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<sst xmlns="http://schemas.openxmlformats.org/spreadsheetml/2006/main" count="3719" uniqueCount="114">
  <si>
    <t>./bsp-0010</t>
  </si>
  <si>
    <t>./bsp-0020</t>
  </si>
  <si>
    <t>./bsp-0030</t>
  </si>
  <si>
    <t>./bsp-0040</t>
  </si>
  <si>
    <t>./bsp-0050</t>
  </si>
  <si>
    <t>./bsp-0060</t>
  </si>
  <si>
    <t>./bsp-0070</t>
  </si>
  <si>
    <t>./bsp-0080</t>
  </si>
  <si>
    <t>./bsp-0090</t>
  </si>
  <si>
    <t>./bsp-0100</t>
  </si>
  <si>
    <t>./bsp-0110</t>
  </si>
  <si>
    <t>./bsp-0120</t>
  </si>
  <si>
    <t>./bsp-0130</t>
  </si>
  <si>
    <t>./bsp-0140</t>
  </si>
  <si>
    <t>./bsp-0150</t>
  </si>
  <si>
    <t>./bsp-0160</t>
  </si>
  <si>
    <t>./bsp-0170</t>
  </si>
  <si>
    <t>./bsp-0180</t>
  </si>
  <si>
    <t>./bsp-0190</t>
  </si>
  <si>
    <t>./bsp-0200</t>
  </si>
  <si>
    <t>./house-10</t>
  </si>
  <si>
    <t>./house-12</t>
  </si>
  <si>
    <t>./house-14</t>
  </si>
  <si>
    <t>./house-16</t>
  </si>
  <si>
    <t>./house-18</t>
  </si>
  <si>
    <t>./house-2</t>
  </si>
  <si>
    <t>./house-20</t>
  </si>
  <si>
    <t>./house-4</t>
  </si>
  <si>
    <t>./house-6</t>
  </si>
  <si>
    <t>./house-8</t>
  </si>
  <si>
    <t>./double-100</t>
  </si>
  <si>
    <t>./double-120</t>
  </si>
  <si>
    <t>./double-140</t>
  </si>
  <si>
    <t>./double-160</t>
  </si>
  <si>
    <t>./double-180</t>
  </si>
  <si>
    <t>./double-20</t>
  </si>
  <si>
    <t>./double-200</t>
  </si>
  <si>
    <t>./double-40</t>
  </si>
  <si>
    <t>./double-60</t>
  </si>
  <si>
    <t>./double-80</t>
  </si>
  <si>
    <t>SUM</t>
  </si>
  <si>
    <t>AVG</t>
  </si>
  <si>
    <t>DEV</t>
  </si>
  <si>
    <t>DST</t>
  </si>
  <si>
    <t>BEST</t>
  </si>
  <si>
    <t>BETTER</t>
  </si>
  <si>
    <t>WORSE</t>
  </si>
  <si>
    <t>WORST</t>
  </si>
  <si>
    <t>alpha-qh-1.0/alpha</t>
  </si>
  <si>
    <t>atoms</t>
  </si>
  <si>
    <t>choices</t>
  </si>
  <si>
    <t>clingo_total</t>
  </si>
  <si>
    <t>conflicts</t>
  </si>
  <si>
    <t>constraints</t>
  </si>
  <si>
    <t>error</t>
  </si>
  <si>
    <t>grounding</t>
  </si>
  <si>
    <t>mem</t>
  </si>
  <si>
    <t>memout</t>
  </si>
  <si>
    <t>models</t>
  </si>
  <si>
    <t>par2</t>
  </si>
  <si>
    <t>restarts</t>
  </si>
  <si>
    <t>rules</t>
  </si>
  <si>
    <t>solving</t>
  </si>
  <si>
    <t>status</t>
  </si>
  <si>
    <t>SATISFIABLE</t>
  </si>
  <si>
    <t>time</t>
  </si>
  <si>
    <t>timeout</t>
  </si>
  <si>
    <t>variables</t>
  </si>
  <si>
    <t>alpha-qh-1.0/alpha_dom</t>
  </si>
  <si>
    <t>alpha-qh-1.0/alpha_noheur</t>
  </si>
  <si>
    <t>clingo-native-1.0/ga</t>
  </si>
  <si>
    <t>UNKNOWN</t>
  </si>
  <si>
    <t>clingo-native-1.0/ga_co</t>
  </si>
  <si>
    <t>clingo-native-1.0/ga_weak</t>
  </si>
  <si>
    <t>clingo-native-1.0/ga_weak_co</t>
  </si>
  <si>
    <t>clingo-native-1.0/gc</t>
  </si>
  <si>
    <t>clingo-native-1.0/gc_co</t>
  </si>
  <si>
    <t>clingo-native-1.0/gc_noheur</t>
  </si>
  <si>
    <t>clingo-native-1.0/gc_noheur_co</t>
  </si>
  <si>
    <t>clingo-native-1.0/la</t>
  </si>
  <si>
    <t>clingo-native-1.0/la_aux</t>
  </si>
  <si>
    <t>clingo-native-1.0/la_co</t>
  </si>
  <si>
    <t>clingo-native-1.0/lc</t>
  </si>
  <si>
    <t>clingo-native-1.0/lc_co</t>
  </si>
  <si>
    <t>clingo-prolog-1.0/ga</t>
  </si>
  <si>
    <t>clingo-prolog-1.0/ga_co</t>
  </si>
  <si>
    <t>clingo-prolog-1.0/ga_weak</t>
  </si>
  <si>
    <t>clingo-prolog-1.0/ga_weak_co</t>
  </si>
  <si>
    <t>clingo-prolog-1.0/gc</t>
  </si>
  <si>
    <t>clingo-prolog-1.0/gc_co</t>
  </si>
  <si>
    <t>clingo-prolog-1.0/gc_noheur</t>
  </si>
  <si>
    <t>clingo-prolog-1.0/gc_noheur_co</t>
  </si>
  <si>
    <t>clingo-prolog-1.0/la</t>
  </si>
  <si>
    <t>clingo-prolog-1.0/la_aux</t>
  </si>
  <si>
    <t>clingo-prolog-1.0/la_co</t>
  </si>
  <si>
    <t>clingo-prolog-1.0/lc</t>
  </si>
  <si>
    <t>clingo-prolog-1.0/lc_co</t>
  </si>
  <si>
    <t>min</t>
  </si>
  <si>
    <t>median</t>
  </si>
  <si>
    <t>max</t>
  </si>
  <si>
    <t>Merge criteria:</t>
  </si>
  <si>
    <t>.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</si>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</sst>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Helper!IG3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(Helper!IJ5:IJ85)</c:f>
            </c:numRef>
          </c:xVal>
          <c:yVal>
            <c:numRef>
              <c:f>(Helper!II5:II85)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Helper!IK3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(Helper!IN5:IN85)</c:f>
            </c:numRef>
          </c:xVal>
          <c:yVal>
            <c:numRef>
              <c:f>(Helper!IM5:IM85)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Helper!IO3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(Helper!IR5:IR85)</c:f>
            </c:numRef>
          </c:xVal>
          <c:yVal>
            <c:numRef>
              <c:f>(Helper!IQ5:IQ85)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Helper!IS3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(Helper!IV5:IV85)</c:f>
            </c:numRef>
          </c:xVal>
          <c:yVal>
            <c:numRef>
              <c:f>(Helper!IU5:IU85)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Helper!IW3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(Helper!IZ5:IZ85)</c:f>
            </c:numRef>
          </c:xVal>
          <c:yVal>
            <c:numRef>
              <c:f>(Helper!IY5:IY85)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Helper!JA3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(Helper!JD5:JD85)</c:f>
            </c:numRef>
          </c:xVal>
          <c:yVal>
            <c:numRef>
              <c:f>(Helper!JC5:JC85)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Helper!JE3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(Helper!JH5:JH85)</c:f>
            </c:numRef>
          </c:xVal>
          <c:yVal>
            <c:numRef>
              <c:f>(Helper!JG5:JG85)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Helper!JI3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(Helper!JL5:JL85)</c:f>
            </c:numRef>
          </c:xVal>
          <c:yVal>
            <c:numRef>
              <c:f>(Helper!JK5:JK85)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strRef>
              <c:f>Helper!JM3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(Helper!JP5:JP85)</c:f>
            </c:numRef>
          </c:xVal>
          <c:yVal>
            <c:numRef>
              <c:f>(Helper!JO5:JO85)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strRef>
              <c:f>Helper!JQ3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(Helper!JT5:JT85)</c:f>
            </c:numRef>
          </c:xVal>
          <c:yVal>
            <c:numRef>
              <c:f>(Helper!JS5:JS85)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strRef>
              <c:f>Helper!JU3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(Helper!JX5:JX85)</c:f>
            </c:numRef>
          </c:xVal>
          <c:yVal>
            <c:numRef>
              <c:f>(Helper!JW5:JW85)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strRef>
              <c:f>Helper!JY3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(Helper!KB5:KB85)</c:f>
            </c:numRef>
          </c:xVal>
          <c:yVal>
            <c:numRef>
              <c:f>(Helper!KA5:KA85)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strRef>
              <c:f>Helper!KC3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(Helper!KF5:KF85)</c:f>
            </c:numRef>
          </c:xVal>
          <c:yVal>
            <c:numRef>
              <c:f>(Helper!KE5:KE85)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strRef>
              <c:f>Helper!KG3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(Helper!KJ5:KJ85)</c:f>
            </c:numRef>
          </c:xVal>
          <c:yVal>
            <c:numRef>
              <c:f>(Helper!KI5:KI85)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strRef>
              <c:f>Helper!KK3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(Helper!KN5:KN85)</c:f>
            </c:numRef>
          </c:xVal>
          <c:yVal>
            <c:numRef>
              <c:f>(Helper!KM5:KM85)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strRef>
              <c:f>Helper!KO3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(Helper!KR5:KR85)</c:f>
            </c:numRef>
          </c:xVal>
          <c:yVal>
            <c:numRef>
              <c:f>(Helper!KQ5:KQ85)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strRef>
              <c:f>Helper!KS3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(Helper!KV5:KV85)</c:f>
            </c:numRef>
          </c:xVal>
          <c:yVal>
            <c:numRef>
              <c:f>(Helper!KU5:KU85)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strRef>
              <c:f>Helper!KW3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(Helper!KZ5:KZ85)</c:f>
            </c:numRef>
          </c:xVal>
          <c:yVal>
            <c:numRef>
              <c:f>(Helper!KY5:KY85)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strRef>
              <c:f>Helper!LA3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(Helper!LD5:LD85)</c:f>
            </c:numRef>
          </c:xVal>
          <c:yVal>
            <c:numRef>
              <c:f>(Helper!LC5:LC85)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strRef>
              <c:f>Helper!LE3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(Helper!LH5:LH85)</c:f>
            </c:numRef>
          </c:xVal>
          <c:yVal>
            <c:numRef>
              <c:f>(Helper!LG5:LG85)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strRef>
              <c:f>Helper!LI3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(Helper!LL5:LL85)</c:f>
            </c:numRef>
          </c:xVal>
          <c:yVal>
            <c:numRef>
              <c:f>(Helper!LK5:LK85)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strRef>
              <c:f>Helper!LM3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(Helper!LP5:LP85)</c:f>
            </c:numRef>
          </c:xVal>
          <c:yVal>
            <c:numRef>
              <c:f>(Helper!LO5:LO85)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strRef>
              <c:f>Helper!LQ3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(Helper!LT5:LT85)</c:f>
            </c:numRef>
          </c:xVal>
          <c:yVal>
            <c:numRef>
              <c:f>(Helper!LS5:LS85)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strRef>
              <c:f>Helper!LU3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(Helper!LX5:LX85)</c:f>
            </c:numRef>
          </c:xVal>
          <c:yVal>
            <c:numRef>
              <c:f>(Helper!LW5:LW85)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strRef>
              <c:f>Helper!LY3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(Helper!MB5:MB85)</c:f>
            </c:numRef>
          </c:xVal>
          <c:yVal>
            <c:numRef>
              <c:f>(Helper!MA5:MA85)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strRef>
              <c:f>Helper!MC3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(Helper!MF5:MF85)</c:f>
            </c:numRef>
          </c:xVal>
          <c:yVal>
            <c:numRef>
              <c:f>(Helper!ME5:ME85)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strRef>
              <c:f>Helper!MG3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(Helper!MJ5:MJ85)</c:f>
            </c:numRef>
          </c:xVal>
          <c:yVal>
            <c:numRef>
              <c:f>(Helper!MI5:MI85)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strRef>
              <c:f>Helper!MK3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(Helper!MN5:MN85)</c:f>
            </c:numRef>
          </c:xVal>
          <c:yVal>
            <c:numRef>
              <c:f>(Helper!MM5:MM85)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strRef>
              <c:f>Helper!MO3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(Helper!MR5:MR85)</c:f>
            </c:numRef>
          </c:xVal>
          <c:yVal>
            <c:numRef>
              <c:f>(Helper!MQ5:MQ85)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atoms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Helper!IG3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(Helper!IG5:IG85)</c:f>
            </c:numRef>
          </c:xVal>
          <c:yVal>
            <c:numRef>
              <c:f>(Helper!IH5:IH85)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Helper!IK3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(Helper!IK5:IK85)</c:f>
            </c:numRef>
          </c:xVal>
          <c:yVal>
            <c:numRef>
              <c:f>(Helper!IL5:IL85)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Helper!IO3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(Helper!IO5:IO85)</c:f>
            </c:numRef>
          </c:xVal>
          <c:yVal>
            <c:numRef>
              <c:f>(Helper!IP5:IP85)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Helper!IS3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(Helper!IS5:IS85)</c:f>
            </c:numRef>
          </c:xVal>
          <c:yVal>
            <c:numRef>
              <c:f>(Helper!IT5:IT85)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Helper!IW3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(Helper!IW5:IW85)</c:f>
            </c:numRef>
          </c:xVal>
          <c:yVal>
            <c:numRef>
              <c:f>(Helper!IX5:IX85)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Helper!JA3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(Helper!JA5:JA85)</c:f>
            </c:numRef>
          </c:xVal>
          <c:yVal>
            <c:numRef>
              <c:f>(Helper!JB5:JB85)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Helper!JE3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(Helper!JE5:JE85)</c:f>
            </c:numRef>
          </c:xVal>
          <c:yVal>
            <c:numRef>
              <c:f>(Helper!JF5:JF85)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Helper!JI3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(Helper!JI5:JI85)</c:f>
            </c:numRef>
          </c:xVal>
          <c:yVal>
            <c:numRef>
              <c:f>(Helper!JJ5:JJ85)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strRef>
              <c:f>Helper!JM3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(Helper!JM5:JM85)</c:f>
            </c:numRef>
          </c:xVal>
          <c:yVal>
            <c:numRef>
              <c:f>(Helper!JN5:JN85)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strRef>
              <c:f>Helper!JQ3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(Helper!JQ5:JQ85)</c:f>
            </c:numRef>
          </c:xVal>
          <c:yVal>
            <c:numRef>
              <c:f>(Helper!JR5:JR85)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strRef>
              <c:f>Helper!JU3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(Helper!JU5:JU85)</c:f>
            </c:numRef>
          </c:xVal>
          <c:yVal>
            <c:numRef>
              <c:f>(Helper!JV5:JV85)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strRef>
              <c:f>Helper!JY3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(Helper!JY5:JY85)</c:f>
            </c:numRef>
          </c:xVal>
          <c:yVal>
            <c:numRef>
              <c:f>(Helper!JZ5:JZ85)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strRef>
              <c:f>Helper!KC3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(Helper!KC5:KC85)</c:f>
            </c:numRef>
          </c:xVal>
          <c:yVal>
            <c:numRef>
              <c:f>(Helper!KD5:KD85)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strRef>
              <c:f>Helper!KG3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(Helper!KG5:KG85)</c:f>
            </c:numRef>
          </c:xVal>
          <c:yVal>
            <c:numRef>
              <c:f>(Helper!KH5:KH85)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strRef>
              <c:f>Helper!KK3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(Helper!KK5:KK85)</c:f>
            </c:numRef>
          </c:xVal>
          <c:yVal>
            <c:numRef>
              <c:f>(Helper!KL5:KL85)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strRef>
              <c:f>Helper!KO3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(Helper!KO5:KO85)</c:f>
            </c:numRef>
          </c:xVal>
          <c:yVal>
            <c:numRef>
              <c:f>(Helper!KP5:KP85)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strRef>
              <c:f>Helper!KS3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(Helper!KS5:KS85)</c:f>
            </c:numRef>
          </c:xVal>
          <c:yVal>
            <c:numRef>
              <c:f>(Helper!KT5:KT85)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strRef>
              <c:f>Helper!KW3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(Helper!KW5:KW85)</c:f>
            </c:numRef>
          </c:xVal>
          <c:yVal>
            <c:numRef>
              <c:f>(Helper!KX5:KX85)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strRef>
              <c:f>Helper!LA3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(Helper!LA5:LA85)</c:f>
            </c:numRef>
          </c:xVal>
          <c:yVal>
            <c:numRef>
              <c:f>(Helper!LB5:LB85)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strRef>
              <c:f>Helper!LE3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(Helper!LE5:LE85)</c:f>
            </c:numRef>
          </c:xVal>
          <c:yVal>
            <c:numRef>
              <c:f>(Helper!LF5:LF85)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strRef>
              <c:f>Helper!LI3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(Helper!LI5:LI85)</c:f>
            </c:numRef>
          </c:xVal>
          <c:yVal>
            <c:numRef>
              <c:f>(Helper!LJ5:LJ85)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strRef>
              <c:f>Helper!LM3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(Helper!LM5:LM85)</c:f>
            </c:numRef>
          </c:xVal>
          <c:yVal>
            <c:numRef>
              <c:f>(Helper!LN5:LN85)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strRef>
              <c:f>Helper!LQ3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(Helper!LQ5:LQ85)</c:f>
            </c:numRef>
          </c:xVal>
          <c:yVal>
            <c:numRef>
              <c:f>(Helper!LR5:LR85)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strRef>
              <c:f>Helper!LU3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(Helper!LU5:LU85)</c:f>
            </c:numRef>
          </c:xVal>
          <c:yVal>
            <c:numRef>
              <c:f>(Helper!LV5:LV85)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strRef>
              <c:f>Helper!LY3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(Helper!LY5:LY85)</c:f>
            </c:numRef>
          </c:xVal>
          <c:yVal>
            <c:numRef>
              <c:f>(Helper!LZ5:LZ85)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strRef>
              <c:f>Helper!MC3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(Helper!MC5:MC85)</c:f>
            </c:numRef>
          </c:xVal>
          <c:yVal>
            <c:numRef>
              <c:f>(Helper!MD5:MD85)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strRef>
              <c:f>Helper!MG3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(Helper!MG5:MG85)</c:f>
            </c:numRef>
          </c:xVal>
          <c:yVal>
            <c:numRef>
              <c:f>(Helper!MH5:MH85)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strRef>
              <c:f>Helper!MK3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(Helper!MK5:MK85)</c:f>
            </c:numRef>
          </c:xVal>
          <c:yVal>
            <c:numRef>
              <c:f>(Helper!ML5:ML85)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strRef>
              <c:f>Helper!MO3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(Helper!MO5:MO85)</c:f>
            </c:numRef>
          </c:xVal>
          <c:yVal>
            <c:numRef>
              <c:f>(Helper!MP5:MP85)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atoms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Helper!IG3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(Helper!IH5:IH85)</c:f>
            </c:numRef>
          </c:xVal>
          <c:yVal>
            <c:numRef>
              <c:f>(Helper!IG5:IG85)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Helper!IK3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(Helper!IL5:IL85)</c:f>
            </c:numRef>
          </c:xVal>
          <c:yVal>
            <c:numRef>
              <c:f>(Helper!IK5:IK85)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Helper!IO3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(Helper!IP5:IP85)</c:f>
            </c:numRef>
          </c:xVal>
          <c:yVal>
            <c:numRef>
              <c:f>(Helper!IO5:IO85)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Helper!IS3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(Helper!IT5:IT85)</c:f>
            </c:numRef>
          </c:xVal>
          <c:yVal>
            <c:numRef>
              <c:f>(Helper!IS5:IS85)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Helper!IW3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(Helper!IX5:IX85)</c:f>
            </c:numRef>
          </c:xVal>
          <c:yVal>
            <c:numRef>
              <c:f>(Helper!IW5:IW85)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Helper!JA3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(Helper!JB5:JB85)</c:f>
            </c:numRef>
          </c:xVal>
          <c:yVal>
            <c:numRef>
              <c:f>(Helper!JA5:JA85)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Helper!JE3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(Helper!JF5:JF85)</c:f>
            </c:numRef>
          </c:xVal>
          <c:yVal>
            <c:numRef>
              <c:f>(Helper!JE5:JE85)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Helper!JI3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(Helper!JJ5:JJ85)</c:f>
            </c:numRef>
          </c:xVal>
          <c:yVal>
            <c:numRef>
              <c:f>(Helper!JI5:JI85)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strRef>
              <c:f>Helper!JM3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(Helper!JN5:JN85)</c:f>
            </c:numRef>
          </c:xVal>
          <c:yVal>
            <c:numRef>
              <c:f>(Helper!JM5:JM85)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strRef>
              <c:f>Helper!JQ3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(Helper!JR5:JR85)</c:f>
            </c:numRef>
          </c:xVal>
          <c:yVal>
            <c:numRef>
              <c:f>(Helper!JQ5:JQ85)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strRef>
              <c:f>Helper!JU3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(Helper!JV5:JV85)</c:f>
            </c:numRef>
          </c:xVal>
          <c:yVal>
            <c:numRef>
              <c:f>(Helper!JU5:JU85)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strRef>
              <c:f>Helper!JY3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(Helper!JZ5:JZ85)</c:f>
            </c:numRef>
          </c:xVal>
          <c:yVal>
            <c:numRef>
              <c:f>(Helper!JY5:JY85)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strRef>
              <c:f>Helper!KC3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(Helper!KD5:KD85)</c:f>
            </c:numRef>
          </c:xVal>
          <c:yVal>
            <c:numRef>
              <c:f>(Helper!KC5:KC85)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strRef>
              <c:f>Helper!KG3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(Helper!KH5:KH85)</c:f>
            </c:numRef>
          </c:xVal>
          <c:yVal>
            <c:numRef>
              <c:f>(Helper!KG5:KG85)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strRef>
              <c:f>Helper!KK3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(Helper!KL5:KL85)</c:f>
            </c:numRef>
          </c:xVal>
          <c:yVal>
            <c:numRef>
              <c:f>(Helper!KK5:KK85)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strRef>
              <c:f>Helper!KO3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(Helper!KP5:KP85)</c:f>
            </c:numRef>
          </c:xVal>
          <c:yVal>
            <c:numRef>
              <c:f>(Helper!KO5:KO85)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strRef>
              <c:f>Helper!KS3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(Helper!KT5:KT85)</c:f>
            </c:numRef>
          </c:xVal>
          <c:yVal>
            <c:numRef>
              <c:f>(Helper!KS5:KS85)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strRef>
              <c:f>Helper!KW3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(Helper!KX5:KX85)</c:f>
            </c:numRef>
          </c:xVal>
          <c:yVal>
            <c:numRef>
              <c:f>(Helper!KW5:KW85)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strRef>
              <c:f>Helper!LA3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(Helper!LB5:LB85)</c:f>
            </c:numRef>
          </c:xVal>
          <c:yVal>
            <c:numRef>
              <c:f>(Helper!LA5:LA85)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strRef>
              <c:f>Helper!LE3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(Helper!LF5:LF85)</c:f>
            </c:numRef>
          </c:xVal>
          <c:yVal>
            <c:numRef>
              <c:f>(Helper!LE5:LE85)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strRef>
              <c:f>Helper!LI3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(Helper!LJ5:LJ85)</c:f>
            </c:numRef>
          </c:xVal>
          <c:yVal>
            <c:numRef>
              <c:f>(Helper!LI5:LI85)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strRef>
              <c:f>Helper!LM3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(Helper!LN5:LN85)</c:f>
            </c:numRef>
          </c:xVal>
          <c:yVal>
            <c:numRef>
              <c:f>(Helper!LM5:LM85)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strRef>
              <c:f>Helper!LQ3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(Helper!LR5:LR85)</c:f>
            </c:numRef>
          </c:xVal>
          <c:yVal>
            <c:numRef>
              <c:f>(Helper!LQ5:LQ85)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strRef>
              <c:f>Helper!LU3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(Helper!LV5:LV85)</c:f>
            </c:numRef>
          </c:xVal>
          <c:yVal>
            <c:numRef>
              <c:f>(Helper!LU5:LU85)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strRef>
              <c:f>Helper!LY3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(Helper!LZ5:LZ85)</c:f>
            </c:numRef>
          </c:xVal>
          <c:yVal>
            <c:numRef>
              <c:f>(Helper!LY5:LY85)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strRef>
              <c:f>Helper!MC3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(Helper!MD5:MD85)</c:f>
            </c:numRef>
          </c:xVal>
          <c:yVal>
            <c:numRef>
              <c:f>(Helper!MC5:MC85)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strRef>
              <c:f>Helper!MG3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(Helper!MH5:MH85)</c:f>
            </c:numRef>
          </c:xVal>
          <c:yVal>
            <c:numRef>
              <c:f>(Helper!MG5:MG85)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strRef>
              <c:f>Helper!MK3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(Helper!ML5:ML85)</c:f>
            </c:numRef>
          </c:xVal>
          <c:yVal>
            <c:numRef>
              <c:f>(Helper!MK5:MK85)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strRef>
              <c:f>Helper!MO3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(Helper!MP5:MP85)</c:f>
            </c:numRef>
          </c:xVal>
          <c:yVal>
            <c:numRef>
              <c:f>(Helper!MO5:MO85)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atoms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B5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2.42578125" customWidth="1"/>
    <col min="2" max="15" width="11.42578125" customWidth="1"/>
    <col min="16" max="16" width="11.7109375" customWidth="1"/>
    <col min="17" max="33" width="11.42578125" customWidth="1"/>
    <col min="34" max="34" width="11.7109375" customWidth="1"/>
    <col min="35" max="51" width="11.42578125" customWidth="1"/>
    <col min="52" max="52" width="11.7109375" customWidth="1"/>
    <col min="53" max="69" width="11.42578125" customWidth="1"/>
    <col min="70" max="70" width="11.7109375" customWidth="1"/>
    <col min="71" max="87" width="11.42578125" customWidth="1"/>
    <col min="88" max="88" width="11.7109375" customWidth="1"/>
    <col min="89" max="105" width="11.42578125" customWidth="1"/>
    <col min="106" max="106" width="11.7109375" customWidth="1"/>
    <col min="107" max="123" width="11.42578125" customWidth="1"/>
    <col min="124" max="124" width="11.7109375" customWidth="1"/>
    <col min="125" max="141" width="11.42578125" customWidth="1"/>
    <col min="142" max="142" width="11.7109375" customWidth="1"/>
    <col min="143" max="159" width="11.42578125" customWidth="1"/>
    <col min="160" max="160" width="11.7109375" customWidth="1"/>
    <col min="161" max="177" width="11.42578125" customWidth="1"/>
    <col min="178" max="178" width="11.7109375" customWidth="1"/>
    <col min="179" max="195" width="11.42578125" customWidth="1"/>
    <col min="196" max="196" width="11.7109375" customWidth="1"/>
    <col min="197" max="213" width="11.42578125" customWidth="1"/>
    <col min="214" max="214" width="11.7109375" customWidth="1"/>
    <col min="215" max="231" width="11.42578125" customWidth="1"/>
    <col min="232" max="232" width="11.7109375" customWidth="1"/>
    <col min="233" max="249" width="11.42578125" customWidth="1"/>
    <col min="250" max="250" width="11.7109375" customWidth="1"/>
    <col min="251" max="267" width="11.42578125" customWidth="1"/>
    <col min="268" max="268" width="11.7109375" customWidth="1"/>
    <col min="269" max="285" width="11.42578125" customWidth="1"/>
    <col min="286" max="286" width="11.7109375" customWidth="1"/>
    <col min="287" max="303" width="11.42578125" customWidth="1"/>
    <col min="304" max="304" width="11.7109375" customWidth="1"/>
    <col min="305" max="321" width="11.42578125" customWidth="1"/>
    <col min="322" max="322" width="11.7109375" customWidth="1"/>
    <col min="323" max="339" width="11.42578125" customWidth="1"/>
    <col min="340" max="340" width="11.7109375" customWidth="1"/>
    <col min="341" max="357" width="11.42578125" customWidth="1"/>
    <col min="358" max="358" width="11.7109375" customWidth="1"/>
    <col min="359" max="375" width="11.42578125" customWidth="1"/>
    <col min="376" max="376" width="11.7109375" customWidth="1"/>
    <col min="377" max="393" width="11.42578125" customWidth="1"/>
    <col min="394" max="394" width="11.7109375" customWidth="1"/>
    <col min="395" max="411" width="11.42578125" customWidth="1"/>
    <col min="412" max="412" width="11.7109375" customWidth="1"/>
    <col min="413" max="429" width="11.42578125" customWidth="1"/>
    <col min="430" max="430" width="11.7109375" customWidth="1"/>
    <col min="431" max="447" width="11.42578125" customWidth="1"/>
    <col min="448" max="448" width="11.7109375" customWidth="1"/>
    <col min="449" max="465" width="11.42578125" customWidth="1"/>
    <col min="466" max="466" width="11.7109375" customWidth="1"/>
    <col min="467" max="483" width="11.42578125" customWidth="1"/>
    <col min="484" max="484" width="11.7109375" customWidth="1"/>
    <col min="485" max="501" width="11.42578125" customWidth="1"/>
    <col min="502" max="502" width="11.7109375" customWidth="1"/>
    <col min="503" max="519" width="11.42578125" customWidth="1"/>
    <col min="520" max="520" width="11.7109375" customWidth="1"/>
    <col min="521" max="574" width="11.42578125" customWidth="1"/>
  </cols>
  <sheetData>
    <row r="1" spans="1:574">
      <c r="A1" s="1"/>
      <c r="B1" s="1" t="s">
        <v>48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68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69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 t="s">
        <v>70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72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 t="s">
        <v>73</v>
      </c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 t="s">
        <v>74</v>
      </c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 t="s">
        <v>75</v>
      </c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 t="s">
        <v>76</v>
      </c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 t="s">
        <v>77</v>
      </c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 t="s">
        <v>78</v>
      </c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 t="s">
        <v>79</v>
      </c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 t="s">
        <v>80</v>
      </c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 t="s">
        <v>81</v>
      </c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 t="s">
        <v>82</v>
      </c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 t="s">
        <v>83</v>
      </c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 t="s">
        <v>84</v>
      </c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 t="s">
        <v>85</v>
      </c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 t="s">
        <v>86</v>
      </c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 t="s">
        <v>87</v>
      </c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 t="s">
        <v>88</v>
      </c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 t="s">
        <v>89</v>
      </c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 t="s">
        <v>90</v>
      </c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 t="s">
        <v>91</v>
      </c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 t="s">
        <v>92</v>
      </c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 t="s">
        <v>93</v>
      </c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 t="s">
        <v>94</v>
      </c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 t="s">
        <v>95</v>
      </c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 t="s">
        <v>96</v>
      </c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 t="s">
        <v>97</v>
      </c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 t="s">
        <v>99</v>
      </c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</row>
    <row r="2" spans="1:574">
      <c r="A2" s="1"/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59</v>
      </c>
      <c r="M2" s="1" t="s">
        <v>60</v>
      </c>
      <c r="N2" s="1" t="s">
        <v>61</v>
      </c>
      <c r="O2" s="1" t="s">
        <v>62</v>
      </c>
      <c r="P2" s="1" t="s">
        <v>63</v>
      </c>
      <c r="Q2" s="1" t="s">
        <v>65</v>
      </c>
      <c r="R2" s="1" t="s">
        <v>66</v>
      </c>
      <c r="S2" s="1" t="s">
        <v>67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  <c r="AG2" s="1" t="s">
        <v>62</v>
      </c>
      <c r="AH2" s="1" t="s">
        <v>63</v>
      </c>
      <c r="AI2" s="1" t="s">
        <v>65</v>
      </c>
      <c r="AJ2" s="1" t="s">
        <v>66</v>
      </c>
      <c r="AK2" s="1" t="s">
        <v>67</v>
      </c>
      <c r="AL2" s="1" t="s">
        <v>49</v>
      </c>
      <c r="AM2" s="1" t="s">
        <v>50</v>
      </c>
      <c r="AN2" s="1" t="s">
        <v>51</v>
      </c>
      <c r="AO2" s="1" t="s">
        <v>52</v>
      </c>
      <c r="AP2" s="1" t="s">
        <v>53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63</v>
      </c>
      <c r="BA2" s="1" t="s">
        <v>65</v>
      </c>
      <c r="BB2" s="1" t="s">
        <v>66</v>
      </c>
      <c r="BC2" s="1" t="s">
        <v>67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65</v>
      </c>
      <c r="BT2" s="1" t="s">
        <v>66</v>
      </c>
      <c r="BU2" s="1" t="s">
        <v>67</v>
      </c>
      <c r="BV2" s="1" t="s">
        <v>49</v>
      </c>
      <c r="BW2" s="1" t="s">
        <v>50</v>
      </c>
      <c r="BX2" s="1" t="s">
        <v>51</v>
      </c>
      <c r="BY2" s="1" t="s">
        <v>52</v>
      </c>
      <c r="BZ2" s="1" t="s">
        <v>53</v>
      </c>
      <c r="CA2" s="1" t="s">
        <v>54</v>
      </c>
      <c r="CB2" s="1" t="s">
        <v>55</v>
      </c>
      <c r="CC2" s="1" t="s">
        <v>56</v>
      </c>
      <c r="CD2" s="1" t="s">
        <v>57</v>
      </c>
      <c r="CE2" s="1" t="s">
        <v>58</v>
      </c>
      <c r="CF2" s="1" t="s">
        <v>59</v>
      </c>
      <c r="CG2" s="1" t="s">
        <v>60</v>
      </c>
      <c r="CH2" s="1" t="s">
        <v>61</v>
      </c>
      <c r="CI2" s="1" t="s">
        <v>62</v>
      </c>
      <c r="CJ2" s="1" t="s">
        <v>63</v>
      </c>
      <c r="CK2" s="1" t="s">
        <v>65</v>
      </c>
      <c r="CL2" s="1" t="s">
        <v>66</v>
      </c>
      <c r="CM2" s="1" t="s">
        <v>67</v>
      </c>
      <c r="CN2" s="1" t="s">
        <v>49</v>
      </c>
      <c r="CO2" s="1" t="s">
        <v>50</v>
      </c>
      <c r="CP2" s="1" t="s">
        <v>51</v>
      </c>
      <c r="CQ2" s="1" t="s">
        <v>52</v>
      </c>
      <c r="CR2" s="1" t="s">
        <v>53</v>
      </c>
      <c r="CS2" s="1" t="s">
        <v>54</v>
      </c>
      <c r="CT2" s="1" t="s">
        <v>55</v>
      </c>
      <c r="CU2" s="1" t="s">
        <v>56</v>
      </c>
      <c r="CV2" s="1" t="s">
        <v>57</v>
      </c>
      <c r="CW2" s="1" t="s">
        <v>58</v>
      </c>
      <c r="CX2" s="1" t="s">
        <v>59</v>
      </c>
      <c r="CY2" s="1" t="s">
        <v>60</v>
      </c>
      <c r="CZ2" s="1" t="s">
        <v>61</v>
      </c>
      <c r="DA2" s="1" t="s">
        <v>62</v>
      </c>
      <c r="DB2" s="1" t="s">
        <v>63</v>
      </c>
      <c r="DC2" s="1" t="s">
        <v>65</v>
      </c>
      <c r="DD2" s="1" t="s">
        <v>66</v>
      </c>
      <c r="DE2" s="1" t="s">
        <v>67</v>
      </c>
      <c r="DF2" s="1" t="s">
        <v>49</v>
      </c>
      <c r="DG2" s="1" t="s">
        <v>50</v>
      </c>
      <c r="DH2" s="1" t="s">
        <v>51</v>
      </c>
      <c r="DI2" s="1" t="s">
        <v>52</v>
      </c>
      <c r="DJ2" s="1" t="s">
        <v>53</v>
      </c>
      <c r="DK2" s="1" t="s">
        <v>54</v>
      </c>
      <c r="DL2" s="1" t="s">
        <v>55</v>
      </c>
      <c r="DM2" s="1" t="s">
        <v>56</v>
      </c>
      <c r="DN2" s="1" t="s">
        <v>57</v>
      </c>
      <c r="DO2" s="1" t="s">
        <v>58</v>
      </c>
      <c r="DP2" s="1" t="s">
        <v>59</v>
      </c>
      <c r="DQ2" s="1" t="s">
        <v>60</v>
      </c>
      <c r="DR2" s="1" t="s">
        <v>61</v>
      </c>
      <c r="DS2" s="1" t="s">
        <v>62</v>
      </c>
      <c r="DT2" s="1" t="s">
        <v>63</v>
      </c>
      <c r="DU2" s="1" t="s">
        <v>65</v>
      </c>
      <c r="DV2" s="1" t="s">
        <v>66</v>
      </c>
      <c r="DW2" s="1" t="s">
        <v>67</v>
      </c>
      <c r="DX2" s="1" t="s">
        <v>49</v>
      </c>
      <c r="DY2" s="1" t="s">
        <v>50</v>
      </c>
      <c r="DZ2" s="1" t="s">
        <v>51</v>
      </c>
      <c r="EA2" s="1" t="s">
        <v>52</v>
      </c>
      <c r="EB2" s="1" t="s">
        <v>53</v>
      </c>
      <c r="EC2" s="1" t="s">
        <v>54</v>
      </c>
      <c r="ED2" s="1" t="s">
        <v>55</v>
      </c>
      <c r="EE2" s="1" t="s">
        <v>56</v>
      </c>
      <c r="EF2" s="1" t="s">
        <v>57</v>
      </c>
      <c r="EG2" s="1" t="s">
        <v>58</v>
      </c>
      <c r="EH2" s="1" t="s">
        <v>59</v>
      </c>
      <c r="EI2" s="1" t="s">
        <v>60</v>
      </c>
      <c r="EJ2" s="1" t="s">
        <v>61</v>
      </c>
      <c r="EK2" s="1" t="s">
        <v>62</v>
      </c>
      <c r="EL2" s="1" t="s">
        <v>63</v>
      </c>
      <c r="EM2" s="1" t="s">
        <v>65</v>
      </c>
      <c r="EN2" s="1" t="s">
        <v>66</v>
      </c>
      <c r="EO2" s="1" t="s">
        <v>67</v>
      </c>
      <c r="EP2" s="1" t="s">
        <v>49</v>
      </c>
      <c r="EQ2" s="1" t="s">
        <v>50</v>
      </c>
      <c r="ER2" s="1" t="s">
        <v>51</v>
      </c>
      <c r="ES2" s="1" t="s">
        <v>52</v>
      </c>
      <c r="ET2" s="1" t="s">
        <v>53</v>
      </c>
      <c r="EU2" s="1" t="s">
        <v>54</v>
      </c>
      <c r="EV2" s="1" t="s">
        <v>55</v>
      </c>
      <c r="EW2" s="1" t="s">
        <v>56</v>
      </c>
      <c r="EX2" s="1" t="s">
        <v>57</v>
      </c>
      <c r="EY2" s="1" t="s">
        <v>58</v>
      </c>
      <c r="EZ2" s="1" t="s">
        <v>59</v>
      </c>
      <c r="FA2" s="1" t="s">
        <v>60</v>
      </c>
      <c r="FB2" s="1" t="s">
        <v>61</v>
      </c>
      <c r="FC2" s="1" t="s">
        <v>62</v>
      </c>
      <c r="FD2" s="1" t="s">
        <v>63</v>
      </c>
      <c r="FE2" s="1" t="s">
        <v>65</v>
      </c>
      <c r="FF2" s="1" t="s">
        <v>66</v>
      </c>
      <c r="FG2" s="1" t="s">
        <v>67</v>
      </c>
      <c r="FH2" s="1" t="s">
        <v>49</v>
      </c>
      <c r="FI2" s="1" t="s">
        <v>50</v>
      </c>
      <c r="FJ2" s="1" t="s">
        <v>51</v>
      </c>
      <c r="FK2" s="1" t="s">
        <v>52</v>
      </c>
      <c r="FL2" s="1" t="s">
        <v>53</v>
      </c>
      <c r="FM2" s="1" t="s">
        <v>54</v>
      </c>
      <c r="FN2" s="1" t="s">
        <v>55</v>
      </c>
      <c r="FO2" s="1" t="s">
        <v>56</v>
      </c>
      <c r="FP2" s="1" t="s">
        <v>57</v>
      </c>
      <c r="FQ2" s="1" t="s">
        <v>58</v>
      </c>
      <c r="FR2" s="1" t="s">
        <v>59</v>
      </c>
      <c r="FS2" s="1" t="s">
        <v>60</v>
      </c>
      <c r="FT2" s="1" t="s">
        <v>61</v>
      </c>
      <c r="FU2" s="1" t="s">
        <v>62</v>
      </c>
      <c r="FV2" s="1" t="s">
        <v>63</v>
      </c>
      <c r="FW2" s="1" t="s">
        <v>65</v>
      </c>
      <c r="FX2" s="1" t="s">
        <v>66</v>
      </c>
      <c r="FY2" s="1" t="s">
        <v>67</v>
      </c>
      <c r="FZ2" s="1" t="s">
        <v>49</v>
      </c>
      <c r="GA2" s="1" t="s">
        <v>50</v>
      </c>
      <c r="GB2" s="1" t="s">
        <v>51</v>
      </c>
      <c r="GC2" s="1" t="s">
        <v>52</v>
      </c>
      <c r="GD2" s="1" t="s">
        <v>53</v>
      </c>
      <c r="GE2" s="1" t="s">
        <v>54</v>
      </c>
      <c r="GF2" s="1" t="s">
        <v>55</v>
      </c>
      <c r="GG2" s="1" t="s">
        <v>56</v>
      </c>
      <c r="GH2" s="1" t="s">
        <v>57</v>
      </c>
      <c r="GI2" s="1" t="s">
        <v>58</v>
      </c>
      <c r="GJ2" s="1" t="s">
        <v>59</v>
      </c>
      <c r="GK2" s="1" t="s">
        <v>60</v>
      </c>
      <c r="GL2" s="1" t="s">
        <v>61</v>
      </c>
      <c r="GM2" s="1" t="s">
        <v>62</v>
      </c>
      <c r="GN2" s="1" t="s">
        <v>63</v>
      </c>
      <c r="GO2" s="1" t="s">
        <v>65</v>
      </c>
      <c r="GP2" s="1" t="s">
        <v>66</v>
      </c>
      <c r="GQ2" s="1" t="s">
        <v>67</v>
      </c>
      <c r="GR2" s="1" t="s">
        <v>49</v>
      </c>
      <c r="GS2" s="1" t="s">
        <v>50</v>
      </c>
      <c r="GT2" s="1" t="s">
        <v>51</v>
      </c>
      <c r="GU2" s="1" t="s">
        <v>52</v>
      </c>
      <c r="GV2" s="1" t="s">
        <v>53</v>
      </c>
      <c r="GW2" s="1" t="s">
        <v>54</v>
      </c>
      <c r="GX2" s="1" t="s">
        <v>55</v>
      </c>
      <c r="GY2" s="1" t="s">
        <v>56</v>
      </c>
      <c r="GZ2" s="1" t="s">
        <v>57</v>
      </c>
      <c r="HA2" s="1" t="s">
        <v>58</v>
      </c>
      <c r="HB2" s="1" t="s">
        <v>59</v>
      </c>
      <c r="HC2" s="1" t="s">
        <v>60</v>
      </c>
      <c r="HD2" s="1" t="s">
        <v>61</v>
      </c>
      <c r="HE2" s="1" t="s">
        <v>62</v>
      </c>
      <c r="HF2" s="1" t="s">
        <v>63</v>
      </c>
      <c r="HG2" s="1" t="s">
        <v>65</v>
      </c>
      <c r="HH2" s="1" t="s">
        <v>66</v>
      </c>
      <c r="HI2" s="1" t="s">
        <v>67</v>
      </c>
      <c r="HJ2" s="1" t="s">
        <v>49</v>
      </c>
      <c r="HK2" s="1" t="s">
        <v>50</v>
      </c>
      <c r="HL2" s="1" t="s">
        <v>51</v>
      </c>
      <c r="HM2" s="1" t="s">
        <v>52</v>
      </c>
      <c r="HN2" s="1" t="s">
        <v>53</v>
      </c>
      <c r="HO2" s="1" t="s">
        <v>54</v>
      </c>
      <c r="HP2" s="1" t="s">
        <v>55</v>
      </c>
      <c r="HQ2" s="1" t="s">
        <v>56</v>
      </c>
      <c r="HR2" s="1" t="s">
        <v>57</v>
      </c>
      <c r="HS2" s="1" t="s">
        <v>58</v>
      </c>
      <c r="HT2" s="1" t="s">
        <v>59</v>
      </c>
      <c r="HU2" s="1" t="s">
        <v>60</v>
      </c>
      <c r="HV2" s="1" t="s">
        <v>61</v>
      </c>
      <c r="HW2" s="1" t="s">
        <v>62</v>
      </c>
      <c r="HX2" s="1" t="s">
        <v>63</v>
      </c>
      <c r="HY2" s="1" t="s">
        <v>65</v>
      </c>
      <c r="HZ2" s="1" t="s">
        <v>66</v>
      </c>
      <c r="IA2" s="1" t="s">
        <v>67</v>
      </c>
      <c r="IB2" s="1" t="s">
        <v>49</v>
      </c>
      <c r="IC2" s="1" t="s">
        <v>50</v>
      </c>
      <c r="ID2" s="1" t="s">
        <v>51</v>
      </c>
      <c r="IE2" s="1" t="s">
        <v>52</v>
      </c>
      <c r="IF2" s="1" t="s">
        <v>53</v>
      </c>
      <c r="IG2" s="1" t="s">
        <v>54</v>
      </c>
      <c r="IH2" s="1" t="s">
        <v>55</v>
      </c>
      <c r="II2" s="1" t="s">
        <v>56</v>
      </c>
      <c r="IJ2" s="1" t="s">
        <v>57</v>
      </c>
      <c r="IK2" s="1" t="s">
        <v>58</v>
      </c>
      <c r="IL2" s="1" t="s">
        <v>59</v>
      </c>
      <c r="IM2" s="1" t="s">
        <v>60</v>
      </c>
      <c r="IN2" s="1" t="s">
        <v>61</v>
      </c>
      <c r="IO2" s="1" t="s">
        <v>62</v>
      </c>
      <c r="IP2" s="1" t="s">
        <v>63</v>
      </c>
      <c r="IQ2" s="1" t="s">
        <v>65</v>
      </c>
      <c r="IR2" s="1" t="s">
        <v>66</v>
      </c>
      <c r="IS2" s="1" t="s">
        <v>67</v>
      </c>
      <c r="IT2" s="1" t="s">
        <v>49</v>
      </c>
      <c r="IU2" s="1" t="s">
        <v>50</v>
      </c>
      <c r="IV2" s="1" t="s">
        <v>51</v>
      </c>
      <c r="IW2" s="1" t="s">
        <v>52</v>
      </c>
      <c r="IX2" s="1" t="s">
        <v>53</v>
      </c>
      <c r="IY2" s="1" t="s">
        <v>54</v>
      </c>
      <c r="IZ2" s="1" t="s">
        <v>55</v>
      </c>
      <c r="JA2" s="1" t="s">
        <v>56</v>
      </c>
      <c r="JB2" s="1" t="s">
        <v>57</v>
      </c>
      <c r="JC2" s="1" t="s">
        <v>58</v>
      </c>
      <c r="JD2" s="1" t="s">
        <v>59</v>
      </c>
      <c r="JE2" s="1" t="s">
        <v>60</v>
      </c>
      <c r="JF2" s="1" t="s">
        <v>61</v>
      </c>
      <c r="JG2" s="1" t="s">
        <v>62</v>
      </c>
      <c r="JH2" s="1" t="s">
        <v>63</v>
      </c>
      <c r="JI2" s="1" t="s">
        <v>65</v>
      </c>
      <c r="JJ2" s="1" t="s">
        <v>66</v>
      </c>
      <c r="JK2" s="1" t="s">
        <v>67</v>
      </c>
      <c r="JL2" s="1" t="s">
        <v>49</v>
      </c>
      <c r="JM2" s="1" t="s">
        <v>50</v>
      </c>
      <c r="JN2" s="1" t="s">
        <v>51</v>
      </c>
      <c r="JO2" s="1" t="s">
        <v>52</v>
      </c>
      <c r="JP2" s="1" t="s">
        <v>53</v>
      </c>
      <c r="JQ2" s="1" t="s">
        <v>54</v>
      </c>
      <c r="JR2" s="1" t="s">
        <v>55</v>
      </c>
      <c r="JS2" s="1" t="s">
        <v>56</v>
      </c>
      <c r="JT2" s="1" t="s">
        <v>57</v>
      </c>
      <c r="JU2" s="1" t="s">
        <v>58</v>
      </c>
      <c r="JV2" s="1" t="s">
        <v>59</v>
      </c>
      <c r="JW2" s="1" t="s">
        <v>60</v>
      </c>
      <c r="JX2" s="1" t="s">
        <v>61</v>
      </c>
      <c r="JY2" s="1" t="s">
        <v>62</v>
      </c>
      <c r="JZ2" s="1" t="s">
        <v>63</v>
      </c>
      <c r="KA2" s="1" t="s">
        <v>65</v>
      </c>
      <c r="KB2" s="1" t="s">
        <v>66</v>
      </c>
      <c r="KC2" s="1" t="s">
        <v>67</v>
      </c>
      <c r="KD2" s="1" t="s">
        <v>49</v>
      </c>
      <c r="KE2" s="1" t="s">
        <v>50</v>
      </c>
      <c r="KF2" s="1" t="s">
        <v>51</v>
      </c>
      <c r="KG2" s="1" t="s">
        <v>52</v>
      </c>
      <c r="KH2" s="1" t="s">
        <v>53</v>
      </c>
      <c r="KI2" s="1" t="s">
        <v>54</v>
      </c>
      <c r="KJ2" s="1" t="s">
        <v>55</v>
      </c>
      <c r="KK2" s="1" t="s">
        <v>56</v>
      </c>
      <c r="KL2" s="1" t="s">
        <v>57</v>
      </c>
      <c r="KM2" s="1" t="s">
        <v>58</v>
      </c>
      <c r="KN2" s="1" t="s">
        <v>59</v>
      </c>
      <c r="KO2" s="1" t="s">
        <v>60</v>
      </c>
      <c r="KP2" s="1" t="s">
        <v>61</v>
      </c>
      <c r="KQ2" s="1" t="s">
        <v>62</v>
      </c>
      <c r="KR2" s="1" t="s">
        <v>63</v>
      </c>
      <c r="KS2" s="1" t="s">
        <v>65</v>
      </c>
      <c r="KT2" s="1" t="s">
        <v>66</v>
      </c>
      <c r="KU2" s="1" t="s">
        <v>67</v>
      </c>
      <c r="KV2" s="1" t="s">
        <v>49</v>
      </c>
      <c r="KW2" s="1" t="s">
        <v>50</v>
      </c>
      <c r="KX2" s="1" t="s">
        <v>51</v>
      </c>
      <c r="KY2" s="1" t="s">
        <v>52</v>
      </c>
      <c r="KZ2" s="1" t="s">
        <v>53</v>
      </c>
      <c r="LA2" s="1" t="s">
        <v>54</v>
      </c>
      <c r="LB2" s="1" t="s">
        <v>55</v>
      </c>
      <c r="LC2" s="1" t="s">
        <v>56</v>
      </c>
      <c r="LD2" s="1" t="s">
        <v>57</v>
      </c>
      <c r="LE2" s="1" t="s">
        <v>58</v>
      </c>
      <c r="LF2" s="1" t="s">
        <v>59</v>
      </c>
      <c r="LG2" s="1" t="s">
        <v>60</v>
      </c>
      <c r="LH2" s="1" t="s">
        <v>61</v>
      </c>
      <c r="LI2" s="1" t="s">
        <v>62</v>
      </c>
      <c r="LJ2" s="1" t="s">
        <v>63</v>
      </c>
      <c r="LK2" s="1" t="s">
        <v>65</v>
      </c>
      <c r="LL2" s="1" t="s">
        <v>66</v>
      </c>
      <c r="LM2" s="1" t="s">
        <v>67</v>
      </c>
      <c r="LN2" s="1" t="s">
        <v>49</v>
      </c>
      <c r="LO2" s="1" t="s">
        <v>50</v>
      </c>
      <c r="LP2" s="1" t="s">
        <v>51</v>
      </c>
      <c r="LQ2" s="1" t="s">
        <v>52</v>
      </c>
      <c r="LR2" s="1" t="s">
        <v>53</v>
      </c>
      <c r="LS2" s="1" t="s">
        <v>54</v>
      </c>
      <c r="LT2" s="1" t="s">
        <v>55</v>
      </c>
      <c r="LU2" s="1" t="s">
        <v>56</v>
      </c>
      <c r="LV2" s="1" t="s">
        <v>57</v>
      </c>
      <c r="LW2" s="1" t="s">
        <v>58</v>
      </c>
      <c r="LX2" s="1" t="s">
        <v>59</v>
      </c>
      <c r="LY2" s="1" t="s">
        <v>60</v>
      </c>
      <c r="LZ2" s="1" t="s">
        <v>61</v>
      </c>
      <c r="MA2" s="1" t="s">
        <v>62</v>
      </c>
      <c r="MB2" s="1" t="s">
        <v>63</v>
      </c>
      <c r="MC2" s="1" t="s">
        <v>65</v>
      </c>
      <c r="MD2" s="1" t="s">
        <v>66</v>
      </c>
      <c r="ME2" s="1" t="s">
        <v>67</v>
      </c>
      <c r="MF2" s="1" t="s">
        <v>49</v>
      </c>
      <c r="MG2" s="1" t="s">
        <v>50</v>
      </c>
      <c r="MH2" s="1" t="s">
        <v>51</v>
      </c>
      <c r="MI2" s="1" t="s">
        <v>52</v>
      </c>
      <c r="MJ2" s="1" t="s">
        <v>53</v>
      </c>
      <c r="MK2" s="1" t="s">
        <v>54</v>
      </c>
      <c r="ML2" s="1" t="s">
        <v>55</v>
      </c>
      <c r="MM2" s="1" t="s">
        <v>56</v>
      </c>
      <c r="MN2" s="1" t="s">
        <v>57</v>
      </c>
      <c r="MO2" s="1" t="s">
        <v>58</v>
      </c>
      <c r="MP2" s="1" t="s">
        <v>59</v>
      </c>
      <c r="MQ2" s="1" t="s">
        <v>60</v>
      </c>
      <c r="MR2" s="1" t="s">
        <v>61</v>
      </c>
      <c r="MS2" s="1" t="s">
        <v>62</v>
      </c>
      <c r="MT2" s="1" t="s">
        <v>63</v>
      </c>
      <c r="MU2" s="1" t="s">
        <v>65</v>
      </c>
      <c r="MV2" s="1" t="s">
        <v>66</v>
      </c>
      <c r="MW2" s="1" t="s">
        <v>67</v>
      </c>
      <c r="MX2" s="1" t="s">
        <v>49</v>
      </c>
      <c r="MY2" s="1" t="s">
        <v>50</v>
      </c>
      <c r="MZ2" s="1" t="s">
        <v>51</v>
      </c>
      <c r="NA2" s="1" t="s">
        <v>52</v>
      </c>
      <c r="NB2" s="1" t="s">
        <v>53</v>
      </c>
      <c r="NC2" s="1" t="s">
        <v>54</v>
      </c>
      <c r="ND2" s="1" t="s">
        <v>55</v>
      </c>
      <c r="NE2" s="1" t="s">
        <v>56</v>
      </c>
      <c r="NF2" s="1" t="s">
        <v>57</v>
      </c>
      <c r="NG2" s="1" t="s">
        <v>58</v>
      </c>
      <c r="NH2" s="1" t="s">
        <v>59</v>
      </c>
      <c r="NI2" s="1" t="s">
        <v>60</v>
      </c>
      <c r="NJ2" s="1" t="s">
        <v>61</v>
      </c>
      <c r="NK2" s="1" t="s">
        <v>62</v>
      </c>
      <c r="NL2" s="1" t="s">
        <v>63</v>
      </c>
      <c r="NM2" s="1" t="s">
        <v>65</v>
      </c>
      <c r="NN2" s="1" t="s">
        <v>66</v>
      </c>
      <c r="NO2" s="1" t="s">
        <v>67</v>
      </c>
      <c r="NP2" s="1" t="s">
        <v>49</v>
      </c>
      <c r="NQ2" s="1" t="s">
        <v>50</v>
      </c>
      <c r="NR2" s="1" t="s">
        <v>51</v>
      </c>
      <c r="NS2" s="1" t="s">
        <v>52</v>
      </c>
      <c r="NT2" s="1" t="s">
        <v>53</v>
      </c>
      <c r="NU2" s="1" t="s">
        <v>54</v>
      </c>
      <c r="NV2" s="1" t="s">
        <v>55</v>
      </c>
      <c r="NW2" s="1" t="s">
        <v>56</v>
      </c>
      <c r="NX2" s="1" t="s">
        <v>57</v>
      </c>
      <c r="NY2" s="1" t="s">
        <v>58</v>
      </c>
      <c r="NZ2" s="1" t="s">
        <v>59</v>
      </c>
      <c r="OA2" s="1" t="s">
        <v>60</v>
      </c>
      <c r="OB2" s="1" t="s">
        <v>61</v>
      </c>
      <c r="OC2" s="1" t="s">
        <v>62</v>
      </c>
      <c r="OD2" s="1" t="s">
        <v>63</v>
      </c>
      <c r="OE2" s="1" t="s">
        <v>65</v>
      </c>
      <c r="OF2" s="1" t="s">
        <v>66</v>
      </c>
      <c r="OG2" s="1" t="s">
        <v>67</v>
      </c>
      <c r="OH2" s="1" t="s">
        <v>49</v>
      </c>
      <c r="OI2" s="1" t="s">
        <v>50</v>
      </c>
      <c r="OJ2" s="1" t="s">
        <v>51</v>
      </c>
      <c r="OK2" s="1" t="s">
        <v>52</v>
      </c>
      <c r="OL2" s="1" t="s">
        <v>53</v>
      </c>
      <c r="OM2" s="1" t="s">
        <v>54</v>
      </c>
      <c r="ON2" s="1" t="s">
        <v>55</v>
      </c>
      <c r="OO2" s="1" t="s">
        <v>56</v>
      </c>
      <c r="OP2" s="1" t="s">
        <v>57</v>
      </c>
      <c r="OQ2" s="1" t="s">
        <v>58</v>
      </c>
      <c r="OR2" s="1" t="s">
        <v>59</v>
      </c>
      <c r="OS2" s="1" t="s">
        <v>60</v>
      </c>
      <c r="OT2" s="1" t="s">
        <v>61</v>
      </c>
      <c r="OU2" s="1" t="s">
        <v>62</v>
      </c>
      <c r="OV2" s="1" t="s">
        <v>63</v>
      </c>
      <c r="OW2" s="1" t="s">
        <v>65</v>
      </c>
      <c r="OX2" s="1" t="s">
        <v>66</v>
      </c>
      <c r="OY2" s="1" t="s">
        <v>67</v>
      </c>
      <c r="OZ2" s="1" t="s">
        <v>49</v>
      </c>
      <c r="PA2" s="1" t="s">
        <v>50</v>
      </c>
      <c r="PB2" s="1" t="s">
        <v>51</v>
      </c>
      <c r="PC2" s="1" t="s">
        <v>52</v>
      </c>
      <c r="PD2" s="1" t="s">
        <v>53</v>
      </c>
      <c r="PE2" s="1" t="s">
        <v>54</v>
      </c>
      <c r="PF2" s="1" t="s">
        <v>55</v>
      </c>
      <c r="PG2" s="1" t="s">
        <v>56</v>
      </c>
      <c r="PH2" s="1" t="s">
        <v>57</v>
      </c>
      <c r="PI2" s="1" t="s">
        <v>58</v>
      </c>
      <c r="PJ2" s="1" t="s">
        <v>59</v>
      </c>
      <c r="PK2" s="1" t="s">
        <v>60</v>
      </c>
      <c r="PL2" s="1" t="s">
        <v>61</v>
      </c>
      <c r="PM2" s="1" t="s">
        <v>62</v>
      </c>
      <c r="PN2" s="1" t="s">
        <v>63</v>
      </c>
      <c r="PO2" s="1" t="s">
        <v>65</v>
      </c>
      <c r="PP2" s="1" t="s">
        <v>66</v>
      </c>
      <c r="PQ2" s="1" t="s">
        <v>67</v>
      </c>
      <c r="PR2" s="1" t="s">
        <v>49</v>
      </c>
      <c r="PS2" s="1" t="s">
        <v>50</v>
      </c>
      <c r="PT2" s="1" t="s">
        <v>51</v>
      </c>
      <c r="PU2" s="1" t="s">
        <v>52</v>
      </c>
      <c r="PV2" s="1" t="s">
        <v>53</v>
      </c>
      <c r="PW2" s="1" t="s">
        <v>54</v>
      </c>
      <c r="PX2" s="1" t="s">
        <v>55</v>
      </c>
      <c r="PY2" s="1" t="s">
        <v>56</v>
      </c>
      <c r="PZ2" s="1" t="s">
        <v>57</v>
      </c>
      <c r="QA2" s="1" t="s">
        <v>58</v>
      </c>
      <c r="QB2" s="1" t="s">
        <v>59</v>
      </c>
      <c r="QC2" s="1" t="s">
        <v>60</v>
      </c>
      <c r="QD2" s="1" t="s">
        <v>61</v>
      </c>
      <c r="QE2" s="1" t="s">
        <v>62</v>
      </c>
      <c r="QF2" s="1" t="s">
        <v>63</v>
      </c>
      <c r="QG2" s="1" t="s">
        <v>65</v>
      </c>
      <c r="QH2" s="1" t="s">
        <v>66</v>
      </c>
      <c r="QI2" s="1" t="s">
        <v>67</v>
      </c>
      <c r="QJ2" s="1" t="s">
        <v>49</v>
      </c>
      <c r="QK2" s="1" t="s">
        <v>50</v>
      </c>
      <c r="QL2" s="1" t="s">
        <v>51</v>
      </c>
      <c r="QM2" s="1" t="s">
        <v>52</v>
      </c>
      <c r="QN2" s="1" t="s">
        <v>53</v>
      </c>
      <c r="QO2" s="1" t="s">
        <v>54</v>
      </c>
      <c r="QP2" s="1" t="s">
        <v>55</v>
      </c>
      <c r="QQ2" s="1" t="s">
        <v>56</v>
      </c>
      <c r="QR2" s="1" t="s">
        <v>57</v>
      </c>
      <c r="QS2" s="1" t="s">
        <v>58</v>
      </c>
      <c r="QT2" s="1" t="s">
        <v>59</v>
      </c>
      <c r="QU2" s="1" t="s">
        <v>60</v>
      </c>
      <c r="QV2" s="1" t="s">
        <v>61</v>
      </c>
      <c r="QW2" s="1" t="s">
        <v>62</v>
      </c>
      <c r="QX2" s="1" t="s">
        <v>63</v>
      </c>
      <c r="QY2" s="1" t="s">
        <v>65</v>
      </c>
      <c r="QZ2" s="1" t="s">
        <v>66</v>
      </c>
      <c r="RA2" s="1" t="s">
        <v>67</v>
      </c>
      <c r="RB2" s="1" t="s">
        <v>49</v>
      </c>
      <c r="RC2" s="1" t="s">
        <v>50</v>
      </c>
      <c r="RD2" s="1" t="s">
        <v>51</v>
      </c>
      <c r="RE2" s="1" t="s">
        <v>52</v>
      </c>
      <c r="RF2" s="1" t="s">
        <v>53</v>
      </c>
      <c r="RG2" s="1" t="s">
        <v>54</v>
      </c>
      <c r="RH2" s="1" t="s">
        <v>55</v>
      </c>
      <c r="RI2" s="1" t="s">
        <v>56</v>
      </c>
      <c r="RJ2" s="1" t="s">
        <v>57</v>
      </c>
      <c r="RK2" s="1" t="s">
        <v>58</v>
      </c>
      <c r="RL2" s="1" t="s">
        <v>59</v>
      </c>
      <c r="RM2" s="1" t="s">
        <v>60</v>
      </c>
      <c r="RN2" s="1" t="s">
        <v>61</v>
      </c>
      <c r="RO2" s="1" t="s">
        <v>62</v>
      </c>
      <c r="RP2" s="1" t="s">
        <v>63</v>
      </c>
      <c r="RQ2" s="1" t="s">
        <v>65</v>
      </c>
      <c r="RR2" s="1" t="s">
        <v>66</v>
      </c>
      <c r="RS2" s="1" t="s">
        <v>67</v>
      </c>
      <c r="RT2" s="1" t="s">
        <v>49</v>
      </c>
      <c r="RU2" s="1" t="s">
        <v>50</v>
      </c>
      <c r="RV2" s="1" t="s">
        <v>51</v>
      </c>
      <c r="RW2" s="1" t="s">
        <v>52</v>
      </c>
      <c r="RX2" s="1" t="s">
        <v>53</v>
      </c>
      <c r="RY2" s="1" t="s">
        <v>54</v>
      </c>
      <c r="RZ2" s="1" t="s">
        <v>55</v>
      </c>
      <c r="SA2" s="1" t="s">
        <v>56</v>
      </c>
      <c r="SB2" s="1" t="s">
        <v>57</v>
      </c>
      <c r="SC2" s="1" t="s">
        <v>58</v>
      </c>
      <c r="SD2" s="1" t="s">
        <v>59</v>
      </c>
      <c r="SE2" s="1" t="s">
        <v>60</v>
      </c>
      <c r="SF2" s="1" t="s">
        <v>61</v>
      </c>
      <c r="SG2" s="1" t="s">
        <v>62</v>
      </c>
      <c r="SH2" s="1" t="s">
        <v>63</v>
      </c>
      <c r="SI2" s="1" t="s">
        <v>65</v>
      </c>
      <c r="SJ2" s="1" t="s">
        <v>66</v>
      </c>
      <c r="SK2" s="1" t="s">
        <v>67</v>
      </c>
      <c r="SL2" s="1" t="s">
        <v>49</v>
      </c>
      <c r="SM2" s="1" t="s">
        <v>50</v>
      </c>
      <c r="SN2" s="1" t="s">
        <v>51</v>
      </c>
      <c r="SO2" s="1" t="s">
        <v>52</v>
      </c>
      <c r="SP2" s="1" t="s">
        <v>53</v>
      </c>
      <c r="SQ2" s="1" t="s">
        <v>54</v>
      </c>
      <c r="SR2" s="1" t="s">
        <v>55</v>
      </c>
      <c r="SS2" s="1" t="s">
        <v>56</v>
      </c>
      <c r="ST2" s="1" t="s">
        <v>57</v>
      </c>
      <c r="SU2" s="1" t="s">
        <v>58</v>
      </c>
      <c r="SV2" s="1" t="s">
        <v>59</v>
      </c>
      <c r="SW2" s="1" t="s">
        <v>60</v>
      </c>
      <c r="SX2" s="1" t="s">
        <v>61</v>
      </c>
      <c r="SY2" s="1" t="s">
        <v>62</v>
      </c>
      <c r="SZ2" s="1" t="s">
        <v>63</v>
      </c>
      <c r="TA2" s="1" t="s">
        <v>65</v>
      </c>
      <c r="TB2" s="1" t="s">
        <v>66</v>
      </c>
      <c r="TC2" s="1" t="s">
        <v>67</v>
      </c>
      <c r="TD2" s="1" t="s">
        <v>49</v>
      </c>
      <c r="TE2" s="1" t="s">
        <v>50</v>
      </c>
      <c r="TF2" s="1" t="s">
        <v>51</v>
      </c>
      <c r="TG2" s="1" t="s">
        <v>52</v>
      </c>
      <c r="TH2" s="1" t="s">
        <v>53</v>
      </c>
      <c r="TI2" s="1" t="s">
        <v>54</v>
      </c>
      <c r="TJ2" s="1" t="s">
        <v>55</v>
      </c>
      <c r="TK2" s="1" t="s">
        <v>56</v>
      </c>
      <c r="TL2" s="1" t="s">
        <v>57</v>
      </c>
      <c r="TM2" s="1" t="s">
        <v>58</v>
      </c>
      <c r="TN2" s="1" t="s">
        <v>59</v>
      </c>
      <c r="TO2" s="1" t="s">
        <v>60</v>
      </c>
      <c r="TP2" s="1" t="s">
        <v>61</v>
      </c>
      <c r="TQ2" s="1" t="s">
        <v>62</v>
      </c>
      <c r="TR2" s="1" t="s">
        <v>65</v>
      </c>
      <c r="TS2" s="1" t="s">
        <v>66</v>
      </c>
      <c r="TT2" s="1" t="s">
        <v>67</v>
      </c>
      <c r="TU2" s="1" t="s">
        <v>49</v>
      </c>
      <c r="TV2" s="1" t="s">
        <v>50</v>
      </c>
      <c r="TW2" s="1" t="s">
        <v>51</v>
      </c>
      <c r="TX2" s="1" t="s">
        <v>52</v>
      </c>
      <c r="TY2" s="1" t="s">
        <v>53</v>
      </c>
      <c r="TZ2" s="1" t="s">
        <v>54</v>
      </c>
      <c r="UA2" s="1" t="s">
        <v>55</v>
      </c>
      <c r="UB2" s="1" t="s">
        <v>56</v>
      </c>
      <c r="UC2" s="1" t="s">
        <v>57</v>
      </c>
      <c r="UD2" s="1" t="s">
        <v>58</v>
      </c>
      <c r="UE2" s="1" t="s">
        <v>59</v>
      </c>
      <c r="UF2" s="1" t="s">
        <v>60</v>
      </c>
      <c r="UG2" s="1" t="s">
        <v>61</v>
      </c>
      <c r="UH2" s="1" t="s">
        <v>62</v>
      </c>
      <c r="UI2" s="1" t="s">
        <v>65</v>
      </c>
      <c r="UJ2" s="1" t="s">
        <v>66</v>
      </c>
      <c r="UK2" s="1" t="s">
        <v>67</v>
      </c>
      <c r="UL2" s="1" t="s">
        <v>49</v>
      </c>
      <c r="UM2" s="1" t="s">
        <v>50</v>
      </c>
      <c r="UN2" s="1" t="s">
        <v>51</v>
      </c>
      <c r="UO2" s="1" t="s">
        <v>52</v>
      </c>
      <c r="UP2" s="1" t="s">
        <v>53</v>
      </c>
      <c r="UQ2" s="1" t="s">
        <v>54</v>
      </c>
      <c r="UR2" s="1" t="s">
        <v>55</v>
      </c>
      <c r="US2" s="1" t="s">
        <v>56</v>
      </c>
      <c r="UT2" s="1" t="s">
        <v>57</v>
      </c>
      <c r="UU2" s="1" t="s">
        <v>58</v>
      </c>
      <c r="UV2" s="1" t="s">
        <v>59</v>
      </c>
      <c r="UW2" s="1" t="s">
        <v>60</v>
      </c>
      <c r="UX2" s="1" t="s">
        <v>61</v>
      </c>
      <c r="UY2" s="1" t="s">
        <v>62</v>
      </c>
      <c r="UZ2" s="1" t="s">
        <v>65</v>
      </c>
      <c r="VA2" s="1" t="s">
        <v>66</v>
      </c>
      <c r="VB2" s="1" t="s">
        <v>67</v>
      </c>
    </row>
    <row r="3" spans="1:574">
      <c r="A3" s="1" t="s">
        <v>0</v>
      </c>
      <c r="B3" s="1"/>
      <c r="C3" s="1"/>
      <c r="D3" s="1"/>
      <c r="E3" s="1"/>
      <c r="F3" s="1"/>
      <c r="G3" s="1">
        <v>0</v>
      </c>
      <c r="H3" s="1"/>
      <c r="I3" s="1">
        <v>128</v>
      </c>
      <c r="J3" s="1">
        <v>0</v>
      </c>
      <c r="K3" s="1"/>
      <c r="L3" s="1">
        <v>0.88</v>
      </c>
      <c r="M3" s="1"/>
      <c r="N3" s="1"/>
      <c r="O3" s="1"/>
      <c r="P3" s="1" t="s">
        <v>64</v>
      </c>
      <c r="Q3" s="1">
        <v>0.88</v>
      </c>
      <c r="R3" s="1">
        <v>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>
        <v>0</v>
      </c>
      <c r="AR3" s="1"/>
      <c r="AS3" s="1">
        <v>132</v>
      </c>
      <c r="AT3" s="1">
        <v>0</v>
      </c>
      <c r="AU3" s="1"/>
      <c r="AV3" s="1">
        <v>1.32</v>
      </c>
      <c r="AW3" s="1"/>
      <c r="AX3" s="1"/>
      <c r="AY3" s="1"/>
      <c r="AZ3" s="1" t="s">
        <v>64</v>
      </c>
      <c r="BA3" s="1">
        <v>1.32</v>
      </c>
      <c r="BB3" s="1">
        <v>0</v>
      </c>
      <c r="BC3" s="1"/>
      <c r="BD3" s="1">
        <v>636</v>
      </c>
      <c r="BE3" s="1">
        <v>10</v>
      </c>
      <c r="BF3" s="1">
        <v>0.007</v>
      </c>
      <c r="BG3" s="1">
        <v>0</v>
      </c>
      <c r="BH3" s="1">
        <v>3508</v>
      </c>
      <c r="BI3" s="1">
        <v>0</v>
      </c>
      <c r="BJ3" s="1">
        <v>0.007</v>
      </c>
      <c r="BK3" s="1">
        <v>0</v>
      </c>
      <c r="BL3" s="1">
        <v>0</v>
      </c>
      <c r="BM3" s="1">
        <v>1</v>
      </c>
      <c r="BN3" s="1">
        <v>0.03</v>
      </c>
      <c r="BO3" s="1">
        <v>0</v>
      </c>
      <c r="BP3" s="1">
        <v>4780</v>
      </c>
      <c r="BQ3" s="1">
        <v>0</v>
      </c>
      <c r="BR3" s="1" t="s">
        <v>64</v>
      </c>
      <c r="BS3" s="1">
        <v>0.03</v>
      </c>
      <c r="BT3" s="1">
        <v>0</v>
      </c>
      <c r="BU3" s="1">
        <v>242</v>
      </c>
      <c r="BV3" s="1">
        <v>199</v>
      </c>
      <c r="BW3" s="1">
        <v>4</v>
      </c>
      <c r="BX3" s="1">
        <v>0.003</v>
      </c>
      <c r="BY3" s="1">
        <v>0</v>
      </c>
      <c r="BZ3" s="1">
        <v>170</v>
      </c>
      <c r="CA3" s="1">
        <v>0</v>
      </c>
      <c r="CB3" s="1">
        <v>0.003</v>
      </c>
      <c r="CC3" s="1">
        <v>0</v>
      </c>
      <c r="CD3" s="1">
        <v>0</v>
      </c>
      <c r="CE3" s="1">
        <v>1</v>
      </c>
      <c r="CF3" s="1">
        <v>0.02</v>
      </c>
      <c r="CG3" s="1">
        <v>0</v>
      </c>
      <c r="CH3" s="1">
        <v>1328</v>
      </c>
      <c r="CI3" s="1">
        <v>0</v>
      </c>
      <c r="CJ3" s="1" t="s">
        <v>64</v>
      </c>
      <c r="CK3" s="1">
        <v>0.02</v>
      </c>
      <c r="CL3" s="1">
        <v>0</v>
      </c>
      <c r="CM3" s="1">
        <v>129</v>
      </c>
      <c r="CN3" s="1">
        <v>798</v>
      </c>
      <c r="CO3" s="1">
        <v>52</v>
      </c>
      <c r="CP3" s="1">
        <v>0.008</v>
      </c>
      <c r="CQ3" s="1">
        <v>46</v>
      </c>
      <c r="CR3" s="1">
        <v>3536</v>
      </c>
      <c r="CS3" s="1">
        <v>0</v>
      </c>
      <c r="CT3" s="1">
        <v>0.008</v>
      </c>
      <c r="CU3" s="1">
        <v>0</v>
      </c>
      <c r="CV3" s="1">
        <v>0</v>
      </c>
      <c r="CW3" s="1">
        <v>1</v>
      </c>
      <c r="CX3" s="1">
        <v>0.03</v>
      </c>
      <c r="CY3" s="1">
        <v>0</v>
      </c>
      <c r="CZ3" s="1">
        <v>4960</v>
      </c>
      <c r="DA3" s="1">
        <v>0</v>
      </c>
      <c r="DB3" s="1" t="s">
        <v>64</v>
      </c>
      <c r="DC3" s="1">
        <v>0.03</v>
      </c>
      <c r="DD3" s="1">
        <v>0</v>
      </c>
      <c r="DE3" s="1">
        <v>246</v>
      </c>
      <c r="DF3" s="1">
        <v>361</v>
      </c>
      <c r="DG3" s="1">
        <v>5</v>
      </c>
      <c r="DH3" s="1">
        <v>0.003</v>
      </c>
      <c r="DI3" s="1">
        <v>0</v>
      </c>
      <c r="DJ3" s="1">
        <v>508</v>
      </c>
      <c r="DK3" s="1">
        <v>0</v>
      </c>
      <c r="DL3" s="1">
        <v>0.003</v>
      </c>
      <c r="DM3" s="1">
        <v>0</v>
      </c>
      <c r="DN3" s="1">
        <v>0</v>
      </c>
      <c r="DO3" s="1">
        <v>1</v>
      </c>
      <c r="DP3" s="1">
        <v>0.03</v>
      </c>
      <c r="DQ3" s="1">
        <v>0</v>
      </c>
      <c r="DR3" s="1">
        <v>1498</v>
      </c>
      <c r="DS3" s="1">
        <v>0</v>
      </c>
      <c r="DT3" s="1" t="s">
        <v>64</v>
      </c>
      <c r="DU3" s="1">
        <v>0.03</v>
      </c>
      <c r="DV3" s="1">
        <v>0</v>
      </c>
      <c r="DW3" s="1">
        <v>237</v>
      </c>
      <c r="DX3" s="1">
        <v>798</v>
      </c>
      <c r="DY3" s="1">
        <v>60</v>
      </c>
      <c r="DZ3" s="1">
        <v>0.008</v>
      </c>
      <c r="EA3" s="1">
        <v>55</v>
      </c>
      <c r="EB3" s="1">
        <v>6896</v>
      </c>
      <c r="EC3" s="1">
        <v>0</v>
      </c>
      <c r="ED3" s="1">
        <v>0.008</v>
      </c>
      <c r="EE3" s="1">
        <v>0</v>
      </c>
      <c r="EF3" s="1">
        <v>0</v>
      </c>
      <c r="EG3" s="1">
        <v>1</v>
      </c>
      <c r="EH3" s="1">
        <v>0.03</v>
      </c>
      <c r="EI3" s="1">
        <v>0</v>
      </c>
      <c r="EJ3" s="1">
        <v>4960</v>
      </c>
      <c r="EK3" s="1">
        <v>0</v>
      </c>
      <c r="EL3" s="1" t="s">
        <v>64</v>
      </c>
      <c r="EM3" s="1">
        <v>0.03</v>
      </c>
      <c r="EN3" s="1">
        <v>0</v>
      </c>
      <c r="EO3" s="1">
        <v>1366</v>
      </c>
      <c r="EP3" s="1">
        <v>361</v>
      </c>
      <c r="EQ3" s="1">
        <v>6</v>
      </c>
      <c r="ER3" s="1">
        <v>0.004</v>
      </c>
      <c r="ES3" s="1">
        <v>0</v>
      </c>
      <c r="ET3" s="1">
        <v>3808</v>
      </c>
      <c r="EU3" s="1">
        <v>0</v>
      </c>
      <c r="EV3" s="1">
        <v>0.004</v>
      </c>
      <c r="EW3" s="1">
        <v>0</v>
      </c>
      <c r="EX3" s="1">
        <v>0</v>
      </c>
      <c r="EY3" s="1">
        <v>1</v>
      </c>
      <c r="EZ3" s="1">
        <v>0.03</v>
      </c>
      <c r="FA3" s="1">
        <v>0</v>
      </c>
      <c r="FB3" s="1">
        <v>1498</v>
      </c>
      <c r="FC3" s="1">
        <v>0</v>
      </c>
      <c r="FD3" s="1" t="s">
        <v>64</v>
      </c>
      <c r="FE3" s="1">
        <v>0.03</v>
      </c>
      <c r="FF3" s="1">
        <v>0</v>
      </c>
      <c r="FG3" s="1">
        <v>1337</v>
      </c>
      <c r="FH3" s="1">
        <v>470</v>
      </c>
      <c r="FI3" s="1">
        <v>21</v>
      </c>
      <c r="FJ3" s="1">
        <v>0.005</v>
      </c>
      <c r="FK3" s="1">
        <v>15</v>
      </c>
      <c r="FL3" s="1">
        <v>3466</v>
      </c>
      <c r="FM3" s="1">
        <v>0</v>
      </c>
      <c r="FN3" s="1">
        <v>0.005</v>
      </c>
      <c r="FO3" s="1">
        <v>0</v>
      </c>
      <c r="FP3" s="1">
        <v>0</v>
      </c>
      <c r="FQ3" s="1">
        <v>1</v>
      </c>
      <c r="FR3" s="1">
        <v>0.03</v>
      </c>
      <c r="FS3" s="1">
        <v>0</v>
      </c>
      <c r="FT3" s="1">
        <v>3476</v>
      </c>
      <c r="FU3" s="1">
        <v>0</v>
      </c>
      <c r="FV3" s="1" t="s">
        <v>64</v>
      </c>
      <c r="FW3" s="1">
        <v>0.03</v>
      </c>
      <c r="FX3" s="1">
        <v>0</v>
      </c>
      <c r="FY3" s="1">
        <v>230</v>
      </c>
      <c r="FZ3" s="1">
        <v>33</v>
      </c>
      <c r="GA3" s="1">
        <v>4</v>
      </c>
      <c r="GB3" s="1">
        <v>0.001</v>
      </c>
      <c r="GC3" s="1">
        <v>0</v>
      </c>
      <c r="GD3" s="1">
        <v>2</v>
      </c>
      <c r="GE3" s="1">
        <v>0</v>
      </c>
      <c r="GF3" s="1">
        <v>0.001</v>
      </c>
      <c r="GG3" s="1">
        <v>0</v>
      </c>
      <c r="GH3" s="1">
        <v>0</v>
      </c>
      <c r="GI3" s="1">
        <v>1</v>
      </c>
      <c r="GJ3" s="1">
        <v>0.04</v>
      </c>
      <c r="GK3" s="1">
        <v>0</v>
      </c>
      <c r="GL3" s="1">
        <v>34</v>
      </c>
      <c r="GM3" s="1">
        <v>0</v>
      </c>
      <c r="GN3" s="1" t="s">
        <v>64</v>
      </c>
      <c r="GO3" s="1">
        <v>0.04</v>
      </c>
      <c r="GP3" s="1">
        <v>0</v>
      </c>
      <c r="GQ3" s="1">
        <v>11</v>
      </c>
      <c r="GR3" s="1">
        <v>472</v>
      </c>
      <c r="GS3" s="1">
        <v>10</v>
      </c>
      <c r="GT3" s="1">
        <v>0.005</v>
      </c>
      <c r="GU3" s="1">
        <v>0</v>
      </c>
      <c r="GV3" s="1">
        <v>3466</v>
      </c>
      <c r="GW3" s="1">
        <v>0</v>
      </c>
      <c r="GX3" s="1">
        <v>0.005</v>
      </c>
      <c r="GY3" s="1">
        <v>0</v>
      </c>
      <c r="GZ3" s="1">
        <v>0</v>
      </c>
      <c r="HA3" s="1">
        <v>1</v>
      </c>
      <c r="HB3" s="1">
        <v>0.03</v>
      </c>
      <c r="HC3" s="1">
        <v>0</v>
      </c>
      <c r="HD3" s="1">
        <v>3478</v>
      </c>
      <c r="HE3" s="1">
        <v>0</v>
      </c>
      <c r="HF3" s="1" t="s">
        <v>64</v>
      </c>
      <c r="HG3" s="1">
        <v>0.03</v>
      </c>
      <c r="HH3" s="1">
        <v>0</v>
      </c>
      <c r="HI3" s="1">
        <v>230</v>
      </c>
      <c r="HJ3" s="1">
        <v>1920</v>
      </c>
      <c r="HK3" s="1">
        <v>60</v>
      </c>
      <c r="HL3" s="1">
        <v>0.026</v>
      </c>
      <c r="HM3" s="1">
        <v>55</v>
      </c>
      <c r="HN3" s="1">
        <v>6876</v>
      </c>
      <c r="HO3" s="1">
        <v>0</v>
      </c>
      <c r="HP3" s="1">
        <v>0.026</v>
      </c>
      <c r="HQ3" s="1">
        <v>8</v>
      </c>
      <c r="HR3" s="1">
        <v>0</v>
      </c>
      <c r="HS3" s="1">
        <v>1</v>
      </c>
      <c r="HT3" s="1">
        <v>0.13</v>
      </c>
      <c r="HU3" s="1">
        <v>0</v>
      </c>
      <c r="HV3" s="1">
        <v>4962</v>
      </c>
      <c r="HW3" s="1">
        <v>0</v>
      </c>
      <c r="HX3" s="1" t="s">
        <v>64</v>
      </c>
      <c r="HY3" s="1">
        <v>0.13</v>
      </c>
      <c r="HZ3" s="1">
        <v>0</v>
      </c>
      <c r="IA3" s="1">
        <v>1356</v>
      </c>
      <c r="IB3" s="1">
        <v>35</v>
      </c>
      <c r="IC3" s="1">
        <v>8</v>
      </c>
      <c r="ID3" s="1">
        <v>0.001</v>
      </c>
      <c r="IE3" s="1">
        <v>0</v>
      </c>
      <c r="IF3" s="1">
        <v>2</v>
      </c>
      <c r="IG3" s="1">
        <v>0</v>
      </c>
      <c r="IH3" s="1">
        <v>0.001</v>
      </c>
      <c r="II3" s="1">
        <v>0</v>
      </c>
      <c r="IJ3" s="1">
        <v>0</v>
      </c>
      <c r="IK3" s="1">
        <v>1</v>
      </c>
      <c r="IL3" s="1">
        <v>0.03</v>
      </c>
      <c r="IM3" s="1">
        <v>0</v>
      </c>
      <c r="IN3" s="1">
        <v>36</v>
      </c>
      <c r="IO3" s="1">
        <v>0</v>
      </c>
      <c r="IP3" s="1" t="s">
        <v>64</v>
      </c>
      <c r="IQ3" s="1">
        <v>0.03</v>
      </c>
      <c r="IR3" s="1">
        <v>0</v>
      </c>
      <c r="IS3" s="1">
        <v>11</v>
      </c>
      <c r="IT3" s="1">
        <v>472</v>
      </c>
      <c r="IU3" s="1">
        <v>21</v>
      </c>
      <c r="IV3" s="1">
        <v>0.005</v>
      </c>
      <c r="IW3" s="1">
        <v>15</v>
      </c>
      <c r="IX3" s="1">
        <v>3466</v>
      </c>
      <c r="IY3" s="1">
        <v>0</v>
      </c>
      <c r="IZ3" s="1">
        <v>0.005</v>
      </c>
      <c r="JA3" s="1">
        <v>0</v>
      </c>
      <c r="JB3" s="1">
        <v>0</v>
      </c>
      <c r="JC3" s="1">
        <v>1</v>
      </c>
      <c r="JD3" s="1">
        <v>0.03</v>
      </c>
      <c r="JE3" s="1">
        <v>0</v>
      </c>
      <c r="JF3" s="1">
        <v>3478</v>
      </c>
      <c r="JG3" s="1">
        <v>0</v>
      </c>
      <c r="JH3" s="1" t="s">
        <v>64</v>
      </c>
      <c r="JI3" s="1">
        <v>0.03</v>
      </c>
      <c r="JJ3" s="1">
        <v>0</v>
      </c>
      <c r="JK3" s="1">
        <v>230</v>
      </c>
      <c r="JL3" s="1">
        <v>35</v>
      </c>
      <c r="JM3" s="1">
        <v>4</v>
      </c>
      <c r="JN3" s="1">
        <v>0.002</v>
      </c>
      <c r="JO3" s="1">
        <v>0</v>
      </c>
      <c r="JP3" s="1">
        <v>2</v>
      </c>
      <c r="JQ3" s="1">
        <v>0</v>
      </c>
      <c r="JR3" s="1">
        <v>0.002</v>
      </c>
      <c r="JS3" s="1">
        <v>0</v>
      </c>
      <c r="JT3" s="1">
        <v>0</v>
      </c>
      <c r="JU3" s="1">
        <v>1</v>
      </c>
      <c r="JV3" s="1">
        <v>0.04</v>
      </c>
      <c r="JW3" s="1">
        <v>0</v>
      </c>
      <c r="JX3" s="1">
        <v>36</v>
      </c>
      <c r="JY3" s="1">
        <v>0</v>
      </c>
      <c r="JZ3" s="1" t="s">
        <v>64</v>
      </c>
      <c r="KA3" s="1">
        <v>0.04</v>
      </c>
      <c r="KB3" s="1">
        <v>0</v>
      </c>
      <c r="KC3" s="1">
        <v>11</v>
      </c>
      <c r="KD3" s="1">
        <v>636</v>
      </c>
      <c r="KE3" s="1">
        <v>10</v>
      </c>
      <c r="KF3" s="1">
        <v>0.008</v>
      </c>
      <c r="KG3" s="1">
        <v>0</v>
      </c>
      <c r="KH3" s="1">
        <v>3508</v>
      </c>
      <c r="KI3" s="1">
        <v>0</v>
      </c>
      <c r="KJ3" s="1">
        <v>0.008</v>
      </c>
      <c r="KK3" s="1">
        <v>0</v>
      </c>
      <c r="KL3" s="1">
        <v>0</v>
      </c>
      <c r="KM3" s="1">
        <v>1</v>
      </c>
      <c r="KN3" s="1">
        <v>0.04</v>
      </c>
      <c r="KO3" s="1">
        <v>0</v>
      </c>
      <c r="KP3" s="1">
        <v>4780</v>
      </c>
      <c r="KQ3" s="1">
        <v>0</v>
      </c>
      <c r="KR3" s="1" t="s">
        <v>64</v>
      </c>
      <c r="KS3" s="1">
        <v>0.04</v>
      </c>
      <c r="KT3" s="1">
        <v>0</v>
      </c>
      <c r="KU3" s="1">
        <v>242</v>
      </c>
      <c r="KV3" s="1">
        <v>199</v>
      </c>
      <c r="KW3" s="1">
        <v>4</v>
      </c>
      <c r="KX3" s="1">
        <v>0.003</v>
      </c>
      <c r="KY3" s="1">
        <v>0</v>
      </c>
      <c r="KZ3" s="1">
        <v>170</v>
      </c>
      <c r="LA3" s="1">
        <v>0</v>
      </c>
      <c r="LB3" s="1">
        <v>0.003</v>
      </c>
      <c r="LC3" s="1">
        <v>0</v>
      </c>
      <c r="LD3" s="1">
        <v>0</v>
      </c>
      <c r="LE3" s="1">
        <v>1</v>
      </c>
      <c r="LF3" s="1">
        <v>0.03</v>
      </c>
      <c r="LG3" s="1">
        <v>0</v>
      </c>
      <c r="LH3" s="1">
        <v>1328</v>
      </c>
      <c r="LI3" s="1">
        <v>0</v>
      </c>
      <c r="LJ3" s="1" t="s">
        <v>64</v>
      </c>
      <c r="LK3" s="1">
        <v>0.03</v>
      </c>
      <c r="LL3" s="1">
        <v>0</v>
      </c>
      <c r="LM3" s="1">
        <v>129</v>
      </c>
      <c r="LN3" s="1">
        <v>798</v>
      </c>
      <c r="LO3" s="1">
        <v>52</v>
      </c>
      <c r="LP3" s="1">
        <v>0.007</v>
      </c>
      <c r="LQ3" s="1">
        <v>46</v>
      </c>
      <c r="LR3" s="1">
        <v>3536</v>
      </c>
      <c r="LS3" s="1">
        <v>0</v>
      </c>
      <c r="LT3" s="1">
        <v>0.007</v>
      </c>
      <c r="LU3" s="1">
        <v>0</v>
      </c>
      <c r="LV3" s="1">
        <v>0</v>
      </c>
      <c r="LW3" s="1">
        <v>1</v>
      </c>
      <c r="LX3" s="1">
        <v>0.03</v>
      </c>
      <c r="LY3" s="1">
        <v>0</v>
      </c>
      <c r="LZ3" s="1">
        <v>4960</v>
      </c>
      <c r="MA3" s="1">
        <v>0</v>
      </c>
      <c r="MB3" s="1" t="s">
        <v>64</v>
      </c>
      <c r="MC3" s="1">
        <v>0.03</v>
      </c>
      <c r="MD3" s="1">
        <v>0</v>
      </c>
      <c r="ME3" s="1">
        <v>246</v>
      </c>
      <c r="MF3" s="1">
        <v>361</v>
      </c>
      <c r="MG3" s="1">
        <v>5</v>
      </c>
      <c r="MH3" s="1">
        <v>0.003</v>
      </c>
      <c r="MI3" s="1">
        <v>0</v>
      </c>
      <c r="MJ3" s="1">
        <v>508</v>
      </c>
      <c r="MK3" s="1">
        <v>0</v>
      </c>
      <c r="ML3" s="1">
        <v>0.003</v>
      </c>
      <c r="MM3" s="1">
        <v>0</v>
      </c>
      <c r="MN3" s="1">
        <v>0</v>
      </c>
      <c r="MO3" s="1">
        <v>1</v>
      </c>
      <c r="MP3" s="1">
        <v>0.03</v>
      </c>
      <c r="MQ3" s="1">
        <v>0</v>
      </c>
      <c r="MR3" s="1">
        <v>1498</v>
      </c>
      <c r="MS3" s="1">
        <v>0</v>
      </c>
      <c r="MT3" s="1" t="s">
        <v>64</v>
      </c>
      <c r="MU3" s="1">
        <v>0.03</v>
      </c>
      <c r="MV3" s="1">
        <v>0</v>
      </c>
      <c r="MW3" s="1">
        <v>237</v>
      </c>
      <c r="MX3" s="1">
        <v>798</v>
      </c>
      <c r="MY3" s="1">
        <v>60</v>
      </c>
      <c r="MZ3" s="1">
        <v>0.008</v>
      </c>
      <c r="NA3" s="1">
        <v>55</v>
      </c>
      <c r="NB3" s="1">
        <v>6896</v>
      </c>
      <c r="NC3" s="1">
        <v>0</v>
      </c>
      <c r="ND3" s="1">
        <v>0.008</v>
      </c>
      <c r="NE3" s="1">
        <v>0</v>
      </c>
      <c r="NF3" s="1">
        <v>0</v>
      </c>
      <c r="NG3" s="1">
        <v>1</v>
      </c>
      <c r="NH3" s="1">
        <v>0.03</v>
      </c>
      <c r="NI3" s="1">
        <v>0</v>
      </c>
      <c r="NJ3" s="1">
        <v>4960</v>
      </c>
      <c r="NK3" s="1">
        <v>0</v>
      </c>
      <c r="NL3" s="1" t="s">
        <v>64</v>
      </c>
      <c r="NM3" s="1">
        <v>0.03</v>
      </c>
      <c r="NN3" s="1">
        <v>0</v>
      </c>
      <c r="NO3" s="1">
        <v>1366</v>
      </c>
      <c r="NP3" s="1">
        <v>361</v>
      </c>
      <c r="NQ3" s="1">
        <v>6</v>
      </c>
      <c r="NR3" s="1">
        <v>0.004</v>
      </c>
      <c r="NS3" s="1">
        <v>0</v>
      </c>
      <c r="NT3" s="1">
        <v>3808</v>
      </c>
      <c r="NU3" s="1">
        <v>0</v>
      </c>
      <c r="NV3" s="1">
        <v>0.004</v>
      </c>
      <c r="NW3" s="1">
        <v>0</v>
      </c>
      <c r="NX3" s="1">
        <v>0</v>
      </c>
      <c r="NY3" s="1">
        <v>1</v>
      </c>
      <c r="NZ3" s="1">
        <v>0.03</v>
      </c>
      <c r="OA3" s="1">
        <v>0</v>
      </c>
      <c r="OB3" s="1">
        <v>1498</v>
      </c>
      <c r="OC3" s="1">
        <v>0</v>
      </c>
      <c r="OD3" s="1" t="s">
        <v>64</v>
      </c>
      <c r="OE3" s="1">
        <v>0.03</v>
      </c>
      <c r="OF3" s="1">
        <v>0</v>
      </c>
      <c r="OG3" s="1">
        <v>1337</v>
      </c>
      <c r="OH3" s="1">
        <v>470</v>
      </c>
      <c r="OI3" s="1">
        <v>21</v>
      </c>
      <c r="OJ3" s="1">
        <v>0.022</v>
      </c>
      <c r="OK3" s="1">
        <v>15</v>
      </c>
      <c r="OL3" s="1">
        <v>3466</v>
      </c>
      <c r="OM3" s="1">
        <v>0</v>
      </c>
      <c r="ON3" s="1">
        <v>0.022</v>
      </c>
      <c r="OO3" s="1">
        <v>4</v>
      </c>
      <c r="OP3" s="1">
        <v>0</v>
      </c>
      <c r="OQ3" s="1">
        <v>1</v>
      </c>
      <c r="OR3" s="1">
        <v>0.17</v>
      </c>
      <c r="OS3" s="1">
        <v>0</v>
      </c>
      <c r="OT3" s="1">
        <v>3476</v>
      </c>
      <c r="OU3" s="1">
        <v>0</v>
      </c>
      <c r="OV3" s="1" t="s">
        <v>64</v>
      </c>
      <c r="OW3" s="1">
        <v>0.17</v>
      </c>
      <c r="OX3" s="1">
        <v>0</v>
      </c>
      <c r="OY3" s="1">
        <v>230</v>
      </c>
      <c r="OZ3" s="1">
        <v>33</v>
      </c>
      <c r="PA3" s="1">
        <v>4</v>
      </c>
      <c r="PB3" s="1">
        <v>0.001</v>
      </c>
      <c r="PC3" s="1">
        <v>0</v>
      </c>
      <c r="PD3" s="1">
        <v>2</v>
      </c>
      <c r="PE3" s="1">
        <v>0</v>
      </c>
      <c r="PF3" s="1">
        <v>0.001</v>
      </c>
      <c r="PG3" s="1">
        <v>0</v>
      </c>
      <c r="PH3" s="1">
        <v>0</v>
      </c>
      <c r="PI3" s="1">
        <v>1</v>
      </c>
      <c r="PJ3" s="1">
        <v>0.04</v>
      </c>
      <c r="PK3" s="1">
        <v>0</v>
      </c>
      <c r="PL3" s="1">
        <v>34</v>
      </c>
      <c r="PM3" s="1">
        <v>0</v>
      </c>
      <c r="PN3" s="1" t="s">
        <v>64</v>
      </c>
      <c r="PO3" s="1">
        <v>0.04</v>
      </c>
      <c r="PP3" s="1">
        <v>0</v>
      </c>
      <c r="PQ3" s="1">
        <v>11</v>
      </c>
      <c r="PR3" s="1">
        <v>473</v>
      </c>
      <c r="PS3" s="1">
        <v>10</v>
      </c>
      <c r="PT3" s="1">
        <v>0.028</v>
      </c>
      <c r="PU3" s="1">
        <v>0</v>
      </c>
      <c r="PV3" s="1">
        <v>3466</v>
      </c>
      <c r="PW3" s="1">
        <v>0</v>
      </c>
      <c r="PX3" s="1">
        <v>0.028</v>
      </c>
      <c r="PY3" s="1">
        <v>0</v>
      </c>
      <c r="PZ3" s="1">
        <v>0</v>
      </c>
      <c r="QA3" s="1">
        <v>1</v>
      </c>
      <c r="QB3" s="1">
        <v>0.06</v>
      </c>
      <c r="QC3" s="1">
        <v>0</v>
      </c>
      <c r="QD3" s="1">
        <v>3479</v>
      </c>
      <c r="QE3" s="1">
        <v>0</v>
      </c>
      <c r="QF3" s="1" t="s">
        <v>64</v>
      </c>
      <c r="QG3" s="1">
        <v>0.06</v>
      </c>
      <c r="QH3" s="1">
        <v>0</v>
      </c>
      <c r="QI3" s="1">
        <v>230</v>
      </c>
      <c r="QJ3" s="1">
        <v>1921</v>
      </c>
      <c r="QK3" s="1">
        <v>60</v>
      </c>
      <c r="QL3" s="1">
        <v>0.06</v>
      </c>
      <c r="QM3" s="1">
        <v>55</v>
      </c>
      <c r="QN3" s="1">
        <v>6876</v>
      </c>
      <c r="QO3" s="1">
        <v>0</v>
      </c>
      <c r="QP3" s="1">
        <v>0.06</v>
      </c>
      <c r="QQ3" s="1">
        <v>0</v>
      </c>
      <c r="QR3" s="1">
        <v>0</v>
      </c>
      <c r="QS3" s="1">
        <v>1</v>
      </c>
      <c r="QT3" s="1">
        <v>0.1</v>
      </c>
      <c r="QU3" s="1">
        <v>0</v>
      </c>
      <c r="QV3" s="1">
        <v>4963</v>
      </c>
      <c r="QW3" s="1">
        <v>0</v>
      </c>
      <c r="QX3" s="1" t="s">
        <v>64</v>
      </c>
      <c r="QY3" s="1">
        <v>0.1</v>
      </c>
      <c r="QZ3" s="1">
        <v>0</v>
      </c>
      <c r="RA3" s="1">
        <v>1356</v>
      </c>
      <c r="RB3" s="1">
        <v>36</v>
      </c>
      <c r="RC3" s="1">
        <v>8</v>
      </c>
      <c r="RD3" s="1">
        <v>0.08699999999999999</v>
      </c>
      <c r="RE3" s="1">
        <v>0</v>
      </c>
      <c r="RF3" s="1">
        <v>2</v>
      </c>
      <c r="RG3" s="1">
        <v>0</v>
      </c>
      <c r="RH3" s="1">
        <v>0.08699999999999999</v>
      </c>
      <c r="RI3" s="1">
        <v>11</v>
      </c>
      <c r="RJ3" s="1">
        <v>0</v>
      </c>
      <c r="RK3" s="1">
        <v>1</v>
      </c>
      <c r="RL3" s="1">
        <v>0.26</v>
      </c>
      <c r="RM3" s="1">
        <v>0</v>
      </c>
      <c r="RN3" s="1">
        <v>37</v>
      </c>
      <c r="RO3" s="1">
        <v>0</v>
      </c>
      <c r="RP3" s="1" t="s">
        <v>64</v>
      </c>
      <c r="RQ3" s="1">
        <v>0.26</v>
      </c>
      <c r="RR3" s="1">
        <v>0</v>
      </c>
      <c r="RS3" s="1">
        <v>11</v>
      </c>
      <c r="RT3" s="1">
        <v>473</v>
      </c>
      <c r="RU3" s="1">
        <v>21</v>
      </c>
      <c r="RV3" s="1">
        <v>0.022</v>
      </c>
      <c r="RW3" s="1">
        <v>15</v>
      </c>
      <c r="RX3" s="1">
        <v>3466</v>
      </c>
      <c r="RY3" s="1">
        <v>0</v>
      </c>
      <c r="RZ3" s="1">
        <v>0.022</v>
      </c>
      <c r="SA3" s="1">
        <v>0</v>
      </c>
      <c r="SB3" s="1">
        <v>0</v>
      </c>
      <c r="SC3" s="1">
        <v>1</v>
      </c>
      <c r="SD3" s="1">
        <v>0.05</v>
      </c>
      <c r="SE3" s="1">
        <v>0</v>
      </c>
      <c r="SF3" s="1">
        <v>3479</v>
      </c>
      <c r="SG3" s="1">
        <v>0</v>
      </c>
      <c r="SH3" s="1" t="s">
        <v>64</v>
      </c>
      <c r="SI3" s="1">
        <v>0.05</v>
      </c>
      <c r="SJ3" s="1">
        <v>0</v>
      </c>
      <c r="SK3" s="1">
        <v>230</v>
      </c>
      <c r="SL3" s="1">
        <v>36</v>
      </c>
      <c r="SM3" s="1">
        <v>4</v>
      </c>
      <c r="SN3" s="1">
        <v>0.021</v>
      </c>
      <c r="SO3" s="1">
        <v>0</v>
      </c>
      <c r="SP3" s="1">
        <v>2</v>
      </c>
      <c r="SQ3" s="1">
        <v>0</v>
      </c>
      <c r="SR3" s="1">
        <v>0.021</v>
      </c>
      <c r="SS3" s="1">
        <v>0</v>
      </c>
      <c r="ST3" s="1">
        <v>0</v>
      </c>
      <c r="SU3" s="1">
        <v>1</v>
      </c>
      <c r="SV3" s="1">
        <v>0.05</v>
      </c>
      <c r="SW3" s="1">
        <v>0</v>
      </c>
      <c r="SX3" s="1">
        <v>37</v>
      </c>
      <c r="SY3" s="1">
        <v>0</v>
      </c>
      <c r="SZ3" s="1" t="s">
        <v>64</v>
      </c>
      <c r="TA3" s="1">
        <v>0.05</v>
      </c>
      <c r="TB3" s="1">
        <v>0</v>
      </c>
      <c r="TC3" s="1">
        <v>11</v>
      </c>
      <c r="TD3" s="1">
        <f>MIN($B3,$T3,$AL3,$BD3,$BV3,$CN3,$DF3,$DX3,$EP3,$FH3,$FZ3,$GR3,$HJ3,$IB3,$IT3,$JL3,$KD3,$KV3,$LN3,$MF3,$MX3,$NP3,$OH3,$OZ3,$PR3,$QJ3,$RB3,$RT3,$SL3)</f>
        <v>0</v>
      </c>
      <c r="TE3" s="1">
        <f>MIN($C3,$U3,$AM3,$BE3,$BW3,$CO3,$DG3,$DY3,$EQ3,$FI3,$GA3,$GS3,$HK3,$IC3,$IU3,$JM3,$KE3,$KW3,$LO3,$MG3,$MY3,$NQ3,$OI3,$PA3,$PS3,$QK3,$RC3,$RU3,$SM3)</f>
        <v>0</v>
      </c>
      <c r="TF3" s="1">
        <f>MIN($D3,$V3,$AN3,$BF3,$BX3,$CP3,$DH3,$DZ3,$ER3,$FJ3,$GB3,$GT3,$HL3,$ID3,$IV3,$JN3,$KF3,$KX3,$LP3,$MH3,$MZ3,$NR3,$OJ3,$PB3,$PT3,$QL3,$RD3,$RV3,$SN3)</f>
        <v>0</v>
      </c>
      <c r="TG3" s="1">
        <f>MIN($E3,$W3,$AO3,$BG3,$BY3,$CQ3,$DI3,$EA3,$ES3,$FK3,$GC3,$GU3,$HM3,$IE3,$IW3,$JO3,$KG3,$KY3,$LQ3,$MI3,$NA3,$NS3,$OK3,$PC3,$PU3,$QM3,$RE3,$RW3,$SO3)</f>
        <v>0</v>
      </c>
      <c r="TH3" s="1">
        <f>MIN($F3,$X3,$AP3,$BH3,$BZ3,$CR3,$DJ3,$EB3,$ET3,$FL3,$GD3,$GV3,$HN3,$IF3,$IX3,$JP3,$KH3,$KZ3,$LR3,$MJ3,$NB3,$NT3,$OL3,$PD3,$PV3,$QN3,$RF3,$RX3,$SP3)</f>
        <v>0</v>
      </c>
      <c r="TI3" s="1">
        <f>MIN($G3,$Y3,$AQ3,$BI3,$CA3,$CS3,$DK3,$EC3,$EU3,$FM3,$GE3,$GW3,$HO3,$IG3,$IY3,$JQ3,$KI3,$LA3,$LS3,$MK3,$NC3,$NU3,$OM3,$PE3,$PW3,$QO3,$RG3,$RY3,$SQ3)</f>
        <v>0</v>
      </c>
      <c r="TJ3" s="1">
        <f>MIN($H3,$Z3,$AR3,$BJ3,$CB3,$CT3,$DL3,$ED3,$EV3,$FN3,$GF3,$GX3,$HP3,$IH3,$IZ3,$JR3,$KJ3,$LB3,$LT3,$ML3,$ND3,$NV3,$ON3,$PF3,$PX3,$QP3,$RH3,$RZ3,$SR3)</f>
        <v>0</v>
      </c>
      <c r="TK3" s="1">
        <f>MIN($I3,$AA3,$AS3,$BK3,$CC3,$CU3,$DM3,$EE3,$EW3,$FO3,$GG3,$GY3,$HQ3,$II3,$JA3,$JS3,$KK3,$LC3,$LU3,$MM3,$NE3,$NW3,$OO3,$PG3,$PY3,$QQ3,$RI3,$SA3,$SS3)</f>
        <v>0</v>
      </c>
      <c r="TL3" s="1">
        <f>MIN($J3,$AB3,$AT3,$BL3,$CD3,$CV3,$DN3,$EF3,$EX3,$FP3,$GH3,$GZ3,$HR3,$IJ3,$JB3,$JT3,$KL3,$LD3,$LV3,$MN3,$NF3,$NX3,$OP3,$PH3,$PZ3,$QR3,$RJ3,$SB3,$ST3)</f>
        <v>0</v>
      </c>
      <c r="TM3" s="1">
        <f>MIN($K3,$AC3,$AU3,$BM3,$CE3,$CW3,$DO3,$EG3,$EY3,$FQ3,$GI3,$HA3,$HS3,$IK3,$JC3,$JU3,$KM3,$LE3,$LW3,$MO3,$NG3,$NY3,$OQ3,$PI3,$QA3,$QS3,$RK3,$SC3,$SU3)</f>
        <v>0</v>
      </c>
      <c r="TN3" s="1">
        <f>MIN($L3,$AD3,$AV3,$BN3,$CF3,$CX3,$DP3,$EH3,$EZ3,$FR3,$GJ3,$HB3,$HT3,$IL3,$JD3,$JV3,$KN3,$LF3,$LX3,$MP3,$NH3,$NZ3,$OR3,$PJ3,$QB3,$QT3,$RL3,$SD3,$SV3)</f>
        <v>0</v>
      </c>
      <c r="TO3" s="1">
        <f>MIN($M3,$AE3,$AW3,$BO3,$CG3,$CY3,$DQ3,$EI3,$FA3,$FS3,$GK3,$HC3,$HU3,$IM3,$JE3,$JW3,$KO3,$LG3,$LY3,$MQ3,$NI3,$OA3,$OS3,$PK3,$QC3,$QU3,$RM3,$SE3,$SW3)</f>
        <v>0</v>
      </c>
      <c r="TP3" s="1">
        <f>MIN($N3,$AF3,$AX3,$BP3,$CH3,$CZ3,$DR3,$EJ3,$FB3,$FT3,$GL3,$HD3,$HV3,$IN3,$JF3,$JX3,$KP3,$LH3,$LZ3,$MR3,$NJ3,$OB3,$OT3,$PL3,$QD3,$QV3,$RN3,$SF3,$SX3)</f>
        <v>0</v>
      </c>
      <c r="TQ3" s="1">
        <f>MIN($O3,$AG3,$AY3,$BQ3,$CI3,$DA3,$DS3,$EK3,$FC3,$FU3,$GM3,$HE3,$HW3,$IO3,$JG3,$JY3,$KQ3,$LI3,$MA3,$MS3,$NK3,$OC3,$OU3,$PM3,$QE3,$QW3,$RO3,$SG3,$SY3)</f>
        <v>0</v>
      </c>
      <c r="TR3" s="1">
        <f>MIN($Q3,$AI3,$BA3,$BS3,$CK3,$DC3,$DU3,$EM3,$FE3,$FW3,$GO3,$HG3,$HY3,$IQ3,$JI3,$KA3,$KS3,$LK3,$MC3,$MU3,$NM3,$OE3,$OW3,$PO3,$QG3,$QY3,$RQ3,$SI3,$TA3)</f>
        <v>0</v>
      </c>
      <c r="TS3" s="1">
        <f>MIN($R3,$AJ3,$BB3,$BT3,$CL3,$DD3,$DV3,$EN3,$FF3,$FX3,$GP3,$HH3,$HZ3,$IR3,$JJ3,$KB3,$KT3,$LL3,$MD3,$MV3,$NN3,$OF3,$OX3,$PP3,$QH3,$QZ3,$RR3,$SJ3,$TB3)</f>
        <v>0</v>
      </c>
      <c r="TT3" s="1">
        <f>MIN($S3,$AK3,$BC3,$BU3,$CM3,$DE3,$DW3,$EO3,$FG3,$FY3,$GQ3,$HI3,$IA3,$IS3,$JK3,$KC3,$KU3,$LM3,$ME3,$MW3,$NO3,$OG3,$OY3,$PQ3,$QI3,$RA3,$RS3,$SK3,$TC3)</f>
        <v>0</v>
      </c>
      <c r="TU3" s="1">
        <f>MEDIAN($B3,$T3,$AL3,$BD3,$BV3,$CN3,$DF3,$DX3,$EP3,$FH3,$FZ3,$GR3,$HJ3,$IB3,$IT3,$JL3,$KD3,$KV3,$LN3,$MF3,$MX3,$NP3,$OH3,$OZ3,$PR3,$QJ3,$RB3,$RT3,$SL3)</f>
        <v>0</v>
      </c>
      <c r="TV3" s="1">
        <f>MEDIAN($C3,$U3,$AM3,$BE3,$BW3,$CO3,$DG3,$DY3,$EQ3,$FI3,$GA3,$GS3,$HK3,$IC3,$IU3,$JM3,$KE3,$KW3,$LO3,$MG3,$MY3,$NQ3,$OI3,$PA3,$PS3,$QK3,$RC3,$RU3,$SM3)</f>
        <v>0</v>
      </c>
      <c r="TW3" s="1">
        <f>MEDIAN($D3,$V3,$AN3,$BF3,$BX3,$CP3,$DH3,$DZ3,$ER3,$FJ3,$GB3,$GT3,$HL3,$ID3,$IV3,$JN3,$KF3,$KX3,$LP3,$MH3,$MZ3,$NR3,$OJ3,$PB3,$PT3,$QL3,$RD3,$RV3,$SN3)</f>
        <v>0</v>
      </c>
      <c r="TX3" s="1">
        <f>MEDIAN($E3,$W3,$AO3,$BG3,$BY3,$CQ3,$DI3,$EA3,$ES3,$FK3,$GC3,$GU3,$HM3,$IE3,$IW3,$JO3,$KG3,$KY3,$LQ3,$MI3,$NA3,$NS3,$OK3,$PC3,$PU3,$QM3,$RE3,$RW3,$SO3)</f>
        <v>0</v>
      </c>
      <c r="TY3" s="1">
        <f>MEDIAN($F3,$X3,$AP3,$BH3,$BZ3,$CR3,$DJ3,$EB3,$ET3,$FL3,$GD3,$GV3,$HN3,$IF3,$IX3,$JP3,$KH3,$KZ3,$LR3,$MJ3,$NB3,$NT3,$OL3,$PD3,$PV3,$QN3,$RF3,$RX3,$SP3)</f>
        <v>0</v>
      </c>
      <c r="TZ3" s="1">
        <f>MEDIAN($G3,$Y3,$AQ3,$BI3,$CA3,$CS3,$DK3,$EC3,$EU3,$FM3,$GE3,$GW3,$HO3,$IG3,$IY3,$JQ3,$KI3,$LA3,$LS3,$MK3,$NC3,$NU3,$OM3,$PE3,$PW3,$QO3,$RG3,$RY3,$SQ3)</f>
        <v>0</v>
      </c>
      <c r="UA3" s="1">
        <f>MEDIAN($H3,$Z3,$AR3,$BJ3,$CB3,$CT3,$DL3,$ED3,$EV3,$FN3,$GF3,$GX3,$HP3,$IH3,$IZ3,$JR3,$KJ3,$LB3,$LT3,$ML3,$ND3,$NV3,$ON3,$PF3,$PX3,$QP3,$RH3,$RZ3,$SR3)</f>
        <v>0</v>
      </c>
      <c r="UB3" s="1">
        <f>MEDIAN($I3,$AA3,$AS3,$BK3,$CC3,$CU3,$DM3,$EE3,$EW3,$FO3,$GG3,$GY3,$HQ3,$II3,$JA3,$JS3,$KK3,$LC3,$LU3,$MM3,$NE3,$NW3,$OO3,$PG3,$PY3,$QQ3,$RI3,$SA3,$SS3)</f>
        <v>0</v>
      </c>
      <c r="UC3" s="1">
        <f>MEDIAN($J3,$AB3,$AT3,$BL3,$CD3,$CV3,$DN3,$EF3,$EX3,$FP3,$GH3,$GZ3,$HR3,$IJ3,$JB3,$JT3,$KL3,$LD3,$LV3,$MN3,$NF3,$NX3,$OP3,$PH3,$PZ3,$QR3,$RJ3,$SB3,$ST3)</f>
        <v>0</v>
      </c>
      <c r="UD3" s="1">
        <f>MEDIAN($K3,$AC3,$AU3,$BM3,$CE3,$CW3,$DO3,$EG3,$EY3,$FQ3,$GI3,$HA3,$HS3,$IK3,$JC3,$JU3,$KM3,$LE3,$LW3,$MO3,$NG3,$NY3,$OQ3,$PI3,$QA3,$QS3,$RK3,$SC3,$SU3)</f>
        <v>0</v>
      </c>
      <c r="UE3" s="1">
        <f>MEDIAN($L3,$AD3,$AV3,$BN3,$CF3,$CX3,$DP3,$EH3,$EZ3,$FR3,$GJ3,$HB3,$HT3,$IL3,$JD3,$JV3,$KN3,$LF3,$LX3,$MP3,$NH3,$NZ3,$OR3,$PJ3,$QB3,$QT3,$RL3,$SD3,$SV3)</f>
        <v>0</v>
      </c>
      <c r="UF3" s="1">
        <f>MEDIAN($M3,$AE3,$AW3,$BO3,$CG3,$CY3,$DQ3,$EI3,$FA3,$FS3,$GK3,$HC3,$HU3,$IM3,$JE3,$JW3,$KO3,$LG3,$LY3,$MQ3,$NI3,$OA3,$OS3,$PK3,$QC3,$QU3,$RM3,$SE3,$SW3)</f>
        <v>0</v>
      </c>
      <c r="UG3" s="1">
        <f>MEDIAN($N3,$AF3,$AX3,$BP3,$CH3,$CZ3,$DR3,$EJ3,$FB3,$FT3,$GL3,$HD3,$HV3,$IN3,$JF3,$JX3,$KP3,$LH3,$LZ3,$MR3,$NJ3,$OB3,$OT3,$PL3,$QD3,$QV3,$RN3,$SF3,$SX3)</f>
        <v>0</v>
      </c>
      <c r="UH3" s="1">
        <f>MEDIAN($O3,$AG3,$AY3,$BQ3,$CI3,$DA3,$DS3,$EK3,$FC3,$FU3,$GM3,$HE3,$HW3,$IO3,$JG3,$JY3,$KQ3,$LI3,$MA3,$MS3,$NK3,$OC3,$OU3,$PM3,$QE3,$QW3,$RO3,$SG3,$SY3)</f>
        <v>0</v>
      </c>
      <c r="UI3" s="1">
        <f>MEDIAN($Q3,$AI3,$BA3,$BS3,$CK3,$DC3,$DU3,$EM3,$FE3,$FW3,$GO3,$HG3,$HY3,$IQ3,$JI3,$KA3,$KS3,$LK3,$MC3,$MU3,$NM3,$OE3,$OW3,$PO3,$QG3,$QY3,$RQ3,$SI3,$TA3)</f>
        <v>0</v>
      </c>
      <c r="UJ3" s="1">
        <f>MEDIAN($R3,$AJ3,$BB3,$BT3,$CL3,$DD3,$DV3,$EN3,$FF3,$FX3,$GP3,$HH3,$HZ3,$IR3,$JJ3,$KB3,$KT3,$LL3,$MD3,$MV3,$NN3,$OF3,$OX3,$PP3,$QH3,$QZ3,$RR3,$SJ3,$TB3)</f>
        <v>0</v>
      </c>
      <c r="UK3" s="1">
        <f>MEDIAN($S3,$AK3,$BC3,$BU3,$CM3,$DE3,$DW3,$EO3,$FG3,$FY3,$GQ3,$HI3,$IA3,$IS3,$JK3,$KC3,$KU3,$LM3,$ME3,$MW3,$NO3,$OG3,$OY3,$PQ3,$QI3,$RA3,$RS3,$SK3,$TC3)</f>
        <v>0</v>
      </c>
      <c r="UL3" s="1">
        <f>MAX($B3,$T3,$AL3,$BD3,$BV3,$CN3,$DF3,$DX3,$EP3,$FH3,$FZ3,$GR3,$HJ3,$IB3,$IT3,$JL3,$KD3,$KV3,$LN3,$MF3,$MX3,$NP3,$OH3,$OZ3,$PR3,$QJ3,$RB3,$RT3,$SL3)</f>
        <v>0</v>
      </c>
      <c r="UM3" s="1">
        <f>MAX($C3,$U3,$AM3,$BE3,$BW3,$CO3,$DG3,$DY3,$EQ3,$FI3,$GA3,$GS3,$HK3,$IC3,$IU3,$JM3,$KE3,$KW3,$LO3,$MG3,$MY3,$NQ3,$OI3,$PA3,$PS3,$QK3,$RC3,$RU3,$SM3)</f>
        <v>0</v>
      </c>
      <c r="UN3" s="1">
        <f>MAX($D3,$V3,$AN3,$BF3,$BX3,$CP3,$DH3,$DZ3,$ER3,$FJ3,$GB3,$GT3,$HL3,$ID3,$IV3,$JN3,$KF3,$KX3,$LP3,$MH3,$MZ3,$NR3,$OJ3,$PB3,$PT3,$QL3,$RD3,$RV3,$SN3)</f>
        <v>0</v>
      </c>
      <c r="UO3" s="1">
        <f>MAX($E3,$W3,$AO3,$BG3,$BY3,$CQ3,$DI3,$EA3,$ES3,$FK3,$GC3,$GU3,$HM3,$IE3,$IW3,$JO3,$KG3,$KY3,$LQ3,$MI3,$NA3,$NS3,$OK3,$PC3,$PU3,$QM3,$RE3,$RW3,$SO3)</f>
        <v>0</v>
      </c>
      <c r="UP3" s="1">
        <f>MAX($F3,$X3,$AP3,$BH3,$BZ3,$CR3,$DJ3,$EB3,$ET3,$FL3,$GD3,$GV3,$HN3,$IF3,$IX3,$JP3,$KH3,$KZ3,$LR3,$MJ3,$NB3,$NT3,$OL3,$PD3,$PV3,$QN3,$RF3,$RX3,$SP3)</f>
        <v>0</v>
      </c>
      <c r="UQ3" s="1">
        <f>MAX($G3,$Y3,$AQ3,$BI3,$CA3,$CS3,$DK3,$EC3,$EU3,$FM3,$GE3,$GW3,$HO3,$IG3,$IY3,$JQ3,$KI3,$LA3,$LS3,$MK3,$NC3,$NU3,$OM3,$PE3,$PW3,$QO3,$RG3,$RY3,$SQ3)</f>
        <v>0</v>
      </c>
      <c r="UR3" s="1">
        <f>MAX($H3,$Z3,$AR3,$BJ3,$CB3,$CT3,$DL3,$ED3,$EV3,$FN3,$GF3,$GX3,$HP3,$IH3,$IZ3,$JR3,$KJ3,$LB3,$LT3,$ML3,$ND3,$NV3,$ON3,$PF3,$PX3,$QP3,$RH3,$RZ3,$SR3)</f>
        <v>0</v>
      </c>
      <c r="US3" s="1">
        <f>MAX($I3,$AA3,$AS3,$BK3,$CC3,$CU3,$DM3,$EE3,$EW3,$FO3,$GG3,$GY3,$HQ3,$II3,$JA3,$JS3,$KK3,$LC3,$LU3,$MM3,$NE3,$NW3,$OO3,$PG3,$PY3,$QQ3,$RI3,$SA3,$SS3)</f>
        <v>0</v>
      </c>
      <c r="UT3" s="1">
        <f>MAX($J3,$AB3,$AT3,$BL3,$CD3,$CV3,$DN3,$EF3,$EX3,$FP3,$GH3,$GZ3,$HR3,$IJ3,$JB3,$JT3,$KL3,$LD3,$LV3,$MN3,$NF3,$NX3,$OP3,$PH3,$PZ3,$QR3,$RJ3,$SB3,$ST3)</f>
        <v>0</v>
      </c>
      <c r="UU3" s="1">
        <f>MAX($K3,$AC3,$AU3,$BM3,$CE3,$CW3,$DO3,$EG3,$EY3,$FQ3,$GI3,$HA3,$HS3,$IK3,$JC3,$JU3,$KM3,$LE3,$LW3,$MO3,$NG3,$NY3,$OQ3,$PI3,$QA3,$QS3,$RK3,$SC3,$SU3)</f>
        <v>0</v>
      </c>
      <c r="UV3" s="1">
        <f>MAX($L3,$AD3,$AV3,$BN3,$CF3,$CX3,$DP3,$EH3,$EZ3,$FR3,$GJ3,$HB3,$HT3,$IL3,$JD3,$JV3,$KN3,$LF3,$LX3,$MP3,$NH3,$NZ3,$OR3,$PJ3,$QB3,$QT3,$RL3,$SD3,$SV3)</f>
        <v>0</v>
      </c>
      <c r="UW3" s="1">
        <f>MAX($M3,$AE3,$AW3,$BO3,$CG3,$CY3,$DQ3,$EI3,$FA3,$FS3,$GK3,$HC3,$HU3,$IM3,$JE3,$JW3,$KO3,$LG3,$LY3,$MQ3,$NI3,$OA3,$OS3,$PK3,$QC3,$QU3,$RM3,$SE3,$SW3)</f>
        <v>0</v>
      </c>
      <c r="UX3" s="1">
        <f>MAX($N3,$AF3,$AX3,$BP3,$CH3,$CZ3,$DR3,$EJ3,$FB3,$FT3,$GL3,$HD3,$HV3,$IN3,$JF3,$JX3,$KP3,$LH3,$LZ3,$MR3,$NJ3,$OB3,$OT3,$PL3,$QD3,$QV3,$RN3,$SF3,$SX3)</f>
        <v>0</v>
      </c>
      <c r="UY3" s="1">
        <f>MAX($O3,$AG3,$AY3,$BQ3,$CI3,$DA3,$DS3,$EK3,$FC3,$FU3,$GM3,$HE3,$HW3,$IO3,$JG3,$JY3,$KQ3,$LI3,$MA3,$MS3,$NK3,$OC3,$OU3,$PM3,$QE3,$QW3,$RO3,$SG3,$SY3)</f>
        <v>0</v>
      </c>
      <c r="UZ3" s="1">
        <f>MAX($Q3,$AI3,$BA3,$BS3,$CK3,$DC3,$DU3,$EM3,$FE3,$FW3,$GO3,$HG3,$HY3,$IQ3,$JI3,$KA3,$KS3,$LK3,$MC3,$MU3,$NM3,$OE3,$OW3,$PO3,$QG3,$QY3,$RQ3,$SI3,$TA3)</f>
        <v>0</v>
      </c>
      <c r="VA3" s="1">
        <f>MAX($R3,$AJ3,$BB3,$BT3,$CL3,$DD3,$DV3,$EN3,$FF3,$FX3,$GP3,$HH3,$HZ3,$IR3,$JJ3,$KB3,$KT3,$LL3,$MD3,$MV3,$NN3,$OF3,$OX3,$PP3,$QH3,$QZ3,$RR3,$SJ3,$TB3)</f>
        <v>0</v>
      </c>
      <c r="VB3" s="1">
        <f>MAX($S3,$AK3,$BC3,$BU3,$CM3,$DE3,$DW3,$EO3,$FG3,$FY3,$GQ3,$HI3,$IA3,$IS3,$JK3,$KC3,$KU3,$LM3,$ME3,$MW3,$NO3,$OG3,$OY3,$PQ3,$QI3,$RA3,$RS3,$SK3,$TC3)</f>
        <v>0</v>
      </c>
    </row>
    <row r="4" spans="1:574">
      <c r="A4" s="1" t="s">
        <v>1</v>
      </c>
      <c r="B4" s="1"/>
      <c r="C4" s="1"/>
      <c r="D4" s="1"/>
      <c r="E4" s="1"/>
      <c r="F4" s="1"/>
      <c r="G4" s="1">
        <v>0</v>
      </c>
      <c r="H4" s="1"/>
      <c r="I4" s="1">
        <v>132</v>
      </c>
      <c r="J4" s="1">
        <v>0</v>
      </c>
      <c r="K4" s="1"/>
      <c r="L4" s="1">
        <v>0.88</v>
      </c>
      <c r="M4" s="1"/>
      <c r="N4" s="1"/>
      <c r="O4" s="1"/>
      <c r="P4" s="1" t="s">
        <v>64</v>
      </c>
      <c r="Q4" s="1">
        <v>0.88</v>
      </c>
      <c r="R4" s="1">
        <v>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>
        <v>0</v>
      </c>
      <c r="AR4" s="1"/>
      <c r="AS4" s="1">
        <v>170</v>
      </c>
      <c r="AT4" s="1">
        <v>0</v>
      </c>
      <c r="AU4" s="1"/>
      <c r="AV4" s="1">
        <v>0.96</v>
      </c>
      <c r="AW4" s="1"/>
      <c r="AX4" s="1"/>
      <c r="AY4" s="1"/>
      <c r="AZ4" s="1" t="s">
        <v>64</v>
      </c>
      <c r="BA4" s="1">
        <v>0.96</v>
      </c>
      <c r="BB4" s="1">
        <v>0</v>
      </c>
      <c r="BC4" s="1"/>
      <c r="BD4" s="1">
        <v>2371</v>
      </c>
      <c r="BE4" s="1">
        <v>20</v>
      </c>
      <c r="BF4" s="1">
        <v>0.063</v>
      </c>
      <c r="BG4" s="1">
        <v>0</v>
      </c>
      <c r="BH4" s="1">
        <v>45768</v>
      </c>
      <c r="BI4" s="1">
        <v>0</v>
      </c>
      <c r="BJ4" s="1">
        <v>0.063</v>
      </c>
      <c r="BK4" s="1">
        <v>0</v>
      </c>
      <c r="BL4" s="1">
        <v>0</v>
      </c>
      <c r="BM4" s="1">
        <v>1</v>
      </c>
      <c r="BN4" s="1">
        <v>0.09</v>
      </c>
      <c r="BO4" s="1">
        <v>0</v>
      </c>
      <c r="BP4" s="1">
        <v>54815</v>
      </c>
      <c r="BQ4" s="1">
        <v>0</v>
      </c>
      <c r="BR4" s="1" t="s">
        <v>64</v>
      </c>
      <c r="BS4" s="1">
        <v>0.09</v>
      </c>
      <c r="BT4" s="1">
        <v>0</v>
      </c>
      <c r="BU4" s="1">
        <v>882</v>
      </c>
      <c r="BV4" s="1">
        <v>694</v>
      </c>
      <c r="BW4" s="1">
        <v>6</v>
      </c>
      <c r="BX4" s="1">
        <v>0.032</v>
      </c>
      <c r="BY4" s="1">
        <v>0</v>
      </c>
      <c r="BZ4" s="1">
        <v>540</v>
      </c>
      <c r="CA4" s="1">
        <v>0</v>
      </c>
      <c r="CB4" s="1">
        <v>0.032</v>
      </c>
      <c r="CC4" s="1">
        <v>9</v>
      </c>
      <c r="CD4" s="1">
        <v>0</v>
      </c>
      <c r="CE4" s="1">
        <v>1</v>
      </c>
      <c r="CF4" s="1">
        <v>0.12</v>
      </c>
      <c r="CG4" s="1">
        <v>0</v>
      </c>
      <c r="CH4" s="1">
        <v>9153</v>
      </c>
      <c r="CI4" s="1">
        <v>0</v>
      </c>
      <c r="CJ4" s="1" t="s">
        <v>64</v>
      </c>
      <c r="CK4" s="1">
        <v>0.12</v>
      </c>
      <c r="CL4" s="1">
        <v>0</v>
      </c>
      <c r="CM4" s="1">
        <v>459</v>
      </c>
      <c r="CN4" s="1">
        <v>2998</v>
      </c>
      <c r="CO4" s="1">
        <v>606</v>
      </c>
      <c r="CP4" s="1">
        <v>0.067</v>
      </c>
      <c r="CQ4" s="1">
        <v>524</v>
      </c>
      <c r="CR4" s="1">
        <v>45816</v>
      </c>
      <c r="CS4" s="1">
        <v>0</v>
      </c>
      <c r="CT4" s="1">
        <v>0.057</v>
      </c>
      <c r="CU4" s="1">
        <v>0</v>
      </c>
      <c r="CV4" s="1">
        <v>0</v>
      </c>
      <c r="CW4" s="1">
        <v>1</v>
      </c>
      <c r="CX4" s="1">
        <v>0.09</v>
      </c>
      <c r="CY4" s="1">
        <v>5</v>
      </c>
      <c r="CZ4" s="1">
        <v>55480</v>
      </c>
      <c r="DA4" s="1">
        <v>0.01</v>
      </c>
      <c r="DB4" s="1" t="s">
        <v>64</v>
      </c>
      <c r="DC4" s="1">
        <v>0.09</v>
      </c>
      <c r="DD4" s="1">
        <v>0</v>
      </c>
      <c r="DE4" s="1">
        <v>886</v>
      </c>
      <c r="DF4" s="1">
        <v>1321</v>
      </c>
      <c r="DG4" s="1">
        <v>6</v>
      </c>
      <c r="DH4" s="1">
        <v>0.011</v>
      </c>
      <c r="DI4" s="1">
        <v>0</v>
      </c>
      <c r="DJ4" s="1">
        <v>1827</v>
      </c>
      <c r="DK4" s="1">
        <v>0</v>
      </c>
      <c r="DL4" s="1">
        <v>0.011</v>
      </c>
      <c r="DM4" s="1">
        <v>0</v>
      </c>
      <c r="DN4" s="1">
        <v>0</v>
      </c>
      <c r="DO4" s="1">
        <v>1</v>
      </c>
      <c r="DP4" s="1">
        <v>0.03</v>
      </c>
      <c r="DQ4" s="1">
        <v>0</v>
      </c>
      <c r="DR4" s="1">
        <v>9798</v>
      </c>
      <c r="DS4" s="1">
        <v>0</v>
      </c>
      <c r="DT4" s="1" t="s">
        <v>64</v>
      </c>
      <c r="DU4" s="1">
        <v>0.03</v>
      </c>
      <c r="DV4" s="1">
        <v>0</v>
      </c>
      <c r="DW4" s="1">
        <v>876</v>
      </c>
      <c r="DX4" s="1">
        <v>2998</v>
      </c>
      <c r="DY4" s="1">
        <v>578</v>
      </c>
      <c r="DZ4" s="1">
        <v>0.083</v>
      </c>
      <c r="EA4" s="1">
        <v>498</v>
      </c>
      <c r="EB4" s="1">
        <v>71136</v>
      </c>
      <c r="EC4" s="1">
        <v>0</v>
      </c>
      <c r="ED4" s="1">
        <v>0.07300000000000001</v>
      </c>
      <c r="EE4" s="1">
        <v>0</v>
      </c>
      <c r="EF4" s="1">
        <v>0</v>
      </c>
      <c r="EG4" s="1">
        <v>1</v>
      </c>
      <c r="EH4" s="1">
        <v>0.11</v>
      </c>
      <c r="EI4" s="1">
        <v>5</v>
      </c>
      <c r="EJ4" s="1">
        <v>55480</v>
      </c>
      <c r="EK4" s="1">
        <v>0.01</v>
      </c>
      <c r="EL4" s="1" t="s">
        <v>64</v>
      </c>
      <c r="EM4" s="1">
        <v>0.11</v>
      </c>
      <c r="EN4" s="1">
        <v>0</v>
      </c>
      <c r="EO4" s="1">
        <v>9326</v>
      </c>
      <c r="EP4" s="1">
        <v>1321</v>
      </c>
      <c r="EQ4" s="1">
        <v>13</v>
      </c>
      <c r="ER4" s="1">
        <v>0.024</v>
      </c>
      <c r="ES4" s="1">
        <v>1</v>
      </c>
      <c r="ET4" s="1">
        <v>27007</v>
      </c>
      <c r="EU4" s="1">
        <v>0</v>
      </c>
      <c r="EV4" s="1">
        <v>0.024</v>
      </c>
      <c r="EW4" s="1">
        <v>0</v>
      </c>
      <c r="EX4" s="1">
        <v>0</v>
      </c>
      <c r="EY4" s="1">
        <v>1</v>
      </c>
      <c r="EZ4" s="1">
        <v>0.05</v>
      </c>
      <c r="FA4" s="1">
        <v>0</v>
      </c>
      <c r="FB4" s="1">
        <v>9798</v>
      </c>
      <c r="FC4" s="1">
        <v>0</v>
      </c>
      <c r="FD4" s="1" t="s">
        <v>64</v>
      </c>
      <c r="FE4" s="1">
        <v>0.05</v>
      </c>
      <c r="FF4" s="1">
        <v>0</v>
      </c>
      <c r="FG4" s="1">
        <v>9276</v>
      </c>
      <c r="FH4" s="1">
        <v>1740</v>
      </c>
      <c r="FI4" s="1">
        <v>1510</v>
      </c>
      <c r="FJ4" s="1">
        <v>0.065</v>
      </c>
      <c r="FK4" s="1">
        <v>1338</v>
      </c>
      <c r="FL4" s="1">
        <v>45686</v>
      </c>
      <c r="FM4" s="1">
        <v>0</v>
      </c>
      <c r="FN4" s="1">
        <v>0.045</v>
      </c>
      <c r="FO4" s="1">
        <v>0</v>
      </c>
      <c r="FP4" s="1">
        <v>0</v>
      </c>
      <c r="FQ4" s="1">
        <v>1</v>
      </c>
      <c r="FR4" s="1">
        <v>0.09</v>
      </c>
      <c r="FS4" s="1">
        <v>12</v>
      </c>
      <c r="FT4" s="1">
        <v>45706</v>
      </c>
      <c r="FU4" s="1">
        <v>0.02</v>
      </c>
      <c r="FV4" s="1" t="s">
        <v>64</v>
      </c>
      <c r="FW4" s="1">
        <v>0.09</v>
      </c>
      <c r="FX4" s="1">
        <v>0</v>
      </c>
      <c r="FY4" s="1">
        <v>860</v>
      </c>
      <c r="FZ4" s="1">
        <v>63</v>
      </c>
      <c r="GA4" s="1">
        <v>7</v>
      </c>
      <c r="GB4" s="1">
        <v>0.001</v>
      </c>
      <c r="GC4" s="1">
        <v>0</v>
      </c>
      <c r="GD4" s="1">
        <v>2</v>
      </c>
      <c r="GE4" s="1">
        <v>0</v>
      </c>
      <c r="GF4" s="1">
        <v>0.001</v>
      </c>
      <c r="GG4" s="1">
        <v>0</v>
      </c>
      <c r="GH4" s="1">
        <v>0</v>
      </c>
      <c r="GI4" s="1">
        <v>1</v>
      </c>
      <c r="GJ4" s="1">
        <v>0.05</v>
      </c>
      <c r="GK4" s="1">
        <v>0</v>
      </c>
      <c r="GL4" s="1">
        <v>64</v>
      </c>
      <c r="GM4" s="1">
        <v>0</v>
      </c>
      <c r="GN4" s="1" t="s">
        <v>64</v>
      </c>
      <c r="GO4" s="1">
        <v>0.05</v>
      </c>
      <c r="GP4" s="1">
        <v>0</v>
      </c>
      <c r="GQ4" s="1">
        <v>21</v>
      </c>
      <c r="GR4" s="1">
        <v>1742</v>
      </c>
      <c r="GS4" s="1">
        <v>20</v>
      </c>
      <c r="GT4" s="1">
        <v>0.077</v>
      </c>
      <c r="GU4" s="1">
        <v>0</v>
      </c>
      <c r="GV4" s="1">
        <v>45686</v>
      </c>
      <c r="GW4" s="1">
        <v>0</v>
      </c>
      <c r="GX4" s="1">
        <v>0.077</v>
      </c>
      <c r="GY4" s="1">
        <v>5</v>
      </c>
      <c r="GZ4" s="1">
        <v>0</v>
      </c>
      <c r="HA4" s="1">
        <v>1</v>
      </c>
      <c r="HB4" s="1">
        <v>0.19</v>
      </c>
      <c r="HC4" s="1">
        <v>0</v>
      </c>
      <c r="HD4" s="1">
        <v>45708</v>
      </c>
      <c r="HE4" s="1">
        <v>0</v>
      </c>
      <c r="HF4" s="1" t="s">
        <v>64</v>
      </c>
      <c r="HG4" s="1">
        <v>0.19</v>
      </c>
      <c r="HH4" s="1">
        <v>0</v>
      </c>
      <c r="HI4" s="1">
        <v>860</v>
      </c>
      <c r="HJ4" s="1">
        <v>11440</v>
      </c>
      <c r="HK4" s="1">
        <v>573</v>
      </c>
      <c r="HL4" s="1">
        <v>0.215</v>
      </c>
      <c r="HM4" s="1">
        <v>492</v>
      </c>
      <c r="HN4" s="1">
        <v>71096</v>
      </c>
      <c r="HO4" s="1">
        <v>0</v>
      </c>
      <c r="HP4" s="1">
        <v>0.095</v>
      </c>
      <c r="HQ4" s="1">
        <v>25</v>
      </c>
      <c r="HR4" s="1">
        <v>0</v>
      </c>
      <c r="HS4" s="1">
        <v>1</v>
      </c>
      <c r="HT4" s="1">
        <v>0.24</v>
      </c>
      <c r="HU4" s="1">
        <v>5</v>
      </c>
      <c r="HV4" s="1">
        <v>55482</v>
      </c>
      <c r="HW4" s="1">
        <v>0.12</v>
      </c>
      <c r="HX4" s="1" t="s">
        <v>64</v>
      </c>
      <c r="HY4" s="1">
        <v>0.24</v>
      </c>
      <c r="HZ4" s="1">
        <v>0</v>
      </c>
      <c r="IA4" s="1">
        <v>9306</v>
      </c>
      <c r="IB4" s="1">
        <v>65</v>
      </c>
      <c r="IC4" s="1">
        <v>17</v>
      </c>
      <c r="ID4" s="1">
        <v>0.001</v>
      </c>
      <c r="IE4" s="1">
        <v>0</v>
      </c>
      <c r="IF4" s="1">
        <v>2</v>
      </c>
      <c r="IG4" s="1">
        <v>0</v>
      </c>
      <c r="IH4" s="1">
        <v>0.001</v>
      </c>
      <c r="II4" s="1">
        <v>0</v>
      </c>
      <c r="IJ4" s="1">
        <v>0</v>
      </c>
      <c r="IK4" s="1">
        <v>1</v>
      </c>
      <c r="IL4" s="1">
        <v>0.03</v>
      </c>
      <c r="IM4" s="1">
        <v>0</v>
      </c>
      <c r="IN4" s="1">
        <v>66</v>
      </c>
      <c r="IO4" s="1">
        <v>0</v>
      </c>
      <c r="IP4" s="1" t="s">
        <v>64</v>
      </c>
      <c r="IQ4" s="1">
        <v>0.03</v>
      </c>
      <c r="IR4" s="1">
        <v>0</v>
      </c>
      <c r="IS4" s="1">
        <v>21</v>
      </c>
      <c r="IT4" s="1">
        <v>1742</v>
      </c>
      <c r="IU4" s="1">
        <v>1510</v>
      </c>
      <c r="IV4" s="1">
        <v>0.078</v>
      </c>
      <c r="IW4" s="1">
        <v>1338</v>
      </c>
      <c r="IX4" s="1">
        <v>45686</v>
      </c>
      <c r="IY4" s="1">
        <v>0</v>
      </c>
      <c r="IZ4" s="1">
        <v>0.048</v>
      </c>
      <c r="JA4" s="1">
        <v>0</v>
      </c>
      <c r="JB4" s="1">
        <v>0</v>
      </c>
      <c r="JC4" s="1">
        <v>1</v>
      </c>
      <c r="JD4" s="1">
        <v>0.1</v>
      </c>
      <c r="JE4" s="1">
        <v>12</v>
      </c>
      <c r="JF4" s="1">
        <v>45708</v>
      </c>
      <c r="JG4" s="1">
        <v>0.03</v>
      </c>
      <c r="JH4" s="1" t="s">
        <v>64</v>
      </c>
      <c r="JI4" s="1">
        <v>0.1</v>
      </c>
      <c r="JJ4" s="1">
        <v>0</v>
      </c>
      <c r="JK4" s="1">
        <v>860</v>
      </c>
      <c r="JL4" s="1">
        <v>65</v>
      </c>
      <c r="JM4" s="1">
        <v>7</v>
      </c>
      <c r="JN4" s="1">
        <v>0.001</v>
      </c>
      <c r="JO4" s="1">
        <v>0</v>
      </c>
      <c r="JP4" s="1">
        <v>2</v>
      </c>
      <c r="JQ4" s="1">
        <v>0</v>
      </c>
      <c r="JR4" s="1">
        <v>0.001</v>
      </c>
      <c r="JS4" s="1">
        <v>0</v>
      </c>
      <c r="JT4" s="1">
        <v>0</v>
      </c>
      <c r="JU4" s="1">
        <v>1</v>
      </c>
      <c r="JV4" s="1">
        <v>0.03</v>
      </c>
      <c r="JW4" s="1">
        <v>0</v>
      </c>
      <c r="JX4" s="1">
        <v>66</v>
      </c>
      <c r="JY4" s="1">
        <v>0</v>
      </c>
      <c r="JZ4" s="1" t="s">
        <v>64</v>
      </c>
      <c r="KA4" s="1">
        <v>0.03</v>
      </c>
      <c r="KB4" s="1">
        <v>0</v>
      </c>
      <c r="KC4" s="1">
        <v>21</v>
      </c>
      <c r="KD4" s="1">
        <v>2371</v>
      </c>
      <c r="KE4" s="1">
        <v>20</v>
      </c>
      <c r="KF4" s="1">
        <v>0.073</v>
      </c>
      <c r="KG4" s="1">
        <v>0</v>
      </c>
      <c r="KH4" s="1">
        <v>45768</v>
      </c>
      <c r="KI4" s="1">
        <v>0</v>
      </c>
      <c r="KJ4" s="1">
        <v>0.073</v>
      </c>
      <c r="KK4" s="1">
        <v>0</v>
      </c>
      <c r="KL4" s="1">
        <v>0</v>
      </c>
      <c r="KM4" s="1">
        <v>1</v>
      </c>
      <c r="KN4" s="1">
        <v>0.1</v>
      </c>
      <c r="KO4" s="1">
        <v>0</v>
      </c>
      <c r="KP4" s="1">
        <v>54815</v>
      </c>
      <c r="KQ4" s="1">
        <v>0</v>
      </c>
      <c r="KR4" s="1" t="s">
        <v>64</v>
      </c>
      <c r="KS4" s="1">
        <v>0.1</v>
      </c>
      <c r="KT4" s="1">
        <v>0</v>
      </c>
      <c r="KU4" s="1">
        <v>882</v>
      </c>
      <c r="KV4" s="1">
        <v>694</v>
      </c>
      <c r="KW4" s="1">
        <v>6</v>
      </c>
      <c r="KX4" s="1">
        <v>0.015</v>
      </c>
      <c r="KY4" s="1">
        <v>0</v>
      </c>
      <c r="KZ4" s="1">
        <v>540</v>
      </c>
      <c r="LA4" s="1">
        <v>0</v>
      </c>
      <c r="LB4" s="1">
        <v>0.015</v>
      </c>
      <c r="LC4" s="1">
        <v>0</v>
      </c>
      <c r="LD4" s="1">
        <v>0</v>
      </c>
      <c r="LE4" s="1">
        <v>1</v>
      </c>
      <c r="LF4" s="1">
        <v>0.04</v>
      </c>
      <c r="LG4" s="1">
        <v>0</v>
      </c>
      <c r="LH4" s="1">
        <v>9153</v>
      </c>
      <c r="LI4" s="1">
        <v>0</v>
      </c>
      <c r="LJ4" s="1" t="s">
        <v>64</v>
      </c>
      <c r="LK4" s="1">
        <v>0.04</v>
      </c>
      <c r="LL4" s="1">
        <v>0</v>
      </c>
      <c r="LM4" s="1">
        <v>459</v>
      </c>
      <c r="LN4" s="1">
        <v>2998</v>
      </c>
      <c r="LO4" s="1">
        <v>606</v>
      </c>
      <c r="LP4" s="1">
        <v>0.07099999999999999</v>
      </c>
      <c r="LQ4" s="1">
        <v>524</v>
      </c>
      <c r="LR4" s="1">
        <v>45816</v>
      </c>
      <c r="LS4" s="1">
        <v>0</v>
      </c>
      <c r="LT4" s="1">
        <v>0.06099999999999999</v>
      </c>
      <c r="LU4" s="1">
        <v>0</v>
      </c>
      <c r="LV4" s="1">
        <v>0</v>
      </c>
      <c r="LW4" s="1">
        <v>1</v>
      </c>
      <c r="LX4" s="1">
        <v>0.1</v>
      </c>
      <c r="LY4" s="1">
        <v>5</v>
      </c>
      <c r="LZ4" s="1">
        <v>55480</v>
      </c>
      <c r="MA4" s="1">
        <v>0.01</v>
      </c>
      <c r="MB4" s="1" t="s">
        <v>64</v>
      </c>
      <c r="MC4" s="1">
        <v>0.1</v>
      </c>
      <c r="MD4" s="1">
        <v>0</v>
      </c>
      <c r="ME4" s="1">
        <v>886</v>
      </c>
      <c r="MF4" s="1">
        <v>1321</v>
      </c>
      <c r="MG4" s="1">
        <v>6</v>
      </c>
      <c r="MH4" s="1">
        <v>0.029</v>
      </c>
      <c r="MI4" s="1">
        <v>0</v>
      </c>
      <c r="MJ4" s="1">
        <v>1827</v>
      </c>
      <c r="MK4" s="1">
        <v>0</v>
      </c>
      <c r="ML4" s="1">
        <v>0.029</v>
      </c>
      <c r="MM4" s="1">
        <v>4</v>
      </c>
      <c r="MN4" s="1">
        <v>0</v>
      </c>
      <c r="MO4" s="1">
        <v>1</v>
      </c>
      <c r="MP4" s="1">
        <v>0.17</v>
      </c>
      <c r="MQ4" s="1">
        <v>0</v>
      </c>
      <c r="MR4" s="1">
        <v>9798</v>
      </c>
      <c r="MS4" s="1">
        <v>0</v>
      </c>
      <c r="MT4" s="1" t="s">
        <v>64</v>
      </c>
      <c r="MU4" s="1">
        <v>0.17</v>
      </c>
      <c r="MV4" s="1">
        <v>0</v>
      </c>
      <c r="MW4" s="1">
        <v>876</v>
      </c>
      <c r="MX4" s="1">
        <v>2998</v>
      </c>
      <c r="MY4" s="1">
        <v>578</v>
      </c>
      <c r="MZ4" s="1">
        <v>0.08500000000000001</v>
      </c>
      <c r="NA4" s="1">
        <v>498</v>
      </c>
      <c r="NB4" s="1">
        <v>71136</v>
      </c>
      <c r="NC4" s="1">
        <v>0</v>
      </c>
      <c r="ND4" s="1">
        <v>0.07500000000000001</v>
      </c>
      <c r="NE4" s="1">
        <v>0</v>
      </c>
      <c r="NF4" s="1">
        <v>0</v>
      </c>
      <c r="NG4" s="1">
        <v>1</v>
      </c>
      <c r="NH4" s="1">
        <v>0.11</v>
      </c>
      <c r="NI4" s="1">
        <v>5</v>
      </c>
      <c r="NJ4" s="1">
        <v>55480</v>
      </c>
      <c r="NK4" s="1">
        <v>0.01</v>
      </c>
      <c r="NL4" s="1" t="s">
        <v>64</v>
      </c>
      <c r="NM4" s="1">
        <v>0.11</v>
      </c>
      <c r="NN4" s="1">
        <v>0</v>
      </c>
      <c r="NO4" s="1">
        <v>9326</v>
      </c>
      <c r="NP4" s="1">
        <v>1321</v>
      </c>
      <c r="NQ4" s="1">
        <v>13</v>
      </c>
      <c r="NR4" s="1">
        <v>0.02</v>
      </c>
      <c r="NS4" s="1">
        <v>1</v>
      </c>
      <c r="NT4" s="1">
        <v>27007</v>
      </c>
      <c r="NU4" s="1">
        <v>0</v>
      </c>
      <c r="NV4" s="1">
        <v>0.02</v>
      </c>
      <c r="NW4" s="1">
        <v>0</v>
      </c>
      <c r="NX4" s="1">
        <v>0</v>
      </c>
      <c r="NY4" s="1">
        <v>1</v>
      </c>
      <c r="NZ4" s="1">
        <v>0.05</v>
      </c>
      <c r="OA4" s="1">
        <v>0</v>
      </c>
      <c r="OB4" s="1">
        <v>9798</v>
      </c>
      <c r="OC4" s="1">
        <v>0</v>
      </c>
      <c r="OD4" s="1" t="s">
        <v>64</v>
      </c>
      <c r="OE4" s="1">
        <v>0.05</v>
      </c>
      <c r="OF4" s="1">
        <v>0</v>
      </c>
      <c r="OG4" s="1">
        <v>9276</v>
      </c>
      <c r="OH4" s="1">
        <v>1740</v>
      </c>
      <c r="OI4" s="1">
        <v>1510</v>
      </c>
      <c r="OJ4" s="1">
        <v>0.068</v>
      </c>
      <c r="OK4" s="1">
        <v>1338</v>
      </c>
      <c r="OL4" s="1">
        <v>45686</v>
      </c>
      <c r="OM4" s="1">
        <v>0</v>
      </c>
      <c r="ON4" s="1">
        <v>0.048</v>
      </c>
      <c r="OO4" s="1">
        <v>0</v>
      </c>
      <c r="OP4" s="1">
        <v>0</v>
      </c>
      <c r="OQ4" s="1">
        <v>1</v>
      </c>
      <c r="OR4" s="1">
        <v>0.09</v>
      </c>
      <c r="OS4" s="1">
        <v>12</v>
      </c>
      <c r="OT4" s="1">
        <v>45706</v>
      </c>
      <c r="OU4" s="1">
        <v>0.02</v>
      </c>
      <c r="OV4" s="1" t="s">
        <v>64</v>
      </c>
      <c r="OW4" s="1">
        <v>0.09</v>
      </c>
      <c r="OX4" s="1">
        <v>0</v>
      </c>
      <c r="OY4" s="1">
        <v>860</v>
      </c>
      <c r="OZ4" s="1">
        <v>63</v>
      </c>
      <c r="PA4" s="1">
        <v>7</v>
      </c>
      <c r="PB4" s="1">
        <v>0.001</v>
      </c>
      <c r="PC4" s="1">
        <v>0</v>
      </c>
      <c r="PD4" s="1">
        <v>2</v>
      </c>
      <c r="PE4" s="1">
        <v>0</v>
      </c>
      <c r="PF4" s="1">
        <v>0.001</v>
      </c>
      <c r="PG4" s="1">
        <v>0</v>
      </c>
      <c r="PH4" s="1">
        <v>0</v>
      </c>
      <c r="PI4" s="1">
        <v>1</v>
      </c>
      <c r="PJ4" s="1">
        <v>0.04</v>
      </c>
      <c r="PK4" s="1">
        <v>0</v>
      </c>
      <c r="PL4" s="1">
        <v>64</v>
      </c>
      <c r="PM4" s="1">
        <v>0</v>
      </c>
      <c r="PN4" s="1" t="s">
        <v>64</v>
      </c>
      <c r="PO4" s="1">
        <v>0.04</v>
      </c>
      <c r="PP4" s="1">
        <v>0</v>
      </c>
      <c r="PQ4" s="1">
        <v>21</v>
      </c>
      <c r="PR4" s="1">
        <v>1743</v>
      </c>
      <c r="PS4" s="1">
        <v>20</v>
      </c>
      <c r="PT4" s="1">
        <v>0.077</v>
      </c>
      <c r="PU4" s="1">
        <v>0</v>
      </c>
      <c r="PV4" s="1">
        <v>45686</v>
      </c>
      <c r="PW4" s="1">
        <v>0</v>
      </c>
      <c r="PX4" s="1">
        <v>0.077</v>
      </c>
      <c r="PY4" s="1">
        <v>0</v>
      </c>
      <c r="PZ4" s="1">
        <v>0</v>
      </c>
      <c r="QA4" s="1">
        <v>1</v>
      </c>
      <c r="QB4" s="1">
        <v>0.11</v>
      </c>
      <c r="QC4" s="1">
        <v>0</v>
      </c>
      <c r="QD4" s="1">
        <v>45709</v>
      </c>
      <c r="QE4" s="1">
        <v>0</v>
      </c>
      <c r="QF4" s="1" t="s">
        <v>64</v>
      </c>
      <c r="QG4" s="1">
        <v>0.11</v>
      </c>
      <c r="QH4" s="1">
        <v>0</v>
      </c>
      <c r="QI4" s="1">
        <v>860</v>
      </c>
      <c r="QJ4" s="1">
        <v>11441</v>
      </c>
      <c r="QK4" s="1">
        <v>573</v>
      </c>
      <c r="QL4" s="1">
        <v>0.446</v>
      </c>
      <c r="QM4" s="1">
        <v>492</v>
      </c>
      <c r="QN4" s="1">
        <v>71096</v>
      </c>
      <c r="QO4" s="1">
        <v>0</v>
      </c>
      <c r="QP4" s="1">
        <v>0.306</v>
      </c>
      <c r="QQ4" s="1">
        <v>29</v>
      </c>
      <c r="QR4" s="1">
        <v>0</v>
      </c>
      <c r="QS4" s="1">
        <v>1</v>
      </c>
      <c r="QT4" s="1">
        <v>0.48</v>
      </c>
      <c r="QU4" s="1">
        <v>5</v>
      </c>
      <c r="QV4" s="1">
        <v>55483</v>
      </c>
      <c r="QW4" s="1">
        <v>0.14</v>
      </c>
      <c r="QX4" s="1" t="s">
        <v>64</v>
      </c>
      <c r="QY4" s="1">
        <v>0.48</v>
      </c>
      <c r="QZ4" s="1">
        <v>0</v>
      </c>
      <c r="RA4" s="1">
        <v>9306</v>
      </c>
      <c r="RB4" s="1">
        <v>66</v>
      </c>
      <c r="RC4" s="1">
        <v>17</v>
      </c>
      <c r="RD4" s="1">
        <v>0.019</v>
      </c>
      <c r="RE4" s="1">
        <v>0</v>
      </c>
      <c r="RF4" s="1">
        <v>2</v>
      </c>
      <c r="RG4" s="1">
        <v>0</v>
      </c>
      <c r="RH4" s="1">
        <v>0.019</v>
      </c>
      <c r="RI4" s="1">
        <v>0</v>
      </c>
      <c r="RJ4" s="1">
        <v>0</v>
      </c>
      <c r="RK4" s="1">
        <v>1</v>
      </c>
      <c r="RL4" s="1">
        <v>0.04</v>
      </c>
      <c r="RM4" s="1">
        <v>0</v>
      </c>
      <c r="RN4" s="1">
        <v>67</v>
      </c>
      <c r="RO4" s="1">
        <v>0</v>
      </c>
      <c r="RP4" s="1" t="s">
        <v>64</v>
      </c>
      <c r="RQ4" s="1">
        <v>0.04</v>
      </c>
      <c r="RR4" s="1">
        <v>0</v>
      </c>
      <c r="RS4" s="1">
        <v>21</v>
      </c>
      <c r="RT4" s="1">
        <v>1743</v>
      </c>
      <c r="RU4" s="1">
        <v>1510</v>
      </c>
      <c r="RV4" s="1">
        <v>0.182</v>
      </c>
      <c r="RW4" s="1">
        <v>1338</v>
      </c>
      <c r="RX4" s="1">
        <v>45686</v>
      </c>
      <c r="RY4" s="1">
        <v>0</v>
      </c>
      <c r="RZ4" s="1">
        <v>0.122</v>
      </c>
      <c r="SA4" s="1">
        <v>18</v>
      </c>
      <c r="SB4" s="1">
        <v>0</v>
      </c>
      <c r="SC4" s="1">
        <v>1</v>
      </c>
      <c r="SD4" s="1">
        <v>0.31</v>
      </c>
      <c r="SE4" s="1">
        <v>12</v>
      </c>
      <c r="SF4" s="1">
        <v>45709</v>
      </c>
      <c r="SG4" s="1">
        <v>0.06</v>
      </c>
      <c r="SH4" s="1" t="s">
        <v>64</v>
      </c>
      <c r="SI4" s="1">
        <v>0.31</v>
      </c>
      <c r="SJ4" s="1">
        <v>0</v>
      </c>
      <c r="SK4" s="1">
        <v>860</v>
      </c>
      <c r="SL4" s="1">
        <v>66</v>
      </c>
      <c r="SM4" s="1">
        <v>7</v>
      </c>
      <c r="SN4" s="1">
        <v>0.017</v>
      </c>
      <c r="SO4" s="1">
        <v>0</v>
      </c>
      <c r="SP4" s="1">
        <v>2</v>
      </c>
      <c r="SQ4" s="1">
        <v>0</v>
      </c>
      <c r="SR4" s="1">
        <v>0.017</v>
      </c>
      <c r="SS4" s="1">
        <v>0</v>
      </c>
      <c r="ST4" s="1">
        <v>0</v>
      </c>
      <c r="SU4" s="1">
        <v>1</v>
      </c>
      <c r="SV4" s="1">
        <v>0.04</v>
      </c>
      <c r="SW4" s="1">
        <v>0</v>
      </c>
      <c r="SX4" s="1">
        <v>67</v>
      </c>
      <c r="SY4" s="1">
        <v>0</v>
      </c>
      <c r="SZ4" s="1" t="s">
        <v>64</v>
      </c>
      <c r="TA4" s="1">
        <v>0.04</v>
      </c>
      <c r="TB4" s="1">
        <v>0</v>
      </c>
      <c r="TC4" s="1">
        <v>21</v>
      </c>
      <c r="TD4" s="1">
        <f>MIN($B4,$T4,$AL4,$BD4,$BV4,$CN4,$DF4,$DX4,$EP4,$FH4,$FZ4,$GR4,$HJ4,$IB4,$IT4,$JL4,$KD4,$KV4,$LN4,$MF4,$MX4,$NP4,$OH4,$OZ4,$PR4,$QJ4,$RB4,$RT4,$SL4)</f>
        <v>0</v>
      </c>
      <c r="TE4" s="1">
        <f>MIN($C4,$U4,$AM4,$BE4,$BW4,$CO4,$DG4,$DY4,$EQ4,$FI4,$GA4,$GS4,$HK4,$IC4,$IU4,$JM4,$KE4,$KW4,$LO4,$MG4,$MY4,$NQ4,$OI4,$PA4,$PS4,$QK4,$RC4,$RU4,$SM4)</f>
        <v>0</v>
      </c>
      <c r="TF4" s="1">
        <f>MIN($D4,$V4,$AN4,$BF4,$BX4,$CP4,$DH4,$DZ4,$ER4,$FJ4,$GB4,$GT4,$HL4,$ID4,$IV4,$JN4,$KF4,$KX4,$LP4,$MH4,$MZ4,$NR4,$OJ4,$PB4,$PT4,$QL4,$RD4,$RV4,$SN4)</f>
        <v>0</v>
      </c>
      <c r="TG4" s="1">
        <f>MIN($E4,$W4,$AO4,$BG4,$BY4,$CQ4,$DI4,$EA4,$ES4,$FK4,$GC4,$GU4,$HM4,$IE4,$IW4,$JO4,$KG4,$KY4,$LQ4,$MI4,$NA4,$NS4,$OK4,$PC4,$PU4,$QM4,$RE4,$RW4,$SO4)</f>
        <v>0</v>
      </c>
      <c r="TH4" s="1">
        <f>MIN($F4,$X4,$AP4,$BH4,$BZ4,$CR4,$DJ4,$EB4,$ET4,$FL4,$GD4,$GV4,$HN4,$IF4,$IX4,$JP4,$KH4,$KZ4,$LR4,$MJ4,$NB4,$NT4,$OL4,$PD4,$PV4,$QN4,$RF4,$RX4,$SP4)</f>
        <v>0</v>
      </c>
      <c r="TI4" s="1">
        <f>MIN($G4,$Y4,$AQ4,$BI4,$CA4,$CS4,$DK4,$EC4,$EU4,$FM4,$GE4,$GW4,$HO4,$IG4,$IY4,$JQ4,$KI4,$LA4,$LS4,$MK4,$NC4,$NU4,$OM4,$PE4,$PW4,$QO4,$RG4,$RY4,$SQ4)</f>
        <v>0</v>
      </c>
      <c r="TJ4" s="1">
        <f>MIN($H4,$Z4,$AR4,$BJ4,$CB4,$CT4,$DL4,$ED4,$EV4,$FN4,$GF4,$GX4,$HP4,$IH4,$IZ4,$JR4,$KJ4,$LB4,$LT4,$ML4,$ND4,$NV4,$ON4,$PF4,$PX4,$QP4,$RH4,$RZ4,$SR4)</f>
        <v>0</v>
      </c>
      <c r="TK4" s="1">
        <f>MIN($I4,$AA4,$AS4,$BK4,$CC4,$CU4,$DM4,$EE4,$EW4,$FO4,$GG4,$GY4,$HQ4,$II4,$JA4,$JS4,$KK4,$LC4,$LU4,$MM4,$NE4,$NW4,$OO4,$PG4,$PY4,$QQ4,$RI4,$SA4,$SS4)</f>
        <v>0</v>
      </c>
      <c r="TL4" s="1">
        <f>MIN($J4,$AB4,$AT4,$BL4,$CD4,$CV4,$DN4,$EF4,$EX4,$FP4,$GH4,$GZ4,$HR4,$IJ4,$JB4,$JT4,$KL4,$LD4,$LV4,$MN4,$NF4,$NX4,$OP4,$PH4,$PZ4,$QR4,$RJ4,$SB4,$ST4)</f>
        <v>0</v>
      </c>
      <c r="TM4" s="1">
        <f>MIN($K4,$AC4,$AU4,$BM4,$CE4,$CW4,$DO4,$EG4,$EY4,$FQ4,$GI4,$HA4,$HS4,$IK4,$JC4,$JU4,$KM4,$LE4,$LW4,$MO4,$NG4,$NY4,$OQ4,$PI4,$QA4,$QS4,$RK4,$SC4,$SU4)</f>
        <v>0</v>
      </c>
      <c r="TN4" s="1">
        <f>MIN($L4,$AD4,$AV4,$BN4,$CF4,$CX4,$DP4,$EH4,$EZ4,$FR4,$GJ4,$HB4,$HT4,$IL4,$JD4,$JV4,$KN4,$LF4,$LX4,$MP4,$NH4,$NZ4,$OR4,$PJ4,$QB4,$QT4,$RL4,$SD4,$SV4)</f>
        <v>0</v>
      </c>
      <c r="TO4" s="1">
        <f>MIN($M4,$AE4,$AW4,$BO4,$CG4,$CY4,$DQ4,$EI4,$FA4,$FS4,$GK4,$HC4,$HU4,$IM4,$JE4,$JW4,$KO4,$LG4,$LY4,$MQ4,$NI4,$OA4,$OS4,$PK4,$QC4,$QU4,$RM4,$SE4,$SW4)</f>
        <v>0</v>
      </c>
      <c r="TP4" s="1">
        <f>MIN($N4,$AF4,$AX4,$BP4,$CH4,$CZ4,$DR4,$EJ4,$FB4,$FT4,$GL4,$HD4,$HV4,$IN4,$JF4,$JX4,$KP4,$LH4,$LZ4,$MR4,$NJ4,$OB4,$OT4,$PL4,$QD4,$QV4,$RN4,$SF4,$SX4)</f>
        <v>0</v>
      </c>
      <c r="TQ4" s="1">
        <f>MIN($O4,$AG4,$AY4,$BQ4,$CI4,$DA4,$DS4,$EK4,$FC4,$FU4,$GM4,$HE4,$HW4,$IO4,$JG4,$JY4,$KQ4,$LI4,$MA4,$MS4,$NK4,$OC4,$OU4,$PM4,$QE4,$QW4,$RO4,$SG4,$SY4)</f>
        <v>0</v>
      </c>
      <c r="TR4" s="1">
        <f>MIN($Q4,$AI4,$BA4,$BS4,$CK4,$DC4,$DU4,$EM4,$FE4,$FW4,$GO4,$HG4,$HY4,$IQ4,$JI4,$KA4,$KS4,$LK4,$MC4,$MU4,$NM4,$OE4,$OW4,$PO4,$QG4,$QY4,$RQ4,$SI4,$TA4)</f>
        <v>0</v>
      </c>
      <c r="TS4" s="1">
        <f>MIN($R4,$AJ4,$BB4,$BT4,$CL4,$DD4,$DV4,$EN4,$FF4,$FX4,$GP4,$HH4,$HZ4,$IR4,$JJ4,$KB4,$KT4,$LL4,$MD4,$MV4,$NN4,$OF4,$OX4,$PP4,$QH4,$QZ4,$RR4,$SJ4,$TB4)</f>
        <v>0</v>
      </c>
      <c r="TT4" s="1">
        <f>MIN($S4,$AK4,$BC4,$BU4,$CM4,$DE4,$DW4,$EO4,$FG4,$FY4,$GQ4,$HI4,$IA4,$IS4,$JK4,$KC4,$KU4,$LM4,$ME4,$MW4,$NO4,$OG4,$OY4,$PQ4,$QI4,$RA4,$RS4,$SK4,$TC4)</f>
        <v>0</v>
      </c>
      <c r="TU4" s="1">
        <f>MEDIAN($B4,$T4,$AL4,$BD4,$BV4,$CN4,$DF4,$DX4,$EP4,$FH4,$FZ4,$GR4,$HJ4,$IB4,$IT4,$JL4,$KD4,$KV4,$LN4,$MF4,$MX4,$NP4,$OH4,$OZ4,$PR4,$QJ4,$RB4,$RT4,$SL4)</f>
        <v>0</v>
      </c>
      <c r="TV4" s="1">
        <f>MEDIAN($C4,$U4,$AM4,$BE4,$BW4,$CO4,$DG4,$DY4,$EQ4,$FI4,$GA4,$GS4,$HK4,$IC4,$IU4,$JM4,$KE4,$KW4,$LO4,$MG4,$MY4,$NQ4,$OI4,$PA4,$PS4,$QK4,$RC4,$RU4,$SM4)</f>
        <v>0</v>
      </c>
      <c r="TW4" s="1">
        <f>MEDIAN($D4,$V4,$AN4,$BF4,$BX4,$CP4,$DH4,$DZ4,$ER4,$FJ4,$GB4,$GT4,$HL4,$ID4,$IV4,$JN4,$KF4,$KX4,$LP4,$MH4,$MZ4,$NR4,$OJ4,$PB4,$PT4,$QL4,$RD4,$RV4,$SN4)</f>
        <v>0</v>
      </c>
      <c r="TX4" s="1">
        <f>MEDIAN($E4,$W4,$AO4,$BG4,$BY4,$CQ4,$DI4,$EA4,$ES4,$FK4,$GC4,$GU4,$HM4,$IE4,$IW4,$JO4,$KG4,$KY4,$LQ4,$MI4,$NA4,$NS4,$OK4,$PC4,$PU4,$QM4,$RE4,$RW4,$SO4)</f>
        <v>0</v>
      </c>
      <c r="TY4" s="1">
        <f>MEDIAN($F4,$X4,$AP4,$BH4,$BZ4,$CR4,$DJ4,$EB4,$ET4,$FL4,$GD4,$GV4,$HN4,$IF4,$IX4,$JP4,$KH4,$KZ4,$LR4,$MJ4,$NB4,$NT4,$OL4,$PD4,$PV4,$QN4,$RF4,$RX4,$SP4)</f>
        <v>0</v>
      </c>
      <c r="TZ4" s="1">
        <f>MEDIAN($G4,$Y4,$AQ4,$BI4,$CA4,$CS4,$DK4,$EC4,$EU4,$FM4,$GE4,$GW4,$HO4,$IG4,$IY4,$JQ4,$KI4,$LA4,$LS4,$MK4,$NC4,$NU4,$OM4,$PE4,$PW4,$QO4,$RG4,$RY4,$SQ4)</f>
        <v>0</v>
      </c>
      <c r="UA4" s="1">
        <f>MEDIAN($H4,$Z4,$AR4,$BJ4,$CB4,$CT4,$DL4,$ED4,$EV4,$FN4,$GF4,$GX4,$HP4,$IH4,$IZ4,$JR4,$KJ4,$LB4,$LT4,$ML4,$ND4,$NV4,$ON4,$PF4,$PX4,$QP4,$RH4,$RZ4,$SR4)</f>
        <v>0</v>
      </c>
      <c r="UB4" s="1">
        <f>MEDIAN($I4,$AA4,$AS4,$BK4,$CC4,$CU4,$DM4,$EE4,$EW4,$FO4,$GG4,$GY4,$HQ4,$II4,$JA4,$JS4,$KK4,$LC4,$LU4,$MM4,$NE4,$NW4,$OO4,$PG4,$PY4,$QQ4,$RI4,$SA4,$SS4)</f>
        <v>0</v>
      </c>
      <c r="UC4" s="1">
        <f>MEDIAN($J4,$AB4,$AT4,$BL4,$CD4,$CV4,$DN4,$EF4,$EX4,$FP4,$GH4,$GZ4,$HR4,$IJ4,$JB4,$JT4,$KL4,$LD4,$LV4,$MN4,$NF4,$NX4,$OP4,$PH4,$PZ4,$QR4,$RJ4,$SB4,$ST4)</f>
        <v>0</v>
      </c>
      <c r="UD4" s="1">
        <f>MEDIAN($K4,$AC4,$AU4,$BM4,$CE4,$CW4,$DO4,$EG4,$EY4,$FQ4,$GI4,$HA4,$HS4,$IK4,$JC4,$JU4,$KM4,$LE4,$LW4,$MO4,$NG4,$NY4,$OQ4,$PI4,$QA4,$QS4,$RK4,$SC4,$SU4)</f>
        <v>0</v>
      </c>
      <c r="UE4" s="1">
        <f>MEDIAN($L4,$AD4,$AV4,$BN4,$CF4,$CX4,$DP4,$EH4,$EZ4,$FR4,$GJ4,$HB4,$HT4,$IL4,$JD4,$JV4,$KN4,$LF4,$LX4,$MP4,$NH4,$NZ4,$OR4,$PJ4,$QB4,$QT4,$RL4,$SD4,$SV4)</f>
        <v>0</v>
      </c>
      <c r="UF4" s="1">
        <f>MEDIAN($M4,$AE4,$AW4,$BO4,$CG4,$CY4,$DQ4,$EI4,$FA4,$FS4,$GK4,$HC4,$HU4,$IM4,$JE4,$JW4,$KO4,$LG4,$LY4,$MQ4,$NI4,$OA4,$OS4,$PK4,$QC4,$QU4,$RM4,$SE4,$SW4)</f>
        <v>0</v>
      </c>
      <c r="UG4" s="1">
        <f>MEDIAN($N4,$AF4,$AX4,$BP4,$CH4,$CZ4,$DR4,$EJ4,$FB4,$FT4,$GL4,$HD4,$HV4,$IN4,$JF4,$JX4,$KP4,$LH4,$LZ4,$MR4,$NJ4,$OB4,$OT4,$PL4,$QD4,$QV4,$RN4,$SF4,$SX4)</f>
        <v>0</v>
      </c>
      <c r="UH4" s="1">
        <f>MEDIAN($O4,$AG4,$AY4,$BQ4,$CI4,$DA4,$DS4,$EK4,$FC4,$FU4,$GM4,$HE4,$HW4,$IO4,$JG4,$JY4,$KQ4,$LI4,$MA4,$MS4,$NK4,$OC4,$OU4,$PM4,$QE4,$QW4,$RO4,$SG4,$SY4)</f>
        <v>0</v>
      </c>
      <c r="UI4" s="1">
        <f>MEDIAN($Q4,$AI4,$BA4,$BS4,$CK4,$DC4,$DU4,$EM4,$FE4,$FW4,$GO4,$HG4,$HY4,$IQ4,$JI4,$KA4,$KS4,$LK4,$MC4,$MU4,$NM4,$OE4,$OW4,$PO4,$QG4,$QY4,$RQ4,$SI4,$TA4)</f>
        <v>0</v>
      </c>
      <c r="UJ4" s="1">
        <f>MEDIAN($R4,$AJ4,$BB4,$BT4,$CL4,$DD4,$DV4,$EN4,$FF4,$FX4,$GP4,$HH4,$HZ4,$IR4,$JJ4,$KB4,$KT4,$LL4,$MD4,$MV4,$NN4,$OF4,$OX4,$PP4,$QH4,$QZ4,$RR4,$SJ4,$TB4)</f>
        <v>0</v>
      </c>
      <c r="UK4" s="1">
        <f>MEDIAN($S4,$AK4,$BC4,$BU4,$CM4,$DE4,$DW4,$EO4,$FG4,$FY4,$GQ4,$HI4,$IA4,$IS4,$JK4,$KC4,$KU4,$LM4,$ME4,$MW4,$NO4,$OG4,$OY4,$PQ4,$QI4,$RA4,$RS4,$SK4,$TC4)</f>
        <v>0</v>
      </c>
      <c r="UL4" s="1">
        <f>MAX($B4,$T4,$AL4,$BD4,$BV4,$CN4,$DF4,$DX4,$EP4,$FH4,$FZ4,$GR4,$HJ4,$IB4,$IT4,$JL4,$KD4,$KV4,$LN4,$MF4,$MX4,$NP4,$OH4,$OZ4,$PR4,$QJ4,$RB4,$RT4,$SL4)</f>
        <v>0</v>
      </c>
      <c r="UM4" s="1">
        <f>MAX($C4,$U4,$AM4,$BE4,$BW4,$CO4,$DG4,$DY4,$EQ4,$FI4,$GA4,$GS4,$HK4,$IC4,$IU4,$JM4,$KE4,$KW4,$LO4,$MG4,$MY4,$NQ4,$OI4,$PA4,$PS4,$QK4,$RC4,$RU4,$SM4)</f>
        <v>0</v>
      </c>
      <c r="UN4" s="1">
        <f>MAX($D4,$V4,$AN4,$BF4,$BX4,$CP4,$DH4,$DZ4,$ER4,$FJ4,$GB4,$GT4,$HL4,$ID4,$IV4,$JN4,$KF4,$KX4,$LP4,$MH4,$MZ4,$NR4,$OJ4,$PB4,$PT4,$QL4,$RD4,$RV4,$SN4)</f>
        <v>0</v>
      </c>
      <c r="UO4" s="1">
        <f>MAX($E4,$W4,$AO4,$BG4,$BY4,$CQ4,$DI4,$EA4,$ES4,$FK4,$GC4,$GU4,$HM4,$IE4,$IW4,$JO4,$KG4,$KY4,$LQ4,$MI4,$NA4,$NS4,$OK4,$PC4,$PU4,$QM4,$RE4,$RW4,$SO4)</f>
        <v>0</v>
      </c>
      <c r="UP4" s="1">
        <f>MAX($F4,$X4,$AP4,$BH4,$BZ4,$CR4,$DJ4,$EB4,$ET4,$FL4,$GD4,$GV4,$HN4,$IF4,$IX4,$JP4,$KH4,$KZ4,$LR4,$MJ4,$NB4,$NT4,$OL4,$PD4,$PV4,$QN4,$RF4,$RX4,$SP4)</f>
        <v>0</v>
      </c>
      <c r="UQ4" s="1">
        <f>MAX($G4,$Y4,$AQ4,$BI4,$CA4,$CS4,$DK4,$EC4,$EU4,$FM4,$GE4,$GW4,$HO4,$IG4,$IY4,$JQ4,$KI4,$LA4,$LS4,$MK4,$NC4,$NU4,$OM4,$PE4,$PW4,$QO4,$RG4,$RY4,$SQ4)</f>
        <v>0</v>
      </c>
      <c r="UR4" s="1">
        <f>MAX($H4,$Z4,$AR4,$BJ4,$CB4,$CT4,$DL4,$ED4,$EV4,$FN4,$GF4,$GX4,$HP4,$IH4,$IZ4,$JR4,$KJ4,$LB4,$LT4,$ML4,$ND4,$NV4,$ON4,$PF4,$PX4,$QP4,$RH4,$RZ4,$SR4)</f>
        <v>0</v>
      </c>
      <c r="US4" s="1">
        <f>MAX($I4,$AA4,$AS4,$BK4,$CC4,$CU4,$DM4,$EE4,$EW4,$FO4,$GG4,$GY4,$HQ4,$II4,$JA4,$JS4,$KK4,$LC4,$LU4,$MM4,$NE4,$NW4,$OO4,$PG4,$PY4,$QQ4,$RI4,$SA4,$SS4)</f>
        <v>0</v>
      </c>
      <c r="UT4" s="1">
        <f>MAX($J4,$AB4,$AT4,$BL4,$CD4,$CV4,$DN4,$EF4,$EX4,$FP4,$GH4,$GZ4,$HR4,$IJ4,$JB4,$JT4,$KL4,$LD4,$LV4,$MN4,$NF4,$NX4,$OP4,$PH4,$PZ4,$QR4,$RJ4,$SB4,$ST4)</f>
        <v>0</v>
      </c>
      <c r="UU4" s="1">
        <f>MAX($K4,$AC4,$AU4,$BM4,$CE4,$CW4,$DO4,$EG4,$EY4,$FQ4,$GI4,$HA4,$HS4,$IK4,$JC4,$JU4,$KM4,$LE4,$LW4,$MO4,$NG4,$NY4,$OQ4,$PI4,$QA4,$QS4,$RK4,$SC4,$SU4)</f>
        <v>0</v>
      </c>
      <c r="UV4" s="1">
        <f>MAX($L4,$AD4,$AV4,$BN4,$CF4,$CX4,$DP4,$EH4,$EZ4,$FR4,$GJ4,$HB4,$HT4,$IL4,$JD4,$JV4,$KN4,$LF4,$LX4,$MP4,$NH4,$NZ4,$OR4,$PJ4,$QB4,$QT4,$RL4,$SD4,$SV4)</f>
        <v>0</v>
      </c>
      <c r="UW4" s="1">
        <f>MAX($M4,$AE4,$AW4,$BO4,$CG4,$CY4,$DQ4,$EI4,$FA4,$FS4,$GK4,$HC4,$HU4,$IM4,$JE4,$JW4,$KO4,$LG4,$LY4,$MQ4,$NI4,$OA4,$OS4,$PK4,$QC4,$QU4,$RM4,$SE4,$SW4)</f>
        <v>0</v>
      </c>
      <c r="UX4" s="1">
        <f>MAX($N4,$AF4,$AX4,$BP4,$CH4,$CZ4,$DR4,$EJ4,$FB4,$FT4,$GL4,$HD4,$HV4,$IN4,$JF4,$JX4,$KP4,$LH4,$LZ4,$MR4,$NJ4,$OB4,$OT4,$PL4,$QD4,$QV4,$RN4,$SF4,$SX4)</f>
        <v>0</v>
      </c>
      <c r="UY4" s="1">
        <f>MAX($O4,$AG4,$AY4,$BQ4,$CI4,$DA4,$DS4,$EK4,$FC4,$FU4,$GM4,$HE4,$HW4,$IO4,$JG4,$JY4,$KQ4,$LI4,$MA4,$MS4,$NK4,$OC4,$OU4,$PM4,$QE4,$QW4,$RO4,$SG4,$SY4)</f>
        <v>0</v>
      </c>
      <c r="UZ4" s="1">
        <f>MAX($Q4,$AI4,$BA4,$BS4,$CK4,$DC4,$DU4,$EM4,$FE4,$FW4,$GO4,$HG4,$HY4,$IQ4,$JI4,$KA4,$KS4,$LK4,$MC4,$MU4,$NM4,$OE4,$OW4,$PO4,$QG4,$QY4,$RQ4,$SI4,$TA4)</f>
        <v>0</v>
      </c>
      <c r="VA4" s="1">
        <f>MAX($R4,$AJ4,$BB4,$BT4,$CL4,$DD4,$DV4,$EN4,$FF4,$FX4,$GP4,$HH4,$HZ4,$IR4,$JJ4,$KB4,$KT4,$LL4,$MD4,$MV4,$NN4,$OF4,$OX4,$PP4,$QH4,$QZ4,$RR4,$SJ4,$TB4)</f>
        <v>0</v>
      </c>
      <c r="VB4" s="1">
        <f>MAX($S4,$AK4,$BC4,$BU4,$CM4,$DE4,$DW4,$EO4,$FG4,$FY4,$GQ4,$HI4,$IA4,$IS4,$JK4,$KC4,$KU4,$LM4,$ME4,$MW4,$NO4,$OG4,$OY4,$PQ4,$QI4,$RA4,$RS4,$SK4,$TC4)</f>
        <v>0</v>
      </c>
    </row>
    <row r="5" spans="1:574">
      <c r="A5" s="1" t="s">
        <v>2</v>
      </c>
      <c r="B5" s="1"/>
      <c r="C5" s="1"/>
      <c r="D5" s="1"/>
      <c r="E5" s="1"/>
      <c r="F5" s="1"/>
      <c r="G5" s="1">
        <v>0</v>
      </c>
      <c r="H5" s="1"/>
      <c r="I5" s="1">
        <v>150</v>
      </c>
      <c r="J5" s="1">
        <v>0</v>
      </c>
      <c r="K5" s="1"/>
      <c r="L5" s="1">
        <v>0.95</v>
      </c>
      <c r="M5" s="1"/>
      <c r="N5" s="1"/>
      <c r="O5" s="1"/>
      <c r="P5" s="1" t="s">
        <v>64</v>
      </c>
      <c r="Q5" s="1">
        <v>0.95</v>
      </c>
      <c r="R5" s="1">
        <v>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>
        <v>0</v>
      </c>
      <c r="AR5" s="1"/>
      <c r="AS5" s="1">
        <v>1611</v>
      </c>
      <c r="AT5" s="1">
        <v>0</v>
      </c>
      <c r="AU5" s="1"/>
      <c r="AV5" s="1">
        <v>24.47</v>
      </c>
      <c r="AW5" s="1"/>
      <c r="AX5" s="1"/>
      <c r="AY5" s="1"/>
      <c r="AZ5" s="1" t="s">
        <v>64</v>
      </c>
      <c r="BA5" s="1">
        <v>24.47</v>
      </c>
      <c r="BB5" s="1">
        <v>0</v>
      </c>
      <c r="BC5" s="1"/>
      <c r="BD5" s="1">
        <v>5206</v>
      </c>
      <c r="BE5" s="1">
        <v>30</v>
      </c>
      <c r="BF5" s="1">
        <v>0.465</v>
      </c>
      <c r="BG5" s="1">
        <v>0</v>
      </c>
      <c r="BH5" s="1">
        <v>219778</v>
      </c>
      <c r="BI5" s="1">
        <v>0</v>
      </c>
      <c r="BJ5" s="1">
        <v>0.465</v>
      </c>
      <c r="BK5" s="1">
        <v>39</v>
      </c>
      <c r="BL5" s="1">
        <v>0</v>
      </c>
      <c r="BM5" s="1">
        <v>1</v>
      </c>
      <c r="BN5" s="1">
        <v>0.6</v>
      </c>
      <c r="BO5" s="1">
        <v>0</v>
      </c>
      <c r="BP5" s="1">
        <v>249100</v>
      </c>
      <c r="BQ5" s="1">
        <v>0</v>
      </c>
      <c r="BR5" s="1" t="s">
        <v>64</v>
      </c>
      <c r="BS5" s="1">
        <v>0.6</v>
      </c>
      <c r="BT5" s="1">
        <v>0</v>
      </c>
      <c r="BU5" s="1">
        <v>1922</v>
      </c>
      <c r="BV5" s="1">
        <v>1489</v>
      </c>
      <c r="BW5" s="1">
        <v>28</v>
      </c>
      <c r="BX5" s="1">
        <v>0.047</v>
      </c>
      <c r="BY5" s="1">
        <v>0</v>
      </c>
      <c r="BZ5" s="1">
        <v>1110</v>
      </c>
      <c r="CA5" s="1">
        <v>0</v>
      </c>
      <c r="CB5" s="1">
        <v>0.047</v>
      </c>
      <c r="CC5" s="1">
        <v>0</v>
      </c>
      <c r="CD5" s="1">
        <v>0</v>
      </c>
      <c r="CE5" s="1">
        <v>1</v>
      </c>
      <c r="CF5" s="1">
        <v>0.07000000000000001</v>
      </c>
      <c r="CG5" s="1">
        <v>0</v>
      </c>
      <c r="CH5" s="1">
        <v>29478</v>
      </c>
      <c r="CI5" s="1">
        <v>0</v>
      </c>
      <c r="CJ5" s="1" t="s">
        <v>64</v>
      </c>
      <c r="CK5" s="1">
        <v>0.07000000000000001</v>
      </c>
      <c r="CL5" s="1">
        <v>0</v>
      </c>
      <c r="CM5" s="1">
        <v>989</v>
      </c>
      <c r="CN5" s="1">
        <v>6598</v>
      </c>
      <c r="CO5" s="1">
        <v>7181</v>
      </c>
      <c r="CP5" s="1">
        <v>0.588</v>
      </c>
      <c r="CQ5" s="1">
        <v>6262</v>
      </c>
      <c r="CR5" s="1">
        <v>219846</v>
      </c>
      <c r="CS5" s="1">
        <v>0</v>
      </c>
      <c r="CT5" s="1">
        <v>0.4279999999999999</v>
      </c>
      <c r="CU5" s="1">
        <v>38</v>
      </c>
      <c r="CV5" s="1">
        <v>0</v>
      </c>
      <c r="CW5" s="1">
        <v>1</v>
      </c>
      <c r="CX5" s="1">
        <v>0.62</v>
      </c>
      <c r="CY5" s="1">
        <v>39</v>
      </c>
      <c r="CZ5" s="1">
        <v>250550</v>
      </c>
      <c r="DA5" s="1">
        <v>0.16</v>
      </c>
      <c r="DB5" s="1" t="s">
        <v>64</v>
      </c>
      <c r="DC5" s="1">
        <v>0.62</v>
      </c>
      <c r="DD5" s="1">
        <v>0</v>
      </c>
      <c r="DE5" s="1">
        <v>1926</v>
      </c>
      <c r="DF5" s="1">
        <v>2881</v>
      </c>
      <c r="DG5" s="1">
        <v>19</v>
      </c>
      <c r="DH5" s="1">
        <v>0.036</v>
      </c>
      <c r="DI5" s="1">
        <v>3</v>
      </c>
      <c r="DJ5" s="1">
        <v>3948</v>
      </c>
      <c r="DK5" s="1">
        <v>0</v>
      </c>
      <c r="DL5" s="1">
        <v>0.036</v>
      </c>
      <c r="DM5" s="1">
        <v>0</v>
      </c>
      <c r="DN5" s="1">
        <v>0</v>
      </c>
      <c r="DO5" s="1">
        <v>1</v>
      </c>
      <c r="DP5" s="1">
        <v>0.06</v>
      </c>
      <c r="DQ5" s="1">
        <v>0</v>
      </c>
      <c r="DR5" s="1">
        <v>30898</v>
      </c>
      <c r="DS5" s="1">
        <v>0</v>
      </c>
      <c r="DT5" s="1" t="s">
        <v>64</v>
      </c>
      <c r="DU5" s="1">
        <v>0.06</v>
      </c>
      <c r="DV5" s="1">
        <v>0</v>
      </c>
      <c r="DW5" s="1">
        <v>1917</v>
      </c>
      <c r="DX5" s="1">
        <v>6598</v>
      </c>
      <c r="DY5" s="1">
        <v>3024</v>
      </c>
      <c r="DZ5" s="1">
        <v>0.59</v>
      </c>
      <c r="EA5" s="1">
        <v>2539</v>
      </c>
      <c r="EB5" s="1">
        <v>303726</v>
      </c>
      <c r="EC5" s="1">
        <v>0</v>
      </c>
      <c r="ED5" s="1">
        <v>0.47</v>
      </c>
      <c r="EE5" s="1">
        <v>47</v>
      </c>
      <c r="EF5" s="1">
        <v>0</v>
      </c>
      <c r="EG5" s="1">
        <v>1</v>
      </c>
      <c r="EH5" s="1">
        <v>0.63</v>
      </c>
      <c r="EI5" s="1">
        <v>20</v>
      </c>
      <c r="EJ5" s="1">
        <v>250550</v>
      </c>
      <c r="EK5" s="1">
        <v>0.12</v>
      </c>
      <c r="EL5" s="1" t="s">
        <v>64</v>
      </c>
      <c r="EM5" s="1">
        <v>0.63</v>
      </c>
      <c r="EN5" s="1">
        <v>0</v>
      </c>
      <c r="EO5" s="1">
        <v>29886</v>
      </c>
      <c r="EP5" s="1">
        <v>2881</v>
      </c>
      <c r="EQ5" s="1">
        <v>20</v>
      </c>
      <c r="ER5" s="1">
        <v>0.083</v>
      </c>
      <c r="ES5" s="1">
        <v>2</v>
      </c>
      <c r="ET5" s="1">
        <v>87648</v>
      </c>
      <c r="EU5" s="1">
        <v>0</v>
      </c>
      <c r="EV5" s="1">
        <v>0.083</v>
      </c>
      <c r="EW5" s="1">
        <v>10</v>
      </c>
      <c r="EX5" s="1">
        <v>0</v>
      </c>
      <c r="EY5" s="1">
        <v>1</v>
      </c>
      <c r="EZ5" s="1">
        <v>0.17</v>
      </c>
      <c r="FA5" s="1">
        <v>0</v>
      </c>
      <c r="FB5" s="1">
        <v>30898</v>
      </c>
      <c r="FC5" s="1">
        <v>0</v>
      </c>
      <c r="FD5" s="1" t="s">
        <v>64</v>
      </c>
      <c r="FE5" s="1">
        <v>0.17</v>
      </c>
      <c r="FF5" s="1">
        <v>0</v>
      </c>
      <c r="FG5" s="1">
        <v>29817</v>
      </c>
      <c r="FH5" s="1">
        <v>3810</v>
      </c>
      <c r="FI5" s="1">
        <v>4708</v>
      </c>
      <c r="FJ5" s="1">
        <v>0.482</v>
      </c>
      <c r="FK5" s="1">
        <v>4020</v>
      </c>
      <c r="FL5" s="1">
        <v>219656</v>
      </c>
      <c r="FM5" s="1">
        <v>0</v>
      </c>
      <c r="FN5" s="1">
        <v>0.382</v>
      </c>
      <c r="FO5" s="1">
        <v>36</v>
      </c>
      <c r="FP5" s="1">
        <v>0</v>
      </c>
      <c r="FQ5" s="1">
        <v>1</v>
      </c>
      <c r="FR5" s="1">
        <v>0.51</v>
      </c>
      <c r="FS5" s="1">
        <v>29</v>
      </c>
      <c r="FT5" s="1">
        <v>219686</v>
      </c>
      <c r="FU5" s="1">
        <v>0.1</v>
      </c>
      <c r="FV5" s="1" t="s">
        <v>64</v>
      </c>
      <c r="FW5" s="1">
        <v>0.51</v>
      </c>
      <c r="FX5" s="1">
        <v>0</v>
      </c>
      <c r="FY5" s="1">
        <v>1890</v>
      </c>
      <c r="FZ5" s="1">
        <v>93</v>
      </c>
      <c r="GA5" s="1">
        <v>10</v>
      </c>
      <c r="GB5" s="1">
        <v>0.001</v>
      </c>
      <c r="GC5" s="1">
        <v>0</v>
      </c>
      <c r="GD5" s="1">
        <v>2</v>
      </c>
      <c r="GE5" s="1">
        <v>0</v>
      </c>
      <c r="GF5" s="1">
        <v>0.001</v>
      </c>
      <c r="GG5" s="1">
        <v>0</v>
      </c>
      <c r="GH5" s="1">
        <v>0</v>
      </c>
      <c r="GI5" s="1">
        <v>1</v>
      </c>
      <c r="GJ5" s="1">
        <v>0.04</v>
      </c>
      <c r="GK5" s="1">
        <v>0</v>
      </c>
      <c r="GL5" s="1">
        <v>94</v>
      </c>
      <c r="GM5" s="1">
        <v>0</v>
      </c>
      <c r="GN5" s="1" t="s">
        <v>64</v>
      </c>
      <c r="GO5" s="1">
        <v>0.04</v>
      </c>
      <c r="GP5" s="1">
        <v>0</v>
      </c>
      <c r="GQ5" s="1">
        <v>31</v>
      </c>
      <c r="GR5" s="1">
        <v>3812</v>
      </c>
      <c r="GS5" s="1">
        <v>30</v>
      </c>
      <c r="GT5" s="1">
        <v>0.389</v>
      </c>
      <c r="GU5" s="1">
        <v>0</v>
      </c>
      <c r="GV5" s="1">
        <v>219656</v>
      </c>
      <c r="GW5" s="1">
        <v>0</v>
      </c>
      <c r="GX5" s="1">
        <v>0.389</v>
      </c>
      <c r="GY5" s="1">
        <v>36</v>
      </c>
      <c r="GZ5" s="1">
        <v>0</v>
      </c>
      <c r="HA5" s="1">
        <v>1</v>
      </c>
      <c r="HB5" s="1">
        <v>0.42</v>
      </c>
      <c r="HC5" s="1">
        <v>0</v>
      </c>
      <c r="HD5" s="1">
        <v>219688</v>
      </c>
      <c r="HE5" s="1">
        <v>0</v>
      </c>
      <c r="HF5" s="1" t="s">
        <v>64</v>
      </c>
      <c r="HG5" s="1">
        <v>0.42</v>
      </c>
      <c r="HH5" s="1">
        <v>0</v>
      </c>
      <c r="HI5" s="1">
        <v>1890</v>
      </c>
      <c r="HJ5" s="1">
        <v>34560</v>
      </c>
      <c r="HK5" s="1">
        <v>8452</v>
      </c>
      <c r="HL5" s="1">
        <v>7.865</v>
      </c>
      <c r="HM5" s="1">
        <v>7405</v>
      </c>
      <c r="HN5" s="1">
        <v>303666</v>
      </c>
      <c r="HO5" s="1">
        <v>0</v>
      </c>
      <c r="HP5" s="1">
        <v>0.5350000000000001</v>
      </c>
      <c r="HQ5" s="1">
        <v>68</v>
      </c>
      <c r="HR5" s="1">
        <v>0</v>
      </c>
      <c r="HS5" s="1">
        <v>1</v>
      </c>
      <c r="HT5" s="1">
        <v>7.92</v>
      </c>
      <c r="HU5" s="1">
        <v>45</v>
      </c>
      <c r="HV5" s="1">
        <v>250552</v>
      </c>
      <c r="HW5" s="1">
        <v>7.33</v>
      </c>
      <c r="HX5" s="1" t="s">
        <v>64</v>
      </c>
      <c r="HY5" s="1">
        <v>7.92</v>
      </c>
      <c r="HZ5" s="1">
        <v>0</v>
      </c>
      <c r="IA5" s="1">
        <v>29856</v>
      </c>
      <c r="IB5" s="1">
        <v>95</v>
      </c>
      <c r="IC5" s="1">
        <v>28</v>
      </c>
      <c r="ID5" s="1">
        <v>0.001</v>
      </c>
      <c r="IE5" s="1">
        <v>0</v>
      </c>
      <c r="IF5" s="1">
        <v>2</v>
      </c>
      <c r="IG5" s="1">
        <v>0</v>
      </c>
      <c r="IH5" s="1">
        <v>0.001</v>
      </c>
      <c r="II5" s="1">
        <v>0</v>
      </c>
      <c r="IJ5" s="1">
        <v>0</v>
      </c>
      <c r="IK5" s="1">
        <v>1</v>
      </c>
      <c r="IL5" s="1">
        <v>0.03</v>
      </c>
      <c r="IM5" s="1">
        <v>0</v>
      </c>
      <c r="IN5" s="1">
        <v>96</v>
      </c>
      <c r="IO5" s="1">
        <v>0</v>
      </c>
      <c r="IP5" s="1" t="s">
        <v>64</v>
      </c>
      <c r="IQ5" s="1">
        <v>0.03</v>
      </c>
      <c r="IR5" s="1">
        <v>0</v>
      </c>
      <c r="IS5" s="1">
        <v>31</v>
      </c>
      <c r="IT5" s="1">
        <v>3812</v>
      </c>
      <c r="IU5" s="1">
        <v>4708</v>
      </c>
      <c r="IV5" s="1">
        <v>0.538</v>
      </c>
      <c r="IW5" s="1">
        <v>4020</v>
      </c>
      <c r="IX5" s="1">
        <v>219656</v>
      </c>
      <c r="IY5" s="1">
        <v>0</v>
      </c>
      <c r="IZ5" s="1">
        <v>0.388</v>
      </c>
      <c r="JA5" s="1">
        <v>36</v>
      </c>
      <c r="JB5" s="1">
        <v>0</v>
      </c>
      <c r="JC5" s="1">
        <v>1</v>
      </c>
      <c r="JD5" s="1">
        <v>0.57</v>
      </c>
      <c r="JE5" s="1">
        <v>29</v>
      </c>
      <c r="JF5" s="1">
        <v>219688</v>
      </c>
      <c r="JG5" s="1">
        <v>0.15</v>
      </c>
      <c r="JH5" s="1" t="s">
        <v>64</v>
      </c>
      <c r="JI5" s="1">
        <v>0.57</v>
      </c>
      <c r="JJ5" s="1">
        <v>0</v>
      </c>
      <c r="JK5" s="1">
        <v>1890</v>
      </c>
      <c r="JL5" s="1">
        <v>95</v>
      </c>
      <c r="JM5" s="1">
        <v>10</v>
      </c>
      <c r="JN5" s="1">
        <v>0.001</v>
      </c>
      <c r="JO5" s="1">
        <v>0</v>
      </c>
      <c r="JP5" s="1">
        <v>2</v>
      </c>
      <c r="JQ5" s="1">
        <v>0</v>
      </c>
      <c r="JR5" s="1">
        <v>0.001</v>
      </c>
      <c r="JS5" s="1">
        <v>0</v>
      </c>
      <c r="JT5" s="1">
        <v>0</v>
      </c>
      <c r="JU5" s="1">
        <v>1</v>
      </c>
      <c r="JV5" s="1">
        <v>0.03</v>
      </c>
      <c r="JW5" s="1">
        <v>0</v>
      </c>
      <c r="JX5" s="1">
        <v>96</v>
      </c>
      <c r="JY5" s="1">
        <v>0</v>
      </c>
      <c r="JZ5" s="1" t="s">
        <v>64</v>
      </c>
      <c r="KA5" s="1">
        <v>0.03</v>
      </c>
      <c r="KB5" s="1">
        <v>0</v>
      </c>
      <c r="KC5" s="1">
        <v>31</v>
      </c>
      <c r="KD5" s="1">
        <v>5206</v>
      </c>
      <c r="KE5" s="1">
        <v>30</v>
      </c>
      <c r="KF5" s="1">
        <v>0.446</v>
      </c>
      <c r="KG5" s="1">
        <v>0</v>
      </c>
      <c r="KH5" s="1">
        <v>219778</v>
      </c>
      <c r="KI5" s="1">
        <v>0</v>
      </c>
      <c r="KJ5" s="1">
        <v>0.446</v>
      </c>
      <c r="KK5" s="1">
        <v>40</v>
      </c>
      <c r="KL5" s="1">
        <v>0</v>
      </c>
      <c r="KM5" s="1">
        <v>1</v>
      </c>
      <c r="KN5" s="1">
        <v>0.49</v>
      </c>
      <c r="KO5" s="1">
        <v>0</v>
      </c>
      <c r="KP5" s="1">
        <v>249100</v>
      </c>
      <c r="KQ5" s="1">
        <v>0</v>
      </c>
      <c r="KR5" s="1" t="s">
        <v>64</v>
      </c>
      <c r="KS5" s="1">
        <v>0.49</v>
      </c>
      <c r="KT5" s="1">
        <v>0</v>
      </c>
      <c r="KU5" s="1">
        <v>1922</v>
      </c>
      <c r="KV5" s="1">
        <v>1489</v>
      </c>
      <c r="KW5" s="1">
        <v>28</v>
      </c>
      <c r="KX5" s="1">
        <v>0.067</v>
      </c>
      <c r="KY5" s="1">
        <v>0</v>
      </c>
      <c r="KZ5" s="1">
        <v>1110</v>
      </c>
      <c r="LA5" s="1">
        <v>0</v>
      </c>
      <c r="LB5" s="1">
        <v>0.067</v>
      </c>
      <c r="LC5" s="1">
        <v>6</v>
      </c>
      <c r="LD5" s="1">
        <v>0</v>
      </c>
      <c r="LE5" s="1">
        <v>1</v>
      </c>
      <c r="LF5" s="1">
        <v>0.19</v>
      </c>
      <c r="LG5" s="1">
        <v>0</v>
      </c>
      <c r="LH5" s="1">
        <v>29478</v>
      </c>
      <c r="LI5" s="1">
        <v>0</v>
      </c>
      <c r="LJ5" s="1" t="s">
        <v>64</v>
      </c>
      <c r="LK5" s="1">
        <v>0.19</v>
      </c>
      <c r="LL5" s="1">
        <v>0</v>
      </c>
      <c r="LM5" s="1">
        <v>989</v>
      </c>
      <c r="LN5" s="1">
        <v>6598</v>
      </c>
      <c r="LO5" s="1">
        <v>7181</v>
      </c>
      <c r="LP5" s="1">
        <v>0.586</v>
      </c>
      <c r="LQ5" s="1">
        <v>6262</v>
      </c>
      <c r="LR5" s="1">
        <v>219846</v>
      </c>
      <c r="LS5" s="1">
        <v>0</v>
      </c>
      <c r="LT5" s="1">
        <v>0.4359999999999999</v>
      </c>
      <c r="LU5" s="1">
        <v>38</v>
      </c>
      <c r="LV5" s="1">
        <v>0</v>
      </c>
      <c r="LW5" s="1">
        <v>1</v>
      </c>
      <c r="LX5" s="1">
        <v>0.62</v>
      </c>
      <c r="LY5" s="1">
        <v>39</v>
      </c>
      <c r="LZ5" s="1">
        <v>250550</v>
      </c>
      <c r="MA5" s="1">
        <v>0.15</v>
      </c>
      <c r="MB5" s="1" t="s">
        <v>64</v>
      </c>
      <c r="MC5" s="1">
        <v>0.62</v>
      </c>
      <c r="MD5" s="1">
        <v>0</v>
      </c>
      <c r="ME5" s="1">
        <v>1926</v>
      </c>
      <c r="MF5" s="1">
        <v>2881</v>
      </c>
      <c r="MG5" s="1">
        <v>19</v>
      </c>
      <c r="MH5" s="1">
        <v>0.038</v>
      </c>
      <c r="MI5" s="1">
        <v>3</v>
      </c>
      <c r="MJ5" s="1">
        <v>3948</v>
      </c>
      <c r="MK5" s="1">
        <v>0</v>
      </c>
      <c r="ML5" s="1">
        <v>0.038</v>
      </c>
      <c r="MM5" s="1">
        <v>0</v>
      </c>
      <c r="MN5" s="1">
        <v>0</v>
      </c>
      <c r="MO5" s="1">
        <v>1</v>
      </c>
      <c r="MP5" s="1">
        <v>0.07000000000000001</v>
      </c>
      <c r="MQ5" s="1">
        <v>0</v>
      </c>
      <c r="MR5" s="1">
        <v>30898</v>
      </c>
      <c r="MS5" s="1">
        <v>0</v>
      </c>
      <c r="MT5" s="1" t="s">
        <v>64</v>
      </c>
      <c r="MU5" s="1">
        <v>0.07000000000000001</v>
      </c>
      <c r="MV5" s="1">
        <v>0</v>
      </c>
      <c r="MW5" s="1">
        <v>1917</v>
      </c>
      <c r="MX5" s="1">
        <v>6598</v>
      </c>
      <c r="MY5" s="1">
        <v>3024</v>
      </c>
      <c r="MZ5" s="1">
        <v>0.578</v>
      </c>
      <c r="NA5" s="1">
        <v>2539</v>
      </c>
      <c r="NB5" s="1">
        <v>303726</v>
      </c>
      <c r="NC5" s="1">
        <v>0</v>
      </c>
      <c r="ND5" s="1">
        <v>0.458</v>
      </c>
      <c r="NE5" s="1">
        <v>48</v>
      </c>
      <c r="NF5" s="1">
        <v>0</v>
      </c>
      <c r="NG5" s="1">
        <v>1</v>
      </c>
      <c r="NH5" s="1">
        <v>0.62</v>
      </c>
      <c r="NI5" s="1">
        <v>20</v>
      </c>
      <c r="NJ5" s="1">
        <v>250550</v>
      </c>
      <c r="NK5" s="1">
        <v>0.12</v>
      </c>
      <c r="NL5" s="1" t="s">
        <v>64</v>
      </c>
      <c r="NM5" s="1">
        <v>0.62</v>
      </c>
      <c r="NN5" s="1">
        <v>0</v>
      </c>
      <c r="NO5" s="1">
        <v>29886</v>
      </c>
      <c r="NP5" s="1">
        <v>2881</v>
      </c>
      <c r="NQ5" s="1">
        <v>20</v>
      </c>
      <c r="NR5" s="1">
        <v>0.063</v>
      </c>
      <c r="NS5" s="1">
        <v>2</v>
      </c>
      <c r="NT5" s="1">
        <v>87648</v>
      </c>
      <c r="NU5" s="1">
        <v>0</v>
      </c>
      <c r="NV5" s="1">
        <v>0.063</v>
      </c>
      <c r="NW5" s="1">
        <v>0</v>
      </c>
      <c r="NX5" s="1">
        <v>0</v>
      </c>
      <c r="NY5" s="1">
        <v>1</v>
      </c>
      <c r="NZ5" s="1">
        <v>0.09</v>
      </c>
      <c r="OA5" s="1">
        <v>0</v>
      </c>
      <c r="OB5" s="1">
        <v>30898</v>
      </c>
      <c r="OC5" s="1">
        <v>0</v>
      </c>
      <c r="OD5" s="1" t="s">
        <v>64</v>
      </c>
      <c r="OE5" s="1">
        <v>0.09</v>
      </c>
      <c r="OF5" s="1">
        <v>0</v>
      </c>
      <c r="OG5" s="1">
        <v>29817</v>
      </c>
      <c r="OH5" s="1">
        <v>3810</v>
      </c>
      <c r="OI5" s="1">
        <v>4708</v>
      </c>
      <c r="OJ5" s="1">
        <v>0.476</v>
      </c>
      <c r="OK5" s="1">
        <v>4020</v>
      </c>
      <c r="OL5" s="1">
        <v>219656</v>
      </c>
      <c r="OM5" s="1">
        <v>0</v>
      </c>
      <c r="ON5" s="1">
        <v>0.376</v>
      </c>
      <c r="OO5" s="1">
        <v>37</v>
      </c>
      <c r="OP5" s="1">
        <v>0</v>
      </c>
      <c r="OQ5" s="1">
        <v>1</v>
      </c>
      <c r="OR5" s="1">
        <v>0.51</v>
      </c>
      <c r="OS5" s="1">
        <v>29</v>
      </c>
      <c r="OT5" s="1">
        <v>219686</v>
      </c>
      <c r="OU5" s="1">
        <v>0.1</v>
      </c>
      <c r="OV5" s="1" t="s">
        <v>64</v>
      </c>
      <c r="OW5" s="1">
        <v>0.51</v>
      </c>
      <c r="OX5" s="1">
        <v>0</v>
      </c>
      <c r="OY5" s="1">
        <v>1890</v>
      </c>
      <c r="OZ5" s="1">
        <v>93</v>
      </c>
      <c r="PA5" s="1">
        <v>10</v>
      </c>
      <c r="PB5" s="1">
        <v>0.001</v>
      </c>
      <c r="PC5" s="1">
        <v>0</v>
      </c>
      <c r="PD5" s="1">
        <v>2</v>
      </c>
      <c r="PE5" s="1">
        <v>0</v>
      </c>
      <c r="PF5" s="1">
        <v>0.001</v>
      </c>
      <c r="PG5" s="1">
        <v>0</v>
      </c>
      <c r="PH5" s="1">
        <v>0</v>
      </c>
      <c r="PI5" s="1">
        <v>1</v>
      </c>
      <c r="PJ5" s="1">
        <v>0.04</v>
      </c>
      <c r="PK5" s="1">
        <v>0</v>
      </c>
      <c r="PL5" s="1">
        <v>94</v>
      </c>
      <c r="PM5" s="1">
        <v>0</v>
      </c>
      <c r="PN5" s="1" t="s">
        <v>64</v>
      </c>
      <c r="PO5" s="1">
        <v>0.04</v>
      </c>
      <c r="PP5" s="1">
        <v>0</v>
      </c>
      <c r="PQ5" s="1">
        <v>31</v>
      </c>
      <c r="PR5" s="1">
        <v>3813</v>
      </c>
      <c r="PS5" s="1">
        <v>30</v>
      </c>
      <c r="PT5" s="1">
        <v>0.524</v>
      </c>
      <c r="PU5" s="1">
        <v>0</v>
      </c>
      <c r="PV5" s="1">
        <v>219656</v>
      </c>
      <c r="PW5" s="1">
        <v>0</v>
      </c>
      <c r="PX5" s="1">
        <v>0.514</v>
      </c>
      <c r="PY5" s="1">
        <v>43</v>
      </c>
      <c r="PZ5" s="1">
        <v>0</v>
      </c>
      <c r="QA5" s="1">
        <v>1</v>
      </c>
      <c r="QB5" s="1">
        <v>0.64</v>
      </c>
      <c r="QC5" s="1">
        <v>0</v>
      </c>
      <c r="QD5" s="1">
        <v>219689</v>
      </c>
      <c r="QE5" s="1">
        <v>0.01</v>
      </c>
      <c r="QF5" s="1" t="s">
        <v>64</v>
      </c>
      <c r="QG5" s="1">
        <v>0.64</v>
      </c>
      <c r="QH5" s="1">
        <v>0</v>
      </c>
      <c r="QI5" s="1">
        <v>1890</v>
      </c>
      <c r="QJ5" s="1">
        <v>34561</v>
      </c>
      <c r="QK5" s="1">
        <v>8452</v>
      </c>
      <c r="QL5" s="1">
        <v>5.696</v>
      </c>
      <c r="QM5" s="1">
        <v>7405</v>
      </c>
      <c r="QN5" s="1">
        <v>303666</v>
      </c>
      <c r="QO5" s="1">
        <v>0</v>
      </c>
      <c r="QP5" s="1">
        <v>1.286</v>
      </c>
      <c r="QQ5" s="1">
        <v>70</v>
      </c>
      <c r="QR5" s="1">
        <v>0</v>
      </c>
      <c r="QS5" s="1">
        <v>1</v>
      </c>
      <c r="QT5" s="1">
        <v>5.76</v>
      </c>
      <c r="QU5" s="1">
        <v>45</v>
      </c>
      <c r="QV5" s="1">
        <v>250553</v>
      </c>
      <c r="QW5" s="1">
        <v>4.41</v>
      </c>
      <c r="QX5" s="1" t="s">
        <v>64</v>
      </c>
      <c r="QY5" s="1">
        <v>5.76</v>
      </c>
      <c r="QZ5" s="1">
        <v>0</v>
      </c>
      <c r="RA5" s="1">
        <v>29856</v>
      </c>
      <c r="RB5" s="1">
        <v>96</v>
      </c>
      <c r="RC5" s="1">
        <v>28</v>
      </c>
      <c r="RD5" s="1">
        <v>0.021</v>
      </c>
      <c r="RE5" s="1">
        <v>0</v>
      </c>
      <c r="RF5" s="1">
        <v>2</v>
      </c>
      <c r="RG5" s="1">
        <v>0</v>
      </c>
      <c r="RH5" s="1">
        <v>0.021</v>
      </c>
      <c r="RI5" s="1">
        <v>0</v>
      </c>
      <c r="RJ5" s="1">
        <v>0</v>
      </c>
      <c r="RK5" s="1">
        <v>1</v>
      </c>
      <c r="RL5" s="1">
        <v>0.05</v>
      </c>
      <c r="RM5" s="1">
        <v>0</v>
      </c>
      <c r="RN5" s="1">
        <v>97</v>
      </c>
      <c r="RO5" s="1">
        <v>0</v>
      </c>
      <c r="RP5" s="1" t="s">
        <v>64</v>
      </c>
      <c r="RQ5" s="1">
        <v>0.05</v>
      </c>
      <c r="RR5" s="1">
        <v>0</v>
      </c>
      <c r="RS5" s="1">
        <v>31</v>
      </c>
      <c r="RT5" s="1">
        <v>3813</v>
      </c>
      <c r="RU5" s="1">
        <v>4708</v>
      </c>
      <c r="RV5" s="1">
        <v>0.663</v>
      </c>
      <c r="RW5" s="1">
        <v>4020</v>
      </c>
      <c r="RX5" s="1">
        <v>219656</v>
      </c>
      <c r="RY5" s="1">
        <v>0</v>
      </c>
      <c r="RZ5" s="1">
        <v>0.423</v>
      </c>
      <c r="SA5" s="1">
        <v>41</v>
      </c>
      <c r="SB5" s="1">
        <v>0</v>
      </c>
      <c r="SC5" s="1">
        <v>1</v>
      </c>
      <c r="SD5" s="1">
        <v>0.71</v>
      </c>
      <c r="SE5" s="1">
        <v>29</v>
      </c>
      <c r="SF5" s="1">
        <v>219689</v>
      </c>
      <c r="SG5" s="1">
        <v>0.24</v>
      </c>
      <c r="SH5" s="1" t="s">
        <v>64</v>
      </c>
      <c r="SI5" s="1">
        <v>0.71</v>
      </c>
      <c r="SJ5" s="1">
        <v>0</v>
      </c>
      <c r="SK5" s="1">
        <v>1890</v>
      </c>
      <c r="SL5" s="1">
        <v>96</v>
      </c>
      <c r="SM5" s="1">
        <v>10</v>
      </c>
      <c r="SN5" s="1">
        <v>0.019</v>
      </c>
      <c r="SO5" s="1">
        <v>0</v>
      </c>
      <c r="SP5" s="1">
        <v>2</v>
      </c>
      <c r="SQ5" s="1">
        <v>0</v>
      </c>
      <c r="SR5" s="1">
        <v>0.019</v>
      </c>
      <c r="SS5" s="1">
        <v>0</v>
      </c>
      <c r="ST5" s="1">
        <v>0</v>
      </c>
      <c r="SU5" s="1">
        <v>1</v>
      </c>
      <c r="SV5" s="1">
        <v>0.05</v>
      </c>
      <c r="SW5" s="1">
        <v>0</v>
      </c>
      <c r="SX5" s="1">
        <v>97</v>
      </c>
      <c r="SY5" s="1">
        <v>0</v>
      </c>
      <c r="SZ5" s="1" t="s">
        <v>64</v>
      </c>
      <c r="TA5" s="1">
        <v>0.05</v>
      </c>
      <c r="TB5" s="1">
        <v>0</v>
      </c>
      <c r="TC5" s="1">
        <v>31</v>
      </c>
      <c r="TD5" s="1">
        <f>MIN($B5,$T5,$AL5,$BD5,$BV5,$CN5,$DF5,$DX5,$EP5,$FH5,$FZ5,$GR5,$HJ5,$IB5,$IT5,$JL5,$KD5,$KV5,$LN5,$MF5,$MX5,$NP5,$OH5,$OZ5,$PR5,$QJ5,$RB5,$RT5,$SL5)</f>
        <v>0</v>
      </c>
      <c r="TE5" s="1">
        <f>MIN($C5,$U5,$AM5,$BE5,$BW5,$CO5,$DG5,$DY5,$EQ5,$FI5,$GA5,$GS5,$HK5,$IC5,$IU5,$JM5,$KE5,$KW5,$LO5,$MG5,$MY5,$NQ5,$OI5,$PA5,$PS5,$QK5,$RC5,$RU5,$SM5)</f>
        <v>0</v>
      </c>
      <c r="TF5" s="1">
        <f>MIN($D5,$V5,$AN5,$BF5,$BX5,$CP5,$DH5,$DZ5,$ER5,$FJ5,$GB5,$GT5,$HL5,$ID5,$IV5,$JN5,$KF5,$KX5,$LP5,$MH5,$MZ5,$NR5,$OJ5,$PB5,$PT5,$QL5,$RD5,$RV5,$SN5)</f>
        <v>0</v>
      </c>
      <c r="TG5" s="1">
        <f>MIN($E5,$W5,$AO5,$BG5,$BY5,$CQ5,$DI5,$EA5,$ES5,$FK5,$GC5,$GU5,$HM5,$IE5,$IW5,$JO5,$KG5,$KY5,$LQ5,$MI5,$NA5,$NS5,$OK5,$PC5,$PU5,$QM5,$RE5,$RW5,$SO5)</f>
        <v>0</v>
      </c>
      <c r="TH5" s="1">
        <f>MIN($F5,$X5,$AP5,$BH5,$BZ5,$CR5,$DJ5,$EB5,$ET5,$FL5,$GD5,$GV5,$HN5,$IF5,$IX5,$JP5,$KH5,$KZ5,$LR5,$MJ5,$NB5,$NT5,$OL5,$PD5,$PV5,$QN5,$RF5,$RX5,$SP5)</f>
        <v>0</v>
      </c>
      <c r="TI5" s="1">
        <f>MIN($G5,$Y5,$AQ5,$BI5,$CA5,$CS5,$DK5,$EC5,$EU5,$FM5,$GE5,$GW5,$HO5,$IG5,$IY5,$JQ5,$KI5,$LA5,$LS5,$MK5,$NC5,$NU5,$OM5,$PE5,$PW5,$QO5,$RG5,$RY5,$SQ5)</f>
        <v>0</v>
      </c>
      <c r="TJ5" s="1">
        <f>MIN($H5,$Z5,$AR5,$BJ5,$CB5,$CT5,$DL5,$ED5,$EV5,$FN5,$GF5,$GX5,$HP5,$IH5,$IZ5,$JR5,$KJ5,$LB5,$LT5,$ML5,$ND5,$NV5,$ON5,$PF5,$PX5,$QP5,$RH5,$RZ5,$SR5)</f>
        <v>0</v>
      </c>
      <c r="TK5" s="1">
        <f>MIN($I5,$AA5,$AS5,$BK5,$CC5,$CU5,$DM5,$EE5,$EW5,$FO5,$GG5,$GY5,$HQ5,$II5,$JA5,$JS5,$KK5,$LC5,$LU5,$MM5,$NE5,$NW5,$OO5,$PG5,$PY5,$QQ5,$RI5,$SA5,$SS5)</f>
        <v>0</v>
      </c>
      <c r="TL5" s="1">
        <f>MIN($J5,$AB5,$AT5,$BL5,$CD5,$CV5,$DN5,$EF5,$EX5,$FP5,$GH5,$GZ5,$HR5,$IJ5,$JB5,$JT5,$KL5,$LD5,$LV5,$MN5,$NF5,$NX5,$OP5,$PH5,$PZ5,$QR5,$RJ5,$SB5,$ST5)</f>
        <v>0</v>
      </c>
      <c r="TM5" s="1">
        <f>MIN($K5,$AC5,$AU5,$BM5,$CE5,$CW5,$DO5,$EG5,$EY5,$FQ5,$GI5,$HA5,$HS5,$IK5,$JC5,$JU5,$KM5,$LE5,$LW5,$MO5,$NG5,$NY5,$OQ5,$PI5,$QA5,$QS5,$RK5,$SC5,$SU5)</f>
        <v>0</v>
      </c>
      <c r="TN5" s="1">
        <f>MIN($L5,$AD5,$AV5,$BN5,$CF5,$CX5,$DP5,$EH5,$EZ5,$FR5,$GJ5,$HB5,$HT5,$IL5,$JD5,$JV5,$KN5,$LF5,$LX5,$MP5,$NH5,$NZ5,$OR5,$PJ5,$QB5,$QT5,$RL5,$SD5,$SV5)</f>
        <v>0</v>
      </c>
      <c r="TO5" s="1">
        <f>MIN($M5,$AE5,$AW5,$BO5,$CG5,$CY5,$DQ5,$EI5,$FA5,$FS5,$GK5,$HC5,$HU5,$IM5,$JE5,$JW5,$KO5,$LG5,$LY5,$MQ5,$NI5,$OA5,$OS5,$PK5,$QC5,$QU5,$RM5,$SE5,$SW5)</f>
        <v>0</v>
      </c>
      <c r="TP5" s="1">
        <f>MIN($N5,$AF5,$AX5,$BP5,$CH5,$CZ5,$DR5,$EJ5,$FB5,$FT5,$GL5,$HD5,$HV5,$IN5,$JF5,$JX5,$KP5,$LH5,$LZ5,$MR5,$NJ5,$OB5,$OT5,$PL5,$QD5,$QV5,$RN5,$SF5,$SX5)</f>
        <v>0</v>
      </c>
      <c r="TQ5" s="1">
        <f>MIN($O5,$AG5,$AY5,$BQ5,$CI5,$DA5,$DS5,$EK5,$FC5,$FU5,$GM5,$HE5,$HW5,$IO5,$JG5,$JY5,$KQ5,$LI5,$MA5,$MS5,$NK5,$OC5,$OU5,$PM5,$QE5,$QW5,$RO5,$SG5,$SY5)</f>
        <v>0</v>
      </c>
      <c r="TR5" s="1">
        <f>MIN($Q5,$AI5,$BA5,$BS5,$CK5,$DC5,$DU5,$EM5,$FE5,$FW5,$GO5,$HG5,$HY5,$IQ5,$JI5,$KA5,$KS5,$LK5,$MC5,$MU5,$NM5,$OE5,$OW5,$PO5,$QG5,$QY5,$RQ5,$SI5,$TA5)</f>
        <v>0</v>
      </c>
      <c r="TS5" s="1">
        <f>MIN($R5,$AJ5,$BB5,$BT5,$CL5,$DD5,$DV5,$EN5,$FF5,$FX5,$GP5,$HH5,$HZ5,$IR5,$JJ5,$KB5,$KT5,$LL5,$MD5,$MV5,$NN5,$OF5,$OX5,$PP5,$QH5,$QZ5,$RR5,$SJ5,$TB5)</f>
        <v>0</v>
      </c>
      <c r="TT5" s="1">
        <f>MIN($S5,$AK5,$BC5,$BU5,$CM5,$DE5,$DW5,$EO5,$FG5,$FY5,$GQ5,$HI5,$IA5,$IS5,$JK5,$KC5,$KU5,$LM5,$ME5,$MW5,$NO5,$OG5,$OY5,$PQ5,$QI5,$RA5,$RS5,$SK5,$TC5)</f>
        <v>0</v>
      </c>
      <c r="TU5" s="1">
        <f>MEDIAN($B5,$T5,$AL5,$BD5,$BV5,$CN5,$DF5,$DX5,$EP5,$FH5,$FZ5,$GR5,$HJ5,$IB5,$IT5,$JL5,$KD5,$KV5,$LN5,$MF5,$MX5,$NP5,$OH5,$OZ5,$PR5,$QJ5,$RB5,$RT5,$SL5)</f>
        <v>0</v>
      </c>
      <c r="TV5" s="1">
        <f>MEDIAN($C5,$U5,$AM5,$BE5,$BW5,$CO5,$DG5,$DY5,$EQ5,$FI5,$GA5,$GS5,$HK5,$IC5,$IU5,$JM5,$KE5,$KW5,$LO5,$MG5,$MY5,$NQ5,$OI5,$PA5,$PS5,$QK5,$RC5,$RU5,$SM5)</f>
        <v>0</v>
      </c>
      <c r="TW5" s="1">
        <f>MEDIAN($D5,$V5,$AN5,$BF5,$BX5,$CP5,$DH5,$DZ5,$ER5,$FJ5,$GB5,$GT5,$HL5,$ID5,$IV5,$JN5,$KF5,$KX5,$LP5,$MH5,$MZ5,$NR5,$OJ5,$PB5,$PT5,$QL5,$RD5,$RV5,$SN5)</f>
        <v>0</v>
      </c>
      <c r="TX5" s="1">
        <f>MEDIAN($E5,$W5,$AO5,$BG5,$BY5,$CQ5,$DI5,$EA5,$ES5,$FK5,$GC5,$GU5,$HM5,$IE5,$IW5,$JO5,$KG5,$KY5,$LQ5,$MI5,$NA5,$NS5,$OK5,$PC5,$PU5,$QM5,$RE5,$RW5,$SO5)</f>
        <v>0</v>
      </c>
      <c r="TY5" s="1">
        <f>MEDIAN($F5,$X5,$AP5,$BH5,$BZ5,$CR5,$DJ5,$EB5,$ET5,$FL5,$GD5,$GV5,$HN5,$IF5,$IX5,$JP5,$KH5,$KZ5,$LR5,$MJ5,$NB5,$NT5,$OL5,$PD5,$PV5,$QN5,$RF5,$RX5,$SP5)</f>
        <v>0</v>
      </c>
      <c r="TZ5" s="1">
        <f>MEDIAN($G5,$Y5,$AQ5,$BI5,$CA5,$CS5,$DK5,$EC5,$EU5,$FM5,$GE5,$GW5,$HO5,$IG5,$IY5,$JQ5,$KI5,$LA5,$LS5,$MK5,$NC5,$NU5,$OM5,$PE5,$PW5,$QO5,$RG5,$RY5,$SQ5)</f>
        <v>0</v>
      </c>
      <c r="UA5" s="1">
        <f>MEDIAN($H5,$Z5,$AR5,$BJ5,$CB5,$CT5,$DL5,$ED5,$EV5,$FN5,$GF5,$GX5,$HP5,$IH5,$IZ5,$JR5,$KJ5,$LB5,$LT5,$ML5,$ND5,$NV5,$ON5,$PF5,$PX5,$QP5,$RH5,$RZ5,$SR5)</f>
        <v>0</v>
      </c>
      <c r="UB5" s="1">
        <f>MEDIAN($I5,$AA5,$AS5,$BK5,$CC5,$CU5,$DM5,$EE5,$EW5,$FO5,$GG5,$GY5,$HQ5,$II5,$JA5,$JS5,$KK5,$LC5,$LU5,$MM5,$NE5,$NW5,$OO5,$PG5,$PY5,$QQ5,$RI5,$SA5,$SS5)</f>
        <v>0</v>
      </c>
      <c r="UC5" s="1">
        <f>MEDIAN($J5,$AB5,$AT5,$BL5,$CD5,$CV5,$DN5,$EF5,$EX5,$FP5,$GH5,$GZ5,$HR5,$IJ5,$JB5,$JT5,$KL5,$LD5,$LV5,$MN5,$NF5,$NX5,$OP5,$PH5,$PZ5,$QR5,$RJ5,$SB5,$ST5)</f>
        <v>0</v>
      </c>
      <c r="UD5" s="1">
        <f>MEDIAN($K5,$AC5,$AU5,$BM5,$CE5,$CW5,$DO5,$EG5,$EY5,$FQ5,$GI5,$HA5,$HS5,$IK5,$JC5,$JU5,$KM5,$LE5,$LW5,$MO5,$NG5,$NY5,$OQ5,$PI5,$QA5,$QS5,$RK5,$SC5,$SU5)</f>
        <v>0</v>
      </c>
      <c r="UE5" s="1">
        <f>MEDIAN($L5,$AD5,$AV5,$BN5,$CF5,$CX5,$DP5,$EH5,$EZ5,$FR5,$GJ5,$HB5,$HT5,$IL5,$JD5,$JV5,$KN5,$LF5,$LX5,$MP5,$NH5,$NZ5,$OR5,$PJ5,$QB5,$QT5,$RL5,$SD5,$SV5)</f>
        <v>0</v>
      </c>
      <c r="UF5" s="1">
        <f>MEDIAN($M5,$AE5,$AW5,$BO5,$CG5,$CY5,$DQ5,$EI5,$FA5,$FS5,$GK5,$HC5,$HU5,$IM5,$JE5,$JW5,$KO5,$LG5,$LY5,$MQ5,$NI5,$OA5,$OS5,$PK5,$QC5,$QU5,$RM5,$SE5,$SW5)</f>
        <v>0</v>
      </c>
      <c r="UG5" s="1">
        <f>MEDIAN($N5,$AF5,$AX5,$BP5,$CH5,$CZ5,$DR5,$EJ5,$FB5,$FT5,$GL5,$HD5,$HV5,$IN5,$JF5,$JX5,$KP5,$LH5,$LZ5,$MR5,$NJ5,$OB5,$OT5,$PL5,$QD5,$QV5,$RN5,$SF5,$SX5)</f>
        <v>0</v>
      </c>
      <c r="UH5" s="1">
        <f>MEDIAN($O5,$AG5,$AY5,$BQ5,$CI5,$DA5,$DS5,$EK5,$FC5,$FU5,$GM5,$HE5,$HW5,$IO5,$JG5,$JY5,$KQ5,$LI5,$MA5,$MS5,$NK5,$OC5,$OU5,$PM5,$QE5,$QW5,$RO5,$SG5,$SY5)</f>
        <v>0</v>
      </c>
      <c r="UI5" s="1">
        <f>MEDIAN($Q5,$AI5,$BA5,$BS5,$CK5,$DC5,$DU5,$EM5,$FE5,$FW5,$GO5,$HG5,$HY5,$IQ5,$JI5,$KA5,$KS5,$LK5,$MC5,$MU5,$NM5,$OE5,$OW5,$PO5,$QG5,$QY5,$RQ5,$SI5,$TA5)</f>
        <v>0</v>
      </c>
      <c r="UJ5" s="1">
        <f>MEDIAN($R5,$AJ5,$BB5,$BT5,$CL5,$DD5,$DV5,$EN5,$FF5,$FX5,$GP5,$HH5,$HZ5,$IR5,$JJ5,$KB5,$KT5,$LL5,$MD5,$MV5,$NN5,$OF5,$OX5,$PP5,$QH5,$QZ5,$RR5,$SJ5,$TB5)</f>
        <v>0</v>
      </c>
      <c r="UK5" s="1">
        <f>MEDIAN($S5,$AK5,$BC5,$BU5,$CM5,$DE5,$DW5,$EO5,$FG5,$FY5,$GQ5,$HI5,$IA5,$IS5,$JK5,$KC5,$KU5,$LM5,$ME5,$MW5,$NO5,$OG5,$OY5,$PQ5,$QI5,$RA5,$RS5,$SK5,$TC5)</f>
        <v>0</v>
      </c>
      <c r="UL5" s="1">
        <f>MAX($B5,$T5,$AL5,$BD5,$BV5,$CN5,$DF5,$DX5,$EP5,$FH5,$FZ5,$GR5,$HJ5,$IB5,$IT5,$JL5,$KD5,$KV5,$LN5,$MF5,$MX5,$NP5,$OH5,$OZ5,$PR5,$QJ5,$RB5,$RT5,$SL5)</f>
        <v>0</v>
      </c>
      <c r="UM5" s="1">
        <f>MAX($C5,$U5,$AM5,$BE5,$BW5,$CO5,$DG5,$DY5,$EQ5,$FI5,$GA5,$GS5,$HK5,$IC5,$IU5,$JM5,$KE5,$KW5,$LO5,$MG5,$MY5,$NQ5,$OI5,$PA5,$PS5,$QK5,$RC5,$RU5,$SM5)</f>
        <v>0</v>
      </c>
      <c r="UN5" s="1">
        <f>MAX($D5,$V5,$AN5,$BF5,$BX5,$CP5,$DH5,$DZ5,$ER5,$FJ5,$GB5,$GT5,$HL5,$ID5,$IV5,$JN5,$KF5,$KX5,$LP5,$MH5,$MZ5,$NR5,$OJ5,$PB5,$PT5,$QL5,$RD5,$RV5,$SN5)</f>
        <v>0</v>
      </c>
      <c r="UO5" s="1">
        <f>MAX($E5,$W5,$AO5,$BG5,$BY5,$CQ5,$DI5,$EA5,$ES5,$FK5,$GC5,$GU5,$HM5,$IE5,$IW5,$JO5,$KG5,$KY5,$LQ5,$MI5,$NA5,$NS5,$OK5,$PC5,$PU5,$QM5,$RE5,$RW5,$SO5)</f>
        <v>0</v>
      </c>
      <c r="UP5" s="1">
        <f>MAX($F5,$X5,$AP5,$BH5,$BZ5,$CR5,$DJ5,$EB5,$ET5,$FL5,$GD5,$GV5,$HN5,$IF5,$IX5,$JP5,$KH5,$KZ5,$LR5,$MJ5,$NB5,$NT5,$OL5,$PD5,$PV5,$QN5,$RF5,$RX5,$SP5)</f>
        <v>0</v>
      </c>
      <c r="UQ5" s="1">
        <f>MAX($G5,$Y5,$AQ5,$BI5,$CA5,$CS5,$DK5,$EC5,$EU5,$FM5,$GE5,$GW5,$HO5,$IG5,$IY5,$JQ5,$KI5,$LA5,$LS5,$MK5,$NC5,$NU5,$OM5,$PE5,$PW5,$QO5,$RG5,$RY5,$SQ5)</f>
        <v>0</v>
      </c>
      <c r="UR5" s="1">
        <f>MAX($H5,$Z5,$AR5,$BJ5,$CB5,$CT5,$DL5,$ED5,$EV5,$FN5,$GF5,$GX5,$HP5,$IH5,$IZ5,$JR5,$KJ5,$LB5,$LT5,$ML5,$ND5,$NV5,$ON5,$PF5,$PX5,$QP5,$RH5,$RZ5,$SR5)</f>
        <v>0</v>
      </c>
      <c r="US5" s="1">
        <f>MAX($I5,$AA5,$AS5,$BK5,$CC5,$CU5,$DM5,$EE5,$EW5,$FO5,$GG5,$GY5,$HQ5,$II5,$JA5,$JS5,$KK5,$LC5,$LU5,$MM5,$NE5,$NW5,$OO5,$PG5,$PY5,$QQ5,$RI5,$SA5,$SS5)</f>
        <v>0</v>
      </c>
      <c r="UT5" s="1">
        <f>MAX($J5,$AB5,$AT5,$BL5,$CD5,$CV5,$DN5,$EF5,$EX5,$FP5,$GH5,$GZ5,$HR5,$IJ5,$JB5,$JT5,$KL5,$LD5,$LV5,$MN5,$NF5,$NX5,$OP5,$PH5,$PZ5,$QR5,$RJ5,$SB5,$ST5)</f>
        <v>0</v>
      </c>
      <c r="UU5" s="1">
        <f>MAX($K5,$AC5,$AU5,$BM5,$CE5,$CW5,$DO5,$EG5,$EY5,$FQ5,$GI5,$HA5,$HS5,$IK5,$JC5,$JU5,$KM5,$LE5,$LW5,$MO5,$NG5,$NY5,$OQ5,$PI5,$QA5,$QS5,$RK5,$SC5,$SU5)</f>
        <v>0</v>
      </c>
      <c r="UV5" s="1">
        <f>MAX($L5,$AD5,$AV5,$BN5,$CF5,$CX5,$DP5,$EH5,$EZ5,$FR5,$GJ5,$HB5,$HT5,$IL5,$JD5,$JV5,$KN5,$LF5,$LX5,$MP5,$NH5,$NZ5,$OR5,$PJ5,$QB5,$QT5,$RL5,$SD5,$SV5)</f>
        <v>0</v>
      </c>
      <c r="UW5" s="1">
        <f>MAX($M5,$AE5,$AW5,$BO5,$CG5,$CY5,$DQ5,$EI5,$FA5,$FS5,$GK5,$HC5,$HU5,$IM5,$JE5,$JW5,$KO5,$LG5,$LY5,$MQ5,$NI5,$OA5,$OS5,$PK5,$QC5,$QU5,$RM5,$SE5,$SW5)</f>
        <v>0</v>
      </c>
      <c r="UX5" s="1">
        <f>MAX($N5,$AF5,$AX5,$BP5,$CH5,$CZ5,$DR5,$EJ5,$FB5,$FT5,$GL5,$HD5,$HV5,$IN5,$JF5,$JX5,$KP5,$LH5,$LZ5,$MR5,$NJ5,$OB5,$OT5,$PL5,$QD5,$QV5,$RN5,$SF5,$SX5)</f>
        <v>0</v>
      </c>
      <c r="UY5" s="1">
        <f>MAX($O5,$AG5,$AY5,$BQ5,$CI5,$DA5,$DS5,$EK5,$FC5,$FU5,$GM5,$HE5,$HW5,$IO5,$JG5,$JY5,$KQ5,$LI5,$MA5,$MS5,$NK5,$OC5,$OU5,$PM5,$QE5,$QW5,$RO5,$SG5,$SY5)</f>
        <v>0</v>
      </c>
      <c r="UZ5" s="1">
        <f>MAX($Q5,$AI5,$BA5,$BS5,$CK5,$DC5,$DU5,$EM5,$FE5,$FW5,$GO5,$HG5,$HY5,$IQ5,$JI5,$KA5,$KS5,$LK5,$MC5,$MU5,$NM5,$OE5,$OW5,$PO5,$QG5,$QY5,$RQ5,$SI5,$TA5)</f>
        <v>0</v>
      </c>
      <c r="VA5" s="1">
        <f>MAX($R5,$AJ5,$BB5,$BT5,$CL5,$DD5,$DV5,$EN5,$FF5,$FX5,$GP5,$HH5,$HZ5,$IR5,$JJ5,$KB5,$KT5,$LL5,$MD5,$MV5,$NN5,$OF5,$OX5,$PP5,$QH5,$QZ5,$RR5,$SJ5,$TB5)</f>
        <v>0</v>
      </c>
      <c r="VB5" s="1">
        <f>MAX($S5,$AK5,$BC5,$BU5,$CM5,$DE5,$DW5,$EO5,$FG5,$FY5,$GQ5,$HI5,$IA5,$IS5,$JK5,$KC5,$KU5,$LM5,$ME5,$MW5,$NO5,$OG5,$OY5,$PQ5,$QI5,$RA5,$RS5,$SK5,$TC5)</f>
        <v>0</v>
      </c>
    </row>
    <row r="6" spans="1:574">
      <c r="A6" s="1" t="s">
        <v>3</v>
      </c>
      <c r="B6" s="1"/>
      <c r="C6" s="1"/>
      <c r="D6" s="1"/>
      <c r="E6" s="1"/>
      <c r="F6" s="1"/>
      <c r="G6" s="1">
        <v>0</v>
      </c>
      <c r="H6" s="1"/>
      <c r="I6" s="1">
        <v>155</v>
      </c>
      <c r="J6" s="1">
        <v>0</v>
      </c>
      <c r="K6" s="1"/>
      <c r="L6" s="1">
        <v>1.02</v>
      </c>
      <c r="M6" s="1"/>
      <c r="N6" s="1"/>
      <c r="O6" s="1"/>
      <c r="P6" s="1" t="s">
        <v>64</v>
      </c>
      <c r="Q6" s="1">
        <v>1.02</v>
      </c>
      <c r="R6" s="1">
        <v>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>
        <v>0</v>
      </c>
      <c r="AR6" s="1"/>
      <c r="AS6" s="1">
        <v>1250</v>
      </c>
      <c r="AT6" s="1">
        <v>0</v>
      </c>
      <c r="AU6" s="1"/>
      <c r="AV6" s="1">
        <v>30.54</v>
      </c>
      <c r="AW6" s="1"/>
      <c r="AX6" s="1"/>
      <c r="AY6" s="1"/>
      <c r="AZ6" s="1" t="s">
        <v>64</v>
      </c>
      <c r="BA6" s="1">
        <v>30.54</v>
      </c>
      <c r="BB6" s="1">
        <v>0</v>
      </c>
      <c r="BC6" s="1"/>
      <c r="BD6" s="1">
        <v>9141</v>
      </c>
      <c r="BE6" s="1">
        <v>40</v>
      </c>
      <c r="BF6" s="1">
        <v>1.564</v>
      </c>
      <c r="BG6" s="1">
        <v>0</v>
      </c>
      <c r="BH6" s="1">
        <v>678538</v>
      </c>
      <c r="BI6" s="1">
        <v>0</v>
      </c>
      <c r="BJ6" s="1">
        <v>1.564</v>
      </c>
      <c r="BK6" s="1">
        <v>101</v>
      </c>
      <c r="BL6" s="1">
        <v>0</v>
      </c>
      <c r="BM6" s="1">
        <v>1</v>
      </c>
      <c r="BN6" s="1">
        <v>1.6</v>
      </c>
      <c r="BO6" s="1">
        <v>0</v>
      </c>
      <c r="BP6" s="1">
        <v>746635</v>
      </c>
      <c r="BQ6" s="1">
        <v>0</v>
      </c>
      <c r="BR6" s="1" t="s">
        <v>64</v>
      </c>
      <c r="BS6" s="1">
        <v>1.6</v>
      </c>
      <c r="BT6" s="1">
        <v>0</v>
      </c>
      <c r="BU6" s="1">
        <v>3362</v>
      </c>
      <c r="BV6" s="1">
        <v>2584</v>
      </c>
      <c r="BW6" s="1">
        <v>33</v>
      </c>
      <c r="BX6" s="1">
        <v>0.133</v>
      </c>
      <c r="BY6" s="1">
        <v>0</v>
      </c>
      <c r="BZ6" s="1">
        <v>1880</v>
      </c>
      <c r="CA6" s="1">
        <v>0</v>
      </c>
      <c r="CB6" s="1">
        <v>0.133</v>
      </c>
      <c r="CC6" s="1">
        <v>15</v>
      </c>
      <c r="CD6" s="1">
        <v>0</v>
      </c>
      <c r="CE6" s="1">
        <v>1</v>
      </c>
      <c r="CF6" s="1">
        <v>0.25</v>
      </c>
      <c r="CG6" s="1">
        <v>0</v>
      </c>
      <c r="CH6" s="1">
        <v>68303</v>
      </c>
      <c r="CI6" s="1">
        <v>0</v>
      </c>
      <c r="CJ6" s="1" t="s">
        <v>64</v>
      </c>
      <c r="CK6" s="1">
        <v>0.25</v>
      </c>
      <c r="CL6" s="1">
        <v>0</v>
      </c>
      <c r="CM6" s="1">
        <v>1719</v>
      </c>
      <c r="CN6" s="1">
        <v>11598</v>
      </c>
      <c r="CO6" s="1">
        <v>8336</v>
      </c>
      <c r="CP6" s="1">
        <v>1.804</v>
      </c>
      <c r="CQ6" s="1">
        <v>6820</v>
      </c>
      <c r="CR6" s="1">
        <v>678626</v>
      </c>
      <c r="CS6" s="1">
        <v>0</v>
      </c>
      <c r="CT6" s="1">
        <v>1.524</v>
      </c>
      <c r="CU6" s="1">
        <v>94</v>
      </c>
      <c r="CV6" s="1">
        <v>0</v>
      </c>
      <c r="CW6" s="1">
        <v>1</v>
      </c>
      <c r="CX6" s="1">
        <v>1.83</v>
      </c>
      <c r="CY6" s="1">
        <v>45</v>
      </c>
      <c r="CZ6" s="1">
        <v>749170</v>
      </c>
      <c r="DA6" s="1">
        <v>0.28</v>
      </c>
      <c r="DB6" s="1" t="s">
        <v>64</v>
      </c>
      <c r="DC6" s="1">
        <v>1.83</v>
      </c>
      <c r="DD6" s="1">
        <v>0</v>
      </c>
      <c r="DE6" s="1">
        <v>3366</v>
      </c>
      <c r="DF6" s="1">
        <v>5041</v>
      </c>
      <c r="DG6" s="1">
        <v>12</v>
      </c>
      <c r="DH6" s="1">
        <v>0.089</v>
      </c>
      <c r="DI6" s="1">
        <v>0</v>
      </c>
      <c r="DJ6" s="1">
        <v>6867</v>
      </c>
      <c r="DK6" s="1">
        <v>0</v>
      </c>
      <c r="DL6" s="1">
        <v>0.089</v>
      </c>
      <c r="DM6" s="1">
        <v>18</v>
      </c>
      <c r="DN6" s="1">
        <v>0</v>
      </c>
      <c r="DO6" s="1">
        <v>1</v>
      </c>
      <c r="DP6" s="1">
        <v>0.11</v>
      </c>
      <c r="DQ6" s="1">
        <v>0</v>
      </c>
      <c r="DR6" s="1">
        <v>70798</v>
      </c>
      <c r="DS6" s="1">
        <v>0</v>
      </c>
      <c r="DT6" s="1" t="s">
        <v>64</v>
      </c>
      <c r="DU6" s="1">
        <v>0.11</v>
      </c>
      <c r="DV6" s="1">
        <v>0</v>
      </c>
      <c r="DW6" s="1">
        <v>3356</v>
      </c>
      <c r="DX6" s="1">
        <v>11598</v>
      </c>
      <c r="DY6" s="1">
        <v>4628</v>
      </c>
      <c r="DZ6" s="1">
        <v>1.996</v>
      </c>
      <c r="EA6" s="1">
        <v>3635</v>
      </c>
      <c r="EB6" s="1">
        <v>875666</v>
      </c>
      <c r="EC6" s="1">
        <v>0</v>
      </c>
      <c r="ED6" s="1">
        <v>1.656</v>
      </c>
      <c r="EE6" s="1">
        <v>125</v>
      </c>
      <c r="EF6" s="1">
        <v>0</v>
      </c>
      <c r="EG6" s="1">
        <v>1</v>
      </c>
      <c r="EH6" s="1">
        <v>2.04</v>
      </c>
      <c r="EI6" s="1">
        <v>29</v>
      </c>
      <c r="EJ6" s="1">
        <v>749170</v>
      </c>
      <c r="EK6" s="1">
        <v>0.34</v>
      </c>
      <c r="EL6" s="1" t="s">
        <v>64</v>
      </c>
      <c r="EM6" s="1">
        <v>2.04</v>
      </c>
      <c r="EN6" s="1">
        <v>0</v>
      </c>
      <c r="EO6" s="1">
        <v>69046</v>
      </c>
      <c r="EP6" s="1">
        <v>5041</v>
      </c>
      <c r="EQ6" s="1">
        <v>32</v>
      </c>
      <c r="ER6" s="1">
        <v>0.168</v>
      </c>
      <c r="ES6" s="1">
        <v>7</v>
      </c>
      <c r="ET6" s="1">
        <v>203627</v>
      </c>
      <c r="EU6" s="1">
        <v>0</v>
      </c>
      <c r="EV6" s="1">
        <v>0.168</v>
      </c>
      <c r="EW6" s="1">
        <v>16</v>
      </c>
      <c r="EX6" s="1">
        <v>0</v>
      </c>
      <c r="EY6" s="1">
        <v>1</v>
      </c>
      <c r="EZ6" s="1">
        <v>0.2</v>
      </c>
      <c r="FA6" s="1">
        <v>0</v>
      </c>
      <c r="FB6" s="1">
        <v>70798</v>
      </c>
      <c r="FC6" s="1">
        <v>0</v>
      </c>
      <c r="FD6" s="1" t="s">
        <v>64</v>
      </c>
      <c r="FE6" s="1">
        <v>0.2</v>
      </c>
      <c r="FF6" s="1">
        <v>0</v>
      </c>
      <c r="FG6" s="1">
        <v>68956</v>
      </c>
      <c r="FH6" s="1">
        <v>6680</v>
      </c>
      <c r="FI6" s="1">
        <v>10253</v>
      </c>
      <c r="FJ6" s="1">
        <v>1.823</v>
      </c>
      <c r="FK6" s="1">
        <v>8409</v>
      </c>
      <c r="FL6" s="1">
        <v>678376</v>
      </c>
      <c r="FM6" s="1">
        <v>0</v>
      </c>
      <c r="FN6" s="1">
        <v>1.463</v>
      </c>
      <c r="FO6" s="1">
        <v>94</v>
      </c>
      <c r="FP6" s="1">
        <v>0</v>
      </c>
      <c r="FQ6" s="1">
        <v>1</v>
      </c>
      <c r="FR6" s="1">
        <v>1.86</v>
      </c>
      <c r="FS6" s="1">
        <v>55</v>
      </c>
      <c r="FT6" s="1">
        <v>678416</v>
      </c>
      <c r="FU6" s="1">
        <v>0.36</v>
      </c>
      <c r="FV6" s="1" t="s">
        <v>64</v>
      </c>
      <c r="FW6" s="1">
        <v>1.86</v>
      </c>
      <c r="FX6" s="1">
        <v>0</v>
      </c>
      <c r="FY6" s="1">
        <v>3320</v>
      </c>
      <c r="FZ6" s="1">
        <v>123</v>
      </c>
      <c r="GA6" s="1">
        <v>13</v>
      </c>
      <c r="GB6" s="1">
        <v>0.002</v>
      </c>
      <c r="GC6" s="1">
        <v>0</v>
      </c>
      <c r="GD6" s="1">
        <v>2</v>
      </c>
      <c r="GE6" s="1">
        <v>0</v>
      </c>
      <c r="GF6" s="1">
        <v>0.002</v>
      </c>
      <c r="GG6" s="1">
        <v>0</v>
      </c>
      <c r="GH6" s="1">
        <v>0</v>
      </c>
      <c r="GI6" s="1">
        <v>1</v>
      </c>
      <c r="GJ6" s="1">
        <v>0.04</v>
      </c>
      <c r="GK6" s="1">
        <v>0</v>
      </c>
      <c r="GL6" s="1">
        <v>124</v>
      </c>
      <c r="GM6" s="1">
        <v>0</v>
      </c>
      <c r="GN6" s="1" t="s">
        <v>64</v>
      </c>
      <c r="GO6" s="1">
        <v>0.04</v>
      </c>
      <c r="GP6" s="1">
        <v>0</v>
      </c>
      <c r="GQ6" s="1">
        <v>41</v>
      </c>
      <c r="GR6" s="1">
        <v>6682</v>
      </c>
      <c r="GS6" s="1">
        <v>40</v>
      </c>
      <c r="GT6" s="1">
        <v>1.472</v>
      </c>
      <c r="GU6" s="1">
        <v>0</v>
      </c>
      <c r="GV6" s="1">
        <v>678376</v>
      </c>
      <c r="GW6" s="1">
        <v>0</v>
      </c>
      <c r="GX6" s="1">
        <v>1.472</v>
      </c>
      <c r="GY6" s="1">
        <v>97</v>
      </c>
      <c r="GZ6" s="1">
        <v>0</v>
      </c>
      <c r="HA6" s="1">
        <v>1</v>
      </c>
      <c r="HB6" s="1">
        <v>1.56</v>
      </c>
      <c r="HC6" s="1">
        <v>0</v>
      </c>
      <c r="HD6" s="1">
        <v>678418</v>
      </c>
      <c r="HE6" s="1">
        <v>0</v>
      </c>
      <c r="HF6" s="1" t="s">
        <v>64</v>
      </c>
      <c r="HG6" s="1">
        <v>1.56</v>
      </c>
      <c r="HH6" s="1">
        <v>0</v>
      </c>
      <c r="HI6" s="1">
        <v>3320</v>
      </c>
      <c r="HJ6" s="1">
        <v>77280</v>
      </c>
      <c r="HK6" s="1">
        <v>4318</v>
      </c>
      <c r="HL6" s="1">
        <v>13.131</v>
      </c>
      <c r="HM6" s="1">
        <v>3356</v>
      </c>
      <c r="HN6" s="1">
        <v>875586</v>
      </c>
      <c r="HO6" s="1">
        <v>0</v>
      </c>
      <c r="HP6" s="1">
        <v>1.861000000000001</v>
      </c>
      <c r="HQ6" s="1">
        <v>184</v>
      </c>
      <c r="HR6" s="1">
        <v>0</v>
      </c>
      <c r="HS6" s="1">
        <v>1</v>
      </c>
      <c r="HT6" s="1">
        <v>13.25</v>
      </c>
      <c r="HU6" s="1">
        <v>28</v>
      </c>
      <c r="HV6" s="1">
        <v>749172</v>
      </c>
      <c r="HW6" s="1">
        <v>11.27</v>
      </c>
      <c r="HX6" s="1" t="s">
        <v>64</v>
      </c>
      <c r="HY6" s="1">
        <v>13.25</v>
      </c>
      <c r="HZ6" s="1">
        <v>0</v>
      </c>
      <c r="IA6" s="1">
        <v>69006</v>
      </c>
      <c r="IB6" s="1">
        <v>125</v>
      </c>
      <c r="IC6" s="1">
        <v>37</v>
      </c>
      <c r="ID6" s="1">
        <v>0.002</v>
      </c>
      <c r="IE6" s="1">
        <v>0</v>
      </c>
      <c r="IF6" s="1">
        <v>2</v>
      </c>
      <c r="IG6" s="1">
        <v>0</v>
      </c>
      <c r="IH6" s="1">
        <v>0.002</v>
      </c>
      <c r="II6" s="1">
        <v>0</v>
      </c>
      <c r="IJ6" s="1">
        <v>0</v>
      </c>
      <c r="IK6" s="1">
        <v>1</v>
      </c>
      <c r="IL6" s="1">
        <v>0.04</v>
      </c>
      <c r="IM6" s="1">
        <v>0</v>
      </c>
      <c r="IN6" s="1">
        <v>126</v>
      </c>
      <c r="IO6" s="1">
        <v>0</v>
      </c>
      <c r="IP6" s="1" t="s">
        <v>64</v>
      </c>
      <c r="IQ6" s="1">
        <v>0.04</v>
      </c>
      <c r="IR6" s="1">
        <v>0</v>
      </c>
      <c r="IS6" s="1">
        <v>41</v>
      </c>
      <c r="IT6" s="1">
        <v>6682</v>
      </c>
      <c r="IU6" s="1">
        <v>10253</v>
      </c>
      <c r="IV6" s="1">
        <v>1.996</v>
      </c>
      <c r="IW6" s="1">
        <v>8409</v>
      </c>
      <c r="IX6" s="1">
        <v>678376</v>
      </c>
      <c r="IY6" s="1">
        <v>0</v>
      </c>
      <c r="IZ6" s="1">
        <v>1.506</v>
      </c>
      <c r="JA6" s="1">
        <v>92</v>
      </c>
      <c r="JB6" s="1">
        <v>0</v>
      </c>
      <c r="JC6" s="1">
        <v>1</v>
      </c>
      <c r="JD6" s="1">
        <v>2.03</v>
      </c>
      <c r="JE6" s="1">
        <v>55</v>
      </c>
      <c r="JF6" s="1">
        <v>678418</v>
      </c>
      <c r="JG6" s="1">
        <v>0.49</v>
      </c>
      <c r="JH6" s="1" t="s">
        <v>64</v>
      </c>
      <c r="JI6" s="1">
        <v>2.03</v>
      </c>
      <c r="JJ6" s="1">
        <v>0</v>
      </c>
      <c r="JK6" s="1">
        <v>3320</v>
      </c>
      <c r="JL6" s="1">
        <v>125</v>
      </c>
      <c r="JM6" s="1">
        <v>13</v>
      </c>
      <c r="JN6" s="1">
        <v>0.003</v>
      </c>
      <c r="JO6" s="1">
        <v>0</v>
      </c>
      <c r="JP6" s="1">
        <v>2</v>
      </c>
      <c r="JQ6" s="1">
        <v>0</v>
      </c>
      <c r="JR6" s="1">
        <v>0.003</v>
      </c>
      <c r="JS6" s="1">
        <v>0</v>
      </c>
      <c r="JT6" s="1">
        <v>0</v>
      </c>
      <c r="JU6" s="1">
        <v>1</v>
      </c>
      <c r="JV6" s="1">
        <v>0.05</v>
      </c>
      <c r="JW6" s="1">
        <v>0</v>
      </c>
      <c r="JX6" s="1">
        <v>126</v>
      </c>
      <c r="JY6" s="1">
        <v>0</v>
      </c>
      <c r="JZ6" s="1" t="s">
        <v>64</v>
      </c>
      <c r="KA6" s="1">
        <v>0.05</v>
      </c>
      <c r="KB6" s="1">
        <v>0</v>
      </c>
      <c r="KC6" s="1">
        <v>41</v>
      </c>
      <c r="KD6" s="1">
        <v>9141</v>
      </c>
      <c r="KE6" s="1">
        <v>40</v>
      </c>
      <c r="KF6" s="1">
        <v>1.595</v>
      </c>
      <c r="KG6" s="1">
        <v>0</v>
      </c>
      <c r="KH6" s="1">
        <v>678538</v>
      </c>
      <c r="KI6" s="1">
        <v>0</v>
      </c>
      <c r="KJ6" s="1">
        <v>1.595</v>
      </c>
      <c r="KK6" s="1">
        <v>99</v>
      </c>
      <c r="KL6" s="1">
        <v>0</v>
      </c>
      <c r="KM6" s="1">
        <v>1</v>
      </c>
      <c r="KN6" s="1">
        <v>1.64</v>
      </c>
      <c r="KO6" s="1">
        <v>0</v>
      </c>
      <c r="KP6" s="1">
        <v>746635</v>
      </c>
      <c r="KQ6" s="1">
        <v>0</v>
      </c>
      <c r="KR6" s="1" t="s">
        <v>64</v>
      </c>
      <c r="KS6" s="1">
        <v>1.64</v>
      </c>
      <c r="KT6" s="1">
        <v>0</v>
      </c>
      <c r="KU6" s="1">
        <v>3362</v>
      </c>
      <c r="KV6" s="1">
        <v>2584</v>
      </c>
      <c r="KW6" s="1">
        <v>33</v>
      </c>
      <c r="KX6" s="1">
        <v>0.113</v>
      </c>
      <c r="KY6" s="1">
        <v>0</v>
      </c>
      <c r="KZ6" s="1">
        <v>1880</v>
      </c>
      <c r="LA6" s="1">
        <v>0</v>
      </c>
      <c r="LB6" s="1">
        <v>0.113</v>
      </c>
      <c r="LC6" s="1">
        <v>15</v>
      </c>
      <c r="LD6" s="1">
        <v>0</v>
      </c>
      <c r="LE6" s="1">
        <v>1</v>
      </c>
      <c r="LF6" s="1">
        <v>0.14</v>
      </c>
      <c r="LG6" s="1">
        <v>0</v>
      </c>
      <c r="LH6" s="1">
        <v>68303</v>
      </c>
      <c r="LI6" s="1">
        <v>0</v>
      </c>
      <c r="LJ6" s="1" t="s">
        <v>64</v>
      </c>
      <c r="LK6" s="1">
        <v>0.14</v>
      </c>
      <c r="LL6" s="1">
        <v>0</v>
      </c>
      <c r="LM6" s="1">
        <v>1719</v>
      </c>
      <c r="LN6" s="1">
        <v>11598</v>
      </c>
      <c r="LO6" s="1">
        <v>8336</v>
      </c>
      <c r="LP6" s="1">
        <v>1.874</v>
      </c>
      <c r="LQ6" s="1">
        <v>6820</v>
      </c>
      <c r="LR6" s="1">
        <v>678626</v>
      </c>
      <c r="LS6" s="1">
        <v>0</v>
      </c>
      <c r="LT6" s="1">
        <v>1.574</v>
      </c>
      <c r="LU6" s="1">
        <v>97</v>
      </c>
      <c r="LV6" s="1">
        <v>0</v>
      </c>
      <c r="LW6" s="1">
        <v>1</v>
      </c>
      <c r="LX6" s="1">
        <v>1.91</v>
      </c>
      <c r="LY6" s="1">
        <v>45</v>
      </c>
      <c r="LZ6" s="1">
        <v>749170</v>
      </c>
      <c r="MA6" s="1">
        <v>0.3</v>
      </c>
      <c r="MB6" s="1" t="s">
        <v>64</v>
      </c>
      <c r="MC6" s="1">
        <v>1.91</v>
      </c>
      <c r="MD6" s="1">
        <v>0</v>
      </c>
      <c r="ME6" s="1">
        <v>3366</v>
      </c>
      <c r="MF6" s="1">
        <v>5041</v>
      </c>
      <c r="MG6" s="1">
        <v>12</v>
      </c>
      <c r="MH6" s="1">
        <v>0.105</v>
      </c>
      <c r="MI6" s="1">
        <v>0</v>
      </c>
      <c r="MJ6" s="1">
        <v>6867</v>
      </c>
      <c r="MK6" s="1">
        <v>0</v>
      </c>
      <c r="ML6" s="1">
        <v>0.105</v>
      </c>
      <c r="MM6" s="1">
        <v>10</v>
      </c>
      <c r="MN6" s="1">
        <v>0</v>
      </c>
      <c r="MO6" s="1">
        <v>1</v>
      </c>
      <c r="MP6" s="1">
        <v>0.4</v>
      </c>
      <c r="MQ6" s="1">
        <v>0</v>
      </c>
      <c r="MR6" s="1">
        <v>70798</v>
      </c>
      <c r="MS6" s="1">
        <v>0</v>
      </c>
      <c r="MT6" s="1" t="s">
        <v>64</v>
      </c>
      <c r="MU6" s="1">
        <v>0.4</v>
      </c>
      <c r="MV6" s="1">
        <v>0</v>
      </c>
      <c r="MW6" s="1">
        <v>3356</v>
      </c>
      <c r="MX6" s="1">
        <v>11598</v>
      </c>
      <c r="MY6" s="1">
        <v>4628</v>
      </c>
      <c r="MZ6" s="1">
        <v>2.078</v>
      </c>
      <c r="NA6" s="1">
        <v>3635</v>
      </c>
      <c r="NB6" s="1">
        <v>875666</v>
      </c>
      <c r="NC6" s="1">
        <v>0</v>
      </c>
      <c r="ND6" s="1">
        <v>1.738</v>
      </c>
      <c r="NE6" s="1">
        <v>134</v>
      </c>
      <c r="NF6" s="1">
        <v>0</v>
      </c>
      <c r="NG6" s="1">
        <v>1</v>
      </c>
      <c r="NH6" s="1">
        <v>2.12</v>
      </c>
      <c r="NI6" s="1">
        <v>29</v>
      </c>
      <c r="NJ6" s="1">
        <v>749170</v>
      </c>
      <c r="NK6" s="1">
        <v>0.34</v>
      </c>
      <c r="NL6" s="1" t="s">
        <v>64</v>
      </c>
      <c r="NM6" s="1">
        <v>2.12</v>
      </c>
      <c r="NN6" s="1">
        <v>0</v>
      </c>
      <c r="NO6" s="1">
        <v>69046</v>
      </c>
      <c r="NP6" s="1">
        <v>5041</v>
      </c>
      <c r="NQ6" s="1">
        <v>32</v>
      </c>
      <c r="NR6" s="1">
        <v>0.162</v>
      </c>
      <c r="NS6" s="1">
        <v>7</v>
      </c>
      <c r="NT6" s="1">
        <v>203627</v>
      </c>
      <c r="NU6" s="1">
        <v>0</v>
      </c>
      <c r="NV6" s="1">
        <v>0.162</v>
      </c>
      <c r="NW6" s="1">
        <v>19</v>
      </c>
      <c r="NX6" s="1">
        <v>0</v>
      </c>
      <c r="NY6" s="1">
        <v>1</v>
      </c>
      <c r="NZ6" s="1">
        <v>0.19</v>
      </c>
      <c r="OA6" s="1">
        <v>0</v>
      </c>
      <c r="OB6" s="1">
        <v>70798</v>
      </c>
      <c r="OC6" s="1">
        <v>0</v>
      </c>
      <c r="OD6" s="1" t="s">
        <v>64</v>
      </c>
      <c r="OE6" s="1">
        <v>0.19</v>
      </c>
      <c r="OF6" s="1">
        <v>0</v>
      </c>
      <c r="OG6" s="1">
        <v>68956</v>
      </c>
      <c r="OH6" s="1">
        <v>6680</v>
      </c>
      <c r="OI6" s="1">
        <v>10253</v>
      </c>
      <c r="OJ6" s="1">
        <v>1.838</v>
      </c>
      <c r="OK6" s="1">
        <v>8409</v>
      </c>
      <c r="OL6" s="1">
        <v>678376</v>
      </c>
      <c r="OM6" s="1">
        <v>0</v>
      </c>
      <c r="ON6" s="1">
        <v>1.488</v>
      </c>
      <c r="OO6" s="1">
        <v>93</v>
      </c>
      <c r="OP6" s="1">
        <v>0</v>
      </c>
      <c r="OQ6" s="1">
        <v>1</v>
      </c>
      <c r="OR6" s="1">
        <v>1.88</v>
      </c>
      <c r="OS6" s="1">
        <v>55</v>
      </c>
      <c r="OT6" s="1">
        <v>678416</v>
      </c>
      <c r="OU6" s="1">
        <v>0.35</v>
      </c>
      <c r="OV6" s="1" t="s">
        <v>64</v>
      </c>
      <c r="OW6" s="1">
        <v>1.88</v>
      </c>
      <c r="OX6" s="1">
        <v>0</v>
      </c>
      <c r="OY6" s="1">
        <v>3320</v>
      </c>
      <c r="OZ6" s="1">
        <v>123</v>
      </c>
      <c r="PA6" s="1">
        <v>13</v>
      </c>
      <c r="PB6" s="1">
        <v>0.001</v>
      </c>
      <c r="PC6" s="1">
        <v>0</v>
      </c>
      <c r="PD6" s="1">
        <v>2</v>
      </c>
      <c r="PE6" s="1">
        <v>0</v>
      </c>
      <c r="PF6" s="1">
        <v>0.001</v>
      </c>
      <c r="PG6" s="1">
        <v>0</v>
      </c>
      <c r="PH6" s="1">
        <v>0</v>
      </c>
      <c r="PI6" s="1">
        <v>1</v>
      </c>
      <c r="PJ6" s="1">
        <v>0.03</v>
      </c>
      <c r="PK6" s="1">
        <v>0</v>
      </c>
      <c r="PL6" s="1">
        <v>124</v>
      </c>
      <c r="PM6" s="1">
        <v>0</v>
      </c>
      <c r="PN6" s="1" t="s">
        <v>64</v>
      </c>
      <c r="PO6" s="1">
        <v>0.03</v>
      </c>
      <c r="PP6" s="1">
        <v>0</v>
      </c>
      <c r="PQ6" s="1">
        <v>41</v>
      </c>
      <c r="PR6" s="1">
        <v>6683</v>
      </c>
      <c r="PS6" s="1">
        <v>40</v>
      </c>
      <c r="PT6" s="1">
        <v>1.558</v>
      </c>
      <c r="PU6" s="1">
        <v>0</v>
      </c>
      <c r="PV6" s="1">
        <v>678376</v>
      </c>
      <c r="PW6" s="1">
        <v>0</v>
      </c>
      <c r="PX6" s="1">
        <v>1.548</v>
      </c>
      <c r="PY6" s="1">
        <v>101</v>
      </c>
      <c r="PZ6" s="1">
        <v>0</v>
      </c>
      <c r="QA6" s="1">
        <v>1</v>
      </c>
      <c r="QB6" s="1">
        <v>1.6</v>
      </c>
      <c r="QC6" s="1">
        <v>0</v>
      </c>
      <c r="QD6" s="1">
        <v>678419</v>
      </c>
      <c r="QE6" s="1">
        <v>0.01</v>
      </c>
      <c r="QF6" s="1" t="s">
        <v>64</v>
      </c>
      <c r="QG6" s="1">
        <v>1.6</v>
      </c>
      <c r="QH6" s="1">
        <v>0</v>
      </c>
      <c r="QI6" s="1">
        <v>3320</v>
      </c>
      <c r="QJ6" s="1">
        <v>77281</v>
      </c>
      <c r="QK6" s="1">
        <v>4318</v>
      </c>
      <c r="QL6" s="1">
        <v>10.374</v>
      </c>
      <c r="QM6" s="1">
        <v>3356</v>
      </c>
      <c r="QN6" s="1">
        <v>875586</v>
      </c>
      <c r="QO6" s="1">
        <v>0</v>
      </c>
      <c r="QP6" s="1">
        <v>3.544</v>
      </c>
      <c r="QQ6" s="1">
        <v>170</v>
      </c>
      <c r="QR6" s="1">
        <v>0</v>
      </c>
      <c r="QS6" s="1">
        <v>1</v>
      </c>
      <c r="QT6" s="1">
        <v>10.51</v>
      </c>
      <c r="QU6" s="1">
        <v>28</v>
      </c>
      <c r="QV6" s="1">
        <v>749173</v>
      </c>
      <c r="QW6" s="1">
        <v>6.83</v>
      </c>
      <c r="QX6" s="1" t="s">
        <v>64</v>
      </c>
      <c r="QY6" s="1">
        <v>10.51</v>
      </c>
      <c r="QZ6" s="1">
        <v>0</v>
      </c>
      <c r="RA6" s="1">
        <v>69006</v>
      </c>
      <c r="RB6" s="1">
        <v>126</v>
      </c>
      <c r="RC6" s="1">
        <v>37</v>
      </c>
      <c r="RD6" s="1">
        <v>0.026</v>
      </c>
      <c r="RE6" s="1">
        <v>0</v>
      </c>
      <c r="RF6" s="1">
        <v>2</v>
      </c>
      <c r="RG6" s="1">
        <v>0</v>
      </c>
      <c r="RH6" s="1">
        <v>0.016</v>
      </c>
      <c r="RI6" s="1">
        <v>0</v>
      </c>
      <c r="RJ6" s="1">
        <v>0</v>
      </c>
      <c r="RK6" s="1">
        <v>1</v>
      </c>
      <c r="RL6" s="1">
        <v>0.05</v>
      </c>
      <c r="RM6" s="1">
        <v>0</v>
      </c>
      <c r="RN6" s="1">
        <v>127</v>
      </c>
      <c r="RO6" s="1">
        <v>0.01</v>
      </c>
      <c r="RP6" s="1" t="s">
        <v>64</v>
      </c>
      <c r="RQ6" s="1">
        <v>0.05</v>
      </c>
      <c r="RR6" s="1">
        <v>0</v>
      </c>
      <c r="RS6" s="1">
        <v>41</v>
      </c>
      <c r="RT6" s="1">
        <v>6683</v>
      </c>
      <c r="RU6" s="1">
        <v>10253</v>
      </c>
      <c r="RV6" s="1">
        <v>2.381</v>
      </c>
      <c r="RW6" s="1">
        <v>8409</v>
      </c>
      <c r="RX6" s="1">
        <v>678376</v>
      </c>
      <c r="RY6" s="1">
        <v>0</v>
      </c>
      <c r="RZ6" s="1">
        <v>1.701</v>
      </c>
      <c r="SA6" s="1">
        <v>102</v>
      </c>
      <c r="SB6" s="1">
        <v>0</v>
      </c>
      <c r="SC6" s="1">
        <v>1</v>
      </c>
      <c r="SD6" s="1">
        <v>2.6</v>
      </c>
      <c r="SE6" s="1">
        <v>55</v>
      </c>
      <c r="SF6" s="1">
        <v>678419</v>
      </c>
      <c r="SG6" s="1">
        <v>0.68</v>
      </c>
      <c r="SH6" s="1" t="s">
        <v>64</v>
      </c>
      <c r="SI6" s="1">
        <v>2.6</v>
      </c>
      <c r="SJ6" s="1">
        <v>0</v>
      </c>
      <c r="SK6" s="1">
        <v>3320</v>
      </c>
      <c r="SL6" s="1">
        <v>126</v>
      </c>
      <c r="SM6" s="1">
        <v>13</v>
      </c>
      <c r="SN6" s="1">
        <v>0.025</v>
      </c>
      <c r="SO6" s="1">
        <v>0</v>
      </c>
      <c r="SP6" s="1">
        <v>2</v>
      </c>
      <c r="SQ6" s="1">
        <v>0</v>
      </c>
      <c r="SR6" s="1">
        <v>0.025</v>
      </c>
      <c r="SS6" s="1">
        <v>0</v>
      </c>
      <c r="ST6" s="1">
        <v>0</v>
      </c>
      <c r="SU6" s="1">
        <v>1</v>
      </c>
      <c r="SV6" s="1">
        <v>0.05</v>
      </c>
      <c r="SW6" s="1">
        <v>0</v>
      </c>
      <c r="SX6" s="1">
        <v>127</v>
      </c>
      <c r="SY6" s="1">
        <v>0</v>
      </c>
      <c r="SZ6" s="1" t="s">
        <v>64</v>
      </c>
      <c r="TA6" s="1">
        <v>0.05</v>
      </c>
      <c r="TB6" s="1">
        <v>0</v>
      </c>
      <c r="TC6" s="1">
        <v>41</v>
      </c>
      <c r="TD6" s="1">
        <f>MIN($B6,$T6,$AL6,$BD6,$BV6,$CN6,$DF6,$DX6,$EP6,$FH6,$FZ6,$GR6,$HJ6,$IB6,$IT6,$JL6,$KD6,$KV6,$LN6,$MF6,$MX6,$NP6,$OH6,$OZ6,$PR6,$QJ6,$RB6,$RT6,$SL6)</f>
        <v>0</v>
      </c>
      <c r="TE6" s="1">
        <f>MIN($C6,$U6,$AM6,$BE6,$BW6,$CO6,$DG6,$DY6,$EQ6,$FI6,$GA6,$GS6,$HK6,$IC6,$IU6,$JM6,$KE6,$KW6,$LO6,$MG6,$MY6,$NQ6,$OI6,$PA6,$PS6,$QK6,$RC6,$RU6,$SM6)</f>
        <v>0</v>
      </c>
      <c r="TF6" s="1">
        <f>MIN($D6,$V6,$AN6,$BF6,$BX6,$CP6,$DH6,$DZ6,$ER6,$FJ6,$GB6,$GT6,$HL6,$ID6,$IV6,$JN6,$KF6,$KX6,$LP6,$MH6,$MZ6,$NR6,$OJ6,$PB6,$PT6,$QL6,$RD6,$RV6,$SN6)</f>
        <v>0</v>
      </c>
      <c r="TG6" s="1">
        <f>MIN($E6,$W6,$AO6,$BG6,$BY6,$CQ6,$DI6,$EA6,$ES6,$FK6,$GC6,$GU6,$HM6,$IE6,$IW6,$JO6,$KG6,$KY6,$LQ6,$MI6,$NA6,$NS6,$OK6,$PC6,$PU6,$QM6,$RE6,$RW6,$SO6)</f>
        <v>0</v>
      </c>
      <c r="TH6" s="1">
        <f>MIN($F6,$X6,$AP6,$BH6,$BZ6,$CR6,$DJ6,$EB6,$ET6,$FL6,$GD6,$GV6,$HN6,$IF6,$IX6,$JP6,$KH6,$KZ6,$LR6,$MJ6,$NB6,$NT6,$OL6,$PD6,$PV6,$QN6,$RF6,$RX6,$SP6)</f>
        <v>0</v>
      </c>
      <c r="TI6" s="1">
        <f>MIN($G6,$Y6,$AQ6,$BI6,$CA6,$CS6,$DK6,$EC6,$EU6,$FM6,$GE6,$GW6,$HO6,$IG6,$IY6,$JQ6,$KI6,$LA6,$LS6,$MK6,$NC6,$NU6,$OM6,$PE6,$PW6,$QO6,$RG6,$RY6,$SQ6)</f>
        <v>0</v>
      </c>
      <c r="TJ6" s="1">
        <f>MIN($H6,$Z6,$AR6,$BJ6,$CB6,$CT6,$DL6,$ED6,$EV6,$FN6,$GF6,$GX6,$HP6,$IH6,$IZ6,$JR6,$KJ6,$LB6,$LT6,$ML6,$ND6,$NV6,$ON6,$PF6,$PX6,$QP6,$RH6,$RZ6,$SR6)</f>
        <v>0</v>
      </c>
      <c r="TK6" s="1">
        <f>MIN($I6,$AA6,$AS6,$BK6,$CC6,$CU6,$DM6,$EE6,$EW6,$FO6,$GG6,$GY6,$HQ6,$II6,$JA6,$JS6,$KK6,$LC6,$LU6,$MM6,$NE6,$NW6,$OO6,$PG6,$PY6,$QQ6,$RI6,$SA6,$SS6)</f>
        <v>0</v>
      </c>
      <c r="TL6" s="1">
        <f>MIN($J6,$AB6,$AT6,$BL6,$CD6,$CV6,$DN6,$EF6,$EX6,$FP6,$GH6,$GZ6,$HR6,$IJ6,$JB6,$JT6,$KL6,$LD6,$LV6,$MN6,$NF6,$NX6,$OP6,$PH6,$PZ6,$QR6,$RJ6,$SB6,$ST6)</f>
        <v>0</v>
      </c>
      <c r="TM6" s="1">
        <f>MIN($K6,$AC6,$AU6,$BM6,$CE6,$CW6,$DO6,$EG6,$EY6,$FQ6,$GI6,$HA6,$HS6,$IK6,$JC6,$JU6,$KM6,$LE6,$LW6,$MO6,$NG6,$NY6,$OQ6,$PI6,$QA6,$QS6,$RK6,$SC6,$SU6)</f>
        <v>0</v>
      </c>
      <c r="TN6" s="1">
        <f>MIN($L6,$AD6,$AV6,$BN6,$CF6,$CX6,$DP6,$EH6,$EZ6,$FR6,$GJ6,$HB6,$HT6,$IL6,$JD6,$JV6,$KN6,$LF6,$LX6,$MP6,$NH6,$NZ6,$OR6,$PJ6,$QB6,$QT6,$RL6,$SD6,$SV6)</f>
        <v>0</v>
      </c>
      <c r="TO6" s="1">
        <f>MIN($M6,$AE6,$AW6,$BO6,$CG6,$CY6,$DQ6,$EI6,$FA6,$FS6,$GK6,$HC6,$HU6,$IM6,$JE6,$JW6,$KO6,$LG6,$LY6,$MQ6,$NI6,$OA6,$OS6,$PK6,$QC6,$QU6,$RM6,$SE6,$SW6)</f>
        <v>0</v>
      </c>
      <c r="TP6" s="1">
        <f>MIN($N6,$AF6,$AX6,$BP6,$CH6,$CZ6,$DR6,$EJ6,$FB6,$FT6,$GL6,$HD6,$HV6,$IN6,$JF6,$JX6,$KP6,$LH6,$LZ6,$MR6,$NJ6,$OB6,$OT6,$PL6,$QD6,$QV6,$RN6,$SF6,$SX6)</f>
        <v>0</v>
      </c>
      <c r="TQ6" s="1">
        <f>MIN($O6,$AG6,$AY6,$BQ6,$CI6,$DA6,$DS6,$EK6,$FC6,$FU6,$GM6,$HE6,$HW6,$IO6,$JG6,$JY6,$KQ6,$LI6,$MA6,$MS6,$NK6,$OC6,$OU6,$PM6,$QE6,$QW6,$RO6,$SG6,$SY6)</f>
        <v>0</v>
      </c>
      <c r="TR6" s="1">
        <f>MIN($Q6,$AI6,$BA6,$BS6,$CK6,$DC6,$DU6,$EM6,$FE6,$FW6,$GO6,$HG6,$HY6,$IQ6,$JI6,$KA6,$KS6,$LK6,$MC6,$MU6,$NM6,$OE6,$OW6,$PO6,$QG6,$QY6,$RQ6,$SI6,$TA6)</f>
        <v>0</v>
      </c>
      <c r="TS6" s="1">
        <f>MIN($R6,$AJ6,$BB6,$BT6,$CL6,$DD6,$DV6,$EN6,$FF6,$FX6,$GP6,$HH6,$HZ6,$IR6,$JJ6,$KB6,$KT6,$LL6,$MD6,$MV6,$NN6,$OF6,$OX6,$PP6,$QH6,$QZ6,$RR6,$SJ6,$TB6)</f>
        <v>0</v>
      </c>
      <c r="TT6" s="1">
        <f>MIN($S6,$AK6,$BC6,$BU6,$CM6,$DE6,$DW6,$EO6,$FG6,$FY6,$GQ6,$HI6,$IA6,$IS6,$JK6,$KC6,$KU6,$LM6,$ME6,$MW6,$NO6,$OG6,$OY6,$PQ6,$QI6,$RA6,$RS6,$SK6,$TC6)</f>
        <v>0</v>
      </c>
      <c r="TU6" s="1">
        <f>MEDIAN($B6,$T6,$AL6,$BD6,$BV6,$CN6,$DF6,$DX6,$EP6,$FH6,$FZ6,$GR6,$HJ6,$IB6,$IT6,$JL6,$KD6,$KV6,$LN6,$MF6,$MX6,$NP6,$OH6,$OZ6,$PR6,$QJ6,$RB6,$RT6,$SL6)</f>
        <v>0</v>
      </c>
      <c r="TV6" s="1">
        <f>MEDIAN($C6,$U6,$AM6,$BE6,$BW6,$CO6,$DG6,$DY6,$EQ6,$FI6,$GA6,$GS6,$HK6,$IC6,$IU6,$JM6,$KE6,$KW6,$LO6,$MG6,$MY6,$NQ6,$OI6,$PA6,$PS6,$QK6,$RC6,$RU6,$SM6)</f>
        <v>0</v>
      </c>
      <c r="TW6" s="1">
        <f>MEDIAN($D6,$V6,$AN6,$BF6,$BX6,$CP6,$DH6,$DZ6,$ER6,$FJ6,$GB6,$GT6,$HL6,$ID6,$IV6,$JN6,$KF6,$KX6,$LP6,$MH6,$MZ6,$NR6,$OJ6,$PB6,$PT6,$QL6,$RD6,$RV6,$SN6)</f>
        <v>0</v>
      </c>
      <c r="TX6" s="1">
        <f>MEDIAN($E6,$W6,$AO6,$BG6,$BY6,$CQ6,$DI6,$EA6,$ES6,$FK6,$GC6,$GU6,$HM6,$IE6,$IW6,$JO6,$KG6,$KY6,$LQ6,$MI6,$NA6,$NS6,$OK6,$PC6,$PU6,$QM6,$RE6,$RW6,$SO6)</f>
        <v>0</v>
      </c>
      <c r="TY6" s="1">
        <f>MEDIAN($F6,$X6,$AP6,$BH6,$BZ6,$CR6,$DJ6,$EB6,$ET6,$FL6,$GD6,$GV6,$HN6,$IF6,$IX6,$JP6,$KH6,$KZ6,$LR6,$MJ6,$NB6,$NT6,$OL6,$PD6,$PV6,$QN6,$RF6,$RX6,$SP6)</f>
        <v>0</v>
      </c>
      <c r="TZ6" s="1">
        <f>MEDIAN($G6,$Y6,$AQ6,$BI6,$CA6,$CS6,$DK6,$EC6,$EU6,$FM6,$GE6,$GW6,$HO6,$IG6,$IY6,$JQ6,$KI6,$LA6,$LS6,$MK6,$NC6,$NU6,$OM6,$PE6,$PW6,$QO6,$RG6,$RY6,$SQ6)</f>
        <v>0</v>
      </c>
      <c r="UA6" s="1">
        <f>MEDIAN($H6,$Z6,$AR6,$BJ6,$CB6,$CT6,$DL6,$ED6,$EV6,$FN6,$GF6,$GX6,$HP6,$IH6,$IZ6,$JR6,$KJ6,$LB6,$LT6,$ML6,$ND6,$NV6,$ON6,$PF6,$PX6,$QP6,$RH6,$RZ6,$SR6)</f>
        <v>0</v>
      </c>
      <c r="UB6" s="1">
        <f>MEDIAN($I6,$AA6,$AS6,$BK6,$CC6,$CU6,$DM6,$EE6,$EW6,$FO6,$GG6,$GY6,$HQ6,$II6,$JA6,$JS6,$KK6,$LC6,$LU6,$MM6,$NE6,$NW6,$OO6,$PG6,$PY6,$QQ6,$RI6,$SA6,$SS6)</f>
        <v>0</v>
      </c>
      <c r="UC6" s="1">
        <f>MEDIAN($J6,$AB6,$AT6,$BL6,$CD6,$CV6,$DN6,$EF6,$EX6,$FP6,$GH6,$GZ6,$HR6,$IJ6,$JB6,$JT6,$KL6,$LD6,$LV6,$MN6,$NF6,$NX6,$OP6,$PH6,$PZ6,$QR6,$RJ6,$SB6,$ST6)</f>
        <v>0</v>
      </c>
      <c r="UD6" s="1">
        <f>MEDIAN($K6,$AC6,$AU6,$BM6,$CE6,$CW6,$DO6,$EG6,$EY6,$FQ6,$GI6,$HA6,$HS6,$IK6,$JC6,$JU6,$KM6,$LE6,$LW6,$MO6,$NG6,$NY6,$OQ6,$PI6,$QA6,$QS6,$RK6,$SC6,$SU6)</f>
        <v>0</v>
      </c>
      <c r="UE6" s="1">
        <f>MEDIAN($L6,$AD6,$AV6,$BN6,$CF6,$CX6,$DP6,$EH6,$EZ6,$FR6,$GJ6,$HB6,$HT6,$IL6,$JD6,$JV6,$KN6,$LF6,$LX6,$MP6,$NH6,$NZ6,$OR6,$PJ6,$QB6,$QT6,$RL6,$SD6,$SV6)</f>
        <v>0</v>
      </c>
      <c r="UF6" s="1">
        <f>MEDIAN($M6,$AE6,$AW6,$BO6,$CG6,$CY6,$DQ6,$EI6,$FA6,$FS6,$GK6,$HC6,$HU6,$IM6,$JE6,$JW6,$KO6,$LG6,$LY6,$MQ6,$NI6,$OA6,$OS6,$PK6,$QC6,$QU6,$RM6,$SE6,$SW6)</f>
        <v>0</v>
      </c>
      <c r="UG6" s="1">
        <f>MEDIAN($N6,$AF6,$AX6,$BP6,$CH6,$CZ6,$DR6,$EJ6,$FB6,$FT6,$GL6,$HD6,$HV6,$IN6,$JF6,$JX6,$KP6,$LH6,$LZ6,$MR6,$NJ6,$OB6,$OT6,$PL6,$QD6,$QV6,$RN6,$SF6,$SX6)</f>
        <v>0</v>
      </c>
      <c r="UH6" s="1">
        <f>MEDIAN($O6,$AG6,$AY6,$BQ6,$CI6,$DA6,$DS6,$EK6,$FC6,$FU6,$GM6,$HE6,$HW6,$IO6,$JG6,$JY6,$KQ6,$LI6,$MA6,$MS6,$NK6,$OC6,$OU6,$PM6,$QE6,$QW6,$RO6,$SG6,$SY6)</f>
        <v>0</v>
      </c>
      <c r="UI6" s="1">
        <f>MEDIAN($Q6,$AI6,$BA6,$BS6,$CK6,$DC6,$DU6,$EM6,$FE6,$FW6,$GO6,$HG6,$HY6,$IQ6,$JI6,$KA6,$KS6,$LK6,$MC6,$MU6,$NM6,$OE6,$OW6,$PO6,$QG6,$QY6,$RQ6,$SI6,$TA6)</f>
        <v>0</v>
      </c>
      <c r="UJ6" s="1">
        <f>MEDIAN($R6,$AJ6,$BB6,$BT6,$CL6,$DD6,$DV6,$EN6,$FF6,$FX6,$GP6,$HH6,$HZ6,$IR6,$JJ6,$KB6,$KT6,$LL6,$MD6,$MV6,$NN6,$OF6,$OX6,$PP6,$QH6,$QZ6,$RR6,$SJ6,$TB6)</f>
        <v>0</v>
      </c>
      <c r="UK6" s="1">
        <f>MEDIAN($S6,$AK6,$BC6,$BU6,$CM6,$DE6,$DW6,$EO6,$FG6,$FY6,$GQ6,$HI6,$IA6,$IS6,$JK6,$KC6,$KU6,$LM6,$ME6,$MW6,$NO6,$OG6,$OY6,$PQ6,$QI6,$RA6,$RS6,$SK6,$TC6)</f>
        <v>0</v>
      </c>
      <c r="UL6" s="1">
        <f>MAX($B6,$T6,$AL6,$BD6,$BV6,$CN6,$DF6,$DX6,$EP6,$FH6,$FZ6,$GR6,$HJ6,$IB6,$IT6,$JL6,$KD6,$KV6,$LN6,$MF6,$MX6,$NP6,$OH6,$OZ6,$PR6,$QJ6,$RB6,$RT6,$SL6)</f>
        <v>0</v>
      </c>
      <c r="UM6" s="1">
        <f>MAX($C6,$U6,$AM6,$BE6,$BW6,$CO6,$DG6,$DY6,$EQ6,$FI6,$GA6,$GS6,$HK6,$IC6,$IU6,$JM6,$KE6,$KW6,$LO6,$MG6,$MY6,$NQ6,$OI6,$PA6,$PS6,$QK6,$RC6,$RU6,$SM6)</f>
        <v>0</v>
      </c>
      <c r="UN6" s="1">
        <f>MAX($D6,$V6,$AN6,$BF6,$BX6,$CP6,$DH6,$DZ6,$ER6,$FJ6,$GB6,$GT6,$HL6,$ID6,$IV6,$JN6,$KF6,$KX6,$LP6,$MH6,$MZ6,$NR6,$OJ6,$PB6,$PT6,$QL6,$RD6,$RV6,$SN6)</f>
        <v>0</v>
      </c>
      <c r="UO6" s="1">
        <f>MAX($E6,$W6,$AO6,$BG6,$BY6,$CQ6,$DI6,$EA6,$ES6,$FK6,$GC6,$GU6,$HM6,$IE6,$IW6,$JO6,$KG6,$KY6,$LQ6,$MI6,$NA6,$NS6,$OK6,$PC6,$PU6,$QM6,$RE6,$RW6,$SO6)</f>
        <v>0</v>
      </c>
      <c r="UP6" s="1">
        <f>MAX($F6,$X6,$AP6,$BH6,$BZ6,$CR6,$DJ6,$EB6,$ET6,$FL6,$GD6,$GV6,$HN6,$IF6,$IX6,$JP6,$KH6,$KZ6,$LR6,$MJ6,$NB6,$NT6,$OL6,$PD6,$PV6,$QN6,$RF6,$RX6,$SP6)</f>
        <v>0</v>
      </c>
      <c r="UQ6" s="1">
        <f>MAX($G6,$Y6,$AQ6,$BI6,$CA6,$CS6,$DK6,$EC6,$EU6,$FM6,$GE6,$GW6,$HO6,$IG6,$IY6,$JQ6,$KI6,$LA6,$LS6,$MK6,$NC6,$NU6,$OM6,$PE6,$PW6,$QO6,$RG6,$RY6,$SQ6)</f>
        <v>0</v>
      </c>
      <c r="UR6" s="1">
        <f>MAX($H6,$Z6,$AR6,$BJ6,$CB6,$CT6,$DL6,$ED6,$EV6,$FN6,$GF6,$GX6,$HP6,$IH6,$IZ6,$JR6,$KJ6,$LB6,$LT6,$ML6,$ND6,$NV6,$ON6,$PF6,$PX6,$QP6,$RH6,$RZ6,$SR6)</f>
        <v>0</v>
      </c>
      <c r="US6" s="1">
        <f>MAX($I6,$AA6,$AS6,$BK6,$CC6,$CU6,$DM6,$EE6,$EW6,$FO6,$GG6,$GY6,$HQ6,$II6,$JA6,$JS6,$KK6,$LC6,$LU6,$MM6,$NE6,$NW6,$OO6,$PG6,$PY6,$QQ6,$RI6,$SA6,$SS6)</f>
        <v>0</v>
      </c>
      <c r="UT6" s="1">
        <f>MAX($J6,$AB6,$AT6,$BL6,$CD6,$CV6,$DN6,$EF6,$EX6,$FP6,$GH6,$GZ6,$HR6,$IJ6,$JB6,$JT6,$KL6,$LD6,$LV6,$MN6,$NF6,$NX6,$OP6,$PH6,$PZ6,$QR6,$RJ6,$SB6,$ST6)</f>
        <v>0</v>
      </c>
      <c r="UU6" s="1">
        <f>MAX($K6,$AC6,$AU6,$BM6,$CE6,$CW6,$DO6,$EG6,$EY6,$FQ6,$GI6,$HA6,$HS6,$IK6,$JC6,$JU6,$KM6,$LE6,$LW6,$MO6,$NG6,$NY6,$OQ6,$PI6,$QA6,$QS6,$RK6,$SC6,$SU6)</f>
        <v>0</v>
      </c>
      <c r="UV6" s="1">
        <f>MAX($L6,$AD6,$AV6,$BN6,$CF6,$CX6,$DP6,$EH6,$EZ6,$FR6,$GJ6,$HB6,$HT6,$IL6,$JD6,$JV6,$KN6,$LF6,$LX6,$MP6,$NH6,$NZ6,$OR6,$PJ6,$QB6,$QT6,$RL6,$SD6,$SV6)</f>
        <v>0</v>
      </c>
      <c r="UW6" s="1">
        <f>MAX($M6,$AE6,$AW6,$BO6,$CG6,$CY6,$DQ6,$EI6,$FA6,$FS6,$GK6,$HC6,$HU6,$IM6,$JE6,$JW6,$KO6,$LG6,$LY6,$MQ6,$NI6,$OA6,$OS6,$PK6,$QC6,$QU6,$RM6,$SE6,$SW6)</f>
        <v>0</v>
      </c>
      <c r="UX6" s="1">
        <f>MAX($N6,$AF6,$AX6,$BP6,$CH6,$CZ6,$DR6,$EJ6,$FB6,$FT6,$GL6,$HD6,$HV6,$IN6,$JF6,$JX6,$KP6,$LH6,$LZ6,$MR6,$NJ6,$OB6,$OT6,$PL6,$QD6,$QV6,$RN6,$SF6,$SX6)</f>
        <v>0</v>
      </c>
      <c r="UY6" s="1">
        <f>MAX($O6,$AG6,$AY6,$BQ6,$CI6,$DA6,$DS6,$EK6,$FC6,$FU6,$GM6,$HE6,$HW6,$IO6,$JG6,$JY6,$KQ6,$LI6,$MA6,$MS6,$NK6,$OC6,$OU6,$PM6,$QE6,$QW6,$RO6,$SG6,$SY6)</f>
        <v>0</v>
      </c>
      <c r="UZ6" s="1">
        <f>MAX($Q6,$AI6,$BA6,$BS6,$CK6,$DC6,$DU6,$EM6,$FE6,$FW6,$GO6,$HG6,$HY6,$IQ6,$JI6,$KA6,$KS6,$LK6,$MC6,$MU6,$NM6,$OE6,$OW6,$PO6,$QG6,$QY6,$RQ6,$SI6,$TA6)</f>
        <v>0</v>
      </c>
      <c r="VA6" s="1">
        <f>MAX($R6,$AJ6,$BB6,$BT6,$CL6,$DD6,$DV6,$EN6,$FF6,$FX6,$GP6,$HH6,$HZ6,$IR6,$JJ6,$KB6,$KT6,$LL6,$MD6,$MV6,$NN6,$OF6,$OX6,$PP6,$QH6,$QZ6,$RR6,$SJ6,$TB6)</f>
        <v>0</v>
      </c>
      <c r="VB6" s="1">
        <f>MAX($S6,$AK6,$BC6,$BU6,$CM6,$DE6,$DW6,$EO6,$FG6,$FY6,$GQ6,$HI6,$IA6,$IS6,$JK6,$KC6,$KU6,$LM6,$ME6,$MW6,$NO6,$OG6,$OY6,$PQ6,$QI6,$RA6,$RS6,$SK6,$TC6)</f>
        <v>0</v>
      </c>
    </row>
    <row r="7" spans="1:574">
      <c r="A7" s="1" t="s">
        <v>4</v>
      </c>
      <c r="B7" s="1"/>
      <c r="C7" s="1"/>
      <c r="D7" s="1"/>
      <c r="E7" s="1"/>
      <c r="F7" s="1"/>
      <c r="G7" s="1">
        <v>0</v>
      </c>
      <c r="H7" s="1"/>
      <c r="I7" s="1">
        <v>150</v>
      </c>
      <c r="J7" s="1">
        <v>0</v>
      </c>
      <c r="K7" s="1"/>
      <c r="L7" s="1">
        <v>0.97</v>
      </c>
      <c r="M7" s="1"/>
      <c r="N7" s="1"/>
      <c r="O7" s="1"/>
      <c r="P7" s="1" t="s">
        <v>64</v>
      </c>
      <c r="Q7" s="1">
        <v>0.97</v>
      </c>
      <c r="R7" s="1">
        <v>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>
        <v>0</v>
      </c>
      <c r="AR7" s="1"/>
      <c r="AS7" s="1">
        <v>1661</v>
      </c>
      <c r="AT7" s="1">
        <v>0</v>
      </c>
      <c r="AU7" s="1"/>
      <c r="AV7" s="1">
        <v>1200</v>
      </c>
      <c r="AW7" s="1"/>
      <c r="AX7" s="1"/>
      <c r="AY7" s="1"/>
      <c r="AZ7" s="1"/>
      <c r="BA7" s="1">
        <v>600</v>
      </c>
      <c r="BB7" s="1">
        <v>1</v>
      </c>
      <c r="BC7" s="1"/>
      <c r="BD7" s="1">
        <v>14176</v>
      </c>
      <c r="BE7" s="1">
        <v>50</v>
      </c>
      <c r="BF7" s="1">
        <v>3.843</v>
      </c>
      <c r="BG7" s="1">
        <v>0</v>
      </c>
      <c r="BH7" s="1">
        <v>1635048</v>
      </c>
      <c r="BI7" s="1">
        <v>0</v>
      </c>
      <c r="BJ7" s="1">
        <v>3.843</v>
      </c>
      <c r="BK7" s="1">
        <v>236</v>
      </c>
      <c r="BL7" s="1">
        <v>0</v>
      </c>
      <c r="BM7" s="1">
        <v>1</v>
      </c>
      <c r="BN7" s="1">
        <v>3.89</v>
      </c>
      <c r="BO7" s="1">
        <v>0</v>
      </c>
      <c r="BP7" s="1">
        <v>1766420</v>
      </c>
      <c r="BQ7" s="1">
        <v>0</v>
      </c>
      <c r="BR7" s="1" t="s">
        <v>64</v>
      </c>
      <c r="BS7" s="1">
        <v>3.89</v>
      </c>
      <c r="BT7" s="1">
        <v>0</v>
      </c>
      <c r="BU7" s="1">
        <v>5202</v>
      </c>
      <c r="BV7" s="1">
        <v>3979</v>
      </c>
      <c r="BW7" s="1">
        <v>41</v>
      </c>
      <c r="BX7" s="1">
        <v>0.218</v>
      </c>
      <c r="BY7" s="1">
        <v>0</v>
      </c>
      <c r="BZ7" s="1">
        <v>2850</v>
      </c>
      <c r="CA7" s="1">
        <v>0</v>
      </c>
      <c r="CB7" s="1">
        <v>0.218</v>
      </c>
      <c r="CC7" s="1">
        <v>23</v>
      </c>
      <c r="CD7" s="1">
        <v>0</v>
      </c>
      <c r="CE7" s="1">
        <v>1</v>
      </c>
      <c r="CF7" s="1">
        <v>0.25</v>
      </c>
      <c r="CG7" s="1">
        <v>0</v>
      </c>
      <c r="CH7" s="1">
        <v>131628</v>
      </c>
      <c r="CI7" s="1">
        <v>0</v>
      </c>
      <c r="CJ7" s="1" t="s">
        <v>64</v>
      </c>
      <c r="CK7" s="1">
        <v>0.25</v>
      </c>
      <c r="CL7" s="1">
        <v>0</v>
      </c>
      <c r="CM7" s="1">
        <v>2649</v>
      </c>
      <c r="CN7" s="1">
        <v>17998</v>
      </c>
      <c r="CO7" s="1">
        <v>10885</v>
      </c>
      <c r="CP7" s="1">
        <v>4.378</v>
      </c>
      <c r="CQ7" s="1">
        <v>8301</v>
      </c>
      <c r="CR7" s="1">
        <v>1635156</v>
      </c>
      <c r="CS7" s="1">
        <v>0</v>
      </c>
      <c r="CT7" s="1">
        <v>3.818</v>
      </c>
      <c r="CU7" s="1">
        <v>230</v>
      </c>
      <c r="CV7" s="1">
        <v>0</v>
      </c>
      <c r="CW7" s="1">
        <v>1</v>
      </c>
      <c r="CX7" s="1">
        <v>4.41</v>
      </c>
      <c r="CY7" s="1">
        <v>59</v>
      </c>
      <c r="CZ7" s="1">
        <v>1770340</v>
      </c>
      <c r="DA7" s="1">
        <v>0.5600000000000001</v>
      </c>
      <c r="DB7" s="1" t="s">
        <v>64</v>
      </c>
      <c r="DC7" s="1">
        <v>4.41</v>
      </c>
      <c r="DD7" s="1">
        <v>0</v>
      </c>
      <c r="DE7" s="1">
        <v>5206</v>
      </c>
      <c r="DF7" s="1">
        <v>7801</v>
      </c>
      <c r="DG7" s="1">
        <v>27</v>
      </c>
      <c r="DH7" s="1">
        <v>0.167</v>
      </c>
      <c r="DI7" s="1">
        <v>0</v>
      </c>
      <c r="DJ7" s="1">
        <v>10588</v>
      </c>
      <c r="DK7" s="1">
        <v>0</v>
      </c>
      <c r="DL7" s="1">
        <v>0.167</v>
      </c>
      <c r="DM7" s="1">
        <v>12</v>
      </c>
      <c r="DN7" s="1">
        <v>0</v>
      </c>
      <c r="DO7" s="1">
        <v>1</v>
      </c>
      <c r="DP7" s="1">
        <v>0.2</v>
      </c>
      <c r="DQ7" s="1">
        <v>0</v>
      </c>
      <c r="DR7" s="1">
        <v>135498</v>
      </c>
      <c r="DS7" s="1">
        <v>0</v>
      </c>
      <c r="DT7" s="1" t="s">
        <v>64</v>
      </c>
      <c r="DU7" s="1">
        <v>0.2</v>
      </c>
      <c r="DV7" s="1">
        <v>0</v>
      </c>
      <c r="DW7" s="1">
        <v>5197</v>
      </c>
      <c r="DX7" s="1">
        <v>17998</v>
      </c>
      <c r="DY7" s="1">
        <v>20823</v>
      </c>
      <c r="DZ7" s="1">
        <v>6.462</v>
      </c>
      <c r="EA7" s="1">
        <v>16789</v>
      </c>
      <c r="EB7" s="1">
        <v>2017956</v>
      </c>
      <c r="EC7" s="1">
        <v>0</v>
      </c>
      <c r="ED7" s="1">
        <v>4.222</v>
      </c>
      <c r="EE7" s="1">
        <v>282</v>
      </c>
      <c r="EF7" s="1">
        <v>0</v>
      </c>
      <c r="EG7" s="1">
        <v>1</v>
      </c>
      <c r="EH7" s="1">
        <v>6.51</v>
      </c>
      <c r="EI7" s="1">
        <v>93</v>
      </c>
      <c r="EJ7" s="1">
        <v>1770340</v>
      </c>
      <c r="EK7" s="1">
        <v>2.24</v>
      </c>
      <c r="EL7" s="1" t="s">
        <v>64</v>
      </c>
      <c r="EM7" s="1">
        <v>6.51</v>
      </c>
      <c r="EN7" s="1">
        <v>0</v>
      </c>
      <c r="EO7" s="1">
        <v>132806</v>
      </c>
      <c r="EP7" s="1">
        <v>7801</v>
      </c>
      <c r="EQ7" s="1">
        <v>27</v>
      </c>
      <c r="ER7" s="1">
        <v>0.331</v>
      </c>
      <c r="ES7" s="1">
        <v>0</v>
      </c>
      <c r="ET7" s="1">
        <v>393088</v>
      </c>
      <c r="EU7" s="1">
        <v>0</v>
      </c>
      <c r="EV7" s="1">
        <v>0.321</v>
      </c>
      <c r="EW7" s="1">
        <v>84</v>
      </c>
      <c r="EX7" s="1">
        <v>0</v>
      </c>
      <c r="EY7" s="1">
        <v>1</v>
      </c>
      <c r="EZ7" s="1">
        <v>0.36</v>
      </c>
      <c r="FA7" s="1">
        <v>0</v>
      </c>
      <c r="FB7" s="1">
        <v>135498</v>
      </c>
      <c r="FC7" s="1">
        <v>0.01</v>
      </c>
      <c r="FD7" s="1" t="s">
        <v>64</v>
      </c>
      <c r="FE7" s="1">
        <v>0.36</v>
      </c>
      <c r="FF7" s="1">
        <v>0</v>
      </c>
      <c r="FG7" s="1">
        <v>132697</v>
      </c>
      <c r="FH7" s="1">
        <v>10350</v>
      </c>
      <c r="FI7" s="1">
        <v>4432</v>
      </c>
      <c r="FJ7" s="1">
        <v>4.008</v>
      </c>
      <c r="FK7" s="1">
        <v>3222</v>
      </c>
      <c r="FL7" s="1">
        <v>1634846</v>
      </c>
      <c r="FM7" s="1">
        <v>0</v>
      </c>
      <c r="FN7" s="1">
        <v>3.768</v>
      </c>
      <c r="FO7" s="1">
        <v>220</v>
      </c>
      <c r="FP7" s="1">
        <v>0</v>
      </c>
      <c r="FQ7" s="1">
        <v>1</v>
      </c>
      <c r="FR7" s="1">
        <v>4.14</v>
      </c>
      <c r="FS7" s="1">
        <v>27</v>
      </c>
      <c r="FT7" s="1">
        <v>1634896</v>
      </c>
      <c r="FU7" s="1">
        <v>0.24</v>
      </c>
      <c r="FV7" s="1" t="s">
        <v>64</v>
      </c>
      <c r="FW7" s="1">
        <v>4.14</v>
      </c>
      <c r="FX7" s="1">
        <v>0</v>
      </c>
      <c r="FY7" s="1">
        <v>5150</v>
      </c>
      <c r="FZ7" s="1">
        <v>153</v>
      </c>
      <c r="GA7" s="1">
        <v>16</v>
      </c>
      <c r="GB7" s="1">
        <v>0.002</v>
      </c>
      <c r="GC7" s="1">
        <v>0</v>
      </c>
      <c r="GD7" s="1">
        <v>2</v>
      </c>
      <c r="GE7" s="1">
        <v>0</v>
      </c>
      <c r="GF7" s="1">
        <v>0.002</v>
      </c>
      <c r="GG7" s="1">
        <v>0</v>
      </c>
      <c r="GH7" s="1">
        <v>0</v>
      </c>
      <c r="GI7" s="1">
        <v>1</v>
      </c>
      <c r="GJ7" s="1">
        <v>0.05</v>
      </c>
      <c r="GK7" s="1">
        <v>0</v>
      </c>
      <c r="GL7" s="1">
        <v>154</v>
      </c>
      <c r="GM7" s="1">
        <v>0</v>
      </c>
      <c r="GN7" s="1" t="s">
        <v>64</v>
      </c>
      <c r="GO7" s="1">
        <v>0.05</v>
      </c>
      <c r="GP7" s="1">
        <v>0</v>
      </c>
      <c r="GQ7" s="1">
        <v>51</v>
      </c>
      <c r="GR7" s="1">
        <v>10352</v>
      </c>
      <c r="GS7" s="1">
        <v>50</v>
      </c>
      <c r="GT7" s="1">
        <v>3.574</v>
      </c>
      <c r="GU7" s="1">
        <v>0</v>
      </c>
      <c r="GV7" s="1">
        <v>1634846</v>
      </c>
      <c r="GW7" s="1">
        <v>0</v>
      </c>
      <c r="GX7" s="1">
        <v>3.574</v>
      </c>
      <c r="GY7" s="1">
        <v>226</v>
      </c>
      <c r="GZ7" s="1">
        <v>0</v>
      </c>
      <c r="HA7" s="1">
        <v>1</v>
      </c>
      <c r="HB7" s="1">
        <v>3.61</v>
      </c>
      <c r="HC7" s="1">
        <v>0</v>
      </c>
      <c r="HD7" s="1">
        <v>1634898</v>
      </c>
      <c r="HE7" s="1">
        <v>0</v>
      </c>
      <c r="HF7" s="1" t="s">
        <v>64</v>
      </c>
      <c r="HG7" s="1">
        <v>3.61</v>
      </c>
      <c r="HH7" s="1">
        <v>0</v>
      </c>
      <c r="HI7" s="1">
        <v>5150</v>
      </c>
      <c r="HJ7" s="1">
        <v>145600</v>
      </c>
      <c r="HK7" s="1">
        <v>4854</v>
      </c>
      <c r="HL7" s="1">
        <v>34.704</v>
      </c>
      <c r="HM7" s="1">
        <v>3562</v>
      </c>
      <c r="HN7" s="1">
        <v>2017856</v>
      </c>
      <c r="HO7" s="1">
        <v>0</v>
      </c>
      <c r="HP7" s="1">
        <v>4.414000000000001</v>
      </c>
      <c r="HQ7" s="1">
        <v>376</v>
      </c>
      <c r="HR7" s="1">
        <v>0</v>
      </c>
      <c r="HS7" s="1">
        <v>1</v>
      </c>
      <c r="HT7" s="1">
        <v>34.9</v>
      </c>
      <c r="HU7" s="1">
        <v>29</v>
      </c>
      <c r="HV7" s="1">
        <v>1770342</v>
      </c>
      <c r="HW7" s="1">
        <v>30.29</v>
      </c>
      <c r="HX7" s="1" t="s">
        <v>64</v>
      </c>
      <c r="HY7" s="1">
        <v>34.9</v>
      </c>
      <c r="HZ7" s="1">
        <v>0</v>
      </c>
      <c r="IA7" s="1">
        <v>132756</v>
      </c>
      <c r="IB7" s="1">
        <v>155</v>
      </c>
      <c r="IC7" s="1">
        <v>48</v>
      </c>
      <c r="ID7" s="1">
        <v>0.017</v>
      </c>
      <c r="IE7" s="1">
        <v>0</v>
      </c>
      <c r="IF7" s="1">
        <v>2</v>
      </c>
      <c r="IG7" s="1">
        <v>0</v>
      </c>
      <c r="IH7" s="1">
        <v>0.017</v>
      </c>
      <c r="II7" s="1">
        <v>7</v>
      </c>
      <c r="IJ7" s="1">
        <v>0</v>
      </c>
      <c r="IK7" s="1">
        <v>1</v>
      </c>
      <c r="IL7" s="1">
        <v>0.13</v>
      </c>
      <c r="IM7" s="1">
        <v>0</v>
      </c>
      <c r="IN7" s="1">
        <v>156</v>
      </c>
      <c r="IO7" s="1">
        <v>0</v>
      </c>
      <c r="IP7" s="1" t="s">
        <v>64</v>
      </c>
      <c r="IQ7" s="1">
        <v>0.13</v>
      </c>
      <c r="IR7" s="1">
        <v>0</v>
      </c>
      <c r="IS7" s="1">
        <v>51</v>
      </c>
      <c r="IT7" s="1">
        <v>10352</v>
      </c>
      <c r="IU7" s="1">
        <v>4432</v>
      </c>
      <c r="IV7" s="1">
        <v>3.804</v>
      </c>
      <c r="IW7" s="1">
        <v>3222</v>
      </c>
      <c r="IX7" s="1">
        <v>1634846</v>
      </c>
      <c r="IY7" s="1">
        <v>0</v>
      </c>
      <c r="IZ7" s="1">
        <v>3.514</v>
      </c>
      <c r="JA7" s="1">
        <v>226</v>
      </c>
      <c r="JB7" s="1">
        <v>0</v>
      </c>
      <c r="JC7" s="1">
        <v>1</v>
      </c>
      <c r="JD7" s="1">
        <v>3.84</v>
      </c>
      <c r="JE7" s="1">
        <v>27</v>
      </c>
      <c r="JF7" s="1">
        <v>1634898</v>
      </c>
      <c r="JG7" s="1">
        <v>0.29</v>
      </c>
      <c r="JH7" s="1" t="s">
        <v>64</v>
      </c>
      <c r="JI7" s="1">
        <v>3.84</v>
      </c>
      <c r="JJ7" s="1">
        <v>0</v>
      </c>
      <c r="JK7" s="1">
        <v>5150</v>
      </c>
      <c r="JL7" s="1">
        <v>155</v>
      </c>
      <c r="JM7" s="1">
        <v>16</v>
      </c>
      <c r="JN7" s="1">
        <v>0.002</v>
      </c>
      <c r="JO7" s="1">
        <v>0</v>
      </c>
      <c r="JP7" s="1">
        <v>2</v>
      </c>
      <c r="JQ7" s="1">
        <v>0</v>
      </c>
      <c r="JR7" s="1">
        <v>0.002</v>
      </c>
      <c r="JS7" s="1">
        <v>0</v>
      </c>
      <c r="JT7" s="1">
        <v>0</v>
      </c>
      <c r="JU7" s="1">
        <v>1</v>
      </c>
      <c r="JV7" s="1">
        <v>0.03</v>
      </c>
      <c r="JW7" s="1">
        <v>0</v>
      </c>
      <c r="JX7" s="1">
        <v>156</v>
      </c>
      <c r="JY7" s="1">
        <v>0</v>
      </c>
      <c r="JZ7" s="1" t="s">
        <v>64</v>
      </c>
      <c r="KA7" s="1">
        <v>0.03</v>
      </c>
      <c r="KB7" s="1">
        <v>0</v>
      </c>
      <c r="KC7" s="1">
        <v>51</v>
      </c>
      <c r="KD7" s="1">
        <v>14176</v>
      </c>
      <c r="KE7" s="1">
        <v>50</v>
      </c>
      <c r="KF7" s="1">
        <v>3.931</v>
      </c>
      <c r="KG7" s="1">
        <v>0</v>
      </c>
      <c r="KH7" s="1">
        <v>1635048</v>
      </c>
      <c r="KI7" s="1">
        <v>0</v>
      </c>
      <c r="KJ7" s="1">
        <v>3.931</v>
      </c>
      <c r="KK7" s="1">
        <v>238</v>
      </c>
      <c r="KL7" s="1">
        <v>0</v>
      </c>
      <c r="KM7" s="1">
        <v>1</v>
      </c>
      <c r="KN7" s="1">
        <v>3.98</v>
      </c>
      <c r="KO7" s="1">
        <v>0</v>
      </c>
      <c r="KP7" s="1">
        <v>1766420</v>
      </c>
      <c r="KQ7" s="1">
        <v>0</v>
      </c>
      <c r="KR7" s="1" t="s">
        <v>64</v>
      </c>
      <c r="KS7" s="1">
        <v>3.98</v>
      </c>
      <c r="KT7" s="1">
        <v>0</v>
      </c>
      <c r="KU7" s="1">
        <v>5202</v>
      </c>
      <c r="KV7" s="1">
        <v>3979</v>
      </c>
      <c r="KW7" s="1">
        <v>41</v>
      </c>
      <c r="KX7" s="1">
        <v>0.216</v>
      </c>
      <c r="KY7" s="1">
        <v>0</v>
      </c>
      <c r="KZ7" s="1">
        <v>2850</v>
      </c>
      <c r="LA7" s="1">
        <v>0</v>
      </c>
      <c r="LB7" s="1">
        <v>0.216</v>
      </c>
      <c r="LC7" s="1">
        <v>25</v>
      </c>
      <c r="LD7" s="1">
        <v>0</v>
      </c>
      <c r="LE7" s="1">
        <v>1</v>
      </c>
      <c r="LF7" s="1">
        <v>0.24</v>
      </c>
      <c r="LG7" s="1">
        <v>0</v>
      </c>
      <c r="LH7" s="1">
        <v>131628</v>
      </c>
      <c r="LI7" s="1">
        <v>0</v>
      </c>
      <c r="LJ7" s="1" t="s">
        <v>64</v>
      </c>
      <c r="LK7" s="1">
        <v>0.24</v>
      </c>
      <c r="LL7" s="1">
        <v>0</v>
      </c>
      <c r="LM7" s="1">
        <v>2649</v>
      </c>
      <c r="LN7" s="1">
        <v>17998</v>
      </c>
      <c r="LO7" s="1">
        <v>10885</v>
      </c>
      <c r="LP7" s="1">
        <v>4.352</v>
      </c>
      <c r="LQ7" s="1">
        <v>8301</v>
      </c>
      <c r="LR7" s="1">
        <v>1635156</v>
      </c>
      <c r="LS7" s="1">
        <v>0</v>
      </c>
      <c r="LT7" s="1">
        <v>3.812</v>
      </c>
      <c r="LU7" s="1">
        <v>231</v>
      </c>
      <c r="LV7" s="1">
        <v>0</v>
      </c>
      <c r="LW7" s="1">
        <v>1</v>
      </c>
      <c r="LX7" s="1">
        <v>4.4</v>
      </c>
      <c r="LY7" s="1">
        <v>59</v>
      </c>
      <c r="LZ7" s="1">
        <v>1770340</v>
      </c>
      <c r="MA7" s="1">
        <v>0.54</v>
      </c>
      <c r="MB7" s="1" t="s">
        <v>64</v>
      </c>
      <c r="MC7" s="1">
        <v>4.4</v>
      </c>
      <c r="MD7" s="1">
        <v>0</v>
      </c>
      <c r="ME7" s="1">
        <v>5206</v>
      </c>
      <c r="MF7" s="1">
        <v>7801</v>
      </c>
      <c r="MG7" s="1">
        <v>27</v>
      </c>
      <c r="MH7" s="1">
        <v>0.166</v>
      </c>
      <c r="MI7" s="1">
        <v>0</v>
      </c>
      <c r="MJ7" s="1">
        <v>10588</v>
      </c>
      <c r="MK7" s="1">
        <v>0</v>
      </c>
      <c r="ML7" s="1">
        <v>0.166</v>
      </c>
      <c r="MM7" s="1">
        <v>13</v>
      </c>
      <c r="MN7" s="1">
        <v>0</v>
      </c>
      <c r="MO7" s="1">
        <v>1</v>
      </c>
      <c r="MP7" s="1">
        <v>0.19</v>
      </c>
      <c r="MQ7" s="1">
        <v>0</v>
      </c>
      <c r="MR7" s="1">
        <v>135498</v>
      </c>
      <c r="MS7" s="1">
        <v>0</v>
      </c>
      <c r="MT7" s="1" t="s">
        <v>64</v>
      </c>
      <c r="MU7" s="1">
        <v>0.19</v>
      </c>
      <c r="MV7" s="1">
        <v>0</v>
      </c>
      <c r="MW7" s="1">
        <v>5197</v>
      </c>
      <c r="MX7" s="1">
        <v>17998</v>
      </c>
      <c r="MY7" s="1">
        <v>20823</v>
      </c>
      <c r="MZ7" s="1">
        <v>6.251</v>
      </c>
      <c r="NA7" s="1">
        <v>16789</v>
      </c>
      <c r="NB7" s="1">
        <v>2017956</v>
      </c>
      <c r="NC7" s="1">
        <v>0</v>
      </c>
      <c r="ND7" s="1">
        <v>4.041</v>
      </c>
      <c r="NE7" s="1">
        <v>285</v>
      </c>
      <c r="NF7" s="1">
        <v>0</v>
      </c>
      <c r="NG7" s="1">
        <v>1</v>
      </c>
      <c r="NH7" s="1">
        <v>6.4</v>
      </c>
      <c r="NI7" s="1">
        <v>93</v>
      </c>
      <c r="NJ7" s="1">
        <v>1770340</v>
      </c>
      <c r="NK7" s="1">
        <v>2.21</v>
      </c>
      <c r="NL7" s="1" t="s">
        <v>64</v>
      </c>
      <c r="NM7" s="1">
        <v>6.4</v>
      </c>
      <c r="NN7" s="1">
        <v>0</v>
      </c>
      <c r="NO7" s="1">
        <v>132806</v>
      </c>
      <c r="NP7" s="1">
        <v>7801</v>
      </c>
      <c r="NQ7" s="1">
        <v>27</v>
      </c>
      <c r="NR7" s="1">
        <v>0.314</v>
      </c>
      <c r="NS7" s="1">
        <v>0</v>
      </c>
      <c r="NT7" s="1">
        <v>393088</v>
      </c>
      <c r="NU7" s="1">
        <v>0</v>
      </c>
      <c r="NV7" s="1">
        <v>0.304</v>
      </c>
      <c r="NW7" s="1">
        <v>67</v>
      </c>
      <c r="NX7" s="1">
        <v>0</v>
      </c>
      <c r="NY7" s="1">
        <v>1</v>
      </c>
      <c r="NZ7" s="1">
        <v>0.35</v>
      </c>
      <c r="OA7" s="1">
        <v>0</v>
      </c>
      <c r="OB7" s="1">
        <v>135498</v>
      </c>
      <c r="OC7" s="1">
        <v>0.01</v>
      </c>
      <c r="OD7" s="1" t="s">
        <v>64</v>
      </c>
      <c r="OE7" s="1">
        <v>0.35</v>
      </c>
      <c r="OF7" s="1">
        <v>0</v>
      </c>
      <c r="OG7" s="1">
        <v>132697</v>
      </c>
      <c r="OH7" s="1">
        <v>10350</v>
      </c>
      <c r="OI7" s="1">
        <v>4432</v>
      </c>
      <c r="OJ7" s="1">
        <v>3.834</v>
      </c>
      <c r="OK7" s="1">
        <v>3222</v>
      </c>
      <c r="OL7" s="1">
        <v>1634846</v>
      </c>
      <c r="OM7" s="1">
        <v>0</v>
      </c>
      <c r="ON7" s="1">
        <v>3.604</v>
      </c>
      <c r="OO7" s="1">
        <v>226</v>
      </c>
      <c r="OP7" s="1">
        <v>0</v>
      </c>
      <c r="OQ7" s="1">
        <v>1</v>
      </c>
      <c r="OR7" s="1">
        <v>3.88</v>
      </c>
      <c r="OS7" s="1">
        <v>27</v>
      </c>
      <c r="OT7" s="1">
        <v>1634896</v>
      </c>
      <c r="OU7" s="1">
        <v>0.23</v>
      </c>
      <c r="OV7" s="1" t="s">
        <v>64</v>
      </c>
      <c r="OW7" s="1">
        <v>3.88</v>
      </c>
      <c r="OX7" s="1">
        <v>0</v>
      </c>
      <c r="OY7" s="1">
        <v>5150</v>
      </c>
      <c r="OZ7" s="1">
        <v>153</v>
      </c>
      <c r="PA7" s="1">
        <v>16</v>
      </c>
      <c r="PB7" s="1">
        <v>0.02</v>
      </c>
      <c r="PC7" s="1">
        <v>0</v>
      </c>
      <c r="PD7" s="1">
        <v>2</v>
      </c>
      <c r="PE7" s="1">
        <v>0</v>
      </c>
      <c r="PF7" s="1">
        <v>0.02</v>
      </c>
      <c r="PG7" s="1">
        <v>3</v>
      </c>
      <c r="PH7" s="1">
        <v>0</v>
      </c>
      <c r="PI7" s="1">
        <v>1</v>
      </c>
      <c r="PJ7" s="1">
        <v>0.17</v>
      </c>
      <c r="PK7" s="1">
        <v>0</v>
      </c>
      <c r="PL7" s="1">
        <v>154</v>
      </c>
      <c r="PM7" s="1">
        <v>0</v>
      </c>
      <c r="PN7" s="1" t="s">
        <v>64</v>
      </c>
      <c r="PO7" s="1">
        <v>0.17</v>
      </c>
      <c r="PP7" s="1">
        <v>0</v>
      </c>
      <c r="PQ7" s="1">
        <v>51</v>
      </c>
      <c r="PR7" s="1">
        <v>10353</v>
      </c>
      <c r="PS7" s="1">
        <v>50</v>
      </c>
      <c r="PT7" s="1">
        <v>3.826</v>
      </c>
      <c r="PU7" s="1">
        <v>0</v>
      </c>
      <c r="PV7" s="1">
        <v>1634846</v>
      </c>
      <c r="PW7" s="1">
        <v>0</v>
      </c>
      <c r="PX7" s="1">
        <v>3.806</v>
      </c>
      <c r="PY7" s="1">
        <v>230</v>
      </c>
      <c r="PZ7" s="1">
        <v>0</v>
      </c>
      <c r="QA7" s="1">
        <v>1</v>
      </c>
      <c r="QB7" s="1">
        <v>3.87</v>
      </c>
      <c r="QC7" s="1">
        <v>0</v>
      </c>
      <c r="QD7" s="1">
        <v>1634899</v>
      </c>
      <c r="QE7" s="1">
        <v>0.02</v>
      </c>
      <c r="QF7" s="1" t="s">
        <v>64</v>
      </c>
      <c r="QG7" s="1">
        <v>3.87</v>
      </c>
      <c r="QH7" s="1">
        <v>0</v>
      </c>
      <c r="QI7" s="1">
        <v>5150</v>
      </c>
      <c r="QJ7" s="1">
        <v>145601</v>
      </c>
      <c r="QK7" s="1">
        <v>4854</v>
      </c>
      <c r="QL7" s="1">
        <v>21.09</v>
      </c>
      <c r="QM7" s="1">
        <v>3562</v>
      </c>
      <c r="QN7" s="1">
        <v>2017856</v>
      </c>
      <c r="QO7" s="1">
        <v>0</v>
      </c>
      <c r="QP7" s="1">
        <v>7.779999999999999</v>
      </c>
      <c r="QQ7" s="1">
        <v>351</v>
      </c>
      <c r="QR7" s="1">
        <v>0</v>
      </c>
      <c r="QS7" s="1">
        <v>1</v>
      </c>
      <c r="QT7" s="1">
        <v>21.37</v>
      </c>
      <c r="QU7" s="1">
        <v>29</v>
      </c>
      <c r="QV7" s="1">
        <v>1770343</v>
      </c>
      <c r="QW7" s="1">
        <v>13.31</v>
      </c>
      <c r="QX7" s="1" t="s">
        <v>64</v>
      </c>
      <c r="QY7" s="1">
        <v>21.37</v>
      </c>
      <c r="QZ7" s="1">
        <v>0</v>
      </c>
      <c r="RA7" s="1">
        <v>132756</v>
      </c>
      <c r="RB7" s="1">
        <v>156</v>
      </c>
      <c r="RC7" s="1">
        <v>48</v>
      </c>
      <c r="RD7" s="1">
        <v>0.035</v>
      </c>
      <c r="RE7" s="1">
        <v>0</v>
      </c>
      <c r="RF7" s="1">
        <v>2</v>
      </c>
      <c r="RG7" s="1">
        <v>0</v>
      </c>
      <c r="RH7" s="1">
        <v>0.025</v>
      </c>
      <c r="RI7" s="1">
        <v>0</v>
      </c>
      <c r="RJ7" s="1">
        <v>0</v>
      </c>
      <c r="RK7" s="1">
        <v>1</v>
      </c>
      <c r="RL7" s="1">
        <v>0.06</v>
      </c>
      <c r="RM7" s="1">
        <v>0</v>
      </c>
      <c r="RN7" s="1">
        <v>157</v>
      </c>
      <c r="RO7" s="1">
        <v>0.01</v>
      </c>
      <c r="RP7" s="1" t="s">
        <v>64</v>
      </c>
      <c r="RQ7" s="1">
        <v>0.06</v>
      </c>
      <c r="RR7" s="1">
        <v>0</v>
      </c>
      <c r="RS7" s="1">
        <v>51</v>
      </c>
      <c r="RT7" s="1">
        <v>10353</v>
      </c>
      <c r="RU7" s="1">
        <v>4432</v>
      </c>
      <c r="RV7" s="1">
        <v>4.296</v>
      </c>
      <c r="RW7" s="1">
        <v>3222</v>
      </c>
      <c r="RX7" s="1">
        <v>1634846</v>
      </c>
      <c r="RY7" s="1">
        <v>0</v>
      </c>
      <c r="RZ7" s="1">
        <v>3.906</v>
      </c>
      <c r="SA7" s="1">
        <v>231</v>
      </c>
      <c r="SB7" s="1">
        <v>0</v>
      </c>
      <c r="SC7" s="1">
        <v>1</v>
      </c>
      <c r="SD7" s="1">
        <v>4.35</v>
      </c>
      <c r="SE7" s="1">
        <v>27</v>
      </c>
      <c r="SF7" s="1">
        <v>1634899</v>
      </c>
      <c r="SG7" s="1">
        <v>0.39</v>
      </c>
      <c r="SH7" s="1" t="s">
        <v>64</v>
      </c>
      <c r="SI7" s="1">
        <v>4.35</v>
      </c>
      <c r="SJ7" s="1">
        <v>0</v>
      </c>
      <c r="SK7" s="1">
        <v>5150</v>
      </c>
      <c r="SL7" s="1">
        <v>156</v>
      </c>
      <c r="SM7" s="1">
        <v>16</v>
      </c>
      <c r="SN7" s="1">
        <v>0.02</v>
      </c>
      <c r="SO7" s="1">
        <v>0</v>
      </c>
      <c r="SP7" s="1">
        <v>2</v>
      </c>
      <c r="SQ7" s="1">
        <v>0</v>
      </c>
      <c r="SR7" s="1">
        <v>0.02</v>
      </c>
      <c r="SS7" s="1">
        <v>0</v>
      </c>
      <c r="ST7" s="1">
        <v>0</v>
      </c>
      <c r="SU7" s="1">
        <v>1</v>
      </c>
      <c r="SV7" s="1">
        <v>0.05</v>
      </c>
      <c r="SW7" s="1">
        <v>0</v>
      </c>
      <c r="SX7" s="1">
        <v>157</v>
      </c>
      <c r="SY7" s="1">
        <v>0</v>
      </c>
      <c r="SZ7" s="1" t="s">
        <v>64</v>
      </c>
      <c r="TA7" s="1">
        <v>0.05</v>
      </c>
      <c r="TB7" s="1">
        <v>0</v>
      </c>
      <c r="TC7" s="1">
        <v>51</v>
      </c>
      <c r="TD7" s="1">
        <f>MIN($B7,$T7,$AL7,$BD7,$BV7,$CN7,$DF7,$DX7,$EP7,$FH7,$FZ7,$GR7,$HJ7,$IB7,$IT7,$JL7,$KD7,$KV7,$LN7,$MF7,$MX7,$NP7,$OH7,$OZ7,$PR7,$QJ7,$RB7,$RT7,$SL7)</f>
        <v>0</v>
      </c>
      <c r="TE7" s="1">
        <f>MIN($C7,$U7,$AM7,$BE7,$BW7,$CO7,$DG7,$DY7,$EQ7,$FI7,$GA7,$GS7,$HK7,$IC7,$IU7,$JM7,$KE7,$KW7,$LO7,$MG7,$MY7,$NQ7,$OI7,$PA7,$PS7,$QK7,$RC7,$RU7,$SM7)</f>
        <v>0</v>
      </c>
      <c r="TF7" s="1">
        <f>MIN($D7,$V7,$AN7,$BF7,$BX7,$CP7,$DH7,$DZ7,$ER7,$FJ7,$GB7,$GT7,$HL7,$ID7,$IV7,$JN7,$KF7,$KX7,$LP7,$MH7,$MZ7,$NR7,$OJ7,$PB7,$PT7,$QL7,$RD7,$RV7,$SN7)</f>
        <v>0</v>
      </c>
      <c r="TG7" s="1">
        <f>MIN($E7,$W7,$AO7,$BG7,$BY7,$CQ7,$DI7,$EA7,$ES7,$FK7,$GC7,$GU7,$HM7,$IE7,$IW7,$JO7,$KG7,$KY7,$LQ7,$MI7,$NA7,$NS7,$OK7,$PC7,$PU7,$QM7,$RE7,$RW7,$SO7)</f>
        <v>0</v>
      </c>
      <c r="TH7" s="1">
        <f>MIN($F7,$X7,$AP7,$BH7,$BZ7,$CR7,$DJ7,$EB7,$ET7,$FL7,$GD7,$GV7,$HN7,$IF7,$IX7,$JP7,$KH7,$KZ7,$LR7,$MJ7,$NB7,$NT7,$OL7,$PD7,$PV7,$QN7,$RF7,$RX7,$SP7)</f>
        <v>0</v>
      </c>
      <c r="TI7" s="1">
        <f>MIN($G7,$Y7,$AQ7,$BI7,$CA7,$CS7,$DK7,$EC7,$EU7,$FM7,$GE7,$GW7,$HO7,$IG7,$IY7,$JQ7,$KI7,$LA7,$LS7,$MK7,$NC7,$NU7,$OM7,$PE7,$PW7,$QO7,$RG7,$RY7,$SQ7)</f>
        <v>0</v>
      </c>
      <c r="TJ7" s="1">
        <f>MIN($H7,$Z7,$AR7,$BJ7,$CB7,$CT7,$DL7,$ED7,$EV7,$FN7,$GF7,$GX7,$HP7,$IH7,$IZ7,$JR7,$KJ7,$LB7,$LT7,$ML7,$ND7,$NV7,$ON7,$PF7,$PX7,$QP7,$RH7,$RZ7,$SR7)</f>
        <v>0</v>
      </c>
      <c r="TK7" s="1">
        <f>MIN($I7,$AA7,$AS7,$BK7,$CC7,$CU7,$DM7,$EE7,$EW7,$FO7,$GG7,$GY7,$HQ7,$II7,$JA7,$JS7,$KK7,$LC7,$LU7,$MM7,$NE7,$NW7,$OO7,$PG7,$PY7,$QQ7,$RI7,$SA7,$SS7)</f>
        <v>0</v>
      </c>
      <c r="TL7" s="1">
        <f>MIN($J7,$AB7,$AT7,$BL7,$CD7,$CV7,$DN7,$EF7,$EX7,$FP7,$GH7,$GZ7,$HR7,$IJ7,$JB7,$JT7,$KL7,$LD7,$LV7,$MN7,$NF7,$NX7,$OP7,$PH7,$PZ7,$QR7,$RJ7,$SB7,$ST7)</f>
        <v>0</v>
      </c>
      <c r="TM7" s="1">
        <f>MIN($K7,$AC7,$AU7,$BM7,$CE7,$CW7,$DO7,$EG7,$EY7,$FQ7,$GI7,$HA7,$HS7,$IK7,$JC7,$JU7,$KM7,$LE7,$LW7,$MO7,$NG7,$NY7,$OQ7,$PI7,$QA7,$QS7,$RK7,$SC7,$SU7)</f>
        <v>0</v>
      </c>
      <c r="TN7" s="1">
        <f>MIN($L7,$AD7,$AV7,$BN7,$CF7,$CX7,$DP7,$EH7,$EZ7,$FR7,$GJ7,$HB7,$HT7,$IL7,$JD7,$JV7,$KN7,$LF7,$LX7,$MP7,$NH7,$NZ7,$OR7,$PJ7,$QB7,$QT7,$RL7,$SD7,$SV7)</f>
        <v>0</v>
      </c>
      <c r="TO7" s="1">
        <f>MIN($M7,$AE7,$AW7,$BO7,$CG7,$CY7,$DQ7,$EI7,$FA7,$FS7,$GK7,$HC7,$HU7,$IM7,$JE7,$JW7,$KO7,$LG7,$LY7,$MQ7,$NI7,$OA7,$OS7,$PK7,$QC7,$QU7,$RM7,$SE7,$SW7)</f>
        <v>0</v>
      </c>
      <c r="TP7" s="1">
        <f>MIN($N7,$AF7,$AX7,$BP7,$CH7,$CZ7,$DR7,$EJ7,$FB7,$FT7,$GL7,$HD7,$HV7,$IN7,$JF7,$JX7,$KP7,$LH7,$LZ7,$MR7,$NJ7,$OB7,$OT7,$PL7,$QD7,$QV7,$RN7,$SF7,$SX7)</f>
        <v>0</v>
      </c>
      <c r="TQ7" s="1">
        <f>MIN($O7,$AG7,$AY7,$BQ7,$CI7,$DA7,$DS7,$EK7,$FC7,$FU7,$GM7,$HE7,$HW7,$IO7,$JG7,$JY7,$KQ7,$LI7,$MA7,$MS7,$NK7,$OC7,$OU7,$PM7,$QE7,$QW7,$RO7,$SG7,$SY7)</f>
        <v>0</v>
      </c>
      <c r="TR7" s="1">
        <f>MIN($Q7,$AI7,$BA7,$BS7,$CK7,$DC7,$DU7,$EM7,$FE7,$FW7,$GO7,$HG7,$HY7,$IQ7,$JI7,$KA7,$KS7,$LK7,$MC7,$MU7,$NM7,$OE7,$OW7,$PO7,$QG7,$QY7,$RQ7,$SI7,$TA7)</f>
        <v>0</v>
      </c>
      <c r="TS7" s="1">
        <f>MIN($R7,$AJ7,$BB7,$BT7,$CL7,$DD7,$DV7,$EN7,$FF7,$FX7,$GP7,$HH7,$HZ7,$IR7,$JJ7,$KB7,$KT7,$LL7,$MD7,$MV7,$NN7,$OF7,$OX7,$PP7,$QH7,$QZ7,$RR7,$SJ7,$TB7)</f>
        <v>0</v>
      </c>
      <c r="TT7" s="1">
        <f>MIN($S7,$AK7,$BC7,$BU7,$CM7,$DE7,$DW7,$EO7,$FG7,$FY7,$GQ7,$HI7,$IA7,$IS7,$JK7,$KC7,$KU7,$LM7,$ME7,$MW7,$NO7,$OG7,$OY7,$PQ7,$QI7,$RA7,$RS7,$SK7,$TC7)</f>
        <v>0</v>
      </c>
      <c r="TU7" s="1">
        <f>MEDIAN($B7,$T7,$AL7,$BD7,$BV7,$CN7,$DF7,$DX7,$EP7,$FH7,$FZ7,$GR7,$HJ7,$IB7,$IT7,$JL7,$KD7,$KV7,$LN7,$MF7,$MX7,$NP7,$OH7,$OZ7,$PR7,$QJ7,$RB7,$RT7,$SL7)</f>
        <v>0</v>
      </c>
      <c r="TV7" s="1">
        <f>MEDIAN($C7,$U7,$AM7,$BE7,$BW7,$CO7,$DG7,$DY7,$EQ7,$FI7,$GA7,$GS7,$HK7,$IC7,$IU7,$JM7,$KE7,$KW7,$LO7,$MG7,$MY7,$NQ7,$OI7,$PA7,$PS7,$QK7,$RC7,$RU7,$SM7)</f>
        <v>0</v>
      </c>
      <c r="TW7" s="1">
        <f>MEDIAN($D7,$V7,$AN7,$BF7,$BX7,$CP7,$DH7,$DZ7,$ER7,$FJ7,$GB7,$GT7,$HL7,$ID7,$IV7,$JN7,$KF7,$KX7,$LP7,$MH7,$MZ7,$NR7,$OJ7,$PB7,$PT7,$QL7,$RD7,$RV7,$SN7)</f>
        <v>0</v>
      </c>
      <c r="TX7" s="1">
        <f>MEDIAN($E7,$W7,$AO7,$BG7,$BY7,$CQ7,$DI7,$EA7,$ES7,$FK7,$GC7,$GU7,$HM7,$IE7,$IW7,$JO7,$KG7,$KY7,$LQ7,$MI7,$NA7,$NS7,$OK7,$PC7,$PU7,$QM7,$RE7,$RW7,$SO7)</f>
        <v>0</v>
      </c>
      <c r="TY7" s="1">
        <f>MEDIAN($F7,$X7,$AP7,$BH7,$BZ7,$CR7,$DJ7,$EB7,$ET7,$FL7,$GD7,$GV7,$HN7,$IF7,$IX7,$JP7,$KH7,$KZ7,$LR7,$MJ7,$NB7,$NT7,$OL7,$PD7,$PV7,$QN7,$RF7,$RX7,$SP7)</f>
        <v>0</v>
      </c>
      <c r="TZ7" s="1">
        <f>MEDIAN($G7,$Y7,$AQ7,$BI7,$CA7,$CS7,$DK7,$EC7,$EU7,$FM7,$GE7,$GW7,$HO7,$IG7,$IY7,$JQ7,$KI7,$LA7,$LS7,$MK7,$NC7,$NU7,$OM7,$PE7,$PW7,$QO7,$RG7,$RY7,$SQ7)</f>
        <v>0</v>
      </c>
      <c r="UA7" s="1">
        <f>MEDIAN($H7,$Z7,$AR7,$BJ7,$CB7,$CT7,$DL7,$ED7,$EV7,$FN7,$GF7,$GX7,$HP7,$IH7,$IZ7,$JR7,$KJ7,$LB7,$LT7,$ML7,$ND7,$NV7,$ON7,$PF7,$PX7,$QP7,$RH7,$RZ7,$SR7)</f>
        <v>0</v>
      </c>
      <c r="UB7" s="1">
        <f>MEDIAN($I7,$AA7,$AS7,$BK7,$CC7,$CU7,$DM7,$EE7,$EW7,$FO7,$GG7,$GY7,$HQ7,$II7,$JA7,$JS7,$KK7,$LC7,$LU7,$MM7,$NE7,$NW7,$OO7,$PG7,$PY7,$QQ7,$RI7,$SA7,$SS7)</f>
        <v>0</v>
      </c>
      <c r="UC7" s="1">
        <f>MEDIAN($J7,$AB7,$AT7,$BL7,$CD7,$CV7,$DN7,$EF7,$EX7,$FP7,$GH7,$GZ7,$HR7,$IJ7,$JB7,$JT7,$KL7,$LD7,$LV7,$MN7,$NF7,$NX7,$OP7,$PH7,$PZ7,$QR7,$RJ7,$SB7,$ST7)</f>
        <v>0</v>
      </c>
      <c r="UD7" s="1">
        <f>MEDIAN($K7,$AC7,$AU7,$BM7,$CE7,$CW7,$DO7,$EG7,$EY7,$FQ7,$GI7,$HA7,$HS7,$IK7,$JC7,$JU7,$KM7,$LE7,$LW7,$MO7,$NG7,$NY7,$OQ7,$PI7,$QA7,$QS7,$RK7,$SC7,$SU7)</f>
        <v>0</v>
      </c>
      <c r="UE7" s="1">
        <f>MEDIAN($L7,$AD7,$AV7,$BN7,$CF7,$CX7,$DP7,$EH7,$EZ7,$FR7,$GJ7,$HB7,$HT7,$IL7,$JD7,$JV7,$KN7,$LF7,$LX7,$MP7,$NH7,$NZ7,$OR7,$PJ7,$QB7,$QT7,$RL7,$SD7,$SV7)</f>
        <v>0</v>
      </c>
      <c r="UF7" s="1">
        <f>MEDIAN($M7,$AE7,$AW7,$BO7,$CG7,$CY7,$DQ7,$EI7,$FA7,$FS7,$GK7,$HC7,$HU7,$IM7,$JE7,$JW7,$KO7,$LG7,$LY7,$MQ7,$NI7,$OA7,$OS7,$PK7,$QC7,$QU7,$RM7,$SE7,$SW7)</f>
        <v>0</v>
      </c>
      <c r="UG7" s="1">
        <f>MEDIAN($N7,$AF7,$AX7,$BP7,$CH7,$CZ7,$DR7,$EJ7,$FB7,$FT7,$GL7,$HD7,$HV7,$IN7,$JF7,$JX7,$KP7,$LH7,$LZ7,$MR7,$NJ7,$OB7,$OT7,$PL7,$QD7,$QV7,$RN7,$SF7,$SX7)</f>
        <v>0</v>
      </c>
      <c r="UH7" s="1">
        <f>MEDIAN($O7,$AG7,$AY7,$BQ7,$CI7,$DA7,$DS7,$EK7,$FC7,$FU7,$GM7,$HE7,$HW7,$IO7,$JG7,$JY7,$KQ7,$LI7,$MA7,$MS7,$NK7,$OC7,$OU7,$PM7,$QE7,$QW7,$RO7,$SG7,$SY7)</f>
        <v>0</v>
      </c>
      <c r="UI7" s="1">
        <f>MEDIAN($Q7,$AI7,$BA7,$BS7,$CK7,$DC7,$DU7,$EM7,$FE7,$FW7,$GO7,$HG7,$HY7,$IQ7,$JI7,$KA7,$KS7,$LK7,$MC7,$MU7,$NM7,$OE7,$OW7,$PO7,$QG7,$QY7,$RQ7,$SI7,$TA7)</f>
        <v>0</v>
      </c>
      <c r="UJ7" s="1">
        <f>MEDIAN($R7,$AJ7,$BB7,$BT7,$CL7,$DD7,$DV7,$EN7,$FF7,$FX7,$GP7,$HH7,$HZ7,$IR7,$JJ7,$KB7,$KT7,$LL7,$MD7,$MV7,$NN7,$OF7,$OX7,$PP7,$QH7,$QZ7,$RR7,$SJ7,$TB7)</f>
        <v>0</v>
      </c>
      <c r="UK7" s="1">
        <f>MEDIAN($S7,$AK7,$BC7,$BU7,$CM7,$DE7,$DW7,$EO7,$FG7,$FY7,$GQ7,$HI7,$IA7,$IS7,$JK7,$KC7,$KU7,$LM7,$ME7,$MW7,$NO7,$OG7,$OY7,$PQ7,$QI7,$RA7,$RS7,$SK7,$TC7)</f>
        <v>0</v>
      </c>
      <c r="UL7" s="1">
        <f>MAX($B7,$T7,$AL7,$BD7,$BV7,$CN7,$DF7,$DX7,$EP7,$FH7,$FZ7,$GR7,$HJ7,$IB7,$IT7,$JL7,$KD7,$KV7,$LN7,$MF7,$MX7,$NP7,$OH7,$OZ7,$PR7,$QJ7,$RB7,$RT7,$SL7)</f>
        <v>0</v>
      </c>
      <c r="UM7" s="1">
        <f>MAX($C7,$U7,$AM7,$BE7,$BW7,$CO7,$DG7,$DY7,$EQ7,$FI7,$GA7,$GS7,$HK7,$IC7,$IU7,$JM7,$KE7,$KW7,$LO7,$MG7,$MY7,$NQ7,$OI7,$PA7,$PS7,$QK7,$RC7,$RU7,$SM7)</f>
        <v>0</v>
      </c>
      <c r="UN7" s="1">
        <f>MAX($D7,$V7,$AN7,$BF7,$BX7,$CP7,$DH7,$DZ7,$ER7,$FJ7,$GB7,$GT7,$HL7,$ID7,$IV7,$JN7,$KF7,$KX7,$LP7,$MH7,$MZ7,$NR7,$OJ7,$PB7,$PT7,$QL7,$RD7,$RV7,$SN7)</f>
        <v>0</v>
      </c>
      <c r="UO7" s="1">
        <f>MAX($E7,$W7,$AO7,$BG7,$BY7,$CQ7,$DI7,$EA7,$ES7,$FK7,$GC7,$GU7,$HM7,$IE7,$IW7,$JO7,$KG7,$KY7,$LQ7,$MI7,$NA7,$NS7,$OK7,$PC7,$PU7,$QM7,$RE7,$RW7,$SO7)</f>
        <v>0</v>
      </c>
      <c r="UP7" s="1">
        <f>MAX($F7,$X7,$AP7,$BH7,$BZ7,$CR7,$DJ7,$EB7,$ET7,$FL7,$GD7,$GV7,$HN7,$IF7,$IX7,$JP7,$KH7,$KZ7,$LR7,$MJ7,$NB7,$NT7,$OL7,$PD7,$PV7,$QN7,$RF7,$RX7,$SP7)</f>
        <v>0</v>
      </c>
      <c r="UQ7" s="1">
        <f>MAX($G7,$Y7,$AQ7,$BI7,$CA7,$CS7,$DK7,$EC7,$EU7,$FM7,$GE7,$GW7,$HO7,$IG7,$IY7,$JQ7,$KI7,$LA7,$LS7,$MK7,$NC7,$NU7,$OM7,$PE7,$PW7,$QO7,$RG7,$RY7,$SQ7)</f>
        <v>0</v>
      </c>
      <c r="UR7" s="1">
        <f>MAX($H7,$Z7,$AR7,$BJ7,$CB7,$CT7,$DL7,$ED7,$EV7,$FN7,$GF7,$GX7,$HP7,$IH7,$IZ7,$JR7,$KJ7,$LB7,$LT7,$ML7,$ND7,$NV7,$ON7,$PF7,$PX7,$QP7,$RH7,$RZ7,$SR7)</f>
        <v>0</v>
      </c>
      <c r="US7" s="1">
        <f>MAX($I7,$AA7,$AS7,$BK7,$CC7,$CU7,$DM7,$EE7,$EW7,$FO7,$GG7,$GY7,$HQ7,$II7,$JA7,$JS7,$KK7,$LC7,$LU7,$MM7,$NE7,$NW7,$OO7,$PG7,$PY7,$QQ7,$RI7,$SA7,$SS7)</f>
        <v>0</v>
      </c>
      <c r="UT7" s="1">
        <f>MAX($J7,$AB7,$AT7,$BL7,$CD7,$CV7,$DN7,$EF7,$EX7,$FP7,$GH7,$GZ7,$HR7,$IJ7,$JB7,$JT7,$KL7,$LD7,$LV7,$MN7,$NF7,$NX7,$OP7,$PH7,$PZ7,$QR7,$RJ7,$SB7,$ST7)</f>
        <v>0</v>
      </c>
      <c r="UU7" s="1">
        <f>MAX($K7,$AC7,$AU7,$BM7,$CE7,$CW7,$DO7,$EG7,$EY7,$FQ7,$GI7,$HA7,$HS7,$IK7,$JC7,$JU7,$KM7,$LE7,$LW7,$MO7,$NG7,$NY7,$OQ7,$PI7,$QA7,$QS7,$RK7,$SC7,$SU7)</f>
        <v>0</v>
      </c>
      <c r="UV7" s="1">
        <f>MAX($L7,$AD7,$AV7,$BN7,$CF7,$CX7,$DP7,$EH7,$EZ7,$FR7,$GJ7,$HB7,$HT7,$IL7,$JD7,$JV7,$KN7,$LF7,$LX7,$MP7,$NH7,$NZ7,$OR7,$PJ7,$QB7,$QT7,$RL7,$SD7,$SV7)</f>
        <v>0</v>
      </c>
      <c r="UW7" s="1">
        <f>MAX($M7,$AE7,$AW7,$BO7,$CG7,$CY7,$DQ7,$EI7,$FA7,$FS7,$GK7,$HC7,$HU7,$IM7,$JE7,$JW7,$KO7,$LG7,$LY7,$MQ7,$NI7,$OA7,$OS7,$PK7,$QC7,$QU7,$RM7,$SE7,$SW7)</f>
        <v>0</v>
      </c>
      <c r="UX7" s="1">
        <f>MAX($N7,$AF7,$AX7,$BP7,$CH7,$CZ7,$DR7,$EJ7,$FB7,$FT7,$GL7,$HD7,$HV7,$IN7,$JF7,$JX7,$KP7,$LH7,$LZ7,$MR7,$NJ7,$OB7,$OT7,$PL7,$QD7,$QV7,$RN7,$SF7,$SX7)</f>
        <v>0</v>
      </c>
      <c r="UY7" s="1">
        <f>MAX($O7,$AG7,$AY7,$BQ7,$CI7,$DA7,$DS7,$EK7,$FC7,$FU7,$GM7,$HE7,$HW7,$IO7,$JG7,$JY7,$KQ7,$LI7,$MA7,$MS7,$NK7,$OC7,$OU7,$PM7,$QE7,$QW7,$RO7,$SG7,$SY7)</f>
        <v>0</v>
      </c>
      <c r="UZ7" s="1">
        <f>MAX($Q7,$AI7,$BA7,$BS7,$CK7,$DC7,$DU7,$EM7,$FE7,$FW7,$GO7,$HG7,$HY7,$IQ7,$JI7,$KA7,$KS7,$LK7,$MC7,$MU7,$NM7,$OE7,$OW7,$PO7,$QG7,$QY7,$RQ7,$SI7,$TA7)</f>
        <v>0</v>
      </c>
      <c r="VA7" s="1">
        <f>MAX($R7,$AJ7,$BB7,$BT7,$CL7,$DD7,$DV7,$EN7,$FF7,$FX7,$GP7,$HH7,$HZ7,$IR7,$JJ7,$KB7,$KT7,$LL7,$MD7,$MV7,$NN7,$OF7,$OX7,$PP7,$QH7,$QZ7,$RR7,$SJ7,$TB7)</f>
        <v>0</v>
      </c>
      <c r="VB7" s="1">
        <f>MAX($S7,$AK7,$BC7,$BU7,$CM7,$DE7,$DW7,$EO7,$FG7,$FY7,$GQ7,$HI7,$IA7,$IS7,$JK7,$KC7,$KU7,$LM7,$ME7,$MW7,$NO7,$OG7,$OY7,$PQ7,$QI7,$RA7,$RS7,$SK7,$TC7)</f>
        <v>0</v>
      </c>
    </row>
    <row r="8" spans="1:574">
      <c r="A8" s="1" t="s">
        <v>5</v>
      </c>
      <c r="B8" s="1"/>
      <c r="C8" s="1"/>
      <c r="D8" s="1"/>
      <c r="E8" s="1"/>
      <c r="F8" s="1"/>
      <c r="G8" s="1">
        <v>0</v>
      </c>
      <c r="H8" s="1"/>
      <c r="I8" s="1">
        <v>139</v>
      </c>
      <c r="J8" s="1">
        <v>0</v>
      </c>
      <c r="K8" s="1"/>
      <c r="L8" s="1">
        <v>1.12</v>
      </c>
      <c r="M8" s="1"/>
      <c r="N8" s="1"/>
      <c r="O8" s="1"/>
      <c r="P8" s="1" t="s">
        <v>64</v>
      </c>
      <c r="Q8" s="1">
        <v>1.12</v>
      </c>
      <c r="R8" s="1">
        <v>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>
        <v>0</v>
      </c>
      <c r="AR8" s="1"/>
      <c r="AS8" s="1">
        <v>1573</v>
      </c>
      <c r="AT8" s="1">
        <v>0</v>
      </c>
      <c r="AU8" s="1"/>
      <c r="AV8" s="1">
        <v>1200</v>
      </c>
      <c r="AW8" s="1"/>
      <c r="AX8" s="1"/>
      <c r="AY8" s="1"/>
      <c r="AZ8" s="1"/>
      <c r="BA8" s="1">
        <v>600</v>
      </c>
      <c r="BB8" s="1">
        <v>1</v>
      </c>
      <c r="BC8" s="1"/>
      <c r="BD8" s="1">
        <v>20311</v>
      </c>
      <c r="BE8" s="1">
        <v>1668059</v>
      </c>
      <c r="BF8" s="1">
        <v>144.429</v>
      </c>
      <c r="BG8" s="1">
        <v>1462705</v>
      </c>
      <c r="BH8" s="1">
        <v>3362308</v>
      </c>
      <c r="BI8" s="1">
        <v>0</v>
      </c>
      <c r="BJ8" s="1">
        <v>7.929000000000002</v>
      </c>
      <c r="BK8" s="1">
        <v>478</v>
      </c>
      <c r="BL8" s="1">
        <v>0</v>
      </c>
      <c r="BM8" s="1">
        <v>1</v>
      </c>
      <c r="BN8" s="1">
        <v>144.46</v>
      </c>
      <c r="BO8" s="1">
        <v>4092</v>
      </c>
      <c r="BP8" s="1">
        <v>3587455</v>
      </c>
      <c r="BQ8" s="1">
        <v>136.5</v>
      </c>
      <c r="BR8" s="1" t="s">
        <v>64</v>
      </c>
      <c r="BS8" s="1">
        <v>144.46</v>
      </c>
      <c r="BT8" s="1">
        <v>0</v>
      </c>
      <c r="BU8" s="1">
        <v>7442</v>
      </c>
      <c r="BV8" s="1">
        <v>5674</v>
      </c>
      <c r="BW8" s="1">
        <v>40</v>
      </c>
      <c r="BX8" s="1">
        <v>0.392</v>
      </c>
      <c r="BY8" s="1">
        <v>0</v>
      </c>
      <c r="BZ8" s="1">
        <v>4020</v>
      </c>
      <c r="CA8" s="1">
        <v>0</v>
      </c>
      <c r="CB8" s="1">
        <v>0.382</v>
      </c>
      <c r="CC8" s="1">
        <v>54</v>
      </c>
      <c r="CD8" s="1">
        <v>0</v>
      </c>
      <c r="CE8" s="1">
        <v>1</v>
      </c>
      <c r="CF8" s="1">
        <v>0.42</v>
      </c>
      <c r="CG8" s="1">
        <v>0</v>
      </c>
      <c r="CH8" s="1">
        <v>225453</v>
      </c>
      <c r="CI8" s="1">
        <v>0.01</v>
      </c>
      <c r="CJ8" s="1" t="s">
        <v>64</v>
      </c>
      <c r="CK8" s="1">
        <v>0.42</v>
      </c>
      <c r="CL8" s="1">
        <v>0</v>
      </c>
      <c r="CM8" s="1">
        <v>3779</v>
      </c>
      <c r="CN8" s="1">
        <v>25798</v>
      </c>
      <c r="CO8" s="1">
        <v>23762</v>
      </c>
      <c r="CP8" s="1">
        <v>9.557</v>
      </c>
      <c r="CQ8" s="1">
        <v>18034</v>
      </c>
      <c r="CR8" s="1">
        <v>3362436</v>
      </c>
      <c r="CS8" s="1">
        <v>0</v>
      </c>
      <c r="CT8" s="1">
        <v>7.967000000000001</v>
      </c>
      <c r="CU8" s="1">
        <v>458</v>
      </c>
      <c r="CV8" s="1">
        <v>0</v>
      </c>
      <c r="CW8" s="1">
        <v>1</v>
      </c>
      <c r="CX8" s="1">
        <v>9.609999999999999</v>
      </c>
      <c r="CY8" s="1">
        <v>107</v>
      </c>
      <c r="CZ8" s="1">
        <v>3593060</v>
      </c>
      <c r="DA8" s="1">
        <v>1.59</v>
      </c>
      <c r="DB8" s="1" t="s">
        <v>64</v>
      </c>
      <c r="DC8" s="1">
        <v>9.609999999999999</v>
      </c>
      <c r="DD8" s="1">
        <v>0</v>
      </c>
      <c r="DE8" s="1">
        <v>7446</v>
      </c>
      <c r="DF8" s="1">
        <v>11161</v>
      </c>
      <c r="DG8" s="1">
        <v>36</v>
      </c>
      <c r="DH8" s="1">
        <v>0.317</v>
      </c>
      <c r="DI8" s="1">
        <v>0</v>
      </c>
      <c r="DJ8" s="1">
        <v>15107</v>
      </c>
      <c r="DK8" s="1">
        <v>0</v>
      </c>
      <c r="DL8" s="1">
        <v>0.317</v>
      </c>
      <c r="DM8" s="1">
        <v>28</v>
      </c>
      <c r="DN8" s="1">
        <v>0</v>
      </c>
      <c r="DO8" s="1">
        <v>1</v>
      </c>
      <c r="DP8" s="1">
        <v>0.36</v>
      </c>
      <c r="DQ8" s="1">
        <v>0</v>
      </c>
      <c r="DR8" s="1">
        <v>230998</v>
      </c>
      <c r="DS8" s="1">
        <v>0</v>
      </c>
      <c r="DT8" s="1" t="s">
        <v>64</v>
      </c>
      <c r="DU8" s="1">
        <v>0.36</v>
      </c>
      <c r="DV8" s="1">
        <v>0</v>
      </c>
      <c r="DW8" s="1">
        <v>7436</v>
      </c>
      <c r="DX8" s="1">
        <v>25798</v>
      </c>
      <c r="DY8" s="1">
        <v>13853</v>
      </c>
      <c r="DZ8" s="1">
        <v>10.465</v>
      </c>
      <c r="EA8" s="1">
        <v>10513</v>
      </c>
      <c r="EB8" s="1">
        <v>4021596</v>
      </c>
      <c r="EC8" s="1">
        <v>0</v>
      </c>
      <c r="ED8" s="1">
        <v>8.385</v>
      </c>
      <c r="EE8" s="1">
        <v>531</v>
      </c>
      <c r="EF8" s="1">
        <v>0</v>
      </c>
      <c r="EG8" s="1">
        <v>1</v>
      </c>
      <c r="EH8" s="1">
        <v>10.52</v>
      </c>
      <c r="EI8" s="1">
        <v>62</v>
      </c>
      <c r="EJ8" s="1">
        <v>3593060</v>
      </c>
      <c r="EK8" s="1">
        <v>2.08</v>
      </c>
      <c r="EL8" s="1" t="s">
        <v>64</v>
      </c>
      <c r="EM8" s="1">
        <v>10.52</v>
      </c>
      <c r="EN8" s="1">
        <v>0</v>
      </c>
      <c r="EO8" s="1">
        <v>227166</v>
      </c>
      <c r="EP8" s="1">
        <v>11161</v>
      </c>
      <c r="EQ8" s="1">
        <v>34</v>
      </c>
      <c r="ER8" s="1">
        <v>0.664</v>
      </c>
      <c r="ES8" s="1">
        <v>1</v>
      </c>
      <c r="ET8" s="1">
        <v>673847</v>
      </c>
      <c r="EU8" s="1">
        <v>0</v>
      </c>
      <c r="EV8" s="1">
        <v>0.654</v>
      </c>
      <c r="EW8" s="1">
        <v>127</v>
      </c>
      <c r="EX8" s="1">
        <v>0</v>
      </c>
      <c r="EY8" s="1">
        <v>1</v>
      </c>
      <c r="EZ8" s="1">
        <v>0.71</v>
      </c>
      <c r="FA8" s="1">
        <v>0</v>
      </c>
      <c r="FB8" s="1">
        <v>230998</v>
      </c>
      <c r="FC8" s="1">
        <v>0.01</v>
      </c>
      <c r="FD8" s="1" t="s">
        <v>64</v>
      </c>
      <c r="FE8" s="1">
        <v>0.71</v>
      </c>
      <c r="FF8" s="1">
        <v>0</v>
      </c>
      <c r="FG8" s="1">
        <v>227036</v>
      </c>
      <c r="FH8" s="1">
        <v>14820</v>
      </c>
      <c r="FI8" s="1">
        <v>11810</v>
      </c>
      <c r="FJ8" s="1">
        <v>8.536</v>
      </c>
      <c r="FK8" s="1">
        <v>8573</v>
      </c>
      <c r="FL8" s="1">
        <v>3362066</v>
      </c>
      <c r="FM8" s="1">
        <v>0</v>
      </c>
      <c r="FN8" s="1">
        <v>7.736</v>
      </c>
      <c r="FO8" s="1">
        <v>454</v>
      </c>
      <c r="FP8" s="1">
        <v>0</v>
      </c>
      <c r="FQ8" s="1">
        <v>1</v>
      </c>
      <c r="FR8" s="1">
        <v>8.66</v>
      </c>
      <c r="FS8" s="1">
        <v>60</v>
      </c>
      <c r="FT8" s="1">
        <v>3362126</v>
      </c>
      <c r="FU8" s="1">
        <v>0.8</v>
      </c>
      <c r="FV8" s="1" t="s">
        <v>64</v>
      </c>
      <c r="FW8" s="1">
        <v>8.66</v>
      </c>
      <c r="FX8" s="1">
        <v>0</v>
      </c>
      <c r="FY8" s="1">
        <v>7380</v>
      </c>
      <c r="FZ8" s="1">
        <v>183</v>
      </c>
      <c r="GA8" s="1">
        <v>19</v>
      </c>
      <c r="GB8" s="1">
        <v>0.001</v>
      </c>
      <c r="GC8" s="1">
        <v>0</v>
      </c>
      <c r="GD8" s="1">
        <v>2</v>
      </c>
      <c r="GE8" s="1">
        <v>0</v>
      </c>
      <c r="GF8" s="1">
        <v>0.001</v>
      </c>
      <c r="GG8" s="1">
        <v>0</v>
      </c>
      <c r="GH8" s="1">
        <v>0</v>
      </c>
      <c r="GI8" s="1">
        <v>1</v>
      </c>
      <c r="GJ8" s="1">
        <v>0.04</v>
      </c>
      <c r="GK8" s="1">
        <v>0</v>
      </c>
      <c r="GL8" s="1">
        <v>184</v>
      </c>
      <c r="GM8" s="1">
        <v>0</v>
      </c>
      <c r="GN8" s="1" t="s">
        <v>64</v>
      </c>
      <c r="GO8" s="1">
        <v>0.04</v>
      </c>
      <c r="GP8" s="1">
        <v>0</v>
      </c>
      <c r="GQ8" s="1">
        <v>61</v>
      </c>
      <c r="GR8" s="1">
        <v>14822</v>
      </c>
      <c r="GS8" s="1">
        <v>60</v>
      </c>
      <c r="GT8" s="1">
        <v>7.558</v>
      </c>
      <c r="GU8" s="1">
        <v>0</v>
      </c>
      <c r="GV8" s="1">
        <v>3362066</v>
      </c>
      <c r="GW8" s="1">
        <v>0</v>
      </c>
      <c r="GX8" s="1">
        <v>7.558</v>
      </c>
      <c r="GY8" s="1">
        <v>453</v>
      </c>
      <c r="GZ8" s="1">
        <v>0</v>
      </c>
      <c r="HA8" s="1">
        <v>1</v>
      </c>
      <c r="HB8" s="1">
        <v>7.6</v>
      </c>
      <c r="HC8" s="1">
        <v>0</v>
      </c>
      <c r="HD8" s="1">
        <v>3362128</v>
      </c>
      <c r="HE8" s="1">
        <v>0</v>
      </c>
      <c r="HF8" s="1" t="s">
        <v>64</v>
      </c>
      <c r="HG8" s="1">
        <v>7.6</v>
      </c>
      <c r="HH8" s="1">
        <v>0</v>
      </c>
      <c r="HI8" s="1">
        <v>7380</v>
      </c>
      <c r="HJ8" s="1">
        <v>245520</v>
      </c>
      <c r="HK8" s="1">
        <v>22673</v>
      </c>
      <c r="HL8" s="1">
        <v>297.506</v>
      </c>
      <c r="HM8" s="1">
        <v>17259</v>
      </c>
      <c r="HN8" s="1">
        <v>4021476</v>
      </c>
      <c r="HO8" s="1">
        <v>0</v>
      </c>
      <c r="HP8" s="1">
        <v>9.425999999999988</v>
      </c>
      <c r="HQ8" s="1">
        <v>710</v>
      </c>
      <c r="HR8" s="1">
        <v>0</v>
      </c>
      <c r="HS8" s="1">
        <v>1</v>
      </c>
      <c r="HT8" s="1">
        <v>297.77</v>
      </c>
      <c r="HU8" s="1">
        <v>101</v>
      </c>
      <c r="HV8" s="1">
        <v>3593062</v>
      </c>
      <c r="HW8" s="1">
        <v>288.08</v>
      </c>
      <c r="HX8" s="1" t="s">
        <v>64</v>
      </c>
      <c r="HY8" s="1">
        <v>297.77</v>
      </c>
      <c r="HZ8" s="1">
        <v>0</v>
      </c>
      <c r="IA8" s="1">
        <v>227106</v>
      </c>
      <c r="IB8" s="1">
        <v>185</v>
      </c>
      <c r="IC8" s="1">
        <v>57</v>
      </c>
      <c r="ID8" s="1">
        <v>0.018</v>
      </c>
      <c r="IE8" s="1">
        <v>0</v>
      </c>
      <c r="IF8" s="1">
        <v>2</v>
      </c>
      <c r="IG8" s="1">
        <v>0</v>
      </c>
      <c r="IH8" s="1">
        <v>0.018</v>
      </c>
      <c r="II8" s="1">
        <v>0</v>
      </c>
      <c r="IJ8" s="1">
        <v>0</v>
      </c>
      <c r="IK8" s="1">
        <v>1</v>
      </c>
      <c r="IL8" s="1">
        <v>0.11</v>
      </c>
      <c r="IM8" s="1">
        <v>0</v>
      </c>
      <c r="IN8" s="1">
        <v>186</v>
      </c>
      <c r="IO8" s="1">
        <v>0</v>
      </c>
      <c r="IP8" s="1" t="s">
        <v>64</v>
      </c>
      <c r="IQ8" s="1">
        <v>0.11</v>
      </c>
      <c r="IR8" s="1">
        <v>0</v>
      </c>
      <c r="IS8" s="1">
        <v>61</v>
      </c>
      <c r="IT8" s="1">
        <v>14822</v>
      </c>
      <c r="IU8" s="1">
        <v>11810</v>
      </c>
      <c r="IV8" s="1">
        <v>8.837999999999999</v>
      </c>
      <c r="IW8" s="1">
        <v>8573</v>
      </c>
      <c r="IX8" s="1">
        <v>3362066</v>
      </c>
      <c r="IY8" s="1">
        <v>0</v>
      </c>
      <c r="IZ8" s="1">
        <v>7.807999999999999</v>
      </c>
      <c r="JA8" s="1">
        <v>454</v>
      </c>
      <c r="JB8" s="1">
        <v>0</v>
      </c>
      <c r="JC8" s="1">
        <v>1</v>
      </c>
      <c r="JD8" s="1">
        <v>8.880000000000001</v>
      </c>
      <c r="JE8" s="1">
        <v>60</v>
      </c>
      <c r="JF8" s="1">
        <v>3362128</v>
      </c>
      <c r="JG8" s="1">
        <v>1.03</v>
      </c>
      <c r="JH8" s="1" t="s">
        <v>64</v>
      </c>
      <c r="JI8" s="1">
        <v>8.880000000000001</v>
      </c>
      <c r="JJ8" s="1">
        <v>0</v>
      </c>
      <c r="JK8" s="1">
        <v>7380</v>
      </c>
      <c r="JL8" s="1">
        <v>185</v>
      </c>
      <c r="JM8" s="1">
        <v>19</v>
      </c>
      <c r="JN8" s="1">
        <v>0.004</v>
      </c>
      <c r="JO8" s="1">
        <v>0</v>
      </c>
      <c r="JP8" s="1">
        <v>2</v>
      </c>
      <c r="JQ8" s="1">
        <v>0</v>
      </c>
      <c r="JR8" s="1">
        <v>0.004</v>
      </c>
      <c r="JS8" s="1">
        <v>0</v>
      </c>
      <c r="JT8" s="1">
        <v>0</v>
      </c>
      <c r="JU8" s="1">
        <v>1</v>
      </c>
      <c r="JV8" s="1">
        <v>0.05</v>
      </c>
      <c r="JW8" s="1">
        <v>0</v>
      </c>
      <c r="JX8" s="1">
        <v>186</v>
      </c>
      <c r="JY8" s="1">
        <v>0</v>
      </c>
      <c r="JZ8" s="1" t="s">
        <v>64</v>
      </c>
      <c r="KA8" s="1">
        <v>0.05</v>
      </c>
      <c r="KB8" s="1">
        <v>0</v>
      </c>
      <c r="KC8" s="1">
        <v>61</v>
      </c>
      <c r="KD8" s="1">
        <v>20311</v>
      </c>
      <c r="KE8" s="1">
        <v>1668059</v>
      </c>
      <c r="KF8" s="1">
        <v>154.587</v>
      </c>
      <c r="KG8" s="1">
        <v>1462705</v>
      </c>
      <c r="KH8" s="1">
        <v>3362308</v>
      </c>
      <c r="KI8" s="1">
        <v>0</v>
      </c>
      <c r="KJ8" s="1">
        <v>8.296999999999997</v>
      </c>
      <c r="KK8" s="1">
        <v>472</v>
      </c>
      <c r="KL8" s="1">
        <v>0</v>
      </c>
      <c r="KM8" s="1">
        <v>1</v>
      </c>
      <c r="KN8" s="1">
        <v>154.63</v>
      </c>
      <c r="KO8" s="1">
        <v>4092</v>
      </c>
      <c r="KP8" s="1">
        <v>3587455</v>
      </c>
      <c r="KQ8" s="1">
        <v>146.29</v>
      </c>
      <c r="KR8" s="1" t="s">
        <v>64</v>
      </c>
      <c r="KS8" s="1">
        <v>154.63</v>
      </c>
      <c r="KT8" s="1">
        <v>0</v>
      </c>
      <c r="KU8" s="1">
        <v>7442</v>
      </c>
      <c r="KV8" s="1">
        <v>5674</v>
      </c>
      <c r="KW8" s="1">
        <v>40</v>
      </c>
      <c r="KX8" s="1">
        <v>0.379</v>
      </c>
      <c r="KY8" s="1">
        <v>0</v>
      </c>
      <c r="KZ8" s="1">
        <v>4020</v>
      </c>
      <c r="LA8" s="1">
        <v>0</v>
      </c>
      <c r="LB8" s="1">
        <v>0.369</v>
      </c>
      <c r="LC8" s="1">
        <v>31</v>
      </c>
      <c r="LD8" s="1">
        <v>0</v>
      </c>
      <c r="LE8" s="1">
        <v>1</v>
      </c>
      <c r="LF8" s="1">
        <v>0.41</v>
      </c>
      <c r="LG8" s="1">
        <v>0</v>
      </c>
      <c r="LH8" s="1">
        <v>225453</v>
      </c>
      <c r="LI8" s="1">
        <v>0.01</v>
      </c>
      <c r="LJ8" s="1" t="s">
        <v>64</v>
      </c>
      <c r="LK8" s="1">
        <v>0.41</v>
      </c>
      <c r="LL8" s="1">
        <v>0</v>
      </c>
      <c r="LM8" s="1">
        <v>3779</v>
      </c>
      <c r="LN8" s="1">
        <v>25798</v>
      </c>
      <c r="LO8" s="1">
        <v>23762</v>
      </c>
      <c r="LP8" s="1">
        <v>9.94</v>
      </c>
      <c r="LQ8" s="1">
        <v>18034</v>
      </c>
      <c r="LR8" s="1">
        <v>3362436</v>
      </c>
      <c r="LS8" s="1">
        <v>0</v>
      </c>
      <c r="LT8" s="1">
        <v>8.23</v>
      </c>
      <c r="LU8" s="1">
        <v>467</v>
      </c>
      <c r="LV8" s="1">
        <v>0</v>
      </c>
      <c r="LW8" s="1">
        <v>1</v>
      </c>
      <c r="LX8" s="1">
        <v>9.99</v>
      </c>
      <c r="LY8" s="1">
        <v>107</v>
      </c>
      <c r="LZ8" s="1">
        <v>3593060</v>
      </c>
      <c r="MA8" s="1">
        <v>1.71</v>
      </c>
      <c r="MB8" s="1" t="s">
        <v>64</v>
      </c>
      <c r="MC8" s="1">
        <v>9.99</v>
      </c>
      <c r="MD8" s="1">
        <v>0</v>
      </c>
      <c r="ME8" s="1">
        <v>7446</v>
      </c>
      <c r="MF8" s="1">
        <v>11161</v>
      </c>
      <c r="MG8" s="1">
        <v>36</v>
      </c>
      <c r="MH8" s="1">
        <v>0.317</v>
      </c>
      <c r="MI8" s="1">
        <v>0</v>
      </c>
      <c r="MJ8" s="1">
        <v>15107</v>
      </c>
      <c r="MK8" s="1">
        <v>0</v>
      </c>
      <c r="ML8" s="1">
        <v>0.317</v>
      </c>
      <c r="MM8" s="1">
        <v>29</v>
      </c>
      <c r="MN8" s="1">
        <v>0</v>
      </c>
      <c r="MO8" s="1">
        <v>1</v>
      </c>
      <c r="MP8" s="1">
        <v>0.36</v>
      </c>
      <c r="MQ8" s="1">
        <v>0</v>
      </c>
      <c r="MR8" s="1">
        <v>230998</v>
      </c>
      <c r="MS8" s="1">
        <v>0</v>
      </c>
      <c r="MT8" s="1" t="s">
        <v>64</v>
      </c>
      <c r="MU8" s="1">
        <v>0.36</v>
      </c>
      <c r="MV8" s="1">
        <v>0</v>
      </c>
      <c r="MW8" s="1">
        <v>7436</v>
      </c>
      <c r="MX8" s="1">
        <v>25798</v>
      </c>
      <c r="MY8" s="1">
        <v>13853</v>
      </c>
      <c r="MZ8" s="1">
        <v>10.899</v>
      </c>
      <c r="NA8" s="1">
        <v>10513</v>
      </c>
      <c r="NB8" s="1">
        <v>4021596</v>
      </c>
      <c r="NC8" s="1">
        <v>0</v>
      </c>
      <c r="ND8" s="1">
        <v>8.738999999999999</v>
      </c>
      <c r="NE8" s="1">
        <v>550</v>
      </c>
      <c r="NF8" s="1">
        <v>0</v>
      </c>
      <c r="NG8" s="1">
        <v>1</v>
      </c>
      <c r="NH8" s="1">
        <v>11.09</v>
      </c>
      <c r="NI8" s="1">
        <v>62</v>
      </c>
      <c r="NJ8" s="1">
        <v>3593060</v>
      </c>
      <c r="NK8" s="1">
        <v>2.16</v>
      </c>
      <c r="NL8" s="1" t="s">
        <v>64</v>
      </c>
      <c r="NM8" s="1">
        <v>11.09</v>
      </c>
      <c r="NN8" s="1">
        <v>0</v>
      </c>
      <c r="NO8" s="1">
        <v>227166</v>
      </c>
      <c r="NP8" s="1">
        <v>11161</v>
      </c>
      <c r="NQ8" s="1">
        <v>34</v>
      </c>
      <c r="NR8" s="1">
        <v>0.626</v>
      </c>
      <c r="NS8" s="1">
        <v>1</v>
      </c>
      <c r="NT8" s="1">
        <v>673847</v>
      </c>
      <c r="NU8" s="1">
        <v>0</v>
      </c>
      <c r="NV8" s="1">
        <v>0.616</v>
      </c>
      <c r="NW8" s="1">
        <v>108</v>
      </c>
      <c r="NX8" s="1">
        <v>0</v>
      </c>
      <c r="NY8" s="1">
        <v>1</v>
      </c>
      <c r="NZ8" s="1">
        <v>0.68</v>
      </c>
      <c r="OA8" s="1">
        <v>0</v>
      </c>
      <c r="OB8" s="1">
        <v>230998</v>
      </c>
      <c r="OC8" s="1">
        <v>0.01</v>
      </c>
      <c r="OD8" s="1" t="s">
        <v>64</v>
      </c>
      <c r="OE8" s="1">
        <v>0.68</v>
      </c>
      <c r="OF8" s="1">
        <v>0</v>
      </c>
      <c r="OG8" s="1">
        <v>227036</v>
      </c>
      <c r="OH8" s="1">
        <v>14820</v>
      </c>
      <c r="OI8" s="1">
        <v>11810</v>
      </c>
      <c r="OJ8" s="1">
        <v>8.885999999999999</v>
      </c>
      <c r="OK8" s="1">
        <v>8573</v>
      </c>
      <c r="OL8" s="1">
        <v>3362066</v>
      </c>
      <c r="OM8" s="1">
        <v>0</v>
      </c>
      <c r="ON8" s="1">
        <v>8.045999999999999</v>
      </c>
      <c r="OO8" s="1">
        <v>454</v>
      </c>
      <c r="OP8" s="1">
        <v>0</v>
      </c>
      <c r="OQ8" s="1">
        <v>1</v>
      </c>
      <c r="OR8" s="1">
        <v>8.960000000000001</v>
      </c>
      <c r="OS8" s="1">
        <v>60</v>
      </c>
      <c r="OT8" s="1">
        <v>3362126</v>
      </c>
      <c r="OU8" s="1">
        <v>0.84</v>
      </c>
      <c r="OV8" s="1" t="s">
        <v>64</v>
      </c>
      <c r="OW8" s="1">
        <v>8.960000000000001</v>
      </c>
      <c r="OX8" s="1">
        <v>0</v>
      </c>
      <c r="OY8" s="1">
        <v>7380</v>
      </c>
      <c r="OZ8" s="1">
        <v>183</v>
      </c>
      <c r="PA8" s="1">
        <v>19</v>
      </c>
      <c r="PB8" s="1">
        <v>0.018</v>
      </c>
      <c r="PC8" s="1">
        <v>0</v>
      </c>
      <c r="PD8" s="1">
        <v>2</v>
      </c>
      <c r="PE8" s="1">
        <v>0</v>
      </c>
      <c r="PF8" s="1">
        <v>0.018</v>
      </c>
      <c r="PG8" s="1">
        <v>4</v>
      </c>
      <c r="PH8" s="1">
        <v>0</v>
      </c>
      <c r="PI8" s="1">
        <v>1</v>
      </c>
      <c r="PJ8" s="1">
        <v>0.15</v>
      </c>
      <c r="PK8" s="1">
        <v>0</v>
      </c>
      <c r="PL8" s="1">
        <v>184</v>
      </c>
      <c r="PM8" s="1">
        <v>0</v>
      </c>
      <c r="PN8" s="1" t="s">
        <v>64</v>
      </c>
      <c r="PO8" s="1">
        <v>0.15</v>
      </c>
      <c r="PP8" s="1">
        <v>0</v>
      </c>
      <c r="PQ8" s="1">
        <v>61</v>
      </c>
      <c r="PR8" s="1">
        <v>14823</v>
      </c>
      <c r="PS8" s="1">
        <v>60</v>
      </c>
      <c r="PT8" s="1">
        <v>7.912</v>
      </c>
      <c r="PU8" s="1">
        <v>0</v>
      </c>
      <c r="PV8" s="1">
        <v>3362066</v>
      </c>
      <c r="PW8" s="1">
        <v>0</v>
      </c>
      <c r="PX8" s="1">
        <v>7.892</v>
      </c>
      <c r="PY8" s="1">
        <v>459</v>
      </c>
      <c r="PZ8" s="1">
        <v>0</v>
      </c>
      <c r="QA8" s="1">
        <v>1</v>
      </c>
      <c r="QB8" s="1">
        <v>7.96</v>
      </c>
      <c r="QC8" s="1">
        <v>0</v>
      </c>
      <c r="QD8" s="1">
        <v>3362129</v>
      </c>
      <c r="QE8" s="1">
        <v>0.02</v>
      </c>
      <c r="QF8" s="1" t="s">
        <v>64</v>
      </c>
      <c r="QG8" s="1">
        <v>7.96</v>
      </c>
      <c r="QH8" s="1">
        <v>0</v>
      </c>
      <c r="QI8" s="1">
        <v>7380</v>
      </c>
      <c r="QJ8" s="1">
        <v>245521</v>
      </c>
      <c r="QK8" s="1">
        <v>22673</v>
      </c>
      <c r="QL8" s="1">
        <v>100.935</v>
      </c>
      <c r="QM8" s="1">
        <v>17259</v>
      </c>
      <c r="QN8" s="1">
        <v>4021476</v>
      </c>
      <c r="QO8" s="1">
        <v>0</v>
      </c>
      <c r="QP8" s="1">
        <v>15.41500000000001</v>
      </c>
      <c r="QQ8" s="1">
        <v>664</v>
      </c>
      <c r="QR8" s="1">
        <v>0</v>
      </c>
      <c r="QS8" s="1">
        <v>1</v>
      </c>
      <c r="QT8" s="1">
        <v>101.34</v>
      </c>
      <c r="QU8" s="1">
        <v>101</v>
      </c>
      <c r="QV8" s="1">
        <v>3593063</v>
      </c>
      <c r="QW8" s="1">
        <v>85.52</v>
      </c>
      <c r="QX8" s="1" t="s">
        <v>64</v>
      </c>
      <c r="QY8" s="1">
        <v>101.34</v>
      </c>
      <c r="QZ8" s="1">
        <v>0</v>
      </c>
      <c r="RA8" s="1">
        <v>227106</v>
      </c>
      <c r="RB8" s="1">
        <v>186</v>
      </c>
      <c r="RC8" s="1">
        <v>57</v>
      </c>
      <c r="RD8" s="1">
        <v>0.033</v>
      </c>
      <c r="RE8" s="1">
        <v>0</v>
      </c>
      <c r="RF8" s="1">
        <v>2</v>
      </c>
      <c r="RG8" s="1">
        <v>0</v>
      </c>
      <c r="RH8" s="1">
        <v>0.023</v>
      </c>
      <c r="RI8" s="1">
        <v>0</v>
      </c>
      <c r="RJ8" s="1">
        <v>0</v>
      </c>
      <c r="RK8" s="1">
        <v>1</v>
      </c>
      <c r="RL8" s="1">
        <v>0.07000000000000001</v>
      </c>
      <c r="RM8" s="1">
        <v>0</v>
      </c>
      <c r="RN8" s="1">
        <v>187</v>
      </c>
      <c r="RO8" s="1">
        <v>0.01</v>
      </c>
      <c r="RP8" s="1" t="s">
        <v>64</v>
      </c>
      <c r="RQ8" s="1">
        <v>0.07000000000000001</v>
      </c>
      <c r="RR8" s="1">
        <v>0</v>
      </c>
      <c r="RS8" s="1">
        <v>61</v>
      </c>
      <c r="RT8" s="1">
        <v>14823</v>
      </c>
      <c r="RU8" s="1">
        <v>11810</v>
      </c>
      <c r="RV8" s="1">
        <v>9.254</v>
      </c>
      <c r="RW8" s="1">
        <v>8573</v>
      </c>
      <c r="RX8" s="1">
        <v>3362066</v>
      </c>
      <c r="RY8" s="1">
        <v>0</v>
      </c>
      <c r="RZ8" s="1">
        <v>7.954</v>
      </c>
      <c r="SA8" s="1">
        <v>457</v>
      </c>
      <c r="SB8" s="1">
        <v>0</v>
      </c>
      <c r="SC8" s="1">
        <v>1</v>
      </c>
      <c r="SD8" s="1">
        <v>9.31</v>
      </c>
      <c r="SE8" s="1">
        <v>60</v>
      </c>
      <c r="SF8" s="1">
        <v>3362129</v>
      </c>
      <c r="SG8" s="1">
        <v>1.3</v>
      </c>
      <c r="SH8" s="1" t="s">
        <v>64</v>
      </c>
      <c r="SI8" s="1">
        <v>9.31</v>
      </c>
      <c r="SJ8" s="1">
        <v>0</v>
      </c>
      <c r="SK8" s="1">
        <v>7380</v>
      </c>
      <c r="SL8" s="1">
        <v>186</v>
      </c>
      <c r="SM8" s="1">
        <v>19</v>
      </c>
      <c r="SN8" s="1">
        <v>0.03</v>
      </c>
      <c r="SO8" s="1">
        <v>0</v>
      </c>
      <c r="SP8" s="1">
        <v>2</v>
      </c>
      <c r="SQ8" s="1">
        <v>0</v>
      </c>
      <c r="SR8" s="1">
        <v>0.03</v>
      </c>
      <c r="SS8" s="1">
        <v>0</v>
      </c>
      <c r="ST8" s="1">
        <v>0</v>
      </c>
      <c r="SU8" s="1">
        <v>1</v>
      </c>
      <c r="SV8" s="1">
        <v>0.07000000000000001</v>
      </c>
      <c r="SW8" s="1">
        <v>0</v>
      </c>
      <c r="SX8" s="1">
        <v>187</v>
      </c>
      <c r="SY8" s="1">
        <v>0</v>
      </c>
      <c r="SZ8" s="1" t="s">
        <v>64</v>
      </c>
      <c r="TA8" s="1">
        <v>0.07000000000000001</v>
      </c>
      <c r="TB8" s="1">
        <v>0</v>
      </c>
      <c r="TC8" s="1">
        <v>61</v>
      </c>
      <c r="TD8" s="1">
        <f>MIN($B8,$T8,$AL8,$BD8,$BV8,$CN8,$DF8,$DX8,$EP8,$FH8,$FZ8,$GR8,$HJ8,$IB8,$IT8,$JL8,$KD8,$KV8,$LN8,$MF8,$MX8,$NP8,$OH8,$OZ8,$PR8,$QJ8,$RB8,$RT8,$SL8)</f>
        <v>0</v>
      </c>
      <c r="TE8" s="1">
        <f>MIN($C8,$U8,$AM8,$BE8,$BW8,$CO8,$DG8,$DY8,$EQ8,$FI8,$GA8,$GS8,$HK8,$IC8,$IU8,$JM8,$KE8,$KW8,$LO8,$MG8,$MY8,$NQ8,$OI8,$PA8,$PS8,$QK8,$RC8,$RU8,$SM8)</f>
        <v>0</v>
      </c>
      <c r="TF8" s="1">
        <f>MIN($D8,$V8,$AN8,$BF8,$BX8,$CP8,$DH8,$DZ8,$ER8,$FJ8,$GB8,$GT8,$HL8,$ID8,$IV8,$JN8,$KF8,$KX8,$LP8,$MH8,$MZ8,$NR8,$OJ8,$PB8,$PT8,$QL8,$RD8,$RV8,$SN8)</f>
        <v>0</v>
      </c>
      <c r="TG8" s="1">
        <f>MIN($E8,$W8,$AO8,$BG8,$BY8,$CQ8,$DI8,$EA8,$ES8,$FK8,$GC8,$GU8,$HM8,$IE8,$IW8,$JO8,$KG8,$KY8,$LQ8,$MI8,$NA8,$NS8,$OK8,$PC8,$PU8,$QM8,$RE8,$RW8,$SO8)</f>
        <v>0</v>
      </c>
      <c r="TH8" s="1">
        <f>MIN($F8,$X8,$AP8,$BH8,$BZ8,$CR8,$DJ8,$EB8,$ET8,$FL8,$GD8,$GV8,$HN8,$IF8,$IX8,$JP8,$KH8,$KZ8,$LR8,$MJ8,$NB8,$NT8,$OL8,$PD8,$PV8,$QN8,$RF8,$RX8,$SP8)</f>
        <v>0</v>
      </c>
      <c r="TI8" s="1">
        <f>MIN($G8,$Y8,$AQ8,$BI8,$CA8,$CS8,$DK8,$EC8,$EU8,$FM8,$GE8,$GW8,$HO8,$IG8,$IY8,$JQ8,$KI8,$LA8,$LS8,$MK8,$NC8,$NU8,$OM8,$PE8,$PW8,$QO8,$RG8,$RY8,$SQ8)</f>
        <v>0</v>
      </c>
      <c r="TJ8" s="1">
        <f>MIN($H8,$Z8,$AR8,$BJ8,$CB8,$CT8,$DL8,$ED8,$EV8,$FN8,$GF8,$GX8,$HP8,$IH8,$IZ8,$JR8,$KJ8,$LB8,$LT8,$ML8,$ND8,$NV8,$ON8,$PF8,$PX8,$QP8,$RH8,$RZ8,$SR8)</f>
        <v>0</v>
      </c>
      <c r="TK8" s="1">
        <f>MIN($I8,$AA8,$AS8,$BK8,$CC8,$CU8,$DM8,$EE8,$EW8,$FO8,$GG8,$GY8,$HQ8,$II8,$JA8,$JS8,$KK8,$LC8,$LU8,$MM8,$NE8,$NW8,$OO8,$PG8,$PY8,$QQ8,$RI8,$SA8,$SS8)</f>
        <v>0</v>
      </c>
      <c r="TL8" s="1">
        <f>MIN($J8,$AB8,$AT8,$BL8,$CD8,$CV8,$DN8,$EF8,$EX8,$FP8,$GH8,$GZ8,$HR8,$IJ8,$JB8,$JT8,$KL8,$LD8,$LV8,$MN8,$NF8,$NX8,$OP8,$PH8,$PZ8,$QR8,$RJ8,$SB8,$ST8)</f>
        <v>0</v>
      </c>
      <c r="TM8" s="1">
        <f>MIN($K8,$AC8,$AU8,$BM8,$CE8,$CW8,$DO8,$EG8,$EY8,$FQ8,$GI8,$HA8,$HS8,$IK8,$JC8,$JU8,$KM8,$LE8,$LW8,$MO8,$NG8,$NY8,$OQ8,$PI8,$QA8,$QS8,$RK8,$SC8,$SU8)</f>
        <v>0</v>
      </c>
      <c r="TN8" s="1">
        <f>MIN($L8,$AD8,$AV8,$BN8,$CF8,$CX8,$DP8,$EH8,$EZ8,$FR8,$GJ8,$HB8,$HT8,$IL8,$JD8,$JV8,$KN8,$LF8,$LX8,$MP8,$NH8,$NZ8,$OR8,$PJ8,$QB8,$QT8,$RL8,$SD8,$SV8)</f>
        <v>0</v>
      </c>
      <c r="TO8" s="1">
        <f>MIN($M8,$AE8,$AW8,$BO8,$CG8,$CY8,$DQ8,$EI8,$FA8,$FS8,$GK8,$HC8,$HU8,$IM8,$JE8,$JW8,$KO8,$LG8,$LY8,$MQ8,$NI8,$OA8,$OS8,$PK8,$QC8,$QU8,$RM8,$SE8,$SW8)</f>
        <v>0</v>
      </c>
      <c r="TP8" s="1">
        <f>MIN($N8,$AF8,$AX8,$BP8,$CH8,$CZ8,$DR8,$EJ8,$FB8,$FT8,$GL8,$HD8,$HV8,$IN8,$JF8,$JX8,$KP8,$LH8,$LZ8,$MR8,$NJ8,$OB8,$OT8,$PL8,$QD8,$QV8,$RN8,$SF8,$SX8)</f>
        <v>0</v>
      </c>
      <c r="TQ8" s="1">
        <f>MIN($O8,$AG8,$AY8,$BQ8,$CI8,$DA8,$DS8,$EK8,$FC8,$FU8,$GM8,$HE8,$HW8,$IO8,$JG8,$JY8,$KQ8,$LI8,$MA8,$MS8,$NK8,$OC8,$OU8,$PM8,$QE8,$QW8,$RO8,$SG8,$SY8)</f>
        <v>0</v>
      </c>
      <c r="TR8" s="1">
        <f>MIN($Q8,$AI8,$BA8,$BS8,$CK8,$DC8,$DU8,$EM8,$FE8,$FW8,$GO8,$HG8,$HY8,$IQ8,$JI8,$KA8,$KS8,$LK8,$MC8,$MU8,$NM8,$OE8,$OW8,$PO8,$QG8,$QY8,$RQ8,$SI8,$TA8)</f>
        <v>0</v>
      </c>
      <c r="TS8" s="1">
        <f>MIN($R8,$AJ8,$BB8,$BT8,$CL8,$DD8,$DV8,$EN8,$FF8,$FX8,$GP8,$HH8,$HZ8,$IR8,$JJ8,$KB8,$KT8,$LL8,$MD8,$MV8,$NN8,$OF8,$OX8,$PP8,$QH8,$QZ8,$RR8,$SJ8,$TB8)</f>
        <v>0</v>
      </c>
      <c r="TT8" s="1">
        <f>MIN($S8,$AK8,$BC8,$BU8,$CM8,$DE8,$DW8,$EO8,$FG8,$FY8,$GQ8,$HI8,$IA8,$IS8,$JK8,$KC8,$KU8,$LM8,$ME8,$MW8,$NO8,$OG8,$OY8,$PQ8,$QI8,$RA8,$RS8,$SK8,$TC8)</f>
        <v>0</v>
      </c>
      <c r="TU8" s="1">
        <f>MEDIAN($B8,$T8,$AL8,$BD8,$BV8,$CN8,$DF8,$DX8,$EP8,$FH8,$FZ8,$GR8,$HJ8,$IB8,$IT8,$JL8,$KD8,$KV8,$LN8,$MF8,$MX8,$NP8,$OH8,$OZ8,$PR8,$QJ8,$RB8,$RT8,$SL8)</f>
        <v>0</v>
      </c>
      <c r="TV8" s="1">
        <f>MEDIAN($C8,$U8,$AM8,$BE8,$BW8,$CO8,$DG8,$DY8,$EQ8,$FI8,$GA8,$GS8,$HK8,$IC8,$IU8,$JM8,$KE8,$KW8,$LO8,$MG8,$MY8,$NQ8,$OI8,$PA8,$PS8,$QK8,$RC8,$RU8,$SM8)</f>
        <v>0</v>
      </c>
      <c r="TW8" s="1">
        <f>MEDIAN($D8,$V8,$AN8,$BF8,$BX8,$CP8,$DH8,$DZ8,$ER8,$FJ8,$GB8,$GT8,$HL8,$ID8,$IV8,$JN8,$KF8,$KX8,$LP8,$MH8,$MZ8,$NR8,$OJ8,$PB8,$PT8,$QL8,$RD8,$RV8,$SN8)</f>
        <v>0</v>
      </c>
      <c r="TX8" s="1">
        <f>MEDIAN($E8,$W8,$AO8,$BG8,$BY8,$CQ8,$DI8,$EA8,$ES8,$FK8,$GC8,$GU8,$HM8,$IE8,$IW8,$JO8,$KG8,$KY8,$LQ8,$MI8,$NA8,$NS8,$OK8,$PC8,$PU8,$QM8,$RE8,$RW8,$SO8)</f>
        <v>0</v>
      </c>
      <c r="TY8" s="1">
        <f>MEDIAN($F8,$X8,$AP8,$BH8,$BZ8,$CR8,$DJ8,$EB8,$ET8,$FL8,$GD8,$GV8,$HN8,$IF8,$IX8,$JP8,$KH8,$KZ8,$LR8,$MJ8,$NB8,$NT8,$OL8,$PD8,$PV8,$QN8,$RF8,$RX8,$SP8)</f>
        <v>0</v>
      </c>
      <c r="TZ8" s="1">
        <f>MEDIAN($G8,$Y8,$AQ8,$BI8,$CA8,$CS8,$DK8,$EC8,$EU8,$FM8,$GE8,$GW8,$HO8,$IG8,$IY8,$JQ8,$KI8,$LA8,$LS8,$MK8,$NC8,$NU8,$OM8,$PE8,$PW8,$QO8,$RG8,$RY8,$SQ8)</f>
        <v>0</v>
      </c>
      <c r="UA8" s="1">
        <f>MEDIAN($H8,$Z8,$AR8,$BJ8,$CB8,$CT8,$DL8,$ED8,$EV8,$FN8,$GF8,$GX8,$HP8,$IH8,$IZ8,$JR8,$KJ8,$LB8,$LT8,$ML8,$ND8,$NV8,$ON8,$PF8,$PX8,$QP8,$RH8,$RZ8,$SR8)</f>
        <v>0</v>
      </c>
      <c r="UB8" s="1">
        <f>MEDIAN($I8,$AA8,$AS8,$BK8,$CC8,$CU8,$DM8,$EE8,$EW8,$FO8,$GG8,$GY8,$HQ8,$II8,$JA8,$JS8,$KK8,$LC8,$LU8,$MM8,$NE8,$NW8,$OO8,$PG8,$PY8,$QQ8,$RI8,$SA8,$SS8)</f>
        <v>0</v>
      </c>
      <c r="UC8" s="1">
        <f>MEDIAN($J8,$AB8,$AT8,$BL8,$CD8,$CV8,$DN8,$EF8,$EX8,$FP8,$GH8,$GZ8,$HR8,$IJ8,$JB8,$JT8,$KL8,$LD8,$LV8,$MN8,$NF8,$NX8,$OP8,$PH8,$PZ8,$QR8,$RJ8,$SB8,$ST8)</f>
        <v>0</v>
      </c>
      <c r="UD8" s="1">
        <f>MEDIAN($K8,$AC8,$AU8,$BM8,$CE8,$CW8,$DO8,$EG8,$EY8,$FQ8,$GI8,$HA8,$HS8,$IK8,$JC8,$JU8,$KM8,$LE8,$LW8,$MO8,$NG8,$NY8,$OQ8,$PI8,$QA8,$QS8,$RK8,$SC8,$SU8)</f>
        <v>0</v>
      </c>
      <c r="UE8" s="1">
        <f>MEDIAN($L8,$AD8,$AV8,$BN8,$CF8,$CX8,$DP8,$EH8,$EZ8,$FR8,$GJ8,$HB8,$HT8,$IL8,$JD8,$JV8,$KN8,$LF8,$LX8,$MP8,$NH8,$NZ8,$OR8,$PJ8,$QB8,$QT8,$RL8,$SD8,$SV8)</f>
        <v>0</v>
      </c>
      <c r="UF8" s="1">
        <f>MEDIAN($M8,$AE8,$AW8,$BO8,$CG8,$CY8,$DQ8,$EI8,$FA8,$FS8,$GK8,$HC8,$HU8,$IM8,$JE8,$JW8,$KO8,$LG8,$LY8,$MQ8,$NI8,$OA8,$OS8,$PK8,$QC8,$QU8,$RM8,$SE8,$SW8)</f>
        <v>0</v>
      </c>
      <c r="UG8" s="1">
        <f>MEDIAN($N8,$AF8,$AX8,$BP8,$CH8,$CZ8,$DR8,$EJ8,$FB8,$FT8,$GL8,$HD8,$HV8,$IN8,$JF8,$JX8,$KP8,$LH8,$LZ8,$MR8,$NJ8,$OB8,$OT8,$PL8,$QD8,$QV8,$RN8,$SF8,$SX8)</f>
        <v>0</v>
      </c>
      <c r="UH8" s="1">
        <f>MEDIAN($O8,$AG8,$AY8,$BQ8,$CI8,$DA8,$DS8,$EK8,$FC8,$FU8,$GM8,$HE8,$HW8,$IO8,$JG8,$JY8,$KQ8,$LI8,$MA8,$MS8,$NK8,$OC8,$OU8,$PM8,$QE8,$QW8,$RO8,$SG8,$SY8)</f>
        <v>0</v>
      </c>
      <c r="UI8" s="1">
        <f>MEDIAN($Q8,$AI8,$BA8,$BS8,$CK8,$DC8,$DU8,$EM8,$FE8,$FW8,$GO8,$HG8,$HY8,$IQ8,$JI8,$KA8,$KS8,$LK8,$MC8,$MU8,$NM8,$OE8,$OW8,$PO8,$QG8,$QY8,$RQ8,$SI8,$TA8)</f>
        <v>0</v>
      </c>
      <c r="UJ8" s="1">
        <f>MEDIAN($R8,$AJ8,$BB8,$BT8,$CL8,$DD8,$DV8,$EN8,$FF8,$FX8,$GP8,$HH8,$HZ8,$IR8,$JJ8,$KB8,$KT8,$LL8,$MD8,$MV8,$NN8,$OF8,$OX8,$PP8,$QH8,$QZ8,$RR8,$SJ8,$TB8)</f>
        <v>0</v>
      </c>
      <c r="UK8" s="1">
        <f>MEDIAN($S8,$AK8,$BC8,$BU8,$CM8,$DE8,$DW8,$EO8,$FG8,$FY8,$GQ8,$HI8,$IA8,$IS8,$JK8,$KC8,$KU8,$LM8,$ME8,$MW8,$NO8,$OG8,$OY8,$PQ8,$QI8,$RA8,$RS8,$SK8,$TC8)</f>
        <v>0</v>
      </c>
      <c r="UL8" s="1">
        <f>MAX($B8,$T8,$AL8,$BD8,$BV8,$CN8,$DF8,$DX8,$EP8,$FH8,$FZ8,$GR8,$HJ8,$IB8,$IT8,$JL8,$KD8,$KV8,$LN8,$MF8,$MX8,$NP8,$OH8,$OZ8,$PR8,$QJ8,$RB8,$RT8,$SL8)</f>
        <v>0</v>
      </c>
      <c r="UM8" s="1">
        <f>MAX($C8,$U8,$AM8,$BE8,$BW8,$CO8,$DG8,$DY8,$EQ8,$FI8,$GA8,$GS8,$HK8,$IC8,$IU8,$JM8,$KE8,$KW8,$LO8,$MG8,$MY8,$NQ8,$OI8,$PA8,$PS8,$QK8,$RC8,$RU8,$SM8)</f>
        <v>0</v>
      </c>
      <c r="UN8" s="1">
        <f>MAX($D8,$V8,$AN8,$BF8,$BX8,$CP8,$DH8,$DZ8,$ER8,$FJ8,$GB8,$GT8,$HL8,$ID8,$IV8,$JN8,$KF8,$KX8,$LP8,$MH8,$MZ8,$NR8,$OJ8,$PB8,$PT8,$QL8,$RD8,$RV8,$SN8)</f>
        <v>0</v>
      </c>
      <c r="UO8" s="1">
        <f>MAX($E8,$W8,$AO8,$BG8,$BY8,$CQ8,$DI8,$EA8,$ES8,$FK8,$GC8,$GU8,$HM8,$IE8,$IW8,$JO8,$KG8,$KY8,$LQ8,$MI8,$NA8,$NS8,$OK8,$PC8,$PU8,$QM8,$RE8,$RW8,$SO8)</f>
        <v>0</v>
      </c>
      <c r="UP8" s="1">
        <f>MAX($F8,$X8,$AP8,$BH8,$BZ8,$CR8,$DJ8,$EB8,$ET8,$FL8,$GD8,$GV8,$HN8,$IF8,$IX8,$JP8,$KH8,$KZ8,$LR8,$MJ8,$NB8,$NT8,$OL8,$PD8,$PV8,$QN8,$RF8,$RX8,$SP8)</f>
        <v>0</v>
      </c>
      <c r="UQ8" s="1">
        <f>MAX($G8,$Y8,$AQ8,$BI8,$CA8,$CS8,$DK8,$EC8,$EU8,$FM8,$GE8,$GW8,$HO8,$IG8,$IY8,$JQ8,$KI8,$LA8,$LS8,$MK8,$NC8,$NU8,$OM8,$PE8,$PW8,$QO8,$RG8,$RY8,$SQ8)</f>
        <v>0</v>
      </c>
      <c r="UR8" s="1">
        <f>MAX($H8,$Z8,$AR8,$BJ8,$CB8,$CT8,$DL8,$ED8,$EV8,$FN8,$GF8,$GX8,$HP8,$IH8,$IZ8,$JR8,$KJ8,$LB8,$LT8,$ML8,$ND8,$NV8,$ON8,$PF8,$PX8,$QP8,$RH8,$RZ8,$SR8)</f>
        <v>0</v>
      </c>
      <c r="US8" s="1">
        <f>MAX($I8,$AA8,$AS8,$BK8,$CC8,$CU8,$DM8,$EE8,$EW8,$FO8,$GG8,$GY8,$HQ8,$II8,$JA8,$JS8,$KK8,$LC8,$LU8,$MM8,$NE8,$NW8,$OO8,$PG8,$PY8,$QQ8,$RI8,$SA8,$SS8)</f>
        <v>0</v>
      </c>
      <c r="UT8" s="1">
        <f>MAX($J8,$AB8,$AT8,$BL8,$CD8,$CV8,$DN8,$EF8,$EX8,$FP8,$GH8,$GZ8,$HR8,$IJ8,$JB8,$JT8,$KL8,$LD8,$LV8,$MN8,$NF8,$NX8,$OP8,$PH8,$PZ8,$QR8,$RJ8,$SB8,$ST8)</f>
        <v>0</v>
      </c>
      <c r="UU8" s="1">
        <f>MAX($K8,$AC8,$AU8,$BM8,$CE8,$CW8,$DO8,$EG8,$EY8,$FQ8,$GI8,$HA8,$HS8,$IK8,$JC8,$JU8,$KM8,$LE8,$LW8,$MO8,$NG8,$NY8,$OQ8,$PI8,$QA8,$QS8,$RK8,$SC8,$SU8)</f>
        <v>0</v>
      </c>
      <c r="UV8" s="1">
        <f>MAX($L8,$AD8,$AV8,$BN8,$CF8,$CX8,$DP8,$EH8,$EZ8,$FR8,$GJ8,$HB8,$HT8,$IL8,$JD8,$JV8,$KN8,$LF8,$LX8,$MP8,$NH8,$NZ8,$OR8,$PJ8,$QB8,$QT8,$RL8,$SD8,$SV8)</f>
        <v>0</v>
      </c>
      <c r="UW8" s="1">
        <f>MAX($M8,$AE8,$AW8,$BO8,$CG8,$CY8,$DQ8,$EI8,$FA8,$FS8,$GK8,$HC8,$HU8,$IM8,$JE8,$JW8,$KO8,$LG8,$LY8,$MQ8,$NI8,$OA8,$OS8,$PK8,$QC8,$QU8,$RM8,$SE8,$SW8)</f>
        <v>0</v>
      </c>
      <c r="UX8" s="1">
        <f>MAX($N8,$AF8,$AX8,$BP8,$CH8,$CZ8,$DR8,$EJ8,$FB8,$FT8,$GL8,$HD8,$HV8,$IN8,$JF8,$JX8,$KP8,$LH8,$LZ8,$MR8,$NJ8,$OB8,$OT8,$PL8,$QD8,$QV8,$RN8,$SF8,$SX8)</f>
        <v>0</v>
      </c>
      <c r="UY8" s="1">
        <f>MAX($O8,$AG8,$AY8,$BQ8,$CI8,$DA8,$DS8,$EK8,$FC8,$FU8,$GM8,$HE8,$HW8,$IO8,$JG8,$JY8,$KQ8,$LI8,$MA8,$MS8,$NK8,$OC8,$OU8,$PM8,$QE8,$QW8,$RO8,$SG8,$SY8)</f>
        <v>0</v>
      </c>
      <c r="UZ8" s="1">
        <f>MAX($Q8,$AI8,$BA8,$BS8,$CK8,$DC8,$DU8,$EM8,$FE8,$FW8,$GO8,$HG8,$HY8,$IQ8,$JI8,$KA8,$KS8,$LK8,$MC8,$MU8,$NM8,$OE8,$OW8,$PO8,$QG8,$QY8,$RQ8,$SI8,$TA8)</f>
        <v>0</v>
      </c>
      <c r="VA8" s="1">
        <f>MAX($R8,$AJ8,$BB8,$BT8,$CL8,$DD8,$DV8,$EN8,$FF8,$FX8,$GP8,$HH8,$HZ8,$IR8,$JJ8,$KB8,$KT8,$LL8,$MD8,$MV8,$NN8,$OF8,$OX8,$PP8,$QH8,$QZ8,$RR8,$SJ8,$TB8)</f>
        <v>0</v>
      </c>
      <c r="VB8" s="1">
        <f>MAX($S8,$AK8,$BC8,$BU8,$CM8,$DE8,$DW8,$EO8,$FG8,$FY8,$GQ8,$HI8,$IA8,$IS8,$JK8,$KC8,$KU8,$LM8,$ME8,$MW8,$NO8,$OG8,$OY8,$PQ8,$QI8,$RA8,$RS8,$SK8,$TC8)</f>
        <v>0</v>
      </c>
    </row>
    <row r="9" spans="1:574">
      <c r="A9" s="1" t="s">
        <v>6</v>
      </c>
      <c r="B9" s="1"/>
      <c r="C9" s="1"/>
      <c r="D9" s="1"/>
      <c r="E9" s="1"/>
      <c r="F9" s="1"/>
      <c r="G9" s="1">
        <v>0</v>
      </c>
      <c r="H9" s="1"/>
      <c r="I9" s="1">
        <v>174</v>
      </c>
      <c r="J9" s="1">
        <v>0</v>
      </c>
      <c r="K9" s="1"/>
      <c r="L9" s="1">
        <v>1.95</v>
      </c>
      <c r="M9" s="1"/>
      <c r="N9" s="1"/>
      <c r="O9" s="1"/>
      <c r="P9" s="1" t="s">
        <v>64</v>
      </c>
      <c r="Q9" s="1">
        <v>1.95</v>
      </c>
      <c r="R9" s="1">
        <v>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>
        <v>0</v>
      </c>
      <c r="AR9" s="1"/>
      <c r="AS9" s="1">
        <v>1311</v>
      </c>
      <c r="AT9" s="1">
        <v>0</v>
      </c>
      <c r="AU9" s="1"/>
      <c r="AV9" s="1">
        <v>1200</v>
      </c>
      <c r="AW9" s="1"/>
      <c r="AX9" s="1"/>
      <c r="AY9" s="1"/>
      <c r="AZ9" s="1"/>
      <c r="BA9" s="1">
        <v>600</v>
      </c>
      <c r="BB9" s="1">
        <v>1</v>
      </c>
      <c r="BC9" s="1"/>
      <c r="BD9" s="1">
        <v>27546</v>
      </c>
      <c r="BE9" s="1">
        <v>5361924</v>
      </c>
      <c r="BF9" s="1">
        <v>599.985</v>
      </c>
      <c r="BG9" s="1">
        <v>4654136</v>
      </c>
      <c r="BH9" s="1">
        <v>6193318</v>
      </c>
      <c r="BI9" s="1">
        <v>0</v>
      </c>
      <c r="BJ9" s="1">
        <v>14.97500000000002</v>
      </c>
      <c r="BK9" s="1">
        <v>881</v>
      </c>
      <c r="BL9" s="1">
        <v>0</v>
      </c>
      <c r="BM9" s="1">
        <v>0</v>
      </c>
      <c r="BN9" s="1">
        <v>1200</v>
      </c>
      <c r="BO9" s="1">
        <v>11731</v>
      </c>
      <c r="BP9" s="1">
        <v>6548740</v>
      </c>
      <c r="BQ9" s="1">
        <v>585.01</v>
      </c>
      <c r="BR9" s="1" t="s">
        <v>71</v>
      </c>
      <c r="BS9" s="1">
        <v>600</v>
      </c>
      <c r="BT9" s="1">
        <v>1</v>
      </c>
      <c r="BU9" s="1">
        <v>10082</v>
      </c>
      <c r="BV9" s="1">
        <v>7669</v>
      </c>
      <c r="BW9" s="1">
        <v>44</v>
      </c>
      <c r="BX9" s="1">
        <v>0.64</v>
      </c>
      <c r="BY9" s="1">
        <v>0</v>
      </c>
      <c r="BZ9" s="1">
        <v>5390</v>
      </c>
      <c r="CA9" s="1">
        <v>0</v>
      </c>
      <c r="CB9" s="1">
        <v>0.63</v>
      </c>
      <c r="CC9" s="1">
        <v>64</v>
      </c>
      <c r="CD9" s="1">
        <v>0</v>
      </c>
      <c r="CE9" s="1">
        <v>1</v>
      </c>
      <c r="CF9" s="1">
        <v>0.67</v>
      </c>
      <c r="CG9" s="1">
        <v>0</v>
      </c>
      <c r="CH9" s="1">
        <v>355778</v>
      </c>
      <c r="CI9" s="1">
        <v>0.01</v>
      </c>
      <c r="CJ9" s="1" t="s">
        <v>64</v>
      </c>
      <c r="CK9" s="1">
        <v>0.67</v>
      </c>
      <c r="CL9" s="1">
        <v>0</v>
      </c>
      <c r="CM9" s="1">
        <v>5109</v>
      </c>
      <c r="CN9" s="1">
        <v>34998</v>
      </c>
      <c r="CO9" s="1">
        <v>44451</v>
      </c>
      <c r="CP9" s="1">
        <v>19.233</v>
      </c>
      <c r="CQ9" s="1">
        <v>34150</v>
      </c>
      <c r="CR9" s="1">
        <v>6193466</v>
      </c>
      <c r="CS9" s="1">
        <v>0</v>
      </c>
      <c r="CT9" s="1">
        <v>15.173</v>
      </c>
      <c r="CU9" s="1">
        <v>863</v>
      </c>
      <c r="CV9" s="1">
        <v>0</v>
      </c>
      <c r="CW9" s="1">
        <v>1</v>
      </c>
      <c r="CX9" s="1">
        <v>19.46</v>
      </c>
      <c r="CY9" s="1">
        <v>163</v>
      </c>
      <c r="CZ9" s="1">
        <v>6556330</v>
      </c>
      <c r="DA9" s="1">
        <v>4.06</v>
      </c>
      <c r="DB9" s="1" t="s">
        <v>64</v>
      </c>
      <c r="DC9" s="1">
        <v>19.46</v>
      </c>
      <c r="DD9" s="1">
        <v>0</v>
      </c>
      <c r="DE9" s="1">
        <v>10086</v>
      </c>
      <c r="DF9" s="1">
        <v>15121</v>
      </c>
      <c r="DG9" s="1">
        <v>38</v>
      </c>
      <c r="DH9" s="1">
        <v>0.527</v>
      </c>
      <c r="DI9" s="1">
        <v>2</v>
      </c>
      <c r="DJ9" s="1">
        <v>20428</v>
      </c>
      <c r="DK9" s="1">
        <v>0</v>
      </c>
      <c r="DL9" s="1">
        <v>0.517</v>
      </c>
      <c r="DM9" s="1">
        <v>46</v>
      </c>
      <c r="DN9" s="1">
        <v>0</v>
      </c>
      <c r="DO9" s="1">
        <v>1</v>
      </c>
      <c r="DP9" s="1">
        <v>0.5600000000000001</v>
      </c>
      <c r="DQ9" s="1">
        <v>0</v>
      </c>
      <c r="DR9" s="1">
        <v>363298</v>
      </c>
      <c r="DS9" s="1">
        <v>0.01</v>
      </c>
      <c r="DT9" s="1" t="s">
        <v>64</v>
      </c>
      <c r="DU9" s="1">
        <v>0.5600000000000001</v>
      </c>
      <c r="DV9" s="1">
        <v>0</v>
      </c>
      <c r="DW9" s="1">
        <v>10077</v>
      </c>
      <c r="DX9" s="1">
        <v>34998</v>
      </c>
      <c r="DY9" s="1">
        <v>21202</v>
      </c>
      <c r="DZ9" s="1">
        <v>20.951</v>
      </c>
      <c r="EA9" s="1">
        <v>15463</v>
      </c>
      <c r="EB9" s="1">
        <v>7237586</v>
      </c>
      <c r="EC9" s="1">
        <v>0</v>
      </c>
      <c r="ED9" s="1">
        <v>16.011</v>
      </c>
      <c r="EE9" s="1">
        <v>982</v>
      </c>
      <c r="EF9" s="1">
        <v>0</v>
      </c>
      <c r="EG9" s="1">
        <v>1</v>
      </c>
      <c r="EH9" s="1">
        <v>21.03</v>
      </c>
      <c r="EI9" s="1">
        <v>90</v>
      </c>
      <c r="EJ9" s="1">
        <v>6556330</v>
      </c>
      <c r="EK9" s="1">
        <v>4.94</v>
      </c>
      <c r="EL9" s="1" t="s">
        <v>64</v>
      </c>
      <c r="EM9" s="1">
        <v>21.03</v>
      </c>
      <c r="EN9" s="1">
        <v>0</v>
      </c>
      <c r="EO9" s="1">
        <v>358126</v>
      </c>
      <c r="EP9" s="1">
        <v>15121</v>
      </c>
      <c r="EQ9" s="1">
        <v>40</v>
      </c>
      <c r="ER9" s="1">
        <v>1.056</v>
      </c>
      <c r="ES9" s="1">
        <v>1</v>
      </c>
      <c r="ET9" s="1">
        <v>1064128</v>
      </c>
      <c r="EU9" s="1">
        <v>0</v>
      </c>
      <c r="EV9" s="1">
        <v>1.036</v>
      </c>
      <c r="EW9" s="1">
        <v>158</v>
      </c>
      <c r="EX9" s="1">
        <v>0</v>
      </c>
      <c r="EY9" s="1">
        <v>1</v>
      </c>
      <c r="EZ9" s="1">
        <v>1.1</v>
      </c>
      <c r="FA9" s="1">
        <v>0</v>
      </c>
      <c r="FB9" s="1">
        <v>363298</v>
      </c>
      <c r="FC9" s="1">
        <v>0.02</v>
      </c>
      <c r="FD9" s="1" t="s">
        <v>64</v>
      </c>
      <c r="FE9" s="1">
        <v>1.1</v>
      </c>
      <c r="FF9" s="1">
        <v>0</v>
      </c>
      <c r="FG9" s="1">
        <v>357977</v>
      </c>
      <c r="FH9" s="1">
        <v>20090</v>
      </c>
      <c r="FI9" s="1">
        <v>9057</v>
      </c>
      <c r="FJ9" s="1">
        <v>15.601</v>
      </c>
      <c r="FK9" s="1">
        <v>6214</v>
      </c>
      <c r="FL9" s="1">
        <v>6193036</v>
      </c>
      <c r="FM9" s="1">
        <v>0</v>
      </c>
      <c r="FN9" s="1">
        <v>14.761</v>
      </c>
      <c r="FO9" s="1">
        <v>846</v>
      </c>
      <c r="FP9" s="1">
        <v>0</v>
      </c>
      <c r="FQ9" s="1">
        <v>1</v>
      </c>
      <c r="FR9" s="1">
        <v>15.66</v>
      </c>
      <c r="FS9" s="1">
        <v>44</v>
      </c>
      <c r="FT9" s="1">
        <v>6193106</v>
      </c>
      <c r="FU9" s="1">
        <v>0.84</v>
      </c>
      <c r="FV9" s="1" t="s">
        <v>64</v>
      </c>
      <c r="FW9" s="1">
        <v>15.66</v>
      </c>
      <c r="FX9" s="1">
        <v>0</v>
      </c>
      <c r="FY9" s="1">
        <v>10010</v>
      </c>
      <c r="FZ9" s="1">
        <v>213</v>
      </c>
      <c r="GA9" s="1">
        <v>22</v>
      </c>
      <c r="GB9" s="1">
        <v>0.001</v>
      </c>
      <c r="GC9" s="1">
        <v>0</v>
      </c>
      <c r="GD9" s="1">
        <v>2</v>
      </c>
      <c r="GE9" s="1">
        <v>0</v>
      </c>
      <c r="GF9" s="1">
        <v>0.001</v>
      </c>
      <c r="GG9" s="1">
        <v>0</v>
      </c>
      <c r="GH9" s="1">
        <v>0</v>
      </c>
      <c r="GI9" s="1">
        <v>1</v>
      </c>
      <c r="GJ9" s="1">
        <v>0.04</v>
      </c>
      <c r="GK9" s="1">
        <v>0</v>
      </c>
      <c r="GL9" s="1">
        <v>214</v>
      </c>
      <c r="GM9" s="1">
        <v>0</v>
      </c>
      <c r="GN9" s="1" t="s">
        <v>64</v>
      </c>
      <c r="GO9" s="1">
        <v>0.04</v>
      </c>
      <c r="GP9" s="1">
        <v>0</v>
      </c>
      <c r="GQ9" s="1">
        <v>71</v>
      </c>
      <c r="GR9" s="1">
        <v>20092</v>
      </c>
      <c r="GS9" s="1">
        <v>70</v>
      </c>
      <c r="GT9" s="1">
        <v>14.357</v>
      </c>
      <c r="GU9" s="1">
        <v>0</v>
      </c>
      <c r="GV9" s="1">
        <v>6193036</v>
      </c>
      <c r="GW9" s="1">
        <v>0</v>
      </c>
      <c r="GX9" s="1">
        <v>14.347</v>
      </c>
      <c r="GY9" s="1">
        <v>845</v>
      </c>
      <c r="GZ9" s="1">
        <v>0</v>
      </c>
      <c r="HA9" s="1">
        <v>1</v>
      </c>
      <c r="HB9" s="1">
        <v>14.42</v>
      </c>
      <c r="HC9" s="1">
        <v>0</v>
      </c>
      <c r="HD9" s="1">
        <v>6193108</v>
      </c>
      <c r="HE9" s="1">
        <v>0.01</v>
      </c>
      <c r="HF9" s="1" t="s">
        <v>64</v>
      </c>
      <c r="HG9" s="1">
        <v>14.42</v>
      </c>
      <c r="HH9" s="1">
        <v>0</v>
      </c>
      <c r="HI9" s="1">
        <v>10010</v>
      </c>
      <c r="HJ9" s="1">
        <v>383040</v>
      </c>
      <c r="HK9" s="1">
        <v>25628</v>
      </c>
      <c r="HL9" s="1">
        <v>599.986</v>
      </c>
      <c r="HM9" s="1">
        <v>18774</v>
      </c>
      <c r="HN9" s="1">
        <v>7237446</v>
      </c>
      <c r="HO9" s="1">
        <v>0</v>
      </c>
      <c r="HP9" s="1">
        <v>17.15599999999995</v>
      </c>
      <c r="HQ9" s="1">
        <v>1255</v>
      </c>
      <c r="HR9" s="1">
        <v>0</v>
      </c>
      <c r="HS9" s="1">
        <v>0</v>
      </c>
      <c r="HT9" s="1">
        <v>1200</v>
      </c>
      <c r="HU9" s="1">
        <v>108</v>
      </c>
      <c r="HV9" s="1">
        <v>6556332</v>
      </c>
      <c r="HW9" s="1">
        <v>582.83</v>
      </c>
      <c r="HX9" s="1" t="s">
        <v>71</v>
      </c>
      <c r="HY9" s="1">
        <v>600</v>
      </c>
      <c r="HZ9" s="1">
        <v>1</v>
      </c>
      <c r="IA9" s="1">
        <v>358056</v>
      </c>
      <c r="IB9" s="1">
        <v>215</v>
      </c>
      <c r="IC9" s="1">
        <v>68</v>
      </c>
      <c r="ID9" s="1">
        <v>0.002</v>
      </c>
      <c r="IE9" s="1">
        <v>0</v>
      </c>
      <c r="IF9" s="1">
        <v>2</v>
      </c>
      <c r="IG9" s="1">
        <v>0</v>
      </c>
      <c r="IH9" s="1">
        <v>0.002</v>
      </c>
      <c r="II9" s="1">
        <v>0</v>
      </c>
      <c r="IJ9" s="1">
        <v>0</v>
      </c>
      <c r="IK9" s="1">
        <v>1</v>
      </c>
      <c r="IL9" s="1">
        <v>0.03</v>
      </c>
      <c r="IM9" s="1">
        <v>0</v>
      </c>
      <c r="IN9" s="1">
        <v>216</v>
      </c>
      <c r="IO9" s="1">
        <v>0</v>
      </c>
      <c r="IP9" s="1" t="s">
        <v>64</v>
      </c>
      <c r="IQ9" s="1">
        <v>0.03</v>
      </c>
      <c r="IR9" s="1">
        <v>0</v>
      </c>
      <c r="IS9" s="1">
        <v>71</v>
      </c>
      <c r="IT9" s="1">
        <v>20092</v>
      </c>
      <c r="IU9" s="1">
        <v>9057</v>
      </c>
      <c r="IV9" s="1">
        <v>16.24</v>
      </c>
      <c r="IW9" s="1">
        <v>6214</v>
      </c>
      <c r="IX9" s="1">
        <v>6193036</v>
      </c>
      <c r="IY9" s="1">
        <v>0</v>
      </c>
      <c r="IZ9" s="1">
        <v>15.15</v>
      </c>
      <c r="JA9" s="1">
        <v>846</v>
      </c>
      <c r="JB9" s="1">
        <v>0</v>
      </c>
      <c r="JC9" s="1">
        <v>1</v>
      </c>
      <c r="JD9" s="1">
        <v>16.31</v>
      </c>
      <c r="JE9" s="1">
        <v>44</v>
      </c>
      <c r="JF9" s="1">
        <v>6193108</v>
      </c>
      <c r="JG9" s="1">
        <v>1.09</v>
      </c>
      <c r="JH9" s="1" t="s">
        <v>64</v>
      </c>
      <c r="JI9" s="1">
        <v>16.31</v>
      </c>
      <c r="JJ9" s="1">
        <v>0</v>
      </c>
      <c r="JK9" s="1">
        <v>10010</v>
      </c>
      <c r="JL9" s="1">
        <v>215</v>
      </c>
      <c r="JM9" s="1">
        <v>22</v>
      </c>
      <c r="JN9" s="1">
        <v>0.019</v>
      </c>
      <c r="JO9" s="1">
        <v>0</v>
      </c>
      <c r="JP9" s="1">
        <v>2</v>
      </c>
      <c r="JQ9" s="1">
        <v>0</v>
      </c>
      <c r="JR9" s="1">
        <v>0.019</v>
      </c>
      <c r="JS9" s="1">
        <v>0</v>
      </c>
      <c r="JT9" s="1">
        <v>0</v>
      </c>
      <c r="JU9" s="1">
        <v>1</v>
      </c>
      <c r="JV9" s="1">
        <v>0.1</v>
      </c>
      <c r="JW9" s="1">
        <v>0</v>
      </c>
      <c r="JX9" s="1">
        <v>216</v>
      </c>
      <c r="JY9" s="1">
        <v>0</v>
      </c>
      <c r="JZ9" s="1" t="s">
        <v>64</v>
      </c>
      <c r="KA9" s="1">
        <v>0.1</v>
      </c>
      <c r="KB9" s="1">
        <v>0</v>
      </c>
      <c r="KC9" s="1">
        <v>71</v>
      </c>
      <c r="KD9" s="1">
        <v>27546</v>
      </c>
      <c r="KE9" s="1">
        <v>4988170</v>
      </c>
      <c r="KF9" s="1">
        <v>599.982</v>
      </c>
      <c r="KG9" s="1">
        <v>4339738</v>
      </c>
      <c r="KH9" s="1">
        <v>6193318</v>
      </c>
      <c r="KI9" s="1">
        <v>0</v>
      </c>
      <c r="KJ9" s="1">
        <v>15.822</v>
      </c>
      <c r="KK9" s="1">
        <v>882</v>
      </c>
      <c r="KL9" s="1">
        <v>0</v>
      </c>
      <c r="KM9" s="1">
        <v>0</v>
      </c>
      <c r="KN9" s="1">
        <v>1200</v>
      </c>
      <c r="KO9" s="1">
        <v>10747</v>
      </c>
      <c r="KP9" s="1">
        <v>6548740</v>
      </c>
      <c r="KQ9" s="1">
        <v>584.16</v>
      </c>
      <c r="KR9" s="1" t="s">
        <v>71</v>
      </c>
      <c r="KS9" s="1">
        <v>600</v>
      </c>
      <c r="KT9" s="1">
        <v>1</v>
      </c>
      <c r="KU9" s="1">
        <v>10082</v>
      </c>
      <c r="KV9" s="1">
        <v>7669</v>
      </c>
      <c r="KW9" s="1">
        <v>44</v>
      </c>
      <c r="KX9" s="1">
        <v>0.636</v>
      </c>
      <c r="KY9" s="1">
        <v>0</v>
      </c>
      <c r="KZ9" s="1">
        <v>5390</v>
      </c>
      <c r="LA9" s="1">
        <v>0</v>
      </c>
      <c r="LB9" s="1">
        <v>0.626</v>
      </c>
      <c r="LC9" s="1">
        <v>64</v>
      </c>
      <c r="LD9" s="1">
        <v>0</v>
      </c>
      <c r="LE9" s="1">
        <v>1</v>
      </c>
      <c r="LF9" s="1">
        <v>0.67</v>
      </c>
      <c r="LG9" s="1">
        <v>0</v>
      </c>
      <c r="LH9" s="1">
        <v>355778</v>
      </c>
      <c r="LI9" s="1">
        <v>0.01</v>
      </c>
      <c r="LJ9" s="1" t="s">
        <v>64</v>
      </c>
      <c r="LK9" s="1">
        <v>0.67</v>
      </c>
      <c r="LL9" s="1">
        <v>0</v>
      </c>
      <c r="LM9" s="1">
        <v>5109</v>
      </c>
      <c r="LN9" s="1">
        <v>34998</v>
      </c>
      <c r="LO9" s="1">
        <v>44451</v>
      </c>
      <c r="LP9" s="1">
        <v>19.901</v>
      </c>
      <c r="LQ9" s="1">
        <v>34150</v>
      </c>
      <c r="LR9" s="1">
        <v>6193466</v>
      </c>
      <c r="LS9" s="1">
        <v>0</v>
      </c>
      <c r="LT9" s="1">
        <v>15.731</v>
      </c>
      <c r="LU9" s="1">
        <v>864</v>
      </c>
      <c r="LV9" s="1">
        <v>0</v>
      </c>
      <c r="LW9" s="1">
        <v>1</v>
      </c>
      <c r="LX9" s="1">
        <v>20.01</v>
      </c>
      <c r="LY9" s="1">
        <v>163</v>
      </c>
      <c r="LZ9" s="1">
        <v>6556330</v>
      </c>
      <c r="MA9" s="1">
        <v>4.17</v>
      </c>
      <c r="MB9" s="1" t="s">
        <v>64</v>
      </c>
      <c r="MC9" s="1">
        <v>20.01</v>
      </c>
      <c r="MD9" s="1">
        <v>0</v>
      </c>
      <c r="ME9" s="1">
        <v>10086</v>
      </c>
      <c r="MF9" s="1">
        <v>15121</v>
      </c>
      <c r="MG9" s="1">
        <v>38</v>
      </c>
      <c r="MH9" s="1">
        <v>0.534</v>
      </c>
      <c r="MI9" s="1">
        <v>2</v>
      </c>
      <c r="MJ9" s="1">
        <v>20428</v>
      </c>
      <c r="MK9" s="1">
        <v>0</v>
      </c>
      <c r="ML9" s="1">
        <v>0.524</v>
      </c>
      <c r="MM9" s="1">
        <v>43</v>
      </c>
      <c r="MN9" s="1">
        <v>0</v>
      </c>
      <c r="MO9" s="1">
        <v>1</v>
      </c>
      <c r="MP9" s="1">
        <v>0.57</v>
      </c>
      <c r="MQ9" s="1">
        <v>0</v>
      </c>
      <c r="MR9" s="1">
        <v>363298</v>
      </c>
      <c r="MS9" s="1">
        <v>0.01</v>
      </c>
      <c r="MT9" s="1" t="s">
        <v>64</v>
      </c>
      <c r="MU9" s="1">
        <v>0.57</v>
      </c>
      <c r="MV9" s="1">
        <v>0</v>
      </c>
      <c r="MW9" s="1">
        <v>10077</v>
      </c>
      <c r="MX9" s="1">
        <v>34998</v>
      </c>
      <c r="MY9" s="1">
        <v>21202</v>
      </c>
      <c r="MZ9" s="1">
        <v>20.412</v>
      </c>
      <c r="NA9" s="1">
        <v>15463</v>
      </c>
      <c r="NB9" s="1">
        <v>7237586</v>
      </c>
      <c r="NC9" s="1">
        <v>0</v>
      </c>
      <c r="ND9" s="1">
        <v>15.492</v>
      </c>
      <c r="NE9" s="1">
        <v>991</v>
      </c>
      <c r="NF9" s="1">
        <v>0</v>
      </c>
      <c r="NG9" s="1">
        <v>1</v>
      </c>
      <c r="NH9" s="1">
        <v>20.5</v>
      </c>
      <c r="NI9" s="1">
        <v>90</v>
      </c>
      <c r="NJ9" s="1">
        <v>6556330</v>
      </c>
      <c r="NK9" s="1">
        <v>4.92</v>
      </c>
      <c r="NL9" s="1" t="s">
        <v>64</v>
      </c>
      <c r="NM9" s="1">
        <v>20.5</v>
      </c>
      <c r="NN9" s="1">
        <v>0</v>
      </c>
      <c r="NO9" s="1">
        <v>358126</v>
      </c>
      <c r="NP9" s="1">
        <v>15121</v>
      </c>
      <c r="NQ9" s="1">
        <v>40</v>
      </c>
      <c r="NR9" s="1">
        <v>1.034</v>
      </c>
      <c r="NS9" s="1">
        <v>1</v>
      </c>
      <c r="NT9" s="1">
        <v>1064128</v>
      </c>
      <c r="NU9" s="1">
        <v>0</v>
      </c>
      <c r="NV9" s="1">
        <v>1.014</v>
      </c>
      <c r="NW9" s="1">
        <v>159</v>
      </c>
      <c r="NX9" s="1">
        <v>0</v>
      </c>
      <c r="NY9" s="1">
        <v>1</v>
      </c>
      <c r="NZ9" s="1">
        <v>1.08</v>
      </c>
      <c r="OA9" s="1">
        <v>0</v>
      </c>
      <c r="OB9" s="1">
        <v>363298</v>
      </c>
      <c r="OC9" s="1">
        <v>0.02</v>
      </c>
      <c r="OD9" s="1" t="s">
        <v>64</v>
      </c>
      <c r="OE9" s="1">
        <v>1.08</v>
      </c>
      <c r="OF9" s="1">
        <v>0</v>
      </c>
      <c r="OG9" s="1">
        <v>357977</v>
      </c>
      <c r="OH9" s="1">
        <v>20090</v>
      </c>
      <c r="OI9" s="1">
        <v>9057</v>
      </c>
      <c r="OJ9" s="1">
        <v>15.477</v>
      </c>
      <c r="OK9" s="1">
        <v>6214</v>
      </c>
      <c r="OL9" s="1">
        <v>6193036</v>
      </c>
      <c r="OM9" s="1">
        <v>0</v>
      </c>
      <c r="ON9" s="1">
        <v>14.587</v>
      </c>
      <c r="OO9" s="1">
        <v>847</v>
      </c>
      <c r="OP9" s="1">
        <v>0</v>
      </c>
      <c r="OQ9" s="1">
        <v>1</v>
      </c>
      <c r="OR9" s="1">
        <v>15.55</v>
      </c>
      <c r="OS9" s="1">
        <v>44</v>
      </c>
      <c r="OT9" s="1">
        <v>6193106</v>
      </c>
      <c r="OU9" s="1">
        <v>0.89</v>
      </c>
      <c r="OV9" s="1" t="s">
        <v>64</v>
      </c>
      <c r="OW9" s="1">
        <v>15.55</v>
      </c>
      <c r="OX9" s="1">
        <v>0</v>
      </c>
      <c r="OY9" s="1">
        <v>10010</v>
      </c>
      <c r="OZ9" s="1">
        <v>213</v>
      </c>
      <c r="PA9" s="1">
        <v>22</v>
      </c>
      <c r="PB9" s="1">
        <v>0.002</v>
      </c>
      <c r="PC9" s="1">
        <v>0</v>
      </c>
      <c r="PD9" s="1">
        <v>2</v>
      </c>
      <c r="PE9" s="1">
        <v>0</v>
      </c>
      <c r="PF9" s="1">
        <v>0.002</v>
      </c>
      <c r="PG9" s="1">
        <v>0</v>
      </c>
      <c r="PH9" s="1">
        <v>0</v>
      </c>
      <c r="PI9" s="1">
        <v>1</v>
      </c>
      <c r="PJ9" s="1">
        <v>0.03</v>
      </c>
      <c r="PK9" s="1">
        <v>0</v>
      </c>
      <c r="PL9" s="1">
        <v>214</v>
      </c>
      <c r="PM9" s="1">
        <v>0</v>
      </c>
      <c r="PN9" s="1" t="s">
        <v>64</v>
      </c>
      <c r="PO9" s="1">
        <v>0.03</v>
      </c>
      <c r="PP9" s="1">
        <v>0</v>
      </c>
      <c r="PQ9" s="1">
        <v>71</v>
      </c>
      <c r="PR9" s="1">
        <v>20093</v>
      </c>
      <c r="PS9" s="1">
        <v>70</v>
      </c>
      <c r="PT9" s="1">
        <v>14.893</v>
      </c>
      <c r="PU9" s="1">
        <v>0</v>
      </c>
      <c r="PV9" s="1">
        <v>6193036</v>
      </c>
      <c r="PW9" s="1">
        <v>0</v>
      </c>
      <c r="PX9" s="1">
        <v>14.873</v>
      </c>
      <c r="PY9" s="1">
        <v>850</v>
      </c>
      <c r="PZ9" s="1">
        <v>0</v>
      </c>
      <c r="QA9" s="1">
        <v>1</v>
      </c>
      <c r="QB9" s="1">
        <v>14.98</v>
      </c>
      <c r="QC9" s="1">
        <v>0</v>
      </c>
      <c r="QD9" s="1">
        <v>6193109</v>
      </c>
      <c r="QE9" s="1">
        <v>0.02</v>
      </c>
      <c r="QF9" s="1" t="s">
        <v>64</v>
      </c>
      <c r="QG9" s="1">
        <v>14.98</v>
      </c>
      <c r="QH9" s="1">
        <v>0</v>
      </c>
      <c r="QI9" s="1">
        <v>10010</v>
      </c>
      <c r="QJ9" s="1">
        <v>383041</v>
      </c>
      <c r="QK9" s="1">
        <v>47143</v>
      </c>
      <c r="QL9" s="1">
        <v>291.731</v>
      </c>
      <c r="QM9" s="1">
        <v>35626</v>
      </c>
      <c r="QN9" s="1">
        <v>7237446</v>
      </c>
      <c r="QO9" s="1">
        <v>0</v>
      </c>
      <c r="QP9" s="1">
        <v>26.661</v>
      </c>
      <c r="QQ9" s="1">
        <v>1170</v>
      </c>
      <c r="QR9" s="1">
        <v>0</v>
      </c>
      <c r="QS9" s="1">
        <v>1</v>
      </c>
      <c r="QT9" s="1">
        <v>292.41</v>
      </c>
      <c r="QU9" s="1">
        <v>182</v>
      </c>
      <c r="QV9" s="1">
        <v>6556333</v>
      </c>
      <c r="QW9" s="1">
        <v>265.07</v>
      </c>
      <c r="QX9" s="1" t="s">
        <v>64</v>
      </c>
      <c r="QY9" s="1">
        <v>292.41</v>
      </c>
      <c r="QZ9" s="1">
        <v>0</v>
      </c>
      <c r="RA9" s="1">
        <v>358056</v>
      </c>
      <c r="RB9" s="1">
        <v>216</v>
      </c>
      <c r="RC9" s="1">
        <v>68</v>
      </c>
      <c r="RD9" s="1">
        <v>0.042</v>
      </c>
      <c r="RE9" s="1">
        <v>0</v>
      </c>
      <c r="RF9" s="1">
        <v>2</v>
      </c>
      <c r="RG9" s="1">
        <v>0</v>
      </c>
      <c r="RH9" s="1">
        <v>0.022</v>
      </c>
      <c r="RI9" s="1">
        <v>0</v>
      </c>
      <c r="RJ9" s="1">
        <v>0</v>
      </c>
      <c r="RK9" s="1">
        <v>1</v>
      </c>
      <c r="RL9" s="1">
        <v>0.07000000000000001</v>
      </c>
      <c r="RM9" s="1">
        <v>0</v>
      </c>
      <c r="RN9" s="1">
        <v>217</v>
      </c>
      <c r="RO9" s="1">
        <v>0.02</v>
      </c>
      <c r="RP9" s="1" t="s">
        <v>64</v>
      </c>
      <c r="RQ9" s="1">
        <v>0.07000000000000001</v>
      </c>
      <c r="RR9" s="1">
        <v>0</v>
      </c>
      <c r="RS9" s="1">
        <v>71</v>
      </c>
      <c r="RT9" s="1">
        <v>20093</v>
      </c>
      <c r="RU9" s="1">
        <v>9057</v>
      </c>
      <c r="RV9" s="1">
        <v>16.129</v>
      </c>
      <c r="RW9" s="1">
        <v>6214</v>
      </c>
      <c r="RX9" s="1">
        <v>6193036</v>
      </c>
      <c r="RY9" s="1">
        <v>0</v>
      </c>
      <c r="RZ9" s="1">
        <v>14.899</v>
      </c>
      <c r="SA9" s="1">
        <v>850</v>
      </c>
      <c r="SB9" s="1">
        <v>0</v>
      </c>
      <c r="SC9" s="1">
        <v>1</v>
      </c>
      <c r="SD9" s="1">
        <v>16.21</v>
      </c>
      <c r="SE9" s="1">
        <v>44</v>
      </c>
      <c r="SF9" s="1">
        <v>6193109</v>
      </c>
      <c r="SG9" s="1">
        <v>1.23</v>
      </c>
      <c r="SH9" s="1" t="s">
        <v>64</v>
      </c>
      <c r="SI9" s="1">
        <v>16.21</v>
      </c>
      <c r="SJ9" s="1">
        <v>0</v>
      </c>
      <c r="SK9" s="1">
        <v>10010</v>
      </c>
      <c r="SL9" s="1">
        <v>216</v>
      </c>
      <c r="SM9" s="1">
        <v>22</v>
      </c>
      <c r="SN9" s="1">
        <v>0.031</v>
      </c>
      <c r="SO9" s="1">
        <v>0</v>
      </c>
      <c r="SP9" s="1">
        <v>2</v>
      </c>
      <c r="SQ9" s="1">
        <v>0</v>
      </c>
      <c r="SR9" s="1">
        <v>0.031</v>
      </c>
      <c r="SS9" s="1">
        <v>0</v>
      </c>
      <c r="ST9" s="1">
        <v>0</v>
      </c>
      <c r="SU9" s="1">
        <v>1</v>
      </c>
      <c r="SV9" s="1">
        <v>0.07000000000000001</v>
      </c>
      <c r="SW9" s="1">
        <v>0</v>
      </c>
      <c r="SX9" s="1">
        <v>217</v>
      </c>
      <c r="SY9" s="1">
        <v>0</v>
      </c>
      <c r="SZ9" s="1" t="s">
        <v>64</v>
      </c>
      <c r="TA9" s="1">
        <v>0.07000000000000001</v>
      </c>
      <c r="TB9" s="1">
        <v>0</v>
      </c>
      <c r="TC9" s="1">
        <v>71</v>
      </c>
      <c r="TD9" s="1">
        <f>MIN($B9,$T9,$AL9,$BD9,$BV9,$CN9,$DF9,$DX9,$EP9,$FH9,$FZ9,$GR9,$HJ9,$IB9,$IT9,$JL9,$KD9,$KV9,$LN9,$MF9,$MX9,$NP9,$OH9,$OZ9,$PR9,$QJ9,$RB9,$RT9,$SL9)</f>
        <v>0</v>
      </c>
      <c r="TE9" s="1">
        <f>MIN($C9,$U9,$AM9,$BE9,$BW9,$CO9,$DG9,$DY9,$EQ9,$FI9,$GA9,$GS9,$HK9,$IC9,$IU9,$JM9,$KE9,$KW9,$LO9,$MG9,$MY9,$NQ9,$OI9,$PA9,$PS9,$QK9,$RC9,$RU9,$SM9)</f>
        <v>0</v>
      </c>
      <c r="TF9" s="1">
        <f>MIN($D9,$V9,$AN9,$BF9,$BX9,$CP9,$DH9,$DZ9,$ER9,$FJ9,$GB9,$GT9,$HL9,$ID9,$IV9,$JN9,$KF9,$KX9,$LP9,$MH9,$MZ9,$NR9,$OJ9,$PB9,$PT9,$QL9,$RD9,$RV9,$SN9)</f>
        <v>0</v>
      </c>
      <c r="TG9" s="1">
        <f>MIN($E9,$W9,$AO9,$BG9,$BY9,$CQ9,$DI9,$EA9,$ES9,$FK9,$GC9,$GU9,$HM9,$IE9,$IW9,$JO9,$KG9,$KY9,$LQ9,$MI9,$NA9,$NS9,$OK9,$PC9,$PU9,$QM9,$RE9,$RW9,$SO9)</f>
        <v>0</v>
      </c>
      <c r="TH9" s="1">
        <f>MIN($F9,$X9,$AP9,$BH9,$BZ9,$CR9,$DJ9,$EB9,$ET9,$FL9,$GD9,$GV9,$HN9,$IF9,$IX9,$JP9,$KH9,$KZ9,$LR9,$MJ9,$NB9,$NT9,$OL9,$PD9,$PV9,$QN9,$RF9,$RX9,$SP9)</f>
        <v>0</v>
      </c>
      <c r="TI9" s="1">
        <f>MIN($G9,$Y9,$AQ9,$BI9,$CA9,$CS9,$DK9,$EC9,$EU9,$FM9,$GE9,$GW9,$HO9,$IG9,$IY9,$JQ9,$KI9,$LA9,$LS9,$MK9,$NC9,$NU9,$OM9,$PE9,$PW9,$QO9,$RG9,$RY9,$SQ9)</f>
        <v>0</v>
      </c>
      <c r="TJ9" s="1">
        <f>MIN($H9,$Z9,$AR9,$BJ9,$CB9,$CT9,$DL9,$ED9,$EV9,$FN9,$GF9,$GX9,$HP9,$IH9,$IZ9,$JR9,$KJ9,$LB9,$LT9,$ML9,$ND9,$NV9,$ON9,$PF9,$PX9,$QP9,$RH9,$RZ9,$SR9)</f>
        <v>0</v>
      </c>
      <c r="TK9" s="1">
        <f>MIN($I9,$AA9,$AS9,$BK9,$CC9,$CU9,$DM9,$EE9,$EW9,$FO9,$GG9,$GY9,$HQ9,$II9,$JA9,$JS9,$KK9,$LC9,$LU9,$MM9,$NE9,$NW9,$OO9,$PG9,$PY9,$QQ9,$RI9,$SA9,$SS9)</f>
        <v>0</v>
      </c>
      <c r="TL9" s="1">
        <f>MIN($J9,$AB9,$AT9,$BL9,$CD9,$CV9,$DN9,$EF9,$EX9,$FP9,$GH9,$GZ9,$HR9,$IJ9,$JB9,$JT9,$KL9,$LD9,$LV9,$MN9,$NF9,$NX9,$OP9,$PH9,$PZ9,$QR9,$RJ9,$SB9,$ST9)</f>
        <v>0</v>
      </c>
      <c r="TM9" s="1">
        <f>MIN($K9,$AC9,$AU9,$BM9,$CE9,$CW9,$DO9,$EG9,$EY9,$FQ9,$GI9,$HA9,$HS9,$IK9,$JC9,$JU9,$KM9,$LE9,$LW9,$MO9,$NG9,$NY9,$OQ9,$PI9,$QA9,$QS9,$RK9,$SC9,$SU9)</f>
        <v>0</v>
      </c>
      <c r="TN9" s="1">
        <f>MIN($L9,$AD9,$AV9,$BN9,$CF9,$CX9,$DP9,$EH9,$EZ9,$FR9,$GJ9,$HB9,$HT9,$IL9,$JD9,$JV9,$KN9,$LF9,$LX9,$MP9,$NH9,$NZ9,$OR9,$PJ9,$QB9,$QT9,$RL9,$SD9,$SV9)</f>
        <v>0</v>
      </c>
      <c r="TO9" s="1">
        <f>MIN($M9,$AE9,$AW9,$BO9,$CG9,$CY9,$DQ9,$EI9,$FA9,$FS9,$GK9,$HC9,$HU9,$IM9,$JE9,$JW9,$KO9,$LG9,$LY9,$MQ9,$NI9,$OA9,$OS9,$PK9,$QC9,$QU9,$RM9,$SE9,$SW9)</f>
        <v>0</v>
      </c>
      <c r="TP9" s="1">
        <f>MIN($N9,$AF9,$AX9,$BP9,$CH9,$CZ9,$DR9,$EJ9,$FB9,$FT9,$GL9,$HD9,$HV9,$IN9,$JF9,$JX9,$KP9,$LH9,$LZ9,$MR9,$NJ9,$OB9,$OT9,$PL9,$QD9,$QV9,$RN9,$SF9,$SX9)</f>
        <v>0</v>
      </c>
      <c r="TQ9" s="1">
        <f>MIN($O9,$AG9,$AY9,$BQ9,$CI9,$DA9,$DS9,$EK9,$FC9,$FU9,$GM9,$HE9,$HW9,$IO9,$JG9,$JY9,$KQ9,$LI9,$MA9,$MS9,$NK9,$OC9,$OU9,$PM9,$QE9,$QW9,$RO9,$SG9,$SY9)</f>
        <v>0</v>
      </c>
      <c r="TR9" s="1">
        <f>MIN($Q9,$AI9,$BA9,$BS9,$CK9,$DC9,$DU9,$EM9,$FE9,$FW9,$GO9,$HG9,$HY9,$IQ9,$JI9,$KA9,$KS9,$LK9,$MC9,$MU9,$NM9,$OE9,$OW9,$PO9,$QG9,$QY9,$RQ9,$SI9,$TA9)</f>
        <v>0</v>
      </c>
      <c r="TS9" s="1">
        <f>MIN($R9,$AJ9,$BB9,$BT9,$CL9,$DD9,$DV9,$EN9,$FF9,$FX9,$GP9,$HH9,$HZ9,$IR9,$JJ9,$KB9,$KT9,$LL9,$MD9,$MV9,$NN9,$OF9,$OX9,$PP9,$QH9,$QZ9,$RR9,$SJ9,$TB9)</f>
        <v>0</v>
      </c>
      <c r="TT9" s="1">
        <f>MIN($S9,$AK9,$BC9,$BU9,$CM9,$DE9,$DW9,$EO9,$FG9,$FY9,$GQ9,$HI9,$IA9,$IS9,$JK9,$KC9,$KU9,$LM9,$ME9,$MW9,$NO9,$OG9,$OY9,$PQ9,$QI9,$RA9,$RS9,$SK9,$TC9)</f>
        <v>0</v>
      </c>
      <c r="TU9" s="1">
        <f>MEDIAN($B9,$T9,$AL9,$BD9,$BV9,$CN9,$DF9,$DX9,$EP9,$FH9,$FZ9,$GR9,$HJ9,$IB9,$IT9,$JL9,$KD9,$KV9,$LN9,$MF9,$MX9,$NP9,$OH9,$OZ9,$PR9,$QJ9,$RB9,$RT9,$SL9)</f>
        <v>0</v>
      </c>
      <c r="TV9" s="1">
        <f>MEDIAN($C9,$U9,$AM9,$BE9,$BW9,$CO9,$DG9,$DY9,$EQ9,$FI9,$GA9,$GS9,$HK9,$IC9,$IU9,$JM9,$KE9,$KW9,$LO9,$MG9,$MY9,$NQ9,$OI9,$PA9,$PS9,$QK9,$RC9,$RU9,$SM9)</f>
        <v>0</v>
      </c>
      <c r="TW9" s="1">
        <f>MEDIAN($D9,$V9,$AN9,$BF9,$BX9,$CP9,$DH9,$DZ9,$ER9,$FJ9,$GB9,$GT9,$HL9,$ID9,$IV9,$JN9,$KF9,$KX9,$LP9,$MH9,$MZ9,$NR9,$OJ9,$PB9,$PT9,$QL9,$RD9,$RV9,$SN9)</f>
        <v>0</v>
      </c>
      <c r="TX9" s="1">
        <f>MEDIAN($E9,$W9,$AO9,$BG9,$BY9,$CQ9,$DI9,$EA9,$ES9,$FK9,$GC9,$GU9,$HM9,$IE9,$IW9,$JO9,$KG9,$KY9,$LQ9,$MI9,$NA9,$NS9,$OK9,$PC9,$PU9,$QM9,$RE9,$RW9,$SO9)</f>
        <v>0</v>
      </c>
      <c r="TY9" s="1">
        <f>MEDIAN($F9,$X9,$AP9,$BH9,$BZ9,$CR9,$DJ9,$EB9,$ET9,$FL9,$GD9,$GV9,$HN9,$IF9,$IX9,$JP9,$KH9,$KZ9,$LR9,$MJ9,$NB9,$NT9,$OL9,$PD9,$PV9,$QN9,$RF9,$RX9,$SP9)</f>
        <v>0</v>
      </c>
      <c r="TZ9" s="1">
        <f>MEDIAN($G9,$Y9,$AQ9,$BI9,$CA9,$CS9,$DK9,$EC9,$EU9,$FM9,$GE9,$GW9,$HO9,$IG9,$IY9,$JQ9,$KI9,$LA9,$LS9,$MK9,$NC9,$NU9,$OM9,$PE9,$PW9,$QO9,$RG9,$RY9,$SQ9)</f>
        <v>0</v>
      </c>
      <c r="UA9" s="1">
        <f>MEDIAN($H9,$Z9,$AR9,$BJ9,$CB9,$CT9,$DL9,$ED9,$EV9,$FN9,$GF9,$GX9,$HP9,$IH9,$IZ9,$JR9,$KJ9,$LB9,$LT9,$ML9,$ND9,$NV9,$ON9,$PF9,$PX9,$QP9,$RH9,$RZ9,$SR9)</f>
        <v>0</v>
      </c>
      <c r="UB9" s="1">
        <f>MEDIAN($I9,$AA9,$AS9,$BK9,$CC9,$CU9,$DM9,$EE9,$EW9,$FO9,$GG9,$GY9,$HQ9,$II9,$JA9,$JS9,$KK9,$LC9,$LU9,$MM9,$NE9,$NW9,$OO9,$PG9,$PY9,$QQ9,$RI9,$SA9,$SS9)</f>
        <v>0</v>
      </c>
      <c r="UC9" s="1">
        <f>MEDIAN($J9,$AB9,$AT9,$BL9,$CD9,$CV9,$DN9,$EF9,$EX9,$FP9,$GH9,$GZ9,$HR9,$IJ9,$JB9,$JT9,$KL9,$LD9,$LV9,$MN9,$NF9,$NX9,$OP9,$PH9,$PZ9,$QR9,$RJ9,$SB9,$ST9)</f>
        <v>0</v>
      </c>
      <c r="UD9" s="1">
        <f>MEDIAN($K9,$AC9,$AU9,$BM9,$CE9,$CW9,$DO9,$EG9,$EY9,$FQ9,$GI9,$HA9,$HS9,$IK9,$JC9,$JU9,$KM9,$LE9,$LW9,$MO9,$NG9,$NY9,$OQ9,$PI9,$QA9,$QS9,$RK9,$SC9,$SU9)</f>
        <v>0</v>
      </c>
      <c r="UE9" s="1">
        <f>MEDIAN($L9,$AD9,$AV9,$BN9,$CF9,$CX9,$DP9,$EH9,$EZ9,$FR9,$GJ9,$HB9,$HT9,$IL9,$JD9,$JV9,$KN9,$LF9,$LX9,$MP9,$NH9,$NZ9,$OR9,$PJ9,$QB9,$QT9,$RL9,$SD9,$SV9)</f>
        <v>0</v>
      </c>
      <c r="UF9" s="1">
        <f>MEDIAN($M9,$AE9,$AW9,$BO9,$CG9,$CY9,$DQ9,$EI9,$FA9,$FS9,$GK9,$HC9,$HU9,$IM9,$JE9,$JW9,$KO9,$LG9,$LY9,$MQ9,$NI9,$OA9,$OS9,$PK9,$QC9,$QU9,$RM9,$SE9,$SW9)</f>
        <v>0</v>
      </c>
      <c r="UG9" s="1">
        <f>MEDIAN($N9,$AF9,$AX9,$BP9,$CH9,$CZ9,$DR9,$EJ9,$FB9,$FT9,$GL9,$HD9,$HV9,$IN9,$JF9,$JX9,$KP9,$LH9,$LZ9,$MR9,$NJ9,$OB9,$OT9,$PL9,$QD9,$QV9,$RN9,$SF9,$SX9)</f>
        <v>0</v>
      </c>
      <c r="UH9" s="1">
        <f>MEDIAN($O9,$AG9,$AY9,$BQ9,$CI9,$DA9,$DS9,$EK9,$FC9,$FU9,$GM9,$HE9,$HW9,$IO9,$JG9,$JY9,$KQ9,$LI9,$MA9,$MS9,$NK9,$OC9,$OU9,$PM9,$QE9,$QW9,$RO9,$SG9,$SY9)</f>
        <v>0</v>
      </c>
      <c r="UI9" s="1">
        <f>MEDIAN($Q9,$AI9,$BA9,$BS9,$CK9,$DC9,$DU9,$EM9,$FE9,$FW9,$GO9,$HG9,$HY9,$IQ9,$JI9,$KA9,$KS9,$LK9,$MC9,$MU9,$NM9,$OE9,$OW9,$PO9,$QG9,$QY9,$RQ9,$SI9,$TA9)</f>
        <v>0</v>
      </c>
      <c r="UJ9" s="1">
        <f>MEDIAN($R9,$AJ9,$BB9,$BT9,$CL9,$DD9,$DV9,$EN9,$FF9,$FX9,$GP9,$HH9,$HZ9,$IR9,$JJ9,$KB9,$KT9,$LL9,$MD9,$MV9,$NN9,$OF9,$OX9,$PP9,$QH9,$QZ9,$RR9,$SJ9,$TB9)</f>
        <v>0</v>
      </c>
      <c r="UK9" s="1">
        <f>MEDIAN($S9,$AK9,$BC9,$BU9,$CM9,$DE9,$DW9,$EO9,$FG9,$FY9,$GQ9,$HI9,$IA9,$IS9,$JK9,$KC9,$KU9,$LM9,$ME9,$MW9,$NO9,$OG9,$OY9,$PQ9,$QI9,$RA9,$RS9,$SK9,$TC9)</f>
        <v>0</v>
      </c>
      <c r="UL9" s="1">
        <f>MAX($B9,$T9,$AL9,$BD9,$BV9,$CN9,$DF9,$DX9,$EP9,$FH9,$FZ9,$GR9,$HJ9,$IB9,$IT9,$JL9,$KD9,$KV9,$LN9,$MF9,$MX9,$NP9,$OH9,$OZ9,$PR9,$QJ9,$RB9,$RT9,$SL9)</f>
        <v>0</v>
      </c>
      <c r="UM9" s="1">
        <f>MAX($C9,$U9,$AM9,$BE9,$BW9,$CO9,$DG9,$DY9,$EQ9,$FI9,$GA9,$GS9,$HK9,$IC9,$IU9,$JM9,$KE9,$KW9,$LO9,$MG9,$MY9,$NQ9,$OI9,$PA9,$PS9,$QK9,$RC9,$RU9,$SM9)</f>
        <v>0</v>
      </c>
      <c r="UN9" s="1">
        <f>MAX($D9,$V9,$AN9,$BF9,$BX9,$CP9,$DH9,$DZ9,$ER9,$FJ9,$GB9,$GT9,$HL9,$ID9,$IV9,$JN9,$KF9,$KX9,$LP9,$MH9,$MZ9,$NR9,$OJ9,$PB9,$PT9,$QL9,$RD9,$RV9,$SN9)</f>
        <v>0</v>
      </c>
      <c r="UO9" s="1">
        <f>MAX($E9,$W9,$AO9,$BG9,$BY9,$CQ9,$DI9,$EA9,$ES9,$FK9,$GC9,$GU9,$HM9,$IE9,$IW9,$JO9,$KG9,$KY9,$LQ9,$MI9,$NA9,$NS9,$OK9,$PC9,$PU9,$QM9,$RE9,$RW9,$SO9)</f>
        <v>0</v>
      </c>
      <c r="UP9" s="1">
        <f>MAX($F9,$X9,$AP9,$BH9,$BZ9,$CR9,$DJ9,$EB9,$ET9,$FL9,$GD9,$GV9,$HN9,$IF9,$IX9,$JP9,$KH9,$KZ9,$LR9,$MJ9,$NB9,$NT9,$OL9,$PD9,$PV9,$QN9,$RF9,$RX9,$SP9)</f>
        <v>0</v>
      </c>
      <c r="UQ9" s="1">
        <f>MAX($G9,$Y9,$AQ9,$BI9,$CA9,$CS9,$DK9,$EC9,$EU9,$FM9,$GE9,$GW9,$HO9,$IG9,$IY9,$JQ9,$KI9,$LA9,$LS9,$MK9,$NC9,$NU9,$OM9,$PE9,$PW9,$QO9,$RG9,$RY9,$SQ9)</f>
        <v>0</v>
      </c>
      <c r="UR9" s="1">
        <f>MAX($H9,$Z9,$AR9,$BJ9,$CB9,$CT9,$DL9,$ED9,$EV9,$FN9,$GF9,$GX9,$HP9,$IH9,$IZ9,$JR9,$KJ9,$LB9,$LT9,$ML9,$ND9,$NV9,$ON9,$PF9,$PX9,$QP9,$RH9,$RZ9,$SR9)</f>
        <v>0</v>
      </c>
      <c r="US9" s="1">
        <f>MAX($I9,$AA9,$AS9,$BK9,$CC9,$CU9,$DM9,$EE9,$EW9,$FO9,$GG9,$GY9,$HQ9,$II9,$JA9,$JS9,$KK9,$LC9,$LU9,$MM9,$NE9,$NW9,$OO9,$PG9,$PY9,$QQ9,$RI9,$SA9,$SS9)</f>
        <v>0</v>
      </c>
      <c r="UT9" s="1">
        <f>MAX($J9,$AB9,$AT9,$BL9,$CD9,$CV9,$DN9,$EF9,$EX9,$FP9,$GH9,$GZ9,$HR9,$IJ9,$JB9,$JT9,$KL9,$LD9,$LV9,$MN9,$NF9,$NX9,$OP9,$PH9,$PZ9,$QR9,$RJ9,$SB9,$ST9)</f>
        <v>0</v>
      </c>
      <c r="UU9" s="1">
        <f>MAX($K9,$AC9,$AU9,$BM9,$CE9,$CW9,$DO9,$EG9,$EY9,$FQ9,$GI9,$HA9,$HS9,$IK9,$JC9,$JU9,$KM9,$LE9,$LW9,$MO9,$NG9,$NY9,$OQ9,$PI9,$QA9,$QS9,$RK9,$SC9,$SU9)</f>
        <v>0</v>
      </c>
      <c r="UV9" s="1">
        <f>MAX($L9,$AD9,$AV9,$BN9,$CF9,$CX9,$DP9,$EH9,$EZ9,$FR9,$GJ9,$HB9,$HT9,$IL9,$JD9,$JV9,$KN9,$LF9,$LX9,$MP9,$NH9,$NZ9,$OR9,$PJ9,$QB9,$QT9,$RL9,$SD9,$SV9)</f>
        <v>0</v>
      </c>
      <c r="UW9" s="1">
        <f>MAX($M9,$AE9,$AW9,$BO9,$CG9,$CY9,$DQ9,$EI9,$FA9,$FS9,$GK9,$HC9,$HU9,$IM9,$JE9,$JW9,$KO9,$LG9,$LY9,$MQ9,$NI9,$OA9,$OS9,$PK9,$QC9,$QU9,$RM9,$SE9,$SW9)</f>
        <v>0</v>
      </c>
      <c r="UX9" s="1">
        <f>MAX($N9,$AF9,$AX9,$BP9,$CH9,$CZ9,$DR9,$EJ9,$FB9,$FT9,$GL9,$HD9,$HV9,$IN9,$JF9,$JX9,$KP9,$LH9,$LZ9,$MR9,$NJ9,$OB9,$OT9,$PL9,$QD9,$QV9,$RN9,$SF9,$SX9)</f>
        <v>0</v>
      </c>
      <c r="UY9" s="1">
        <f>MAX($O9,$AG9,$AY9,$BQ9,$CI9,$DA9,$DS9,$EK9,$FC9,$FU9,$GM9,$HE9,$HW9,$IO9,$JG9,$JY9,$KQ9,$LI9,$MA9,$MS9,$NK9,$OC9,$OU9,$PM9,$QE9,$QW9,$RO9,$SG9,$SY9)</f>
        <v>0</v>
      </c>
      <c r="UZ9" s="1">
        <f>MAX($Q9,$AI9,$BA9,$BS9,$CK9,$DC9,$DU9,$EM9,$FE9,$FW9,$GO9,$HG9,$HY9,$IQ9,$JI9,$KA9,$KS9,$LK9,$MC9,$MU9,$NM9,$OE9,$OW9,$PO9,$QG9,$QY9,$RQ9,$SI9,$TA9)</f>
        <v>0</v>
      </c>
      <c r="VA9" s="1">
        <f>MAX($R9,$AJ9,$BB9,$BT9,$CL9,$DD9,$DV9,$EN9,$FF9,$FX9,$GP9,$HH9,$HZ9,$IR9,$JJ9,$KB9,$KT9,$LL9,$MD9,$MV9,$NN9,$OF9,$OX9,$PP9,$QH9,$QZ9,$RR9,$SJ9,$TB9)</f>
        <v>0</v>
      </c>
      <c r="VB9" s="1">
        <f>MAX($S9,$AK9,$BC9,$BU9,$CM9,$DE9,$DW9,$EO9,$FG9,$FY9,$GQ9,$HI9,$IA9,$IS9,$JK9,$KC9,$KU9,$LM9,$ME9,$MW9,$NO9,$OG9,$OY9,$PQ9,$QI9,$RA9,$RS9,$SK9,$TC9)</f>
        <v>0</v>
      </c>
    </row>
    <row r="10" spans="1:574">
      <c r="A10" s="1" t="s">
        <v>7</v>
      </c>
      <c r="B10" s="1"/>
      <c r="C10" s="1"/>
      <c r="D10" s="1"/>
      <c r="E10" s="1"/>
      <c r="F10" s="1"/>
      <c r="G10" s="1">
        <v>0</v>
      </c>
      <c r="H10" s="1"/>
      <c r="I10" s="1">
        <v>191</v>
      </c>
      <c r="J10" s="1">
        <v>0</v>
      </c>
      <c r="K10" s="1"/>
      <c r="L10" s="1">
        <v>1.28</v>
      </c>
      <c r="M10" s="1"/>
      <c r="N10" s="1"/>
      <c r="O10" s="1"/>
      <c r="P10" s="1" t="s">
        <v>64</v>
      </c>
      <c r="Q10" s="1">
        <v>1.28</v>
      </c>
      <c r="R10" s="1">
        <v>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>
        <v>0</v>
      </c>
      <c r="AR10" s="1"/>
      <c r="AS10" s="1">
        <v>1909</v>
      </c>
      <c r="AT10" s="1">
        <v>0</v>
      </c>
      <c r="AU10" s="1"/>
      <c r="AV10" s="1">
        <v>1200</v>
      </c>
      <c r="AW10" s="1"/>
      <c r="AX10" s="1"/>
      <c r="AY10" s="1"/>
      <c r="AZ10" s="1"/>
      <c r="BA10" s="1">
        <v>600</v>
      </c>
      <c r="BB10" s="1">
        <v>1</v>
      </c>
      <c r="BC10" s="1"/>
      <c r="BD10" s="1">
        <v>35881</v>
      </c>
      <c r="BE10" s="1">
        <v>3345841</v>
      </c>
      <c r="BF10" s="1">
        <v>599.985</v>
      </c>
      <c r="BG10" s="1">
        <v>2804116</v>
      </c>
      <c r="BH10" s="1">
        <v>10521078</v>
      </c>
      <c r="BI10" s="1">
        <v>0</v>
      </c>
      <c r="BJ10" s="1">
        <v>29.14499999999998</v>
      </c>
      <c r="BK10" s="1">
        <v>1365</v>
      </c>
      <c r="BL10" s="1">
        <v>0</v>
      </c>
      <c r="BM10" s="1">
        <v>0</v>
      </c>
      <c r="BN10" s="1">
        <v>1200</v>
      </c>
      <c r="BO10" s="1">
        <v>7698</v>
      </c>
      <c r="BP10" s="1">
        <v>11049275</v>
      </c>
      <c r="BQ10" s="1">
        <v>570.84</v>
      </c>
      <c r="BR10" s="1" t="s">
        <v>71</v>
      </c>
      <c r="BS10" s="1">
        <v>600</v>
      </c>
      <c r="BT10" s="1">
        <v>1</v>
      </c>
      <c r="BU10" s="1">
        <v>13122</v>
      </c>
      <c r="BV10" s="1">
        <v>9964</v>
      </c>
      <c r="BW10" s="1">
        <v>52</v>
      </c>
      <c r="BX10" s="1">
        <v>0.974</v>
      </c>
      <c r="BY10" s="1">
        <v>1</v>
      </c>
      <c r="BZ10" s="1">
        <v>6960</v>
      </c>
      <c r="CA10" s="1">
        <v>0</v>
      </c>
      <c r="CB10" s="1">
        <v>0.954</v>
      </c>
      <c r="CC10" s="1">
        <v>86</v>
      </c>
      <c r="CD10" s="1">
        <v>0</v>
      </c>
      <c r="CE10" s="1">
        <v>1</v>
      </c>
      <c r="CF10" s="1">
        <v>1.1</v>
      </c>
      <c r="CG10" s="1">
        <v>0</v>
      </c>
      <c r="CH10" s="1">
        <v>528603</v>
      </c>
      <c r="CI10" s="1">
        <v>0.02</v>
      </c>
      <c r="CJ10" s="1" t="s">
        <v>64</v>
      </c>
      <c r="CK10" s="1">
        <v>1.1</v>
      </c>
      <c r="CL10" s="1">
        <v>0</v>
      </c>
      <c r="CM10" s="1">
        <v>6639</v>
      </c>
      <c r="CN10" s="1">
        <v>45598</v>
      </c>
      <c r="CO10" s="1">
        <v>48687</v>
      </c>
      <c r="CP10" s="1">
        <v>34.822</v>
      </c>
      <c r="CQ10" s="1">
        <v>35332</v>
      </c>
      <c r="CR10" s="1">
        <v>10521246</v>
      </c>
      <c r="CS10" s="1">
        <v>0</v>
      </c>
      <c r="CT10" s="1">
        <v>27.632</v>
      </c>
      <c r="CU10" s="1">
        <v>1339</v>
      </c>
      <c r="CV10" s="1">
        <v>0</v>
      </c>
      <c r="CW10" s="1">
        <v>1</v>
      </c>
      <c r="CX10" s="1">
        <v>34.9</v>
      </c>
      <c r="CY10" s="1">
        <v>182</v>
      </c>
      <c r="CZ10" s="1">
        <v>11059150</v>
      </c>
      <c r="DA10" s="1">
        <v>7.19</v>
      </c>
      <c r="DB10" s="1" t="s">
        <v>64</v>
      </c>
      <c r="DC10" s="1">
        <v>34.9</v>
      </c>
      <c r="DD10" s="1">
        <v>0</v>
      </c>
      <c r="DE10" s="1">
        <v>13126</v>
      </c>
      <c r="DF10" s="1">
        <v>19681</v>
      </c>
      <c r="DG10" s="1">
        <v>38</v>
      </c>
      <c r="DH10" s="1">
        <v>0.844</v>
      </c>
      <c r="DI10" s="1">
        <v>1</v>
      </c>
      <c r="DJ10" s="1">
        <v>26547</v>
      </c>
      <c r="DK10" s="1">
        <v>0</v>
      </c>
      <c r="DL10" s="1">
        <v>0.834</v>
      </c>
      <c r="DM10" s="1">
        <v>60</v>
      </c>
      <c r="DN10" s="1">
        <v>0</v>
      </c>
      <c r="DO10" s="1">
        <v>1</v>
      </c>
      <c r="DP10" s="1">
        <v>0.87</v>
      </c>
      <c r="DQ10" s="1">
        <v>0</v>
      </c>
      <c r="DR10" s="1">
        <v>538398</v>
      </c>
      <c r="DS10" s="1">
        <v>0.01</v>
      </c>
      <c r="DT10" s="1" t="s">
        <v>64</v>
      </c>
      <c r="DU10" s="1">
        <v>0.87</v>
      </c>
      <c r="DV10" s="1">
        <v>0</v>
      </c>
      <c r="DW10" s="1">
        <v>13116</v>
      </c>
      <c r="DX10" s="1">
        <v>45598</v>
      </c>
      <c r="DY10" s="1">
        <v>95489</v>
      </c>
      <c r="DZ10" s="1">
        <v>63.364</v>
      </c>
      <c r="EA10" s="1">
        <v>72454</v>
      </c>
      <c r="EB10" s="1">
        <v>12076926</v>
      </c>
      <c r="EC10" s="1">
        <v>0</v>
      </c>
      <c r="ED10" s="1">
        <v>28.52399999999999</v>
      </c>
      <c r="EE10" s="1">
        <v>1527</v>
      </c>
      <c r="EF10" s="1">
        <v>0</v>
      </c>
      <c r="EG10" s="1">
        <v>1</v>
      </c>
      <c r="EH10" s="1">
        <v>63.47</v>
      </c>
      <c r="EI10" s="1">
        <v>315</v>
      </c>
      <c r="EJ10" s="1">
        <v>11059150</v>
      </c>
      <c r="EK10" s="1">
        <v>34.84</v>
      </c>
      <c r="EL10" s="1" t="s">
        <v>64</v>
      </c>
      <c r="EM10" s="1">
        <v>63.47</v>
      </c>
      <c r="EN10" s="1">
        <v>0</v>
      </c>
      <c r="EO10" s="1">
        <v>531686</v>
      </c>
      <c r="EP10" s="1">
        <v>19681</v>
      </c>
      <c r="EQ10" s="1">
        <v>52</v>
      </c>
      <c r="ER10" s="1">
        <v>2.017</v>
      </c>
      <c r="ES10" s="1">
        <v>3</v>
      </c>
      <c r="ET10" s="1">
        <v>1581667</v>
      </c>
      <c r="EU10" s="1">
        <v>0</v>
      </c>
      <c r="EV10" s="1">
        <v>1.967</v>
      </c>
      <c r="EW10" s="1">
        <v>300</v>
      </c>
      <c r="EX10" s="1">
        <v>0</v>
      </c>
      <c r="EY10" s="1">
        <v>1</v>
      </c>
      <c r="EZ10" s="1">
        <v>2.07</v>
      </c>
      <c r="FA10" s="1">
        <v>0</v>
      </c>
      <c r="FB10" s="1">
        <v>538398</v>
      </c>
      <c r="FC10" s="1">
        <v>0.05</v>
      </c>
      <c r="FD10" s="1" t="s">
        <v>64</v>
      </c>
      <c r="FE10" s="1">
        <v>2.07</v>
      </c>
      <c r="FF10" s="1">
        <v>0</v>
      </c>
      <c r="FG10" s="1">
        <v>531516</v>
      </c>
      <c r="FH10" s="1">
        <v>26160</v>
      </c>
      <c r="FI10" s="1">
        <v>46558</v>
      </c>
      <c r="FJ10" s="1">
        <v>34.337</v>
      </c>
      <c r="FK10" s="1">
        <v>34310</v>
      </c>
      <c r="FL10" s="1">
        <v>10520756</v>
      </c>
      <c r="FM10" s="1">
        <v>0</v>
      </c>
      <c r="FN10" s="1">
        <v>27.637</v>
      </c>
      <c r="FO10" s="1">
        <v>1312</v>
      </c>
      <c r="FP10" s="1">
        <v>0</v>
      </c>
      <c r="FQ10" s="1">
        <v>1</v>
      </c>
      <c r="FR10" s="1">
        <v>34.42</v>
      </c>
      <c r="FS10" s="1">
        <v>167</v>
      </c>
      <c r="FT10" s="1">
        <v>10520836</v>
      </c>
      <c r="FU10" s="1">
        <v>6.7</v>
      </c>
      <c r="FV10" s="1" t="s">
        <v>64</v>
      </c>
      <c r="FW10" s="1">
        <v>34.42</v>
      </c>
      <c r="FX10" s="1">
        <v>0</v>
      </c>
      <c r="FY10" s="1">
        <v>13040</v>
      </c>
      <c r="FZ10" s="1">
        <v>243</v>
      </c>
      <c r="GA10" s="1">
        <v>25</v>
      </c>
      <c r="GB10" s="1">
        <v>0.002</v>
      </c>
      <c r="GC10" s="1">
        <v>0</v>
      </c>
      <c r="GD10" s="1">
        <v>2</v>
      </c>
      <c r="GE10" s="1">
        <v>0</v>
      </c>
      <c r="GF10" s="1">
        <v>0.002</v>
      </c>
      <c r="GG10" s="1">
        <v>0</v>
      </c>
      <c r="GH10" s="1">
        <v>0</v>
      </c>
      <c r="GI10" s="1">
        <v>1</v>
      </c>
      <c r="GJ10" s="1">
        <v>0.04</v>
      </c>
      <c r="GK10" s="1">
        <v>0</v>
      </c>
      <c r="GL10" s="1">
        <v>244</v>
      </c>
      <c r="GM10" s="1">
        <v>0</v>
      </c>
      <c r="GN10" s="1" t="s">
        <v>64</v>
      </c>
      <c r="GO10" s="1">
        <v>0.04</v>
      </c>
      <c r="GP10" s="1">
        <v>0</v>
      </c>
      <c r="GQ10" s="1">
        <v>81</v>
      </c>
      <c r="GR10" s="1">
        <v>26162</v>
      </c>
      <c r="GS10" s="1">
        <v>80</v>
      </c>
      <c r="GT10" s="1">
        <v>27.405</v>
      </c>
      <c r="GU10" s="1">
        <v>0</v>
      </c>
      <c r="GV10" s="1">
        <v>10520756</v>
      </c>
      <c r="GW10" s="1">
        <v>0</v>
      </c>
      <c r="GX10" s="1">
        <v>27.395</v>
      </c>
      <c r="GY10" s="1">
        <v>1314</v>
      </c>
      <c r="GZ10" s="1">
        <v>0</v>
      </c>
      <c r="HA10" s="1">
        <v>1</v>
      </c>
      <c r="HB10" s="1">
        <v>27.57</v>
      </c>
      <c r="HC10" s="1">
        <v>0</v>
      </c>
      <c r="HD10" s="1">
        <v>10520838</v>
      </c>
      <c r="HE10" s="1">
        <v>0.01</v>
      </c>
      <c r="HF10" s="1" t="s">
        <v>64</v>
      </c>
      <c r="HG10" s="1">
        <v>27.57</v>
      </c>
      <c r="HH10" s="1">
        <v>0</v>
      </c>
      <c r="HI10" s="1">
        <v>13040</v>
      </c>
      <c r="HJ10" s="1">
        <v>564160</v>
      </c>
      <c r="HK10" s="1">
        <v>14908</v>
      </c>
      <c r="HL10" s="1">
        <v>599.989</v>
      </c>
      <c r="HM10" s="1">
        <v>10314</v>
      </c>
      <c r="HN10" s="1">
        <v>12076766</v>
      </c>
      <c r="HO10" s="1">
        <v>0</v>
      </c>
      <c r="HP10" s="1">
        <v>31.149</v>
      </c>
      <c r="HQ10" s="1">
        <v>1916</v>
      </c>
      <c r="HR10" s="1">
        <v>0</v>
      </c>
      <c r="HS10" s="1">
        <v>0</v>
      </c>
      <c r="HT10" s="1">
        <v>1200</v>
      </c>
      <c r="HU10" s="1">
        <v>62</v>
      </c>
      <c r="HV10" s="1">
        <v>11059152</v>
      </c>
      <c r="HW10" s="1">
        <v>568.84</v>
      </c>
      <c r="HX10" s="1" t="s">
        <v>71</v>
      </c>
      <c r="HY10" s="1">
        <v>600</v>
      </c>
      <c r="HZ10" s="1">
        <v>1</v>
      </c>
      <c r="IA10" s="1">
        <v>531606</v>
      </c>
      <c r="IB10" s="1">
        <v>245</v>
      </c>
      <c r="IC10" s="1">
        <v>77</v>
      </c>
      <c r="ID10" s="1">
        <v>0.006</v>
      </c>
      <c r="IE10" s="1">
        <v>0</v>
      </c>
      <c r="IF10" s="1">
        <v>2</v>
      </c>
      <c r="IG10" s="1">
        <v>0</v>
      </c>
      <c r="IH10" s="1">
        <v>0.006</v>
      </c>
      <c r="II10" s="1">
        <v>0</v>
      </c>
      <c r="IJ10" s="1">
        <v>0</v>
      </c>
      <c r="IK10" s="1">
        <v>1</v>
      </c>
      <c r="IL10" s="1">
        <v>0.05</v>
      </c>
      <c r="IM10" s="1">
        <v>0</v>
      </c>
      <c r="IN10" s="1">
        <v>246</v>
      </c>
      <c r="IO10" s="1">
        <v>0</v>
      </c>
      <c r="IP10" s="1" t="s">
        <v>64</v>
      </c>
      <c r="IQ10" s="1">
        <v>0.05</v>
      </c>
      <c r="IR10" s="1">
        <v>0</v>
      </c>
      <c r="IS10" s="1">
        <v>81</v>
      </c>
      <c r="IT10" s="1">
        <v>26162</v>
      </c>
      <c r="IU10" s="1">
        <v>46558</v>
      </c>
      <c r="IV10" s="1">
        <v>34.031</v>
      </c>
      <c r="IW10" s="1">
        <v>34310</v>
      </c>
      <c r="IX10" s="1">
        <v>10520756</v>
      </c>
      <c r="IY10" s="1">
        <v>0</v>
      </c>
      <c r="IZ10" s="1">
        <v>26.091</v>
      </c>
      <c r="JA10" s="1">
        <v>1313</v>
      </c>
      <c r="JB10" s="1">
        <v>0</v>
      </c>
      <c r="JC10" s="1">
        <v>1</v>
      </c>
      <c r="JD10" s="1">
        <v>34.11</v>
      </c>
      <c r="JE10" s="1">
        <v>167</v>
      </c>
      <c r="JF10" s="1">
        <v>10520838</v>
      </c>
      <c r="JG10" s="1">
        <v>7.94</v>
      </c>
      <c r="JH10" s="1" t="s">
        <v>64</v>
      </c>
      <c r="JI10" s="1">
        <v>34.11</v>
      </c>
      <c r="JJ10" s="1">
        <v>0</v>
      </c>
      <c r="JK10" s="1">
        <v>13040</v>
      </c>
      <c r="JL10" s="1">
        <v>245</v>
      </c>
      <c r="JM10" s="1">
        <v>25</v>
      </c>
      <c r="JN10" s="1">
        <v>0.005</v>
      </c>
      <c r="JO10" s="1">
        <v>0</v>
      </c>
      <c r="JP10" s="1">
        <v>2</v>
      </c>
      <c r="JQ10" s="1">
        <v>0</v>
      </c>
      <c r="JR10" s="1">
        <v>0.005</v>
      </c>
      <c r="JS10" s="1">
        <v>0</v>
      </c>
      <c r="JT10" s="1">
        <v>0</v>
      </c>
      <c r="JU10" s="1">
        <v>1</v>
      </c>
      <c r="JV10" s="1">
        <v>0.05</v>
      </c>
      <c r="JW10" s="1">
        <v>0</v>
      </c>
      <c r="JX10" s="1">
        <v>246</v>
      </c>
      <c r="JY10" s="1">
        <v>0</v>
      </c>
      <c r="JZ10" s="1" t="s">
        <v>64</v>
      </c>
      <c r="KA10" s="1">
        <v>0.05</v>
      </c>
      <c r="KB10" s="1">
        <v>0</v>
      </c>
      <c r="KC10" s="1">
        <v>81</v>
      </c>
      <c r="KD10" s="1">
        <v>35881</v>
      </c>
      <c r="KE10" s="1">
        <v>3373242</v>
      </c>
      <c r="KF10" s="1">
        <v>599.977</v>
      </c>
      <c r="KG10" s="1">
        <v>2824244</v>
      </c>
      <c r="KH10" s="1">
        <v>10521078</v>
      </c>
      <c r="KI10" s="1">
        <v>0</v>
      </c>
      <c r="KJ10" s="1">
        <v>27.78699999999992</v>
      </c>
      <c r="KK10" s="1">
        <v>1364</v>
      </c>
      <c r="KL10" s="1">
        <v>0</v>
      </c>
      <c r="KM10" s="1">
        <v>0</v>
      </c>
      <c r="KN10" s="1">
        <v>1200</v>
      </c>
      <c r="KO10" s="1">
        <v>7801</v>
      </c>
      <c r="KP10" s="1">
        <v>11049275</v>
      </c>
      <c r="KQ10" s="1">
        <v>572.1900000000001</v>
      </c>
      <c r="KR10" s="1" t="s">
        <v>71</v>
      </c>
      <c r="KS10" s="1">
        <v>600</v>
      </c>
      <c r="KT10" s="1">
        <v>1</v>
      </c>
      <c r="KU10" s="1">
        <v>13122</v>
      </c>
      <c r="KV10" s="1">
        <v>9964</v>
      </c>
      <c r="KW10" s="1">
        <v>52</v>
      </c>
      <c r="KX10" s="1">
        <v>0.96</v>
      </c>
      <c r="KY10" s="1">
        <v>1</v>
      </c>
      <c r="KZ10" s="1">
        <v>6960</v>
      </c>
      <c r="LA10" s="1">
        <v>0</v>
      </c>
      <c r="LB10" s="1">
        <v>0.95</v>
      </c>
      <c r="LC10" s="1">
        <v>89</v>
      </c>
      <c r="LD10" s="1">
        <v>0</v>
      </c>
      <c r="LE10" s="1">
        <v>1</v>
      </c>
      <c r="LF10" s="1">
        <v>1</v>
      </c>
      <c r="LG10" s="1">
        <v>0</v>
      </c>
      <c r="LH10" s="1">
        <v>528603</v>
      </c>
      <c r="LI10" s="1">
        <v>0.01</v>
      </c>
      <c r="LJ10" s="1" t="s">
        <v>64</v>
      </c>
      <c r="LK10" s="1">
        <v>1</v>
      </c>
      <c r="LL10" s="1">
        <v>0</v>
      </c>
      <c r="LM10" s="1">
        <v>6639</v>
      </c>
      <c r="LN10" s="1">
        <v>45598</v>
      </c>
      <c r="LO10" s="1">
        <v>48687</v>
      </c>
      <c r="LP10" s="1">
        <v>34.759</v>
      </c>
      <c r="LQ10" s="1">
        <v>35332</v>
      </c>
      <c r="LR10" s="1">
        <v>10521246</v>
      </c>
      <c r="LS10" s="1">
        <v>0</v>
      </c>
      <c r="LT10" s="1">
        <v>27.669</v>
      </c>
      <c r="LU10" s="1">
        <v>1340</v>
      </c>
      <c r="LV10" s="1">
        <v>0</v>
      </c>
      <c r="LW10" s="1">
        <v>1</v>
      </c>
      <c r="LX10" s="1">
        <v>34.85</v>
      </c>
      <c r="LY10" s="1">
        <v>182</v>
      </c>
      <c r="LZ10" s="1">
        <v>11059150</v>
      </c>
      <c r="MA10" s="1">
        <v>7.09</v>
      </c>
      <c r="MB10" s="1" t="s">
        <v>64</v>
      </c>
      <c r="MC10" s="1">
        <v>34.85</v>
      </c>
      <c r="MD10" s="1">
        <v>0</v>
      </c>
      <c r="ME10" s="1">
        <v>13126</v>
      </c>
      <c r="MF10" s="1">
        <v>19681</v>
      </c>
      <c r="MG10" s="1">
        <v>38</v>
      </c>
      <c r="MH10" s="1">
        <v>0.896</v>
      </c>
      <c r="MI10" s="1">
        <v>1</v>
      </c>
      <c r="MJ10" s="1">
        <v>26547</v>
      </c>
      <c r="MK10" s="1">
        <v>0</v>
      </c>
      <c r="ML10" s="1">
        <v>0.886</v>
      </c>
      <c r="MM10" s="1">
        <v>69</v>
      </c>
      <c r="MN10" s="1">
        <v>0</v>
      </c>
      <c r="MO10" s="1">
        <v>1</v>
      </c>
      <c r="MP10" s="1">
        <v>1.04</v>
      </c>
      <c r="MQ10" s="1">
        <v>0</v>
      </c>
      <c r="MR10" s="1">
        <v>538398</v>
      </c>
      <c r="MS10" s="1">
        <v>0.01</v>
      </c>
      <c r="MT10" s="1" t="s">
        <v>64</v>
      </c>
      <c r="MU10" s="1">
        <v>1.04</v>
      </c>
      <c r="MV10" s="1">
        <v>0</v>
      </c>
      <c r="MW10" s="1">
        <v>13116</v>
      </c>
      <c r="MX10" s="1">
        <v>45598</v>
      </c>
      <c r="MY10" s="1">
        <v>95489</v>
      </c>
      <c r="MZ10" s="1">
        <v>63.294</v>
      </c>
      <c r="NA10" s="1">
        <v>72454</v>
      </c>
      <c r="NB10" s="1">
        <v>12076926</v>
      </c>
      <c r="NC10" s="1">
        <v>0</v>
      </c>
      <c r="ND10" s="1">
        <v>28.80399999999999</v>
      </c>
      <c r="NE10" s="1">
        <v>1529</v>
      </c>
      <c r="NF10" s="1">
        <v>0</v>
      </c>
      <c r="NG10" s="1">
        <v>1</v>
      </c>
      <c r="NH10" s="1">
        <v>63.41</v>
      </c>
      <c r="NI10" s="1">
        <v>315</v>
      </c>
      <c r="NJ10" s="1">
        <v>11059150</v>
      </c>
      <c r="NK10" s="1">
        <v>34.49</v>
      </c>
      <c r="NL10" s="1" t="s">
        <v>64</v>
      </c>
      <c r="NM10" s="1">
        <v>63.41</v>
      </c>
      <c r="NN10" s="1">
        <v>0</v>
      </c>
      <c r="NO10" s="1">
        <v>531686</v>
      </c>
      <c r="NP10" s="1">
        <v>19681</v>
      </c>
      <c r="NQ10" s="1">
        <v>52</v>
      </c>
      <c r="NR10" s="1">
        <v>1.768</v>
      </c>
      <c r="NS10" s="1">
        <v>3</v>
      </c>
      <c r="NT10" s="1">
        <v>1581667</v>
      </c>
      <c r="NU10" s="1">
        <v>0</v>
      </c>
      <c r="NV10" s="1">
        <v>1.738</v>
      </c>
      <c r="NW10" s="1">
        <v>302</v>
      </c>
      <c r="NX10" s="1">
        <v>0</v>
      </c>
      <c r="NY10" s="1">
        <v>1</v>
      </c>
      <c r="NZ10" s="1">
        <v>1.82</v>
      </c>
      <c r="OA10" s="1">
        <v>0</v>
      </c>
      <c r="OB10" s="1">
        <v>538398</v>
      </c>
      <c r="OC10" s="1">
        <v>0.03</v>
      </c>
      <c r="OD10" s="1" t="s">
        <v>64</v>
      </c>
      <c r="OE10" s="1">
        <v>1.82</v>
      </c>
      <c r="OF10" s="1">
        <v>0</v>
      </c>
      <c r="OG10" s="1">
        <v>531516</v>
      </c>
      <c r="OH10" s="1">
        <v>26160</v>
      </c>
      <c r="OI10" s="1">
        <v>46558</v>
      </c>
      <c r="OJ10" s="1">
        <v>32.798</v>
      </c>
      <c r="OK10" s="1">
        <v>34310</v>
      </c>
      <c r="OL10" s="1">
        <v>10520756</v>
      </c>
      <c r="OM10" s="1">
        <v>0</v>
      </c>
      <c r="ON10" s="1">
        <v>25.978</v>
      </c>
      <c r="OO10" s="1">
        <v>1313</v>
      </c>
      <c r="OP10" s="1">
        <v>0</v>
      </c>
      <c r="OQ10" s="1">
        <v>1</v>
      </c>
      <c r="OR10" s="1">
        <v>32.89</v>
      </c>
      <c r="OS10" s="1">
        <v>167</v>
      </c>
      <c r="OT10" s="1">
        <v>10520836</v>
      </c>
      <c r="OU10" s="1">
        <v>6.82</v>
      </c>
      <c r="OV10" s="1" t="s">
        <v>64</v>
      </c>
      <c r="OW10" s="1">
        <v>32.89</v>
      </c>
      <c r="OX10" s="1">
        <v>0</v>
      </c>
      <c r="OY10" s="1">
        <v>13040</v>
      </c>
      <c r="OZ10" s="1">
        <v>243</v>
      </c>
      <c r="PA10" s="1">
        <v>25</v>
      </c>
      <c r="PB10" s="1">
        <v>0.003</v>
      </c>
      <c r="PC10" s="1">
        <v>0</v>
      </c>
      <c r="PD10" s="1">
        <v>2</v>
      </c>
      <c r="PE10" s="1">
        <v>0</v>
      </c>
      <c r="PF10" s="1">
        <v>0.003</v>
      </c>
      <c r="PG10" s="1">
        <v>0</v>
      </c>
      <c r="PH10" s="1">
        <v>0</v>
      </c>
      <c r="PI10" s="1">
        <v>1</v>
      </c>
      <c r="PJ10" s="1">
        <v>0.04</v>
      </c>
      <c r="PK10" s="1">
        <v>0</v>
      </c>
      <c r="PL10" s="1">
        <v>244</v>
      </c>
      <c r="PM10" s="1">
        <v>0</v>
      </c>
      <c r="PN10" s="1" t="s">
        <v>64</v>
      </c>
      <c r="PO10" s="1">
        <v>0.04</v>
      </c>
      <c r="PP10" s="1">
        <v>0</v>
      </c>
      <c r="PQ10" s="1">
        <v>81</v>
      </c>
      <c r="PR10" s="1">
        <v>26163</v>
      </c>
      <c r="PS10" s="1">
        <v>80</v>
      </c>
      <c r="PT10" s="1">
        <v>27.39</v>
      </c>
      <c r="PU10" s="1">
        <v>0</v>
      </c>
      <c r="PV10" s="1">
        <v>10520756</v>
      </c>
      <c r="PW10" s="1">
        <v>0</v>
      </c>
      <c r="PX10" s="1">
        <v>27.36</v>
      </c>
      <c r="PY10" s="1">
        <v>1319</v>
      </c>
      <c r="PZ10" s="1">
        <v>0</v>
      </c>
      <c r="QA10" s="1">
        <v>1</v>
      </c>
      <c r="QB10" s="1">
        <v>27.47</v>
      </c>
      <c r="QC10" s="1">
        <v>0</v>
      </c>
      <c r="QD10" s="1">
        <v>10520839</v>
      </c>
      <c r="QE10" s="1">
        <v>0.03</v>
      </c>
      <c r="QF10" s="1" t="s">
        <v>64</v>
      </c>
      <c r="QG10" s="1">
        <v>27.47</v>
      </c>
      <c r="QH10" s="1">
        <v>0</v>
      </c>
      <c r="QI10" s="1">
        <v>13040</v>
      </c>
      <c r="QJ10" s="1">
        <v>564161</v>
      </c>
      <c r="QK10" s="1">
        <v>29873</v>
      </c>
      <c r="QL10" s="1">
        <v>295.194</v>
      </c>
      <c r="QM10" s="1">
        <v>20747</v>
      </c>
      <c r="QN10" s="1">
        <v>12076766</v>
      </c>
      <c r="QO10" s="1">
        <v>0</v>
      </c>
      <c r="QP10" s="1">
        <v>46.16400000000002</v>
      </c>
      <c r="QQ10" s="1">
        <v>1799</v>
      </c>
      <c r="QR10" s="1">
        <v>0</v>
      </c>
      <c r="QS10" s="1">
        <v>1</v>
      </c>
      <c r="QT10" s="1">
        <v>296.22</v>
      </c>
      <c r="QU10" s="1">
        <v>124</v>
      </c>
      <c r="QV10" s="1">
        <v>11059153</v>
      </c>
      <c r="QW10" s="1">
        <v>249.03</v>
      </c>
      <c r="QX10" s="1" t="s">
        <v>64</v>
      </c>
      <c r="QY10" s="1">
        <v>296.22</v>
      </c>
      <c r="QZ10" s="1">
        <v>0</v>
      </c>
      <c r="RA10" s="1">
        <v>531606</v>
      </c>
      <c r="RB10" s="1">
        <v>246</v>
      </c>
      <c r="RC10" s="1">
        <v>77</v>
      </c>
      <c r="RD10" s="1">
        <v>0.045</v>
      </c>
      <c r="RE10" s="1">
        <v>0</v>
      </c>
      <c r="RF10" s="1">
        <v>2</v>
      </c>
      <c r="RG10" s="1">
        <v>0</v>
      </c>
      <c r="RH10" s="1">
        <v>0.025</v>
      </c>
      <c r="RI10" s="1">
        <v>0</v>
      </c>
      <c r="RJ10" s="1">
        <v>0</v>
      </c>
      <c r="RK10" s="1">
        <v>1</v>
      </c>
      <c r="RL10" s="1">
        <v>0.07000000000000001</v>
      </c>
      <c r="RM10" s="1">
        <v>0</v>
      </c>
      <c r="RN10" s="1">
        <v>247</v>
      </c>
      <c r="RO10" s="1">
        <v>0.02</v>
      </c>
      <c r="RP10" s="1" t="s">
        <v>64</v>
      </c>
      <c r="RQ10" s="1">
        <v>0.07000000000000001</v>
      </c>
      <c r="RR10" s="1">
        <v>0</v>
      </c>
      <c r="RS10" s="1">
        <v>81</v>
      </c>
      <c r="RT10" s="1">
        <v>26163</v>
      </c>
      <c r="RU10" s="1">
        <v>46558</v>
      </c>
      <c r="RV10" s="1">
        <v>38.006</v>
      </c>
      <c r="RW10" s="1">
        <v>34310</v>
      </c>
      <c r="RX10" s="1">
        <v>10520756</v>
      </c>
      <c r="RY10" s="1">
        <v>0</v>
      </c>
      <c r="RZ10" s="1">
        <v>29.116</v>
      </c>
      <c r="SA10" s="1">
        <v>1318</v>
      </c>
      <c r="SB10" s="1">
        <v>0</v>
      </c>
      <c r="SC10" s="1">
        <v>1</v>
      </c>
      <c r="SD10" s="1">
        <v>38.24</v>
      </c>
      <c r="SE10" s="1">
        <v>167</v>
      </c>
      <c r="SF10" s="1">
        <v>10520839</v>
      </c>
      <c r="SG10" s="1">
        <v>8.890000000000001</v>
      </c>
      <c r="SH10" s="1" t="s">
        <v>64</v>
      </c>
      <c r="SI10" s="1">
        <v>38.24</v>
      </c>
      <c r="SJ10" s="1">
        <v>0</v>
      </c>
      <c r="SK10" s="1">
        <v>13040</v>
      </c>
      <c r="SL10" s="1">
        <v>246</v>
      </c>
      <c r="SM10" s="1">
        <v>25</v>
      </c>
      <c r="SN10" s="1">
        <v>0.021</v>
      </c>
      <c r="SO10" s="1">
        <v>0</v>
      </c>
      <c r="SP10" s="1">
        <v>2</v>
      </c>
      <c r="SQ10" s="1">
        <v>0</v>
      </c>
      <c r="SR10" s="1">
        <v>0.021</v>
      </c>
      <c r="SS10" s="1">
        <v>0</v>
      </c>
      <c r="ST10" s="1">
        <v>0</v>
      </c>
      <c r="SU10" s="1">
        <v>1</v>
      </c>
      <c r="SV10" s="1">
        <v>0.05</v>
      </c>
      <c r="SW10" s="1">
        <v>0</v>
      </c>
      <c r="SX10" s="1">
        <v>247</v>
      </c>
      <c r="SY10" s="1">
        <v>0</v>
      </c>
      <c r="SZ10" s="1" t="s">
        <v>64</v>
      </c>
      <c r="TA10" s="1">
        <v>0.05</v>
      </c>
      <c r="TB10" s="1">
        <v>0</v>
      </c>
      <c r="TC10" s="1">
        <v>81</v>
      </c>
      <c r="TD10" s="1">
        <f>MIN($B10,$T10,$AL10,$BD10,$BV10,$CN10,$DF10,$DX10,$EP10,$FH10,$FZ10,$GR10,$HJ10,$IB10,$IT10,$JL10,$KD10,$KV10,$LN10,$MF10,$MX10,$NP10,$OH10,$OZ10,$PR10,$QJ10,$RB10,$RT10,$SL10)</f>
        <v>0</v>
      </c>
      <c r="TE10" s="1">
        <f>MIN($C10,$U10,$AM10,$BE10,$BW10,$CO10,$DG10,$DY10,$EQ10,$FI10,$GA10,$GS10,$HK10,$IC10,$IU10,$JM10,$KE10,$KW10,$LO10,$MG10,$MY10,$NQ10,$OI10,$PA10,$PS10,$QK10,$RC10,$RU10,$SM10)</f>
        <v>0</v>
      </c>
      <c r="TF10" s="1">
        <f>MIN($D10,$V10,$AN10,$BF10,$BX10,$CP10,$DH10,$DZ10,$ER10,$FJ10,$GB10,$GT10,$HL10,$ID10,$IV10,$JN10,$KF10,$KX10,$LP10,$MH10,$MZ10,$NR10,$OJ10,$PB10,$PT10,$QL10,$RD10,$RV10,$SN10)</f>
        <v>0</v>
      </c>
      <c r="TG10" s="1">
        <f>MIN($E10,$W10,$AO10,$BG10,$BY10,$CQ10,$DI10,$EA10,$ES10,$FK10,$GC10,$GU10,$HM10,$IE10,$IW10,$JO10,$KG10,$KY10,$LQ10,$MI10,$NA10,$NS10,$OK10,$PC10,$PU10,$QM10,$RE10,$RW10,$SO10)</f>
        <v>0</v>
      </c>
      <c r="TH10" s="1">
        <f>MIN($F10,$X10,$AP10,$BH10,$BZ10,$CR10,$DJ10,$EB10,$ET10,$FL10,$GD10,$GV10,$HN10,$IF10,$IX10,$JP10,$KH10,$KZ10,$LR10,$MJ10,$NB10,$NT10,$OL10,$PD10,$PV10,$QN10,$RF10,$RX10,$SP10)</f>
        <v>0</v>
      </c>
      <c r="TI10" s="1">
        <f>MIN($G10,$Y10,$AQ10,$BI10,$CA10,$CS10,$DK10,$EC10,$EU10,$FM10,$GE10,$GW10,$HO10,$IG10,$IY10,$JQ10,$KI10,$LA10,$LS10,$MK10,$NC10,$NU10,$OM10,$PE10,$PW10,$QO10,$RG10,$RY10,$SQ10)</f>
        <v>0</v>
      </c>
      <c r="TJ10" s="1">
        <f>MIN($H10,$Z10,$AR10,$BJ10,$CB10,$CT10,$DL10,$ED10,$EV10,$FN10,$GF10,$GX10,$HP10,$IH10,$IZ10,$JR10,$KJ10,$LB10,$LT10,$ML10,$ND10,$NV10,$ON10,$PF10,$PX10,$QP10,$RH10,$RZ10,$SR10)</f>
        <v>0</v>
      </c>
      <c r="TK10" s="1">
        <f>MIN($I10,$AA10,$AS10,$BK10,$CC10,$CU10,$DM10,$EE10,$EW10,$FO10,$GG10,$GY10,$HQ10,$II10,$JA10,$JS10,$KK10,$LC10,$LU10,$MM10,$NE10,$NW10,$OO10,$PG10,$PY10,$QQ10,$RI10,$SA10,$SS10)</f>
        <v>0</v>
      </c>
      <c r="TL10" s="1">
        <f>MIN($J10,$AB10,$AT10,$BL10,$CD10,$CV10,$DN10,$EF10,$EX10,$FP10,$GH10,$GZ10,$HR10,$IJ10,$JB10,$JT10,$KL10,$LD10,$LV10,$MN10,$NF10,$NX10,$OP10,$PH10,$PZ10,$QR10,$RJ10,$SB10,$ST10)</f>
        <v>0</v>
      </c>
      <c r="TM10" s="1">
        <f>MIN($K10,$AC10,$AU10,$BM10,$CE10,$CW10,$DO10,$EG10,$EY10,$FQ10,$GI10,$HA10,$HS10,$IK10,$JC10,$JU10,$KM10,$LE10,$LW10,$MO10,$NG10,$NY10,$OQ10,$PI10,$QA10,$QS10,$RK10,$SC10,$SU10)</f>
        <v>0</v>
      </c>
      <c r="TN10" s="1">
        <f>MIN($L10,$AD10,$AV10,$BN10,$CF10,$CX10,$DP10,$EH10,$EZ10,$FR10,$GJ10,$HB10,$HT10,$IL10,$JD10,$JV10,$KN10,$LF10,$LX10,$MP10,$NH10,$NZ10,$OR10,$PJ10,$QB10,$QT10,$RL10,$SD10,$SV10)</f>
        <v>0</v>
      </c>
      <c r="TO10" s="1">
        <f>MIN($M10,$AE10,$AW10,$BO10,$CG10,$CY10,$DQ10,$EI10,$FA10,$FS10,$GK10,$HC10,$HU10,$IM10,$JE10,$JW10,$KO10,$LG10,$LY10,$MQ10,$NI10,$OA10,$OS10,$PK10,$QC10,$QU10,$RM10,$SE10,$SW10)</f>
        <v>0</v>
      </c>
      <c r="TP10" s="1">
        <f>MIN($N10,$AF10,$AX10,$BP10,$CH10,$CZ10,$DR10,$EJ10,$FB10,$FT10,$GL10,$HD10,$HV10,$IN10,$JF10,$JX10,$KP10,$LH10,$LZ10,$MR10,$NJ10,$OB10,$OT10,$PL10,$QD10,$QV10,$RN10,$SF10,$SX10)</f>
        <v>0</v>
      </c>
      <c r="TQ10" s="1">
        <f>MIN($O10,$AG10,$AY10,$BQ10,$CI10,$DA10,$DS10,$EK10,$FC10,$FU10,$GM10,$HE10,$HW10,$IO10,$JG10,$JY10,$KQ10,$LI10,$MA10,$MS10,$NK10,$OC10,$OU10,$PM10,$QE10,$QW10,$RO10,$SG10,$SY10)</f>
        <v>0</v>
      </c>
      <c r="TR10" s="1">
        <f>MIN($Q10,$AI10,$BA10,$BS10,$CK10,$DC10,$DU10,$EM10,$FE10,$FW10,$GO10,$HG10,$HY10,$IQ10,$JI10,$KA10,$KS10,$LK10,$MC10,$MU10,$NM10,$OE10,$OW10,$PO10,$QG10,$QY10,$RQ10,$SI10,$TA10)</f>
        <v>0</v>
      </c>
      <c r="TS10" s="1">
        <f>MIN($R10,$AJ10,$BB10,$BT10,$CL10,$DD10,$DV10,$EN10,$FF10,$FX10,$GP10,$HH10,$HZ10,$IR10,$JJ10,$KB10,$KT10,$LL10,$MD10,$MV10,$NN10,$OF10,$OX10,$PP10,$QH10,$QZ10,$RR10,$SJ10,$TB10)</f>
        <v>0</v>
      </c>
      <c r="TT10" s="1">
        <f>MIN($S10,$AK10,$BC10,$BU10,$CM10,$DE10,$DW10,$EO10,$FG10,$FY10,$GQ10,$HI10,$IA10,$IS10,$JK10,$KC10,$KU10,$LM10,$ME10,$MW10,$NO10,$OG10,$OY10,$PQ10,$QI10,$RA10,$RS10,$SK10,$TC10)</f>
        <v>0</v>
      </c>
      <c r="TU10" s="1">
        <f>MEDIAN($B10,$T10,$AL10,$BD10,$BV10,$CN10,$DF10,$DX10,$EP10,$FH10,$FZ10,$GR10,$HJ10,$IB10,$IT10,$JL10,$KD10,$KV10,$LN10,$MF10,$MX10,$NP10,$OH10,$OZ10,$PR10,$QJ10,$RB10,$RT10,$SL10)</f>
        <v>0</v>
      </c>
      <c r="TV10" s="1">
        <f>MEDIAN($C10,$U10,$AM10,$BE10,$BW10,$CO10,$DG10,$DY10,$EQ10,$FI10,$GA10,$GS10,$HK10,$IC10,$IU10,$JM10,$KE10,$KW10,$LO10,$MG10,$MY10,$NQ10,$OI10,$PA10,$PS10,$QK10,$RC10,$RU10,$SM10)</f>
        <v>0</v>
      </c>
      <c r="TW10" s="1">
        <f>MEDIAN($D10,$V10,$AN10,$BF10,$BX10,$CP10,$DH10,$DZ10,$ER10,$FJ10,$GB10,$GT10,$HL10,$ID10,$IV10,$JN10,$KF10,$KX10,$LP10,$MH10,$MZ10,$NR10,$OJ10,$PB10,$PT10,$QL10,$RD10,$RV10,$SN10)</f>
        <v>0</v>
      </c>
      <c r="TX10" s="1">
        <f>MEDIAN($E10,$W10,$AO10,$BG10,$BY10,$CQ10,$DI10,$EA10,$ES10,$FK10,$GC10,$GU10,$HM10,$IE10,$IW10,$JO10,$KG10,$KY10,$LQ10,$MI10,$NA10,$NS10,$OK10,$PC10,$PU10,$QM10,$RE10,$RW10,$SO10)</f>
        <v>0</v>
      </c>
      <c r="TY10" s="1">
        <f>MEDIAN($F10,$X10,$AP10,$BH10,$BZ10,$CR10,$DJ10,$EB10,$ET10,$FL10,$GD10,$GV10,$HN10,$IF10,$IX10,$JP10,$KH10,$KZ10,$LR10,$MJ10,$NB10,$NT10,$OL10,$PD10,$PV10,$QN10,$RF10,$RX10,$SP10)</f>
        <v>0</v>
      </c>
      <c r="TZ10" s="1">
        <f>MEDIAN($G10,$Y10,$AQ10,$BI10,$CA10,$CS10,$DK10,$EC10,$EU10,$FM10,$GE10,$GW10,$HO10,$IG10,$IY10,$JQ10,$KI10,$LA10,$LS10,$MK10,$NC10,$NU10,$OM10,$PE10,$PW10,$QO10,$RG10,$RY10,$SQ10)</f>
        <v>0</v>
      </c>
      <c r="UA10" s="1">
        <f>MEDIAN($H10,$Z10,$AR10,$BJ10,$CB10,$CT10,$DL10,$ED10,$EV10,$FN10,$GF10,$GX10,$HP10,$IH10,$IZ10,$JR10,$KJ10,$LB10,$LT10,$ML10,$ND10,$NV10,$ON10,$PF10,$PX10,$QP10,$RH10,$RZ10,$SR10)</f>
        <v>0</v>
      </c>
      <c r="UB10" s="1">
        <f>MEDIAN($I10,$AA10,$AS10,$BK10,$CC10,$CU10,$DM10,$EE10,$EW10,$FO10,$GG10,$GY10,$HQ10,$II10,$JA10,$JS10,$KK10,$LC10,$LU10,$MM10,$NE10,$NW10,$OO10,$PG10,$PY10,$QQ10,$RI10,$SA10,$SS10)</f>
        <v>0</v>
      </c>
      <c r="UC10" s="1">
        <f>MEDIAN($J10,$AB10,$AT10,$BL10,$CD10,$CV10,$DN10,$EF10,$EX10,$FP10,$GH10,$GZ10,$HR10,$IJ10,$JB10,$JT10,$KL10,$LD10,$LV10,$MN10,$NF10,$NX10,$OP10,$PH10,$PZ10,$QR10,$RJ10,$SB10,$ST10)</f>
        <v>0</v>
      </c>
      <c r="UD10" s="1">
        <f>MEDIAN($K10,$AC10,$AU10,$BM10,$CE10,$CW10,$DO10,$EG10,$EY10,$FQ10,$GI10,$HA10,$HS10,$IK10,$JC10,$JU10,$KM10,$LE10,$LW10,$MO10,$NG10,$NY10,$OQ10,$PI10,$QA10,$QS10,$RK10,$SC10,$SU10)</f>
        <v>0</v>
      </c>
      <c r="UE10" s="1">
        <f>MEDIAN($L10,$AD10,$AV10,$BN10,$CF10,$CX10,$DP10,$EH10,$EZ10,$FR10,$GJ10,$HB10,$HT10,$IL10,$JD10,$JV10,$KN10,$LF10,$LX10,$MP10,$NH10,$NZ10,$OR10,$PJ10,$QB10,$QT10,$RL10,$SD10,$SV10)</f>
        <v>0</v>
      </c>
      <c r="UF10" s="1">
        <f>MEDIAN($M10,$AE10,$AW10,$BO10,$CG10,$CY10,$DQ10,$EI10,$FA10,$FS10,$GK10,$HC10,$HU10,$IM10,$JE10,$JW10,$KO10,$LG10,$LY10,$MQ10,$NI10,$OA10,$OS10,$PK10,$QC10,$QU10,$RM10,$SE10,$SW10)</f>
        <v>0</v>
      </c>
      <c r="UG10" s="1">
        <f>MEDIAN($N10,$AF10,$AX10,$BP10,$CH10,$CZ10,$DR10,$EJ10,$FB10,$FT10,$GL10,$HD10,$HV10,$IN10,$JF10,$JX10,$KP10,$LH10,$LZ10,$MR10,$NJ10,$OB10,$OT10,$PL10,$QD10,$QV10,$RN10,$SF10,$SX10)</f>
        <v>0</v>
      </c>
      <c r="UH10" s="1">
        <f>MEDIAN($O10,$AG10,$AY10,$BQ10,$CI10,$DA10,$DS10,$EK10,$FC10,$FU10,$GM10,$HE10,$HW10,$IO10,$JG10,$JY10,$KQ10,$LI10,$MA10,$MS10,$NK10,$OC10,$OU10,$PM10,$QE10,$QW10,$RO10,$SG10,$SY10)</f>
        <v>0</v>
      </c>
      <c r="UI10" s="1">
        <f>MEDIAN($Q10,$AI10,$BA10,$BS10,$CK10,$DC10,$DU10,$EM10,$FE10,$FW10,$GO10,$HG10,$HY10,$IQ10,$JI10,$KA10,$KS10,$LK10,$MC10,$MU10,$NM10,$OE10,$OW10,$PO10,$QG10,$QY10,$RQ10,$SI10,$TA10)</f>
        <v>0</v>
      </c>
      <c r="UJ10" s="1">
        <f>MEDIAN($R10,$AJ10,$BB10,$BT10,$CL10,$DD10,$DV10,$EN10,$FF10,$FX10,$GP10,$HH10,$HZ10,$IR10,$JJ10,$KB10,$KT10,$LL10,$MD10,$MV10,$NN10,$OF10,$OX10,$PP10,$QH10,$QZ10,$RR10,$SJ10,$TB10)</f>
        <v>0</v>
      </c>
      <c r="UK10" s="1">
        <f>MEDIAN($S10,$AK10,$BC10,$BU10,$CM10,$DE10,$DW10,$EO10,$FG10,$FY10,$GQ10,$HI10,$IA10,$IS10,$JK10,$KC10,$KU10,$LM10,$ME10,$MW10,$NO10,$OG10,$OY10,$PQ10,$QI10,$RA10,$RS10,$SK10,$TC10)</f>
        <v>0</v>
      </c>
      <c r="UL10" s="1">
        <f>MAX($B10,$T10,$AL10,$BD10,$BV10,$CN10,$DF10,$DX10,$EP10,$FH10,$FZ10,$GR10,$HJ10,$IB10,$IT10,$JL10,$KD10,$KV10,$LN10,$MF10,$MX10,$NP10,$OH10,$OZ10,$PR10,$QJ10,$RB10,$RT10,$SL10)</f>
        <v>0</v>
      </c>
      <c r="UM10" s="1">
        <f>MAX($C10,$U10,$AM10,$BE10,$BW10,$CO10,$DG10,$DY10,$EQ10,$FI10,$GA10,$GS10,$HK10,$IC10,$IU10,$JM10,$KE10,$KW10,$LO10,$MG10,$MY10,$NQ10,$OI10,$PA10,$PS10,$QK10,$RC10,$RU10,$SM10)</f>
        <v>0</v>
      </c>
      <c r="UN10" s="1">
        <f>MAX($D10,$V10,$AN10,$BF10,$BX10,$CP10,$DH10,$DZ10,$ER10,$FJ10,$GB10,$GT10,$HL10,$ID10,$IV10,$JN10,$KF10,$KX10,$LP10,$MH10,$MZ10,$NR10,$OJ10,$PB10,$PT10,$QL10,$RD10,$RV10,$SN10)</f>
        <v>0</v>
      </c>
      <c r="UO10" s="1">
        <f>MAX($E10,$W10,$AO10,$BG10,$BY10,$CQ10,$DI10,$EA10,$ES10,$FK10,$GC10,$GU10,$HM10,$IE10,$IW10,$JO10,$KG10,$KY10,$LQ10,$MI10,$NA10,$NS10,$OK10,$PC10,$PU10,$QM10,$RE10,$RW10,$SO10)</f>
        <v>0</v>
      </c>
      <c r="UP10" s="1">
        <f>MAX($F10,$X10,$AP10,$BH10,$BZ10,$CR10,$DJ10,$EB10,$ET10,$FL10,$GD10,$GV10,$HN10,$IF10,$IX10,$JP10,$KH10,$KZ10,$LR10,$MJ10,$NB10,$NT10,$OL10,$PD10,$PV10,$QN10,$RF10,$RX10,$SP10)</f>
        <v>0</v>
      </c>
      <c r="UQ10" s="1">
        <f>MAX($G10,$Y10,$AQ10,$BI10,$CA10,$CS10,$DK10,$EC10,$EU10,$FM10,$GE10,$GW10,$HO10,$IG10,$IY10,$JQ10,$KI10,$LA10,$LS10,$MK10,$NC10,$NU10,$OM10,$PE10,$PW10,$QO10,$RG10,$RY10,$SQ10)</f>
        <v>0</v>
      </c>
      <c r="UR10" s="1">
        <f>MAX($H10,$Z10,$AR10,$BJ10,$CB10,$CT10,$DL10,$ED10,$EV10,$FN10,$GF10,$GX10,$HP10,$IH10,$IZ10,$JR10,$KJ10,$LB10,$LT10,$ML10,$ND10,$NV10,$ON10,$PF10,$PX10,$QP10,$RH10,$RZ10,$SR10)</f>
        <v>0</v>
      </c>
      <c r="US10" s="1">
        <f>MAX($I10,$AA10,$AS10,$BK10,$CC10,$CU10,$DM10,$EE10,$EW10,$FO10,$GG10,$GY10,$HQ10,$II10,$JA10,$JS10,$KK10,$LC10,$LU10,$MM10,$NE10,$NW10,$OO10,$PG10,$PY10,$QQ10,$RI10,$SA10,$SS10)</f>
        <v>0</v>
      </c>
      <c r="UT10" s="1">
        <f>MAX($J10,$AB10,$AT10,$BL10,$CD10,$CV10,$DN10,$EF10,$EX10,$FP10,$GH10,$GZ10,$HR10,$IJ10,$JB10,$JT10,$KL10,$LD10,$LV10,$MN10,$NF10,$NX10,$OP10,$PH10,$PZ10,$QR10,$RJ10,$SB10,$ST10)</f>
        <v>0</v>
      </c>
      <c r="UU10" s="1">
        <f>MAX($K10,$AC10,$AU10,$BM10,$CE10,$CW10,$DO10,$EG10,$EY10,$FQ10,$GI10,$HA10,$HS10,$IK10,$JC10,$JU10,$KM10,$LE10,$LW10,$MO10,$NG10,$NY10,$OQ10,$PI10,$QA10,$QS10,$RK10,$SC10,$SU10)</f>
        <v>0</v>
      </c>
      <c r="UV10" s="1">
        <f>MAX($L10,$AD10,$AV10,$BN10,$CF10,$CX10,$DP10,$EH10,$EZ10,$FR10,$GJ10,$HB10,$HT10,$IL10,$JD10,$JV10,$KN10,$LF10,$LX10,$MP10,$NH10,$NZ10,$OR10,$PJ10,$QB10,$QT10,$RL10,$SD10,$SV10)</f>
        <v>0</v>
      </c>
      <c r="UW10" s="1">
        <f>MAX($M10,$AE10,$AW10,$BO10,$CG10,$CY10,$DQ10,$EI10,$FA10,$FS10,$GK10,$HC10,$HU10,$IM10,$JE10,$JW10,$KO10,$LG10,$LY10,$MQ10,$NI10,$OA10,$OS10,$PK10,$QC10,$QU10,$RM10,$SE10,$SW10)</f>
        <v>0</v>
      </c>
      <c r="UX10" s="1">
        <f>MAX($N10,$AF10,$AX10,$BP10,$CH10,$CZ10,$DR10,$EJ10,$FB10,$FT10,$GL10,$HD10,$HV10,$IN10,$JF10,$JX10,$KP10,$LH10,$LZ10,$MR10,$NJ10,$OB10,$OT10,$PL10,$QD10,$QV10,$RN10,$SF10,$SX10)</f>
        <v>0</v>
      </c>
      <c r="UY10" s="1">
        <f>MAX($O10,$AG10,$AY10,$BQ10,$CI10,$DA10,$DS10,$EK10,$FC10,$FU10,$GM10,$HE10,$HW10,$IO10,$JG10,$JY10,$KQ10,$LI10,$MA10,$MS10,$NK10,$OC10,$OU10,$PM10,$QE10,$QW10,$RO10,$SG10,$SY10)</f>
        <v>0</v>
      </c>
      <c r="UZ10" s="1">
        <f>MAX($Q10,$AI10,$BA10,$BS10,$CK10,$DC10,$DU10,$EM10,$FE10,$FW10,$GO10,$HG10,$HY10,$IQ10,$JI10,$KA10,$KS10,$LK10,$MC10,$MU10,$NM10,$OE10,$OW10,$PO10,$QG10,$QY10,$RQ10,$SI10,$TA10)</f>
        <v>0</v>
      </c>
      <c r="VA10" s="1">
        <f>MAX($R10,$AJ10,$BB10,$BT10,$CL10,$DD10,$DV10,$EN10,$FF10,$FX10,$GP10,$HH10,$HZ10,$IR10,$JJ10,$KB10,$KT10,$LL10,$MD10,$MV10,$NN10,$OF10,$OX10,$PP10,$QH10,$QZ10,$RR10,$SJ10,$TB10)</f>
        <v>0</v>
      </c>
      <c r="VB10" s="1">
        <f>MAX($S10,$AK10,$BC10,$BU10,$CM10,$DE10,$DW10,$EO10,$FG10,$FY10,$GQ10,$HI10,$IA10,$IS10,$JK10,$KC10,$KU10,$LM10,$ME10,$MW10,$NO10,$OG10,$OY10,$PQ10,$QI10,$RA10,$RS10,$SK10,$TC10)</f>
        <v>0</v>
      </c>
    </row>
    <row r="11" spans="1:574">
      <c r="A11" s="1" t="s">
        <v>8</v>
      </c>
      <c r="B11" s="1"/>
      <c r="C11" s="1"/>
      <c r="D11" s="1"/>
      <c r="E11" s="1"/>
      <c r="F11" s="1"/>
      <c r="G11" s="1">
        <v>0</v>
      </c>
      <c r="H11" s="1"/>
      <c r="I11" s="1">
        <v>179</v>
      </c>
      <c r="J11" s="1">
        <v>0</v>
      </c>
      <c r="K11" s="1"/>
      <c r="L11" s="1">
        <v>1.21</v>
      </c>
      <c r="M11" s="1"/>
      <c r="N11" s="1"/>
      <c r="O11" s="1"/>
      <c r="P11" s="1" t="s">
        <v>64</v>
      </c>
      <c r="Q11" s="1">
        <v>1.21</v>
      </c>
      <c r="R11" s="1">
        <v>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>
        <v>0</v>
      </c>
      <c r="AR11" s="1"/>
      <c r="AS11" s="1">
        <v>2099</v>
      </c>
      <c r="AT11" s="1">
        <v>0</v>
      </c>
      <c r="AU11" s="1"/>
      <c r="AV11" s="1">
        <v>1200</v>
      </c>
      <c r="AW11" s="1"/>
      <c r="AX11" s="1"/>
      <c r="AY11" s="1"/>
      <c r="AZ11" s="1"/>
      <c r="BA11" s="1">
        <v>600</v>
      </c>
      <c r="BB11" s="1">
        <v>1</v>
      </c>
      <c r="BC11" s="1"/>
      <c r="BD11" s="1">
        <v>45316</v>
      </c>
      <c r="BE11" s="1">
        <v>2313596</v>
      </c>
      <c r="BF11" s="1">
        <v>599.9109999999999</v>
      </c>
      <c r="BG11" s="1">
        <v>1903902</v>
      </c>
      <c r="BH11" s="1">
        <v>16798588</v>
      </c>
      <c r="BI11" s="1">
        <v>0</v>
      </c>
      <c r="BJ11" s="1">
        <v>45.95099999999991</v>
      </c>
      <c r="BK11" s="1">
        <v>2214</v>
      </c>
      <c r="BL11" s="1">
        <v>0</v>
      </c>
      <c r="BM11" s="1">
        <v>0</v>
      </c>
      <c r="BN11" s="1">
        <v>1200</v>
      </c>
      <c r="BO11" s="1">
        <v>5085</v>
      </c>
      <c r="BP11" s="1">
        <v>17548060</v>
      </c>
      <c r="BQ11" s="1">
        <v>553.96</v>
      </c>
      <c r="BR11" s="1" t="s">
        <v>71</v>
      </c>
      <c r="BS11" s="1">
        <v>600</v>
      </c>
      <c r="BT11" s="1">
        <v>1</v>
      </c>
      <c r="BU11" s="1">
        <v>16562</v>
      </c>
      <c r="BV11" s="1">
        <v>12559</v>
      </c>
      <c r="BW11" s="1">
        <v>53</v>
      </c>
      <c r="BX11" s="1">
        <v>1.548</v>
      </c>
      <c r="BY11" s="1">
        <v>1</v>
      </c>
      <c r="BZ11" s="1">
        <v>8730</v>
      </c>
      <c r="CA11" s="1">
        <v>0</v>
      </c>
      <c r="CB11" s="1">
        <v>1.528</v>
      </c>
      <c r="CC11" s="1">
        <v>132</v>
      </c>
      <c r="CD11" s="1">
        <v>0</v>
      </c>
      <c r="CE11" s="1">
        <v>1</v>
      </c>
      <c r="CF11" s="1">
        <v>1.58</v>
      </c>
      <c r="CG11" s="1">
        <v>0</v>
      </c>
      <c r="CH11" s="1">
        <v>749928</v>
      </c>
      <c r="CI11" s="1">
        <v>0.02</v>
      </c>
      <c r="CJ11" s="1" t="s">
        <v>64</v>
      </c>
      <c r="CK11" s="1">
        <v>1.58</v>
      </c>
      <c r="CL11" s="1">
        <v>0</v>
      </c>
      <c r="CM11" s="1">
        <v>8369</v>
      </c>
      <c r="CN11" s="1">
        <v>57598</v>
      </c>
      <c r="CO11" s="1">
        <v>52437</v>
      </c>
      <c r="CP11" s="1">
        <v>56.683</v>
      </c>
      <c r="CQ11" s="1">
        <v>36762</v>
      </c>
      <c r="CR11" s="1">
        <v>16798776</v>
      </c>
      <c r="CS11" s="1">
        <v>0</v>
      </c>
      <c r="CT11" s="1">
        <v>46.103</v>
      </c>
      <c r="CU11" s="1">
        <v>2178</v>
      </c>
      <c r="CV11" s="1">
        <v>0</v>
      </c>
      <c r="CW11" s="1">
        <v>1</v>
      </c>
      <c r="CX11" s="1">
        <v>56.8</v>
      </c>
      <c r="CY11" s="1">
        <v>188</v>
      </c>
      <c r="CZ11" s="1">
        <v>17560520</v>
      </c>
      <c r="DA11" s="1">
        <v>10.58</v>
      </c>
      <c r="DB11" s="1" t="s">
        <v>64</v>
      </c>
      <c r="DC11" s="1">
        <v>56.8</v>
      </c>
      <c r="DD11" s="1">
        <v>0</v>
      </c>
      <c r="DE11" s="1">
        <v>16566</v>
      </c>
      <c r="DF11" s="1">
        <v>24841</v>
      </c>
      <c r="DG11" s="1">
        <v>45</v>
      </c>
      <c r="DH11" s="1">
        <v>1.282</v>
      </c>
      <c r="DI11" s="1">
        <v>0</v>
      </c>
      <c r="DJ11" s="1">
        <v>33468</v>
      </c>
      <c r="DK11" s="1">
        <v>0</v>
      </c>
      <c r="DL11" s="1">
        <v>1.272</v>
      </c>
      <c r="DM11" s="1">
        <v>99</v>
      </c>
      <c r="DN11" s="1">
        <v>0</v>
      </c>
      <c r="DO11" s="1">
        <v>1</v>
      </c>
      <c r="DP11" s="1">
        <v>1.31</v>
      </c>
      <c r="DQ11" s="1">
        <v>0</v>
      </c>
      <c r="DR11" s="1">
        <v>762298</v>
      </c>
      <c r="DS11" s="1">
        <v>0.01</v>
      </c>
      <c r="DT11" s="1" t="s">
        <v>64</v>
      </c>
      <c r="DU11" s="1">
        <v>1.31</v>
      </c>
      <c r="DV11" s="1">
        <v>0</v>
      </c>
      <c r="DW11" s="1">
        <v>16557</v>
      </c>
      <c r="DX11" s="1">
        <v>57598</v>
      </c>
      <c r="DY11" s="1">
        <v>49550</v>
      </c>
      <c r="DZ11" s="1">
        <v>78.21299999999999</v>
      </c>
      <c r="EA11" s="1">
        <v>34694</v>
      </c>
      <c r="EB11" s="1">
        <v>19010616</v>
      </c>
      <c r="EC11" s="1">
        <v>0</v>
      </c>
      <c r="ED11" s="1">
        <v>49.383</v>
      </c>
      <c r="EE11" s="1">
        <v>2442</v>
      </c>
      <c r="EF11" s="1">
        <v>0</v>
      </c>
      <c r="EG11" s="1">
        <v>1</v>
      </c>
      <c r="EH11" s="1">
        <v>78.37</v>
      </c>
      <c r="EI11" s="1">
        <v>178</v>
      </c>
      <c r="EJ11" s="1">
        <v>17560520</v>
      </c>
      <c r="EK11" s="1">
        <v>28.83</v>
      </c>
      <c r="EL11" s="1" t="s">
        <v>64</v>
      </c>
      <c r="EM11" s="1">
        <v>78.37</v>
      </c>
      <c r="EN11" s="1">
        <v>0</v>
      </c>
      <c r="EO11" s="1">
        <v>753846</v>
      </c>
      <c r="EP11" s="1">
        <v>24841</v>
      </c>
      <c r="EQ11" s="1">
        <v>54</v>
      </c>
      <c r="ER11" s="1">
        <v>2.608</v>
      </c>
      <c r="ES11" s="1">
        <v>0</v>
      </c>
      <c r="ET11" s="1">
        <v>2244768</v>
      </c>
      <c r="EU11" s="1">
        <v>0</v>
      </c>
      <c r="EV11" s="1">
        <v>2.558</v>
      </c>
      <c r="EW11" s="1">
        <v>420</v>
      </c>
      <c r="EX11" s="1">
        <v>0</v>
      </c>
      <c r="EY11" s="1">
        <v>1</v>
      </c>
      <c r="EZ11" s="1">
        <v>2.76</v>
      </c>
      <c r="FA11" s="1">
        <v>0</v>
      </c>
      <c r="FB11" s="1">
        <v>762298</v>
      </c>
      <c r="FC11" s="1">
        <v>0.05</v>
      </c>
      <c r="FD11" s="1" t="s">
        <v>64</v>
      </c>
      <c r="FE11" s="1">
        <v>2.76</v>
      </c>
      <c r="FF11" s="1">
        <v>0</v>
      </c>
      <c r="FG11" s="1">
        <v>753657</v>
      </c>
      <c r="FH11" s="1">
        <v>33030</v>
      </c>
      <c r="FI11" s="1">
        <v>91570</v>
      </c>
      <c r="FJ11" s="1">
        <v>61.484</v>
      </c>
      <c r="FK11" s="1">
        <v>67511</v>
      </c>
      <c r="FL11" s="1">
        <v>16798226</v>
      </c>
      <c r="FM11" s="1">
        <v>0</v>
      </c>
      <c r="FN11" s="1">
        <v>43.744</v>
      </c>
      <c r="FO11" s="1">
        <v>2144</v>
      </c>
      <c r="FP11" s="1">
        <v>0</v>
      </c>
      <c r="FQ11" s="1">
        <v>1</v>
      </c>
      <c r="FR11" s="1">
        <v>61.6</v>
      </c>
      <c r="FS11" s="1">
        <v>289</v>
      </c>
      <c r="FT11" s="1">
        <v>16798316</v>
      </c>
      <c r="FU11" s="1">
        <v>17.74</v>
      </c>
      <c r="FV11" s="1" t="s">
        <v>64</v>
      </c>
      <c r="FW11" s="1">
        <v>61.6</v>
      </c>
      <c r="FX11" s="1">
        <v>0</v>
      </c>
      <c r="FY11" s="1">
        <v>16470</v>
      </c>
      <c r="FZ11" s="1">
        <v>273</v>
      </c>
      <c r="GA11" s="1">
        <v>28</v>
      </c>
      <c r="GB11" s="1">
        <v>0.002</v>
      </c>
      <c r="GC11" s="1">
        <v>0</v>
      </c>
      <c r="GD11" s="1">
        <v>2</v>
      </c>
      <c r="GE11" s="1">
        <v>0</v>
      </c>
      <c r="GF11" s="1">
        <v>0.002</v>
      </c>
      <c r="GG11" s="1">
        <v>0</v>
      </c>
      <c r="GH11" s="1">
        <v>0</v>
      </c>
      <c r="GI11" s="1">
        <v>1</v>
      </c>
      <c r="GJ11" s="1">
        <v>0.03</v>
      </c>
      <c r="GK11" s="1">
        <v>0</v>
      </c>
      <c r="GL11" s="1">
        <v>274</v>
      </c>
      <c r="GM11" s="1">
        <v>0</v>
      </c>
      <c r="GN11" s="1" t="s">
        <v>64</v>
      </c>
      <c r="GO11" s="1">
        <v>0.03</v>
      </c>
      <c r="GP11" s="1">
        <v>0</v>
      </c>
      <c r="GQ11" s="1">
        <v>91</v>
      </c>
      <c r="GR11" s="1">
        <v>33032</v>
      </c>
      <c r="GS11" s="1">
        <v>90</v>
      </c>
      <c r="GT11" s="1">
        <v>43.435</v>
      </c>
      <c r="GU11" s="1">
        <v>0</v>
      </c>
      <c r="GV11" s="1">
        <v>16798226</v>
      </c>
      <c r="GW11" s="1">
        <v>0</v>
      </c>
      <c r="GX11" s="1">
        <v>43.425</v>
      </c>
      <c r="GY11" s="1">
        <v>2144</v>
      </c>
      <c r="GZ11" s="1">
        <v>0</v>
      </c>
      <c r="HA11" s="1">
        <v>1</v>
      </c>
      <c r="HB11" s="1">
        <v>43.55</v>
      </c>
      <c r="HC11" s="1">
        <v>0</v>
      </c>
      <c r="HD11" s="1">
        <v>16798318</v>
      </c>
      <c r="HE11" s="1">
        <v>0.01</v>
      </c>
      <c r="HF11" s="1" t="s">
        <v>64</v>
      </c>
      <c r="HG11" s="1">
        <v>43.55</v>
      </c>
      <c r="HH11" s="1">
        <v>0</v>
      </c>
      <c r="HI11" s="1">
        <v>16470</v>
      </c>
      <c r="HJ11" s="1">
        <v>794880</v>
      </c>
      <c r="HK11" s="1">
        <v>8807</v>
      </c>
      <c r="HL11" s="1">
        <v>599.989</v>
      </c>
      <c r="HM11" s="1">
        <v>5653</v>
      </c>
      <c r="HN11" s="1">
        <v>19010436</v>
      </c>
      <c r="HO11" s="1">
        <v>0</v>
      </c>
      <c r="HP11" s="1">
        <v>52.54899999999998</v>
      </c>
      <c r="HQ11" s="1">
        <v>3005</v>
      </c>
      <c r="HR11" s="1">
        <v>0</v>
      </c>
      <c r="HS11" s="1">
        <v>0</v>
      </c>
      <c r="HT11" s="1">
        <v>1200</v>
      </c>
      <c r="HU11" s="1">
        <v>37</v>
      </c>
      <c r="HV11" s="1">
        <v>17560522</v>
      </c>
      <c r="HW11" s="1">
        <v>547.4400000000001</v>
      </c>
      <c r="HX11" s="1" t="s">
        <v>71</v>
      </c>
      <c r="HY11" s="1">
        <v>600</v>
      </c>
      <c r="HZ11" s="1">
        <v>1</v>
      </c>
      <c r="IA11" s="1">
        <v>753756</v>
      </c>
      <c r="IB11" s="1">
        <v>275</v>
      </c>
      <c r="IC11" s="1">
        <v>88</v>
      </c>
      <c r="ID11" s="1">
        <v>0.005</v>
      </c>
      <c r="IE11" s="1">
        <v>0</v>
      </c>
      <c r="IF11" s="1">
        <v>2</v>
      </c>
      <c r="IG11" s="1">
        <v>0</v>
      </c>
      <c r="IH11" s="1">
        <v>0.005</v>
      </c>
      <c r="II11" s="1">
        <v>0</v>
      </c>
      <c r="IJ11" s="1">
        <v>0</v>
      </c>
      <c r="IK11" s="1">
        <v>1</v>
      </c>
      <c r="IL11" s="1">
        <v>0.03</v>
      </c>
      <c r="IM11" s="1">
        <v>0</v>
      </c>
      <c r="IN11" s="1">
        <v>276</v>
      </c>
      <c r="IO11" s="1">
        <v>0</v>
      </c>
      <c r="IP11" s="1" t="s">
        <v>64</v>
      </c>
      <c r="IQ11" s="1">
        <v>0.03</v>
      </c>
      <c r="IR11" s="1">
        <v>0</v>
      </c>
      <c r="IS11" s="1">
        <v>91</v>
      </c>
      <c r="IT11" s="1">
        <v>33032</v>
      </c>
      <c r="IU11" s="1">
        <v>91570</v>
      </c>
      <c r="IV11" s="1">
        <v>66.56399999999999</v>
      </c>
      <c r="IW11" s="1">
        <v>67511</v>
      </c>
      <c r="IX11" s="1">
        <v>16798226</v>
      </c>
      <c r="IY11" s="1">
        <v>0</v>
      </c>
      <c r="IZ11" s="1">
        <v>45.60399999999999</v>
      </c>
      <c r="JA11" s="1">
        <v>2143</v>
      </c>
      <c r="JB11" s="1">
        <v>0</v>
      </c>
      <c r="JC11" s="1">
        <v>1</v>
      </c>
      <c r="JD11" s="1">
        <v>66.68000000000001</v>
      </c>
      <c r="JE11" s="1">
        <v>289</v>
      </c>
      <c r="JF11" s="1">
        <v>16798318</v>
      </c>
      <c r="JG11" s="1">
        <v>20.96</v>
      </c>
      <c r="JH11" s="1" t="s">
        <v>64</v>
      </c>
      <c r="JI11" s="1">
        <v>66.68000000000001</v>
      </c>
      <c r="JJ11" s="1">
        <v>0</v>
      </c>
      <c r="JK11" s="1">
        <v>16470</v>
      </c>
      <c r="JL11" s="1">
        <v>275</v>
      </c>
      <c r="JM11" s="1">
        <v>28</v>
      </c>
      <c r="JN11" s="1">
        <v>0.006</v>
      </c>
      <c r="JO11" s="1">
        <v>0</v>
      </c>
      <c r="JP11" s="1">
        <v>2</v>
      </c>
      <c r="JQ11" s="1">
        <v>0</v>
      </c>
      <c r="JR11" s="1">
        <v>0.006</v>
      </c>
      <c r="JS11" s="1">
        <v>0</v>
      </c>
      <c r="JT11" s="1">
        <v>0</v>
      </c>
      <c r="JU11" s="1">
        <v>1</v>
      </c>
      <c r="JV11" s="1">
        <v>0.05</v>
      </c>
      <c r="JW11" s="1">
        <v>0</v>
      </c>
      <c r="JX11" s="1">
        <v>276</v>
      </c>
      <c r="JY11" s="1">
        <v>0</v>
      </c>
      <c r="JZ11" s="1" t="s">
        <v>64</v>
      </c>
      <c r="KA11" s="1">
        <v>0.05</v>
      </c>
      <c r="KB11" s="1">
        <v>0</v>
      </c>
      <c r="KC11" s="1">
        <v>91</v>
      </c>
      <c r="KD11" s="1">
        <v>45316</v>
      </c>
      <c r="KE11" s="1">
        <v>2232612</v>
      </c>
      <c r="KF11" s="1">
        <v>599.979</v>
      </c>
      <c r="KG11" s="1">
        <v>1841186</v>
      </c>
      <c r="KH11" s="1">
        <v>16798588</v>
      </c>
      <c r="KI11" s="1">
        <v>0</v>
      </c>
      <c r="KJ11" s="1">
        <v>47.31900000000007</v>
      </c>
      <c r="KK11" s="1">
        <v>2214</v>
      </c>
      <c r="KL11" s="1">
        <v>0</v>
      </c>
      <c r="KM11" s="1">
        <v>0</v>
      </c>
      <c r="KN11" s="1">
        <v>1200</v>
      </c>
      <c r="KO11" s="1">
        <v>4858</v>
      </c>
      <c r="KP11" s="1">
        <v>17548060</v>
      </c>
      <c r="KQ11" s="1">
        <v>552.66</v>
      </c>
      <c r="KR11" s="1" t="s">
        <v>71</v>
      </c>
      <c r="KS11" s="1">
        <v>600</v>
      </c>
      <c r="KT11" s="1">
        <v>1</v>
      </c>
      <c r="KU11" s="1">
        <v>16562</v>
      </c>
      <c r="KV11" s="1">
        <v>12559</v>
      </c>
      <c r="KW11" s="1">
        <v>53</v>
      </c>
      <c r="KX11" s="1">
        <v>1.567</v>
      </c>
      <c r="KY11" s="1">
        <v>1</v>
      </c>
      <c r="KZ11" s="1">
        <v>8730</v>
      </c>
      <c r="LA11" s="1">
        <v>0</v>
      </c>
      <c r="LB11" s="1">
        <v>1.547</v>
      </c>
      <c r="LC11" s="1">
        <v>127</v>
      </c>
      <c r="LD11" s="1">
        <v>0</v>
      </c>
      <c r="LE11" s="1">
        <v>1</v>
      </c>
      <c r="LF11" s="1">
        <v>1.69</v>
      </c>
      <c r="LG11" s="1">
        <v>0</v>
      </c>
      <c r="LH11" s="1">
        <v>749928</v>
      </c>
      <c r="LI11" s="1">
        <v>0.02</v>
      </c>
      <c r="LJ11" s="1" t="s">
        <v>64</v>
      </c>
      <c r="LK11" s="1">
        <v>1.69</v>
      </c>
      <c r="LL11" s="1">
        <v>0</v>
      </c>
      <c r="LM11" s="1">
        <v>8369</v>
      </c>
      <c r="LN11" s="1">
        <v>57598</v>
      </c>
      <c r="LO11" s="1">
        <v>52437</v>
      </c>
      <c r="LP11" s="1">
        <v>58.603</v>
      </c>
      <c r="LQ11" s="1">
        <v>36762</v>
      </c>
      <c r="LR11" s="1">
        <v>16798776</v>
      </c>
      <c r="LS11" s="1">
        <v>0</v>
      </c>
      <c r="LT11" s="1">
        <v>47.913</v>
      </c>
      <c r="LU11" s="1">
        <v>2176</v>
      </c>
      <c r="LV11" s="1">
        <v>0</v>
      </c>
      <c r="LW11" s="1">
        <v>1</v>
      </c>
      <c r="LX11" s="1">
        <v>58.73</v>
      </c>
      <c r="LY11" s="1">
        <v>188</v>
      </c>
      <c r="LZ11" s="1">
        <v>17560520</v>
      </c>
      <c r="MA11" s="1">
        <v>10.69</v>
      </c>
      <c r="MB11" s="1" t="s">
        <v>64</v>
      </c>
      <c r="MC11" s="1">
        <v>58.73</v>
      </c>
      <c r="MD11" s="1">
        <v>0</v>
      </c>
      <c r="ME11" s="1">
        <v>16566</v>
      </c>
      <c r="MF11" s="1">
        <v>24841</v>
      </c>
      <c r="MG11" s="1">
        <v>45</v>
      </c>
      <c r="MH11" s="1">
        <v>1.275</v>
      </c>
      <c r="MI11" s="1">
        <v>0</v>
      </c>
      <c r="MJ11" s="1">
        <v>33468</v>
      </c>
      <c r="MK11" s="1">
        <v>0</v>
      </c>
      <c r="ML11" s="1">
        <v>1.265</v>
      </c>
      <c r="MM11" s="1">
        <v>91</v>
      </c>
      <c r="MN11" s="1">
        <v>0</v>
      </c>
      <c r="MO11" s="1">
        <v>1</v>
      </c>
      <c r="MP11" s="1">
        <v>1.31</v>
      </c>
      <c r="MQ11" s="1">
        <v>0</v>
      </c>
      <c r="MR11" s="1">
        <v>762298</v>
      </c>
      <c r="MS11" s="1">
        <v>0.01</v>
      </c>
      <c r="MT11" s="1" t="s">
        <v>64</v>
      </c>
      <c r="MU11" s="1">
        <v>1.31</v>
      </c>
      <c r="MV11" s="1">
        <v>0</v>
      </c>
      <c r="MW11" s="1">
        <v>16557</v>
      </c>
      <c r="MX11" s="1">
        <v>57598</v>
      </c>
      <c r="MY11" s="1">
        <v>49550</v>
      </c>
      <c r="MZ11" s="1">
        <v>77.389</v>
      </c>
      <c r="NA11" s="1">
        <v>34694</v>
      </c>
      <c r="NB11" s="1">
        <v>19010616</v>
      </c>
      <c r="NC11" s="1">
        <v>0</v>
      </c>
      <c r="ND11" s="1">
        <v>49.029</v>
      </c>
      <c r="NE11" s="1">
        <v>2502</v>
      </c>
      <c r="NF11" s="1">
        <v>0</v>
      </c>
      <c r="NG11" s="1">
        <v>1</v>
      </c>
      <c r="NH11" s="1">
        <v>77.56</v>
      </c>
      <c r="NI11" s="1">
        <v>178</v>
      </c>
      <c r="NJ11" s="1">
        <v>17560520</v>
      </c>
      <c r="NK11" s="1">
        <v>28.36</v>
      </c>
      <c r="NL11" s="1" t="s">
        <v>64</v>
      </c>
      <c r="NM11" s="1">
        <v>77.56</v>
      </c>
      <c r="NN11" s="1">
        <v>0</v>
      </c>
      <c r="NO11" s="1">
        <v>753846</v>
      </c>
      <c r="NP11" s="1">
        <v>24841</v>
      </c>
      <c r="NQ11" s="1">
        <v>54</v>
      </c>
      <c r="NR11" s="1">
        <v>2.538</v>
      </c>
      <c r="NS11" s="1">
        <v>0</v>
      </c>
      <c r="NT11" s="1">
        <v>2244768</v>
      </c>
      <c r="NU11" s="1">
        <v>0</v>
      </c>
      <c r="NV11" s="1">
        <v>2.488</v>
      </c>
      <c r="NW11" s="1">
        <v>429</v>
      </c>
      <c r="NX11" s="1">
        <v>0</v>
      </c>
      <c r="NY11" s="1">
        <v>1</v>
      </c>
      <c r="NZ11" s="1">
        <v>2.62</v>
      </c>
      <c r="OA11" s="1">
        <v>0</v>
      </c>
      <c r="OB11" s="1">
        <v>762298</v>
      </c>
      <c r="OC11" s="1">
        <v>0.05</v>
      </c>
      <c r="OD11" s="1" t="s">
        <v>64</v>
      </c>
      <c r="OE11" s="1">
        <v>2.62</v>
      </c>
      <c r="OF11" s="1">
        <v>0</v>
      </c>
      <c r="OG11" s="1">
        <v>753657</v>
      </c>
      <c r="OH11" s="1">
        <v>33030</v>
      </c>
      <c r="OI11" s="1">
        <v>91570</v>
      </c>
      <c r="OJ11" s="1">
        <v>64.529</v>
      </c>
      <c r="OK11" s="1">
        <v>67511</v>
      </c>
      <c r="OL11" s="1">
        <v>16798226</v>
      </c>
      <c r="OM11" s="1">
        <v>0</v>
      </c>
      <c r="ON11" s="1">
        <v>46.239</v>
      </c>
      <c r="OO11" s="1">
        <v>2144</v>
      </c>
      <c r="OP11" s="1">
        <v>0</v>
      </c>
      <c r="OQ11" s="1">
        <v>1</v>
      </c>
      <c r="OR11" s="1">
        <v>64.66</v>
      </c>
      <c r="OS11" s="1">
        <v>289</v>
      </c>
      <c r="OT11" s="1">
        <v>16798316</v>
      </c>
      <c r="OU11" s="1">
        <v>18.29</v>
      </c>
      <c r="OV11" s="1" t="s">
        <v>64</v>
      </c>
      <c r="OW11" s="1">
        <v>64.66</v>
      </c>
      <c r="OX11" s="1">
        <v>0</v>
      </c>
      <c r="OY11" s="1">
        <v>16470</v>
      </c>
      <c r="OZ11" s="1">
        <v>273</v>
      </c>
      <c r="PA11" s="1">
        <v>28</v>
      </c>
      <c r="PB11" s="1">
        <v>0.002</v>
      </c>
      <c r="PC11" s="1">
        <v>0</v>
      </c>
      <c r="PD11" s="1">
        <v>2</v>
      </c>
      <c r="PE11" s="1">
        <v>0</v>
      </c>
      <c r="PF11" s="1">
        <v>0.002</v>
      </c>
      <c r="PG11" s="1">
        <v>0</v>
      </c>
      <c r="PH11" s="1">
        <v>0</v>
      </c>
      <c r="PI11" s="1">
        <v>1</v>
      </c>
      <c r="PJ11" s="1">
        <v>0.04</v>
      </c>
      <c r="PK11" s="1">
        <v>0</v>
      </c>
      <c r="PL11" s="1">
        <v>274</v>
      </c>
      <c r="PM11" s="1">
        <v>0</v>
      </c>
      <c r="PN11" s="1" t="s">
        <v>64</v>
      </c>
      <c r="PO11" s="1">
        <v>0.04</v>
      </c>
      <c r="PP11" s="1">
        <v>0</v>
      </c>
      <c r="PQ11" s="1">
        <v>91</v>
      </c>
      <c r="PR11" s="1">
        <v>33033</v>
      </c>
      <c r="PS11" s="1">
        <v>90</v>
      </c>
      <c r="PT11" s="1">
        <v>46.799</v>
      </c>
      <c r="PU11" s="1">
        <v>0</v>
      </c>
      <c r="PV11" s="1">
        <v>16798226</v>
      </c>
      <c r="PW11" s="1">
        <v>0</v>
      </c>
      <c r="PX11" s="1">
        <v>46.749</v>
      </c>
      <c r="PY11" s="1">
        <v>2149</v>
      </c>
      <c r="PZ11" s="1">
        <v>0</v>
      </c>
      <c r="QA11" s="1">
        <v>1</v>
      </c>
      <c r="QB11" s="1">
        <v>47.03</v>
      </c>
      <c r="QC11" s="1">
        <v>0</v>
      </c>
      <c r="QD11" s="1">
        <v>16798319</v>
      </c>
      <c r="QE11" s="1">
        <v>0.05</v>
      </c>
      <c r="QF11" s="1" t="s">
        <v>64</v>
      </c>
      <c r="QG11" s="1">
        <v>47.03</v>
      </c>
      <c r="QH11" s="1">
        <v>0</v>
      </c>
      <c r="QI11" s="1">
        <v>16470</v>
      </c>
      <c r="QJ11" s="1">
        <v>794881</v>
      </c>
      <c r="QK11" s="1">
        <v>49263</v>
      </c>
      <c r="QL11" s="1">
        <v>599.984</v>
      </c>
      <c r="QM11" s="1">
        <v>34657</v>
      </c>
      <c r="QN11" s="1">
        <v>19010436</v>
      </c>
      <c r="QO11" s="1">
        <v>0</v>
      </c>
      <c r="QP11" s="1">
        <v>72.524</v>
      </c>
      <c r="QQ11" s="1">
        <v>2839</v>
      </c>
      <c r="QR11" s="1">
        <v>0</v>
      </c>
      <c r="QS11" s="1">
        <v>0</v>
      </c>
      <c r="QT11" s="1">
        <v>1200</v>
      </c>
      <c r="QU11" s="1">
        <v>176</v>
      </c>
      <c r="QV11" s="1">
        <v>17560523</v>
      </c>
      <c r="QW11" s="1">
        <v>527.46</v>
      </c>
      <c r="QX11" s="1" t="s">
        <v>71</v>
      </c>
      <c r="QY11" s="1">
        <v>600</v>
      </c>
      <c r="QZ11" s="1">
        <v>1</v>
      </c>
      <c r="RA11" s="1">
        <v>753756</v>
      </c>
      <c r="RB11" s="1">
        <v>276</v>
      </c>
      <c r="RC11" s="1">
        <v>88</v>
      </c>
      <c r="RD11" s="1">
        <v>0.051</v>
      </c>
      <c r="RE11" s="1">
        <v>0</v>
      </c>
      <c r="RF11" s="1">
        <v>2</v>
      </c>
      <c r="RG11" s="1">
        <v>0</v>
      </c>
      <c r="RH11" s="1">
        <v>0.021</v>
      </c>
      <c r="RI11" s="1">
        <v>0</v>
      </c>
      <c r="RJ11" s="1">
        <v>0</v>
      </c>
      <c r="RK11" s="1">
        <v>1</v>
      </c>
      <c r="RL11" s="1">
        <v>0.08</v>
      </c>
      <c r="RM11" s="1">
        <v>0</v>
      </c>
      <c r="RN11" s="1">
        <v>277</v>
      </c>
      <c r="RO11" s="1">
        <v>0.03</v>
      </c>
      <c r="RP11" s="1" t="s">
        <v>64</v>
      </c>
      <c r="RQ11" s="1">
        <v>0.08</v>
      </c>
      <c r="RR11" s="1">
        <v>0</v>
      </c>
      <c r="RS11" s="1">
        <v>91</v>
      </c>
      <c r="RT11" s="1">
        <v>33033</v>
      </c>
      <c r="RU11" s="1">
        <v>91570</v>
      </c>
      <c r="RV11" s="1">
        <v>68.095</v>
      </c>
      <c r="RW11" s="1">
        <v>67511</v>
      </c>
      <c r="RX11" s="1">
        <v>16798226</v>
      </c>
      <c r="RY11" s="1">
        <v>0</v>
      </c>
      <c r="RZ11" s="1">
        <v>45.635</v>
      </c>
      <c r="SA11" s="1">
        <v>2149</v>
      </c>
      <c r="SB11" s="1">
        <v>0</v>
      </c>
      <c r="SC11" s="1">
        <v>1</v>
      </c>
      <c r="SD11" s="1">
        <v>68.23</v>
      </c>
      <c r="SE11" s="1">
        <v>289</v>
      </c>
      <c r="SF11" s="1">
        <v>16798319</v>
      </c>
      <c r="SG11" s="1">
        <v>22.46</v>
      </c>
      <c r="SH11" s="1" t="s">
        <v>64</v>
      </c>
      <c r="SI11" s="1">
        <v>68.23</v>
      </c>
      <c r="SJ11" s="1">
        <v>0</v>
      </c>
      <c r="SK11" s="1">
        <v>16470</v>
      </c>
      <c r="SL11" s="1">
        <v>276</v>
      </c>
      <c r="SM11" s="1">
        <v>28</v>
      </c>
      <c r="SN11" s="1">
        <v>0.021</v>
      </c>
      <c r="SO11" s="1">
        <v>0</v>
      </c>
      <c r="SP11" s="1">
        <v>2</v>
      </c>
      <c r="SQ11" s="1">
        <v>0</v>
      </c>
      <c r="SR11" s="1">
        <v>0.021</v>
      </c>
      <c r="SS11" s="1">
        <v>0</v>
      </c>
      <c r="ST11" s="1">
        <v>0</v>
      </c>
      <c r="SU11" s="1">
        <v>1</v>
      </c>
      <c r="SV11" s="1">
        <v>0.05</v>
      </c>
      <c r="SW11" s="1">
        <v>0</v>
      </c>
      <c r="SX11" s="1">
        <v>277</v>
      </c>
      <c r="SY11" s="1">
        <v>0</v>
      </c>
      <c r="SZ11" s="1" t="s">
        <v>64</v>
      </c>
      <c r="TA11" s="1">
        <v>0.05</v>
      </c>
      <c r="TB11" s="1">
        <v>0</v>
      </c>
      <c r="TC11" s="1">
        <v>91</v>
      </c>
      <c r="TD11" s="1">
        <f>MIN($B11,$T11,$AL11,$BD11,$BV11,$CN11,$DF11,$DX11,$EP11,$FH11,$FZ11,$GR11,$HJ11,$IB11,$IT11,$JL11,$KD11,$KV11,$LN11,$MF11,$MX11,$NP11,$OH11,$OZ11,$PR11,$QJ11,$RB11,$RT11,$SL11)</f>
        <v>0</v>
      </c>
      <c r="TE11" s="1">
        <f>MIN($C11,$U11,$AM11,$BE11,$BW11,$CO11,$DG11,$DY11,$EQ11,$FI11,$GA11,$GS11,$HK11,$IC11,$IU11,$JM11,$KE11,$KW11,$LO11,$MG11,$MY11,$NQ11,$OI11,$PA11,$PS11,$QK11,$RC11,$RU11,$SM11)</f>
        <v>0</v>
      </c>
      <c r="TF11" s="1">
        <f>MIN($D11,$V11,$AN11,$BF11,$BX11,$CP11,$DH11,$DZ11,$ER11,$FJ11,$GB11,$GT11,$HL11,$ID11,$IV11,$JN11,$KF11,$KX11,$LP11,$MH11,$MZ11,$NR11,$OJ11,$PB11,$PT11,$QL11,$RD11,$RV11,$SN11)</f>
        <v>0</v>
      </c>
      <c r="TG11" s="1">
        <f>MIN($E11,$W11,$AO11,$BG11,$BY11,$CQ11,$DI11,$EA11,$ES11,$FK11,$GC11,$GU11,$HM11,$IE11,$IW11,$JO11,$KG11,$KY11,$LQ11,$MI11,$NA11,$NS11,$OK11,$PC11,$PU11,$QM11,$RE11,$RW11,$SO11)</f>
        <v>0</v>
      </c>
      <c r="TH11" s="1">
        <f>MIN($F11,$X11,$AP11,$BH11,$BZ11,$CR11,$DJ11,$EB11,$ET11,$FL11,$GD11,$GV11,$HN11,$IF11,$IX11,$JP11,$KH11,$KZ11,$LR11,$MJ11,$NB11,$NT11,$OL11,$PD11,$PV11,$QN11,$RF11,$RX11,$SP11)</f>
        <v>0</v>
      </c>
      <c r="TI11" s="1">
        <f>MIN($G11,$Y11,$AQ11,$BI11,$CA11,$CS11,$DK11,$EC11,$EU11,$FM11,$GE11,$GW11,$HO11,$IG11,$IY11,$JQ11,$KI11,$LA11,$LS11,$MK11,$NC11,$NU11,$OM11,$PE11,$PW11,$QO11,$RG11,$RY11,$SQ11)</f>
        <v>0</v>
      </c>
      <c r="TJ11" s="1">
        <f>MIN($H11,$Z11,$AR11,$BJ11,$CB11,$CT11,$DL11,$ED11,$EV11,$FN11,$GF11,$GX11,$HP11,$IH11,$IZ11,$JR11,$KJ11,$LB11,$LT11,$ML11,$ND11,$NV11,$ON11,$PF11,$PX11,$QP11,$RH11,$RZ11,$SR11)</f>
        <v>0</v>
      </c>
      <c r="TK11" s="1">
        <f>MIN($I11,$AA11,$AS11,$BK11,$CC11,$CU11,$DM11,$EE11,$EW11,$FO11,$GG11,$GY11,$HQ11,$II11,$JA11,$JS11,$KK11,$LC11,$LU11,$MM11,$NE11,$NW11,$OO11,$PG11,$PY11,$QQ11,$RI11,$SA11,$SS11)</f>
        <v>0</v>
      </c>
      <c r="TL11" s="1">
        <f>MIN($J11,$AB11,$AT11,$BL11,$CD11,$CV11,$DN11,$EF11,$EX11,$FP11,$GH11,$GZ11,$HR11,$IJ11,$JB11,$JT11,$KL11,$LD11,$LV11,$MN11,$NF11,$NX11,$OP11,$PH11,$PZ11,$QR11,$RJ11,$SB11,$ST11)</f>
        <v>0</v>
      </c>
      <c r="TM11" s="1">
        <f>MIN($K11,$AC11,$AU11,$BM11,$CE11,$CW11,$DO11,$EG11,$EY11,$FQ11,$GI11,$HA11,$HS11,$IK11,$JC11,$JU11,$KM11,$LE11,$LW11,$MO11,$NG11,$NY11,$OQ11,$PI11,$QA11,$QS11,$RK11,$SC11,$SU11)</f>
        <v>0</v>
      </c>
      <c r="TN11" s="1">
        <f>MIN($L11,$AD11,$AV11,$BN11,$CF11,$CX11,$DP11,$EH11,$EZ11,$FR11,$GJ11,$HB11,$HT11,$IL11,$JD11,$JV11,$KN11,$LF11,$LX11,$MP11,$NH11,$NZ11,$OR11,$PJ11,$QB11,$QT11,$RL11,$SD11,$SV11)</f>
        <v>0</v>
      </c>
      <c r="TO11" s="1">
        <f>MIN($M11,$AE11,$AW11,$BO11,$CG11,$CY11,$DQ11,$EI11,$FA11,$FS11,$GK11,$HC11,$HU11,$IM11,$JE11,$JW11,$KO11,$LG11,$LY11,$MQ11,$NI11,$OA11,$OS11,$PK11,$QC11,$QU11,$RM11,$SE11,$SW11)</f>
        <v>0</v>
      </c>
      <c r="TP11" s="1">
        <f>MIN($N11,$AF11,$AX11,$BP11,$CH11,$CZ11,$DR11,$EJ11,$FB11,$FT11,$GL11,$HD11,$HV11,$IN11,$JF11,$JX11,$KP11,$LH11,$LZ11,$MR11,$NJ11,$OB11,$OT11,$PL11,$QD11,$QV11,$RN11,$SF11,$SX11)</f>
        <v>0</v>
      </c>
      <c r="TQ11" s="1">
        <f>MIN($O11,$AG11,$AY11,$BQ11,$CI11,$DA11,$DS11,$EK11,$FC11,$FU11,$GM11,$HE11,$HW11,$IO11,$JG11,$JY11,$KQ11,$LI11,$MA11,$MS11,$NK11,$OC11,$OU11,$PM11,$QE11,$QW11,$RO11,$SG11,$SY11)</f>
        <v>0</v>
      </c>
      <c r="TR11" s="1">
        <f>MIN($Q11,$AI11,$BA11,$BS11,$CK11,$DC11,$DU11,$EM11,$FE11,$FW11,$GO11,$HG11,$HY11,$IQ11,$JI11,$KA11,$KS11,$LK11,$MC11,$MU11,$NM11,$OE11,$OW11,$PO11,$QG11,$QY11,$RQ11,$SI11,$TA11)</f>
        <v>0</v>
      </c>
      <c r="TS11" s="1">
        <f>MIN($R11,$AJ11,$BB11,$BT11,$CL11,$DD11,$DV11,$EN11,$FF11,$FX11,$GP11,$HH11,$HZ11,$IR11,$JJ11,$KB11,$KT11,$LL11,$MD11,$MV11,$NN11,$OF11,$OX11,$PP11,$QH11,$QZ11,$RR11,$SJ11,$TB11)</f>
        <v>0</v>
      </c>
      <c r="TT11" s="1">
        <f>MIN($S11,$AK11,$BC11,$BU11,$CM11,$DE11,$DW11,$EO11,$FG11,$FY11,$GQ11,$HI11,$IA11,$IS11,$JK11,$KC11,$KU11,$LM11,$ME11,$MW11,$NO11,$OG11,$OY11,$PQ11,$QI11,$RA11,$RS11,$SK11,$TC11)</f>
        <v>0</v>
      </c>
      <c r="TU11" s="1">
        <f>MEDIAN($B11,$T11,$AL11,$BD11,$BV11,$CN11,$DF11,$DX11,$EP11,$FH11,$FZ11,$GR11,$HJ11,$IB11,$IT11,$JL11,$KD11,$KV11,$LN11,$MF11,$MX11,$NP11,$OH11,$OZ11,$PR11,$QJ11,$RB11,$RT11,$SL11)</f>
        <v>0</v>
      </c>
      <c r="TV11" s="1">
        <f>MEDIAN($C11,$U11,$AM11,$BE11,$BW11,$CO11,$DG11,$DY11,$EQ11,$FI11,$GA11,$GS11,$HK11,$IC11,$IU11,$JM11,$KE11,$KW11,$LO11,$MG11,$MY11,$NQ11,$OI11,$PA11,$PS11,$QK11,$RC11,$RU11,$SM11)</f>
        <v>0</v>
      </c>
      <c r="TW11" s="1">
        <f>MEDIAN($D11,$V11,$AN11,$BF11,$BX11,$CP11,$DH11,$DZ11,$ER11,$FJ11,$GB11,$GT11,$HL11,$ID11,$IV11,$JN11,$KF11,$KX11,$LP11,$MH11,$MZ11,$NR11,$OJ11,$PB11,$PT11,$QL11,$RD11,$RV11,$SN11)</f>
        <v>0</v>
      </c>
      <c r="TX11" s="1">
        <f>MEDIAN($E11,$W11,$AO11,$BG11,$BY11,$CQ11,$DI11,$EA11,$ES11,$FK11,$GC11,$GU11,$HM11,$IE11,$IW11,$JO11,$KG11,$KY11,$LQ11,$MI11,$NA11,$NS11,$OK11,$PC11,$PU11,$QM11,$RE11,$RW11,$SO11)</f>
        <v>0</v>
      </c>
      <c r="TY11" s="1">
        <f>MEDIAN($F11,$X11,$AP11,$BH11,$BZ11,$CR11,$DJ11,$EB11,$ET11,$FL11,$GD11,$GV11,$HN11,$IF11,$IX11,$JP11,$KH11,$KZ11,$LR11,$MJ11,$NB11,$NT11,$OL11,$PD11,$PV11,$QN11,$RF11,$RX11,$SP11)</f>
        <v>0</v>
      </c>
      <c r="TZ11" s="1">
        <f>MEDIAN($G11,$Y11,$AQ11,$BI11,$CA11,$CS11,$DK11,$EC11,$EU11,$FM11,$GE11,$GW11,$HO11,$IG11,$IY11,$JQ11,$KI11,$LA11,$LS11,$MK11,$NC11,$NU11,$OM11,$PE11,$PW11,$QO11,$RG11,$RY11,$SQ11)</f>
        <v>0</v>
      </c>
      <c r="UA11" s="1">
        <f>MEDIAN($H11,$Z11,$AR11,$BJ11,$CB11,$CT11,$DL11,$ED11,$EV11,$FN11,$GF11,$GX11,$HP11,$IH11,$IZ11,$JR11,$KJ11,$LB11,$LT11,$ML11,$ND11,$NV11,$ON11,$PF11,$PX11,$QP11,$RH11,$RZ11,$SR11)</f>
        <v>0</v>
      </c>
      <c r="UB11" s="1">
        <f>MEDIAN($I11,$AA11,$AS11,$BK11,$CC11,$CU11,$DM11,$EE11,$EW11,$FO11,$GG11,$GY11,$HQ11,$II11,$JA11,$JS11,$KK11,$LC11,$LU11,$MM11,$NE11,$NW11,$OO11,$PG11,$PY11,$QQ11,$RI11,$SA11,$SS11)</f>
        <v>0</v>
      </c>
      <c r="UC11" s="1">
        <f>MEDIAN($J11,$AB11,$AT11,$BL11,$CD11,$CV11,$DN11,$EF11,$EX11,$FP11,$GH11,$GZ11,$HR11,$IJ11,$JB11,$JT11,$KL11,$LD11,$LV11,$MN11,$NF11,$NX11,$OP11,$PH11,$PZ11,$QR11,$RJ11,$SB11,$ST11)</f>
        <v>0</v>
      </c>
      <c r="UD11" s="1">
        <f>MEDIAN($K11,$AC11,$AU11,$BM11,$CE11,$CW11,$DO11,$EG11,$EY11,$FQ11,$GI11,$HA11,$HS11,$IK11,$JC11,$JU11,$KM11,$LE11,$LW11,$MO11,$NG11,$NY11,$OQ11,$PI11,$QA11,$QS11,$RK11,$SC11,$SU11)</f>
        <v>0</v>
      </c>
      <c r="UE11" s="1">
        <f>MEDIAN($L11,$AD11,$AV11,$BN11,$CF11,$CX11,$DP11,$EH11,$EZ11,$FR11,$GJ11,$HB11,$HT11,$IL11,$JD11,$JV11,$KN11,$LF11,$LX11,$MP11,$NH11,$NZ11,$OR11,$PJ11,$QB11,$QT11,$RL11,$SD11,$SV11)</f>
        <v>0</v>
      </c>
      <c r="UF11" s="1">
        <f>MEDIAN($M11,$AE11,$AW11,$BO11,$CG11,$CY11,$DQ11,$EI11,$FA11,$FS11,$GK11,$HC11,$HU11,$IM11,$JE11,$JW11,$KO11,$LG11,$LY11,$MQ11,$NI11,$OA11,$OS11,$PK11,$QC11,$QU11,$RM11,$SE11,$SW11)</f>
        <v>0</v>
      </c>
      <c r="UG11" s="1">
        <f>MEDIAN($N11,$AF11,$AX11,$BP11,$CH11,$CZ11,$DR11,$EJ11,$FB11,$FT11,$GL11,$HD11,$HV11,$IN11,$JF11,$JX11,$KP11,$LH11,$LZ11,$MR11,$NJ11,$OB11,$OT11,$PL11,$QD11,$QV11,$RN11,$SF11,$SX11)</f>
        <v>0</v>
      </c>
      <c r="UH11" s="1">
        <f>MEDIAN($O11,$AG11,$AY11,$BQ11,$CI11,$DA11,$DS11,$EK11,$FC11,$FU11,$GM11,$HE11,$HW11,$IO11,$JG11,$JY11,$KQ11,$LI11,$MA11,$MS11,$NK11,$OC11,$OU11,$PM11,$QE11,$QW11,$RO11,$SG11,$SY11)</f>
        <v>0</v>
      </c>
      <c r="UI11" s="1">
        <f>MEDIAN($Q11,$AI11,$BA11,$BS11,$CK11,$DC11,$DU11,$EM11,$FE11,$FW11,$GO11,$HG11,$HY11,$IQ11,$JI11,$KA11,$KS11,$LK11,$MC11,$MU11,$NM11,$OE11,$OW11,$PO11,$QG11,$QY11,$RQ11,$SI11,$TA11)</f>
        <v>0</v>
      </c>
      <c r="UJ11" s="1">
        <f>MEDIAN($R11,$AJ11,$BB11,$BT11,$CL11,$DD11,$DV11,$EN11,$FF11,$FX11,$GP11,$HH11,$HZ11,$IR11,$JJ11,$KB11,$KT11,$LL11,$MD11,$MV11,$NN11,$OF11,$OX11,$PP11,$QH11,$QZ11,$RR11,$SJ11,$TB11)</f>
        <v>0</v>
      </c>
      <c r="UK11" s="1">
        <f>MEDIAN($S11,$AK11,$BC11,$BU11,$CM11,$DE11,$DW11,$EO11,$FG11,$FY11,$GQ11,$HI11,$IA11,$IS11,$JK11,$KC11,$KU11,$LM11,$ME11,$MW11,$NO11,$OG11,$OY11,$PQ11,$QI11,$RA11,$RS11,$SK11,$TC11)</f>
        <v>0</v>
      </c>
      <c r="UL11" s="1">
        <f>MAX($B11,$T11,$AL11,$BD11,$BV11,$CN11,$DF11,$DX11,$EP11,$FH11,$FZ11,$GR11,$HJ11,$IB11,$IT11,$JL11,$KD11,$KV11,$LN11,$MF11,$MX11,$NP11,$OH11,$OZ11,$PR11,$QJ11,$RB11,$RT11,$SL11)</f>
        <v>0</v>
      </c>
      <c r="UM11" s="1">
        <f>MAX($C11,$U11,$AM11,$BE11,$BW11,$CO11,$DG11,$DY11,$EQ11,$FI11,$GA11,$GS11,$HK11,$IC11,$IU11,$JM11,$KE11,$KW11,$LO11,$MG11,$MY11,$NQ11,$OI11,$PA11,$PS11,$QK11,$RC11,$RU11,$SM11)</f>
        <v>0</v>
      </c>
      <c r="UN11" s="1">
        <f>MAX($D11,$V11,$AN11,$BF11,$BX11,$CP11,$DH11,$DZ11,$ER11,$FJ11,$GB11,$GT11,$HL11,$ID11,$IV11,$JN11,$KF11,$KX11,$LP11,$MH11,$MZ11,$NR11,$OJ11,$PB11,$PT11,$QL11,$RD11,$RV11,$SN11)</f>
        <v>0</v>
      </c>
      <c r="UO11" s="1">
        <f>MAX($E11,$W11,$AO11,$BG11,$BY11,$CQ11,$DI11,$EA11,$ES11,$FK11,$GC11,$GU11,$HM11,$IE11,$IW11,$JO11,$KG11,$KY11,$LQ11,$MI11,$NA11,$NS11,$OK11,$PC11,$PU11,$QM11,$RE11,$RW11,$SO11)</f>
        <v>0</v>
      </c>
      <c r="UP11" s="1">
        <f>MAX($F11,$X11,$AP11,$BH11,$BZ11,$CR11,$DJ11,$EB11,$ET11,$FL11,$GD11,$GV11,$HN11,$IF11,$IX11,$JP11,$KH11,$KZ11,$LR11,$MJ11,$NB11,$NT11,$OL11,$PD11,$PV11,$QN11,$RF11,$RX11,$SP11)</f>
        <v>0</v>
      </c>
      <c r="UQ11" s="1">
        <f>MAX($G11,$Y11,$AQ11,$BI11,$CA11,$CS11,$DK11,$EC11,$EU11,$FM11,$GE11,$GW11,$HO11,$IG11,$IY11,$JQ11,$KI11,$LA11,$LS11,$MK11,$NC11,$NU11,$OM11,$PE11,$PW11,$QO11,$RG11,$RY11,$SQ11)</f>
        <v>0</v>
      </c>
      <c r="UR11" s="1">
        <f>MAX($H11,$Z11,$AR11,$BJ11,$CB11,$CT11,$DL11,$ED11,$EV11,$FN11,$GF11,$GX11,$HP11,$IH11,$IZ11,$JR11,$KJ11,$LB11,$LT11,$ML11,$ND11,$NV11,$ON11,$PF11,$PX11,$QP11,$RH11,$RZ11,$SR11)</f>
        <v>0</v>
      </c>
      <c r="US11" s="1">
        <f>MAX($I11,$AA11,$AS11,$BK11,$CC11,$CU11,$DM11,$EE11,$EW11,$FO11,$GG11,$GY11,$HQ11,$II11,$JA11,$JS11,$KK11,$LC11,$LU11,$MM11,$NE11,$NW11,$OO11,$PG11,$PY11,$QQ11,$RI11,$SA11,$SS11)</f>
        <v>0</v>
      </c>
      <c r="UT11" s="1">
        <f>MAX($J11,$AB11,$AT11,$BL11,$CD11,$CV11,$DN11,$EF11,$EX11,$FP11,$GH11,$GZ11,$HR11,$IJ11,$JB11,$JT11,$KL11,$LD11,$LV11,$MN11,$NF11,$NX11,$OP11,$PH11,$PZ11,$QR11,$RJ11,$SB11,$ST11)</f>
        <v>0</v>
      </c>
      <c r="UU11" s="1">
        <f>MAX($K11,$AC11,$AU11,$BM11,$CE11,$CW11,$DO11,$EG11,$EY11,$FQ11,$GI11,$HA11,$HS11,$IK11,$JC11,$JU11,$KM11,$LE11,$LW11,$MO11,$NG11,$NY11,$OQ11,$PI11,$QA11,$QS11,$RK11,$SC11,$SU11)</f>
        <v>0</v>
      </c>
      <c r="UV11" s="1">
        <f>MAX($L11,$AD11,$AV11,$BN11,$CF11,$CX11,$DP11,$EH11,$EZ11,$FR11,$GJ11,$HB11,$HT11,$IL11,$JD11,$JV11,$KN11,$LF11,$LX11,$MP11,$NH11,$NZ11,$OR11,$PJ11,$QB11,$QT11,$RL11,$SD11,$SV11)</f>
        <v>0</v>
      </c>
      <c r="UW11" s="1">
        <f>MAX($M11,$AE11,$AW11,$BO11,$CG11,$CY11,$DQ11,$EI11,$FA11,$FS11,$GK11,$HC11,$HU11,$IM11,$JE11,$JW11,$KO11,$LG11,$LY11,$MQ11,$NI11,$OA11,$OS11,$PK11,$QC11,$QU11,$RM11,$SE11,$SW11)</f>
        <v>0</v>
      </c>
      <c r="UX11" s="1">
        <f>MAX($N11,$AF11,$AX11,$BP11,$CH11,$CZ11,$DR11,$EJ11,$FB11,$FT11,$GL11,$HD11,$HV11,$IN11,$JF11,$JX11,$KP11,$LH11,$LZ11,$MR11,$NJ11,$OB11,$OT11,$PL11,$QD11,$QV11,$RN11,$SF11,$SX11)</f>
        <v>0</v>
      </c>
      <c r="UY11" s="1">
        <f>MAX($O11,$AG11,$AY11,$BQ11,$CI11,$DA11,$DS11,$EK11,$FC11,$FU11,$GM11,$HE11,$HW11,$IO11,$JG11,$JY11,$KQ11,$LI11,$MA11,$MS11,$NK11,$OC11,$OU11,$PM11,$QE11,$QW11,$RO11,$SG11,$SY11)</f>
        <v>0</v>
      </c>
      <c r="UZ11" s="1">
        <f>MAX($Q11,$AI11,$BA11,$BS11,$CK11,$DC11,$DU11,$EM11,$FE11,$FW11,$GO11,$HG11,$HY11,$IQ11,$JI11,$KA11,$KS11,$LK11,$MC11,$MU11,$NM11,$OE11,$OW11,$PO11,$QG11,$QY11,$RQ11,$SI11,$TA11)</f>
        <v>0</v>
      </c>
      <c r="VA11" s="1">
        <f>MAX($R11,$AJ11,$BB11,$BT11,$CL11,$DD11,$DV11,$EN11,$FF11,$FX11,$GP11,$HH11,$HZ11,$IR11,$JJ11,$KB11,$KT11,$LL11,$MD11,$MV11,$NN11,$OF11,$OX11,$PP11,$QH11,$QZ11,$RR11,$SJ11,$TB11)</f>
        <v>0</v>
      </c>
      <c r="VB11" s="1">
        <f>MAX($S11,$AK11,$BC11,$BU11,$CM11,$DE11,$DW11,$EO11,$FG11,$FY11,$GQ11,$HI11,$IA11,$IS11,$JK11,$KC11,$KU11,$LM11,$ME11,$MW11,$NO11,$OG11,$OY11,$PQ11,$QI11,$RA11,$RS11,$SK11,$TC11)</f>
        <v>0</v>
      </c>
    </row>
    <row r="12" spans="1:574">
      <c r="A12" s="1" t="s">
        <v>9</v>
      </c>
      <c r="B12" s="1"/>
      <c r="C12" s="1"/>
      <c r="D12" s="1"/>
      <c r="E12" s="1"/>
      <c r="F12" s="1"/>
      <c r="G12" s="1">
        <v>0</v>
      </c>
      <c r="H12" s="1"/>
      <c r="I12" s="1">
        <v>237</v>
      </c>
      <c r="J12" s="1">
        <v>0</v>
      </c>
      <c r="K12" s="1"/>
      <c r="L12" s="1">
        <v>1.34</v>
      </c>
      <c r="M12" s="1"/>
      <c r="N12" s="1"/>
      <c r="O12" s="1"/>
      <c r="P12" s="1" t="s">
        <v>64</v>
      </c>
      <c r="Q12" s="1">
        <v>1.34</v>
      </c>
      <c r="R12" s="1">
        <v>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>
        <v>0</v>
      </c>
      <c r="AR12" s="1"/>
      <c r="AS12" s="1">
        <v>2483</v>
      </c>
      <c r="AT12" s="1">
        <v>0</v>
      </c>
      <c r="AU12" s="1"/>
      <c r="AV12" s="1">
        <v>1200</v>
      </c>
      <c r="AW12" s="1"/>
      <c r="AX12" s="1"/>
      <c r="AY12" s="1"/>
      <c r="AZ12" s="1"/>
      <c r="BA12" s="1">
        <v>600</v>
      </c>
      <c r="BB12" s="1">
        <v>1</v>
      </c>
      <c r="BC12" s="1"/>
      <c r="BD12" s="1">
        <v>55851</v>
      </c>
      <c r="BE12" s="1">
        <v>1657705</v>
      </c>
      <c r="BF12" s="1">
        <v>599.9</v>
      </c>
      <c r="BG12" s="1">
        <v>1297458</v>
      </c>
      <c r="BH12" s="1">
        <v>25538848</v>
      </c>
      <c r="BI12" s="1">
        <v>0</v>
      </c>
      <c r="BJ12" s="1">
        <v>77.17999999999995</v>
      </c>
      <c r="BK12" s="1">
        <v>3362</v>
      </c>
      <c r="BL12" s="1">
        <v>0</v>
      </c>
      <c r="BM12" s="1">
        <v>0</v>
      </c>
      <c r="BN12" s="1">
        <v>1200</v>
      </c>
      <c r="BO12" s="1">
        <v>3984</v>
      </c>
      <c r="BP12" s="1">
        <v>26564095</v>
      </c>
      <c r="BQ12" s="1">
        <v>522.72</v>
      </c>
      <c r="BR12" s="1" t="s">
        <v>71</v>
      </c>
      <c r="BS12" s="1">
        <v>600</v>
      </c>
      <c r="BT12" s="1">
        <v>1</v>
      </c>
      <c r="BU12" s="1">
        <v>20402</v>
      </c>
      <c r="BV12" s="1">
        <v>15454</v>
      </c>
      <c r="BW12" s="1">
        <v>70</v>
      </c>
      <c r="BX12" s="1">
        <v>2.195</v>
      </c>
      <c r="BY12" s="1">
        <v>13</v>
      </c>
      <c r="BZ12" s="1">
        <v>10700</v>
      </c>
      <c r="CA12" s="1">
        <v>0</v>
      </c>
      <c r="CB12" s="1">
        <v>2.155</v>
      </c>
      <c r="CC12" s="1">
        <v>184</v>
      </c>
      <c r="CD12" s="1">
        <v>0</v>
      </c>
      <c r="CE12" s="1">
        <v>1</v>
      </c>
      <c r="CF12" s="1">
        <v>2.23</v>
      </c>
      <c r="CG12" s="1">
        <v>0</v>
      </c>
      <c r="CH12" s="1">
        <v>1025753</v>
      </c>
      <c r="CI12" s="1">
        <v>0.04</v>
      </c>
      <c r="CJ12" s="1" t="s">
        <v>64</v>
      </c>
      <c r="CK12" s="1">
        <v>2.23</v>
      </c>
      <c r="CL12" s="1">
        <v>0</v>
      </c>
      <c r="CM12" s="1">
        <v>10299</v>
      </c>
      <c r="CN12" s="1">
        <v>70998</v>
      </c>
      <c r="CO12" s="1">
        <v>54147</v>
      </c>
      <c r="CP12" s="1">
        <v>89.598</v>
      </c>
      <c r="CQ12" s="1">
        <v>36573</v>
      </c>
      <c r="CR12" s="1">
        <v>25539056</v>
      </c>
      <c r="CS12" s="1">
        <v>0</v>
      </c>
      <c r="CT12" s="1">
        <v>74.048</v>
      </c>
      <c r="CU12" s="1">
        <v>3314</v>
      </c>
      <c r="CV12" s="1">
        <v>0</v>
      </c>
      <c r="CW12" s="1">
        <v>1</v>
      </c>
      <c r="CX12" s="1">
        <v>89.75</v>
      </c>
      <c r="CY12" s="1">
        <v>188</v>
      </c>
      <c r="CZ12" s="1">
        <v>26579440</v>
      </c>
      <c r="DA12" s="1">
        <v>15.55</v>
      </c>
      <c r="DB12" s="1" t="s">
        <v>64</v>
      </c>
      <c r="DC12" s="1">
        <v>89.75</v>
      </c>
      <c r="DD12" s="1">
        <v>0</v>
      </c>
      <c r="DE12" s="1">
        <v>20406</v>
      </c>
      <c r="DF12" s="1">
        <v>30601</v>
      </c>
      <c r="DG12" s="1">
        <v>54</v>
      </c>
      <c r="DH12" s="1">
        <v>1.868</v>
      </c>
      <c r="DI12" s="1">
        <v>0</v>
      </c>
      <c r="DJ12" s="1">
        <v>41187</v>
      </c>
      <c r="DK12" s="1">
        <v>0</v>
      </c>
      <c r="DL12" s="1">
        <v>1.838</v>
      </c>
      <c r="DM12" s="1">
        <v>113</v>
      </c>
      <c r="DN12" s="1">
        <v>0</v>
      </c>
      <c r="DO12" s="1">
        <v>1</v>
      </c>
      <c r="DP12" s="1">
        <v>1.9</v>
      </c>
      <c r="DQ12" s="1">
        <v>0</v>
      </c>
      <c r="DR12" s="1">
        <v>1040998</v>
      </c>
      <c r="DS12" s="1">
        <v>0.03</v>
      </c>
      <c r="DT12" s="1" t="s">
        <v>64</v>
      </c>
      <c r="DU12" s="1">
        <v>1.9</v>
      </c>
      <c r="DV12" s="1">
        <v>0</v>
      </c>
      <c r="DW12" s="1">
        <v>20396</v>
      </c>
      <c r="DX12" s="1">
        <v>70998</v>
      </c>
      <c r="DY12" s="1">
        <v>32514</v>
      </c>
      <c r="DZ12" s="1">
        <v>97.611</v>
      </c>
      <c r="EA12" s="1">
        <v>20888</v>
      </c>
      <c r="EB12" s="1">
        <v>28569656</v>
      </c>
      <c r="EC12" s="1">
        <v>0</v>
      </c>
      <c r="ED12" s="1">
        <v>74.331</v>
      </c>
      <c r="EE12" s="1">
        <v>3651</v>
      </c>
      <c r="EF12" s="1">
        <v>0</v>
      </c>
      <c r="EG12" s="1">
        <v>1</v>
      </c>
      <c r="EH12" s="1">
        <v>97.81</v>
      </c>
      <c r="EI12" s="1">
        <v>124</v>
      </c>
      <c r="EJ12" s="1">
        <v>26579440</v>
      </c>
      <c r="EK12" s="1">
        <v>23.28</v>
      </c>
      <c r="EL12" s="1" t="s">
        <v>64</v>
      </c>
      <c r="EM12" s="1">
        <v>97.81</v>
      </c>
      <c r="EN12" s="1">
        <v>0</v>
      </c>
      <c r="EO12" s="1">
        <v>1030606</v>
      </c>
      <c r="EP12" s="1">
        <v>30601</v>
      </c>
      <c r="EQ12" s="1">
        <v>56</v>
      </c>
      <c r="ER12" s="1">
        <v>3.656</v>
      </c>
      <c r="ES12" s="1">
        <v>4</v>
      </c>
      <c r="ET12" s="1">
        <v>3071087</v>
      </c>
      <c r="EU12" s="1">
        <v>0</v>
      </c>
      <c r="EV12" s="1">
        <v>3.576</v>
      </c>
      <c r="EW12" s="1">
        <v>473</v>
      </c>
      <c r="EX12" s="1">
        <v>0</v>
      </c>
      <c r="EY12" s="1">
        <v>1</v>
      </c>
      <c r="EZ12" s="1">
        <v>3.81</v>
      </c>
      <c r="FA12" s="1">
        <v>0</v>
      </c>
      <c r="FB12" s="1">
        <v>1040998</v>
      </c>
      <c r="FC12" s="1">
        <v>0.08</v>
      </c>
      <c r="FD12" s="1" t="s">
        <v>64</v>
      </c>
      <c r="FE12" s="1">
        <v>3.81</v>
      </c>
      <c r="FF12" s="1">
        <v>0</v>
      </c>
      <c r="FG12" s="1">
        <v>1030396</v>
      </c>
      <c r="FH12" s="1">
        <v>40700</v>
      </c>
      <c r="FI12" s="1">
        <v>63255</v>
      </c>
      <c r="FJ12" s="1">
        <v>94.16</v>
      </c>
      <c r="FK12" s="1">
        <v>42903</v>
      </c>
      <c r="FL12" s="1">
        <v>25538446</v>
      </c>
      <c r="FM12" s="1">
        <v>0</v>
      </c>
      <c r="FN12" s="1">
        <v>74.92999999999999</v>
      </c>
      <c r="FO12" s="1">
        <v>3274</v>
      </c>
      <c r="FP12" s="1">
        <v>0</v>
      </c>
      <c r="FQ12" s="1">
        <v>1</v>
      </c>
      <c r="FR12" s="1">
        <v>94.31</v>
      </c>
      <c r="FS12" s="1">
        <v>218</v>
      </c>
      <c r="FT12" s="1">
        <v>25538546</v>
      </c>
      <c r="FU12" s="1">
        <v>19.23</v>
      </c>
      <c r="FV12" s="1" t="s">
        <v>64</v>
      </c>
      <c r="FW12" s="1">
        <v>94.31</v>
      </c>
      <c r="FX12" s="1">
        <v>0</v>
      </c>
      <c r="FY12" s="1">
        <v>20300</v>
      </c>
      <c r="FZ12" s="1">
        <v>303</v>
      </c>
      <c r="GA12" s="1">
        <v>31</v>
      </c>
      <c r="GB12" s="1">
        <v>0.002</v>
      </c>
      <c r="GC12" s="1">
        <v>0</v>
      </c>
      <c r="GD12" s="1">
        <v>2</v>
      </c>
      <c r="GE12" s="1">
        <v>0</v>
      </c>
      <c r="GF12" s="1">
        <v>0.002</v>
      </c>
      <c r="GG12" s="1">
        <v>0</v>
      </c>
      <c r="GH12" s="1">
        <v>0</v>
      </c>
      <c r="GI12" s="1">
        <v>1</v>
      </c>
      <c r="GJ12" s="1">
        <v>0.04</v>
      </c>
      <c r="GK12" s="1">
        <v>0</v>
      </c>
      <c r="GL12" s="1">
        <v>304</v>
      </c>
      <c r="GM12" s="1">
        <v>0</v>
      </c>
      <c r="GN12" s="1" t="s">
        <v>64</v>
      </c>
      <c r="GO12" s="1">
        <v>0.04</v>
      </c>
      <c r="GP12" s="1">
        <v>0</v>
      </c>
      <c r="GQ12" s="1">
        <v>101</v>
      </c>
      <c r="GR12" s="1">
        <v>40702</v>
      </c>
      <c r="GS12" s="1">
        <v>100</v>
      </c>
      <c r="GT12" s="1">
        <v>71.27200000000001</v>
      </c>
      <c r="GU12" s="1">
        <v>0</v>
      </c>
      <c r="GV12" s="1">
        <v>25538446</v>
      </c>
      <c r="GW12" s="1">
        <v>0</v>
      </c>
      <c r="GX12" s="1">
        <v>71.25200000000001</v>
      </c>
      <c r="GY12" s="1">
        <v>3273</v>
      </c>
      <c r="GZ12" s="1">
        <v>0</v>
      </c>
      <c r="HA12" s="1">
        <v>1</v>
      </c>
      <c r="HB12" s="1">
        <v>71.43000000000001</v>
      </c>
      <c r="HC12" s="1">
        <v>0</v>
      </c>
      <c r="HD12" s="1">
        <v>25538548</v>
      </c>
      <c r="HE12" s="1">
        <v>0.02</v>
      </c>
      <c r="HF12" s="1" t="s">
        <v>64</v>
      </c>
      <c r="HG12" s="1">
        <v>71.43000000000001</v>
      </c>
      <c r="HH12" s="1">
        <v>0</v>
      </c>
      <c r="HI12" s="1">
        <v>20300</v>
      </c>
      <c r="HJ12" s="1">
        <v>1081200</v>
      </c>
      <c r="HK12" s="1">
        <v>5631</v>
      </c>
      <c r="HL12" s="1">
        <v>599.985</v>
      </c>
      <c r="HM12" s="1">
        <v>3115</v>
      </c>
      <c r="HN12" s="1">
        <v>28569456</v>
      </c>
      <c r="HO12" s="1">
        <v>0</v>
      </c>
      <c r="HP12" s="1">
        <v>79.38499999999999</v>
      </c>
      <c r="HQ12" s="1">
        <v>4459</v>
      </c>
      <c r="HR12" s="1">
        <v>0</v>
      </c>
      <c r="HS12" s="1">
        <v>0</v>
      </c>
      <c r="HT12" s="1">
        <v>1200</v>
      </c>
      <c r="HU12" s="1">
        <v>26</v>
      </c>
      <c r="HV12" s="1">
        <v>26579442</v>
      </c>
      <c r="HW12" s="1">
        <v>520.6</v>
      </c>
      <c r="HX12" s="1" t="s">
        <v>71</v>
      </c>
      <c r="HY12" s="1">
        <v>600</v>
      </c>
      <c r="HZ12" s="1">
        <v>1</v>
      </c>
      <c r="IA12" s="1">
        <v>1030506</v>
      </c>
      <c r="IB12" s="1">
        <v>305</v>
      </c>
      <c r="IC12" s="1">
        <v>97</v>
      </c>
      <c r="ID12" s="1">
        <v>0.007</v>
      </c>
      <c r="IE12" s="1">
        <v>0</v>
      </c>
      <c r="IF12" s="1">
        <v>2</v>
      </c>
      <c r="IG12" s="1">
        <v>0</v>
      </c>
      <c r="IH12" s="1">
        <v>0.007</v>
      </c>
      <c r="II12" s="1">
        <v>0</v>
      </c>
      <c r="IJ12" s="1">
        <v>0</v>
      </c>
      <c r="IK12" s="1">
        <v>1</v>
      </c>
      <c r="IL12" s="1">
        <v>0.04</v>
      </c>
      <c r="IM12" s="1">
        <v>0</v>
      </c>
      <c r="IN12" s="1">
        <v>306</v>
      </c>
      <c r="IO12" s="1">
        <v>0</v>
      </c>
      <c r="IP12" s="1" t="s">
        <v>64</v>
      </c>
      <c r="IQ12" s="1">
        <v>0.04</v>
      </c>
      <c r="IR12" s="1">
        <v>0</v>
      </c>
      <c r="IS12" s="1">
        <v>101</v>
      </c>
      <c r="IT12" s="1">
        <v>40702</v>
      </c>
      <c r="IU12" s="1">
        <v>63255</v>
      </c>
      <c r="IV12" s="1">
        <v>89.241</v>
      </c>
      <c r="IW12" s="1">
        <v>42903</v>
      </c>
      <c r="IX12" s="1">
        <v>25538446</v>
      </c>
      <c r="IY12" s="1">
        <v>0</v>
      </c>
      <c r="IZ12" s="1">
        <v>69.401</v>
      </c>
      <c r="JA12" s="1">
        <v>3272</v>
      </c>
      <c r="JB12" s="1">
        <v>0</v>
      </c>
      <c r="JC12" s="1">
        <v>1</v>
      </c>
      <c r="JD12" s="1">
        <v>89.39</v>
      </c>
      <c r="JE12" s="1">
        <v>218</v>
      </c>
      <c r="JF12" s="1">
        <v>25538548</v>
      </c>
      <c r="JG12" s="1">
        <v>19.84</v>
      </c>
      <c r="JH12" s="1" t="s">
        <v>64</v>
      </c>
      <c r="JI12" s="1">
        <v>89.39</v>
      </c>
      <c r="JJ12" s="1">
        <v>0</v>
      </c>
      <c r="JK12" s="1">
        <v>20300</v>
      </c>
      <c r="JL12" s="1">
        <v>305</v>
      </c>
      <c r="JM12" s="1">
        <v>31</v>
      </c>
      <c r="JN12" s="1">
        <v>0.005</v>
      </c>
      <c r="JO12" s="1">
        <v>0</v>
      </c>
      <c r="JP12" s="1">
        <v>2</v>
      </c>
      <c r="JQ12" s="1">
        <v>0</v>
      </c>
      <c r="JR12" s="1">
        <v>0.005</v>
      </c>
      <c r="JS12" s="1">
        <v>0</v>
      </c>
      <c r="JT12" s="1">
        <v>0</v>
      </c>
      <c r="JU12" s="1">
        <v>1</v>
      </c>
      <c r="JV12" s="1">
        <v>0.04</v>
      </c>
      <c r="JW12" s="1">
        <v>0</v>
      </c>
      <c r="JX12" s="1">
        <v>306</v>
      </c>
      <c r="JY12" s="1">
        <v>0</v>
      </c>
      <c r="JZ12" s="1" t="s">
        <v>64</v>
      </c>
      <c r="KA12" s="1">
        <v>0.04</v>
      </c>
      <c r="KB12" s="1">
        <v>0</v>
      </c>
      <c r="KC12" s="1">
        <v>101</v>
      </c>
      <c r="KD12" s="1">
        <v>55851</v>
      </c>
      <c r="KE12" s="1">
        <v>1644572</v>
      </c>
      <c r="KF12" s="1">
        <v>599.981</v>
      </c>
      <c r="KG12" s="1">
        <v>1286668</v>
      </c>
      <c r="KH12" s="1">
        <v>25538848</v>
      </c>
      <c r="KI12" s="1">
        <v>0</v>
      </c>
      <c r="KJ12" s="1">
        <v>74.29099999999994</v>
      </c>
      <c r="KK12" s="1">
        <v>3363</v>
      </c>
      <c r="KL12" s="1">
        <v>0</v>
      </c>
      <c r="KM12" s="1">
        <v>0</v>
      </c>
      <c r="KN12" s="1">
        <v>1200</v>
      </c>
      <c r="KO12" s="1">
        <v>3958</v>
      </c>
      <c r="KP12" s="1">
        <v>26564095</v>
      </c>
      <c r="KQ12" s="1">
        <v>525.6900000000001</v>
      </c>
      <c r="KR12" s="1" t="s">
        <v>71</v>
      </c>
      <c r="KS12" s="1">
        <v>600</v>
      </c>
      <c r="KT12" s="1">
        <v>1</v>
      </c>
      <c r="KU12" s="1">
        <v>20402</v>
      </c>
      <c r="KV12" s="1">
        <v>15454</v>
      </c>
      <c r="KW12" s="1">
        <v>70</v>
      </c>
      <c r="KX12" s="1">
        <v>2.166</v>
      </c>
      <c r="KY12" s="1">
        <v>13</v>
      </c>
      <c r="KZ12" s="1">
        <v>10700</v>
      </c>
      <c r="LA12" s="1">
        <v>0</v>
      </c>
      <c r="LB12" s="1">
        <v>2.126</v>
      </c>
      <c r="LC12" s="1">
        <v>161</v>
      </c>
      <c r="LD12" s="1">
        <v>0</v>
      </c>
      <c r="LE12" s="1">
        <v>1</v>
      </c>
      <c r="LF12" s="1">
        <v>2.33</v>
      </c>
      <c r="LG12" s="1">
        <v>0</v>
      </c>
      <c r="LH12" s="1">
        <v>1025753</v>
      </c>
      <c r="LI12" s="1">
        <v>0.04</v>
      </c>
      <c r="LJ12" s="1" t="s">
        <v>64</v>
      </c>
      <c r="LK12" s="1">
        <v>2.33</v>
      </c>
      <c r="LL12" s="1">
        <v>0</v>
      </c>
      <c r="LM12" s="1">
        <v>10299</v>
      </c>
      <c r="LN12" s="1">
        <v>70998</v>
      </c>
      <c r="LO12" s="1">
        <v>54147</v>
      </c>
      <c r="LP12" s="1">
        <v>89.69799999999999</v>
      </c>
      <c r="LQ12" s="1">
        <v>36573</v>
      </c>
      <c r="LR12" s="1">
        <v>25539056</v>
      </c>
      <c r="LS12" s="1">
        <v>0</v>
      </c>
      <c r="LT12" s="1">
        <v>73.97799999999999</v>
      </c>
      <c r="LU12" s="1">
        <v>3315</v>
      </c>
      <c r="LV12" s="1">
        <v>0</v>
      </c>
      <c r="LW12" s="1">
        <v>1</v>
      </c>
      <c r="LX12" s="1">
        <v>89.86</v>
      </c>
      <c r="LY12" s="1">
        <v>188</v>
      </c>
      <c r="LZ12" s="1">
        <v>26579440</v>
      </c>
      <c r="MA12" s="1">
        <v>15.72</v>
      </c>
      <c r="MB12" s="1" t="s">
        <v>64</v>
      </c>
      <c r="MC12" s="1">
        <v>89.86</v>
      </c>
      <c r="MD12" s="1">
        <v>0</v>
      </c>
      <c r="ME12" s="1">
        <v>20406</v>
      </c>
      <c r="MF12" s="1">
        <v>30601</v>
      </c>
      <c r="MG12" s="1">
        <v>54</v>
      </c>
      <c r="MH12" s="1">
        <v>1.899</v>
      </c>
      <c r="MI12" s="1">
        <v>0</v>
      </c>
      <c r="MJ12" s="1">
        <v>41187</v>
      </c>
      <c r="MK12" s="1">
        <v>0</v>
      </c>
      <c r="ML12" s="1">
        <v>1.869</v>
      </c>
      <c r="MM12" s="1">
        <v>141</v>
      </c>
      <c r="MN12" s="1">
        <v>0</v>
      </c>
      <c r="MO12" s="1">
        <v>1</v>
      </c>
      <c r="MP12" s="1">
        <v>1.93</v>
      </c>
      <c r="MQ12" s="1">
        <v>0</v>
      </c>
      <c r="MR12" s="1">
        <v>1040998</v>
      </c>
      <c r="MS12" s="1">
        <v>0.03</v>
      </c>
      <c r="MT12" s="1" t="s">
        <v>64</v>
      </c>
      <c r="MU12" s="1">
        <v>1.93</v>
      </c>
      <c r="MV12" s="1">
        <v>0</v>
      </c>
      <c r="MW12" s="1">
        <v>20396</v>
      </c>
      <c r="MX12" s="1">
        <v>70998</v>
      </c>
      <c r="MY12" s="1">
        <v>32514</v>
      </c>
      <c r="MZ12" s="1">
        <v>99.982</v>
      </c>
      <c r="NA12" s="1">
        <v>20888</v>
      </c>
      <c r="NB12" s="1">
        <v>28569656</v>
      </c>
      <c r="NC12" s="1">
        <v>0</v>
      </c>
      <c r="ND12" s="1">
        <v>76.36199999999999</v>
      </c>
      <c r="NE12" s="1">
        <v>3756</v>
      </c>
      <c r="NF12" s="1">
        <v>0</v>
      </c>
      <c r="NG12" s="1">
        <v>1</v>
      </c>
      <c r="NH12" s="1">
        <v>100.21</v>
      </c>
      <c r="NI12" s="1">
        <v>124</v>
      </c>
      <c r="NJ12" s="1">
        <v>26579440</v>
      </c>
      <c r="NK12" s="1">
        <v>23.62</v>
      </c>
      <c r="NL12" s="1" t="s">
        <v>64</v>
      </c>
      <c r="NM12" s="1">
        <v>100.21</v>
      </c>
      <c r="NN12" s="1">
        <v>0</v>
      </c>
      <c r="NO12" s="1">
        <v>1030606</v>
      </c>
      <c r="NP12" s="1">
        <v>30601</v>
      </c>
      <c r="NQ12" s="1">
        <v>56</v>
      </c>
      <c r="NR12" s="1">
        <v>3.649</v>
      </c>
      <c r="NS12" s="1">
        <v>4</v>
      </c>
      <c r="NT12" s="1">
        <v>3071087</v>
      </c>
      <c r="NU12" s="1">
        <v>0</v>
      </c>
      <c r="NV12" s="1">
        <v>3.569</v>
      </c>
      <c r="NW12" s="1">
        <v>576</v>
      </c>
      <c r="NX12" s="1">
        <v>0</v>
      </c>
      <c r="NY12" s="1">
        <v>1</v>
      </c>
      <c r="NZ12" s="1">
        <v>3.73</v>
      </c>
      <c r="OA12" s="1">
        <v>0</v>
      </c>
      <c r="OB12" s="1">
        <v>1040998</v>
      </c>
      <c r="OC12" s="1">
        <v>0.08</v>
      </c>
      <c r="OD12" s="1" t="s">
        <v>64</v>
      </c>
      <c r="OE12" s="1">
        <v>3.73</v>
      </c>
      <c r="OF12" s="1">
        <v>0</v>
      </c>
      <c r="OG12" s="1">
        <v>1030396</v>
      </c>
      <c r="OH12" s="1">
        <v>40700</v>
      </c>
      <c r="OI12" s="1">
        <v>63255</v>
      </c>
      <c r="OJ12" s="1">
        <v>88.402</v>
      </c>
      <c r="OK12" s="1">
        <v>42903</v>
      </c>
      <c r="OL12" s="1">
        <v>25538446</v>
      </c>
      <c r="OM12" s="1">
        <v>0</v>
      </c>
      <c r="ON12" s="1">
        <v>70.232</v>
      </c>
      <c r="OO12" s="1">
        <v>3274</v>
      </c>
      <c r="OP12" s="1">
        <v>0</v>
      </c>
      <c r="OQ12" s="1">
        <v>1</v>
      </c>
      <c r="OR12" s="1">
        <v>88.56999999999999</v>
      </c>
      <c r="OS12" s="1">
        <v>218</v>
      </c>
      <c r="OT12" s="1">
        <v>25538546</v>
      </c>
      <c r="OU12" s="1">
        <v>18.17</v>
      </c>
      <c r="OV12" s="1" t="s">
        <v>64</v>
      </c>
      <c r="OW12" s="1">
        <v>88.56999999999999</v>
      </c>
      <c r="OX12" s="1">
        <v>0</v>
      </c>
      <c r="OY12" s="1">
        <v>20300</v>
      </c>
      <c r="OZ12" s="1">
        <v>303</v>
      </c>
      <c r="PA12" s="1">
        <v>31</v>
      </c>
      <c r="PB12" s="1">
        <v>0.004</v>
      </c>
      <c r="PC12" s="1">
        <v>0</v>
      </c>
      <c r="PD12" s="1">
        <v>2</v>
      </c>
      <c r="PE12" s="1">
        <v>0</v>
      </c>
      <c r="PF12" s="1">
        <v>0.004</v>
      </c>
      <c r="PG12" s="1">
        <v>0</v>
      </c>
      <c r="PH12" s="1">
        <v>0</v>
      </c>
      <c r="PI12" s="1">
        <v>1</v>
      </c>
      <c r="PJ12" s="1">
        <v>0.06</v>
      </c>
      <c r="PK12" s="1">
        <v>0</v>
      </c>
      <c r="PL12" s="1">
        <v>304</v>
      </c>
      <c r="PM12" s="1">
        <v>0</v>
      </c>
      <c r="PN12" s="1" t="s">
        <v>64</v>
      </c>
      <c r="PO12" s="1">
        <v>0.06</v>
      </c>
      <c r="PP12" s="1">
        <v>0</v>
      </c>
      <c r="PQ12" s="1">
        <v>101</v>
      </c>
      <c r="PR12" s="1">
        <v>40703</v>
      </c>
      <c r="PS12" s="1">
        <v>100</v>
      </c>
      <c r="PT12" s="1">
        <v>74.242</v>
      </c>
      <c r="PU12" s="1">
        <v>0</v>
      </c>
      <c r="PV12" s="1">
        <v>25538446</v>
      </c>
      <c r="PW12" s="1">
        <v>0</v>
      </c>
      <c r="PX12" s="1">
        <v>74.182</v>
      </c>
      <c r="PY12" s="1">
        <v>3278</v>
      </c>
      <c r="PZ12" s="1">
        <v>0</v>
      </c>
      <c r="QA12" s="1">
        <v>1</v>
      </c>
      <c r="QB12" s="1">
        <v>74.5</v>
      </c>
      <c r="QC12" s="1">
        <v>0</v>
      </c>
      <c r="QD12" s="1">
        <v>25538549</v>
      </c>
      <c r="QE12" s="1">
        <v>0.06</v>
      </c>
      <c r="QF12" s="1" t="s">
        <v>64</v>
      </c>
      <c r="QG12" s="1">
        <v>74.5</v>
      </c>
      <c r="QH12" s="1">
        <v>0</v>
      </c>
      <c r="QI12" s="1">
        <v>20300</v>
      </c>
      <c r="QJ12" s="1">
        <v>1081201</v>
      </c>
      <c r="QK12" s="1">
        <v>33349</v>
      </c>
      <c r="QL12" s="1">
        <v>599.977</v>
      </c>
      <c r="QM12" s="1">
        <v>21629</v>
      </c>
      <c r="QN12" s="1">
        <v>28569456</v>
      </c>
      <c r="QO12" s="1">
        <v>0</v>
      </c>
      <c r="QP12" s="1">
        <v>109.727</v>
      </c>
      <c r="QQ12" s="1">
        <v>4216</v>
      </c>
      <c r="QR12" s="1">
        <v>0</v>
      </c>
      <c r="QS12" s="1">
        <v>0</v>
      </c>
      <c r="QT12" s="1">
        <v>1200</v>
      </c>
      <c r="QU12" s="1">
        <v>125</v>
      </c>
      <c r="QV12" s="1">
        <v>26579443</v>
      </c>
      <c r="QW12" s="1">
        <v>490.25</v>
      </c>
      <c r="QX12" s="1" t="s">
        <v>71</v>
      </c>
      <c r="QY12" s="1">
        <v>600</v>
      </c>
      <c r="QZ12" s="1">
        <v>1</v>
      </c>
      <c r="RA12" s="1">
        <v>1030506</v>
      </c>
      <c r="RB12" s="1">
        <v>306</v>
      </c>
      <c r="RC12" s="1">
        <v>97</v>
      </c>
      <c r="RD12" s="1">
        <v>0.06</v>
      </c>
      <c r="RE12" s="1">
        <v>0</v>
      </c>
      <c r="RF12" s="1">
        <v>2</v>
      </c>
      <c r="RG12" s="1">
        <v>0</v>
      </c>
      <c r="RH12" s="1">
        <v>0.02</v>
      </c>
      <c r="RI12" s="1">
        <v>0</v>
      </c>
      <c r="RJ12" s="1">
        <v>0</v>
      </c>
      <c r="RK12" s="1">
        <v>1</v>
      </c>
      <c r="RL12" s="1">
        <v>0.09</v>
      </c>
      <c r="RM12" s="1">
        <v>0</v>
      </c>
      <c r="RN12" s="1">
        <v>307</v>
      </c>
      <c r="RO12" s="1">
        <v>0.04</v>
      </c>
      <c r="RP12" s="1" t="s">
        <v>64</v>
      </c>
      <c r="RQ12" s="1">
        <v>0.09</v>
      </c>
      <c r="RR12" s="1">
        <v>0</v>
      </c>
      <c r="RS12" s="1">
        <v>101</v>
      </c>
      <c r="RT12" s="1">
        <v>40703</v>
      </c>
      <c r="RU12" s="1">
        <v>63255</v>
      </c>
      <c r="RV12" s="1">
        <v>97.627</v>
      </c>
      <c r="RW12" s="1">
        <v>42903</v>
      </c>
      <c r="RX12" s="1">
        <v>25538446</v>
      </c>
      <c r="RY12" s="1">
        <v>0</v>
      </c>
      <c r="RZ12" s="1">
        <v>76.09699999999999</v>
      </c>
      <c r="SA12" s="1">
        <v>3277</v>
      </c>
      <c r="SB12" s="1">
        <v>0</v>
      </c>
      <c r="SC12" s="1">
        <v>1</v>
      </c>
      <c r="SD12" s="1">
        <v>97.81</v>
      </c>
      <c r="SE12" s="1">
        <v>218</v>
      </c>
      <c r="SF12" s="1">
        <v>25538549</v>
      </c>
      <c r="SG12" s="1">
        <v>21.53</v>
      </c>
      <c r="SH12" s="1" t="s">
        <v>64</v>
      </c>
      <c r="SI12" s="1">
        <v>97.81</v>
      </c>
      <c r="SJ12" s="1">
        <v>0</v>
      </c>
      <c r="SK12" s="1">
        <v>20300</v>
      </c>
      <c r="SL12" s="1">
        <v>306</v>
      </c>
      <c r="SM12" s="1">
        <v>31</v>
      </c>
      <c r="SN12" s="1">
        <v>0.028</v>
      </c>
      <c r="SO12" s="1">
        <v>0</v>
      </c>
      <c r="SP12" s="1">
        <v>2</v>
      </c>
      <c r="SQ12" s="1">
        <v>0</v>
      </c>
      <c r="SR12" s="1">
        <v>0.028</v>
      </c>
      <c r="SS12" s="1">
        <v>0</v>
      </c>
      <c r="ST12" s="1">
        <v>0</v>
      </c>
      <c r="SU12" s="1">
        <v>1</v>
      </c>
      <c r="SV12" s="1">
        <v>0.06</v>
      </c>
      <c r="SW12" s="1">
        <v>0</v>
      </c>
      <c r="SX12" s="1">
        <v>307</v>
      </c>
      <c r="SY12" s="1">
        <v>0</v>
      </c>
      <c r="SZ12" s="1" t="s">
        <v>64</v>
      </c>
      <c r="TA12" s="1">
        <v>0.06</v>
      </c>
      <c r="TB12" s="1">
        <v>0</v>
      </c>
      <c r="TC12" s="1">
        <v>101</v>
      </c>
      <c r="TD12" s="1">
        <f>MIN($B12,$T12,$AL12,$BD12,$BV12,$CN12,$DF12,$DX12,$EP12,$FH12,$FZ12,$GR12,$HJ12,$IB12,$IT12,$JL12,$KD12,$KV12,$LN12,$MF12,$MX12,$NP12,$OH12,$OZ12,$PR12,$QJ12,$RB12,$RT12,$SL12)</f>
        <v>0</v>
      </c>
      <c r="TE12" s="1">
        <f>MIN($C12,$U12,$AM12,$BE12,$BW12,$CO12,$DG12,$DY12,$EQ12,$FI12,$GA12,$GS12,$HK12,$IC12,$IU12,$JM12,$KE12,$KW12,$LO12,$MG12,$MY12,$NQ12,$OI12,$PA12,$PS12,$QK12,$RC12,$RU12,$SM12)</f>
        <v>0</v>
      </c>
      <c r="TF12" s="1">
        <f>MIN($D12,$V12,$AN12,$BF12,$BX12,$CP12,$DH12,$DZ12,$ER12,$FJ12,$GB12,$GT12,$HL12,$ID12,$IV12,$JN12,$KF12,$KX12,$LP12,$MH12,$MZ12,$NR12,$OJ12,$PB12,$PT12,$QL12,$RD12,$RV12,$SN12)</f>
        <v>0</v>
      </c>
      <c r="TG12" s="1">
        <f>MIN($E12,$W12,$AO12,$BG12,$BY12,$CQ12,$DI12,$EA12,$ES12,$FK12,$GC12,$GU12,$HM12,$IE12,$IW12,$JO12,$KG12,$KY12,$LQ12,$MI12,$NA12,$NS12,$OK12,$PC12,$PU12,$QM12,$RE12,$RW12,$SO12)</f>
        <v>0</v>
      </c>
      <c r="TH12" s="1">
        <f>MIN($F12,$X12,$AP12,$BH12,$BZ12,$CR12,$DJ12,$EB12,$ET12,$FL12,$GD12,$GV12,$HN12,$IF12,$IX12,$JP12,$KH12,$KZ12,$LR12,$MJ12,$NB12,$NT12,$OL12,$PD12,$PV12,$QN12,$RF12,$RX12,$SP12)</f>
        <v>0</v>
      </c>
      <c r="TI12" s="1">
        <f>MIN($G12,$Y12,$AQ12,$BI12,$CA12,$CS12,$DK12,$EC12,$EU12,$FM12,$GE12,$GW12,$HO12,$IG12,$IY12,$JQ12,$KI12,$LA12,$LS12,$MK12,$NC12,$NU12,$OM12,$PE12,$PW12,$QO12,$RG12,$RY12,$SQ12)</f>
        <v>0</v>
      </c>
      <c r="TJ12" s="1">
        <f>MIN($H12,$Z12,$AR12,$BJ12,$CB12,$CT12,$DL12,$ED12,$EV12,$FN12,$GF12,$GX12,$HP12,$IH12,$IZ12,$JR12,$KJ12,$LB12,$LT12,$ML12,$ND12,$NV12,$ON12,$PF12,$PX12,$QP12,$RH12,$RZ12,$SR12)</f>
        <v>0</v>
      </c>
      <c r="TK12" s="1">
        <f>MIN($I12,$AA12,$AS12,$BK12,$CC12,$CU12,$DM12,$EE12,$EW12,$FO12,$GG12,$GY12,$HQ12,$II12,$JA12,$JS12,$KK12,$LC12,$LU12,$MM12,$NE12,$NW12,$OO12,$PG12,$PY12,$QQ12,$RI12,$SA12,$SS12)</f>
        <v>0</v>
      </c>
      <c r="TL12" s="1">
        <f>MIN($J12,$AB12,$AT12,$BL12,$CD12,$CV12,$DN12,$EF12,$EX12,$FP12,$GH12,$GZ12,$HR12,$IJ12,$JB12,$JT12,$KL12,$LD12,$LV12,$MN12,$NF12,$NX12,$OP12,$PH12,$PZ12,$QR12,$RJ12,$SB12,$ST12)</f>
        <v>0</v>
      </c>
      <c r="TM12" s="1">
        <f>MIN($K12,$AC12,$AU12,$BM12,$CE12,$CW12,$DO12,$EG12,$EY12,$FQ12,$GI12,$HA12,$HS12,$IK12,$JC12,$JU12,$KM12,$LE12,$LW12,$MO12,$NG12,$NY12,$OQ12,$PI12,$QA12,$QS12,$RK12,$SC12,$SU12)</f>
        <v>0</v>
      </c>
      <c r="TN12" s="1">
        <f>MIN($L12,$AD12,$AV12,$BN12,$CF12,$CX12,$DP12,$EH12,$EZ12,$FR12,$GJ12,$HB12,$HT12,$IL12,$JD12,$JV12,$KN12,$LF12,$LX12,$MP12,$NH12,$NZ12,$OR12,$PJ12,$QB12,$QT12,$RL12,$SD12,$SV12)</f>
        <v>0</v>
      </c>
      <c r="TO12" s="1">
        <f>MIN($M12,$AE12,$AW12,$BO12,$CG12,$CY12,$DQ12,$EI12,$FA12,$FS12,$GK12,$HC12,$HU12,$IM12,$JE12,$JW12,$KO12,$LG12,$LY12,$MQ12,$NI12,$OA12,$OS12,$PK12,$QC12,$QU12,$RM12,$SE12,$SW12)</f>
        <v>0</v>
      </c>
      <c r="TP12" s="1">
        <f>MIN($N12,$AF12,$AX12,$BP12,$CH12,$CZ12,$DR12,$EJ12,$FB12,$FT12,$GL12,$HD12,$HV12,$IN12,$JF12,$JX12,$KP12,$LH12,$LZ12,$MR12,$NJ12,$OB12,$OT12,$PL12,$QD12,$QV12,$RN12,$SF12,$SX12)</f>
        <v>0</v>
      </c>
      <c r="TQ12" s="1">
        <f>MIN($O12,$AG12,$AY12,$BQ12,$CI12,$DA12,$DS12,$EK12,$FC12,$FU12,$GM12,$HE12,$HW12,$IO12,$JG12,$JY12,$KQ12,$LI12,$MA12,$MS12,$NK12,$OC12,$OU12,$PM12,$QE12,$QW12,$RO12,$SG12,$SY12)</f>
        <v>0</v>
      </c>
      <c r="TR12" s="1">
        <f>MIN($Q12,$AI12,$BA12,$BS12,$CK12,$DC12,$DU12,$EM12,$FE12,$FW12,$GO12,$HG12,$HY12,$IQ12,$JI12,$KA12,$KS12,$LK12,$MC12,$MU12,$NM12,$OE12,$OW12,$PO12,$QG12,$QY12,$RQ12,$SI12,$TA12)</f>
        <v>0</v>
      </c>
      <c r="TS12" s="1">
        <f>MIN($R12,$AJ12,$BB12,$BT12,$CL12,$DD12,$DV12,$EN12,$FF12,$FX12,$GP12,$HH12,$HZ12,$IR12,$JJ12,$KB12,$KT12,$LL12,$MD12,$MV12,$NN12,$OF12,$OX12,$PP12,$QH12,$QZ12,$RR12,$SJ12,$TB12)</f>
        <v>0</v>
      </c>
      <c r="TT12" s="1">
        <f>MIN($S12,$AK12,$BC12,$BU12,$CM12,$DE12,$DW12,$EO12,$FG12,$FY12,$GQ12,$HI12,$IA12,$IS12,$JK12,$KC12,$KU12,$LM12,$ME12,$MW12,$NO12,$OG12,$OY12,$PQ12,$QI12,$RA12,$RS12,$SK12,$TC12)</f>
        <v>0</v>
      </c>
      <c r="TU12" s="1">
        <f>MEDIAN($B12,$T12,$AL12,$BD12,$BV12,$CN12,$DF12,$DX12,$EP12,$FH12,$FZ12,$GR12,$HJ12,$IB12,$IT12,$JL12,$KD12,$KV12,$LN12,$MF12,$MX12,$NP12,$OH12,$OZ12,$PR12,$QJ12,$RB12,$RT12,$SL12)</f>
        <v>0</v>
      </c>
      <c r="TV12" s="1">
        <f>MEDIAN($C12,$U12,$AM12,$BE12,$BW12,$CO12,$DG12,$DY12,$EQ12,$FI12,$GA12,$GS12,$HK12,$IC12,$IU12,$JM12,$KE12,$KW12,$LO12,$MG12,$MY12,$NQ12,$OI12,$PA12,$PS12,$QK12,$RC12,$RU12,$SM12)</f>
        <v>0</v>
      </c>
      <c r="TW12" s="1">
        <f>MEDIAN($D12,$V12,$AN12,$BF12,$BX12,$CP12,$DH12,$DZ12,$ER12,$FJ12,$GB12,$GT12,$HL12,$ID12,$IV12,$JN12,$KF12,$KX12,$LP12,$MH12,$MZ12,$NR12,$OJ12,$PB12,$PT12,$QL12,$RD12,$RV12,$SN12)</f>
        <v>0</v>
      </c>
      <c r="TX12" s="1">
        <f>MEDIAN($E12,$W12,$AO12,$BG12,$BY12,$CQ12,$DI12,$EA12,$ES12,$FK12,$GC12,$GU12,$HM12,$IE12,$IW12,$JO12,$KG12,$KY12,$LQ12,$MI12,$NA12,$NS12,$OK12,$PC12,$PU12,$QM12,$RE12,$RW12,$SO12)</f>
        <v>0</v>
      </c>
      <c r="TY12" s="1">
        <f>MEDIAN($F12,$X12,$AP12,$BH12,$BZ12,$CR12,$DJ12,$EB12,$ET12,$FL12,$GD12,$GV12,$HN12,$IF12,$IX12,$JP12,$KH12,$KZ12,$LR12,$MJ12,$NB12,$NT12,$OL12,$PD12,$PV12,$QN12,$RF12,$RX12,$SP12)</f>
        <v>0</v>
      </c>
      <c r="TZ12" s="1">
        <f>MEDIAN($G12,$Y12,$AQ12,$BI12,$CA12,$CS12,$DK12,$EC12,$EU12,$FM12,$GE12,$GW12,$HO12,$IG12,$IY12,$JQ12,$KI12,$LA12,$LS12,$MK12,$NC12,$NU12,$OM12,$PE12,$PW12,$QO12,$RG12,$RY12,$SQ12)</f>
        <v>0</v>
      </c>
      <c r="UA12" s="1">
        <f>MEDIAN($H12,$Z12,$AR12,$BJ12,$CB12,$CT12,$DL12,$ED12,$EV12,$FN12,$GF12,$GX12,$HP12,$IH12,$IZ12,$JR12,$KJ12,$LB12,$LT12,$ML12,$ND12,$NV12,$ON12,$PF12,$PX12,$QP12,$RH12,$RZ12,$SR12)</f>
        <v>0</v>
      </c>
      <c r="UB12" s="1">
        <f>MEDIAN($I12,$AA12,$AS12,$BK12,$CC12,$CU12,$DM12,$EE12,$EW12,$FO12,$GG12,$GY12,$HQ12,$II12,$JA12,$JS12,$KK12,$LC12,$LU12,$MM12,$NE12,$NW12,$OO12,$PG12,$PY12,$QQ12,$RI12,$SA12,$SS12)</f>
        <v>0</v>
      </c>
      <c r="UC12" s="1">
        <f>MEDIAN($J12,$AB12,$AT12,$BL12,$CD12,$CV12,$DN12,$EF12,$EX12,$FP12,$GH12,$GZ12,$HR12,$IJ12,$JB12,$JT12,$KL12,$LD12,$LV12,$MN12,$NF12,$NX12,$OP12,$PH12,$PZ12,$QR12,$RJ12,$SB12,$ST12)</f>
        <v>0</v>
      </c>
      <c r="UD12" s="1">
        <f>MEDIAN($K12,$AC12,$AU12,$BM12,$CE12,$CW12,$DO12,$EG12,$EY12,$FQ12,$GI12,$HA12,$HS12,$IK12,$JC12,$JU12,$KM12,$LE12,$LW12,$MO12,$NG12,$NY12,$OQ12,$PI12,$QA12,$QS12,$RK12,$SC12,$SU12)</f>
        <v>0</v>
      </c>
      <c r="UE12" s="1">
        <f>MEDIAN($L12,$AD12,$AV12,$BN12,$CF12,$CX12,$DP12,$EH12,$EZ12,$FR12,$GJ12,$HB12,$HT12,$IL12,$JD12,$JV12,$KN12,$LF12,$LX12,$MP12,$NH12,$NZ12,$OR12,$PJ12,$QB12,$QT12,$RL12,$SD12,$SV12)</f>
        <v>0</v>
      </c>
      <c r="UF12" s="1">
        <f>MEDIAN($M12,$AE12,$AW12,$BO12,$CG12,$CY12,$DQ12,$EI12,$FA12,$FS12,$GK12,$HC12,$HU12,$IM12,$JE12,$JW12,$KO12,$LG12,$LY12,$MQ12,$NI12,$OA12,$OS12,$PK12,$QC12,$QU12,$RM12,$SE12,$SW12)</f>
        <v>0</v>
      </c>
      <c r="UG12" s="1">
        <f>MEDIAN($N12,$AF12,$AX12,$BP12,$CH12,$CZ12,$DR12,$EJ12,$FB12,$FT12,$GL12,$HD12,$HV12,$IN12,$JF12,$JX12,$KP12,$LH12,$LZ12,$MR12,$NJ12,$OB12,$OT12,$PL12,$QD12,$QV12,$RN12,$SF12,$SX12)</f>
        <v>0</v>
      </c>
      <c r="UH12" s="1">
        <f>MEDIAN($O12,$AG12,$AY12,$BQ12,$CI12,$DA12,$DS12,$EK12,$FC12,$FU12,$GM12,$HE12,$HW12,$IO12,$JG12,$JY12,$KQ12,$LI12,$MA12,$MS12,$NK12,$OC12,$OU12,$PM12,$QE12,$QW12,$RO12,$SG12,$SY12)</f>
        <v>0</v>
      </c>
      <c r="UI12" s="1">
        <f>MEDIAN($Q12,$AI12,$BA12,$BS12,$CK12,$DC12,$DU12,$EM12,$FE12,$FW12,$GO12,$HG12,$HY12,$IQ12,$JI12,$KA12,$KS12,$LK12,$MC12,$MU12,$NM12,$OE12,$OW12,$PO12,$QG12,$QY12,$RQ12,$SI12,$TA12)</f>
        <v>0</v>
      </c>
      <c r="UJ12" s="1">
        <f>MEDIAN($R12,$AJ12,$BB12,$BT12,$CL12,$DD12,$DV12,$EN12,$FF12,$FX12,$GP12,$HH12,$HZ12,$IR12,$JJ12,$KB12,$KT12,$LL12,$MD12,$MV12,$NN12,$OF12,$OX12,$PP12,$QH12,$QZ12,$RR12,$SJ12,$TB12)</f>
        <v>0</v>
      </c>
      <c r="UK12" s="1">
        <f>MEDIAN($S12,$AK12,$BC12,$BU12,$CM12,$DE12,$DW12,$EO12,$FG12,$FY12,$GQ12,$HI12,$IA12,$IS12,$JK12,$KC12,$KU12,$LM12,$ME12,$MW12,$NO12,$OG12,$OY12,$PQ12,$QI12,$RA12,$RS12,$SK12,$TC12)</f>
        <v>0</v>
      </c>
      <c r="UL12" s="1">
        <f>MAX($B12,$T12,$AL12,$BD12,$BV12,$CN12,$DF12,$DX12,$EP12,$FH12,$FZ12,$GR12,$HJ12,$IB12,$IT12,$JL12,$KD12,$KV12,$LN12,$MF12,$MX12,$NP12,$OH12,$OZ12,$PR12,$QJ12,$RB12,$RT12,$SL12)</f>
        <v>0</v>
      </c>
      <c r="UM12" s="1">
        <f>MAX($C12,$U12,$AM12,$BE12,$BW12,$CO12,$DG12,$DY12,$EQ12,$FI12,$GA12,$GS12,$HK12,$IC12,$IU12,$JM12,$KE12,$KW12,$LO12,$MG12,$MY12,$NQ12,$OI12,$PA12,$PS12,$QK12,$RC12,$RU12,$SM12)</f>
        <v>0</v>
      </c>
      <c r="UN12" s="1">
        <f>MAX($D12,$V12,$AN12,$BF12,$BX12,$CP12,$DH12,$DZ12,$ER12,$FJ12,$GB12,$GT12,$HL12,$ID12,$IV12,$JN12,$KF12,$KX12,$LP12,$MH12,$MZ12,$NR12,$OJ12,$PB12,$PT12,$QL12,$RD12,$RV12,$SN12)</f>
        <v>0</v>
      </c>
      <c r="UO12" s="1">
        <f>MAX($E12,$W12,$AO12,$BG12,$BY12,$CQ12,$DI12,$EA12,$ES12,$FK12,$GC12,$GU12,$HM12,$IE12,$IW12,$JO12,$KG12,$KY12,$LQ12,$MI12,$NA12,$NS12,$OK12,$PC12,$PU12,$QM12,$RE12,$RW12,$SO12)</f>
        <v>0</v>
      </c>
      <c r="UP12" s="1">
        <f>MAX($F12,$X12,$AP12,$BH12,$BZ12,$CR12,$DJ12,$EB12,$ET12,$FL12,$GD12,$GV12,$HN12,$IF12,$IX12,$JP12,$KH12,$KZ12,$LR12,$MJ12,$NB12,$NT12,$OL12,$PD12,$PV12,$QN12,$RF12,$RX12,$SP12)</f>
        <v>0</v>
      </c>
      <c r="UQ12" s="1">
        <f>MAX($G12,$Y12,$AQ12,$BI12,$CA12,$CS12,$DK12,$EC12,$EU12,$FM12,$GE12,$GW12,$HO12,$IG12,$IY12,$JQ12,$KI12,$LA12,$LS12,$MK12,$NC12,$NU12,$OM12,$PE12,$PW12,$QO12,$RG12,$RY12,$SQ12)</f>
        <v>0</v>
      </c>
      <c r="UR12" s="1">
        <f>MAX($H12,$Z12,$AR12,$BJ12,$CB12,$CT12,$DL12,$ED12,$EV12,$FN12,$GF12,$GX12,$HP12,$IH12,$IZ12,$JR12,$KJ12,$LB12,$LT12,$ML12,$ND12,$NV12,$ON12,$PF12,$PX12,$QP12,$RH12,$RZ12,$SR12)</f>
        <v>0</v>
      </c>
      <c r="US12" s="1">
        <f>MAX($I12,$AA12,$AS12,$BK12,$CC12,$CU12,$DM12,$EE12,$EW12,$FO12,$GG12,$GY12,$HQ12,$II12,$JA12,$JS12,$KK12,$LC12,$LU12,$MM12,$NE12,$NW12,$OO12,$PG12,$PY12,$QQ12,$RI12,$SA12,$SS12)</f>
        <v>0</v>
      </c>
      <c r="UT12" s="1">
        <f>MAX($J12,$AB12,$AT12,$BL12,$CD12,$CV12,$DN12,$EF12,$EX12,$FP12,$GH12,$GZ12,$HR12,$IJ12,$JB12,$JT12,$KL12,$LD12,$LV12,$MN12,$NF12,$NX12,$OP12,$PH12,$PZ12,$QR12,$RJ12,$SB12,$ST12)</f>
        <v>0</v>
      </c>
      <c r="UU12" s="1">
        <f>MAX($K12,$AC12,$AU12,$BM12,$CE12,$CW12,$DO12,$EG12,$EY12,$FQ12,$GI12,$HA12,$HS12,$IK12,$JC12,$JU12,$KM12,$LE12,$LW12,$MO12,$NG12,$NY12,$OQ12,$PI12,$QA12,$QS12,$RK12,$SC12,$SU12)</f>
        <v>0</v>
      </c>
      <c r="UV12" s="1">
        <f>MAX($L12,$AD12,$AV12,$BN12,$CF12,$CX12,$DP12,$EH12,$EZ12,$FR12,$GJ12,$HB12,$HT12,$IL12,$JD12,$JV12,$KN12,$LF12,$LX12,$MP12,$NH12,$NZ12,$OR12,$PJ12,$QB12,$QT12,$RL12,$SD12,$SV12)</f>
        <v>0</v>
      </c>
      <c r="UW12" s="1">
        <f>MAX($M12,$AE12,$AW12,$BO12,$CG12,$CY12,$DQ12,$EI12,$FA12,$FS12,$GK12,$HC12,$HU12,$IM12,$JE12,$JW12,$KO12,$LG12,$LY12,$MQ12,$NI12,$OA12,$OS12,$PK12,$QC12,$QU12,$RM12,$SE12,$SW12)</f>
        <v>0</v>
      </c>
      <c r="UX12" s="1">
        <f>MAX($N12,$AF12,$AX12,$BP12,$CH12,$CZ12,$DR12,$EJ12,$FB12,$FT12,$GL12,$HD12,$HV12,$IN12,$JF12,$JX12,$KP12,$LH12,$LZ12,$MR12,$NJ12,$OB12,$OT12,$PL12,$QD12,$QV12,$RN12,$SF12,$SX12)</f>
        <v>0</v>
      </c>
      <c r="UY12" s="1">
        <f>MAX($O12,$AG12,$AY12,$BQ12,$CI12,$DA12,$DS12,$EK12,$FC12,$FU12,$GM12,$HE12,$HW12,$IO12,$JG12,$JY12,$KQ12,$LI12,$MA12,$MS12,$NK12,$OC12,$OU12,$PM12,$QE12,$QW12,$RO12,$SG12,$SY12)</f>
        <v>0</v>
      </c>
      <c r="UZ12" s="1">
        <f>MAX($Q12,$AI12,$BA12,$BS12,$CK12,$DC12,$DU12,$EM12,$FE12,$FW12,$GO12,$HG12,$HY12,$IQ12,$JI12,$KA12,$KS12,$LK12,$MC12,$MU12,$NM12,$OE12,$OW12,$PO12,$QG12,$QY12,$RQ12,$SI12,$TA12)</f>
        <v>0</v>
      </c>
      <c r="VA12" s="1">
        <f>MAX($R12,$AJ12,$BB12,$BT12,$CL12,$DD12,$DV12,$EN12,$FF12,$FX12,$GP12,$HH12,$HZ12,$IR12,$JJ12,$KB12,$KT12,$LL12,$MD12,$MV12,$NN12,$OF12,$OX12,$PP12,$QH12,$QZ12,$RR12,$SJ12,$TB12)</f>
        <v>0</v>
      </c>
      <c r="VB12" s="1">
        <f>MAX($S12,$AK12,$BC12,$BU12,$CM12,$DE12,$DW12,$EO12,$FG12,$FY12,$GQ12,$HI12,$IA12,$IS12,$JK12,$KC12,$KU12,$LM12,$ME12,$MW12,$NO12,$OG12,$OY12,$PQ12,$QI12,$RA12,$RS12,$SK12,$TC12)</f>
        <v>0</v>
      </c>
    </row>
    <row r="13" spans="1:574">
      <c r="A13" s="1" t="s">
        <v>10</v>
      </c>
      <c r="B13" s="1"/>
      <c r="C13" s="1"/>
      <c r="D13" s="1"/>
      <c r="E13" s="1"/>
      <c r="F13" s="1"/>
      <c r="G13" s="1">
        <v>0</v>
      </c>
      <c r="H13" s="1"/>
      <c r="I13" s="1">
        <v>248</v>
      </c>
      <c r="J13" s="1">
        <v>0</v>
      </c>
      <c r="K13" s="1"/>
      <c r="L13" s="1">
        <v>1.48</v>
      </c>
      <c r="M13" s="1"/>
      <c r="N13" s="1"/>
      <c r="O13" s="1"/>
      <c r="P13" s="1" t="s">
        <v>64</v>
      </c>
      <c r="Q13" s="1">
        <v>1.48</v>
      </c>
      <c r="R13" s="1">
        <v>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>
        <v>0</v>
      </c>
      <c r="AR13" s="1"/>
      <c r="AS13" s="1">
        <v>2674</v>
      </c>
      <c r="AT13" s="1">
        <v>0</v>
      </c>
      <c r="AU13" s="1"/>
      <c r="AV13" s="1">
        <v>1200</v>
      </c>
      <c r="AW13" s="1"/>
      <c r="AX13" s="1"/>
      <c r="AY13" s="1"/>
      <c r="AZ13" s="1"/>
      <c r="BA13" s="1">
        <v>600</v>
      </c>
      <c r="BB13" s="1">
        <v>1</v>
      </c>
      <c r="BC13" s="1"/>
      <c r="BD13" s="1">
        <v>67486</v>
      </c>
      <c r="BE13" s="1">
        <v>1181798</v>
      </c>
      <c r="BF13" s="1">
        <v>599.992</v>
      </c>
      <c r="BG13" s="1">
        <v>922391</v>
      </c>
      <c r="BH13" s="1">
        <v>37314858</v>
      </c>
      <c r="BI13" s="1">
        <v>0</v>
      </c>
      <c r="BJ13" s="1">
        <v>113.172</v>
      </c>
      <c r="BK13" s="1">
        <v>4773</v>
      </c>
      <c r="BL13" s="1">
        <v>0</v>
      </c>
      <c r="BM13" s="1">
        <v>0</v>
      </c>
      <c r="BN13" s="1">
        <v>1200</v>
      </c>
      <c r="BO13" s="1">
        <v>2557</v>
      </c>
      <c r="BP13" s="1">
        <v>38676380</v>
      </c>
      <c r="BQ13" s="1">
        <v>486.82</v>
      </c>
      <c r="BR13" s="1" t="s">
        <v>71</v>
      </c>
      <c r="BS13" s="1">
        <v>600</v>
      </c>
      <c r="BT13" s="1">
        <v>1</v>
      </c>
      <c r="BU13" s="1">
        <v>24642</v>
      </c>
      <c r="BV13" s="1">
        <v>18649</v>
      </c>
      <c r="BW13" s="1">
        <v>68</v>
      </c>
      <c r="BX13" s="1">
        <v>2.841</v>
      </c>
      <c r="BY13" s="1">
        <v>1</v>
      </c>
      <c r="BZ13" s="1">
        <v>12870</v>
      </c>
      <c r="CA13" s="1">
        <v>0</v>
      </c>
      <c r="CB13" s="1">
        <v>2.791</v>
      </c>
      <c r="CC13" s="1">
        <v>253</v>
      </c>
      <c r="CD13" s="1">
        <v>0</v>
      </c>
      <c r="CE13" s="1">
        <v>1</v>
      </c>
      <c r="CF13" s="1">
        <v>2.88</v>
      </c>
      <c r="CG13" s="1">
        <v>0</v>
      </c>
      <c r="CH13" s="1">
        <v>1362078</v>
      </c>
      <c r="CI13" s="1">
        <v>0.05</v>
      </c>
      <c r="CJ13" s="1" t="s">
        <v>64</v>
      </c>
      <c r="CK13" s="1">
        <v>2.88</v>
      </c>
      <c r="CL13" s="1">
        <v>0</v>
      </c>
      <c r="CM13" s="1">
        <v>12429</v>
      </c>
      <c r="CN13" s="1">
        <v>85798</v>
      </c>
      <c r="CO13" s="1">
        <v>139689</v>
      </c>
      <c r="CP13" s="1">
        <v>171.523</v>
      </c>
      <c r="CQ13" s="1">
        <v>95842</v>
      </c>
      <c r="CR13" s="1">
        <v>37315086</v>
      </c>
      <c r="CS13" s="1">
        <v>0</v>
      </c>
      <c r="CT13" s="1">
        <v>115.313</v>
      </c>
      <c r="CU13" s="1">
        <v>4712</v>
      </c>
      <c r="CV13" s="1">
        <v>0</v>
      </c>
      <c r="CW13" s="1">
        <v>1</v>
      </c>
      <c r="CX13" s="1">
        <v>171.73</v>
      </c>
      <c r="CY13" s="1">
        <v>425</v>
      </c>
      <c r="CZ13" s="1">
        <v>38694910</v>
      </c>
      <c r="DA13" s="1">
        <v>56.21</v>
      </c>
      <c r="DB13" s="1" t="s">
        <v>64</v>
      </c>
      <c r="DC13" s="1">
        <v>171.73</v>
      </c>
      <c r="DD13" s="1">
        <v>0</v>
      </c>
      <c r="DE13" s="1">
        <v>24646</v>
      </c>
      <c r="DF13" s="1">
        <v>36961</v>
      </c>
      <c r="DG13" s="1">
        <v>62</v>
      </c>
      <c r="DH13" s="1">
        <v>2.624</v>
      </c>
      <c r="DI13" s="1">
        <v>0</v>
      </c>
      <c r="DJ13" s="1">
        <v>49708</v>
      </c>
      <c r="DK13" s="1">
        <v>0</v>
      </c>
      <c r="DL13" s="1">
        <v>2.584</v>
      </c>
      <c r="DM13" s="1">
        <v>166</v>
      </c>
      <c r="DN13" s="1">
        <v>0</v>
      </c>
      <c r="DO13" s="1">
        <v>1</v>
      </c>
      <c r="DP13" s="1">
        <v>2.66</v>
      </c>
      <c r="DQ13" s="1">
        <v>0</v>
      </c>
      <c r="DR13" s="1">
        <v>1380498</v>
      </c>
      <c r="DS13" s="1">
        <v>0.04</v>
      </c>
      <c r="DT13" s="1" t="s">
        <v>64</v>
      </c>
      <c r="DU13" s="1">
        <v>2.66</v>
      </c>
      <c r="DV13" s="1">
        <v>0</v>
      </c>
      <c r="DW13" s="1">
        <v>24637</v>
      </c>
      <c r="DX13" s="1">
        <v>85798</v>
      </c>
      <c r="DY13" s="1">
        <v>111869</v>
      </c>
      <c r="DZ13" s="1">
        <v>223.718</v>
      </c>
      <c r="EA13" s="1">
        <v>77392</v>
      </c>
      <c r="EB13" s="1">
        <v>41345046</v>
      </c>
      <c r="EC13" s="1">
        <v>0</v>
      </c>
      <c r="ED13" s="1">
        <v>116.028</v>
      </c>
      <c r="EE13" s="1">
        <v>5295</v>
      </c>
      <c r="EF13" s="1">
        <v>0</v>
      </c>
      <c r="EG13" s="1">
        <v>1</v>
      </c>
      <c r="EH13" s="1">
        <v>224.07</v>
      </c>
      <c r="EI13" s="1">
        <v>334</v>
      </c>
      <c r="EJ13" s="1">
        <v>38694910</v>
      </c>
      <c r="EK13" s="1">
        <v>107.69</v>
      </c>
      <c r="EL13" s="1" t="s">
        <v>64</v>
      </c>
      <c r="EM13" s="1">
        <v>224.07</v>
      </c>
      <c r="EN13" s="1">
        <v>0</v>
      </c>
      <c r="EO13" s="1">
        <v>1367966</v>
      </c>
      <c r="EP13" s="1">
        <v>36961</v>
      </c>
      <c r="EQ13" s="1">
        <v>55</v>
      </c>
      <c r="ER13" s="1">
        <v>4.795</v>
      </c>
      <c r="ES13" s="1">
        <v>1</v>
      </c>
      <c r="ET13" s="1">
        <v>4079008</v>
      </c>
      <c r="EU13" s="1">
        <v>0</v>
      </c>
      <c r="EV13" s="1">
        <v>4.685</v>
      </c>
      <c r="EW13" s="1">
        <v>753</v>
      </c>
      <c r="EX13" s="1">
        <v>0</v>
      </c>
      <c r="EY13" s="1">
        <v>1</v>
      </c>
      <c r="EZ13" s="1">
        <v>4.9</v>
      </c>
      <c r="FA13" s="1">
        <v>0</v>
      </c>
      <c r="FB13" s="1">
        <v>1380498</v>
      </c>
      <c r="FC13" s="1">
        <v>0.11</v>
      </c>
      <c r="FD13" s="1" t="s">
        <v>64</v>
      </c>
      <c r="FE13" s="1">
        <v>4.9</v>
      </c>
      <c r="FF13" s="1">
        <v>0</v>
      </c>
      <c r="FG13" s="1">
        <v>1367737</v>
      </c>
      <c r="FH13" s="1">
        <v>49170</v>
      </c>
      <c r="FI13" s="1">
        <v>95603</v>
      </c>
      <c r="FJ13" s="1">
        <v>155.234</v>
      </c>
      <c r="FK13" s="1">
        <v>66276</v>
      </c>
      <c r="FL13" s="1">
        <v>37314416</v>
      </c>
      <c r="FM13" s="1">
        <v>0</v>
      </c>
      <c r="FN13" s="1">
        <v>116.154</v>
      </c>
      <c r="FO13" s="1">
        <v>4657</v>
      </c>
      <c r="FP13" s="1">
        <v>0</v>
      </c>
      <c r="FQ13" s="1">
        <v>1</v>
      </c>
      <c r="FR13" s="1">
        <v>155.45</v>
      </c>
      <c r="FS13" s="1">
        <v>284</v>
      </c>
      <c r="FT13" s="1">
        <v>37314526</v>
      </c>
      <c r="FU13" s="1">
        <v>39.08</v>
      </c>
      <c r="FV13" s="1" t="s">
        <v>64</v>
      </c>
      <c r="FW13" s="1">
        <v>155.45</v>
      </c>
      <c r="FX13" s="1">
        <v>0</v>
      </c>
      <c r="FY13" s="1">
        <v>24530</v>
      </c>
      <c r="FZ13" s="1">
        <v>333</v>
      </c>
      <c r="GA13" s="1">
        <v>34</v>
      </c>
      <c r="GB13" s="1">
        <v>0.016</v>
      </c>
      <c r="GC13" s="1">
        <v>0</v>
      </c>
      <c r="GD13" s="1">
        <v>2</v>
      </c>
      <c r="GE13" s="1">
        <v>0</v>
      </c>
      <c r="GF13" s="1">
        <v>0.016</v>
      </c>
      <c r="GG13" s="1">
        <v>7</v>
      </c>
      <c r="GH13" s="1">
        <v>0</v>
      </c>
      <c r="GI13" s="1">
        <v>1</v>
      </c>
      <c r="GJ13" s="1">
        <v>0.12</v>
      </c>
      <c r="GK13" s="1">
        <v>0</v>
      </c>
      <c r="GL13" s="1">
        <v>334</v>
      </c>
      <c r="GM13" s="1">
        <v>0</v>
      </c>
      <c r="GN13" s="1" t="s">
        <v>64</v>
      </c>
      <c r="GO13" s="1">
        <v>0.12</v>
      </c>
      <c r="GP13" s="1">
        <v>0</v>
      </c>
      <c r="GQ13" s="1">
        <v>111</v>
      </c>
      <c r="GR13" s="1">
        <v>49172</v>
      </c>
      <c r="GS13" s="1">
        <v>110</v>
      </c>
      <c r="GT13" s="1">
        <v>110.18</v>
      </c>
      <c r="GU13" s="1">
        <v>0</v>
      </c>
      <c r="GV13" s="1">
        <v>37314416</v>
      </c>
      <c r="GW13" s="1">
        <v>0</v>
      </c>
      <c r="GX13" s="1">
        <v>110.15</v>
      </c>
      <c r="GY13" s="1">
        <v>4656</v>
      </c>
      <c r="GZ13" s="1">
        <v>0</v>
      </c>
      <c r="HA13" s="1">
        <v>1</v>
      </c>
      <c r="HB13" s="1">
        <v>110.38</v>
      </c>
      <c r="HC13" s="1">
        <v>0</v>
      </c>
      <c r="HD13" s="1">
        <v>37314528</v>
      </c>
      <c r="HE13" s="1">
        <v>0.03</v>
      </c>
      <c r="HF13" s="1" t="s">
        <v>64</v>
      </c>
      <c r="HG13" s="1">
        <v>110.38</v>
      </c>
      <c r="HH13" s="1">
        <v>0</v>
      </c>
      <c r="HI13" s="1">
        <v>24530</v>
      </c>
      <c r="HJ13" s="1">
        <v>1429120</v>
      </c>
      <c r="HK13" s="1">
        <v>3477</v>
      </c>
      <c r="HL13" s="1">
        <v>599.99</v>
      </c>
      <c r="HM13" s="1">
        <v>1934</v>
      </c>
      <c r="HN13" s="1">
        <v>41344826</v>
      </c>
      <c r="HO13" s="1">
        <v>0</v>
      </c>
      <c r="HP13" s="1">
        <v>123.19</v>
      </c>
      <c r="HQ13" s="1">
        <v>6238</v>
      </c>
      <c r="HR13" s="1">
        <v>0</v>
      </c>
      <c r="HS13" s="1">
        <v>0</v>
      </c>
      <c r="HT13" s="1">
        <v>1200</v>
      </c>
      <c r="HU13" s="1">
        <v>14</v>
      </c>
      <c r="HV13" s="1">
        <v>38694912</v>
      </c>
      <c r="HW13" s="1">
        <v>476.8</v>
      </c>
      <c r="HX13" s="1" t="s">
        <v>71</v>
      </c>
      <c r="HY13" s="1">
        <v>600</v>
      </c>
      <c r="HZ13" s="1">
        <v>1</v>
      </c>
      <c r="IA13" s="1">
        <v>1367856</v>
      </c>
      <c r="IB13" s="1">
        <v>335</v>
      </c>
      <c r="IC13" s="1">
        <v>108</v>
      </c>
      <c r="ID13" s="1">
        <v>0.01</v>
      </c>
      <c r="IE13" s="1">
        <v>0</v>
      </c>
      <c r="IF13" s="1">
        <v>2</v>
      </c>
      <c r="IG13" s="1">
        <v>0</v>
      </c>
      <c r="IH13" s="1">
        <v>0.01</v>
      </c>
      <c r="II13" s="1">
        <v>0</v>
      </c>
      <c r="IJ13" s="1">
        <v>0</v>
      </c>
      <c r="IK13" s="1">
        <v>1</v>
      </c>
      <c r="IL13" s="1">
        <v>0.04</v>
      </c>
      <c r="IM13" s="1">
        <v>0</v>
      </c>
      <c r="IN13" s="1">
        <v>336</v>
      </c>
      <c r="IO13" s="1">
        <v>0</v>
      </c>
      <c r="IP13" s="1" t="s">
        <v>64</v>
      </c>
      <c r="IQ13" s="1">
        <v>0.04</v>
      </c>
      <c r="IR13" s="1">
        <v>0</v>
      </c>
      <c r="IS13" s="1">
        <v>111</v>
      </c>
      <c r="IT13" s="1">
        <v>49172</v>
      </c>
      <c r="IU13" s="1">
        <v>95603</v>
      </c>
      <c r="IV13" s="1">
        <v>149.717</v>
      </c>
      <c r="IW13" s="1">
        <v>66276</v>
      </c>
      <c r="IX13" s="1">
        <v>37314416</v>
      </c>
      <c r="IY13" s="1">
        <v>0</v>
      </c>
      <c r="IZ13" s="1">
        <v>108.307</v>
      </c>
      <c r="JA13" s="1">
        <v>4658</v>
      </c>
      <c r="JB13" s="1">
        <v>0</v>
      </c>
      <c r="JC13" s="1">
        <v>1</v>
      </c>
      <c r="JD13" s="1">
        <v>149.92</v>
      </c>
      <c r="JE13" s="1">
        <v>284</v>
      </c>
      <c r="JF13" s="1">
        <v>37314528</v>
      </c>
      <c r="JG13" s="1">
        <v>41.41</v>
      </c>
      <c r="JH13" s="1" t="s">
        <v>64</v>
      </c>
      <c r="JI13" s="1">
        <v>149.92</v>
      </c>
      <c r="JJ13" s="1">
        <v>0</v>
      </c>
      <c r="JK13" s="1">
        <v>24530</v>
      </c>
      <c r="JL13" s="1">
        <v>335</v>
      </c>
      <c r="JM13" s="1">
        <v>34</v>
      </c>
      <c r="JN13" s="1">
        <v>0.004</v>
      </c>
      <c r="JO13" s="1">
        <v>0</v>
      </c>
      <c r="JP13" s="1">
        <v>2</v>
      </c>
      <c r="JQ13" s="1">
        <v>0</v>
      </c>
      <c r="JR13" s="1">
        <v>0.004</v>
      </c>
      <c r="JS13" s="1">
        <v>0</v>
      </c>
      <c r="JT13" s="1">
        <v>0</v>
      </c>
      <c r="JU13" s="1">
        <v>1</v>
      </c>
      <c r="JV13" s="1">
        <v>0.04</v>
      </c>
      <c r="JW13" s="1">
        <v>0</v>
      </c>
      <c r="JX13" s="1">
        <v>336</v>
      </c>
      <c r="JY13" s="1">
        <v>0</v>
      </c>
      <c r="JZ13" s="1" t="s">
        <v>64</v>
      </c>
      <c r="KA13" s="1">
        <v>0.04</v>
      </c>
      <c r="KB13" s="1">
        <v>0</v>
      </c>
      <c r="KC13" s="1">
        <v>111</v>
      </c>
      <c r="KD13" s="1">
        <v>67486</v>
      </c>
      <c r="KE13" s="1">
        <v>1145874</v>
      </c>
      <c r="KF13" s="1">
        <v>599.904</v>
      </c>
      <c r="KG13" s="1">
        <v>887259</v>
      </c>
      <c r="KH13" s="1">
        <v>37314858</v>
      </c>
      <c r="KI13" s="1">
        <v>0</v>
      </c>
      <c r="KJ13" s="1">
        <v>113.534</v>
      </c>
      <c r="KK13" s="1">
        <v>4774</v>
      </c>
      <c r="KL13" s="1">
        <v>0</v>
      </c>
      <c r="KM13" s="1">
        <v>0</v>
      </c>
      <c r="KN13" s="1">
        <v>1200</v>
      </c>
      <c r="KO13" s="1">
        <v>2549</v>
      </c>
      <c r="KP13" s="1">
        <v>38676380</v>
      </c>
      <c r="KQ13" s="1">
        <v>486.37</v>
      </c>
      <c r="KR13" s="1" t="s">
        <v>71</v>
      </c>
      <c r="KS13" s="1">
        <v>600</v>
      </c>
      <c r="KT13" s="1">
        <v>1</v>
      </c>
      <c r="KU13" s="1">
        <v>24642</v>
      </c>
      <c r="KV13" s="1">
        <v>18649</v>
      </c>
      <c r="KW13" s="1">
        <v>68</v>
      </c>
      <c r="KX13" s="1">
        <v>2.835</v>
      </c>
      <c r="KY13" s="1">
        <v>1</v>
      </c>
      <c r="KZ13" s="1">
        <v>12870</v>
      </c>
      <c r="LA13" s="1">
        <v>0</v>
      </c>
      <c r="LB13" s="1">
        <v>2.785</v>
      </c>
      <c r="LC13" s="1">
        <v>254</v>
      </c>
      <c r="LD13" s="1">
        <v>0</v>
      </c>
      <c r="LE13" s="1">
        <v>1</v>
      </c>
      <c r="LF13" s="1">
        <v>2.88</v>
      </c>
      <c r="LG13" s="1">
        <v>0</v>
      </c>
      <c r="LH13" s="1">
        <v>1362078</v>
      </c>
      <c r="LI13" s="1">
        <v>0.05</v>
      </c>
      <c r="LJ13" s="1" t="s">
        <v>64</v>
      </c>
      <c r="LK13" s="1">
        <v>2.88</v>
      </c>
      <c r="LL13" s="1">
        <v>0</v>
      </c>
      <c r="LM13" s="1">
        <v>12429</v>
      </c>
      <c r="LN13" s="1">
        <v>85798</v>
      </c>
      <c r="LO13" s="1">
        <v>139689</v>
      </c>
      <c r="LP13" s="1">
        <v>171.593</v>
      </c>
      <c r="LQ13" s="1">
        <v>95842</v>
      </c>
      <c r="LR13" s="1">
        <v>37315086</v>
      </c>
      <c r="LS13" s="1">
        <v>0</v>
      </c>
      <c r="LT13" s="1">
        <v>114.683</v>
      </c>
      <c r="LU13" s="1">
        <v>4713</v>
      </c>
      <c r="LV13" s="1">
        <v>0</v>
      </c>
      <c r="LW13" s="1">
        <v>1</v>
      </c>
      <c r="LX13" s="1">
        <v>171.81</v>
      </c>
      <c r="LY13" s="1">
        <v>425</v>
      </c>
      <c r="LZ13" s="1">
        <v>38694910</v>
      </c>
      <c r="MA13" s="1">
        <v>56.91</v>
      </c>
      <c r="MB13" s="1" t="s">
        <v>64</v>
      </c>
      <c r="MC13" s="1">
        <v>171.81</v>
      </c>
      <c r="MD13" s="1">
        <v>0</v>
      </c>
      <c r="ME13" s="1">
        <v>24646</v>
      </c>
      <c r="MF13" s="1">
        <v>36961</v>
      </c>
      <c r="MG13" s="1">
        <v>62</v>
      </c>
      <c r="MH13" s="1">
        <v>2.597</v>
      </c>
      <c r="MI13" s="1">
        <v>0</v>
      </c>
      <c r="MJ13" s="1">
        <v>49708</v>
      </c>
      <c r="MK13" s="1">
        <v>0</v>
      </c>
      <c r="ML13" s="1">
        <v>2.557</v>
      </c>
      <c r="MM13" s="1">
        <v>199</v>
      </c>
      <c r="MN13" s="1">
        <v>0</v>
      </c>
      <c r="MO13" s="1">
        <v>1</v>
      </c>
      <c r="MP13" s="1">
        <v>2.63</v>
      </c>
      <c r="MQ13" s="1">
        <v>0</v>
      </c>
      <c r="MR13" s="1">
        <v>1380498</v>
      </c>
      <c r="MS13" s="1">
        <v>0.04</v>
      </c>
      <c r="MT13" s="1" t="s">
        <v>64</v>
      </c>
      <c r="MU13" s="1">
        <v>2.63</v>
      </c>
      <c r="MV13" s="1">
        <v>0</v>
      </c>
      <c r="MW13" s="1">
        <v>24637</v>
      </c>
      <c r="MX13" s="1">
        <v>85798</v>
      </c>
      <c r="MY13" s="1">
        <v>111869</v>
      </c>
      <c r="MZ13" s="1">
        <v>229.984</v>
      </c>
      <c r="NA13" s="1">
        <v>77392</v>
      </c>
      <c r="NB13" s="1">
        <v>41345046</v>
      </c>
      <c r="NC13" s="1">
        <v>0</v>
      </c>
      <c r="ND13" s="1">
        <v>119.784</v>
      </c>
      <c r="NE13" s="1">
        <v>5297</v>
      </c>
      <c r="NF13" s="1">
        <v>0</v>
      </c>
      <c r="NG13" s="1">
        <v>1</v>
      </c>
      <c r="NH13" s="1">
        <v>230.27</v>
      </c>
      <c r="NI13" s="1">
        <v>334</v>
      </c>
      <c r="NJ13" s="1">
        <v>38694910</v>
      </c>
      <c r="NK13" s="1">
        <v>110.2</v>
      </c>
      <c r="NL13" s="1" t="s">
        <v>64</v>
      </c>
      <c r="NM13" s="1">
        <v>230.27</v>
      </c>
      <c r="NN13" s="1">
        <v>0</v>
      </c>
      <c r="NO13" s="1">
        <v>1367966</v>
      </c>
      <c r="NP13" s="1">
        <v>36961</v>
      </c>
      <c r="NQ13" s="1">
        <v>55</v>
      </c>
      <c r="NR13" s="1">
        <v>4.762</v>
      </c>
      <c r="NS13" s="1">
        <v>1</v>
      </c>
      <c r="NT13" s="1">
        <v>4079008</v>
      </c>
      <c r="NU13" s="1">
        <v>0</v>
      </c>
      <c r="NV13" s="1">
        <v>4.651999999999999</v>
      </c>
      <c r="NW13" s="1">
        <v>632</v>
      </c>
      <c r="NX13" s="1">
        <v>0</v>
      </c>
      <c r="NY13" s="1">
        <v>1</v>
      </c>
      <c r="NZ13" s="1">
        <v>4.97</v>
      </c>
      <c r="OA13" s="1">
        <v>0</v>
      </c>
      <c r="OB13" s="1">
        <v>1380498</v>
      </c>
      <c r="OC13" s="1">
        <v>0.11</v>
      </c>
      <c r="OD13" s="1" t="s">
        <v>64</v>
      </c>
      <c r="OE13" s="1">
        <v>4.97</v>
      </c>
      <c r="OF13" s="1">
        <v>0</v>
      </c>
      <c r="OG13" s="1">
        <v>1367737</v>
      </c>
      <c r="OH13" s="1">
        <v>49170</v>
      </c>
      <c r="OI13" s="1">
        <v>95603</v>
      </c>
      <c r="OJ13" s="1">
        <v>147.485</v>
      </c>
      <c r="OK13" s="1">
        <v>66276</v>
      </c>
      <c r="OL13" s="1">
        <v>37314416</v>
      </c>
      <c r="OM13" s="1">
        <v>0</v>
      </c>
      <c r="ON13" s="1">
        <v>108.805</v>
      </c>
      <c r="OO13" s="1">
        <v>4658</v>
      </c>
      <c r="OP13" s="1">
        <v>0</v>
      </c>
      <c r="OQ13" s="1">
        <v>1</v>
      </c>
      <c r="OR13" s="1">
        <v>147.7</v>
      </c>
      <c r="OS13" s="1">
        <v>284</v>
      </c>
      <c r="OT13" s="1">
        <v>37314526</v>
      </c>
      <c r="OU13" s="1">
        <v>38.68</v>
      </c>
      <c r="OV13" s="1" t="s">
        <v>64</v>
      </c>
      <c r="OW13" s="1">
        <v>147.7</v>
      </c>
      <c r="OX13" s="1">
        <v>0</v>
      </c>
      <c r="OY13" s="1">
        <v>24530</v>
      </c>
      <c r="OZ13" s="1">
        <v>333</v>
      </c>
      <c r="PA13" s="1">
        <v>34</v>
      </c>
      <c r="PB13" s="1">
        <v>0.004</v>
      </c>
      <c r="PC13" s="1">
        <v>0</v>
      </c>
      <c r="PD13" s="1">
        <v>2</v>
      </c>
      <c r="PE13" s="1">
        <v>0</v>
      </c>
      <c r="PF13" s="1">
        <v>0.004</v>
      </c>
      <c r="PG13" s="1">
        <v>0</v>
      </c>
      <c r="PH13" s="1">
        <v>0</v>
      </c>
      <c r="PI13" s="1">
        <v>1</v>
      </c>
      <c r="PJ13" s="1">
        <v>0.04</v>
      </c>
      <c r="PK13" s="1">
        <v>0</v>
      </c>
      <c r="PL13" s="1">
        <v>334</v>
      </c>
      <c r="PM13" s="1">
        <v>0</v>
      </c>
      <c r="PN13" s="1" t="s">
        <v>64</v>
      </c>
      <c r="PO13" s="1">
        <v>0.04</v>
      </c>
      <c r="PP13" s="1">
        <v>0</v>
      </c>
      <c r="PQ13" s="1">
        <v>111</v>
      </c>
      <c r="PR13" s="1">
        <v>49173</v>
      </c>
      <c r="PS13" s="1">
        <v>110</v>
      </c>
      <c r="PT13" s="1">
        <v>118.142</v>
      </c>
      <c r="PU13" s="1">
        <v>0</v>
      </c>
      <c r="PV13" s="1">
        <v>37314416</v>
      </c>
      <c r="PW13" s="1">
        <v>0</v>
      </c>
      <c r="PX13" s="1">
        <v>118.062</v>
      </c>
      <c r="PY13" s="1">
        <v>4661</v>
      </c>
      <c r="PZ13" s="1">
        <v>0</v>
      </c>
      <c r="QA13" s="1">
        <v>1</v>
      </c>
      <c r="QB13" s="1">
        <v>118.35</v>
      </c>
      <c r="QC13" s="1">
        <v>0</v>
      </c>
      <c r="QD13" s="1">
        <v>37314529</v>
      </c>
      <c r="QE13" s="1">
        <v>0.08</v>
      </c>
      <c r="QF13" s="1" t="s">
        <v>64</v>
      </c>
      <c r="QG13" s="1">
        <v>118.35</v>
      </c>
      <c r="QH13" s="1">
        <v>0</v>
      </c>
      <c r="QI13" s="1">
        <v>24530</v>
      </c>
      <c r="QJ13" s="1">
        <v>1429121</v>
      </c>
      <c r="QK13" s="1">
        <v>23787</v>
      </c>
      <c r="QL13" s="1">
        <v>599.9829999999999</v>
      </c>
      <c r="QM13" s="1">
        <v>14837</v>
      </c>
      <c r="QN13" s="1">
        <v>41344826</v>
      </c>
      <c r="QO13" s="1">
        <v>0</v>
      </c>
      <c r="QP13" s="1">
        <v>162.2629999999999</v>
      </c>
      <c r="QQ13" s="1">
        <v>5880</v>
      </c>
      <c r="QR13" s="1">
        <v>0</v>
      </c>
      <c r="QS13" s="1">
        <v>0</v>
      </c>
      <c r="QT13" s="1">
        <v>1200</v>
      </c>
      <c r="QU13" s="1">
        <v>86</v>
      </c>
      <c r="QV13" s="1">
        <v>38694913</v>
      </c>
      <c r="QW13" s="1">
        <v>437.72</v>
      </c>
      <c r="QX13" s="1" t="s">
        <v>71</v>
      </c>
      <c r="QY13" s="1">
        <v>600</v>
      </c>
      <c r="QZ13" s="1">
        <v>1</v>
      </c>
      <c r="RA13" s="1">
        <v>1367856</v>
      </c>
      <c r="RB13" s="1">
        <v>336</v>
      </c>
      <c r="RC13" s="1">
        <v>108</v>
      </c>
      <c r="RD13" s="1">
        <v>0.065</v>
      </c>
      <c r="RE13" s="1">
        <v>0</v>
      </c>
      <c r="RF13" s="1">
        <v>2</v>
      </c>
      <c r="RG13" s="1">
        <v>0</v>
      </c>
      <c r="RH13" s="1">
        <v>0.025</v>
      </c>
      <c r="RI13" s="1">
        <v>0</v>
      </c>
      <c r="RJ13" s="1">
        <v>0</v>
      </c>
      <c r="RK13" s="1">
        <v>1</v>
      </c>
      <c r="RL13" s="1">
        <v>0.09</v>
      </c>
      <c r="RM13" s="1">
        <v>0</v>
      </c>
      <c r="RN13" s="1">
        <v>337</v>
      </c>
      <c r="RO13" s="1">
        <v>0.04</v>
      </c>
      <c r="RP13" s="1" t="s">
        <v>64</v>
      </c>
      <c r="RQ13" s="1">
        <v>0.09</v>
      </c>
      <c r="RR13" s="1">
        <v>0</v>
      </c>
      <c r="RS13" s="1">
        <v>111</v>
      </c>
      <c r="RT13" s="1">
        <v>49173</v>
      </c>
      <c r="RU13" s="1">
        <v>95603</v>
      </c>
      <c r="RV13" s="1">
        <v>163.039</v>
      </c>
      <c r="RW13" s="1">
        <v>66276</v>
      </c>
      <c r="RX13" s="1">
        <v>37314416</v>
      </c>
      <c r="RY13" s="1">
        <v>0</v>
      </c>
      <c r="RZ13" s="1">
        <v>119.209</v>
      </c>
      <c r="SA13" s="1">
        <v>4662</v>
      </c>
      <c r="SB13" s="1">
        <v>0</v>
      </c>
      <c r="SC13" s="1">
        <v>1</v>
      </c>
      <c r="SD13" s="1">
        <v>163.28</v>
      </c>
      <c r="SE13" s="1">
        <v>284</v>
      </c>
      <c r="SF13" s="1">
        <v>37314529</v>
      </c>
      <c r="SG13" s="1">
        <v>43.83</v>
      </c>
      <c r="SH13" s="1" t="s">
        <v>64</v>
      </c>
      <c r="SI13" s="1">
        <v>163.28</v>
      </c>
      <c r="SJ13" s="1">
        <v>0</v>
      </c>
      <c r="SK13" s="1">
        <v>24530</v>
      </c>
      <c r="SL13" s="1">
        <v>336</v>
      </c>
      <c r="SM13" s="1">
        <v>34</v>
      </c>
      <c r="SN13" s="1">
        <v>0.025</v>
      </c>
      <c r="SO13" s="1">
        <v>0</v>
      </c>
      <c r="SP13" s="1">
        <v>2</v>
      </c>
      <c r="SQ13" s="1">
        <v>0</v>
      </c>
      <c r="SR13" s="1">
        <v>0.025</v>
      </c>
      <c r="SS13" s="1">
        <v>0</v>
      </c>
      <c r="ST13" s="1">
        <v>0</v>
      </c>
      <c r="SU13" s="1">
        <v>1</v>
      </c>
      <c r="SV13" s="1">
        <v>0.05</v>
      </c>
      <c r="SW13" s="1">
        <v>0</v>
      </c>
      <c r="SX13" s="1">
        <v>337</v>
      </c>
      <c r="SY13" s="1">
        <v>0</v>
      </c>
      <c r="SZ13" s="1" t="s">
        <v>64</v>
      </c>
      <c r="TA13" s="1">
        <v>0.05</v>
      </c>
      <c r="TB13" s="1">
        <v>0</v>
      </c>
      <c r="TC13" s="1">
        <v>111</v>
      </c>
      <c r="TD13" s="1">
        <f>MIN($B13,$T13,$AL13,$BD13,$BV13,$CN13,$DF13,$DX13,$EP13,$FH13,$FZ13,$GR13,$HJ13,$IB13,$IT13,$JL13,$KD13,$KV13,$LN13,$MF13,$MX13,$NP13,$OH13,$OZ13,$PR13,$QJ13,$RB13,$RT13,$SL13)</f>
        <v>0</v>
      </c>
      <c r="TE13" s="1">
        <f>MIN($C13,$U13,$AM13,$BE13,$BW13,$CO13,$DG13,$DY13,$EQ13,$FI13,$GA13,$GS13,$HK13,$IC13,$IU13,$JM13,$KE13,$KW13,$LO13,$MG13,$MY13,$NQ13,$OI13,$PA13,$PS13,$QK13,$RC13,$RU13,$SM13)</f>
        <v>0</v>
      </c>
      <c r="TF13" s="1">
        <f>MIN($D13,$V13,$AN13,$BF13,$BX13,$CP13,$DH13,$DZ13,$ER13,$FJ13,$GB13,$GT13,$HL13,$ID13,$IV13,$JN13,$KF13,$KX13,$LP13,$MH13,$MZ13,$NR13,$OJ13,$PB13,$PT13,$QL13,$RD13,$RV13,$SN13)</f>
        <v>0</v>
      </c>
      <c r="TG13" s="1">
        <f>MIN($E13,$W13,$AO13,$BG13,$BY13,$CQ13,$DI13,$EA13,$ES13,$FK13,$GC13,$GU13,$HM13,$IE13,$IW13,$JO13,$KG13,$KY13,$LQ13,$MI13,$NA13,$NS13,$OK13,$PC13,$PU13,$QM13,$RE13,$RW13,$SO13)</f>
        <v>0</v>
      </c>
      <c r="TH13" s="1">
        <f>MIN($F13,$X13,$AP13,$BH13,$BZ13,$CR13,$DJ13,$EB13,$ET13,$FL13,$GD13,$GV13,$HN13,$IF13,$IX13,$JP13,$KH13,$KZ13,$LR13,$MJ13,$NB13,$NT13,$OL13,$PD13,$PV13,$QN13,$RF13,$RX13,$SP13)</f>
        <v>0</v>
      </c>
      <c r="TI13" s="1">
        <f>MIN($G13,$Y13,$AQ13,$BI13,$CA13,$CS13,$DK13,$EC13,$EU13,$FM13,$GE13,$GW13,$HO13,$IG13,$IY13,$JQ13,$KI13,$LA13,$LS13,$MK13,$NC13,$NU13,$OM13,$PE13,$PW13,$QO13,$RG13,$RY13,$SQ13)</f>
        <v>0</v>
      </c>
      <c r="TJ13" s="1">
        <f>MIN($H13,$Z13,$AR13,$BJ13,$CB13,$CT13,$DL13,$ED13,$EV13,$FN13,$GF13,$GX13,$HP13,$IH13,$IZ13,$JR13,$KJ13,$LB13,$LT13,$ML13,$ND13,$NV13,$ON13,$PF13,$PX13,$QP13,$RH13,$RZ13,$SR13)</f>
        <v>0</v>
      </c>
      <c r="TK13" s="1">
        <f>MIN($I13,$AA13,$AS13,$BK13,$CC13,$CU13,$DM13,$EE13,$EW13,$FO13,$GG13,$GY13,$HQ13,$II13,$JA13,$JS13,$KK13,$LC13,$LU13,$MM13,$NE13,$NW13,$OO13,$PG13,$PY13,$QQ13,$RI13,$SA13,$SS13)</f>
        <v>0</v>
      </c>
      <c r="TL13" s="1">
        <f>MIN($J13,$AB13,$AT13,$BL13,$CD13,$CV13,$DN13,$EF13,$EX13,$FP13,$GH13,$GZ13,$HR13,$IJ13,$JB13,$JT13,$KL13,$LD13,$LV13,$MN13,$NF13,$NX13,$OP13,$PH13,$PZ13,$QR13,$RJ13,$SB13,$ST13)</f>
        <v>0</v>
      </c>
      <c r="TM13" s="1">
        <f>MIN($K13,$AC13,$AU13,$BM13,$CE13,$CW13,$DO13,$EG13,$EY13,$FQ13,$GI13,$HA13,$HS13,$IK13,$JC13,$JU13,$KM13,$LE13,$LW13,$MO13,$NG13,$NY13,$OQ13,$PI13,$QA13,$QS13,$RK13,$SC13,$SU13)</f>
        <v>0</v>
      </c>
      <c r="TN13" s="1">
        <f>MIN($L13,$AD13,$AV13,$BN13,$CF13,$CX13,$DP13,$EH13,$EZ13,$FR13,$GJ13,$HB13,$HT13,$IL13,$JD13,$JV13,$KN13,$LF13,$LX13,$MP13,$NH13,$NZ13,$OR13,$PJ13,$QB13,$QT13,$RL13,$SD13,$SV13)</f>
        <v>0</v>
      </c>
      <c r="TO13" s="1">
        <f>MIN($M13,$AE13,$AW13,$BO13,$CG13,$CY13,$DQ13,$EI13,$FA13,$FS13,$GK13,$HC13,$HU13,$IM13,$JE13,$JW13,$KO13,$LG13,$LY13,$MQ13,$NI13,$OA13,$OS13,$PK13,$QC13,$QU13,$RM13,$SE13,$SW13)</f>
        <v>0</v>
      </c>
      <c r="TP13" s="1">
        <f>MIN($N13,$AF13,$AX13,$BP13,$CH13,$CZ13,$DR13,$EJ13,$FB13,$FT13,$GL13,$HD13,$HV13,$IN13,$JF13,$JX13,$KP13,$LH13,$LZ13,$MR13,$NJ13,$OB13,$OT13,$PL13,$QD13,$QV13,$RN13,$SF13,$SX13)</f>
        <v>0</v>
      </c>
      <c r="TQ13" s="1">
        <f>MIN($O13,$AG13,$AY13,$BQ13,$CI13,$DA13,$DS13,$EK13,$FC13,$FU13,$GM13,$HE13,$HW13,$IO13,$JG13,$JY13,$KQ13,$LI13,$MA13,$MS13,$NK13,$OC13,$OU13,$PM13,$QE13,$QW13,$RO13,$SG13,$SY13)</f>
        <v>0</v>
      </c>
      <c r="TR13" s="1">
        <f>MIN($Q13,$AI13,$BA13,$BS13,$CK13,$DC13,$DU13,$EM13,$FE13,$FW13,$GO13,$HG13,$HY13,$IQ13,$JI13,$KA13,$KS13,$LK13,$MC13,$MU13,$NM13,$OE13,$OW13,$PO13,$QG13,$QY13,$RQ13,$SI13,$TA13)</f>
        <v>0</v>
      </c>
      <c r="TS13" s="1">
        <f>MIN($R13,$AJ13,$BB13,$BT13,$CL13,$DD13,$DV13,$EN13,$FF13,$FX13,$GP13,$HH13,$HZ13,$IR13,$JJ13,$KB13,$KT13,$LL13,$MD13,$MV13,$NN13,$OF13,$OX13,$PP13,$QH13,$QZ13,$RR13,$SJ13,$TB13)</f>
        <v>0</v>
      </c>
      <c r="TT13" s="1">
        <f>MIN($S13,$AK13,$BC13,$BU13,$CM13,$DE13,$DW13,$EO13,$FG13,$FY13,$GQ13,$HI13,$IA13,$IS13,$JK13,$KC13,$KU13,$LM13,$ME13,$MW13,$NO13,$OG13,$OY13,$PQ13,$QI13,$RA13,$RS13,$SK13,$TC13)</f>
        <v>0</v>
      </c>
      <c r="TU13" s="1">
        <f>MEDIAN($B13,$T13,$AL13,$BD13,$BV13,$CN13,$DF13,$DX13,$EP13,$FH13,$FZ13,$GR13,$HJ13,$IB13,$IT13,$JL13,$KD13,$KV13,$LN13,$MF13,$MX13,$NP13,$OH13,$OZ13,$PR13,$QJ13,$RB13,$RT13,$SL13)</f>
        <v>0</v>
      </c>
      <c r="TV13" s="1">
        <f>MEDIAN($C13,$U13,$AM13,$BE13,$BW13,$CO13,$DG13,$DY13,$EQ13,$FI13,$GA13,$GS13,$HK13,$IC13,$IU13,$JM13,$KE13,$KW13,$LO13,$MG13,$MY13,$NQ13,$OI13,$PA13,$PS13,$QK13,$RC13,$RU13,$SM13)</f>
        <v>0</v>
      </c>
      <c r="TW13" s="1">
        <f>MEDIAN($D13,$V13,$AN13,$BF13,$BX13,$CP13,$DH13,$DZ13,$ER13,$FJ13,$GB13,$GT13,$HL13,$ID13,$IV13,$JN13,$KF13,$KX13,$LP13,$MH13,$MZ13,$NR13,$OJ13,$PB13,$PT13,$QL13,$RD13,$RV13,$SN13)</f>
        <v>0</v>
      </c>
      <c r="TX13" s="1">
        <f>MEDIAN($E13,$W13,$AO13,$BG13,$BY13,$CQ13,$DI13,$EA13,$ES13,$FK13,$GC13,$GU13,$HM13,$IE13,$IW13,$JO13,$KG13,$KY13,$LQ13,$MI13,$NA13,$NS13,$OK13,$PC13,$PU13,$QM13,$RE13,$RW13,$SO13)</f>
        <v>0</v>
      </c>
      <c r="TY13" s="1">
        <f>MEDIAN($F13,$X13,$AP13,$BH13,$BZ13,$CR13,$DJ13,$EB13,$ET13,$FL13,$GD13,$GV13,$HN13,$IF13,$IX13,$JP13,$KH13,$KZ13,$LR13,$MJ13,$NB13,$NT13,$OL13,$PD13,$PV13,$QN13,$RF13,$RX13,$SP13)</f>
        <v>0</v>
      </c>
      <c r="TZ13" s="1">
        <f>MEDIAN($G13,$Y13,$AQ13,$BI13,$CA13,$CS13,$DK13,$EC13,$EU13,$FM13,$GE13,$GW13,$HO13,$IG13,$IY13,$JQ13,$KI13,$LA13,$LS13,$MK13,$NC13,$NU13,$OM13,$PE13,$PW13,$QO13,$RG13,$RY13,$SQ13)</f>
        <v>0</v>
      </c>
      <c r="UA13" s="1">
        <f>MEDIAN($H13,$Z13,$AR13,$BJ13,$CB13,$CT13,$DL13,$ED13,$EV13,$FN13,$GF13,$GX13,$HP13,$IH13,$IZ13,$JR13,$KJ13,$LB13,$LT13,$ML13,$ND13,$NV13,$ON13,$PF13,$PX13,$QP13,$RH13,$RZ13,$SR13)</f>
        <v>0</v>
      </c>
      <c r="UB13" s="1">
        <f>MEDIAN($I13,$AA13,$AS13,$BK13,$CC13,$CU13,$DM13,$EE13,$EW13,$FO13,$GG13,$GY13,$HQ13,$II13,$JA13,$JS13,$KK13,$LC13,$LU13,$MM13,$NE13,$NW13,$OO13,$PG13,$PY13,$QQ13,$RI13,$SA13,$SS13)</f>
        <v>0</v>
      </c>
      <c r="UC13" s="1">
        <f>MEDIAN($J13,$AB13,$AT13,$BL13,$CD13,$CV13,$DN13,$EF13,$EX13,$FP13,$GH13,$GZ13,$HR13,$IJ13,$JB13,$JT13,$KL13,$LD13,$LV13,$MN13,$NF13,$NX13,$OP13,$PH13,$PZ13,$QR13,$RJ13,$SB13,$ST13)</f>
        <v>0</v>
      </c>
      <c r="UD13" s="1">
        <f>MEDIAN($K13,$AC13,$AU13,$BM13,$CE13,$CW13,$DO13,$EG13,$EY13,$FQ13,$GI13,$HA13,$HS13,$IK13,$JC13,$JU13,$KM13,$LE13,$LW13,$MO13,$NG13,$NY13,$OQ13,$PI13,$QA13,$QS13,$RK13,$SC13,$SU13)</f>
        <v>0</v>
      </c>
      <c r="UE13" s="1">
        <f>MEDIAN($L13,$AD13,$AV13,$BN13,$CF13,$CX13,$DP13,$EH13,$EZ13,$FR13,$GJ13,$HB13,$HT13,$IL13,$JD13,$JV13,$KN13,$LF13,$LX13,$MP13,$NH13,$NZ13,$OR13,$PJ13,$QB13,$QT13,$RL13,$SD13,$SV13)</f>
        <v>0</v>
      </c>
      <c r="UF13" s="1">
        <f>MEDIAN($M13,$AE13,$AW13,$BO13,$CG13,$CY13,$DQ13,$EI13,$FA13,$FS13,$GK13,$HC13,$HU13,$IM13,$JE13,$JW13,$KO13,$LG13,$LY13,$MQ13,$NI13,$OA13,$OS13,$PK13,$QC13,$QU13,$RM13,$SE13,$SW13)</f>
        <v>0</v>
      </c>
      <c r="UG13" s="1">
        <f>MEDIAN($N13,$AF13,$AX13,$BP13,$CH13,$CZ13,$DR13,$EJ13,$FB13,$FT13,$GL13,$HD13,$HV13,$IN13,$JF13,$JX13,$KP13,$LH13,$LZ13,$MR13,$NJ13,$OB13,$OT13,$PL13,$QD13,$QV13,$RN13,$SF13,$SX13)</f>
        <v>0</v>
      </c>
      <c r="UH13" s="1">
        <f>MEDIAN($O13,$AG13,$AY13,$BQ13,$CI13,$DA13,$DS13,$EK13,$FC13,$FU13,$GM13,$HE13,$HW13,$IO13,$JG13,$JY13,$KQ13,$LI13,$MA13,$MS13,$NK13,$OC13,$OU13,$PM13,$QE13,$QW13,$RO13,$SG13,$SY13)</f>
        <v>0</v>
      </c>
      <c r="UI13" s="1">
        <f>MEDIAN($Q13,$AI13,$BA13,$BS13,$CK13,$DC13,$DU13,$EM13,$FE13,$FW13,$GO13,$HG13,$HY13,$IQ13,$JI13,$KA13,$KS13,$LK13,$MC13,$MU13,$NM13,$OE13,$OW13,$PO13,$QG13,$QY13,$RQ13,$SI13,$TA13)</f>
        <v>0</v>
      </c>
      <c r="UJ13" s="1">
        <f>MEDIAN($R13,$AJ13,$BB13,$BT13,$CL13,$DD13,$DV13,$EN13,$FF13,$FX13,$GP13,$HH13,$HZ13,$IR13,$JJ13,$KB13,$KT13,$LL13,$MD13,$MV13,$NN13,$OF13,$OX13,$PP13,$QH13,$QZ13,$RR13,$SJ13,$TB13)</f>
        <v>0</v>
      </c>
      <c r="UK13" s="1">
        <f>MEDIAN($S13,$AK13,$BC13,$BU13,$CM13,$DE13,$DW13,$EO13,$FG13,$FY13,$GQ13,$HI13,$IA13,$IS13,$JK13,$KC13,$KU13,$LM13,$ME13,$MW13,$NO13,$OG13,$OY13,$PQ13,$QI13,$RA13,$RS13,$SK13,$TC13)</f>
        <v>0</v>
      </c>
      <c r="UL13" s="1">
        <f>MAX($B13,$T13,$AL13,$BD13,$BV13,$CN13,$DF13,$DX13,$EP13,$FH13,$FZ13,$GR13,$HJ13,$IB13,$IT13,$JL13,$KD13,$KV13,$LN13,$MF13,$MX13,$NP13,$OH13,$OZ13,$PR13,$QJ13,$RB13,$RT13,$SL13)</f>
        <v>0</v>
      </c>
      <c r="UM13" s="1">
        <f>MAX($C13,$U13,$AM13,$BE13,$BW13,$CO13,$DG13,$DY13,$EQ13,$FI13,$GA13,$GS13,$HK13,$IC13,$IU13,$JM13,$KE13,$KW13,$LO13,$MG13,$MY13,$NQ13,$OI13,$PA13,$PS13,$QK13,$RC13,$RU13,$SM13)</f>
        <v>0</v>
      </c>
      <c r="UN13" s="1">
        <f>MAX($D13,$V13,$AN13,$BF13,$BX13,$CP13,$DH13,$DZ13,$ER13,$FJ13,$GB13,$GT13,$HL13,$ID13,$IV13,$JN13,$KF13,$KX13,$LP13,$MH13,$MZ13,$NR13,$OJ13,$PB13,$PT13,$QL13,$RD13,$RV13,$SN13)</f>
        <v>0</v>
      </c>
      <c r="UO13" s="1">
        <f>MAX($E13,$W13,$AO13,$BG13,$BY13,$CQ13,$DI13,$EA13,$ES13,$FK13,$GC13,$GU13,$HM13,$IE13,$IW13,$JO13,$KG13,$KY13,$LQ13,$MI13,$NA13,$NS13,$OK13,$PC13,$PU13,$QM13,$RE13,$RW13,$SO13)</f>
        <v>0</v>
      </c>
      <c r="UP13" s="1">
        <f>MAX($F13,$X13,$AP13,$BH13,$BZ13,$CR13,$DJ13,$EB13,$ET13,$FL13,$GD13,$GV13,$HN13,$IF13,$IX13,$JP13,$KH13,$KZ13,$LR13,$MJ13,$NB13,$NT13,$OL13,$PD13,$PV13,$QN13,$RF13,$RX13,$SP13)</f>
        <v>0</v>
      </c>
      <c r="UQ13" s="1">
        <f>MAX($G13,$Y13,$AQ13,$BI13,$CA13,$CS13,$DK13,$EC13,$EU13,$FM13,$GE13,$GW13,$HO13,$IG13,$IY13,$JQ13,$KI13,$LA13,$LS13,$MK13,$NC13,$NU13,$OM13,$PE13,$PW13,$QO13,$RG13,$RY13,$SQ13)</f>
        <v>0</v>
      </c>
      <c r="UR13" s="1">
        <f>MAX($H13,$Z13,$AR13,$BJ13,$CB13,$CT13,$DL13,$ED13,$EV13,$FN13,$GF13,$GX13,$HP13,$IH13,$IZ13,$JR13,$KJ13,$LB13,$LT13,$ML13,$ND13,$NV13,$ON13,$PF13,$PX13,$QP13,$RH13,$RZ13,$SR13)</f>
        <v>0</v>
      </c>
      <c r="US13" s="1">
        <f>MAX($I13,$AA13,$AS13,$BK13,$CC13,$CU13,$DM13,$EE13,$EW13,$FO13,$GG13,$GY13,$HQ13,$II13,$JA13,$JS13,$KK13,$LC13,$LU13,$MM13,$NE13,$NW13,$OO13,$PG13,$PY13,$QQ13,$RI13,$SA13,$SS13)</f>
        <v>0</v>
      </c>
      <c r="UT13" s="1">
        <f>MAX($J13,$AB13,$AT13,$BL13,$CD13,$CV13,$DN13,$EF13,$EX13,$FP13,$GH13,$GZ13,$HR13,$IJ13,$JB13,$JT13,$KL13,$LD13,$LV13,$MN13,$NF13,$NX13,$OP13,$PH13,$PZ13,$QR13,$RJ13,$SB13,$ST13)</f>
        <v>0</v>
      </c>
      <c r="UU13" s="1">
        <f>MAX($K13,$AC13,$AU13,$BM13,$CE13,$CW13,$DO13,$EG13,$EY13,$FQ13,$GI13,$HA13,$HS13,$IK13,$JC13,$JU13,$KM13,$LE13,$LW13,$MO13,$NG13,$NY13,$OQ13,$PI13,$QA13,$QS13,$RK13,$SC13,$SU13)</f>
        <v>0</v>
      </c>
      <c r="UV13" s="1">
        <f>MAX($L13,$AD13,$AV13,$BN13,$CF13,$CX13,$DP13,$EH13,$EZ13,$FR13,$GJ13,$HB13,$HT13,$IL13,$JD13,$JV13,$KN13,$LF13,$LX13,$MP13,$NH13,$NZ13,$OR13,$PJ13,$QB13,$QT13,$RL13,$SD13,$SV13)</f>
        <v>0</v>
      </c>
      <c r="UW13" s="1">
        <f>MAX($M13,$AE13,$AW13,$BO13,$CG13,$CY13,$DQ13,$EI13,$FA13,$FS13,$GK13,$HC13,$HU13,$IM13,$JE13,$JW13,$KO13,$LG13,$LY13,$MQ13,$NI13,$OA13,$OS13,$PK13,$QC13,$QU13,$RM13,$SE13,$SW13)</f>
        <v>0</v>
      </c>
      <c r="UX13" s="1">
        <f>MAX($N13,$AF13,$AX13,$BP13,$CH13,$CZ13,$DR13,$EJ13,$FB13,$FT13,$GL13,$HD13,$HV13,$IN13,$JF13,$JX13,$KP13,$LH13,$LZ13,$MR13,$NJ13,$OB13,$OT13,$PL13,$QD13,$QV13,$RN13,$SF13,$SX13)</f>
        <v>0</v>
      </c>
      <c r="UY13" s="1">
        <f>MAX($O13,$AG13,$AY13,$BQ13,$CI13,$DA13,$DS13,$EK13,$FC13,$FU13,$GM13,$HE13,$HW13,$IO13,$JG13,$JY13,$KQ13,$LI13,$MA13,$MS13,$NK13,$OC13,$OU13,$PM13,$QE13,$QW13,$RO13,$SG13,$SY13)</f>
        <v>0</v>
      </c>
      <c r="UZ13" s="1">
        <f>MAX($Q13,$AI13,$BA13,$BS13,$CK13,$DC13,$DU13,$EM13,$FE13,$FW13,$GO13,$HG13,$HY13,$IQ13,$JI13,$KA13,$KS13,$LK13,$MC13,$MU13,$NM13,$OE13,$OW13,$PO13,$QG13,$QY13,$RQ13,$SI13,$TA13)</f>
        <v>0</v>
      </c>
      <c r="VA13" s="1">
        <f>MAX($R13,$AJ13,$BB13,$BT13,$CL13,$DD13,$DV13,$EN13,$FF13,$FX13,$GP13,$HH13,$HZ13,$IR13,$JJ13,$KB13,$KT13,$LL13,$MD13,$MV13,$NN13,$OF13,$OX13,$PP13,$QH13,$QZ13,$RR13,$SJ13,$TB13)</f>
        <v>0</v>
      </c>
      <c r="VB13" s="1">
        <f>MAX($S13,$AK13,$BC13,$BU13,$CM13,$DE13,$DW13,$EO13,$FG13,$FY13,$GQ13,$HI13,$IA13,$IS13,$JK13,$KC13,$KU13,$LM13,$ME13,$MW13,$NO13,$OG13,$OY13,$PQ13,$QI13,$RA13,$RS13,$SK13,$TC13)</f>
        <v>0</v>
      </c>
    </row>
    <row r="14" spans="1:574">
      <c r="A14" s="1" t="s">
        <v>11</v>
      </c>
      <c r="B14" s="1"/>
      <c r="C14" s="1"/>
      <c r="D14" s="1"/>
      <c r="E14" s="1"/>
      <c r="F14" s="1"/>
      <c r="G14" s="1">
        <v>0</v>
      </c>
      <c r="H14" s="1"/>
      <c r="I14" s="1">
        <v>243</v>
      </c>
      <c r="J14" s="1">
        <v>0</v>
      </c>
      <c r="K14" s="1"/>
      <c r="L14" s="1">
        <v>1.63</v>
      </c>
      <c r="M14" s="1"/>
      <c r="N14" s="1"/>
      <c r="O14" s="1"/>
      <c r="P14" s="1" t="s">
        <v>64</v>
      </c>
      <c r="Q14" s="1">
        <v>1.63</v>
      </c>
      <c r="R14" s="1">
        <v>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>
        <v>0</v>
      </c>
      <c r="AR14" s="1"/>
      <c r="AS14" s="1">
        <v>3435</v>
      </c>
      <c r="AT14" s="1">
        <v>0</v>
      </c>
      <c r="AU14" s="1"/>
      <c r="AV14" s="1">
        <v>1200</v>
      </c>
      <c r="AW14" s="1"/>
      <c r="AX14" s="1"/>
      <c r="AY14" s="1"/>
      <c r="AZ14" s="1"/>
      <c r="BA14" s="1">
        <v>600</v>
      </c>
      <c r="BB14" s="1">
        <v>1</v>
      </c>
      <c r="BC14" s="1"/>
      <c r="BD14" s="1">
        <v>80221</v>
      </c>
      <c r="BE14" s="1">
        <v>783034</v>
      </c>
      <c r="BF14" s="1">
        <v>599.989</v>
      </c>
      <c r="BG14" s="1">
        <v>571602</v>
      </c>
      <c r="BH14" s="1">
        <v>52759618</v>
      </c>
      <c r="BI14" s="1">
        <v>0</v>
      </c>
      <c r="BJ14" s="1">
        <v>161.629</v>
      </c>
      <c r="BK14" s="1">
        <v>6936</v>
      </c>
      <c r="BL14" s="1">
        <v>0</v>
      </c>
      <c r="BM14" s="1">
        <v>0</v>
      </c>
      <c r="BN14" s="1">
        <v>1200</v>
      </c>
      <c r="BO14" s="1">
        <v>1914</v>
      </c>
      <c r="BP14" s="1">
        <v>54523915</v>
      </c>
      <c r="BQ14" s="1">
        <v>438.36</v>
      </c>
      <c r="BR14" s="1" t="s">
        <v>71</v>
      </c>
      <c r="BS14" s="1">
        <v>600</v>
      </c>
      <c r="BT14" s="1">
        <v>1</v>
      </c>
      <c r="BU14" s="1">
        <v>29282</v>
      </c>
      <c r="BV14" s="1">
        <v>22144</v>
      </c>
      <c r="BW14" s="1">
        <v>74</v>
      </c>
      <c r="BX14" s="1">
        <v>4.16</v>
      </c>
      <c r="BY14" s="1">
        <v>3</v>
      </c>
      <c r="BZ14" s="1">
        <v>15240</v>
      </c>
      <c r="CA14" s="1">
        <v>0</v>
      </c>
      <c r="CB14" s="1">
        <v>4.08</v>
      </c>
      <c r="CC14" s="1">
        <v>290</v>
      </c>
      <c r="CD14" s="1">
        <v>0</v>
      </c>
      <c r="CE14" s="1">
        <v>1</v>
      </c>
      <c r="CF14" s="1">
        <v>4.2</v>
      </c>
      <c r="CG14" s="1">
        <v>0</v>
      </c>
      <c r="CH14" s="1">
        <v>1764903</v>
      </c>
      <c r="CI14" s="1">
        <v>0.08</v>
      </c>
      <c r="CJ14" s="1" t="s">
        <v>64</v>
      </c>
      <c r="CK14" s="1">
        <v>4.2</v>
      </c>
      <c r="CL14" s="1">
        <v>0</v>
      </c>
      <c r="CM14" s="1">
        <v>14759</v>
      </c>
      <c r="CN14" s="1">
        <v>101998</v>
      </c>
      <c r="CO14" s="1">
        <v>121159</v>
      </c>
      <c r="CP14" s="1">
        <v>229.872</v>
      </c>
      <c r="CQ14" s="1">
        <v>80847</v>
      </c>
      <c r="CR14" s="1">
        <v>52759866</v>
      </c>
      <c r="CS14" s="1">
        <v>0</v>
      </c>
      <c r="CT14" s="1">
        <v>162.962</v>
      </c>
      <c r="CU14" s="1">
        <v>6834</v>
      </c>
      <c r="CV14" s="1">
        <v>0</v>
      </c>
      <c r="CW14" s="1">
        <v>1</v>
      </c>
      <c r="CX14" s="1">
        <v>230.15</v>
      </c>
      <c r="CY14" s="1">
        <v>356</v>
      </c>
      <c r="CZ14" s="1">
        <v>54545930</v>
      </c>
      <c r="DA14" s="1">
        <v>66.91</v>
      </c>
      <c r="DB14" s="1" t="s">
        <v>64</v>
      </c>
      <c r="DC14" s="1">
        <v>230.15</v>
      </c>
      <c r="DD14" s="1">
        <v>0</v>
      </c>
      <c r="DE14" s="1">
        <v>29286</v>
      </c>
      <c r="DF14" s="1">
        <v>43921</v>
      </c>
      <c r="DG14" s="1">
        <v>74</v>
      </c>
      <c r="DH14" s="1">
        <v>3.696</v>
      </c>
      <c r="DI14" s="1">
        <v>1</v>
      </c>
      <c r="DJ14" s="1">
        <v>59027</v>
      </c>
      <c r="DK14" s="1">
        <v>0</v>
      </c>
      <c r="DL14" s="1">
        <v>3.626</v>
      </c>
      <c r="DM14" s="1">
        <v>227</v>
      </c>
      <c r="DN14" s="1">
        <v>0</v>
      </c>
      <c r="DO14" s="1">
        <v>1</v>
      </c>
      <c r="DP14" s="1">
        <v>3.73</v>
      </c>
      <c r="DQ14" s="1">
        <v>0</v>
      </c>
      <c r="DR14" s="1">
        <v>1786798</v>
      </c>
      <c r="DS14" s="1">
        <v>0.07000000000000001</v>
      </c>
      <c r="DT14" s="1" t="s">
        <v>64</v>
      </c>
      <c r="DU14" s="1">
        <v>3.73</v>
      </c>
      <c r="DV14" s="1">
        <v>0</v>
      </c>
      <c r="DW14" s="1">
        <v>29276</v>
      </c>
      <c r="DX14" s="1">
        <v>101998</v>
      </c>
      <c r="DY14" s="1">
        <v>231260</v>
      </c>
      <c r="DZ14" s="1">
        <v>472.588</v>
      </c>
      <c r="EA14" s="1">
        <v>160115</v>
      </c>
      <c r="EB14" s="1">
        <v>57987786</v>
      </c>
      <c r="EC14" s="1">
        <v>0</v>
      </c>
      <c r="ED14" s="1">
        <v>175.998</v>
      </c>
      <c r="EE14" s="1">
        <v>7594</v>
      </c>
      <c r="EF14" s="1">
        <v>0</v>
      </c>
      <c r="EG14" s="1">
        <v>1</v>
      </c>
      <c r="EH14" s="1">
        <v>473.04</v>
      </c>
      <c r="EI14" s="1">
        <v>629</v>
      </c>
      <c r="EJ14" s="1">
        <v>54545930</v>
      </c>
      <c r="EK14" s="1">
        <v>296.59</v>
      </c>
      <c r="EL14" s="1" t="s">
        <v>64</v>
      </c>
      <c r="EM14" s="1">
        <v>473.04</v>
      </c>
      <c r="EN14" s="1">
        <v>0</v>
      </c>
      <c r="EO14" s="1">
        <v>1771926</v>
      </c>
      <c r="EP14" s="1">
        <v>43921</v>
      </c>
      <c r="EQ14" s="1">
        <v>65</v>
      </c>
      <c r="ER14" s="1">
        <v>6.98</v>
      </c>
      <c r="ES14" s="1">
        <v>4</v>
      </c>
      <c r="ET14" s="1">
        <v>5286107</v>
      </c>
      <c r="EU14" s="1">
        <v>0</v>
      </c>
      <c r="EV14" s="1">
        <v>6.83</v>
      </c>
      <c r="EW14" s="1">
        <v>958</v>
      </c>
      <c r="EX14" s="1">
        <v>0</v>
      </c>
      <c r="EY14" s="1">
        <v>1</v>
      </c>
      <c r="EZ14" s="1">
        <v>7.1</v>
      </c>
      <c r="FA14" s="1">
        <v>0</v>
      </c>
      <c r="FB14" s="1">
        <v>1786798</v>
      </c>
      <c r="FC14" s="1">
        <v>0.15</v>
      </c>
      <c r="FD14" s="1" t="s">
        <v>64</v>
      </c>
      <c r="FE14" s="1">
        <v>7.1</v>
      </c>
      <c r="FF14" s="1">
        <v>0</v>
      </c>
      <c r="FG14" s="1">
        <v>1771676</v>
      </c>
      <c r="FH14" s="1">
        <v>58440</v>
      </c>
      <c r="FI14" s="1">
        <v>78565</v>
      </c>
      <c r="FJ14" s="1">
        <v>206.036</v>
      </c>
      <c r="FK14" s="1">
        <v>49993</v>
      </c>
      <c r="FL14" s="1">
        <v>52759136</v>
      </c>
      <c r="FM14" s="1">
        <v>0</v>
      </c>
      <c r="FN14" s="1">
        <v>161.286</v>
      </c>
      <c r="FO14" s="1">
        <v>6738</v>
      </c>
      <c r="FP14" s="1">
        <v>0</v>
      </c>
      <c r="FQ14" s="1">
        <v>1</v>
      </c>
      <c r="FR14" s="1">
        <v>206.31</v>
      </c>
      <c r="FS14" s="1">
        <v>252</v>
      </c>
      <c r="FT14" s="1">
        <v>52759256</v>
      </c>
      <c r="FU14" s="1">
        <v>44.75</v>
      </c>
      <c r="FV14" s="1" t="s">
        <v>64</v>
      </c>
      <c r="FW14" s="1">
        <v>206.31</v>
      </c>
      <c r="FX14" s="1">
        <v>0</v>
      </c>
      <c r="FY14" s="1">
        <v>29160</v>
      </c>
      <c r="FZ14" s="1">
        <v>363</v>
      </c>
      <c r="GA14" s="1">
        <v>37</v>
      </c>
      <c r="GB14" s="1">
        <v>0.016</v>
      </c>
      <c r="GC14" s="1">
        <v>0</v>
      </c>
      <c r="GD14" s="1">
        <v>2</v>
      </c>
      <c r="GE14" s="1">
        <v>0</v>
      </c>
      <c r="GF14" s="1">
        <v>0.016</v>
      </c>
      <c r="GG14" s="1">
        <v>7</v>
      </c>
      <c r="GH14" s="1">
        <v>0</v>
      </c>
      <c r="GI14" s="1">
        <v>1</v>
      </c>
      <c r="GJ14" s="1">
        <v>0.12</v>
      </c>
      <c r="GK14" s="1">
        <v>0</v>
      </c>
      <c r="GL14" s="1">
        <v>364</v>
      </c>
      <c r="GM14" s="1">
        <v>0</v>
      </c>
      <c r="GN14" s="1" t="s">
        <v>64</v>
      </c>
      <c r="GO14" s="1">
        <v>0.12</v>
      </c>
      <c r="GP14" s="1">
        <v>0</v>
      </c>
      <c r="GQ14" s="1">
        <v>121</v>
      </c>
      <c r="GR14" s="1">
        <v>58442</v>
      </c>
      <c r="GS14" s="1">
        <v>120</v>
      </c>
      <c r="GT14" s="1">
        <v>154.211</v>
      </c>
      <c r="GU14" s="1">
        <v>0</v>
      </c>
      <c r="GV14" s="1">
        <v>52759136</v>
      </c>
      <c r="GW14" s="1">
        <v>0</v>
      </c>
      <c r="GX14" s="1">
        <v>154.171</v>
      </c>
      <c r="GY14" s="1">
        <v>6743</v>
      </c>
      <c r="GZ14" s="1">
        <v>0</v>
      </c>
      <c r="HA14" s="1">
        <v>1</v>
      </c>
      <c r="HB14" s="1">
        <v>154.48</v>
      </c>
      <c r="HC14" s="1">
        <v>0</v>
      </c>
      <c r="HD14" s="1">
        <v>52759258</v>
      </c>
      <c r="HE14" s="1">
        <v>0.04</v>
      </c>
      <c r="HF14" s="1" t="s">
        <v>64</v>
      </c>
      <c r="HG14" s="1">
        <v>154.48</v>
      </c>
      <c r="HH14" s="1">
        <v>0</v>
      </c>
      <c r="HI14" s="1">
        <v>29160</v>
      </c>
      <c r="HJ14" s="1">
        <v>1844640</v>
      </c>
      <c r="HK14" s="1">
        <v>2037</v>
      </c>
      <c r="HL14" s="1">
        <v>599.987</v>
      </c>
      <c r="HM14" s="1">
        <v>955</v>
      </c>
      <c r="HN14" s="1">
        <v>57987546</v>
      </c>
      <c r="HO14" s="1">
        <v>0</v>
      </c>
      <c r="HP14" s="1">
        <v>183.117</v>
      </c>
      <c r="HQ14" s="1">
        <v>8754</v>
      </c>
      <c r="HR14" s="1">
        <v>0</v>
      </c>
      <c r="HS14" s="1">
        <v>0</v>
      </c>
      <c r="HT14" s="1">
        <v>1200</v>
      </c>
      <c r="HU14" s="1">
        <v>9</v>
      </c>
      <c r="HV14" s="1">
        <v>54545932</v>
      </c>
      <c r="HW14" s="1">
        <v>416.87</v>
      </c>
      <c r="HX14" s="1" t="s">
        <v>71</v>
      </c>
      <c r="HY14" s="1">
        <v>600</v>
      </c>
      <c r="HZ14" s="1">
        <v>1</v>
      </c>
      <c r="IA14" s="1">
        <v>1771806</v>
      </c>
      <c r="IB14" s="1">
        <v>365</v>
      </c>
      <c r="IC14" s="1">
        <v>117</v>
      </c>
      <c r="ID14" s="1">
        <v>0.006</v>
      </c>
      <c r="IE14" s="1">
        <v>0</v>
      </c>
      <c r="IF14" s="1">
        <v>2</v>
      </c>
      <c r="IG14" s="1">
        <v>0</v>
      </c>
      <c r="IH14" s="1">
        <v>0.006</v>
      </c>
      <c r="II14" s="1">
        <v>0</v>
      </c>
      <c r="IJ14" s="1">
        <v>0</v>
      </c>
      <c r="IK14" s="1">
        <v>1</v>
      </c>
      <c r="IL14" s="1">
        <v>0.03</v>
      </c>
      <c r="IM14" s="1">
        <v>0</v>
      </c>
      <c r="IN14" s="1">
        <v>366</v>
      </c>
      <c r="IO14" s="1">
        <v>0</v>
      </c>
      <c r="IP14" s="1" t="s">
        <v>64</v>
      </c>
      <c r="IQ14" s="1">
        <v>0.03</v>
      </c>
      <c r="IR14" s="1">
        <v>0</v>
      </c>
      <c r="IS14" s="1">
        <v>121</v>
      </c>
      <c r="IT14" s="1">
        <v>58442</v>
      </c>
      <c r="IU14" s="1">
        <v>78565</v>
      </c>
      <c r="IV14" s="1">
        <v>215.476</v>
      </c>
      <c r="IW14" s="1">
        <v>49993</v>
      </c>
      <c r="IX14" s="1">
        <v>52759136</v>
      </c>
      <c r="IY14" s="1">
        <v>0</v>
      </c>
      <c r="IZ14" s="1">
        <v>166.346</v>
      </c>
      <c r="JA14" s="1">
        <v>6744</v>
      </c>
      <c r="JB14" s="1">
        <v>0</v>
      </c>
      <c r="JC14" s="1">
        <v>1</v>
      </c>
      <c r="JD14" s="1">
        <v>215.75</v>
      </c>
      <c r="JE14" s="1">
        <v>252</v>
      </c>
      <c r="JF14" s="1">
        <v>52759258</v>
      </c>
      <c r="JG14" s="1">
        <v>49.13</v>
      </c>
      <c r="JH14" s="1" t="s">
        <v>64</v>
      </c>
      <c r="JI14" s="1">
        <v>215.75</v>
      </c>
      <c r="JJ14" s="1">
        <v>0</v>
      </c>
      <c r="JK14" s="1">
        <v>29160</v>
      </c>
      <c r="JL14" s="1">
        <v>365</v>
      </c>
      <c r="JM14" s="1">
        <v>37</v>
      </c>
      <c r="JN14" s="1">
        <v>0.007</v>
      </c>
      <c r="JO14" s="1">
        <v>0</v>
      </c>
      <c r="JP14" s="1">
        <v>2</v>
      </c>
      <c r="JQ14" s="1">
        <v>0</v>
      </c>
      <c r="JR14" s="1">
        <v>0.007</v>
      </c>
      <c r="JS14" s="1">
        <v>0</v>
      </c>
      <c r="JT14" s="1">
        <v>0</v>
      </c>
      <c r="JU14" s="1">
        <v>1</v>
      </c>
      <c r="JV14" s="1">
        <v>0.05</v>
      </c>
      <c r="JW14" s="1">
        <v>0</v>
      </c>
      <c r="JX14" s="1">
        <v>366</v>
      </c>
      <c r="JY14" s="1">
        <v>0</v>
      </c>
      <c r="JZ14" s="1" t="s">
        <v>64</v>
      </c>
      <c r="KA14" s="1">
        <v>0.05</v>
      </c>
      <c r="KB14" s="1">
        <v>0</v>
      </c>
      <c r="KC14" s="1">
        <v>121</v>
      </c>
      <c r="KD14" s="1">
        <v>80221</v>
      </c>
      <c r="KE14" s="1">
        <v>721771</v>
      </c>
      <c r="KF14" s="1">
        <v>599.893</v>
      </c>
      <c r="KG14" s="1">
        <v>527978</v>
      </c>
      <c r="KH14" s="1">
        <v>52759618</v>
      </c>
      <c r="KI14" s="1">
        <v>0</v>
      </c>
      <c r="KJ14" s="1">
        <v>168.643</v>
      </c>
      <c r="KK14" s="1">
        <v>6935</v>
      </c>
      <c r="KL14" s="1">
        <v>0</v>
      </c>
      <c r="KM14" s="1">
        <v>0</v>
      </c>
      <c r="KN14" s="1">
        <v>1200</v>
      </c>
      <c r="KO14" s="1">
        <v>1754</v>
      </c>
      <c r="KP14" s="1">
        <v>54523915</v>
      </c>
      <c r="KQ14" s="1">
        <v>431.25</v>
      </c>
      <c r="KR14" s="1" t="s">
        <v>71</v>
      </c>
      <c r="KS14" s="1">
        <v>600</v>
      </c>
      <c r="KT14" s="1">
        <v>1</v>
      </c>
      <c r="KU14" s="1">
        <v>29282</v>
      </c>
      <c r="KV14" s="1">
        <v>22144</v>
      </c>
      <c r="KW14" s="1">
        <v>74</v>
      </c>
      <c r="KX14" s="1">
        <v>4.071</v>
      </c>
      <c r="KY14" s="1">
        <v>3</v>
      </c>
      <c r="KZ14" s="1">
        <v>15240</v>
      </c>
      <c r="LA14" s="1">
        <v>0</v>
      </c>
      <c r="LB14" s="1">
        <v>3.991</v>
      </c>
      <c r="LC14" s="1">
        <v>296</v>
      </c>
      <c r="LD14" s="1">
        <v>0</v>
      </c>
      <c r="LE14" s="1">
        <v>1</v>
      </c>
      <c r="LF14" s="1">
        <v>4.11</v>
      </c>
      <c r="LG14" s="1">
        <v>0</v>
      </c>
      <c r="LH14" s="1">
        <v>1764903</v>
      </c>
      <c r="LI14" s="1">
        <v>0.08</v>
      </c>
      <c r="LJ14" s="1" t="s">
        <v>64</v>
      </c>
      <c r="LK14" s="1">
        <v>4.11</v>
      </c>
      <c r="LL14" s="1">
        <v>0</v>
      </c>
      <c r="LM14" s="1">
        <v>14759</v>
      </c>
      <c r="LN14" s="1">
        <v>101998</v>
      </c>
      <c r="LO14" s="1">
        <v>121159</v>
      </c>
      <c r="LP14" s="1">
        <v>238.284</v>
      </c>
      <c r="LQ14" s="1">
        <v>80847</v>
      </c>
      <c r="LR14" s="1">
        <v>52759866</v>
      </c>
      <c r="LS14" s="1">
        <v>0</v>
      </c>
      <c r="LT14" s="1">
        <v>170.104</v>
      </c>
      <c r="LU14" s="1">
        <v>6834</v>
      </c>
      <c r="LV14" s="1">
        <v>0</v>
      </c>
      <c r="LW14" s="1">
        <v>1</v>
      </c>
      <c r="LX14" s="1">
        <v>238.58</v>
      </c>
      <c r="LY14" s="1">
        <v>356</v>
      </c>
      <c r="LZ14" s="1">
        <v>54545930</v>
      </c>
      <c r="MA14" s="1">
        <v>68.18000000000001</v>
      </c>
      <c r="MB14" s="1" t="s">
        <v>64</v>
      </c>
      <c r="MC14" s="1">
        <v>238.58</v>
      </c>
      <c r="MD14" s="1">
        <v>0</v>
      </c>
      <c r="ME14" s="1">
        <v>29286</v>
      </c>
      <c r="MF14" s="1">
        <v>43921</v>
      </c>
      <c r="MG14" s="1">
        <v>74</v>
      </c>
      <c r="MH14" s="1">
        <v>3.767</v>
      </c>
      <c r="MI14" s="1">
        <v>1</v>
      </c>
      <c r="MJ14" s="1">
        <v>59027</v>
      </c>
      <c r="MK14" s="1">
        <v>0</v>
      </c>
      <c r="ML14" s="1">
        <v>3.687</v>
      </c>
      <c r="MM14" s="1">
        <v>243</v>
      </c>
      <c r="MN14" s="1">
        <v>0</v>
      </c>
      <c r="MO14" s="1">
        <v>1</v>
      </c>
      <c r="MP14" s="1">
        <v>3.81</v>
      </c>
      <c r="MQ14" s="1">
        <v>0</v>
      </c>
      <c r="MR14" s="1">
        <v>1786798</v>
      </c>
      <c r="MS14" s="1">
        <v>0.08</v>
      </c>
      <c r="MT14" s="1" t="s">
        <v>64</v>
      </c>
      <c r="MU14" s="1">
        <v>3.81</v>
      </c>
      <c r="MV14" s="1">
        <v>0</v>
      </c>
      <c r="MW14" s="1">
        <v>29276</v>
      </c>
      <c r="MX14" s="1">
        <v>101998</v>
      </c>
      <c r="MY14" s="1">
        <v>231260</v>
      </c>
      <c r="MZ14" s="1">
        <v>480.039</v>
      </c>
      <c r="NA14" s="1">
        <v>160115</v>
      </c>
      <c r="NB14" s="1">
        <v>57987786</v>
      </c>
      <c r="NC14" s="1">
        <v>0</v>
      </c>
      <c r="ND14" s="1">
        <v>176.509</v>
      </c>
      <c r="NE14" s="1">
        <v>7595</v>
      </c>
      <c r="NF14" s="1">
        <v>0</v>
      </c>
      <c r="NG14" s="1">
        <v>1</v>
      </c>
      <c r="NH14" s="1">
        <v>480.41</v>
      </c>
      <c r="NI14" s="1">
        <v>629</v>
      </c>
      <c r="NJ14" s="1">
        <v>54545930</v>
      </c>
      <c r="NK14" s="1">
        <v>303.53</v>
      </c>
      <c r="NL14" s="1" t="s">
        <v>64</v>
      </c>
      <c r="NM14" s="1">
        <v>480.41</v>
      </c>
      <c r="NN14" s="1">
        <v>0</v>
      </c>
      <c r="NO14" s="1">
        <v>1771926</v>
      </c>
      <c r="NP14" s="1">
        <v>43921</v>
      </c>
      <c r="NQ14" s="1">
        <v>65</v>
      </c>
      <c r="NR14" s="1">
        <v>6.86</v>
      </c>
      <c r="NS14" s="1">
        <v>4</v>
      </c>
      <c r="NT14" s="1">
        <v>5286107</v>
      </c>
      <c r="NU14" s="1">
        <v>0</v>
      </c>
      <c r="NV14" s="1">
        <v>6.71</v>
      </c>
      <c r="NW14" s="1">
        <v>974</v>
      </c>
      <c r="NX14" s="1">
        <v>0</v>
      </c>
      <c r="NY14" s="1">
        <v>1</v>
      </c>
      <c r="NZ14" s="1">
        <v>7.16</v>
      </c>
      <c r="OA14" s="1">
        <v>0</v>
      </c>
      <c r="OB14" s="1">
        <v>1786798</v>
      </c>
      <c r="OC14" s="1">
        <v>0.15</v>
      </c>
      <c r="OD14" s="1" t="s">
        <v>64</v>
      </c>
      <c r="OE14" s="1">
        <v>7.16</v>
      </c>
      <c r="OF14" s="1">
        <v>0</v>
      </c>
      <c r="OG14" s="1">
        <v>1771676</v>
      </c>
      <c r="OH14" s="1">
        <v>58440</v>
      </c>
      <c r="OI14" s="1">
        <v>78565</v>
      </c>
      <c r="OJ14" s="1">
        <v>215.199</v>
      </c>
      <c r="OK14" s="1">
        <v>49993</v>
      </c>
      <c r="OL14" s="1">
        <v>52759136</v>
      </c>
      <c r="OM14" s="1">
        <v>0</v>
      </c>
      <c r="ON14" s="1">
        <v>168.789</v>
      </c>
      <c r="OO14" s="1">
        <v>6740</v>
      </c>
      <c r="OP14" s="1">
        <v>0</v>
      </c>
      <c r="OQ14" s="1">
        <v>1</v>
      </c>
      <c r="OR14" s="1">
        <v>215.49</v>
      </c>
      <c r="OS14" s="1">
        <v>252</v>
      </c>
      <c r="OT14" s="1">
        <v>52759256</v>
      </c>
      <c r="OU14" s="1">
        <v>46.41</v>
      </c>
      <c r="OV14" s="1" t="s">
        <v>64</v>
      </c>
      <c r="OW14" s="1">
        <v>215.49</v>
      </c>
      <c r="OX14" s="1">
        <v>0</v>
      </c>
      <c r="OY14" s="1">
        <v>29160</v>
      </c>
      <c r="OZ14" s="1">
        <v>363</v>
      </c>
      <c r="PA14" s="1">
        <v>37</v>
      </c>
      <c r="PB14" s="1">
        <v>0.003</v>
      </c>
      <c r="PC14" s="1">
        <v>0</v>
      </c>
      <c r="PD14" s="1">
        <v>2</v>
      </c>
      <c r="PE14" s="1">
        <v>0</v>
      </c>
      <c r="PF14" s="1">
        <v>0.003</v>
      </c>
      <c r="PG14" s="1">
        <v>0</v>
      </c>
      <c r="PH14" s="1">
        <v>0</v>
      </c>
      <c r="PI14" s="1">
        <v>1</v>
      </c>
      <c r="PJ14" s="1">
        <v>0.04</v>
      </c>
      <c r="PK14" s="1">
        <v>0</v>
      </c>
      <c r="PL14" s="1">
        <v>364</v>
      </c>
      <c r="PM14" s="1">
        <v>0</v>
      </c>
      <c r="PN14" s="1" t="s">
        <v>64</v>
      </c>
      <c r="PO14" s="1">
        <v>0.04</v>
      </c>
      <c r="PP14" s="1">
        <v>0</v>
      </c>
      <c r="PQ14" s="1">
        <v>121</v>
      </c>
      <c r="PR14" s="1">
        <v>58443</v>
      </c>
      <c r="PS14" s="1">
        <v>120</v>
      </c>
      <c r="PT14" s="1">
        <v>163.057</v>
      </c>
      <c r="PU14" s="1">
        <v>0</v>
      </c>
      <c r="PV14" s="1">
        <v>52759136</v>
      </c>
      <c r="PW14" s="1">
        <v>0</v>
      </c>
      <c r="PX14" s="1">
        <v>162.957</v>
      </c>
      <c r="PY14" s="1">
        <v>6743</v>
      </c>
      <c r="PZ14" s="1">
        <v>0</v>
      </c>
      <c r="QA14" s="1">
        <v>1</v>
      </c>
      <c r="QB14" s="1">
        <v>163.33</v>
      </c>
      <c r="QC14" s="1">
        <v>0</v>
      </c>
      <c r="QD14" s="1">
        <v>52759259</v>
      </c>
      <c r="QE14" s="1">
        <v>0.1</v>
      </c>
      <c r="QF14" s="1" t="s">
        <v>64</v>
      </c>
      <c r="QG14" s="1">
        <v>163.33</v>
      </c>
      <c r="QH14" s="1">
        <v>0</v>
      </c>
      <c r="QI14" s="1">
        <v>29160</v>
      </c>
      <c r="QJ14" s="1">
        <v>1844641</v>
      </c>
      <c r="QK14" s="1">
        <v>15756</v>
      </c>
      <c r="QL14" s="1">
        <v>599.977</v>
      </c>
      <c r="QM14" s="1">
        <v>8836</v>
      </c>
      <c r="QN14" s="1">
        <v>57987546</v>
      </c>
      <c r="QO14" s="1">
        <v>0</v>
      </c>
      <c r="QP14" s="1">
        <v>220.087</v>
      </c>
      <c r="QQ14" s="1">
        <v>8355</v>
      </c>
      <c r="QR14" s="1">
        <v>0</v>
      </c>
      <c r="QS14" s="1">
        <v>0</v>
      </c>
      <c r="QT14" s="1">
        <v>1200</v>
      </c>
      <c r="QU14" s="1">
        <v>61</v>
      </c>
      <c r="QV14" s="1">
        <v>54545933</v>
      </c>
      <c r="QW14" s="1">
        <v>379.89</v>
      </c>
      <c r="QX14" s="1" t="s">
        <v>71</v>
      </c>
      <c r="QY14" s="1">
        <v>600</v>
      </c>
      <c r="QZ14" s="1">
        <v>1</v>
      </c>
      <c r="RA14" s="1">
        <v>1771806</v>
      </c>
      <c r="RB14" s="1">
        <v>366</v>
      </c>
      <c r="RC14" s="1">
        <v>117</v>
      </c>
      <c r="RD14" s="1">
        <v>0.076</v>
      </c>
      <c r="RE14" s="1">
        <v>0</v>
      </c>
      <c r="RF14" s="1">
        <v>2</v>
      </c>
      <c r="RG14" s="1">
        <v>0</v>
      </c>
      <c r="RH14" s="1">
        <v>0.026</v>
      </c>
      <c r="RI14" s="1">
        <v>0</v>
      </c>
      <c r="RJ14" s="1">
        <v>0</v>
      </c>
      <c r="RK14" s="1">
        <v>1</v>
      </c>
      <c r="RL14" s="1">
        <v>0.1</v>
      </c>
      <c r="RM14" s="1">
        <v>0</v>
      </c>
      <c r="RN14" s="1">
        <v>367</v>
      </c>
      <c r="RO14" s="1">
        <v>0.05</v>
      </c>
      <c r="RP14" s="1" t="s">
        <v>64</v>
      </c>
      <c r="RQ14" s="1">
        <v>0.1</v>
      </c>
      <c r="RR14" s="1">
        <v>0</v>
      </c>
      <c r="RS14" s="1">
        <v>121</v>
      </c>
      <c r="RT14" s="1">
        <v>58443</v>
      </c>
      <c r="RU14" s="1">
        <v>78565</v>
      </c>
      <c r="RV14" s="1">
        <v>213.18</v>
      </c>
      <c r="RW14" s="1">
        <v>49993</v>
      </c>
      <c r="RX14" s="1">
        <v>52759136</v>
      </c>
      <c r="RY14" s="1">
        <v>0</v>
      </c>
      <c r="RZ14" s="1">
        <v>164.09</v>
      </c>
      <c r="SA14" s="1">
        <v>6742</v>
      </c>
      <c r="SB14" s="1">
        <v>0</v>
      </c>
      <c r="SC14" s="1">
        <v>1</v>
      </c>
      <c r="SD14" s="1">
        <v>213.48</v>
      </c>
      <c r="SE14" s="1">
        <v>252</v>
      </c>
      <c r="SF14" s="1">
        <v>52759259</v>
      </c>
      <c r="SG14" s="1">
        <v>49.09</v>
      </c>
      <c r="SH14" s="1" t="s">
        <v>64</v>
      </c>
      <c r="SI14" s="1">
        <v>213.48</v>
      </c>
      <c r="SJ14" s="1">
        <v>0</v>
      </c>
      <c r="SK14" s="1">
        <v>29160</v>
      </c>
      <c r="SL14" s="1">
        <v>366</v>
      </c>
      <c r="SM14" s="1">
        <v>37</v>
      </c>
      <c r="SN14" s="1">
        <v>0.029</v>
      </c>
      <c r="SO14" s="1">
        <v>0</v>
      </c>
      <c r="SP14" s="1">
        <v>2</v>
      </c>
      <c r="SQ14" s="1">
        <v>0</v>
      </c>
      <c r="SR14" s="1">
        <v>0.029</v>
      </c>
      <c r="SS14" s="1">
        <v>0</v>
      </c>
      <c r="ST14" s="1">
        <v>0</v>
      </c>
      <c r="SU14" s="1">
        <v>1</v>
      </c>
      <c r="SV14" s="1">
        <v>0.06</v>
      </c>
      <c r="SW14" s="1">
        <v>0</v>
      </c>
      <c r="SX14" s="1">
        <v>367</v>
      </c>
      <c r="SY14" s="1">
        <v>0</v>
      </c>
      <c r="SZ14" s="1" t="s">
        <v>64</v>
      </c>
      <c r="TA14" s="1">
        <v>0.06</v>
      </c>
      <c r="TB14" s="1">
        <v>0</v>
      </c>
      <c r="TC14" s="1">
        <v>121</v>
      </c>
      <c r="TD14" s="1">
        <f>MIN($B14,$T14,$AL14,$BD14,$BV14,$CN14,$DF14,$DX14,$EP14,$FH14,$FZ14,$GR14,$HJ14,$IB14,$IT14,$JL14,$KD14,$KV14,$LN14,$MF14,$MX14,$NP14,$OH14,$OZ14,$PR14,$QJ14,$RB14,$RT14,$SL14)</f>
        <v>0</v>
      </c>
      <c r="TE14" s="1">
        <f>MIN($C14,$U14,$AM14,$BE14,$BW14,$CO14,$DG14,$DY14,$EQ14,$FI14,$GA14,$GS14,$HK14,$IC14,$IU14,$JM14,$KE14,$KW14,$LO14,$MG14,$MY14,$NQ14,$OI14,$PA14,$PS14,$QK14,$RC14,$RU14,$SM14)</f>
        <v>0</v>
      </c>
      <c r="TF14" s="1">
        <f>MIN($D14,$V14,$AN14,$BF14,$BX14,$CP14,$DH14,$DZ14,$ER14,$FJ14,$GB14,$GT14,$HL14,$ID14,$IV14,$JN14,$KF14,$KX14,$LP14,$MH14,$MZ14,$NR14,$OJ14,$PB14,$PT14,$QL14,$RD14,$RV14,$SN14)</f>
        <v>0</v>
      </c>
      <c r="TG14" s="1">
        <f>MIN($E14,$W14,$AO14,$BG14,$BY14,$CQ14,$DI14,$EA14,$ES14,$FK14,$GC14,$GU14,$HM14,$IE14,$IW14,$JO14,$KG14,$KY14,$LQ14,$MI14,$NA14,$NS14,$OK14,$PC14,$PU14,$QM14,$RE14,$RW14,$SO14)</f>
        <v>0</v>
      </c>
      <c r="TH14" s="1">
        <f>MIN($F14,$X14,$AP14,$BH14,$BZ14,$CR14,$DJ14,$EB14,$ET14,$FL14,$GD14,$GV14,$HN14,$IF14,$IX14,$JP14,$KH14,$KZ14,$LR14,$MJ14,$NB14,$NT14,$OL14,$PD14,$PV14,$QN14,$RF14,$RX14,$SP14)</f>
        <v>0</v>
      </c>
      <c r="TI14" s="1">
        <f>MIN($G14,$Y14,$AQ14,$BI14,$CA14,$CS14,$DK14,$EC14,$EU14,$FM14,$GE14,$GW14,$HO14,$IG14,$IY14,$JQ14,$KI14,$LA14,$LS14,$MK14,$NC14,$NU14,$OM14,$PE14,$PW14,$QO14,$RG14,$RY14,$SQ14)</f>
        <v>0</v>
      </c>
      <c r="TJ14" s="1">
        <f>MIN($H14,$Z14,$AR14,$BJ14,$CB14,$CT14,$DL14,$ED14,$EV14,$FN14,$GF14,$GX14,$HP14,$IH14,$IZ14,$JR14,$KJ14,$LB14,$LT14,$ML14,$ND14,$NV14,$ON14,$PF14,$PX14,$QP14,$RH14,$RZ14,$SR14)</f>
        <v>0</v>
      </c>
      <c r="TK14" s="1">
        <f>MIN($I14,$AA14,$AS14,$BK14,$CC14,$CU14,$DM14,$EE14,$EW14,$FO14,$GG14,$GY14,$HQ14,$II14,$JA14,$JS14,$KK14,$LC14,$LU14,$MM14,$NE14,$NW14,$OO14,$PG14,$PY14,$QQ14,$RI14,$SA14,$SS14)</f>
        <v>0</v>
      </c>
      <c r="TL14" s="1">
        <f>MIN($J14,$AB14,$AT14,$BL14,$CD14,$CV14,$DN14,$EF14,$EX14,$FP14,$GH14,$GZ14,$HR14,$IJ14,$JB14,$JT14,$KL14,$LD14,$LV14,$MN14,$NF14,$NX14,$OP14,$PH14,$PZ14,$QR14,$RJ14,$SB14,$ST14)</f>
        <v>0</v>
      </c>
      <c r="TM14" s="1">
        <f>MIN($K14,$AC14,$AU14,$BM14,$CE14,$CW14,$DO14,$EG14,$EY14,$FQ14,$GI14,$HA14,$HS14,$IK14,$JC14,$JU14,$KM14,$LE14,$LW14,$MO14,$NG14,$NY14,$OQ14,$PI14,$QA14,$QS14,$RK14,$SC14,$SU14)</f>
        <v>0</v>
      </c>
      <c r="TN14" s="1">
        <f>MIN($L14,$AD14,$AV14,$BN14,$CF14,$CX14,$DP14,$EH14,$EZ14,$FR14,$GJ14,$HB14,$HT14,$IL14,$JD14,$JV14,$KN14,$LF14,$LX14,$MP14,$NH14,$NZ14,$OR14,$PJ14,$QB14,$QT14,$RL14,$SD14,$SV14)</f>
        <v>0</v>
      </c>
      <c r="TO14" s="1">
        <f>MIN($M14,$AE14,$AW14,$BO14,$CG14,$CY14,$DQ14,$EI14,$FA14,$FS14,$GK14,$HC14,$HU14,$IM14,$JE14,$JW14,$KO14,$LG14,$LY14,$MQ14,$NI14,$OA14,$OS14,$PK14,$QC14,$QU14,$RM14,$SE14,$SW14)</f>
        <v>0</v>
      </c>
      <c r="TP14" s="1">
        <f>MIN($N14,$AF14,$AX14,$BP14,$CH14,$CZ14,$DR14,$EJ14,$FB14,$FT14,$GL14,$HD14,$HV14,$IN14,$JF14,$JX14,$KP14,$LH14,$LZ14,$MR14,$NJ14,$OB14,$OT14,$PL14,$QD14,$QV14,$RN14,$SF14,$SX14)</f>
        <v>0</v>
      </c>
      <c r="TQ14" s="1">
        <f>MIN($O14,$AG14,$AY14,$BQ14,$CI14,$DA14,$DS14,$EK14,$FC14,$FU14,$GM14,$HE14,$HW14,$IO14,$JG14,$JY14,$KQ14,$LI14,$MA14,$MS14,$NK14,$OC14,$OU14,$PM14,$QE14,$QW14,$RO14,$SG14,$SY14)</f>
        <v>0</v>
      </c>
      <c r="TR14" s="1">
        <f>MIN($Q14,$AI14,$BA14,$BS14,$CK14,$DC14,$DU14,$EM14,$FE14,$FW14,$GO14,$HG14,$HY14,$IQ14,$JI14,$KA14,$KS14,$LK14,$MC14,$MU14,$NM14,$OE14,$OW14,$PO14,$QG14,$QY14,$RQ14,$SI14,$TA14)</f>
        <v>0</v>
      </c>
      <c r="TS14" s="1">
        <f>MIN($R14,$AJ14,$BB14,$BT14,$CL14,$DD14,$DV14,$EN14,$FF14,$FX14,$GP14,$HH14,$HZ14,$IR14,$JJ14,$KB14,$KT14,$LL14,$MD14,$MV14,$NN14,$OF14,$OX14,$PP14,$QH14,$QZ14,$RR14,$SJ14,$TB14)</f>
        <v>0</v>
      </c>
      <c r="TT14" s="1">
        <f>MIN($S14,$AK14,$BC14,$BU14,$CM14,$DE14,$DW14,$EO14,$FG14,$FY14,$GQ14,$HI14,$IA14,$IS14,$JK14,$KC14,$KU14,$LM14,$ME14,$MW14,$NO14,$OG14,$OY14,$PQ14,$QI14,$RA14,$RS14,$SK14,$TC14)</f>
        <v>0</v>
      </c>
      <c r="TU14" s="1">
        <f>MEDIAN($B14,$T14,$AL14,$BD14,$BV14,$CN14,$DF14,$DX14,$EP14,$FH14,$FZ14,$GR14,$HJ14,$IB14,$IT14,$JL14,$KD14,$KV14,$LN14,$MF14,$MX14,$NP14,$OH14,$OZ14,$PR14,$QJ14,$RB14,$RT14,$SL14)</f>
        <v>0</v>
      </c>
      <c r="TV14" s="1">
        <f>MEDIAN($C14,$U14,$AM14,$BE14,$BW14,$CO14,$DG14,$DY14,$EQ14,$FI14,$GA14,$GS14,$HK14,$IC14,$IU14,$JM14,$KE14,$KW14,$LO14,$MG14,$MY14,$NQ14,$OI14,$PA14,$PS14,$QK14,$RC14,$RU14,$SM14)</f>
        <v>0</v>
      </c>
      <c r="TW14" s="1">
        <f>MEDIAN($D14,$V14,$AN14,$BF14,$BX14,$CP14,$DH14,$DZ14,$ER14,$FJ14,$GB14,$GT14,$HL14,$ID14,$IV14,$JN14,$KF14,$KX14,$LP14,$MH14,$MZ14,$NR14,$OJ14,$PB14,$PT14,$QL14,$RD14,$RV14,$SN14)</f>
        <v>0</v>
      </c>
      <c r="TX14" s="1">
        <f>MEDIAN($E14,$W14,$AO14,$BG14,$BY14,$CQ14,$DI14,$EA14,$ES14,$FK14,$GC14,$GU14,$HM14,$IE14,$IW14,$JO14,$KG14,$KY14,$LQ14,$MI14,$NA14,$NS14,$OK14,$PC14,$PU14,$QM14,$RE14,$RW14,$SO14)</f>
        <v>0</v>
      </c>
      <c r="TY14" s="1">
        <f>MEDIAN($F14,$X14,$AP14,$BH14,$BZ14,$CR14,$DJ14,$EB14,$ET14,$FL14,$GD14,$GV14,$HN14,$IF14,$IX14,$JP14,$KH14,$KZ14,$LR14,$MJ14,$NB14,$NT14,$OL14,$PD14,$PV14,$QN14,$RF14,$RX14,$SP14)</f>
        <v>0</v>
      </c>
      <c r="TZ14" s="1">
        <f>MEDIAN($G14,$Y14,$AQ14,$BI14,$CA14,$CS14,$DK14,$EC14,$EU14,$FM14,$GE14,$GW14,$HO14,$IG14,$IY14,$JQ14,$KI14,$LA14,$LS14,$MK14,$NC14,$NU14,$OM14,$PE14,$PW14,$QO14,$RG14,$RY14,$SQ14)</f>
        <v>0</v>
      </c>
      <c r="UA14" s="1">
        <f>MEDIAN($H14,$Z14,$AR14,$BJ14,$CB14,$CT14,$DL14,$ED14,$EV14,$FN14,$GF14,$GX14,$HP14,$IH14,$IZ14,$JR14,$KJ14,$LB14,$LT14,$ML14,$ND14,$NV14,$ON14,$PF14,$PX14,$QP14,$RH14,$RZ14,$SR14)</f>
        <v>0</v>
      </c>
      <c r="UB14" s="1">
        <f>MEDIAN($I14,$AA14,$AS14,$BK14,$CC14,$CU14,$DM14,$EE14,$EW14,$FO14,$GG14,$GY14,$HQ14,$II14,$JA14,$JS14,$KK14,$LC14,$LU14,$MM14,$NE14,$NW14,$OO14,$PG14,$PY14,$QQ14,$RI14,$SA14,$SS14)</f>
        <v>0</v>
      </c>
      <c r="UC14" s="1">
        <f>MEDIAN($J14,$AB14,$AT14,$BL14,$CD14,$CV14,$DN14,$EF14,$EX14,$FP14,$GH14,$GZ14,$HR14,$IJ14,$JB14,$JT14,$KL14,$LD14,$LV14,$MN14,$NF14,$NX14,$OP14,$PH14,$PZ14,$QR14,$RJ14,$SB14,$ST14)</f>
        <v>0</v>
      </c>
      <c r="UD14" s="1">
        <f>MEDIAN($K14,$AC14,$AU14,$BM14,$CE14,$CW14,$DO14,$EG14,$EY14,$FQ14,$GI14,$HA14,$HS14,$IK14,$JC14,$JU14,$KM14,$LE14,$LW14,$MO14,$NG14,$NY14,$OQ14,$PI14,$QA14,$QS14,$RK14,$SC14,$SU14)</f>
        <v>0</v>
      </c>
      <c r="UE14" s="1">
        <f>MEDIAN($L14,$AD14,$AV14,$BN14,$CF14,$CX14,$DP14,$EH14,$EZ14,$FR14,$GJ14,$HB14,$HT14,$IL14,$JD14,$JV14,$KN14,$LF14,$LX14,$MP14,$NH14,$NZ14,$OR14,$PJ14,$QB14,$QT14,$RL14,$SD14,$SV14)</f>
        <v>0</v>
      </c>
      <c r="UF14" s="1">
        <f>MEDIAN($M14,$AE14,$AW14,$BO14,$CG14,$CY14,$DQ14,$EI14,$FA14,$FS14,$GK14,$HC14,$HU14,$IM14,$JE14,$JW14,$KO14,$LG14,$LY14,$MQ14,$NI14,$OA14,$OS14,$PK14,$QC14,$QU14,$RM14,$SE14,$SW14)</f>
        <v>0</v>
      </c>
      <c r="UG14" s="1">
        <f>MEDIAN($N14,$AF14,$AX14,$BP14,$CH14,$CZ14,$DR14,$EJ14,$FB14,$FT14,$GL14,$HD14,$HV14,$IN14,$JF14,$JX14,$KP14,$LH14,$LZ14,$MR14,$NJ14,$OB14,$OT14,$PL14,$QD14,$QV14,$RN14,$SF14,$SX14)</f>
        <v>0</v>
      </c>
      <c r="UH14" s="1">
        <f>MEDIAN($O14,$AG14,$AY14,$BQ14,$CI14,$DA14,$DS14,$EK14,$FC14,$FU14,$GM14,$HE14,$HW14,$IO14,$JG14,$JY14,$KQ14,$LI14,$MA14,$MS14,$NK14,$OC14,$OU14,$PM14,$QE14,$QW14,$RO14,$SG14,$SY14)</f>
        <v>0</v>
      </c>
      <c r="UI14" s="1">
        <f>MEDIAN($Q14,$AI14,$BA14,$BS14,$CK14,$DC14,$DU14,$EM14,$FE14,$FW14,$GO14,$HG14,$HY14,$IQ14,$JI14,$KA14,$KS14,$LK14,$MC14,$MU14,$NM14,$OE14,$OW14,$PO14,$QG14,$QY14,$RQ14,$SI14,$TA14)</f>
        <v>0</v>
      </c>
      <c r="UJ14" s="1">
        <f>MEDIAN($R14,$AJ14,$BB14,$BT14,$CL14,$DD14,$DV14,$EN14,$FF14,$FX14,$GP14,$HH14,$HZ14,$IR14,$JJ14,$KB14,$KT14,$LL14,$MD14,$MV14,$NN14,$OF14,$OX14,$PP14,$QH14,$QZ14,$RR14,$SJ14,$TB14)</f>
        <v>0</v>
      </c>
      <c r="UK14" s="1">
        <f>MEDIAN($S14,$AK14,$BC14,$BU14,$CM14,$DE14,$DW14,$EO14,$FG14,$FY14,$GQ14,$HI14,$IA14,$IS14,$JK14,$KC14,$KU14,$LM14,$ME14,$MW14,$NO14,$OG14,$OY14,$PQ14,$QI14,$RA14,$RS14,$SK14,$TC14)</f>
        <v>0</v>
      </c>
      <c r="UL14" s="1">
        <f>MAX($B14,$T14,$AL14,$BD14,$BV14,$CN14,$DF14,$DX14,$EP14,$FH14,$FZ14,$GR14,$HJ14,$IB14,$IT14,$JL14,$KD14,$KV14,$LN14,$MF14,$MX14,$NP14,$OH14,$OZ14,$PR14,$QJ14,$RB14,$RT14,$SL14)</f>
        <v>0</v>
      </c>
      <c r="UM14" s="1">
        <f>MAX($C14,$U14,$AM14,$BE14,$BW14,$CO14,$DG14,$DY14,$EQ14,$FI14,$GA14,$GS14,$HK14,$IC14,$IU14,$JM14,$KE14,$KW14,$LO14,$MG14,$MY14,$NQ14,$OI14,$PA14,$PS14,$QK14,$RC14,$RU14,$SM14)</f>
        <v>0</v>
      </c>
      <c r="UN14" s="1">
        <f>MAX($D14,$V14,$AN14,$BF14,$BX14,$CP14,$DH14,$DZ14,$ER14,$FJ14,$GB14,$GT14,$HL14,$ID14,$IV14,$JN14,$KF14,$KX14,$LP14,$MH14,$MZ14,$NR14,$OJ14,$PB14,$PT14,$QL14,$RD14,$RV14,$SN14)</f>
        <v>0</v>
      </c>
      <c r="UO14" s="1">
        <f>MAX($E14,$W14,$AO14,$BG14,$BY14,$CQ14,$DI14,$EA14,$ES14,$FK14,$GC14,$GU14,$HM14,$IE14,$IW14,$JO14,$KG14,$KY14,$LQ14,$MI14,$NA14,$NS14,$OK14,$PC14,$PU14,$QM14,$RE14,$RW14,$SO14)</f>
        <v>0</v>
      </c>
      <c r="UP14" s="1">
        <f>MAX($F14,$X14,$AP14,$BH14,$BZ14,$CR14,$DJ14,$EB14,$ET14,$FL14,$GD14,$GV14,$HN14,$IF14,$IX14,$JP14,$KH14,$KZ14,$LR14,$MJ14,$NB14,$NT14,$OL14,$PD14,$PV14,$QN14,$RF14,$RX14,$SP14)</f>
        <v>0</v>
      </c>
      <c r="UQ14" s="1">
        <f>MAX($G14,$Y14,$AQ14,$BI14,$CA14,$CS14,$DK14,$EC14,$EU14,$FM14,$GE14,$GW14,$HO14,$IG14,$IY14,$JQ14,$KI14,$LA14,$LS14,$MK14,$NC14,$NU14,$OM14,$PE14,$PW14,$QO14,$RG14,$RY14,$SQ14)</f>
        <v>0</v>
      </c>
      <c r="UR14" s="1">
        <f>MAX($H14,$Z14,$AR14,$BJ14,$CB14,$CT14,$DL14,$ED14,$EV14,$FN14,$GF14,$GX14,$HP14,$IH14,$IZ14,$JR14,$KJ14,$LB14,$LT14,$ML14,$ND14,$NV14,$ON14,$PF14,$PX14,$QP14,$RH14,$RZ14,$SR14)</f>
        <v>0</v>
      </c>
      <c r="US14" s="1">
        <f>MAX($I14,$AA14,$AS14,$BK14,$CC14,$CU14,$DM14,$EE14,$EW14,$FO14,$GG14,$GY14,$HQ14,$II14,$JA14,$JS14,$KK14,$LC14,$LU14,$MM14,$NE14,$NW14,$OO14,$PG14,$PY14,$QQ14,$RI14,$SA14,$SS14)</f>
        <v>0</v>
      </c>
      <c r="UT14" s="1">
        <f>MAX($J14,$AB14,$AT14,$BL14,$CD14,$CV14,$DN14,$EF14,$EX14,$FP14,$GH14,$GZ14,$HR14,$IJ14,$JB14,$JT14,$KL14,$LD14,$LV14,$MN14,$NF14,$NX14,$OP14,$PH14,$PZ14,$QR14,$RJ14,$SB14,$ST14)</f>
        <v>0</v>
      </c>
      <c r="UU14" s="1">
        <f>MAX($K14,$AC14,$AU14,$BM14,$CE14,$CW14,$DO14,$EG14,$EY14,$FQ14,$GI14,$HA14,$HS14,$IK14,$JC14,$JU14,$KM14,$LE14,$LW14,$MO14,$NG14,$NY14,$OQ14,$PI14,$QA14,$QS14,$RK14,$SC14,$SU14)</f>
        <v>0</v>
      </c>
      <c r="UV14" s="1">
        <f>MAX($L14,$AD14,$AV14,$BN14,$CF14,$CX14,$DP14,$EH14,$EZ14,$FR14,$GJ14,$HB14,$HT14,$IL14,$JD14,$JV14,$KN14,$LF14,$LX14,$MP14,$NH14,$NZ14,$OR14,$PJ14,$QB14,$QT14,$RL14,$SD14,$SV14)</f>
        <v>0</v>
      </c>
      <c r="UW14" s="1">
        <f>MAX($M14,$AE14,$AW14,$BO14,$CG14,$CY14,$DQ14,$EI14,$FA14,$FS14,$GK14,$HC14,$HU14,$IM14,$JE14,$JW14,$KO14,$LG14,$LY14,$MQ14,$NI14,$OA14,$OS14,$PK14,$QC14,$QU14,$RM14,$SE14,$SW14)</f>
        <v>0</v>
      </c>
      <c r="UX14" s="1">
        <f>MAX($N14,$AF14,$AX14,$BP14,$CH14,$CZ14,$DR14,$EJ14,$FB14,$FT14,$GL14,$HD14,$HV14,$IN14,$JF14,$JX14,$KP14,$LH14,$LZ14,$MR14,$NJ14,$OB14,$OT14,$PL14,$QD14,$QV14,$RN14,$SF14,$SX14)</f>
        <v>0</v>
      </c>
      <c r="UY14" s="1">
        <f>MAX($O14,$AG14,$AY14,$BQ14,$CI14,$DA14,$DS14,$EK14,$FC14,$FU14,$GM14,$HE14,$HW14,$IO14,$JG14,$JY14,$KQ14,$LI14,$MA14,$MS14,$NK14,$OC14,$OU14,$PM14,$QE14,$QW14,$RO14,$SG14,$SY14)</f>
        <v>0</v>
      </c>
      <c r="UZ14" s="1">
        <f>MAX($Q14,$AI14,$BA14,$BS14,$CK14,$DC14,$DU14,$EM14,$FE14,$FW14,$GO14,$HG14,$HY14,$IQ14,$JI14,$KA14,$KS14,$LK14,$MC14,$MU14,$NM14,$OE14,$OW14,$PO14,$QG14,$QY14,$RQ14,$SI14,$TA14)</f>
        <v>0</v>
      </c>
      <c r="VA14" s="1">
        <f>MAX($R14,$AJ14,$BB14,$BT14,$CL14,$DD14,$DV14,$EN14,$FF14,$FX14,$GP14,$HH14,$HZ14,$IR14,$JJ14,$KB14,$KT14,$LL14,$MD14,$MV14,$NN14,$OF14,$OX14,$PP14,$QH14,$QZ14,$RR14,$SJ14,$TB14)</f>
        <v>0</v>
      </c>
      <c r="VB14" s="1">
        <f>MAX($S14,$AK14,$BC14,$BU14,$CM14,$DE14,$DW14,$EO14,$FG14,$FY14,$GQ14,$HI14,$IA14,$IS14,$JK14,$KC14,$KU14,$LM14,$ME14,$MW14,$NO14,$OG14,$OY14,$PQ14,$QI14,$RA14,$RS14,$SK14,$TC14)</f>
        <v>0</v>
      </c>
    </row>
    <row r="15" spans="1:574">
      <c r="A15" s="1" t="s">
        <v>12</v>
      </c>
      <c r="B15" s="1"/>
      <c r="C15" s="1"/>
      <c r="D15" s="1"/>
      <c r="E15" s="1"/>
      <c r="F15" s="1"/>
      <c r="G15" s="1">
        <v>0</v>
      </c>
      <c r="H15" s="1"/>
      <c r="I15" s="1">
        <v>320</v>
      </c>
      <c r="J15" s="1">
        <v>0</v>
      </c>
      <c r="K15" s="1"/>
      <c r="L15" s="1">
        <v>2.48</v>
      </c>
      <c r="M15" s="1"/>
      <c r="N15" s="1"/>
      <c r="O15" s="1"/>
      <c r="P15" s="1" t="s">
        <v>64</v>
      </c>
      <c r="Q15" s="1">
        <v>2.48</v>
      </c>
      <c r="R15" s="1">
        <v>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>
        <v>0</v>
      </c>
      <c r="AR15" s="1"/>
      <c r="AS15" s="1">
        <v>3170</v>
      </c>
      <c r="AT15" s="1">
        <v>0</v>
      </c>
      <c r="AU15" s="1"/>
      <c r="AV15" s="1">
        <v>1200</v>
      </c>
      <c r="AW15" s="1"/>
      <c r="AX15" s="1"/>
      <c r="AY15" s="1"/>
      <c r="AZ15" s="1"/>
      <c r="BA15" s="1">
        <v>600</v>
      </c>
      <c r="BB15" s="1">
        <v>1</v>
      </c>
      <c r="BC15" s="1"/>
      <c r="BD15" s="1">
        <v>94056</v>
      </c>
      <c r="BE15" s="1">
        <v>385596</v>
      </c>
      <c r="BF15" s="1">
        <v>599.9690000000001</v>
      </c>
      <c r="BG15" s="1">
        <v>269289</v>
      </c>
      <c r="BH15" s="1">
        <v>72566128</v>
      </c>
      <c r="BI15" s="1">
        <v>0</v>
      </c>
      <c r="BJ15" s="1">
        <v>234.2790000000001</v>
      </c>
      <c r="BK15" s="1">
        <v>9227</v>
      </c>
      <c r="BL15" s="1">
        <v>0</v>
      </c>
      <c r="BM15" s="1">
        <v>0</v>
      </c>
      <c r="BN15" s="1">
        <v>1200</v>
      </c>
      <c r="BO15" s="1">
        <v>966</v>
      </c>
      <c r="BP15" s="1">
        <v>74805700</v>
      </c>
      <c r="BQ15" s="1">
        <v>365.69</v>
      </c>
      <c r="BR15" s="1" t="s">
        <v>71</v>
      </c>
      <c r="BS15" s="1">
        <v>600</v>
      </c>
      <c r="BT15" s="1">
        <v>1</v>
      </c>
      <c r="BU15" s="1">
        <v>34322</v>
      </c>
      <c r="BV15" s="1">
        <v>25939</v>
      </c>
      <c r="BW15" s="1">
        <v>82</v>
      </c>
      <c r="BX15" s="1">
        <v>5.51</v>
      </c>
      <c r="BY15" s="1">
        <v>0</v>
      </c>
      <c r="BZ15" s="1">
        <v>17810</v>
      </c>
      <c r="CA15" s="1">
        <v>0</v>
      </c>
      <c r="CB15" s="1">
        <v>5.39</v>
      </c>
      <c r="CC15" s="1">
        <v>350</v>
      </c>
      <c r="CD15" s="1">
        <v>0</v>
      </c>
      <c r="CE15" s="1">
        <v>1</v>
      </c>
      <c r="CF15" s="1">
        <v>5.56</v>
      </c>
      <c r="CG15" s="1">
        <v>0</v>
      </c>
      <c r="CH15" s="1">
        <v>2240228</v>
      </c>
      <c r="CI15" s="1">
        <v>0.12</v>
      </c>
      <c r="CJ15" s="1" t="s">
        <v>64</v>
      </c>
      <c r="CK15" s="1">
        <v>5.56</v>
      </c>
      <c r="CL15" s="1">
        <v>0</v>
      </c>
      <c r="CM15" s="1">
        <v>17289</v>
      </c>
      <c r="CN15" s="1">
        <v>119598</v>
      </c>
      <c r="CO15" s="1">
        <v>149333</v>
      </c>
      <c r="CP15" s="1">
        <v>359.33</v>
      </c>
      <c r="CQ15" s="1">
        <v>96733</v>
      </c>
      <c r="CR15" s="1">
        <v>72566396</v>
      </c>
      <c r="CS15" s="1">
        <v>0</v>
      </c>
      <c r="CT15" s="1">
        <v>242.14</v>
      </c>
      <c r="CU15" s="1">
        <v>9115</v>
      </c>
      <c r="CV15" s="1">
        <v>0</v>
      </c>
      <c r="CW15" s="1">
        <v>1</v>
      </c>
      <c r="CX15" s="1">
        <v>359.78</v>
      </c>
      <c r="CY15" s="1">
        <v>427</v>
      </c>
      <c r="CZ15" s="1">
        <v>74831500</v>
      </c>
      <c r="DA15" s="1">
        <v>117.19</v>
      </c>
      <c r="DB15" s="1" t="s">
        <v>64</v>
      </c>
      <c r="DC15" s="1">
        <v>359.78</v>
      </c>
      <c r="DD15" s="1">
        <v>0</v>
      </c>
      <c r="DE15" s="1">
        <v>34326</v>
      </c>
      <c r="DF15" s="1">
        <v>51481</v>
      </c>
      <c r="DG15" s="1">
        <v>79</v>
      </c>
      <c r="DH15" s="1">
        <v>5.046</v>
      </c>
      <c r="DI15" s="1">
        <v>4</v>
      </c>
      <c r="DJ15" s="1">
        <v>69148</v>
      </c>
      <c r="DK15" s="1">
        <v>0</v>
      </c>
      <c r="DL15" s="1">
        <v>4.936</v>
      </c>
      <c r="DM15" s="1">
        <v>242</v>
      </c>
      <c r="DN15" s="1">
        <v>0</v>
      </c>
      <c r="DO15" s="1">
        <v>1</v>
      </c>
      <c r="DP15" s="1">
        <v>5.08</v>
      </c>
      <c r="DQ15" s="1">
        <v>0</v>
      </c>
      <c r="DR15" s="1">
        <v>2265898</v>
      </c>
      <c r="DS15" s="1">
        <v>0.11</v>
      </c>
      <c r="DT15" s="1" t="s">
        <v>64</v>
      </c>
      <c r="DU15" s="1">
        <v>5.08</v>
      </c>
      <c r="DV15" s="1">
        <v>0</v>
      </c>
      <c r="DW15" s="1">
        <v>34317</v>
      </c>
      <c r="DX15" s="1">
        <v>119598</v>
      </c>
      <c r="DY15" s="1">
        <v>104476</v>
      </c>
      <c r="DZ15" s="1">
        <v>434.249</v>
      </c>
      <c r="EA15" s="1">
        <v>68594</v>
      </c>
      <c r="EB15" s="1">
        <v>79208876</v>
      </c>
      <c r="EC15" s="1">
        <v>0</v>
      </c>
      <c r="ED15" s="1">
        <v>254.429</v>
      </c>
      <c r="EE15" s="1">
        <v>10081</v>
      </c>
      <c r="EF15" s="1">
        <v>0</v>
      </c>
      <c r="EG15" s="1">
        <v>1</v>
      </c>
      <c r="EH15" s="1">
        <v>434.73</v>
      </c>
      <c r="EI15" s="1">
        <v>291</v>
      </c>
      <c r="EJ15" s="1">
        <v>74831500</v>
      </c>
      <c r="EK15" s="1">
        <v>179.82</v>
      </c>
      <c r="EL15" s="1" t="s">
        <v>64</v>
      </c>
      <c r="EM15" s="1">
        <v>434.73</v>
      </c>
      <c r="EN15" s="1">
        <v>0</v>
      </c>
      <c r="EO15" s="1">
        <v>2248486</v>
      </c>
      <c r="EP15" s="1">
        <v>51481</v>
      </c>
      <c r="EQ15" s="1">
        <v>70</v>
      </c>
      <c r="ER15" s="1">
        <v>8.936999999999999</v>
      </c>
      <c r="ES15" s="1">
        <v>0</v>
      </c>
      <c r="ET15" s="1">
        <v>6710848</v>
      </c>
      <c r="EU15" s="1">
        <v>0</v>
      </c>
      <c r="EV15" s="1">
        <v>8.726999999999999</v>
      </c>
      <c r="EW15" s="1">
        <v>1222</v>
      </c>
      <c r="EX15" s="1">
        <v>0</v>
      </c>
      <c r="EY15" s="1">
        <v>1</v>
      </c>
      <c r="EZ15" s="1">
        <v>9.08</v>
      </c>
      <c r="FA15" s="1">
        <v>0</v>
      </c>
      <c r="FB15" s="1">
        <v>2265898</v>
      </c>
      <c r="FC15" s="1">
        <v>0.21</v>
      </c>
      <c r="FD15" s="1" t="s">
        <v>64</v>
      </c>
      <c r="FE15" s="1">
        <v>9.08</v>
      </c>
      <c r="FF15" s="1">
        <v>0</v>
      </c>
      <c r="FG15" s="1">
        <v>2248217</v>
      </c>
      <c r="FH15" s="1">
        <v>68510</v>
      </c>
      <c r="FI15" s="1">
        <v>75071</v>
      </c>
      <c r="FJ15" s="1">
        <v>293.093</v>
      </c>
      <c r="FK15" s="1">
        <v>46051</v>
      </c>
      <c r="FL15" s="1">
        <v>72565606</v>
      </c>
      <c r="FM15" s="1">
        <v>0</v>
      </c>
      <c r="FN15" s="1">
        <v>231.923</v>
      </c>
      <c r="FO15" s="1">
        <v>9031</v>
      </c>
      <c r="FP15" s="1">
        <v>0</v>
      </c>
      <c r="FQ15" s="1">
        <v>1</v>
      </c>
      <c r="FR15" s="1">
        <v>293.46</v>
      </c>
      <c r="FS15" s="1">
        <v>235</v>
      </c>
      <c r="FT15" s="1">
        <v>72565736</v>
      </c>
      <c r="FU15" s="1">
        <v>61.17</v>
      </c>
      <c r="FV15" s="1" t="s">
        <v>64</v>
      </c>
      <c r="FW15" s="1">
        <v>293.46</v>
      </c>
      <c r="FX15" s="1">
        <v>0</v>
      </c>
      <c r="FY15" s="1">
        <v>34190</v>
      </c>
      <c r="FZ15" s="1">
        <v>393</v>
      </c>
      <c r="GA15" s="1">
        <v>40</v>
      </c>
      <c r="GB15" s="1">
        <v>0.003</v>
      </c>
      <c r="GC15" s="1">
        <v>0</v>
      </c>
      <c r="GD15" s="1">
        <v>2</v>
      </c>
      <c r="GE15" s="1">
        <v>0</v>
      </c>
      <c r="GF15" s="1">
        <v>0.003</v>
      </c>
      <c r="GG15" s="1">
        <v>0</v>
      </c>
      <c r="GH15" s="1">
        <v>0</v>
      </c>
      <c r="GI15" s="1">
        <v>1</v>
      </c>
      <c r="GJ15" s="1">
        <v>0.05</v>
      </c>
      <c r="GK15" s="1">
        <v>0</v>
      </c>
      <c r="GL15" s="1">
        <v>394</v>
      </c>
      <c r="GM15" s="1">
        <v>0</v>
      </c>
      <c r="GN15" s="1" t="s">
        <v>64</v>
      </c>
      <c r="GO15" s="1">
        <v>0.05</v>
      </c>
      <c r="GP15" s="1">
        <v>0</v>
      </c>
      <c r="GQ15" s="1">
        <v>131</v>
      </c>
      <c r="GR15" s="1">
        <v>68512</v>
      </c>
      <c r="GS15" s="1">
        <v>130</v>
      </c>
      <c r="GT15" s="1">
        <v>232.797</v>
      </c>
      <c r="GU15" s="1">
        <v>0</v>
      </c>
      <c r="GV15" s="1">
        <v>72565606</v>
      </c>
      <c r="GW15" s="1">
        <v>0</v>
      </c>
      <c r="GX15" s="1">
        <v>232.727</v>
      </c>
      <c r="GY15" s="1">
        <v>9031</v>
      </c>
      <c r="GZ15" s="1">
        <v>0</v>
      </c>
      <c r="HA15" s="1">
        <v>1</v>
      </c>
      <c r="HB15" s="1">
        <v>233.18</v>
      </c>
      <c r="HC15" s="1">
        <v>0</v>
      </c>
      <c r="HD15" s="1">
        <v>72565738</v>
      </c>
      <c r="HE15" s="1">
        <v>0.07000000000000001</v>
      </c>
      <c r="HF15" s="1" t="s">
        <v>64</v>
      </c>
      <c r="HG15" s="1">
        <v>233.18</v>
      </c>
      <c r="HH15" s="1">
        <v>0</v>
      </c>
      <c r="HI15" s="1">
        <v>34190</v>
      </c>
      <c r="HJ15" s="1">
        <v>2333760</v>
      </c>
      <c r="HK15" s="1">
        <v>1191</v>
      </c>
      <c r="HL15" s="1">
        <v>599.9880000000001</v>
      </c>
      <c r="HM15" s="1">
        <v>449</v>
      </c>
      <c r="HN15" s="1">
        <v>79208616</v>
      </c>
      <c r="HO15" s="1">
        <v>0</v>
      </c>
      <c r="HP15" s="1">
        <v>265.078</v>
      </c>
      <c r="HQ15" s="1">
        <v>11892</v>
      </c>
      <c r="HR15" s="1">
        <v>0</v>
      </c>
      <c r="HS15" s="1">
        <v>0</v>
      </c>
      <c r="HT15" s="1">
        <v>1200</v>
      </c>
      <c r="HU15" s="1">
        <v>5</v>
      </c>
      <c r="HV15" s="1">
        <v>74831502</v>
      </c>
      <c r="HW15" s="1">
        <v>334.91</v>
      </c>
      <c r="HX15" s="1" t="s">
        <v>71</v>
      </c>
      <c r="HY15" s="1">
        <v>600</v>
      </c>
      <c r="HZ15" s="1">
        <v>1</v>
      </c>
      <c r="IA15" s="1">
        <v>2248356</v>
      </c>
      <c r="IB15" s="1">
        <v>395</v>
      </c>
      <c r="IC15" s="1">
        <v>128</v>
      </c>
      <c r="ID15" s="1">
        <v>0.01</v>
      </c>
      <c r="IE15" s="1">
        <v>0</v>
      </c>
      <c r="IF15" s="1">
        <v>2</v>
      </c>
      <c r="IG15" s="1">
        <v>0</v>
      </c>
      <c r="IH15" s="1">
        <v>0</v>
      </c>
      <c r="II15" s="1">
        <v>0</v>
      </c>
      <c r="IJ15" s="1">
        <v>0</v>
      </c>
      <c r="IK15" s="1">
        <v>1</v>
      </c>
      <c r="IL15" s="1">
        <v>0.05</v>
      </c>
      <c r="IM15" s="1">
        <v>0</v>
      </c>
      <c r="IN15" s="1">
        <v>396</v>
      </c>
      <c r="IO15" s="1">
        <v>0.01</v>
      </c>
      <c r="IP15" s="1" t="s">
        <v>64</v>
      </c>
      <c r="IQ15" s="1">
        <v>0.05</v>
      </c>
      <c r="IR15" s="1">
        <v>0</v>
      </c>
      <c r="IS15" s="1">
        <v>131</v>
      </c>
      <c r="IT15" s="1">
        <v>68512</v>
      </c>
      <c r="IU15" s="1">
        <v>75071</v>
      </c>
      <c r="IV15" s="1">
        <v>292.073</v>
      </c>
      <c r="IW15" s="1">
        <v>46051</v>
      </c>
      <c r="IX15" s="1">
        <v>72565606</v>
      </c>
      <c r="IY15" s="1">
        <v>0</v>
      </c>
      <c r="IZ15" s="1">
        <v>227.193</v>
      </c>
      <c r="JA15" s="1">
        <v>9031</v>
      </c>
      <c r="JB15" s="1">
        <v>0</v>
      </c>
      <c r="JC15" s="1">
        <v>1</v>
      </c>
      <c r="JD15" s="1">
        <v>292.46</v>
      </c>
      <c r="JE15" s="1">
        <v>235</v>
      </c>
      <c r="JF15" s="1">
        <v>72565738</v>
      </c>
      <c r="JG15" s="1">
        <v>64.88</v>
      </c>
      <c r="JH15" s="1" t="s">
        <v>64</v>
      </c>
      <c r="JI15" s="1">
        <v>292.46</v>
      </c>
      <c r="JJ15" s="1">
        <v>0</v>
      </c>
      <c r="JK15" s="1">
        <v>34190</v>
      </c>
      <c r="JL15" s="1">
        <v>395</v>
      </c>
      <c r="JM15" s="1">
        <v>40</v>
      </c>
      <c r="JN15" s="1">
        <v>0.022</v>
      </c>
      <c r="JO15" s="1">
        <v>0</v>
      </c>
      <c r="JP15" s="1">
        <v>2</v>
      </c>
      <c r="JQ15" s="1">
        <v>0</v>
      </c>
      <c r="JR15" s="1">
        <v>0.022</v>
      </c>
      <c r="JS15" s="1">
        <v>0</v>
      </c>
      <c r="JT15" s="1">
        <v>0</v>
      </c>
      <c r="JU15" s="1">
        <v>1</v>
      </c>
      <c r="JV15" s="1">
        <v>0.1</v>
      </c>
      <c r="JW15" s="1">
        <v>0</v>
      </c>
      <c r="JX15" s="1">
        <v>396</v>
      </c>
      <c r="JY15" s="1">
        <v>0</v>
      </c>
      <c r="JZ15" s="1" t="s">
        <v>64</v>
      </c>
      <c r="KA15" s="1">
        <v>0.1</v>
      </c>
      <c r="KB15" s="1">
        <v>0</v>
      </c>
      <c r="KC15" s="1">
        <v>131</v>
      </c>
      <c r="KD15" s="1">
        <v>94056</v>
      </c>
      <c r="KE15" s="1">
        <v>372119</v>
      </c>
      <c r="KF15" s="1">
        <v>599.981</v>
      </c>
      <c r="KG15" s="1">
        <v>260615</v>
      </c>
      <c r="KH15" s="1">
        <v>72566128</v>
      </c>
      <c r="KI15" s="1">
        <v>0</v>
      </c>
      <c r="KJ15" s="1">
        <v>244.131</v>
      </c>
      <c r="KK15" s="1">
        <v>9224</v>
      </c>
      <c r="KL15" s="1">
        <v>0</v>
      </c>
      <c r="KM15" s="1">
        <v>0</v>
      </c>
      <c r="KN15" s="1">
        <v>1200</v>
      </c>
      <c r="KO15" s="1">
        <v>926</v>
      </c>
      <c r="KP15" s="1">
        <v>74805700</v>
      </c>
      <c r="KQ15" s="1">
        <v>355.85</v>
      </c>
      <c r="KR15" s="1" t="s">
        <v>71</v>
      </c>
      <c r="KS15" s="1">
        <v>600</v>
      </c>
      <c r="KT15" s="1">
        <v>1</v>
      </c>
      <c r="KU15" s="1">
        <v>34322</v>
      </c>
      <c r="KV15" s="1">
        <v>25939</v>
      </c>
      <c r="KW15" s="1">
        <v>82</v>
      </c>
      <c r="KX15" s="1">
        <v>5.511</v>
      </c>
      <c r="KY15" s="1">
        <v>0</v>
      </c>
      <c r="KZ15" s="1">
        <v>17810</v>
      </c>
      <c r="LA15" s="1">
        <v>0</v>
      </c>
      <c r="LB15" s="1">
        <v>5.391</v>
      </c>
      <c r="LC15" s="1">
        <v>396</v>
      </c>
      <c r="LD15" s="1">
        <v>0</v>
      </c>
      <c r="LE15" s="1">
        <v>1</v>
      </c>
      <c r="LF15" s="1">
        <v>5.56</v>
      </c>
      <c r="LG15" s="1">
        <v>0</v>
      </c>
      <c r="LH15" s="1">
        <v>2240228</v>
      </c>
      <c r="LI15" s="1">
        <v>0.12</v>
      </c>
      <c r="LJ15" s="1" t="s">
        <v>64</v>
      </c>
      <c r="LK15" s="1">
        <v>5.56</v>
      </c>
      <c r="LL15" s="1">
        <v>0</v>
      </c>
      <c r="LM15" s="1">
        <v>17289</v>
      </c>
      <c r="LN15" s="1">
        <v>119598</v>
      </c>
      <c r="LO15" s="1">
        <v>149333</v>
      </c>
      <c r="LP15" s="1">
        <v>360.772</v>
      </c>
      <c r="LQ15" s="1">
        <v>96733</v>
      </c>
      <c r="LR15" s="1">
        <v>72566396</v>
      </c>
      <c r="LS15" s="1">
        <v>0</v>
      </c>
      <c r="LT15" s="1">
        <v>242.102</v>
      </c>
      <c r="LU15" s="1">
        <v>9112</v>
      </c>
      <c r="LV15" s="1">
        <v>0</v>
      </c>
      <c r="LW15" s="1">
        <v>1</v>
      </c>
      <c r="LX15" s="1">
        <v>361.2</v>
      </c>
      <c r="LY15" s="1">
        <v>427</v>
      </c>
      <c r="LZ15" s="1">
        <v>74831500</v>
      </c>
      <c r="MA15" s="1">
        <v>118.67</v>
      </c>
      <c r="MB15" s="1" t="s">
        <v>64</v>
      </c>
      <c r="MC15" s="1">
        <v>361.2</v>
      </c>
      <c r="MD15" s="1">
        <v>0</v>
      </c>
      <c r="ME15" s="1">
        <v>34326</v>
      </c>
      <c r="MF15" s="1">
        <v>51481</v>
      </c>
      <c r="MG15" s="1">
        <v>79</v>
      </c>
      <c r="MH15" s="1">
        <v>4.968</v>
      </c>
      <c r="MI15" s="1">
        <v>4</v>
      </c>
      <c r="MJ15" s="1">
        <v>69148</v>
      </c>
      <c r="MK15" s="1">
        <v>0</v>
      </c>
      <c r="ML15" s="1">
        <v>4.868</v>
      </c>
      <c r="MM15" s="1">
        <v>288</v>
      </c>
      <c r="MN15" s="1">
        <v>0</v>
      </c>
      <c r="MO15" s="1">
        <v>1</v>
      </c>
      <c r="MP15" s="1">
        <v>5.01</v>
      </c>
      <c r="MQ15" s="1">
        <v>0</v>
      </c>
      <c r="MR15" s="1">
        <v>2265898</v>
      </c>
      <c r="MS15" s="1">
        <v>0.1</v>
      </c>
      <c r="MT15" s="1" t="s">
        <v>64</v>
      </c>
      <c r="MU15" s="1">
        <v>5.01</v>
      </c>
      <c r="MV15" s="1">
        <v>0</v>
      </c>
      <c r="MW15" s="1">
        <v>34317</v>
      </c>
      <c r="MX15" s="1">
        <v>119598</v>
      </c>
      <c r="MY15" s="1">
        <v>104476</v>
      </c>
      <c r="MZ15" s="1">
        <v>442.439</v>
      </c>
      <c r="NA15" s="1">
        <v>68594</v>
      </c>
      <c r="NB15" s="1">
        <v>79208876</v>
      </c>
      <c r="NC15" s="1">
        <v>0</v>
      </c>
      <c r="ND15" s="1">
        <v>256.619</v>
      </c>
      <c r="NE15" s="1">
        <v>10080</v>
      </c>
      <c r="NF15" s="1">
        <v>0</v>
      </c>
      <c r="NG15" s="1">
        <v>1</v>
      </c>
      <c r="NH15" s="1">
        <v>442.96</v>
      </c>
      <c r="NI15" s="1">
        <v>291</v>
      </c>
      <c r="NJ15" s="1">
        <v>74831500</v>
      </c>
      <c r="NK15" s="1">
        <v>185.82</v>
      </c>
      <c r="NL15" s="1" t="s">
        <v>64</v>
      </c>
      <c r="NM15" s="1">
        <v>442.96</v>
      </c>
      <c r="NN15" s="1">
        <v>0</v>
      </c>
      <c r="NO15" s="1">
        <v>2248486</v>
      </c>
      <c r="NP15" s="1">
        <v>51481</v>
      </c>
      <c r="NQ15" s="1">
        <v>70</v>
      </c>
      <c r="NR15" s="1">
        <v>8.673</v>
      </c>
      <c r="NS15" s="1">
        <v>0</v>
      </c>
      <c r="NT15" s="1">
        <v>6710848</v>
      </c>
      <c r="NU15" s="1">
        <v>0</v>
      </c>
      <c r="NV15" s="1">
        <v>8.462999999999999</v>
      </c>
      <c r="NW15" s="1">
        <v>1218</v>
      </c>
      <c r="NX15" s="1">
        <v>0</v>
      </c>
      <c r="NY15" s="1">
        <v>1</v>
      </c>
      <c r="NZ15" s="1">
        <v>8.82</v>
      </c>
      <c r="OA15" s="1">
        <v>0</v>
      </c>
      <c r="OB15" s="1">
        <v>2265898</v>
      </c>
      <c r="OC15" s="1">
        <v>0.21</v>
      </c>
      <c r="OD15" s="1" t="s">
        <v>64</v>
      </c>
      <c r="OE15" s="1">
        <v>8.82</v>
      </c>
      <c r="OF15" s="1">
        <v>0</v>
      </c>
      <c r="OG15" s="1">
        <v>2248217</v>
      </c>
      <c r="OH15" s="1">
        <v>68510</v>
      </c>
      <c r="OI15" s="1">
        <v>75071</v>
      </c>
      <c r="OJ15" s="1">
        <v>307.545</v>
      </c>
      <c r="OK15" s="1">
        <v>46051</v>
      </c>
      <c r="OL15" s="1">
        <v>72565606</v>
      </c>
      <c r="OM15" s="1">
        <v>0</v>
      </c>
      <c r="ON15" s="1">
        <v>242.305</v>
      </c>
      <c r="OO15" s="1">
        <v>9033</v>
      </c>
      <c r="OP15" s="1">
        <v>0</v>
      </c>
      <c r="OQ15" s="1">
        <v>1</v>
      </c>
      <c r="OR15" s="1">
        <v>307.96</v>
      </c>
      <c r="OS15" s="1">
        <v>235</v>
      </c>
      <c r="OT15" s="1">
        <v>72565736</v>
      </c>
      <c r="OU15" s="1">
        <v>65.23999999999999</v>
      </c>
      <c r="OV15" s="1" t="s">
        <v>64</v>
      </c>
      <c r="OW15" s="1">
        <v>307.96</v>
      </c>
      <c r="OX15" s="1">
        <v>0</v>
      </c>
      <c r="OY15" s="1">
        <v>34190</v>
      </c>
      <c r="OZ15" s="1">
        <v>393</v>
      </c>
      <c r="PA15" s="1">
        <v>40</v>
      </c>
      <c r="PB15" s="1">
        <v>0.004</v>
      </c>
      <c r="PC15" s="1">
        <v>0</v>
      </c>
      <c r="PD15" s="1">
        <v>2</v>
      </c>
      <c r="PE15" s="1">
        <v>0</v>
      </c>
      <c r="PF15" s="1">
        <v>0.004</v>
      </c>
      <c r="PG15" s="1">
        <v>0</v>
      </c>
      <c r="PH15" s="1">
        <v>0</v>
      </c>
      <c r="PI15" s="1">
        <v>1</v>
      </c>
      <c r="PJ15" s="1">
        <v>0.05</v>
      </c>
      <c r="PK15" s="1">
        <v>0</v>
      </c>
      <c r="PL15" s="1">
        <v>394</v>
      </c>
      <c r="PM15" s="1">
        <v>0</v>
      </c>
      <c r="PN15" s="1" t="s">
        <v>64</v>
      </c>
      <c r="PO15" s="1">
        <v>0.05</v>
      </c>
      <c r="PP15" s="1">
        <v>0</v>
      </c>
      <c r="PQ15" s="1">
        <v>131</v>
      </c>
      <c r="PR15" s="1">
        <v>68513</v>
      </c>
      <c r="PS15" s="1">
        <v>130</v>
      </c>
      <c r="PT15" s="1">
        <v>243.245</v>
      </c>
      <c r="PU15" s="1">
        <v>0</v>
      </c>
      <c r="PV15" s="1">
        <v>72565606</v>
      </c>
      <c r="PW15" s="1">
        <v>0</v>
      </c>
      <c r="PX15" s="1">
        <v>243.105</v>
      </c>
      <c r="PY15" s="1">
        <v>9030</v>
      </c>
      <c r="PZ15" s="1">
        <v>0</v>
      </c>
      <c r="QA15" s="1">
        <v>1</v>
      </c>
      <c r="QB15" s="1">
        <v>243.63</v>
      </c>
      <c r="QC15" s="1">
        <v>0</v>
      </c>
      <c r="QD15" s="1">
        <v>72565739</v>
      </c>
      <c r="QE15" s="1">
        <v>0.14</v>
      </c>
      <c r="QF15" s="1" t="s">
        <v>64</v>
      </c>
      <c r="QG15" s="1">
        <v>243.63</v>
      </c>
      <c r="QH15" s="1">
        <v>0</v>
      </c>
      <c r="QI15" s="1">
        <v>34190</v>
      </c>
      <c r="QJ15" s="1">
        <v>2333761</v>
      </c>
      <c r="QK15" s="1">
        <v>9670</v>
      </c>
      <c r="QL15" s="1">
        <v>599.897</v>
      </c>
      <c r="QM15" s="1">
        <v>5370</v>
      </c>
      <c r="QN15" s="1">
        <v>79208616</v>
      </c>
      <c r="QO15" s="1">
        <v>0</v>
      </c>
      <c r="QP15" s="1">
        <v>319.487</v>
      </c>
      <c r="QQ15" s="1">
        <v>11080</v>
      </c>
      <c r="QR15" s="1">
        <v>0</v>
      </c>
      <c r="QS15" s="1">
        <v>0</v>
      </c>
      <c r="QT15" s="1">
        <v>1200</v>
      </c>
      <c r="QU15" s="1">
        <v>34</v>
      </c>
      <c r="QV15" s="1">
        <v>74831503</v>
      </c>
      <c r="QW15" s="1">
        <v>280.41</v>
      </c>
      <c r="QX15" s="1" t="s">
        <v>71</v>
      </c>
      <c r="QY15" s="1">
        <v>600</v>
      </c>
      <c r="QZ15" s="1">
        <v>1</v>
      </c>
      <c r="RA15" s="1">
        <v>2248356</v>
      </c>
      <c r="RB15" s="1">
        <v>396</v>
      </c>
      <c r="RC15" s="1">
        <v>128</v>
      </c>
      <c r="RD15" s="1">
        <v>0.08599999999999999</v>
      </c>
      <c r="RE15" s="1">
        <v>0</v>
      </c>
      <c r="RF15" s="1">
        <v>2</v>
      </c>
      <c r="RG15" s="1">
        <v>0</v>
      </c>
      <c r="RH15" s="1">
        <v>0.026</v>
      </c>
      <c r="RI15" s="1">
        <v>0</v>
      </c>
      <c r="RJ15" s="1">
        <v>0</v>
      </c>
      <c r="RK15" s="1">
        <v>1</v>
      </c>
      <c r="RL15" s="1">
        <v>0.11</v>
      </c>
      <c r="RM15" s="1">
        <v>0</v>
      </c>
      <c r="RN15" s="1">
        <v>397</v>
      </c>
      <c r="RO15" s="1">
        <v>0.06</v>
      </c>
      <c r="RP15" s="1" t="s">
        <v>64</v>
      </c>
      <c r="RQ15" s="1">
        <v>0.11</v>
      </c>
      <c r="RR15" s="1">
        <v>0</v>
      </c>
      <c r="RS15" s="1">
        <v>131</v>
      </c>
      <c r="RT15" s="1">
        <v>68513</v>
      </c>
      <c r="RU15" s="1">
        <v>75071</v>
      </c>
      <c r="RV15" s="1">
        <v>315.887</v>
      </c>
      <c r="RW15" s="1">
        <v>46051</v>
      </c>
      <c r="RX15" s="1">
        <v>72565606</v>
      </c>
      <c r="RY15" s="1">
        <v>0</v>
      </c>
      <c r="RZ15" s="1">
        <v>248.217</v>
      </c>
      <c r="SA15" s="1">
        <v>9031</v>
      </c>
      <c r="SB15" s="1">
        <v>0</v>
      </c>
      <c r="SC15" s="1">
        <v>1</v>
      </c>
      <c r="SD15" s="1">
        <v>316.29</v>
      </c>
      <c r="SE15" s="1">
        <v>235</v>
      </c>
      <c r="SF15" s="1">
        <v>72565739</v>
      </c>
      <c r="SG15" s="1">
        <v>67.67</v>
      </c>
      <c r="SH15" s="1" t="s">
        <v>64</v>
      </c>
      <c r="SI15" s="1">
        <v>316.29</v>
      </c>
      <c r="SJ15" s="1">
        <v>0</v>
      </c>
      <c r="SK15" s="1">
        <v>34190</v>
      </c>
      <c r="SL15" s="1">
        <v>396</v>
      </c>
      <c r="SM15" s="1">
        <v>40</v>
      </c>
      <c r="SN15" s="1">
        <v>0.03</v>
      </c>
      <c r="SO15" s="1">
        <v>0</v>
      </c>
      <c r="SP15" s="1">
        <v>2</v>
      </c>
      <c r="SQ15" s="1">
        <v>0</v>
      </c>
      <c r="SR15" s="1">
        <v>0.03</v>
      </c>
      <c r="SS15" s="1">
        <v>0</v>
      </c>
      <c r="ST15" s="1">
        <v>0</v>
      </c>
      <c r="SU15" s="1">
        <v>1</v>
      </c>
      <c r="SV15" s="1">
        <v>0.06</v>
      </c>
      <c r="SW15" s="1">
        <v>0</v>
      </c>
      <c r="SX15" s="1">
        <v>397</v>
      </c>
      <c r="SY15" s="1">
        <v>0</v>
      </c>
      <c r="SZ15" s="1" t="s">
        <v>64</v>
      </c>
      <c r="TA15" s="1">
        <v>0.06</v>
      </c>
      <c r="TB15" s="1">
        <v>0</v>
      </c>
      <c r="TC15" s="1">
        <v>131</v>
      </c>
      <c r="TD15" s="1">
        <f>MIN($B15,$T15,$AL15,$BD15,$BV15,$CN15,$DF15,$DX15,$EP15,$FH15,$FZ15,$GR15,$HJ15,$IB15,$IT15,$JL15,$KD15,$KV15,$LN15,$MF15,$MX15,$NP15,$OH15,$OZ15,$PR15,$QJ15,$RB15,$RT15,$SL15)</f>
        <v>0</v>
      </c>
      <c r="TE15" s="1">
        <f>MIN($C15,$U15,$AM15,$BE15,$BW15,$CO15,$DG15,$DY15,$EQ15,$FI15,$GA15,$GS15,$HK15,$IC15,$IU15,$JM15,$KE15,$KW15,$LO15,$MG15,$MY15,$NQ15,$OI15,$PA15,$PS15,$QK15,$RC15,$RU15,$SM15)</f>
        <v>0</v>
      </c>
      <c r="TF15" s="1">
        <f>MIN($D15,$V15,$AN15,$BF15,$BX15,$CP15,$DH15,$DZ15,$ER15,$FJ15,$GB15,$GT15,$HL15,$ID15,$IV15,$JN15,$KF15,$KX15,$LP15,$MH15,$MZ15,$NR15,$OJ15,$PB15,$PT15,$QL15,$RD15,$RV15,$SN15)</f>
        <v>0</v>
      </c>
      <c r="TG15" s="1">
        <f>MIN($E15,$W15,$AO15,$BG15,$BY15,$CQ15,$DI15,$EA15,$ES15,$FK15,$GC15,$GU15,$HM15,$IE15,$IW15,$JO15,$KG15,$KY15,$LQ15,$MI15,$NA15,$NS15,$OK15,$PC15,$PU15,$QM15,$RE15,$RW15,$SO15)</f>
        <v>0</v>
      </c>
      <c r="TH15" s="1">
        <f>MIN($F15,$X15,$AP15,$BH15,$BZ15,$CR15,$DJ15,$EB15,$ET15,$FL15,$GD15,$GV15,$HN15,$IF15,$IX15,$JP15,$KH15,$KZ15,$LR15,$MJ15,$NB15,$NT15,$OL15,$PD15,$PV15,$QN15,$RF15,$RX15,$SP15)</f>
        <v>0</v>
      </c>
      <c r="TI15" s="1">
        <f>MIN($G15,$Y15,$AQ15,$BI15,$CA15,$CS15,$DK15,$EC15,$EU15,$FM15,$GE15,$GW15,$HO15,$IG15,$IY15,$JQ15,$KI15,$LA15,$LS15,$MK15,$NC15,$NU15,$OM15,$PE15,$PW15,$QO15,$RG15,$RY15,$SQ15)</f>
        <v>0</v>
      </c>
      <c r="TJ15" s="1">
        <f>MIN($H15,$Z15,$AR15,$BJ15,$CB15,$CT15,$DL15,$ED15,$EV15,$FN15,$GF15,$GX15,$HP15,$IH15,$IZ15,$JR15,$KJ15,$LB15,$LT15,$ML15,$ND15,$NV15,$ON15,$PF15,$PX15,$QP15,$RH15,$RZ15,$SR15)</f>
        <v>0</v>
      </c>
      <c r="TK15" s="1">
        <f>MIN($I15,$AA15,$AS15,$BK15,$CC15,$CU15,$DM15,$EE15,$EW15,$FO15,$GG15,$GY15,$HQ15,$II15,$JA15,$JS15,$KK15,$LC15,$LU15,$MM15,$NE15,$NW15,$OO15,$PG15,$PY15,$QQ15,$RI15,$SA15,$SS15)</f>
        <v>0</v>
      </c>
      <c r="TL15" s="1">
        <f>MIN($J15,$AB15,$AT15,$BL15,$CD15,$CV15,$DN15,$EF15,$EX15,$FP15,$GH15,$GZ15,$HR15,$IJ15,$JB15,$JT15,$KL15,$LD15,$LV15,$MN15,$NF15,$NX15,$OP15,$PH15,$PZ15,$QR15,$RJ15,$SB15,$ST15)</f>
        <v>0</v>
      </c>
      <c r="TM15" s="1">
        <f>MIN($K15,$AC15,$AU15,$BM15,$CE15,$CW15,$DO15,$EG15,$EY15,$FQ15,$GI15,$HA15,$HS15,$IK15,$JC15,$JU15,$KM15,$LE15,$LW15,$MO15,$NG15,$NY15,$OQ15,$PI15,$QA15,$QS15,$RK15,$SC15,$SU15)</f>
        <v>0</v>
      </c>
      <c r="TN15" s="1">
        <f>MIN($L15,$AD15,$AV15,$BN15,$CF15,$CX15,$DP15,$EH15,$EZ15,$FR15,$GJ15,$HB15,$HT15,$IL15,$JD15,$JV15,$KN15,$LF15,$LX15,$MP15,$NH15,$NZ15,$OR15,$PJ15,$QB15,$QT15,$RL15,$SD15,$SV15)</f>
        <v>0</v>
      </c>
      <c r="TO15" s="1">
        <f>MIN($M15,$AE15,$AW15,$BO15,$CG15,$CY15,$DQ15,$EI15,$FA15,$FS15,$GK15,$HC15,$HU15,$IM15,$JE15,$JW15,$KO15,$LG15,$LY15,$MQ15,$NI15,$OA15,$OS15,$PK15,$QC15,$QU15,$RM15,$SE15,$SW15)</f>
        <v>0</v>
      </c>
      <c r="TP15" s="1">
        <f>MIN($N15,$AF15,$AX15,$BP15,$CH15,$CZ15,$DR15,$EJ15,$FB15,$FT15,$GL15,$HD15,$HV15,$IN15,$JF15,$JX15,$KP15,$LH15,$LZ15,$MR15,$NJ15,$OB15,$OT15,$PL15,$QD15,$QV15,$RN15,$SF15,$SX15)</f>
        <v>0</v>
      </c>
      <c r="TQ15" s="1">
        <f>MIN($O15,$AG15,$AY15,$BQ15,$CI15,$DA15,$DS15,$EK15,$FC15,$FU15,$GM15,$HE15,$HW15,$IO15,$JG15,$JY15,$KQ15,$LI15,$MA15,$MS15,$NK15,$OC15,$OU15,$PM15,$QE15,$QW15,$RO15,$SG15,$SY15)</f>
        <v>0</v>
      </c>
      <c r="TR15" s="1">
        <f>MIN($Q15,$AI15,$BA15,$BS15,$CK15,$DC15,$DU15,$EM15,$FE15,$FW15,$GO15,$HG15,$HY15,$IQ15,$JI15,$KA15,$KS15,$LK15,$MC15,$MU15,$NM15,$OE15,$OW15,$PO15,$QG15,$QY15,$RQ15,$SI15,$TA15)</f>
        <v>0</v>
      </c>
      <c r="TS15" s="1">
        <f>MIN($R15,$AJ15,$BB15,$BT15,$CL15,$DD15,$DV15,$EN15,$FF15,$FX15,$GP15,$HH15,$HZ15,$IR15,$JJ15,$KB15,$KT15,$LL15,$MD15,$MV15,$NN15,$OF15,$OX15,$PP15,$QH15,$QZ15,$RR15,$SJ15,$TB15)</f>
        <v>0</v>
      </c>
      <c r="TT15" s="1">
        <f>MIN($S15,$AK15,$BC15,$BU15,$CM15,$DE15,$DW15,$EO15,$FG15,$FY15,$GQ15,$HI15,$IA15,$IS15,$JK15,$KC15,$KU15,$LM15,$ME15,$MW15,$NO15,$OG15,$OY15,$PQ15,$QI15,$RA15,$RS15,$SK15,$TC15)</f>
        <v>0</v>
      </c>
      <c r="TU15" s="1">
        <f>MEDIAN($B15,$T15,$AL15,$BD15,$BV15,$CN15,$DF15,$DX15,$EP15,$FH15,$FZ15,$GR15,$HJ15,$IB15,$IT15,$JL15,$KD15,$KV15,$LN15,$MF15,$MX15,$NP15,$OH15,$OZ15,$PR15,$QJ15,$RB15,$RT15,$SL15)</f>
        <v>0</v>
      </c>
      <c r="TV15" s="1">
        <f>MEDIAN($C15,$U15,$AM15,$BE15,$BW15,$CO15,$DG15,$DY15,$EQ15,$FI15,$GA15,$GS15,$HK15,$IC15,$IU15,$JM15,$KE15,$KW15,$LO15,$MG15,$MY15,$NQ15,$OI15,$PA15,$PS15,$QK15,$RC15,$RU15,$SM15)</f>
        <v>0</v>
      </c>
      <c r="TW15" s="1">
        <f>MEDIAN($D15,$V15,$AN15,$BF15,$BX15,$CP15,$DH15,$DZ15,$ER15,$FJ15,$GB15,$GT15,$HL15,$ID15,$IV15,$JN15,$KF15,$KX15,$LP15,$MH15,$MZ15,$NR15,$OJ15,$PB15,$PT15,$QL15,$RD15,$RV15,$SN15)</f>
        <v>0</v>
      </c>
      <c r="TX15" s="1">
        <f>MEDIAN($E15,$W15,$AO15,$BG15,$BY15,$CQ15,$DI15,$EA15,$ES15,$FK15,$GC15,$GU15,$HM15,$IE15,$IW15,$JO15,$KG15,$KY15,$LQ15,$MI15,$NA15,$NS15,$OK15,$PC15,$PU15,$QM15,$RE15,$RW15,$SO15)</f>
        <v>0</v>
      </c>
      <c r="TY15" s="1">
        <f>MEDIAN($F15,$X15,$AP15,$BH15,$BZ15,$CR15,$DJ15,$EB15,$ET15,$FL15,$GD15,$GV15,$HN15,$IF15,$IX15,$JP15,$KH15,$KZ15,$LR15,$MJ15,$NB15,$NT15,$OL15,$PD15,$PV15,$QN15,$RF15,$RX15,$SP15)</f>
        <v>0</v>
      </c>
      <c r="TZ15" s="1">
        <f>MEDIAN($G15,$Y15,$AQ15,$BI15,$CA15,$CS15,$DK15,$EC15,$EU15,$FM15,$GE15,$GW15,$HO15,$IG15,$IY15,$JQ15,$KI15,$LA15,$LS15,$MK15,$NC15,$NU15,$OM15,$PE15,$PW15,$QO15,$RG15,$RY15,$SQ15)</f>
        <v>0</v>
      </c>
      <c r="UA15" s="1">
        <f>MEDIAN($H15,$Z15,$AR15,$BJ15,$CB15,$CT15,$DL15,$ED15,$EV15,$FN15,$GF15,$GX15,$HP15,$IH15,$IZ15,$JR15,$KJ15,$LB15,$LT15,$ML15,$ND15,$NV15,$ON15,$PF15,$PX15,$QP15,$RH15,$RZ15,$SR15)</f>
        <v>0</v>
      </c>
      <c r="UB15" s="1">
        <f>MEDIAN($I15,$AA15,$AS15,$BK15,$CC15,$CU15,$DM15,$EE15,$EW15,$FO15,$GG15,$GY15,$HQ15,$II15,$JA15,$JS15,$KK15,$LC15,$LU15,$MM15,$NE15,$NW15,$OO15,$PG15,$PY15,$QQ15,$RI15,$SA15,$SS15)</f>
        <v>0</v>
      </c>
      <c r="UC15" s="1">
        <f>MEDIAN($J15,$AB15,$AT15,$BL15,$CD15,$CV15,$DN15,$EF15,$EX15,$FP15,$GH15,$GZ15,$HR15,$IJ15,$JB15,$JT15,$KL15,$LD15,$LV15,$MN15,$NF15,$NX15,$OP15,$PH15,$PZ15,$QR15,$RJ15,$SB15,$ST15)</f>
        <v>0</v>
      </c>
      <c r="UD15" s="1">
        <f>MEDIAN($K15,$AC15,$AU15,$BM15,$CE15,$CW15,$DO15,$EG15,$EY15,$FQ15,$GI15,$HA15,$HS15,$IK15,$JC15,$JU15,$KM15,$LE15,$LW15,$MO15,$NG15,$NY15,$OQ15,$PI15,$QA15,$QS15,$RK15,$SC15,$SU15)</f>
        <v>0</v>
      </c>
      <c r="UE15" s="1">
        <f>MEDIAN($L15,$AD15,$AV15,$BN15,$CF15,$CX15,$DP15,$EH15,$EZ15,$FR15,$GJ15,$HB15,$HT15,$IL15,$JD15,$JV15,$KN15,$LF15,$LX15,$MP15,$NH15,$NZ15,$OR15,$PJ15,$QB15,$QT15,$RL15,$SD15,$SV15)</f>
        <v>0</v>
      </c>
      <c r="UF15" s="1">
        <f>MEDIAN($M15,$AE15,$AW15,$BO15,$CG15,$CY15,$DQ15,$EI15,$FA15,$FS15,$GK15,$HC15,$HU15,$IM15,$JE15,$JW15,$KO15,$LG15,$LY15,$MQ15,$NI15,$OA15,$OS15,$PK15,$QC15,$QU15,$RM15,$SE15,$SW15)</f>
        <v>0</v>
      </c>
      <c r="UG15" s="1">
        <f>MEDIAN($N15,$AF15,$AX15,$BP15,$CH15,$CZ15,$DR15,$EJ15,$FB15,$FT15,$GL15,$HD15,$HV15,$IN15,$JF15,$JX15,$KP15,$LH15,$LZ15,$MR15,$NJ15,$OB15,$OT15,$PL15,$QD15,$QV15,$RN15,$SF15,$SX15)</f>
        <v>0</v>
      </c>
      <c r="UH15" s="1">
        <f>MEDIAN($O15,$AG15,$AY15,$BQ15,$CI15,$DA15,$DS15,$EK15,$FC15,$FU15,$GM15,$HE15,$HW15,$IO15,$JG15,$JY15,$KQ15,$LI15,$MA15,$MS15,$NK15,$OC15,$OU15,$PM15,$QE15,$QW15,$RO15,$SG15,$SY15)</f>
        <v>0</v>
      </c>
      <c r="UI15" s="1">
        <f>MEDIAN($Q15,$AI15,$BA15,$BS15,$CK15,$DC15,$DU15,$EM15,$FE15,$FW15,$GO15,$HG15,$HY15,$IQ15,$JI15,$KA15,$KS15,$LK15,$MC15,$MU15,$NM15,$OE15,$OW15,$PO15,$QG15,$QY15,$RQ15,$SI15,$TA15)</f>
        <v>0</v>
      </c>
      <c r="UJ15" s="1">
        <f>MEDIAN($R15,$AJ15,$BB15,$BT15,$CL15,$DD15,$DV15,$EN15,$FF15,$FX15,$GP15,$HH15,$HZ15,$IR15,$JJ15,$KB15,$KT15,$LL15,$MD15,$MV15,$NN15,$OF15,$OX15,$PP15,$QH15,$QZ15,$RR15,$SJ15,$TB15)</f>
        <v>0</v>
      </c>
      <c r="UK15" s="1">
        <f>MEDIAN($S15,$AK15,$BC15,$BU15,$CM15,$DE15,$DW15,$EO15,$FG15,$FY15,$GQ15,$HI15,$IA15,$IS15,$JK15,$KC15,$KU15,$LM15,$ME15,$MW15,$NO15,$OG15,$OY15,$PQ15,$QI15,$RA15,$RS15,$SK15,$TC15)</f>
        <v>0</v>
      </c>
      <c r="UL15" s="1">
        <f>MAX($B15,$T15,$AL15,$BD15,$BV15,$CN15,$DF15,$DX15,$EP15,$FH15,$FZ15,$GR15,$HJ15,$IB15,$IT15,$JL15,$KD15,$KV15,$LN15,$MF15,$MX15,$NP15,$OH15,$OZ15,$PR15,$QJ15,$RB15,$RT15,$SL15)</f>
        <v>0</v>
      </c>
      <c r="UM15" s="1">
        <f>MAX($C15,$U15,$AM15,$BE15,$BW15,$CO15,$DG15,$DY15,$EQ15,$FI15,$GA15,$GS15,$HK15,$IC15,$IU15,$JM15,$KE15,$KW15,$LO15,$MG15,$MY15,$NQ15,$OI15,$PA15,$PS15,$QK15,$RC15,$RU15,$SM15)</f>
        <v>0</v>
      </c>
      <c r="UN15" s="1">
        <f>MAX($D15,$V15,$AN15,$BF15,$BX15,$CP15,$DH15,$DZ15,$ER15,$FJ15,$GB15,$GT15,$HL15,$ID15,$IV15,$JN15,$KF15,$KX15,$LP15,$MH15,$MZ15,$NR15,$OJ15,$PB15,$PT15,$QL15,$RD15,$RV15,$SN15)</f>
        <v>0</v>
      </c>
      <c r="UO15" s="1">
        <f>MAX($E15,$W15,$AO15,$BG15,$BY15,$CQ15,$DI15,$EA15,$ES15,$FK15,$GC15,$GU15,$HM15,$IE15,$IW15,$JO15,$KG15,$KY15,$LQ15,$MI15,$NA15,$NS15,$OK15,$PC15,$PU15,$QM15,$RE15,$RW15,$SO15)</f>
        <v>0</v>
      </c>
      <c r="UP15" s="1">
        <f>MAX($F15,$X15,$AP15,$BH15,$BZ15,$CR15,$DJ15,$EB15,$ET15,$FL15,$GD15,$GV15,$HN15,$IF15,$IX15,$JP15,$KH15,$KZ15,$LR15,$MJ15,$NB15,$NT15,$OL15,$PD15,$PV15,$QN15,$RF15,$RX15,$SP15)</f>
        <v>0</v>
      </c>
      <c r="UQ15" s="1">
        <f>MAX($G15,$Y15,$AQ15,$BI15,$CA15,$CS15,$DK15,$EC15,$EU15,$FM15,$GE15,$GW15,$HO15,$IG15,$IY15,$JQ15,$KI15,$LA15,$LS15,$MK15,$NC15,$NU15,$OM15,$PE15,$PW15,$QO15,$RG15,$RY15,$SQ15)</f>
        <v>0</v>
      </c>
      <c r="UR15" s="1">
        <f>MAX($H15,$Z15,$AR15,$BJ15,$CB15,$CT15,$DL15,$ED15,$EV15,$FN15,$GF15,$GX15,$HP15,$IH15,$IZ15,$JR15,$KJ15,$LB15,$LT15,$ML15,$ND15,$NV15,$ON15,$PF15,$PX15,$QP15,$RH15,$RZ15,$SR15)</f>
        <v>0</v>
      </c>
      <c r="US15" s="1">
        <f>MAX($I15,$AA15,$AS15,$BK15,$CC15,$CU15,$DM15,$EE15,$EW15,$FO15,$GG15,$GY15,$HQ15,$II15,$JA15,$JS15,$KK15,$LC15,$LU15,$MM15,$NE15,$NW15,$OO15,$PG15,$PY15,$QQ15,$RI15,$SA15,$SS15)</f>
        <v>0</v>
      </c>
      <c r="UT15" s="1">
        <f>MAX($J15,$AB15,$AT15,$BL15,$CD15,$CV15,$DN15,$EF15,$EX15,$FP15,$GH15,$GZ15,$HR15,$IJ15,$JB15,$JT15,$KL15,$LD15,$LV15,$MN15,$NF15,$NX15,$OP15,$PH15,$PZ15,$QR15,$RJ15,$SB15,$ST15)</f>
        <v>0</v>
      </c>
      <c r="UU15" s="1">
        <f>MAX($K15,$AC15,$AU15,$BM15,$CE15,$CW15,$DO15,$EG15,$EY15,$FQ15,$GI15,$HA15,$HS15,$IK15,$JC15,$JU15,$KM15,$LE15,$LW15,$MO15,$NG15,$NY15,$OQ15,$PI15,$QA15,$QS15,$RK15,$SC15,$SU15)</f>
        <v>0</v>
      </c>
      <c r="UV15" s="1">
        <f>MAX($L15,$AD15,$AV15,$BN15,$CF15,$CX15,$DP15,$EH15,$EZ15,$FR15,$GJ15,$HB15,$HT15,$IL15,$JD15,$JV15,$KN15,$LF15,$LX15,$MP15,$NH15,$NZ15,$OR15,$PJ15,$QB15,$QT15,$RL15,$SD15,$SV15)</f>
        <v>0</v>
      </c>
      <c r="UW15" s="1">
        <f>MAX($M15,$AE15,$AW15,$BO15,$CG15,$CY15,$DQ15,$EI15,$FA15,$FS15,$GK15,$HC15,$HU15,$IM15,$JE15,$JW15,$KO15,$LG15,$LY15,$MQ15,$NI15,$OA15,$OS15,$PK15,$QC15,$QU15,$RM15,$SE15,$SW15)</f>
        <v>0</v>
      </c>
      <c r="UX15" s="1">
        <f>MAX($N15,$AF15,$AX15,$BP15,$CH15,$CZ15,$DR15,$EJ15,$FB15,$FT15,$GL15,$HD15,$HV15,$IN15,$JF15,$JX15,$KP15,$LH15,$LZ15,$MR15,$NJ15,$OB15,$OT15,$PL15,$QD15,$QV15,$RN15,$SF15,$SX15)</f>
        <v>0</v>
      </c>
      <c r="UY15" s="1">
        <f>MAX($O15,$AG15,$AY15,$BQ15,$CI15,$DA15,$DS15,$EK15,$FC15,$FU15,$GM15,$HE15,$HW15,$IO15,$JG15,$JY15,$KQ15,$LI15,$MA15,$MS15,$NK15,$OC15,$OU15,$PM15,$QE15,$QW15,$RO15,$SG15,$SY15)</f>
        <v>0</v>
      </c>
      <c r="UZ15" s="1">
        <f>MAX($Q15,$AI15,$BA15,$BS15,$CK15,$DC15,$DU15,$EM15,$FE15,$FW15,$GO15,$HG15,$HY15,$IQ15,$JI15,$KA15,$KS15,$LK15,$MC15,$MU15,$NM15,$OE15,$OW15,$PO15,$QG15,$QY15,$RQ15,$SI15,$TA15)</f>
        <v>0</v>
      </c>
      <c r="VA15" s="1">
        <f>MAX($R15,$AJ15,$BB15,$BT15,$CL15,$DD15,$DV15,$EN15,$FF15,$FX15,$GP15,$HH15,$HZ15,$IR15,$JJ15,$KB15,$KT15,$LL15,$MD15,$MV15,$NN15,$OF15,$OX15,$PP15,$QH15,$QZ15,$RR15,$SJ15,$TB15)</f>
        <v>0</v>
      </c>
      <c r="VB15" s="1">
        <f>MAX($S15,$AK15,$BC15,$BU15,$CM15,$DE15,$DW15,$EO15,$FG15,$FY15,$GQ15,$HI15,$IA15,$IS15,$JK15,$KC15,$KU15,$LM15,$ME15,$MW15,$NO15,$OG15,$OY15,$PQ15,$QI15,$RA15,$RS15,$SK15,$TC15)</f>
        <v>0</v>
      </c>
    </row>
    <row r="16" spans="1:574">
      <c r="A16" s="1" t="s">
        <v>13</v>
      </c>
      <c r="B16" s="1"/>
      <c r="C16" s="1"/>
      <c r="D16" s="1"/>
      <c r="E16" s="1"/>
      <c r="F16" s="1"/>
      <c r="G16" s="1">
        <v>0</v>
      </c>
      <c r="H16" s="1"/>
      <c r="I16" s="1">
        <v>292</v>
      </c>
      <c r="J16" s="1">
        <v>0</v>
      </c>
      <c r="K16" s="1"/>
      <c r="L16" s="1">
        <v>1.92</v>
      </c>
      <c r="M16" s="1"/>
      <c r="N16" s="1"/>
      <c r="O16" s="1"/>
      <c r="P16" s="1" t="s">
        <v>64</v>
      </c>
      <c r="Q16" s="1">
        <v>1.92</v>
      </c>
      <c r="R16" s="1">
        <v>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>
        <v>0</v>
      </c>
      <c r="AR16" s="1"/>
      <c r="AS16" s="1">
        <v>3550</v>
      </c>
      <c r="AT16" s="1">
        <v>0</v>
      </c>
      <c r="AU16" s="1"/>
      <c r="AV16" s="1">
        <v>1200</v>
      </c>
      <c r="AW16" s="1"/>
      <c r="AX16" s="1"/>
      <c r="AY16" s="1"/>
      <c r="AZ16" s="1"/>
      <c r="BA16" s="1">
        <v>600</v>
      </c>
      <c r="BB16" s="1">
        <v>1</v>
      </c>
      <c r="BC16" s="1"/>
      <c r="BD16" s="1">
        <v>108991</v>
      </c>
      <c r="BE16" s="1">
        <v>192759</v>
      </c>
      <c r="BF16" s="1">
        <v>599.99</v>
      </c>
      <c r="BG16" s="1">
        <v>126218</v>
      </c>
      <c r="BH16" s="1">
        <v>97487388</v>
      </c>
      <c r="BI16" s="1">
        <v>0</v>
      </c>
      <c r="BJ16" s="1">
        <v>355.51</v>
      </c>
      <c r="BK16" s="1">
        <v>11941</v>
      </c>
      <c r="BL16" s="1">
        <v>0</v>
      </c>
      <c r="BM16" s="1">
        <v>0</v>
      </c>
      <c r="BN16" s="1">
        <v>1200</v>
      </c>
      <c r="BO16" s="1">
        <v>509</v>
      </c>
      <c r="BP16" s="1">
        <v>100280735</v>
      </c>
      <c r="BQ16" s="1">
        <v>244.48</v>
      </c>
      <c r="BR16" s="1" t="s">
        <v>71</v>
      </c>
      <c r="BS16" s="1">
        <v>600</v>
      </c>
      <c r="BT16" s="1">
        <v>1</v>
      </c>
      <c r="BU16" s="1">
        <v>39762</v>
      </c>
      <c r="BV16" s="1">
        <v>30034</v>
      </c>
      <c r="BW16" s="1">
        <v>77</v>
      </c>
      <c r="BX16" s="1">
        <v>7.229</v>
      </c>
      <c r="BY16" s="1">
        <v>0</v>
      </c>
      <c r="BZ16" s="1">
        <v>20580</v>
      </c>
      <c r="CA16" s="1">
        <v>0</v>
      </c>
      <c r="CB16" s="1">
        <v>7.069</v>
      </c>
      <c r="CC16" s="1">
        <v>436</v>
      </c>
      <c r="CD16" s="1">
        <v>0</v>
      </c>
      <c r="CE16" s="1">
        <v>1</v>
      </c>
      <c r="CF16" s="1">
        <v>7.28</v>
      </c>
      <c r="CG16" s="1">
        <v>0</v>
      </c>
      <c r="CH16" s="1">
        <v>2794053</v>
      </c>
      <c r="CI16" s="1">
        <v>0.16</v>
      </c>
      <c r="CJ16" s="1" t="s">
        <v>64</v>
      </c>
      <c r="CK16" s="1">
        <v>7.28</v>
      </c>
      <c r="CL16" s="1">
        <v>0</v>
      </c>
      <c r="CM16" s="1">
        <v>20019</v>
      </c>
      <c r="CN16" s="1">
        <v>138598</v>
      </c>
      <c r="CO16" s="1">
        <v>113784</v>
      </c>
      <c r="CP16" s="1">
        <v>472.927</v>
      </c>
      <c r="CQ16" s="1">
        <v>71912</v>
      </c>
      <c r="CR16" s="1">
        <v>97487676</v>
      </c>
      <c r="CS16" s="1">
        <v>0</v>
      </c>
      <c r="CT16" s="1">
        <v>347.197</v>
      </c>
      <c r="CU16" s="1">
        <v>11816</v>
      </c>
      <c r="CV16" s="1">
        <v>0</v>
      </c>
      <c r="CW16" s="1">
        <v>1</v>
      </c>
      <c r="CX16" s="1">
        <v>473.4</v>
      </c>
      <c r="CY16" s="1">
        <v>314</v>
      </c>
      <c r="CZ16" s="1">
        <v>100310620</v>
      </c>
      <c r="DA16" s="1">
        <v>125.73</v>
      </c>
      <c r="DB16" s="1" t="s">
        <v>64</v>
      </c>
      <c r="DC16" s="1">
        <v>473.4</v>
      </c>
      <c r="DD16" s="1">
        <v>0</v>
      </c>
      <c r="DE16" s="1">
        <v>39766</v>
      </c>
      <c r="DF16" s="1">
        <v>59641</v>
      </c>
      <c r="DG16" s="1">
        <v>72</v>
      </c>
      <c r="DH16" s="1">
        <v>6.868</v>
      </c>
      <c r="DI16" s="1">
        <v>0</v>
      </c>
      <c r="DJ16" s="1">
        <v>80067</v>
      </c>
      <c r="DK16" s="1">
        <v>0</v>
      </c>
      <c r="DL16" s="1">
        <v>6.738</v>
      </c>
      <c r="DM16" s="1">
        <v>312</v>
      </c>
      <c r="DN16" s="1">
        <v>0</v>
      </c>
      <c r="DO16" s="1">
        <v>1</v>
      </c>
      <c r="DP16" s="1">
        <v>7.02</v>
      </c>
      <c r="DQ16" s="1">
        <v>0</v>
      </c>
      <c r="DR16" s="1">
        <v>2823798</v>
      </c>
      <c r="DS16" s="1">
        <v>0.13</v>
      </c>
      <c r="DT16" s="1" t="s">
        <v>64</v>
      </c>
      <c r="DU16" s="1">
        <v>7.02</v>
      </c>
      <c r="DV16" s="1">
        <v>0</v>
      </c>
      <c r="DW16" s="1">
        <v>39756</v>
      </c>
      <c r="DX16" s="1">
        <v>138598</v>
      </c>
      <c r="DY16" s="1">
        <v>120568</v>
      </c>
      <c r="DZ16" s="1">
        <v>599.987</v>
      </c>
      <c r="EA16" s="1">
        <v>76153</v>
      </c>
      <c r="EB16" s="1">
        <v>105779316</v>
      </c>
      <c r="EC16" s="1">
        <v>0</v>
      </c>
      <c r="ED16" s="1">
        <v>346.7569999999999</v>
      </c>
      <c r="EE16" s="1">
        <v>13011</v>
      </c>
      <c r="EF16" s="1">
        <v>0</v>
      </c>
      <c r="EG16" s="1">
        <v>0</v>
      </c>
      <c r="EH16" s="1">
        <v>1200</v>
      </c>
      <c r="EI16" s="1">
        <v>334</v>
      </c>
      <c r="EJ16" s="1">
        <v>100310620</v>
      </c>
      <c r="EK16" s="1">
        <v>253.23</v>
      </c>
      <c r="EL16" s="1" t="s">
        <v>71</v>
      </c>
      <c r="EM16" s="1">
        <v>600</v>
      </c>
      <c r="EN16" s="1">
        <v>1</v>
      </c>
      <c r="EO16" s="1">
        <v>2803646</v>
      </c>
      <c r="EP16" s="1">
        <v>59641</v>
      </c>
      <c r="EQ16" s="1">
        <v>89</v>
      </c>
      <c r="ER16" s="1">
        <v>11.752</v>
      </c>
      <c r="ES16" s="1">
        <v>10</v>
      </c>
      <c r="ET16" s="1">
        <v>8370727</v>
      </c>
      <c r="EU16" s="1">
        <v>0</v>
      </c>
      <c r="EV16" s="1">
        <v>11.432</v>
      </c>
      <c r="EW16" s="1">
        <v>1523</v>
      </c>
      <c r="EX16" s="1">
        <v>0</v>
      </c>
      <c r="EY16" s="1">
        <v>1</v>
      </c>
      <c r="EZ16" s="1">
        <v>11.92</v>
      </c>
      <c r="FA16" s="1">
        <v>0</v>
      </c>
      <c r="FB16" s="1">
        <v>2823798</v>
      </c>
      <c r="FC16" s="1">
        <v>0.32</v>
      </c>
      <c r="FD16" s="1" t="s">
        <v>64</v>
      </c>
      <c r="FE16" s="1">
        <v>11.92</v>
      </c>
      <c r="FF16" s="1">
        <v>0</v>
      </c>
      <c r="FG16" s="1">
        <v>2803356</v>
      </c>
      <c r="FH16" s="1">
        <v>79380</v>
      </c>
      <c r="FI16" s="1">
        <v>72843</v>
      </c>
      <c r="FJ16" s="1">
        <v>431.589</v>
      </c>
      <c r="FK16" s="1">
        <v>43463</v>
      </c>
      <c r="FL16" s="1">
        <v>97486826</v>
      </c>
      <c r="FM16" s="1">
        <v>0</v>
      </c>
      <c r="FN16" s="1">
        <v>347.719</v>
      </c>
      <c r="FO16" s="1">
        <v>11686</v>
      </c>
      <c r="FP16" s="1">
        <v>0</v>
      </c>
      <c r="FQ16" s="1">
        <v>1</v>
      </c>
      <c r="FR16" s="1">
        <v>432.08</v>
      </c>
      <c r="FS16" s="1">
        <v>220</v>
      </c>
      <c r="FT16" s="1">
        <v>97486966</v>
      </c>
      <c r="FU16" s="1">
        <v>83.87</v>
      </c>
      <c r="FV16" s="1" t="s">
        <v>64</v>
      </c>
      <c r="FW16" s="1">
        <v>432.08</v>
      </c>
      <c r="FX16" s="1">
        <v>0</v>
      </c>
      <c r="FY16" s="1">
        <v>39620</v>
      </c>
      <c r="FZ16" s="1">
        <v>423</v>
      </c>
      <c r="GA16" s="1">
        <v>43</v>
      </c>
      <c r="GB16" s="1">
        <v>0.003</v>
      </c>
      <c r="GC16" s="1">
        <v>0</v>
      </c>
      <c r="GD16" s="1">
        <v>2</v>
      </c>
      <c r="GE16" s="1">
        <v>0</v>
      </c>
      <c r="GF16" s="1">
        <v>0.003</v>
      </c>
      <c r="GG16" s="1">
        <v>0</v>
      </c>
      <c r="GH16" s="1">
        <v>0</v>
      </c>
      <c r="GI16" s="1">
        <v>1</v>
      </c>
      <c r="GJ16" s="1">
        <v>0.05</v>
      </c>
      <c r="GK16" s="1">
        <v>0</v>
      </c>
      <c r="GL16" s="1">
        <v>424</v>
      </c>
      <c r="GM16" s="1">
        <v>0</v>
      </c>
      <c r="GN16" s="1" t="s">
        <v>64</v>
      </c>
      <c r="GO16" s="1">
        <v>0.05</v>
      </c>
      <c r="GP16" s="1">
        <v>0</v>
      </c>
      <c r="GQ16" s="1">
        <v>141</v>
      </c>
      <c r="GR16" s="1">
        <v>79382</v>
      </c>
      <c r="GS16" s="1">
        <v>140</v>
      </c>
      <c r="GT16" s="1">
        <v>345.512</v>
      </c>
      <c r="GU16" s="1">
        <v>0</v>
      </c>
      <c r="GV16" s="1">
        <v>97486826</v>
      </c>
      <c r="GW16" s="1">
        <v>0</v>
      </c>
      <c r="GX16" s="1">
        <v>345.402</v>
      </c>
      <c r="GY16" s="1">
        <v>11685</v>
      </c>
      <c r="GZ16" s="1">
        <v>0</v>
      </c>
      <c r="HA16" s="1">
        <v>1</v>
      </c>
      <c r="HB16" s="1">
        <v>346</v>
      </c>
      <c r="HC16" s="1">
        <v>0</v>
      </c>
      <c r="HD16" s="1">
        <v>97486968</v>
      </c>
      <c r="HE16" s="1">
        <v>0.11</v>
      </c>
      <c r="HF16" s="1" t="s">
        <v>64</v>
      </c>
      <c r="HG16" s="1">
        <v>346</v>
      </c>
      <c r="HH16" s="1">
        <v>0</v>
      </c>
      <c r="HI16" s="1">
        <v>39620</v>
      </c>
      <c r="HJ16" s="1">
        <v>2902480</v>
      </c>
      <c r="HK16" s="1">
        <v>636</v>
      </c>
      <c r="HL16" s="1">
        <v>599.9640000000001</v>
      </c>
      <c r="HM16" s="1">
        <v>234</v>
      </c>
      <c r="HN16" s="1">
        <v>105779036</v>
      </c>
      <c r="HO16" s="1">
        <v>0</v>
      </c>
      <c r="HP16" s="1">
        <v>375.134</v>
      </c>
      <c r="HQ16" s="1">
        <v>14867</v>
      </c>
      <c r="HR16" s="1">
        <v>0</v>
      </c>
      <c r="HS16" s="1">
        <v>0</v>
      </c>
      <c r="HT16" s="1">
        <v>1200</v>
      </c>
      <c r="HU16" s="1">
        <v>2</v>
      </c>
      <c r="HV16" s="1">
        <v>100310622</v>
      </c>
      <c r="HW16" s="1">
        <v>224.83</v>
      </c>
      <c r="HX16" s="1" t="s">
        <v>71</v>
      </c>
      <c r="HY16" s="1">
        <v>600</v>
      </c>
      <c r="HZ16" s="1">
        <v>1</v>
      </c>
      <c r="IA16" s="1">
        <v>2803506</v>
      </c>
      <c r="IB16" s="1">
        <v>425</v>
      </c>
      <c r="IC16" s="1">
        <v>137</v>
      </c>
      <c r="ID16" s="1">
        <v>0.014</v>
      </c>
      <c r="IE16" s="1">
        <v>0</v>
      </c>
      <c r="IF16" s="1">
        <v>2</v>
      </c>
      <c r="IG16" s="1">
        <v>0</v>
      </c>
      <c r="IH16" s="1">
        <v>0.004</v>
      </c>
      <c r="II16" s="1">
        <v>0</v>
      </c>
      <c r="IJ16" s="1">
        <v>0</v>
      </c>
      <c r="IK16" s="1">
        <v>1</v>
      </c>
      <c r="IL16" s="1">
        <v>0.06</v>
      </c>
      <c r="IM16" s="1">
        <v>0</v>
      </c>
      <c r="IN16" s="1">
        <v>426</v>
      </c>
      <c r="IO16" s="1">
        <v>0.01</v>
      </c>
      <c r="IP16" s="1" t="s">
        <v>64</v>
      </c>
      <c r="IQ16" s="1">
        <v>0.06</v>
      </c>
      <c r="IR16" s="1">
        <v>0</v>
      </c>
      <c r="IS16" s="1">
        <v>141</v>
      </c>
      <c r="IT16" s="1">
        <v>79382</v>
      </c>
      <c r="IU16" s="1">
        <v>72843</v>
      </c>
      <c r="IV16" s="1">
        <v>447.039</v>
      </c>
      <c r="IW16" s="1">
        <v>43463</v>
      </c>
      <c r="IX16" s="1">
        <v>97486826</v>
      </c>
      <c r="IY16" s="1">
        <v>0</v>
      </c>
      <c r="IZ16" s="1">
        <v>353.079</v>
      </c>
      <c r="JA16" s="1">
        <v>11684</v>
      </c>
      <c r="JB16" s="1">
        <v>0</v>
      </c>
      <c r="JC16" s="1">
        <v>1</v>
      </c>
      <c r="JD16" s="1">
        <v>447.62</v>
      </c>
      <c r="JE16" s="1">
        <v>220</v>
      </c>
      <c r="JF16" s="1">
        <v>97486968</v>
      </c>
      <c r="JG16" s="1">
        <v>93.95999999999999</v>
      </c>
      <c r="JH16" s="1" t="s">
        <v>64</v>
      </c>
      <c r="JI16" s="1">
        <v>447.62</v>
      </c>
      <c r="JJ16" s="1">
        <v>0</v>
      </c>
      <c r="JK16" s="1">
        <v>39620</v>
      </c>
      <c r="JL16" s="1">
        <v>425</v>
      </c>
      <c r="JM16" s="1">
        <v>43</v>
      </c>
      <c r="JN16" s="1">
        <v>0.007</v>
      </c>
      <c r="JO16" s="1">
        <v>0</v>
      </c>
      <c r="JP16" s="1">
        <v>2</v>
      </c>
      <c r="JQ16" s="1">
        <v>0</v>
      </c>
      <c r="JR16" s="1">
        <v>0.007</v>
      </c>
      <c r="JS16" s="1">
        <v>0</v>
      </c>
      <c r="JT16" s="1">
        <v>0</v>
      </c>
      <c r="JU16" s="1">
        <v>1</v>
      </c>
      <c r="JV16" s="1">
        <v>0.04</v>
      </c>
      <c r="JW16" s="1">
        <v>0</v>
      </c>
      <c r="JX16" s="1">
        <v>426</v>
      </c>
      <c r="JY16" s="1">
        <v>0</v>
      </c>
      <c r="JZ16" s="1" t="s">
        <v>64</v>
      </c>
      <c r="KA16" s="1">
        <v>0.04</v>
      </c>
      <c r="KB16" s="1">
        <v>0</v>
      </c>
      <c r="KC16" s="1">
        <v>141</v>
      </c>
      <c r="KD16" s="1">
        <v>108991</v>
      </c>
      <c r="KE16" s="1">
        <v>208296</v>
      </c>
      <c r="KF16" s="1">
        <v>599.9829999999999</v>
      </c>
      <c r="KG16" s="1">
        <v>141632</v>
      </c>
      <c r="KH16" s="1">
        <v>97487388</v>
      </c>
      <c r="KI16" s="1">
        <v>0</v>
      </c>
      <c r="KJ16" s="1">
        <v>345.453</v>
      </c>
      <c r="KK16" s="1">
        <v>11942</v>
      </c>
      <c r="KL16" s="1">
        <v>0</v>
      </c>
      <c r="KM16" s="1">
        <v>0</v>
      </c>
      <c r="KN16" s="1">
        <v>1200</v>
      </c>
      <c r="KO16" s="1">
        <v>510</v>
      </c>
      <c r="KP16" s="1">
        <v>100280735</v>
      </c>
      <c r="KQ16" s="1">
        <v>254.53</v>
      </c>
      <c r="KR16" s="1" t="s">
        <v>71</v>
      </c>
      <c r="KS16" s="1">
        <v>600</v>
      </c>
      <c r="KT16" s="1">
        <v>1</v>
      </c>
      <c r="KU16" s="1">
        <v>39762</v>
      </c>
      <c r="KV16" s="1">
        <v>30034</v>
      </c>
      <c r="KW16" s="1">
        <v>77</v>
      </c>
      <c r="KX16" s="1">
        <v>6.793</v>
      </c>
      <c r="KY16" s="1">
        <v>0</v>
      </c>
      <c r="KZ16" s="1">
        <v>20580</v>
      </c>
      <c r="LA16" s="1">
        <v>0</v>
      </c>
      <c r="LB16" s="1">
        <v>6.633</v>
      </c>
      <c r="LC16" s="1">
        <v>437</v>
      </c>
      <c r="LD16" s="1">
        <v>0</v>
      </c>
      <c r="LE16" s="1">
        <v>1</v>
      </c>
      <c r="LF16" s="1">
        <v>6.85</v>
      </c>
      <c r="LG16" s="1">
        <v>0</v>
      </c>
      <c r="LH16" s="1">
        <v>2794053</v>
      </c>
      <c r="LI16" s="1">
        <v>0.16</v>
      </c>
      <c r="LJ16" s="1" t="s">
        <v>64</v>
      </c>
      <c r="LK16" s="1">
        <v>6.85</v>
      </c>
      <c r="LL16" s="1">
        <v>0</v>
      </c>
      <c r="LM16" s="1">
        <v>20019</v>
      </c>
      <c r="LN16" s="1">
        <v>138598</v>
      </c>
      <c r="LO16" s="1">
        <v>113784</v>
      </c>
      <c r="LP16" s="1">
        <v>467.546</v>
      </c>
      <c r="LQ16" s="1">
        <v>71912</v>
      </c>
      <c r="LR16" s="1">
        <v>97487676</v>
      </c>
      <c r="LS16" s="1">
        <v>0</v>
      </c>
      <c r="LT16" s="1">
        <v>341.536</v>
      </c>
      <c r="LU16" s="1">
        <v>11814</v>
      </c>
      <c r="LV16" s="1">
        <v>0</v>
      </c>
      <c r="LW16" s="1">
        <v>1</v>
      </c>
      <c r="LX16" s="1">
        <v>468.15</v>
      </c>
      <c r="LY16" s="1">
        <v>314</v>
      </c>
      <c r="LZ16" s="1">
        <v>100310620</v>
      </c>
      <c r="MA16" s="1">
        <v>126.01</v>
      </c>
      <c r="MB16" s="1" t="s">
        <v>64</v>
      </c>
      <c r="MC16" s="1">
        <v>468.15</v>
      </c>
      <c r="MD16" s="1">
        <v>0</v>
      </c>
      <c r="ME16" s="1">
        <v>39766</v>
      </c>
      <c r="MF16" s="1">
        <v>59641</v>
      </c>
      <c r="MG16" s="1">
        <v>72</v>
      </c>
      <c r="MH16" s="1">
        <v>6.784</v>
      </c>
      <c r="MI16" s="1">
        <v>0</v>
      </c>
      <c r="MJ16" s="1">
        <v>80067</v>
      </c>
      <c r="MK16" s="1">
        <v>0</v>
      </c>
      <c r="ML16" s="1">
        <v>6.664</v>
      </c>
      <c r="MM16" s="1">
        <v>322</v>
      </c>
      <c r="MN16" s="1">
        <v>0</v>
      </c>
      <c r="MO16" s="1">
        <v>1</v>
      </c>
      <c r="MP16" s="1">
        <v>6.83</v>
      </c>
      <c r="MQ16" s="1">
        <v>0</v>
      </c>
      <c r="MR16" s="1">
        <v>2823798</v>
      </c>
      <c r="MS16" s="1">
        <v>0.12</v>
      </c>
      <c r="MT16" s="1" t="s">
        <v>64</v>
      </c>
      <c r="MU16" s="1">
        <v>6.83</v>
      </c>
      <c r="MV16" s="1">
        <v>0</v>
      </c>
      <c r="MW16" s="1">
        <v>39756</v>
      </c>
      <c r="MX16" s="1">
        <v>138598</v>
      </c>
      <c r="MY16" s="1">
        <v>109593</v>
      </c>
      <c r="MZ16" s="1">
        <v>599.97</v>
      </c>
      <c r="NA16" s="1">
        <v>69371</v>
      </c>
      <c r="NB16" s="1">
        <v>105779316</v>
      </c>
      <c r="NC16" s="1">
        <v>0</v>
      </c>
      <c r="ND16" s="1">
        <v>360.41</v>
      </c>
      <c r="NE16" s="1">
        <v>13013</v>
      </c>
      <c r="NF16" s="1">
        <v>0</v>
      </c>
      <c r="NG16" s="1">
        <v>0</v>
      </c>
      <c r="NH16" s="1">
        <v>1200</v>
      </c>
      <c r="NI16" s="1">
        <v>302</v>
      </c>
      <c r="NJ16" s="1">
        <v>100310620</v>
      </c>
      <c r="NK16" s="1">
        <v>239.56</v>
      </c>
      <c r="NL16" s="1" t="s">
        <v>71</v>
      </c>
      <c r="NM16" s="1">
        <v>600</v>
      </c>
      <c r="NN16" s="1">
        <v>1</v>
      </c>
      <c r="NO16" s="1">
        <v>2803646</v>
      </c>
      <c r="NP16" s="1">
        <v>59641</v>
      </c>
      <c r="NQ16" s="1">
        <v>89</v>
      </c>
      <c r="NR16" s="1">
        <v>11.951</v>
      </c>
      <c r="NS16" s="1">
        <v>10</v>
      </c>
      <c r="NT16" s="1">
        <v>8370727</v>
      </c>
      <c r="NU16" s="1">
        <v>0</v>
      </c>
      <c r="NV16" s="1">
        <v>11.631</v>
      </c>
      <c r="NW16" s="1">
        <v>1525</v>
      </c>
      <c r="NX16" s="1">
        <v>0</v>
      </c>
      <c r="NY16" s="1">
        <v>1</v>
      </c>
      <c r="NZ16" s="1">
        <v>12.12</v>
      </c>
      <c r="OA16" s="1">
        <v>0</v>
      </c>
      <c r="OB16" s="1">
        <v>2823798</v>
      </c>
      <c r="OC16" s="1">
        <v>0.32</v>
      </c>
      <c r="OD16" s="1" t="s">
        <v>64</v>
      </c>
      <c r="OE16" s="1">
        <v>12.12</v>
      </c>
      <c r="OF16" s="1">
        <v>0</v>
      </c>
      <c r="OG16" s="1">
        <v>2803356</v>
      </c>
      <c r="OH16" s="1">
        <v>79380</v>
      </c>
      <c r="OI16" s="1">
        <v>72843</v>
      </c>
      <c r="OJ16" s="1">
        <v>415.063</v>
      </c>
      <c r="OK16" s="1">
        <v>43463</v>
      </c>
      <c r="OL16" s="1">
        <v>97486826</v>
      </c>
      <c r="OM16" s="1">
        <v>0</v>
      </c>
      <c r="ON16" s="1">
        <v>333.293</v>
      </c>
      <c r="OO16" s="1">
        <v>11687</v>
      </c>
      <c r="OP16" s="1">
        <v>0</v>
      </c>
      <c r="OQ16" s="1">
        <v>1</v>
      </c>
      <c r="OR16" s="1">
        <v>415.58</v>
      </c>
      <c r="OS16" s="1">
        <v>220</v>
      </c>
      <c r="OT16" s="1">
        <v>97486966</v>
      </c>
      <c r="OU16" s="1">
        <v>81.77</v>
      </c>
      <c r="OV16" s="1" t="s">
        <v>64</v>
      </c>
      <c r="OW16" s="1">
        <v>415.58</v>
      </c>
      <c r="OX16" s="1">
        <v>0</v>
      </c>
      <c r="OY16" s="1">
        <v>39620</v>
      </c>
      <c r="OZ16" s="1">
        <v>423</v>
      </c>
      <c r="PA16" s="1">
        <v>43</v>
      </c>
      <c r="PB16" s="1">
        <v>0.005</v>
      </c>
      <c r="PC16" s="1">
        <v>0</v>
      </c>
      <c r="PD16" s="1">
        <v>2</v>
      </c>
      <c r="PE16" s="1">
        <v>0</v>
      </c>
      <c r="PF16" s="1">
        <v>0.005</v>
      </c>
      <c r="PG16" s="1">
        <v>0</v>
      </c>
      <c r="PH16" s="1">
        <v>0</v>
      </c>
      <c r="PI16" s="1">
        <v>1</v>
      </c>
      <c r="PJ16" s="1">
        <v>0.05</v>
      </c>
      <c r="PK16" s="1">
        <v>0</v>
      </c>
      <c r="PL16" s="1">
        <v>424</v>
      </c>
      <c r="PM16" s="1">
        <v>0</v>
      </c>
      <c r="PN16" s="1" t="s">
        <v>64</v>
      </c>
      <c r="PO16" s="1">
        <v>0.05</v>
      </c>
      <c r="PP16" s="1">
        <v>0</v>
      </c>
      <c r="PQ16" s="1">
        <v>141</v>
      </c>
      <c r="PR16" s="1">
        <v>79383</v>
      </c>
      <c r="PS16" s="1">
        <v>140</v>
      </c>
      <c r="PT16" s="1">
        <v>346.796</v>
      </c>
      <c r="PU16" s="1">
        <v>0</v>
      </c>
      <c r="PV16" s="1">
        <v>97486826</v>
      </c>
      <c r="PW16" s="1">
        <v>0</v>
      </c>
      <c r="PX16" s="1">
        <v>346.616</v>
      </c>
      <c r="PY16" s="1">
        <v>11688</v>
      </c>
      <c r="PZ16" s="1">
        <v>0</v>
      </c>
      <c r="QA16" s="1">
        <v>1</v>
      </c>
      <c r="QB16" s="1">
        <v>347.27</v>
      </c>
      <c r="QC16" s="1">
        <v>0</v>
      </c>
      <c r="QD16" s="1">
        <v>97486969</v>
      </c>
      <c r="QE16" s="1">
        <v>0.18</v>
      </c>
      <c r="QF16" s="1" t="s">
        <v>64</v>
      </c>
      <c r="QG16" s="1">
        <v>347.27</v>
      </c>
      <c r="QH16" s="1">
        <v>0</v>
      </c>
      <c r="QI16" s="1">
        <v>39620</v>
      </c>
      <c r="QJ16" s="1">
        <v>2902481</v>
      </c>
      <c r="QK16" s="1">
        <v>4552</v>
      </c>
      <c r="QL16" s="1">
        <v>599.985</v>
      </c>
      <c r="QM16" s="1">
        <v>2155</v>
      </c>
      <c r="QN16" s="1">
        <v>105779036</v>
      </c>
      <c r="QO16" s="1">
        <v>0</v>
      </c>
      <c r="QP16" s="1">
        <v>441.8150000000001</v>
      </c>
      <c r="QQ16" s="1">
        <v>14175</v>
      </c>
      <c r="QR16" s="1">
        <v>0</v>
      </c>
      <c r="QS16" s="1">
        <v>0</v>
      </c>
      <c r="QT16" s="1">
        <v>1200</v>
      </c>
      <c r="QU16" s="1">
        <v>17</v>
      </c>
      <c r="QV16" s="1">
        <v>100310623</v>
      </c>
      <c r="QW16" s="1">
        <v>158.17</v>
      </c>
      <c r="QX16" s="1" t="s">
        <v>71</v>
      </c>
      <c r="QY16" s="1">
        <v>600</v>
      </c>
      <c r="QZ16" s="1">
        <v>1</v>
      </c>
      <c r="RA16" s="1">
        <v>2803506</v>
      </c>
      <c r="RB16" s="1">
        <v>426</v>
      </c>
      <c r="RC16" s="1">
        <v>137</v>
      </c>
      <c r="RD16" s="1">
        <v>0.098</v>
      </c>
      <c r="RE16" s="1">
        <v>0</v>
      </c>
      <c r="RF16" s="1">
        <v>2</v>
      </c>
      <c r="RG16" s="1">
        <v>0</v>
      </c>
      <c r="RH16" s="1">
        <v>0.028</v>
      </c>
      <c r="RI16" s="1">
        <v>15</v>
      </c>
      <c r="RJ16" s="1">
        <v>0</v>
      </c>
      <c r="RK16" s="1">
        <v>1</v>
      </c>
      <c r="RL16" s="1">
        <v>0.13</v>
      </c>
      <c r="RM16" s="1">
        <v>0</v>
      </c>
      <c r="RN16" s="1">
        <v>427</v>
      </c>
      <c r="RO16" s="1">
        <v>0.07000000000000001</v>
      </c>
      <c r="RP16" s="1" t="s">
        <v>64</v>
      </c>
      <c r="RQ16" s="1">
        <v>0.13</v>
      </c>
      <c r="RR16" s="1">
        <v>0</v>
      </c>
      <c r="RS16" s="1">
        <v>141</v>
      </c>
      <c r="RT16" s="1">
        <v>79383</v>
      </c>
      <c r="RU16" s="1">
        <v>72843</v>
      </c>
      <c r="RV16" s="1">
        <v>453.254</v>
      </c>
      <c r="RW16" s="1">
        <v>43463</v>
      </c>
      <c r="RX16" s="1">
        <v>97486826</v>
      </c>
      <c r="RY16" s="1">
        <v>0</v>
      </c>
      <c r="RZ16" s="1">
        <v>361.304</v>
      </c>
      <c r="SA16" s="1">
        <v>11691</v>
      </c>
      <c r="SB16" s="1">
        <v>0</v>
      </c>
      <c r="SC16" s="1">
        <v>1</v>
      </c>
      <c r="SD16" s="1">
        <v>453.74</v>
      </c>
      <c r="SE16" s="1">
        <v>220</v>
      </c>
      <c r="SF16" s="1">
        <v>97486969</v>
      </c>
      <c r="SG16" s="1">
        <v>91.95</v>
      </c>
      <c r="SH16" s="1" t="s">
        <v>64</v>
      </c>
      <c r="SI16" s="1">
        <v>453.74</v>
      </c>
      <c r="SJ16" s="1">
        <v>0</v>
      </c>
      <c r="SK16" s="1">
        <v>39620</v>
      </c>
      <c r="SL16" s="1">
        <v>426</v>
      </c>
      <c r="SM16" s="1">
        <v>43</v>
      </c>
      <c r="SN16" s="1">
        <v>0.123</v>
      </c>
      <c r="SO16" s="1">
        <v>0</v>
      </c>
      <c r="SP16" s="1">
        <v>2</v>
      </c>
      <c r="SQ16" s="1">
        <v>0</v>
      </c>
      <c r="SR16" s="1">
        <v>0.123</v>
      </c>
      <c r="SS16" s="1">
        <v>14</v>
      </c>
      <c r="ST16" s="1">
        <v>0</v>
      </c>
      <c r="SU16" s="1">
        <v>1</v>
      </c>
      <c r="SV16" s="1">
        <v>0.25</v>
      </c>
      <c r="SW16" s="1">
        <v>0</v>
      </c>
      <c r="SX16" s="1">
        <v>427</v>
      </c>
      <c r="SY16" s="1">
        <v>0</v>
      </c>
      <c r="SZ16" s="1" t="s">
        <v>64</v>
      </c>
      <c r="TA16" s="1">
        <v>0.25</v>
      </c>
      <c r="TB16" s="1">
        <v>0</v>
      </c>
      <c r="TC16" s="1">
        <v>141</v>
      </c>
      <c r="TD16" s="1">
        <f>MIN($B16,$T16,$AL16,$BD16,$BV16,$CN16,$DF16,$DX16,$EP16,$FH16,$FZ16,$GR16,$HJ16,$IB16,$IT16,$JL16,$KD16,$KV16,$LN16,$MF16,$MX16,$NP16,$OH16,$OZ16,$PR16,$QJ16,$RB16,$RT16,$SL16)</f>
        <v>0</v>
      </c>
      <c r="TE16" s="1">
        <f>MIN($C16,$U16,$AM16,$BE16,$BW16,$CO16,$DG16,$DY16,$EQ16,$FI16,$GA16,$GS16,$HK16,$IC16,$IU16,$JM16,$KE16,$KW16,$LO16,$MG16,$MY16,$NQ16,$OI16,$PA16,$PS16,$QK16,$RC16,$RU16,$SM16)</f>
        <v>0</v>
      </c>
      <c r="TF16" s="1">
        <f>MIN($D16,$V16,$AN16,$BF16,$BX16,$CP16,$DH16,$DZ16,$ER16,$FJ16,$GB16,$GT16,$HL16,$ID16,$IV16,$JN16,$KF16,$KX16,$LP16,$MH16,$MZ16,$NR16,$OJ16,$PB16,$PT16,$QL16,$RD16,$RV16,$SN16)</f>
        <v>0</v>
      </c>
      <c r="TG16" s="1">
        <f>MIN($E16,$W16,$AO16,$BG16,$BY16,$CQ16,$DI16,$EA16,$ES16,$FK16,$GC16,$GU16,$HM16,$IE16,$IW16,$JO16,$KG16,$KY16,$LQ16,$MI16,$NA16,$NS16,$OK16,$PC16,$PU16,$QM16,$RE16,$RW16,$SO16)</f>
        <v>0</v>
      </c>
      <c r="TH16" s="1">
        <f>MIN($F16,$X16,$AP16,$BH16,$BZ16,$CR16,$DJ16,$EB16,$ET16,$FL16,$GD16,$GV16,$HN16,$IF16,$IX16,$JP16,$KH16,$KZ16,$LR16,$MJ16,$NB16,$NT16,$OL16,$PD16,$PV16,$QN16,$RF16,$RX16,$SP16)</f>
        <v>0</v>
      </c>
      <c r="TI16" s="1">
        <f>MIN($G16,$Y16,$AQ16,$BI16,$CA16,$CS16,$DK16,$EC16,$EU16,$FM16,$GE16,$GW16,$HO16,$IG16,$IY16,$JQ16,$KI16,$LA16,$LS16,$MK16,$NC16,$NU16,$OM16,$PE16,$PW16,$QO16,$RG16,$RY16,$SQ16)</f>
        <v>0</v>
      </c>
      <c r="TJ16" s="1">
        <f>MIN($H16,$Z16,$AR16,$BJ16,$CB16,$CT16,$DL16,$ED16,$EV16,$FN16,$GF16,$GX16,$HP16,$IH16,$IZ16,$JR16,$KJ16,$LB16,$LT16,$ML16,$ND16,$NV16,$ON16,$PF16,$PX16,$QP16,$RH16,$RZ16,$SR16)</f>
        <v>0</v>
      </c>
      <c r="TK16" s="1">
        <f>MIN($I16,$AA16,$AS16,$BK16,$CC16,$CU16,$DM16,$EE16,$EW16,$FO16,$GG16,$GY16,$HQ16,$II16,$JA16,$JS16,$KK16,$LC16,$LU16,$MM16,$NE16,$NW16,$OO16,$PG16,$PY16,$QQ16,$RI16,$SA16,$SS16)</f>
        <v>0</v>
      </c>
      <c r="TL16" s="1">
        <f>MIN($J16,$AB16,$AT16,$BL16,$CD16,$CV16,$DN16,$EF16,$EX16,$FP16,$GH16,$GZ16,$HR16,$IJ16,$JB16,$JT16,$KL16,$LD16,$LV16,$MN16,$NF16,$NX16,$OP16,$PH16,$PZ16,$QR16,$RJ16,$SB16,$ST16)</f>
        <v>0</v>
      </c>
      <c r="TM16" s="1">
        <f>MIN($K16,$AC16,$AU16,$BM16,$CE16,$CW16,$DO16,$EG16,$EY16,$FQ16,$GI16,$HA16,$HS16,$IK16,$JC16,$JU16,$KM16,$LE16,$LW16,$MO16,$NG16,$NY16,$OQ16,$PI16,$QA16,$QS16,$RK16,$SC16,$SU16)</f>
        <v>0</v>
      </c>
      <c r="TN16" s="1">
        <f>MIN($L16,$AD16,$AV16,$BN16,$CF16,$CX16,$DP16,$EH16,$EZ16,$FR16,$GJ16,$HB16,$HT16,$IL16,$JD16,$JV16,$KN16,$LF16,$LX16,$MP16,$NH16,$NZ16,$OR16,$PJ16,$QB16,$QT16,$RL16,$SD16,$SV16)</f>
        <v>0</v>
      </c>
      <c r="TO16" s="1">
        <f>MIN($M16,$AE16,$AW16,$BO16,$CG16,$CY16,$DQ16,$EI16,$FA16,$FS16,$GK16,$HC16,$HU16,$IM16,$JE16,$JW16,$KO16,$LG16,$LY16,$MQ16,$NI16,$OA16,$OS16,$PK16,$QC16,$QU16,$RM16,$SE16,$SW16)</f>
        <v>0</v>
      </c>
      <c r="TP16" s="1">
        <f>MIN($N16,$AF16,$AX16,$BP16,$CH16,$CZ16,$DR16,$EJ16,$FB16,$FT16,$GL16,$HD16,$HV16,$IN16,$JF16,$JX16,$KP16,$LH16,$LZ16,$MR16,$NJ16,$OB16,$OT16,$PL16,$QD16,$QV16,$RN16,$SF16,$SX16)</f>
        <v>0</v>
      </c>
      <c r="TQ16" s="1">
        <f>MIN($O16,$AG16,$AY16,$BQ16,$CI16,$DA16,$DS16,$EK16,$FC16,$FU16,$GM16,$HE16,$HW16,$IO16,$JG16,$JY16,$KQ16,$LI16,$MA16,$MS16,$NK16,$OC16,$OU16,$PM16,$QE16,$QW16,$RO16,$SG16,$SY16)</f>
        <v>0</v>
      </c>
      <c r="TR16" s="1">
        <f>MIN($Q16,$AI16,$BA16,$BS16,$CK16,$DC16,$DU16,$EM16,$FE16,$FW16,$GO16,$HG16,$HY16,$IQ16,$JI16,$KA16,$KS16,$LK16,$MC16,$MU16,$NM16,$OE16,$OW16,$PO16,$QG16,$QY16,$RQ16,$SI16,$TA16)</f>
        <v>0</v>
      </c>
      <c r="TS16" s="1">
        <f>MIN($R16,$AJ16,$BB16,$BT16,$CL16,$DD16,$DV16,$EN16,$FF16,$FX16,$GP16,$HH16,$HZ16,$IR16,$JJ16,$KB16,$KT16,$LL16,$MD16,$MV16,$NN16,$OF16,$OX16,$PP16,$QH16,$QZ16,$RR16,$SJ16,$TB16)</f>
        <v>0</v>
      </c>
      <c r="TT16" s="1">
        <f>MIN($S16,$AK16,$BC16,$BU16,$CM16,$DE16,$DW16,$EO16,$FG16,$FY16,$GQ16,$HI16,$IA16,$IS16,$JK16,$KC16,$KU16,$LM16,$ME16,$MW16,$NO16,$OG16,$OY16,$PQ16,$QI16,$RA16,$RS16,$SK16,$TC16)</f>
        <v>0</v>
      </c>
      <c r="TU16" s="1">
        <f>MEDIAN($B16,$T16,$AL16,$BD16,$BV16,$CN16,$DF16,$DX16,$EP16,$FH16,$FZ16,$GR16,$HJ16,$IB16,$IT16,$JL16,$KD16,$KV16,$LN16,$MF16,$MX16,$NP16,$OH16,$OZ16,$PR16,$QJ16,$RB16,$RT16,$SL16)</f>
        <v>0</v>
      </c>
      <c r="TV16" s="1">
        <f>MEDIAN($C16,$U16,$AM16,$BE16,$BW16,$CO16,$DG16,$DY16,$EQ16,$FI16,$GA16,$GS16,$HK16,$IC16,$IU16,$JM16,$KE16,$KW16,$LO16,$MG16,$MY16,$NQ16,$OI16,$PA16,$PS16,$QK16,$RC16,$RU16,$SM16)</f>
        <v>0</v>
      </c>
      <c r="TW16" s="1">
        <f>MEDIAN($D16,$V16,$AN16,$BF16,$BX16,$CP16,$DH16,$DZ16,$ER16,$FJ16,$GB16,$GT16,$HL16,$ID16,$IV16,$JN16,$KF16,$KX16,$LP16,$MH16,$MZ16,$NR16,$OJ16,$PB16,$PT16,$QL16,$RD16,$RV16,$SN16)</f>
        <v>0</v>
      </c>
      <c r="TX16" s="1">
        <f>MEDIAN($E16,$W16,$AO16,$BG16,$BY16,$CQ16,$DI16,$EA16,$ES16,$FK16,$GC16,$GU16,$HM16,$IE16,$IW16,$JO16,$KG16,$KY16,$LQ16,$MI16,$NA16,$NS16,$OK16,$PC16,$PU16,$QM16,$RE16,$RW16,$SO16)</f>
        <v>0</v>
      </c>
      <c r="TY16" s="1">
        <f>MEDIAN($F16,$X16,$AP16,$BH16,$BZ16,$CR16,$DJ16,$EB16,$ET16,$FL16,$GD16,$GV16,$HN16,$IF16,$IX16,$JP16,$KH16,$KZ16,$LR16,$MJ16,$NB16,$NT16,$OL16,$PD16,$PV16,$QN16,$RF16,$RX16,$SP16)</f>
        <v>0</v>
      </c>
      <c r="TZ16" s="1">
        <f>MEDIAN($G16,$Y16,$AQ16,$BI16,$CA16,$CS16,$DK16,$EC16,$EU16,$FM16,$GE16,$GW16,$HO16,$IG16,$IY16,$JQ16,$KI16,$LA16,$LS16,$MK16,$NC16,$NU16,$OM16,$PE16,$PW16,$QO16,$RG16,$RY16,$SQ16)</f>
        <v>0</v>
      </c>
      <c r="UA16" s="1">
        <f>MEDIAN($H16,$Z16,$AR16,$BJ16,$CB16,$CT16,$DL16,$ED16,$EV16,$FN16,$GF16,$GX16,$HP16,$IH16,$IZ16,$JR16,$KJ16,$LB16,$LT16,$ML16,$ND16,$NV16,$ON16,$PF16,$PX16,$QP16,$RH16,$RZ16,$SR16)</f>
        <v>0</v>
      </c>
      <c r="UB16" s="1">
        <f>MEDIAN($I16,$AA16,$AS16,$BK16,$CC16,$CU16,$DM16,$EE16,$EW16,$FO16,$GG16,$GY16,$HQ16,$II16,$JA16,$JS16,$KK16,$LC16,$LU16,$MM16,$NE16,$NW16,$OO16,$PG16,$PY16,$QQ16,$RI16,$SA16,$SS16)</f>
        <v>0</v>
      </c>
      <c r="UC16" s="1">
        <f>MEDIAN($J16,$AB16,$AT16,$BL16,$CD16,$CV16,$DN16,$EF16,$EX16,$FP16,$GH16,$GZ16,$HR16,$IJ16,$JB16,$JT16,$KL16,$LD16,$LV16,$MN16,$NF16,$NX16,$OP16,$PH16,$PZ16,$QR16,$RJ16,$SB16,$ST16)</f>
        <v>0</v>
      </c>
      <c r="UD16" s="1">
        <f>MEDIAN($K16,$AC16,$AU16,$BM16,$CE16,$CW16,$DO16,$EG16,$EY16,$FQ16,$GI16,$HA16,$HS16,$IK16,$JC16,$JU16,$KM16,$LE16,$LW16,$MO16,$NG16,$NY16,$OQ16,$PI16,$QA16,$QS16,$RK16,$SC16,$SU16)</f>
        <v>0</v>
      </c>
      <c r="UE16" s="1">
        <f>MEDIAN($L16,$AD16,$AV16,$BN16,$CF16,$CX16,$DP16,$EH16,$EZ16,$FR16,$GJ16,$HB16,$HT16,$IL16,$JD16,$JV16,$KN16,$LF16,$LX16,$MP16,$NH16,$NZ16,$OR16,$PJ16,$QB16,$QT16,$RL16,$SD16,$SV16)</f>
        <v>0</v>
      </c>
      <c r="UF16" s="1">
        <f>MEDIAN($M16,$AE16,$AW16,$BO16,$CG16,$CY16,$DQ16,$EI16,$FA16,$FS16,$GK16,$HC16,$HU16,$IM16,$JE16,$JW16,$KO16,$LG16,$LY16,$MQ16,$NI16,$OA16,$OS16,$PK16,$QC16,$QU16,$RM16,$SE16,$SW16)</f>
        <v>0</v>
      </c>
      <c r="UG16" s="1">
        <f>MEDIAN($N16,$AF16,$AX16,$BP16,$CH16,$CZ16,$DR16,$EJ16,$FB16,$FT16,$GL16,$HD16,$HV16,$IN16,$JF16,$JX16,$KP16,$LH16,$LZ16,$MR16,$NJ16,$OB16,$OT16,$PL16,$QD16,$QV16,$RN16,$SF16,$SX16)</f>
        <v>0</v>
      </c>
      <c r="UH16" s="1">
        <f>MEDIAN($O16,$AG16,$AY16,$BQ16,$CI16,$DA16,$DS16,$EK16,$FC16,$FU16,$GM16,$HE16,$HW16,$IO16,$JG16,$JY16,$KQ16,$LI16,$MA16,$MS16,$NK16,$OC16,$OU16,$PM16,$QE16,$QW16,$RO16,$SG16,$SY16)</f>
        <v>0</v>
      </c>
      <c r="UI16" s="1">
        <f>MEDIAN($Q16,$AI16,$BA16,$BS16,$CK16,$DC16,$DU16,$EM16,$FE16,$FW16,$GO16,$HG16,$HY16,$IQ16,$JI16,$KA16,$KS16,$LK16,$MC16,$MU16,$NM16,$OE16,$OW16,$PO16,$QG16,$QY16,$RQ16,$SI16,$TA16)</f>
        <v>0</v>
      </c>
      <c r="UJ16" s="1">
        <f>MEDIAN($R16,$AJ16,$BB16,$BT16,$CL16,$DD16,$DV16,$EN16,$FF16,$FX16,$GP16,$HH16,$HZ16,$IR16,$JJ16,$KB16,$KT16,$LL16,$MD16,$MV16,$NN16,$OF16,$OX16,$PP16,$QH16,$QZ16,$RR16,$SJ16,$TB16)</f>
        <v>0</v>
      </c>
      <c r="UK16" s="1">
        <f>MEDIAN($S16,$AK16,$BC16,$BU16,$CM16,$DE16,$DW16,$EO16,$FG16,$FY16,$GQ16,$HI16,$IA16,$IS16,$JK16,$KC16,$KU16,$LM16,$ME16,$MW16,$NO16,$OG16,$OY16,$PQ16,$QI16,$RA16,$RS16,$SK16,$TC16)</f>
        <v>0</v>
      </c>
      <c r="UL16" s="1">
        <f>MAX($B16,$T16,$AL16,$BD16,$BV16,$CN16,$DF16,$DX16,$EP16,$FH16,$FZ16,$GR16,$HJ16,$IB16,$IT16,$JL16,$KD16,$KV16,$LN16,$MF16,$MX16,$NP16,$OH16,$OZ16,$PR16,$QJ16,$RB16,$RT16,$SL16)</f>
        <v>0</v>
      </c>
      <c r="UM16" s="1">
        <f>MAX($C16,$U16,$AM16,$BE16,$BW16,$CO16,$DG16,$DY16,$EQ16,$FI16,$GA16,$GS16,$HK16,$IC16,$IU16,$JM16,$KE16,$KW16,$LO16,$MG16,$MY16,$NQ16,$OI16,$PA16,$PS16,$QK16,$RC16,$RU16,$SM16)</f>
        <v>0</v>
      </c>
      <c r="UN16" s="1">
        <f>MAX($D16,$V16,$AN16,$BF16,$BX16,$CP16,$DH16,$DZ16,$ER16,$FJ16,$GB16,$GT16,$HL16,$ID16,$IV16,$JN16,$KF16,$KX16,$LP16,$MH16,$MZ16,$NR16,$OJ16,$PB16,$PT16,$QL16,$RD16,$RV16,$SN16)</f>
        <v>0</v>
      </c>
      <c r="UO16" s="1">
        <f>MAX($E16,$W16,$AO16,$BG16,$BY16,$CQ16,$DI16,$EA16,$ES16,$FK16,$GC16,$GU16,$HM16,$IE16,$IW16,$JO16,$KG16,$KY16,$LQ16,$MI16,$NA16,$NS16,$OK16,$PC16,$PU16,$QM16,$RE16,$RW16,$SO16)</f>
        <v>0</v>
      </c>
      <c r="UP16" s="1">
        <f>MAX($F16,$X16,$AP16,$BH16,$BZ16,$CR16,$DJ16,$EB16,$ET16,$FL16,$GD16,$GV16,$HN16,$IF16,$IX16,$JP16,$KH16,$KZ16,$LR16,$MJ16,$NB16,$NT16,$OL16,$PD16,$PV16,$QN16,$RF16,$RX16,$SP16)</f>
        <v>0</v>
      </c>
      <c r="UQ16" s="1">
        <f>MAX($G16,$Y16,$AQ16,$BI16,$CA16,$CS16,$DK16,$EC16,$EU16,$FM16,$GE16,$GW16,$HO16,$IG16,$IY16,$JQ16,$KI16,$LA16,$LS16,$MK16,$NC16,$NU16,$OM16,$PE16,$PW16,$QO16,$RG16,$RY16,$SQ16)</f>
        <v>0</v>
      </c>
      <c r="UR16" s="1">
        <f>MAX($H16,$Z16,$AR16,$BJ16,$CB16,$CT16,$DL16,$ED16,$EV16,$FN16,$GF16,$GX16,$HP16,$IH16,$IZ16,$JR16,$KJ16,$LB16,$LT16,$ML16,$ND16,$NV16,$ON16,$PF16,$PX16,$QP16,$RH16,$RZ16,$SR16)</f>
        <v>0</v>
      </c>
      <c r="US16" s="1">
        <f>MAX($I16,$AA16,$AS16,$BK16,$CC16,$CU16,$DM16,$EE16,$EW16,$FO16,$GG16,$GY16,$HQ16,$II16,$JA16,$JS16,$KK16,$LC16,$LU16,$MM16,$NE16,$NW16,$OO16,$PG16,$PY16,$QQ16,$RI16,$SA16,$SS16)</f>
        <v>0</v>
      </c>
      <c r="UT16" s="1">
        <f>MAX($J16,$AB16,$AT16,$BL16,$CD16,$CV16,$DN16,$EF16,$EX16,$FP16,$GH16,$GZ16,$HR16,$IJ16,$JB16,$JT16,$KL16,$LD16,$LV16,$MN16,$NF16,$NX16,$OP16,$PH16,$PZ16,$QR16,$RJ16,$SB16,$ST16)</f>
        <v>0</v>
      </c>
      <c r="UU16" s="1">
        <f>MAX($K16,$AC16,$AU16,$BM16,$CE16,$CW16,$DO16,$EG16,$EY16,$FQ16,$GI16,$HA16,$HS16,$IK16,$JC16,$JU16,$KM16,$LE16,$LW16,$MO16,$NG16,$NY16,$OQ16,$PI16,$QA16,$QS16,$RK16,$SC16,$SU16)</f>
        <v>0</v>
      </c>
      <c r="UV16" s="1">
        <f>MAX($L16,$AD16,$AV16,$BN16,$CF16,$CX16,$DP16,$EH16,$EZ16,$FR16,$GJ16,$HB16,$HT16,$IL16,$JD16,$JV16,$KN16,$LF16,$LX16,$MP16,$NH16,$NZ16,$OR16,$PJ16,$QB16,$QT16,$RL16,$SD16,$SV16)</f>
        <v>0</v>
      </c>
      <c r="UW16" s="1">
        <f>MAX($M16,$AE16,$AW16,$BO16,$CG16,$CY16,$DQ16,$EI16,$FA16,$FS16,$GK16,$HC16,$HU16,$IM16,$JE16,$JW16,$KO16,$LG16,$LY16,$MQ16,$NI16,$OA16,$OS16,$PK16,$QC16,$QU16,$RM16,$SE16,$SW16)</f>
        <v>0</v>
      </c>
      <c r="UX16" s="1">
        <f>MAX($N16,$AF16,$AX16,$BP16,$CH16,$CZ16,$DR16,$EJ16,$FB16,$FT16,$GL16,$HD16,$HV16,$IN16,$JF16,$JX16,$KP16,$LH16,$LZ16,$MR16,$NJ16,$OB16,$OT16,$PL16,$QD16,$QV16,$RN16,$SF16,$SX16)</f>
        <v>0</v>
      </c>
      <c r="UY16" s="1">
        <f>MAX($O16,$AG16,$AY16,$BQ16,$CI16,$DA16,$DS16,$EK16,$FC16,$FU16,$GM16,$HE16,$HW16,$IO16,$JG16,$JY16,$KQ16,$LI16,$MA16,$MS16,$NK16,$OC16,$OU16,$PM16,$QE16,$QW16,$RO16,$SG16,$SY16)</f>
        <v>0</v>
      </c>
      <c r="UZ16" s="1">
        <f>MAX($Q16,$AI16,$BA16,$BS16,$CK16,$DC16,$DU16,$EM16,$FE16,$FW16,$GO16,$HG16,$HY16,$IQ16,$JI16,$KA16,$KS16,$LK16,$MC16,$MU16,$NM16,$OE16,$OW16,$PO16,$QG16,$QY16,$RQ16,$SI16,$TA16)</f>
        <v>0</v>
      </c>
      <c r="VA16" s="1">
        <f>MAX($R16,$AJ16,$BB16,$BT16,$CL16,$DD16,$DV16,$EN16,$FF16,$FX16,$GP16,$HH16,$HZ16,$IR16,$JJ16,$KB16,$KT16,$LL16,$MD16,$MV16,$NN16,$OF16,$OX16,$PP16,$QH16,$QZ16,$RR16,$SJ16,$TB16)</f>
        <v>0</v>
      </c>
      <c r="VB16" s="1">
        <f>MAX($S16,$AK16,$BC16,$BU16,$CM16,$DE16,$DW16,$EO16,$FG16,$FY16,$GQ16,$HI16,$IA16,$IS16,$JK16,$KC16,$KU16,$LM16,$ME16,$MW16,$NO16,$OG16,$OY16,$PQ16,$QI16,$RA16,$RS16,$SK16,$TC16)</f>
        <v>0</v>
      </c>
    </row>
    <row r="17" spans="1:574">
      <c r="A17" s="1" t="s">
        <v>14</v>
      </c>
      <c r="B17" s="1"/>
      <c r="C17" s="1"/>
      <c r="D17" s="1"/>
      <c r="E17" s="1"/>
      <c r="F17" s="1"/>
      <c r="G17" s="1">
        <v>0</v>
      </c>
      <c r="H17" s="1"/>
      <c r="I17" s="1">
        <v>357</v>
      </c>
      <c r="J17" s="1">
        <v>0</v>
      </c>
      <c r="K17" s="1"/>
      <c r="L17" s="1">
        <v>2.17</v>
      </c>
      <c r="M17" s="1"/>
      <c r="N17" s="1"/>
      <c r="O17" s="1"/>
      <c r="P17" s="1" t="s">
        <v>64</v>
      </c>
      <c r="Q17" s="1">
        <v>2.17</v>
      </c>
      <c r="R17" s="1"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>
        <v>0</v>
      </c>
      <c r="AR17" s="1"/>
      <c r="AS17" s="1">
        <v>3678</v>
      </c>
      <c r="AT17" s="1">
        <v>0</v>
      </c>
      <c r="AU17" s="1"/>
      <c r="AV17" s="1">
        <v>1200</v>
      </c>
      <c r="AW17" s="1"/>
      <c r="AX17" s="1"/>
      <c r="AY17" s="1"/>
      <c r="AZ17" s="1"/>
      <c r="BA17" s="1">
        <v>600</v>
      </c>
      <c r="BB17" s="1">
        <v>1</v>
      </c>
      <c r="BC17" s="1"/>
      <c r="BD17" s="1">
        <v>125026</v>
      </c>
      <c r="BE17" s="1">
        <v>95449</v>
      </c>
      <c r="BF17" s="1">
        <v>599.9880000000001</v>
      </c>
      <c r="BG17" s="1">
        <v>59614</v>
      </c>
      <c r="BH17" s="1">
        <v>128336398</v>
      </c>
      <c r="BI17" s="1">
        <v>0</v>
      </c>
      <c r="BJ17" s="1">
        <v>434.3380000000001</v>
      </c>
      <c r="BK17" s="1">
        <v>16158</v>
      </c>
      <c r="BL17" s="1">
        <v>0</v>
      </c>
      <c r="BM17" s="1">
        <v>0</v>
      </c>
      <c r="BN17" s="1">
        <v>1200</v>
      </c>
      <c r="BO17" s="1">
        <v>254</v>
      </c>
      <c r="BP17" s="1">
        <v>131768020</v>
      </c>
      <c r="BQ17" s="1">
        <v>165.65</v>
      </c>
      <c r="BR17" s="1" t="s">
        <v>71</v>
      </c>
      <c r="BS17" s="1">
        <v>600</v>
      </c>
      <c r="BT17" s="1">
        <v>1</v>
      </c>
      <c r="BU17" s="1">
        <v>45602</v>
      </c>
      <c r="BV17" s="1">
        <v>34429</v>
      </c>
      <c r="BW17" s="1">
        <v>95</v>
      </c>
      <c r="BX17" s="1">
        <v>9.025</v>
      </c>
      <c r="BY17" s="1">
        <v>9</v>
      </c>
      <c r="BZ17" s="1">
        <v>23550</v>
      </c>
      <c r="CA17" s="1">
        <v>0</v>
      </c>
      <c r="CB17" s="1">
        <v>8.785</v>
      </c>
      <c r="CC17" s="1">
        <v>507</v>
      </c>
      <c r="CD17" s="1">
        <v>0</v>
      </c>
      <c r="CE17" s="1">
        <v>1</v>
      </c>
      <c r="CF17" s="1">
        <v>9.09</v>
      </c>
      <c r="CG17" s="1">
        <v>0</v>
      </c>
      <c r="CH17" s="1">
        <v>3432378</v>
      </c>
      <c r="CI17" s="1">
        <v>0.24</v>
      </c>
      <c r="CJ17" s="1" t="s">
        <v>64</v>
      </c>
      <c r="CK17" s="1">
        <v>9.09</v>
      </c>
      <c r="CL17" s="1">
        <v>0</v>
      </c>
      <c r="CM17" s="1">
        <v>22949</v>
      </c>
      <c r="CN17" s="1">
        <v>158998</v>
      </c>
      <c r="CO17" s="1">
        <v>88203</v>
      </c>
      <c r="CP17" s="1">
        <v>599.9880000000001</v>
      </c>
      <c r="CQ17" s="1">
        <v>52044</v>
      </c>
      <c r="CR17" s="1">
        <v>128336706</v>
      </c>
      <c r="CS17" s="1">
        <v>0</v>
      </c>
      <c r="CT17" s="1">
        <v>456.4880000000001</v>
      </c>
      <c r="CU17" s="1">
        <v>16007</v>
      </c>
      <c r="CV17" s="1">
        <v>0</v>
      </c>
      <c r="CW17" s="1">
        <v>0</v>
      </c>
      <c r="CX17" s="1">
        <v>1200</v>
      </c>
      <c r="CY17" s="1">
        <v>252</v>
      </c>
      <c r="CZ17" s="1">
        <v>131802290</v>
      </c>
      <c r="DA17" s="1">
        <v>143.5</v>
      </c>
      <c r="DB17" s="1" t="s">
        <v>71</v>
      </c>
      <c r="DC17" s="1">
        <v>600</v>
      </c>
      <c r="DD17" s="1">
        <v>1</v>
      </c>
      <c r="DE17" s="1">
        <v>45606</v>
      </c>
      <c r="DF17" s="1">
        <v>68401</v>
      </c>
      <c r="DG17" s="1">
        <v>72</v>
      </c>
      <c r="DH17" s="1">
        <v>8.436</v>
      </c>
      <c r="DI17" s="1">
        <v>0</v>
      </c>
      <c r="DJ17" s="1">
        <v>91788</v>
      </c>
      <c r="DK17" s="1">
        <v>0</v>
      </c>
      <c r="DL17" s="1">
        <v>8.266</v>
      </c>
      <c r="DM17" s="1">
        <v>363</v>
      </c>
      <c r="DN17" s="1">
        <v>0</v>
      </c>
      <c r="DO17" s="1">
        <v>1</v>
      </c>
      <c r="DP17" s="1">
        <v>8.48</v>
      </c>
      <c r="DQ17" s="1">
        <v>0</v>
      </c>
      <c r="DR17" s="1">
        <v>3466498</v>
      </c>
      <c r="DS17" s="1">
        <v>0.17</v>
      </c>
      <c r="DT17" s="1" t="s">
        <v>64</v>
      </c>
      <c r="DU17" s="1">
        <v>8.48</v>
      </c>
      <c r="DV17" s="1">
        <v>0</v>
      </c>
      <c r="DW17" s="1">
        <v>45597</v>
      </c>
      <c r="DX17" s="1">
        <v>158998</v>
      </c>
      <c r="DY17" s="1">
        <v>50169</v>
      </c>
      <c r="DZ17" s="1">
        <v>599.934</v>
      </c>
      <c r="EA17" s="1">
        <v>29588</v>
      </c>
      <c r="EB17" s="1">
        <v>138530106</v>
      </c>
      <c r="EC17" s="1">
        <v>0</v>
      </c>
      <c r="ED17" s="1">
        <v>461.784</v>
      </c>
      <c r="EE17" s="1">
        <v>17488</v>
      </c>
      <c r="EF17" s="1">
        <v>0</v>
      </c>
      <c r="EG17" s="1">
        <v>0</v>
      </c>
      <c r="EH17" s="1">
        <v>1200</v>
      </c>
      <c r="EI17" s="1">
        <v>143</v>
      </c>
      <c r="EJ17" s="1">
        <v>131802290</v>
      </c>
      <c r="EK17" s="1">
        <v>138.15</v>
      </c>
      <c r="EL17" s="1" t="s">
        <v>71</v>
      </c>
      <c r="EM17" s="1">
        <v>600</v>
      </c>
      <c r="EN17" s="1">
        <v>1</v>
      </c>
      <c r="EO17" s="1">
        <v>3443406</v>
      </c>
      <c r="EP17" s="1">
        <v>68401</v>
      </c>
      <c r="EQ17" s="1">
        <v>89</v>
      </c>
      <c r="ER17" s="1">
        <v>14.564</v>
      </c>
      <c r="ES17" s="1">
        <v>2</v>
      </c>
      <c r="ET17" s="1">
        <v>10284288</v>
      </c>
      <c r="EU17" s="1">
        <v>0</v>
      </c>
      <c r="EV17" s="1">
        <v>14.174</v>
      </c>
      <c r="EW17" s="1">
        <v>1882</v>
      </c>
      <c r="EX17" s="1">
        <v>0</v>
      </c>
      <c r="EY17" s="1">
        <v>1</v>
      </c>
      <c r="EZ17" s="1">
        <v>14.76</v>
      </c>
      <c r="FA17" s="1">
        <v>0</v>
      </c>
      <c r="FB17" s="1">
        <v>3466498</v>
      </c>
      <c r="FC17" s="1">
        <v>0.39</v>
      </c>
      <c r="FD17" s="1" t="s">
        <v>64</v>
      </c>
      <c r="FE17" s="1">
        <v>14.76</v>
      </c>
      <c r="FF17" s="1">
        <v>0</v>
      </c>
      <c r="FG17" s="1">
        <v>3443097</v>
      </c>
      <c r="FH17" s="1">
        <v>91050</v>
      </c>
      <c r="FI17" s="1">
        <v>83993</v>
      </c>
      <c r="FJ17" s="1">
        <v>570.898</v>
      </c>
      <c r="FK17" s="1">
        <v>48977</v>
      </c>
      <c r="FL17" s="1">
        <v>128335796</v>
      </c>
      <c r="FM17" s="1">
        <v>0</v>
      </c>
      <c r="FN17" s="1">
        <v>433.398</v>
      </c>
      <c r="FO17" s="1">
        <v>15866</v>
      </c>
      <c r="FP17" s="1">
        <v>0</v>
      </c>
      <c r="FQ17" s="1">
        <v>1</v>
      </c>
      <c r="FR17" s="1">
        <v>571.5</v>
      </c>
      <c r="FS17" s="1">
        <v>244</v>
      </c>
      <c r="FT17" s="1">
        <v>128335946</v>
      </c>
      <c r="FU17" s="1">
        <v>137.5</v>
      </c>
      <c r="FV17" s="1" t="s">
        <v>64</v>
      </c>
      <c r="FW17" s="1">
        <v>571.5</v>
      </c>
      <c r="FX17" s="1">
        <v>0</v>
      </c>
      <c r="FY17" s="1">
        <v>45450</v>
      </c>
      <c r="FZ17" s="1">
        <v>453</v>
      </c>
      <c r="GA17" s="1">
        <v>46</v>
      </c>
      <c r="GB17" s="1">
        <v>0.018</v>
      </c>
      <c r="GC17" s="1">
        <v>0</v>
      </c>
      <c r="GD17" s="1">
        <v>2</v>
      </c>
      <c r="GE17" s="1">
        <v>0</v>
      </c>
      <c r="GF17" s="1">
        <v>0.018</v>
      </c>
      <c r="GG17" s="1">
        <v>8</v>
      </c>
      <c r="GH17" s="1">
        <v>0</v>
      </c>
      <c r="GI17" s="1">
        <v>1</v>
      </c>
      <c r="GJ17" s="1">
        <v>0.12</v>
      </c>
      <c r="GK17" s="1">
        <v>0</v>
      </c>
      <c r="GL17" s="1">
        <v>454</v>
      </c>
      <c r="GM17" s="1">
        <v>0</v>
      </c>
      <c r="GN17" s="1" t="s">
        <v>64</v>
      </c>
      <c r="GO17" s="1">
        <v>0.12</v>
      </c>
      <c r="GP17" s="1">
        <v>0</v>
      </c>
      <c r="GQ17" s="1">
        <v>151</v>
      </c>
      <c r="GR17" s="1">
        <v>91052</v>
      </c>
      <c r="GS17" s="1">
        <v>150</v>
      </c>
      <c r="GT17" s="1">
        <v>447.552</v>
      </c>
      <c r="GU17" s="1">
        <v>0</v>
      </c>
      <c r="GV17" s="1">
        <v>128335796</v>
      </c>
      <c r="GW17" s="1">
        <v>0</v>
      </c>
      <c r="GX17" s="1">
        <v>447.402</v>
      </c>
      <c r="GY17" s="1">
        <v>15860</v>
      </c>
      <c r="GZ17" s="1">
        <v>0</v>
      </c>
      <c r="HA17" s="1">
        <v>1</v>
      </c>
      <c r="HB17" s="1">
        <v>448.17</v>
      </c>
      <c r="HC17" s="1">
        <v>0</v>
      </c>
      <c r="HD17" s="1">
        <v>128335948</v>
      </c>
      <c r="HE17" s="1">
        <v>0.15</v>
      </c>
      <c r="HF17" s="1" t="s">
        <v>64</v>
      </c>
      <c r="HG17" s="1">
        <v>448.17</v>
      </c>
      <c r="HH17" s="1">
        <v>0</v>
      </c>
      <c r="HI17" s="1">
        <v>45450</v>
      </c>
      <c r="HJ17" s="1">
        <v>3556800</v>
      </c>
      <c r="HK17" s="1">
        <v>311</v>
      </c>
      <c r="HL17" s="1">
        <v>599.98</v>
      </c>
      <c r="HM17" s="1">
        <v>60</v>
      </c>
      <c r="HN17" s="1">
        <v>138529806</v>
      </c>
      <c r="HO17" s="1">
        <v>0</v>
      </c>
      <c r="HP17" s="1">
        <v>465.63</v>
      </c>
      <c r="HQ17" s="1">
        <v>19795</v>
      </c>
      <c r="HR17" s="1">
        <v>0</v>
      </c>
      <c r="HS17" s="1">
        <v>0</v>
      </c>
      <c r="HT17" s="1">
        <v>1200</v>
      </c>
      <c r="HU17" s="1">
        <v>1</v>
      </c>
      <c r="HV17" s="1">
        <v>131802292</v>
      </c>
      <c r="HW17" s="1">
        <v>134.35</v>
      </c>
      <c r="HX17" s="1" t="s">
        <v>71</v>
      </c>
      <c r="HY17" s="1">
        <v>600</v>
      </c>
      <c r="HZ17" s="1">
        <v>1</v>
      </c>
      <c r="IA17" s="1">
        <v>3443256</v>
      </c>
      <c r="IB17" s="1">
        <v>455</v>
      </c>
      <c r="IC17" s="1">
        <v>148</v>
      </c>
      <c r="ID17" s="1">
        <v>0.007</v>
      </c>
      <c r="IE17" s="1">
        <v>0</v>
      </c>
      <c r="IF17" s="1">
        <v>2</v>
      </c>
      <c r="IG17" s="1">
        <v>0</v>
      </c>
      <c r="IH17" s="1">
        <v>0.007</v>
      </c>
      <c r="II17" s="1">
        <v>0</v>
      </c>
      <c r="IJ17" s="1">
        <v>0</v>
      </c>
      <c r="IK17" s="1">
        <v>1</v>
      </c>
      <c r="IL17" s="1">
        <v>0.03</v>
      </c>
      <c r="IM17" s="1">
        <v>0</v>
      </c>
      <c r="IN17" s="1">
        <v>456</v>
      </c>
      <c r="IO17" s="1">
        <v>0</v>
      </c>
      <c r="IP17" s="1" t="s">
        <v>64</v>
      </c>
      <c r="IQ17" s="1">
        <v>0.03</v>
      </c>
      <c r="IR17" s="1">
        <v>0</v>
      </c>
      <c r="IS17" s="1">
        <v>151</v>
      </c>
      <c r="IT17" s="1">
        <v>91052</v>
      </c>
      <c r="IU17" s="1">
        <v>83993</v>
      </c>
      <c r="IV17" s="1">
        <v>594.356</v>
      </c>
      <c r="IW17" s="1">
        <v>48977</v>
      </c>
      <c r="IX17" s="1">
        <v>128335796</v>
      </c>
      <c r="IY17" s="1">
        <v>0</v>
      </c>
      <c r="IZ17" s="1">
        <v>444.246</v>
      </c>
      <c r="JA17" s="1">
        <v>15862</v>
      </c>
      <c r="JB17" s="1">
        <v>0</v>
      </c>
      <c r="JC17" s="1">
        <v>1</v>
      </c>
      <c r="JD17" s="1">
        <v>594.98</v>
      </c>
      <c r="JE17" s="1">
        <v>244</v>
      </c>
      <c r="JF17" s="1">
        <v>128335948</v>
      </c>
      <c r="JG17" s="1">
        <v>150.11</v>
      </c>
      <c r="JH17" s="1" t="s">
        <v>64</v>
      </c>
      <c r="JI17" s="1">
        <v>594.98</v>
      </c>
      <c r="JJ17" s="1">
        <v>0</v>
      </c>
      <c r="JK17" s="1">
        <v>45450</v>
      </c>
      <c r="JL17" s="1">
        <v>455</v>
      </c>
      <c r="JM17" s="1">
        <v>46</v>
      </c>
      <c r="JN17" s="1">
        <v>0.006</v>
      </c>
      <c r="JO17" s="1">
        <v>0</v>
      </c>
      <c r="JP17" s="1">
        <v>2</v>
      </c>
      <c r="JQ17" s="1">
        <v>0</v>
      </c>
      <c r="JR17" s="1">
        <v>0.006</v>
      </c>
      <c r="JS17" s="1">
        <v>0</v>
      </c>
      <c r="JT17" s="1">
        <v>0</v>
      </c>
      <c r="JU17" s="1">
        <v>1</v>
      </c>
      <c r="JV17" s="1">
        <v>0.03</v>
      </c>
      <c r="JW17" s="1">
        <v>0</v>
      </c>
      <c r="JX17" s="1">
        <v>456</v>
      </c>
      <c r="JY17" s="1">
        <v>0</v>
      </c>
      <c r="JZ17" s="1" t="s">
        <v>64</v>
      </c>
      <c r="KA17" s="1">
        <v>0.03</v>
      </c>
      <c r="KB17" s="1">
        <v>0</v>
      </c>
      <c r="KC17" s="1">
        <v>151</v>
      </c>
      <c r="KD17" s="1">
        <v>125026</v>
      </c>
      <c r="KE17" s="1">
        <v>78599</v>
      </c>
      <c r="KF17" s="1">
        <v>599.852</v>
      </c>
      <c r="KG17" s="1">
        <v>47388</v>
      </c>
      <c r="KH17" s="1">
        <v>128336398</v>
      </c>
      <c r="KI17" s="1">
        <v>0</v>
      </c>
      <c r="KJ17" s="1">
        <v>457.052</v>
      </c>
      <c r="KK17" s="1">
        <v>16162</v>
      </c>
      <c r="KL17" s="1">
        <v>0</v>
      </c>
      <c r="KM17" s="1">
        <v>0</v>
      </c>
      <c r="KN17" s="1">
        <v>1200</v>
      </c>
      <c r="KO17" s="1">
        <v>221</v>
      </c>
      <c r="KP17" s="1">
        <v>131768020</v>
      </c>
      <c r="KQ17" s="1">
        <v>142.8</v>
      </c>
      <c r="KR17" s="1" t="s">
        <v>71</v>
      </c>
      <c r="KS17" s="1">
        <v>600</v>
      </c>
      <c r="KT17" s="1">
        <v>1</v>
      </c>
      <c r="KU17" s="1">
        <v>45602</v>
      </c>
      <c r="KV17" s="1">
        <v>34429</v>
      </c>
      <c r="KW17" s="1">
        <v>95</v>
      </c>
      <c r="KX17" s="1">
        <v>9.066000000000001</v>
      </c>
      <c r="KY17" s="1">
        <v>9</v>
      </c>
      <c r="KZ17" s="1">
        <v>23550</v>
      </c>
      <c r="LA17" s="1">
        <v>0</v>
      </c>
      <c r="LB17" s="1">
        <v>8.816000000000001</v>
      </c>
      <c r="LC17" s="1">
        <v>507</v>
      </c>
      <c r="LD17" s="1">
        <v>0</v>
      </c>
      <c r="LE17" s="1">
        <v>1</v>
      </c>
      <c r="LF17" s="1">
        <v>9.119999999999999</v>
      </c>
      <c r="LG17" s="1">
        <v>0</v>
      </c>
      <c r="LH17" s="1">
        <v>3432378</v>
      </c>
      <c r="LI17" s="1">
        <v>0.25</v>
      </c>
      <c r="LJ17" s="1" t="s">
        <v>64</v>
      </c>
      <c r="LK17" s="1">
        <v>9.119999999999999</v>
      </c>
      <c r="LL17" s="1">
        <v>0</v>
      </c>
      <c r="LM17" s="1">
        <v>22949</v>
      </c>
      <c r="LN17" s="1">
        <v>158998</v>
      </c>
      <c r="LO17" s="1">
        <v>83961</v>
      </c>
      <c r="LP17" s="1">
        <v>599.986</v>
      </c>
      <c r="LQ17" s="1">
        <v>48621</v>
      </c>
      <c r="LR17" s="1">
        <v>128336706</v>
      </c>
      <c r="LS17" s="1">
        <v>0</v>
      </c>
      <c r="LT17" s="1">
        <v>461.726</v>
      </c>
      <c r="LU17" s="1">
        <v>16008</v>
      </c>
      <c r="LV17" s="1">
        <v>0</v>
      </c>
      <c r="LW17" s="1">
        <v>0</v>
      </c>
      <c r="LX17" s="1">
        <v>1200</v>
      </c>
      <c r="LY17" s="1">
        <v>247</v>
      </c>
      <c r="LZ17" s="1">
        <v>131802290</v>
      </c>
      <c r="MA17" s="1">
        <v>138.26</v>
      </c>
      <c r="MB17" s="1" t="s">
        <v>71</v>
      </c>
      <c r="MC17" s="1">
        <v>600</v>
      </c>
      <c r="MD17" s="1">
        <v>1</v>
      </c>
      <c r="ME17" s="1">
        <v>45606</v>
      </c>
      <c r="MF17" s="1">
        <v>68401</v>
      </c>
      <c r="MG17" s="1">
        <v>72</v>
      </c>
      <c r="MH17" s="1">
        <v>8.601000000000001</v>
      </c>
      <c r="MI17" s="1">
        <v>0</v>
      </c>
      <c r="MJ17" s="1">
        <v>91788</v>
      </c>
      <c r="MK17" s="1">
        <v>0</v>
      </c>
      <c r="ML17" s="1">
        <v>8.431000000000001</v>
      </c>
      <c r="MM17" s="1">
        <v>410</v>
      </c>
      <c r="MN17" s="1">
        <v>0</v>
      </c>
      <c r="MO17" s="1">
        <v>1</v>
      </c>
      <c r="MP17" s="1">
        <v>8.65</v>
      </c>
      <c r="MQ17" s="1">
        <v>0</v>
      </c>
      <c r="MR17" s="1">
        <v>3466498</v>
      </c>
      <c r="MS17" s="1">
        <v>0.17</v>
      </c>
      <c r="MT17" s="1" t="s">
        <v>64</v>
      </c>
      <c r="MU17" s="1">
        <v>8.65</v>
      </c>
      <c r="MV17" s="1">
        <v>0</v>
      </c>
      <c r="MW17" s="1">
        <v>45597</v>
      </c>
      <c r="MX17" s="1">
        <v>158998</v>
      </c>
      <c r="MY17" s="1">
        <v>55783</v>
      </c>
      <c r="MZ17" s="1">
        <v>599.986</v>
      </c>
      <c r="NA17" s="1">
        <v>32624</v>
      </c>
      <c r="NB17" s="1">
        <v>138530106</v>
      </c>
      <c r="NC17" s="1">
        <v>0</v>
      </c>
      <c r="ND17" s="1">
        <v>446.756</v>
      </c>
      <c r="NE17" s="1">
        <v>17487</v>
      </c>
      <c r="NF17" s="1">
        <v>0</v>
      </c>
      <c r="NG17" s="1">
        <v>0</v>
      </c>
      <c r="NH17" s="1">
        <v>1200</v>
      </c>
      <c r="NI17" s="1">
        <v>161</v>
      </c>
      <c r="NJ17" s="1">
        <v>131802290</v>
      </c>
      <c r="NK17" s="1">
        <v>153.23</v>
      </c>
      <c r="NL17" s="1" t="s">
        <v>71</v>
      </c>
      <c r="NM17" s="1">
        <v>600</v>
      </c>
      <c r="NN17" s="1">
        <v>1</v>
      </c>
      <c r="NO17" s="1">
        <v>3443406</v>
      </c>
      <c r="NP17" s="1">
        <v>68401</v>
      </c>
      <c r="NQ17" s="1">
        <v>89</v>
      </c>
      <c r="NR17" s="1">
        <v>14.519</v>
      </c>
      <c r="NS17" s="1">
        <v>2</v>
      </c>
      <c r="NT17" s="1">
        <v>10284288</v>
      </c>
      <c r="NU17" s="1">
        <v>0</v>
      </c>
      <c r="NV17" s="1">
        <v>14.129</v>
      </c>
      <c r="NW17" s="1">
        <v>1884</v>
      </c>
      <c r="NX17" s="1">
        <v>0</v>
      </c>
      <c r="NY17" s="1">
        <v>1</v>
      </c>
      <c r="NZ17" s="1">
        <v>14.85</v>
      </c>
      <c r="OA17" s="1">
        <v>0</v>
      </c>
      <c r="OB17" s="1">
        <v>3466498</v>
      </c>
      <c r="OC17" s="1">
        <v>0.39</v>
      </c>
      <c r="OD17" s="1" t="s">
        <v>64</v>
      </c>
      <c r="OE17" s="1">
        <v>14.85</v>
      </c>
      <c r="OF17" s="1">
        <v>0</v>
      </c>
      <c r="OG17" s="1">
        <v>3443097</v>
      </c>
      <c r="OH17" s="1">
        <v>91050</v>
      </c>
      <c r="OI17" s="1">
        <v>83993</v>
      </c>
      <c r="OJ17" s="1">
        <v>562.366</v>
      </c>
      <c r="OK17" s="1">
        <v>48977</v>
      </c>
      <c r="OL17" s="1">
        <v>128335796</v>
      </c>
      <c r="OM17" s="1">
        <v>0</v>
      </c>
      <c r="ON17" s="1">
        <v>425.146</v>
      </c>
      <c r="OO17" s="1">
        <v>15868</v>
      </c>
      <c r="OP17" s="1">
        <v>0</v>
      </c>
      <c r="OQ17" s="1">
        <v>1</v>
      </c>
      <c r="OR17" s="1">
        <v>563.01</v>
      </c>
      <c r="OS17" s="1">
        <v>244</v>
      </c>
      <c r="OT17" s="1">
        <v>128335946</v>
      </c>
      <c r="OU17" s="1">
        <v>137.22</v>
      </c>
      <c r="OV17" s="1" t="s">
        <v>64</v>
      </c>
      <c r="OW17" s="1">
        <v>563.01</v>
      </c>
      <c r="OX17" s="1">
        <v>0</v>
      </c>
      <c r="OY17" s="1">
        <v>45450</v>
      </c>
      <c r="OZ17" s="1">
        <v>453</v>
      </c>
      <c r="PA17" s="1">
        <v>46</v>
      </c>
      <c r="PB17" s="1">
        <v>0.004</v>
      </c>
      <c r="PC17" s="1">
        <v>0</v>
      </c>
      <c r="PD17" s="1">
        <v>2</v>
      </c>
      <c r="PE17" s="1">
        <v>0</v>
      </c>
      <c r="PF17" s="1">
        <v>0.004</v>
      </c>
      <c r="PG17" s="1">
        <v>0</v>
      </c>
      <c r="PH17" s="1">
        <v>0</v>
      </c>
      <c r="PI17" s="1">
        <v>1</v>
      </c>
      <c r="PJ17" s="1">
        <v>0.04</v>
      </c>
      <c r="PK17" s="1">
        <v>0</v>
      </c>
      <c r="PL17" s="1">
        <v>454</v>
      </c>
      <c r="PM17" s="1">
        <v>0</v>
      </c>
      <c r="PN17" s="1" t="s">
        <v>64</v>
      </c>
      <c r="PO17" s="1">
        <v>0.04</v>
      </c>
      <c r="PP17" s="1">
        <v>0</v>
      </c>
      <c r="PQ17" s="1">
        <v>151</v>
      </c>
      <c r="PR17" s="1">
        <v>91053</v>
      </c>
      <c r="PS17" s="1">
        <v>150</v>
      </c>
      <c r="PT17" s="1">
        <v>445.646</v>
      </c>
      <c r="PU17" s="1">
        <v>0</v>
      </c>
      <c r="PV17" s="1">
        <v>128335796</v>
      </c>
      <c r="PW17" s="1">
        <v>0</v>
      </c>
      <c r="PX17" s="1">
        <v>445.386</v>
      </c>
      <c r="PY17" s="1">
        <v>15863</v>
      </c>
      <c r="PZ17" s="1">
        <v>0</v>
      </c>
      <c r="QA17" s="1">
        <v>1</v>
      </c>
      <c r="QB17" s="1">
        <v>446.27</v>
      </c>
      <c r="QC17" s="1">
        <v>0</v>
      </c>
      <c r="QD17" s="1">
        <v>128335949</v>
      </c>
      <c r="QE17" s="1">
        <v>0.26</v>
      </c>
      <c r="QF17" s="1" t="s">
        <v>64</v>
      </c>
      <c r="QG17" s="1">
        <v>446.27</v>
      </c>
      <c r="QH17" s="1">
        <v>0</v>
      </c>
      <c r="QI17" s="1">
        <v>45450</v>
      </c>
      <c r="QJ17" s="1">
        <v>3556801</v>
      </c>
      <c r="QK17" s="1">
        <v>1425</v>
      </c>
      <c r="QL17" s="1">
        <v>599.982</v>
      </c>
      <c r="QM17" s="1">
        <v>567</v>
      </c>
      <c r="QN17" s="1">
        <v>138529806</v>
      </c>
      <c r="QO17" s="1">
        <v>0</v>
      </c>
      <c r="QP17" s="1">
        <v>537.982</v>
      </c>
      <c r="QQ17" s="1">
        <v>19013</v>
      </c>
      <c r="QR17" s="1">
        <v>0</v>
      </c>
      <c r="QS17" s="1">
        <v>0</v>
      </c>
      <c r="QT17" s="1">
        <v>1200</v>
      </c>
      <c r="QU17" s="1">
        <v>5</v>
      </c>
      <c r="QV17" s="1">
        <v>131802293</v>
      </c>
      <c r="QW17" s="1">
        <v>62</v>
      </c>
      <c r="QX17" s="1" t="s">
        <v>71</v>
      </c>
      <c r="QY17" s="1">
        <v>600</v>
      </c>
      <c r="QZ17" s="1">
        <v>1</v>
      </c>
      <c r="RA17" s="1">
        <v>3443256</v>
      </c>
      <c r="RB17" s="1">
        <v>456</v>
      </c>
      <c r="RC17" s="1">
        <v>148</v>
      </c>
      <c r="RD17" s="1">
        <v>0.118</v>
      </c>
      <c r="RE17" s="1">
        <v>0</v>
      </c>
      <c r="RF17" s="1">
        <v>2</v>
      </c>
      <c r="RG17" s="1">
        <v>0</v>
      </c>
      <c r="RH17" s="1">
        <v>0.028</v>
      </c>
      <c r="RI17" s="1">
        <v>15</v>
      </c>
      <c r="RJ17" s="1">
        <v>0</v>
      </c>
      <c r="RK17" s="1">
        <v>1</v>
      </c>
      <c r="RL17" s="1">
        <v>0.15</v>
      </c>
      <c r="RM17" s="1">
        <v>0</v>
      </c>
      <c r="RN17" s="1">
        <v>457</v>
      </c>
      <c r="RO17" s="1">
        <v>0.09</v>
      </c>
      <c r="RP17" s="1" t="s">
        <v>64</v>
      </c>
      <c r="RQ17" s="1">
        <v>0.15</v>
      </c>
      <c r="RR17" s="1">
        <v>0</v>
      </c>
      <c r="RS17" s="1">
        <v>151</v>
      </c>
      <c r="RT17" s="1">
        <v>91053</v>
      </c>
      <c r="RU17" s="1">
        <v>83993</v>
      </c>
      <c r="RV17" s="1">
        <v>590.1849999999999</v>
      </c>
      <c r="RW17" s="1">
        <v>48977</v>
      </c>
      <c r="RX17" s="1">
        <v>128335796</v>
      </c>
      <c r="RY17" s="1">
        <v>0</v>
      </c>
      <c r="RZ17" s="1">
        <v>444.3849999999999</v>
      </c>
      <c r="SA17" s="1">
        <v>15875</v>
      </c>
      <c r="SB17" s="1">
        <v>0</v>
      </c>
      <c r="SC17" s="1">
        <v>1</v>
      </c>
      <c r="SD17" s="1">
        <v>590.8</v>
      </c>
      <c r="SE17" s="1">
        <v>244</v>
      </c>
      <c r="SF17" s="1">
        <v>128335949</v>
      </c>
      <c r="SG17" s="1">
        <v>145.8</v>
      </c>
      <c r="SH17" s="1" t="s">
        <v>64</v>
      </c>
      <c r="SI17" s="1">
        <v>590.8</v>
      </c>
      <c r="SJ17" s="1">
        <v>0</v>
      </c>
      <c r="SK17" s="1">
        <v>45450</v>
      </c>
      <c r="SL17" s="1">
        <v>456</v>
      </c>
      <c r="SM17" s="1">
        <v>46</v>
      </c>
      <c r="SN17" s="1">
        <v>0.025</v>
      </c>
      <c r="SO17" s="1">
        <v>0</v>
      </c>
      <c r="SP17" s="1">
        <v>2</v>
      </c>
      <c r="SQ17" s="1">
        <v>0</v>
      </c>
      <c r="SR17" s="1">
        <v>0.025</v>
      </c>
      <c r="SS17" s="1">
        <v>0</v>
      </c>
      <c r="ST17" s="1">
        <v>0</v>
      </c>
      <c r="SU17" s="1">
        <v>1</v>
      </c>
      <c r="SV17" s="1">
        <v>0.05</v>
      </c>
      <c r="SW17" s="1">
        <v>0</v>
      </c>
      <c r="SX17" s="1">
        <v>457</v>
      </c>
      <c r="SY17" s="1">
        <v>0</v>
      </c>
      <c r="SZ17" s="1" t="s">
        <v>64</v>
      </c>
      <c r="TA17" s="1">
        <v>0.05</v>
      </c>
      <c r="TB17" s="1">
        <v>0</v>
      </c>
      <c r="TC17" s="1">
        <v>151</v>
      </c>
      <c r="TD17" s="1">
        <f>MIN($B17,$T17,$AL17,$BD17,$BV17,$CN17,$DF17,$DX17,$EP17,$FH17,$FZ17,$GR17,$HJ17,$IB17,$IT17,$JL17,$KD17,$KV17,$LN17,$MF17,$MX17,$NP17,$OH17,$OZ17,$PR17,$QJ17,$RB17,$RT17,$SL17)</f>
        <v>0</v>
      </c>
      <c r="TE17" s="1">
        <f>MIN($C17,$U17,$AM17,$BE17,$BW17,$CO17,$DG17,$DY17,$EQ17,$FI17,$GA17,$GS17,$HK17,$IC17,$IU17,$JM17,$KE17,$KW17,$LO17,$MG17,$MY17,$NQ17,$OI17,$PA17,$PS17,$QK17,$RC17,$RU17,$SM17)</f>
        <v>0</v>
      </c>
      <c r="TF17" s="1">
        <f>MIN($D17,$V17,$AN17,$BF17,$BX17,$CP17,$DH17,$DZ17,$ER17,$FJ17,$GB17,$GT17,$HL17,$ID17,$IV17,$JN17,$KF17,$KX17,$LP17,$MH17,$MZ17,$NR17,$OJ17,$PB17,$PT17,$QL17,$RD17,$RV17,$SN17)</f>
        <v>0</v>
      </c>
      <c r="TG17" s="1">
        <f>MIN($E17,$W17,$AO17,$BG17,$BY17,$CQ17,$DI17,$EA17,$ES17,$FK17,$GC17,$GU17,$HM17,$IE17,$IW17,$JO17,$KG17,$KY17,$LQ17,$MI17,$NA17,$NS17,$OK17,$PC17,$PU17,$QM17,$RE17,$RW17,$SO17)</f>
        <v>0</v>
      </c>
      <c r="TH17" s="1">
        <f>MIN($F17,$X17,$AP17,$BH17,$BZ17,$CR17,$DJ17,$EB17,$ET17,$FL17,$GD17,$GV17,$HN17,$IF17,$IX17,$JP17,$KH17,$KZ17,$LR17,$MJ17,$NB17,$NT17,$OL17,$PD17,$PV17,$QN17,$RF17,$RX17,$SP17)</f>
        <v>0</v>
      </c>
      <c r="TI17" s="1">
        <f>MIN($G17,$Y17,$AQ17,$BI17,$CA17,$CS17,$DK17,$EC17,$EU17,$FM17,$GE17,$GW17,$HO17,$IG17,$IY17,$JQ17,$KI17,$LA17,$LS17,$MK17,$NC17,$NU17,$OM17,$PE17,$PW17,$QO17,$RG17,$RY17,$SQ17)</f>
        <v>0</v>
      </c>
      <c r="TJ17" s="1">
        <f>MIN($H17,$Z17,$AR17,$BJ17,$CB17,$CT17,$DL17,$ED17,$EV17,$FN17,$GF17,$GX17,$HP17,$IH17,$IZ17,$JR17,$KJ17,$LB17,$LT17,$ML17,$ND17,$NV17,$ON17,$PF17,$PX17,$QP17,$RH17,$RZ17,$SR17)</f>
        <v>0</v>
      </c>
      <c r="TK17" s="1">
        <f>MIN($I17,$AA17,$AS17,$BK17,$CC17,$CU17,$DM17,$EE17,$EW17,$FO17,$GG17,$GY17,$HQ17,$II17,$JA17,$JS17,$KK17,$LC17,$LU17,$MM17,$NE17,$NW17,$OO17,$PG17,$PY17,$QQ17,$RI17,$SA17,$SS17)</f>
        <v>0</v>
      </c>
      <c r="TL17" s="1">
        <f>MIN($J17,$AB17,$AT17,$BL17,$CD17,$CV17,$DN17,$EF17,$EX17,$FP17,$GH17,$GZ17,$HR17,$IJ17,$JB17,$JT17,$KL17,$LD17,$LV17,$MN17,$NF17,$NX17,$OP17,$PH17,$PZ17,$QR17,$RJ17,$SB17,$ST17)</f>
        <v>0</v>
      </c>
      <c r="TM17" s="1">
        <f>MIN($K17,$AC17,$AU17,$BM17,$CE17,$CW17,$DO17,$EG17,$EY17,$FQ17,$GI17,$HA17,$HS17,$IK17,$JC17,$JU17,$KM17,$LE17,$LW17,$MO17,$NG17,$NY17,$OQ17,$PI17,$QA17,$QS17,$RK17,$SC17,$SU17)</f>
        <v>0</v>
      </c>
      <c r="TN17" s="1">
        <f>MIN($L17,$AD17,$AV17,$BN17,$CF17,$CX17,$DP17,$EH17,$EZ17,$FR17,$GJ17,$HB17,$HT17,$IL17,$JD17,$JV17,$KN17,$LF17,$LX17,$MP17,$NH17,$NZ17,$OR17,$PJ17,$QB17,$QT17,$RL17,$SD17,$SV17)</f>
        <v>0</v>
      </c>
      <c r="TO17" s="1">
        <f>MIN($M17,$AE17,$AW17,$BO17,$CG17,$CY17,$DQ17,$EI17,$FA17,$FS17,$GK17,$HC17,$HU17,$IM17,$JE17,$JW17,$KO17,$LG17,$LY17,$MQ17,$NI17,$OA17,$OS17,$PK17,$QC17,$QU17,$RM17,$SE17,$SW17)</f>
        <v>0</v>
      </c>
      <c r="TP17" s="1">
        <f>MIN($N17,$AF17,$AX17,$BP17,$CH17,$CZ17,$DR17,$EJ17,$FB17,$FT17,$GL17,$HD17,$HV17,$IN17,$JF17,$JX17,$KP17,$LH17,$LZ17,$MR17,$NJ17,$OB17,$OT17,$PL17,$QD17,$QV17,$RN17,$SF17,$SX17)</f>
        <v>0</v>
      </c>
      <c r="TQ17" s="1">
        <f>MIN($O17,$AG17,$AY17,$BQ17,$CI17,$DA17,$DS17,$EK17,$FC17,$FU17,$GM17,$HE17,$HW17,$IO17,$JG17,$JY17,$KQ17,$LI17,$MA17,$MS17,$NK17,$OC17,$OU17,$PM17,$QE17,$QW17,$RO17,$SG17,$SY17)</f>
        <v>0</v>
      </c>
      <c r="TR17" s="1">
        <f>MIN($Q17,$AI17,$BA17,$BS17,$CK17,$DC17,$DU17,$EM17,$FE17,$FW17,$GO17,$HG17,$HY17,$IQ17,$JI17,$KA17,$KS17,$LK17,$MC17,$MU17,$NM17,$OE17,$OW17,$PO17,$QG17,$QY17,$RQ17,$SI17,$TA17)</f>
        <v>0</v>
      </c>
      <c r="TS17" s="1">
        <f>MIN($R17,$AJ17,$BB17,$BT17,$CL17,$DD17,$DV17,$EN17,$FF17,$FX17,$GP17,$HH17,$HZ17,$IR17,$JJ17,$KB17,$KT17,$LL17,$MD17,$MV17,$NN17,$OF17,$OX17,$PP17,$QH17,$QZ17,$RR17,$SJ17,$TB17)</f>
        <v>0</v>
      </c>
      <c r="TT17" s="1">
        <f>MIN($S17,$AK17,$BC17,$BU17,$CM17,$DE17,$DW17,$EO17,$FG17,$FY17,$GQ17,$HI17,$IA17,$IS17,$JK17,$KC17,$KU17,$LM17,$ME17,$MW17,$NO17,$OG17,$OY17,$PQ17,$QI17,$RA17,$RS17,$SK17,$TC17)</f>
        <v>0</v>
      </c>
      <c r="TU17" s="1">
        <f>MEDIAN($B17,$T17,$AL17,$BD17,$BV17,$CN17,$DF17,$DX17,$EP17,$FH17,$FZ17,$GR17,$HJ17,$IB17,$IT17,$JL17,$KD17,$KV17,$LN17,$MF17,$MX17,$NP17,$OH17,$OZ17,$PR17,$QJ17,$RB17,$RT17,$SL17)</f>
        <v>0</v>
      </c>
      <c r="TV17" s="1">
        <f>MEDIAN($C17,$U17,$AM17,$BE17,$BW17,$CO17,$DG17,$DY17,$EQ17,$FI17,$GA17,$GS17,$HK17,$IC17,$IU17,$JM17,$KE17,$KW17,$LO17,$MG17,$MY17,$NQ17,$OI17,$PA17,$PS17,$QK17,$RC17,$RU17,$SM17)</f>
        <v>0</v>
      </c>
      <c r="TW17" s="1">
        <f>MEDIAN($D17,$V17,$AN17,$BF17,$BX17,$CP17,$DH17,$DZ17,$ER17,$FJ17,$GB17,$GT17,$HL17,$ID17,$IV17,$JN17,$KF17,$KX17,$LP17,$MH17,$MZ17,$NR17,$OJ17,$PB17,$PT17,$QL17,$RD17,$RV17,$SN17)</f>
        <v>0</v>
      </c>
      <c r="TX17" s="1">
        <f>MEDIAN($E17,$W17,$AO17,$BG17,$BY17,$CQ17,$DI17,$EA17,$ES17,$FK17,$GC17,$GU17,$HM17,$IE17,$IW17,$JO17,$KG17,$KY17,$LQ17,$MI17,$NA17,$NS17,$OK17,$PC17,$PU17,$QM17,$RE17,$RW17,$SO17)</f>
        <v>0</v>
      </c>
      <c r="TY17" s="1">
        <f>MEDIAN($F17,$X17,$AP17,$BH17,$BZ17,$CR17,$DJ17,$EB17,$ET17,$FL17,$GD17,$GV17,$HN17,$IF17,$IX17,$JP17,$KH17,$KZ17,$LR17,$MJ17,$NB17,$NT17,$OL17,$PD17,$PV17,$QN17,$RF17,$RX17,$SP17)</f>
        <v>0</v>
      </c>
      <c r="TZ17" s="1">
        <f>MEDIAN($G17,$Y17,$AQ17,$BI17,$CA17,$CS17,$DK17,$EC17,$EU17,$FM17,$GE17,$GW17,$HO17,$IG17,$IY17,$JQ17,$KI17,$LA17,$LS17,$MK17,$NC17,$NU17,$OM17,$PE17,$PW17,$QO17,$RG17,$RY17,$SQ17)</f>
        <v>0</v>
      </c>
      <c r="UA17" s="1">
        <f>MEDIAN($H17,$Z17,$AR17,$BJ17,$CB17,$CT17,$DL17,$ED17,$EV17,$FN17,$GF17,$GX17,$HP17,$IH17,$IZ17,$JR17,$KJ17,$LB17,$LT17,$ML17,$ND17,$NV17,$ON17,$PF17,$PX17,$QP17,$RH17,$RZ17,$SR17)</f>
        <v>0</v>
      </c>
      <c r="UB17" s="1">
        <f>MEDIAN($I17,$AA17,$AS17,$BK17,$CC17,$CU17,$DM17,$EE17,$EW17,$FO17,$GG17,$GY17,$HQ17,$II17,$JA17,$JS17,$KK17,$LC17,$LU17,$MM17,$NE17,$NW17,$OO17,$PG17,$PY17,$QQ17,$RI17,$SA17,$SS17)</f>
        <v>0</v>
      </c>
      <c r="UC17" s="1">
        <f>MEDIAN($J17,$AB17,$AT17,$BL17,$CD17,$CV17,$DN17,$EF17,$EX17,$FP17,$GH17,$GZ17,$HR17,$IJ17,$JB17,$JT17,$KL17,$LD17,$LV17,$MN17,$NF17,$NX17,$OP17,$PH17,$PZ17,$QR17,$RJ17,$SB17,$ST17)</f>
        <v>0</v>
      </c>
      <c r="UD17" s="1">
        <f>MEDIAN($K17,$AC17,$AU17,$BM17,$CE17,$CW17,$DO17,$EG17,$EY17,$FQ17,$GI17,$HA17,$HS17,$IK17,$JC17,$JU17,$KM17,$LE17,$LW17,$MO17,$NG17,$NY17,$OQ17,$PI17,$QA17,$QS17,$RK17,$SC17,$SU17)</f>
        <v>0</v>
      </c>
      <c r="UE17" s="1">
        <f>MEDIAN($L17,$AD17,$AV17,$BN17,$CF17,$CX17,$DP17,$EH17,$EZ17,$FR17,$GJ17,$HB17,$HT17,$IL17,$JD17,$JV17,$KN17,$LF17,$LX17,$MP17,$NH17,$NZ17,$OR17,$PJ17,$QB17,$QT17,$RL17,$SD17,$SV17)</f>
        <v>0</v>
      </c>
      <c r="UF17" s="1">
        <f>MEDIAN($M17,$AE17,$AW17,$BO17,$CG17,$CY17,$DQ17,$EI17,$FA17,$FS17,$GK17,$HC17,$HU17,$IM17,$JE17,$JW17,$KO17,$LG17,$LY17,$MQ17,$NI17,$OA17,$OS17,$PK17,$QC17,$QU17,$RM17,$SE17,$SW17)</f>
        <v>0</v>
      </c>
      <c r="UG17" s="1">
        <f>MEDIAN($N17,$AF17,$AX17,$BP17,$CH17,$CZ17,$DR17,$EJ17,$FB17,$FT17,$GL17,$HD17,$HV17,$IN17,$JF17,$JX17,$KP17,$LH17,$LZ17,$MR17,$NJ17,$OB17,$OT17,$PL17,$QD17,$QV17,$RN17,$SF17,$SX17)</f>
        <v>0</v>
      </c>
      <c r="UH17" s="1">
        <f>MEDIAN($O17,$AG17,$AY17,$BQ17,$CI17,$DA17,$DS17,$EK17,$FC17,$FU17,$GM17,$HE17,$HW17,$IO17,$JG17,$JY17,$KQ17,$LI17,$MA17,$MS17,$NK17,$OC17,$OU17,$PM17,$QE17,$QW17,$RO17,$SG17,$SY17)</f>
        <v>0</v>
      </c>
      <c r="UI17" s="1">
        <f>MEDIAN($Q17,$AI17,$BA17,$BS17,$CK17,$DC17,$DU17,$EM17,$FE17,$FW17,$GO17,$HG17,$HY17,$IQ17,$JI17,$KA17,$KS17,$LK17,$MC17,$MU17,$NM17,$OE17,$OW17,$PO17,$QG17,$QY17,$RQ17,$SI17,$TA17)</f>
        <v>0</v>
      </c>
      <c r="UJ17" s="1">
        <f>MEDIAN($R17,$AJ17,$BB17,$BT17,$CL17,$DD17,$DV17,$EN17,$FF17,$FX17,$GP17,$HH17,$HZ17,$IR17,$JJ17,$KB17,$KT17,$LL17,$MD17,$MV17,$NN17,$OF17,$OX17,$PP17,$QH17,$QZ17,$RR17,$SJ17,$TB17)</f>
        <v>0</v>
      </c>
      <c r="UK17" s="1">
        <f>MEDIAN($S17,$AK17,$BC17,$BU17,$CM17,$DE17,$DW17,$EO17,$FG17,$FY17,$GQ17,$HI17,$IA17,$IS17,$JK17,$KC17,$KU17,$LM17,$ME17,$MW17,$NO17,$OG17,$OY17,$PQ17,$QI17,$RA17,$RS17,$SK17,$TC17)</f>
        <v>0</v>
      </c>
      <c r="UL17" s="1">
        <f>MAX($B17,$T17,$AL17,$BD17,$BV17,$CN17,$DF17,$DX17,$EP17,$FH17,$FZ17,$GR17,$HJ17,$IB17,$IT17,$JL17,$KD17,$KV17,$LN17,$MF17,$MX17,$NP17,$OH17,$OZ17,$PR17,$QJ17,$RB17,$RT17,$SL17)</f>
        <v>0</v>
      </c>
      <c r="UM17" s="1">
        <f>MAX($C17,$U17,$AM17,$BE17,$BW17,$CO17,$DG17,$DY17,$EQ17,$FI17,$GA17,$GS17,$HK17,$IC17,$IU17,$JM17,$KE17,$KW17,$LO17,$MG17,$MY17,$NQ17,$OI17,$PA17,$PS17,$QK17,$RC17,$RU17,$SM17)</f>
        <v>0</v>
      </c>
      <c r="UN17" s="1">
        <f>MAX($D17,$V17,$AN17,$BF17,$BX17,$CP17,$DH17,$DZ17,$ER17,$FJ17,$GB17,$GT17,$HL17,$ID17,$IV17,$JN17,$KF17,$KX17,$LP17,$MH17,$MZ17,$NR17,$OJ17,$PB17,$PT17,$QL17,$RD17,$RV17,$SN17)</f>
        <v>0</v>
      </c>
      <c r="UO17" s="1">
        <f>MAX($E17,$W17,$AO17,$BG17,$BY17,$CQ17,$DI17,$EA17,$ES17,$FK17,$GC17,$GU17,$HM17,$IE17,$IW17,$JO17,$KG17,$KY17,$LQ17,$MI17,$NA17,$NS17,$OK17,$PC17,$PU17,$QM17,$RE17,$RW17,$SO17)</f>
        <v>0</v>
      </c>
      <c r="UP17" s="1">
        <f>MAX($F17,$X17,$AP17,$BH17,$BZ17,$CR17,$DJ17,$EB17,$ET17,$FL17,$GD17,$GV17,$HN17,$IF17,$IX17,$JP17,$KH17,$KZ17,$LR17,$MJ17,$NB17,$NT17,$OL17,$PD17,$PV17,$QN17,$RF17,$RX17,$SP17)</f>
        <v>0</v>
      </c>
      <c r="UQ17" s="1">
        <f>MAX($G17,$Y17,$AQ17,$BI17,$CA17,$CS17,$DK17,$EC17,$EU17,$FM17,$GE17,$GW17,$HO17,$IG17,$IY17,$JQ17,$KI17,$LA17,$LS17,$MK17,$NC17,$NU17,$OM17,$PE17,$PW17,$QO17,$RG17,$RY17,$SQ17)</f>
        <v>0</v>
      </c>
      <c r="UR17" s="1">
        <f>MAX($H17,$Z17,$AR17,$BJ17,$CB17,$CT17,$DL17,$ED17,$EV17,$FN17,$GF17,$GX17,$HP17,$IH17,$IZ17,$JR17,$KJ17,$LB17,$LT17,$ML17,$ND17,$NV17,$ON17,$PF17,$PX17,$QP17,$RH17,$RZ17,$SR17)</f>
        <v>0</v>
      </c>
      <c r="US17" s="1">
        <f>MAX($I17,$AA17,$AS17,$BK17,$CC17,$CU17,$DM17,$EE17,$EW17,$FO17,$GG17,$GY17,$HQ17,$II17,$JA17,$JS17,$KK17,$LC17,$LU17,$MM17,$NE17,$NW17,$OO17,$PG17,$PY17,$QQ17,$RI17,$SA17,$SS17)</f>
        <v>0</v>
      </c>
      <c r="UT17" s="1">
        <f>MAX($J17,$AB17,$AT17,$BL17,$CD17,$CV17,$DN17,$EF17,$EX17,$FP17,$GH17,$GZ17,$HR17,$IJ17,$JB17,$JT17,$KL17,$LD17,$LV17,$MN17,$NF17,$NX17,$OP17,$PH17,$PZ17,$QR17,$RJ17,$SB17,$ST17)</f>
        <v>0</v>
      </c>
      <c r="UU17" s="1">
        <f>MAX($K17,$AC17,$AU17,$BM17,$CE17,$CW17,$DO17,$EG17,$EY17,$FQ17,$GI17,$HA17,$HS17,$IK17,$JC17,$JU17,$KM17,$LE17,$LW17,$MO17,$NG17,$NY17,$OQ17,$PI17,$QA17,$QS17,$RK17,$SC17,$SU17)</f>
        <v>0</v>
      </c>
      <c r="UV17" s="1">
        <f>MAX($L17,$AD17,$AV17,$BN17,$CF17,$CX17,$DP17,$EH17,$EZ17,$FR17,$GJ17,$HB17,$HT17,$IL17,$JD17,$JV17,$KN17,$LF17,$LX17,$MP17,$NH17,$NZ17,$OR17,$PJ17,$QB17,$QT17,$RL17,$SD17,$SV17)</f>
        <v>0</v>
      </c>
      <c r="UW17" s="1">
        <f>MAX($M17,$AE17,$AW17,$BO17,$CG17,$CY17,$DQ17,$EI17,$FA17,$FS17,$GK17,$HC17,$HU17,$IM17,$JE17,$JW17,$KO17,$LG17,$LY17,$MQ17,$NI17,$OA17,$OS17,$PK17,$QC17,$QU17,$RM17,$SE17,$SW17)</f>
        <v>0</v>
      </c>
      <c r="UX17" s="1">
        <f>MAX($N17,$AF17,$AX17,$BP17,$CH17,$CZ17,$DR17,$EJ17,$FB17,$FT17,$GL17,$HD17,$HV17,$IN17,$JF17,$JX17,$KP17,$LH17,$LZ17,$MR17,$NJ17,$OB17,$OT17,$PL17,$QD17,$QV17,$RN17,$SF17,$SX17)</f>
        <v>0</v>
      </c>
      <c r="UY17" s="1">
        <f>MAX($O17,$AG17,$AY17,$BQ17,$CI17,$DA17,$DS17,$EK17,$FC17,$FU17,$GM17,$HE17,$HW17,$IO17,$JG17,$JY17,$KQ17,$LI17,$MA17,$MS17,$NK17,$OC17,$OU17,$PM17,$QE17,$QW17,$RO17,$SG17,$SY17)</f>
        <v>0</v>
      </c>
      <c r="UZ17" s="1">
        <f>MAX($Q17,$AI17,$BA17,$BS17,$CK17,$DC17,$DU17,$EM17,$FE17,$FW17,$GO17,$HG17,$HY17,$IQ17,$JI17,$KA17,$KS17,$LK17,$MC17,$MU17,$NM17,$OE17,$OW17,$PO17,$QG17,$QY17,$RQ17,$SI17,$TA17)</f>
        <v>0</v>
      </c>
      <c r="VA17" s="1">
        <f>MAX($R17,$AJ17,$BB17,$BT17,$CL17,$DD17,$DV17,$EN17,$FF17,$FX17,$GP17,$HH17,$HZ17,$IR17,$JJ17,$KB17,$KT17,$LL17,$MD17,$MV17,$NN17,$OF17,$OX17,$PP17,$QH17,$QZ17,$RR17,$SJ17,$TB17)</f>
        <v>0</v>
      </c>
      <c r="VB17" s="1">
        <f>MAX($S17,$AK17,$BC17,$BU17,$CM17,$DE17,$DW17,$EO17,$FG17,$FY17,$GQ17,$HI17,$IA17,$IS17,$JK17,$KC17,$KU17,$LM17,$ME17,$MW17,$NO17,$OG17,$OY17,$PQ17,$QI17,$RA17,$RS17,$SK17,$TC17)</f>
        <v>0</v>
      </c>
    </row>
    <row r="18" spans="1:574">
      <c r="A18" s="1" t="s">
        <v>15</v>
      </c>
      <c r="B18" s="1"/>
      <c r="C18" s="1"/>
      <c r="D18" s="1"/>
      <c r="E18" s="1"/>
      <c r="F18" s="1"/>
      <c r="G18" s="1">
        <v>0</v>
      </c>
      <c r="H18" s="1"/>
      <c r="I18" s="1">
        <v>363</v>
      </c>
      <c r="J18" s="1">
        <v>0</v>
      </c>
      <c r="K18" s="1"/>
      <c r="L18" s="1">
        <v>2.28</v>
      </c>
      <c r="M18" s="1"/>
      <c r="N18" s="1"/>
      <c r="O18" s="1"/>
      <c r="P18" s="1" t="s">
        <v>64</v>
      </c>
      <c r="Q18" s="1">
        <v>2.28</v>
      </c>
      <c r="R18" s="1"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v>0</v>
      </c>
      <c r="AR18" s="1"/>
      <c r="AS18" s="1">
        <v>5103</v>
      </c>
      <c r="AT18" s="1">
        <v>0</v>
      </c>
      <c r="AU18" s="1"/>
      <c r="AV18" s="1">
        <v>1200</v>
      </c>
      <c r="AW18" s="1"/>
      <c r="AX18" s="1"/>
      <c r="AY18" s="1"/>
      <c r="AZ18" s="1"/>
      <c r="BA18" s="1">
        <v>600</v>
      </c>
      <c r="BB18" s="1">
        <v>1</v>
      </c>
      <c r="BC18" s="1"/>
      <c r="BD18" s="1">
        <v>142161</v>
      </c>
      <c r="BE18" s="1">
        <v>2046</v>
      </c>
      <c r="BF18" s="1">
        <v>599.9930000000001</v>
      </c>
      <c r="BG18" s="1">
        <v>828</v>
      </c>
      <c r="BH18" s="1">
        <v>165986158</v>
      </c>
      <c r="BI18" s="1">
        <v>0</v>
      </c>
      <c r="BJ18" s="1">
        <v>594.643</v>
      </c>
      <c r="BK18" s="1">
        <v>20558</v>
      </c>
      <c r="BL18" s="1">
        <v>0</v>
      </c>
      <c r="BM18" s="1">
        <v>0</v>
      </c>
      <c r="BN18" s="1">
        <v>1200</v>
      </c>
      <c r="BO18" s="1">
        <v>7</v>
      </c>
      <c r="BP18" s="1">
        <v>170146555</v>
      </c>
      <c r="BQ18" s="1">
        <v>5.35</v>
      </c>
      <c r="BR18" s="1" t="s">
        <v>71</v>
      </c>
      <c r="BS18" s="1">
        <v>600</v>
      </c>
      <c r="BT18" s="1">
        <v>1</v>
      </c>
      <c r="BU18" s="1">
        <v>51842</v>
      </c>
      <c r="BV18" s="1">
        <v>39124</v>
      </c>
      <c r="BW18" s="1">
        <v>80</v>
      </c>
      <c r="BX18" s="1">
        <v>12.388</v>
      </c>
      <c r="BY18" s="1">
        <v>1</v>
      </c>
      <c r="BZ18" s="1">
        <v>26720</v>
      </c>
      <c r="CA18" s="1">
        <v>0</v>
      </c>
      <c r="CB18" s="1">
        <v>12.098</v>
      </c>
      <c r="CC18" s="1">
        <v>637</v>
      </c>
      <c r="CD18" s="1">
        <v>0</v>
      </c>
      <c r="CE18" s="1">
        <v>1</v>
      </c>
      <c r="CF18" s="1">
        <v>12.46</v>
      </c>
      <c r="CG18" s="1">
        <v>0</v>
      </c>
      <c r="CH18" s="1">
        <v>4161203</v>
      </c>
      <c r="CI18" s="1">
        <v>0.29</v>
      </c>
      <c r="CJ18" s="1" t="s">
        <v>64</v>
      </c>
      <c r="CK18" s="1">
        <v>12.46</v>
      </c>
      <c r="CL18" s="1">
        <v>0</v>
      </c>
      <c r="CM18" s="1">
        <v>26079</v>
      </c>
      <c r="CN18" s="1">
        <v>0</v>
      </c>
      <c r="CO18" s="1">
        <v>0</v>
      </c>
      <c r="CP18" s="1">
        <v>599.992</v>
      </c>
      <c r="CQ18" s="1">
        <v>0</v>
      </c>
      <c r="CR18" s="1">
        <v>0</v>
      </c>
      <c r="CS18" s="1">
        <v>0</v>
      </c>
      <c r="CT18" s="1">
        <v>599.992</v>
      </c>
      <c r="CU18" s="1">
        <v>19947</v>
      </c>
      <c r="CV18" s="1">
        <v>0</v>
      </c>
      <c r="CW18" s="1">
        <v>0</v>
      </c>
      <c r="CX18" s="1">
        <v>1200</v>
      </c>
      <c r="CY18" s="1">
        <v>0</v>
      </c>
      <c r="CZ18" s="1">
        <v>0</v>
      </c>
      <c r="DA18" s="1">
        <v>0</v>
      </c>
      <c r="DB18" s="1" t="s">
        <v>71</v>
      </c>
      <c r="DC18" s="1">
        <v>600</v>
      </c>
      <c r="DD18" s="1">
        <v>1</v>
      </c>
      <c r="DE18" s="1">
        <v>51686</v>
      </c>
      <c r="DF18" s="1">
        <v>77761</v>
      </c>
      <c r="DG18" s="1">
        <v>72</v>
      </c>
      <c r="DH18" s="1">
        <v>11.198</v>
      </c>
      <c r="DI18" s="1">
        <v>0</v>
      </c>
      <c r="DJ18" s="1">
        <v>104307</v>
      </c>
      <c r="DK18" s="1">
        <v>0</v>
      </c>
      <c r="DL18" s="1">
        <v>10.968</v>
      </c>
      <c r="DM18" s="1">
        <v>425</v>
      </c>
      <c r="DN18" s="1">
        <v>0</v>
      </c>
      <c r="DO18" s="1">
        <v>1</v>
      </c>
      <c r="DP18" s="1">
        <v>11.31</v>
      </c>
      <c r="DQ18" s="1">
        <v>0</v>
      </c>
      <c r="DR18" s="1">
        <v>4199998</v>
      </c>
      <c r="DS18" s="1">
        <v>0.23</v>
      </c>
      <c r="DT18" s="1" t="s">
        <v>64</v>
      </c>
      <c r="DU18" s="1">
        <v>11.31</v>
      </c>
      <c r="DV18" s="1">
        <v>0</v>
      </c>
      <c r="DW18" s="1">
        <v>51836</v>
      </c>
      <c r="DX18" s="1">
        <v>0</v>
      </c>
      <c r="DY18" s="1">
        <v>0</v>
      </c>
      <c r="DZ18" s="1">
        <v>599.991</v>
      </c>
      <c r="EA18" s="1">
        <v>0</v>
      </c>
      <c r="EB18" s="1">
        <v>0</v>
      </c>
      <c r="EC18" s="1">
        <v>0</v>
      </c>
      <c r="ED18" s="1">
        <v>599.991</v>
      </c>
      <c r="EE18" s="1">
        <v>20824</v>
      </c>
      <c r="EF18" s="1">
        <v>0</v>
      </c>
      <c r="EG18" s="1">
        <v>0</v>
      </c>
      <c r="EH18" s="1">
        <v>1200</v>
      </c>
      <c r="EI18" s="1">
        <v>0</v>
      </c>
      <c r="EJ18" s="1">
        <v>0</v>
      </c>
      <c r="EK18" s="1">
        <v>0</v>
      </c>
      <c r="EL18" s="1" t="s">
        <v>71</v>
      </c>
      <c r="EM18" s="1">
        <v>600</v>
      </c>
      <c r="EN18" s="1">
        <v>1</v>
      </c>
      <c r="EO18" s="1">
        <v>4173606</v>
      </c>
      <c r="EP18" s="1">
        <v>77761</v>
      </c>
      <c r="EQ18" s="1">
        <v>110</v>
      </c>
      <c r="ER18" s="1">
        <v>19.909</v>
      </c>
      <c r="ES18" s="1">
        <v>12</v>
      </c>
      <c r="ET18" s="1">
        <v>12468947</v>
      </c>
      <c r="EU18" s="1">
        <v>0</v>
      </c>
      <c r="EV18" s="1">
        <v>19.289</v>
      </c>
      <c r="EW18" s="1">
        <v>2317</v>
      </c>
      <c r="EX18" s="1">
        <v>0</v>
      </c>
      <c r="EY18" s="1">
        <v>1</v>
      </c>
      <c r="EZ18" s="1">
        <v>20.15</v>
      </c>
      <c r="FA18" s="1">
        <v>0</v>
      </c>
      <c r="FB18" s="1">
        <v>4199998</v>
      </c>
      <c r="FC18" s="1">
        <v>0.62</v>
      </c>
      <c r="FD18" s="1" t="s">
        <v>64</v>
      </c>
      <c r="FE18" s="1">
        <v>20.15</v>
      </c>
      <c r="FF18" s="1">
        <v>0</v>
      </c>
      <c r="FG18" s="1">
        <v>4173436</v>
      </c>
      <c r="FH18" s="1">
        <v>103520</v>
      </c>
      <c r="FI18" s="1">
        <v>446</v>
      </c>
      <c r="FJ18" s="1">
        <v>599.9930000000001</v>
      </c>
      <c r="FK18" s="1">
        <v>123</v>
      </c>
      <c r="FL18" s="1">
        <v>165985516</v>
      </c>
      <c r="FM18" s="1">
        <v>0</v>
      </c>
      <c r="FN18" s="1">
        <v>598.8530000000001</v>
      </c>
      <c r="FO18" s="1">
        <v>20215</v>
      </c>
      <c r="FP18" s="1">
        <v>0</v>
      </c>
      <c r="FQ18" s="1">
        <v>0</v>
      </c>
      <c r="FR18" s="1">
        <v>1200</v>
      </c>
      <c r="FS18" s="1">
        <v>2</v>
      </c>
      <c r="FT18" s="1">
        <v>165985676</v>
      </c>
      <c r="FU18" s="1">
        <v>1.14</v>
      </c>
      <c r="FV18" s="1" t="s">
        <v>71</v>
      </c>
      <c r="FW18" s="1">
        <v>600</v>
      </c>
      <c r="FX18" s="1">
        <v>1</v>
      </c>
      <c r="FY18" s="1">
        <v>51680</v>
      </c>
      <c r="FZ18" s="1">
        <v>483</v>
      </c>
      <c r="GA18" s="1">
        <v>48</v>
      </c>
      <c r="GB18" s="1">
        <v>0.003</v>
      </c>
      <c r="GC18" s="1">
        <v>0</v>
      </c>
      <c r="GD18" s="1">
        <v>2</v>
      </c>
      <c r="GE18" s="1">
        <v>0</v>
      </c>
      <c r="GF18" s="1">
        <v>0.003</v>
      </c>
      <c r="GG18" s="1">
        <v>0</v>
      </c>
      <c r="GH18" s="1">
        <v>0</v>
      </c>
      <c r="GI18" s="1">
        <v>1</v>
      </c>
      <c r="GJ18" s="1">
        <v>0.05</v>
      </c>
      <c r="GK18" s="1">
        <v>0</v>
      </c>
      <c r="GL18" s="1">
        <v>484</v>
      </c>
      <c r="GM18" s="1">
        <v>0</v>
      </c>
      <c r="GN18" s="1" t="s">
        <v>64</v>
      </c>
      <c r="GO18" s="1">
        <v>0.05</v>
      </c>
      <c r="GP18" s="1">
        <v>0</v>
      </c>
      <c r="GQ18" s="1">
        <v>161</v>
      </c>
      <c r="GR18" s="1">
        <v>103522</v>
      </c>
      <c r="GS18" s="1">
        <v>160</v>
      </c>
      <c r="GT18" s="1">
        <v>578.898</v>
      </c>
      <c r="GU18" s="1">
        <v>0</v>
      </c>
      <c r="GV18" s="1">
        <v>165985516</v>
      </c>
      <c r="GW18" s="1">
        <v>0</v>
      </c>
      <c r="GX18" s="1">
        <v>578.698</v>
      </c>
      <c r="GY18" s="1">
        <v>20241</v>
      </c>
      <c r="GZ18" s="1">
        <v>0</v>
      </c>
      <c r="HA18" s="1">
        <v>1</v>
      </c>
      <c r="HB18" s="1">
        <v>579.7</v>
      </c>
      <c r="HC18" s="1">
        <v>0</v>
      </c>
      <c r="HD18" s="1">
        <v>165985678</v>
      </c>
      <c r="HE18" s="1">
        <v>0.2</v>
      </c>
      <c r="HF18" s="1" t="s">
        <v>64</v>
      </c>
      <c r="HG18" s="1">
        <v>579.7</v>
      </c>
      <c r="HH18" s="1">
        <v>0</v>
      </c>
      <c r="HI18" s="1">
        <v>51680</v>
      </c>
      <c r="HJ18" s="1">
        <v>0</v>
      </c>
      <c r="HK18" s="1">
        <v>0</v>
      </c>
      <c r="HL18" s="1">
        <v>599.99</v>
      </c>
      <c r="HM18" s="1">
        <v>0</v>
      </c>
      <c r="HN18" s="1">
        <v>0</v>
      </c>
      <c r="HO18" s="1">
        <v>0</v>
      </c>
      <c r="HP18" s="1">
        <v>599.99</v>
      </c>
      <c r="HQ18" s="1">
        <v>24972</v>
      </c>
      <c r="HR18" s="1">
        <v>0</v>
      </c>
      <c r="HS18" s="1">
        <v>0</v>
      </c>
      <c r="HT18" s="1">
        <v>1200</v>
      </c>
      <c r="HU18" s="1">
        <v>0</v>
      </c>
      <c r="HV18" s="1">
        <v>0</v>
      </c>
      <c r="HW18" s="1">
        <v>0</v>
      </c>
      <c r="HX18" s="1" t="s">
        <v>71</v>
      </c>
      <c r="HY18" s="1">
        <v>600</v>
      </c>
      <c r="HZ18" s="1">
        <v>1</v>
      </c>
      <c r="IA18" s="1">
        <v>4173606</v>
      </c>
      <c r="IB18" s="1">
        <v>485</v>
      </c>
      <c r="IC18" s="1">
        <v>157</v>
      </c>
      <c r="ID18" s="1">
        <v>0.008999999999999999</v>
      </c>
      <c r="IE18" s="1">
        <v>0</v>
      </c>
      <c r="IF18" s="1">
        <v>2</v>
      </c>
      <c r="IG18" s="1">
        <v>0</v>
      </c>
      <c r="IH18" s="1">
        <v>0</v>
      </c>
      <c r="II18" s="1">
        <v>0</v>
      </c>
      <c r="IJ18" s="1">
        <v>0</v>
      </c>
      <c r="IK18" s="1">
        <v>1</v>
      </c>
      <c r="IL18" s="1">
        <v>0.03</v>
      </c>
      <c r="IM18" s="1">
        <v>0</v>
      </c>
      <c r="IN18" s="1">
        <v>486</v>
      </c>
      <c r="IO18" s="1">
        <v>0.01</v>
      </c>
      <c r="IP18" s="1" t="s">
        <v>64</v>
      </c>
      <c r="IQ18" s="1">
        <v>0.03</v>
      </c>
      <c r="IR18" s="1">
        <v>0</v>
      </c>
      <c r="IS18" s="1">
        <v>161</v>
      </c>
      <c r="IT18" s="1">
        <v>103522</v>
      </c>
      <c r="IU18" s="1">
        <v>0</v>
      </c>
      <c r="IV18" s="1">
        <v>599.89</v>
      </c>
      <c r="IW18" s="1">
        <v>0</v>
      </c>
      <c r="IX18" s="1">
        <v>0</v>
      </c>
      <c r="IY18" s="1">
        <v>0</v>
      </c>
      <c r="IZ18" s="1">
        <v>599.89</v>
      </c>
      <c r="JA18" s="1">
        <v>20243</v>
      </c>
      <c r="JB18" s="1">
        <v>0</v>
      </c>
      <c r="JC18" s="1">
        <v>0</v>
      </c>
      <c r="JD18" s="1">
        <v>1200</v>
      </c>
      <c r="JE18" s="1">
        <v>0</v>
      </c>
      <c r="JF18" s="1">
        <v>165985678</v>
      </c>
      <c r="JG18" s="1">
        <v>0</v>
      </c>
      <c r="JH18" s="1" t="s">
        <v>71</v>
      </c>
      <c r="JI18" s="1">
        <v>600</v>
      </c>
      <c r="JJ18" s="1">
        <v>1</v>
      </c>
      <c r="JK18" s="1">
        <v>51680</v>
      </c>
      <c r="JL18" s="1">
        <v>485</v>
      </c>
      <c r="JM18" s="1">
        <v>48</v>
      </c>
      <c r="JN18" s="1">
        <v>0.01</v>
      </c>
      <c r="JO18" s="1">
        <v>0</v>
      </c>
      <c r="JP18" s="1">
        <v>2</v>
      </c>
      <c r="JQ18" s="1">
        <v>0</v>
      </c>
      <c r="JR18" s="1">
        <v>0</v>
      </c>
      <c r="JS18" s="1">
        <v>0</v>
      </c>
      <c r="JT18" s="1">
        <v>0</v>
      </c>
      <c r="JU18" s="1">
        <v>1</v>
      </c>
      <c r="JV18" s="1">
        <v>0.05</v>
      </c>
      <c r="JW18" s="1">
        <v>0</v>
      </c>
      <c r="JX18" s="1">
        <v>486</v>
      </c>
      <c r="JY18" s="1">
        <v>0.01</v>
      </c>
      <c r="JZ18" s="1" t="s">
        <v>64</v>
      </c>
      <c r="KA18" s="1">
        <v>0.05</v>
      </c>
      <c r="KB18" s="1">
        <v>0</v>
      </c>
      <c r="KC18" s="1">
        <v>161</v>
      </c>
      <c r="KD18" s="1">
        <v>0</v>
      </c>
      <c r="KE18" s="1">
        <v>0</v>
      </c>
      <c r="KF18" s="1">
        <v>599.987</v>
      </c>
      <c r="KG18" s="1">
        <v>0</v>
      </c>
      <c r="KH18" s="1">
        <v>0</v>
      </c>
      <c r="KI18" s="1">
        <v>0</v>
      </c>
      <c r="KJ18" s="1">
        <v>599.987</v>
      </c>
      <c r="KK18" s="1">
        <v>20112</v>
      </c>
      <c r="KL18" s="1">
        <v>0</v>
      </c>
      <c r="KM18" s="1">
        <v>0</v>
      </c>
      <c r="KN18" s="1">
        <v>1200</v>
      </c>
      <c r="KO18" s="1">
        <v>0</v>
      </c>
      <c r="KP18" s="1">
        <v>0</v>
      </c>
      <c r="KQ18" s="1">
        <v>0</v>
      </c>
      <c r="KR18" s="1" t="s">
        <v>71</v>
      </c>
      <c r="KS18" s="1">
        <v>600</v>
      </c>
      <c r="KT18" s="1">
        <v>1</v>
      </c>
      <c r="KU18" s="1">
        <v>51682</v>
      </c>
      <c r="KV18" s="1">
        <v>39124</v>
      </c>
      <c r="KW18" s="1">
        <v>80</v>
      </c>
      <c r="KX18" s="1">
        <v>11.883</v>
      </c>
      <c r="KY18" s="1">
        <v>1</v>
      </c>
      <c r="KZ18" s="1">
        <v>26720</v>
      </c>
      <c r="LA18" s="1">
        <v>0</v>
      </c>
      <c r="LB18" s="1">
        <v>11.593</v>
      </c>
      <c r="LC18" s="1">
        <v>634</v>
      </c>
      <c r="LD18" s="1">
        <v>0</v>
      </c>
      <c r="LE18" s="1">
        <v>1</v>
      </c>
      <c r="LF18" s="1">
        <v>11.95</v>
      </c>
      <c r="LG18" s="1">
        <v>0</v>
      </c>
      <c r="LH18" s="1">
        <v>4161203</v>
      </c>
      <c r="LI18" s="1">
        <v>0.29</v>
      </c>
      <c r="LJ18" s="1" t="s">
        <v>64</v>
      </c>
      <c r="LK18" s="1">
        <v>11.95</v>
      </c>
      <c r="LL18" s="1">
        <v>0</v>
      </c>
      <c r="LM18" s="1">
        <v>26079</v>
      </c>
      <c r="LN18" s="1">
        <v>0</v>
      </c>
      <c r="LO18" s="1">
        <v>0</v>
      </c>
      <c r="LP18" s="1">
        <v>599.888</v>
      </c>
      <c r="LQ18" s="1">
        <v>0</v>
      </c>
      <c r="LR18" s="1">
        <v>0</v>
      </c>
      <c r="LS18" s="1">
        <v>0</v>
      </c>
      <c r="LT18" s="1">
        <v>599.888</v>
      </c>
      <c r="LU18" s="1">
        <v>20188</v>
      </c>
      <c r="LV18" s="1">
        <v>0</v>
      </c>
      <c r="LW18" s="1">
        <v>0</v>
      </c>
      <c r="LX18" s="1">
        <v>1200</v>
      </c>
      <c r="LY18" s="1">
        <v>0</v>
      </c>
      <c r="LZ18" s="1">
        <v>0</v>
      </c>
      <c r="MA18" s="1">
        <v>0</v>
      </c>
      <c r="MB18" s="1" t="s">
        <v>71</v>
      </c>
      <c r="MC18" s="1">
        <v>600</v>
      </c>
      <c r="MD18" s="1">
        <v>1</v>
      </c>
      <c r="ME18" s="1">
        <v>51686</v>
      </c>
      <c r="MF18" s="1">
        <v>77761</v>
      </c>
      <c r="MG18" s="1">
        <v>72</v>
      </c>
      <c r="MH18" s="1">
        <v>11.49</v>
      </c>
      <c r="MI18" s="1">
        <v>0</v>
      </c>
      <c r="MJ18" s="1">
        <v>104307</v>
      </c>
      <c r="MK18" s="1">
        <v>0</v>
      </c>
      <c r="ML18" s="1">
        <v>11.24</v>
      </c>
      <c r="MM18" s="1">
        <v>426</v>
      </c>
      <c r="MN18" s="1">
        <v>0</v>
      </c>
      <c r="MO18" s="1">
        <v>1</v>
      </c>
      <c r="MP18" s="1">
        <v>11.56</v>
      </c>
      <c r="MQ18" s="1">
        <v>0</v>
      </c>
      <c r="MR18" s="1">
        <v>4199998</v>
      </c>
      <c r="MS18" s="1">
        <v>0.25</v>
      </c>
      <c r="MT18" s="1" t="s">
        <v>64</v>
      </c>
      <c r="MU18" s="1">
        <v>11.56</v>
      </c>
      <c r="MV18" s="1">
        <v>0</v>
      </c>
      <c r="MW18" s="1">
        <v>51836</v>
      </c>
      <c r="MX18" s="1">
        <v>180798</v>
      </c>
      <c r="MY18" s="1">
        <v>0</v>
      </c>
      <c r="MZ18" s="1">
        <v>599.994</v>
      </c>
      <c r="NA18" s="1">
        <v>0</v>
      </c>
      <c r="NB18" s="1">
        <v>0</v>
      </c>
      <c r="NC18" s="1">
        <v>0</v>
      </c>
      <c r="ND18" s="1">
        <v>599.994</v>
      </c>
      <c r="NE18" s="1">
        <v>22174</v>
      </c>
      <c r="NF18" s="1">
        <v>0</v>
      </c>
      <c r="NG18" s="1">
        <v>0</v>
      </c>
      <c r="NH18" s="1">
        <v>1200</v>
      </c>
      <c r="NI18" s="1">
        <v>0</v>
      </c>
      <c r="NJ18" s="1">
        <v>170185510</v>
      </c>
      <c r="NK18" s="1">
        <v>0</v>
      </c>
      <c r="NL18" s="1" t="s">
        <v>71</v>
      </c>
      <c r="NM18" s="1">
        <v>600</v>
      </c>
      <c r="NN18" s="1">
        <v>1</v>
      </c>
      <c r="NO18" s="1">
        <v>4173766</v>
      </c>
      <c r="NP18" s="1">
        <v>77761</v>
      </c>
      <c r="NQ18" s="1">
        <v>110</v>
      </c>
      <c r="NR18" s="1">
        <v>18.526</v>
      </c>
      <c r="NS18" s="1">
        <v>12</v>
      </c>
      <c r="NT18" s="1">
        <v>12468947</v>
      </c>
      <c r="NU18" s="1">
        <v>0</v>
      </c>
      <c r="NV18" s="1">
        <v>17.936</v>
      </c>
      <c r="NW18" s="1">
        <v>2318</v>
      </c>
      <c r="NX18" s="1">
        <v>0</v>
      </c>
      <c r="NY18" s="1">
        <v>1</v>
      </c>
      <c r="NZ18" s="1">
        <v>18.76</v>
      </c>
      <c r="OA18" s="1">
        <v>0</v>
      </c>
      <c r="OB18" s="1">
        <v>4199998</v>
      </c>
      <c r="OC18" s="1">
        <v>0.59</v>
      </c>
      <c r="OD18" s="1" t="s">
        <v>64</v>
      </c>
      <c r="OE18" s="1">
        <v>18.76</v>
      </c>
      <c r="OF18" s="1">
        <v>0</v>
      </c>
      <c r="OG18" s="1">
        <v>4173436</v>
      </c>
      <c r="OH18" s="1">
        <v>103520</v>
      </c>
      <c r="OI18" s="1">
        <v>6328</v>
      </c>
      <c r="OJ18" s="1">
        <v>599.992</v>
      </c>
      <c r="OK18" s="1">
        <v>2805</v>
      </c>
      <c r="OL18" s="1">
        <v>165985516</v>
      </c>
      <c r="OM18" s="1">
        <v>0</v>
      </c>
      <c r="ON18" s="1">
        <v>585.462</v>
      </c>
      <c r="OO18" s="1">
        <v>20220</v>
      </c>
      <c r="OP18" s="1">
        <v>0</v>
      </c>
      <c r="OQ18" s="1">
        <v>0</v>
      </c>
      <c r="OR18" s="1">
        <v>1200</v>
      </c>
      <c r="OS18" s="1">
        <v>22</v>
      </c>
      <c r="OT18" s="1">
        <v>165985676</v>
      </c>
      <c r="OU18" s="1">
        <v>14.53</v>
      </c>
      <c r="OV18" s="1" t="s">
        <v>71</v>
      </c>
      <c r="OW18" s="1">
        <v>600</v>
      </c>
      <c r="OX18" s="1">
        <v>1</v>
      </c>
      <c r="OY18" s="1">
        <v>51680</v>
      </c>
      <c r="OZ18" s="1">
        <v>483</v>
      </c>
      <c r="PA18" s="1">
        <v>48</v>
      </c>
      <c r="PB18" s="1">
        <v>0.006</v>
      </c>
      <c r="PC18" s="1">
        <v>0</v>
      </c>
      <c r="PD18" s="1">
        <v>2</v>
      </c>
      <c r="PE18" s="1">
        <v>0</v>
      </c>
      <c r="PF18" s="1">
        <v>0.006</v>
      </c>
      <c r="PG18" s="1">
        <v>0</v>
      </c>
      <c r="PH18" s="1">
        <v>0</v>
      </c>
      <c r="PI18" s="1">
        <v>1</v>
      </c>
      <c r="PJ18" s="1">
        <v>0.06</v>
      </c>
      <c r="PK18" s="1">
        <v>0</v>
      </c>
      <c r="PL18" s="1">
        <v>484</v>
      </c>
      <c r="PM18" s="1">
        <v>0</v>
      </c>
      <c r="PN18" s="1" t="s">
        <v>64</v>
      </c>
      <c r="PO18" s="1">
        <v>0.06</v>
      </c>
      <c r="PP18" s="1">
        <v>0</v>
      </c>
      <c r="PQ18" s="1">
        <v>161</v>
      </c>
      <c r="PR18" s="1">
        <v>103523</v>
      </c>
      <c r="PS18" s="1">
        <v>0</v>
      </c>
      <c r="PT18" s="1">
        <v>599.99</v>
      </c>
      <c r="PU18" s="1">
        <v>0</v>
      </c>
      <c r="PV18" s="1">
        <v>0</v>
      </c>
      <c r="PW18" s="1">
        <v>0</v>
      </c>
      <c r="PX18" s="1">
        <v>599.99</v>
      </c>
      <c r="PY18" s="1">
        <v>20231</v>
      </c>
      <c r="PZ18" s="1">
        <v>0</v>
      </c>
      <c r="QA18" s="1">
        <v>0</v>
      </c>
      <c r="QB18" s="1">
        <v>1200</v>
      </c>
      <c r="QC18" s="1">
        <v>0</v>
      </c>
      <c r="QD18" s="1">
        <v>165985679</v>
      </c>
      <c r="QE18" s="1">
        <v>0</v>
      </c>
      <c r="QF18" s="1" t="s">
        <v>71</v>
      </c>
      <c r="QG18" s="1">
        <v>600</v>
      </c>
      <c r="QH18" s="1">
        <v>1</v>
      </c>
      <c r="QI18" s="1">
        <v>51680</v>
      </c>
      <c r="QJ18" s="1">
        <v>0</v>
      </c>
      <c r="QK18" s="1">
        <v>0</v>
      </c>
      <c r="QL18" s="1">
        <v>599.99</v>
      </c>
      <c r="QM18" s="1">
        <v>0</v>
      </c>
      <c r="QN18" s="1">
        <v>0</v>
      </c>
      <c r="QO18" s="1">
        <v>0</v>
      </c>
      <c r="QP18" s="1">
        <v>599.99</v>
      </c>
      <c r="QQ18" s="1">
        <v>23391</v>
      </c>
      <c r="QR18" s="1">
        <v>0</v>
      </c>
      <c r="QS18" s="1">
        <v>0</v>
      </c>
      <c r="QT18" s="1">
        <v>1200</v>
      </c>
      <c r="QU18" s="1">
        <v>0</v>
      </c>
      <c r="QV18" s="1">
        <v>0</v>
      </c>
      <c r="QW18" s="1">
        <v>0</v>
      </c>
      <c r="QX18" s="1" t="s">
        <v>71</v>
      </c>
      <c r="QY18" s="1">
        <v>600</v>
      </c>
      <c r="QZ18" s="1">
        <v>1</v>
      </c>
      <c r="RA18" s="1">
        <v>4173606</v>
      </c>
      <c r="RB18" s="1">
        <v>486</v>
      </c>
      <c r="RC18" s="1">
        <v>157</v>
      </c>
      <c r="RD18" s="1">
        <v>0.114</v>
      </c>
      <c r="RE18" s="1">
        <v>0</v>
      </c>
      <c r="RF18" s="1">
        <v>2</v>
      </c>
      <c r="RG18" s="1">
        <v>0</v>
      </c>
      <c r="RH18" s="1">
        <v>0.02400000000000001</v>
      </c>
      <c r="RI18" s="1">
        <v>15</v>
      </c>
      <c r="RJ18" s="1">
        <v>0</v>
      </c>
      <c r="RK18" s="1">
        <v>1</v>
      </c>
      <c r="RL18" s="1">
        <v>0.14</v>
      </c>
      <c r="RM18" s="1">
        <v>0</v>
      </c>
      <c r="RN18" s="1">
        <v>487</v>
      </c>
      <c r="RO18" s="1">
        <v>0.09</v>
      </c>
      <c r="RP18" s="1" t="s">
        <v>64</v>
      </c>
      <c r="RQ18" s="1">
        <v>0.14</v>
      </c>
      <c r="RR18" s="1">
        <v>0</v>
      </c>
      <c r="RS18" s="1">
        <v>161</v>
      </c>
      <c r="RT18" s="1">
        <v>0</v>
      </c>
      <c r="RU18" s="1">
        <v>0</v>
      </c>
      <c r="RV18" s="1">
        <v>599.9930000000001</v>
      </c>
      <c r="RW18" s="1">
        <v>0</v>
      </c>
      <c r="RX18" s="1">
        <v>0</v>
      </c>
      <c r="RY18" s="1">
        <v>0</v>
      </c>
      <c r="RZ18" s="1">
        <v>599.9930000000001</v>
      </c>
      <c r="SA18" s="1">
        <v>20220</v>
      </c>
      <c r="SB18" s="1">
        <v>0</v>
      </c>
      <c r="SC18" s="1">
        <v>0</v>
      </c>
      <c r="SD18" s="1">
        <v>1200</v>
      </c>
      <c r="SE18" s="1">
        <v>0</v>
      </c>
      <c r="SF18" s="1">
        <v>0</v>
      </c>
      <c r="SG18" s="1">
        <v>0</v>
      </c>
      <c r="SH18" s="1" t="s">
        <v>71</v>
      </c>
      <c r="SI18" s="1">
        <v>600</v>
      </c>
      <c r="SJ18" s="1">
        <v>1</v>
      </c>
      <c r="SK18" s="1">
        <v>51680</v>
      </c>
      <c r="SL18" s="1">
        <v>486</v>
      </c>
      <c r="SM18" s="1">
        <v>48</v>
      </c>
      <c r="SN18" s="1">
        <v>0.07000000000000001</v>
      </c>
      <c r="SO18" s="1">
        <v>0</v>
      </c>
      <c r="SP18" s="1">
        <v>2</v>
      </c>
      <c r="SQ18" s="1">
        <v>0</v>
      </c>
      <c r="SR18" s="1">
        <v>0.07000000000000001</v>
      </c>
      <c r="SS18" s="1">
        <v>6</v>
      </c>
      <c r="ST18" s="1">
        <v>0</v>
      </c>
      <c r="SU18" s="1">
        <v>1</v>
      </c>
      <c r="SV18" s="1">
        <v>0.19</v>
      </c>
      <c r="SW18" s="1">
        <v>0</v>
      </c>
      <c r="SX18" s="1">
        <v>487</v>
      </c>
      <c r="SY18" s="1">
        <v>0</v>
      </c>
      <c r="SZ18" s="1" t="s">
        <v>64</v>
      </c>
      <c r="TA18" s="1">
        <v>0.19</v>
      </c>
      <c r="TB18" s="1">
        <v>0</v>
      </c>
      <c r="TC18" s="1">
        <v>161</v>
      </c>
      <c r="TD18" s="1">
        <f>MIN($B18,$T18,$AL18,$BD18,$BV18,$CN18,$DF18,$DX18,$EP18,$FH18,$FZ18,$GR18,$HJ18,$IB18,$IT18,$JL18,$KD18,$KV18,$LN18,$MF18,$MX18,$NP18,$OH18,$OZ18,$PR18,$QJ18,$RB18,$RT18,$SL18)</f>
        <v>0</v>
      </c>
      <c r="TE18" s="1">
        <f>MIN($C18,$U18,$AM18,$BE18,$BW18,$CO18,$DG18,$DY18,$EQ18,$FI18,$GA18,$GS18,$HK18,$IC18,$IU18,$JM18,$KE18,$KW18,$LO18,$MG18,$MY18,$NQ18,$OI18,$PA18,$PS18,$QK18,$RC18,$RU18,$SM18)</f>
        <v>0</v>
      </c>
      <c r="TF18" s="1">
        <f>MIN($D18,$V18,$AN18,$BF18,$BX18,$CP18,$DH18,$DZ18,$ER18,$FJ18,$GB18,$GT18,$HL18,$ID18,$IV18,$JN18,$KF18,$KX18,$LP18,$MH18,$MZ18,$NR18,$OJ18,$PB18,$PT18,$QL18,$RD18,$RV18,$SN18)</f>
        <v>0</v>
      </c>
      <c r="TG18" s="1">
        <f>MIN($E18,$W18,$AO18,$BG18,$BY18,$CQ18,$DI18,$EA18,$ES18,$FK18,$GC18,$GU18,$HM18,$IE18,$IW18,$JO18,$KG18,$KY18,$LQ18,$MI18,$NA18,$NS18,$OK18,$PC18,$PU18,$QM18,$RE18,$RW18,$SO18)</f>
        <v>0</v>
      </c>
      <c r="TH18" s="1">
        <f>MIN($F18,$X18,$AP18,$BH18,$BZ18,$CR18,$DJ18,$EB18,$ET18,$FL18,$GD18,$GV18,$HN18,$IF18,$IX18,$JP18,$KH18,$KZ18,$LR18,$MJ18,$NB18,$NT18,$OL18,$PD18,$PV18,$QN18,$RF18,$RX18,$SP18)</f>
        <v>0</v>
      </c>
      <c r="TI18" s="1">
        <f>MIN($G18,$Y18,$AQ18,$BI18,$CA18,$CS18,$DK18,$EC18,$EU18,$FM18,$GE18,$GW18,$HO18,$IG18,$IY18,$JQ18,$KI18,$LA18,$LS18,$MK18,$NC18,$NU18,$OM18,$PE18,$PW18,$QO18,$RG18,$RY18,$SQ18)</f>
        <v>0</v>
      </c>
      <c r="TJ18" s="1">
        <f>MIN($H18,$Z18,$AR18,$BJ18,$CB18,$CT18,$DL18,$ED18,$EV18,$FN18,$GF18,$GX18,$HP18,$IH18,$IZ18,$JR18,$KJ18,$LB18,$LT18,$ML18,$ND18,$NV18,$ON18,$PF18,$PX18,$QP18,$RH18,$RZ18,$SR18)</f>
        <v>0</v>
      </c>
      <c r="TK18" s="1">
        <f>MIN($I18,$AA18,$AS18,$BK18,$CC18,$CU18,$DM18,$EE18,$EW18,$FO18,$GG18,$GY18,$HQ18,$II18,$JA18,$JS18,$KK18,$LC18,$LU18,$MM18,$NE18,$NW18,$OO18,$PG18,$PY18,$QQ18,$RI18,$SA18,$SS18)</f>
        <v>0</v>
      </c>
      <c r="TL18" s="1">
        <f>MIN($J18,$AB18,$AT18,$BL18,$CD18,$CV18,$DN18,$EF18,$EX18,$FP18,$GH18,$GZ18,$HR18,$IJ18,$JB18,$JT18,$KL18,$LD18,$LV18,$MN18,$NF18,$NX18,$OP18,$PH18,$PZ18,$QR18,$RJ18,$SB18,$ST18)</f>
        <v>0</v>
      </c>
      <c r="TM18" s="1">
        <f>MIN($K18,$AC18,$AU18,$BM18,$CE18,$CW18,$DO18,$EG18,$EY18,$FQ18,$GI18,$HA18,$HS18,$IK18,$JC18,$JU18,$KM18,$LE18,$LW18,$MO18,$NG18,$NY18,$OQ18,$PI18,$QA18,$QS18,$RK18,$SC18,$SU18)</f>
        <v>0</v>
      </c>
      <c r="TN18" s="1">
        <f>MIN($L18,$AD18,$AV18,$BN18,$CF18,$CX18,$DP18,$EH18,$EZ18,$FR18,$GJ18,$HB18,$HT18,$IL18,$JD18,$JV18,$KN18,$LF18,$LX18,$MP18,$NH18,$NZ18,$OR18,$PJ18,$QB18,$QT18,$RL18,$SD18,$SV18)</f>
        <v>0</v>
      </c>
      <c r="TO18" s="1">
        <f>MIN($M18,$AE18,$AW18,$BO18,$CG18,$CY18,$DQ18,$EI18,$FA18,$FS18,$GK18,$HC18,$HU18,$IM18,$JE18,$JW18,$KO18,$LG18,$LY18,$MQ18,$NI18,$OA18,$OS18,$PK18,$QC18,$QU18,$RM18,$SE18,$SW18)</f>
        <v>0</v>
      </c>
      <c r="TP18" s="1">
        <f>MIN($N18,$AF18,$AX18,$BP18,$CH18,$CZ18,$DR18,$EJ18,$FB18,$FT18,$GL18,$HD18,$HV18,$IN18,$JF18,$JX18,$KP18,$LH18,$LZ18,$MR18,$NJ18,$OB18,$OT18,$PL18,$QD18,$QV18,$RN18,$SF18,$SX18)</f>
        <v>0</v>
      </c>
      <c r="TQ18" s="1">
        <f>MIN($O18,$AG18,$AY18,$BQ18,$CI18,$DA18,$DS18,$EK18,$FC18,$FU18,$GM18,$HE18,$HW18,$IO18,$JG18,$JY18,$KQ18,$LI18,$MA18,$MS18,$NK18,$OC18,$OU18,$PM18,$QE18,$QW18,$RO18,$SG18,$SY18)</f>
        <v>0</v>
      </c>
      <c r="TR18" s="1">
        <f>MIN($Q18,$AI18,$BA18,$BS18,$CK18,$DC18,$DU18,$EM18,$FE18,$FW18,$GO18,$HG18,$HY18,$IQ18,$JI18,$KA18,$KS18,$LK18,$MC18,$MU18,$NM18,$OE18,$OW18,$PO18,$QG18,$QY18,$RQ18,$SI18,$TA18)</f>
        <v>0</v>
      </c>
      <c r="TS18" s="1">
        <f>MIN($R18,$AJ18,$BB18,$BT18,$CL18,$DD18,$DV18,$EN18,$FF18,$FX18,$GP18,$HH18,$HZ18,$IR18,$JJ18,$KB18,$KT18,$LL18,$MD18,$MV18,$NN18,$OF18,$OX18,$PP18,$QH18,$QZ18,$RR18,$SJ18,$TB18)</f>
        <v>0</v>
      </c>
      <c r="TT18" s="1">
        <f>MIN($S18,$AK18,$BC18,$BU18,$CM18,$DE18,$DW18,$EO18,$FG18,$FY18,$GQ18,$HI18,$IA18,$IS18,$JK18,$KC18,$KU18,$LM18,$ME18,$MW18,$NO18,$OG18,$OY18,$PQ18,$QI18,$RA18,$RS18,$SK18,$TC18)</f>
        <v>0</v>
      </c>
      <c r="TU18" s="1">
        <f>MEDIAN($B18,$T18,$AL18,$BD18,$BV18,$CN18,$DF18,$DX18,$EP18,$FH18,$FZ18,$GR18,$HJ18,$IB18,$IT18,$JL18,$KD18,$KV18,$LN18,$MF18,$MX18,$NP18,$OH18,$OZ18,$PR18,$QJ18,$RB18,$RT18,$SL18)</f>
        <v>0</v>
      </c>
      <c r="TV18" s="1">
        <f>MEDIAN($C18,$U18,$AM18,$BE18,$BW18,$CO18,$DG18,$DY18,$EQ18,$FI18,$GA18,$GS18,$HK18,$IC18,$IU18,$JM18,$KE18,$KW18,$LO18,$MG18,$MY18,$NQ18,$OI18,$PA18,$PS18,$QK18,$RC18,$RU18,$SM18)</f>
        <v>0</v>
      </c>
      <c r="TW18" s="1">
        <f>MEDIAN($D18,$V18,$AN18,$BF18,$BX18,$CP18,$DH18,$DZ18,$ER18,$FJ18,$GB18,$GT18,$HL18,$ID18,$IV18,$JN18,$KF18,$KX18,$LP18,$MH18,$MZ18,$NR18,$OJ18,$PB18,$PT18,$QL18,$RD18,$RV18,$SN18)</f>
        <v>0</v>
      </c>
      <c r="TX18" s="1">
        <f>MEDIAN($E18,$W18,$AO18,$BG18,$BY18,$CQ18,$DI18,$EA18,$ES18,$FK18,$GC18,$GU18,$HM18,$IE18,$IW18,$JO18,$KG18,$KY18,$LQ18,$MI18,$NA18,$NS18,$OK18,$PC18,$PU18,$QM18,$RE18,$RW18,$SO18)</f>
        <v>0</v>
      </c>
      <c r="TY18" s="1">
        <f>MEDIAN($F18,$X18,$AP18,$BH18,$BZ18,$CR18,$DJ18,$EB18,$ET18,$FL18,$GD18,$GV18,$HN18,$IF18,$IX18,$JP18,$KH18,$KZ18,$LR18,$MJ18,$NB18,$NT18,$OL18,$PD18,$PV18,$QN18,$RF18,$RX18,$SP18)</f>
        <v>0</v>
      </c>
      <c r="TZ18" s="1">
        <f>MEDIAN($G18,$Y18,$AQ18,$BI18,$CA18,$CS18,$DK18,$EC18,$EU18,$FM18,$GE18,$GW18,$HO18,$IG18,$IY18,$JQ18,$KI18,$LA18,$LS18,$MK18,$NC18,$NU18,$OM18,$PE18,$PW18,$QO18,$RG18,$RY18,$SQ18)</f>
        <v>0</v>
      </c>
      <c r="UA18" s="1">
        <f>MEDIAN($H18,$Z18,$AR18,$BJ18,$CB18,$CT18,$DL18,$ED18,$EV18,$FN18,$GF18,$GX18,$HP18,$IH18,$IZ18,$JR18,$KJ18,$LB18,$LT18,$ML18,$ND18,$NV18,$ON18,$PF18,$PX18,$QP18,$RH18,$RZ18,$SR18)</f>
        <v>0</v>
      </c>
      <c r="UB18" s="1">
        <f>MEDIAN($I18,$AA18,$AS18,$BK18,$CC18,$CU18,$DM18,$EE18,$EW18,$FO18,$GG18,$GY18,$HQ18,$II18,$JA18,$JS18,$KK18,$LC18,$LU18,$MM18,$NE18,$NW18,$OO18,$PG18,$PY18,$QQ18,$RI18,$SA18,$SS18)</f>
        <v>0</v>
      </c>
      <c r="UC18" s="1">
        <f>MEDIAN($J18,$AB18,$AT18,$BL18,$CD18,$CV18,$DN18,$EF18,$EX18,$FP18,$GH18,$GZ18,$HR18,$IJ18,$JB18,$JT18,$KL18,$LD18,$LV18,$MN18,$NF18,$NX18,$OP18,$PH18,$PZ18,$QR18,$RJ18,$SB18,$ST18)</f>
        <v>0</v>
      </c>
      <c r="UD18" s="1">
        <f>MEDIAN($K18,$AC18,$AU18,$BM18,$CE18,$CW18,$DO18,$EG18,$EY18,$FQ18,$GI18,$HA18,$HS18,$IK18,$JC18,$JU18,$KM18,$LE18,$LW18,$MO18,$NG18,$NY18,$OQ18,$PI18,$QA18,$QS18,$RK18,$SC18,$SU18)</f>
        <v>0</v>
      </c>
      <c r="UE18" s="1">
        <f>MEDIAN($L18,$AD18,$AV18,$BN18,$CF18,$CX18,$DP18,$EH18,$EZ18,$FR18,$GJ18,$HB18,$HT18,$IL18,$JD18,$JV18,$KN18,$LF18,$LX18,$MP18,$NH18,$NZ18,$OR18,$PJ18,$QB18,$QT18,$RL18,$SD18,$SV18)</f>
        <v>0</v>
      </c>
      <c r="UF18" s="1">
        <f>MEDIAN($M18,$AE18,$AW18,$BO18,$CG18,$CY18,$DQ18,$EI18,$FA18,$FS18,$GK18,$HC18,$HU18,$IM18,$JE18,$JW18,$KO18,$LG18,$LY18,$MQ18,$NI18,$OA18,$OS18,$PK18,$QC18,$QU18,$RM18,$SE18,$SW18)</f>
        <v>0</v>
      </c>
      <c r="UG18" s="1">
        <f>MEDIAN($N18,$AF18,$AX18,$BP18,$CH18,$CZ18,$DR18,$EJ18,$FB18,$FT18,$GL18,$HD18,$HV18,$IN18,$JF18,$JX18,$KP18,$LH18,$LZ18,$MR18,$NJ18,$OB18,$OT18,$PL18,$QD18,$QV18,$RN18,$SF18,$SX18)</f>
        <v>0</v>
      </c>
      <c r="UH18" s="1">
        <f>MEDIAN($O18,$AG18,$AY18,$BQ18,$CI18,$DA18,$DS18,$EK18,$FC18,$FU18,$GM18,$HE18,$HW18,$IO18,$JG18,$JY18,$KQ18,$LI18,$MA18,$MS18,$NK18,$OC18,$OU18,$PM18,$QE18,$QW18,$RO18,$SG18,$SY18)</f>
        <v>0</v>
      </c>
      <c r="UI18" s="1">
        <f>MEDIAN($Q18,$AI18,$BA18,$BS18,$CK18,$DC18,$DU18,$EM18,$FE18,$FW18,$GO18,$HG18,$HY18,$IQ18,$JI18,$KA18,$KS18,$LK18,$MC18,$MU18,$NM18,$OE18,$OW18,$PO18,$QG18,$QY18,$RQ18,$SI18,$TA18)</f>
        <v>0</v>
      </c>
      <c r="UJ18" s="1">
        <f>MEDIAN($R18,$AJ18,$BB18,$BT18,$CL18,$DD18,$DV18,$EN18,$FF18,$FX18,$GP18,$HH18,$HZ18,$IR18,$JJ18,$KB18,$KT18,$LL18,$MD18,$MV18,$NN18,$OF18,$OX18,$PP18,$QH18,$QZ18,$RR18,$SJ18,$TB18)</f>
        <v>0</v>
      </c>
      <c r="UK18" s="1">
        <f>MEDIAN($S18,$AK18,$BC18,$BU18,$CM18,$DE18,$DW18,$EO18,$FG18,$FY18,$GQ18,$HI18,$IA18,$IS18,$JK18,$KC18,$KU18,$LM18,$ME18,$MW18,$NO18,$OG18,$OY18,$PQ18,$QI18,$RA18,$RS18,$SK18,$TC18)</f>
        <v>0</v>
      </c>
      <c r="UL18" s="1">
        <f>MAX($B18,$T18,$AL18,$BD18,$BV18,$CN18,$DF18,$DX18,$EP18,$FH18,$FZ18,$GR18,$HJ18,$IB18,$IT18,$JL18,$KD18,$KV18,$LN18,$MF18,$MX18,$NP18,$OH18,$OZ18,$PR18,$QJ18,$RB18,$RT18,$SL18)</f>
        <v>0</v>
      </c>
      <c r="UM18" s="1">
        <f>MAX($C18,$U18,$AM18,$BE18,$BW18,$CO18,$DG18,$DY18,$EQ18,$FI18,$GA18,$GS18,$HK18,$IC18,$IU18,$JM18,$KE18,$KW18,$LO18,$MG18,$MY18,$NQ18,$OI18,$PA18,$PS18,$QK18,$RC18,$RU18,$SM18)</f>
        <v>0</v>
      </c>
      <c r="UN18" s="1">
        <f>MAX($D18,$V18,$AN18,$BF18,$BX18,$CP18,$DH18,$DZ18,$ER18,$FJ18,$GB18,$GT18,$HL18,$ID18,$IV18,$JN18,$KF18,$KX18,$LP18,$MH18,$MZ18,$NR18,$OJ18,$PB18,$PT18,$QL18,$RD18,$RV18,$SN18)</f>
        <v>0</v>
      </c>
      <c r="UO18" s="1">
        <f>MAX($E18,$W18,$AO18,$BG18,$BY18,$CQ18,$DI18,$EA18,$ES18,$FK18,$GC18,$GU18,$HM18,$IE18,$IW18,$JO18,$KG18,$KY18,$LQ18,$MI18,$NA18,$NS18,$OK18,$PC18,$PU18,$QM18,$RE18,$RW18,$SO18)</f>
        <v>0</v>
      </c>
      <c r="UP18" s="1">
        <f>MAX($F18,$X18,$AP18,$BH18,$BZ18,$CR18,$DJ18,$EB18,$ET18,$FL18,$GD18,$GV18,$HN18,$IF18,$IX18,$JP18,$KH18,$KZ18,$LR18,$MJ18,$NB18,$NT18,$OL18,$PD18,$PV18,$QN18,$RF18,$RX18,$SP18)</f>
        <v>0</v>
      </c>
      <c r="UQ18" s="1">
        <f>MAX($G18,$Y18,$AQ18,$BI18,$CA18,$CS18,$DK18,$EC18,$EU18,$FM18,$GE18,$GW18,$HO18,$IG18,$IY18,$JQ18,$KI18,$LA18,$LS18,$MK18,$NC18,$NU18,$OM18,$PE18,$PW18,$QO18,$RG18,$RY18,$SQ18)</f>
        <v>0</v>
      </c>
      <c r="UR18" s="1">
        <f>MAX($H18,$Z18,$AR18,$BJ18,$CB18,$CT18,$DL18,$ED18,$EV18,$FN18,$GF18,$GX18,$HP18,$IH18,$IZ18,$JR18,$KJ18,$LB18,$LT18,$ML18,$ND18,$NV18,$ON18,$PF18,$PX18,$QP18,$RH18,$RZ18,$SR18)</f>
        <v>0</v>
      </c>
      <c r="US18" s="1">
        <f>MAX($I18,$AA18,$AS18,$BK18,$CC18,$CU18,$DM18,$EE18,$EW18,$FO18,$GG18,$GY18,$HQ18,$II18,$JA18,$JS18,$KK18,$LC18,$LU18,$MM18,$NE18,$NW18,$OO18,$PG18,$PY18,$QQ18,$RI18,$SA18,$SS18)</f>
        <v>0</v>
      </c>
      <c r="UT18" s="1">
        <f>MAX($J18,$AB18,$AT18,$BL18,$CD18,$CV18,$DN18,$EF18,$EX18,$FP18,$GH18,$GZ18,$HR18,$IJ18,$JB18,$JT18,$KL18,$LD18,$LV18,$MN18,$NF18,$NX18,$OP18,$PH18,$PZ18,$QR18,$RJ18,$SB18,$ST18)</f>
        <v>0</v>
      </c>
      <c r="UU18" s="1">
        <f>MAX($K18,$AC18,$AU18,$BM18,$CE18,$CW18,$DO18,$EG18,$EY18,$FQ18,$GI18,$HA18,$HS18,$IK18,$JC18,$JU18,$KM18,$LE18,$LW18,$MO18,$NG18,$NY18,$OQ18,$PI18,$QA18,$QS18,$RK18,$SC18,$SU18)</f>
        <v>0</v>
      </c>
      <c r="UV18" s="1">
        <f>MAX($L18,$AD18,$AV18,$BN18,$CF18,$CX18,$DP18,$EH18,$EZ18,$FR18,$GJ18,$HB18,$HT18,$IL18,$JD18,$JV18,$KN18,$LF18,$LX18,$MP18,$NH18,$NZ18,$OR18,$PJ18,$QB18,$QT18,$RL18,$SD18,$SV18)</f>
        <v>0</v>
      </c>
      <c r="UW18" s="1">
        <f>MAX($M18,$AE18,$AW18,$BO18,$CG18,$CY18,$DQ18,$EI18,$FA18,$FS18,$GK18,$HC18,$HU18,$IM18,$JE18,$JW18,$KO18,$LG18,$LY18,$MQ18,$NI18,$OA18,$OS18,$PK18,$QC18,$QU18,$RM18,$SE18,$SW18)</f>
        <v>0</v>
      </c>
      <c r="UX18" s="1">
        <f>MAX($N18,$AF18,$AX18,$BP18,$CH18,$CZ18,$DR18,$EJ18,$FB18,$FT18,$GL18,$HD18,$HV18,$IN18,$JF18,$JX18,$KP18,$LH18,$LZ18,$MR18,$NJ18,$OB18,$OT18,$PL18,$QD18,$QV18,$RN18,$SF18,$SX18)</f>
        <v>0</v>
      </c>
      <c r="UY18" s="1">
        <f>MAX($O18,$AG18,$AY18,$BQ18,$CI18,$DA18,$DS18,$EK18,$FC18,$FU18,$GM18,$HE18,$HW18,$IO18,$JG18,$JY18,$KQ18,$LI18,$MA18,$MS18,$NK18,$OC18,$OU18,$PM18,$QE18,$QW18,$RO18,$SG18,$SY18)</f>
        <v>0</v>
      </c>
      <c r="UZ18" s="1">
        <f>MAX($Q18,$AI18,$BA18,$BS18,$CK18,$DC18,$DU18,$EM18,$FE18,$FW18,$GO18,$HG18,$HY18,$IQ18,$JI18,$KA18,$KS18,$LK18,$MC18,$MU18,$NM18,$OE18,$OW18,$PO18,$QG18,$QY18,$RQ18,$SI18,$TA18)</f>
        <v>0</v>
      </c>
      <c r="VA18" s="1">
        <f>MAX($R18,$AJ18,$BB18,$BT18,$CL18,$DD18,$DV18,$EN18,$FF18,$FX18,$GP18,$HH18,$HZ18,$IR18,$JJ18,$KB18,$KT18,$LL18,$MD18,$MV18,$NN18,$OF18,$OX18,$PP18,$QH18,$QZ18,$RR18,$SJ18,$TB18)</f>
        <v>0</v>
      </c>
      <c r="VB18" s="1">
        <f>MAX($S18,$AK18,$BC18,$BU18,$CM18,$DE18,$DW18,$EO18,$FG18,$FY18,$GQ18,$HI18,$IA18,$IS18,$JK18,$KC18,$KU18,$LM18,$ME18,$MW18,$NO18,$OG18,$OY18,$PQ18,$QI18,$RA18,$RS18,$SK18,$TC18)</f>
        <v>0</v>
      </c>
    </row>
    <row r="19" spans="1:574">
      <c r="A19" s="1" t="s">
        <v>16</v>
      </c>
      <c r="B19" s="1"/>
      <c r="C19" s="1"/>
      <c r="D19" s="1"/>
      <c r="E19" s="1"/>
      <c r="F19" s="1"/>
      <c r="G19" s="1">
        <v>0</v>
      </c>
      <c r="H19" s="1"/>
      <c r="I19" s="1">
        <v>366</v>
      </c>
      <c r="J19" s="1">
        <v>0</v>
      </c>
      <c r="K19" s="1"/>
      <c r="L19" s="1">
        <v>3.27</v>
      </c>
      <c r="M19" s="1"/>
      <c r="N19" s="1"/>
      <c r="O19" s="1"/>
      <c r="P19" s="1" t="s">
        <v>64</v>
      </c>
      <c r="Q19" s="1">
        <v>3.27</v>
      </c>
      <c r="R19" s="1"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>
        <v>0</v>
      </c>
      <c r="AR19" s="1"/>
      <c r="AS19" s="1">
        <v>4470</v>
      </c>
      <c r="AT19" s="1">
        <v>0</v>
      </c>
      <c r="AU19" s="1"/>
      <c r="AV19" s="1">
        <v>1200</v>
      </c>
      <c r="AW19" s="1"/>
      <c r="AX19" s="1"/>
      <c r="AY19" s="1"/>
      <c r="AZ19" s="1"/>
      <c r="BA19" s="1">
        <v>600</v>
      </c>
      <c r="BB19" s="1">
        <v>1</v>
      </c>
      <c r="BC19" s="1"/>
      <c r="BD19" s="1">
        <v>0</v>
      </c>
      <c r="BE19" s="1">
        <v>0</v>
      </c>
      <c r="BF19" s="1">
        <v>599.992</v>
      </c>
      <c r="BG19" s="1">
        <v>0</v>
      </c>
      <c r="BH19" s="1">
        <v>0</v>
      </c>
      <c r="BI19" s="1">
        <v>0</v>
      </c>
      <c r="BJ19" s="1">
        <v>599.992</v>
      </c>
      <c r="BK19" s="1">
        <v>26419</v>
      </c>
      <c r="BL19" s="1">
        <v>0</v>
      </c>
      <c r="BM19" s="1">
        <v>0</v>
      </c>
      <c r="BN19" s="1">
        <v>1200</v>
      </c>
      <c r="BO19" s="1">
        <v>0</v>
      </c>
      <c r="BP19" s="1">
        <v>0</v>
      </c>
      <c r="BQ19" s="1">
        <v>0</v>
      </c>
      <c r="BR19" s="1" t="s">
        <v>71</v>
      </c>
      <c r="BS19" s="1">
        <v>600</v>
      </c>
      <c r="BT19" s="1">
        <v>1</v>
      </c>
      <c r="BU19" s="1">
        <v>58312</v>
      </c>
      <c r="BV19" s="1">
        <v>44119</v>
      </c>
      <c r="BW19" s="1">
        <v>73</v>
      </c>
      <c r="BX19" s="1">
        <v>12.945</v>
      </c>
      <c r="BY19" s="1">
        <v>0</v>
      </c>
      <c r="BZ19" s="1">
        <v>30090</v>
      </c>
      <c r="CA19" s="1">
        <v>0</v>
      </c>
      <c r="CB19" s="1">
        <v>12.635</v>
      </c>
      <c r="CC19" s="1">
        <v>722</v>
      </c>
      <c r="CD19" s="1">
        <v>0</v>
      </c>
      <c r="CE19" s="1">
        <v>1</v>
      </c>
      <c r="CF19" s="1">
        <v>13.01</v>
      </c>
      <c r="CG19" s="1">
        <v>0</v>
      </c>
      <c r="CH19" s="1">
        <v>4986528</v>
      </c>
      <c r="CI19" s="1">
        <v>0.31</v>
      </c>
      <c r="CJ19" s="1" t="s">
        <v>64</v>
      </c>
      <c r="CK19" s="1">
        <v>13.01</v>
      </c>
      <c r="CL19" s="1">
        <v>0</v>
      </c>
      <c r="CM19" s="1">
        <v>29409</v>
      </c>
      <c r="CN19" s="1">
        <v>0</v>
      </c>
      <c r="CO19" s="1">
        <v>0</v>
      </c>
      <c r="CP19" s="1">
        <v>599.921</v>
      </c>
      <c r="CQ19" s="1">
        <v>0</v>
      </c>
      <c r="CR19" s="1">
        <v>0</v>
      </c>
      <c r="CS19" s="1">
        <v>0</v>
      </c>
      <c r="CT19" s="1">
        <v>599.921</v>
      </c>
      <c r="CU19" s="1">
        <v>26296</v>
      </c>
      <c r="CV19" s="1">
        <v>0</v>
      </c>
      <c r="CW19" s="1">
        <v>0</v>
      </c>
      <c r="CX19" s="1">
        <v>1200</v>
      </c>
      <c r="CY19" s="1">
        <v>0</v>
      </c>
      <c r="CZ19" s="1">
        <v>0</v>
      </c>
      <c r="DA19" s="1">
        <v>0</v>
      </c>
      <c r="DB19" s="1" t="s">
        <v>71</v>
      </c>
      <c r="DC19" s="1">
        <v>600</v>
      </c>
      <c r="DD19" s="1">
        <v>1</v>
      </c>
      <c r="DE19" s="1">
        <v>58316</v>
      </c>
      <c r="DF19" s="1">
        <v>87721</v>
      </c>
      <c r="DG19" s="1">
        <v>81</v>
      </c>
      <c r="DH19" s="1">
        <v>13.84</v>
      </c>
      <c r="DI19" s="1">
        <v>0</v>
      </c>
      <c r="DJ19" s="1">
        <v>117628</v>
      </c>
      <c r="DK19" s="1">
        <v>0</v>
      </c>
      <c r="DL19" s="1">
        <v>13.52</v>
      </c>
      <c r="DM19" s="1">
        <v>582</v>
      </c>
      <c r="DN19" s="1">
        <v>0</v>
      </c>
      <c r="DO19" s="1">
        <v>1</v>
      </c>
      <c r="DP19" s="1">
        <v>13.9</v>
      </c>
      <c r="DQ19" s="1">
        <v>0</v>
      </c>
      <c r="DR19" s="1">
        <v>5030298</v>
      </c>
      <c r="DS19" s="1">
        <v>0.32</v>
      </c>
      <c r="DT19" s="1" t="s">
        <v>64</v>
      </c>
      <c r="DU19" s="1">
        <v>13.9</v>
      </c>
      <c r="DV19" s="1">
        <v>0</v>
      </c>
      <c r="DW19" s="1">
        <v>58477</v>
      </c>
      <c r="DX19" s="1">
        <v>0</v>
      </c>
      <c r="DY19" s="1">
        <v>0</v>
      </c>
      <c r="DZ19" s="1">
        <v>599.99</v>
      </c>
      <c r="EA19" s="1">
        <v>0</v>
      </c>
      <c r="EB19" s="1">
        <v>0</v>
      </c>
      <c r="EC19" s="1">
        <v>0</v>
      </c>
      <c r="ED19" s="1">
        <v>599.99</v>
      </c>
      <c r="EE19" s="1">
        <v>26780</v>
      </c>
      <c r="EF19" s="1">
        <v>0</v>
      </c>
      <c r="EG19" s="1">
        <v>0</v>
      </c>
      <c r="EH19" s="1">
        <v>1200</v>
      </c>
      <c r="EI19" s="1">
        <v>0</v>
      </c>
      <c r="EJ19" s="1">
        <v>0</v>
      </c>
      <c r="EK19" s="1">
        <v>0</v>
      </c>
      <c r="EL19" s="1" t="s">
        <v>71</v>
      </c>
      <c r="EM19" s="1">
        <v>600</v>
      </c>
      <c r="EN19" s="1">
        <v>1</v>
      </c>
      <c r="EO19" s="1">
        <v>5000556</v>
      </c>
      <c r="EP19" s="1">
        <v>87721</v>
      </c>
      <c r="EQ19" s="1">
        <v>110</v>
      </c>
      <c r="ER19" s="1">
        <v>23.267</v>
      </c>
      <c r="ES19" s="1">
        <v>4</v>
      </c>
      <c r="ET19" s="1">
        <v>14943328</v>
      </c>
      <c r="EU19" s="1">
        <v>0</v>
      </c>
      <c r="EV19" s="1">
        <v>22.567</v>
      </c>
      <c r="EW19" s="1">
        <v>2721</v>
      </c>
      <c r="EX19" s="1">
        <v>0</v>
      </c>
      <c r="EY19" s="1">
        <v>1</v>
      </c>
      <c r="EZ19" s="1">
        <v>23.55</v>
      </c>
      <c r="FA19" s="1">
        <v>0</v>
      </c>
      <c r="FB19" s="1">
        <v>5030298</v>
      </c>
      <c r="FC19" s="1">
        <v>0.7</v>
      </c>
      <c r="FD19" s="1" t="s">
        <v>64</v>
      </c>
      <c r="FE19" s="1">
        <v>23.55</v>
      </c>
      <c r="FF19" s="1">
        <v>0</v>
      </c>
      <c r="FG19" s="1">
        <v>5000377</v>
      </c>
      <c r="FH19" s="1">
        <v>0</v>
      </c>
      <c r="FI19" s="1">
        <v>0</v>
      </c>
      <c r="FJ19" s="1">
        <v>599.991</v>
      </c>
      <c r="FK19" s="1">
        <v>0</v>
      </c>
      <c r="FL19" s="1">
        <v>0</v>
      </c>
      <c r="FM19" s="1">
        <v>0</v>
      </c>
      <c r="FN19" s="1">
        <v>599.991</v>
      </c>
      <c r="FO19" s="1">
        <v>26229</v>
      </c>
      <c r="FP19" s="1">
        <v>0</v>
      </c>
      <c r="FQ19" s="1">
        <v>0</v>
      </c>
      <c r="FR19" s="1">
        <v>1200</v>
      </c>
      <c r="FS19" s="1">
        <v>0</v>
      </c>
      <c r="FT19" s="1">
        <v>0</v>
      </c>
      <c r="FU19" s="1">
        <v>0</v>
      </c>
      <c r="FV19" s="1" t="s">
        <v>71</v>
      </c>
      <c r="FW19" s="1">
        <v>600</v>
      </c>
      <c r="FX19" s="1">
        <v>1</v>
      </c>
      <c r="FY19" s="1">
        <v>58310</v>
      </c>
      <c r="FZ19" s="1">
        <v>513</v>
      </c>
      <c r="GA19" s="1">
        <v>51</v>
      </c>
      <c r="GB19" s="1">
        <v>0.002</v>
      </c>
      <c r="GC19" s="1">
        <v>0</v>
      </c>
      <c r="GD19" s="1">
        <v>2</v>
      </c>
      <c r="GE19" s="1">
        <v>0</v>
      </c>
      <c r="GF19" s="1">
        <v>0.002</v>
      </c>
      <c r="GG19" s="1">
        <v>0</v>
      </c>
      <c r="GH19" s="1">
        <v>0</v>
      </c>
      <c r="GI19" s="1">
        <v>1</v>
      </c>
      <c r="GJ19" s="1">
        <v>0.04</v>
      </c>
      <c r="GK19" s="1">
        <v>0</v>
      </c>
      <c r="GL19" s="1">
        <v>514</v>
      </c>
      <c r="GM19" s="1">
        <v>0</v>
      </c>
      <c r="GN19" s="1" t="s">
        <v>64</v>
      </c>
      <c r="GO19" s="1">
        <v>0.04</v>
      </c>
      <c r="GP19" s="1">
        <v>0</v>
      </c>
      <c r="GQ19" s="1">
        <v>171</v>
      </c>
      <c r="GR19" s="1">
        <v>0</v>
      </c>
      <c r="GS19" s="1">
        <v>0</v>
      </c>
      <c r="GT19" s="1">
        <v>599.982</v>
      </c>
      <c r="GU19" s="1">
        <v>0</v>
      </c>
      <c r="GV19" s="1">
        <v>0</v>
      </c>
      <c r="GW19" s="1">
        <v>0</v>
      </c>
      <c r="GX19" s="1">
        <v>599.982</v>
      </c>
      <c r="GY19" s="1">
        <v>26199</v>
      </c>
      <c r="GZ19" s="1">
        <v>0</v>
      </c>
      <c r="HA19" s="1">
        <v>0</v>
      </c>
      <c r="HB19" s="1">
        <v>1200</v>
      </c>
      <c r="HC19" s="1">
        <v>0</v>
      </c>
      <c r="HD19" s="1">
        <v>0</v>
      </c>
      <c r="HE19" s="1">
        <v>0</v>
      </c>
      <c r="HF19" s="1" t="s">
        <v>71</v>
      </c>
      <c r="HG19" s="1">
        <v>600</v>
      </c>
      <c r="HH19" s="1">
        <v>1</v>
      </c>
      <c r="HI19" s="1">
        <v>58310</v>
      </c>
      <c r="HJ19" s="1">
        <v>0</v>
      </c>
      <c r="HK19" s="1">
        <v>0</v>
      </c>
      <c r="HL19" s="1">
        <v>599.9880000000001</v>
      </c>
      <c r="HM19" s="1">
        <v>0</v>
      </c>
      <c r="HN19" s="1">
        <v>0</v>
      </c>
      <c r="HO19" s="1">
        <v>0</v>
      </c>
      <c r="HP19" s="1">
        <v>599.9880000000001</v>
      </c>
      <c r="HQ19" s="1">
        <v>27818</v>
      </c>
      <c r="HR19" s="1">
        <v>0</v>
      </c>
      <c r="HS19" s="1">
        <v>0</v>
      </c>
      <c r="HT19" s="1">
        <v>1200</v>
      </c>
      <c r="HU19" s="1">
        <v>0</v>
      </c>
      <c r="HV19" s="1">
        <v>0</v>
      </c>
      <c r="HW19" s="1">
        <v>0</v>
      </c>
      <c r="HX19" s="1" t="s">
        <v>71</v>
      </c>
      <c r="HY19" s="1">
        <v>600</v>
      </c>
      <c r="HZ19" s="1">
        <v>1</v>
      </c>
      <c r="IA19" s="1">
        <v>5000556</v>
      </c>
      <c r="IB19" s="1">
        <v>515</v>
      </c>
      <c r="IC19" s="1">
        <v>168</v>
      </c>
      <c r="ID19" s="1">
        <v>0.016</v>
      </c>
      <c r="IE19" s="1">
        <v>0</v>
      </c>
      <c r="IF19" s="1">
        <v>2</v>
      </c>
      <c r="IG19" s="1">
        <v>0</v>
      </c>
      <c r="IH19" s="1">
        <v>0.006</v>
      </c>
      <c r="II19" s="1">
        <v>0</v>
      </c>
      <c r="IJ19" s="1">
        <v>0</v>
      </c>
      <c r="IK19" s="1">
        <v>1</v>
      </c>
      <c r="IL19" s="1">
        <v>0.06</v>
      </c>
      <c r="IM19" s="1">
        <v>0</v>
      </c>
      <c r="IN19" s="1">
        <v>516</v>
      </c>
      <c r="IO19" s="1">
        <v>0.01</v>
      </c>
      <c r="IP19" s="1" t="s">
        <v>64</v>
      </c>
      <c r="IQ19" s="1">
        <v>0.06</v>
      </c>
      <c r="IR19" s="1">
        <v>0</v>
      </c>
      <c r="IS19" s="1">
        <v>171</v>
      </c>
      <c r="IT19" s="1">
        <v>0</v>
      </c>
      <c r="IU19" s="1">
        <v>0</v>
      </c>
      <c r="IV19" s="1">
        <v>599.9880000000001</v>
      </c>
      <c r="IW19" s="1">
        <v>0</v>
      </c>
      <c r="IX19" s="1">
        <v>0</v>
      </c>
      <c r="IY19" s="1">
        <v>0</v>
      </c>
      <c r="IZ19" s="1">
        <v>599.9880000000001</v>
      </c>
      <c r="JA19" s="1">
        <v>26194</v>
      </c>
      <c r="JB19" s="1">
        <v>0</v>
      </c>
      <c r="JC19" s="1">
        <v>0</v>
      </c>
      <c r="JD19" s="1">
        <v>1200</v>
      </c>
      <c r="JE19" s="1">
        <v>0</v>
      </c>
      <c r="JF19" s="1">
        <v>0</v>
      </c>
      <c r="JG19" s="1">
        <v>0</v>
      </c>
      <c r="JH19" s="1" t="s">
        <v>71</v>
      </c>
      <c r="JI19" s="1">
        <v>600</v>
      </c>
      <c r="JJ19" s="1">
        <v>1</v>
      </c>
      <c r="JK19" s="1">
        <v>58310</v>
      </c>
      <c r="JL19" s="1">
        <v>515</v>
      </c>
      <c r="JM19" s="1">
        <v>51</v>
      </c>
      <c r="JN19" s="1">
        <v>0.021</v>
      </c>
      <c r="JO19" s="1">
        <v>0</v>
      </c>
      <c r="JP19" s="1">
        <v>2</v>
      </c>
      <c r="JQ19" s="1">
        <v>0</v>
      </c>
      <c r="JR19" s="1">
        <v>0.021</v>
      </c>
      <c r="JS19" s="1">
        <v>3</v>
      </c>
      <c r="JT19" s="1">
        <v>0</v>
      </c>
      <c r="JU19" s="1">
        <v>1</v>
      </c>
      <c r="JV19" s="1">
        <v>0.16</v>
      </c>
      <c r="JW19" s="1">
        <v>0</v>
      </c>
      <c r="JX19" s="1">
        <v>516</v>
      </c>
      <c r="JY19" s="1">
        <v>0</v>
      </c>
      <c r="JZ19" s="1" t="s">
        <v>64</v>
      </c>
      <c r="KA19" s="1">
        <v>0.16</v>
      </c>
      <c r="KB19" s="1">
        <v>0</v>
      </c>
      <c r="KC19" s="1">
        <v>171</v>
      </c>
      <c r="KD19" s="1">
        <v>0</v>
      </c>
      <c r="KE19" s="1">
        <v>0</v>
      </c>
      <c r="KF19" s="1">
        <v>599.985</v>
      </c>
      <c r="KG19" s="1">
        <v>0</v>
      </c>
      <c r="KH19" s="1">
        <v>0</v>
      </c>
      <c r="KI19" s="1">
        <v>0</v>
      </c>
      <c r="KJ19" s="1">
        <v>599.985</v>
      </c>
      <c r="KK19" s="1">
        <v>26473</v>
      </c>
      <c r="KL19" s="1">
        <v>0</v>
      </c>
      <c r="KM19" s="1">
        <v>0</v>
      </c>
      <c r="KN19" s="1">
        <v>1200</v>
      </c>
      <c r="KO19" s="1">
        <v>0</v>
      </c>
      <c r="KP19" s="1">
        <v>0</v>
      </c>
      <c r="KQ19" s="1">
        <v>0</v>
      </c>
      <c r="KR19" s="1" t="s">
        <v>71</v>
      </c>
      <c r="KS19" s="1">
        <v>600</v>
      </c>
      <c r="KT19" s="1">
        <v>1</v>
      </c>
      <c r="KU19" s="1">
        <v>58312</v>
      </c>
      <c r="KV19" s="1">
        <v>44119</v>
      </c>
      <c r="KW19" s="1">
        <v>73</v>
      </c>
      <c r="KX19" s="1">
        <v>13.405</v>
      </c>
      <c r="KY19" s="1">
        <v>0</v>
      </c>
      <c r="KZ19" s="1">
        <v>30090</v>
      </c>
      <c r="LA19" s="1">
        <v>0</v>
      </c>
      <c r="LB19" s="1">
        <v>13.095</v>
      </c>
      <c r="LC19" s="1">
        <v>723</v>
      </c>
      <c r="LD19" s="1">
        <v>0</v>
      </c>
      <c r="LE19" s="1">
        <v>1</v>
      </c>
      <c r="LF19" s="1">
        <v>13.47</v>
      </c>
      <c r="LG19" s="1">
        <v>0</v>
      </c>
      <c r="LH19" s="1">
        <v>4986528</v>
      </c>
      <c r="LI19" s="1">
        <v>0.31</v>
      </c>
      <c r="LJ19" s="1" t="s">
        <v>64</v>
      </c>
      <c r="LK19" s="1">
        <v>13.47</v>
      </c>
      <c r="LL19" s="1">
        <v>0</v>
      </c>
      <c r="LM19" s="1">
        <v>29409</v>
      </c>
      <c r="LN19" s="1">
        <v>0</v>
      </c>
      <c r="LO19" s="1">
        <v>0</v>
      </c>
      <c r="LP19" s="1">
        <v>599.987</v>
      </c>
      <c r="LQ19" s="1">
        <v>0</v>
      </c>
      <c r="LR19" s="1">
        <v>0</v>
      </c>
      <c r="LS19" s="1">
        <v>0</v>
      </c>
      <c r="LT19" s="1">
        <v>599.987</v>
      </c>
      <c r="LU19" s="1">
        <v>26304</v>
      </c>
      <c r="LV19" s="1">
        <v>0</v>
      </c>
      <c r="LW19" s="1">
        <v>0</v>
      </c>
      <c r="LX19" s="1">
        <v>1200</v>
      </c>
      <c r="LY19" s="1">
        <v>0</v>
      </c>
      <c r="LZ19" s="1">
        <v>0</v>
      </c>
      <c r="MA19" s="1">
        <v>0</v>
      </c>
      <c r="MB19" s="1" t="s">
        <v>71</v>
      </c>
      <c r="MC19" s="1">
        <v>600</v>
      </c>
      <c r="MD19" s="1">
        <v>1</v>
      </c>
      <c r="ME19" s="1">
        <v>58316</v>
      </c>
      <c r="MF19" s="1">
        <v>87721</v>
      </c>
      <c r="MG19" s="1">
        <v>81</v>
      </c>
      <c r="MH19" s="1">
        <v>13.965</v>
      </c>
      <c r="MI19" s="1">
        <v>0</v>
      </c>
      <c r="MJ19" s="1">
        <v>117628</v>
      </c>
      <c r="MK19" s="1">
        <v>0</v>
      </c>
      <c r="ML19" s="1">
        <v>13.665</v>
      </c>
      <c r="MM19" s="1">
        <v>538</v>
      </c>
      <c r="MN19" s="1">
        <v>0</v>
      </c>
      <c r="MO19" s="1">
        <v>1</v>
      </c>
      <c r="MP19" s="1">
        <v>14.02</v>
      </c>
      <c r="MQ19" s="1">
        <v>0</v>
      </c>
      <c r="MR19" s="1">
        <v>5030298</v>
      </c>
      <c r="MS19" s="1">
        <v>0.3</v>
      </c>
      <c r="MT19" s="1" t="s">
        <v>64</v>
      </c>
      <c r="MU19" s="1">
        <v>14.02</v>
      </c>
      <c r="MV19" s="1">
        <v>0</v>
      </c>
      <c r="MW19" s="1">
        <v>58477</v>
      </c>
      <c r="MX19" s="1">
        <v>0</v>
      </c>
      <c r="MY19" s="1">
        <v>0</v>
      </c>
      <c r="MZ19" s="1">
        <v>599.98</v>
      </c>
      <c r="NA19" s="1">
        <v>0</v>
      </c>
      <c r="NB19" s="1">
        <v>0</v>
      </c>
      <c r="NC19" s="1">
        <v>0</v>
      </c>
      <c r="ND19" s="1">
        <v>599.98</v>
      </c>
      <c r="NE19" s="1">
        <v>26737</v>
      </c>
      <c r="NF19" s="1">
        <v>0</v>
      </c>
      <c r="NG19" s="1">
        <v>0</v>
      </c>
      <c r="NH19" s="1">
        <v>1200</v>
      </c>
      <c r="NI19" s="1">
        <v>0</v>
      </c>
      <c r="NJ19" s="1">
        <v>0</v>
      </c>
      <c r="NK19" s="1">
        <v>0</v>
      </c>
      <c r="NL19" s="1" t="s">
        <v>71</v>
      </c>
      <c r="NM19" s="1">
        <v>600</v>
      </c>
      <c r="NN19" s="1">
        <v>1</v>
      </c>
      <c r="NO19" s="1">
        <v>5000556</v>
      </c>
      <c r="NP19" s="1">
        <v>87721</v>
      </c>
      <c r="NQ19" s="1">
        <v>110</v>
      </c>
      <c r="NR19" s="1">
        <v>23.125</v>
      </c>
      <c r="NS19" s="1">
        <v>4</v>
      </c>
      <c r="NT19" s="1">
        <v>14943328</v>
      </c>
      <c r="NU19" s="1">
        <v>0</v>
      </c>
      <c r="NV19" s="1">
        <v>22.425</v>
      </c>
      <c r="NW19" s="1">
        <v>2721</v>
      </c>
      <c r="NX19" s="1">
        <v>0</v>
      </c>
      <c r="NY19" s="1">
        <v>1</v>
      </c>
      <c r="NZ19" s="1">
        <v>23.41</v>
      </c>
      <c r="OA19" s="1">
        <v>0</v>
      </c>
      <c r="OB19" s="1">
        <v>5030298</v>
      </c>
      <c r="OC19" s="1">
        <v>0.7</v>
      </c>
      <c r="OD19" s="1" t="s">
        <v>64</v>
      </c>
      <c r="OE19" s="1">
        <v>23.41</v>
      </c>
      <c r="OF19" s="1">
        <v>0</v>
      </c>
      <c r="OG19" s="1">
        <v>5000377</v>
      </c>
      <c r="OH19" s="1">
        <v>0</v>
      </c>
      <c r="OI19" s="1">
        <v>0</v>
      </c>
      <c r="OJ19" s="1">
        <v>599.9690000000001</v>
      </c>
      <c r="OK19" s="1">
        <v>0</v>
      </c>
      <c r="OL19" s="1">
        <v>0</v>
      </c>
      <c r="OM19" s="1">
        <v>0</v>
      </c>
      <c r="ON19" s="1">
        <v>599.9690000000001</v>
      </c>
      <c r="OO19" s="1">
        <v>26278</v>
      </c>
      <c r="OP19" s="1">
        <v>0</v>
      </c>
      <c r="OQ19" s="1">
        <v>0</v>
      </c>
      <c r="OR19" s="1">
        <v>1200</v>
      </c>
      <c r="OS19" s="1">
        <v>0</v>
      </c>
      <c r="OT19" s="1">
        <v>0</v>
      </c>
      <c r="OU19" s="1">
        <v>0</v>
      </c>
      <c r="OV19" s="1" t="s">
        <v>71</v>
      </c>
      <c r="OW19" s="1">
        <v>600</v>
      </c>
      <c r="OX19" s="1">
        <v>1</v>
      </c>
      <c r="OY19" s="1">
        <v>58310</v>
      </c>
      <c r="OZ19" s="1">
        <v>513</v>
      </c>
      <c r="PA19" s="1">
        <v>51</v>
      </c>
      <c r="PB19" s="1">
        <v>0.005</v>
      </c>
      <c r="PC19" s="1">
        <v>0</v>
      </c>
      <c r="PD19" s="1">
        <v>2</v>
      </c>
      <c r="PE19" s="1">
        <v>0</v>
      </c>
      <c r="PF19" s="1">
        <v>0.005</v>
      </c>
      <c r="PG19" s="1">
        <v>0</v>
      </c>
      <c r="PH19" s="1">
        <v>0</v>
      </c>
      <c r="PI19" s="1">
        <v>1</v>
      </c>
      <c r="PJ19" s="1">
        <v>0.04</v>
      </c>
      <c r="PK19" s="1">
        <v>0</v>
      </c>
      <c r="PL19" s="1">
        <v>514</v>
      </c>
      <c r="PM19" s="1">
        <v>0</v>
      </c>
      <c r="PN19" s="1" t="s">
        <v>64</v>
      </c>
      <c r="PO19" s="1">
        <v>0.04</v>
      </c>
      <c r="PP19" s="1">
        <v>0</v>
      </c>
      <c r="PQ19" s="1">
        <v>171</v>
      </c>
      <c r="PR19" s="1">
        <v>0</v>
      </c>
      <c r="PS19" s="1">
        <v>0</v>
      </c>
      <c r="PT19" s="1">
        <v>599.987</v>
      </c>
      <c r="PU19" s="1">
        <v>0</v>
      </c>
      <c r="PV19" s="1">
        <v>0</v>
      </c>
      <c r="PW19" s="1">
        <v>0</v>
      </c>
      <c r="PX19" s="1">
        <v>599.987</v>
      </c>
      <c r="PY19" s="1">
        <v>26262</v>
      </c>
      <c r="PZ19" s="1">
        <v>0</v>
      </c>
      <c r="QA19" s="1">
        <v>0</v>
      </c>
      <c r="QB19" s="1">
        <v>1200</v>
      </c>
      <c r="QC19" s="1">
        <v>0</v>
      </c>
      <c r="QD19" s="1">
        <v>0</v>
      </c>
      <c r="QE19" s="1">
        <v>0</v>
      </c>
      <c r="QF19" s="1" t="s">
        <v>71</v>
      </c>
      <c r="QG19" s="1">
        <v>600</v>
      </c>
      <c r="QH19" s="1">
        <v>1</v>
      </c>
      <c r="QI19" s="1">
        <v>58310</v>
      </c>
      <c r="QJ19" s="1">
        <v>0</v>
      </c>
      <c r="QK19" s="1">
        <v>0</v>
      </c>
      <c r="QL19" s="1">
        <v>599.8819999999999</v>
      </c>
      <c r="QM19" s="1">
        <v>0</v>
      </c>
      <c r="QN19" s="1">
        <v>0</v>
      </c>
      <c r="QO19" s="1">
        <v>0</v>
      </c>
      <c r="QP19" s="1">
        <v>599.8819999999999</v>
      </c>
      <c r="QQ19" s="1">
        <v>28123</v>
      </c>
      <c r="QR19" s="1">
        <v>0</v>
      </c>
      <c r="QS19" s="1">
        <v>0</v>
      </c>
      <c r="QT19" s="1">
        <v>1200</v>
      </c>
      <c r="QU19" s="1">
        <v>0</v>
      </c>
      <c r="QV19" s="1">
        <v>0</v>
      </c>
      <c r="QW19" s="1">
        <v>0</v>
      </c>
      <c r="QX19" s="1" t="s">
        <v>71</v>
      </c>
      <c r="QY19" s="1">
        <v>600</v>
      </c>
      <c r="QZ19" s="1">
        <v>1</v>
      </c>
      <c r="RA19" s="1">
        <v>5000556</v>
      </c>
      <c r="RB19" s="1">
        <v>516</v>
      </c>
      <c r="RC19" s="1">
        <v>168</v>
      </c>
      <c r="RD19" s="1">
        <v>0.126</v>
      </c>
      <c r="RE19" s="1">
        <v>0</v>
      </c>
      <c r="RF19" s="1">
        <v>2</v>
      </c>
      <c r="RG19" s="1">
        <v>0</v>
      </c>
      <c r="RH19" s="1">
        <v>0.026</v>
      </c>
      <c r="RI19" s="1">
        <v>15</v>
      </c>
      <c r="RJ19" s="1">
        <v>0</v>
      </c>
      <c r="RK19" s="1">
        <v>1</v>
      </c>
      <c r="RL19" s="1">
        <v>0.15</v>
      </c>
      <c r="RM19" s="1">
        <v>0</v>
      </c>
      <c r="RN19" s="1">
        <v>517</v>
      </c>
      <c r="RO19" s="1">
        <v>0.1</v>
      </c>
      <c r="RP19" s="1" t="s">
        <v>64</v>
      </c>
      <c r="RQ19" s="1">
        <v>0.15</v>
      </c>
      <c r="RR19" s="1">
        <v>0</v>
      </c>
      <c r="RS19" s="1">
        <v>171</v>
      </c>
      <c r="RT19" s="1">
        <v>0</v>
      </c>
      <c r="RU19" s="1">
        <v>0</v>
      </c>
      <c r="RV19" s="1">
        <v>599.987</v>
      </c>
      <c r="RW19" s="1">
        <v>0</v>
      </c>
      <c r="RX19" s="1">
        <v>0</v>
      </c>
      <c r="RY19" s="1">
        <v>0</v>
      </c>
      <c r="RZ19" s="1">
        <v>599.987</v>
      </c>
      <c r="SA19" s="1">
        <v>26199</v>
      </c>
      <c r="SB19" s="1">
        <v>0</v>
      </c>
      <c r="SC19" s="1">
        <v>0</v>
      </c>
      <c r="SD19" s="1">
        <v>1200</v>
      </c>
      <c r="SE19" s="1">
        <v>0</v>
      </c>
      <c r="SF19" s="1">
        <v>0</v>
      </c>
      <c r="SG19" s="1">
        <v>0</v>
      </c>
      <c r="SH19" s="1" t="s">
        <v>71</v>
      </c>
      <c r="SI19" s="1">
        <v>600</v>
      </c>
      <c r="SJ19" s="1">
        <v>1</v>
      </c>
      <c r="SK19" s="1">
        <v>58310</v>
      </c>
      <c r="SL19" s="1">
        <v>516</v>
      </c>
      <c r="SM19" s="1">
        <v>51</v>
      </c>
      <c r="SN19" s="1">
        <v>0.034</v>
      </c>
      <c r="SO19" s="1">
        <v>0</v>
      </c>
      <c r="SP19" s="1">
        <v>2</v>
      </c>
      <c r="SQ19" s="1">
        <v>0</v>
      </c>
      <c r="SR19" s="1">
        <v>0.034</v>
      </c>
      <c r="SS19" s="1">
        <v>0</v>
      </c>
      <c r="ST19" s="1">
        <v>0</v>
      </c>
      <c r="SU19" s="1">
        <v>1</v>
      </c>
      <c r="SV19" s="1">
        <v>0.06</v>
      </c>
      <c r="SW19" s="1">
        <v>0</v>
      </c>
      <c r="SX19" s="1">
        <v>517</v>
      </c>
      <c r="SY19" s="1">
        <v>0</v>
      </c>
      <c r="SZ19" s="1" t="s">
        <v>64</v>
      </c>
      <c r="TA19" s="1">
        <v>0.06</v>
      </c>
      <c r="TB19" s="1">
        <v>0</v>
      </c>
      <c r="TC19" s="1">
        <v>171</v>
      </c>
      <c r="TD19" s="1">
        <f>MIN($B19,$T19,$AL19,$BD19,$BV19,$CN19,$DF19,$DX19,$EP19,$FH19,$FZ19,$GR19,$HJ19,$IB19,$IT19,$JL19,$KD19,$KV19,$LN19,$MF19,$MX19,$NP19,$OH19,$OZ19,$PR19,$QJ19,$RB19,$RT19,$SL19)</f>
        <v>0</v>
      </c>
      <c r="TE19" s="1">
        <f>MIN($C19,$U19,$AM19,$BE19,$BW19,$CO19,$DG19,$DY19,$EQ19,$FI19,$GA19,$GS19,$HK19,$IC19,$IU19,$JM19,$KE19,$KW19,$LO19,$MG19,$MY19,$NQ19,$OI19,$PA19,$PS19,$QK19,$RC19,$RU19,$SM19)</f>
        <v>0</v>
      </c>
      <c r="TF19" s="1">
        <f>MIN($D19,$V19,$AN19,$BF19,$BX19,$CP19,$DH19,$DZ19,$ER19,$FJ19,$GB19,$GT19,$HL19,$ID19,$IV19,$JN19,$KF19,$KX19,$LP19,$MH19,$MZ19,$NR19,$OJ19,$PB19,$PT19,$QL19,$RD19,$RV19,$SN19)</f>
        <v>0</v>
      </c>
      <c r="TG19" s="1">
        <f>MIN($E19,$W19,$AO19,$BG19,$BY19,$CQ19,$DI19,$EA19,$ES19,$FK19,$GC19,$GU19,$HM19,$IE19,$IW19,$JO19,$KG19,$KY19,$LQ19,$MI19,$NA19,$NS19,$OK19,$PC19,$PU19,$QM19,$RE19,$RW19,$SO19)</f>
        <v>0</v>
      </c>
      <c r="TH19" s="1">
        <f>MIN($F19,$X19,$AP19,$BH19,$BZ19,$CR19,$DJ19,$EB19,$ET19,$FL19,$GD19,$GV19,$HN19,$IF19,$IX19,$JP19,$KH19,$KZ19,$LR19,$MJ19,$NB19,$NT19,$OL19,$PD19,$PV19,$QN19,$RF19,$RX19,$SP19)</f>
        <v>0</v>
      </c>
      <c r="TI19" s="1">
        <f>MIN($G19,$Y19,$AQ19,$BI19,$CA19,$CS19,$DK19,$EC19,$EU19,$FM19,$GE19,$GW19,$HO19,$IG19,$IY19,$JQ19,$KI19,$LA19,$LS19,$MK19,$NC19,$NU19,$OM19,$PE19,$PW19,$QO19,$RG19,$RY19,$SQ19)</f>
        <v>0</v>
      </c>
      <c r="TJ19" s="1">
        <f>MIN($H19,$Z19,$AR19,$BJ19,$CB19,$CT19,$DL19,$ED19,$EV19,$FN19,$GF19,$GX19,$HP19,$IH19,$IZ19,$JR19,$KJ19,$LB19,$LT19,$ML19,$ND19,$NV19,$ON19,$PF19,$PX19,$QP19,$RH19,$RZ19,$SR19)</f>
        <v>0</v>
      </c>
      <c r="TK19" s="1">
        <f>MIN($I19,$AA19,$AS19,$BK19,$CC19,$CU19,$DM19,$EE19,$EW19,$FO19,$GG19,$GY19,$HQ19,$II19,$JA19,$JS19,$KK19,$LC19,$LU19,$MM19,$NE19,$NW19,$OO19,$PG19,$PY19,$QQ19,$RI19,$SA19,$SS19)</f>
        <v>0</v>
      </c>
      <c r="TL19" s="1">
        <f>MIN($J19,$AB19,$AT19,$BL19,$CD19,$CV19,$DN19,$EF19,$EX19,$FP19,$GH19,$GZ19,$HR19,$IJ19,$JB19,$JT19,$KL19,$LD19,$LV19,$MN19,$NF19,$NX19,$OP19,$PH19,$PZ19,$QR19,$RJ19,$SB19,$ST19)</f>
        <v>0</v>
      </c>
      <c r="TM19" s="1">
        <f>MIN($K19,$AC19,$AU19,$BM19,$CE19,$CW19,$DO19,$EG19,$EY19,$FQ19,$GI19,$HA19,$HS19,$IK19,$JC19,$JU19,$KM19,$LE19,$LW19,$MO19,$NG19,$NY19,$OQ19,$PI19,$QA19,$QS19,$RK19,$SC19,$SU19)</f>
        <v>0</v>
      </c>
      <c r="TN19" s="1">
        <f>MIN($L19,$AD19,$AV19,$BN19,$CF19,$CX19,$DP19,$EH19,$EZ19,$FR19,$GJ19,$HB19,$HT19,$IL19,$JD19,$JV19,$KN19,$LF19,$LX19,$MP19,$NH19,$NZ19,$OR19,$PJ19,$QB19,$QT19,$RL19,$SD19,$SV19)</f>
        <v>0</v>
      </c>
      <c r="TO19" s="1">
        <f>MIN($M19,$AE19,$AW19,$BO19,$CG19,$CY19,$DQ19,$EI19,$FA19,$FS19,$GK19,$HC19,$HU19,$IM19,$JE19,$JW19,$KO19,$LG19,$LY19,$MQ19,$NI19,$OA19,$OS19,$PK19,$QC19,$QU19,$RM19,$SE19,$SW19)</f>
        <v>0</v>
      </c>
      <c r="TP19" s="1">
        <f>MIN($N19,$AF19,$AX19,$BP19,$CH19,$CZ19,$DR19,$EJ19,$FB19,$FT19,$GL19,$HD19,$HV19,$IN19,$JF19,$JX19,$KP19,$LH19,$LZ19,$MR19,$NJ19,$OB19,$OT19,$PL19,$QD19,$QV19,$RN19,$SF19,$SX19)</f>
        <v>0</v>
      </c>
      <c r="TQ19" s="1">
        <f>MIN($O19,$AG19,$AY19,$BQ19,$CI19,$DA19,$DS19,$EK19,$FC19,$FU19,$GM19,$HE19,$HW19,$IO19,$JG19,$JY19,$KQ19,$LI19,$MA19,$MS19,$NK19,$OC19,$OU19,$PM19,$QE19,$QW19,$RO19,$SG19,$SY19)</f>
        <v>0</v>
      </c>
      <c r="TR19" s="1">
        <f>MIN($Q19,$AI19,$BA19,$BS19,$CK19,$DC19,$DU19,$EM19,$FE19,$FW19,$GO19,$HG19,$HY19,$IQ19,$JI19,$KA19,$KS19,$LK19,$MC19,$MU19,$NM19,$OE19,$OW19,$PO19,$QG19,$QY19,$RQ19,$SI19,$TA19)</f>
        <v>0</v>
      </c>
      <c r="TS19" s="1">
        <f>MIN($R19,$AJ19,$BB19,$BT19,$CL19,$DD19,$DV19,$EN19,$FF19,$FX19,$GP19,$HH19,$HZ19,$IR19,$JJ19,$KB19,$KT19,$LL19,$MD19,$MV19,$NN19,$OF19,$OX19,$PP19,$QH19,$QZ19,$RR19,$SJ19,$TB19)</f>
        <v>0</v>
      </c>
      <c r="TT19" s="1">
        <f>MIN($S19,$AK19,$BC19,$BU19,$CM19,$DE19,$DW19,$EO19,$FG19,$FY19,$GQ19,$HI19,$IA19,$IS19,$JK19,$KC19,$KU19,$LM19,$ME19,$MW19,$NO19,$OG19,$OY19,$PQ19,$QI19,$RA19,$RS19,$SK19,$TC19)</f>
        <v>0</v>
      </c>
      <c r="TU19" s="1">
        <f>MEDIAN($B19,$T19,$AL19,$BD19,$BV19,$CN19,$DF19,$DX19,$EP19,$FH19,$FZ19,$GR19,$HJ19,$IB19,$IT19,$JL19,$KD19,$KV19,$LN19,$MF19,$MX19,$NP19,$OH19,$OZ19,$PR19,$QJ19,$RB19,$RT19,$SL19)</f>
        <v>0</v>
      </c>
      <c r="TV19" s="1">
        <f>MEDIAN($C19,$U19,$AM19,$BE19,$BW19,$CO19,$DG19,$DY19,$EQ19,$FI19,$GA19,$GS19,$HK19,$IC19,$IU19,$JM19,$KE19,$KW19,$LO19,$MG19,$MY19,$NQ19,$OI19,$PA19,$PS19,$QK19,$RC19,$RU19,$SM19)</f>
        <v>0</v>
      </c>
      <c r="TW19" s="1">
        <f>MEDIAN($D19,$V19,$AN19,$BF19,$BX19,$CP19,$DH19,$DZ19,$ER19,$FJ19,$GB19,$GT19,$HL19,$ID19,$IV19,$JN19,$KF19,$KX19,$LP19,$MH19,$MZ19,$NR19,$OJ19,$PB19,$PT19,$QL19,$RD19,$RV19,$SN19)</f>
        <v>0</v>
      </c>
      <c r="TX19" s="1">
        <f>MEDIAN($E19,$W19,$AO19,$BG19,$BY19,$CQ19,$DI19,$EA19,$ES19,$FK19,$GC19,$GU19,$HM19,$IE19,$IW19,$JO19,$KG19,$KY19,$LQ19,$MI19,$NA19,$NS19,$OK19,$PC19,$PU19,$QM19,$RE19,$RW19,$SO19)</f>
        <v>0</v>
      </c>
      <c r="TY19" s="1">
        <f>MEDIAN($F19,$X19,$AP19,$BH19,$BZ19,$CR19,$DJ19,$EB19,$ET19,$FL19,$GD19,$GV19,$HN19,$IF19,$IX19,$JP19,$KH19,$KZ19,$LR19,$MJ19,$NB19,$NT19,$OL19,$PD19,$PV19,$QN19,$RF19,$RX19,$SP19)</f>
        <v>0</v>
      </c>
      <c r="TZ19" s="1">
        <f>MEDIAN($G19,$Y19,$AQ19,$BI19,$CA19,$CS19,$DK19,$EC19,$EU19,$FM19,$GE19,$GW19,$HO19,$IG19,$IY19,$JQ19,$KI19,$LA19,$LS19,$MK19,$NC19,$NU19,$OM19,$PE19,$PW19,$QO19,$RG19,$RY19,$SQ19)</f>
        <v>0</v>
      </c>
      <c r="UA19" s="1">
        <f>MEDIAN($H19,$Z19,$AR19,$BJ19,$CB19,$CT19,$DL19,$ED19,$EV19,$FN19,$GF19,$GX19,$HP19,$IH19,$IZ19,$JR19,$KJ19,$LB19,$LT19,$ML19,$ND19,$NV19,$ON19,$PF19,$PX19,$QP19,$RH19,$RZ19,$SR19)</f>
        <v>0</v>
      </c>
      <c r="UB19" s="1">
        <f>MEDIAN($I19,$AA19,$AS19,$BK19,$CC19,$CU19,$DM19,$EE19,$EW19,$FO19,$GG19,$GY19,$HQ19,$II19,$JA19,$JS19,$KK19,$LC19,$LU19,$MM19,$NE19,$NW19,$OO19,$PG19,$PY19,$QQ19,$RI19,$SA19,$SS19)</f>
        <v>0</v>
      </c>
      <c r="UC19" s="1">
        <f>MEDIAN($J19,$AB19,$AT19,$BL19,$CD19,$CV19,$DN19,$EF19,$EX19,$FP19,$GH19,$GZ19,$HR19,$IJ19,$JB19,$JT19,$KL19,$LD19,$LV19,$MN19,$NF19,$NX19,$OP19,$PH19,$PZ19,$QR19,$RJ19,$SB19,$ST19)</f>
        <v>0</v>
      </c>
      <c r="UD19" s="1">
        <f>MEDIAN($K19,$AC19,$AU19,$BM19,$CE19,$CW19,$DO19,$EG19,$EY19,$FQ19,$GI19,$HA19,$HS19,$IK19,$JC19,$JU19,$KM19,$LE19,$LW19,$MO19,$NG19,$NY19,$OQ19,$PI19,$QA19,$QS19,$RK19,$SC19,$SU19)</f>
        <v>0</v>
      </c>
      <c r="UE19" s="1">
        <f>MEDIAN($L19,$AD19,$AV19,$BN19,$CF19,$CX19,$DP19,$EH19,$EZ19,$FR19,$GJ19,$HB19,$HT19,$IL19,$JD19,$JV19,$KN19,$LF19,$LX19,$MP19,$NH19,$NZ19,$OR19,$PJ19,$QB19,$QT19,$RL19,$SD19,$SV19)</f>
        <v>0</v>
      </c>
      <c r="UF19" s="1">
        <f>MEDIAN($M19,$AE19,$AW19,$BO19,$CG19,$CY19,$DQ19,$EI19,$FA19,$FS19,$GK19,$HC19,$HU19,$IM19,$JE19,$JW19,$KO19,$LG19,$LY19,$MQ19,$NI19,$OA19,$OS19,$PK19,$QC19,$QU19,$RM19,$SE19,$SW19)</f>
        <v>0</v>
      </c>
      <c r="UG19" s="1">
        <f>MEDIAN($N19,$AF19,$AX19,$BP19,$CH19,$CZ19,$DR19,$EJ19,$FB19,$FT19,$GL19,$HD19,$HV19,$IN19,$JF19,$JX19,$KP19,$LH19,$LZ19,$MR19,$NJ19,$OB19,$OT19,$PL19,$QD19,$QV19,$RN19,$SF19,$SX19)</f>
        <v>0</v>
      </c>
      <c r="UH19" s="1">
        <f>MEDIAN($O19,$AG19,$AY19,$BQ19,$CI19,$DA19,$DS19,$EK19,$FC19,$FU19,$GM19,$HE19,$HW19,$IO19,$JG19,$JY19,$KQ19,$LI19,$MA19,$MS19,$NK19,$OC19,$OU19,$PM19,$QE19,$QW19,$RO19,$SG19,$SY19)</f>
        <v>0</v>
      </c>
      <c r="UI19" s="1">
        <f>MEDIAN($Q19,$AI19,$BA19,$BS19,$CK19,$DC19,$DU19,$EM19,$FE19,$FW19,$GO19,$HG19,$HY19,$IQ19,$JI19,$KA19,$KS19,$LK19,$MC19,$MU19,$NM19,$OE19,$OW19,$PO19,$QG19,$QY19,$RQ19,$SI19,$TA19)</f>
        <v>0</v>
      </c>
      <c r="UJ19" s="1">
        <f>MEDIAN($R19,$AJ19,$BB19,$BT19,$CL19,$DD19,$DV19,$EN19,$FF19,$FX19,$GP19,$HH19,$HZ19,$IR19,$JJ19,$KB19,$KT19,$LL19,$MD19,$MV19,$NN19,$OF19,$OX19,$PP19,$QH19,$QZ19,$RR19,$SJ19,$TB19)</f>
        <v>0</v>
      </c>
      <c r="UK19" s="1">
        <f>MEDIAN($S19,$AK19,$BC19,$BU19,$CM19,$DE19,$DW19,$EO19,$FG19,$FY19,$GQ19,$HI19,$IA19,$IS19,$JK19,$KC19,$KU19,$LM19,$ME19,$MW19,$NO19,$OG19,$OY19,$PQ19,$QI19,$RA19,$RS19,$SK19,$TC19)</f>
        <v>0</v>
      </c>
      <c r="UL19" s="1">
        <f>MAX($B19,$T19,$AL19,$BD19,$BV19,$CN19,$DF19,$DX19,$EP19,$FH19,$FZ19,$GR19,$HJ19,$IB19,$IT19,$JL19,$KD19,$KV19,$LN19,$MF19,$MX19,$NP19,$OH19,$OZ19,$PR19,$QJ19,$RB19,$RT19,$SL19)</f>
        <v>0</v>
      </c>
      <c r="UM19" s="1">
        <f>MAX($C19,$U19,$AM19,$BE19,$BW19,$CO19,$DG19,$DY19,$EQ19,$FI19,$GA19,$GS19,$HK19,$IC19,$IU19,$JM19,$KE19,$KW19,$LO19,$MG19,$MY19,$NQ19,$OI19,$PA19,$PS19,$QK19,$RC19,$RU19,$SM19)</f>
        <v>0</v>
      </c>
      <c r="UN19" s="1">
        <f>MAX($D19,$V19,$AN19,$BF19,$BX19,$CP19,$DH19,$DZ19,$ER19,$FJ19,$GB19,$GT19,$HL19,$ID19,$IV19,$JN19,$KF19,$KX19,$LP19,$MH19,$MZ19,$NR19,$OJ19,$PB19,$PT19,$QL19,$RD19,$RV19,$SN19)</f>
        <v>0</v>
      </c>
      <c r="UO19" s="1">
        <f>MAX($E19,$W19,$AO19,$BG19,$BY19,$CQ19,$DI19,$EA19,$ES19,$FK19,$GC19,$GU19,$HM19,$IE19,$IW19,$JO19,$KG19,$KY19,$LQ19,$MI19,$NA19,$NS19,$OK19,$PC19,$PU19,$QM19,$RE19,$RW19,$SO19)</f>
        <v>0</v>
      </c>
      <c r="UP19" s="1">
        <f>MAX($F19,$X19,$AP19,$BH19,$BZ19,$CR19,$DJ19,$EB19,$ET19,$FL19,$GD19,$GV19,$HN19,$IF19,$IX19,$JP19,$KH19,$KZ19,$LR19,$MJ19,$NB19,$NT19,$OL19,$PD19,$PV19,$QN19,$RF19,$RX19,$SP19)</f>
        <v>0</v>
      </c>
      <c r="UQ19" s="1">
        <f>MAX($G19,$Y19,$AQ19,$BI19,$CA19,$CS19,$DK19,$EC19,$EU19,$FM19,$GE19,$GW19,$HO19,$IG19,$IY19,$JQ19,$KI19,$LA19,$LS19,$MK19,$NC19,$NU19,$OM19,$PE19,$PW19,$QO19,$RG19,$RY19,$SQ19)</f>
        <v>0</v>
      </c>
      <c r="UR19" s="1">
        <f>MAX($H19,$Z19,$AR19,$BJ19,$CB19,$CT19,$DL19,$ED19,$EV19,$FN19,$GF19,$GX19,$HP19,$IH19,$IZ19,$JR19,$KJ19,$LB19,$LT19,$ML19,$ND19,$NV19,$ON19,$PF19,$PX19,$QP19,$RH19,$RZ19,$SR19)</f>
        <v>0</v>
      </c>
      <c r="US19" s="1">
        <f>MAX($I19,$AA19,$AS19,$BK19,$CC19,$CU19,$DM19,$EE19,$EW19,$FO19,$GG19,$GY19,$HQ19,$II19,$JA19,$JS19,$KK19,$LC19,$LU19,$MM19,$NE19,$NW19,$OO19,$PG19,$PY19,$QQ19,$RI19,$SA19,$SS19)</f>
        <v>0</v>
      </c>
      <c r="UT19" s="1">
        <f>MAX($J19,$AB19,$AT19,$BL19,$CD19,$CV19,$DN19,$EF19,$EX19,$FP19,$GH19,$GZ19,$HR19,$IJ19,$JB19,$JT19,$KL19,$LD19,$LV19,$MN19,$NF19,$NX19,$OP19,$PH19,$PZ19,$QR19,$RJ19,$SB19,$ST19)</f>
        <v>0</v>
      </c>
      <c r="UU19" s="1">
        <f>MAX($K19,$AC19,$AU19,$BM19,$CE19,$CW19,$DO19,$EG19,$EY19,$FQ19,$GI19,$HA19,$HS19,$IK19,$JC19,$JU19,$KM19,$LE19,$LW19,$MO19,$NG19,$NY19,$OQ19,$PI19,$QA19,$QS19,$RK19,$SC19,$SU19)</f>
        <v>0</v>
      </c>
      <c r="UV19" s="1">
        <f>MAX($L19,$AD19,$AV19,$BN19,$CF19,$CX19,$DP19,$EH19,$EZ19,$FR19,$GJ19,$HB19,$HT19,$IL19,$JD19,$JV19,$KN19,$LF19,$LX19,$MP19,$NH19,$NZ19,$OR19,$PJ19,$QB19,$QT19,$RL19,$SD19,$SV19)</f>
        <v>0</v>
      </c>
      <c r="UW19" s="1">
        <f>MAX($M19,$AE19,$AW19,$BO19,$CG19,$CY19,$DQ19,$EI19,$FA19,$FS19,$GK19,$HC19,$HU19,$IM19,$JE19,$JW19,$KO19,$LG19,$LY19,$MQ19,$NI19,$OA19,$OS19,$PK19,$QC19,$QU19,$RM19,$SE19,$SW19)</f>
        <v>0</v>
      </c>
      <c r="UX19" s="1">
        <f>MAX($N19,$AF19,$AX19,$BP19,$CH19,$CZ19,$DR19,$EJ19,$FB19,$FT19,$GL19,$HD19,$HV19,$IN19,$JF19,$JX19,$KP19,$LH19,$LZ19,$MR19,$NJ19,$OB19,$OT19,$PL19,$QD19,$QV19,$RN19,$SF19,$SX19)</f>
        <v>0</v>
      </c>
      <c r="UY19" s="1">
        <f>MAX($O19,$AG19,$AY19,$BQ19,$CI19,$DA19,$DS19,$EK19,$FC19,$FU19,$GM19,$HE19,$HW19,$IO19,$JG19,$JY19,$KQ19,$LI19,$MA19,$MS19,$NK19,$OC19,$OU19,$PM19,$QE19,$QW19,$RO19,$SG19,$SY19)</f>
        <v>0</v>
      </c>
      <c r="UZ19" s="1">
        <f>MAX($Q19,$AI19,$BA19,$BS19,$CK19,$DC19,$DU19,$EM19,$FE19,$FW19,$GO19,$HG19,$HY19,$IQ19,$JI19,$KA19,$KS19,$LK19,$MC19,$MU19,$NM19,$OE19,$OW19,$PO19,$QG19,$QY19,$RQ19,$SI19,$TA19)</f>
        <v>0</v>
      </c>
      <c r="VA19" s="1">
        <f>MAX($R19,$AJ19,$BB19,$BT19,$CL19,$DD19,$DV19,$EN19,$FF19,$FX19,$GP19,$HH19,$HZ19,$IR19,$JJ19,$KB19,$KT19,$LL19,$MD19,$MV19,$NN19,$OF19,$OX19,$PP19,$QH19,$QZ19,$RR19,$SJ19,$TB19)</f>
        <v>0</v>
      </c>
      <c r="VB19" s="1">
        <f>MAX($S19,$AK19,$BC19,$BU19,$CM19,$DE19,$DW19,$EO19,$FG19,$FY19,$GQ19,$HI19,$IA19,$IS19,$JK19,$KC19,$KU19,$LM19,$ME19,$MW19,$NO19,$OG19,$OY19,$PQ19,$QI19,$RA19,$RS19,$SK19,$TC19)</f>
        <v>0</v>
      </c>
    </row>
    <row r="20" spans="1:574">
      <c r="A20" s="1" t="s">
        <v>17</v>
      </c>
      <c r="B20" s="1"/>
      <c r="C20" s="1"/>
      <c r="D20" s="1"/>
      <c r="E20" s="1"/>
      <c r="F20" s="1"/>
      <c r="G20" s="1">
        <v>0</v>
      </c>
      <c r="H20" s="1"/>
      <c r="I20" s="1">
        <v>314</v>
      </c>
      <c r="J20" s="1">
        <v>0</v>
      </c>
      <c r="K20" s="1"/>
      <c r="L20" s="1">
        <v>2.83</v>
      </c>
      <c r="M20" s="1"/>
      <c r="N20" s="1"/>
      <c r="O20" s="1"/>
      <c r="P20" s="1" t="s">
        <v>64</v>
      </c>
      <c r="Q20" s="1">
        <v>2.83</v>
      </c>
      <c r="R20" s="1"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>
        <v>0</v>
      </c>
      <c r="AR20" s="1"/>
      <c r="AS20" s="1">
        <v>5336</v>
      </c>
      <c r="AT20" s="1">
        <v>0</v>
      </c>
      <c r="AU20" s="1"/>
      <c r="AV20" s="1">
        <v>1200</v>
      </c>
      <c r="AW20" s="1"/>
      <c r="AX20" s="1"/>
      <c r="AY20" s="1"/>
      <c r="AZ20" s="1"/>
      <c r="BA20" s="1">
        <v>600</v>
      </c>
      <c r="BB20" s="1">
        <v>1</v>
      </c>
      <c r="BC20" s="1"/>
      <c r="BD20" s="1">
        <v>0</v>
      </c>
      <c r="BE20" s="1">
        <v>0</v>
      </c>
      <c r="BF20" s="1">
        <v>372.993</v>
      </c>
      <c r="BG20" s="1">
        <v>0</v>
      </c>
      <c r="BH20" s="1">
        <v>0</v>
      </c>
      <c r="BI20" s="1">
        <v>0</v>
      </c>
      <c r="BJ20" s="1">
        <v>372.993</v>
      </c>
      <c r="BK20" s="1">
        <v>30277</v>
      </c>
      <c r="BL20" s="1">
        <v>1</v>
      </c>
      <c r="BM20" s="1">
        <v>0</v>
      </c>
      <c r="BN20" s="1">
        <v>1200</v>
      </c>
      <c r="BO20" s="1">
        <v>0</v>
      </c>
      <c r="BP20" s="1">
        <v>0</v>
      </c>
      <c r="BQ20" s="1">
        <v>0</v>
      </c>
      <c r="BR20" s="1" t="s">
        <v>71</v>
      </c>
      <c r="BS20" s="1">
        <v>600</v>
      </c>
      <c r="BT20" s="1">
        <v>1</v>
      </c>
      <c r="BU20" s="1">
        <v>65342</v>
      </c>
      <c r="BV20" s="1">
        <v>49414</v>
      </c>
      <c r="BW20" s="1">
        <v>89</v>
      </c>
      <c r="BX20" s="1">
        <v>16.172</v>
      </c>
      <c r="BY20" s="1">
        <v>0</v>
      </c>
      <c r="BZ20" s="1">
        <v>33660</v>
      </c>
      <c r="CA20" s="1">
        <v>0</v>
      </c>
      <c r="CB20" s="1">
        <v>15.732</v>
      </c>
      <c r="CC20" s="1">
        <v>891</v>
      </c>
      <c r="CD20" s="1">
        <v>0</v>
      </c>
      <c r="CE20" s="1">
        <v>1</v>
      </c>
      <c r="CF20" s="1">
        <v>16.24</v>
      </c>
      <c r="CG20" s="1">
        <v>0</v>
      </c>
      <c r="CH20" s="1">
        <v>5914353</v>
      </c>
      <c r="CI20" s="1">
        <v>0.44</v>
      </c>
      <c r="CJ20" s="1" t="s">
        <v>64</v>
      </c>
      <c r="CK20" s="1">
        <v>16.24</v>
      </c>
      <c r="CL20" s="1">
        <v>0</v>
      </c>
      <c r="CM20" s="1">
        <v>32939</v>
      </c>
      <c r="CN20" s="1">
        <v>0</v>
      </c>
      <c r="CO20" s="1">
        <v>0</v>
      </c>
      <c r="CP20" s="1">
        <v>392.993</v>
      </c>
      <c r="CQ20" s="1">
        <v>0</v>
      </c>
      <c r="CR20" s="1">
        <v>0</v>
      </c>
      <c r="CS20" s="1">
        <v>0</v>
      </c>
      <c r="CT20" s="1">
        <v>392.993</v>
      </c>
      <c r="CU20" s="1">
        <v>30000</v>
      </c>
      <c r="CV20" s="1">
        <v>1</v>
      </c>
      <c r="CW20" s="1">
        <v>0</v>
      </c>
      <c r="CX20" s="1">
        <v>1200</v>
      </c>
      <c r="CY20" s="1">
        <v>0</v>
      </c>
      <c r="CZ20" s="1">
        <v>0</v>
      </c>
      <c r="DA20" s="1">
        <v>0</v>
      </c>
      <c r="DB20" s="1" t="s">
        <v>71</v>
      </c>
      <c r="DC20" s="1">
        <v>600</v>
      </c>
      <c r="DD20" s="1">
        <v>1</v>
      </c>
      <c r="DE20" s="1">
        <v>65346</v>
      </c>
      <c r="DF20" s="1">
        <v>98281</v>
      </c>
      <c r="DG20" s="1">
        <v>89</v>
      </c>
      <c r="DH20" s="1">
        <v>17.86</v>
      </c>
      <c r="DI20" s="1">
        <v>0</v>
      </c>
      <c r="DJ20" s="1">
        <v>131747</v>
      </c>
      <c r="DK20" s="1">
        <v>0</v>
      </c>
      <c r="DL20" s="1">
        <v>17.46</v>
      </c>
      <c r="DM20" s="1">
        <v>615</v>
      </c>
      <c r="DN20" s="1">
        <v>0</v>
      </c>
      <c r="DO20" s="1">
        <v>1</v>
      </c>
      <c r="DP20" s="1">
        <v>18.05</v>
      </c>
      <c r="DQ20" s="1">
        <v>0</v>
      </c>
      <c r="DR20" s="1">
        <v>5963398</v>
      </c>
      <c r="DS20" s="1">
        <v>0.4</v>
      </c>
      <c r="DT20" s="1" t="s">
        <v>64</v>
      </c>
      <c r="DU20" s="1">
        <v>18.05</v>
      </c>
      <c r="DV20" s="1">
        <v>0</v>
      </c>
      <c r="DW20" s="1">
        <v>65516</v>
      </c>
      <c r="DX20" s="1">
        <v>0</v>
      </c>
      <c r="DY20" s="1">
        <v>0</v>
      </c>
      <c r="DZ20" s="1">
        <v>369.369</v>
      </c>
      <c r="EA20" s="1">
        <v>0</v>
      </c>
      <c r="EB20" s="1">
        <v>0</v>
      </c>
      <c r="EC20" s="1">
        <v>0</v>
      </c>
      <c r="ED20" s="1">
        <v>369.369</v>
      </c>
      <c r="EE20" s="1">
        <v>28137</v>
      </c>
      <c r="EF20" s="1">
        <v>0</v>
      </c>
      <c r="EG20" s="1">
        <v>0</v>
      </c>
      <c r="EH20" s="1">
        <v>1200</v>
      </c>
      <c r="EI20" s="1">
        <v>0</v>
      </c>
      <c r="EJ20" s="1">
        <v>0</v>
      </c>
      <c r="EK20" s="1">
        <v>0</v>
      </c>
      <c r="EL20" s="1" t="s">
        <v>71</v>
      </c>
      <c r="EM20" s="1">
        <v>600</v>
      </c>
      <c r="EN20" s="1">
        <v>1</v>
      </c>
      <c r="EO20" s="1">
        <v>0</v>
      </c>
      <c r="EP20" s="1">
        <v>98281</v>
      </c>
      <c r="EQ20" s="1">
        <v>106</v>
      </c>
      <c r="ER20" s="1">
        <v>30.41</v>
      </c>
      <c r="ES20" s="1">
        <v>2</v>
      </c>
      <c r="ET20" s="1">
        <v>17724767</v>
      </c>
      <c r="EU20" s="1">
        <v>0</v>
      </c>
      <c r="EV20" s="1">
        <v>29.64</v>
      </c>
      <c r="EW20" s="1">
        <v>3235</v>
      </c>
      <c r="EX20" s="1">
        <v>0</v>
      </c>
      <c r="EY20" s="1">
        <v>1</v>
      </c>
      <c r="EZ20" s="1">
        <v>30.74</v>
      </c>
      <c r="FA20" s="1">
        <v>0</v>
      </c>
      <c r="FB20" s="1">
        <v>5963398</v>
      </c>
      <c r="FC20" s="1">
        <v>0.77</v>
      </c>
      <c r="FD20" s="1" t="s">
        <v>64</v>
      </c>
      <c r="FE20" s="1">
        <v>30.74</v>
      </c>
      <c r="FF20" s="1">
        <v>0</v>
      </c>
      <c r="FG20" s="1">
        <v>5929916</v>
      </c>
      <c r="FH20" s="1">
        <v>0</v>
      </c>
      <c r="FI20" s="1">
        <v>0</v>
      </c>
      <c r="FJ20" s="1">
        <v>349.191</v>
      </c>
      <c r="FK20" s="1">
        <v>0</v>
      </c>
      <c r="FL20" s="1">
        <v>0</v>
      </c>
      <c r="FM20" s="1">
        <v>0</v>
      </c>
      <c r="FN20" s="1">
        <v>349.191</v>
      </c>
      <c r="FO20" s="1">
        <v>30044</v>
      </c>
      <c r="FP20" s="1">
        <v>1</v>
      </c>
      <c r="FQ20" s="1">
        <v>0</v>
      </c>
      <c r="FR20" s="1">
        <v>1200</v>
      </c>
      <c r="FS20" s="1">
        <v>0</v>
      </c>
      <c r="FT20" s="1">
        <v>0</v>
      </c>
      <c r="FU20" s="1">
        <v>0</v>
      </c>
      <c r="FV20" s="1" t="s">
        <v>71</v>
      </c>
      <c r="FW20" s="1">
        <v>600</v>
      </c>
      <c r="FX20" s="1">
        <v>1</v>
      </c>
      <c r="FY20" s="1">
        <v>65340</v>
      </c>
      <c r="FZ20" s="1">
        <v>543</v>
      </c>
      <c r="GA20" s="1">
        <v>54</v>
      </c>
      <c r="GB20" s="1">
        <v>0.006</v>
      </c>
      <c r="GC20" s="1">
        <v>0</v>
      </c>
      <c r="GD20" s="1">
        <v>2</v>
      </c>
      <c r="GE20" s="1">
        <v>0</v>
      </c>
      <c r="GF20" s="1">
        <v>0.006</v>
      </c>
      <c r="GG20" s="1">
        <v>0</v>
      </c>
      <c r="GH20" s="1">
        <v>0</v>
      </c>
      <c r="GI20" s="1">
        <v>1</v>
      </c>
      <c r="GJ20" s="1">
        <v>0.05</v>
      </c>
      <c r="GK20" s="1">
        <v>0</v>
      </c>
      <c r="GL20" s="1">
        <v>544</v>
      </c>
      <c r="GM20" s="1">
        <v>0</v>
      </c>
      <c r="GN20" s="1" t="s">
        <v>64</v>
      </c>
      <c r="GO20" s="1">
        <v>0.05</v>
      </c>
      <c r="GP20" s="1">
        <v>0</v>
      </c>
      <c r="GQ20" s="1">
        <v>181</v>
      </c>
      <c r="GR20" s="1">
        <v>0</v>
      </c>
      <c r="GS20" s="1">
        <v>0</v>
      </c>
      <c r="GT20" s="1">
        <v>348.39</v>
      </c>
      <c r="GU20" s="1">
        <v>0</v>
      </c>
      <c r="GV20" s="1">
        <v>0</v>
      </c>
      <c r="GW20" s="1">
        <v>0</v>
      </c>
      <c r="GX20" s="1">
        <v>348.39</v>
      </c>
      <c r="GY20" s="1">
        <v>30383</v>
      </c>
      <c r="GZ20" s="1">
        <v>1</v>
      </c>
      <c r="HA20" s="1">
        <v>0</v>
      </c>
      <c r="HB20" s="1">
        <v>1200</v>
      </c>
      <c r="HC20" s="1">
        <v>0</v>
      </c>
      <c r="HD20" s="1">
        <v>0</v>
      </c>
      <c r="HE20" s="1">
        <v>0</v>
      </c>
      <c r="HF20" s="1" t="s">
        <v>71</v>
      </c>
      <c r="HG20" s="1">
        <v>600</v>
      </c>
      <c r="HH20" s="1">
        <v>1</v>
      </c>
      <c r="HI20" s="1">
        <v>65340</v>
      </c>
      <c r="HJ20" s="1">
        <v>0</v>
      </c>
      <c r="HK20" s="1">
        <v>0</v>
      </c>
      <c r="HL20" s="1">
        <v>368.787</v>
      </c>
      <c r="HM20" s="1">
        <v>0</v>
      </c>
      <c r="HN20" s="1">
        <v>0</v>
      </c>
      <c r="HO20" s="1">
        <v>0</v>
      </c>
      <c r="HP20" s="1">
        <v>368.787</v>
      </c>
      <c r="HQ20" s="1">
        <v>29197</v>
      </c>
      <c r="HR20" s="1">
        <v>0</v>
      </c>
      <c r="HS20" s="1">
        <v>0</v>
      </c>
      <c r="HT20" s="1">
        <v>1200</v>
      </c>
      <c r="HU20" s="1">
        <v>0</v>
      </c>
      <c r="HV20" s="1">
        <v>0</v>
      </c>
      <c r="HW20" s="1">
        <v>0</v>
      </c>
      <c r="HX20" s="1" t="s">
        <v>71</v>
      </c>
      <c r="HY20" s="1">
        <v>600</v>
      </c>
      <c r="HZ20" s="1">
        <v>1</v>
      </c>
      <c r="IA20" s="1">
        <v>0</v>
      </c>
      <c r="IB20" s="1">
        <v>545</v>
      </c>
      <c r="IC20" s="1">
        <v>177</v>
      </c>
      <c r="ID20" s="1">
        <v>0.017</v>
      </c>
      <c r="IE20" s="1">
        <v>0</v>
      </c>
      <c r="IF20" s="1">
        <v>2</v>
      </c>
      <c r="IG20" s="1">
        <v>0</v>
      </c>
      <c r="IH20" s="1">
        <v>0.007000000000000001</v>
      </c>
      <c r="II20" s="1">
        <v>0</v>
      </c>
      <c r="IJ20" s="1">
        <v>0</v>
      </c>
      <c r="IK20" s="1">
        <v>1</v>
      </c>
      <c r="IL20" s="1">
        <v>0.05</v>
      </c>
      <c r="IM20" s="1">
        <v>0</v>
      </c>
      <c r="IN20" s="1">
        <v>546</v>
      </c>
      <c r="IO20" s="1">
        <v>0.01</v>
      </c>
      <c r="IP20" s="1" t="s">
        <v>64</v>
      </c>
      <c r="IQ20" s="1">
        <v>0.05</v>
      </c>
      <c r="IR20" s="1">
        <v>0</v>
      </c>
      <c r="IS20" s="1">
        <v>181</v>
      </c>
      <c r="IT20" s="1">
        <v>0</v>
      </c>
      <c r="IU20" s="1">
        <v>0</v>
      </c>
      <c r="IV20" s="1">
        <v>343.519</v>
      </c>
      <c r="IW20" s="1">
        <v>0</v>
      </c>
      <c r="IX20" s="1">
        <v>0</v>
      </c>
      <c r="IY20" s="1">
        <v>0</v>
      </c>
      <c r="IZ20" s="1">
        <v>343.519</v>
      </c>
      <c r="JA20" s="1">
        <v>30128</v>
      </c>
      <c r="JB20" s="1">
        <v>1</v>
      </c>
      <c r="JC20" s="1">
        <v>0</v>
      </c>
      <c r="JD20" s="1">
        <v>1200</v>
      </c>
      <c r="JE20" s="1">
        <v>0</v>
      </c>
      <c r="JF20" s="1">
        <v>0</v>
      </c>
      <c r="JG20" s="1">
        <v>0</v>
      </c>
      <c r="JH20" s="1" t="s">
        <v>71</v>
      </c>
      <c r="JI20" s="1">
        <v>600</v>
      </c>
      <c r="JJ20" s="1">
        <v>1</v>
      </c>
      <c r="JK20" s="1">
        <v>65340</v>
      </c>
      <c r="JL20" s="1">
        <v>545</v>
      </c>
      <c r="JM20" s="1">
        <v>54</v>
      </c>
      <c r="JN20" s="1">
        <v>0.012</v>
      </c>
      <c r="JO20" s="1">
        <v>0</v>
      </c>
      <c r="JP20" s="1">
        <v>2</v>
      </c>
      <c r="JQ20" s="1">
        <v>0</v>
      </c>
      <c r="JR20" s="1">
        <v>0.002</v>
      </c>
      <c r="JS20" s="1">
        <v>0</v>
      </c>
      <c r="JT20" s="1">
        <v>0</v>
      </c>
      <c r="JU20" s="1">
        <v>1</v>
      </c>
      <c r="JV20" s="1">
        <v>0.06</v>
      </c>
      <c r="JW20" s="1">
        <v>0</v>
      </c>
      <c r="JX20" s="1">
        <v>546</v>
      </c>
      <c r="JY20" s="1">
        <v>0.01</v>
      </c>
      <c r="JZ20" s="1" t="s">
        <v>64</v>
      </c>
      <c r="KA20" s="1">
        <v>0.06</v>
      </c>
      <c r="KB20" s="1">
        <v>0</v>
      </c>
      <c r="KC20" s="1">
        <v>181</v>
      </c>
      <c r="KD20" s="1">
        <v>0</v>
      </c>
      <c r="KE20" s="1">
        <v>0</v>
      </c>
      <c r="KF20" s="1">
        <v>378.789</v>
      </c>
      <c r="KG20" s="1">
        <v>0</v>
      </c>
      <c r="KH20" s="1">
        <v>0</v>
      </c>
      <c r="KI20" s="1">
        <v>0</v>
      </c>
      <c r="KJ20" s="1">
        <v>378.789</v>
      </c>
      <c r="KK20" s="1">
        <v>30108</v>
      </c>
      <c r="KL20" s="1">
        <v>1</v>
      </c>
      <c r="KM20" s="1">
        <v>0</v>
      </c>
      <c r="KN20" s="1">
        <v>1200</v>
      </c>
      <c r="KO20" s="1">
        <v>0</v>
      </c>
      <c r="KP20" s="1">
        <v>0</v>
      </c>
      <c r="KQ20" s="1">
        <v>0</v>
      </c>
      <c r="KR20" s="1" t="s">
        <v>71</v>
      </c>
      <c r="KS20" s="1">
        <v>600</v>
      </c>
      <c r="KT20" s="1">
        <v>1</v>
      </c>
      <c r="KU20" s="1">
        <v>65342</v>
      </c>
      <c r="KV20" s="1">
        <v>49414</v>
      </c>
      <c r="KW20" s="1">
        <v>89</v>
      </c>
      <c r="KX20" s="1">
        <v>17.445</v>
      </c>
      <c r="KY20" s="1">
        <v>0</v>
      </c>
      <c r="KZ20" s="1">
        <v>33660</v>
      </c>
      <c r="LA20" s="1">
        <v>0</v>
      </c>
      <c r="LB20" s="1">
        <v>17.035</v>
      </c>
      <c r="LC20" s="1">
        <v>886</v>
      </c>
      <c r="LD20" s="1">
        <v>0</v>
      </c>
      <c r="LE20" s="1">
        <v>1</v>
      </c>
      <c r="LF20" s="1">
        <v>17.52</v>
      </c>
      <c r="LG20" s="1">
        <v>0</v>
      </c>
      <c r="LH20" s="1">
        <v>5914353</v>
      </c>
      <c r="LI20" s="1">
        <v>0.41</v>
      </c>
      <c r="LJ20" s="1" t="s">
        <v>64</v>
      </c>
      <c r="LK20" s="1">
        <v>17.52</v>
      </c>
      <c r="LL20" s="1">
        <v>0</v>
      </c>
      <c r="LM20" s="1">
        <v>32939</v>
      </c>
      <c r="LN20" s="1">
        <v>0</v>
      </c>
      <c r="LO20" s="1">
        <v>0</v>
      </c>
      <c r="LP20" s="1">
        <v>378.294</v>
      </c>
      <c r="LQ20" s="1">
        <v>0</v>
      </c>
      <c r="LR20" s="1">
        <v>0</v>
      </c>
      <c r="LS20" s="1">
        <v>0</v>
      </c>
      <c r="LT20" s="1">
        <v>378.294</v>
      </c>
      <c r="LU20" s="1">
        <v>30137</v>
      </c>
      <c r="LV20" s="1">
        <v>1</v>
      </c>
      <c r="LW20" s="1">
        <v>0</v>
      </c>
      <c r="LX20" s="1">
        <v>1200</v>
      </c>
      <c r="LY20" s="1">
        <v>0</v>
      </c>
      <c r="LZ20" s="1">
        <v>0</v>
      </c>
      <c r="MA20" s="1">
        <v>0</v>
      </c>
      <c r="MB20" s="1" t="s">
        <v>71</v>
      </c>
      <c r="MC20" s="1">
        <v>600</v>
      </c>
      <c r="MD20" s="1">
        <v>1</v>
      </c>
      <c r="ME20" s="1">
        <v>65346</v>
      </c>
      <c r="MF20" s="1">
        <v>98281</v>
      </c>
      <c r="MG20" s="1">
        <v>89</v>
      </c>
      <c r="MH20" s="1">
        <v>17.883</v>
      </c>
      <c r="MI20" s="1">
        <v>0</v>
      </c>
      <c r="MJ20" s="1">
        <v>131747</v>
      </c>
      <c r="MK20" s="1">
        <v>0</v>
      </c>
      <c r="ML20" s="1">
        <v>17.493</v>
      </c>
      <c r="MM20" s="1">
        <v>616</v>
      </c>
      <c r="MN20" s="1">
        <v>0</v>
      </c>
      <c r="MO20" s="1">
        <v>1</v>
      </c>
      <c r="MP20" s="1">
        <v>17.95</v>
      </c>
      <c r="MQ20" s="1">
        <v>0</v>
      </c>
      <c r="MR20" s="1">
        <v>5963398</v>
      </c>
      <c r="MS20" s="1">
        <v>0.39</v>
      </c>
      <c r="MT20" s="1" t="s">
        <v>64</v>
      </c>
      <c r="MU20" s="1">
        <v>17.95</v>
      </c>
      <c r="MV20" s="1">
        <v>0</v>
      </c>
      <c r="MW20" s="1">
        <v>65516</v>
      </c>
      <c r="MX20" s="1">
        <v>0</v>
      </c>
      <c r="MY20" s="1">
        <v>0</v>
      </c>
      <c r="MZ20" s="1">
        <v>361.038</v>
      </c>
      <c r="NA20" s="1">
        <v>0</v>
      </c>
      <c r="NB20" s="1">
        <v>0</v>
      </c>
      <c r="NC20" s="1">
        <v>0</v>
      </c>
      <c r="ND20" s="1">
        <v>361.038</v>
      </c>
      <c r="NE20" s="1">
        <v>28138</v>
      </c>
      <c r="NF20" s="1">
        <v>0</v>
      </c>
      <c r="NG20" s="1">
        <v>0</v>
      </c>
      <c r="NH20" s="1">
        <v>1200</v>
      </c>
      <c r="NI20" s="1">
        <v>0</v>
      </c>
      <c r="NJ20" s="1">
        <v>0</v>
      </c>
      <c r="NK20" s="1">
        <v>0</v>
      </c>
      <c r="NL20" s="1" t="s">
        <v>71</v>
      </c>
      <c r="NM20" s="1">
        <v>600</v>
      </c>
      <c r="NN20" s="1">
        <v>1</v>
      </c>
      <c r="NO20" s="1">
        <v>0</v>
      </c>
      <c r="NP20" s="1">
        <v>98281</v>
      </c>
      <c r="NQ20" s="1">
        <v>106</v>
      </c>
      <c r="NR20" s="1">
        <v>28.952</v>
      </c>
      <c r="NS20" s="1">
        <v>2</v>
      </c>
      <c r="NT20" s="1">
        <v>17724767</v>
      </c>
      <c r="NU20" s="1">
        <v>0</v>
      </c>
      <c r="NV20" s="1">
        <v>28.192</v>
      </c>
      <c r="NW20" s="1">
        <v>3236</v>
      </c>
      <c r="NX20" s="1">
        <v>0</v>
      </c>
      <c r="NY20" s="1">
        <v>1</v>
      </c>
      <c r="NZ20" s="1">
        <v>29.27</v>
      </c>
      <c r="OA20" s="1">
        <v>0</v>
      </c>
      <c r="OB20" s="1">
        <v>5963398</v>
      </c>
      <c r="OC20" s="1">
        <v>0.76</v>
      </c>
      <c r="OD20" s="1" t="s">
        <v>64</v>
      </c>
      <c r="OE20" s="1">
        <v>29.27</v>
      </c>
      <c r="OF20" s="1">
        <v>0</v>
      </c>
      <c r="OG20" s="1">
        <v>5929916</v>
      </c>
      <c r="OH20" s="1">
        <v>0</v>
      </c>
      <c r="OI20" s="1">
        <v>0</v>
      </c>
      <c r="OJ20" s="1">
        <v>368.288</v>
      </c>
      <c r="OK20" s="1">
        <v>0</v>
      </c>
      <c r="OL20" s="1">
        <v>0</v>
      </c>
      <c r="OM20" s="1">
        <v>0</v>
      </c>
      <c r="ON20" s="1">
        <v>368.288</v>
      </c>
      <c r="OO20" s="1">
        <v>30291</v>
      </c>
      <c r="OP20" s="1">
        <v>1</v>
      </c>
      <c r="OQ20" s="1">
        <v>0</v>
      </c>
      <c r="OR20" s="1">
        <v>1200</v>
      </c>
      <c r="OS20" s="1">
        <v>0</v>
      </c>
      <c r="OT20" s="1">
        <v>0</v>
      </c>
      <c r="OU20" s="1">
        <v>0</v>
      </c>
      <c r="OV20" s="1" t="s">
        <v>71</v>
      </c>
      <c r="OW20" s="1">
        <v>600</v>
      </c>
      <c r="OX20" s="1">
        <v>1</v>
      </c>
      <c r="OY20" s="1">
        <v>65340</v>
      </c>
      <c r="OZ20" s="1">
        <v>543</v>
      </c>
      <c r="PA20" s="1">
        <v>54</v>
      </c>
      <c r="PB20" s="1">
        <v>0.004</v>
      </c>
      <c r="PC20" s="1">
        <v>0</v>
      </c>
      <c r="PD20" s="1">
        <v>2</v>
      </c>
      <c r="PE20" s="1">
        <v>0</v>
      </c>
      <c r="PF20" s="1">
        <v>0.004</v>
      </c>
      <c r="PG20" s="1">
        <v>0</v>
      </c>
      <c r="PH20" s="1">
        <v>0</v>
      </c>
      <c r="PI20" s="1">
        <v>1</v>
      </c>
      <c r="PJ20" s="1">
        <v>0.04</v>
      </c>
      <c r="PK20" s="1">
        <v>0</v>
      </c>
      <c r="PL20" s="1">
        <v>544</v>
      </c>
      <c r="PM20" s="1">
        <v>0</v>
      </c>
      <c r="PN20" s="1" t="s">
        <v>64</v>
      </c>
      <c r="PO20" s="1">
        <v>0.04</v>
      </c>
      <c r="PP20" s="1">
        <v>0</v>
      </c>
      <c r="PQ20" s="1">
        <v>181</v>
      </c>
      <c r="PR20" s="1">
        <v>0</v>
      </c>
      <c r="PS20" s="1">
        <v>0</v>
      </c>
      <c r="PT20" s="1">
        <v>352.49</v>
      </c>
      <c r="PU20" s="1">
        <v>0</v>
      </c>
      <c r="PV20" s="1">
        <v>0</v>
      </c>
      <c r="PW20" s="1">
        <v>0</v>
      </c>
      <c r="PX20" s="1">
        <v>352.49</v>
      </c>
      <c r="PY20" s="1">
        <v>30084</v>
      </c>
      <c r="PZ20" s="1">
        <v>1</v>
      </c>
      <c r="QA20" s="1">
        <v>0</v>
      </c>
      <c r="QB20" s="1">
        <v>1200</v>
      </c>
      <c r="QC20" s="1">
        <v>0</v>
      </c>
      <c r="QD20" s="1">
        <v>0</v>
      </c>
      <c r="QE20" s="1">
        <v>0</v>
      </c>
      <c r="QF20" s="1" t="s">
        <v>71</v>
      </c>
      <c r="QG20" s="1">
        <v>600</v>
      </c>
      <c r="QH20" s="1">
        <v>1</v>
      </c>
      <c r="QI20" s="1">
        <v>65340</v>
      </c>
      <c r="QJ20" s="1">
        <v>0</v>
      </c>
      <c r="QK20" s="1">
        <v>0</v>
      </c>
      <c r="QL20" s="1">
        <v>357.759</v>
      </c>
      <c r="QM20" s="1">
        <v>0</v>
      </c>
      <c r="QN20" s="1">
        <v>0</v>
      </c>
      <c r="QO20" s="1">
        <v>0</v>
      </c>
      <c r="QP20" s="1">
        <v>357.759</v>
      </c>
      <c r="QQ20" s="1">
        <v>29200</v>
      </c>
      <c r="QR20" s="1">
        <v>0</v>
      </c>
      <c r="QS20" s="1">
        <v>0</v>
      </c>
      <c r="QT20" s="1">
        <v>1200</v>
      </c>
      <c r="QU20" s="1">
        <v>0</v>
      </c>
      <c r="QV20" s="1">
        <v>0</v>
      </c>
      <c r="QW20" s="1">
        <v>0</v>
      </c>
      <c r="QX20" s="1" t="s">
        <v>71</v>
      </c>
      <c r="QY20" s="1">
        <v>600</v>
      </c>
      <c r="QZ20" s="1">
        <v>1</v>
      </c>
      <c r="RA20" s="1">
        <v>0</v>
      </c>
      <c r="RB20" s="1">
        <v>546</v>
      </c>
      <c r="RC20" s="1">
        <v>177</v>
      </c>
      <c r="RD20" s="1">
        <v>0.147</v>
      </c>
      <c r="RE20" s="1">
        <v>0</v>
      </c>
      <c r="RF20" s="1">
        <v>2</v>
      </c>
      <c r="RG20" s="1">
        <v>0</v>
      </c>
      <c r="RH20" s="1">
        <v>0.03699999999999999</v>
      </c>
      <c r="RI20" s="1">
        <v>15</v>
      </c>
      <c r="RJ20" s="1">
        <v>0</v>
      </c>
      <c r="RK20" s="1">
        <v>1</v>
      </c>
      <c r="RL20" s="1">
        <v>0.18</v>
      </c>
      <c r="RM20" s="1">
        <v>0</v>
      </c>
      <c r="RN20" s="1">
        <v>547</v>
      </c>
      <c r="RO20" s="1">
        <v>0.11</v>
      </c>
      <c r="RP20" s="1" t="s">
        <v>64</v>
      </c>
      <c r="RQ20" s="1">
        <v>0.18</v>
      </c>
      <c r="RR20" s="1">
        <v>0</v>
      </c>
      <c r="RS20" s="1">
        <v>181</v>
      </c>
      <c r="RT20" s="1">
        <v>0</v>
      </c>
      <c r="RU20" s="1">
        <v>0</v>
      </c>
      <c r="RV20" s="1">
        <v>405.687</v>
      </c>
      <c r="RW20" s="1">
        <v>0</v>
      </c>
      <c r="RX20" s="1">
        <v>0</v>
      </c>
      <c r="RY20" s="1">
        <v>0</v>
      </c>
      <c r="RZ20" s="1">
        <v>405.687</v>
      </c>
      <c r="SA20" s="1">
        <v>30002</v>
      </c>
      <c r="SB20" s="1">
        <v>1</v>
      </c>
      <c r="SC20" s="1">
        <v>0</v>
      </c>
      <c r="SD20" s="1">
        <v>1200</v>
      </c>
      <c r="SE20" s="1">
        <v>0</v>
      </c>
      <c r="SF20" s="1">
        <v>0</v>
      </c>
      <c r="SG20" s="1">
        <v>0</v>
      </c>
      <c r="SH20" s="1" t="s">
        <v>71</v>
      </c>
      <c r="SI20" s="1">
        <v>600</v>
      </c>
      <c r="SJ20" s="1">
        <v>1</v>
      </c>
      <c r="SK20" s="1">
        <v>65340</v>
      </c>
      <c r="SL20" s="1">
        <v>546</v>
      </c>
      <c r="SM20" s="1">
        <v>54</v>
      </c>
      <c r="SN20" s="1">
        <v>0.13</v>
      </c>
      <c r="SO20" s="1">
        <v>0</v>
      </c>
      <c r="SP20" s="1">
        <v>2</v>
      </c>
      <c r="SQ20" s="1">
        <v>0</v>
      </c>
      <c r="SR20" s="1">
        <v>0.13</v>
      </c>
      <c r="SS20" s="1">
        <v>12</v>
      </c>
      <c r="ST20" s="1">
        <v>0</v>
      </c>
      <c r="SU20" s="1">
        <v>1</v>
      </c>
      <c r="SV20" s="1">
        <v>0.25</v>
      </c>
      <c r="SW20" s="1">
        <v>0</v>
      </c>
      <c r="SX20" s="1">
        <v>547</v>
      </c>
      <c r="SY20" s="1">
        <v>0</v>
      </c>
      <c r="SZ20" s="1" t="s">
        <v>64</v>
      </c>
      <c r="TA20" s="1">
        <v>0.25</v>
      </c>
      <c r="TB20" s="1">
        <v>0</v>
      </c>
      <c r="TC20" s="1">
        <v>181</v>
      </c>
      <c r="TD20" s="1">
        <f>MIN($B20,$T20,$AL20,$BD20,$BV20,$CN20,$DF20,$DX20,$EP20,$FH20,$FZ20,$GR20,$HJ20,$IB20,$IT20,$JL20,$KD20,$KV20,$LN20,$MF20,$MX20,$NP20,$OH20,$OZ20,$PR20,$QJ20,$RB20,$RT20,$SL20)</f>
        <v>0</v>
      </c>
      <c r="TE20" s="1">
        <f>MIN($C20,$U20,$AM20,$BE20,$BW20,$CO20,$DG20,$DY20,$EQ20,$FI20,$GA20,$GS20,$HK20,$IC20,$IU20,$JM20,$KE20,$KW20,$LO20,$MG20,$MY20,$NQ20,$OI20,$PA20,$PS20,$QK20,$RC20,$RU20,$SM20)</f>
        <v>0</v>
      </c>
      <c r="TF20" s="1">
        <f>MIN($D20,$V20,$AN20,$BF20,$BX20,$CP20,$DH20,$DZ20,$ER20,$FJ20,$GB20,$GT20,$HL20,$ID20,$IV20,$JN20,$KF20,$KX20,$LP20,$MH20,$MZ20,$NR20,$OJ20,$PB20,$PT20,$QL20,$RD20,$RV20,$SN20)</f>
        <v>0</v>
      </c>
      <c r="TG20" s="1">
        <f>MIN($E20,$W20,$AO20,$BG20,$BY20,$CQ20,$DI20,$EA20,$ES20,$FK20,$GC20,$GU20,$HM20,$IE20,$IW20,$JO20,$KG20,$KY20,$LQ20,$MI20,$NA20,$NS20,$OK20,$PC20,$PU20,$QM20,$RE20,$RW20,$SO20)</f>
        <v>0</v>
      </c>
      <c r="TH20" s="1">
        <f>MIN($F20,$X20,$AP20,$BH20,$BZ20,$CR20,$DJ20,$EB20,$ET20,$FL20,$GD20,$GV20,$HN20,$IF20,$IX20,$JP20,$KH20,$KZ20,$LR20,$MJ20,$NB20,$NT20,$OL20,$PD20,$PV20,$QN20,$RF20,$RX20,$SP20)</f>
        <v>0</v>
      </c>
      <c r="TI20" s="1">
        <f>MIN($G20,$Y20,$AQ20,$BI20,$CA20,$CS20,$DK20,$EC20,$EU20,$FM20,$GE20,$GW20,$HO20,$IG20,$IY20,$JQ20,$KI20,$LA20,$LS20,$MK20,$NC20,$NU20,$OM20,$PE20,$PW20,$QO20,$RG20,$RY20,$SQ20)</f>
        <v>0</v>
      </c>
      <c r="TJ20" s="1">
        <f>MIN($H20,$Z20,$AR20,$BJ20,$CB20,$CT20,$DL20,$ED20,$EV20,$FN20,$GF20,$GX20,$HP20,$IH20,$IZ20,$JR20,$KJ20,$LB20,$LT20,$ML20,$ND20,$NV20,$ON20,$PF20,$PX20,$QP20,$RH20,$RZ20,$SR20)</f>
        <v>0</v>
      </c>
      <c r="TK20" s="1">
        <f>MIN($I20,$AA20,$AS20,$BK20,$CC20,$CU20,$DM20,$EE20,$EW20,$FO20,$GG20,$GY20,$HQ20,$II20,$JA20,$JS20,$KK20,$LC20,$LU20,$MM20,$NE20,$NW20,$OO20,$PG20,$PY20,$QQ20,$RI20,$SA20,$SS20)</f>
        <v>0</v>
      </c>
      <c r="TL20" s="1">
        <f>MIN($J20,$AB20,$AT20,$BL20,$CD20,$CV20,$DN20,$EF20,$EX20,$FP20,$GH20,$GZ20,$HR20,$IJ20,$JB20,$JT20,$KL20,$LD20,$LV20,$MN20,$NF20,$NX20,$OP20,$PH20,$PZ20,$QR20,$RJ20,$SB20,$ST20)</f>
        <v>0</v>
      </c>
      <c r="TM20" s="1">
        <f>MIN($K20,$AC20,$AU20,$BM20,$CE20,$CW20,$DO20,$EG20,$EY20,$FQ20,$GI20,$HA20,$HS20,$IK20,$JC20,$JU20,$KM20,$LE20,$LW20,$MO20,$NG20,$NY20,$OQ20,$PI20,$QA20,$QS20,$RK20,$SC20,$SU20)</f>
        <v>0</v>
      </c>
      <c r="TN20" s="1">
        <f>MIN($L20,$AD20,$AV20,$BN20,$CF20,$CX20,$DP20,$EH20,$EZ20,$FR20,$GJ20,$HB20,$HT20,$IL20,$JD20,$JV20,$KN20,$LF20,$LX20,$MP20,$NH20,$NZ20,$OR20,$PJ20,$QB20,$QT20,$RL20,$SD20,$SV20)</f>
        <v>0</v>
      </c>
      <c r="TO20" s="1">
        <f>MIN($M20,$AE20,$AW20,$BO20,$CG20,$CY20,$DQ20,$EI20,$FA20,$FS20,$GK20,$HC20,$HU20,$IM20,$JE20,$JW20,$KO20,$LG20,$LY20,$MQ20,$NI20,$OA20,$OS20,$PK20,$QC20,$QU20,$RM20,$SE20,$SW20)</f>
        <v>0</v>
      </c>
      <c r="TP20" s="1">
        <f>MIN($N20,$AF20,$AX20,$BP20,$CH20,$CZ20,$DR20,$EJ20,$FB20,$FT20,$GL20,$HD20,$HV20,$IN20,$JF20,$JX20,$KP20,$LH20,$LZ20,$MR20,$NJ20,$OB20,$OT20,$PL20,$QD20,$QV20,$RN20,$SF20,$SX20)</f>
        <v>0</v>
      </c>
      <c r="TQ20" s="1">
        <f>MIN($O20,$AG20,$AY20,$BQ20,$CI20,$DA20,$DS20,$EK20,$FC20,$FU20,$GM20,$HE20,$HW20,$IO20,$JG20,$JY20,$KQ20,$LI20,$MA20,$MS20,$NK20,$OC20,$OU20,$PM20,$QE20,$QW20,$RO20,$SG20,$SY20)</f>
        <v>0</v>
      </c>
      <c r="TR20" s="1">
        <f>MIN($Q20,$AI20,$BA20,$BS20,$CK20,$DC20,$DU20,$EM20,$FE20,$FW20,$GO20,$HG20,$HY20,$IQ20,$JI20,$KA20,$KS20,$LK20,$MC20,$MU20,$NM20,$OE20,$OW20,$PO20,$QG20,$QY20,$RQ20,$SI20,$TA20)</f>
        <v>0</v>
      </c>
      <c r="TS20" s="1">
        <f>MIN($R20,$AJ20,$BB20,$BT20,$CL20,$DD20,$DV20,$EN20,$FF20,$FX20,$GP20,$HH20,$HZ20,$IR20,$JJ20,$KB20,$KT20,$LL20,$MD20,$MV20,$NN20,$OF20,$OX20,$PP20,$QH20,$QZ20,$RR20,$SJ20,$TB20)</f>
        <v>0</v>
      </c>
      <c r="TT20" s="1">
        <f>MIN($S20,$AK20,$BC20,$BU20,$CM20,$DE20,$DW20,$EO20,$FG20,$FY20,$GQ20,$HI20,$IA20,$IS20,$JK20,$KC20,$KU20,$LM20,$ME20,$MW20,$NO20,$OG20,$OY20,$PQ20,$QI20,$RA20,$RS20,$SK20,$TC20)</f>
        <v>0</v>
      </c>
      <c r="TU20" s="1">
        <f>MEDIAN($B20,$T20,$AL20,$BD20,$BV20,$CN20,$DF20,$DX20,$EP20,$FH20,$FZ20,$GR20,$HJ20,$IB20,$IT20,$JL20,$KD20,$KV20,$LN20,$MF20,$MX20,$NP20,$OH20,$OZ20,$PR20,$QJ20,$RB20,$RT20,$SL20)</f>
        <v>0</v>
      </c>
      <c r="TV20" s="1">
        <f>MEDIAN($C20,$U20,$AM20,$BE20,$BW20,$CO20,$DG20,$DY20,$EQ20,$FI20,$GA20,$GS20,$HK20,$IC20,$IU20,$JM20,$KE20,$KW20,$LO20,$MG20,$MY20,$NQ20,$OI20,$PA20,$PS20,$QK20,$RC20,$RU20,$SM20)</f>
        <v>0</v>
      </c>
      <c r="TW20" s="1">
        <f>MEDIAN($D20,$V20,$AN20,$BF20,$BX20,$CP20,$DH20,$DZ20,$ER20,$FJ20,$GB20,$GT20,$HL20,$ID20,$IV20,$JN20,$KF20,$KX20,$LP20,$MH20,$MZ20,$NR20,$OJ20,$PB20,$PT20,$QL20,$RD20,$RV20,$SN20)</f>
        <v>0</v>
      </c>
      <c r="TX20" s="1">
        <f>MEDIAN($E20,$W20,$AO20,$BG20,$BY20,$CQ20,$DI20,$EA20,$ES20,$FK20,$GC20,$GU20,$HM20,$IE20,$IW20,$JO20,$KG20,$KY20,$LQ20,$MI20,$NA20,$NS20,$OK20,$PC20,$PU20,$QM20,$RE20,$RW20,$SO20)</f>
        <v>0</v>
      </c>
      <c r="TY20" s="1">
        <f>MEDIAN($F20,$X20,$AP20,$BH20,$BZ20,$CR20,$DJ20,$EB20,$ET20,$FL20,$GD20,$GV20,$HN20,$IF20,$IX20,$JP20,$KH20,$KZ20,$LR20,$MJ20,$NB20,$NT20,$OL20,$PD20,$PV20,$QN20,$RF20,$RX20,$SP20)</f>
        <v>0</v>
      </c>
      <c r="TZ20" s="1">
        <f>MEDIAN($G20,$Y20,$AQ20,$BI20,$CA20,$CS20,$DK20,$EC20,$EU20,$FM20,$GE20,$GW20,$HO20,$IG20,$IY20,$JQ20,$KI20,$LA20,$LS20,$MK20,$NC20,$NU20,$OM20,$PE20,$PW20,$QO20,$RG20,$RY20,$SQ20)</f>
        <v>0</v>
      </c>
      <c r="UA20" s="1">
        <f>MEDIAN($H20,$Z20,$AR20,$BJ20,$CB20,$CT20,$DL20,$ED20,$EV20,$FN20,$GF20,$GX20,$HP20,$IH20,$IZ20,$JR20,$KJ20,$LB20,$LT20,$ML20,$ND20,$NV20,$ON20,$PF20,$PX20,$QP20,$RH20,$RZ20,$SR20)</f>
        <v>0</v>
      </c>
      <c r="UB20" s="1">
        <f>MEDIAN($I20,$AA20,$AS20,$BK20,$CC20,$CU20,$DM20,$EE20,$EW20,$FO20,$GG20,$GY20,$HQ20,$II20,$JA20,$JS20,$KK20,$LC20,$LU20,$MM20,$NE20,$NW20,$OO20,$PG20,$PY20,$QQ20,$RI20,$SA20,$SS20)</f>
        <v>0</v>
      </c>
      <c r="UC20" s="1">
        <f>MEDIAN($J20,$AB20,$AT20,$BL20,$CD20,$CV20,$DN20,$EF20,$EX20,$FP20,$GH20,$GZ20,$HR20,$IJ20,$JB20,$JT20,$KL20,$LD20,$LV20,$MN20,$NF20,$NX20,$OP20,$PH20,$PZ20,$QR20,$RJ20,$SB20,$ST20)</f>
        <v>0</v>
      </c>
      <c r="UD20" s="1">
        <f>MEDIAN($K20,$AC20,$AU20,$BM20,$CE20,$CW20,$DO20,$EG20,$EY20,$FQ20,$GI20,$HA20,$HS20,$IK20,$JC20,$JU20,$KM20,$LE20,$LW20,$MO20,$NG20,$NY20,$OQ20,$PI20,$QA20,$QS20,$RK20,$SC20,$SU20)</f>
        <v>0</v>
      </c>
      <c r="UE20" s="1">
        <f>MEDIAN($L20,$AD20,$AV20,$BN20,$CF20,$CX20,$DP20,$EH20,$EZ20,$FR20,$GJ20,$HB20,$HT20,$IL20,$JD20,$JV20,$KN20,$LF20,$LX20,$MP20,$NH20,$NZ20,$OR20,$PJ20,$QB20,$QT20,$RL20,$SD20,$SV20)</f>
        <v>0</v>
      </c>
      <c r="UF20" s="1">
        <f>MEDIAN($M20,$AE20,$AW20,$BO20,$CG20,$CY20,$DQ20,$EI20,$FA20,$FS20,$GK20,$HC20,$HU20,$IM20,$JE20,$JW20,$KO20,$LG20,$LY20,$MQ20,$NI20,$OA20,$OS20,$PK20,$QC20,$QU20,$RM20,$SE20,$SW20)</f>
        <v>0</v>
      </c>
      <c r="UG20" s="1">
        <f>MEDIAN($N20,$AF20,$AX20,$BP20,$CH20,$CZ20,$DR20,$EJ20,$FB20,$FT20,$GL20,$HD20,$HV20,$IN20,$JF20,$JX20,$KP20,$LH20,$LZ20,$MR20,$NJ20,$OB20,$OT20,$PL20,$QD20,$QV20,$RN20,$SF20,$SX20)</f>
        <v>0</v>
      </c>
      <c r="UH20" s="1">
        <f>MEDIAN($O20,$AG20,$AY20,$BQ20,$CI20,$DA20,$DS20,$EK20,$FC20,$FU20,$GM20,$HE20,$HW20,$IO20,$JG20,$JY20,$KQ20,$LI20,$MA20,$MS20,$NK20,$OC20,$OU20,$PM20,$QE20,$QW20,$RO20,$SG20,$SY20)</f>
        <v>0</v>
      </c>
      <c r="UI20" s="1">
        <f>MEDIAN($Q20,$AI20,$BA20,$BS20,$CK20,$DC20,$DU20,$EM20,$FE20,$FW20,$GO20,$HG20,$HY20,$IQ20,$JI20,$KA20,$KS20,$LK20,$MC20,$MU20,$NM20,$OE20,$OW20,$PO20,$QG20,$QY20,$RQ20,$SI20,$TA20)</f>
        <v>0</v>
      </c>
      <c r="UJ20" s="1">
        <f>MEDIAN($R20,$AJ20,$BB20,$BT20,$CL20,$DD20,$DV20,$EN20,$FF20,$FX20,$GP20,$HH20,$HZ20,$IR20,$JJ20,$KB20,$KT20,$LL20,$MD20,$MV20,$NN20,$OF20,$OX20,$PP20,$QH20,$QZ20,$RR20,$SJ20,$TB20)</f>
        <v>0</v>
      </c>
      <c r="UK20" s="1">
        <f>MEDIAN($S20,$AK20,$BC20,$BU20,$CM20,$DE20,$DW20,$EO20,$FG20,$FY20,$GQ20,$HI20,$IA20,$IS20,$JK20,$KC20,$KU20,$LM20,$ME20,$MW20,$NO20,$OG20,$OY20,$PQ20,$QI20,$RA20,$RS20,$SK20,$TC20)</f>
        <v>0</v>
      </c>
      <c r="UL20" s="1">
        <f>MAX($B20,$T20,$AL20,$BD20,$BV20,$CN20,$DF20,$DX20,$EP20,$FH20,$FZ20,$GR20,$HJ20,$IB20,$IT20,$JL20,$KD20,$KV20,$LN20,$MF20,$MX20,$NP20,$OH20,$OZ20,$PR20,$QJ20,$RB20,$RT20,$SL20)</f>
        <v>0</v>
      </c>
      <c r="UM20" s="1">
        <f>MAX($C20,$U20,$AM20,$BE20,$BW20,$CO20,$DG20,$DY20,$EQ20,$FI20,$GA20,$GS20,$HK20,$IC20,$IU20,$JM20,$KE20,$KW20,$LO20,$MG20,$MY20,$NQ20,$OI20,$PA20,$PS20,$QK20,$RC20,$RU20,$SM20)</f>
        <v>0</v>
      </c>
      <c r="UN20" s="1">
        <f>MAX($D20,$V20,$AN20,$BF20,$BX20,$CP20,$DH20,$DZ20,$ER20,$FJ20,$GB20,$GT20,$HL20,$ID20,$IV20,$JN20,$KF20,$KX20,$LP20,$MH20,$MZ20,$NR20,$OJ20,$PB20,$PT20,$QL20,$RD20,$RV20,$SN20)</f>
        <v>0</v>
      </c>
      <c r="UO20" s="1">
        <f>MAX($E20,$W20,$AO20,$BG20,$BY20,$CQ20,$DI20,$EA20,$ES20,$FK20,$GC20,$GU20,$HM20,$IE20,$IW20,$JO20,$KG20,$KY20,$LQ20,$MI20,$NA20,$NS20,$OK20,$PC20,$PU20,$QM20,$RE20,$RW20,$SO20)</f>
        <v>0</v>
      </c>
      <c r="UP20" s="1">
        <f>MAX($F20,$X20,$AP20,$BH20,$BZ20,$CR20,$DJ20,$EB20,$ET20,$FL20,$GD20,$GV20,$HN20,$IF20,$IX20,$JP20,$KH20,$KZ20,$LR20,$MJ20,$NB20,$NT20,$OL20,$PD20,$PV20,$QN20,$RF20,$RX20,$SP20)</f>
        <v>0</v>
      </c>
      <c r="UQ20" s="1">
        <f>MAX($G20,$Y20,$AQ20,$BI20,$CA20,$CS20,$DK20,$EC20,$EU20,$FM20,$GE20,$GW20,$HO20,$IG20,$IY20,$JQ20,$KI20,$LA20,$LS20,$MK20,$NC20,$NU20,$OM20,$PE20,$PW20,$QO20,$RG20,$RY20,$SQ20)</f>
        <v>0</v>
      </c>
      <c r="UR20" s="1">
        <f>MAX($H20,$Z20,$AR20,$BJ20,$CB20,$CT20,$DL20,$ED20,$EV20,$FN20,$GF20,$GX20,$HP20,$IH20,$IZ20,$JR20,$KJ20,$LB20,$LT20,$ML20,$ND20,$NV20,$ON20,$PF20,$PX20,$QP20,$RH20,$RZ20,$SR20)</f>
        <v>0</v>
      </c>
      <c r="US20" s="1">
        <f>MAX($I20,$AA20,$AS20,$BK20,$CC20,$CU20,$DM20,$EE20,$EW20,$FO20,$GG20,$GY20,$HQ20,$II20,$JA20,$JS20,$KK20,$LC20,$LU20,$MM20,$NE20,$NW20,$OO20,$PG20,$PY20,$QQ20,$RI20,$SA20,$SS20)</f>
        <v>0</v>
      </c>
      <c r="UT20" s="1">
        <f>MAX($J20,$AB20,$AT20,$BL20,$CD20,$CV20,$DN20,$EF20,$EX20,$FP20,$GH20,$GZ20,$HR20,$IJ20,$JB20,$JT20,$KL20,$LD20,$LV20,$MN20,$NF20,$NX20,$OP20,$PH20,$PZ20,$QR20,$RJ20,$SB20,$ST20)</f>
        <v>0</v>
      </c>
      <c r="UU20" s="1">
        <f>MAX($K20,$AC20,$AU20,$BM20,$CE20,$CW20,$DO20,$EG20,$EY20,$FQ20,$GI20,$HA20,$HS20,$IK20,$JC20,$JU20,$KM20,$LE20,$LW20,$MO20,$NG20,$NY20,$OQ20,$PI20,$QA20,$QS20,$RK20,$SC20,$SU20)</f>
        <v>0</v>
      </c>
      <c r="UV20" s="1">
        <f>MAX($L20,$AD20,$AV20,$BN20,$CF20,$CX20,$DP20,$EH20,$EZ20,$FR20,$GJ20,$HB20,$HT20,$IL20,$JD20,$JV20,$KN20,$LF20,$LX20,$MP20,$NH20,$NZ20,$OR20,$PJ20,$QB20,$QT20,$RL20,$SD20,$SV20)</f>
        <v>0</v>
      </c>
      <c r="UW20" s="1">
        <f>MAX($M20,$AE20,$AW20,$BO20,$CG20,$CY20,$DQ20,$EI20,$FA20,$FS20,$GK20,$HC20,$HU20,$IM20,$JE20,$JW20,$KO20,$LG20,$LY20,$MQ20,$NI20,$OA20,$OS20,$PK20,$QC20,$QU20,$RM20,$SE20,$SW20)</f>
        <v>0</v>
      </c>
      <c r="UX20" s="1">
        <f>MAX($N20,$AF20,$AX20,$BP20,$CH20,$CZ20,$DR20,$EJ20,$FB20,$FT20,$GL20,$HD20,$HV20,$IN20,$JF20,$JX20,$KP20,$LH20,$LZ20,$MR20,$NJ20,$OB20,$OT20,$PL20,$QD20,$QV20,$RN20,$SF20,$SX20)</f>
        <v>0</v>
      </c>
      <c r="UY20" s="1">
        <f>MAX($O20,$AG20,$AY20,$BQ20,$CI20,$DA20,$DS20,$EK20,$FC20,$FU20,$GM20,$HE20,$HW20,$IO20,$JG20,$JY20,$KQ20,$LI20,$MA20,$MS20,$NK20,$OC20,$OU20,$PM20,$QE20,$QW20,$RO20,$SG20,$SY20)</f>
        <v>0</v>
      </c>
      <c r="UZ20" s="1">
        <f>MAX($Q20,$AI20,$BA20,$BS20,$CK20,$DC20,$DU20,$EM20,$FE20,$FW20,$GO20,$HG20,$HY20,$IQ20,$JI20,$KA20,$KS20,$LK20,$MC20,$MU20,$NM20,$OE20,$OW20,$PO20,$QG20,$QY20,$RQ20,$SI20,$TA20)</f>
        <v>0</v>
      </c>
      <c r="VA20" s="1">
        <f>MAX($R20,$AJ20,$BB20,$BT20,$CL20,$DD20,$DV20,$EN20,$FF20,$FX20,$GP20,$HH20,$HZ20,$IR20,$JJ20,$KB20,$KT20,$LL20,$MD20,$MV20,$NN20,$OF20,$OX20,$PP20,$QH20,$QZ20,$RR20,$SJ20,$TB20)</f>
        <v>0</v>
      </c>
      <c r="VB20" s="1">
        <f>MAX($S20,$AK20,$BC20,$BU20,$CM20,$DE20,$DW20,$EO20,$FG20,$FY20,$GQ20,$HI20,$IA20,$IS20,$JK20,$KC20,$KU20,$LM20,$ME20,$MW20,$NO20,$OG20,$OY20,$PQ20,$QI20,$RA20,$RS20,$SK20,$TC20)</f>
        <v>0</v>
      </c>
    </row>
    <row r="21" spans="1:574">
      <c r="A21" s="1" t="s">
        <v>18</v>
      </c>
      <c r="B21" s="1"/>
      <c r="C21" s="1"/>
      <c r="D21" s="1"/>
      <c r="E21" s="1"/>
      <c r="F21" s="1"/>
      <c r="G21" s="1">
        <v>0</v>
      </c>
      <c r="H21" s="1"/>
      <c r="I21" s="1">
        <v>347</v>
      </c>
      <c r="J21" s="1">
        <v>0</v>
      </c>
      <c r="K21" s="1"/>
      <c r="L21" s="1">
        <v>3.13</v>
      </c>
      <c r="M21" s="1"/>
      <c r="N21" s="1"/>
      <c r="O21" s="1"/>
      <c r="P21" s="1" t="s">
        <v>64</v>
      </c>
      <c r="Q21" s="1">
        <v>3.13</v>
      </c>
      <c r="R21" s="1"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>
        <v>0</v>
      </c>
      <c r="AR21" s="1"/>
      <c r="AS21" s="1">
        <v>4887</v>
      </c>
      <c r="AT21" s="1">
        <v>0</v>
      </c>
      <c r="AU21" s="1"/>
      <c r="AV21" s="1">
        <v>1200</v>
      </c>
      <c r="AW21" s="1"/>
      <c r="AX21" s="1"/>
      <c r="AY21" s="1"/>
      <c r="AZ21" s="1"/>
      <c r="BA21" s="1">
        <v>600</v>
      </c>
      <c r="BB21" s="1">
        <v>1</v>
      </c>
      <c r="BC21" s="1"/>
      <c r="BD21" s="1">
        <v>0</v>
      </c>
      <c r="BE21" s="1">
        <v>0</v>
      </c>
      <c r="BF21" s="1">
        <v>373.051</v>
      </c>
      <c r="BG21" s="1">
        <v>0</v>
      </c>
      <c r="BH21" s="1">
        <v>0</v>
      </c>
      <c r="BI21" s="1">
        <v>0</v>
      </c>
      <c r="BJ21" s="1">
        <v>373.051</v>
      </c>
      <c r="BK21" s="1">
        <v>28463</v>
      </c>
      <c r="BL21" s="1">
        <v>0</v>
      </c>
      <c r="BM21" s="1">
        <v>0</v>
      </c>
      <c r="BN21" s="1">
        <v>1200</v>
      </c>
      <c r="BO21" s="1">
        <v>0</v>
      </c>
      <c r="BP21" s="1">
        <v>0</v>
      </c>
      <c r="BQ21" s="1">
        <v>0</v>
      </c>
      <c r="BR21" s="1" t="s">
        <v>71</v>
      </c>
      <c r="BS21" s="1">
        <v>600</v>
      </c>
      <c r="BT21" s="1">
        <v>1</v>
      </c>
      <c r="BU21" s="1">
        <v>0</v>
      </c>
      <c r="BV21" s="1">
        <v>55009</v>
      </c>
      <c r="BW21" s="1">
        <v>111</v>
      </c>
      <c r="BX21" s="1">
        <v>24.4</v>
      </c>
      <c r="BY21" s="1">
        <v>8</v>
      </c>
      <c r="BZ21" s="1">
        <v>37430</v>
      </c>
      <c r="CA21" s="1">
        <v>0</v>
      </c>
      <c r="CB21" s="1">
        <v>23.75</v>
      </c>
      <c r="CC21" s="1">
        <v>1029</v>
      </c>
      <c r="CD21" s="1">
        <v>0</v>
      </c>
      <c r="CE21" s="1">
        <v>1</v>
      </c>
      <c r="CF21" s="1">
        <v>24.49</v>
      </c>
      <c r="CG21" s="1">
        <v>0</v>
      </c>
      <c r="CH21" s="1">
        <v>6950678</v>
      </c>
      <c r="CI21" s="1">
        <v>0.65</v>
      </c>
      <c r="CJ21" s="1" t="s">
        <v>64</v>
      </c>
      <c r="CK21" s="1">
        <v>24.49</v>
      </c>
      <c r="CL21" s="1">
        <v>0</v>
      </c>
      <c r="CM21" s="1">
        <v>36669</v>
      </c>
      <c r="CN21" s="1">
        <v>0</v>
      </c>
      <c r="CO21" s="1">
        <v>0</v>
      </c>
      <c r="CP21" s="1">
        <v>362.773</v>
      </c>
      <c r="CQ21" s="1">
        <v>0</v>
      </c>
      <c r="CR21" s="1">
        <v>0</v>
      </c>
      <c r="CS21" s="1">
        <v>0</v>
      </c>
      <c r="CT21" s="1">
        <v>362.773</v>
      </c>
      <c r="CU21" s="1">
        <v>28154</v>
      </c>
      <c r="CV21" s="1">
        <v>0</v>
      </c>
      <c r="CW21" s="1">
        <v>0</v>
      </c>
      <c r="CX21" s="1">
        <v>1200</v>
      </c>
      <c r="CY21" s="1">
        <v>0</v>
      </c>
      <c r="CZ21" s="1">
        <v>0</v>
      </c>
      <c r="DA21" s="1">
        <v>0</v>
      </c>
      <c r="DB21" s="1" t="s">
        <v>71</v>
      </c>
      <c r="DC21" s="1">
        <v>600</v>
      </c>
      <c r="DD21" s="1">
        <v>1</v>
      </c>
      <c r="DE21" s="1">
        <v>0</v>
      </c>
      <c r="DF21" s="1">
        <v>109441</v>
      </c>
      <c r="DG21" s="1">
        <v>100</v>
      </c>
      <c r="DH21" s="1">
        <v>21.084</v>
      </c>
      <c r="DI21" s="1">
        <v>1</v>
      </c>
      <c r="DJ21" s="1">
        <v>146668</v>
      </c>
      <c r="DK21" s="1">
        <v>0</v>
      </c>
      <c r="DL21" s="1">
        <v>20.554</v>
      </c>
      <c r="DM21" s="1">
        <v>772</v>
      </c>
      <c r="DN21" s="1">
        <v>0</v>
      </c>
      <c r="DO21" s="1">
        <v>1</v>
      </c>
      <c r="DP21" s="1">
        <v>21.15</v>
      </c>
      <c r="DQ21" s="1">
        <v>0</v>
      </c>
      <c r="DR21" s="1">
        <v>7005298</v>
      </c>
      <c r="DS21" s="1">
        <v>0.53</v>
      </c>
      <c r="DT21" s="1" t="s">
        <v>64</v>
      </c>
      <c r="DU21" s="1">
        <v>21.15</v>
      </c>
      <c r="DV21" s="1">
        <v>0</v>
      </c>
      <c r="DW21" s="1">
        <v>72957</v>
      </c>
      <c r="DX21" s="1">
        <v>0</v>
      </c>
      <c r="DY21" s="1">
        <v>0</v>
      </c>
      <c r="DZ21" s="1">
        <v>394.128</v>
      </c>
      <c r="EA21" s="1">
        <v>0</v>
      </c>
      <c r="EB21" s="1">
        <v>0</v>
      </c>
      <c r="EC21" s="1">
        <v>0</v>
      </c>
      <c r="ED21" s="1">
        <v>394.128</v>
      </c>
      <c r="EE21" s="1">
        <v>28172</v>
      </c>
      <c r="EF21" s="1">
        <v>0</v>
      </c>
      <c r="EG21" s="1">
        <v>0</v>
      </c>
      <c r="EH21" s="1">
        <v>1200</v>
      </c>
      <c r="EI21" s="1">
        <v>0</v>
      </c>
      <c r="EJ21" s="1">
        <v>0</v>
      </c>
      <c r="EK21" s="1">
        <v>0</v>
      </c>
      <c r="EL21" s="1" t="s">
        <v>71</v>
      </c>
      <c r="EM21" s="1">
        <v>600</v>
      </c>
      <c r="EN21" s="1">
        <v>1</v>
      </c>
      <c r="EO21" s="1">
        <v>0</v>
      </c>
      <c r="EP21" s="1">
        <v>109441</v>
      </c>
      <c r="EQ21" s="1">
        <v>102</v>
      </c>
      <c r="ER21" s="1">
        <v>38.243</v>
      </c>
      <c r="ES21" s="1">
        <v>0</v>
      </c>
      <c r="ET21" s="1">
        <v>20831968</v>
      </c>
      <c r="EU21" s="1">
        <v>0</v>
      </c>
      <c r="EV21" s="1">
        <v>37.353</v>
      </c>
      <c r="EW21" s="1">
        <v>3760</v>
      </c>
      <c r="EX21" s="1">
        <v>0</v>
      </c>
      <c r="EY21" s="1">
        <v>1</v>
      </c>
      <c r="EZ21" s="1">
        <v>38.62</v>
      </c>
      <c r="FA21" s="1">
        <v>0</v>
      </c>
      <c r="FB21" s="1">
        <v>7005298</v>
      </c>
      <c r="FC21" s="1">
        <v>0.89</v>
      </c>
      <c r="FD21" s="1" t="s">
        <v>64</v>
      </c>
      <c r="FE21" s="1">
        <v>38.62</v>
      </c>
      <c r="FF21" s="1">
        <v>0</v>
      </c>
      <c r="FG21" s="1">
        <v>6968057</v>
      </c>
      <c r="FH21" s="1">
        <v>0</v>
      </c>
      <c r="FI21" s="1">
        <v>0</v>
      </c>
      <c r="FJ21" s="1">
        <v>337.3</v>
      </c>
      <c r="FK21" s="1">
        <v>0</v>
      </c>
      <c r="FL21" s="1">
        <v>0</v>
      </c>
      <c r="FM21" s="1">
        <v>0</v>
      </c>
      <c r="FN21" s="1">
        <v>337.3</v>
      </c>
      <c r="FO21" s="1">
        <v>28047</v>
      </c>
      <c r="FP21" s="1">
        <v>0</v>
      </c>
      <c r="FQ21" s="1">
        <v>0</v>
      </c>
      <c r="FR21" s="1">
        <v>1200</v>
      </c>
      <c r="FS21" s="1">
        <v>0</v>
      </c>
      <c r="FT21" s="1">
        <v>0</v>
      </c>
      <c r="FU21" s="1">
        <v>0</v>
      </c>
      <c r="FV21" s="1" t="s">
        <v>71</v>
      </c>
      <c r="FW21" s="1">
        <v>600</v>
      </c>
      <c r="FX21" s="1">
        <v>1</v>
      </c>
      <c r="FY21" s="1">
        <v>0</v>
      </c>
      <c r="FZ21" s="1">
        <v>573</v>
      </c>
      <c r="GA21" s="1">
        <v>57</v>
      </c>
      <c r="GB21" s="1">
        <v>0.003</v>
      </c>
      <c r="GC21" s="1">
        <v>0</v>
      </c>
      <c r="GD21" s="1">
        <v>2</v>
      </c>
      <c r="GE21" s="1">
        <v>0</v>
      </c>
      <c r="GF21" s="1">
        <v>0.003</v>
      </c>
      <c r="GG21" s="1">
        <v>0</v>
      </c>
      <c r="GH21" s="1">
        <v>0</v>
      </c>
      <c r="GI21" s="1">
        <v>1</v>
      </c>
      <c r="GJ21" s="1">
        <v>0.04</v>
      </c>
      <c r="GK21" s="1">
        <v>0</v>
      </c>
      <c r="GL21" s="1">
        <v>574</v>
      </c>
      <c r="GM21" s="1">
        <v>0</v>
      </c>
      <c r="GN21" s="1" t="s">
        <v>64</v>
      </c>
      <c r="GO21" s="1">
        <v>0.04</v>
      </c>
      <c r="GP21" s="1">
        <v>0</v>
      </c>
      <c r="GQ21" s="1">
        <v>191</v>
      </c>
      <c r="GR21" s="1">
        <v>0</v>
      </c>
      <c r="GS21" s="1">
        <v>0</v>
      </c>
      <c r="GT21" s="1">
        <v>332.041</v>
      </c>
      <c r="GU21" s="1">
        <v>0</v>
      </c>
      <c r="GV21" s="1">
        <v>0</v>
      </c>
      <c r="GW21" s="1">
        <v>0</v>
      </c>
      <c r="GX21" s="1">
        <v>332.041</v>
      </c>
      <c r="GY21" s="1">
        <v>28042</v>
      </c>
      <c r="GZ21" s="1">
        <v>0</v>
      </c>
      <c r="HA21" s="1">
        <v>0</v>
      </c>
      <c r="HB21" s="1">
        <v>1200</v>
      </c>
      <c r="HC21" s="1">
        <v>0</v>
      </c>
      <c r="HD21" s="1">
        <v>0</v>
      </c>
      <c r="HE21" s="1">
        <v>0</v>
      </c>
      <c r="HF21" s="1" t="s">
        <v>71</v>
      </c>
      <c r="HG21" s="1">
        <v>600</v>
      </c>
      <c r="HH21" s="1">
        <v>1</v>
      </c>
      <c r="HI21" s="1">
        <v>0</v>
      </c>
      <c r="HJ21" s="1">
        <v>0</v>
      </c>
      <c r="HK21" s="1">
        <v>0</v>
      </c>
      <c r="HL21" s="1">
        <v>381.024</v>
      </c>
      <c r="HM21" s="1">
        <v>0</v>
      </c>
      <c r="HN21" s="1">
        <v>0</v>
      </c>
      <c r="HO21" s="1">
        <v>0</v>
      </c>
      <c r="HP21" s="1">
        <v>381.024</v>
      </c>
      <c r="HQ21" s="1">
        <v>29455</v>
      </c>
      <c r="HR21" s="1">
        <v>0</v>
      </c>
      <c r="HS21" s="1">
        <v>0</v>
      </c>
      <c r="HT21" s="1">
        <v>1200</v>
      </c>
      <c r="HU21" s="1">
        <v>0</v>
      </c>
      <c r="HV21" s="1">
        <v>0</v>
      </c>
      <c r="HW21" s="1">
        <v>0</v>
      </c>
      <c r="HX21" s="1" t="s">
        <v>71</v>
      </c>
      <c r="HY21" s="1">
        <v>600</v>
      </c>
      <c r="HZ21" s="1">
        <v>1</v>
      </c>
      <c r="IA21" s="1">
        <v>0</v>
      </c>
      <c r="IB21" s="1">
        <v>575</v>
      </c>
      <c r="IC21" s="1">
        <v>188</v>
      </c>
      <c r="ID21" s="1">
        <v>0.021</v>
      </c>
      <c r="IE21" s="1">
        <v>0</v>
      </c>
      <c r="IF21" s="1">
        <v>2</v>
      </c>
      <c r="IG21" s="1">
        <v>0</v>
      </c>
      <c r="IH21" s="1">
        <v>0.001000000000000001</v>
      </c>
      <c r="II21" s="1">
        <v>0</v>
      </c>
      <c r="IJ21" s="1">
        <v>0</v>
      </c>
      <c r="IK21" s="1">
        <v>1</v>
      </c>
      <c r="IL21" s="1">
        <v>0.06</v>
      </c>
      <c r="IM21" s="1">
        <v>0</v>
      </c>
      <c r="IN21" s="1">
        <v>576</v>
      </c>
      <c r="IO21" s="1">
        <v>0.02</v>
      </c>
      <c r="IP21" s="1" t="s">
        <v>64</v>
      </c>
      <c r="IQ21" s="1">
        <v>0.06</v>
      </c>
      <c r="IR21" s="1">
        <v>0</v>
      </c>
      <c r="IS21" s="1">
        <v>191</v>
      </c>
      <c r="IT21" s="1">
        <v>0</v>
      </c>
      <c r="IU21" s="1">
        <v>0</v>
      </c>
      <c r="IV21" s="1">
        <v>334.78</v>
      </c>
      <c r="IW21" s="1">
        <v>0</v>
      </c>
      <c r="IX21" s="1">
        <v>0</v>
      </c>
      <c r="IY21" s="1">
        <v>0</v>
      </c>
      <c r="IZ21" s="1">
        <v>334.78</v>
      </c>
      <c r="JA21" s="1">
        <v>28042</v>
      </c>
      <c r="JB21" s="1">
        <v>0</v>
      </c>
      <c r="JC21" s="1">
        <v>0</v>
      </c>
      <c r="JD21" s="1">
        <v>1200</v>
      </c>
      <c r="JE21" s="1">
        <v>0</v>
      </c>
      <c r="JF21" s="1">
        <v>0</v>
      </c>
      <c r="JG21" s="1">
        <v>0</v>
      </c>
      <c r="JH21" s="1" t="s">
        <v>71</v>
      </c>
      <c r="JI21" s="1">
        <v>600</v>
      </c>
      <c r="JJ21" s="1">
        <v>1</v>
      </c>
      <c r="JK21" s="1">
        <v>0</v>
      </c>
      <c r="JL21" s="1">
        <v>575</v>
      </c>
      <c r="JM21" s="1">
        <v>57</v>
      </c>
      <c r="JN21" s="1">
        <v>0.012</v>
      </c>
      <c r="JO21" s="1">
        <v>0</v>
      </c>
      <c r="JP21" s="1">
        <v>2</v>
      </c>
      <c r="JQ21" s="1">
        <v>0</v>
      </c>
      <c r="JR21" s="1">
        <v>0.002</v>
      </c>
      <c r="JS21" s="1">
        <v>0</v>
      </c>
      <c r="JT21" s="1">
        <v>0</v>
      </c>
      <c r="JU21" s="1">
        <v>1</v>
      </c>
      <c r="JV21" s="1">
        <v>0.04</v>
      </c>
      <c r="JW21" s="1">
        <v>0</v>
      </c>
      <c r="JX21" s="1">
        <v>576</v>
      </c>
      <c r="JY21" s="1">
        <v>0.01</v>
      </c>
      <c r="JZ21" s="1" t="s">
        <v>64</v>
      </c>
      <c r="KA21" s="1">
        <v>0.04</v>
      </c>
      <c r="KB21" s="1">
        <v>0</v>
      </c>
      <c r="KC21" s="1">
        <v>191</v>
      </c>
      <c r="KD21" s="1">
        <v>0</v>
      </c>
      <c r="KE21" s="1">
        <v>0</v>
      </c>
      <c r="KF21" s="1">
        <v>374.479</v>
      </c>
      <c r="KG21" s="1">
        <v>0</v>
      </c>
      <c r="KH21" s="1">
        <v>0</v>
      </c>
      <c r="KI21" s="1">
        <v>0</v>
      </c>
      <c r="KJ21" s="1">
        <v>374.479</v>
      </c>
      <c r="KK21" s="1">
        <v>28465</v>
      </c>
      <c r="KL21" s="1">
        <v>0</v>
      </c>
      <c r="KM21" s="1">
        <v>0</v>
      </c>
      <c r="KN21" s="1">
        <v>1200</v>
      </c>
      <c r="KO21" s="1">
        <v>0</v>
      </c>
      <c r="KP21" s="1">
        <v>0</v>
      </c>
      <c r="KQ21" s="1">
        <v>0</v>
      </c>
      <c r="KR21" s="1" t="s">
        <v>71</v>
      </c>
      <c r="KS21" s="1">
        <v>600</v>
      </c>
      <c r="KT21" s="1">
        <v>1</v>
      </c>
      <c r="KU21" s="1">
        <v>0</v>
      </c>
      <c r="KV21" s="1">
        <v>55009</v>
      </c>
      <c r="KW21" s="1">
        <v>111</v>
      </c>
      <c r="KX21" s="1">
        <v>24.41</v>
      </c>
      <c r="KY21" s="1">
        <v>8</v>
      </c>
      <c r="KZ21" s="1">
        <v>37430</v>
      </c>
      <c r="LA21" s="1">
        <v>0</v>
      </c>
      <c r="LB21" s="1">
        <v>23.8</v>
      </c>
      <c r="LC21" s="1">
        <v>1046</v>
      </c>
      <c r="LD21" s="1">
        <v>0</v>
      </c>
      <c r="LE21" s="1">
        <v>1</v>
      </c>
      <c r="LF21" s="1">
        <v>24.5</v>
      </c>
      <c r="LG21" s="1">
        <v>0</v>
      </c>
      <c r="LH21" s="1">
        <v>6950678</v>
      </c>
      <c r="LI21" s="1">
        <v>0.61</v>
      </c>
      <c r="LJ21" s="1" t="s">
        <v>64</v>
      </c>
      <c r="LK21" s="1">
        <v>24.5</v>
      </c>
      <c r="LL21" s="1">
        <v>0</v>
      </c>
      <c r="LM21" s="1">
        <v>36669</v>
      </c>
      <c r="LN21" s="1">
        <v>0</v>
      </c>
      <c r="LO21" s="1">
        <v>0</v>
      </c>
      <c r="LP21" s="1">
        <v>367.62</v>
      </c>
      <c r="LQ21" s="1">
        <v>0</v>
      </c>
      <c r="LR21" s="1">
        <v>0</v>
      </c>
      <c r="LS21" s="1">
        <v>0</v>
      </c>
      <c r="LT21" s="1">
        <v>367.62</v>
      </c>
      <c r="LU21" s="1">
        <v>28154</v>
      </c>
      <c r="LV21" s="1">
        <v>0</v>
      </c>
      <c r="LW21" s="1">
        <v>0</v>
      </c>
      <c r="LX21" s="1">
        <v>1200</v>
      </c>
      <c r="LY21" s="1">
        <v>0</v>
      </c>
      <c r="LZ21" s="1">
        <v>0</v>
      </c>
      <c r="MA21" s="1">
        <v>0</v>
      </c>
      <c r="MB21" s="1" t="s">
        <v>71</v>
      </c>
      <c r="MC21" s="1">
        <v>600</v>
      </c>
      <c r="MD21" s="1">
        <v>1</v>
      </c>
      <c r="ME21" s="1">
        <v>0</v>
      </c>
      <c r="MF21" s="1">
        <v>109441</v>
      </c>
      <c r="MG21" s="1">
        <v>100</v>
      </c>
      <c r="MH21" s="1">
        <v>21.617</v>
      </c>
      <c r="MI21" s="1">
        <v>1</v>
      </c>
      <c r="MJ21" s="1">
        <v>146668</v>
      </c>
      <c r="MK21" s="1">
        <v>0</v>
      </c>
      <c r="ML21" s="1">
        <v>21.087</v>
      </c>
      <c r="MM21" s="1">
        <v>774</v>
      </c>
      <c r="MN21" s="1">
        <v>0</v>
      </c>
      <c r="MO21" s="1">
        <v>1</v>
      </c>
      <c r="MP21" s="1">
        <v>21.68</v>
      </c>
      <c r="MQ21" s="1">
        <v>0</v>
      </c>
      <c r="MR21" s="1">
        <v>7005298</v>
      </c>
      <c r="MS21" s="1">
        <v>0.53</v>
      </c>
      <c r="MT21" s="1" t="s">
        <v>64</v>
      </c>
      <c r="MU21" s="1">
        <v>21.68</v>
      </c>
      <c r="MV21" s="1">
        <v>0</v>
      </c>
      <c r="MW21" s="1">
        <v>72957</v>
      </c>
      <c r="MX21" s="1">
        <v>0</v>
      </c>
      <c r="MY21" s="1">
        <v>0</v>
      </c>
      <c r="MZ21" s="1">
        <v>385.974</v>
      </c>
      <c r="NA21" s="1">
        <v>0</v>
      </c>
      <c r="NB21" s="1">
        <v>0</v>
      </c>
      <c r="NC21" s="1">
        <v>0</v>
      </c>
      <c r="ND21" s="1">
        <v>385.974</v>
      </c>
      <c r="NE21" s="1">
        <v>28171</v>
      </c>
      <c r="NF21" s="1">
        <v>0</v>
      </c>
      <c r="NG21" s="1">
        <v>0</v>
      </c>
      <c r="NH21" s="1">
        <v>1200</v>
      </c>
      <c r="NI21" s="1">
        <v>0</v>
      </c>
      <c r="NJ21" s="1">
        <v>0</v>
      </c>
      <c r="NK21" s="1">
        <v>0</v>
      </c>
      <c r="NL21" s="1" t="s">
        <v>71</v>
      </c>
      <c r="NM21" s="1">
        <v>600</v>
      </c>
      <c r="NN21" s="1">
        <v>1</v>
      </c>
      <c r="NO21" s="1">
        <v>0</v>
      </c>
      <c r="NP21" s="1">
        <v>109441</v>
      </c>
      <c r="NQ21" s="1">
        <v>102</v>
      </c>
      <c r="NR21" s="1">
        <v>35.934</v>
      </c>
      <c r="NS21" s="1">
        <v>0</v>
      </c>
      <c r="NT21" s="1">
        <v>20831968</v>
      </c>
      <c r="NU21" s="1">
        <v>0</v>
      </c>
      <c r="NV21" s="1">
        <v>35.074</v>
      </c>
      <c r="NW21" s="1">
        <v>3760</v>
      </c>
      <c r="NX21" s="1">
        <v>0</v>
      </c>
      <c r="NY21" s="1">
        <v>1</v>
      </c>
      <c r="NZ21" s="1">
        <v>36.3</v>
      </c>
      <c r="OA21" s="1">
        <v>0</v>
      </c>
      <c r="OB21" s="1">
        <v>7005298</v>
      </c>
      <c r="OC21" s="1">
        <v>0.86</v>
      </c>
      <c r="OD21" s="1" t="s">
        <v>64</v>
      </c>
      <c r="OE21" s="1">
        <v>36.3</v>
      </c>
      <c r="OF21" s="1">
        <v>0</v>
      </c>
      <c r="OG21" s="1">
        <v>6968057</v>
      </c>
      <c r="OH21" s="1">
        <v>0</v>
      </c>
      <c r="OI21" s="1">
        <v>0</v>
      </c>
      <c r="OJ21" s="1">
        <v>342.227</v>
      </c>
      <c r="OK21" s="1">
        <v>0</v>
      </c>
      <c r="OL21" s="1">
        <v>0</v>
      </c>
      <c r="OM21" s="1">
        <v>0</v>
      </c>
      <c r="ON21" s="1">
        <v>342.227</v>
      </c>
      <c r="OO21" s="1">
        <v>28043</v>
      </c>
      <c r="OP21" s="1">
        <v>0</v>
      </c>
      <c r="OQ21" s="1">
        <v>0</v>
      </c>
      <c r="OR21" s="1">
        <v>1200</v>
      </c>
      <c r="OS21" s="1">
        <v>0</v>
      </c>
      <c r="OT21" s="1">
        <v>0</v>
      </c>
      <c r="OU21" s="1">
        <v>0</v>
      </c>
      <c r="OV21" s="1" t="s">
        <v>71</v>
      </c>
      <c r="OW21" s="1">
        <v>600</v>
      </c>
      <c r="OX21" s="1">
        <v>1</v>
      </c>
      <c r="OY21" s="1">
        <v>0</v>
      </c>
      <c r="OZ21" s="1">
        <v>573</v>
      </c>
      <c r="PA21" s="1">
        <v>57</v>
      </c>
      <c r="PB21" s="1">
        <v>0.006</v>
      </c>
      <c r="PC21" s="1">
        <v>0</v>
      </c>
      <c r="PD21" s="1">
        <v>2</v>
      </c>
      <c r="PE21" s="1">
        <v>0</v>
      </c>
      <c r="PF21" s="1">
        <v>0.006</v>
      </c>
      <c r="PG21" s="1">
        <v>0</v>
      </c>
      <c r="PH21" s="1">
        <v>0</v>
      </c>
      <c r="PI21" s="1">
        <v>1</v>
      </c>
      <c r="PJ21" s="1">
        <v>0.05</v>
      </c>
      <c r="PK21" s="1">
        <v>0</v>
      </c>
      <c r="PL21" s="1">
        <v>574</v>
      </c>
      <c r="PM21" s="1">
        <v>0</v>
      </c>
      <c r="PN21" s="1" t="s">
        <v>64</v>
      </c>
      <c r="PO21" s="1">
        <v>0.05</v>
      </c>
      <c r="PP21" s="1">
        <v>0</v>
      </c>
      <c r="PQ21" s="1">
        <v>191</v>
      </c>
      <c r="PR21" s="1">
        <v>0</v>
      </c>
      <c r="PS21" s="1">
        <v>0</v>
      </c>
      <c r="PT21" s="1">
        <v>342.646</v>
      </c>
      <c r="PU21" s="1">
        <v>0</v>
      </c>
      <c r="PV21" s="1">
        <v>0</v>
      </c>
      <c r="PW21" s="1">
        <v>0</v>
      </c>
      <c r="PX21" s="1">
        <v>342.646</v>
      </c>
      <c r="PY21" s="1">
        <v>28042</v>
      </c>
      <c r="PZ21" s="1">
        <v>0</v>
      </c>
      <c r="QA21" s="1">
        <v>0</v>
      </c>
      <c r="QB21" s="1">
        <v>1200</v>
      </c>
      <c r="QC21" s="1">
        <v>0</v>
      </c>
      <c r="QD21" s="1">
        <v>0</v>
      </c>
      <c r="QE21" s="1">
        <v>0</v>
      </c>
      <c r="QF21" s="1" t="s">
        <v>71</v>
      </c>
      <c r="QG21" s="1">
        <v>600</v>
      </c>
      <c r="QH21" s="1">
        <v>1</v>
      </c>
      <c r="QI21" s="1">
        <v>0</v>
      </c>
      <c r="QJ21" s="1">
        <v>0</v>
      </c>
      <c r="QK21" s="1">
        <v>0</v>
      </c>
      <c r="QL21" s="1">
        <v>379.358</v>
      </c>
      <c r="QM21" s="1">
        <v>0</v>
      </c>
      <c r="QN21" s="1">
        <v>0</v>
      </c>
      <c r="QO21" s="1">
        <v>0</v>
      </c>
      <c r="QP21" s="1">
        <v>379.358</v>
      </c>
      <c r="QQ21" s="1">
        <v>29450</v>
      </c>
      <c r="QR21" s="1">
        <v>0</v>
      </c>
      <c r="QS21" s="1">
        <v>0</v>
      </c>
      <c r="QT21" s="1">
        <v>1200</v>
      </c>
      <c r="QU21" s="1">
        <v>0</v>
      </c>
      <c r="QV21" s="1">
        <v>0</v>
      </c>
      <c r="QW21" s="1">
        <v>0</v>
      </c>
      <c r="QX21" s="1" t="s">
        <v>71</v>
      </c>
      <c r="QY21" s="1">
        <v>600</v>
      </c>
      <c r="QZ21" s="1">
        <v>1</v>
      </c>
      <c r="RA21" s="1">
        <v>0</v>
      </c>
      <c r="RB21" s="1">
        <v>576</v>
      </c>
      <c r="RC21" s="1">
        <v>188</v>
      </c>
      <c r="RD21" s="1">
        <v>0.209</v>
      </c>
      <c r="RE21" s="1">
        <v>0</v>
      </c>
      <c r="RF21" s="1">
        <v>2</v>
      </c>
      <c r="RG21" s="1">
        <v>0</v>
      </c>
      <c r="RH21" s="1">
        <v>0.07899999999999999</v>
      </c>
      <c r="RI21" s="1">
        <v>15</v>
      </c>
      <c r="RJ21" s="1">
        <v>0</v>
      </c>
      <c r="RK21" s="1">
        <v>1</v>
      </c>
      <c r="RL21" s="1">
        <v>0.37</v>
      </c>
      <c r="RM21" s="1">
        <v>0</v>
      </c>
      <c r="RN21" s="1">
        <v>577</v>
      </c>
      <c r="RO21" s="1">
        <v>0.13</v>
      </c>
      <c r="RP21" s="1" t="s">
        <v>64</v>
      </c>
      <c r="RQ21" s="1">
        <v>0.37</v>
      </c>
      <c r="RR21" s="1">
        <v>0</v>
      </c>
      <c r="RS21" s="1">
        <v>191</v>
      </c>
      <c r="RT21" s="1">
        <v>0</v>
      </c>
      <c r="RU21" s="1">
        <v>0</v>
      </c>
      <c r="RV21" s="1">
        <v>343.149</v>
      </c>
      <c r="RW21" s="1">
        <v>0</v>
      </c>
      <c r="RX21" s="1">
        <v>0</v>
      </c>
      <c r="RY21" s="1">
        <v>0</v>
      </c>
      <c r="RZ21" s="1">
        <v>343.149</v>
      </c>
      <c r="SA21" s="1">
        <v>28043</v>
      </c>
      <c r="SB21" s="1">
        <v>0</v>
      </c>
      <c r="SC21" s="1">
        <v>0</v>
      </c>
      <c r="SD21" s="1">
        <v>1200</v>
      </c>
      <c r="SE21" s="1">
        <v>0</v>
      </c>
      <c r="SF21" s="1">
        <v>0</v>
      </c>
      <c r="SG21" s="1">
        <v>0</v>
      </c>
      <c r="SH21" s="1" t="s">
        <v>71</v>
      </c>
      <c r="SI21" s="1">
        <v>600</v>
      </c>
      <c r="SJ21" s="1">
        <v>1</v>
      </c>
      <c r="SK21" s="1">
        <v>0</v>
      </c>
      <c r="SL21" s="1">
        <v>576</v>
      </c>
      <c r="SM21" s="1">
        <v>57</v>
      </c>
      <c r="SN21" s="1">
        <v>0.028</v>
      </c>
      <c r="SO21" s="1">
        <v>0</v>
      </c>
      <c r="SP21" s="1">
        <v>2</v>
      </c>
      <c r="SQ21" s="1">
        <v>0</v>
      </c>
      <c r="SR21" s="1">
        <v>0.028</v>
      </c>
      <c r="SS21" s="1">
        <v>0</v>
      </c>
      <c r="ST21" s="1">
        <v>0</v>
      </c>
      <c r="SU21" s="1">
        <v>1</v>
      </c>
      <c r="SV21" s="1">
        <v>0.05</v>
      </c>
      <c r="SW21" s="1">
        <v>0</v>
      </c>
      <c r="SX21" s="1">
        <v>577</v>
      </c>
      <c r="SY21" s="1">
        <v>0</v>
      </c>
      <c r="SZ21" s="1" t="s">
        <v>64</v>
      </c>
      <c r="TA21" s="1">
        <v>0.05</v>
      </c>
      <c r="TB21" s="1">
        <v>0</v>
      </c>
      <c r="TC21" s="1">
        <v>191</v>
      </c>
      <c r="TD21" s="1">
        <f>MIN($B21,$T21,$AL21,$BD21,$BV21,$CN21,$DF21,$DX21,$EP21,$FH21,$FZ21,$GR21,$HJ21,$IB21,$IT21,$JL21,$KD21,$KV21,$LN21,$MF21,$MX21,$NP21,$OH21,$OZ21,$PR21,$QJ21,$RB21,$RT21,$SL21)</f>
        <v>0</v>
      </c>
      <c r="TE21" s="1">
        <f>MIN($C21,$U21,$AM21,$BE21,$BW21,$CO21,$DG21,$DY21,$EQ21,$FI21,$GA21,$GS21,$HK21,$IC21,$IU21,$JM21,$KE21,$KW21,$LO21,$MG21,$MY21,$NQ21,$OI21,$PA21,$PS21,$QK21,$RC21,$RU21,$SM21)</f>
        <v>0</v>
      </c>
      <c r="TF21" s="1">
        <f>MIN($D21,$V21,$AN21,$BF21,$BX21,$CP21,$DH21,$DZ21,$ER21,$FJ21,$GB21,$GT21,$HL21,$ID21,$IV21,$JN21,$KF21,$KX21,$LP21,$MH21,$MZ21,$NR21,$OJ21,$PB21,$PT21,$QL21,$RD21,$RV21,$SN21)</f>
        <v>0</v>
      </c>
      <c r="TG21" s="1">
        <f>MIN($E21,$W21,$AO21,$BG21,$BY21,$CQ21,$DI21,$EA21,$ES21,$FK21,$GC21,$GU21,$HM21,$IE21,$IW21,$JO21,$KG21,$KY21,$LQ21,$MI21,$NA21,$NS21,$OK21,$PC21,$PU21,$QM21,$RE21,$RW21,$SO21)</f>
        <v>0</v>
      </c>
      <c r="TH21" s="1">
        <f>MIN($F21,$X21,$AP21,$BH21,$BZ21,$CR21,$DJ21,$EB21,$ET21,$FL21,$GD21,$GV21,$HN21,$IF21,$IX21,$JP21,$KH21,$KZ21,$LR21,$MJ21,$NB21,$NT21,$OL21,$PD21,$PV21,$QN21,$RF21,$RX21,$SP21)</f>
        <v>0</v>
      </c>
      <c r="TI21" s="1">
        <f>MIN($G21,$Y21,$AQ21,$BI21,$CA21,$CS21,$DK21,$EC21,$EU21,$FM21,$GE21,$GW21,$HO21,$IG21,$IY21,$JQ21,$KI21,$LA21,$LS21,$MK21,$NC21,$NU21,$OM21,$PE21,$PW21,$QO21,$RG21,$RY21,$SQ21)</f>
        <v>0</v>
      </c>
      <c r="TJ21" s="1">
        <f>MIN($H21,$Z21,$AR21,$BJ21,$CB21,$CT21,$DL21,$ED21,$EV21,$FN21,$GF21,$GX21,$HP21,$IH21,$IZ21,$JR21,$KJ21,$LB21,$LT21,$ML21,$ND21,$NV21,$ON21,$PF21,$PX21,$QP21,$RH21,$RZ21,$SR21)</f>
        <v>0</v>
      </c>
      <c r="TK21" s="1">
        <f>MIN($I21,$AA21,$AS21,$BK21,$CC21,$CU21,$DM21,$EE21,$EW21,$FO21,$GG21,$GY21,$HQ21,$II21,$JA21,$JS21,$KK21,$LC21,$LU21,$MM21,$NE21,$NW21,$OO21,$PG21,$PY21,$QQ21,$RI21,$SA21,$SS21)</f>
        <v>0</v>
      </c>
      <c r="TL21" s="1">
        <f>MIN($J21,$AB21,$AT21,$BL21,$CD21,$CV21,$DN21,$EF21,$EX21,$FP21,$GH21,$GZ21,$HR21,$IJ21,$JB21,$JT21,$KL21,$LD21,$LV21,$MN21,$NF21,$NX21,$OP21,$PH21,$PZ21,$QR21,$RJ21,$SB21,$ST21)</f>
        <v>0</v>
      </c>
      <c r="TM21" s="1">
        <f>MIN($K21,$AC21,$AU21,$BM21,$CE21,$CW21,$DO21,$EG21,$EY21,$FQ21,$GI21,$HA21,$HS21,$IK21,$JC21,$JU21,$KM21,$LE21,$LW21,$MO21,$NG21,$NY21,$OQ21,$PI21,$QA21,$QS21,$RK21,$SC21,$SU21)</f>
        <v>0</v>
      </c>
      <c r="TN21" s="1">
        <f>MIN($L21,$AD21,$AV21,$BN21,$CF21,$CX21,$DP21,$EH21,$EZ21,$FR21,$GJ21,$HB21,$HT21,$IL21,$JD21,$JV21,$KN21,$LF21,$LX21,$MP21,$NH21,$NZ21,$OR21,$PJ21,$QB21,$QT21,$RL21,$SD21,$SV21)</f>
        <v>0</v>
      </c>
      <c r="TO21" s="1">
        <f>MIN($M21,$AE21,$AW21,$BO21,$CG21,$CY21,$DQ21,$EI21,$FA21,$FS21,$GK21,$HC21,$HU21,$IM21,$JE21,$JW21,$KO21,$LG21,$LY21,$MQ21,$NI21,$OA21,$OS21,$PK21,$QC21,$QU21,$RM21,$SE21,$SW21)</f>
        <v>0</v>
      </c>
      <c r="TP21" s="1">
        <f>MIN($N21,$AF21,$AX21,$BP21,$CH21,$CZ21,$DR21,$EJ21,$FB21,$FT21,$GL21,$HD21,$HV21,$IN21,$JF21,$JX21,$KP21,$LH21,$LZ21,$MR21,$NJ21,$OB21,$OT21,$PL21,$QD21,$QV21,$RN21,$SF21,$SX21)</f>
        <v>0</v>
      </c>
      <c r="TQ21" s="1">
        <f>MIN($O21,$AG21,$AY21,$BQ21,$CI21,$DA21,$DS21,$EK21,$FC21,$FU21,$GM21,$HE21,$HW21,$IO21,$JG21,$JY21,$KQ21,$LI21,$MA21,$MS21,$NK21,$OC21,$OU21,$PM21,$QE21,$QW21,$RO21,$SG21,$SY21)</f>
        <v>0</v>
      </c>
      <c r="TR21" s="1">
        <f>MIN($Q21,$AI21,$BA21,$BS21,$CK21,$DC21,$DU21,$EM21,$FE21,$FW21,$GO21,$HG21,$HY21,$IQ21,$JI21,$KA21,$KS21,$LK21,$MC21,$MU21,$NM21,$OE21,$OW21,$PO21,$QG21,$QY21,$RQ21,$SI21,$TA21)</f>
        <v>0</v>
      </c>
      <c r="TS21" s="1">
        <f>MIN($R21,$AJ21,$BB21,$BT21,$CL21,$DD21,$DV21,$EN21,$FF21,$FX21,$GP21,$HH21,$HZ21,$IR21,$JJ21,$KB21,$KT21,$LL21,$MD21,$MV21,$NN21,$OF21,$OX21,$PP21,$QH21,$QZ21,$RR21,$SJ21,$TB21)</f>
        <v>0</v>
      </c>
      <c r="TT21" s="1">
        <f>MIN($S21,$AK21,$BC21,$BU21,$CM21,$DE21,$DW21,$EO21,$FG21,$FY21,$GQ21,$HI21,$IA21,$IS21,$JK21,$KC21,$KU21,$LM21,$ME21,$MW21,$NO21,$OG21,$OY21,$PQ21,$QI21,$RA21,$RS21,$SK21,$TC21)</f>
        <v>0</v>
      </c>
      <c r="TU21" s="1">
        <f>MEDIAN($B21,$T21,$AL21,$BD21,$BV21,$CN21,$DF21,$DX21,$EP21,$FH21,$FZ21,$GR21,$HJ21,$IB21,$IT21,$JL21,$KD21,$KV21,$LN21,$MF21,$MX21,$NP21,$OH21,$OZ21,$PR21,$QJ21,$RB21,$RT21,$SL21)</f>
        <v>0</v>
      </c>
      <c r="TV21" s="1">
        <f>MEDIAN($C21,$U21,$AM21,$BE21,$BW21,$CO21,$DG21,$DY21,$EQ21,$FI21,$GA21,$GS21,$HK21,$IC21,$IU21,$JM21,$KE21,$KW21,$LO21,$MG21,$MY21,$NQ21,$OI21,$PA21,$PS21,$QK21,$RC21,$RU21,$SM21)</f>
        <v>0</v>
      </c>
      <c r="TW21" s="1">
        <f>MEDIAN($D21,$V21,$AN21,$BF21,$BX21,$CP21,$DH21,$DZ21,$ER21,$FJ21,$GB21,$GT21,$HL21,$ID21,$IV21,$JN21,$KF21,$KX21,$LP21,$MH21,$MZ21,$NR21,$OJ21,$PB21,$PT21,$QL21,$RD21,$RV21,$SN21)</f>
        <v>0</v>
      </c>
      <c r="TX21" s="1">
        <f>MEDIAN($E21,$W21,$AO21,$BG21,$BY21,$CQ21,$DI21,$EA21,$ES21,$FK21,$GC21,$GU21,$HM21,$IE21,$IW21,$JO21,$KG21,$KY21,$LQ21,$MI21,$NA21,$NS21,$OK21,$PC21,$PU21,$QM21,$RE21,$RW21,$SO21)</f>
        <v>0</v>
      </c>
      <c r="TY21" s="1">
        <f>MEDIAN($F21,$X21,$AP21,$BH21,$BZ21,$CR21,$DJ21,$EB21,$ET21,$FL21,$GD21,$GV21,$HN21,$IF21,$IX21,$JP21,$KH21,$KZ21,$LR21,$MJ21,$NB21,$NT21,$OL21,$PD21,$PV21,$QN21,$RF21,$RX21,$SP21)</f>
        <v>0</v>
      </c>
      <c r="TZ21" s="1">
        <f>MEDIAN($G21,$Y21,$AQ21,$BI21,$CA21,$CS21,$DK21,$EC21,$EU21,$FM21,$GE21,$GW21,$HO21,$IG21,$IY21,$JQ21,$KI21,$LA21,$LS21,$MK21,$NC21,$NU21,$OM21,$PE21,$PW21,$QO21,$RG21,$RY21,$SQ21)</f>
        <v>0</v>
      </c>
      <c r="UA21" s="1">
        <f>MEDIAN($H21,$Z21,$AR21,$BJ21,$CB21,$CT21,$DL21,$ED21,$EV21,$FN21,$GF21,$GX21,$HP21,$IH21,$IZ21,$JR21,$KJ21,$LB21,$LT21,$ML21,$ND21,$NV21,$ON21,$PF21,$PX21,$QP21,$RH21,$RZ21,$SR21)</f>
        <v>0</v>
      </c>
      <c r="UB21" s="1">
        <f>MEDIAN($I21,$AA21,$AS21,$BK21,$CC21,$CU21,$DM21,$EE21,$EW21,$FO21,$GG21,$GY21,$HQ21,$II21,$JA21,$JS21,$KK21,$LC21,$LU21,$MM21,$NE21,$NW21,$OO21,$PG21,$PY21,$QQ21,$RI21,$SA21,$SS21)</f>
        <v>0</v>
      </c>
      <c r="UC21" s="1">
        <f>MEDIAN($J21,$AB21,$AT21,$BL21,$CD21,$CV21,$DN21,$EF21,$EX21,$FP21,$GH21,$GZ21,$HR21,$IJ21,$JB21,$JT21,$KL21,$LD21,$LV21,$MN21,$NF21,$NX21,$OP21,$PH21,$PZ21,$QR21,$RJ21,$SB21,$ST21)</f>
        <v>0</v>
      </c>
      <c r="UD21" s="1">
        <f>MEDIAN($K21,$AC21,$AU21,$BM21,$CE21,$CW21,$DO21,$EG21,$EY21,$FQ21,$GI21,$HA21,$HS21,$IK21,$JC21,$JU21,$KM21,$LE21,$LW21,$MO21,$NG21,$NY21,$OQ21,$PI21,$QA21,$QS21,$RK21,$SC21,$SU21)</f>
        <v>0</v>
      </c>
      <c r="UE21" s="1">
        <f>MEDIAN($L21,$AD21,$AV21,$BN21,$CF21,$CX21,$DP21,$EH21,$EZ21,$FR21,$GJ21,$HB21,$HT21,$IL21,$JD21,$JV21,$KN21,$LF21,$LX21,$MP21,$NH21,$NZ21,$OR21,$PJ21,$QB21,$QT21,$RL21,$SD21,$SV21)</f>
        <v>0</v>
      </c>
      <c r="UF21" s="1">
        <f>MEDIAN($M21,$AE21,$AW21,$BO21,$CG21,$CY21,$DQ21,$EI21,$FA21,$FS21,$GK21,$HC21,$HU21,$IM21,$JE21,$JW21,$KO21,$LG21,$LY21,$MQ21,$NI21,$OA21,$OS21,$PK21,$QC21,$QU21,$RM21,$SE21,$SW21)</f>
        <v>0</v>
      </c>
      <c r="UG21" s="1">
        <f>MEDIAN($N21,$AF21,$AX21,$BP21,$CH21,$CZ21,$DR21,$EJ21,$FB21,$FT21,$GL21,$HD21,$HV21,$IN21,$JF21,$JX21,$KP21,$LH21,$LZ21,$MR21,$NJ21,$OB21,$OT21,$PL21,$QD21,$QV21,$RN21,$SF21,$SX21)</f>
        <v>0</v>
      </c>
      <c r="UH21" s="1">
        <f>MEDIAN($O21,$AG21,$AY21,$BQ21,$CI21,$DA21,$DS21,$EK21,$FC21,$FU21,$GM21,$HE21,$HW21,$IO21,$JG21,$JY21,$KQ21,$LI21,$MA21,$MS21,$NK21,$OC21,$OU21,$PM21,$QE21,$QW21,$RO21,$SG21,$SY21)</f>
        <v>0</v>
      </c>
      <c r="UI21" s="1">
        <f>MEDIAN($Q21,$AI21,$BA21,$BS21,$CK21,$DC21,$DU21,$EM21,$FE21,$FW21,$GO21,$HG21,$HY21,$IQ21,$JI21,$KA21,$KS21,$LK21,$MC21,$MU21,$NM21,$OE21,$OW21,$PO21,$QG21,$QY21,$RQ21,$SI21,$TA21)</f>
        <v>0</v>
      </c>
      <c r="UJ21" s="1">
        <f>MEDIAN($R21,$AJ21,$BB21,$BT21,$CL21,$DD21,$DV21,$EN21,$FF21,$FX21,$GP21,$HH21,$HZ21,$IR21,$JJ21,$KB21,$KT21,$LL21,$MD21,$MV21,$NN21,$OF21,$OX21,$PP21,$QH21,$QZ21,$RR21,$SJ21,$TB21)</f>
        <v>0</v>
      </c>
      <c r="UK21" s="1">
        <f>MEDIAN($S21,$AK21,$BC21,$BU21,$CM21,$DE21,$DW21,$EO21,$FG21,$FY21,$GQ21,$HI21,$IA21,$IS21,$JK21,$KC21,$KU21,$LM21,$ME21,$MW21,$NO21,$OG21,$OY21,$PQ21,$QI21,$RA21,$RS21,$SK21,$TC21)</f>
        <v>0</v>
      </c>
      <c r="UL21" s="1">
        <f>MAX($B21,$T21,$AL21,$BD21,$BV21,$CN21,$DF21,$DX21,$EP21,$FH21,$FZ21,$GR21,$HJ21,$IB21,$IT21,$JL21,$KD21,$KV21,$LN21,$MF21,$MX21,$NP21,$OH21,$OZ21,$PR21,$QJ21,$RB21,$RT21,$SL21)</f>
        <v>0</v>
      </c>
      <c r="UM21" s="1">
        <f>MAX($C21,$U21,$AM21,$BE21,$BW21,$CO21,$DG21,$DY21,$EQ21,$FI21,$GA21,$GS21,$HK21,$IC21,$IU21,$JM21,$KE21,$KW21,$LO21,$MG21,$MY21,$NQ21,$OI21,$PA21,$PS21,$QK21,$RC21,$RU21,$SM21)</f>
        <v>0</v>
      </c>
      <c r="UN21" s="1">
        <f>MAX($D21,$V21,$AN21,$BF21,$BX21,$CP21,$DH21,$DZ21,$ER21,$FJ21,$GB21,$GT21,$HL21,$ID21,$IV21,$JN21,$KF21,$KX21,$LP21,$MH21,$MZ21,$NR21,$OJ21,$PB21,$PT21,$QL21,$RD21,$RV21,$SN21)</f>
        <v>0</v>
      </c>
      <c r="UO21" s="1">
        <f>MAX($E21,$W21,$AO21,$BG21,$BY21,$CQ21,$DI21,$EA21,$ES21,$FK21,$GC21,$GU21,$HM21,$IE21,$IW21,$JO21,$KG21,$KY21,$LQ21,$MI21,$NA21,$NS21,$OK21,$PC21,$PU21,$QM21,$RE21,$RW21,$SO21)</f>
        <v>0</v>
      </c>
      <c r="UP21" s="1">
        <f>MAX($F21,$X21,$AP21,$BH21,$BZ21,$CR21,$DJ21,$EB21,$ET21,$FL21,$GD21,$GV21,$HN21,$IF21,$IX21,$JP21,$KH21,$KZ21,$LR21,$MJ21,$NB21,$NT21,$OL21,$PD21,$PV21,$QN21,$RF21,$RX21,$SP21)</f>
        <v>0</v>
      </c>
      <c r="UQ21" s="1">
        <f>MAX($G21,$Y21,$AQ21,$BI21,$CA21,$CS21,$DK21,$EC21,$EU21,$FM21,$GE21,$GW21,$HO21,$IG21,$IY21,$JQ21,$KI21,$LA21,$LS21,$MK21,$NC21,$NU21,$OM21,$PE21,$PW21,$QO21,$RG21,$RY21,$SQ21)</f>
        <v>0</v>
      </c>
      <c r="UR21" s="1">
        <f>MAX($H21,$Z21,$AR21,$BJ21,$CB21,$CT21,$DL21,$ED21,$EV21,$FN21,$GF21,$GX21,$HP21,$IH21,$IZ21,$JR21,$KJ21,$LB21,$LT21,$ML21,$ND21,$NV21,$ON21,$PF21,$PX21,$QP21,$RH21,$RZ21,$SR21)</f>
        <v>0</v>
      </c>
      <c r="US21" s="1">
        <f>MAX($I21,$AA21,$AS21,$BK21,$CC21,$CU21,$DM21,$EE21,$EW21,$FO21,$GG21,$GY21,$HQ21,$II21,$JA21,$JS21,$KK21,$LC21,$LU21,$MM21,$NE21,$NW21,$OO21,$PG21,$PY21,$QQ21,$RI21,$SA21,$SS21)</f>
        <v>0</v>
      </c>
      <c r="UT21" s="1">
        <f>MAX($J21,$AB21,$AT21,$BL21,$CD21,$CV21,$DN21,$EF21,$EX21,$FP21,$GH21,$GZ21,$HR21,$IJ21,$JB21,$JT21,$KL21,$LD21,$LV21,$MN21,$NF21,$NX21,$OP21,$PH21,$PZ21,$QR21,$RJ21,$SB21,$ST21)</f>
        <v>0</v>
      </c>
      <c r="UU21" s="1">
        <f>MAX($K21,$AC21,$AU21,$BM21,$CE21,$CW21,$DO21,$EG21,$EY21,$FQ21,$GI21,$HA21,$HS21,$IK21,$JC21,$JU21,$KM21,$LE21,$LW21,$MO21,$NG21,$NY21,$OQ21,$PI21,$QA21,$QS21,$RK21,$SC21,$SU21)</f>
        <v>0</v>
      </c>
      <c r="UV21" s="1">
        <f>MAX($L21,$AD21,$AV21,$BN21,$CF21,$CX21,$DP21,$EH21,$EZ21,$FR21,$GJ21,$HB21,$HT21,$IL21,$JD21,$JV21,$KN21,$LF21,$LX21,$MP21,$NH21,$NZ21,$OR21,$PJ21,$QB21,$QT21,$RL21,$SD21,$SV21)</f>
        <v>0</v>
      </c>
      <c r="UW21" s="1">
        <f>MAX($M21,$AE21,$AW21,$BO21,$CG21,$CY21,$DQ21,$EI21,$FA21,$FS21,$GK21,$HC21,$HU21,$IM21,$JE21,$JW21,$KO21,$LG21,$LY21,$MQ21,$NI21,$OA21,$OS21,$PK21,$QC21,$QU21,$RM21,$SE21,$SW21)</f>
        <v>0</v>
      </c>
      <c r="UX21" s="1">
        <f>MAX($N21,$AF21,$AX21,$BP21,$CH21,$CZ21,$DR21,$EJ21,$FB21,$FT21,$GL21,$HD21,$HV21,$IN21,$JF21,$JX21,$KP21,$LH21,$LZ21,$MR21,$NJ21,$OB21,$OT21,$PL21,$QD21,$QV21,$RN21,$SF21,$SX21)</f>
        <v>0</v>
      </c>
      <c r="UY21" s="1">
        <f>MAX($O21,$AG21,$AY21,$BQ21,$CI21,$DA21,$DS21,$EK21,$FC21,$FU21,$GM21,$HE21,$HW21,$IO21,$JG21,$JY21,$KQ21,$LI21,$MA21,$MS21,$NK21,$OC21,$OU21,$PM21,$QE21,$QW21,$RO21,$SG21,$SY21)</f>
        <v>0</v>
      </c>
      <c r="UZ21" s="1">
        <f>MAX($Q21,$AI21,$BA21,$BS21,$CK21,$DC21,$DU21,$EM21,$FE21,$FW21,$GO21,$HG21,$HY21,$IQ21,$JI21,$KA21,$KS21,$LK21,$MC21,$MU21,$NM21,$OE21,$OW21,$PO21,$QG21,$QY21,$RQ21,$SI21,$TA21)</f>
        <v>0</v>
      </c>
      <c r="VA21" s="1">
        <f>MAX($R21,$AJ21,$BB21,$BT21,$CL21,$DD21,$DV21,$EN21,$FF21,$FX21,$GP21,$HH21,$HZ21,$IR21,$JJ21,$KB21,$KT21,$LL21,$MD21,$MV21,$NN21,$OF21,$OX21,$PP21,$QH21,$QZ21,$RR21,$SJ21,$TB21)</f>
        <v>0</v>
      </c>
      <c r="VB21" s="1">
        <f>MAX($S21,$AK21,$BC21,$BU21,$CM21,$DE21,$DW21,$EO21,$FG21,$FY21,$GQ21,$HI21,$IA21,$IS21,$JK21,$KC21,$KU21,$LM21,$ME21,$MW21,$NO21,$OG21,$OY21,$PQ21,$QI21,$RA21,$RS21,$SK21,$TC21)</f>
        <v>0</v>
      </c>
    </row>
    <row r="22" spans="1:574">
      <c r="A22" s="1" t="s">
        <v>19</v>
      </c>
      <c r="B22" s="1"/>
      <c r="C22" s="1"/>
      <c r="D22" s="1"/>
      <c r="E22" s="1"/>
      <c r="F22" s="1"/>
      <c r="G22" s="1">
        <v>0</v>
      </c>
      <c r="H22" s="1"/>
      <c r="I22" s="1">
        <v>390</v>
      </c>
      <c r="J22" s="1">
        <v>0</v>
      </c>
      <c r="K22" s="1"/>
      <c r="L22" s="1">
        <v>4.21</v>
      </c>
      <c r="M22" s="1"/>
      <c r="N22" s="1"/>
      <c r="O22" s="1"/>
      <c r="P22" s="1" t="s">
        <v>64</v>
      </c>
      <c r="Q22" s="1">
        <v>4.21</v>
      </c>
      <c r="R22" s="1">
        <v>0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>
        <v>0</v>
      </c>
      <c r="AR22" s="1"/>
      <c r="AS22" s="1">
        <v>5540</v>
      </c>
      <c r="AT22" s="1">
        <v>0</v>
      </c>
      <c r="AU22" s="1"/>
      <c r="AV22" s="1">
        <v>1200</v>
      </c>
      <c r="AW22" s="1"/>
      <c r="AX22" s="1"/>
      <c r="AY22" s="1"/>
      <c r="AZ22" s="1"/>
      <c r="BA22" s="1">
        <v>600</v>
      </c>
      <c r="BB22" s="1">
        <v>1</v>
      </c>
      <c r="BC22" s="1"/>
      <c r="BD22" s="1">
        <v>0</v>
      </c>
      <c r="BE22" s="1">
        <v>0</v>
      </c>
      <c r="BF22" s="1">
        <v>388.427</v>
      </c>
      <c r="BG22" s="1">
        <v>0</v>
      </c>
      <c r="BH22" s="1">
        <v>0</v>
      </c>
      <c r="BI22" s="1">
        <v>0</v>
      </c>
      <c r="BJ22" s="1">
        <v>388.427</v>
      </c>
      <c r="BK22" s="1">
        <v>28661</v>
      </c>
      <c r="BL22" s="1">
        <v>0</v>
      </c>
      <c r="BM22" s="1">
        <v>0</v>
      </c>
      <c r="BN22" s="1">
        <v>1200</v>
      </c>
      <c r="BO22" s="1">
        <v>0</v>
      </c>
      <c r="BP22" s="1">
        <v>0</v>
      </c>
      <c r="BQ22" s="1">
        <v>0</v>
      </c>
      <c r="BR22" s="1" t="s">
        <v>71</v>
      </c>
      <c r="BS22" s="1">
        <v>600</v>
      </c>
      <c r="BT22" s="1">
        <v>1</v>
      </c>
      <c r="BU22" s="1">
        <v>0</v>
      </c>
      <c r="BV22" s="1">
        <v>60904</v>
      </c>
      <c r="BW22" s="1">
        <v>114</v>
      </c>
      <c r="BX22" s="1">
        <v>30.959</v>
      </c>
      <c r="BY22" s="1">
        <v>10</v>
      </c>
      <c r="BZ22" s="1">
        <v>41400</v>
      </c>
      <c r="CA22" s="1">
        <v>0</v>
      </c>
      <c r="CB22" s="1">
        <v>29.989</v>
      </c>
      <c r="CC22" s="1">
        <v>1176</v>
      </c>
      <c r="CD22" s="1">
        <v>0</v>
      </c>
      <c r="CE22" s="1">
        <v>1</v>
      </c>
      <c r="CF22" s="1">
        <v>31.05</v>
      </c>
      <c r="CG22" s="1">
        <v>0</v>
      </c>
      <c r="CH22" s="1">
        <v>8101503</v>
      </c>
      <c r="CI22" s="1">
        <v>0.97</v>
      </c>
      <c r="CJ22" s="1" t="s">
        <v>64</v>
      </c>
      <c r="CK22" s="1">
        <v>31.05</v>
      </c>
      <c r="CL22" s="1">
        <v>0</v>
      </c>
      <c r="CM22" s="1">
        <v>40599</v>
      </c>
      <c r="CN22" s="1">
        <v>0</v>
      </c>
      <c r="CO22" s="1">
        <v>0</v>
      </c>
      <c r="CP22" s="1">
        <v>400.652</v>
      </c>
      <c r="CQ22" s="1">
        <v>0</v>
      </c>
      <c r="CR22" s="1">
        <v>0</v>
      </c>
      <c r="CS22" s="1">
        <v>0</v>
      </c>
      <c r="CT22" s="1">
        <v>400.652</v>
      </c>
      <c r="CU22" s="1">
        <v>28321</v>
      </c>
      <c r="CV22" s="1">
        <v>0</v>
      </c>
      <c r="CW22" s="1">
        <v>0</v>
      </c>
      <c r="CX22" s="1">
        <v>1200</v>
      </c>
      <c r="CY22" s="1">
        <v>0</v>
      </c>
      <c r="CZ22" s="1">
        <v>0</v>
      </c>
      <c r="DA22" s="1">
        <v>0</v>
      </c>
      <c r="DB22" s="1" t="s">
        <v>71</v>
      </c>
      <c r="DC22" s="1">
        <v>600</v>
      </c>
      <c r="DD22" s="1">
        <v>1</v>
      </c>
      <c r="DE22" s="1">
        <v>0</v>
      </c>
      <c r="DF22" s="1">
        <v>121201</v>
      </c>
      <c r="DG22" s="1">
        <v>107</v>
      </c>
      <c r="DH22" s="1">
        <v>27.028</v>
      </c>
      <c r="DI22" s="1">
        <v>1</v>
      </c>
      <c r="DJ22" s="1">
        <v>162387</v>
      </c>
      <c r="DK22" s="1">
        <v>0</v>
      </c>
      <c r="DL22" s="1">
        <v>26.388</v>
      </c>
      <c r="DM22" s="1">
        <v>839</v>
      </c>
      <c r="DN22" s="1">
        <v>0</v>
      </c>
      <c r="DO22" s="1">
        <v>1</v>
      </c>
      <c r="DP22" s="1">
        <v>27.1</v>
      </c>
      <c r="DQ22" s="1">
        <v>0</v>
      </c>
      <c r="DR22" s="1">
        <v>8161998</v>
      </c>
      <c r="DS22" s="1">
        <v>0.64</v>
      </c>
      <c r="DT22" s="1" t="s">
        <v>64</v>
      </c>
      <c r="DU22" s="1">
        <v>27.1</v>
      </c>
      <c r="DV22" s="1">
        <v>0</v>
      </c>
      <c r="DW22" s="1">
        <v>80796</v>
      </c>
      <c r="DX22" s="1">
        <v>0</v>
      </c>
      <c r="DY22" s="1">
        <v>0</v>
      </c>
      <c r="DZ22" s="1">
        <v>398.16</v>
      </c>
      <c r="EA22" s="1">
        <v>0</v>
      </c>
      <c r="EB22" s="1">
        <v>0</v>
      </c>
      <c r="EC22" s="1">
        <v>0</v>
      </c>
      <c r="ED22" s="1">
        <v>398.16</v>
      </c>
      <c r="EE22" s="1">
        <v>28320</v>
      </c>
      <c r="EF22" s="1">
        <v>0</v>
      </c>
      <c r="EG22" s="1">
        <v>0</v>
      </c>
      <c r="EH22" s="1">
        <v>1200</v>
      </c>
      <c r="EI22" s="1">
        <v>0</v>
      </c>
      <c r="EJ22" s="1">
        <v>0</v>
      </c>
      <c r="EK22" s="1">
        <v>0</v>
      </c>
      <c r="EL22" s="1" t="s">
        <v>71</v>
      </c>
      <c r="EM22" s="1">
        <v>600</v>
      </c>
      <c r="EN22" s="1">
        <v>1</v>
      </c>
      <c r="EO22" s="1">
        <v>0</v>
      </c>
      <c r="EP22" s="1">
        <v>121201</v>
      </c>
      <c r="EQ22" s="1">
        <v>100</v>
      </c>
      <c r="ER22" s="1">
        <v>45.354</v>
      </c>
      <c r="ES22" s="1">
        <v>0</v>
      </c>
      <c r="ET22" s="1">
        <v>24282187</v>
      </c>
      <c r="EU22" s="1">
        <v>0</v>
      </c>
      <c r="EV22" s="1">
        <v>44.324</v>
      </c>
      <c r="EW22" s="1">
        <v>4393</v>
      </c>
      <c r="EX22" s="1">
        <v>0</v>
      </c>
      <c r="EY22" s="1">
        <v>1</v>
      </c>
      <c r="EZ22" s="1">
        <v>45.77</v>
      </c>
      <c r="FA22" s="1">
        <v>0</v>
      </c>
      <c r="FB22" s="1">
        <v>8161998</v>
      </c>
      <c r="FC22" s="1">
        <v>1.03</v>
      </c>
      <c r="FD22" s="1" t="s">
        <v>64</v>
      </c>
      <c r="FE22" s="1">
        <v>45.77</v>
      </c>
      <c r="FF22" s="1">
        <v>0</v>
      </c>
      <c r="FG22" s="1">
        <v>8120796</v>
      </c>
      <c r="FH22" s="1">
        <v>0</v>
      </c>
      <c r="FI22" s="1">
        <v>0</v>
      </c>
      <c r="FJ22" s="1">
        <v>348.627</v>
      </c>
      <c r="FK22" s="1">
        <v>0</v>
      </c>
      <c r="FL22" s="1">
        <v>0</v>
      </c>
      <c r="FM22" s="1">
        <v>0</v>
      </c>
      <c r="FN22" s="1">
        <v>348.627</v>
      </c>
      <c r="FO22" s="1">
        <v>28197</v>
      </c>
      <c r="FP22" s="1">
        <v>0</v>
      </c>
      <c r="FQ22" s="1">
        <v>0</v>
      </c>
      <c r="FR22" s="1">
        <v>1200</v>
      </c>
      <c r="FS22" s="1">
        <v>0</v>
      </c>
      <c r="FT22" s="1">
        <v>0</v>
      </c>
      <c r="FU22" s="1">
        <v>0</v>
      </c>
      <c r="FV22" s="1" t="s">
        <v>71</v>
      </c>
      <c r="FW22" s="1">
        <v>600</v>
      </c>
      <c r="FX22" s="1">
        <v>1</v>
      </c>
      <c r="FY22" s="1">
        <v>0</v>
      </c>
      <c r="FZ22" s="1">
        <v>603</v>
      </c>
      <c r="GA22" s="1">
        <v>60</v>
      </c>
      <c r="GB22" s="1">
        <v>0.004</v>
      </c>
      <c r="GC22" s="1">
        <v>0</v>
      </c>
      <c r="GD22" s="1">
        <v>2</v>
      </c>
      <c r="GE22" s="1">
        <v>0</v>
      </c>
      <c r="GF22" s="1">
        <v>0.004</v>
      </c>
      <c r="GG22" s="1">
        <v>0</v>
      </c>
      <c r="GH22" s="1">
        <v>0</v>
      </c>
      <c r="GI22" s="1">
        <v>1</v>
      </c>
      <c r="GJ22" s="1">
        <v>0.05</v>
      </c>
      <c r="GK22" s="1">
        <v>0</v>
      </c>
      <c r="GL22" s="1">
        <v>604</v>
      </c>
      <c r="GM22" s="1">
        <v>0</v>
      </c>
      <c r="GN22" s="1" t="s">
        <v>64</v>
      </c>
      <c r="GO22" s="1">
        <v>0.05</v>
      </c>
      <c r="GP22" s="1">
        <v>0</v>
      </c>
      <c r="GQ22" s="1">
        <v>201</v>
      </c>
      <c r="GR22" s="1">
        <v>0</v>
      </c>
      <c r="GS22" s="1">
        <v>0</v>
      </c>
      <c r="GT22" s="1">
        <v>359.363</v>
      </c>
      <c r="GU22" s="1">
        <v>0</v>
      </c>
      <c r="GV22" s="1">
        <v>0</v>
      </c>
      <c r="GW22" s="1">
        <v>0</v>
      </c>
      <c r="GX22" s="1">
        <v>359.363</v>
      </c>
      <c r="GY22" s="1">
        <v>28190</v>
      </c>
      <c r="GZ22" s="1">
        <v>0</v>
      </c>
      <c r="HA22" s="1">
        <v>0</v>
      </c>
      <c r="HB22" s="1">
        <v>1200</v>
      </c>
      <c r="HC22" s="1">
        <v>0</v>
      </c>
      <c r="HD22" s="1">
        <v>0</v>
      </c>
      <c r="HE22" s="1">
        <v>0</v>
      </c>
      <c r="HF22" s="1" t="s">
        <v>71</v>
      </c>
      <c r="HG22" s="1">
        <v>600</v>
      </c>
      <c r="HH22" s="1">
        <v>1</v>
      </c>
      <c r="HI22" s="1">
        <v>0</v>
      </c>
      <c r="HJ22" s="1">
        <v>0</v>
      </c>
      <c r="HK22" s="1">
        <v>0</v>
      </c>
      <c r="HL22" s="1">
        <v>394.63</v>
      </c>
      <c r="HM22" s="1">
        <v>0</v>
      </c>
      <c r="HN22" s="1">
        <v>0</v>
      </c>
      <c r="HO22" s="1">
        <v>0</v>
      </c>
      <c r="HP22" s="1">
        <v>394.63</v>
      </c>
      <c r="HQ22" s="1">
        <v>29901</v>
      </c>
      <c r="HR22" s="1">
        <v>0</v>
      </c>
      <c r="HS22" s="1">
        <v>0</v>
      </c>
      <c r="HT22" s="1">
        <v>1200</v>
      </c>
      <c r="HU22" s="1">
        <v>0</v>
      </c>
      <c r="HV22" s="1">
        <v>0</v>
      </c>
      <c r="HW22" s="1">
        <v>0</v>
      </c>
      <c r="HX22" s="1" t="s">
        <v>71</v>
      </c>
      <c r="HY22" s="1">
        <v>600</v>
      </c>
      <c r="HZ22" s="1">
        <v>1</v>
      </c>
      <c r="IA22" s="1">
        <v>0</v>
      </c>
      <c r="IB22" s="1">
        <v>605</v>
      </c>
      <c r="IC22" s="1">
        <v>197</v>
      </c>
      <c r="ID22" s="1">
        <v>0.032</v>
      </c>
      <c r="IE22" s="1">
        <v>0</v>
      </c>
      <c r="IF22" s="1">
        <v>2</v>
      </c>
      <c r="IG22" s="1">
        <v>0</v>
      </c>
      <c r="IH22" s="1">
        <v>0.022</v>
      </c>
      <c r="II22" s="1">
        <v>5</v>
      </c>
      <c r="IJ22" s="1">
        <v>0</v>
      </c>
      <c r="IK22" s="1">
        <v>1</v>
      </c>
      <c r="IL22" s="1">
        <v>0.15</v>
      </c>
      <c r="IM22" s="1">
        <v>0</v>
      </c>
      <c r="IN22" s="1">
        <v>606</v>
      </c>
      <c r="IO22" s="1">
        <v>0.01</v>
      </c>
      <c r="IP22" s="1" t="s">
        <v>64</v>
      </c>
      <c r="IQ22" s="1">
        <v>0.15</v>
      </c>
      <c r="IR22" s="1">
        <v>0</v>
      </c>
      <c r="IS22" s="1">
        <v>201</v>
      </c>
      <c r="IT22" s="1">
        <v>0</v>
      </c>
      <c r="IU22" s="1">
        <v>0</v>
      </c>
      <c r="IV22" s="1">
        <v>351.216</v>
      </c>
      <c r="IW22" s="1">
        <v>0</v>
      </c>
      <c r="IX22" s="1">
        <v>0</v>
      </c>
      <c r="IY22" s="1">
        <v>0</v>
      </c>
      <c r="IZ22" s="1">
        <v>351.216</v>
      </c>
      <c r="JA22" s="1">
        <v>28192</v>
      </c>
      <c r="JB22" s="1">
        <v>0</v>
      </c>
      <c r="JC22" s="1">
        <v>0</v>
      </c>
      <c r="JD22" s="1">
        <v>1200</v>
      </c>
      <c r="JE22" s="1">
        <v>0</v>
      </c>
      <c r="JF22" s="1">
        <v>0</v>
      </c>
      <c r="JG22" s="1">
        <v>0</v>
      </c>
      <c r="JH22" s="1" t="s">
        <v>71</v>
      </c>
      <c r="JI22" s="1">
        <v>600</v>
      </c>
      <c r="JJ22" s="1">
        <v>1</v>
      </c>
      <c r="JK22" s="1">
        <v>0</v>
      </c>
      <c r="JL22" s="1">
        <v>605</v>
      </c>
      <c r="JM22" s="1">
        <v>60</v>
      </c>
      <c r="JN22" s="1">
        <v>0.008</v>
      </c>
      <c r="JO22" s="1">
        <v>0</v>
      </c>
      <c r="JP22" s="1">
        <v>2</v>
      </c>
      <c r="JQ22" s="1">
        <v>0</v>
      </c>
      <c r="JR22" s="1">
        <v>0</v>
      </c>
      <c r="JS22" s="1">
        <v>0</v>
      </c>
      <c r="JT22" s="1">
        <v>0</v>
      </c>
      <c r="JU22" s="1">
        <v>1</v>
      </c>
      <c r="JV22" s="1">
        <v>0.03</v>
      </c>
      <c r="JW22" s="1">
        <v>0</v>
      </c>
      <c r="JX22" s="1">
        <v>606</v>
      </c>
      <c r="JY22" s="1">
        <v>0.01</v>
      </c>
      <c r="JZ22" s="1" t="s">
        <v>64</v>
      </c>
      <c r="KA22" s="1">
        <v>0.03</v>
      </c>
      <c r="KB22" s="1">
        <v>0</v>
      </c>
      <c r="KC22" s="1">
        <v>201</v>
      </c>
      <c r="KD22" s="1">
        <v>0</v>
      </c>
      <c r="KE22" s="1">
        <v>0</v>
      </c>
      <c r="KF22" s="1">
        <v>392.081</v>
      </c>
      <c r="KG22" s="1">
        <v>0</v>
      </c>
      <c r="KH22" s="1">
        <v>0</v>
      </c>
      <c r="KI22" s="1">
        <v>0</v>
      </c>
      <c r="KJ22" s="1">
        <v>392.081</v>
      </c>
      <c r="KK22" s="1">
        <v>28668</v>
      </c>
      <c r="KL22" s="1">
        <v>0</v>
      </c>
      <c r="KM22" s="1">
        <v>0</v>
      </c>
      <c r="KN22" s="1">
        <v>1200</v>
      </c>
      <c r="KO22" s="1">
        <v>0</v>
      </c>
      <c r="KP22" s="1">
        <v>0</v>
      </c>
      <c r="KQ22" s="1">
        <v>0</v>
      </c>
      <c r="KR22" s="1" t="s">
        <v>71</v>
      </c>
      <c r="KS22" s="1">
        <v>600</v>
      </c>
      <c r="KT22" s="1">
        <v>1</v>
      </c>
      <c r="KU22" s="1">
        <v>0</v>
      </c>
      <c r="KV22" s="1">
        <v>60904</v>
      </c>
      <c r="KW22" s="1">
        <v>114</v>
      </c>
      <c r="KX22" s="1">
        <v>30.713</v>
      </c>
      <c r="KY22" s="1">
        <v>10</v>
      </c>
      <c r="KZ22" s="1">
        <v>41400</v>
      </c>
      <c r="LA22" s="1">
        <v>0</v>
      </c>
      <c r="LB22" s="1">
        <v>29.733</v>
      </c>
      <c r="LC22" s="1">
        <v>1260</v>
      </c>
      <c r="LD22" s="1">
        <v>0</v>
      </c>
      <c r="LE22" s="1">
        <v>1</v>
      </c>
      <c r="LF22" s="1">
        <v>30.81</v>
      </c>
      <c r="LG22" s="1">
        <v>0</v>
      </c>
      <c r="LH22" s="1">
        <v>8101503</v>
      </c>
      <c r="LI22" s="1">
        <v>0.98</v>
      </c>
      <c r="LJ22" s="1" t="s">
        <v>64</v>
      </c>
      <c r="LK22" s="1">
        <v>30.81</v>
      </c>
      <c r="LL22" s="1">
        <v>0</v>
      </c>
      <c r="LM22" s="1">
        <v>40599</v>
      </c>
      <c r="LN22" s="1">
        <v>0</v>
      </c>
      <c r="LO22" s="1">
        <v>0</v>
      </c>
      <c r="LP22" s="1">
        <v>394.541</v>
      </c>
      <c r="LQ22" s="1">
        <v>0</v>
      </c>
      <c r="LR22" s="1">
        <v>0</v>
      </c>
      <c r="LS22" s="1">
        <v>0</v>
      </c>
      <c r="LT22" s="1">
        <v>394.541</v>
      </c>
      <c r="LU22" s="1">
        <v>28317</v>
      </c>
      <c r="LV22" s="1">
        <v>0</v>
      </c>
      <c r="LW22" s="1">
        <v>0</v>
      </c>
      <c r="LX22" s="1">
        <v>1200</v>
      </c>
      <c r="LY22" s="1">
        <v>0</v>
      </c>
      <c r="LZ22" s="1">
        <v>0</v>
      </c>
      <c r="MA22" s="1">
        <v>0</v>
      </c>
      <c r="MB22" s="1" t="s">
        <v>71</v>
      </c>
      <c r="MC22" s="1">
        <v>600</v>
      </c>
      <c r="MD22" s="1">
        <v>1</v>
      </c>
      <c r="ME22" s="1">
        <v>0</v>
      </c>
      <c r="MF22" s="1">
        <v>121201</v>
      </c>
      <c r="MG22" s="1">
        <v>107</v>
      </c>
      <c r="MH22" s="1">
        <v>26.322</v>
      </c>
      <c r="MI22" s="1">
        <v>1</v>
      </c>
      <c r="MJ22" s="1">
        <v>162387</v>
      </c>
      <c r="MK22" s="1">
        <v>0</v>
      </c>
      <c r="ML22" s="1">
        <v>25.702</v>
      </c>
      <c r="MM22" s="1">
        <v>797</v>
      </c>
      <c r="MN22" s="1">
        <v>0</v>
      </c>
      <c r="MO22" s="1">
        <v>1</v>
      </c>
      <c r="MP22" s="1">
        <v>26.39</v>
      </c>
      <c r="MQ22" s="1">
        <v>0</v>
      </c>
      <c r="MR22" s="1">
        <v>8161998</v>
      </c>
      <c r="MS22" s="1">
        <v>0.62</v>
      </c>
      <c r="MT22" s="1" t="s">
        <v>64</v>
      </c>
      <c r="MU22" s="1">
        <v>26.39</v>
      </c>
      <c r="MV22" s="1">
        <v>0</v>
      </c>
      <c r="MW22" s="1">
        <v>80796</v>
      </c>
      <c r="MX22" s="1">
        <v>0</v>
      </c>
      <c r="MY22" s="1">
        <v>0</v>
      </c>
      <c r="MZ22" s="1">
        <v>385.537</v>
      </c>
      <c r="NA22" s="1">
        <v>0</v>
      </c>
      <c r="NB22" s="1">
        <v>0</v>
      </c>
      <c r="NC22" s="1">
        <v>0</v>
      </c>
      <c r="ND22" s="1">
        <v>385.537</v>
      </c>
      <c r="NE22" s="1">
        <v>28320</v>
      </c>
      <c r="NF22" s="1">
        <v>0</v>
      </c>
      <c r="NG22" s="1">
        <v>0</v>
      </c>
      <c r="NH22" s="1">
        <v>1200</v>
      </c>
      <c r="NI22" s="1">
        <v>0</v>
      </c>
      <c r="NJ22" s="1">
        <v>0</v>
      </c>
      <c r="NK22" s="1">
        <v>0</v>
      </c>
      <c r="NL22" s="1" t="s">
        <v>71</v>
      </c>
      <c r="NM22" s="1">
        <v>600</v>
      </c>
      <c r="NN22" s="1">
        <v>1</v>
      </c>
      <c r="NO22" s="1">
        <v>0</v>
      </c>
      <c r="NP22" s="1">
        <v>121201</v>
      </c>
      <c r="NQ22" s="1">
        <v>100</v>
      </c>
      <c r="NR22" s="1">
        <v>45.561</v>
      </c>
      <c r="NS22" s="1">
        <v>0</v>
      </c>
      <c r="NT22" s="1">
        <v>24282187</v>
      </c>
      <c r="NU22" s="1">
        <v>0</v>
      </c>
      <c r="NV22" s="1">
        <v>44.571</v>
      </c>
      <c r="NW22" s="1">
        <v>4395</v>
      </c>
      <c r="NX22" s="1">
        <v>0</v>
      </c>
      <c r="NY22" s="1">
        <v>1</v>
      </c>
      <c r="NZ22" s="1">
        <v>46</v>
      </c>
      <c r="OA22" s="1">
        <v>0</v>
      </c>
      <c r="OB22" s="1">
        <v>8161998</v>
      </c>
      <c r="OC22" s="1">
        <v>0.99</v>
      </c>
      <c r="OD22" s="1" t="s">
        <v>64</v>
      </c>
      <c r="OE22" s="1">
        <v>46</v>
      </c>
      <c r="OF22" s="1">
        <v>0</v>
      </c>
      <c r="OG22" s="1">
        <v>8120796</v>
      </c>
      <c r="OH22" s="1">
        <v>0</v>
      </c>
      <c r="OI22" s="1">
        <v>0</v>
      </c>
      <c r="OJ22" s="1">
        <v>338.873</v>
      </c>
      <c r="OK22" s="1">
        <v>0</v>
      </c>
      <c r="OL22" s="1">
        <v>0</v>
      </c>
      <c r="OM22" s="1">
        <v>0</v>
      </c>
      <c r="ON22" s="1">
        <v>338.873</v>
      </c>
      <c r="OO22" s="1">
        <v>28189</v>
      </c>
      <c r="OP22" s="1">
        <v>0</v>
      </c>
      <c r="OQ22" s="1">
        <v>0</v>
      </c>
      <c r="OR22" s="1">
        <v>1200</v>
      </c>
      <c r="OS22" s="1">
        <v>0</v>
      </c>
      <c r="OT22" s="1">
        <v>0</v>
      </c>
      <c r="OU22" s="1">
        <v>0</v>
      </c>
      <c r="OV22" s="1" t="s">
        <v>71</v>
      </c>
      <c r="OW22" s="1">
        <v>600</v>
      </c>
      <c r="OX22" s="1">
        <v>1</v>
      </c>
      <c r="OY22" s="1">
        <v>0</v>
      </c>
      <c r="OZ22" s="1">
        <v>603</v>
      </c>
      <c r="PA22" s="1">
        <v>60</v>
      </c>
      <c r="PB22" s="1">
        <v>0.02</v>
      </c>
      <c r="PC22" s="1">
        <v>0</v>
      </c>
      <c r="PD22" s="1">
        <v>2</v>
      </c>
      <c r="PE22" s="1">
        <v>0</v>
      </c>
      <c r="PF22" s="1">
        <v>0.02</v>
      </c>
      <c r="PG22" s="1">
        <v>1</v>
      </c>
      <c r="PH22" s="1">
        <v>0</v>
      </c>
      <c r="PI22" s="1">
        <v>1</v>
      </c>
      <c r="PJ22" s="1">
        <v>0.19</v>
      </c>
      <c r="PK22" s="1">
        <v>0</v>
      </c>
      <c r="PL22" s="1">
        <v>604</v>
      </c>
      <c r="PM22" s="1">
        <v>0</v>
      </c>
      <c r="PN22" s="1" t="s">
        <v>64</v>
      </c>
      <c r="PO22" s="1">
        <v>0.19</v>
      </c>
      <c r="PP22" s="1">
        <v>0</v>
      </c>
      <c r="PQ22" s="1">
        <v>201</v>
      </c>
      <c r="PR22" s="1">
        <v>0</v>
      </c>
      <c r="PS22" s="1">
        <v>0</v>
      </c>
      <c r="PT22" s="1">
        <v>352.37</v>
      </c>
      <c r="PU22" s="1">
        <v>0</v>
      </c>
      <c r="PV22" s="1">
        <v>0</v>
      </c>
      <c r="PW22" s="1">
        <v>0</v>
      </c>
      <c r="PX22" s="1">
        <v>352.37</v>
      </c>
      <c r="PY22" s="1">
        <v>28192</v>
      </c>
      <c r="PZ22" s="1">
        <v>0</v>
      </c>
      <c r="QA22" s="1">
        <v>0</v>
      </c>
      <c r="QB22" s="1">
        <v>1200</v>
      </c>
      <c r="QC22" s="1">
        <v>0</v>
      </c>
      <c r="QD22" s="1">
        <v>0</v>
      </c>
      <c r="QE22" s="1">
        <v>0</v>
      </c>
      <c r="QF22" s="1" t="s">
        <v>71</v>
      </c>
      <c r="QG22" s="1">
        <v>600</v>
      </c>
      <c r="QH22" s="1">
        <v>1</v>
      </c>
      <c r="QI22" s="1">
        <v>0</v>
      </c>
      <c r="QJ22" s="1">
        <v>0</v>
      </c>
      <c r="QK22" s="1">
        <v>0</v>
      </c>
      <c r="QL22" s="1">
        <v>392.737</v>
      </c>
      <c r="QM22" s="1">
        <v>0</v>
      </c>
      <c r="QN22" s="1">
        <v>0</v>
      </c>
      <c r="QO22" s="1">
        <v>0</v>
      </c>
      <c r="QP22" s="1">
        <v>392.737</v>
      </c>
      <c r="QQ22" s="1">
        <v>29902</v>
      </c>
      <c r="QR22" s="1">
        <v>0</v>
      </c>
      <c r="QS22" s="1">
        <v>0</v>
      </c>
      <c r="QT22" s="1">
        <v>1200</v>
      </c>
      <c r="QU22" s="1">
        <v>0</v>
      </c>
      <c r="QV22" s="1">
        <v>0</v>
      </c>
      <c r="QW22" s="1">
        <v>0</v>
      </c>
      <c r="QX22" s="1" t="s">
        <v>71</v>
      </c>
      <c r="QY22" s="1">
        <v>600</v>
      </c>
      <c r="QZ22" s="1">
        <v>1</v>
      </c>
      <c r="RA22" s="1">
        <v>0</v>
      </c>
      <c r="RB22" s="1">
        <v>606</v>
      </c>
      <c r="RC22" s="1">
        <v>197</v>
      </c>
      <c r="RD22" s="1">
        <v>0.206</v>
      </c>
      <c r="RE22" s="1">
        <v>0</v>
      </c>
      <c r="RF22" s="1">
        <v>2</v>
      </c>
      <c r="RG22" s="1">
        <v>0</v>
      </c>
      <c r="RH22" s="1">
        <v>0.06599999999999998</v>
      </c>
      <c r="RI22" s="1">
        <v>15</v>
      </c>
      <c r="RJ22" s="1">
        <v>0</v>
      </c>
      <c r="RK22" s="1">
        <v>1</v>
      </c>
      <c r="RL22" s="1">
        <v>0.25</v>
      </c>
      <c r="RM22" s="1">
        <v>0</v>
      </c>
      <c r="RN22" s="1">
        <v>607</v>
      </c>
      <c r="RO22" s="1">
        <v>0.14</v>
      </c>
      <c r="RP22" s="1" t="s">
        <v>64</v>
      </c>
      <c r="RQ22" s="1">
        <v>0.25</v>
      </c>
      <c r="RR22" s="1">
        <v>0</v>
      </c>
      <c r="RS22" s="1">
        <v>201</v>
      </c>
      <c r="RT22" s="1">
        <v>0</v>
      </c>
      <c r="RU22" s="1">
        <v>0</v>
      </c>
      <c r="RV22" s="1">
        <v>337.622</v>
      </c>
      <c r="RW22" s="1">
        <v>0</v>
      </c>
      <c r="RX22" s="1">
        <v>0</v>
      </c>
      <c r="RY22" s="1">
        <v>0</v>
      </c>
      <c r="RZ22" s="1">
        <v>337.622</v>
      </c>
      <c r="SA22" s="1">
        <v>28189</v>
      </c>
      <c r="SB22" s="1">
        <v>0</v>
      </c>
      <c r="SC22" s="1">
        <v>0</v>
      </c>
      <c r="SD22" s="1">
        <v>1200</v>
      </c>
      <c r="SE22" s="1">
        <v>0</v>
      </c>
      <c r="SF22" s="1">
        <v>0</v>
      </c>
      <c r="SG22" s="1">
        <v>0</v>
      </c>
      <c r="SH22" s="1" t="s">
        <v>71</v>
      </c>
      <c r="SI22" s="1">
        <v>600</v>
      </c>
      <c r="SJ22" s="1">
        <v>1</v>
      </c>
      <c r="SK22" s="1">
        <v>0</v>
      </c>
      <c r="SL22" s="1">
        <v>606</v>
      </c>
      <c r="SM22" s="1">
        <v>60</v>
      </c>
      <c r="SN22" s="1">
        <v>0.089</v>
      </c>
      <c r="SO22" s="1">
        <v>0</v>
      </c>
      <c r="SP22" s="1">
        <v>2</v>
      </c>
      <c r="SQ22" s="1">
        <v>0</v>
      </c>
      <c r="SR22" s="1">
        <v>0.089</v>
      </c>
      <c r="SS22" s="1">
        <v>15</v>
      </c>
      <c r="ST22" s="1">
        <v>0</v>
      </c>
      <c r="SU22" s="1">
        <v>1</v>
      </c>
      <c r="SV22" s="1">
        <v>0.12</v>
      </c>
      <c r="SW22" s="1">
        <v>0</v>
      </c>
      <c r="SX22" s="1">
        <v>607</v>
      </c>
      <c r="SY22" s="1">
        <v>0</v>
      </c>
      <c r="SZ22" s="1" t="s">
        <v>64</v>
      </c>
      <c r="TA22" s="1">
        <v>0.12</v>
      </c>
      <c r="TB22" s="1">
        <v>0</v>
      </c>
      <c r="TC22" s="1">
        <v>201</v>
      </c>
      <c r="TD22" s="1">
        <f>MIN($B22,$T22,$AL22,$BD22,$BV22,$CN22,$DF22,$DX22,$EP22,$FH22,$FZ22,$GR22,$HJ22,$IB22,$IT22,$JL22,$KD22,$KV22,$LN22,$MF22,$MX22,$NP22,$OH22,$OZ22,$PR22,$QJ22,$RB22,$RT22,$SL22)</f>
        <v>0</v>
      </c>
      <c r="TE22" s="1">
        <f>MIN($C22,$U22,$AM22,$BE22,$BW22,$CO22,$DG22,$DY22,$EQ22,$FI22,$GA22,$GS22,$HK22,$IC22,$IU22,$JM22,$KE22,$KW22,$LO22,$MG22,$MY22,$NQ22,$OI22,$PA22,$PS22,$QK22,$RC22,$RU22,$SM22)</f>
        <v>0</v>
      </c>
      <c r="TF22" s="1">
        <f>MIN($D22,$V22,$AN22,$BF22,$BX22,$CP22,$DH22,$DZ22,$ER22,$FJ22,$GB22,$GT22,$HL22,$ID22,$IV22,$JN22,$KF22,$KX22,$LP22,$MH22,$MZ22,$NR22,$OJ22,$PB22,$PT22,$QL22,$RD22,$RV22,$SN22)</f>
        <v>0</v>
      </c>
      <c r="TG22" s="1">
        <f>MIN($E22,$W22,$AO22,$BG22,$BY22,$CQ22,$DI22,$EA22,$ES22,$FK22,$GC22,$GU22,$HM22,$IE22,$IW22,$JO22,$KG22,$KY22,$LQ22,$MI22,$NA22,$NS22,$OK22,$PC22,$PU22,$QM22,$RE22,$RW22,$SO22)</f>
        <v>0</v>
      </c>
      <c r="TH22" s="1">
        <f>MIN($F22,$X22,$AP22,$BH22,$BZ22,$CR22,$DJ22,$EB22,$ET22,$FL22,$GD22,$GV22,$HN22,$IF22,$IX22,$JP22,$KH22,$KZ22,$LR22,$MJ22,$NB22,$NT22,$OL22,$PD22,$PV22,$QN22,$RF22,$RX22,$SP22)</f>
        <v>0</v>
      </c>
      <c r="TI22" s="1">
        <f>MIN($G22,$Y22,$AQ22,$BI22,$CA22,$CS22,$DK22,$EC22,$EU22,$FM22,$GE22,$GW22,$HO22,$IG22,$IY22,$JQ22,$KI22,$LA22,$LS22,$MK22,$NC22,$NU22,$OM22,$PE22,$PW22,$QO22,$RG22,$RY22,$SQ22)</f>
        <v>0</v>
      </c>
      <c r="TJ22" s="1">
        <f>MIN($H22,$Z22,$AR22,$BJ22,$CB22,$CT22,$DL22,$ED22,$EV22,$FN22,$GF22,$GX22,$HP22,$IH22,$IZ22,$JR22,$KJ22,$LB22,$LT22,$ML22,$ND22,$NV22,$ON22,$PF22,$PX22,$QP22,$RH22,$RZ22,$SR22)</f>
        <v>0</v>
      </c>
      <c r="TK22" s="1">
        <f>MIN($I22,$AA22,$AS22,$BK22,$CC22,$CU22,$DM22,$EE22,$EW22,$FO22,$GG22,$GY22,$HQ22,$II22,$JA22,$JS22,$KK22,$LC22,$LU22,$MM22,$NE22,$NW22,$OO22,$PG22,$PY22,$QQ22,$RI22,$SA22,$SS22)</f>
        <v>0</v>
      </c>
      <c r="TL22" s="1">
        <f>MIN($J22,$AB22,$AT22,$BL22,$CD22,$CV22,$DN22,$EF22,$EX22,$FP22,$GH22,$GZ22,$HR22,$IJ22,$JB22,$JT22,$KL22,$LD22,$LV22,$MN22,$NF22,$NX22,$OP22,$PH22,$PZ22,$QR22,$RJ22,$SB22,$ST22)</f>
        <v>0</v>
      </c>
      <c r="TM22" s="1">
        <f>MIN($K22,$AC22,$AU22,$BM22,$CE22,$CW22,$DO22,$EG22,$EY22,$FQ22,$GI22,$HA22,$HS22,$IK22,$JC22,$JU22,$KM22,$LE22,$LW22,$MO22,$NG22,$NY22,$OQ22,$PI22,$QA22,$QS22,$RK22,$SC22,$SU22)</f>
        <v>0</v>
      </c>
      <c r="TN22" s="1">
        <f>MIN($L22,$AD22,$AV22,$BN22,$CF22,$CX22,$DP22,$EH22,$EZ22,$FR22,$GJ22,$HB22,$HT22,$IL22,$JD22,$JV22,$KN22,$LF22,$LX22,$MP22,$NH22,$NZ22,$OR22,$PJ22,$QB22,$QT22,$RL22,$SD22,$SV22)</f>
        <v>0</v>
      </c>
      <c r="TO22" s="1">
        <f>MIN($M22,$AE22,$AW22,$BO22,$CG22,$CY22,$DQ22,$EI22,$FA22,$FS22,$GK22,$HC22,$HU22,$IM22,$JE22,$JW22,$KO22,$LG22,$LY22,$MQ22,$NI22,$OA22,$OS22,$PK22,$QC22,$QU22,$RM22,$SE22,$SW22)</f>
        <v>0</v>
      </c>
      <c r="TP22" s="1">
        <f>MIN($N22,$AF22,$AX22,$BP22,$CH22,$CZ22,$DR22,$EJ22,$FB22,$FT22,$GL22,$HD22,$HV22,$IN22,$JF22,$JX22,$KP22,$LH22,$LZ22,$MR22,$NJ22,$OB22,$OT22,$PL22,$QD22,$QV22,$RN22,$SF22,$SX22)</f>
        <v>0</v>
      </c>
      <c r="TQ22" s="1">
        <f>MIN($O22,$AG22,$AY22,$BQ22,$CI22,$DA22,$DS22,$EK22,$FC22,$FU22,$GM22,$HE22,$HW22,$IO22,$JG22,$JY22,$KQ22,$LI22,$MA22,$MS22,$NK22,$OC22,$OU22,$PM22,$QE22,$QW22,$RO22,$SG22,$SY22)</f>
        <v>0</v>
      </c>
      <c r="TR22" s="1">
        <f>MIN($Q22,$AI22,$BA22,$BS22,$CK22,$DC22,$DU22,$EM22,$FE22,$FW22,$GO22,$HG22,$HY22,$IQ22,$JI22,$KA22,$KS22,$LK22,$MC22,$MU22,$NM22,$OE22,$OW22,$PO22,$QG22,$QY22,$RQ22,$SI22,$TA22)</f>
        <v>0</v>
      </c>
      <c r="TS22" s="1">
        <f>MIN($R22,$AJ22,$BB22,$BT22,$CL22,$DD22,$DV22,$EN22,$FF22,$FX22,$GP22,$HH22,$HZ22,$IR22,$JJ22,$KB22,$KT22,$LL22,$MD22,$MV22,$NN22,$OF22,$OX22,$PP22,$QH22,$QZ22,$RR22,$SJ22,$TB22)</f>
        <v>0</v>
      </c>
      <c r="TT22" s="1">
        <f>MIN($S22,$AK22,$BC22,$BU22,$CM22,$DE22,$DW22,$EO22,$FG22,$FY22,$GQ22,$HI22,$IA22,$IS22,$JK22,$KC22,$KU22,$LM22,$ME22,$MW22,$NO22,$OG22,$OY22,$PQ22,$QI22,$RA22,$RS22,$SK22,$TC22)</f>
        <v>0</v>
      </c>
      <c r="TU22" s="1">
        <f>MEDIAN($B22,$T22,$AL22,$BD22,$BV22,$CN22,$DF22,$DX22,$EP22,$FH22,$FZ22,$GR22,$HJ22,$IB22,$IT22,$JL22,$KD22,$KV22,$LN22,$MF22,$MX22,$NP22,$OH22,$OZ22,$PR22,$QJ22,$RB22,$RT22,$SL22)</f>
        <v>0</v>
      </c>
      <c r="TV22" s="1">
        <f>MEDIAN($C22,$U22,$AM22,$BE22,$BW22,$CO22,$DG22,$DY22,$EQ22,$FI22,$GA22,$GS22,$HK22,$IC22,$IU22,$JM22,$KE22,$KW22,$LO22,$MG22,$MY22,$NQ22,$OI22,$PA22,$PS22,$QK22,$RC22,$RU22,$SM22)</f>
        <v>0</v>
      </c>
      <c r="TW22" s="1">
        <f>MEDIAN($D22,$V22,$AN22,$BF22,$BX22,$CP22,$DH22,$DZ22,$ER22,$FJ22,$GB22,$GT22,$HL22,$ID22,$IV22,$JN22,$KF22,$KX22,$LP22,$MH22,$MZ22,$NR22,$OJ22,$PB22,$PT22,$QL22,$RD22,$RV22,$SN22)</f>
        <v>0</v>
      </c>
      <c r="TX22" s="1">
        <f>MEDIAN($E22,$W22,$AO22,$BG22,$BY22,$CQ22,$DI22,$EA22,$ES22,$FK22,$GC22,$GU22,$HM22,$IE22,$IW22,$JO22,$KG22,$KY22,$LQ22,$MI22,$NA22,$NS22,$OK22,$PC22,$PU22,$QM22,$RE22,$RW22,$SO22)</f>
        <v>0</v>
      </c>
      <c r="TY22" s="1">
        <f>MEDIAN($F22,$X22,$AP22,$BH22,$BZ22,$CR22,$DJ22,$EB22,$ET22,$FL22,$GD22,$GV22,$HN22,$IF22,$IX22,$JP22,$KH22,$KZ22,$LR22,$MJ22,$NB22,$NT22,$OL22,$PD22,$PV22,$QN22,$RF22,$RX22,$SP22)</f>
        <v>0</v>
      </c>
      <c r="TZ22" s="1">
        <f>MEDIAN($G22,$Y22,$AQ22,$BI22,$CA22,$CS22,$DK22,$EC22,$EU22,$FM22,$GE22,$GW22,$HO22,$IG22,$IY22,$JQ22,$KI22,$LA22,$LS22,$MK22,$NC22,$NU22,$OM22,$PE22,$PW22,$QO22,$RG22,$RY22,$SQ22)</f>
        <v>0</v>
      </c>
      <c r="UA22" s="1">
        <f>MEDIAN($H22,$Z22,$AR22,$BJ22,$CB22,$CT22,$DL22,$ED22,$EV22,$FN22,$GF22,$GX22,$HP22,$IH22,$IZ22,$JR22,$KJ22,$LB22,$LT22,$ML22,$ND22,$NV22,$ON22,$PF22,$PX22,$QP22,$RH22,$RZ22,$SR22)</f>
        <v>0</v>
      </c>
      <c r="UB22" s="1">
        <f>MEDIAN($I22,$AA22,$AS22,$BK22,$CC22,$CU22,$DM22,$EE22,$EW22,$FO22,$GG22,$GY22,$HQ22,$II22,$JA22,$JS22,$KK22,$LC22,$LU22,$MM22,$NE22,$NW22,$OO22,$PG22,$PY22,$QQ22,$RI22,$SA22,$SS22)</f>
        <v>0</v>
      </c>
      <c r="UC22" s="1">
        <f>MEDIAN($J22,$AB22,$AT22,$BL22,$CD22,$CV22,$DN22,$EF22,$EX22,$FP22,$GH22,$GZ22,$HR22,$IJ22,$JB22,$JT22,$KL22,$LD22,$LV22,$MN22,$NF22,$NX22,$OP22,$PH22,$PZ22,$QR22,$RJ22,$SB22,$ST22)</f>
        <v>0</v>
      </c>
      <c r="UD22" s="1">
        <f>MEDIAN($K22,$AC22,$AU22,$BM22,$CE22,$CW22,$DO22,$EG22,$EY22,$FQ22,$GI22,$HA22,$HS22,$IK22,$JC22,$JU22,$KM22,$LE22,$LW22,$MO22,$NG22,$NY22,$OQ22,$PI22,$QA22,$QS22,$RK22,$SC22,$SU22)</f>
        <v>0</v>
      </c>
      <c r="UE22" s="1">
        <f>MEDIAN($L22,$AD22,$AV22,$BN22,$CF22,$CX22,$DP22,$EH22,$EZ22,$FR22,$GJ22,$HB22,$HT22,$IL22,$JD22,$JV22,$KN22,$LF22,$LX22,$MP22,$NH22,$NZ22,$OR22,$PJ22,$QB22,$QT22,$RL22,$SD22,$SV22)</f>
        <v>0</v>
      </c>
      <c r="UF22" s="1">
        <f>MEDIAN($M22,$AE22,$AW22,$BO22,$CG22,$CY22,$DQ22,$EI22,$FA22,$FS22,$GK22,$HC22,$HU22,$IM22,$JE22,$JW22,$KO22,$LG22,$LY22,$MQ22,$NI22,$OA22,$OS22,$PK22,$QC22,$QU22,$RM22,$SE22,$SW22)</f>
        <v>0</v>
      </c>
      <c r="UG22" s="1">
        <f>MEDIAN($N22,$AF22,$AX22,$BP22,$CH22,$CZ22,$DR22,$EJ22,$FB22,$FT22,$GL22,$HD22,$HV22,$IN22,$JF22,$JX22,$KP22,$LH22,$LZ22,$MR22,$NJ22,$OB22,$OT22,$PL22,$QD22,$QV22,$RN22,$SF22,$SX22)</f>
        <v>0</v>
      </c>
      <c r="UH22" s="1">
        <f>MEDIAN($O22,$AG22,$AY22,$BQ22,$CI22,$DA22,$DS22,$EK22,$FC22,$FU22,$GM22,$HE22,$HW22,$IO22,$JG22,$JY22,$KQ22,$LI22,$MA22,$MS22,$NK22,$OC22,$OU22,$PM22,$QE22,$QW22,$RO22,$SG22,$SY22)</f>
        <v>0</v>
      </c>
      <c r="UI22" s="1">
        <f>MEDIAN($Q22,$AI22,$BA22,$BS22,$CK22,$DC22,$DU22,$EM22,$FE22,$FW22,$GO22,$HG22,$HY22,$IQ22,$JI22,$KA22,$KS22,$LK22,$MC22,$MU22,$NM22,$OE22,$OW22,$PO22,$QG22,$QY22,$RQ22,$SI22,$TA22)</f>
        <v>0</v>
      </c>
      <c r="UJ22" s="1">
        <f>MEDIAN($R22,$AJ22,$BB22,$BT22,$CL22,$DD22,$DV22,$EN22,$FF22,$FX22,$GP22,$HH22,$HZ22,$IR22,$JJ22,$KB22,$KT22,$LL22,$MD22,$MV22,$NN22,$OF22,$OX22,$PP22,$QH22,$QZ22,$RR22,$SJ22,$TB22)</f>
        <v>0</v>
      </c>
      <c r="UK22" s="1">
        <f>MEDIAN($S22,$AK22,$BC22,$BU22,$CM22,$DE22,$DW22,$EO22,$FG22,$FY22,$GQ22,$HI22,$IA22,$IS22,$JK22,$KC22,$KU22,$LM22,$ME22,$MW22,$NO22,$OG22,$OY22,$PQ22,$QI22,$RA22,$RS22,$SK22,$TC22)</f>
        <v>0</v>
      </c>
      <c r="UL22" s="1">
        <f>MAX($B22,$T22,$AL22,$BD22,$BV22,$CN22,$DF22,$DX22,$EP22,$FH22,$FZ22,$GR22,$HJ22,$IB22,$IT22,$JL22,$KD22,$KV22,$LN22,$MF22,$MX22,$NP22,$OH22,$OZ22,$PR22,$QJ22,$RB22,$RT22,$SL22)</f>
        <v>0</v>
      </c>
      <c r="UM22" s="1">
        <f>MAX($C22,$U22,$AM22,$BE22,$BW22,$CO22,$DG22,$DY22,$EQ22,$FI22,$GA22,$GS22,$HK22,$IC22,$IU22,$JM22,$KE22,$KW22,$LO22,$MG22,$MY22,$NQ22,$OI22,$PA22,$PS22,$QK22,$RC22,$RU22,$SM22)</f>
        <v>0</v>
      </c>
      <c r="UN22" s="1">
        <f>MAX($D22,$V22,$AN22,$BF22,$BX22,$CP22,$DH22,$DZ22,$ER22,$FJ22,$GB22,$GT22,$HL22,$ID22,$IV22,$JN22,$KF22,$KX22,$LP22,$MH22,$MZ22,$NR22,$OJ22,$PB22,$PT22,$QL22,$RD22,$RV22,$SN22)</f>
        <v>0</v>
      </c>
      <c r="UO22" s="1">
        <f>MAX($E22,$W22,$AO22,$BG22,$BY22,$CQ22,$DI22,$EA22,$ES22,$FK22,$GC22,$GU22,$HM22,$IE22,$IW22,$JO22,$KG22,$KY22,$LQ22,$MI22,$NA22,$NS22,$OK22,$PC22,$PU22,$QM22,$RE22,$RW22,$SO22)</f>
        <v>0</v>
      </c>
      <c r="UP22" s="1">
        <f>MAX($F22,$X22,$AP22,$BH22,$BZ22,$CR22,$DJ22,$EB22,$ET22,$FL22,$GD22,$GV22,$HN22,$IF22,$IX22,$JP22,$KH22,$KZ22,$LR22,$MJ22,$NB22,$NT22,$OL22,$PD22,$PV22,$QN22,$RF22,$RX22,$SP22)</f>
        <v>0</v>
      </c>
      <c r="UQ22" s="1">
        <f>MAX($G22,$Y22,$AQ22,$BI22,$CA22,$CS22,$DK22,$EC22,$EU22,$FM22,$GE22,$GW22,$HO22,$IG22,$IY22,$JQ22,$KI22,$LA22,$LS22,$MK22,$NC22,$NU22,$OM22,$PE22,$PW22,$QO22,$RG22,$RY22,$SQ22)</f>
        <v>0</v>
      </c>
      <c r="UR22" s="1">
        <f>MAX($H22,$Z22,$AR22,$BJ22,$CB22,$CT22,$DL22,$ED22,$EV22,$FN22,$GF22,$GX22,$HP22,$IH22,$IZ22,$JR22,$KJ22,$LB22,$LT22,$ML22,$ND22,$NV22,$ON22,$PF22,$PX22,$QP22,$RH22,$RZ22,$SR22)</f>
        <v>0</v>
      </c>
      <c r="US22" s="1">
        <f>MAX($I22,$AA22,$AS22,$BK22,$CC22,$CU22,$DM22,$EE22,$EW22,$FO22,$GG22,$GY22,$HQ22,$II22,$JA22,$JS22,$KK22,$LC22,$LU22,$MM22,$NE22,$NW22,$OO22,$PG22,$PY22,$QQ22,$RI22,$SA22,$SS22)</f>
        <v>0</v>
      </c>
      <c r="UT22" s="1">
        <f>MAX($J22,$AB22,$AT22,$BL22,$CD22,$CV22,$DN22,$EF22,$EX22,$FP22,$GH22,$GZ22,$HR22,$IJ22,$JB22,$JT22,$KL22,$LD22,$LV22,$MN22,$NF22,$NX22,$OP22,$PH22,$PZ22,$QR22,$RJ22,$SB22,$ST22)</f>
        <v>0</v>
      </c>
      <c r="UU22" s="1">
        <f>MAX($K22,$AC22,$AU22,$BM22,$CE22,$CW22,$DO22,$EG22,$EY22,$FQ22,$GI22,$HA22,$HS22,$IK22,$JC22,$JU22,$KM22,$LE22,$LW22,$MO22,$NG22,$NY22,$OQ22,$PI22,$QA22,$QS22,$RK22,$SC22,$SU22)</f>
        <v>0</v>
      </c>
      <c r="UV22" s="1">
        <f>MAX($L22,$AD22,$AV22,$BN22,$CF22,$CX22,$DP22,$EH22,$EZ22,$FR22,$GJ22,$HB22,$HT22,$IL22,$JD22,$JV22,$KN22,$LF22,$LX22,$MP22,$NH22,$NZ22,$OR22,$PJ22,$QB22,$QT22,$RL22,$SD22,$SV22)</f>
        <v>0</v>
      </c>
      <c r="UW22" s="1">
        <f>MAX($M22,$AE22,$AW22,$BO22,$CG22,$CY22,$DQ22,$EI22,$FA22,$FS22,$GK22,$HC22,$HU22,$IM22,$JE22,$JW22,$KO22,$LG22,$LY22,$MQ22,$NI22,$OA22,$OS22,$PK22,$QC22,$QU22,$RM22,$SE22,$SW22)</f>
        <v>0</v>
      </c>
      <c r="UX22" s="1">
        <f>MAX($N22,$AF22,$AX22,$BP22,$CH22,$CZ22,$DR22,$EJ22,$FB22,$FT22,$GL22,$HD22,$HV22,$IN22,$JF22,$JX22,$KP22,$LH22,$LZ22,$MR22,$NJ22,$OB22,$OT22,$PL22,$QD22,$QV22,$RN22,$SF22,$SX22)</f>
        <v>0</v>
      </c>
      <c r="UY22" s="1">
        <f>MAX($O22,$AG22,$AY22,$BQ22,$CI22,$DA22,$DS22,$EK22,$FC22,$FU22,$GM22,$HE22,$HW22,$IO22,$JG22,$JY22,$KQ22,$LI22,$MA22,$MS22,$NK22,$OC22,$OU22,$PM22,$QE22,$QW22,$RO22,$SG22,$SY22)</f>
        <v>0</v>
      </c>
      <c r="UZ22" s="1">
        <f>MAX($Q22,$AI22,$BA22,$BS22,$CK22,$DC22,$DU22,$EM22,$FE22,$FW22,$GO22,$HG22,$HY22,$IQ22,$JI22,$KA22,$KS22,$LK22,$MC22,$MU22,$NM22,$OE22,$OW22,$PO22,$QG22,$QY22,$RQ22,$SI22,$TA22)</f>
        <v>0</v>
      </c>
      <c r="VA22" s="1">
        <f>MAX($R22,$AJ22,$BB22,$BT22,$CL22,$DD22,$DV22,$EN22,$FF22,$FX22,$GP22,$HH22,$HZ22,$IR22,$JJ22,$KB22,$KT22,$LL22,$MD22,$MV22,$NN22,$OF22,$OX22,$PP22,$QH22,$QZ22,$RR22,$SJ22,$TB22)</f>
        <v>0</v>
      </c>
      <c r="VB22" s="1">
        <f>MAX($S22,$AK22,$BC22,$BU22,$CM22,$DE22,$DW22,$EO22,$FG22,$FY22,$GQ22,$HI22,$IA22,$IS22,$JK22,$KC22,$KU22,$LM22,$ME22,$MW22,$NO22,$OG22,$OY22,$PQ22,$QI22,$RA22,$RS22,$SK22,$TC22)</f>
        <v>0</v>
      </c>
    </row>
    <row r="23" spans="1:574">
      <c r="A23" s="1" t="s">
        <v>20</v>
      </c>
      <c r="B23" s="1"/>
      <c r="C23" s="1"/>
      <c r="D23" s="1"/>
      <c r="E23" s="1"/>
      <c r="F23" s="1"/>
      <c r="G23" s="1">
        <v>0</v>
      </c>
      <c r="H23" s="1"/>
      <c r="I23" s="1">
        <v>666</v>
      </c>
      <c r="J23" s="1">
        <v>0</v>
      </c>
      <c r="K23" s="1"/>
      <c r="L23" s="1">
        <v>2.97</v>
      </c>
      <c r="M23" s="1"/>
      <c r="N23" s="1"/>
      <c r="O23" s="1"/>
      <c r="P23" s="1" t="s">
        <v>64</v>
      </c>
      <c r="Q23" s="1">
        <v>2.97</v>
      </c>
      <c r="R23" s="1">
        <v>0</v>
      </c>
      <c r="S23" s="1"/>
      <c r="T23" s="1"/>
      <c r="U23" s="1"/>
      <c r="V23" s="1"/>
      <c r="W23" s="1"/>
      <c r="X23" s="1"/>
      <c r="Y23" s="1">
        <v>0</v>
      </c>
      <c r="Z23" s="1"/>
      <c r="AA23" s="1">
        <v>251</v>
      </c>
      <c r="AB23" s="1">
        <v>0</v>
      </c>
      <c r="AC23" s="1"/>
      <c r="AD23" s="1">
        <v>1.27</v>
      </c>
      <c r="AE23" s="1"/>
      <c r="AF23" s="1"/>
      <c r="AG23" s="1"/>
      <c r="AH23" s="1" t="s">
        <v>64</v>
      </c>
      <c r="AI23" s="1">
        <v>1.27</v>
      </c>
      <c r="AJ23" s="1">
        <v>0</v>
      </c>
      <c r="AK23" s="1"/>
      <c r="AL23" s="1"/>
      <c r="AM23" s="1"/>
      <c r="AN23" s="1"/>
      <c r="AO23" s="1"/>
      <c r="AP23" s="1"/>
      <c r="AQ23" s="1">
        <v>0</v>
      </c>
      <c r="AR23" s="1"/>
      <c r="AS23" s="1">
        <v>2308</v>
      </c>
      <c r="AT23" s="1">
        <v>0</v>
      </c>
      <c r="AU23" s="1"/>
      <c r="AV23" s="1">
        <v>1200</v>
      </c>
      <c r="AW23" s="1"/>
      <c r="AX23" s="1"/>
      <c r="AY23" s="1"/>
      <c r="AZ23" s="1"/>
      <c r="BA23" s="1">
        <v>600</v>
      </c>
      <c r="BB23" s="1">
        <v>1</v>
      </c>
      <c r="BC23" s="1"/>
      <c r="BD23" s="1">
        <v>1955</v>
      </c>
      <c r="BE23" s="1">
        <v>64</v>
      </c>
      <c r="BF23" s="1">
        <v>0.039</v>
      </c>
      <c r="BG23" s="1">
        <v>0</v>
      </c>
      <c r="BH23" s="1">
        <v>58432</v>
      </c>
      <c r="BI23" s="1">
        <v>0</v>
      </c>
      <c r="BJ23" s="1">
        <v>0.039</v>
      </c>
      <c r="BK23" s="1">
        <v>0</v>
      </c>
      <c r="BL23" s="1">
        <v>0</v>
      </c>
      <c r="BM23" s="1">
        <v>1</v>
      </c>
      <c r="BN23" s="1">
        <v>0.06</v>
      </c>
      <c r="BO23" s="1">
        <v>0</v>
      </c>
      <c r="BP23" s="1">
        <v>38143</v>
      </c>
      <c r="BQ23" s="1">
        <v>0</v>
      </c>
      <c r="BR23" s="1" t="s">
        <v>64</v>
      </c>
      <c r="BS23" s="1">
        <v>0.06</v>
      </c>
      <c r="BT23" s="1">
        <v>0</v>
      </c>
      <c r="BU23" s="1">
        <v>8904</v>
      </c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>
        <v>1955</v>
      </c>
      <c r="DY23" s="1">
        <v>141</v>
      </c>
      <c r="DZ23" s="1">
        <v>0.046</v>
      </c>
      <c r="EA23" s="1">
        <v>73</v>
      </c>
      <c r="EB23" s="1">
        <v>68992</v>
      </c>
      <c r="EC23" s="1">
        <v>0</v>
      </c>
      <c r="ED23" s="1">
        <v>0.046</v>
      </c>
      <c r="EE23" s="1">
        <v>0</v>
      </c>
      <c r="EF23" s="1">
        <v>0</v>
      </c>
      <c r="EG23" s="1">
        <v>1</v>
      </c>
      <c r="EH23" s="1">
        <v>0.07000000000000001</v>
      </c>
      <c r="EI23" s="1">
        <v>0</v>
      </c>
      <c r="EJ23" s="1">
        <v>39439</v>
      </c>
      <c r="EK23" s="1">
        <v>0</v>
      </c>
      <c r="EL23" s="1" t="s">
        <v>64</v>
      </c>
      <c r="EM23" s="1">
        <v>0.07000000000000001</v>
      </c>
      <c r="EN23" s="1">
        <v>0</v>
      </c>
      <c r="EO23" s="1">
        <v>10824</v>
      </c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>
        <v>1490</v>
      </c>
      <c r="FI23" s="1">
        <v>440</v>
      </c>
      <c r="FJ23" s="1">
        <v>0.029</v>
      </c>
      <c r="FK23" s="1">
        <v>162</v>
      </c>
      <c r="FL23" s="1">
        <v>38460</v>
      </c>
      <c r="FM23" s="1">
        <v>0</v>
      </c>
      <c r="FN23" s="1">
        <v>0.029</v>
      </c>
      <c r="FO23" s="1">
        <v>0</v>
      </c>
      <c r="FP23" s="1">
        <v>0</v>
      </c>
      <c r="FQ23" s="1">
        <v>1</v>
      </c>
      <c r="FR23" s="1">
        <v>0.05</v>
      </c>
      <c r="FS23" s="1">
        <v>2</v>
      </c>
      <c r="FT23" s="1">
        <v>21634</v>
      </c>
      <c r="FU23" s="1">
        <v>0</v>
      </c>
      <c r="FV23" s="1" t="s">
        <v>64</v>
      </c>
      <c r="FW23" s="1">
        <v>0.05</v>
      </c>
      <c r="FX23" s="1">
        <v>0</v>
      </c>
      <c r="FY23" s="1">
        <v>7004</v>
      </c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>
        <v>4964</v>
      </c>
      <c r="GS23" s="1">
        <v>62</v>
      </c>
      <c r="GT23" s="1">
        <v>0.047</v>
      </c>
      <c r="GU23" s="1">
        <v>0</v>
      </c>
      <c r="GV23" s="1">
        <v>66244</v>
      </c>
      <c r="GW23" s="1">
        <v>0</v>
      </c>
      <c r="GX23" s="1">
        <v>0.047</v>
      </c>
      <c r="GY23" s="1">
        <v>0</v>
      </c>
      <c r="GZ23" s="1">
        <v>0</v>
      </c>
      <c r="HA23" s="1">
        <v>1</v>
      </c>
      <c r="HB23" s="1">
        <v>0.07000000000000001</v>
      </c>
      <c r="HC23" s="1">
        <v>0</v>
      </c>
      <c r="HD23" s="1">
        <v>41136</v>
      </c>
      <c r="HE23" s="1">
        <v>0</v>
      </c>
      <c r="HF23" s="1" t="s">
        <v>64</v>
      </c>
      <c r="HG23" s="1">
        <v>0.07000000000000001</v>
      </c>
      <c r="HH23" s="1">
        <v>0</v>
      </c>
      <c r="HI23" s="1">
        <v>10644</v>
      </c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>
        <v>4964</v>
      </c>
      <c r="IU23" s="1">
        <v>1864</v>
      </c>
      <c r="IV23" s="1">
        <v>0.082</v>
      </c>
      <c r="IW23" s="1">
        <v>485</v>
      </c>
      <c r="IX23" s="1">
        <v>66244</v>
      </c>
      <c r="IY23" s="1">
        <v>0</v>
      </c>
      <c r="IZ23" s="1">
        <v>0.062</v>
      </c>
      <c r="JA23" s="1">
        <v>10</v>
      </c>
      <c r="JB23" s="1">
        <v>0</v>
      </c>
      <c r="JC23" s="1">
        <v>1</v>
      </c>
      <c r="JD23" s="1">
        <v>0.17</v>
      </c>
      <c r="JE23" s="1">
        <v>5</v>
      </c>
      <c r="JF23" s="1">
        <v>41136</v>
      </c>
      <c r="JG23" s="1">
        <v>0.02</v>
      </c>
      <c r="JH23" s="1" t="s">
        <v>64</v>
      </c>
      <c r="JI23" s="1">
        <v>0.17</v>
      </c>
      <c r="JJ23" s="1">
        <v>0</v>
      </c>
      <c r="JK23" s="1">
        <v>10644</v>
      </c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>
        <v>1955</v>
      </c>
      <c r="KE23" s="1">
        <v>64</v>
      </c>
      <c r="KF23" s="1">
        <v>0.039</v>
      </c>
      <c r="KG23" s="1">
        <v>0</v>
      </c>
      <c r="KH23" s="1">
        <v>58432</v>
      </c>
      <c r="KI23" s="1">
        <v>0</v>
      </c>
      <c r="KJ23" s="1">
        <v>0.039</v>
      </c>
      <c r="KK23" s="1">
        <v>0</v>
      </c>
      <c r="KL23" s="1">
        <v>0</v>
      </c>
      <c r="KM23" s="1">
        <v>1</v>
      </c>
      <c r="KN23" s="1">
        <v>0.07000000000000001</v>
      </c>
      <c r="KO23" s="1">
        <v>0</v>
      </c>
      <c r="KP23" s="1">
        <v>38143</v>
      </c>
      <c r="KQ23" s="1">
        <v>0</v>
      </c>
      <c r="KR23" s="1" t="s">
        <v>64</v>
      </c>
      <c r="KS23" s="1">
        <v>0.07000000000000001</v>
      </c>
      <c r="KT23" s="1">
        <v>0</v>
      </c>
      <c r="KU23" s="1">
        <v>8904</v>
      </c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>
        <v>1955</v>
      </c>
      <c r="MY23" s="1">
        <v>141</v>
      </c>
      <c r="MZ23" s="1">
        <v>0.05</v>
      </c>
      <c r="NA23" s="1">
        <v>73</v>
      </c>
      <c r="NB23" s="1">
        <v>68992</v>
      </c>
      <c r="NC23" s="1">
        <v>0</v>
      </c>
      <c r="ND23" s="1">
        <v>0.05</v>
      </c>
      <c r="NE23" s="1">
        <v>0</v>
      </c>
      <c r="NF23" s="1">
        <v>0</v>
      </c>
      <c r="NG23" s="1">
        <v>1</v>
      </c>
      <c r="NH23" s="1">
        <v>0.08</v>
      </c>
      <c r="NI23" s="1">
        <v>0</v>
      </c>
      <c r="NJ23" s="1">
        <v>39439</v>
      </c>
      <c r="NK23" s="1">
        <v>0</v>
      </c>
      <c r="NL23" s="1" t="s">
        <v>64</v>
      </c>
      <c r="NM23" s="1">
        <v>0.08</v>
      </c>
      <c r="NN23" s="1">
        <v>0</v>
      </c>
      <c r="NO23" s="1">
        <v>10824</v>
      </c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>
        <v>1490</v>
      </c>
      <c r="OI23" s="1">
        <v>440</v>
      </c>
      <c r="OJ23" s="1">
        <v>0.032</v>
      </c>
      <c r="OK23" s="1">
        <v>162</v>
      </c>
      <c r="OL23" s="1">
        <v>38460</v>
      </c>
      <c r="OM23" s="1">
        <v>0</v>
      </c>
      <c r="ON23" s="1">
        <v>0.032</v>
      </c>
      <c r="OO23" s="1">
        <v>0</v>
      </c>
      <c r="OP23" s="1">
        <v>0</v>
      </c>
      <c r="OQ23" s="1">
        <v>1</v>
      </c>
      <c r="OR23" s="1">
        <v>0.06</v>
      </c>
      <c r="OS23" s="1">
        <v>2</v>
      </c>
      <c r="OT23" s="1">
        <v>21634</v>
      </c>
      <c r="OU23" s="1">
        <v>0</v>
      </c>
      <c r="OV23" s="1" t="s">
        <v>64</v>
      </c>
      <c r="OW23" s="1">
        <v>0.06</v>
      </c>
      <c r="OX23" s="1">
        <v>0</v>
      </c>
      <c r="OY23" s="1">
        <v>7004</v>
      </c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>
        <v>1968</v>
      </c>
      <c r="PS23" s="1">
        <v>62</v>
      </c>
      <c r="PT23" s="1">
        <v>0.711</v>
      </c>
      <c r="PU23" s="1">
        <v>0</v>
      </c>
      <c r="PV23" s="1">
        <v>58432</v>
      </c>
      <c r="PW23" s="1">
        <v>0</v>
      </c>
      <c r="PX23" s="1">
        <v>0.08099999999999996</v>
      </c>
      <c r="PY23" s="1">
        <v>20</v>
      </c>
      <c r="PZ23" s="1">
        <v>0</v>
      </c>
      <c r="QA23" s="1">
        <v>1</v>
      </c>
      <c r="QB23" s="1">
        <v>0.74</v>
      </c>
      <c r="QC23" s="1">
        <v>0</v>
      </c>
      <c r="QD23" s="1">
        <v>36844</v>
      </c>
      <c r="QE23" s="1">
        <v>0.63</v>
      </c>
      <c r="QF23" s="1" t="s">
        <v>64</v>
      </c>
      <c r="QG23" s="1">
        <v>0.74</v>
      </c>
      <c r="QH23" s="1">
        <v>0</v>
      </c>
      <c r="QI23" s="1">
        <v>8904</v>
      </c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>
        <v>1968</v>
      </c>
      <c r="RU23" s="1">
        <v>1648</v>
      </c>
      <c r="RV23" s="1">
        <v>14.821</v>
      </c>
      <c r="RW23" s="1">
        <v>589</v>
      </c>
      <c r="RX23" s="1">
        <v>58432</v>
      </c>
      <c r="RY23" s="1">
        <v>0</v>
      </c>
      <c r="RZ23" s="1">
        <v>0.0909999999999993</v>
      </c>
      <c r="SA23" s="1">
        <v>21</v>
      </c>
      <c r="SB23" s="1">
        <v>0</v>
      </c>
      <c r="SC23" s="1">
        <v>1</v>
      </c>
      <c r="SD23" s="1">
        <v>14.86</v>
      </c>
      <c r="SE23" s="1">
        <v>4</v>
      </c>
      <c r="SF23" s="1">
        <v>36844</v>
      </c>
      <c r="SG23" s="1">
        <v>14.73</v>
      </c>
      <c r="SH23" s="1" t="s">
        <v>64</v>
      </c>
      <c r="SI23" s="1">
        <v>14.86</v>
      </c>
      <c r="SJ23" s="1">
        <v>0</v>
      </c>
      <c r="SK23" s="1">
        <v>8904</v>
      </c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>
        <f>MIN($B23,$T23,$AL23,$BD23,$BV23,$CN23,$DF23,$DX23,$EP23,$FH23,$FZ23,$GR23,$HJ23,$IB23,$IT23,$JL23,$KD23,$KV23,$LN23,$MF23,$MX23,$NP23,$OH23,$OZ23,$PR23,$QJ23,$RB23,$RT23,$SL23)</f>
        <v>0</v>
      </c>
      <c r="TE23" s="1">
        <f>MIN($C23,$U23,$AM23,$BE23,$BW23,$CO23,$DG23,$DY23,$EQ23,$FI23,$GA23,$GS23,$HK23,$IC23,$IU23,$JM23,$KE23,$KW23,$LO23,$MG23,$MY23,$NQ23,$OI23,$PA23,$PS23,$QK23,$RC23,$RU23,$SM23)</f>
        <v>0</v>
      </c>
      <c r="TF23" s="1">
        <f>MIN($D23,$V23,$AN23,$BF23,$BX23,$CP23,$DH23,$DZ23,$ER23,$FJ23,$GB23,$GT23,$HL23,$ID23,$IV23,$JN23,$KF23,$KX23,$LP23,$MH23,$MZ23,$NR23,$OJ23,$PB23,$PT23,$QL23,$RD23,$RV23,$SN23)</f>
        <v>0</v>
      </c>
      <c r="TG23" s="1">
        <f>MIN($E23,$W23,$AO23,$BG23,$BY23,$CQ23,$DI23,$EA23,$ES23,$FK23,$GC23,$GU23,$HM23,$IE23,$IW23,$JO23,$KG23,$KY23,$LQ23,$MI23,$NA23,$NS23,$OK23,$PC23,$PU23,$QM23,$RE23,$RW23,$SO23)</f>
        <v>0</v>
      </c>
      <c r="TH23" s="1">
        <f>MIN($F23,$X23,$AP23,$BH23,$BZ23,$CR23,$DJ23,$EB23,$ET23,$FL23,$GD23,$GV23,$HN23,$IF23,$IX23,$JP23,$KH23,$KZ23,$LR23,$MJ23,$NB23,$NT23,$OL23,$PD23,$PV23,$QN23,$RF23,$RX23,$SP23)</f>
        <v>0</v>
      </c>
      <c r="TI23" s="1">
        <f>MIN($G23,$Y23,$AQ23,$BI23,$CA23,$CS23,$DK23,$EC23,$EU23,$FM23,$GE23,$GW23,$HO23,$IG23,$IY23,$JQ23,$KI23,$LA23,$LS23,$MK23,$NC23,$NU23,$OM23,$PE23,$PW23,$QO23,$RG23,$RY23,$SQ23)</f>
        <v>0</v>
      </c>
      <c r="TJ23" s="1">
        <f>MIN($H23,$Z23,$AR23,$BJ23,$CB23,$CT23,$DL23,$ED23,$EV23,$FN23,$GF23,$GX23,$HP23,$IH23,$IZ23,$JR23,$KJ23,$LB23,$LT23,$ML23,$ND23,$NV23,$ON23,$PF23,$PX23,$QP23,$RH23,$RZ23,$SR23)</f>
        <v>0</v>
      </c>
      <c r="TK23" s="1">
        <f>MIN($I23,$AA23,$AS23,$BK23,$CC23,$CU23,$DM23,$EE23,$EW23,$FO23,$GG23,$GY23,$HQ23,$II23,$JA23,$JS23,$KK23,$LC23,$LU23,$MM23,$NE23,$NW23,$OO23,$PG23,$PY23,$QQ23,$RI23,$SA23,$SS23)</f>
        <v>0</v>
      </c>
      <c r="TL23" s="1">
        <f>MIN($J23,$AB23,$AT23,$BL23,$CD23,$CV23,$DN23,$EF23,$EX23,$FP23,$GH23,$GZ23,$HR23,$IJ23,$JB23,$JT23,$KL23,$LD23,$LV23,$MN23,$NF23,$NX23,$OP23,$PH23,$PZ23,$QR23,$RJ23,$SB23,$ST23)</f>
        <v>0</v>
      </c>
      <c r="TM23" s="1">
        <f>MIN($K23,$AC23,$AU23,$BM23,$CE23,$CW23,$DO23,$EG23,$EY23,$FQ23,$GI23,$HA23,$HS23,$IK23,$JC23,$JU23,$KM23,$LE23,$LW23,$MO23,$NG23,$NY23,$OQ23,$PI23,$QA23,$QS23,$RK23,$SC23,$SU23)</f>
        <v>0</v>
      </c>
      <c r="TN23" s="1">
        <f>MIN($L23,$AD23,$AV23,$BN23,$CF23,$CX23,$DP23,$EH23,$EZ23,$FR23,$GJ23,$HB23,$HT23,$IL23,$JD23,$JV23,$KN23,$LF23,$LX23,$MP23,$NH23,$NZ23,$OR23,$PJ23,$QB23,$QT23,$RL23,$SD23,$SV23)</f>
        <v>0</v>
      </c>
      <c r="TO23" s="1">
        <f>MIN($M23,$AE23,$AW23,$BO23,$CG23,$CY23,$DQ23,$EI23,$FA23,$FS23,$GK23,$HC23,$HU23,$IM23,$JE23,$JW23,$KO23,$LG23,$LY23,$MQ23,$NI23,$OA23,$OS23,$PK23,$QC23,$QU23,$RM23,$SE23,$SW23)</f>
        <v>0</v>
      </c>
      <c r="TP23" s="1">
        <f>MIN($N23,$AF23,$AX23,$BP23,$CH23,$CZ23,$DR23,$EJ23,$FB23,$FT23,$GL23,$HD23,$HV23,$IN23,$JF23,$JX23,$KP23,$LH23,$LZ23,$MR23,$NJ23,$OB23,$OT23,$PL23,$QD23,$QV23,$RN23,$SF23,$SX23)</f>
        <v>0</v>
      </c>
      <c r="TQ23" s="1">
        <f>MIN($O23,$AG23,$AY23,$BQ23,$CI23,$DA23,$DS23,$EK23,$FC23,$FU23,$GM23,$HE23,$HW23,$IO23,$JG23,$JY23,$KQ23,$LI23,$MA23,$MS23,$NK23,$OC23,$OU23,$PM23,$QE23,$QW23,$RO23,$SG23,$SY23)</f>
        <v>0</v>
      </c>
      <c r="TR23" s="1">
        <f>MIN($Q23,$AI23,$BA23,$BS23,$CK23,$DC23,$DU23,$EM23,$FE23,$FW23,$GO23,$HG23,$HY23,$IQ23,$JI23,$KA23,$KS23,$LK23,$MC23,$MU23,$NM23,$OE23,$OW23,$PO23,$QG23,$QY23,$RQ23,$SI23,$TA23)</f>
        <v>0</v>
      </c>
      <c r="TS23" s="1">
        <f>MIN($R23,$AJ23,$BB23,$BT23,$CL23,$DD23,$DV23,$EN23,$FF23,$FX23,$GP23,$HH23,$HZ23,$IR23,$JJ23,$KB23,$KT23,$LL23,$MD23,$MV23,$NN23,$OF23,$OX23,$PP23,$QH23,$QZ23,$RR23,$SJ23,$TB23)</f>
        <v>0</v>
      </c>
      <c r="TT23" s="1">
        <f>MIN($S23,$AK23,$BC23,$BU23,$CM23,$DE23,$DW23,$EO23,$FG23,$FY23,$GQ23,$HI23,$IA23,$IS23,$JK23,$KC23,$KU23,$LM23,$ME23,$MW23,$NO23,$OG23,$OY23,$PQ23,$QI23,$RA23,$RS23,$SK23,$TC23)</f>
        <v>0</v>
      </c>
      <c r="TU23" s="1">
        <f>MEDIAN($B23,$T23,$AL23,$BD23,$BV23,$CN23,$DF23,$DX23,$EP23,$FH23,$FZ23,$GR23,$HJ23,$IB23,$IT23,$JL23,$KD23,$KV23,$LN23,$MF23,$MX23,$NP23,$OH23,$OZ23,$PR23,$QJ23,$RB23,$RT23,$SL23)</f>
        <v>0</v>
      </c>
      <c r="TV23" s="1">
        <f>MEDIAN($C23,$U23,$AM23,$BE23,$BW23,$CO23,$DG23,$DY23,$EQ23,$FI23,$GA23,$GS23,$HK23,$IC23,$IU23,$JM23,$KE23,$KW23,$LO23,$MG23,$MY23,$NQ23,$OI23,$PA23,$PS23,$QK23,$RC23,$RU23,$SM23)</f>
        <v>0</v>
      </c>
      <c r="TW23" s="1">
        <f>MEDIAN($D23,$V23,$AN23,$BF23,$BX23,$CP23,$DH23,$DZ23,$ER23,$FJ23,$GB23,$GT23,$HL23,$ID23,$IV23,$JN23,$KF23,$KX23,$LP23,$MH23,$MZ23,$NR23,$OJ23,$PB23,$PT23,$QL23,$RD23,$RV23,$SN23)</f>
        <v>0</v>
      </c>
      <c r="TX23" s="1">
        <f>MEDIAN($E23,$W23,$AO23,$BG23,$BY23,$CQ23,$DI23,$EA23,$ES23,$FK23,$GC23,$GU23,$HM23,$IE23,$IW23,$JO23,$KG23,$KY23,$LQ23,$MI23,$NA23,$NS23,$OK23,$PC23,$PU23,$QM23,$RE23,$RW23,$SO23)</f>
        <v>0</v>
      </c>
      <c r="TY23" s="1">
        <f>MEDIAN($F23,$X23,$AP23,$BH23,$BZ23,$CR23,$DJ23,$EB23,$ET23,$FL23,$GD23,$GV23,$HN23,$IF23,$IX23,$JP23,$KH23,$KZ23,$LR23,$MJ23,$NB23,$NT23,$OL23,$PD23,$PV23,$QN23,$RF23,$RX23,$SP23)</f>
        <v>0</v>
      </c>
      <c r="TZ23" s="1">
        <f>MEDIAN($G23,$Y23,$AQ23,$BI23,$CA23,$CS23,$DK23,$EC23,$EU23,$FM23,$GE23,$GW23,$HO23,$IG23,$IY23,$JQ23,$KI23,$LA23,$LS23,$MK23,$NC23,$NU23,$OM23,$PE23,$PW23,$QO23,$RG23,$RY23,$SQ23)</f>
        <v>0</v>
      </c>
      <c r="UA23" s="1">
        <f>MEDIAN($H23,$Z23,$AR23,$BJ23,$CB23,$CT23,$DL23,$ED23,$EV23,$FN23,$GF23,$GX23,$HP23,$IH23,$IZ23,$JR23,$KJ23,$LB23,$LT23,$ML23,$ND23,$NV23,$ON23,$PF23,$PX23,$QP23,$RH23,$RZ23,$SR23)</f>
        <v>0</v>
      </c>
      <c r="UB23" s="1">
        <f>MEDIAN($I23,$AA23,$AS23,$BK23,$CC23,$CU23,$DM23,$EE23,$EW23,$FO23,$GG23,$GY23,$HQ23,$II23,$JA23,$JS23,$KK23,$LC23,$LU23,$MM23,$NE23,$NW23,$OO23,$PG23,$PY23,$QQ23,$RI23,$SA23,$SS23)</f>
        <v>0</v>
      </c>
      <c r="UC23" s="1">
        <f>MEDIAN($J23,$AB23,$AT23,$BL23,$CD23,$CV23,$DN23,$EF23,$EX23,$FP23,$GH23,$GZ23,$HR23,$IJ23,$JB23,$JT23,$KL23,$LD23,$LV23,$MN23,$NF23,$NX23,$OP23,$PH23,$PZ23,$QR23,$RJ23,$SB23,$ST23)</f>
        <v>0</v>
      </c>
      <c r="UD23" s="1">
        <f>MEDIAN($K23,$AC23,$AU23,$BM23,$CE23,$CW23,$DO23,$EG23,$EY23,$FQ23,$GI23,$HA23,$HS23,$IK23,$JC23,$JU23,$KM23,$LE23,$LW23,$MO23,$NG23,$NY23,$OQ23,$PI23,$QA23,$QS23,$RK23,$SC23,$SU23)</f>
        <v>0</v>
      </c>
      <c r="UE23" s="1">
        <f>MEDIAN($L23,$AD23,$AV23,$BN23,$CF23,$CX23,$DP23,$EH23,$EZ23,$FR23,$GJ23,$HB23,$HT23,$IL23,$JD23,$JV23,$KN23,$LF23,$LX23,$MP23,$NH23,$NZ23,$OR23,$PJ23,$QB23,$QT23,$RL23,$SD23,$SV23)</f>
        <v>0</v>
      </c>
      <c r="UF23" s="1">
        <f>MEDIAN($M23,$AE23,$AW23,$BO23,$CG23,$CY23,$DQ23,$EI23,$FA23,$FS23,$GK23,$HC23,$HU23,$IM23,$JE23,$JW23,$KO23,$LG23,$LY23,$MQ23,$NI23,$OA23,$OS23,$PK23,$QC23,$QU23,$RM23,$SE23,$SW23)</f>
        <v>0</v>
      </c>
      <c r="UG23" s="1">
        <f>MEDIAN($N23,$AF23,$AX23,$BP23,$CH23,$CZ23,$DR23,$EJ23,$FB23,$FT23,$GL23,$HD23,$HV23,$IN23,$JF23,$JX23,$KP23,$LH23,$LZ23,$MR23,$NJ23,$OB23,$OT23,$PL23,$QD23,$QV23,$RN23,$SF23,$SX23)</f>
        <v>0</v>
      </c>
      <c r="UH23" s="1">
        <f>MEDIAN($O23,$AG23,$AY23,$BQ23,$CI23,$DA23,$DS23,$EK23,$FC23,$FU23,$GM23,$HE23,$HW23,$IO23,$JG23,$JY23,$KQ23,$LI23,$MA23,$MS23,$NK23,$OC23,$OU23,$PM23,$QE23,$QW23,$RO23,$SG23,$SY23)</f>
        <v>0</v>
      </c>
      <c r="UI23" s="1">
        <f>MEDIAN($Q23,$AI23,$BA23,$BS23,$CK23,$DC23,$DU23,$EM23,$FE23,$FW23,$GO23,$HG23,$HY23,$IQ23,$JI23,$KA23,$KS23,$LK23,$MC23,$MU23,$NM23,$OE23,$OW23,$PO23,$QG23,$QY23,$RQ23,$SI23,$TA23)</f>
        <v>0</v>
      </c>
      <c r="UJ23" s="1">
        <f>MEDIAN($R23,$AJ23,$BB23,$BT23,$CL23,$DD23,$DV23,$EN23,$FF23,$FX23,$GP23,$HH23,$HZ23,$IR23,$JJ23,$KB23,$KT23,$LL23,$MD23,$MV23,$NN23,$OF23,$OX23,$PP23,$QH23,$QZ23,$RR23,$SJ23,$TB23)</f>
        <v>0</v>
      </c>
      <c r="UK23" s="1">
        <f>MEDIAN($S23,$AK23,$BC23,$BU23,$CM23,$DE23,$DW23,$EO23,$FG23,$FY23,$GQ23,$HI23,$IA23,$IS23,$JK23,$KC23,$KU23,$LM23,$ME23,$MW23,$NO23,$OG23,$OY23,$PQ23,$QI23,$RA23,$RS23,$SK23,$TC23)</f>
        <v>0</v>
      </c>
      <c r="UL23" s="1">
        <f>MAX($B23,$T23,$AL23,$BD23,$BV23,$CN23,$DF23,$DX23,$EP23,$FH23,$FZ23,$GR23,$HJ23,$IB23,$IT23,$JL23,$KD23,$KV23,$LN23,$MF23,$MX23,$NP23,$OH23,$OZ23,$PR23,$QJ23,$RB23,$RT23,$SL23)</f>
        <v>0</v>
      </c>
      <c r="UM23" s="1">
        <f>MAX($C23,$U23,$AM23,$BE23,$BW23,$CO23,$DG23,$DY23,$EQ23,$FI23,$GA23,$GS23,$HK23,$IC23,$IU23,$JM23,$KE23,$KW23,$LO23,$MG23,$MY23,$NQ23,$OI23,$PA23,$PS23,$QK23,$RC23,$RU23,$SM23)</f>
        <v>0</v>
      </c>
      <c r="UN23" s="1">
        <f>MAX($D23,$V23,$AN23,$BF23,$BX23,$CP23,$DH23,$DZ23,$ER23,$FJ23,$GB23,$GT23,$HL23,$ID23,$IV23,$JN23,$KF23,$KX23,$LP23,$MH23,$MZ23,$NR23,$OJ23,$PB23,$PT23,$QL23,$RD23,$RV23,$SN23)</f>
        <v>0</v>
      </c>
      <c r="UO23" s="1">
        <f>MAX($E23,$W23,$AO23,$BG23,$BY23,$CQ23,$DI23,$EA23,$ES23,$FK23,$GC23,$GU23,$HM23,$IE23,$IW23,$JO23,$KG23,$KY23,$LQ23,$MI23,$NA23,$NS23,$OK23,$PC23,$PU23,$QM23,$RE23,$RW23,$SO23)</f>
        <v>0</v>
      </c>
      <c r="UP23" s="1">
        <f>MAX($F23,$X23,$AP23,$BH23,$BZ23,$CR23,$DJ23,$EB23,$ET23,$FL23,$GD23,$GV23,$HN23,$IF23,$IX23,$JP23,$KH23,$KZ23,$LR23,$MJ23,$NB23,$NT23,$OL23,$PD23,$PV23,$QN23,$RF23,$RX23,$SP23)</f>
        <v>0</v>
      </c>
      <c r="UQ23" s="1">
        <f>MAX($G23,$Y23,$AQ23,$BI23,$CA23,$CS23,$DK23,$EC23,$EU23,$FM23,$GE23,$GW23,$HO23,$IG23,$IY23,$JQ23,$KI23,$LA23,$LS23,$MK23,$NC23,$NU23,$OM23,$PE23,$PW23,$QO23,$RG23,$RY23,$SQ23)</f>
        <v>0</v>
      </c>
      <c r="UR23" s="1">
        <f>MAX($H23,$Z23,$AR23,$BJ23,$CB23,$CT23,$DL23,$ED23,$EV23,$FN23,$GF23,$GX23,$HP23,$IH23,$IZ23,$JR23,$KJ23,$LB23,$LT23,$ML23,$ND23,$NV23,$ON23,$PF23,$PX23,$QP23,$RH23,$RZ23,$SR23)</f>
        <v>0</v>
      </c>
      <c r="US23" s="1">
        <f>MAX($I23,$AA23,$AS23,$BK23,$CC23,$CU23,$DM23,$EE23,$EW23,$FO23,$GG23,$GY23,$HQ23,$II23,$JA23,$JS23,$KK23,$LC23,$LU23,$MM23,$NE23,$NW23,$OO23,$PG23,$PY23,$QQ23,$RI23,$SA23,$SS23)</f>
        <v>0</v>
      </c>
      <c r="UT23" s="1">
        <f>MAX($J23,$AB23,$AT23,$BL23,$CD23,$CV23,$DN23,$EF23,$EX23,$FP23,$GH23,$GZ23,$HR23,$IJ23,$JB23,$JT23,$KL23,$LD23,$LV23,$MN23,$NF23,$NX23,$OP23,$PH23,$PZ23,$QR23,$RJ23,$SB23,$ST23)</f>
        <v>0</v>
      </c>
      <c r="UU23" s="1">
        <f>MAX($K23,$AC23,$AU23,$BM23,$CE23,$CW23,$DO23,$EG23,$EY23,$FQ23,$GI23,$HA23,$HS23,$IK23,$JC23,$JU23,$KM23,$LE23,$LW23,$MO23,$NG23,$NY23,$OQ23,$PI23,$QA23,$QS23,$RK23,$SC23,$SU23)</f>
        <v>0</v>
      </c>
      <c r="UV23" s="1">
        <f>MAX($L23,$AD23,$AV23,$BN23,$CF23,$CX23,$DP23,$EH23,$EZ23,$FR23,$GJ23,$HB23,$HT23,$IL23,$JD23,$JV23,$KN23,$LF23,$LX23,$MP23,$NH23,$NZ23,$OR23,$PJ23,$QB23,$QT23,$RL23,$SD23,$SV23)</f>
        <v>0</v>
      </c>
      <c r="UW23" s="1">
        <f>MAX($M23,$AE23,$AW23,$BO23,$CG23,$CY23,$DQ23,$EI23,$FA23,$FS23,$GK23,$HC23,$HU23,$IM23,$JE23,$JW23,$KO23,$LG23,$LY23,$MQ23,$NI23,$OA23,$OS23,$PK23,$QC23,$QU23,$RM23,$SE23,$SW23)</f>
        <v>0</v>
      </c>
      <c r="UX23" s="1">
        <f>MAX($N23,$AF23,$AX23,$BP23,$CH23,$CZ23,$DR23,$EJ23,$FB23,$FT23,$GL23,$HD23,$HV23,$IN23,$JF23,$JX23,$KP23,$LH23,$LZ23,$MR23,$NJ23,$OB23,$OT23,$PL23,$QD23,$QV23,$RN23,$SF23,$SX23)</f>
        <v>0</v>
      </c>
      <c r="UY23" s="1">
        <f>MAX($O23,$AG23,$AY23,$BQ23,$CI23,$DA23,$DS23,$EK23,$FC23,$FU23,$GM23,$HE23,$HW23,$IO23,$JG23,$JY23,$KQ23,$LI23,$MA23,$MS23,$NK23,$OC23,$OU23,$PM23,$QE23,$QW23,$RO23,$SG23,$SY23)</f>
        <v>0</v>
      </c>
      <c r="UZ23" s="1">
        <f>MAX($Q23,$AI23,$BA23,$BS23,$CK23,$DC23,$DU23,$EM23,$FE23,$FW23,$GO23,$HG23,$HY23,$IQ23,$JI23,$KA23,$KS23,$LK23,$MC23,$MU23,$NM23,$OE23,$OW23,$PO23,$QG23,$QY23,$RQ23,$SI23,$TA23)</f>
        <v>0</v>
      </c>
      <c r="VA23" s="1">
        <f>MAX($R23,$AJ23,$BB23,$BT23,$CL23,$DD23,$DV23,$EN23,$FF23,$FX23,$GP23,$HH23,$HZ23,$IR23,$JJ23,$KB23,$KT23,$LL23,$MD23,$MV23,$NN23,$OF23,$OX23,$PP23,$QH23,$QZ23,$RR23,$SJ23,$TB23)</f>
        <v>0</v>
      </c>
      <c r="VB23" s="1">
        <f>MAX($S23,$AK23,$BC23,$BU23,$CM23,$DE23,$DW23,$EO23,$FG23,$FY23,$GQ23,$HI23,$IA23,$IS23,$JK23,$KC23,$KU23,$LM23,$ME23,$MW23,$NO23,$OG23,$OY23,$PQ23,$QI23,$RA23,$RS23,$SK23,$TC23)</f>
        <v>0</v>
      </c>
    </row>
    <row r="24" spans="1:574">
      <c r="A24" s="1" t="s">
        <v>21</v>
      </c>
      <c r="B24" s="1"/>
      <c r="C24" s="1"/>
      <c r="D24" s="1"/>
      <c r="E24" s="1"/>
      <c r="F24" s="1"/>
      <c r="G24" s="1">
        <v>0</v>
      </c>
      <c r="H24" s="1"/>
      <c r="I24" s="1">
        <v>762</v>
      </c>
      <c r="J24" s="1">
        <v>0</v>
      </c>
      <c r="K24" s="1"/>
      <c r="L24" s="1">
        <v>3.82</v>
      </c>
      <c r="M24" s="1"/>
      <c r="N24" s="1"/>
      <c r="O24" s="1"/>
      <c r="P24" s="1" t="s">
        <v>64</v>
      </c>
      <c r="Q24" s="1">
        <v>3.82</v>
      </c>
      <c r="R24" s="1">
        <v>0</v>
      </c>
      <c r="S24" s="1"/>
      <c r="T24" s="1"/>
      <c r="U24" s="1"/>
      <c r="V24" s="1"/>
      <c r="W24" s="1"/>
      <c r="X24" s="1"/>
      <c r="Y24" s="1">
        <v>0</v>
      </c>
      <c r="Z24" s="1"/>
      <c r="AA24" s="1">
        <v>268</v>
      </c>
      <c r="AB24" s="1">
        <v>0</v>
      </c>
      <c r="AC24" s="1"/>
      <c r="AD24" s="1">
        <v>1.33</v>
      </c>
      <c r="AE24" s="1"/>
      <c r="AF24" s="1"/>
      <c r="AG24" s="1"/>
      <c r="AH24" s="1" t="s">
        <v>64</v>
      </c>
      <c r="AI24" s="1">
        <v>1.33</v>
      </c>
      <c r="AJ24" s="1">
        <v>0</v>
      </c>
      <c r="AK24" s="1"/>
      <c r="AL24" s="1"/>
      <c r="AM24" s="1"/>
      <c r="AN24" s="1"/>
      <c r="AO24" s="1"/>
      <c r="AP24" s="1"/>
      <c r="AQ24" s="1">
        <v>0</v>
      </c>
      <c r="AR24" s="1"/>
      <c r="AS24" s="1">
        <v>3297</v>
      </c>
      <c r="AT24" s="1">
        <v>0</v>
      </c>
      <c r="AU24" s="1"/>
      <c r="AV24" s="1">
        <v>1200</v>
      </c>
      <c r="AW24" s="1"/>
      <c r="AX24" s="1"/>
      <c r="AY24" s="1"/>
      <c r="AZ24" s="1"/>
      <c r="BA24" s="1">
        <v>600</v>
      </c>
      <c r="BB24" s="1">
        <v>1</v>
      </c>
      <c r="BC24" s="1"/>
      <c r="BD24" s="1">
        <v>2599</v>
      </c>
      <c r="BE24" s="1">
        <v>76</v>
      </c>
      <c r="BF24" s="1">
        <v>0.064</v>
      </c>
      <c r="BG24" s="1">
        <v>0</v>
      </c>
      <c r="BH24" s="1">
        <v>99760</v>
      </c>
      <c r="BI24" s="1">
        <v>0</v>
      </c>
      <c r="BJ24" s="1">
        <v>0.064</v>
      </c>
      <c r="BK24" s="1">
        <v>0</v>
      </c>
      <c r="BL24" s="1">
        <v>0</v>
      </c>
      <c r="BM24" s="1">
        <v>1</v>
      </c>
      <c r="BN24" s="1">
        <v>0.09</v>
      </c>
      <c r="BO24" s="1">
        <v>0</v>
      </c>
      <c r="BP24" s="1">
        <v>66297</v>
      </c>
      <c r="BQ24" s="1">
        <v>0</v>
      </c>
      <c r="BR24" s="1" t="s">
        <v>64</v>
      </c>
      <c r="BS24" s="1">
        <v>0.09</v>
      </c>
      <c r="BT24" s="1">
        <v>0</v>
      </c>
      <c r="BU24" s="1">
        <v>14060</v>
      </c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>
        <v>2599</v>
      </c>
      <c r="DY24" s="1">
        <v>799</v>
      </c>
      <c r="DZ24" s="1">
        <v>0.079</v>
      </c>
      <c r="EA24" s="1">
        <v>364</v>
      </c>
      <c r="EB24" s="1">
        <v>116560</v>
      </c>
      <c r="EC24" s="1">
        <v>0</v>
      </c>
      <c r="ED24" s="1">
        <v>0.06900000000000001</v>
      </c>
      <c r="EE24" s="1">
        <v>0</v>
      </c>
      <c r="EF24" s="1">
        <v>0</v>
      </c>
      <c r="EG24" s="1">
        <v>1</v>
      </c>
      <c r="EH24" s="1">
        <v>0.11</v>
      </c>
      <c r="EI24" s="1">
        <v>3</v>
      </c>
      <c r="EJ24" s="1">
        <v>68453</v>
      </c>
      <c r="EK24" s="1">
        <v>0.01</v>
      </c>
      <c r="EL24" s="1" t="s">
        <v>64</v>
      </c>
      <c r="EM24" s="1">
        <v>0.11</v>
      </c>
      <c r="EN24" s="1">
        <v>0</v>
      </c>
      <c r="EO24" s="1">
        <v>17084</v>
      </c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>
        <v>1972</v>
      </c>
      <c r="FI24" s="1">
        <v>473</v>
      </c>
      <c r="FJ24" s="1">
        <v>0.044</v>
      </c>
      <c r="FK24" s="1">
        <v>160</v>
      </c>
      <c r="FL24" s="1">
        <v>62766</v>
      </c>
      <c r="FM24" s="1">
        <v>0</v>
      </c>
      <c r="FN24" s="1">
        <v>0.034</v>
      </c>
      <c r="FO24" s="1">
        <v>0</v>
      </c>
      <c r="FP24" s="1">
        <v>0</v>
      </c>
      <c r="FQ24" s="1">
        <v>1</v>
      </c>
      <c r="FR24" s="1">
        <v>0.07000000000000001</v>
      </c>
      <c r="FS24" s="1">
        <v>2</v>
      </c>
      <c r="FT24" s="1">
        <v>35164</v>
      </c>
      <c r="FU24" s="1">
        <v>0.01</v>
      </c>
      <c r="FV24" s="1" t="s">
        <v>64</v>
      </c>
      <c r="FW24" s="1">
        <v>0.07000000000000001</v>
      </c>
      <c r="FX24" s="1">
        <v>0</v>
      </c>
      <c r="FY24" s="1">
        <v>11086</v>
      </c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>
        <v>6780</v>
      </c>
      <c r="GS24" s="1">
        <v>74</v>
      </c>
      <c r="GT24" s="1">
        <v>0.082</v>
      </c>
      <c r="GU24" s="1">
        <v>0</v>
      </c>
      <c r="GV24" s="1">
        <v>112346</v>
      </c>
      <c r="GW24" s="1">
        <v>0</v>
      </c>
      <c r="GX24" s="1">
        <v>0.082</v>
      </c>
      <c r="GY24" s="1">
        <v>0</v>
      </c>
      <c r="GZ24" s="1">
        <v>0</v>
      </c>
      <c r="HA24" s="1">
        <v>1</v>
      </c>
      <c r="HB24" s="1">
        <v>0.11</v>
      </c>
      <c r="HC24" s="1">
        <v>0</v>
      </c>
      <c r="HD24" s="1">
        <v>70822</v>
      </c>
      <c r="HE24" s="1">
        <v>0</v>
      </c>
      <c r="HF24" s="1" t="s">
        <v>64</v>
      </c>
      <c r="HG24" s="1">
        <v>0.11</v>
      </c>
      <c r="HH24" s="1">
        <v>0</v>
      </c>
      <c r="HI24" s="1">
        <v>16818</v>
      </c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>
        <v>6780</v>
      </c>
      <c r="IU24" s="1">
        <v>7084</v>
      </c>
      <c r="IV24" s="1">
        <v>0.201</v>
      </c>
      <c r="IW24" s="1">
        <v>2406</v>
      </c>
      <c r="IX24" s="1">
        <v>112346</v>
      </c>
      <c r="IY24" s="1">
        <v>0</v>
      </c>
      <c r="IZ24" s="1">
        <v>0.09100000000000001</v>
      </c>
      <c r="JA24" s="1">
        <v>21</v>
      </c>
      <c r="JB24" s="1">
        <v>0</v>
      </c>
      <c r="JC24" s="1">
        <v>1</v>
      </c>
      <c r="JD24" s="1">
        <v>0.29</v>
      </c>
      <c r="JE24" s="1">
        <v>14</v>
      </c>
      <c r="JF24" s="1">
        <v>70822</v>
      </c>
      <c r="JG24" s="1">
        <v>0.11</v>
      </c>
      <c r="JH24" s="1" t="s">
        <v>64</v>
      </c>
      <c r="JI24" s="1">
        <v>0.29</v>
      </c>
      <c r="JJ24" s="1">
        <v>0</v>
      </c>
      <c r="JK24" s="1">
        <v>16818</v>
      </c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>
        <v>2599</v>
      </c>
      <c r="KE24" s="1">
        <v>76</v>
      </c>
      <c r="KF24" s="1">
        <v>0.063</v>
      </c>
      <c r="KG24" s="1">
        <v>0</v>
      </c>
      <c r="KH24" s="1">
        <v>99760</v>
      </c>
      <c r="KI24" s="1">
        <v>0</v>
      </c>
      <c r="KJ24" s="1">
        <v>0.063</v>
      </c>
      <c r="KK24" s="1">
        <v>0</v>
      </c>
      <c r="KL24" s="1">
        <v>0</v>
      </c>
      <c r="KM24" s="1">
        <v>1</v>
      </c>
      <c r="KN24" s="1">
        <v>0.09</v>
      </c>
      <c r="KO24" s="1">
        <v>0</v>
      </c>
      <c r="KP24" s="1">
        <v>66297</v>
      </c>
      <c r="KQ24" s="1">
        <v>0</v>
      </c>
      <c r="KR24" s="1" t="s">
        <v>64</v>
      </c>
      <c r="KS24" s="1">
        <v>0.09</v>
      </c>
      <c r="KT24" s="1">
        <v>0</v>
      </c>
      <c r="KU24" s="1">
        <v>14060</v>
      </c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>
        <v>2599</v>
      </c>
      <c r="MY24" s="1">
        <v>799</v>
      </c>
      <c r="MZ24" s="1">
        <v>0.08500000000000001</v>
      </c>
      <c r="NA24" s="1">
        <v>364</v>
      </c>
      <c r="NB24" s="1">
        <v>116560</v>
      </c>
      <c r="NC24" s="1">
        <v>0</v>
      </c>
      <c r="ND24" s="1">
        <v>0.07500000000000001</v>
      </c>
      <c r="NE24" s="1">
        <v>0</v>
      </c>
      <c r="NF24" s="1">
        <v>0</v>
      </c>
      <c r="NG24" s="1">
        <v>1</v>
      </c>
      <c r="NH24" s="1">
        <v>0.11</v>
      </c>
      <c r="NI24" s="1">
        <v>3</v>
      </c>
      <c r="NJ24" s="1">
        <v>68453</v>
      </c>
      <c r="NK24" s="1">
        <v>0.01</v>
      </c>
      <c r="NL24" s="1" t="s">
        <v>64</v>
      </c>
      <c r="NM24" s="1">
        <v>0.11</v>
      </c>
      <c r="NN24" s="1">
        <v>0</v>
      </c>
      <c r="NO24" s="1">
        <v>17084</v>
      </c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>
        <v>1972</v>
      </c>
      <c r="OI24" s="1">
        <v>473</v>
      </c>
      <c r="OJ24" s="1">
        <v>0.05</v>
      </c>
      <c r="OK24" s="1">
        <v>160</v>
      </c>
      <c r="OL24" s="1">
        <v>62766</v>
      </c>
      <c r="OM24" s="1">
        <v>0</v>
      </c>
      <c r="ON24" s="1">
        <v>0.04</v>
      </c>
      <c r="OO24" s="1">
        <v>0</v>
      </c>
      <c r="OP24" s="1">
        <v>0</v>
      </c>
      <c r="OQ24" s="1">
        <v>1</v>
      </c>
      <c r="OR24" s="1">
        <v>0.08</v>
      </c>
      <c r="OS24" s="1">
        <v>2</v>
      </c>
      <c r="OT24" s="1">
        <v>35164</v>
      </c>
      <c r="OU24" s="1">
        <v>0.01</v>
      </c>
      <c r="OV24" s="1" t="s">
        <v>64</v>
      </c>
      <c r="OW24" s="1">
        <v>0.08</v>
      </c>
      <c r="OX24" s="1">
        <v>0</v>
      </c>
      <c r="OY24" s="1">
        <v>11086</v>
      </c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>
        <v>2612</v>
      </c>
      <c r="PS24" s="1">
        <v>74</v>
      </c>
      <c r="PT24" s="1">
        <v>1.386</v>
      </c>
      <c r="PU24" s="1">
        <v>0</v>
      </c>
      <c r="PV24" s="1">
        <v>99760</v>
      </c>
      <c r="PW24" s="1">
        <v>0</v>
      </c>
      <c r="PX24" s="1">
        <v>0.1259999999999999</v>
      </c>
      <c r="PY24" s="1">
        <v>24</v>
      </c>
      <c r="PZ24" s="1">
        <v>0</v>
      </c>
      <c r="QA24" s="1">
        <v>1</v>
      </c>
      <c r="QB24" s="1">
        <v>1.42</v>
      </c>
      <c r="QC24" s="1">
        <v>0</v>
      </c>
      <c r="QD24" s="1">
        <v>64498</v>
      </c>
      <c r="QE24" s="1">
        <v>1.26</v>
      </c>
      <c r="QF24" s="1" t="s">
        <v>64</v>
      </c>
      <c r="QG24" s="1">
        <v>1.42</v>
      </c>
      <c r="QH24" s="1">
        <v>0</v>
      </c>
      <c r="QI24" s="1">
        <v>14060</v>
      </c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>
        <v>2612</v>
      </c>
      <c r="RU24" s="1">
        <v>6409</v>
      </c>
      <c r="RV24" s="1">
        <v>99.283</v>
      </c>
      <c r="RW24" s="1">
        <v>2737</v>
      </c>
      <c r="RX24" s="1">
        <v>99760</v>
      </c>
      <c r="RY24" s="1">
        <v>0</v>
      </c>
      <c r="RZ24" s="1">
        <v>0.1230000000000047</v>
      </c>
      <c r="SA24" s="1">
        <v>24</v>
      </c>
      <c r="SB24" s="1">
        <v>0</v>
      </c>
      <c r="SC24" s="1">
        <v>1</v>
      </c>
      <c r="SD24" s="1">
        <v>99.31999999999999</v>
      </c>
      <c r="SE24" s="1">
        <v>14</v>
      </c>
      <c r="SF24" s="1">
        <v>64498</v>
      </c>
      <c r="SG24" s="1">
        <v>99.16</v>
      </c>
      <c r="SH24" s="1" t="s">
        <v>64</v>
      </c>
      <c r="SI24" s="1">
        <v>99.31999999999999</v>
      </c>
      <c r="SJ24" s="1">
        <v>0</v>
      </c>
      <c r="SK24" s="1">
        <v>14060</v>
      </c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>
        <f>MIN($B24,$T24,$AL24,$BD24,$BV24,$CN24,$DF24,$DX24,$EP24,$FH24,$FZ24,$GR24,$HJ24,$IB24,$IT24,$JL24,$KD24,$KV24,$LN24,$MF24,$MX24,$NP24,$OH24,$OZ24,$PR24,$QJ24,$RB24,$RT24,$SL24)</f>
        <v>0</v>
      </c>
      <c r="TE24" s="1">
        <f>MIN($C24,$U24,$AM24,$BE24,$BW24,$CO24,$DG24,$DY24,$EQ24,$FI24,$GA24,$GS24,$HK24,$IC24,$IU24,$JM24,$KE24,$KW24,$LO24,$MG24,$MY24,$NQ24,$OI24,$PA24,$PS24,$QK24,$RC24,$RU24,$SM24)</f>
        <v>0</v>
      </c>
      <c r="TF24" s="1">
        <f>MIN($D24,$V24,$AN24,$BF24,$BX24,$CP24,$DH24,$DZ24,$ER24,$FJ24,$GB24,$GT24,$HL24,$ID24,$IV24,$JN24,$KF24,$KX24,$LP24,$MH24,$MZ24,$NR24,$OJ24,$PB24,$PT24,$QL24,$RD24,$RV24,$SN24)</f>
        <v>0</v>
      </c>
      <c r="TG24" s="1">
        <f>MIN($E24,$W24,$AO24,$BG24,$BY24,$CQ24,$DI24,$EA24,$ES24,$FK24,$GC24,$GU24,$HM24,$IE24,$IW24,$JO24,$KG24,$KY24,$LQ24,$MI24,$NA24,$NS24,$OK24,$PC24,$PU24,$QM24,$RE24,$RW24,$SO24)</f>
        <v>0</v>
      </c>
      <c r="TH24" s="1">
        <f>MIN($F24,$X24,$AP24,$BH24,$BZ24,$CR24,$DJ24,$EB24,$ET24,$FL24,$GD24,$GV24,$HN24,$IF24,$IX24,$JP24,$KH24,$KZ24,$LR24,$MJ24,$NB24,$NT24,$OL24,$PD24,$PV24,$QN24,$RF24,$RX24,$SP24)</f>
        <v>0</v>
      </c>
      <c r="TI24" s="1">
        <f>MIN($G24,$Y24,$AQ24,$BI24,$CA24,$CS24,$DK24,$EC24,$EU24,$FM24,$GE24,$GW24,$HO24,$IG24,$IY24,$JQ24,$KI24,$LA24,$LS24,$MK24,$NC24,$NU24,$OM24,$PE24,$PW24,$QO24,$RG24,$RY24,$SQ24)</f>
        <v>0</v>
      </c>
      <c r="TJ24" s="1">
        <f>MIN($H24,$Z24,$AR24,$BJ24,$CB24,$CT24,$DL24,$ED24,$EV24,$FN24,$GF24,$GX24,$HP24,$IH24,$IZ24,$JR24,$KJ24,$LB24,$LT24,$ML24,$ND24,$NV24,$ON24,$PF24,$PX24,$QP24,$RH24,$RZ24,$SR24)</f>
        <v>0</v>
      </c>
      <c r="TK24" s="1">
        <f>MIN($I24,$AA24,$AS24,$BK24,$CC24,$CU24,$DM24,$EE24,$EW24,$FO24,$GG24,$GY24,$HQ24,$II24,$JA24,$JS24,$KK24,$LC24,$LU24,$MM24,$NE24,$NW24,$OO24,$PG24,$PY24,$QQ24,$RI24,$SA24,$SS24)</f>
        <v>0</v>
      </c>
      <c r="TL24" s="1">
        <f>MIN($J24,$AB24,$AT24,$BL24,$CD24,$CV24,$DN24,$EF24,$EX24,$FP24,$GH24,$GZ24,$HR24,$IJ24,$JB24,$JT24,$KL24,$LD24,$LV24,$MN24,$NF24,$NX24,$OP24,$PH24,$PZ24,$QR24,$RJ24,$SB24,$ST24)</f>
        <v>0</v>
      </c>
      <c r="TM24" s="1">
        <f>MIN($K24,$AC24,$AU24,$BM24,$CE24,$CW24,$DO24,$EG24,$EY24,$FQ24,$GI24,$HA24,$HS24,$IK24,$JC24,$JU24,$KM24,$LE24,$LW24,$MO24,$NG24,$NY24,$OQ24,$PI24,$QA24,$QS24,$RK24,$SC24,$SU24)</f>
        <v>0</v>
      </c>
      <c r="TN24" s="1">
        <f>MIN($L24,$AD24,$AV24,$BN24,$CF24,$CX24,$DP24,$EH24,$EZ24,$FR24,$GJ24,$HB24,$HT24,$IL24,$JD24,$JV24,$KN24,$LF24,$LX24,$MP24,$NH24,$NZ24,$OR24,$PJ24,$QB24,$QT24,$RL24,$SD24,$SV24)</f>
        <v>0</v>
      </c>
      <c r="TO24" s="1">
        <f>MIN($M24,$AE24,$AW24,$BO24,$CG24,$CY24,$DQ24,$EI24,$FA24,$FS24,$GK24,$HC24,$HU24,$IM24,$JE24,$JW24,$KO24,$LG24,$LY24,$MQ24,$NI24,$OA24,$OS24,$PK24,$QC24,$QU24,$RM24,$SE24,$SW24)</f>
        <v>0</v>
      </c>
      <c r="TP24" s="1">
        <f>MIN($N24,$AF24,$AX24,$BP24,$CH24,$CZ24,$DR24,$EJ24,$FB24,$FT24,$GL24,$HD24,$HV24,$IN24,$JF24,$JX24,$KP24,$LH24,$LZ24,$MR24,$NJ24,$OB24,$OT24,$PL24,$QD24,$QV24,$RN24,$SF24,$SX24)</f>
        <v>0</v>
      </c>
      <c r="TQ24" s="1">
        <f>MIN($O24,$AG24,$AY24,$BQ24,$CI24,$DA24,$DS24,$EK24,$FC24,$FU24,$GM24,$HE24,$HW24,$IO24,$JG24,$JY24,$KQ24,$LI24,$MA24,$MS24,$NK24,$OC24,$OU24,$PM24,$QE24,$QW24,$RO24,$SG24,$SY24)</f>
        <v>0</v>
      </c>
      <c r="TR24" s="1">
        <f>MIN($Q24,$AI24,$BA24,$BS24,$CK24,$DC24,$DU24,$EM24,$FE24,$FW24,$GO24,$HG24,$HY24,$IQ24,$JI24,$KA24,$KS24,$LK24,$MC24,$MU24,$NM24,$OE24,$OW24,$PO24,$QG24,$QY24,$RQ24,$SI24,$TA24)</f>
        <v>0</v>
      </c>
      <c r="TS24" s="1">
        <f>MIN($R24,$AJ24,$BB24,$BT24,$CL24,$DD24,$DV24,$EN24,$FF24,$FX24,$GP24,$HH24,$HZ24,$IR24,$JJ24,$KB24,$KT24,$LL24,$MD24,$MV24,$NN24,$OF24,$OX24,$PP24,$QH24,$QZ24,$RR24,$SJ24,$TB24)</f>
        <v>0</v>
      </c>
      <c r="TT24" s="1">
        <f>MIN($S24,$AK24,$BC24,$BU24,$CM24,$DE24,$DW24,$EO24,$FG24,$FY24,$GQ24,$HI24,$IA24,$IS24,$JK24,$KC24,$KU24,$LM24,$ME24,$MW24,$NO24,$OG24,$OY24,$PQ24,$QI24,$RA24,$RS24,$SK24,$TC24)</f>
        <v>0</v>
      </c>
      <c r="TU24" s="1">
        <f>MEDIAN($B24,$T24,$AL24,$BD24,$BV24,$CN24,$DF24,$DX24,$EP24,$FH24,$FZ24,$GR24,$HJ24,$IB24,$IT24,$JL24,$KD24,$KV24,$LN24,$MF24,$MX24,$NP24,$OH24,$OZ24,$PR24,$QJ24,$RB24,$RT24,$SL24)</f>
        <v>0</v>
      </c>
      <c r="TV24" s="1">
        <f>MEDIAN($C24,$U24,$AM24,$BE24,$BW24,$CO24,$DG24,$DY24,$EQ24,$FI24,$GA24,$GS24,$HK24,$IC24,$IU24,$JM24,$KE24,$KW24,$LO24,$MG24,$MY24,$NQ24,$OI24,$PA24,$PS24,$QK24,$RC24,$RU24,$SM24)</f>
        <v>0</v>
      </c>
      <c r="TW24" s="1">
        <f>MEDIAN($D24,$V24,$AN24,$BF24,$BX24,$CP24,$DH24,$DZ24,$ER24,$FJ24,$GB24,$GT24,$HL24,$ID24,$IV24,$JN24,$KF24,$KX24,$LP24,$MH24,$MZ24,$NR24,$OJ24,$PB24,$PT24,$QL24,$RD24,$RV24,$SN24)</f>
        <v>0</v>
      </c>
      <c r="TX24" s="1">
        <f>MEDIAN($E24,$W24,$AO24,$BG24,$BY24,$CQ24,$DI24,$EA24,$ES24,$FK24,$GC24,$GU24,$HM24,$IE24,$IW24,$JO24,$KG24,$KY24,$LQ24,$MI24,$NA24,$NS24,$OK24,$PC24,$PU24,$QM24,$RE24,$RW24,$SO24)</f>
        <v>0</v>
      </c>
      <c r="TY24" s="1">
        <f>MEDIAN($F24,$X24,$AP24,$BH24,$BZ24,$CR24,$DJ24,$EB24,$ET24,$FL24,$GD24,$GV24,$HN24,$IF24,$IX24,$JP24,$KH24,$KZ24,$LR24,$MJ24,$NB24,$NT24,$OL24,$PD24,$PV24,$QN24,$RF24,$RX24,$SP24)</f>
        <v>0</v>
      </c>
      <c r="TZ24" s="1">
        <f>MEDIAN($G24,$Y24,$AQ24,$BI24,$CA24,$CS24,$DK24,$EC24,$EU24,$FM24,$GE24,$GW24,$HO24,$IG24,$IY24,$JQ24,$KI24,$LA24,$LS24,$MK24,$NC24,$NU24,$OM24,$PE24,$PW24,$QO24,$RG24,$RY24,$SQ24)</f>
        <v>0</v>
      </c>
      <c r="UA24" s="1">
        <f>MEDIAN($H24,$Z24,$AR24,$BJ24,$CB24,$CT24,$DL24,$ED24,$EV24,$FN24,$GF24,$GX24,$HP24,$IH24,$IZ24,$JR24,$KJ24,$LB24,$LT24,$ML24,$ND24,$NV24,$ON24,$PF24,$PX24,$QP24,$RH24,$RZ24,$SR24)</f>
        <v>0</v>
      </c>
      <c r="UB24" s="1">
        <f>MEDIAN($I24,$AA24,$AS24,$BK24,$CC24,$CU24,$DM24,$EE24,$EW24,$FO24,$GG24,$GY24,$HQ24,$II24,$JA24,$JS24,$KK24,$LC24,$LU24,$MM24,$NE24,$NW24,$OO24,$PG24,$PY24,$QQ24,$RI24,$SA24,$SS24)</f>
        <v>0</v>
      </c>
      <c r="UC24" s="1">
        <f>MEDIAN($J24,$AB24,$AT24,$BL24,$CD24,$CV24,$DN24,$EF24,$EX24,$FP24,$GH24,$GZ24,$HR24,$IJ24,$JB24,$JT24,$KL24,$LD24,$LV24,$MN24,$NF24,$NX24,$OP24,$PH24,$PZ24,$QR24,$RJ24,$SB24,$ST24)</f>
        <v>0</v>
      </c>
      <c r="UD24" s="1">
        <f>MEDIAN($K24,$AC24,$AU24,$BM24,$CE24,$CW24,$DO24,$EG24,$EY24,$FQ24,$GI24,$HA24,$HS24,$IK24,$JC24,$JU24,$KM24,$LE24,$LW24,$MO24,$NG24,$NY24,$OQ24,$PI24,$QA24,$QS24,$RK24,$SC24,$SU24)</f>
        <v>0</v>
      </c>
      <c r="UE24" s="1">
        <f>MEDIAN($L24,$AD24,$AV24,$BN24,$CF24,$CX24,$DP24,$EH24,$EZ24,$FR24,$GJ24,$HB24,$HT24,$IL24,$JD24,$JV24,$KN24,$LF24,$LX24,$MP24,$NH24,$NZ24,$OR24,$PJ24,$QB24,$QT24,$RL24,$SD24,$SV24)</f>
        <v>0</v>
      </c>
      <c r="UF24" s="1">
        <f>MEDIAN($M24,$AE24,$AW24,$BO24,$CG24,$CY24,$DQ24,$EI24,$FA24,$FS24,$GK24,$HC24,$HU24,$IM24,$JE24,$JW24,$KO24,$LG24,$LY24,$MQ24,$NI24,$OA24,$OS24,$PK24,$QC24,$QU24,$RM24,$SE24,$SW24)</f>
        <v>0</v>
      </c>
      <c r="UG24" s="1">
        <f>MEDIAN($N24,$AF24,$AX24,$BP24,$CH24,$CZ24,$DR24,$EJ24,$FB24,$FT24,$GL24,$HD24,$HV24,$IN24,$JF24,$JX24,$KP24,$LH24,$LZ24,$MR24,$NJ24,$OB24,$OT24,$PL24,$QD24,$QV24,$RN24,$SF24,$SX24)</f>
        <v>0</v>
      </c>
      <c r="UH24" s="1">
        <f>MEDIAN($O24,$AG24,$AY24,$BQ24,$CI24,$DA24,$DS24,$EK24,$FC24,$FU24,$GM24,$HE24,$HW24,$IO24,$JG24,$JY24,$KQ24,$LI24,$MA24,$MS24,$NK24,$OC24,$OU24,$PM24,$QE24,$QW24,$RO24,$SG24,$SY24)</f>
        <v>0</v>
      </c>
      <c r="UI24" s="1">
        <f>MEDIAN($Q24,$AI24,$BA24,$BS24,$CK24,$DC24,$DU24,$EM24,$FE24,$FW24,$GO24,$HG24,$HY24,$IQ24,$JI24,$KA24,$KS24,$LK24,$MC24,$MU24,$NM24,$OE24,$OW24,$PO24,$QG24,$QY24,$RQ24,$SI24,$TA24)</f>
        <v>0</v>
      </c>
      <c r="UJ24" s="1">
        <f>MEDIAN($R24,$AJ24,$BB24,$BT24,$CL24,$DD24,$DV24,$EN24,$FF24,$FX24,$GP24,$HH24,$HZ24,$IR24,$JJ24,$KB24,$KT24,$LL24,$MD24,$MV24,$NN24,$OF24,$OX24,$PP24,$QH24,$QZ24,$RR24,$SJ24,$TB24)</f>
        <v>0</v>
      </c>
      <c r="UK24" s="1">
        <f>MEDIAN($S24,$AK24,$BC24,$BU24,$CM24,$DE24,$DW24,$EO24,$FG24,$FY24,$GQ24,$HI24,$IA24,$IS24,$JK24,$KC24,$KU24,$LM24,$ME24,$MW24,$NO24,$OG24,$OY24,$PQ24,$QI24,$RA24,$RS24,$SK24,$TC24)</f>
        <v>0</v>
      </c>
      <c r="UL24" s="1">
        <f>MAX($B24,$T24,$AL24,$BD24,$BV24,$CN24,$DF24,$DX24,$EP24,$FH24,$FZ24,$GR24,$HJ24,$IB24,$IT24,$JL24,$KD24,$KV24,$LN24,$MF24,$MX24,$NP24,$OH24,$OZ24,$PR24,$QJ24,$RB24,$RT24,$SL24)</f>
        <v>0</v>
      </c>
      <c r="UM24" s="1">
        <f>MAX($C24,$U24,$AM24,$BE24,$BW24,$CO24,$DG24,$DY24,$EQ24,$FI24,$GA24,$GS24,$HK24,$IC24,$IU24,$JM24,$KE24,$KW24,$LO24,$MG24,$MY24,$NQ24,$OI24,$PA24,$PS24,$QK24,$RC24,$RU24,$SM24)</f>
        <v>0</v>
      </c>
      <c r="UN24" s="1">
        <f>MAX($D24,$V24,$AN24,$BF24,$BX24,$CP24,$DH24,$DZ24,$ER24,$FJ24,$GB24,$GT24,$HL24,$ID24,$IV24,$JN24,$KF24,$KX24,$LP24,$MH24,$MZ24,$NR24,$OJ24,$PB24,$PT24,$QL24,$RD24,$RV24,$SN24)</f>
        <v>0</v>
      </c>
      <c r="UO24" s="1">
        <f>MAX($E24,$W24,$AO24,$BG24,$BY24,$CQ24,$DI24,$EA24,$ES24,$FK24,$GC24,$GU24,$HM24,$IE24,$IW24,$JO24,$KG24,$KY24,$LQ24,$MI24,$NA24,$NS24,$OK24,$PC24,$PU24,$QM24,$RE24,$RW24,$SO24)</f>
        <v>0</v>
      </c>
      <c r="UP24" s="1">
        <f>MAX($F24,$X24,$AP24,$BH24,$BZ24,$CR24,$DJ24,$EB24,$ET24,$FL24,$GD24,$GV24,$HN24,$IF24,$IX24,$JP24,$KH24,$KZ24,$LR24,$MJ24,$NB24,$NT24,$OL24,$PD24,$PV24,$QN24,$RF24,$RX24,$SP24)</f>
        <v>0</v>
      </c>
      <c r="UQ24" s="1">
        <f>MAX($G24,$Y24,$AQ24,$BI24,$CA24,$CS24,$DK24,$EC24,$EU24,$FM24,$GE24,$GW24,$HO24,$IG24,$IY24,$JQ24,$KI24,$LA24,$LS24,$MK24,$NC24,$NU24,$OM24,$PE24,$PW24,$QO24,$RG24,$RY24,$SQ24)</f>
        <v>0</v>
      </c>
      <c r="UR24" s="1">
        <f>MAX($H24,$Z24,$AR24,$BJ24,$CB24,$CT24,$DL24,$ED24,$EV24,$FN24,$GF24,$GX24,$HP24,$IH24,$IZ24,$JR24,$KJ24,$LB24,$LT24,$ML24,$ND24,$NV24,$ON24,$PF24,$PX24,$QP24,$RH24,$RZ24,$SR24)</f>
        <v>0</v>
      </c>
      <c r="US24" s="1">
        <f>MAX($I24,$AA24,$AS24,$BK24,$CC24,$CU24,$DM24,$EE24,$EW24,$FO24,$GG24,$GY24,$HQ24,$II24,$JA24,$JS24,$KK24,$LC24,$LU24,$MM24,$NE24,$NW24,$OO24,$PG24,$PY24,$QQ24,$RI24,$SA24,$SS24)</f>
        <v>0</v>
      </c>
      <c r="UT24" s="1">
        <f>MAX($J24,$AB24,$AT24,$BL24,$CD24,$CV24,$DN24,$EF24,$EX24,$FP24,$GH24,$GZ24,$HR24,$IJ24,$JB24,$JT24,$KL24,$LD24,$LV24,$MN24,$NF24,$NX24,$OP24,$PH24,$PZ24,$QR24,$RJ24,$SB24,$ST24)</f>
        <v>0</v>
      </c>
      <c r="UU24" s="1">
        <f>MAX($K24,$AC24,$AU24,$BM24,$CE24,$CW24,$DO24,$EG24,$EY24,$FQ24,$GI24,$HA24,$HS24,$IK24,$JC24,$JU24,$KM24,$LE24,$LW24,$MO24,$NG24,$NY24,$OQ24,$PI24,$QA24,$QS24,$RK24,$SC24,$SU24)</f>
        <v>0</v>
      </c>
      <c r="UV24" s="1">
        <f>MAX($L24,$AD24,$AV24,$BN24,$CF24,$CX24,$DP24,$EH24,$EZ24,$FR24,$GJ24,$HB24,$HT24,$IL24,$JD24,$JV24,$KN24,$LF24,$LX24,$MP24,$NH24,$NZ24,$OR24,$PJ24,$QB24,$QT24,$RL24,$SD24,$SV24)</f>
        <v>0</v>
      </c>
      <c r="UW24" s="1">
        <f>MAX($M24,$AE24,$AW24,$BO24,$CG24,$CY24,$DQ24,$EI24,$FA24,$FS24,$GK24,$HC24,$HU24,$IM24,$JE24,$JW24,$KO24,$LG24,$LY24,$MQ24,$NI24,$OA24,$OS24,$PK24,$QC24,$QU24,$RM24,$SE24,$SW24)</f>
        <v>0</v>
      </c>
      <c r="UX24" s="1">
        <f>MAX($N24,$AF24,$AX24,$BP24,$CH24,$CZ24,$DR24,$EJ24,$FB24,$FT24,$GL24,$HD24,$HV24,$IN24,$JF24,$JX24,$KP24,$LH24,$LZ24,$MR24,$NJ24,$OB24,$OT24,$PL24,$QD24,$QV24,$RN24,$SF24,$SX24)</f>
        <v>0</v>
      </c>
      <c r="UY24" s="1">
        <f>MAX($O24,$AG24,$AY24,$BQ24,$CI24,$DA24,$DS24,$EK24,$FC24,$FU24,$GM24,$HE24,$HW24,$IO24,$JG24,$JY24,$KQ24,$LI24,$MA24,$MS24,$NK24,$OC24,$OU24,$PM24,$QE24,$QW24,$RO24,$SG24,$SY24)</f>
        <v>0</v>
      </c>
      <c r="UZ24" s="1">
        <f>MAX($Q24,$AI24,$BA24,$BS24,$CK24,$DC24,$DU24,$EM24,$FE24,$FW24,$GO24,$HG24,$HY24,$IQ24,$JI24,$KA24,$KS24,$LK24,$MC24,$MU24,$NM24,$OE24,$OW24,$PO24,$QG24,$QY24,$RQ24,$SI24,$TA24)</f>
        <v>0</v>
      </c>
      <c r="VA24" s="1">
        <f>MAX($R24,$AJ24,$BB24,$BT24,$CL24,$DD24,$DV24,$EN24,$FF24,$FX24,$GP24,$HH24,$HZ24,$IR24,$JJ24,$KB24,$KT24,$LL24,$MD24,$MV24,$NN24,$OF24,$OX24,$PP24,$QH24,$QZ24,$RR24,$SJ24,$TB24)</f>
        <v>0</v>
      </c>
      <c r="VB24" s="1">
        <f>MAX($S24,$AK24,$BC24,$BU24,$CM24,$DE24,$DW24,$EO24,$FG24,$FY24,$GQ24,$HI24,$IA24,$IS24,$JK24,$KC24,$KU24,$LM24,$ME24,$MW24,$NO24,$OG24,$OY24,$PQ24,$QI24,$RA24,$RS24,$SK24,$TC24)</f>
        <v>0</v>
      </c>
    </row>
    <row r="25" spans="1:574">
      <c r="A25" s="1" t="s">
        <v>22</v>
      </c>
      <c r="B25" s="1"/>
      <c r="C25" s="1"/>
      <c r="D25" s="1"/>
      <c r="E25" s="1"/>
      <c r="F25" s="1"/>
      <c r="G25" s="1">
        <v>0</v>
      </c>
      <c r="H25" s="1"/>
      <c r="I25" s="1">
        <v>968</v>
      </c>
      <c r="J25" s="1">
        <v>0</v>
      </c>
      <c r="K25" s="1"/>
      <c r="L25" s="1">
        <v>6.12</v>
      </c>
      <c r="M25" s="1"/>
      <c r="N25" s="1"/>
      <c r="O25" s="1"/>
      <c r="P25" s="1" t="s">
        <v>64</v>
      </c>
      <c r="Q25" s="1">
        <v>6.12</v>
      </c>
      <c r="R25" s="1">
        <v>0</v>
      </c>
      <c r="S25" s="1"/>
      <c r="T25" s="1"/>
      <c r="U25" s="1"/>
      <c r="V25" s="1"/>
      <c r="W25" s="1"/>
      <c r="X25" s="1"/>
      <c r="Y25" s="1">
        <v>0</v>
      </c>
      <c r="Z25" s="1"/>
      <c r="AA25" s="1">
        <v>321</v>
      </c>
      <c r="AB25" s="1">
        <v>0</v>
      </c>
      <c r="AC25" s="1"/>
      <c r="AD25" s="1">
        <v>1.63</v>
      </c>
      <c r="AE25" s="1"/>
      <c r="AF25" s="1"/>
      <c r="AG25" s="1"/>
      <c r="AH25" s="1" t="s">
        <v>64</v>
      </c>
      <c r="AI25" s="1">
        <v>1.63</v>
      </c>
      <c r="AJ25" s="1">
        <v>0</v>
      </c>
      <c r="AK25" s="1"/>
      <c r="AL25" s="1"/>
      <c r="AM25" s="1"/>
      <c r="AN25" s="1"/>
      <c r="AO25" s="1"/>
      <c r="AP25" s="1"/>
      <c r="AQ25" s="1">
        <v>0</v>
      </c>
      <c r="AR25" s="1"/>
      <c r="AS25" s="1">
        <v>7238</v>
      </c>
      <c r="AT25" s="1">
        <v>0</v>
      </c>
      <c r="AU25" s="1"/>
      <c r="AV25" s="1">
        <v>1200</v>
      </c>
      <c r="AW25" s="1"/>
      <c r="AX25" s="1"/>
      <c r="AY25" s="1"/>
      <c r="AZ25" s="1"/>
      <c r="BA25" s="1">
        <v>600</v>
      </c>
      <c r="BB25" s="1">
        <v>1</v>
      </c>
      <c r="BC25" s="1"/>
      <c r="BD25" s="1">
        <v>3331</v>
      </c>
      <c r="BE25" s="1">
        <v>88</v>
      </c>
      <c r="BF25" s="1">
        <v>0.096</v>
      </c>
      <c r="BG25" s="1">
        <v>0</v>
      </c>
      <c r="BH25" s="1">
        <v>158816</v>
      </c>
      <c r="BI25" s="1">
        <v>0</v>
      </c>
      <c r="BJ25" s="1">
        <v>0.096</v>
      </c>
      <c r="BK25" s="1">
        <v>23</v>
      </c>
      <c r="BL25" s="1">
        <v>0</v>
      </c>
      <c r="BM25" s="1">
        <v>1</v>
      </c>
      <c r="BN25" s="1">
        <v>0.12</v>
      </c>
      <c r="BO25" s="1">
        <v>0</v>
      </c>
      <c r="BP25" s="1">
        <v>107459</v>
      </c>
      <c r="BQ25" s="1">
        <v>0</v>
      </c>
      <c r="BR25" s="1" t="s">
        <v>64</v>
      </c>
      <c r="BS25" s="1">
        <v>0.12</v>
      </c>
      <c r="BT25" s="1">
        <v>0</v>
      </c>
      <c r="BU25" s="1">
        <v>20904</v>
      </c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>
        <v>3331</v>
      </c>
      <c r="DY25" s="1">
        <v>571</v>
      </c>
      <c r="DZ25" s="1">
        <v>0.119</v>
      </c>
      <c r="EA25" s="1">
        <v>216</v>
      </c>
      <c r="EB25" s="1">
        <v>183904</v>
      </c>
      <c r="EC25" s="1">
        <v>0</v>
      </c>
      <c r="ED25" s="1">
        <v>0.109</v>
      </c>
      <c r="EE25" s="1">
        <v>23</v>
      </c>
      <c r="EF25" s="1">
        <v>0</v>
      </c>
      <c r="EG25" s="1">
        <v>1</v>
      </c>
      <c r="EH25" s="1">
        <v>0.15</v>
      </c>
      <c r="EI25" s="1">
        <v>2</v>
      </c>
      <c r="EJ25" s="1">
        <v>110787</v>
      </c>
      <c r="EK25" s="1">
        <v>0.01</v>
      </c>
      <c r="EL25" s="1" t="s">
        <v>64</v>
      </c>
      <c r="EM25" s="1">
        <v>0.15</v>
      </c>
      <c r="EN25" s="1">
        <v>0</v>
      </c>
      <c r="EO25" s="1">
        <v>25384</v>
      </c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>
        <v>2518</v>
      </c>
      <c r="FI25" s="1">
        <v>705</v>
      </c>
      <c r="FJ25" s="1">
        <v>0.08799999999999999</v>
      </c>
      <c r="FK25" s="1">
        <v>162</v>
      </c>
      <c r="FL25" s="1">
        <v>95640</v>
      </c>
      <c r="FM25" s="1">
        <v>0</v>
      </c>
      <c r="FN25" s="1">
        <v>0.078</v>
      </c>
      <c r="FO25" s="1">
        <v>10</v>
      </c>
      <c r="FP25" s="1">
        <v>0</v>
      </c>
      <c r="FQ25" s="1">
        <v>1</v>
      </c>
      <c r="FR25" s="1">
        <v>0.19</v>
      </c>
      <c r="FS25" s="1">
        <v>2</v>
      </c>
      <c r="FT25" s="1">
        <v>53446</v>
      </c>
      <c r="FU25" s="1">
        <v>0.01</v>
      </c>
      <c r="FV25" s="1" t="s">
        <v>64</v>
      </c>
      <c r="FW25" s="1">
        <v>0.19</v>
      </c>
      <c r="FX25" s="1">
        <v>0</v>
      </c>
      <c r="FY25" s="1">
        <v>16512</v>
      </c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>
        <v>8876</v>
      </c>
      <c r="GS25" s="1">
        <v>86</v>
      </c>
      <c r="GT25" s="1">
        <v>0.12</v>
      </c>
      <c r="GU25" s="1">
        <v>0</v>
      </c>
      <c r="GV25" s="1">
        <v>177808</v>
      </c>
      <c r="GW25" s="1">
        <v>0</v>
      </c>
      <c r="GX25" s="1">
        <v>0.12</v>
      </c>
      <c r="GY25" s="1">
        <v>24</v>
      </c>
      <c r="GZ25" s="1">
        <v>0</v>
      </c>
      <c r="HA25" s="1">
        <v>1</v>
      </c>
      <c r="HB25" s="1">
        <v>0.15</v>
      </c>
      <c r="HC25" s="1">
        <v>0</v>
      </c>
      <c r="HD25" s="1">
        <v>113940</v>
      </c>
      <c r="HE25" s="1">
        <v>0</v>
      </c>
      <c r="HF25" s="1" t="s">
        <v>64</v>
      </c>
      <c r="HG25" s="1">
        <v>0.15</v>
      </c>
      <c r="HH25" s="1">
        <v>0</v>
      </c>
      <c r="HI25" s="1">
        <v>25016</v>
      </c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>
        <v>8876</v>
      </c>
      <c r="IU25" s="1">
        <v>66717</v>
      </c>
      <c r="IV25" s="1">
        <v>1.803</v>
      </c>
      <c r="IW25" s="1">
        <v>32353</v>
      </c>
      <c r="IX25" s="1">
        <v>177808</v>
      </c>
      <c r="IY25" s="1">
        <v>0</v>
      </c>
      <c r="IZ25" s="1">
        <v>0.123</v>
      </c>
      <c r="JA25" s="1">
        <v>27</v>
      </c>
      <c r="JB25" s="1">
        <v>0</v>
      </c>
      <c r="JC25" s="1">
        <v>1</v>
      </c>
      <c r="JD25" s="1">
        <v>1.83</v>
      </c>
      <c r="JE25" s="1">
        <v>126</v>
      </c>
      <c r="JF25" s="1">
        <v>113940</v>
      </c>
      <c r="JG25" s="1">
        <v>1.68</v>
      </c>
      <c r="JH25" s="1" t="s">
        <v>64</v>
      </c>
      <c r="JI25" s="1">
        <v>1.83</v>
      </c>
      <c r="JJ25" s="1">
        <v>0</v>
      </c>
      <c r="JK25" s="1">
        <v>25016</v>
      </c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>
        <v>3331</v>
      </c>
      <c r="KE25" s="1">
        <v>88</v>
      </c>
      <c r="KF25" s="1">
        <v>0.119</v>
      </c>
      <c r="KG25" s="1">
        <v>0</v>
      </c>
      <c r="KH25" s="1">
        <v>158816</v>
      </c>
      <c r="KI25" s="1">
        <v>0</v>
      </c>
      <c r="KJ25" s="1">
        <v>0.119</v>
      </c>
      <c r="KK25" s="1">
        <v>22</v>
      </c>
      <c r="KL25" s="1">
        <v>0</v>
      </c>
      <c r="KM25" s="1">
        <v>1</v>
      </c>
      <c r="KN25" s="1">
        <v>0.24</v>
      </c>
      <c r="KO25" s="1">
        <v>0</v>
      </c>
      <c r="KP25" s="1">
        <v>107459</v>
      </c>
      <c r="KQ25" s="1">
        <v>0</v>
      </c>
      <c r="KR25" s="1" t="s">
        <v>64</v>
      </c>
      <c r="KS25" s="1">
        <v>0.24</v>
      </c>
      <c r="KT25" s="1">
        <v>0</v>
      </c>
      <c r="KU25" s="1">
        <v>20904</v>
      </c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>
        <v>3331</v>
      </c>
      <c r="MY25" s="1">
        <v>571</v>
      </c>
      <c r="MZ25" s="1">
        <v>0.126</v>
      </c>
      <c r="NA25" s="1">
        <v>216</v>
      </c>
      <c r="NB25" s="1">
        <v>183904</v>
      </c>
      <c r="NC25" s="1">
        <v>0</v>
      </c>
      <c r="ND25" s="1">
        <v>0.116</v>
      </c>
      <c r="NE25" s="1">
        <v>19</v>
      </c>
      <c r="NF25" s="1">
        <v>0</v>
      </c>
      <c r="NG25" s="1">
        <v>1</v>
      </c>
      <c r="NH25" s="1">
        <v>0.16</v>
      </c>
      <c r="NI25" s="1">
        <v>2</v>
      </c>
      <c r="NJ25" s="1">
        <v>110787</v>
      </c>
      <c r="NK25" s="1">
        <v>0.01</v>
      </c>
      <c r="NL25" s="1" t="s">
        <v>64</v>
      </c>
      <c r="NM25" s="1">
        <v>0.16</v>
      </c>
      <c r="NN25" s="1">
        <v>0</v>
      </c>
      <c r="NO25" s="1">
        <v>25384</v>
      </c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>
        <v>2518</v>
      </c>
      <c r="OI25" s="1">
        <v>705</v>
      </c>
      <c r="OJ25" s="1">
        <v>0.081</v>
      </c>
      <c r="OK25" s="1">
        <v>162</v>
      </c>
      <c r="OL25" s="1">
        <v>95640</v>
      </c>
      <c r="OM25" s="1">
        <v>0</v>
      </c>
      <c r="ON25" s="1">
        <v>0.07100000000000001</v>
      </c>
      <c r="OO25" s="1">
        <v>11</v>
      </c>
      <c r="OP25" s="1">
        <v>0</v>
      </c>
      <c r="OQ25" s="1">
        <v>1</v>
      </c>
      <c r="OR25" s="1">
        <v>0.18</v>
      </c>
      <c r="OS25" s="1">
        <v>2</v>
      </c>
      <c r="OT25" s="1">
        <v>53446</v>
      </c>
      <c r="OU25" s="1">
        <v>0.01</v>
      </c>
      <c r="OV25" s="1" t="s">
        <v>64</v>
      </c>
      <c r="OW25" s="1">
        <v>0.18</v>
      </c>
      <c r="OX25" s="1">
        <v>0</v>
      </c>
      <c r="OY25" s="1">
        <v>16512</v>
      </c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>
        <v>3344</v>
      </c>
      <c r="PS25" s="1">
        <v>86</v>
      </c>
      <c r="PT25" s="1">
        <v>2.458</v>
      </c>
      <c r="PU25" s="1">
        <v>0</v>
      </c>
      <c r="PV25" s="1">
        <v>158816</v>
      </c>
      <c r="PW25" s="1">
        <v>0</v>
      </c>
      <c r="PX25" s="1">
        <v>0.1980000000000004</v>
      </c>
      <c r="PY25" s="1">
        <v>29</v>
      </c>
      <c r="PZ25" s="1">
        <v>0</v>
      </c>
      <c r="QA25" s="1">
        <v>1</v>
      </c>
      <c r="QB25" s="1">
        <v>2.49</v>
      </c>
      <c r="QC25" s="1">
        <v>0</v>
      </c>
      <c r="QD25" s="1">
        <v>105080</v>
      </c>
      <c r="QE25" s="1">
        <v>2.26</v>
      </c>
      <c r="QF25" s="1" t="s">
        <v>64</v>
      </c>
      <c r="QG25" s="1">
        <v>2.49</v>
      </c>
      <c r="QH25" s="1">
        <v>0</v>
      </c>
      <c r="QI25" s="1">
        <v>20904</v>
      </c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>
        <v>3344</v>
      </c>
      <c r="RU25" s="1">
        <v>23002</v>
      </c>
      <c r="RV25" s="1">
        <v>599.989</v>
      </c>
      <c r="RW25" s="1">
        <v>9814</v>
      </c>
      <c r="RX25" s="1">
        <v>158816</v>
      </c>
      <c r="RY25" s="1">
        <v>0</v>
      </c>
      <c r="RZ25" s="1">
        <v>0.1689999999999827</v>
      </c>
      <c r="SA25" s="1">
        <v>29</v>
      </c>
      <c r="SB25" s="1">
        <v>0</v>
      </c>
      <c r="SC25" s="1">
        <v>0</v>
      </c>
      <c r="SD25" s="1">
        <v>1200</v>
      </c>
      <c r="SE25" s="1">
        <v>49</v>
      </c>
      <c r="SF25" s="1">
        <v>105080</v>
      </c>
      <c r="SG25" s="1">
        <v>599.8200000000001</v>
      </c>
      <c r="SH25" s="1" t="s">
        <v>71</v>
      </c>
      <c r="SI25" s="1">
        <v>600</v>
      </c>
      <c r="SJ25" s="1">
        <v>1</v>
      </c>
      <c r="SK25" s="1">
        <v>20904</v>
      </c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>
        <f>MIN($B25,$T25,$AL25,$BD25,$BV25,$CN25,$DF25,$DX25,$EP25,$FH25,$FZ25,$GR25,$HJ25,$IB25,$IT25,$JL25,$KD25,$KV25,$LN25,$MF25,$MX25,$NP25,$OH25,$OZ25,$PR25,$QJ25,$RB25,$RT25,$SL25)</f>
        <v>0</v>
      </c>
      <c r="TE25" s="1">
        <f>MIN($C25,$U25,$AM25,$BE25,$BW25,$CO25,$DG25,$DY25,$EQ25,$FI25,$GA25,$GS25,$HK25,$IC25,$IU25,$JM25,$KE25,$KW25,$LO25,$MG25,$MY25,$NQ25,$OI25,$PA25,$PS25,$QK25,$RC25,$RU25,$SM25)</f>
        <v>0</v>
      </c>
      <c r="TF25" s="1">
        <f>MIN($D25,$V25,$AN25,$BF25,$BX25,$CP25,$DH25,$DZ25,$ER25,$FJ25,$GB25,$GT25,$HL25,$ID25,$IV25,$JN25,$KF25,$KX25,$LP25,$MH25,$MZ25,$NR25,$OJ25,$PB25,$PT25,$QL25,$RD25,$RV25,$SN25)</f>
        <v>0</v>
      </c>
      <c r="TG25" s="1">
        <f>MIN($E25,$W25,$AO25,$BG25,$BY25,$CQ25,$DI25,$EA25,$ES25,$FK25,$GC25,$GU25,$HM25,$IE25,$IW25,$JO25,$KG25,$KY25,$LQ25,$MI25,$NA25,$NS25,$OK25,$PC25,$PU25,$QM25,$RE25,$RW25,$SO25)</f>
        <v>0</v>
      </c>
      <c r="TH25" s="1">
        <f>MIN($F25,$X25,$AP25,$BH25,$BZ25,$CR25,$DJ25,$EB25,$ET25,$FL25,$GD25,$GV25,$HN25,$IF25,$IX25,$JP25,$KH25,$KZ25,$LR25,$MJ25,$NB25,$NT25,$OL25,$PD25,$PV25,$QN25,$RF25,$RX25,$SP25)</f>
        <v>0</v>
      </c>
      <c r="TI25" s="1">
        <f>MIN($G25,$Y25,$AQ25,$BI25,$CA25,$CS25,$DK25,$EC25,$EU25,$FM25,$GE25,$GW25,$HO25,$IG25,$IY25,$JQ25,$KI25,$LA25,$LS25,$MK25,$NC25,$NU25,$OM25,$PE25,$PW25,$QO25,$RG25,$RY25,$SQ25)</f>
        <v>0</v>
      </c>
      <c r="TJ25" s="1">
        <f>MIN($H25,$Z25,$AR25,$BJ25,$CB25,$CT25,$DL25,$ED25,$EV25,$FN25,$GF25,$GX25,$HP25,$IH25,$IZ25,$JR25,$KJ25,$LB25,$LT25,$ML25,$ND25,$NV25,$ON25,$PF25,$PX25,$QP25,$RH25,$RZ25,$SR25)</f>
        <v>0</v>
      </c>
      <c r="TK25" s="1">
        <f>MIN($I25,$AA25,$AS25,$BK25,$CC25,$CU25,$DM25,$EE25,$EW25,$FO25,$GG25,$GY25,$HQ25,$II25,$JA25,$JS25,$KK25,$LC25,$LU25,$MM25,$NE25,$NW25,$OO25,$PG25,$PY25,$QQ25,$RI25,$SA25,$SS25)</f>
        <v>0</v>
      </c>
      <c r="TL25" s="1">
        <f>MIN($J25,$AB25,$AT25,$BL25,$CD25,$CV25,$DN25,$EF25,$EX25,$FP25,$GH25,$GZ25,$HR25,$IJ25,$JB25,$JT25,$KL25,$LD25,$LV25,$MN25,$NF25,$NX25,$OP25,$PH25,$PZ25,$QR25,$RJ25,$SB25,$ST25)</f>
        <v>0</v>
      </c>
      <c r="TM25" s="1">
        <f>MIN($K25,$AC25,$AU25,$BM25,$CE25,$CW25,$DO25,$EG25,$EY25,$FQ25,$GI25,$HA25,$HS25,$IK25,$JC25,$JU25,$KM25,$LE25,$LW25,$MO25,$NG25,$NY25,$OQ25,$PI25,$QA25,$QS25,$RK25,$SC25,$SU25)</f>
        <v>0</v>
      </c>
      <c r="TN25" s="1">
        <f>MIN($L25,$AD25,$AV25,$BN25,$CF25,$CX25,$DP25,$EH25,$EZ25,$FR25,$GJ25,$HB25,$HT25,$IL25,$JD25,$JV25,$KN25,$LF25,$LX25,$MP25,$NH25,$NZ25,$OR25,$PJ25,$QB25,$QT25,$RL25,$SD25,$SV25)</f>
        <v>0</v>
      </c>
      <c r="TO25" s="1">
        <f>MIN($M25,$AE25,$AW25,$BO25,$CG25,$CY25,$DQ25,$EI25,$FA25,$FS25,$GK25,$HC25,$HU25,$IM25,$JE25,$JW25,$KO25,$LG25,$LY25,$MQ25,$NI25,$OA25,$OS25,$PK25,$QC25,$QU25,$RM25,$SE25,$SW25)</f>
        <v>0</v>
      </c>
      <c r="TP25" s="1">
        <f>MIN($N25,$AF25,$AX25,$BP25,$CH25,$CZ25,$DR25,$EJ25,$FB25,$FT25,$GL25,$HD25,$HV25,$IN25,$JF25,$JX25,$KP25,$LH25,$LZ25,$MR25,$NJ25,$OB25,$OT25,$PL25,$QD25,$QV25,$RN25,$SF25,$SX25)</f>
        <v>0</v>
      </c>
      <c r="TQ25" s="1">
        <f>MIN($O25,$AG25,$AY25,$BQ25,$CI25,$DA25,$DS25,$EK25,$FC25,$FU25,$GM25,$HE25,$HW25,$IO25,$JG25,$JY25,$KQ25,$LI25,$MA25,$MS25,$NK25,$OC25,$OU25,$PM25,$QE25,$QW25,$RO25,$SG25,$SY25)</f>
        <v>0</v>
      </c>
      <c r="TR25" s="1">
        <f>MIN($Q25,$AI25,$BA25,$BS25,$CK25,$DC25,$DU25,$EM25,$FE25,$FW25,$GO25,$HG25,$HY25,$IQ25,$JI25,$KA25,$KS25,$LK25,$MC25,$MU25,$NM25,$OE25,$OW25,$PO25,$QG25,$QY25,$RQ25,$SI25,$TA25)</f>
        <v>0</v>
      </c>
      <c r="TS25" s="1">
        <f>MIN($R25,$AJ25,$BB25,$BT25,$CL25,$DD25,$DV25,$EN25,$FF25,$FX25,$GP25,$HH25,$HZ25,$IR25,$JJ25,$KB25,$KT25,$LL25,$MD25,$MV25,$NN25,$OF25,$OX25,$PP25,$QH25,$QZ25,$RR25,$SJ25,$TB25)</f>
        <v>0</v>
      </c>
      <c r="TT25" s="1">
        <f>MIN($S25,$AK25,$BC25,$BU25,$CM25,$DE25,$DW25,$EO25,$FG25,$FY25,$GQ25,$HI25,$IA25,$IS25,$JK25,$KC25,$KU25,$LM25,$ME25,$MW25,$NO25,$OG25,$OY25,$PQ25,$QI25,$RA25,$RS25,$SK25,$TC25)</f>
        <v>0</v>
      </c>
      <c r="TU25" s="1">
        <f>MEDIAN($B25,$T25,$AL25,$BD25,$BV25,$CN25,$DF25,$DX25,$EP25,$FH25,$FZ25,$GR25,$HJ25,$IB25,$IT25,$JL25,$KD25,$KV25,$LN25,$MF25,$MX25,$NP25,$OH25,$OZ25,$PR25,$QJ25,$RB25,$RT25,$SL25)</f>
        <v>0</v>
      </c>
      <c r="TV25" s="1">
        <f>MEDIAN($C25,$U25,$AM25,$BE25,$BW25,$CO25,$DG25,$DY25,$EQ25,$FI25,$GA25,$GS25,$HK25,$IC25,$IU25,$JM25,$KE25,$KW25,$LO25,$MG25,$MY25,$NQ25,$OI25,$PA25,$PS25,$QK25,$RC25,$RU25,$SM25)</f>
        <v>0</v>
      </c>
      <c r="TW25" s="1">
        <f>MEDIAN($D25,$V25,$AN25,$BF25,$BX25,$CP25,$DH25,$DZ25,$ER25,$FJ25,$GB25,$GT25,$HL25,$ID25,$IV25,$JN25,$KF25,$KX25,$LP25,$MH25,$MZ25,$NR25,$OJ25,$PB25,$PT25,$QL25,$RD25,$RV25,$SN25)</f>
        <v>0</v>
      </c>
      <c r="TX25" s="1">
        <f>MEDIAN($E25,$W25,$AO25,$BG25,$BY25,$CQ25,$DI25,$EA25,$ES25,$FK25,$GC25,$GU25,$HM25,$IE25,$IW25,$JO25,$KG25,$KY25,$LQ25,$MI25,$NA25,$NS25,$OK25,$PC25,$PU25,$QM25,$RE25,$RW25,$SO25)</f>
        <v>0</v>
      </c>
      <c r="TY25" s="1">
        <f>MEDIAN($F25,$X25,$AP25,$BH25,$BZ25,$CR25,$DJ25,$EB25,$ET25,$FL25,$GD25,$GV25,$HN25,$IF25,$IX25,$JP25,$KH25,$KZ25,$LR25,$MJ25,$NB25,$NT25,$OL25,$PD25,$PV25,$QN25,$RF25,$RX25,$SP25)</f>
        <v>0</v>
      </c>
      <c r="TZ25" s="1">
        <f>MEDIAN($G25,$Y25,$AQ25,$BI25,$CA25,$CS25,$DK25,$EC25,$EU25,$FM25,$GE25,$GW25,$HO25,$IG25,$IY25,$JQ25,$KI25,$LA25,$LS25,$MK25,$NC25,$NU25,$OM25,$PE25,$PW25,$QO25,$RG25,$RY25,$SQ25)</f>
        <v>0</v>
      </c>
      <c r="UA25" s="1">
        <f>MEDIAN($H25,$Z25,$AR25,$BJ25,$CB25,$CT25,$DL25,$ED25,$EV25,$FN25,$GF25,$GX25,$HP25,$IH25,$IZ25,$JR25,$KJ25,$LB25,$LT25,$ML25,$ND25,$NV25,$ON25,$PF25,$PX25,$QP25,$RH25,$RZ25,$SR25)</f>
        <v>0</v>
      </c>
      <c r="UB25" s="1">
        <f>MEDIAN($I25,$AA25,$AS25,$BK25,$CC25,$CU25,$DM25,$EE25,$EW25,$FO25,$GG25,$GY25,$HQ25,$II25,$JA25,$JS25,$KK25,$LC25,$LU25,$MM25,$NE25,$NW25,$OO25,$PG25,$PY25,$QQ25,$RI25,$SA25,$SS25)</f>
        <v>0</v>
      </c>
      <c r="UC25" s="1">
        <f>MEDIAN($J25,$AB25,$AT25,$BL25,$CD25,$CV25,$DN25,$EF25,$EX25,$FP25,$GH25,$GZ25,$HR25,$IJ25,$JB25,$JT25,$KL25,$LD25,$LV25,$MN25,$NF25,$NX25,$OP25,$PH25,$PZ25,$QR25,$RJ25,$SB25,$ST25)</f>
        <v>0</v>
      </c>
      <c r="UD25" s="1">
        <f>MEDIAN($K25,$AC25,$AU25,$BM25,$CE25,$CW25,$DO25,$EG25,$EY25,$FQ25,$GI25,$HA25,$HS25,$IK25,$JC25,$JU25,$KM25,$LE25,$LW25,$MO25,$NG25,$NY25,$OQ25,$PI25,$QA25,$QS25,$RK25,$SC25,$SU25)</f>
        <v>0</v>
      </c>
      <c r="UE25" s="1">
        <f>MEDIAN($L25,$AD25,$AV25,$BN25,$CF25,$CX25,$DP25,$EH25,$EZ25,$FR25,$GJ25,$HB25,$HT25,$IL25,$JD25,$JV25,$KN25,$LF25,$LX25,$MP25,$NH25,$NZ25,$OR25,$PJ25,$QB25,$QT25,$RL25,$SD25,$SV25)</f>
        <v>0</v>
      </c>
      <c r="UF25" s="1">
        <f>MEDIAN($M25,$AE25,$AW25,$BO25,$CG25,$CY25,$DQ25,$EI25,$FA25,$FS25,$GK25,$HC25,$HU25,$IM25,$JE25,$JW25,$KO25,$LG25,$LY25,$MQ25,$NI25,$OA25,$OS25,$PK25,$QC25,$QU25,$RM25,$SE25,$SW25)</f>
        <v>0</v>
      </c>
      <c r="UG25" s="1">
        <f>MEDIAN($N25,$AF25,$AX25,$BP25,$CH25,$CZ25,$DR25,$EJ25,$FB25,$FT25,$GL25,$HD25,$HV25,$IN25,$JF25,$JX25,$KP25,$LH25,$LZ25,$MR25,$NJ25,$OB25,$OT25,$PL25,$QD25,$QV25,$RN25,$SF25,$SX25)</f>
        <v>0</v>
      </c>
      <c r="UH25" s="1">
        <f>MEDIAN($O25,$AG25,$AY25,$BQ25,$CI25,$DA25,$DS25,$EK25,$FC25,$FU25,$GM25,$HE25,$HW25,$IO25,$JG25,$JY25,$KQ25,$LI25,$MA25,$MS25,$NK25,$OC25,$OU25,$PM25,$QE25,$QW25,$RO25,$SG25,$SY25)</f>
        <v>0</v>
      </c>
      <c r="UI25" s="1">
        <f>MEDIAN($Q25,$AI25,$BA25,$BS25,$CK25,$DC25,$DU25,$EM25,$FE25,$FW25,$GO25,$HG25,$HY25,$IQ25,$JI25,$KA25,$KS25,$LK25,$MC25,$MU25,$NM25,$OE25,$OW25,$PO25,$QG25,$QY25,$RQ25,$SI25,$TA25)</f>
        <v>0</v>
      </c>
      <c r="UJ25" s="1">
        <f>MEDIAN($R25,$AJ25,$BB25,$BT25,$CL25,$DD25,$DV25,$EN25,$FF25,$FX25,$GP25,$HH25,$HZ25,$IR25,$JJ25,$KB25,$KT25,$LL25,$MD25,$MV25,$NN25,$OF25,$OX25,$PP25,$QH25,$QZ25,$RR25,$SJ25,$TB25)</f>
        <v>0</v>
      </c>
      <c r="UK25" s="1">
        <f>MEDIAN($S25,$AK25,$BC25,$BU25,$CM25,$DE25,$DW25,$EO25,$FG25,$FY25,$GQ25,$HI25,$IA25,$IS25,$JK25,$KC25,$KU25,$LM25,$ME25,$MW25,$NO25,$OG25,$OY25,$PQ25,$QI25,$RA25,$RS25,$SK25,$TC25)</f>
        <v>0</v>
      </c>
      <c r="UL25" s="1">
        <f>MAX($B25,$T25,$AL25,$BD25,$BV25,$CN25,$DF25,$DX25,$EP25,$FH25,$FZ25,$GR25,$HJ25,$IB25,$IT25,$JL25,$KD25,$KV25,$LN25,$MF25,$MX25,$NP25,$OH25,$OZ25,$PR25,$QJ25,$RB25,$RT25,$SL25)</f>
        <v>0</v>
      </c>
      <c r="UM25" s="1">
        <f>MAX($C25,$U25,$AM25,$BE25,$BW25,$CO25,$DG25,$DY25,$EQ25,$FI25,$GA25,$GS25,$HK25,$IC25,$IU25,$JM25,$KE25,$KW25,$LO25,$MG25,$MY25,$NQ25,$OI25,$PA25,$PS25,$QK25,$RC25,$RU25,$SM25)</f>
        <v>0</v>
      </c>
      <c r="UN25" s="1">
        <f>MAX($D25,$V25,$AN25,$BF25,$BX25,$CP25,$DH25,$DZ25,$ER25,$FJ25,$GB25,$GT25,$HL25,$ID25,$IV25,$JN25,$KF25,$KX25,$LP25,$MH25,$MZ25,$NR25,$OJ25,$PB25,$PT25,$QL25,$RD25,$RV25,$SN25)</f>
        <v>0</v>
      </c>
      <c r="UO25" s="1">
        <f>MAX($E25,$W25,$AO25,$BG25,$BY25,$CQ25,$DI25,$EA25,$ES25,$FK25,$GC25,$GU25,$HM25,$IE25,$IW25,$JO25,$KG25,$KY25,$LQ25,$MI25,$NA25,$NS25,$OK25,$PC25,$PU25,$QM25,$RE25,$RW25,$SO25)</f>
        <v>0</v>
      </c>
      <c r="UP25" s="1">
        <f>MAX($F25,$X25,$AP25,$BH25,$BZ25,$CR25,$DJ25,$EB25,$ET25,$FL25,$GD25,$GV25,$HN25,$IF25,$IX25,$JP25,$KH25,$KZ25,$LR25,$MJ25,$NB25,$NT25,$OL25,$PD25,$PV25,$QN25,$RF25,$RX25,$SP25)</f>
        <v>0</v>
      </c>
      <c r="UQ25" s="1">
        <f>MAX($G25,$Y25,$AQ25,$BI25,$CA25,$CS25,$DK25,$EC25,$EU25,$FM25,$GE25,$GW25,$HO25,$IG25,$IY25,$JQ25,$KI25,$LA25,$LS25,$MK25,$NC25,$NU25,$OM25,$PE25,$PW25,$QO25,$RG25,$RY25,$SQ25)</f>
        <v>0</v>
      </c>
      <c r="UR25" s="1">
        <f>MAX($H25,$Z25,$AR25,$BJ25,$CB25,$CT25,$DL25,$ED25,$EV25,$FN25,$GF25,$GX25,$HP25,$IH25,$IZ25,$JR25,$KJ25,$LB25,$LT25,$ML25,$ND25,$NV25,$ON25,$PF25,$PX25,$QP25,$RH25,$RZ25,$SR25)</f>
        <v>0</v>
      </c>
      <c r="US25" s="1">
        <f>MAX($I25,$AA25,$AS25,$BK25,$CC25,$CU25,$DM25,$EE25,$EW25,$FO25,$GG25,$GY25,$HQ25,$II25,$JA25,$JS25,$KK25,$LC25,$LU25,$MM25,$NE25,$NW25,$OO25,$PG25,$PY25,$QQ25,$RI25,$SA25,$SS25)</f>
        <v>0</v>
      </c>
      <c r="UT25" s="1">
        <f>MAX($J25,$AB25,$AT25,$BL25,$CD25,$CV25,$DN25,$EF25,$EX25,$FP25,$GH25,$GZ25,$HR25,$IJ25,$JB25,$JT25,$KL25,$LD25,$LV25,$MN25,$NF25,$NX25,$OP25,$PH25,$PZ25,$QR25,$RJ25,$SB25,$ST25)</f>
        <v>0</v>
      </c>
      <c r="UU25" s="1">
        <f>MAX($K25,$AC25,$AU25,$BM25,$CE25,$CW25,$DO25,$EG25,$EY25,$FQ25,$GI25,$HA25,$HS25,$IK25,$JC25,$JU25,$KM25,$LE25,$LW25,$MO25,$NG25,$NY25,$OQ25,$PI25,$QA25,$QS25,$RK25,$SC25,$SU25)</f>
        <v>0</v>
      </c>
      <c r="UV25" s="1">
        <f>MAX($L25,$AD25,$AV25,$BN25,$CF25,$CX25,$DP25,$EH25,$EZ25,$FR25,$GJ25,$HB25,$HT25,$IL25,$JD25,$JV25,$KN25,$LF25,$LX25,$MP25,$NH25,$NZ25,$OR25,$PJ25,$QB25,$QT25,$RL25,$SD25,$SV25)</f>
        <v>0</v>
      </c>
      <c r="UW25" s="1">
        <f>MAX($M25,$AE25,$AW25,$BO25,$CG25,$CY25,$DQ25,$EI25,$FA25,$FS25,$GK25,$HC25,$HU25,$IM25,$JE25,$JW25,$KO25,$LG25,$LY25,$MQ25,$NI25,$OA25,$OS25,$PK25,$QC25,$QU25,$RM25,$SE25,$SW25)</f>
        <v>0</v>
      </c>
      <c r="UX25" s="1">
        <f>MAX($N25,$AF25,$AX25,$BP25,$CH25,$CZ25,$DR25,$EJ25,$FB25,$FT25,$GL25,$HD25,$HV25,$IN25,$JF25,$JX25,$KP25,$LH25,$LZ25,$MR25,$NJ25,$OB25,$OT25,$PL25,$QD25,$QV25,$RN25,$SF25,$SX25)</f>
        <v>0</v>
      </c>
      <c r="UY25" s="1">
        <f>MAX($O25,$AG25,$AY25,$BQ25,$CI25,$DA25,$DS25,$EK25,$FC25,$FU25,$GM25,$HE25,$HW25,$IO25,$JG25,$JY25,$KQ25,$LI25,$MA25,$MS25,$NK25,$OC25,$OU25,$PM25,$QE25,$QW25,$RO25,$SG25,$SY25)</f>
        <v>0</v>
      </c>
      <c r="UZ25" s="1">
        <f>MAX($Q25,$AI25,$BA25,$BS25,$CK25,$DC25,$DU25,$EM25,$FE25,$FW25,$GO25,$HG25,$HY25,$IQ25,$JI25,$KA25,$KS25,$LK25,$MC25,$MU25,$NM25,$OE25,$OW25,$PO25,$QG25,$QY25,$RQ25,$SI25,$TA25)</f>
        <v>0</v>
      </c>
      <c r="VA25" s="1">
        <f>MAX($R25,$AJ25,$BB25,$BT25,$CL25,$DD25,$DV25,$EN25,$FF25,$FX25,$GP25,$HH25,$HZ25,$IR25,$JJ25,$KB25,$KT25,$LL25,$MD25,$MV25,$NN25,$OF25,$OX25,$PP25,$QH25,$QZ25,$RR25,$SJ25,$TB25)</f>
        <v>0</v>
      </c>
      <c r="VB25" s="1">
        <f>MAX($S25,$AK25,$BC25,$BU25,$CM25,$DE25,$DW25,$EO25,$FG25,$FY25,$GQ25,$HI25,$IA25,$IS25,$JK25,$KC25,$KU25,$LM25,$ME25,$MW25,$NO25,$OG25,$OY25,$PQ25,$QI25,$RA25,$RS25,$SK25,$TC25)</f>
        <v>0</v>
      </c>
    </row>
    <row r="26" spans="1:574">
      <c r="A26" s="1" t="s">
        <v>23</v>
      </c>
      <c r="B26" s="1"/>
      <c r="C26" s="1"/>
      <c r="D26" s="1"/>
      <c r="E26" s="1"/>
      <c r="F26" s="1"/>
      <c r="G26" s="1">
        <v>0</v>
      </c>
      <c r="H26" s="1"/>
      <c r="I26" s="1">
        <v>1213</v>
      </c>
      <c r="J26" s="1">
        <v>0</v>
      </c>
      <c r="K26" s="1"/>
      <c r="L26" s="1">
        <v>7.48</v>
      </c>
      <c r="M26" s="1"/>
      <c r="N26" s="1"/>
      <c r="O26" s="1"/>
      <c r="P26" s="1" t="s">
        <v>64</v>
      </c>
      <c r="Q26" s="1">
        <v>7.48</v>
      </c>
      <c r="R26" s="1">
        <v>0</v>
      </c>
      <c r="S26" s="1"/>
      <c r="T26" s="1"/>
      <c r="U26" s="1"/>
      <c r="V26" s="1"/>
      <c r="W26" s="1"/>
      <c r="X26" s="1"/>
      <c r="Y26" s="1">
        <v>0</v>
      </c>
      <c r="Z26" s="1"/>
      <c r="AA26" s="1">
        <v>410</v>
      </c>
      <c r="AB26" s="1">
        <v>0</v>
      </c>
      <c r="AC26" s="1"/>
      <c r="AD26" s="1">
        <v>1.52</v>
      </c>
      <c r="AE26" s="1"/>
      <c r="AF26" s="1"/>
      <c r="AG26" s="1"/>
      <c r="AH26" s="1" t="s">
        <v>64</v>
      </c>
      <c r="AI26" s="1">
        <v>1.52</v>
      </c>
      <c r="AJ26" s="1">
        <v>0</v>
      </c>
      <c r="AK26" s="1"/>
      <c r="AL26" s="1"/>
      <c r="AM26" s="1"/>
      <c r="AN26" s="1"/>
      <c r="AO26" s="1"/>
      <c r="AP26" s="1"/>
      <c r="AQ26" s="1">
        <v>0</v>
      </c>
      <c r="AR26" s="1"/>
      <c r="AS26" s="1">
        <v>5737</v>
      </c>
      <c r="AT26" s="1">
        <v>0</v>
      </c>
      <c r="AU26" s="1"/>
      <c r="AV26" s="1">
        <v>1200</v>
      </c>
      <c r="AW26" s="1"/>
      <c r="AX26" s="1"/>
      <c r="AY26" s="1"/>
      <c r="AZ26" s="1"/>
      <c r="BA26" s="1">
        <v>600</v>
      </c>
      <c r="BB26" s="1">
        <v>1</v>
      </c>
      <c r="BC26" s="1"/>
      <c r="BD26" s="1">
        <v>4151</v>
      </c>
      <c r="BE26" s="1">
        <v>100</v>
      </c>
      <c r="BF26" s="1">
        <v>0.158</v>
      </c>
      <c r="BG26" s="1">
        <v>0</v>
      </c>
      <c r="BH26" s="1">
        <v>239728</v>
      </c>
      <c r="BI26" s="1">
        <v>0</v>
      </c>
      <c r="BJ26" s="1">
        <v>0.158</v>
      </c>
      <c r="BK26" s="1">
        <v>27</v>
      </c>
      <c r="BL26" s="1">
        <v>0</v>
      </c>
      <c r="BM26" s="1">
        <v>1</v>
      </c>
      <c r="BN26" s="1">
        <v>0.24</v>
      </c>
      <c r="BO26" s="1">
        <v>0</v>
      </c>
      <c r="BP26" s="1">
        <v>165037</v>
      </c>
      <c r="BQ26" s="1">
        <v>0</v>
      </c>
      <c r="BR26" s="1" t="s">
        <v>64</v>
      </c>
      <c r="BS26" s="1">
        <v>0.24</v>
      </c>
      <c r="BT26" s="1">
        <v>0</v>
      </c>
      <c r="BU26" s="1">
        <v>29676</v>
      </c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>
        <v>4151</v>
      </c>
      <c r="DY26" s="1">
        <v>773</v>
      </c>
      <c r="DZ26" s="1">
        <v>0.182</v>
      </c>
      <c r="EA26" s="1">
        <v>237</v>
      </c>
      <c r="EB26" s="1">
        <v>275440</v>
      </c>
      <c r="EC26" s="1">
        <v>0</v>
      </c>
      <c r="ED26" s="1">
        <v>0.162</v>
      </c>
      <c r="EE26" s="1">
        <v>31</v>
      </c>
      <c r="EF26" s="1">
        <v>0</v>
      </c>
      <c r="EG26" s="1">
        <v>1</v>
      </c>
      <c r="EH26" s="1">
        <v>0.22</v>
      </c>
      <c r="EI26" s="1">
        <v>2</v>
      </c>
      <c r="EJ26" s="1">
        <v>169897</v>
      </c>
      <c r="EK26" s="1">
        <v>0.02</v>
      </c>
      <c r="EL26" s="1" t="s">
        <v>64</v>
      </c>
      <c r="EM26" s="1">
        <v>0.22</v>
      </c>
      <c r="EN26" s="1">
        <v>0</v>
      </c>
      <c r="EO26" s="1">
        <v>36012</v>
      </c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>
        <v>3128</v>
      </c>
      <c r="FI26" s="1">
        <v>1413</v>
      </c>
      <c r="FJ26" s="1">
        <v>0.11</v>
      </c>
      <c r="FK26" s="1">
        <v>459</v>
      </c>
      <c r="FL26" s="1">
        <v>138378</v>
      </c>
      <c r="FM26" s="1">
        <v>0</v>
      </c>
      <c r="FN26" s="1">
        <v>0.09</v>
      </c>
      <c r="FO26" s="1">
        <v>24</v>
      </c>
      <c r="FP26" s="1">
        <v>0</v>
      </c>
      <c r="FQ26" s="1">
        <v>1</v>
      </c>
      <c r="FR26" s="1">
        <v>0.14</v>
      </c>
      <c r="FS26" s="1">
        <v>5</v>
      </c>
      <c r="FT26" s="1">
        <v>77200</v>
      </c>
      <c r="FU26" s="1">
        <v>0.02</v>
      </c>
      <c r="FV26" s="1" t="s">
        <v>64</v>
      </c>
      <c r="FW26" s="1">
        <v>0.14</v>
      </c>
      <c r="FX26" s="1">
        <v>0</v>
      </c>
      <c r="FY26" s="1">
        <v>23474</v>
      </c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>
        <v>11252</v>
      </c>
      <c r="GS26" s="1">
        <v>98</v>
      </c>
      <c r="GT26" s="1">
        <v>0.179</v>
      </c>
      <c r="GU26" s="1">
        <v>0</v>
      </c>
      <c r="GV26" s="1">
        <v>266998</v>
      </c>
      <c r="GW26" s="1">
        <v>0</v>
      </c>
      <c r="GX26" s="1">
        <v>0.179</v>
      </c>
      <c r="GY26" s="1">
        <v>19</v>
      </c>
      <c r="GZ26" s="1">
        <v>0</v>
      </c>
      <c r="HA26" s="1">
        <v>1</v>
      </c>
      <c r="HB26" s="1">
        <v>0.21</v>
      </c>
      <c r="HC26" s="1">
        <v>0</v>
      </c>
      <c r="HD26" s="1">
        <v>173946</v>
      </c>
      <c r="HE26" s="1">
        <v>0</v>
      </c>
      <c r="HF26" s="1" t="s">
        <v>64</v>
      </c>
      <c r="HG26" s="1">
        <v>0.21</v>
      </c>
      <c r="HH26" s="1">
        <v>0</v>
      </c>
      <c r="HI26" s="1">
        <v>35526</v>
      </c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>
        <v>11252</v>
      </c>
      <c r="IU26" s="1">
        <v>14218384</v>
      </c>
      <c r="IV26" s="1">
        <v>442.979</v>
      </c>
      <c r="IW26" s="1">
        <v>8136557</v>
      </c>
      <c r="IX26" s="1">
        <v>266998</v>
      </c>
      <c r="IY26" s="1">
        <v>0</v>
      </c>
      <c r="IZ26" s="1">
        <v>0.1689999999999827</v>
      </c>
      <c r="JA26" s="1">
        <v>45</v>
      </c>
      <c r="JB26" s="1">
        <v>0</v>
      </c>
      <c r="JC26" s="1">
        <v>1</v>
      </c>
      <c r="JD26" s="1">
        <v>443.01</v>
      </c>
      <c r="JE26" s="1">
        <v>16382</v>
      </c>
      <c r="JF26" s="1">
        <v>173946</v>
      </c>
      <c r="JG26" s="1">
        <v>442.81</v>
      </c>
      <c r="JH26" s="1" t="s">
        <v>64</v>
      </c>
      <c r="JI26" s="1">
        <v>443.01</v>
      </c>
      <c r="JJ26" s="1">
        <v>0</v>
      </c>
      <c r="JK26" s="1">
        <v>35526</v>
      </c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>
        <v>4151</v>
      </c>
      <c r="KE26" s="1">
        <v>100</v>
      </c>
      <c r="KF26" s="1">
        <v>0.156</v>
      </c>
      <c r="KG26" s="1">
        <v>0</v>
      </c>
      <c r="KH26" s="1">
        <v>239728</v>
      </c>
      <c r="KI26" s="1">
        <v>0</v>
      </c>
      <c r="KJ26" s="1">
        <v>0.156</v>
      </c>
      <c r="KK26" s="1">
        <v>16</v>
      </c>
      <c r="KL26" s="1">
        <v>0</v>
      </c>
      <c r="KM26" s="1">
        <v>1</v>
      </c>
      <c r="KN26" s="1">
        <v>0.2</v>
      </c>
      <c r="KO26" s="1">
        <v>0</v>
      </c>
      <c r="KP26" s="1">
        <v>165037</v>
      </c>
      <c r="KQ26" s="1">
        <v>0</v>
      </c>
      <c r="KR26" s="1" t="s">
        <v>64</v>
      </c>
      <c r="KS26" s="1">
        <v>0.2</v>
      </c>
      <c r="KT26" s="1">
        <v>0</v>
      </c>
      <c r="KU26" s="1">
        <v>29676</v>
      </c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>
        <v>4151</v>
      </c>
      <c r="MY26" s="1">
        <v>773</v>
      </c>
      <c r="MZ26" s="1">
        <v>0.187</v>
      </c>
      <c r="NA26" s="1">
        <v>237</v>
      </c>
      <c r="NB26" s="1">
        <v>275440</v>
      </c>
      <c r="NC26" s="1">
        <v>0</v>
      </c>
      <c r="ND26" s="1">
        <v>0.167</v>
      </c>
      <c r="NE26" s="1">
        <v>33</v>
      </c>
      <c r="NF26" s="1">
        <v>0</v>
      </c>
      <c r="NG26" s="1">
        <v>1</v>
      </c>
      <c r="NH26" s="1">
        <v>0.22</v>
      </c>
      <c r="NI26" s="1">
        <v>2</v>
      </c>
      <c r="NJ26" s="1">
        <v>169897</v>
      </c>
      <c r="NK26" s="1">
        <v>0.02</v>
      </c>
      <c r="NL26" s="1" t="s">
        <v>64</v>
      </c>
      <c r="NM26" s="1">
        <v>0.22</v>
      </c>
      <c r="NN26" s="1">
        <v>0</v>
      </c>
      <c r="NO26" s="1">
        <v>36012</v>
      </c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>
        <v>3128</v>
      </c>
      <c r="OI26" s="1">
        <v>1413</v>
      </c>
      <c r="OJ26" s="1">
        <v>0.116</v>
      </c>
      <c r="OK26" s="1">
        <v>459</v>
      </c>
      <c r="OL26" s="1">
        <v>138378</v>
      </c>
      <c r="OM26" s="1">
        <v>0</v>
      </c>
      <c r="ON26" s="1">
        <v>0.096</v>
      </c>
      <c r="OO26" s="1">
        <v>19</v>
      </c>
      <c r="OP26" s="1">
        <v>0</v>
      </c>
      <c r="OQ26" s="1">
        <v>1</v>
      </c>
      <c r="OR26" s="1">
        <v>0.16</v>
      </c>
      <c r="OS26" s="1">
        <v>5</v>
      </c>
      <c r="OT26" s="1">
        <v>77200</v>
      </c>
      <c r="OU26" s="1">
        <v>0.02</v>
      </c>
      <c r="OV26" s="1" t="s">
        <v>64</v>
      </c>
      <c r="OW26" s="1">
        <v>0.16</v>
      </c>
      <c r="OX26" s="1">
        <v>0</v>
      </c>
      <c r="OY26" s="1">
        <v>23474</v>
      </c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>
        <v>4164</v>
      </c>
      <c r="PS26" s="1">
        <v>98</v>
      </c>
      <c r="PT26" s="1">
        <v>3.789</v>
      </c>
      <c r="PU26" s="1">
        <v>0</v>
      </c>
      <c r="PV26" s="1">
        <v>239728</v>
      </c>
      <c r="PW26" s="1">
        <v>0</v>
      </c>
      <c r="PX26" s="1">
        <v>0.2290000000000001</v>
      </c>
      <c r="PY26" s="1">
        <v>34</v>
      </c>
      <c r="PZ26" s="1">
        <v>0</v>
      </c>
      <c r="QA26" s="1">
        <v>1</v>
      </c>
      <c r="QB26" s="1">
        <v>3.82</v>
      </c>
      <c r="QC26" s="1">
        <v>0</v>
      </c>
      <c r="QD26" s="1">
        <v>161998</v>
      </c>
      <c r="QE26" s="1">
        <v>3.56</v>
      </c>
      <c r="QF26" s="1" t="s">
        <v>64</v>
      </c>
      <c r="QG26" s="1">
        <v>3.82</v>
      </c>
      <c r="QH26" s="1">
        <v>0</v>
      </c>
      <c r="QI26" s="1">
        <v>29676</v>
      </c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>
        <v>4164</v>
      </c>
      <c r="RU26" s="1">
        <v>17727</v>
      </c>
      <c r="RV26" s="1">
        <v>599.897</v>
      </c>
      <c r="RW26" s="1">
        <v>6904</v>
      </c>
      <c r="RX26" s="1">
        <v>239728</v>
      </c>
      <c r="RY26" s="1">
        <v>0</v>
      </c>
      <c r="RZ26" s="1">
        <v>0.3170000000000073</v>
      </c>
      <c r="SA26" s="1">
        <v>35</v>
      </c>
      <c r="SB26" s="1">
        <v>0</v>
      </c>
      <c r="SC26" s="1">
        <v>0</v>
      </c>
      <c r="SD26" s="1">
        <v>1200</v>
      </c>
      <c r="SE26" s="1">
        <v>34</v>
      </c>
      <c r="SF26" s="1">
        <v>161998</v>
      </c>
      <c r="SG26" s="1">
        <v>599.58</v>
      </c>
      <c r="SH26" s="1" t="s">
        <v>71</v>
      </c>
      <c r="SI26" s="1">
        <v>600</v>
      </c>
      <c r="SJ26" s="1">
        <v>1</v>
      </c>
      <c r="SK26" s="1">
        <v>29676</v>
      </c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>
        <f>MIN($B26,$T26,$AL26,$BD26,$BV26,$CN26,$DF26,$DX26,$EP26,$FH26,$FZ26,$GR26,$HJ26,$IB26,$IT26,$JL26,$KD26,$KV26,$LN26,$MF26,$MX26,$NP26,$OH26,$OZ26,$PR26,$QJ26,$RB26,$RT26,$SL26)</f>
        <v>0</v>
      </c>
      <c r="TE26" s="1">
        <f>MIN($C26,$U26,$AM26,$BE26,$BW26,$CO26,$DG26,$DY26,$EQ26,$FI26,$GA26,$GS26,$HK26,$IC26,$IU26,$JM26,$KE26,$KW26,$LO26,$MG26,$MY26,$NQ26,$OI26,$PA26,$PS26,$QK26,$RC26,$RU26,$SM26)</f>
        <v>0</v>
      </c>
      <c r="TF26" s="1">
        <f>MIN($D26,$V26,$AN26,$BF26,$BX26,$CP26,$DH26,$DZ26,$ER26,$FJ26,$GB26,$GT26,$HL26,$ID26,$IV26,$JN26,$KF26,$KX26,$LP26,$MH26,$MZ26,$NR26,$OJ26,$PB26,$PT26,$QL26,$RD26,$RV26,$SN26)</f>
        <v>0</v>
      </c>
      <c r="TG26" s="1">
        <f>MIN($E26,$W26,$AO26,$BG26,$BY26,$CQ26,$DI26,$EA26,$ES26,$FK26,$GC26,$GU26,$HM26,$IE26,$IW26,$JO26,$KG26,$KY26,$LQ26,$MI26,$NA26,$NS26,$OK26,$PC26,$PU26,$QM26,$RE26,$RW26,$SO26)</f>
        <v>0</v>
      </c>
      <c r="TH26" s="1">
        <f>MIN($F26,$X26,$AP26,$BH26,$BZ26,$CR26,$DJ26,$EB26,$ET26,$FL26,$GD26,$GV26,$HN26,$IF26,$IX26,$JP26,$KH26,$KZ26,$LR26,$MJ26,$NB26,$NT26,$OL26,$PD26,$PV26,$QN26,$RF26,$RX26,$SP26)</f>
        <v>0</v>
      </c>
      <c r="TI26" s="1">
        <f>MIN($G26,$Y26,$AQ26,$BI26,$CA26,$CS26,$DK26,$EC26,$EU26,$FM26,$GE26,$GW26,$HO26,$IG26,$IY26,$JQ26,$KI26,$LA26,$LS26,$MK26,$NC26,$NU26,$OM26,$PE26,$PW26,$QO26,$RG26,$RY26,$SQ26)</f>
        <v>0</v>
      </c>
      <c r="TJ26" s="1">
        <f>MIN($H26,$Z26,$AR26,$BJ26,$CB26,$CT26,$DL26,$ED26,$EV26,$FN26,$GF26,$GX26,$HP26,$IH26,$IZ26,$JR26,$KJ26,$LB26,$LT26,$ML26,$ND26,$NV26,$ON26,$PF26,$PX26,$QP26,$RH26,$RZ26,$SR26)</f>
        <v>0</v>
      </c>
      <c r="TK26" s="1">
        <f>MIN($I26,$AA26,$AS26,$BK26,$CC26,$CU26,$DM26,$EE26,$EW26,$FO26,$GG26,$GY26,$HQ26,$II26,$JA26,$JS26,$KK26,$LC26,$LU26,$MM26,$NE26,$NW26,$OO26,$PG26,$PY26,$QQ26,$RI26,$SA26,$SS26)</f>
        <v>0</v>
      </c>
      <c r="TL26" s="1">
        <f>MIN($J26,$AB26,$AT26,$BL26,$CD26,$CV26,$DN26,$EF26,$EX26,$FP26,$GH26,$GZ26,$HR26,$IJ26,$JB26,$JT26,$KL26,$LD26,$LV26,$MN26,$NF26,$NX26,$OP26,$PH26,$PZ26,$QR26,$RJ26,$SB26,$ST26)</f>
        <v>0</v>
      </c>
      <c r="TM26" s="1">
        <f>MIN($K26,$AC26,$AU26,$BM26,$CE26,$CW26,$DO26,$EG26,$EY26,$FQ26,$GI26,$HA26,$HS26,$IK26,$JC26,$JU26,$KM26,$LE26,$LW26,$MO26,$NG26,$NY26,$OQ26,$PI26,$QA26,$QS26,$RK26,$SC26,$SU26)</f>
        <v>0</v>
      </c>
      <c r="TN26" s="1">
        <f>MIN($L26,$AD26,$AV26,$BN26,$CF26,$CX26,$DP26,$EH26,$EZ26,$FR26,$GJ26,$HB26,$HT26,$IL26,$JD26,$JV26,$KN26,$LF26,$LX26,$MP26,$NH26,$NZ26,$OR26,$PJ26,$QB26,$QT26,$RL26,$SD26,$SV26)</f>
        <v>0</v>
      </c>
      <c r="TO26" s="1">
        <f>MIN($M26,$AE26,$AW26,$BO26,$CG26,$CY26,$DQ26,$EI26,$FA26,$FS26,$GK26,$HC26,$HU26,$IM26,$JE26,$JW26,$KO26,$LG26,$LY26,$MQ26,$NI26,$OA26,$OS26,$PK26,$QC26,$QU26,$RM26,$SE26,$SW26)</f>
        <v>0</v>
      </c>
      <c r="TP26" s="1">
        <f>MIN($N26,$AF26,$AX26,$BP26,$CH26,$CZ26,$DR26,$EJ26,$FB26,$FT26,$GL26,$HD26,$HV26,$IN26,$JF26,$JX26,$KP26,$LH26,$LZ26,$MR26,$NJ26,$OB26,$OT26,$PL26,$QD26,$QV26,$RN26,$SF26,$SX26)</f>
        <v>0</v>
      </c>
      <c r="TQ26" s="1">
        <f>MIN($O26,$AG26,$AY26,$BQ26,$CI26,$DA26,$DS26,$EK26,$FC26,$FU26,$GM26,$HE26,$HW26,$IO26,$JG26,$JY26,$KQ26,$LI26,$MA26,$MS26,$NK26,$OC26,$OU26,$PM26,$QE26,$QW26,$RO26,$SG26,$SY26)</f>
        <v>0</v>
      </c>
      <c r="TR26" s="1">
        <f>MIN($Q26,$AI26,$BA26,$BS26,$CK26,$DC26,$DU26,$EM26,$FE26,$FW26,$GO26,$HG26,$HY26,$IQ26,$JI26,$KA26,$KS26,$LK26,$MC26,$MU26,$NM26,$OE26,$OW26,$PO26,$QG26,$QY26,$RQ26,$SI26,$TA26)</f>
        <v>0</v>
      </c>
      <c r="TS26" s="1">
        <f>MIN($R26,$AJ26,$BB26,$BT26,$CL26,$DD26,$DV26,$EN26,$FF26,$FX26,$GP26,$HH26,$HZ26,$IR26,$JJ26,$KB26,$KT26,$LL26,$MD26,$MV26,$NN26,$OF26,$OX26,$PP26,$QH26,$QZ26,$RR26,$SJ26,$TB26)</f>
        <v>0</v>
      </c>
      <c r="TT26" s="1">
        <f>MIN($S26,$AK26,$BC26,$BU26,$CM26,$DE26,$DW26,$EO26,$FG26,$FY26,$GQ26,$HI26,$IA26,$IS26,$JK26,$KC26,$KU26,$LM26,$ME26,$MW26,$NO26,$OG26,$OY26,$PQ26,$QI26,$RA26,$RS26,$SK26,$TC26)</f>
        <v>0</v>
      </c>
      <c r="TU26" s="1">
        <f>MEDIAN($B26,$T26,$AL26,$BD26,$BV26,$CN26,$DF26,$DX26,$EP26,$FH26,$FZ26,$GR26,$HJ26,$IB26,$IT26,$JL26,$KD26,$KV26,$LN26,$MF26,$MX26,$NP26,$OH26,$OZ26,$PR26,$QJ26,$RB26,$RT26,$SL26)</f>
        <v>0</v>
      </c>
      <c r="TV26" s="1">
        <f>MEDIAN($C26,$U26,$AM26,$BE26,$BW26,$CO26,$DG26,$DY26,$EQ26,$FI26,$GA26,$GS26,$HK26,$IC26,$IU26,$JM26,$KE26,$KW26,$LO26,$MG26,$MY26,$NQ26,$OI26,$PA26,$PS26,$QK26,$RC26,$RU26,$SM26)</f>
        <v>0</v>
      </c>
      <c r="TW26" s="1">
        <f>MEDIAN($D26,$V26,$AN26,$BF26,$BX26,$CP26,$DH26,$DZ26,$ER26,$FJ26,$GB26,$GT26,$HL26,$ID26,$IV26,$JN26,$KF26,$KX26,$LP26,$MH26,$MZ26,$NR26,$OJ26,$PB26,$PT26,$QL26,$RD26,$RV26,$SN26)</f>
        <v>0</v>
      </c>
      <c r="TX26" s="1">
        <f>MEDIAN($E26,$W26,$AO26,$BG26,$BY26,$CQ26,$DI26,$EA26,$ES26,$FK26,$GC26,$GU26,$HM26,$IE26,$IW26,$JO26,$KG26,$KY26,$LQ26,$MI26,$NA26,$NS26,$OK26,$PC26,$PU26,$QM26,$RE26,$RW26,$SO26)</f>
        <v>0</v>
      </c>
      <c r="TY26" s="1">
        <f>MEDIAN($F26,$X26,$AP26,$BH26,$BZ26,$CR26,$DJ26,$EB26,$ET26,$FL26,$GD26,$GV26,$HN26,$IF26,$IX26,$JP26,$KH26,$KZ26,$LR26,$MJ26,$NB26,$NT26,$OL26,$PD26,$PV26,$QN26,$RF26,$RX26,$SP26)</f>
        <v>0</v>
      </c>
      <c r="TZ26" s="1">
        <f>MEDIAN($G26,$Y26,$AQ26,$BI26,$CA26,$CS26,$DK26,$EC26,$EU26,$FM26,$GE26,$GW26,$HO26,$IG26,$IY26,$JQ26,$KI26,$LA26,$LS26,$MK26,$NC26,$NU26,$OM26,$PE26,$PW26,$QO26,$RG26,$RY26,$SQ26)</f>
        <v>0</v>
      </c>
      <c r="UA26" s="1">
        <f>MEDIAN($H26,$Z26,$AR26,$BJ26,$CB26,$CT26,$DL26,$ED26,$EV26,$FN26,$GF26,$GX26,$HP26,$IH26,$IZ26,$JR26,$KJ26,$LB26,$LT26,$ML26,$ND26,$NV26,$ON26,$PF26,$PX26,$QP26,$RH26,$RZ26,$SR26)</f>
        <v>0</v>
      </c>
      <c r="UB26" s="1">
        <f>MEDIAN($I26,$AA26,$AS26,$BK26,$CC26,$CU26,$DM26,$EE26,$EW26,$FO26,$GG26,$GY26,$HQ26,$II26,$JA26,$JS26,$KK26,$LC26,$LU26,$MM26,$NE26,$NW26,$OO26,$PG26,$PY26,$QQ26,$RI26,$SA26,$SS26)</f>
        <v>0</v>
      </c>
      <c r="UC26" s="1">
        <f>MEDIAN($J26,$AB26,$AT26,$BL26,$CD26,$CV26,$DN26,$EF26,$EX26,$FP26,$GH26,$GZ26,$HR26,$IJ26,$JB26,$JT26,$KL26,$LD26,$LV26,$MN26,$NF26,$NX26,$OP26,$PH26,$PZ26,$QR26,$RJ26,$SB26,$ST26)</f>
        <v>0</v>
      </c>
      <c r="UD26" s="1">
        <f>MEDIAN($K26,$AC26,$AU26,$BM26,$CE26,$CW26,$DO26,$EG26,$EY26,$FQ26,$GI26,$HA26,$HS26,$IK26,$JC26,$JU26,$KM26,$LE26,$LW26,$MO26,$NG26,$NY26,$OQ26,$PI26,$QA26,$QS26,$RK26,$SC26,$SU26)</f>
        <v>0</v>
      </c>
      <c r="UE26" s="1">
        <f>MEDIAN($L26,$AD26,$AV26,$BN26,$CF26,$CX26,$DP26,$EH26,$EZ26,$FR26,$GJ26,$HB26,$HT26,$IL26,$JD26,$JV26,$KN26,$LF26,$LX26,$MP26,$NH26,$NZ26,$OR26,$PJ26,$QB26,$QT26,$RL26,$SD26,$SV26)</f>
        <v>0</v>
      </c>
      <c r="UF26" s="1">
        <f>MEDIAN($M26,$AE26,$AW26,$BO26,$CG26,$CY26,$DQ26,$EI26,$FA26,$FS26,$GK26,$HC26,$HU26,$IM26,$JE26,$JW26,$KO26,$LG26,$LY26,$MQ26,$NI26,$OA26,$OS26,$PK26,$QC26,$QU26,$RM26,$SE26,$SW26)</f>
        <v>0</v>
      </c>
      <c r="UG26" s="1">
        <f>MEDIAN($N26,$AF26,$AX26,$BP26,$CH26,$CZ26,$DR26,$EJ26,$FB26,$FT26,$GL26,$HD26,$HV26,$IN26,$JF26,$JX26,$KP26,$LH26,$LZ26,$MR26,$NJ26,$OB26,$OT26,$PL26,$QD26,$QV26,$RN26,$SF26,$SX26)</f>
        <v>0</v>
      </c>
      <c r="UH26" s="1">
        <f>MEDIAN($O26,$AG26,$AY26,$BQ26,$CI26,$DA26,$DS26,$EK26,$FC26,$FU26,$GM26,$HE26,$HW26,$IO26,$JG26,$JY26,$KQ26,$LI26,$MA26,$MS26,$NK26,$OC26,$OU26,$PM26,$QE26,$QW26,$RO26,$SG26,$SY26)</f>
        <v>0</v>
      </c>
      <c r="UI26" s="1">
        <f>MEDIAN($Q26,$AI26,$BA26,$BS26,$CK26,$DC26,$DU26,$EM26,$FE26,$FW26,$GO26,$HG26,$HY26,$IQ26,$JI26,$KA26,$KS26,$LK26,$MC26,$MU26,$NM26,$OE26,$OW26,$PO26,$QG26,$QY26,$RQ26,$SI26,$TA26)</f>
        <v>0</v>
      </c>
      <c r="UJ26" s="1">
        <f>MEDIAN($R26,$AJ26,$BB26,$BT26,$CL26,$DD26,$DV26,$EN26,$FF26,$FX26,$GP26,$HH26,$HZ26,$IR26,$JJ26,$KB26,$KT26,$LL26,$MD26,$MV26,$NN26,$OF26,$OX26,$PP26,$QH26,$QZ26,$RR26,$SJ26,$TB26)</f>
        <v>0</v>
      </c>
      <c r="UK26" s="1">
        <f>MEDIAN($S26,$AK26,$BC26,$BU26,$CM26,$DE26,$DW26,$EO26,$FG26,$FY26,$GQ26,$HI26,$IA26,$IS26,$JK26,$KC26,$KU26,$LM26,$ME26,$MW26,$NO26,$OG26,$OY26,$PQ26,$QI26,$RA26,$RS26,$SK26,$TC26)</f>
        <v>0</v>
      </c>
      <c r="UL26" s="1">
        <f>MAX($B26,$T26,$AL26,$BD26,$BV26,$CN26,$DF26,$DX26,$EP26,$FH26,$FZ26,$GR26,$HJ26,$IB26,$IT26,$JL26,$KD26,$KV26,$LN26,$MF26,$MX26,$NP26,$OH26,$OZ26,$PR26,$QJ26,$RB26,$RT26,$SL26)</f>
        <v>0</v>
      </c>
      <c r="UM26" s="1">
        <f>MAX($C26,$U26,$AM26,$BE26,$BW26,$CO26,$DG26,$DY26,$EQ26,$FI26,$GA26,$GS26,$HK26,$IC26,$IU26,$JM26,$KE26,$KW26,$LO26,$MG26,$MY26,$NQ26,$OI26,$PA26,$PS26,$QK26,$RC26,$RU26,$SM26)</f>
        <v>0</v>
      </c>
      <c r="UN26" s="1">
        <f>MAX($D26,$V26,$AN26,$BF26,$BX26,$CP26,$DH26,$DZ26,$ER26,$FJ26,$GB26,$GT26,$HL26,$ID26,$IV26,$JN26,$KF26,$KX26,$LP26,$MH26,$MZ26,$NR26,$OJ26,$PB26,$PT26,$QL26,$RD26,$RV26,$SN26)</f>
        <v>0</v>
      </c>
      <c r="UO26" s="1">
        <f>MAX($E26,$W26,$AO26,$BG26,$BY26,$CQ26,$DI26,$EA26,$ES26,$FK26,$GC26,$GU26,$HM26,$IE26,$IW26,$JO26,$KG26,$KY26,$LQ26,$MI26,$NA26,$NS26,$OK26,$PC26,$PU26,$QM26,$RE26,$RW26,$SO26)</f>
        <v>0</v>
      </c>
      <c r="UP26" s="1">
        <f>MAX($F26,$X26,$AP26,$BH26,$BZ26,$CR26,$DJ26,$EB26,$ET26,$FL26,$GD26,$GV26,$HN26,$IF26,$IX26,$JP26,$KH26,$KZ26,$LR26,$MJ26,$NB26,$NT26,$OL26,$PD26,$PV26,$QN26,$RF26,$RX26,$SP26)</f>
        <v>0</v>
      </c>
      <c r="UQ26" s="1">
        <f>MAX($G26,$Y26,$AQ26,$BI26,$CA26,$CS26,$DK26,$EC26,$EU26,$FM26,$GE26,$GW26,$HO26,$IG26,$IY26,$JQ26,$KI26,$LA26,$LS26,$MK26,$NC26,$NU26,$OM26,$PE26,$PW26,$QO26,$RG26,$RY26,$SQ26)</f>
        <v>0</v>
      </c>
      <c r="UR26" s="1">
        <f>MAX($H26,$Z26,$AR26,$BJ26,$CB26,$CT26,$DL26,$ED26,$EV26,$FN26,$GF26,$GX26,$HP26,$IH26,$IZ26,$JR26,$KJ26,$LB26,$LT26,$ML26,$ND26,$NV26,$ON26,$PF26,$PX26,$QP26,$RH26,$RZ26,$SR26)</f>
        <v>0</v>
      </c>
      <c r="US26" s="1">
        <f>MAX($I26,$AA26,$AS26,$BK26,$CC26,$CU26,$DM26,$EE26,$EW26,$FO26,$GG26,$GY26,$HQ26,$II26,$JA26,$JS26,$KK26,$LC26,$LU26,$MM26,$NE26,$NW26,$OO26,$PG26,$PY26,$QQ26,$RI26,$SA26,$SS26)</f>
        <v>0</v>
      </c>
      <c r="UT26" s="1">
        <f>MAX($J26,$AB26,$AT26,$BL26,$CD26,$CV26,$DN26,$EF26,$EX26,$FP26,$GH26,$GZ26,$HR26,$IJ26,$JB26,$JT26,$KL26,$LD26,$LV26,$MN26,$NF26,$NX26,$OP26,$PH26,$PZ26,$QR26,$RJ26,$SB26,$ST26)</f>
        <v>0</v>
      </c>
      <c r="UU26" s="1">
        <f>MAX($K26,$AC26,$AU26,$BM26,$CE26,$CW26,$DO26,$EG26,$EY26,$FQ26,$GI26,$HA26,$HS26,$IK26,$JC26,$JU26,$KM26,$LE26,$LW26,$MO26,$NG26,$NY26,$OQ26,$PI26,$QA26,$QS26,$RK26,$SC26,$SU26)</f>
        <v>0</v>
      </c>
      <c r="UV26" s="1">
        <f>MAX($L26,$AD26,$AV26,$BN26,$CF26,$CX26,$DP26,$EH26,$EZ26,$FR26,$GJ26,$HB26,$HT26,$IL26,$JD26,$JV26,$KN26,$LF26,$LX26,$MP26,$NH26,$NZ26,$OR26,$PJ26,$QB26,$QT26,$RL26,$SD26,$SV26)</f>
        <v>0</v>
      </c>
      <c r="UW26" s="1">
        <f>MAX($M26,$AE26,$AW26,$BO26,$CG26,$CY26,$DQ26,$EI26,$FA26,$FS26,$GK26,$HC26,$HU26,$IM26,$JE26,$JW26,$KO26,$LG26,$LY26,$MQ26,$NI26,$OA26,$OS26,$PK26,$QC26,$QU26,$RM26,$SE26,$SW26)</f>
        <v>0</v>
      </c>
      <c r="UX26" s="1">
        <f>MAX($N26,$AF26,$AX26,$BP26,$CH26,$CZ26,$DR26,$EJ26,$FB26,$FT26,$GL26,$HD26,$HV26,$IN26,$JF26,$JX26,$KP26,$LH26,$LZ26,$MR26,$NJ26,$OB26,$OT26,$PL26,$QD26,$QV26,$RN26,$SF26,$SX26)</f>
        <v>0</v>
      </c>
      <c r="UY26" s="1">
        <f>MAX($O26,$AG26,$AY26,$BQ26,$CI26,$DA26,$DS26,$EK26,$FC26,$FU26,$GM26,$HE26,$HW26,$IO26,$JG26,$JY26,$KQ26,$LI26,$MA26,$MS26,$NK26,$OC26,$OU26,$PM26,$QE26,$QW26,$RO26,$SG26,$SY26)</f>
        <v>0</v>
      </c>
      <c r="UZ26" s="1">
        <f>MAX($Q26,$AI26,$BA26,$BS26,$CK26,$DC26,$DU26,$EM26,$FE26,$FW26,$GO26,$HG26,$HY26,$IQ26,$JI26,$KA26,$KS26,$LK26,$MC26,$MU26,$NM26,$OE26,$OW26,$PO26,$QG26,$QY26,$RQ26,$SI26,$TA26)</f>
        <v>0</v>
      </c>
      <c r="VA26" s="1">
        <f>MAX($R26,$AJ26,$BB26,$BT26,$CL26,$DD26,$DV26,$EN26,$FF26,$FX26,$GP26,$HH26,$HZ26,$IR26,$JJ26,$KB26,$KT26,$LL26,$MD26,$MV26,$NN26,$OF26,$OX26,$PP26,$QH26,$QZ26,$RR26,$SJ26,$TB26)</f>
        <v>0</v>
      </c>
      <c r="VB26" s="1">
        <f>MAX($S26,$AK26,$BC26,$BU26,$CM26,$DE26,$DW26,$EO26,$FG26,$FY26,$GQ26,$HI26,$IA26,$IS26,$JK26,$KC26,$KU26,$LM26,$ME26,$MW26,$NO26,$OG26,$OY26,$PQ26,$QI26,$RA26,$RS26,$SK26,$TC26)</f>
        <v>0</v>
      </c>
    </row>
    <row r="27" spans="1:574">
      <c r="A27" s="1" t="s">
        <v>24</v>
      </c>
      <c r="B27" s="1"/>
      <c r="C27" s="1"/>
      <c r="D27" s="1"/>
      <c r="E27" s="1"/>
      <c r="F27" s="1"/>
      <c r="G27" s="1">
        <v>0</v>
      </c>
      <c r="H27" s="1"/>
      <c r="I27" s="1">
        <v>1338</v>
      </c>
      <c r="J27" s="1">
        <v>0</v>
      </c>
      <c r="K27" s="1"/>
      <c r="L27" s="1">
        <v>10.15</v>
      </c>
      <c r="M27" s="1"/>
      <c r="N27" s="1"/>
      <c r="O27" s="1"/>
      <c r="P27" s="1" t="s">
        <v>64</v>
      </c>
      <c r="Q27" s="1">
        <v>10.15</v>
      </c>
      <c r="R27" s="1">
        <v>0</v>
      </c>
      <c r="S27" s="1"/>
      <c r="T27" s="1"/>
      <c r="U27" s="1"/>
      <c r="V27" s="1"/>
      <c r="W27" s="1"/>
      <c r="X27" s="1"/>
      <c r="Y27" s="1">
        <v>0</v>
      </c>
      <c r="Z27" s="1"/>
      <c r="AA27" s="1">
        <v>415</v>
      </c>
      <c r="AB27" s="1">
        <v>0</v>
      </c>
      <c r="AC27" s="1"/>
      <c r="AD27" s="1">
        <v>1.64</v>
      </c>
      <c r="AE27" s="1"/>
      <c r="AF27" s="1"/>
      <c r="AG27" s="1"/>
      <c r="AH27" s="1" t="s">
        <v>64</v>
      </c>
      <c r="AI27" s="1">
        <v>1.64</v>
      </c>
      <c r="AJ27" s="1">
        <v>0</v>
      </c>
      <c r="AK27" s="1"/>
      <c r="AL27" s="1"/>
      <c r="AM27" s="1"/>
      <c r="AN27" s="1"/>
      <c r="AO27" s="1"/>
      <c r="AP27" s="1"/>
      <c r="AQ27" s="1">
        <v>0</v>
      </c>
      <c r="AR27" s="1"/>
      <c r="AS27" s="1">
        <v>6232</v>
      </c>
      <c r="AT27" s="1">
        <v>0</v>
      </c>
      <c r="AU27" s="1"/>
      <c r="AV27" s="1">
        <v>1200</v>
      </c>
      <c r="AW27" s="1"/>
      <c r="AX27" s="1"/>
      <c r="AY27" s="1"/>
      <c r="AZ27" s="1"/>
      <c r="BA27" s="1">
        <v>600</v>
      </c>
      <c r="BB27" s="1">
        <v>1</v>
      </c>
      <c r="BC27" s="1"/>
      <c r="BD27" s="1">
        <v>5059</v>
      </c>
      <c r="BE27" s="1">
        <v>105</v>
      </c>
      <c r="BF27" s="1">
        <v>0.238</v>
      </c>
      <c r="BG27" s="1">
        <v>0</v>
      </c>
      <c r="BH27" s="1">
        <v>347008</v>
      </c>
      <c r="BI27" s="1">
        <v>0</v>
      </c>
      <c r="BJ27" s="1">
        <v>0.238</v>
      </c>
      <c r="BK27" s="1">
        <v>35</v>
      </c>
      <c r="BL27" s="1">
        <v>0</v>
      </c>
      <c r="BM27" s="1">
        <v>1</v>
      </c>
      <c r="BN27" s="1">
        <v>0.33</v>
      </c>
      <c r="BO27" s="1">
        <v>0</v>
      </c>
      <c r="BP27" s="1">
        <v>242823</v>
      </c>
      <c r="BQ27" s="1">
        <v>0</v>
      </c>
      <c r="BR27" s="1" t="s">
        <v>64</v>
      </c>
      <c r="BS27" s="1">
        <v>0.33</v>
      </c>
      <c r="BT27" s="1">
        <v>0</v>
      </c>
      <c r="BU27" s="1">
        <v>40616</v>
      </c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>
        <v>5059</v>
      </c>
      <c r="DY27" s="1">
        <v>895</v>
      </c>
      <c r="DZ27" s="1">
        <v>0.271</v>
      </c>
      <c r="EA27" s="1">
        <v>234</v>
      </c>
      <c r="EB27" s="1">
        <v>395968</v>
      </c>
      <c r="EC27" s="1">
        <v>0</v>
      </c>
      <c r="ED27" s="1">
        <v>0.251</v>
      </c>
      <c r="EE27" s="1">
        <v>36</v>
      </c>
      <c r="EF27" s="1">
        <v>0</v>
      </c>
      <c r="EG27" s="1">
        <v>1</v>
      </c>
      <c r="EH27" s="1">
        <v>0.3</v>
      </c>
      <c r="EI27" s="1">
        <v>2</v>
      </c>
      <c r="EJ27" s="1">
        <v>249623</v>
      </c>
      <c r="EK27" s="1">
        <v>0.02</v>
      </c>
      <c r="EL27" s="1" t="s">
        <v>64</v>
      </c>
      <c r="EM27" s="1">
        <v>0.3</v>
      </c>
      <c r="EN27" s="1">
        <v>0</v>
      </c>
      <c r="EO27" s="1">
        <v>49256</v>
      </c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>
        <v>3802</v>
      </c>
      <c r="FI27" s="1">
        <v>2144</v>
      </c>
      <c r="FJ27" s="1">
        <v>0.154</v>
      </c>
      <c r="FK27" s="1">
        <v>411</v>
      </c>
      <c r="FL27" s="1">
        <v>192276</v>
      </c>
      <c r="FM27" s="1">
        <v>0</v>
      </c>
      <c r="FN27" s="1">
        <v>0.134</v>
      </c>
      <c r="FO27" s="1">
        <v>23</v>
      </c>
      <c r="FP27" s="1">
        <v>0</v>
      </c>
      <c r="FQ27" s="1">
        <v>1</v>
      </c>
      <c r="FR27" s="1">
        <v>0.18</v>
      </c>
      <c r="FS27" s="1">
        <v>4</v>
      </c>
      <c r="FT27" s="1">
        <v>107146</v>
      </c>
      <c r="FU27" s="1">
        <v>0.02</v>
      </c>
      <c r="FV27" s="1" t="s">
        <v>64</v>
      </c>
      <c r="FW27" s="1">
        <v>0.18</v>
      </c>
      <c r="FX27" s="1">
        <v>0</v>
      </c>
      <c r="FY27" s="1">
        <v>32164</v>
      </c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>
        <v>13908</v>
      </c>
      <c r="GS27" s="1">
        <v>110</v>
      </c>
      <c r="GT27" s="1">
        <v>0.258</v>
      </c>
      <c r="GU27" s="1">
        <v>0</v>
      </c>
      <c r="GV27" s="1">
        <v>384668</v>
      </c>
      <c r="GW27" s="1">
        <v>0</v>
      </c>
      <c r="GX27" s="1">
        <v>0.248</v>
      </c>
      <c r="GY27" s="1">
        <v>37</v>
      </c>
      <c r="GZ27" s="1">
        <v>0</v>
      </c>
      <c r="HA27" s="1">
        <v>1</v>
      </c>
      <c r="HB27" s="1">
        <v>0.29</v>
      </c>
      <c r="HC27" s="1">
        <v>0</v>
      </c>
      <c r="HD27" s="1">
        <v>254680</v>
      </c>
      <c r="HE27" s="1">
        <v>0.01</v>
      </c>
      <c r="HF27" s="1" t="s">
        <v>64</v>
      </c>
      <c r="HG27" s="1">
        <v>0.29</v>
      </c>
      <c r="HH27" s="1">
        <v>0</v>
      </c>
      <c r="HI27" s="1">
        <v>48636</v>
      </c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>
        <v>13908</v>
      </c>
      <c r="IU27" s="1">
        <v>17485415</v>
      </c>
      <c r="IV27" s="1">
        <v>599.991</v>
      </c>
      <c r="IW27" s="1">
        <v>9071890</v>
      </c>
      <c r="IX27" s="1">
        <v>384668</v>
      </c>
      <c r="IY27" s="1">
        <v>0</v>
      </c>
      <c r="IZ27" s="1">
        <v>0.2609999999999673</v>
      </c>
      <c r="JA27" s="1">
        <v>56</v>
      </c>
      <c r="JB27" s="1">
        <v>0</v>
      </c>
      <c r="JC27" s="1">
        <v>0</v>
      </c>
      <c r="JD27" s="1">
        <v>1200</v>
      </c>
      <c r="JE27" s="1">
        <v>17275</v>
      </c>
      <c r="JF27" s="1">
        <v>254680</v>
      </c>
      <c r="JG27" s="1">
        <v>599.73</v>
      </c>
      <c r="JH27" s="1" t="s">
        <v>71</v>
      </c>
      <c r="JI27" s="1">
        <v>600</v>
      </c>
      <c r="JJ27" s="1">
        <v>1</v>
      </c>
      <c r="JK27" s="1">
        <v>48636</v>
      </c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>
        <v>5059</v>
      </c>
      <c r="KE27" s="1">
        <v>105</v>
      </c>
      <c r="KF27" s="1">
        <v>0.228</v>
      </c>
      <c r="KG27" s="1">
        <v>0</v>
      </c>
      <c r="KH27" s="1">
        <v>347008</v>
      </c>
      <c r="KI27" s="1">
        <v>0</v>
      </c>
      <c r="KJ27" s="1">
        <v>0.228</v>
      </c>
      <c r="KK27" s="1">
        <v>34</v>
      </c>
      <c r="KL27" s="1">
        <v>0</v>
      </c>
      <c r="KM27" s="1">
        <v>1</v>
      </c>
      <c r="KN27" s="1">
        <v>0.26</v>
      </c>
      <c r="KO27" s="1">
        <v>0</v>
      </c>
      <c r="KP27" s="1">
        <v>242823</v>
      </c>
      <c r="KQ27" s="1">
        <v>0</v>
      </c>
      <c r="KR27" s="1" t="s">
        <v>64</v>
      </c>
      <c r="KS27" s="1">
        <v>0.26</v>
      </c>
      <c r="KT27" s="1">
        <v>0</v>
      </c>
      <c r="KU27" s="1">
        <v>40616</v>
      </c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>
        <v>5059</v>
      </c>
      <c r="MY27" s="1">
        <v>895</v>
      </c>
      <c r="MZ27" s="1">
        <v>0.277</v>
      </c>
      <c r="NA27" s="1">
        <v>234</v>
      </c>
      <c r="NB27" s="1">
        <v>395968</v>
      </c>
      <c r="NC27" s="1">
        <v>0</v>
      </c>
      <c r="ND27" s="1">
        <v>0.257</v>
      </c>
      <c r="NE27" s="1">
        <v>33</v>
      </c>
      <c r="NF27" s="1">
        <v>0</v>
      </c>
      <c r="NG27" s="1">
        <v>1</v>
      </c>
      <c r="NH27" s="1">
        <v>0.31</v>
      </c>
      <c r="NI27" s="1">
        <v>2</v>
      </c>
      <c r="NJ27" s="1">
        <v>249623</v>
      </c>
      <c r="NK27" s="1">
        <v>0.02</v>
      </c>
      <c r="NL27" s="1" t="s">
        <v>64</v>
      </c>
      <c r="NM27" s="1">
        <v>0.31</v>
      </c>
      <c r="NN27" s="1">
        <v>0</v>
      </c>
      <c r="NO27" s="1">
        <v>49256</v>
      </c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>
        <v>3802</v>
      </c>
      <c r="OI27" s="1">
        <v>2144</v>
      </c>
      <c r="OJ27" s="1">
        <v>0.149</v>
      </c>
      <c r="OK27" s="1">
        <v>411</v>
      </c>
      <c r="OL27" s="1">
        <v>192276</v>
      </c>
      <c r="OM27" s="1">
        <v>0</v>
      </c>
      <c r="ON27" s="1">
        <v>0.129</v>
      </c>
      <c r="OO27" s="1">
        <v>24</v>
      </c>
      <c r="OP27" s="1">
        <v>0</v>
      </c>
      <c r="OQ27" s="1">
        <v>1</v>
      </c>
      <c r="OR27" s="1">
        <v>0.18</v>
      </c>
      <c r="OS27" s="1">
        <v>4</v>
      </c>
      <c r="OT27" s="1">
        <v>107146</v>
      </c>
      <c r="OU27" s="1">
        <v>0.02</v>
      </c>
      <c r="OV27" s="1" t="s">
        <v>64</v>
      </c>
      <c r="OW27" s="1">
        <v>0.18</v>
      </c>
      <c r="OX27" s="1">
        <v>0</v>
      </c>
      <c r="OY27" s="1">
        <v>32164</v>
      </c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>
        <v>5072</v>
      </c>
      <c r="PS27" s="1">
        <v>110</v>
      </c>
      <c r="PT27" s="1">
        <v>6.145</v>
      </c>
      <c r="PU27" s="1">
        <v>0</v>
      </c>
      <c r="PV27" s="1">
        <v>347008</v>
      </c>
      <c r="PW27" s="1">
        <v>0</v>
      </c>
      <c r="PX27" s="1">
        <v>0.3249999999999993</v>
      </c>
      <c r="PY27" s="1">
        <v>43</v>
      </c>
      <c r="PZ27" s="1">
        <v>0</v>
      </c>
      <c r="QA27" s="1">
        <v>1</v>
      </c>
      <c r="QB27" s="1">
        <v>6.18</v>
      </c>
      <c r="QC27" s="1">
        <v>0</v>
      </c>
      <c r="QD27" s="1">
        <v>239044</v>
      </c>
      <c r="QE27" s="1">
        <v>5.82</v>
      </c>
      <c r="QF27" s="1" t="s">
        <v>64</v>
      </c>
      <c r="QG27" s="1">
        <v>6.18</v>
      </c>
      <c r="QH27" s="1">
        <v>0</v>
      </c>
      <c r="QI27" s="1">
        <v>40616</v>
      </c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>
        <v>5072</v>
      </c>
      <c r="RU27" s="1">
        <v>11878</v>
      </c>
      <c r="RV27" s="1">
        <v>599.8869999999999</v>
      </c>
      <c r="RW27" s="1">
        <v>2865</v>
      </c>
      <c r="RX27" s="1">
        <v>347008</v>
      </c>
      <c r="RY27" s="1">
        <v>0</v>
      </c>
      <c r="RZ27" s="1">
        <v>0.3869999999999436</v>
      </c>
      <c r="SA27" s="1">
        <v>42</v>
      </c>
      <c r="SB27" s="1">
        <v>0</v>
      </c>
      <c r="SC27" s="1">
        <v>0</v>
      </c>
      <c r="SD27" s="1">
        <v>1200</v>
      </c>
      <c r="SE27" s="1">
        <v>18</v>
      </c>
      <c r="SF27" s="1">
        <v>239044</v>
      </c>
      <c r="SG27" s="1">
        <v>599.5</v>
      </c>
      <c r="SH27" s="1" t="s">
        <v>71</v>
      </c>
      <c r="SI27" s="1">
        <v>600</v>
      </c>
      <c r="SJ27" s="1">
        <v>1</v>
      </c>
      <c r="SK27" s="1">
        <v>40616</v>
      </c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>
        <f>MIN($B27,$T27,$AL27,$BD27,$BV27,$CN27,$DF27,$DX27,$EP27,$FH27,$FZ27,$GR27,$HJ27,$IB27,$IT27,$JL27,$KD27,$KV27,$LN27,$MF27,$MX27,$NP27,$OH27,$OZ27,$PR27,$QJ27,$RB27,$RT27,$SL27)</f>
        <v>0</v>
      </c>
      <c r="TE27" s="1">
        <f>MIN($C27,$U27,$AM27,$BE27,$BW27,$CO27,$DG27,$DY27,$EQ27,$FI27,$GA27,$GS27,$HK27,$IC27,$IU27,$JM27,$KE27,$KW27,$LO27,$MG27,$MY27,$NQ27,$OI27,$PA27,$PS27,$QK27,$RC27,$RU27,$SM27)</f>
        <v>0</v>
      </c>
      <c r="TF27" s="1">
        <f>MIN($D27,$V27,$AN27,$BF27,$BX27,$CP27,$DH27,$DZ27,$ER27,$FJ27,$GB27,$GT27,$HL27,$ID27,$IV27,$JN27,$KF27,$KX27,$LP27,$MH27,$MZ27,$NR27,$OJ27,$PB27,$PT27,$QL27,$RD27,$RV27,$SN27)</f>
        <v>0</v>
      </c>
      <c r="TG27" s="1">
        <f>MIN($E27,$W27,$AO27,$BG27,$BY27,$CQ27,$DI27,$EA27,$ES27,$FK27,$GC27,$GU27,$HM27,$IE27,$IW27,$JO27,$KG27,$KY27,$LQ27,$MI27,$NA27,$NS27,$OK27,$PC27,$PU27,$QM27,$RE27,$RW27,$SO27)</f>
        <v>0</v>
      </c>
      <c r="TH27" s="1">
        <f>MIN($F27,$X27,$AP27,$BH27,$BZ27,$CR27,$DJ27,$EB27,$ET27,$FL27,$GD27,$GV27,$HN27,$IF27,$IX27,$JP27,$KH27,$KZ27,$LR27,$MJ27,$NB27,$NT27,$OL27,$PD27,$PV27,$QN27,$RF27,$RX27,$SP27)</f>
        <v>0</v>
      </c>
      <c r="TI27" s="1">
        <f>MIN($G27,$Y27,$AQ27,$BI27,$CA27,$CS27,$DK27,$EC27,$EU27,$FM27,$GE27,$GW27,$HO27,$IG27,$IY27,$JQ27,$KI27,$LA27,$LS27,$MK27,$NC27,$NU27,$OM27,$PE27,$PW27,$QO27,$RG27,$RY27,$SQ27)</f>
        <v>0</v>
      </c>
      <c r="TJ27" s="1">
        <f>MIN($H27,$Z27,$AR27,$BJ27,$CB27,$CT27,$DL27,$ED27,$EV27,$FN27,$GF27,$GX27,$HP27,$IH27,$IZ27,$JR27,$KJ27,$LB27,$LT27,$ML27,$ND27,$NV27,$ON27,$PF27,$PX27,$QP27,$RH27,$RZ27,$SR27)</f>
        <v>0</v>
      </c>
      <c r="TK27" s="1">
        <f>MIN($I27,$AA27,$AS27,$BK27,$CC27,$CU27,$DM27,$EE27,$EW27,$FO27,$GG27,$GY27,$HQ27,$II27,$JA27,$JS27,$KK27,$LC27,$LU27,$MM27,$NE27,$NW27,$OO27,$PG27,$PY27,$QQ27,$RI27,$SA27,$SS27)</f>
        <v>0</v>
      </c>
      <c r="TL27" s="1">
        <f>MIN($J27,$AB27,$AT27,$BL27,$CD27,$CV27,$DN27,$EF27,$EX27,$FP27,$GH27,$GZ27,$HR27,$IJ27,$JB27,$JT27,$KL27,$LD27,$LV27,$MN27,$NF27,$NX27,$OP27,$PH27,$PZ27,$QR27,$RJ27,$SB27,$ST27)</f>
        <v>0</v>
      </c>
      <c r="TM27" s="1">
        <f>MIN($K27,$AC27,$AU27,$BM27,$CE27,$CW27,$DO27,$EG27,$EY27,$FQ27,$GI27,$HA27,$HS27,$IK27,$JC27,$JU27,$KM27,$LE27,$LW27,$MO27,$NG27,$NY27,$OQ27,$PI27,$QA27,$QS27,$RK27,$SC27,$SU27)</f>
        <v>0</v>
      </c>
      <c r="TN27" s="1">
        <f>MIN($L27,$AD27,$AV27,$BN27,$CF27,$CX27,$DP27,$EH27,$EZ27,$FR27,$GJ27,$HB27,$HT27,$IL27,$JD27,$JV27,$KN27,$LF27,$LX27,$MP27,$NH27,$NZ27,$OR27,$PJ27,$QB27,$QT27,$RL27,$SD27,$SV27)</f>
        <v>0</v>
      </c>
      <c r="TO27" s="1">
        <f>MIN($M27,$AE27,$AW27,$BO27,$CG27,$CY27,$DQ27,$EI27,$FA27,$FS27,$GK27,$HC27,$HU27,$IM27,$JE27,$JW27,$KO27,$LG27,$LY27,$MQ27,$NI27,$OA27,$OS27,$PK27,$QC27,$QU27,$RM27,$SE27,$SW27)</f>
        <v>0</v>
      </c>
      <c r="TP27" s="1">
        <f>MIN($N27,$AF27,$AX27,$BP27,$CH27,$CZ27,$DR27,$EJ27,$FB27,$FT27,$GL27,$HD27,$HV27,$IN27,$JF27,$JX27,$KP27,$LH27,$LZ27,$MR27,$NJ27,$OB27,$OT27,$PL27,$QD27,$QV27,$RN27,$SF27,$SX27)</f>
        <v>0</v>
      </c>
      <c r="TQ27" s="1">
        <f>MIN($O27,$AG27,$AY27,$BQ27,$CI27,$DA27,$DS27,$EK27,$FC27,$FU27,$GM27,$HE27,$HW27,$IO27,$JG27,$JY27,$KQ27,$LI27,$MA27,$MS27,$NK27,$OC27,$OU27,$PM27,$QE27,$QW27,$RO27,$SG27,$SY27)</f>
        <v>0</v>
      </c>
      <c r="TR27" s="1">
        <f>MIN($Q27,$AI27,$BA27,$BS27,$CK27,$DC27,$DU27,$EM27,$FE27,$FW27,$GO27,$HG27,$HY27,$IQ27,$JI27,$KA27,$KS27,$LK27,$MC27,$MU27,$NM27,$OE27,$OW27,$PO27,$QG27,$QY27,$RQ27,$SI27,$TA27)</f>
        <v>0</v>
      </c>
      <c r="TS27" s="1">
        <f>MIN($R27,$AJ27,$BB27,$BT27,$CL27,$DD27,$DV27,$EN27,$FF27,$FX27,$GP27,$HH27,$HZ27,$IR27,$JJ27,$KB27,$KT27,$LL27,$MD27,$MV27,$NN27,$OF27,$OX27,$PP27,$QH27,$QZ27,$RR27,$SJ27,$TB27)</f>
        <v>0</v>
      </c>
      <c r="TT27" s="1">
        <f>MIN($S27,$AK27,$BC27,$BU27,$CM27,$DE27,$DW27,$EO27,$FG27,$FY27,$GQ27,$HI27,$IA27,$IS27,$JK27,$KC27,$KU27,$LM27,$ME27,$MW27,$NO27,$OG27,$OY27,$PQ27,$QI27,$RA27,$RS27,$SK27,$TC27)</f>
        <v>0</v>
      </c>
      <c r="TU27" s="1">
        <f>MEDIAN($B27,$T27,$AL27,$BD27,$BV27,$CN27,$DF27,$DX27,$EP27,$FH27,$FZ27,$GR27,$HJ27,$IB27,$IT27,$JL27,$KD27,$KV27,$LN27,$MF27,$MX27,$NP27,$OH27,$OZ27,$PR27,$QJ27,$RB27,$RT27,$SL27)</f>
        <v>0</v>
      </c>
      <c r="TV27" s="1">
        <f>MEDIAN($C27,$U27,$AM27,$BE27,$BW27,$CO27,$DG27,$DY27,$EQ27,$FI27,$GA27,$GS27,$HK27,$IC27,$IU27,$JM27,$KE27,$KW27,$LO27,$MG27,$MY27,$NQ27,$OI27,$PA27,$PS27,$QK27,$RC27,$RU27,$SM27)</f>
        <v>0</v>
      </c>
      <c r="TW27" s="1">
        <f>MEDIAN($D27,$V27,$AN27,$BF27,$BX27,$CP27,$DH27,$DZ27,$ER27,$FJ27,$GB27,$GT27,$HL27,$ID27,$IV27,$JN27,$KF27,$KX27,$LP27,$MH27,$MZ27,$NR27,$OJ27,$PB27,$PT27,$QL27,$RD27,$RV27,$SN27)</f>
        <v>0</v>
      </c>
      <c r="TX27" s="1">
        <f>MEDIAN($E27,$W27,$AO27,$BG27,$BY27,$CQ27,$DI27,$EA27,$ES27,$FK27,$GC27,$GU27,$HM27,$IE27,$IW27,$JO27,$KG27,$KY27,$LQ27,$MI27,$NA27,$NS27,$OK27,$PC27,$PU27,$QM27,$RE27,$RW27,$SO27)</f>
        <v>0</v>
      </c>
      <c r="TY27" s="1">
        <f>MEDIAN($F27,$X27,$AP27,$BH27,$BZ27,$CR27,$DJ27,$EB27,$ET27,$FL27,$GD27,$GV27,$HN27,$IF27,$IX27,$JP27,$KH27,$KZ27,$LR27,$MJ27,$NB27,$NT27,$OL27,$PD27,$PV27,$QN27,$RF27,$RX27,$SP27)</f>
        <v>0</v>
      </c>
      <c r="TZ27" s="1">
        <f>MEDIAN($G27,$Y27,$AQ27,$BI27,$CA27,$CS27,$DK27,$EC27,$EU27,$FM27,$GE27,$GW27,$HO27,$IG27,$IY27,$JQ27,$KI27,$LA27,$LS27,$MK27,$NC27,$NU27,$OM27,$PE27,$PW27,$QO27,$RG27,$RY27,$SQ27)</f>
        <v>0</v>
      </c>
      <c r="UA27" s="1">
        <f>MEDIAN($H27,$Z27,$AR27,$BJ27,$CB27,$CT27,$DL27,$ED27,$EV27,$FN27,$GF27,$GX27,$HP27,$IH27,$IZ27,$JR27,$KJ27,$LB27,$LT27,$ML27,$ND27,$NV27,$ON27,$PF27,$PX27,$QP27,$RH27,$RZ27,$SR27)</f>
        <v>0</v>
      </c>
      <c r="UB27" s="1">
        <f>MEDIAN($I27,$AA27,$AS27,$BK27,$CC27,$CU27,$DM27,$EE27,$EW27,$FO27,$GG27,$GY27,$HQ27,$II27,$JA27,$JS27,$KK27,$LC27,$LU27,$MM27,$NE27,$NW27,$OO27,$PG27,$PY27,$QQ27,$RI27,$SA27,$SS27)</f>
        <v>0</v>
      </c>
      <c r="UC27" s="1">
        <f>MEDIAN($J27,$AB27,$AT27,$BL27,$CD27,$CV27,$DN27,$EF27,$EX27,$FP27,$GH27,$GZ27,$HR27,$IJ27,$JB27,$JT27,$KL27,$LD27,$LV27,$MN27,$NF27,$NX27,$OP27,$PH27,$PZ27,$QR27,$RJ27,$SB27,$ST27)</f>
        <v>0</v>
      </c>
      <c r="UD27" s="1">
        <f>MEDIAN($K27,$AC27,$AU27,$BM27,$CE27,$CW27,$DO27,$EG27,$EY27,$FQ27,$GI27,$HA27,$HS27,$IK27,$JC27,$JU27,$KM27,$LE27,$LW27,$MO27,$NG27,$NY27,$OQ27,$PI27,$QA27,$QS27,$RK27,$SC27,$SU27)</f>
        <v>0</v>
      </c>
      <c r="UE27" s="1">
        <f>MEDIAN($L27,$AD27,$AV27,$BN27,$CF27,$CX27,$DP27,$EH27,$EZ27,$FR27,$GJ27,$HB27,$HT27,$IL27,$JD27,$JV27,$KN27,$LF27,$LX27,$MP27,$NH27,$NZ27,$OR27,$PJ27,$QB27,$QT27,$RL27,$SD27,$SV27)</f>
        <v>0</v>
      </c>
      <c r="UF27" s="1">
        <f>MEDIAN($M27,$AE27,$AW27,$BO27,$CG27,$CY27,$DQ27,$EI27,$FA27,$FS27,$GK27,$HC27,$HU27,$IM27,$JE27,$JW27,$KO27,$LG27,$LY27,$MQ27,$NI27,$OA27,$OS27,$PK27,$QC27,$QU27,$RM27,$SE27,$SW27)</f>
        <v>0</v>
      </c>
      <c r="UG27" s="1">
        <f>MEDIAN($N27,$AF27,$AX27,$BP27,$CH27,$CZ27,$DR27,$EJ27,$FB27,$FT27,$GL27,$HD27,$HV27,$IN27,$JF27,$JX27,$KP27,$LH27,$LZ27,$MR27,$NJ27,$OB27,$OT27,$PL27,$QD27,$QV27,$RN27,$SF27,$SX27)</f>
        <v>0</v>
      </c>
      <c r="UH27" s="1">
        <f>MEDIAN($O27,$AG27,$AY27,$BQ27,$CI27,$DA27,$DS27,$EK27,$FC27,$FU27,$GM27,$HE27,$HW27,$IO27,$JG27,$JY27,$KQ27,$LI27,$MA27,$MS27,$NK27,$OC27,$OU27,$PM27,$QE27,$QW27,$RO27,$SG27,$SY27)</f>
        <v>0</v>
      </c>
      <c r="UI27" s="1">
        <f>MEDIAN($Q27,$AI27,$BA27,$BS27,$CK27,$DC27,$DU27,$EM27,$FE27,$FW27,$GO27,$HG27,$HY27,$IQ27,$JI27,$KA27,$KS27,$LK27,$MC27,$MU27,$NM27,$OE27,$OW27,$PO27,$QG27,$QY27,$RQ27,$SI27,$TA27)</f>
        <v>0</v>
      </c>
      <c r="UJ27" s="1">
        <f>MEDIAN($R27,$AJ27,$BB27,$BT27,$CL27,$DD27,$DV27,$EN27,$FF27,$FX27,$GP27,$HH27,$HZ27,$IR27,$JJ27,$KB27,$KT27,$LL27,$MD27,$MV27,$NN27,$OF27,$OX27,$PP27,$QH27,$QZ27,$RR27,$SJ27,$TB27)</f>
        <v>0</v>
      </c>
      <c r="UK27" s="1">
        <f>MEDIAN($S27,$AK27,$BC27,$BU27,$CM27,$DE27,$DW27,$EO27,$FG27,$FY27,$GQ27,$HI27,$IA27,$IS27,$JK27,$KC27,$KU27,$LM27,$ME27,$MW27,$NO27,$OG27,$OY27,$PQ27,$QI27,$RA27,$RS27,$SK27,$TC27)</f>
        <v>0</v>
      </c>
      <c r="UL27" s="1">
        <f>MAX($B27,$T27,$AL27,$BD27,$BV27,$CN27,$DF27,$DX27,$EP27,$FH27,$FZ27,$GR27,$HJ27,$IB27,$IT27,$JL27,$KD27,$KV27,$LN27,$MF27,$MX27,$NP27,$OH27,$OZ27,$PR27,$QJ27,$RB27,$RT27,$SL27)</f>
        <v>0</v>
      </c>
      <c r="UM27" s="1">
        <f>MAX($C27,$U27,$AM27,$BE27,$BW27,$CO27,$DG27,$DY27,$EQ27,$FI27,$GA27,$GS27,$HK27,$IC27,$IU27,$JM27,$KE27,$KW27,$LO27,$MG27,$MY27,$NQ27,$OI27,$PA27,$PS27,$QK27,$RC27,$RU27,$SM27)</f>
        <v>0</v>
      </c>
      <c r="UN27" s="1">
        <f>MAX($D27,$V27,$AN27,$BF27,$BX27,$CP27,$DH27,$DZ27,$ER27,$FJ27,$GB27,$GT27,$HL27,$ID27,$IV27,$JN27,$KF27,$KX27,$LP27,$MH27,$MZ27,$NR27,$OJ27,$PB27,$PT27,$QL27,$RD27,$RV27,$SN27)</f>
        <v>0</v>
      </c>
      <c r="UO27" s="1">
        <f>MAX($E27,$W27,$AO27,$BG27,$BY27,$CQ27,$DI27,$EA27,$ES27,$FK27,$GC27,$GU27,$HM27,$IE27,$IW27,$JO27,$KG27,$KY27,$LQ27,$MI27,$NA27,$NS27,$OK27,$PC27,$PU27,$QM27,$RE27,$RW27,$SO27)</f>
        <v>0</v>
      </c>
      <c r="UP27" s="1">
        <f>MAX($F27,$X27,$AP27,$BH27,$BZ27,$CR27,$DJ27,$EB27,$ET27,$FL27,$GD27,$GV27,$HN27,$IF27,$IX27,$JP27,$KH27,$KZ27,$LR27,$MJ27,$NB27,$NT27,$OL27,$PD27,$PV27,$QN27,$RF27,$RX27,$SP27)</f>
        <v>0</v>
      </c>
      <c r="UQ27" s="1">
        <f>MAX($G27,$Y27,$AQ27,$BI27,$CA27,$CS27,$DK27,$EC27,$EU27,$FM27,$GE27,$GW27,$HO27,$IG27,$IY27,$JQ27,$KI27,$LA27,$LS27,$MK27,$NC27,$NU27,$OM27,$PE27,$PW27,$QO27,$RG27,$RY27,$SQ27)</f>
        <v>0</v>
      </c>
      <c r="UR27" s="1">
        <f>MAX($H27,$Z27,$AR27,$BJ27,$CB27,$CT27,$DL27,$ED27,$EV27,$FN27,$GF27,$GX27,$HP27,$IH27,$IZ27,$JR27,$KJ27,$LB27,$LT27,$ML27,$ND27,$NV27,$ON27,$PF27,$PX27,$QP27,$RH27,$RZ27,$SR27)</f>
        <v>0</v>
      </c>
      <c r="US27" s="1">
        <f>MAX($I27,$AA27,$AS27,$BK27,$CC27,$CU27,$DM27,$EE27,$EW27,$FO27,$GG27,$GY27,$HQ27,$II27,$JA27,$JS27,$KK27,$LC27,$LU27,$MM27,$NE27,$NW27,$OO27,$PG27,$PY27,$QQ27,$RI27,$SA27,$SS27)</f>
        <v>0</v>
      </c>
      <c r="UT27" s="1">
        <f>MAX($J27,$AB27,$AT27,$BL27,$CD27,$CV27,$DN27,$EF27,$EX27,$FP27,$GH27,$GZ27,$HR27,$IJ27,$JB27,$JT27,$KL27,$LD27,$LV27,$MN27,$NF27,$NX27,$OP27,$PH27,$PZ27,$QR27,$RJ27,$SB27,$ST27)</f>
        <v>0</v>
      </c>
      <c r="UU27" s="1">
        <f>MAX($K27,$AC27,$AU27,$BM27,$CE27,$CW27,$DO27,$EG27,$EY27,$FQ27,$GI27,$HA27,$HS27,$IK27,$JC27,$JU27,$KM27,$LE27,$LW27,$MO27,$NG27,$NY27,$OQ27,$PI27,$QA27,$QS27,$RK27,$SC27,$SU27)</f>
        <v>0</v>
      </c>
      <c r="UV27" s="1">
        <f>MAX($L27,$AD27,$AV27,$BN27,$CF27,$CX27,$DP27,$EH27,$EZ27,$FR27,$GJ27,$HB27,$HT27,$IL27,$JD27,$JV27,$KN27,$LF27,$LX27,$MP27,$NH27,$NZ27,$OR27,$PJ27,$QB27,$QT27,$RL27,$SD27,$SV27)</f>
        <v>0</v>
      </c>
      <c r="UW27" s="1">
        <f>MAX($M27,$AE27,$AW27,$BO27,$CG27,$CY27,$DQ27,$EI27,$FA27,$FS27,$GK27,$HC27,$HU27,$IM27,$JE27,$JW27,$KO27,$LG27,$LY27,$MQ27,$NI27,$OA27,$OS27,$PK27,$QC27,$QU27,$RM27,$SE27,$SW27)</f>
        <v>0</v>
      </c>
      <c r="UX27" s="1">
        <f>MAX($N27,$AF27,$AX27,$BP27,$CH27,$CZ27,$DR27,$EJ27,$FB27,$FT27,$GL27,$HD27,$HV27,$IN27,$JF27,$JX27,$KP27,$LH27,$LZ27,$MR27,$NJ27,$OB27,$OT27,$PL27,$QD27,$QV27,$RN27,$SF27,$SX27)</f>
        <v>0</v>
      </c>
      <c r="UY27" s="1">
        <f>MAX($O27,$AG27,$AY27,$BQ27,$CI27,$DA27,$DS27,$EK27,$FC27,$FU27,$GM27,$HE27,$HW27,$IO27,$JG27,$JY27,$KQ27,$LI27,$MA27,$MS27,$NK27,$OC27,$OU27,$PM27,$QE27,$QW27,$RO27,$SG27,$SY27)</f>
        <v>0</v>
      </c>
      <c r="UZ27" s="1">
        <f>MAX($Q27,$AI27,$BA27,$BS27,$CK27,$DC27,$DU27,$EM27,$FE27,$FW27,$GO27,$HG27,$HY27,$IQ27,$JI27,$KA27,$KS27,$LK27,$MC27,$MU27,$NM27,$OE27,$OW27,$PO27,$QG27,$QY27,$RQ27,$SI27,$TA27)</f>
        <v>0</v>
      </c>
      <c r="VA27" s="1">
        <f>MAX($R27,$AJ27,$BB27,$BT27,$CL27,$DD27,$DV27,$EN27,$FF27,$FX27,$GP27,$HH27,$HZ27,$IR27,$JJ27,$KB27,$KT27,$LL27,$MD27,$MV27,$NN27,$OF27,$OX27,$PP27,$QH27,$QZ27,$RR27,$SJ27,$TB27)</f>
        <v>0</v>
      </c>
      <c r="VB27" s="1">
        <f>MAX($S27,$AK27,$BC27,$BU27,$CM27,$DE27,$DW27,$EO27,$FG27,$FY27,$GQ27,$HI27,$IA27,$IS27,$JK27,$KC27,$KU27,$LM27,$ME27,$MW27,$NO27,$OG27,$OY27,$PQ27,$QI27,$RA27,$RS27,$SK27,$TC27)</f>
        <v>0</v>
      </c>
    </row>
    <row r="28" spans="1:574">
      <c r="A28" s="1" t="s">
        <v>25</v>
      </c>
      <c r="B28" s="1"/>
      <c r="C28" s="1"/>
      <c r="D28" s="1"/>
      <c r="E28" s="1"/>
      <c r="F28" s="1"/>
      <c r="G28" s="1">
        <v>0</v>
      </c>
      <c r="H28" s="1"/>
      <c r="I28" s="1">
        <v>158</v>
      </c>
      <c r="J28" s="1">
        <v>0</v>
      </c>
      <c r="K28" s="1"/>
      <c r="L28" s="1">
        <v>0.98</v>
      </c>
      <c r="M28" s="1"/>
      <c r="N28" s="1"/>
      <c r="O28" s="1"/>
      <c r="P28" s="1" t="s">
        <v>64</v>
      </c>
      <c r="Q28" s="1">
        <v>0.98</v>
      </c>
      <c r="R28" s="1">
        <v>0</v>
      </c>
      <c r="S28" s="1"/>
      <c r="T28" s="1"/>
      <c r="U28" s="1"/>
      <c r="V28" s="1"/>
      <c r="W28" s="1"/>
      <c r="X28" s="1"/>
      <c r="Y28" s="1">
        <v>0</v>
      </c>
      <c r="Z28" s="1"/>
      <c r="AA28" s="1">
        <v>142</v>
      </c>
      <c r="AB28" s="1">
        <v>0</v>
      </c>
      <c r="AC28" s="1"/>
      <c r="AD28" s="1">
        <v>1.53</v>
      </c>
      <c r="AE28" s="1"/>
      <c r="AF28" s="1"/>
      <c r="AG28" s="1"/>
      <c r="AH28" s="1" t="s">
        <v>64</v>
      </c>
      <c r="AI28" s="1">
        <v>1.53</v>
      </c>
      <c r="AJ28" s="1">
        <v>0</v>
      </c>
      <c r="AK28" s="1"/>
      <c r="AL28" s="1"/>
      <c r="AM28" s="1"/>
      <c r="AN28" s="1"/>
      <c r="AO28" s="1"/>
      <c r="AP28" s="1"/>
      <c r="AQ28" s="1">
        <v>0</v>
      </c>
      <c r="AR28" s="1"/>
      <c r="AS28" s="1">
        <v>152</v>
      </c>
      <c r="AT28" s="1">
        <v>0</v>
      </c>
      <c r="AU28" s="1"/>
      <c r="AV28" s="1">
        <v>1.06</v>
      </c>
      <c r="AW28" s="1"/>
      <c r="AX28" s="1"/>
      <c r="AY28" s="1"/>
      <c r="AZ28" s="1" t="s">
        <v>64</v>
      </c>
      <c r="BA28" s="1">
        <v>1.06</v>
      </c>
      <c r="BB28" s="1">
        <v>0</v>
      </c>
      <c r="BC28" s="1"/>
      <c r="BD28" s="1">
        <v>176</v>
      </c>
      <c r="BE28" s="1">
        <v>12</v>
      </c>
      <c r="BF28" s="1">
        <v>0.005</v>
      </c>
      <c r="BG28" s="1">
        <v>0</v>
      </c>
      <c r="BH28" s="1">
        <v>1132</v>
      </c>
      <c r="BI28" s="1">
        <v>0</v>
      </c>
      <c r="BJ28" s="1">
        <v>0.005</v>
      </c>
      <c r="BK28" s="1">
        <v>0</v>
      </c>
      <c r="BL28" s="1">
        <v>0</v>
      </c>
      <c r="BM28" s="1">
        <v>1</v>
      </c>
      <c r="BN28" s="1">
        <v>0.03</v>
      </c>
      <c r="BO28" s="1">
        <v>0</v>
      </c>
      <c r="BP28" s="1">
        <v>621</v>
      </c>
      <c r="BQ28" s="1">
        <v>0</v>
      </c>
      <c r="BR28" s="1" t="s">
        <v>64</v>
      </c>
      <c r="BS28" s="1">
        <v>0.03</v>
      </c>
      <c r="BT28" s="1">
        <v>0</v>
      </c>
      <c r="BU28" s="1">
        <v>295</v>
      </c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>
        <v>176</v>
      </c>
      <c r="DY28" s="1">
        <v>6</v>
      </c>
      <c r="DZ28" s="1">
        <v>0.005</v>
      </c>
      <c r="EA28" s="1">
        <v>1</v>
      </c>
      <c r="EB28" s="1">
        <v>1336</v>
      </c>
      <c r="EC28" s="1">
        <v>0</v>
      </c>
      <c r="ED28" s="1">
        <v>0.005</v>
      </c>
      <c r="EE28" s="1">
        <v>0</v>
      </c>
      <c r="EF28" s="1">
        <v>0</v>
      </c>
      <c r="EG28" s="1">
        <v>1</v>
      </c>
      <c r="EH28" s="1">
        <v>0.03</v>
      </c>
      <c r="EI28" s="1">
        <v>0</v>
      </c>
      <c r="EJ28" s="1">
        <v>630</v>
      </c>
      <c r="EK28" s="1">
        <v>0</v>
      </c>
      <c r="EL28" s="1" t="s">
        <v>64</v>
      </c>
      <c r="EM28" s="1">
        <v>0.03</v>
      </c>
      <c r="EN28" s="1">
        <v>0</v>
      </c>
      <c r="EO28" s="1">
        <v>337</v>
      </c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>
        <v>130</v>
      </c>
      <c r="FI28" s="1">
        <v>7</v>
      </c>
      <c r="FJ28" s="1">
        <v>0.003</v>
      </c>
      <c r="FK28" s="1">
        <v>1</v>
      </c>
      <c r="FL28" s="1">
        <v>785</v>
      </c>
      <c r="FM28" s="1">
        <v>0</v>
      </c>
      <c r="FN28" s="1">
        <v>0.003</v>
      </c>
      <c r="FO28" s="1">
        <v>0</v>
      </c>
      <c r="FP28" s="1">
        <v>0</v>
      </c>
      <c r="FQ28" s="1">
        <v>1</v>
      </c>
      <c r="FR28" s="1">
        <v>0.03</v>
      </c>
      <c r="FS28" s="1">
        <v>0</v>
      </c>
      <c r="FT28" s="1">
        <v>418</v>
      </c>
      <c r="FU28" s="1">
        <v>0</v>
      </c>
      <c r="FV28" s="1" t="s">
        <v>64</v>
      </c>
      <c r="FW28" s="1">
        <v>0.03</v>
      </c>
      <c r="FX28" s="1">
        <v>0</v>
      </c>
      <c r="FY28" s="1">
        <v>206</v>
      </c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>
        <v>345</v>
      </c>
      <c r="GS28" s="1">
        <v>12</v>
      </c>
      <c r="GT28" s="1">
        <v>0.005</v>
      </c>
      <c r="GU28" s="1">
        <v>0</v>
      </c>
      <c r="GV28" s="1">
        <v>1267</v>
      </c>
      <c r="GW28" s="1">
        <v>0</v>
      </c>
      <c r="GX28" s="1">
        <v>0.005</v>
      </c>
      <c r="GY28" s="1">
        <v>0</v>
      </c>
      <c r="GZ28" s="1">
        <v>0</v>
      </c>
      <c r="HA28" s="1">
        <v>1</v>
      </c>
      <c r="HB28" s="1">
        <v>0.03</v>
      </c>
      <c r="HC28" s="1">
        <v>0</v>
      </c>
      <c r="HD28" s="1">
        <v>727</v>
      </c>
      <c r="HE28" s="1">
        <v>0</v>
      </c>
      <c r="HF28" s="1" t="s">
        <v>64</v>
      </c>
      <c r="HG28" s="1">
        <v>0.03</v>
      </c>
      <c r="HH28" s="1">
        <v>0</v>
      </c>
      <c r="HI28" s="1">
        <v>334</v>
      </c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>
        <v>345</v>
      </c>
      <c r="IU28" s="1">
        <v>15</v>
      </c>
      <c r="IV28" s="1">
        <v>0.005</v>
      </c>
      <c r="IW28" s="1">
        <v>2</v>
      </c>
      <c r="IX28" s="1">
        <v>1267</v>
      </c>
      <c r="IY28" s="1">
        <v>0</v>
      </c>
      <c r="IZ28" s="1">
        <v>0.005</v>
      </c>
      <c r="JA28" s="1">
        <v>0</v>
      </c>
      <c r="JB28" s="1">
        <v>0</v>
      </c>
      <c r="JC28" s="1">
        <v>1</v>
      </c>
      <c r="JD28" s="1">
        <v>0.04</v>
      </c>
      <c r="JE28" s="1">
        <v>0</v>
      </c>
      <c r="JF28" s="1">
        <v>727</v>
      </c>
      <c r="JG28" s="1">
        <v>0</v>
      </c>
      <c r="JH28" s="1" t="s">
        <v>64</v>
      </c>
      <c r="JI28" s="1">
        <v>0.04</v>
      </c>
      <c r="JJ28" s="1">
        <v>0</v>
      </c>
      <c r="JK28" s="1">
        <v>334</v>
      </c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>
        <v>176</v>
      </c>
      <c r="KE28" s="1">
        <v>12</v>
      </c>
      <c r="KF28" s="1">
        <v>0.005</v>
      </c>
      <c r="KG28" s="1">
        <v>0</v>
      </c>
      <c r="KH28" s="1">
        <v>1132</v>
      </c>
      <c r="KI28" s="1">
        <v>0</v>
      </c>
      <c r="KJ28" s="1">
        <v>0.005</v>
      </c>
      <c r="KK28" s="1">
        <v>0</v>
      </c>
      <c r="KL28" s="1">
        <v>0</v>
      </c>
      <c r="KM28" s="1">
        <v>1</v>
      </c>
      <c r="KN28" s="1">
        <v>0.03</v>
      </c>
      <c r="KO28" s="1">
        <v>0</v>
      </c>
      <c r="KP28" s="1">
        <v>621</v>
      </c>
      <c r="KQ28" s="1">
        <v>0</v>
      </c>
      <c r="KR28" s="1" t="s">
        <v>64</v>
      </c>
      <c r="KS28" s="1">
        <v>0.03</v>
      </c>
      <c r="KT28" s="1">
        <v>0</v>
      </c>
      <c r="KU28" s="1">
        <v>295</v>
      </c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>
        <v>176</v>
      </c>
      <c r="MY28" s="1">
        <v>6</v>
      </c>
      <c r="MZ28" s="1">
        <v>0.004</v>
      </c>
      <c r="NA28" s="1">
        <v>1</v>
      </c>
      <c r="NB28" s="1">
        <v>1336</v>
      </c>
      <c r="NC28" s="1">
        <v>0</v>
      </c>
      <c r="ND28" s="1">
        <v>0.004</v>
      </c>
      <c r="NE28" s="1">
        <v>0</v>
      </c>
      <c r="NF28" s="1">
        <v>0</v>
      </c>
      <c r="NG28" s="1">
        <v>1</v>
      </c>
      <c r="NH28" s="1">
        <v>0.03</v>
      </c>
      <c r="NI28" s="1">
        <v>0</v>
      </c>
      <c r="NJ28" s="1">
        <v>630</v>
      </c>
      <c r="NK28" s="1">
        <v>0</v>
      </c>
      <c r="NL28" s="1" t="s">
        <v>64</v>
      </c>
      <c r="NM28" s="1">
        <v>0.03</v>
      </c>
      <c r="NN28" s="1">
        <v>0</v>
      </c>
      <c r="NO28" s="1">
        <v>337</v>
      </c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>
        <v>130</v>
      </c>
      <c r="OI28" s="1">
        <v>7</v>
      </c>
      <c r="OJ28" s="1">
        <v>0.019</v>
      </c>
      <c r="OK28" s="1">
        <v>1</v>
      </c>
      <c r="OL28" s="1">
        <v>785</v>
      </c>
      <c r="OM28" s="1">
        <v>0</v>
      </c>
      <c r="ON28" s="1">
        <v>0.019</v>
      </c>
      <c r="OO28" s="1">
        <v>4</v>
      </c>
      <c r="OP28" s="1">
        <v>0</v>
      </c>
      <c r="OQ28" s="1">
        <v>1</v>
      </c>
      <c r="OR28" s="1">
        <v>0.16</v>
      </c>
      <c r="OS28" s="1">
        <v>0</v>
      </c>
      <c r="OT28" s="1">
        <v>418</v>
      </c>
      <c r="OU28" s="1">
        <v>0</v>
      </c>
      <c r="OV28" s="1" t="s">
        <v>64</v>
      </c>
      <c r="OW28" s="1">
        <v>0.16</v>
      </c>
      <c r="OX28" s="1">
        <v>0</v>
      </c>
      <c r="OY28" s="1">
        <v>206</v>
      </c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>
        <v>189</v>
      </c>
      <c r="PS28" s="1">
        <v>12</v>
      </c>
      <c r="PT28" s="1">
        <v>0.032</v>
      </c>
      <c r="PU28" s="1">
        <v>0</v>
      </c>
      <c r="PV28" s="1">
        <v>1132</v>
      </c>
      <c r="PW28" s="1">
        <v>0</v>
      </c>
      <c r="PX28" s="1">
        <v>0.032</v>
      </c>
      <c r="PY28" s="1">
        <v>0</v>
      </c>
      <c r="PZ28" s="1">
        <v>0</v>
      </c>
      <c r="QA28" s="1">
        <v>1</v>
      </c>
      <c r="QB28" s="1">
        <v>0.06</v>
      </c>
      <c r="QC28" s="1">
        <v>0</v>
      </c>
      <c r="QD28" s="1">
        <v>562</v>
      </c>
      <c r="QE28" s="1">
        <v>0</v>
      </c>
      <c r="QF28" s="1" t="s">
        <v>64</v>
      </c>
      <c r="QG28" s="1">
        <v>0.06</v>
      </c>
      <c r="QH28" s="1">
        <v>0</v>
      </c>
      <c r="QI28" s="1">
        <v>295</v>
      </c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>
        <v>189</v>
      </c>
      <c r="RU28" s="1">
        <v>10</v>
      </c>
      <c r="RV28" s="1">
        <v>0.034</v>
      </c>
      <c r="RW28" s="1">
        <v>4</v>
      </c>
      <c r="RX28" s="1">
        <v>1132</v>
      </c>
      <c r="RY28" s="1">
        <v>0</v>
      </c>
      <c r="RZ28" s="1">
        <v>0.034</v>
      </c>
      <c r="SA28" s="1">
        <v>0</v>
      </c>
      <c r="SB28" s="1">
        <v>0</v>
      </c>
      <c r="SC28" s="1">
        <v>1</v>
      </c>
      <c r="SD28" s="1">
        <v>0.08</v>
      </c>
      <c r="SE28" s="1">
        <v>0</v>
      </c>
      <c r="SF28" s="1">
        <v>562</v>
      </c>
      <c r="SG28" s="1">
        <v>0</v>
      </c>
      <c r="SH28" s="1" t="s">
        <v>64</v>
      </c>
      <c r="SI28" s="1">
        <v>0.08</v>
      </c>
      <c r="SJ28" s="1">
        <v>0</v>
      </c>
      <c r="SK28" s="1">
        <v>295</v>
      </c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>
        <f>MIN($B28,$T28,$AL28,$BD28,$BV28,$CN28,$DF28,$DX28,$EP28,$FH28,$FZ28,$GR28,$HJ28,$IB28,$IT28,$JL28,$KD28,$KV28,$LN28,$MF28,$MX28,$NP28,$OH28,$OZ28,$PR28,$QJ28,$RB28,$RT28,$SL28)</f>
        <v>0</v>
      </c>
      <c r="TE28" s="1">
        <f>MIN($C28,$U28,$AM28,$BE28,$BW28,$CO28,$DG28,$DY28,$EQ28,$FI28,$GA28,$GS28,$HK28,$IC28,$IU28,$JM28,$KE28,$KW28,$LO28,$MG28,$MY28,$NQ28,$OI28,$PA28,$PS28,$QK28,$RC28,$RU28,$SM28)</f>
        <v>0</v>
      </c>
      <c r="TF28" s="1">
        <f>MIN($D28,$V28,$AN28,$BF28,$BX28,$CP28,$DH28,$DZ28,$ER28,$FJ28,$GB28,$GT28,$HL28,$ID28,$IV28,$JN28,$KF28,$KX28,$LP28,$MH28,$MZ28,$NR28,$OJ28,$PB28,$PT28,$QL28,$RD28,$RV28,$SN28)</f>
        <v>0</v>
      </c>
      <c r="TG28" s="1">
        <f>MIN($E28,$W28,$AO28,$BG28,$BY28,$CQ28,$DI28,$EA28,$ES28,$FK28,$GC28,$GU28,$HM28,$IE28,$IW28,$JO28,$KG28,$KY28,$LQ28,$MI28,$NA28,$NS28,$OK28,$PC28,$PU28,$QM28,$RE28,$RW28,$SO28)</f>
        <v>0</v>
      </c>
      <c r="TH28" s="1">
        <f>MIN($F28,$X28,$AP28,$BH28,$BZ28,$CR28,$DJ28,$EB28,$ET28,$FL28,$GD28,$GV28,$HN28,$IF28,$IX28,$JP28,$KH28,$KZ28,$LR28,$MJ28,$NB28,$NT28,$OL28,$PD28,$PV28,$QN28,$RF28,$RX28,$SP28)</f>
        <v>0</v>
      </c>
      <c r="TI28" s="1">
        <f>MIN($G28,$Y28,$AQ28,$BI28,$CA28,$CS28,$DK28,$EC28,$EU28,$FM28,$GE28,$GW28,$HO28,$IG28,$IY28,$JQ28,$KI28,$LA28,$LS28,$MK28,$NC28,$NU28,$OM28,$PE28,$PW28,$QO28,$RG28,$RY28,$SQ28)</f>
        <v>0</v>
      </c>
      <c r="TJ28" s="1">
        <f>MIN($H28,$Z28,$AR28,$BJ28,$CB28,$CT28,$DL28,$ED28,$EV28,$FN28,$GF28,$GX28,$HP28,$IH28,$IZ28,$JR28,$KJ28,$LB28,$LT28,$ML28,$ND28,$NV28,$ON28,$PF28,$PX28,$QP28,$RH28,$RZ28,$SR28)</f>
        <v>0</v>
      </c>
      <c r="TK28" s="1">
        <f>MIN($I28,$AA28,$AS28,$BK28,$CC28,$CU28,$DM28,$EE28,$EW28,$FO28,$GG28,$GY28,$HQ28,$II28,$JA28,$JS28,$KK28,$LC28,$LU28,$MM28,$NE28,$NW28,$OO28,$PG28,$PY28,$QQ28,$RI28,$SA28,$SS28)</f>
        <v>0</v>
      </c>
      <c r="TL28" s="1">
        <f>MIN($J28,$AB28,$AT28,$BL28,$CD28,$CV28,$DN28,$EF28,$EX28,$FP28,$GH28,$GZ28,$HR28,$IJ28,$JB28,$JT28,$KL28,$LD28,$LV28,$MN28,$NF28,$NX28,$OP28,$PH28,$PZ28,$QR28,$RJ28,$SB28,$ST28)</f>
        <v>0</v>
      </c>
      <c r="TM28" s="1">
        <f>MIN($K28,$AC28,$AU28,$BM28,$CE28,$CW28,$DO28,$EG28,$EY28,$FQ28,$GI28,$HA28,$HS28,$IK28,$JC28,$JU28,$KM28,$LE28,$LW28,$MO28,$NG28,$NY28,$OQ28,$PI28,$QA28,$QS28,$RK28,$SC28,$SU28)</f>
        <v>0</v>
      </c>
      <c r="TN28" s="1">
        <f>MIN($L28,$AD28,$AV28,$BN28,$CF28,$CX28,$DP28,$EH28,$EZ28,$FR28,$GJ28,$HB28,$HT28,$IL28,$JD28,$JV28,$KN28,$LF28,$LX28,$MP28,$NH28,$NZ28,$OR28,$PJ28,$QB28,$QT28,$RL28,$SD28,$SV28)</f>
        <v>0</v>
      </c>
      <c r="TO28" s="1">
        <f>MIN($M28,$AE28,$AW28,$BO28,$CG28,$CY28,$DQ28,$EI28,$FA28,$FS28,$GK28,$HC28,$HU28,$IM28,$JE28,$JW28,$KO28,$LG28,$LY28,$MQ28,$NI28,$OA28,$OS28,$PK28,$QC28,$QU28,$RM28,$SE28,$SW28)</f>
        <v>0</v>
      </c>
      <c r="TP28" s="1">
        <f>MIN($N28,$AF28,$AX28,$BP28,$CH28,$CZ28,$DR28,$EJ28,$FB28,$FT28,$GL28,$HD28,$HV28,$IN28,$JF28,$JX28,$KP28,$LH28,$LZ28,$MR28,$NJ28,$OB28,$OT28,$PL28,$QD28,$QV28,$RN28,$SF28,$SX28)</f>
        <v>0</v>
      </c>
      <c r="TQ28" s="1">
        <f>MIN($O28,$AG28,$AY28,$BQ28,$CI28,$DA28,$DS28,$EK28,$FC28,$FU28,$GM28,$HE28,$HW28,$IO28,$JG28,$JY28,$KQ28,$LI28,$MA28,$MS28,$NK28,$OC28,$OU28,$PM28,$QE28,$QW28,$RO28,$SG28,$SY28)</f>
        <v>0</v>
      </c>
      <c r="TR28" s="1">
        <f>MIN($Q28,$AI28,$BA28,$BS28,$CK28,$DC28,$DU28,$EM28,$FE28,$FW28,$GO28,$HG28,$HY28,$IQ28,$JI28,$KA28,$KS28,$LK28,$MC28,$MU28,$NM28,$OE28,$OW28,$PO28,$QG28,$QY28,$RQ28,$SI28,$TA28)</f>
        <v>0</v>
      </c>
      <c r="TS28" s="1">
        <f>MIN($R28,$AJ28,$BB28,$BT28,$CL28,$DD28,$DV28,$EN28,$FF28,$FX28,$GP28,$HH28,$HZ28,$IR28,$JJ28,$KB28,$KT28,$LL28,$MD28,$MV28,$NN28,$OF28,$OX28,$PP28,$QH28,$QZ28,$RR28,$SJ28,$TB28)</f>
        <v>0</v>
      </c>
      <c r="TT28" s="1">
        <f>MIN($S28,$AK28,$BC28,$BU28,$CM28,$DE28,$DW28,$EO28,$FG28,$FY28,$GQ28,$HI28,$IA28,$IS28,$JK28,$KC28,$KU28,$LM28,$ME28,$MW28,$NO28,$OG28,$OY28,$PQ28,$QI28,$RA28,$RS28,$SK28,$TC28)</f>
        <v>0</v>
      </c>
      <c r="TU28" s="1">
        <f>MEDIAN($B28,$T28,$AL28,$BD28,$BV28,$CN28,$DF28,$DX28,$EP28,$FH28,$FZ28,$GR28,$HJ28,$IB28,$IT28,$JL28,$KD28,$KV28,$LN28,$MF28,$MX28,$NP28,$OH28,$OZ28,$PR28,$QJ28,$RB28,$RT28,$SL28)</f>
        <v>0</v>
      </c>
      <c r="TV28" s="1">
        <f>MEDIAN($C28,$U28,$AM28,$BE28,$BW28,$CO28,$DG28,$DY28,$EQ28,$FI28,$GA28,$GS28,$HK28,$IC28,$IU28,$JM28,$KE28,$KW28,$LO28,$MG28,$MY28,$NQ28,$OI28,$PA28,$PS28,$QK28,$RC28,$RU28,$SM28)</f>
        <v>0</v>
      </c>
      <c r="TW28" s="1">
        <f>MEDIAN($D28,$V28,$AN28,$BF28,$BX28,$CP28,$DH28,$DZ28,$ER28,$FJ28,$GB28,$GT28,$HL28,$ID28,$IV28,$JN28,$KF28,$KX28,$LP28,$MH28,$MZ28,$NR28,$OJ28,$PB28,$PT28,$QL28,$RD28,$RV28,$SN28)</f>
        <v>0</v>
      </c>
      <c r="TX28" s="1">
        <f>MEDIAN($E28,$W28,$AO28,$BG28,$BY28,$CQ28,$DI28,$EA28,$ES28,$FK28,$GC28,$GU28,$HM28,$IE28,$IW28,$JO28,$KG28,$KY28,$LQ28,$MI28,$NA28,$NS28,$OK28,$PC28,$PU28,$QM28,$RE28,$RW28,$SO28)</f>
        <v>0</v>
      </c>
      <c r="TY28" s="1">
        <f>MEDIAN($F28,$X28,$AP28,$BH28,$BZ28,$CR28,$DJ28,$EB28,$ET28,$FL28,$GD28,$GV28,$HN28,$IF28,$IX28,$JP28,$KH28,$KZ28,$LR28,$MJ28,$NB28,$NT28,$OL28,$PD28,$PV28,$QN28,$RF28,$RX28,$SP28)</f>
        <v>0</v>
      </c>
      <c r="TZ28" s="1">
        <f>MEDIAN($G28,$Y28,$AQ28,$BI28,$CA28,$CS28,$DK28,$EC28,$EU28,$FM28,$GE28,$GW28,$HO28,$IG28,$IY28,$JQ28,$KI28,$LA28,$LS28,$MK28,$NC28,$NU28,$OM28,$PE28,$PW28,$QO28,$RG28,$RY28,$SQ28)</f>
        <v>0</v>
      </c>
      <c r="UA28" s="1">
        <f>MEDIAN($H28,$Z28,$AR28,$BJ28,$CB28,$CT28,$DL28,$ED28,$EV28,$FN28,$GF28,$GX28,$HP28,$IH28,$IZ28,$JR28,$KJ28,$LB28,$LT28,$ML28,$ND28,$NV28,$ON28,$PF28,$PX28,$QP28,$RH28,$RZ28,$SR28)</f>
        <v>0</v>
      </c>
      <c r="UB28" s="1">
        <f>MEDIAN($I28,$AA28,$AS28,$BK28,$CC28,$CU28,$DM28,$EE28,$EW28,$FO28,$GG28,$GY28,$HQ28,$II28,$JA28,$JS28,$KK28,$LC28,$LU28,$MM28,$NE28,$NW28,$OO28,$PG28,$PY28,$QQ28,$RI28,$SA28,$SS28)</f>
        <v>0</v>
      </c>
      <c r="UC28" s="1">
        <f>MEDIAN($J28,$AB28,$AT28,$BL28,$CD28,$CV28,$DN28,$EF28,$EX28,$FP28,$GH28,$GZ28,$HR28,$IJ28,$JB28,$JT28,$KL28,$LD28,$LV28,$MN28,$NF28,$NX28,$OP28,$PH28,$PZ28,$QR28,$RJ28,$SB28,$ST28)</f>
        <v>0</v>
      </c>
      <c r="UD28" s="1">
        <f>MEDIAN($K28,$AC28,$AU28,$BM28,$CE28,$CW28,$DO28,$EG28,$EY28,$FQ28,$GI28,$HA28,$HS28,$IK28,$JC28,$JU28,$KM28,$LE28,$LW28,$MO28,$NG28,$NY28,$OQ28,$PI28,$QA28,$QS28,$RK28,$SC28,$SU28)</f>
        <v>0</v>
      </c>
      <c r="UE28" s="1">
        <f>MEDIAN($L28,$AD28,$AV28,$BN28,$CF28,$CX28,$DP28,$EH28,$EZ28,$FR28,$GJ28,$HB28,$HT28,$IL28,$JD28,$JV28,$KN28,$LF28,$LX28,$MP28,$NH28,$NZ28,$OR28,$PJ28,$QB28,$QT28,$RL28,$SD28,$SV28)</f>
        <v>0</v>
      </c>
      <c r="UF28" s="1">
        <f>MEDIAN($M28,$AE28,$AW28,$BO28,$CG28,$CY28,$DQ28,$EI28,$FA28,$FS28,$GK28,$HC28,$HU28,$IM28,$JE28,$JW28,$KO28,$LG28,$LY28,$MQ28,$NI28,$OA28,$OS28,$PK28,$QC28,$QU28,$RM28,$SE28,$SW28)</f>
        <v>0</v>
      </c>
      <c r="UG28" s="1">
        <f>MEDIAN($N28,$AF28,$AX28,$BP28,$CH28,$CZ28,$DR28,$EJ28,$FB28,$FT28,$GL28,$HD28,$HV28,$IN28,$JF28,$JX28,$KP28,$LH28,$LZ28,$MR28,$NJ28,$OB28,$OT28,$PL28,$QD28,$QV28,$RN28,$SF28,$SX28)</f>
        <v>0</v>
      </c>
      <c r="UH28" s="1">
        <f>MEDIAN($O28,$AG28,$AY28,$BQ28,$CI28,$DA28,$DS28,$EK28,$FC28,$FU28,$GM28,$HE28,$HW28,$IO28,$JG28,$JY28,$KQ28,$LI28,$MA28,$MS28,$NK28,$OC28,$OU28,$PM28,$QE28,$QW28,$RO28,$SG28,$SY28)</f>
        <v>0</v>
      </c>
      <c r="UI28" s="1">
        <f>MEDIAN($Q28,$AI28,$BA28,$BS28,$CK28,$DC28,$DU28,$EM28,$FE28,$FW28,$GO28,$HG28,$HY28,$IQ28,$JI28,$KA28,$KS28,$LK28,$MC28,$MU28,$NM28,$OE28,$OW28,$PO28,$QG28,$QY28,$RQ28,$SI28,$TA28)</f>
        <v>0</v>
      </c>
      <c r="UJ28" s="1">
        <f>MEDIAN($R28,$AJ28,$BB28,$BT28,$CL28,$DD28,$DV28,$EN28,$FF28,$FX28,$GP28,$HH28,$HZ28,$IR28,$JJ28,$KB28,$KT28,$LL28,$MD28,$MV28,$NN28,$OF28,$OX28,$PP28,$QH28,$QZ28,$RR28,$SJ28,$TB28)</f>
        <v>0</v>
      </c>
      <c r="UK28" s="1">
        <f>MEDIAN($S28,$AK28,$BC28,$BU28,$CM28,$DE28,$DW28,$EO28,$FG28,$FY28,$GQ28,$HI28,$IA28,$IS28,$JK28,$KC28,$KU28,$LM28,$ME28,$MW28,$NO28,$OG28,$OY28,$PQ28,$QI28,$RA28,$RS28,$SK28,$TC28)</f>
        <v>0</v>
      </c>
      <c r="UL28" s="1">
        <f>MAX($B28,$T28,$AL28,$BD28,$BV28,$CN28,$DF28,$DX28,$EP28,$FH28,$FZ28,$GR28,$HJ28,$IB28,$IT28,$JL28,$KD28,$KV28,$LN28,$MF28,$MX28,$NP28,$OH28,$OZ28,$PR28,$QJ28,$RB28,$RT28,$SL28)</f>
        <v>0</v>
      </c>
      <c r="UM28" s="1">
        <f>MAX($C28,$U28,$AM28,$BE28,$BW28,$CO28,$DG28,$DY28,$EQ28,$FI28,$GA28,$GS28,$HK28,$IC28,$IU28,$JM28,$KE28,$KW28,$LO28,$MG28,$MY28,$NQ28,$OI28,$PA28,$PS28,$QK28,$RC28,$RU28,$SM28)</f>
        <v>0</v>
      </c>
      <c r="UN28" s="1">
        <f>MAX($D28,$V28,$AN28,$BF28,$BX28,$CP28,$DH28,$DZ28,$ER28,$FJ28,$GB28,$GT28,$HL28,$ID28,$IV28,$JN28,$KF28,$KX28,$LP28,$MH28,$MZ28,$NR28,$OJ28,$PB28,$PT28,$QL28,$RD28,$RV28,$SN28)</f>
        <v>0</v>
      </c>
      <c r="UO28" s="1">
        <f>MAX($E28,$W28,$AO28,$BG28,$BY28,$CQ28,$DI28,$EA28,$ES28,$FK28,$GC28,$GU28,$HM28,$IE28,$IW28,$JO28,$KG28,$KY28,$LQ28,$MI28,$NA28,$NS28,$OK28,$PC28,$PU28,$QM28,$RE28,$RW28,$SO28)</f>
        <v>0</v>
      </c>
      <c r="UP28" s="1">
        <f>MAX($F28,$X28,$AP28,$BH28,$BZ28,$CR28,$DJ28,$EB28,$ET28,$FL28,$GD28,$GV28,$HN28,$IF28,$IX28,$JP28,$KH28,$KZ28,$LR28,$MJ28,$NB28,$NT28,$OL28,$PD28,$PV28,$QN28,$RF28,$RX28,$SP28)</f>
        <v>0</v>
      </c>
      <c r="UQ28" s="1">
        <f>MAX($G28,$Y28,$AQ28,$BI28,$CA28,$CS28,$DK28,$EC28,$EU28,$FM28,$GE28,$GW28,$HO28,$IG28,$IY28,$JQ28,$KI28,$LA28,$LS28,$MK28,$NC28,$NU28,$OM28,$PE28,$PW28,$QO28,$RG28,$RY28,$SQ28)</f>
        <v>0</v>
      </c>
      <c r="UR28" s="1">
        <f>MAX($H28,$Z28,$AR28,$BJ28,$CB28,$CT28,$DL28,$ED28,$EV28,$FN28,$GF28,$GX28,$HP28,$IH28,$IZ28,$JR28,$KJ28,$LB28,$LT28,$ML28,$ND28,$NV28,$ON28,$PF28,$PX28,$QP28,$RH28,$RZ28,$SR28)</f>
        <v>0</v>
      </c>
      <c r="US28" s="1">
        <f>MAX($I28,$AA28,$AS28,$BK28,$CC28,$CU28,$DM28,$EE28,$EW28,$FO28,$GG28,$GY28,$HQ28,$II28,$JA28,$JS28,$KK28,$LC28,$LU28,$MM28,$NE28,$NW28,$OO28,$PG28,$PY28,$QQ28,$RI28,$SA28,$SS28)</f>
        <v>0</v>
      </c>
      <c r="UT28" s="1">
        <f>MAX($J28,$AB28,$AT28,$BL28,$CD28,$CV28,$DN28,$EF28,$EX28,$FP28,$GH28,$GZ28,$HR28,$IJ28,$JB28,$JT28,$KL28,$LD28,$LV28,$MN28,$NF28,$NX28,$OP28,$PH28,$PZ28,$QR28,$RJ28,$SB28,$ST28)</f>
        <v>0</v>
      </c>
      <c r="UU28" s="1">
        <f>MAX($K28,$AC28,$AU28,$BM28,$CE28,$CW28,$DO28,$EG28,$EY28,$FQ28,$GI28,$HA28,$HS28,$IK28,$JC28,$JU28,$KM28,$LE28,$LW28,$MO28,$NG28,$NY28,$OQ28,$PI28,$QA28,$QS28,$RK28,$SC28,$SU28)</f>
        <v>0</v>
      </c>
      <c r="UV28" s="1">
        <f>MAX($L28,$AD28,$AV28,$BN28,$CF28,$CX28,$DP28,$EH28,$EZ28,$FR28,$GJ28,$HB28,$HT28,$IL28,$JD28,$JV28,$KN28,$LF28,$LX28,$MP28,$NH28,$NZ28,$OR28,$PJ28,$QB28,$QT28,$RL28,$SD28,$SV28)</f>
        <v>0</v>
      </c>
      <c r="UW28" s="1">
        <f>MAX($M28,$AE28,$AW28,$BO28,$CG28,$CY28,$DQ28,$EI28,$FA28,$FS28,$GK28,$HC28,$HU28,$IM28,$JE28,$JW28,$KO28,$LG28,$LY28,$MQ28,$NI28,$OA28,$OS28,$PK28,$QC28,$QU28,$RM28,$SE28,$SW28)</f>
        <v>0</v>
      </c>
      <c r="UX28" s="1">
        <f>MAX($N28,$AF28,$AX28,$BP28,$CH28,$CZ28,$DR28,$EJ28,$FB28,$FT28,$GL28,$HD28,$HV28,$IN28,$JF28,$JX28,$KP28,$LH28,$LZ28,$MR28,$NJ28,$OB28,$OT28,$PL28,$QD28,$QV28,$RN28,$SF28,$SX28)</f>
        <v>0</v>
      </c>
      <c r="UY28" s="1">
        <f>MAX($O28,$AG28,$AY28,$BQ28,$CI28,$DA28,$DS28,$EK28,$FC28,$FU28,$GM28,$HE28,$HW28,$IO28,$JG28,$JY28,$KQ28,$LI28,$MA28,$MS28,$NK28,$OC28,$OU28,$PM28,$QE28,$QW28,$RO28,$SG28,$SY28)</f>
        <v>0</v>
      </c>
      <c r="UZ28" s="1">
        <f>MAX($Q28,$AI28,$BA28,$BS28,$CK28,$DC28,$DU28,$EM28,$FE28,$FW28,$GO28,$HG28,$HY28,$IQ28,$JI28,$KA28,$KS28,$LK28,$MC28,$MU28,$NM28,$OE28,$OW28,$PO28,$QG28,$QY28,$RQ28,$SI28,$TA28)</f>
        <v>0</v>
      </c>
      <c r="VA28" s="1">
        <f>MAX($R28,$AJ28,$BB28,$BT28,$CL28,$DD28,$DV28,$EN28,$FF28,$FX28,$GP28,$HH28,$HZ28,$IR28,$JJ28,$KB28,$KT28,$LL28,$MD28,$MV28,$NN28,$OF28,$OX28,$PP28,$QH28,$QZ28,$RR28,$SJ28,$TB28)</f>
        <v>0</v>
      </c>
      <c r="VB28" s="1">
        <f>MAX($S28,$AK28,$BC28,$BU28,$CM28,$DE28,$DW28,$EO28,$FG28,$FY28,$GQ28,$HI28,$IA28,$IS28,$JK28,$KC28,$KU28,$LM28,$ME28,$MW28,$NO28,$OG28,$OY28,$PQ28,$QI28,$RA28,$RS28,$SK28,$TC28)</f>
        <v>0</v>
      </c>
    </row>
    <row r="29" spans="1:574">
      <c r="A29" s="1" t="s">
        <v>26</v>
      </c>
      <c r="B29" s="1"/>
      <c r="C29" s="1"/>
      <c r="D29" s="1"/>
      <c r="E29" s="1"/>
      <c r="F29" s="1"/>
      <c r="G29" s="1">
        <v>0</v>
      </c>
      <c r="H29" s="1"/>
      <c r="I29" s="1">
        <v>1739</v>
      </c>
      <c r="J29" s="1">
        <v>0</v>
      </c>
      <c r="K29" s="1"/>
      <c r="L29" s="1">
        <v>15.33</v>
      </c>
      <c r="M29" s="1"/>
      <c r="N29" s="1"/>
      <c r="O29" s="1"/>
      <c r="P29" s="1" t="s">
        <v>64</v>
      </c>
      <c r="Q29" s="1">
        <v>15.33</v>
      </c>
      <c r="R29" s="1">
        <v>0</v>
      </c>
      <c r="S29" s="1"/>
      <c r="T29" s="1"/>
      <c r="U29" s="1"/>
      <c r="V29" s="1"/>
      <c r="W29" s="1"/>
      <c r="X29" s="1"/>
      <c r="Y29" s="1">
        <v>0</v>
      </c>
      <c r="Z29" s="1"/>
      <c r="AA29" s="1">
        <v>427</v>
      </c>
      <c r="AB29" s="1">
        <v>0</v>
      </c>
      <c r="AC29" s="1"/>
      <c r="AD29" s="1">
        <v>1.79</v>
      </c>
      <c r="AE29" s="1"/>
      <c r="AF29" s="1"/>
      <c r="AG29" s="1"/>
      <c r="AH29" s="1" t="s">
        <v>64</v>
      </c>
      <c r="AI29" s="1">
        <v>1.79</v>
      </c>
      <c r="AJ29" s="1">
        <v>0</v>
      </c>
      <c r="AK29" s="1"/>
      <c r="AL29" s="1"/>
      <c r="AM29" s="1"/>
      <c r="AN29" s="1"/>
      <c r="AO29" s="1"/>
      <c r="AP29" s="1"/>
      <c r="AQ29" s="1">
        <v>0</v>
      </c>
      <c r="AR29" s="1"/>
      <c r="AS29" s="1">
        <v>7080</v>
      </c>
      <c r="AT29" s="1">
        <v>0</v>
      </c>
      <c r="AU29" s="1"/>
      <c r="AV29" s="1">
        <v>1200</v>
      </c>
      <c r="AW29" s="1"/>
      <c r="AX29" s="1"/>
      <c r="AY29" s="1"/>
      <c r="AZ29" s="1"/>
      <c r="BA29" s="1">
        <v>600</v>
      </c>
      <c r="BB29" s="1">
        <v>1</v>
      </c>
      <c r="BC29" s="1"/>
      <c r="BD29" s="1">
        <v>6055</v>
      </c>
      <c r="BE29" s="1">
        <v>116</v>
      </c>
      <c r="BF29" s="1">
        <v>0.312</v>
      </c>
      <c r="BG29" s="1">
        <v>0</v>
      </c>
      <c r="BH29" s="1">
        <v>485552</v>
      </c>
      <c r="BI29" s="1">
        <v>0</v>
      </c>
      <c r="BJ29" s="1">
        <v>0.312</v>
      </c>
      <c r="BK29" s="1">
        <v>45</v>
      </c>
      <c r="BL29" s="1">
        <v>0</v>
      </c>
      <c r="BM29" s="1">
        <v>1</v>
      </c>
      <c r="BN29" s="1">
        <v>0.34</v>
      </c>
      <c r="BO29" s="1">
        <v>0</v>
      </c>
      <c r="BP29" s="1">
        <v>344993</v>
      </c>
      <c r="BQ29" s="1">
        <v>0</v>
      </c>
      <c r="BR29" s="1" t="s">
        <v>64</v>
      </c>
      <c r="BS29" s="1">
        <v>0.34</v>
      </c>
      <c r="BT29" s="1">
        <v>0</v>
      </c>
      <c r="BU29" s="1">
        <v>53964</v>
      </c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>
        <v>6055</v>
      </c>
      <c r="DY29" s="1">
        <v>2397</v>
      </c>
      <c r="DZ29" s="1">
        <v>0.414</v>
      </c>
      <c r="EA29" s="1">
        <v>539</v>
      </c>
      <c r="EB29" s="1">
        <v>550672</v>
      </c>
      <c r="EC29" s="1">
        <v>0</v>
      </c>
      <c r="ED29" s="1">
        <v>0.354</v>
      </c>
      <c r="EE29" s="1">
        <v>50</v>
      </c>
      <c r="EF29" s="1">
        <v>0</v>
      </c>
      <c r="EG29" s="1">
        <v>1</v>
      </c>
      <c r="EH29" s="1">
        <v>0.45</v>
      </c>
      <c r="EI29" s="1">
        <v>5</v>
      </c>
      <c r="EJ29" s="1">
        <v>354189</v>
      </c>
      <c r="EK29" s="1">
        <v>0.06</v>
      </c>
      <c r="EL29" s="1" t="s">
        <v>64</v>
      </c>
      <c r="EM29" s="1">
        <v>0.45</v>
      </c>
      <c r="EN29" s="1">
        <v>0</v>
      </c>
      <c r="EO29" s="1">
        <v>65404</v>
      </c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>
        <v>4540</v>
      </c>
      <c r="FI29" s="1">
        <v>3105</v>
      </c>
      <c r="FJ29" s="1">
        <v>0.22</v>
      </c>
      <c r="FK29" s="1">
        <v>456</v>
      </c>
      <c r="FL29" s="1">
        <v>258630</v>
      </c>
      <c r="FM29" s="1">
        <v>0</v>
      </c>
      <c r="FN29" s="1">
        <v>0.18</v>
      </c>
      <c r="FO29" s="1">
        <v>35</v>
      </c>
      <c r="FP29" s="1">
        <v>0</v>
      </c>
      <c r="FQ29" s="1">
        <v>1</v>
      </c>
      <c r="FR29" s="1">
        <v>0.25</v>
      </c>
      <c r="FS29" s="1">
        <v>5</v>
      </c>
      <c r="FT29" s="1">
        <v>144004</v>
      </c>
      <c r="FU29" s="1">
        <v>0.04</v>
      </c>
      <c r="FV29" s="1" t="s">
        <v>64</v>
      </c>
      <c r="FW29" s="1">
        <v>0.25</v>
      </c>
      <c r="FX29" s="1">
        <v>0</v>
      </c>
      <c r="FY29" s="1">
        <v>42774</v>
      </c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>
        <v>16844</v>
      </c>
      <c r="GS29" s="1">
        <v>122</v>
      </c>
      <c r="GT29" s="1">
        <v>0.406</v>
      </c>
      <c r="GU29" s="1">
        <v>0</v>
      </c>
      <c r="GV29" s="1">
        <v>535954</v>
      </c>
      <c r="GW29" s="1">
        <v>0</v>
      </c>
      <c r="GX29" s="1">
        <v>0.396</v>
      </c>
      <c r="GY29" s="1">
        <v>50</v>
      </c>
      <c r="GZ29" s="1">
        <v>0</v>
      </c>
      <c r="HA29" s="1">
        <v>1</v>
      </c>
      <c r="HB29" s="1">
        <v>0.51</v>
      </c>
      <c r="HC29" s="1">
        <v>0</v>
      </c>
      <c r="HD29" s="1">
        <v>360366</v>
      </c>
      <c r="HE29" s="1">
        <v>0.01</v>
      </c>
      <c r="HF29" s="1" t="s">
        <v>64</v>
      </c>
      <c r="HG29" s="1">
        <v>0.51</v>
      </c>
      <c r="HH29" s="1">
        <v>0</v>
      </c>
      <c r="HI29" s="1">
        <v>64634</v>
      </c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>
        <v>16844</v>
      </c>
      <c r="IU29" s="1">
        <v>17453862</v>
      </c>
      <c r="IV29" s="1">
        <v>599.992</v>
      </c>
      <c r="IW29" s="1">
        <v>7680797</v>
      </c>
      <c r="IX29" s="1">
        <v>535954</v>
      </c>
      <c r="IY29" s="1">
        <v>0</v>
      </c>
      <c r="IZ29" s="1">
        <v>0.3819999999999482</v>
      </c>
      <c r="JA29" s="1">
        <v>70</v>
      </c>
      <c r="JB29" s="1">
        <v>0</v>
      </c>
      <c r="JC29" s="1">
        <v>0</v>
      </c>
      <c r="JD29" s="1">
        <v>1200</v>
      </c>
      <c r="JE29" s="1">
        <v>16380</v>
      </c>
      <c r="JF29" s="1">
        <v>360366</v>
      </c>
      <c r="JG29" s="1">
        <v>599.61</v>
      </c>
      <c r="JH29" s="1" t="s">
        <v>71</v>
      </c>
      <c r="JI29" s="1">
        <v>600</v>
      </c>
      <c r="JJ29" s="1">
        <v>1</v>
      </c>
      <c r="JK29" s="1">
        <v>64634</v>
      </c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>
        <v>6055</v>
      </c>
      <c r="KE29" s="1">
        <v>116</v>
      </c>
      <c r="KF29" s="1">
        <v>0.319</v>
      </c>
      <c r="KG29" s="1">
        <v>0</v>
      </c>
      <c r="KH29" s="1">
        <v>485552</v>
      </c>
      <c r="KI29" s="1">
        <v>0</v>
      </c>
      <c r="KJ29" s="1">
        <v>0.319</v>
      </c>
      <c r="KK29" s="1">
        <v>45</v>
      </c>
      <c r="KL29" s="1">
        <v>0</v>
      </c>
      <c r="KM29" s="1">
        <v>1</v>
      </c>
      <c r="KN29" s="1">
        <v>0.35</v>
      </c>
      <c r="KO29" s="1">
        <v>0</v>
      </c>
      <c r="KP29" s="1">
        <v>344993</v>
      </c>
      <c r="KQ29" s="1">
        <v>0</v>
      </c>
      <c r="KR29" s="1" t="s">
        <v>64</v>
      </c>
      <c r="KS29" s="1">
        <v>0.35</v>
      </c>
      <c r="KT29" s="1">
        <v>0</v>
      </c>
      <c r="KU29" s="1">
        <v>53964</v>
      </c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>
        <v>6055</v>
      </c>
      <c r="MY29" s="1">
        <v>2397</v>
      </c>
      <c r="MZ29" s="1">
        <v>0.416</v>
      </c>
      <c r="NA29" s="1">
        <v>539</v>
      </c>
      <c r="NB29" s="1">
        <v>550672</v>
      </c>
      <c r="NC29" s="1">
        <v>0</v>
      </c>
      <c r="ND29" s="1">
        <v>0.356</v>
      </c>
      <c r="NE29" s="1">
        <v>52</v>
      </c>
      <c r="NF29" s="1">
        <v>0</v>
      </c>
      <c r="NG29" s="1">
        <v>1</v>
      </c>
      <c r="NH29" s="1">
        <v>0.45</v>
      </c>
      <c r="NI29" s="1">
        <v>5</v>
      </c>
      <c r="NJ29" s="1">
        <v>354189</v>
      </c>
      <c r="NK29" s="1">
        <v>0.06</v>
      </c>
      <c r="NL29" s="1" t="s">
        <v>64</v>
      </c>
      <c r="NM29" s="1">
        <v>0.45</v>
      </c>
      <c r="NN29" s="1">
        <v>0</v>
      </c>
      <c r="NO29" s="1">
        <v>65404</v>
      </c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>
        <v>4540</v>
      </c>
      <c r="OI29" s="1">
        <v>3105</v>
      </c>
      <c r="OJ29" s="1">
        <v>0.216</v>
      </c>
      <c r="OK29" s="1">
        <v>456</v>
      </c>
      <c r="OL29" s="1">
        <v>258630</v>
      </c>
      <c r="OM29" s="1">
        <v>0</v>
      </c>
      <c r="ON29" s="1">
        <v>0.186</v>
      </c>
      <c r="OO29" s="1">
        <v>37</v>
      </c>
      <c r="OP29" s="1">
        <v>0</v>
      </c>
      <c r="OQ29" s="1">
        <v>1</v>
      </c>
      <c r="OR29" s="1">
        <v>0.25</v>
      </c>
      <c r="OS29" s="1">
        <v>5</v>
      </c>
      <c r="OT29" s="1">
        <v>144004</v>
      </c>
      <c r="OU29" s="1">
        <v>0.03</v>
      </c>
      <c r="OV29" s="1" t="s">
        <v>64</v>
      </c>
      <c r="OW29" s="1">
        <v>0.25</v>
      </c>
      <c r="OX29" s="1">
        <v>0</v>
      </c>
      <c r="OY29" s="1">
        <v>42774</v>
      </c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>
        <v>6068</v>
      </c>
      <c r="PS29" s="1">
        <v>106</v>
      </c>
      <c r="PT29" s="1">
        <v>8.076000000000001</v>
      </c>
      <c r="PU29" s="1">
        <v>0</v>
      </c>
      <c r="PV29" s="1">
        <v>485552</v>
      </c>
      <c r="PW29" s="1">
        <v>0</v>
      </c>
      <c r="PX29" s="1">
        <v>0.4360000000000008</v>
      </c>
      <c r="PY29" s="1">
        <v>52</v>
      </c>
      <c r="PZ29" s="1">
        <v>0</v>
      </c>
      <c r="QA29" s="1">
        <v>1</v>
      </c>
      <c r="QB29" s="1">
        <v>8.109999999999999</v>
      </c>
      <c r="QC29" s="1">
        <v>0</v>
      </c>
      <c r="QD29" s="1">
        <v>340394</v>
      </c>
      <c r="QE29" s="1">
        <v>7.64</v>
      </c>
      <c r="QF29" s="1" t="s">
        <v>64</v>
      </c>
      <c r="QG29" s="1">
        <v>8.109999999999999</v>
      </c>
      <c r="QH29" s="1">
        <v>0</v>
      </c>
      <c r="QI29" s="1">
        <v>53964</v>
      </c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>
        <v>6068</v>
      </c>
      <c r="RU29" s="1">
        <v>8641</v>
      </c>
      <c r="RV29" s="1">
        <v>599.987</v>
      </c>
      <c r="RW29" s="1">
        <v>1819</v>
      </c>
      <c r="RX29" s="1">
        <v>485552</v>
      </c>
      <c r="RY29" s="1">
        <v>0</v>
      </c>
      <c r="RZ29" s="1">
        <v>0.4569999999999936</v>
      </c>
      <c r="SA29" s="1">
        <v>51</v>
      </c>
      <c r="SB29" s="1">
        <v>0</v>
      </c>
      <c r="SC29" s="1">
        <v>0</v>
      </c>
      <c r="SD29" s="1">
        <v>1200</v>
      </c>
      <c r="SE29" s="1">
        <v>13</v>
      </c>
      <c r="SF29" s="1">
        <v>340394</v>
      </c>
      <c r="SG29" s="1">
        <v>599.53</v>
      </c>
      <c r="SH29" s="1" t="s">
        <v>71</v>
      </c>
      <c r="SI29" s="1">
        <v>600</v>
      </c>
      <c r="SJ29" s="1">
        <v>1</v>
      </c>
      <c r="SK29" s="1">
        <v>53964</v>
      </c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>
        <f>MIN($B29,$T29,$AL29,$BD29,$BV29,$CN29,$DF29,$DX29,$EP29,$FH29,$FZ29,$GR29,$HJ29,$IB29,$IT29,$JL29,$KD29,$KV29,$LN29,$MF29,$MX29,$NP29,$OH29,$OZ29,$PR29,$QJ29,$RB29,$RT29,$SL29)</f>
        <v>0</v>
      </c>
      <c r="TE29" s="1">
        <f>MIN($C29,$U29,$AM29,$BE29,$BW29,$CO29,$DG29,$DY29,$EQ29,$FI29,$GA29,$GS29,$HK29,$IC29,$IU29,$JM29,$KE29,$KW29,$LO29,$MG29,$MY29,$NQ29,$OI29,$PA29,$PS29,$QK29,$RC29,$RU29,$SM29)</f>
        <v>0</v>
      </c>
      <c r="TF29" s="1">
        <f>MIN($D29,$V29,$AN29,$BF29,$BX29,$CP29,$DH29,$DZ29,$ER29,$FJ29,$GB29,$GT29,$HL29,$ID29,$IV29,$JN29,$KF29,$KX29,$LP29,$MH29,$MZ29,$NR29,$OJ29,$PB29,$PT29,$QL29,$RD29,$RV29,$SN29)</f>
        <v>0</v>
      </c>
      <c r="TG29" s="1">
        <f>MIN($E29,$W29,$AO29,$BG29,$BY29,$CQ29,$DI29,$EA29,$ES29,$FK29,$GC29,$GU29,$HM29,$IE29,$IW29,$JO29,$KG29,$KY29,$LQ29,$MI29,$NA29,$NS29,$OK29,$PC29,$PU29,$QM29,$RE29,$RW29,$SO29)</f>
        <v>0</v>
      </c>
      <c r="TH29" s="1">
        <f>MIN($F29,$X29,$AP29,$BH29,$BZ29,$CR29,$DJ29,$EB29,$ET29,$FL29,$GD29,$GV29,$HN29,$IF29,$IX29,$JP29,$KH29,$KZ29,$LR29,$MJ29,$NB29,$NT29,$OL29,$PD29,$PV29,$QN29,$RF29,$RX29,$SP29)</f>
        <v>0</v>
      </c>
      <c r="TI29" s="1">
        <f>MIN($G29,$Y29,$AQ29,$BI29,$CA29,$CS29,$DK29,$EC29,$EU29,$FM29,$GE29,$GW29,$HO29,$IG29,$IY29,$JQ29,$KI29,$LA29,$LS29,$MK29,$NC29,$NU29,$OM29,$PE29,$PW29,$QO29,$RG29,$RY29,$SQ29)</f>
        <v>0</v>
      </c>
      <c r="TJ29" s="1">
        <f>MIN($H29,$Z29,$AR29,$BJ29,$CB29,$CT29,$DL29,$ED29,$EV29,$FN29,$GF29,$GX29,$HP29,$IH29,$IZ29,$JR29,$KJ29,$LB29,$LT29,$ML29,$ND29,$NV29,$ON29,$PF29,$PX29,$QP29,$RH29,$RZ29,$SR29)</f>
        <v>0</v>
      </c>
      <c r="TK29" s="1">
        <f>MIN($I29,$AA29,$AS29,$BK29,$CC29,$CU29,$DM29,$EE29,$EW29,$FO29,$GG29,$GY29,$HQ29,$II29,$JA29,$JS29,$KK29,$LC29,$LU29,$MM29,$NE29,$NW29,$OO29,$PG29,$PY29,$QQ29,$RI29,$SA29,$SS29)</f>
        <v>0</v>
      </c>
      <c r="TL29" s="1">
        <f>MIN($J29,$AB29,$AT29,$BL29,$CD29,$CV29,$DN29,$EF29,$EX29,$FP29,$GH29,$GZ29,$HR29,$IJ29,$JB29,$JT29,$KL29,$LD29,$LV29,$MN29,$NF29,$NX29,$OP29,$PH29,$PZ29,$QR29,$RJ29,$SB29,$ST29)</f>
        <v>0</v>
      </c>
      <c r="TM29" s="1">
        <f>MIN($K29,$AC29,$AU29,$BM29,$CE29,$CW29,$DO29,$EG29,$EY29,$FQ29,$GI29,$HA29,$HS29,$IK29,$JC29,$JU29,$KM29,$LE29,$LW29,$MO29,$NG29,$NY29,$OQ29,$PI29,$QA29,$QS29,$RK29,$SC29,$SU29)</f>
        <v>0</v>
      </c>
      <c r="TN29" s="1">
        <f>MIN($L29,$AD29,$AV29,$BN29,$CF29,$CX29,$DP29,$EH29,$EZ29,$FR29,$GJ29,$HB29,$HT29,$IL29,$JD29,$JV29,$KN29,$LF29,$LX29,$MP29,$NH29,$NZ29,$OR29,$PJ29,$QB29,$QT29,$RL29,$SD29,$SV29)</f>
        <v>0</v>
      </c>
      <c r="TO29" s="1">
        <f>MIN($M29,$AE29,$AW29,$BO29,$CG29,$CY29,$DQ29,$EI29,$FA29,$FS29,$GK29,$HC29,$HU29,$IM29,$JE29,$JW29,$KO29,$LG29,$LY29,$MQ29,$NI29,$OA29,$OS29,$PK29,$QC29,$QU29,$RM29,$SE29,$SW29)</f>
        <v>0</v>
      </c>
      <c r="TP29" s="1">
        <f>MIN($N29,$AF29,$AX29,$BP29,$CH29,$CZ29,$DR29,$EJ29,$FB29,$FT29,$GL29,$HD29,$HV29,$IN29,$JF29,$JX29,$KP29,$LH29,$LZ29,$MR29,$NJ29,$OB29,$OT29,$PL29,$QD29,$QV29,$RN29,$SF29,$SX29)</f>
        <v>0</v>
      </c>
      <c r="TQ29" s="1">
        <f>MIN($O29,$AG29,$AY29,$BQ29,$CI29,$DA29,$DS29,$EK29,$FC29,$FU29,$GM29,$HE29,$HW29,$IO29,$JG29,$JY29,$KQ29,$LI29,$MA29,$MS29,$NK29,$OC29,$OU29,$PM29,$QE29,$QW29,$RO29,$SG29,$SY29)</f>
        <v>0</v>
      </c>
      <c r="TR29" s="1">
        <f>MIN($Q29,$AI29,$BA29,$BS29,$CK29,$DC29,$DU29,$EM29,$FE29,$FW29,$GO29,$HG29,$HY29,$IQ29,$JI29,$KA29,$KS29,$LK29,$MC29,$MU29,$NM29,$OE29,$OW29,$PO29,$QG29,$QY29,$RQ29,$SI29,$TA29)</f>
        <v>0</v>
      </c>
      <c r="TS29" s="1">
        <f>MIN($R29,$AJ29,$BB29,$BT29,$CL29,$DD29,$DV29,$EN29,$FF29,$FX29,$GP29,$HH29,$HZ29,$IR29,$JJ29,$KB29,$KT29,$LL29,$MD29,$MV29,$NN29,$OF29,$OX29,$PP29,$QH29,$QZ29,$RR29,$SJ29,$TB29)</f>
        <v>0</v>
      </c>
      <c r="TT29" s="1">
        <f>MIN($S29,$AK29,$BC29,$BU29,$CM29,$DE29,$DW29,$EO29,$FG29,$FY29,$GQ29,$HI29,$IA29,$IS29,$JK29,$KC29,$KU29,$LM29,$ME29,$MW29,$NO29,$OG29,$OY29,$PQ29,$QI29,$RA29,$RS29,$SK29,$TC29)</f>
        <v>0</v>
      </c>
      <c r="TU29" s="1">
        <f>MEDIAN($B29,$T29,$AL29,$BD29,$BV29,$CN29,$DF29,$DX29,$EP29,$FH29,$FZ29,$GR29,$HJ29,$IB29,$IT29,$JL29,$KD29,$KV29,$LN29,$MF29,$MX29,$NP29,$OH29,$OZ29,$PR29,$QJ29,$RB29,$RT29,$SL29)</f>
        <v>0</v>
      </c>
      <c r="TV29" s="1">
        <f>MEDIAN($C29,$U29,$AM29,$BE29,$BW29,$CO29,$DG29,$DY29,$EQ29,$FI29,$GA29,$GS29,$HK29,$IC29,$IU29,$JM29,$KE29,$KW29,$LO29,$MG29,$MY29,$NQ29,$OI29,$PA29,$PS29,$QK29,$RC29,$RU29,$SM29)</f>
        <v>0</v>
      </c>
      <c r="TW29" s="1">
        <f>MEDIAN($D29,$V29,$AN29,$BF29,$BX29,$CP29,$DH29,$DZ29,$ER29,$FJ29,$GB29,$GT29,$HL29,$ID29,$IV29,$JN29,$KF29,$KX29,$LP29,$MH29,$MZ29,$NR29,$OJ29,$PB29,$PT29,$QL29,$RD29,$RV29,$SN29)</f>
        <v>0</v>
      </c>
      <c r="TX29" s="1">
        <f>MEDIAN($E29,$W29,$AO29,$BG29,$BY29,$CQ29,$DI29,$EA29,$ES29,$FK29,$GC29,$GU29,$HM29,$IE29,$IW29,$JO29,$KG29,$KY29,$LQ29,$MI29,$NA29,$NS29,$OK29,$PC29,$PU29,$QM29,$RE29,$RW29,$SO29)</f>
        <v>0</v>
      </c>
      <c r="TY29" s="1">
        <f>MEDIAN($F29,$X29,$AP29,$BH29,$BZ29,$CR29,$DJ29,$EB29,$ET29,$FL29,$GD29,$GV29,$HN29,$IF29,$IX29,$JP29,$KH29,$KZ29,$LR29,$MJ29,$NB29,$NT29,$OL29,$PD29,$PV29,$QN29,$RF29,$RX29,$SP29)</f>
        <v>0</v>
      </c>
      <c r="TZ29" s="1">
        <f>MEDIAN($G29,$Y29,$AQ29,$BI29,$CA29,$CS29,$DK29,$EC29,$EU29,$FM29,$GE29,$GW29,$HO29,$IG29,$IY29,$JQ29,$KI29,$LA29,$LS29,$MK29,$NC29,$NU29,$OM29,$PE29,$PW29,$QO29,$RG29,$RY29,$SQ29)</f>
        <v>0</v>
      </c>
      <c r="UA29" s="1">
        <f>MEDIAN($H29,$Z29,$AR29,$BJ29,$CB29,$CT29,$DL29,$ED29,$EV29,$FN29,$GF29,$GX29,$HP29,$IH29,$IZ29,$JR29,$KJ29,$LB29,$LT29,$ML29,$ND29,$NV29,$ON29,$PF29,$PX29,$QP29,$RH29,$RZ29,$SR29)</f>
        <v>0</v>
      </c>
      <c r="UB29" s="1">
        <f>MEDIAN($I29,$AA29,$AS29,$BK29,$CC29,$CU29,$DM29,$EE29,$EW29,$FO29,$GG29,$GY29,$HQ29,$II29,$JA29,$JS29,$KK29,$LC29,$LU29,$MM29,$NE29,$NW29,$OO29,$PG29,$PY29,$QQ29,$RI29,$SA29,$SS29)</f>
        <v>0</v>
      </c>
      <c r="UC29" s="1">
        <f>MEDIAN($J29,$AB29,$AT29,$BL29,$CD29,$CV29,$DN29,$EF29,$EX29,$FP29,$GH29,$GZ29,$HR29,$IJ29,$JB29,$JT29,$KL29,$LD29,$LV29,$MN29,$NF29,$NX29,$OP29,$PH29,$PZ29,$QR29,$RJ29,$SB29,$ST29)</f>
        <v>0</v>
      </c>
      <c r="UD29" s="1">
        <f>MEDIAN($K29,$AC29,$AU29,$BM29,$CE29,$CW29,$DO29,$EG29,$EY29,$FQ29,$GI29,$HA29,$HS29,$IK29,$JC29,$JU29,$KM29,$LE29,$LW29,$MO29,$NG29,$NY29,$OQ29,$PI29,$QA29,$QS29,$RK29,$SC29,$SU29)</f>
        <v>0</v>
      </c>
      <c r="UE29" s="1">
        <f>MEDIAN($L29,$AD29,$AV29,$BN29,$CF29,$CX29,$DP29,$EH29,$EZ29,$FR29,$GJ29,$HB29,$HT29,$IL29,$JD29,$JV29,$KN29,$LF29,$LX29,$MP29,$NH29,$NZ29,$OR29,$PJ29,$QB29,$QT29,$RL29,$SD29,$SV29)</f>
        <v>0</v>
      </c>
      <c r="UF29" s="1">
        <f>MEDIAN($M29,$AE29,$AW29,$BO29,$CG29,$CY29,$DQ29,$EI29,$FA29,$FS29,$GK29,$HC29,$HU29,$IM29,$JE29,$JW29,$KO29,$LG29,$LY29,$MQ29,$NI29,$OA29,$OS29,$PK29,$QC29,$QU29,$RM29,$SE29,$SW29)</f>
        <v>0</v>
      </c>
      <c r="UG29" s="1">
        <f>MEDIAN($N29,$AF29,$AX29,$BP29,$CH29,$CZ29,$DR29,$EJ29,$FB29,$FT29,$GL29,$HD29,$HV29,$IN29,$JF29,$JX29,$KP29,$LH29,$LZ29,$MR29,$NJ29,$OB29,$OT29,$PL29,$QD29,$QV29,$RN29,$SF29,$SX29)</f>
        <v>0</v>
      </c>
      <c r="UH29" s="1">
        <f>MEDIAN($O29,$AG29,$AY29,$BQ29,$CI29,$DA29,$DS29,$EK29,$FC29,$FU29,$GM29,$HE29,$HW29,$IO29,$JG29,$JY29,$KQ29,$LI29,$MA29,$MS29,$NK29,$OC29,$OU29,$PM29,$QE29,$QW29,$RO29,$SG29,$SY29)</f>
        <v>0</v>
      </c>
      <c r="UI29" s="1">
        <f>MEDIAN($Q29,$AI29,$BA29,$BS29,$CK29,$DC29,$DU29,$EM29,$FE29,$FW29,$GO29,$HG29,$HY29,$IQ29,$JI29,$KA29,$KS29,$LK29,$MC29,$MU29,$NM29,$OE29,$OW29,$PO29,$QG29,$QY29,$RQ29,$SI29,$TA29)</f>
        <v>0</v>
      </c>
      <c r="UJ29" s="1">
        <f>MEDIAN($R29,$AJ29,$BB29,$BT29,$CL29,$DD29,$DV29,$EN29,$FF29,$FX29,$GP29,$HH29,$HZ29,$IR29,$JJ29,$KB29,$KT29,$LL29,$MD29,$MV29,$NN29,$OF29,$OX29,$PP29,$QH29,$QZ29,$RR29,$SJ29,$TB29)</f>
        <v>0</v>
      </c>
      <c r="UK29" s="1">
        <f>MEDIAN($S29,$AK29,$BC29,$BU29,$CM29,$DE29,$DW29,$EO29,$FG29,$FY29,$GQ29,$HI29,$IA29,$IS29,$JK29,$KC29,$KU29,$LM29,$ME29,$MW29,$NO29,$OG29,$OY29,$PQ29,$QI29,$RA29,$RS29,$SK29,$TC29)</f>
        <v>0</v>
      </c>
      <c r="UL29" s="1">
        <f>MAX($B29,$T29,$AL29,$BD29,$BV29,$CN29,$DF29,$DX29,$EP29,$FH29,$FZ29,$GR29,$HJ29,$IB29,$IT29,$JL29,$KD29,$KV29,$LN29,$MF29,$MX29,$NP29,$OH29,$OZ29,$PR29,$QJ29,$RB29,$RT29,$SL29)</f>
        <v>0</v>
      </c>
      <c r="UM29" s="1">
        <f>MAX($C29,$U29,$AM29,$BE29,$BW29,$CO29,$DG29,$DY29,$EQ29,$FI29,$GA29,$GS29,$HK29,$IC29,$IU29,$JM29,$KE29,$KW29,$LO29,$MG29,$MY29,$NQ29,$OI29,$PA29,$PS29,$QK29,$RC29,$RU29,$SM29)</f>
        <v>0</v>
      </c>
      <c r="UN29" s="1">
        <f>MAX($D29,$V29,$AN29,$BF29,$BX29,$CP29,$DH29,$DZ29,$ER29,$FJ29,$GB29,$GT29,$HL29,$ID29,$IV29,$JN29,$KF29,$KX29,$LP29,$MH29,$MZ29,$NR29,$OJ29,$PB29,$PT29,$QL29,$RD29,$RV29,$SN29)</f>
        <v>0</v>
      </c>
      <c r="UO29" s="1">
        <f>MAX($E29,$W29,$AO29,$BG29,$BY29,$CQ29,$DI29,$EA29,$ES29,$FK29,$GC29,$GU29,$HM29,$IE29,$IW29,$JO29,$KG29,$KY29,$LQ29,$MI29,$NA29,$NS29,$OK29,$PC29,$PU29,$QM29,$RE29,$RW29,$SO29)</f>
        <v>0</v>
      </c>
      <c r="UP29" s="1">
        <f>MAX($F29,$X29,$AP29,$BH29,$BZ29,$CR29,$DJ29,$EB29,$ET29,$FL29,$GD29,$GV29,$HN29,$IF29,$IX29,$JP29,$KH29,$KZ29,$LR29,$MJ29,$NB29,$NT29,$OL29,$PD29,$PV29,$QN29,$RF29,$RX29,$SP29)</f>
        <v>0</v>
      </c>
      <c r="UQ29" s="1">
        <f>MAX($G29,$Y29,$AQ29,$BI29,$CA29,$CS29,$DK29,$EC29,$EU29,$FM29,$GE29,$GW29,$HO29,$IG29,$IY29,$JQ29,$KI29,$LA29,$LS29,$MK29,$NC29,$NU29,$OM29,$PE29,$PW29,$QO29,$RG29,$RY29,$SQ29)</f>
        <v>0</v>
      </c>
      <c r="UR29" s="1">
        <f>MAX($H29,$Z29,$AR29,$BJ29,$CB29,$CT29,$DL29,$ED29,$EV29,$FN29,$GF29,$GX29,$HP29,$IH29,$IZ29,$JR29,$KJ29,$LB29,$LT29,$ML29,$ND29,$NV29,$ON29,$PF29,$PX29,$QP29,$RH29,$RZ29,$SR29)</f>
        <v>0</v>
      </c>
      <c r="US29" s="1">
        <f>MAX($I29,$AA29,$AS29,$BK29,$CC29,$CU29,$DM29,$EE29,$EW29,$FO29,$GG29,$GY29,$HQ29,$II29,$JA29,$JS29,$KK29,$LC29,$LU29,$MM29,$NE29,$NW29,$OO29,$PG29,$PY29,$QQ29,$RI29,$SA29,$SS29)</f>
        <v>0</v>
      </c>
      <c r="UT29" s="1">
        <f>MAX($J29,$AB29,$AT29,$BL29,$CD29,$CV29,$DN29,$EF29,$EX29,$FP29,$GH29,$GZ29,$HR29,$IJ29,$JB29,$JT29,$KL29,$LD29,$LV29,$MN29,$NF29,$NX29,$OP29,$PH29,$PZ29,$QR29,$RJ29,$SB29,$ST29)</f>
        <v>0</v>
      </c>
      <c r="UU29" s="1">
        <f>MAX($K29,$AC29,$AU29,$BM29,$CE29,$CW29,$DO29,$EG29,$EY29,$FQ29,$GI29,$HA29,$HS29,$IK29,$JC29,$JU29,$KM29,$LE29,$LW29,$MO29,$NG29,$NY29,$OQ29,$PI29,$QA29,$QS29,$RK29,$SC29,$SU29)</f>
        <v>0</v>
      </c>
      <c r="UV29" s="1">
        <f>MAX($L29,$AD29,$AV29,$BN29,$CF29,$CX29,$DP29,$EH29,$EZ29,$FR29,$GJ29,$HB29,$HT29,$IL29,$JD29,$JV29,$KN29,$LF29,$LX29,$MP29,$NH29,$NZ29,$OR29,$PJ29,$QB29,$QT29,$RL29,$SD29,$SV29)</f>
        <v>0</v>
      </c>
      <c r="UW29" s="1">
        <f>MAX($M29,$AE29,$AW29,$BO29,$CG29,$CY29,$DQ29,$EI29,$FA29,$FS29,$GK29,$HC29,$HU29,$IM29,$JE29,$JW29,$KO29,$LG29,$LY29,$MQ29,$NI29,$OA29,$OS29,$PK29,$QC29,$QU29,$RM29,$SE29,$SW29)</f>
        <v>0</v>
      </c>
      <c r="UX29" s="1">
        <f>MAX($N29,$AF29,$AX29,$BP29,$CH29,$CZ29,$DR29,$EJ29,$FB29,$FT29,$GL29,$HD29,$HV29,$IN29,$JF29,$JX29,$KP29,$LH29,$LZ29,$MR29,$NJ29,$OB29,$OT29,$PL29,$QD29,$QV29,$RN29,$SF29,$SX29)</f>
        <v>0</v>
      </c>
      <c r="UY29" s="1">
        <f>MAX($O29,$AG29,$AY29,$BQ29,$CI29,$DA29,$DS29,$EK29,$FC29,$FU29,$GM29,$HE29,$HW29,$IO29,$JG29,$JY29,$KQ29,$LI29,$MA29,$MS29,$NK29,$OC29,$OU29,$PM29,$QE29,$QW29,$RO29,$SG29,$SY29)</f>
        <v>0</v>
      </c>
      <c r="UZ29" s="1">
        <f>MAX($Q29,$AI29,$BA29,$BS29,$CK29,$DC29,$DU29,$EM29,$FE29,$FW29,$GO29,$HG29,$HY29,$IQ29,$JI29,$KA29,$KS29,$LK29,$MC29,$MU29,$NM29,$OE29,$OW29,$PO29,$QG29,$QY29,$RQ29,$SI29,$TA29)</f>
        <v>0</v>
      </c>
      <c r="VA29" s="1">
        <f>MAX($R29,$AJ29,$BB29,$BT29,$CL29,$DD29,$DV29,$EN29,$FF29,$FX29,$GP29,$HH29,$HZ29,$IR29,$JJ29,$KB29,$KT29,$LL29,$MD29,$MV29,$NN29,$OF29,$OX29,$PP29,$QH29,$QZ29,$RR29,$SJ29,$TB29)</f>
        <v>0</v>
      </c>
      <c r="VB29" s="1">
        <f>MAX($S29,$AK29,$BC29,$BU29,$CM29,$DE29,$DW29,$EO29,$FG29,$FY29,$GQ29,$HI29,$IA29,$IS29,$JK29,$KC29,$KU29,$LM29,$ME29,$MW29,$NO29,$OG29,$OY29,$PQ29,$QI29,$RA29,$RS29,$SK29,$TC29)</f>
        <v>0</v>
      </c>
    </row>
    <row r="30" spans="1:574">
      <c r="A30" s="1" t="s">
        <v>27</v>
      </c>
      <c r="B30" s="1"/>
      <c r="C30" s="1"/>
      <c r="D30" s="1"/>
      <c r="E30" s="1"/>
      <c r="F30" s="1"/>
      <c r="G30" s="1">
        <v>0</v>
      </c>
      <c r="H30" s="1"/>
      <c r="I30" s="1">
        <v>257</v>
      </c>
      <c r="J30" s="1">
        <v>0</v>
      </c>
      <c r="K30" s="1"/>
      <c r="L30" s="1">
        <v>1.38</v>
      </c>
      <c r="M30" s="1"/>
      <c r="N30" s="1"/>
      <c r="O30" s="1"/>
      <c r="P30" s="1" t="s">
        <v>64</v>
      </c>
      <c r="Q30" s="1">
        <v>1.38</v>
      </c>
      <c r="R30" s="1">
        <v>0</v>
      </c>
      <c r="S30" s="1"/>
      <c r="T30" s="1"/>
      <c r="U30" s="1"/>
      <c r="V30" s="1"/>
      <c r="W30" s="1"/>
      <c r="X30" s="1"/>
      <c r="Y30" s="1">
        <v>0</v>
      </c>
      <c r="Z30" s="1"/>
      <c r="AA30" s="1">
        <v>170</v>
      </c>
      <c r="AB30" s="1">
        <v>0</v>
      </c>
      <c r="AC30" s="1"/>
      <c r="AD30" s="1">
        <v>1.15</v>
      </c>
      <c r="AE30" s="1"/>
      <c r="AF30" s="1"/>
      <c r="AG30" s="1"/>
      <c r="AH30" s="1" t="s">
        <v>64</v>
      </c>
      <c r="AI30" s="1">
        <v>1.15</v>
      </c>
      <c r="AJ30" s="1">
        <v>0</v>
      </c>
      <c r="AK30" s="1"/>
      <c r="AL30" s="1"/>
      <c r="AM30" s="1"/>
      <c r="AN30" s="1"/>
      <c r="AO30" s="1"/>
      <c r="AP30" s="1"/>
      <c r="AQ30" s="1">
        <v>0</v>
      </c>
      <c r="AR30" s="1"/>
      <c r="AS30" s="1">
        <v>1480</v>
      </c>
      <c r="AT30" s="1">
        <v>0</v>
      </c>
      <c r="AU30" s="1"/>
      <c r="AV30" s="1">
        <v>1200</v>
      </c>
      <c r="AW30" s="1"/>
      <c r="AX30" s="1"/>
      <c r="AY30" s="1"/>
      <c r="AZ30" s="1"/>
      <c r="BA30" s="1">
        <v>600</v>
      </c>
      <c r="BB30" s="1">
        <v>1</v>
      </c>
      <c r="BC30" s="1"/>
      <c r="BD30" s="1">
        <v>551</v>
      </c>
      <c r="BE30" s="1">
        <v>28</v>
      </c>
      <c r="BF30" s="1">
        <v>0.008</v>
      </c>
      <c r="BG30" s="1">
        <v>0</v>
      </c>
      <c r="BH30" s="1">
        <v>5548</v>
      </c>
      <c r="BI30" s="1">
        <v>0</v>
      </c>
      <c r="BJ30" s="1">
        <v>0.008</v>
      </c>
      <c r="BK30" s="1">
        <v>0</v>
      </c>
      <c r="BL30" s="1">
        <v>0</v>
      </c>
      <c r="BM30" s="1">
        <v>1</v>
      </c>
      <c r="BN30" s="1">
        <v>0.03</v>
      </c>
      <c r="BO30" s="1">
        <v>0</v>
      </c>
      <c r="BP30" s="1">
        <v>3439</v>
      </c>
      <c r="BQ30" s="1">
        <v>0</v>
      </c>
      <c r="BR30" s="1" t="s">
        <v>64</v>
      </c>
      <c r="BS30" s="1">
        <v>0.03</v>
      </c>
      <c r="BT30" s="1">
        <v>0</v>
      </c>
      <c r="BU30" s="1">
        <v>1200</v>
      </c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>
        <v>551</v>
      </c>
      <c r="DY30" s="1">
        <v>23</v>
      </c>
      <c r="DZ30" s="1">
        <v>0.008</v>
      </c>
      <c r="EA30" s="1">
        <v>1</v>
      </c>
      <c r="EB30" s="1">
        <v>6796</v>
      </c>
      <c r="EC30" s="1">
        <v>0</v>
      </c>
      <c r="ED30" s="1">
        <v>0.008</v>
      </c>
      <c r="EE30" s="1">
        <v>0</v>
      </c>
      <c r="EF30" s="1">
        <v>0</v>
      </c>
      <c r="EG30" s="1">
        <v>1</v>
      </c>
      <c r="EH30" s="1">
        <v>0.03</v>
      </c>
      <c r="EI30" s="1">
        <v>0</v>
      </c>
      <c r="EJ30" s="1">
        <v>3547</v>
      </c>
      <c r="EK30" s="1">
        <v>0</v>
      </c>
      <c r="EL30" s="1" t="s">
        <v>64</v>
      </c>
      <c r="EM30" s="1">
        <v>0.03</v>
      </c>
      <c r="EN30" s="1">
        <v>0</v>
      </c>
      <c r="EO30" s="1">
        <v>1440</v>
      </c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>
        <v>428</v>
      </c>
      <c r="FI30" s="1">
        <v>44</v>
      </c>
      <c r="FJ30" s="1">
        <v>0.006</v>
      </c>
      <c r="FK30" s="1">
        <v>15</v>
      </c>
      <c r="FL30" s="1">
        <v>4242</v>
      </c>
      <c r="FM30" s="1">
        <v>0</v>
      </c>
      <c r="FN30" s="1">
        <v>0.006</v>
      </c>
      <c r="FO30" s="1">
        <v>0</v>
      </c>
      <c r="FP30" s="1">
        <v>0</v>
      </c>
      <c r="FQ30" s="1">
        <v>1</v>
      </c>
      <c r="FR30" s="1">
        <v>0.03</v>
      </c>
      <c r="FS30" s="1">
        <v>0</v>
      </c>
      <c r="FT30" s="1">
        <v>2386</v>
      </c>
      <c r="FU30" s="1">
        <v>0</v>
      </c>
      <c r="FV30" s="1" t="s">
        <v>64</v>
      </c>
      <c r="FW30" s="1">
        <v>0.03</v>
      </c>
      <c r="FX30" s="1">
        <v>0</v>
      </c>
      <c r="FY30" s="1">
        <v>938</v>
      </c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>
        <v>1196</v>
      </c>
      <c r="GS30" s="1">
        <v>26</v>
      </c>
      <c r="GT30" s="1">
        <v>0.012</v>
      </c>
      <c r="GU30" s="1">
        <v>0</v>
      </c>
      <c r="GV30" s="1">
        <v>6430</v>
      </c>
      <c r="GW30" s="1">
        <v>0</v>
      </c>
      <c r="GX30" s="1">
        <v>0.012</v>
      </c>
      <c r="GY30" s="1">
        <v>0</v>
      </c>
      <c r="GZ30" s="1">
        <v>0</v>
      </c>
      <c r="HA30" s="1">
        <v>1</v>
      </c>
      <c r="HB30" s="1">
        <v>0.03</v>
      </c>
      <c r="HC30" s="1">
        <v>0</v>
      </c>
      <c r="HD30" s="1">
        <v>3900</v>
      </c>
      <c r="HE30" s="1">
        <v>0</v>
      </c>
      <c r="HF30" s="1" t="s">
        <v>64</v>
      </c>
      <c r="HG30" s="1">
        <v>0.03</v>
      </c>
      <c r="HH30" s="1">
        <v>0</v>
      </c>
      <c r="HI30" s="1">
        <v>1422</v>
      </c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>
        <v>1196</v>
      </c>
      <c r="IU30" s="1">
        <v>42</v>
      </c>
      <c r="IV30" s="1">
        <v>0.008999999999999999</v>
      </c>
      <c r="IW30" s="1">
        <v>2</v>
      </c>
      <c r="IX30" s="1">
        <v>6430</v>
      </c>
      <c r="IY30" s="1">
        <v>0</v>
      </c>
      <c r="IZ30" s="1">
        <v>0.008999999999999999</v>
      </c>
      <c r="JA30" s="1">
        <v>0</v>
      </c>
      <c r="JB30" s="1">
        <v>0</v>
      </c>
      <c r="JC30" s="1">
        <v>1</v>
      </c>
      <c r="JD30" s="1">
        <v>0.03</v>
      </c>
      <c r="JE30" s="1">
        <v>0</v>
      </c>
      <c r="JF30" s="1">
        <v>3900</v>
      </c>
      <c r="JG30" s="1">
        <v>0</v>
      </c>
      <c r="JH30" s="1" t="s">
        <v>64</v>
      </c>
      <c r="JI30" s="1">
        <v>0.03</v>
      </c>
      <c r="JJ30" s="1">
        <v>0</v>
      </c>
      <c r="JK30" s="1">
        <v>1422</v>
      </c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>
        <v>551</v>
      </c>
      <c r="KE30" s="1">
        <v>28</v>
      </c>
      <c r="KF30" s="1">
        <v>0.008</v>
      </c>
      <c r="KG30" s="1">
        <v>0</v>
      </c>
      <c r="KH30" s="1">
        <v>5548</v>
      </c>
      <c r="KI30" s="1">
        <v>0</v>
      </c>
      <c r="KJ30" s="1">
        <v>0.008</v>
      </c>
      <c r="KK30" s="1">
        <v>0</v>
      </c>
      <c r="KL30" s="1">
        <v>0</v>
      </c>
      <c r="KM30" s="1">
        <v>1</v>
      </c>
      <c r="KN30" s="1">
        <v>0.03</v>
      </c>
      <c r="KO30" s="1">
        <v>0</v>
      </c>
      <c r="KP30" s="1">
        <v>3439</v>
      </c>
      <c r="KQ30" s="1">
        <v>0</v>
      </c>
      <c r="KR30" s="1" t="s">
        <v>64</v>
      </c>
      <c r="KS30" s="1">
        <v>0.03</v>
      </c>
      <c r="KT30" s="1">
        <v>0</v>
      </c>
      <c r="KU30" s="1">
        <v>1200</v>
      </c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>
        <v>551</v>
      </c>
      <c r="MY30" s="1">
        <v>23</v>
      </c>
      <c r="MZ30" s="1">
        <v>0.024</v>
      </c>
      <c r="NA30" s="1">
        <v>1</v>
      </c>
      <c r="NB30" s="1">
        <v>6796</v>
      </c>
      <c r="NC30" s="1">
        <v>0</v>
      </c>
      <c r="ND30" s="1">
        <v>0.024</v>
      </c>
      <c r="NE30" s="1">
        <v>6</v>
      </c>
      <c r="NF30" s="1">
        <v>0</v>
      </c>
      <c r="NG30" s="1">
        <v>1</v>
      </c>
      <c r="NH30" s="1">
        <v>0.15</v>
      </c>
      <c r="NI30" s="1">
        <v>0</v>
      </c>
      <c r="NJ30" s="1">
        <v>3547</v>
      </c>
      <c r="NK30" s="1">
        <v>0</v>
      </c>
      <c r="NL30" s="1" t="s">
        <v>64</v>
      </c>
      <c r="NM30" s="1">
        <v>0.15</v>
      </c>
      <c r="NN30" s="1">
        <v>0</v>
      </c>
      <c r="NO30" s="1">
        <v>1440</v>
      </c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>
        <v>428</v>
      </c>
      <c r="OI30" s="1">
        <v>44</v>
      </c>
      <c r="OJ30" s="1">
        <v>0.006</v>
      </c>
      <c r="OK30" s="1">
        <v>15</v>
      </c>
      <c r="OL30" s="1">
        <v>4242</v>
      </c>
      <c r="OM30" s="1">
        <v>0</v>
      </c>
      <c r="ON30" s="1">
        <v>0.006</v>
      </c>
      <c r="OO30" s="1">
        <v>0</v>
      </c>
      <c r="OP30" s="1">
        <v>0</v>
      </c>
      <c r="OQ30" s="1">
        <v>1</v>
      </c>
      <c r="OR30" s="1">
        <v>0.03</v>
      </c>
      <c r="OS30" s="1">
        <v>0</v>
      </c>
      <c r="OT30" s="1">
        <v>2386</v>
      </c>
      <c r="OU30" s="1">
        <v>0</v>
      </c>
      <c r="OV30" s="1" t="s">
        <v>64</v>
      </c>
      <c r="OW30" s="1">
        <v>0.03</v>
      </c>
      <c r="OX30" s="1">
        <v>0</v>
      </c>
      <c r="OY30" s="1">
        <v>938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>
        <v>564</v>
      </c>
      <c r="PS30" s="1">
        <v>26</v>
      </c>
      <c r="PT30" s="1">
        <v>0.058</v>
      </c>
      <c r="PU30" s="1">
        <v>0</v>
      </c>
      <c r="PV30" s="1">
        <v>5548</v>
      </c>
      <c r="PW30" s="1">
        <v>0</v>
      </c>
      <c r="PX30" s="1">
        <v>0.028</v>
      </c>
      <c r="PY30" s="1">
        <v>0</v>
      </c>
      <c r="PZ30" s="1">
        <v>0</v>
      </c>
      <c r="QA30" s="1">
        <v>1</v>
      </c>
      <c r="QB30" s="1">
        <v>0.08</v>
      </c>
      <c r="QC30" s="1">
        <v>0</v>
      </c>
      <c r="QD30" s="1">
        <v>3160</v>
      </c>
      <c r="QE30" s="1">
        <v>0.03</v>
      </c>
      <c r="QF30" s="1" t="s">
        <v>64</v>
      </c>
      <c r="QG30" s="1">
        <v>0.08</v>
      </c>
      <c r="QH30" s="1">
        <v>0</v>
      </c>
      <c r="QI30" s="1">
        <v>1200</v>
      </c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>
        <v>564</v>
      </c>
      <c r="RU30" s="1">
        <v>38</v>
      </c>
      <c r="RV30" s="1">
        <v>0.068</v>
      </c>
      <c r="RW30" s="1">
        <v>4</v>
      </c>
      <c r="RX30" s="1">
        <v>5548</v>
      </c>
      <c r="RY30" s="1">
        <v>0</v>
      </c>
      <c r="RZ30" s="1">
        <v>0.03800000000000001</v>
      </c>
      <c r="SA30" s="1">
        <v>0</v>
      </c>
      <c r="SB30" s="1">
        <v>0</v>
      </c>
      <c r="SC30" s="1">
        <v>1</v>
      </c>
      <c r="SD30" s="1">
        <v>0.1</v>
      </c>
      <c r="SE30" s="1">
        <v>0</v>
      </c>
      <c r="SF30" s="1">
        <v>3160</v>
      </c>
      <c r="SG30" s="1">
        <v>0.03</v>
      </c>
      <c r="SH30" s="1" t="s">
        <v>64</v>
      </c>
      <c r="SI30" s="1">
        <v>0.1</v>
      </c>
      <c r="SJ30" s="1">
        <v>0</v>
      </c>
      <c r="SK30" s="1">
        <v>1200</v>
      </c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>
        <f>MIN($B30,$T30,$AL30,$BD30,$BV30,$CN30,$DF30,$DX30,$EP30,$FH30,$FZ30,$GR30,$HJ30,$IB30,$IT30,$JL30,$KD30,$KV30,$LN30,$MF30,$MX30,$NP30,$OH30,$OZ30,$PR30,$QJ30,$RB30,$RT30,$SL30)</f>
        <v>0</v>
      </c>
      <c r="TE30" s="1">
        <f>MIN($C30,$U30,$AM30,$BE30,$BW30,$CO30,$DG30,$DY30,$EQ30,$FI30,$GA30,$GS30,$HK30,$IC30,$IU30,$JM30,$KE30,$KW30,$LO30,$MG30,$MY30,$NQ30,$OI30,$PA30,$PS30,$QK30,$RC30,$RU30,$SM30)</f>
        <v>0</v>
      </c>
      <c r="TF30" s="1">
        <f>MIN($D30,$V30,$AN30,$BF30,$BX30,$CP30,$DH30,$DZ30,$ER30,$FJ30,$GB30,$GT30,$HL30,$ID30,$IV30,$JN30,$KF30,$KX30,$LP30,$MH30,$MZ30,$NR30,$OJ30,$PB30,$PT30,$QL30,$RD30,$RV30,$SN30)</f>
        <v>0</v>
      </c>
      <c r="TG30" s="1">
        <f>MIN($E30,$W30,$AO30,$BG30,$BY30,$CQ30,$DI30,$EA30,$ES30,$FK30,$GC30,$GU30,$HM30,$IE30,$IW30,$JO30,$KG30,$KY30,$LQ30,$MI30,$NA30,$NS30,$OK30,$PC30,$PU30,$QM30,$RE30,$RW30,$SO30)</f>
        <v>0</v>
      </c>
      <c r="TH30" s="1">
        <f>MIN($F30,$X30,$AP30,$BH30,$BZ30,$CR30,$DJ30,$EB30,$ET30,$FL30,$GD30,$GV30,$HN30,$IF30,$IX30,$JP30,$KH30,$KZ30,$LR30,$MJ30,$NB30,$NT30,$OL30,$PD30,$PV30,$QN30,$RF30,$RX30,$SP30)</f>
        <v>0</v>
      </c>
      <c r="TI30" s="1">
        <f>MIN($G30,$Y30,$AQ30,$BI30,$CA30,$CS30,$DK30,$EC30,$EU30,$FM30,$GE30,$GW30,$HO30,$IG30,$IY30,$JQ30,$KI30,$LA30,$LS30,$MK30,$NC30,$NU30,$OM30,$PE30,$PW30,$QO30,$RG30,$RY30,$SQ30)</f>
        <v>0</v>
      </c>
      <c r="TJ30" s="1">
        <f>MIN($H30,$Z30,$AR30,$BJ30,$CB30,$CT30,$DL30,$ED30,$EV30,$FN30,$GF30,$GX30,$HP30,$IH30,$IZ30,$JR30,$KJ30,$LB30,$LT30,$ML30,$ND30,$NV30,$ON30,$PF30,$PX30,$QP30,$RH30,$RZ30,$SR30)</f>
        <v>0</v>
      </c>
      <c r="TK30" s="1">
        <f>MIN($I30,$AA30,$AS30,$BK30,$CC30,$CU30,$DM30,$EE30,$EW30,$FO30,$GG30,$GY30,$HQ30,$II30,$JA30,$JS30,$KK30,$LC30,$LU30,$MM30,$NE30,$NW30,$OO30,$PG30,$PY30,$QQ30,$RI30,$SA30,$SS30)</f>
        <v>0</v>
      </c>
      <c r="TL30" s="1">
        <f>MIN($J30,$AB30,$AT30,$BL30,$CD30,$CV30,$DN30,$EF30,$EX30,$FP30,$GH30,$GZ30,$HR30,$IJ30,$JB30,$JT30,$KL30,$LD30,$LV30,$MN30,$NF30,$NX30,$OP30,$PH30,$PZ30,$QR30,$RJ30,$SB30,$ST30)</f>
        <v>0</v>
      </c>
      <c r="TM30" s="1">
        <f>MIN($K30,$AC30,$AU30,$BM30,$CE30,$CW30,$DO30,$EG30,$EY30,$FQ30,$GI30,$HA30,$HS30,$IK30,$JC30,$JU30,$KM30,$LE30,$LW30,$MO30,$NG30,$NY30,$OQ30,$PI30,$QA30,$QS30,$RK30,$SC30,$SU30)</f>
        <v>0</v>
      </c>
      <c r="TN30" s="1">
        <f>MIN($L30,$AD30,$AV30,$BN30,$CF30,$CX30,$DP30,$EH30,$EZ30,$FR30,$GJ30,$HB30,$HT30,$IL30,$JD30,$JV30,$KN30,$LF30,$LX30,$MP30,$NH30,$NZ30,$OR30,$PJ30,$QB30,$QT30,$RL30,$SD30,$SV30)</f>
        <v>0</v>
      </c>
      <c r="TO30" s="1">
        <f>MIN($M30,$AE30,$AW30,$BO30,$CG30,$CY30,$DQ30,$EI30,$FA30,$FS30,$GK30,$HC30,$HU30,$IM30,$JE30,$JW30,$KO30,$LG30,$LY30,$MQ30,$NI30,$OA30,$OS30,$PK30,$QC30,$QU30,$RM30,$SE30,$SW30)</f>
        <v>0</v>
      </c>
      <c r="TP30" s="1">
        <f>MIN($N30,$AF30,$AX30,$BP30,$CH30,$CZ30,$DR30,$EJ30,$FB30,$FT30,$GL30,$HD30,$HV30,$IN30,$JF30,$JX30,$KP30,$LH30,$LZ30,$MR30,$NJ30,$OB30,$OT30,$PL30,$QD30,$QV30,$RN30,$SF30,$SX30)</f>
        <v>0</v>
      </c>
      <c r="TQ30" s="1">
        <f>MIN($O30,$AG30,$AY30,$BQ30,$CI30,$DA30,$DS30,$EK30,$FC30,$FU30,$GM30,$HE30,$HW30,$IO30,$JG30,$JY30,$KQ30,$LI30,$MA30,$MS30,$NK30,$OC30,$OU30,$PM30,$QE30,$QW30,$RO30,$SG30,$SY30)</f>
        <v>0</v>
      </c>
      <c r="TR30" s="1">
        <f>MIN($Q30,$AI30,$BA30,$BS30,$CK30,$DC30,$DU30,$EM30,$FE30,$FW30,$GO30,$HG30,$HY30,$IQ30,$JI30,$KA30,$KS30,$LK30,$MC30,$MU30,$NM30,$OE30,$OW30,$PO30,$QG30,$QY30,$RQ30,$SI30,$TA30)</f>
        <v>0</v>
      </c>
      <c r="TS30" s="1">
        <f>MIN($R30,$AJ30,$BB30,$BT30,$CL30,$DD30,$DV30,$EN30,$FF30,$FX30,$GP30,$HH30,$HZ30,$IR30,$JJ30,$KB30,$KT30,$LL30,$MD30,$MV30,$NN30,$OF30,$OX30,$PP30,$QH30,$QZ30,$RR30,$SJ30,$TB30)</f>
        <v>0</v>
      </c>
      <c r="TT30" s="1">
        <f>MIN($S30,$AK30,$BC30,$BU30,$CM30,$DE30,$DW30,$EO30,$FG30,$FY30,$GQ30,$HI30,$IA30,$IS30,$JK30,$KC30,$KU30,$LM30,$ME30,$MW30,$NO30,$OG30,$OY30,$PQ30,$QI30,$RA30,$RS30,$SK30,$TC30)</f>
        <v>0</v>
      </c>
      <c r="TU30" s="1">
        <f>MEDIAN($B30,$T30,$AL30,$BD30,$BV30,$CN30,$DF30,$DX30,$EP30,$FH30,$FZ30,$GR30,$HJ30,$IB30,$IT30,$JL30,$KD30,$KV30,$LN30,$MF30,$MX30,$NP30,$OH30,$OZ30,$PR30,$QJ30,$RB30,$RT30,$SL30)</f>
        <v>0</v>
      </c>
      <c r="TV30" s="1">
        <f>MEDIAN($C30,$U30,$AM30,$BE30,$BW30,$CO30,$DG30,$DY30,$EQ30,$FI30,$GA30,$GS30,$HK30,$IC30,$IU30,$JM30,$KE30,$KW30,$LO30,$MG30,$MY30,$NQ30,$OI30,$PA30,$PS30,$QK30,$RC30,$RU30,$SM30)</f>
        <v>0</v>
      </c>
      <c r="TW30" s="1">
        <f>MEDIAN($D30,$V30,$AN30,$BF30,$BX30,$CP30,$DH30,$DZ30,$ER30,$FJ30,$GB30,$GT30,$HL30,$ID30,$IV30,$JN30,$KF30,$KX30,$LP30,$MH30,$MZ30,$NR30,$OJ30,$PB30,$PT30,$QL30,$RD30,$RV30,$SN30)</f>
        <v>0</v>
      </c>
      <c r="TX30" s="1">
        <f>MEDIAN($E30,$W30,$AO30,$BG30,$BY30,$CQ30,$DI30,$EA30,$ES30,$FK30,$GC30,$GU30,$HM30,$IE30,$IW30,$JO30,$KG30,$KY30,$LQ30,$MI30,$NA30,$NS30,$OK30,$PC30,$PU30,$QM30,$RE30,$RW30,$SO30)</f>
        <v>0</v>
      </c>
      <c r="TY30" s="1">
        <f>MEDIAN($F30,$X30,$AP30,$BH30,$BZ30,$CR30,$DJ30,$EB30,$ET30,$FL30,$GD30,$GV30,$HN30,$IF30,$IX30,$JP30,$KH30,$KZ30,$LR30,$MJ30,$NB30,$NT30,$OL30,$PD30,$PV30,$QN30,$RF30,$RX30,$SP30)</f>
        <v>0</v>
      </c>
      <c r="TZ30" s="1">
        <f>MEDIAN($G30,$Y30,$AQ30,$BI30,$CA30,$CS30,$DK30,$EC30,$EU30,$FM30,$GE30,$GW30,$HO30,$IG30,$IY30,$JQ30,$KI30,$LA30,$LS30,$MK30,$NC30,$NU30,$OM30,$PE30,$PW30,$QO30,$RG30,$RY30,$SQ30)</f>
        <v>0</v>
      </c>
      <c r="UA30" s="1">
        <f>MEDIAN($H30,$Z30,$AR30,$BJ30,$CB30,$CT30,$DL30,$ED30,$EV30,$FN30,$GF30,$GX30,$HP30,$IH30,$IZ30,$JR30,$KJ30,$LB30,$LT30,$ML30,$ND30,$NV30,$ON30,$PF30,$PX30,$QP30,$RH30,$RZ30,$SR30)</f>
        <v>0</v>
      </c>
      <c r="UB30" s="1">
        <f>MEDIAN($I30,$AA30,$AS30,$BK30,$CC30,$CU30,$DM30,$EE30,$EW30,$FO30,$GG30,$GY30,$HQ30,$II30,$JA30,$JS30,$KK30,$LC30,$LU30,$MM30,$NE30,$NW30,$OO30,$PG30,$PY30,$QQ30,$RI30,$SA30,$SS30)</f>
        <v>0</v>
      </c>
      <c r="UC30" s="1">
        <f>MEDIAN($J30,$AB30,$AT30,$BL30,$CD30,$CV30,$DN30,$EF30,$EX30,$FP30,$GH30,$GZ30,$HR30,$IJ30,$JB30,$JT30,$KL30,$LD30,$LV30,$MN30,$NF30,$NX30,$OP30,$PH30,$PZ30,$QR30,$RJ30,$SB30,$ST30)</f>
        <v>0</v>
      </c>
      <c r="UD30" s="1">
        <f>MEDIAN($K30,$AC30,$AU30,$BM30,$CE30,$CW30,$DO30,$EG30,$EY30,$FQ30,$GI30,$HA30,$HS30,$IK30,$JC30,$JU30,$KM30,$LE30,$LW30,$MO30,$NG30,$NY30,$OQ30,$PI30,$QA30,$QS30,$RK30,$SC30,$SU30)</f>
        <v>0</v>
      </c>
      <c r="UE30" s="1">
        <f>MEDIAN($L30,$AD30,$AV30,$BN30,$CF30,$CX30,$DP30,$EH30,$EZ30,$FR30,$GJ30,$HB30,$HT30,$IL30,$JD30,$JV30,$KN30,$LF30,$LX30,$MP30,$NH30,$NZ30,$OR30,$PJ30,$QB30,$QT30,$RL30,$SD30,$SV30)</f>
        <v>0</v>
      </c>
      <c r="UF30" s="1">
        <f>MEDIAN($M30,$AE30,$AW30,$BO30,$CG30,$CY30,$DQ30,$EI30,$FA30,$FS30,$GK30,$HC30,$HU30,$IM30,$JE30,$JW30,$KO30,$LG30,$LY30,$MQ30,$NI30,$OA30,$OS30,$PK30,$QC30,$QU30,$RM30,$SE30,$SW30)</f>
        <v>0</v>
      </c>
      <c r="UG30" s="1">
        <f>MEDIAN($N30,$AF30,$AX30,$BP30,$CH30,$CZ30,$DR30,$EJ30,$FB30,$FT30,$GL30,$HD30,$HV30,$IN30,$JF30,$JX30,$KP30,$LH30,$LZ30,$MR30,$NJ30,$OB30,$OT30,$PL30,$QD30,$QV30,$RN30,$SF30,$SX30)</f>
        <v>0</v>
      </c>
      <c r="UH30" s="1">
        <f>MEDIAN($O30,$AG30,$AY30,$BQ30,$CI30,$DA30,$DS30,$EK30,$FC30,$FU30,$GM30,$HE30,$HW30,$IO30,$JG30,$JY30,$KQ30,$LI30,$MA30,$MS30,$NK30,$OC30,$OU30,$PM30,$QE30,$QW30,$RO30,$SG30,$SY30)</f>
        <v>0</v>
      </c>
      <c r="UI30" s="1">
        <f>MEDIAN($Q30,$AI30,$BA30,$BS30,$CK30,$DC30,$DU30,$EM30,$FE30,$FW30,$GO30,$HG30,$HY30,$IQ30,$JI30,$KA30,$KS30,$LK30,$MC30,$MU30,$NM30,$OE30,$OW30,$PO30,$QG30,$QY30,$RQ30,$SI30,$TA30)</f>
        <v>0</v>
      </c>
      <c r="UJ30" s="1">
        <f>MEDIAN($R30,$AJ30,$BB30,$BT30,$CL30,$DD30,$DV30,$EN30,$FF30,$FX30,$GP30,$HH30,$HZ30,$IR30,$JJ30,$KB30,$KT30,$LL30,$MD30,$MV30,$NN30,$OF30,$OX30,$PP30,$QH30,$QZ30,$RR30,$SJ30,$TB30)</f>
        <v>0</v>
      </c>
      <c r="UK30" s="1">
        <f>MEDIAN($S30,$AK30,$BC30,$BU30,$CM30,$DE30,$DW30,$EO30,$FG30,$FY30,$GQ30,$HI30,$IA30,$IS30,$JK30,$KC30,$KU30,$LM30,$ME30,$MW30,$NO30,$OG30,$OY30,$PQ30,$QI30,$RA30,$RS30,$SK30,$TC30)</f>
        <v>0</v>
      </c>
      <c r="UL30" s="1">
        <f>MAX($B30,$T30,$AL30,$BD30,$BV30,$CN30,$DF30,$DX30,$EP30,$FH30,$FZ30,$GR30,$HJ30,$IB30,$IT30,$JL30,$KD30,$KV30,$LN30,$MF30,$MX30,$NP30,$OH30,$OZ30,$PR30,$QJ30,$RB30,$RT30,$SL30)</f>
        <v>0</v>
      </c>
      <c r="UM30" s="1">
        <f>MAX($C30,$U30,$AM30,$BE30,$BW30,$CO30,$DG30,$DY30,$EQ30,$FI30,$GA30,$GS30,$HK30,$IC30,$IU30,$JM30,$KE30,$KW30,$LO30,$MG30,$MY30,$NQ30,$OI30,$PA30,$PS30,$QK30,$RC30,$RU30,$SM30)</f>
        <v>0</v>
      </c>
      <c r="UN30" s="1">
        <f>MAX($D30,$V30,$AN30,$BF30,$BX30,$CP30,$DH30,$DZ30,$ER30,$FJ30,$GB30,$GT30,$HL30,$ID30,$IV30,$JN30,$KF30,$KX30,$LP30,$MH30,$MZ30,$NR30,$OJ30,$PB30,$PT30,$QL30,$RD30,$RV30,$SN30)</f>
        <v>0</v>
      </c>
      <c r="UO30" s="1">
        <f>MAX($E30,$W30,$AO30,$BG30,$BY30,$CQ30,$DI30,$EA30,$ES30,$FK30,$GC30,$GU30,$HM30,$IE30,$IW30,$JO30,$KG30,$KY30,$LQ30,$MI30,$NA30,$NS30,$OK30,$PC30,$PU30,$QM30,$RE30,$RW30,$SO30)</f>
        <v>0</v>
      </c>
      <c r="UP30" s="1">
        <f>MAX($F30,$X30,$AP30,$BH30,$BZ30,$CR30,$DJ30,$EB30,$ET30,$FL30,$GD30,$GV30,$HN30,$IF30,$IX30,$JP30,$KH30,$KZ30,$LR30,$MJ30,$NB30,$NT30,$OL30,$PD30,$PV30,$QN30,$RF30,$RX30,$SP30)</f>
        <v>0</v>
      </c>
      <c r="UQ30" s="1">
        <f>MAX($G30,$Y30,$AQ30,$BI30,$CA30,$CS30,$DK30,$EC30,$EU30,$FM30,$GE30,$GW30,$HO30,$IG30,$IY30,$JQ30,$KI30,$LA30,$LS30,$MK30,$NC30,$NU30,$OM30,$PE30,$PW30,$QO30,$RG30,$RY30,$SQ30)</f>
        <v>0</v>
      </c>
      <c r="UR30" s="1">
        <f>MAX($H30,$Z30,$AR30,$BJ30,$CB30,$CT30,$DL30,$ED30,$EV30,$FN30,$GF30,$GX30,$HP30,$IH30,$IZ30,$JR30,$KJ30,$LB30,$LT30,$ML30,$ND30,$NV30,$ON30,$PF30,$PX30,$QP30,$RH30,$RZ30,$SR30)</f>
        <v>0</v>
      </c>
      <c r="US30" s="1">
        <f>MAX($I30,$AA30,$AS30,$BK30,$CC30,$CU30,$DM30,$EE30,$EW30,$FO30,$GG30,$GY30,$HQ30,$II30,$JA30,$JS30,$KK30,$LC30,$LU30,$MM30,$NE30,$NW30,$OO30,$PG30,$PY30,$QQ30,$RI30,$SA30,$SS30)</f>
        <v>0</v>
      </c>
      <c r="UT30" s="1">
        <f>MAX($J30,$AB30,$AT30,$BL30,$CD30,$CV30,$DN30,$EF30,$EX30,$FP30,$GH30,$GZ30,$HR30,$IJ30,$JB30,$JT30,$KL30,$LD30,$LV30,$MN30,$NF30,$NX30,$OP30,$PH30,$PZ30,$QR30,$RJ30,$SB30,$ST30)</f>
        <v>0</v>
      </c>
      <c r="UU30" s="1">
        <f>MAX($K30,$AC30,$AU30,$BM30,$CE30,$CW30,$DO30,$EG30,$EY30,$FQ30,$GI30,$HA30,$HS30,$IK30,$JC30,$JU30,$KM30,$LE30,$LW30,$MO30,$NG30,$NY30,$OQ30,$PI30,$QA30,$QS30,$RK30,$SC30,$SU30)</f>
        <v>0</v>
      </c>
      <c r="UV30" s="1">
        <f>MAX($L30,$AD30,$AV30,$BN30,$CF30,$CX30,$DP30,$EH30,$EZ30,$FR30,$GJ30,$HB30,$HT30,$IL30,$JD30,$JV30,$KN30,$LF30,$LX30,$MP30,$NH30,$NZ30,$OR30,$PJ30,$QB30,$QT30,$RL30,$SD30,$SV30)</f>
        <v>0</v>
      </c>
      <c r="UW30" s="1">
        <f>MAX($M30,$AE30,$AW30,$BO30,$CG30,$CY30,$DQ30,$EI30,$FA30,$FS30,$GK30,$HC30,$HU30,$IM30,$JE30,$JW30,$KO30,$LG30,$LY30,$MQ30,$NI30,$OA30,$OS30,$PK30,$QC30,$QU30,$RM30,$SE30,$SW30)</f>
        <v>0</v>
      </c>
      <c r="UX30" s="1">
        <f>MAX($N30,$AF30,$AX30,$BP30,$CH30,$CZ30,$DR30,$EJ30,$FB30,$FT30,$GL30,$HD30,$HV30,$IN30,$JF30,$JX30,$KP30,$LH30,$LZ30,$MR30,$NJ30,$OB30,$OT30,$PL30,$QD30,$QV30,$RN30,$SF30,$SX30)</f>
        <v>0</v>
      </c>
      <c r="UY30" s="1">
        <f>MAX($O30,$AG30,$AY30,$BQ30,$CI30,$DA30,$DS30,$EK30,$FC30,$FU30,$GM30,$HE30,$HW30,$IO30,$JG30,$JY30,$KQ30,$LI30,$MA30,$MS30,$NK30,$OC30,$OU30,$PM30,$QE30,$QW30,$RO30,$SG30,$SY30)</f>
        <v>0</v>
      </c>
      <c r="UZ30" s="1">
        <f>MAX($Q30,$AI30,$BA30,$BS30,$CK30,$DC30,$DU30,$EM30,$FE30,$FW30,$GO30,$HG30,$HY30,$IQ30,$JI30,$KA30,$KS30,$LK30,$MC30,$MU30,$NM30,$OE30,$OW30,$PO30,$QG30,$QY30,$RQ30,$SI30,$TA30)</f>
        <v>0</v>
      </c>
      <c r="VA30" s="1">
        <f>MAX($R30,$AJ30,$BB30,$BT30,$CL30,$DD30,$DV30,$EN30,$FF30,$FX30,$GP30,$HH30,$HZ30,$IR30,$JJ30,$KB30,$KT30,$LL30,$MD30,$MV30,$NN30,$OF30,$OX30,$PP30,$QH30,$QZ30,$RR30,$SJ30,$TB30)</f>
        <v>0</v>
      </c>
      <c r="VB30" s="1">
        <f>MAX($S30,$AK30,$BC30,$BU30,$CM30,$DE30,$DW30,$EO30,$FG30,$FY30,$GQ30,$HI30,$IA30,$IS30,$JK30,$KC30,$KU30,$LM30,$ME30,$MW30,$NO30,$OG30,$OY30,$PQ30,$QI30,$RA30,$RS30,$SK30,$TC30)</f>
        <v>0</v>
      </c>
    </row>
    <row r="31" spans="1:574">
      <c r="A31" s="1" t="s">
        <v>28</v>
      </c>
      <c r="B31" s="1"/>
      <c r="C31" s="1"/>
      <c r="D31" s="1"/>
      <c r="E31" s="1"/>
      <c r="F31" s="1"/>
      <c r="G31" s="1">
        <v>0</v>
      </c>
      <c r="H31" s="1"/>
      <c r="I31" s="1">
        <v>388</v>
      </c>
      <c r="J31" s="1">
        <v>0</v>
      </c>
      <c r="K31" s="1"/>
      <c r="L31" s="1">
        <v>1.66</v>
      </c>
      <c r="M31" s="1"/>
      <c r="N31" s="1"/>
      <c r="O31" s="1"/>
      <c r="P31" s="1" t="s">
        <v>64</v>
      </c>
      <c r="Q31" s="1">
        <v>1.66</v>
      </c>
      <c r="R31" s="1">
        <v>0</v>
      </c>
      <c r="S31" s="1"/>
      <c r="T31" s="1"/>
      <c r="U31" s="1"/>
      <c r="V31" s="1"/>
      <c r="W31" s="1"/>
      <c r="X31" s="1"/>
      <c r="Y31" s="1">
        <v>0</v>
      </c>
      <c r="Z31" s="1"/>
      <c r="AA31" s="1">
        <v>167</v>
      </c>
      <c r="AB31" s="1">
        <v>0</v>
      </c>
      <c r="AC31" s="1"/>
      <c r="AD31" s="1">
        <v>1.01</v>
      </c>
      <c r="AE31" s="1"/>
      <c r="AF31" s="1"/>
      <c r="AG31" s="1"/>
      <c r="AH31" s="1" t="s">
        <v>64</v>
      </c>
      <c r="AI31" s="1">
        <v>1.01</v>
      </c>
      <c r="AJ31" s="1">
        <v>0</v>
      </c>
      <c r="AK31" s="1"/>
      <c r="AL31" s="1"/>
      <c r="AM31" s="1"/>
      <c r="AN31" s="1"/>
      <c r="AO31" s="1"/>
      <c r="AP31" s="1"/>
      <c r="AQ31" s="1">
        <v>0</v>
      </c>
      <c r="AR31" s="1"/>
      <c r="AS31" s="1">
        <v>769</v>
      </c>
      <c r="AT31" s="1">
        <v>0</v>
      </c>
      <c r="AU31" s="1"/>
      <c r="AV31" s="1">
        <v>2.26</v>
      </c>
      <c r="AW31" s="1"/>
      <c r="AX31" s="1"/>
      <c r="AY31" s="1"/>
      <c r="AZ31" s="1" t="s">
        <v>64</v>
      </c>
      <c r="BA31" s="1">
        <v>2.26</v>
      </c>
      <c r="BB31" s="1">
        <v>0</v>
      </c>
      <c r="BC31" s="1"/>
      <c r="BD31" s="1">
        <v>931</v>
      </c>
      <c r="BE31" s="1">
        <v>40</v>
      </c>
      <c r="BF31" s="1">
        <v>0.02</v>
      </c>
      <c r="BG31" s="1">
        <v>0</v>
      </c>
      <c r="BH31" s="1">
        <v>14368</v>
      </c>
      <c r="BI31" s="1">
        <v>0</v>
      </c>
      <c r="BJ31" s="1">
        <v>0.02</v>
      </c>
      <c r="BK31" s="1">
        <v>0</v>
      </c>
      <c r="BL31" s="1">
        <v>0</v>
      </c>
      <c r="BM31" s="1">
        <v>1</v>
      </c>
      <c r="BN31" s="1">
        <v>0.05</v>
      </c>
      <c r="BO31" s="1">
        <v>0</v>
      </c>
      <c r="BP31" s="1">
        <v>9147</v>
      </c>
      <c r="BQ31" s="1">
        <v>0</v>
      </c>
      <c r="BR31" s="1" t="s">
        <v>64</v>
      </c>
      <c r="BS31" s="1">
        <v>0.05</v>
      </c>
      <c r="BT31" s="1">
        <v>0</v>
      </c>
      <c r="BU31" s="1">
        <v>2696</v>
      </c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>
        <v>931</v>
      </c>
      <c r="DY31" s="1">
        <v>36</v>
      </c>
      <c r="DZ31" s="1">
        <v>0.022</v>
      </c>
      <c r="EA31" s="1">
        <v>3</v>
      </c>
      <c r="EB31" s="1">
        <v>17440</v>
      </c>
      <c r="EC31" s="1">
        <v>0</v>
      </c>
      <c r="ED31" s="1">
        <v>0.022</v>
      </c>
      <c r="EE31" s="1">
        <v>0</v>
      </c>
      <c r="EF31" s="1">
        <v>0</v>
      </c>
      <c r="EG31" s="1">
        <v>1</v>
      </c>
      <c r="EH31" s="1">
        <v>0.06</v>
      </c>
      <c r="EI31" s="1">
        <v>0</v>
      </c>
      <c r="EJ31" s="1">
        <v>9467</v>
      </c>
      <c r="EK31" s="1">
        <v>0</v>
      </c>
      <c r="EL31" s="1" t="s">
        <v>64</v>
      </c>
      <c r="EM31" s="1">
        <v>0.06</v>
      </c>
      <c r="EN31" s="1">
        <v>0</v>
      </c>
      <c r="EO31" s="1">
        <v>3272</v>
      </c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>
        <v>718</v>
      </c>
      <c r="FI31" s="1">
        <v>177</v>
      </c>
      <c r="FJ31" s="1">
        <v>0.028</v>
      </c>
      <c r="FK31" s="1">
        <v>104</v>
      </c>
      <c r="FL31" s="1">
        <v>10368</v>
      </c>
      <c r="FM31" s="1">
        <v>0</v>
      </c>
      <c r="FN31" s="1">
        <v>0.028</v>
      </c>
      <c r="FO31" s="1">
        <v>10</v>
      </c>
      <c r="FP31" s="1">
        <v>0</v>
      </c>
      <c r="FQ31" s="1">
        <v>1</v>
      </c>
      <c r="FR31" s="1">
        <v>0.12</v>
      </c>
      <c r="FS31" s="1">
        <v>1</v>
      </c>
      <c r="FT31" s="1">
        <v>5950</v>
      </c>
      <c r="FU31" s="1">
        <v>0</v>
      </c>
      <c r="FV31" s="1" t="s">
        <v>64</v>
      </c>
      <c r="FW31" s="1">
        <v>0.12</v>
      </c>
      <c r="FX31" s="1">
        <v>0</v>
      </c>
      <c r="FY31" s="1">
        <v>2104</v>
      </c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>
        <v>2172</v>
      </c>
      <c r="GS31" s="1">
        <v>38</v>
      </c>
      <c r="GT31" s="1">
        <v>0.029</v>
      </c>
      <c r="GU31" s="1">
        <v>0</v>
      </c>
      <c r="GV31" s="1">
        <v>16568</v>
      </c>
      <c r="GW31" s="1">
        <v>0</v>
      </c>
      <c r="GX31" s="1">
        <v>0.029</v>
      </c>
      <c r="GY31" s="1">
        <v>0</v>
      </c>
      <c r="GZ31" s="1">
        <v>0</v>
      </c>
      <c r="HA31" s="1">
        <v>1</v>
      </c>
      <c r="HB31" s="1">
        <v>0.06</v>
      </c>
      <c r="HC31" s="1">
        <v>0</v>
      </c>
      <c r="HD31" s="1">
        <v>10156</v>
      </c>
      <c r="HE31" s="1">
        <v>0</v>
      </c>
      <c r="HF31" s="1" t="s">
        <v>64</v>
      </c>
      <c r="HG31" s="1">
        <v>0.06</v>
      </c>
      <c r="HH31" s="1">
        <v>0</v>
      </c>
      <c r="HI31" s="1">
        <v>3216</v>
      </c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>
        <v>2172</v>
      </c>
      <c r="IU31" s="1">
        <v>96</v>
      </c>
      <c r="IV31" s="1">
        <v>0.016</v>
      </c>
      <c r="IW31" s="1">
        <v>12</v>
      </c>
      <c r="IX31" s="1">
        <v>16568</v>
      </c>
      <c r="IY31" s="1">
        <v>0</v>
      </c>
      <c r="IZ31" s="1">
        <v>0.016</v>
      </c>
      <c r="JA31" s="1">
        <v>0</v>
      </c>
      <c r="JB31" s="1">
        <v>0</v>
      </c>
      <c r="JC31" s="1">
        <v>1</v>
      </c>
      <c r="JD31" s="1">
        <v>0.04</v>
      </c>
      <c r="JE31" s="1">
        <v>0</v>
      </c>
      <c r="JF31" s="1">
        <v>10156</v>
      </c>
      <c r="JG31" s="1">
        <v>0</v>
      </c>
      <c r="JH31" s="1" t="s">
        <v>64</v>
      </c>
      <c r="JI31" s="1">
        <v>0.04</v>
      </c>
      <c r="JJ31" s="1">
        <v>0</v>
      </c>
      <c r="JK31" s="1">
        <v>3216</v>
      </c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>
        <v>931</v>
      </c>
      <c r="KE31" s="1">
        <v>40</v>
      </c>
      <c r="KF31" s="1">
        <v>0.029</v>
      </c>
      <c r="KG31" s="1">
        <v>0</v>
      </c>
      <c r="KH31" s="1">
        <v>14368</v>
      </c>
      <c r="KI31" s="1">
        <v>0</v>
      </c>
      <c r="KJ31" s="1">
        <v>0.029</v>
      </c>
      <c r="KK31" s="1">
        <v>11</v>
      </c>
      <c r="KL31" s="1">
        <v>0</v>
      </c>
      <c r="KM31" s="1">
        <v>1</v>
      </c>
      <c r="KN31" s="1">
        <v>0.22</v>
      </c>
      <c r="KO31" s="1">
        <v>0</v>
      </c>
      <c r="KP31" s="1">
        <v>9147</v>
      </c>
      <c r="KQ31" s="1">
        <v>0</v>
      </c>
      <c r="KR31" s="1" t="s">
        <v>64</v>
      </c>
      <c r="KS31" s="1">
        <v>0.22</v>
      </c>
      <c r="KT31" s="1">
        <v>0</v>
      </c>
      <c r="KU31" s="1">
        <v>2696</v>
      </c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>
        <v>931</v>
      </c>
      <c r="MY31" s="1">
        <v>36</v>
      </c>
      <c r="MZ31" s="1">
        <v>0.02</v>
      </c>
      <c r="NA31" s="1">
        <v>3</v>
      </c>
      <c r="NB31" s="1">
        <v>17440</v>
      </c>
      <c r="NC31" s="1">
        <v>0</v>
      </c>
      <c r="ND31" s="1">
        <v>0.02</v>
      </c>
      <c r="NE31" s="1">
        <v>0</v>
      </c>
      <c r="NF31" s="1">
        <v>0</v>
      </c>
      <c r="NG31" s="1">
        <v>1</v>
      </c>
      <c r="NH31" s="1">
        <v>0.05</v>
      </c>
      <c r="NI31" s="1">
        <v>0</v>
      </c>
      <c r="NJ31" s="1">
        <v>9467</v>
      </c>
      <c r="NK31" s="1">
        <v>0</v>
      </c>
      <c r="NL31" s="1" t="s">
        <v>64</v>
      </c>
      <c r="NM31" s="1">
        <v>0.05</v>
      </c>
      <c r="NN31" s="1">
        <v>0</v>
      </c>
      <c r="NO31" s="1">
        <v>3272</v>
      </c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>
        <v>718</v>
      </c>
      <c r="OI31" s="1">
        <v>177</v>
      </c>
      <c r="OJ31" s="1">
        <v>0.023</v>
      </c>
      <c r="OK31" s="1">
        <v>104</v>
      </c>
      <c r="OL31" s="1">
        <v>10368</v>
      </c>
      <c r="OM31" s="1">
        <v>0</v>
      </c>
      <c r="ON31" s="1">
        <v>0.023</v>
      </c>
      <c r="OO31" s="1">
        <v>0</v>
      </c>
      <c r="OP31" s="1">
        <v>0</v>
      </c>
      <c r="OQ31" s="1">
        <v>1</v>
      </c>
      <c r="OR31" s="1">
        <v>0.06</v>
      </c>
      <c r="OS31" s="1">
        <v>1</v>
      </c>
      <c r="OT31" s="1">
        <v>5950</v>
      </c>
      <c r="OU31" s="1">
        <v>0</v>
      </c>
      <c r="OV31" s="1" t="s">
        <v>64</v>
      </c>
      <c r="OW31" s="1">
        <v>0.06</v>
      </c>
      <c r="OX31" s="1">
        <v>0</v>
      </c>
      <c r="OY31" s="1">
        <v>2104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>
        <v>944</v>
      </c>
      <c r="PS31" s="1">
        <v>38</v>
      </c>
      <c r="PT31" s="1">
        <v>0.158</v>
      </c>
      <c r="PU31" s="1">
        <v>0</v>
      </c>
      <c r="PV31" s="1">
        <v>14368</v>
      </c>
      <c r="PW31" s="1">
        <v>0</v>
      </c>
      <c r="PX31" s="1">
        <v>0.048</v>
      </c>
      <c r="PY31" s="1">
        <v>17</v>
      </c>
      <c r="PZ31" s="1">
        <v>0</v>
      </c>
      <c r="QA31" s="1">
        <v>1</v>
      </c>
      <c r="QB31" s="1">
        <v>0.19</v>
      </c>
      <c r="QC31" s="1">
        <v>0</v>
      </c>
      <c r="QD31" s="1">
        <v>8608</v>
      </c>
      <c r="QE31" s="1">
        <v>0.11</v>
      </c>
      <c r="QF31" s="1" t="s">
        <v>64</v>
      </c>
      <c r="QG31" s="1">
        <v>0.19</v>
      </c>
      <c r="QH31" s="1">
        <v>0</v>
      </c>
      <c r="QI31" s="1">
        <v>2696</v>
      </c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>
        <v>944</v>
      </c>
      <c r="RU31" s="1">
        <v>96</v>
      </c>
      <c r="RV31" s="1">
        <v>0.32</v>
      </c>
      <c r="RW31" s="1">
        <v>18</v>
      </c>
      <c r="RX31" s="1">
        <v>14368</v>
      </c>
      <c r="RY31" s="1">
        <v>0</v>
      </c>
      <c r="RZ31" s="1">
        <v>0.04999999999999999</v>
      </c>
      <c r="SA31" s="1">
        <v>17</v>
      </c>
      <c r="SB31" s="1">
        <v>0</v>
      </c>
      <c r="SC31" s="1">
        <v>1</v>
      </c>
      <c r="SD31" s="1">
        <v>0.35</v>
      </c>
      <c r="SE31" s="1">
        <v>0</v>
      </c>
      <c r="SF31" s="1">
        <v>8608</v>
      </c>
      <c r="SG31" s="1">
        <v>0.27</v>
      </c>
      <c r="SH31" s="1" t="s">
        <v>64</v>
      </c>
      <c r="SI31" s="1">
        <v>0.35</v>
      </c>
      <c r="SJ31" s="1">
        <v>0</v>
      </c>
      <c r="SK31" s="1">
        <v>2696</v>
      </c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>
        <f>MIN($B31,$T31,$AL31,$BD31,$BV31,$CN31,$DF31,$DX31,$EP31,$FH31,$FZ31,$GR31,$HJ31,$IB31,$IT31,$JL31,$KD31,$KV31,$LN31,$MF31,$MX31,$NP31,$OH31,$OZ31,$PR31,$QJ31,$RB31,$RT31,$SL31)</f>
        <v>0</v>
      </c>
      <c r="TE31" s="1">
        <f>MIN($C31,$U31,$AM31,$BE31,$BW31,$CO31,$DG31,$DY31,$EQ31,$FI31,$GA31,$GS31,$HK31,$IC31,$IU31,$JM31,$KE31,$KW31,$LO31,$MG31,$MY31,$NQ31,$OI31,$PA31,$PS31,$QK31,$RC31,$RU31,$SM31)</f>
        <v>0</v>
      </c>
      <c r="TF31" s="1">
        <f>MIN($D31,$V31,$AN31,$BF31,$BX31,$CP31,$DH31,$DZ31,$ER31,$FJ31,$GB31,$GT31,$HL31,$ID31,$IV31,$JN31,$KF31,$KX31,$LP31,$MH31,$MZ31,$NR31,$OJ31,$PB31,$PT31,$QL31,$RD31,$RV31,$SN31)</f>
        <v>0</v>
      </c>
      <c r="TG31" s="1">
        <f>MIN($E31,$W31,$AO31,$BG31,$BY31,$CQ31,$DI31,$EA31,$ES31,$FK31,$GC31,$GU31,$HM31,$IE31,$IW31,$JO31,$KG31,$KY31,$LQ31,$MI31,$NA31,$NS31,$OK31,$PC31,$PU31,$QM31,$RE31,$RW31,$SO31)</f>
        <v>0</v>
      </c>
      <c r="TH31" s="1">
        <f>MIN($F31,$X31,$AP31,$BH31,$BZ31,$CR31,$DJ31,$EB31,$ET31,$FL31,$GD31,$GV31,$HN31,$IF31,$IX31,$JP31,$KH31,$KZ31,$LR31,$MJ31,$NB31,$NT31,$OL31,$PD31,$PV31,$QN31,$RF31,$RX31,$SP31)</f>
        <v>0</v>
      </c>
      <c r="TI31" s="1">
        <f>MIN($G31,$Y31,$AQ31,$BI31,$CA31,$CS31,$DK31,$EC31,$EU31,$FM31,$GE31,$GW31,$HO31,$IG31,$IY31,$JQ31,$KI31,$LA31,$LS31,$MK31,$NC31,$NU31,$OM31,$PE31,$PW31,$QO31,$RG31,$RY31,$SQ31)</f>
        <v>0</v>
      </c>
      <c r="TJ31" s="1">
        <f>MIN($H31,$Z31,$AR31,$BJ31,$CB31,$CT31,$DL31,$ED31,$EV31,$FN31,$GF31,$GX31,$HP31,$IH31,$IZ31,$JR31,$KJ31,$LB31,$LT31,$ML31,$ND31,$NV31,$ON31,$PF31,$PX31,$QP31,$RH31,$RZ31,$SR31)</f>
        <v>0</v>
      </c>
      <c r="TK31" s="1">
        <f>MIN($I31,$AA31,$AS31,$BK31,$CC31,$CU31,$DM31,$EE31,$EW31,$FO31,$GG31,$GY31,$HQ31,$II31,$JA31,$JS31,$KK31,$LC31,$LU31,$MM31,$NE31,$NW31,$OO31,$PG31,$PY31,$QQ31,$RI31,$SA31,$SS31)</f>
        <v>0</v>
      </c>
      <c r="TL31" s="1">
        <f>MIN($J31,$AB31,$AT31,$BL31,$CD31,$CV31,$DN31,$EF31,$EX31,$FP31,$GH31,$GZ31,$HR31,$IJ31,$JB31,$JT31,$KL31,$LD31,$LV31,$MN31,$NF31,$NX31,$OP31,$PH31,$PZ31,$QR31,$RJ31,$SB31,$ST31)</f>
        <v>0</v>
      </c>
      <c r="TM31" s="1">
        <f>MIN($K31,$AC31,$AU31,$BM31,$CE31,$CW31,$DO31,$EG31,$EY31,$FQ31,$GI31,$HA31,$HS31,$IK31,$JC31,$JU31,$KM31,$LE31,$LW31,$MO31,$NG31,$NY31,$OQ31,$PI31,$QA31,$QS31,$RK31,$SC31,$SU31)</f>
        <v>0</v>
      </c>
      <c r="TN31" s="1">
        <f>MIN($L31,$AD31,$AV31,$BN31,$CF31,$CX31,$DP31,$EH31,$EZ31,$FR31,$GJ31,$HB31,$HT31,$IL31,$JD31,$JV31,$KN31,$LF31,$LX31,$MP31,$NH31,$NZ31,$OR31,$PJ31,$QB31,$QT31,$RL31,$SD31,$SV31)</f>
        <v>0</v>
      </c>
      <c r="TO31" s="1">
        <f>MIN($M31,$AE31,$AW31,$BO31,$CG31,$CY31,$DQ31,$EI31,$FA31,$FS31,$GK31,$HC31,$HU31,$IM31,$JE31,$JW31,$KO31,$LG31,$LY31,$MQ31,$NI31,$OA31,$OS31,$PK31,$QC31,$QU31,$RM31,$SE31,$SW31)</f>
        <v>0</v>
      </c>
      <c r="TP31" s="1">
        <f>MIN($N31,$AF31,$AX31,$BP31,$CH31,$CZ31,$DR31,$EJ31,$FB31,$FT31,$GL31,$HD31,$HV31,$IN31,$JF31,$JX31,$KP31,$LH31,$LZ31,$MR31,$NJ31,$OB31,$OT31,$PL31,$QD31,$QV31,$RN31,$SF31,$SX31)</f>
        <v>0</v>
      </c>
      <c r="TQ31" s="1">
        <f>MIN($O31,$AG31,$AY31,$BQ31,$CI31,$DA31,$DS31,$EK31,$FC31,$FU31,$GM31,$HE31,$HW31,$IO31,$JG31,$JY31,$KQ31,$LI31,$MA31,$MS31,$NK31,$OC31,$OU31,$PM31,$QE31,$QW31,$RO31,$SG31,$SY31)</f>
        <v>0</v>
      </c>
      <c r="TR31" s="1">
        <f>MIN($Q31,$AI31,$BA31,$BS31,$CK31,$DC31,$DU31,$EM31,$FE31,$FW31,$GO31,$HG31,$HY31,$IQ31,$JI31,$KA31,$KS31,$LK31,$MC31,$MU31,$NM31,$OE31,$OW31,$PO31,$QG31,$QY31,$RQ31,$SI31,$TA31)</f>
        <v>0</v>
      </c>
      <c r="TS31" s="1">
        <f>MIN($R31,$AJ31,$BB31,$BT31,$CL31,$DD31,$DV31,$EN31,$FF31,$FX31,$GP31,$HH31,$HZ31,$IR31,$JJ31,$KB31,$KT31,$LL31,$MD31,$MV31,$NN31,$OF31,$OX31,$PP31,$QH31,$QZ31,$RR31,$SJ31,$TB31)</f>
        <v>0</v>
      </c>
      <c r="TT31" s="1">
        <f>MIN($S31,$AK31,$BC31,$BU31,$CM31,$DE31,$DW31,$EO31,$FG31,$FY31,$GQ31,$HI31,$IA31,$IS31,$JK31,$KC31,$KU31,$LM31,$ME31,$MW31,$NO31,$OG31,$OY31,$PQ31,$QI31,$RA31,$RS31,$SK31,$TC31)</f>
        <v>0</v>
      </c>
      <c r="TU31" s="1">
        <f>MEDIAN($B31,$T31,$AL31,$BD31,$BV31,$CN31,$DF31,$DX31,$EP31,$FH31,$FZ31,$GR31,$HJ31,$IB31,$IT31,$JL31,$KD31,$KV31,$LN31,$MF31,$MX31,$NP31,$OH31,$OZ31,$PR31,$QJ31,$RB31,$RT31,$SL31)</f>
        <v>0</v>
      </c>
      <c r="TV31" s="1">
        <f>MEDIAN($C31,$U31,$AM31,$BE31,$BW31,$CO31,$DG31,$DY31,$EQ31,$FI31,$GA31,$GS31,$HK31,$IC31,$IU31,$JM31,$KE31,$KW31,$LO31,$MG31,$MY31,$NQ31,$OI31,$PA31,$PS31,$QK31,$RC31,$RU31,$SM31)</f>
        <v>0</v>
      </c>
      <c r="TW31" s="1">
        <f>MEDIAN($D31,$V31,$AN31,$BF31,$BX31,$CP31,$DH31,$DZ31,$ER31,$FJ31,$GB31,$GT31,$HL31,$ID31,$IV31,$JN31,$KF31,$KX31,$LP31,$MH31,$MZ31,$NR31,$OJ31,$PB31,$PT31,$QL31,$RD31,$RV31,$SN31)</f>
        <v>0</v>
      </c>
      <c r="TX31" s="1">
        <f>MEDIAN($E31,$W31,$AO31,$BG31,$BY31,$CQ31,$DI31,$EA31,$ES31,$FK31,$GC31,$GU31,$HM31,$IE31,$IW31,$JO31,$KG31,$KY31,$LQ31,$MI31,$NA31,$NS31,$OK31,$PC31,$PU31,$QM31,$RE31,$RW31,$SO31)</f>
        <v>0</v>
      </c>
      <c r="TY31" s="1">
        <f>MEDIAN($F31,$X31,$AP31,$BH31,$BZ31,$CR31,$DJ31,$EB31,$ET31,$FL31,$GD31,$GV31,$HN31,$IF31,$IX31,$JP31,$KH31,$KZ31,$LR31,$MJ31,$NB31,$NT31,$OL31,$PD31,$PV31,$QN31,$RF31,$RX31,$SP31)</f>
        <v>0</v>
      </c>
      <c r="TZ31" s="1">
        <f>MEDIAN($G31,$Y31,$AQ31,$BI31,$CA31,$CS31,$DK31,$EC31,$EU31,$FM31,$GE31,$GW31,$HO31,$IG31,$IY31,$JQ31,$KI31,$LA31,$LS31,$MK31,$NC31,$NU31,$OM31,$PE31,$PW31,$QO31,$RG31,$RY31,$SQ31)</f>
        <v>0</v>
      </c>
      <c r="UA31" s="1">
        <f>MEDIAN($H31,$Z31,$AR31,$BJ31,$CB31,$CT31,$DL31,$ED31,$EV31,$FN31,$GF31,$GX31,$HP31,$IH31,$IZ31,$JR31,$KJ31,$LB31,$LT31,$ML31,$ND31,$NV31,$ON31,$PF31,$PX31,$QP31,$RH31,$RZ31,$SR31)</f>
        <v>0</v>
      </c>
      <c r="UB31" s="1">
        <f>MEDIAN($I31,$AA31,$AS31,$BK31,$CC31,$CU31,$DM31,$EE31,$EW31,$FO31,$GG31,$GY31,$HQ31,$II31,$JA31,$JS31,$KK31,$LC31,$LU31,$MM31,$NE31,$NW31,$OO31,$PG31,$PY31,$QQ31,$RI31,$SA31,$SS31)</f>
        <v>0</v>
      </c>
      <c r="UC31" s="1">
        <f>MEDIAN($J31,$AB31,$AT31,$BL31,$CD31,$CV31,$DN31,$EF31,$EX31,$FP31,$GH31,$GZ31,$HR31,$IJ31,$JB31,$JT31,$KL31,$LD31,$LV31,$MN31,$NF31,$NX31,$OP31,$PH31,$PZ31,$QR31,$RJ31,$SB31,$ST31)</f>
        <v>0</v>
      </c>
      <c r="UD31" s="1">
        <f>MEDIAN($K31,$AC31,$AU31,$BM31,$CE31,$CW31,$DO31,$EG31,$EY31,$FQ31,$GI31,$HA31,$HS31,$IK31,$JC31,$JU31,$KM31,$LE31,$LW31,$MO31,$NG31,$NY31,$OQ31,$PI31,$QA31,$QS31,$RK31,$SC31,$SU31)</f>
        <v>0</v>
      </c>
      <c r="UE31" s="1">
        <f>MEDIAN($L31,$AD31,$AV31,$BN31,$CF31,$CX31,$DP31,$EH31,$EZ31,$FR31,$GJ31,$HB31,$HT31,$IL31,$JD31,$JV31,$KN31,$LF31,$LX31,$MP31,$NH31,$NZ31,$OR31,$PJ31,$QB31,$QT31,$RL31,$SD31,$SV31)</f>
        <v>0</v>
      </c>
      <c r="UF31" s="1">
        <f>MEDIAN($M31,$AE31,$AW31,$BO31,$CG31,$CY31,$DQ31,$EI31,$FA31,$FS31,$GK31,$HC31,$HU31,$IM31,$JE31,$JW31,$KO31,$LG31,$LY31,$MQ31,$NI31,$OA31,$OS31,$PK31,$QC31,$QU31,$RM31,$SE31,$SW31)</f>
        <v>0</v>
      </c>
      <c r="UG31" s="1">
        <f>MEDIAN($N31,$AF31,$AX31,$BP31,$CH31,$CZ31,$DR31,$EJ31,$FB31,$FT31,$GL31,$HD31,$HV31,$IN31,$JF31,$JX31,$KP31,$LH31,$LZ31,$MR31,$NJ31,$OB31,$OT31,$PL31,$QD31,$QV31,$RN31,$SF31,$SX31)</f>
        <v>0</v>
      </c>
      <c r="UH31" s="1">
        <f>MEDIAN($O31,$AG31,$AY31,$BQ31,$CI31,$DA31,$DS31,$EK31,$FC31,$FU31,$GM31,$HE31,$HW31,$IO31,$JG31,$JY31,$KQ31,$LI31,$MA31,$MS31,$NK31,$OC31,$OU31,$PM31,$QE31,$QW31,$RO31,$SG31,$SY31)</f>
        <v>0</v>
      </c>
      <c r="UI31" s="1">
        <f>MEDIAN($Q31,$AI31,$BA31,$BS31,$CK31,$DC31,$DU31,$EM31,$FE31,$FW31,$GO31,$HG31,$HY31,$IQ31,$JI31,$KA31,$KS31,$LK31,$MC31,$MU31,$NM31,$OE31,$OW31,$PO31,$QG31,$QY31,$RQ31,$SI31,$TA31)</f>
        <v>0</v>
      </c>
      <c r="UJ31" s="1">
        <f>MEDIAN($R31,$AJ31,$BB31,$BT31,$CL31,$DD31,$DV31,$EN31,$FF31,$FX31,$GP31,$HH31,$HZ31,$IR31,$JJ31,$KB31,$KT31,$LL31,$MD31,$MV31,$NN31,$OF31,$OX31,$PP31,$QH31,$QZ31,$RR31,$SJ31,$TB31)</f>
        <v>0</v>
      </c>
      <c r="UK31" s="1">
        <f>MEDIAN($S31,$AK31,$BC31,$BU31,$CM31,$DE31,$DW31,$EO31,$FG31,$FY31,$GQ31,$HI31,$IA31,$IS31,$JK31,$KC31,$KU31,$LM31,$ME31,$MW31,$NO31,$OG31,$OY31,$PQ31,$QI31,$RA31,$RS31,$SK31,$TC31)</f>
        <v>0</v>
      </c>
      <c r="UL31" s="1">
        <f>MAX($B31,$T31,$AL31,$BD31,$BV31,$CN31,$DF31,$DX31,$EP31,$FH31,$FZ31,$GR31,$HJ31,$IB31,$IT31,$JL31,$KD31,$KV31,$LN31,$MF31,$MX31,$NP31,$OH31,$OZ31,$PR31,$QJ31,$RB31,$RT31,$SL31)</f>
        <v>0</v>
      </c>
      <c r="UM31" s="1">
        <f>MAX($C31,$U31,$AM31,$BE31,$BW31,$CO31,$DG31,$DY31,$EQ31,$FI31,$GA31,$GS31,$HK31,$IC31,$IU31,$JM31,$KE31,$KW31,$LO31,$MG31,$MY31,$NQ31,$OI31,$PA31,$PS31,$QK31,$RC31,$RU31,$SM31)</f>
        <v>0</v>
      </c>
      <c r="UN31" s="1">
        <f>MAX($D31,$V31,$AN31,$BF31,$BX31,$CP31,$DH31,$DZ31,$ER31,$FJ31,$GB31,$GT31,$HL31,$ID31,$IV31,$JN31,$KF31,$KX31,$LP31,$MH31,$MZ31,$NR31,$OJ31,$PB31,$PT31,$QL31,$RD31,$RV31,$SN31)</f>
        <v>0</v>
      </c>
      <c r="UO31" s="1">
        <f>MAX($E31,$W31,$AO31,$BG31,$BY31,$CQ31,$DI31,$EA31,$ES31,$FK31,$GC31,$GU31,$HM31,$IE31,$IW31,$JO31,$KG31,$KY31,$LQ31,$MI31,$NA31,$NS31,$OK31,$PC31,$PU31,$QM31,$RE31,$RW31,$SO31)</f>
        <v>0</v>
      </c>
      <c r="UP31" s="1">
        <f>MAX($F31,$X31,$AP31,$BH31,$BZ31,$CR31,$DJ31,$EB31,$ET31,$FL31,$GD31,$GV31,$HN31,$IF31,$IX31,$JP31,$KH31,$KZ31,$LR31,$MJ31,$NB31,$NT31,$OL31,$PD31,$PV31,$QN31,$RF31,$RX31,$SP31)</f>
        <v>0</v>
      </c>
      <c r="UQ31" s="1">
        <f>MAX($G31,$Y31,$AQ31,$BI31,$CA31,$CS31,$DK31,$EC31,$EU31,$FM31,$GE31,$GW31,$HO31,$IG31,$IY31,$JQ31,$KI31,$LA31,$LS31,$MK31,$NC31,$NU31,$OM31,$PE31,$PW31,$QO31,$RG31,$RY31,$SQ31)</f>
        <v>0</v>
      </c>
      <c r="UR31" s="1">
        <f>MAX($H31,$Z31,$AR31,$BJ31,$CB31,$CT31,$DL31,$ED31,$EV31,$FN31,$GF31,$GX31,$HP31,$IH31,$IZ31,$JR31,$KJ31,$LB31,$LT31,$ML31,$ND31,$NV31,$ON31,$PF31,$PX31,$QP31,$RH31,$RZ31,$SR31)</f>
        <v>0</v>
      </c>
      <c r="US31" s="1">
        <f>MAX($I31,$AA31,$AS31,$BK31,$CC31,$CU31,$DM31,$EE31,$EW31,$FO31,$GG31,$GY31,$HQ31,$II31,$JA31,$JS31,$KK31,$LC31,$LU31,$MM31,$NE31,$NW31,$OO31,$PG31,$PY31,$QQ31,$RI31,$SA31,$SS31)</f>
        <v>0</v>
      </c>
      <c r="UT31" s="1">
        <f>MAX($J31,$AB31,$AT31,$BL31,$CD31,$CV31,$DN31,$EF31,$EX31,$FP31,$GH31,$GZ31,$HR31,$IJ31,$JB31,$JT31,$KL31,$LD31,$LV31,$MN31,$NF31,$NX31,$OP31,$PH31,$PZ31,$QR31,$RJ31,$SB31,$ST31)</f>
        <v>0</v>
      </c>
      <c r="UU31" s="1">
        <f>MAX($K31,$AC31,$AU31,$BM31,$CE31,$CW31,$DO31,$EG31,$EY31,$FQ31,$GI31,$HA31,$HS31,$IK31,$JC31,$JU31,$KM31,$LE31,$LW31,$MO31,$NG31,$NY31,$OQ31,$PI31,$QA31,$QS31,$RK31,$SC31,$SU31)</f>
        <v>0</v>
      </c>
      <c r="UV31" s="1">
        <f>MAX($L31,$AD31,$AV31,$BN31,$CF31,$CX31,$DP31,$EH31,$EZ31,$FR31,$GJ31,$HB31,$HT31,$IL31,$JD31,$JV31,$KN31,$LF31,$LX31,$MP31,$NH31,$NZ31,$OR31,$PJ31,$QB31,$QT31,$RL31,$SD31,$SV31)</f>
        <v>0</v>
      </c>
      <c r="UW31" s="1">
        <f>MAX($M31,$AE31,$AW31,$BO31,$CG31,$CY31,$DQ31,$EI31,$FA31,$FS31,$GK31,$HC31,$HU31,$IM31,$JE31,$JW31,$KO31,$LG31,$LY31,$MQ31,$NI31,$OA31,$OS31,$PK31,$QC31,$QU31,$RM31,$SE31,$SW31)</f>
        <v>0</v>
      </c>
      <c r="UX31" s="1">
        <f>MAX($N31,$AF31,$AX31,$BP31,$CH31,$CZ31,$DR31,$EJ31,$FB31,$FT31,$GL31,$HD31,$HV31,$IN31,$JF31,$JX31,$KP31,$LH31,$LZ31,$MR31,$NJ31,$OB31,$OT31,$PL31,$QD31,$QV31,$RN31,$SF31,$SX31)</f>
        <v>0</v>
      </c>
      <c r="UY31" s="1">
        <f>MAX($O31,$AG31,$AY31,$BQ31,$CI31,$DA31,$DS31,$EK31,$FC31,$FU31,$GM31,$HE31,$HW31,$IO31,$JG31,$JY31,$KQ31,$LI31,$MA31,$MS31,$NK31,$OC31,$OU31,$PM31,$QE31,$QW31,$RO31,$SG31,$SY31)</f>
        <v>0</v>
      </c>
      <c r="UZ31" s="1">
        <f>MAX($Q31,$AI31,$BA31,$BS31,$CK31,$DC31,$DU31,$EM31,$FE31,$FW31,$GO31,$HG31,$HY31,$IQ31,$JI31,$KA31,$KS31,$LK31,$MC31,$MU31,$NM31,$OE31,$OW31,$PO31,$QG31,$QY31,$RQ31,$SI31,$TA31)</f>
        <v>0</v>
      </c>
      <c r="VA31" s="1">
        <f>MAX($R31,$AJ31,$BB31,$BT31,$CL31,$DD31,$DV31,$EN31,$FF31,$FX31,$GP31,$HH31,$HZ31,$IR31,$JJ31,$KB31,$KT31,$LL31,$MD31,$MV31,$NN31,$OF31,$OX31,$PP31,$QH31,$QZ31,$RR31,$SJ31,$TB31)</f>
        <v>0</v>
      </c>
      <c r="VB31" s="1">
        <f>MAX($S31,$AK31,$BC31,$BU31,$CM31,$DE31,$DW31,$EO31,$FG31,$FY31,$GQ31,$HI31,$IA31,$IS31,$JK31,$KC31,$KU31,$LM31,$ME31,$MW31,$NO31,$OG31,$OY31,$PQ31,$QI31,$RA31,$RS31,$SK31,$TC31)</f>
        <v>0</v>
      </c>
    </row>
    <row r="32" spans="1:574">
      <c r="A32" s="1" t="s">
        <v>29</v>
      </c>
      <c r="B32" s="1"/>
      <c r="C32" s="1"/>
      <c r="D32" s="1"/>
      <c r="E32" s="1"/>
      <c r="F32" s="1"/>
      <c r="G32" s="1">
        <v>0</v>
      </c>
      <c r="H32" s="1"/>
      <c r="I32" s="1">
        <v>552</v>
      </c>
      <c r="J32" s="1">
        <v>0</v>
      </c>
      <c r="K32" s="1"/>
      <c r="L32" s="1">
        <v>2.2</v>
      </c>
      <c r="M32" s="1"/>
      <c r="N32" s="1"/>
      <c r="O32" s="1"/>
      <c r="P32" s="1" t="s">
        <v>64</v>
      </c>
      <c r="Q32" s="1">
        <v>2.2</v>
      </c>
      <c r="R32" s="1">
        <v>0</v>
      </c>
      <c r="S32" s="1"/>
      <c r="T32" s="1"/>
      <c r="U32" s="1"/>
      <c r="V32" s="1"/>
      <c r="W32" s="1"/>
      <c r="X32" s="1"/>
      <c r="Y32" s="1">
        <v>0</v>
      </c>
      <c r="Z32" s="1"/>
      <c r="AA32" s="1">
        <v>212</v>
      </c>
      <c r="AB32" s="1">
        <v>0</v>
      </c>
      <c r="AC32" s="1"/>
      <c r="AD32" s="1">
        <v>1.22</v>
      </c>
      <c r="AE32" s="1"/>
      <c r="AF32" s="1"/>
      <c r="AG32" s="1"/>
      <c r="AH32" s="1" t="s">
        <v>64</v>
      </c>
      <c r="AI32" s="1">
        <v>1.22</v>
      </c>
      <c r="AJ32" s="1">
        <v>0</v>
      </c>
      <c r="AK32" s="1"/>
      <c r="AL32" s="1"/>
      <c r="AM32" s="1"/>
      <c r="AN32" s="1"/>
      <c r="AO32" s="1"/>
      <c r="AP32" s="1"/>
      <c r="AQ32" s="1">
        <v>0</v>
      </c>
      <c r="AR32" s="1"/>
      <c r="AS32" s="1">
        <v>2449</v>
      </c>
      <c r="AT32" s="1">
        <v>0</v>
      </c>
      <c r="AU32" s="1"/>
      <c r="AV32" s="1">
        <v>106.02</v>
      </c>
      <c r="AW32" s="1"/>
      <c r="AX32" s="1"/>
      <c r="AY32" s="1"/>
      <c r="AZ32" s="1" t="s">
        <v>64</v>
      </c>
      <c r="BA32" s="1">
        <v>106.02</v>
      </c>
      <c r="BB32" s="1">
        <v>0</v>
      </c>
      <c r="BC32" s="1"/>
      <c r="BD32" s="1">
        <v>1399</v>
      </c>
      <c r="BE32" s="1">
        <v>52</v>
      </c>
      <c r="BF32" s="1">
        <v>0.022</v>
      </c>
      <c r="BG32" s="1">
        <v>0</v>
      </c>
      <c r="BH32" s="1">
        <v>31088</v>
      </c>
      <c r="BI32" s="1">
        <v>0</v>
      </c>
      <c r="BJ32" s="1">
        <v>0.022</v>
      </c>
      <c r="BK32" s="1">
        <v>0</v>
      </c>
      <c r="BL32" s="1">
        <v>0</v>
      </c>
      <c r="BM32" s="1">
        <v>1</v>
      </c>
      <c r="BN32" s="1">
        <v>0.05</v>
      </c>
      <c r="BO32" s="1">
        <v>0</v>
      </c>
      <c r="BP32" s="1">
        <v>19973</v>
      </c>
      <c r="BQ32" s="1">
        <v>0</v>
      </c>
      <c r="BR32" s="1" t="s">
        <v>64</v>
      </c>
      <c r="BS32" s="1">
        <v>0.05</v>
      </c>
      <c r="BT32" s="1">
        <v>0</v>
      </c>
      <c r="BU32" s="1">
        <v>5196</v>
      </c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>
        <v>1399</v>
      </c>
      <c r="DY32" s="1">
        <v>68</v>
      </c>
      <c r="DZ32" s="1">
        <v>0.046</v>
      </c>
      <c r="EA32" s="1">
        <v>18</v>
      </c>
      <c r="EB32" s="1">
        <v>37168</v>
      </c>
      <c r="EC32" s="1">
        <v>0</v>
      </c>
      <c r="ED32" s="1">
        <v>0.046</v>
      </c>
      <c r="EE32" s="1">
        <v>3</v>
      </c>
      <c r="EF32" s="1">
        <v>0</v>
      </c>
      <c r="EG32" s="1">
        <v>1</v>
      </c>
      <c r="EH32" s="1">
        <v>0.17</v>
      </c>
      <c r="EI32" s="1">
        <v>0</v>
      </c>
      <c r="EJ32" s="1">
        <v>20673</v>
      </c>
      <c r="EK32" s="1">
        <v>0</v>
      </c>
      <c r="EL32" s="1" t="s">
        <v>64</v>
      </c>
      <c r="EM32" s="1">
        <v>0.17</v>
      </c>
      <c r="EN32" s="1">
        <v>0</v>
      </c>
      <c r="EO32" s="1">
        <v>6316</v>
      </c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>
        <v>1072</v>
      </c>
      <c r="FI32" s="1">
        <v>456</v>
      </c>
      <c r="FJ32" s="1">
        <v>0.036</v>
      </c>
      <c r="FK32" s="1">
        <v>248</v>
      </c>
      <c r="FL32" s="1">
        <v>21426</v>
      </c>
      <c r="FM32" s="1">
        <v>0</v>
      </c>
      <c r="FN32" s="1">
        <v>0.026</v>
      </c>
      <c r="FO32" s="1">
        <v>0</v>
      </c>
      <c r="FP32" s="1">
        <v>0</v>
      </c>
      <c r="FQ32" s="1">
        <v>1</v>
      </c>
      <c r="FR32" s="1">
        <v>0.08</v>
      </c>
      <c r="FS32" s="1">
        <v>3</v>
      </c>
      <c r="FT32" s="1">
        <v>12136</v>
      </c>
      <c r="FU32" s="1">
        <v>0.01</v>
      </c>
      <c r="FV32" s="1" t="s">
        <v>64</v>
      </c>
      <c r="FW32" s="1">
        <v>0.08</v>
      </c>
      <c r="FX32" s="1">
        <v>0</v>
      </c>
      <c r="FY32" s="1">
        <v>4074</v>
      </c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>
        <v>3428</v>
      </c>
      <c r="GS32" s="1">
        <v>50</v>
      </c>
      <c r="GT32" s="1">
        <v>0.034</v>
      </c>
      <c r="GU32" s="1">
        <v>0</v>
      </c>
      <c r="GV32" s="1">
        <v>35518</v>
      </c>
      <c r="GW32" s="1">
        <v>0</v>
      </c>
      <c r="GX32" s="1">
        <v>0.034</v>
      </c>
      <c r="GY32" s="1">
        <v>0</v>
      </c>
      <c r="GZ32" s="1">
        <v>0</v>
      </c>
      <c r="HA32" s="1">
        <v>1</v>
      </c>
      <c r="HB32" s="1">
        <v>0.06</v>
      </c>
      <c r="HC32" s="1">
        <v>0</v>
      </c>
      <c r="HD32" s="1">
        <v>21810</v>
      </c>
      <c r="HE32" s="1">
        <v>0</v>
      </c>
      <c r="HF32" s="1" t="s">
        <v>64</v>
      </c>
      <c r="HG32" s="1">
        <v>0.06</v>
      </c>
      <c r="HH32" s="1">
        <v>0</v>
      </c>
      <c r="HI32" s="1">
        <v>6206</v>
      </c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>
        <v>3428</v>
      </c>
      <c r="IU32" s="1">
        <v>431</v>
      </c>
      <c r="IV32" s="1">
        <v>0.044</v>
      </c>
      <c r="IW32" s="1">
        <v>94</v>
      </c>
      <c r="IX32" s="1">
        <v>35518</v>
      </c>
      <c r="IY32" s="1">
        <v>0</v>
      </c>
      <c r="IZ32" s="1">
        <v>0.044</v>
      </c>
      <c r="JA32" s="1">
        <v>0</v>
      </c>
      <c r="JB32" s="1">
        <v>0</v>
      </c>
      <c r="JC32" s="1">
        <v>1</v>
      </c>
      <c r="JD32" s="1">
        <v>0.08</v>
      </c>
      <c r="JE32" s="1">
        <v>1</v>
      </c>
      <c r="JF32" s="1">
        <v>21810</v>
      </c>
      <c r="JG32" s="1">
        <v>0</v>
      </c>
      <c r="JH32" s="1" t="s">
        <v>64</v>
      </c>
      <c r="JI32" s="1">
        <v>0.08</v>
      </c>
      <c r="JJ32" s="1">
        <v>0</v>
      </c>
      <c r="JK32" s="1">
        <v>6206</v>
      </c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>
        <v>1399</v>
      </c>
      <c r="KE32" s="1">
        <v>52</v>
      </c>
      <c r="KF32" s="1">
        <v>0.028</v>
      </c>
      <c r="KG32" s="1">
        <v>0</v>
      </c>
      <c r="KH32" s="1">
        <v>31088</v>
      </c>
      <c r="KI32" s="1">
        <v>0</v>
      </c>
      <c r="KJ32" s="1">
        <v>0.028</v>
      </c>
      <c r="KK32" s="1">
        <v>0</v>
      </c>
      <c r="KL32" s="1">
        <v>0</v>
      </c>
      <c r="KM32" s="1">
        <v>1</v>
      </c>
      <c r="KN32" s="1">
        <v>0.06</v>
      </c>
      <c r="KO32" s="1">
        <v>0</v>
      </c>
      <c r="KP32" s="1">
        <v>19973</v>
      </c>
      <c r="KQ32" s="1">
        <v>0</v>
      </c>
      <c r="KR32" s="1" t="s">
        <v>64</v>
      </c>
      <c r="KS32" s="1">
        <v>0.06</v>
      </c>
      <c r="KT32" s="1">
        <v>0</v>
      </c>
      <c r="KU32" s="1">
        <v>5196</v>
      </c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>
        <v>1399</v>
      </c>
      <c r="MY32" s="1">
        <v>68</v>
      </c>
      <c r="MZ32" s="1">
        <v>0.04</v>
      </c>
      <c r="NA32" s="1">
        <v>18</v>
      </c>
      <c r="NB32" s="1">
        <v>37168</v>
      </c>
      <c r="NC32" s="1">
        <v>0</v>
      </c>
      <c r="ND32" s="1">
        <v>0.04</v>
      </c>
      <c r="NE32" s="1">
        <v>0</v>
      </c>
      <c r="NF32" s="1">
        <v>0</v>
      </c>
      <c r="NG32" s="1">
        <v>1</v>
      </c>
      <c r="NH32" s="1">
        <v>0.08</v>
      </c>
      <c r="NI32" s="1">
        <v>0</v>
      </c>
      <c r="NJ32" s="1">
        <v>20673</v>
      </c>
      <c r="NK32" s="1">
        <v>0</v>
      </c>
      <c r="NL32" s="1" t="s">
        <v>64</v>
      </c>
      <c r="NM32" s="1">
        <v>0.08</v>
      </c>
      <c r="NN32" s="1">
        <v>0</v>
      </c>
      <c r="NO32" s="1">
        <v>6316</v>
      </c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>
        <v>1072</v>
      </c>
      <c r="OI32" s="1">
        <v>456</v>
      </c>
      <c r="OJ32" s="1">
        <v>0.023</v>
      </c>
      <c r="OK32" s="1">
        <v>248</v>
      </c>
      <c r="OL32" s="1">
        <v>21426</v>
      </c>
      <c r="OM32" s="1">
        <v>0</v>
      </c>
      <c r="ON32" s="1">
        <v>0.013</v>
      </c>
      <c r="OO32" s="1">
        <v>0</v>
      </c>
      <c r="OP32" s="1">
        <v>0</v>
      </c>
      <c r="OQ32" s="1">
        <v>1</v>
      </c>
      <c r="OR32" s="1">
        <v>0.05</v>
      </c>
      <c r="OS32" s="1">
        <v>3</v>
      </c>
      <c r="OT32" s="1">
        <v>12136</v>
      </c>
      <c r="OU32" s="1">
        <v>0.01</v>
      </c>
      <c r="OV32" s="1" t="s">
        <v>64</v>
      </c>
      <c r="OW32" s="1">
        <v>0.05</v>
      </c>
      <c r="OX32" s="1">
        <v>0</v>
      </c>
      <c r="OY32" s="1">
        <v>4074</v>
      </c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>
        <v>1412</v>
      </c>
      <c r="PS32" s="1">
        <v>52</v>
      </c>
      <c r="PT32" s="1">
        <v>0.46</v>
      </c>
      <c r="PU32" s="1">
        <v>0</v>
      </c>
      <c r="PV32" s="1">
        <v>31088</v>
      </c>
      <c r="PW32" s="1">
        <v>0</v>
      </c>
      <c r="PX32" s="1">
        <v>0.17</v>
      </c>
      <c r="PY32" s="1">
        <v>18</v>
      </c>
      <c r="PZ32" s="1">
        <v>0</v>
      </c>
      <c r="QA32" s="1">
        <v>1</v>
      </c>
      <c r="QB32" s="1">
        <v>0.6</v>
      </c>
      <c r="QC32" s="1">
        <v>0</v>
      </c>
      <c r="QD32" s="1">
        <v>19094</v>
      </c>
      <c r="QE32" s="1">
        <v>0.29</v>
      </c>
      <c r="QF32" s="1" t="s">
        <v>64</v>
      </c>
      <c r="QG32" s="1">
        <v>0.6</v>
      </c>
      <c r="QH32" s="1">
        <v>0</v>
      </c>
      <c r="QI32" s="1">
        <v>5196</v>
      </c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>
        <v>1412</v>
      </c>
      <c r="RU32" s="1">
        <v>257</v>
      </c>
      <c r="RV32" s="1">
        <v>1.41</v>
      </c>
      <c r="RW32" s="1">
        <v>94</v>
      </c>
      <c r="RX32" s="1">
        <v>31088</v>
      </c>
      <c r="RY32" s="1">
        <v>0</v>
      </c>
      <c r="RZ32" s="1">
        <v>0.05999999999999983</v>
      </c>
      <c r="SA32" s="1">
        <v>18</v>
      </c>
      <c r="SB32" s="1">
        <v>0</v>
      </c>
      <c r="SC32" s="1">
        <v>1</v>
      </c>
      <c r="SD32" s="1">
        <v>1.44</v>
      </c>
      <c r="SE32" s="1">
        <v>0</v>
      </c>
      <c r="SF32" s="1">
        <v>19094</v>
      </c>
      <c r="SG32" s="1">
        <v>1.35</v>
      </c>
      <c r="SH32" s="1" t="s">
        <v>64</v>
      </c>
      <c r="SI32" s="1">
        <v>1.44</v>
      </c>
      <c r="SJ32" s="1">
        <v>0</v>
      </c>
      <c r="SK32" s="1">
        <v>5196</v>
      </c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>
        <f>MIN($B32,$T32,$AL32,$BD32,$BV32,$CN32,$DF32,$DX32,$EP32,$FH32,$FZ32,$GR32,$HJ32,$IB32,$IT32,$JL32,$KD32,$KV32,$LN32,$MF32,$MX32,$NP32,$OH32,$OZ32,$PR32,$QJ32,$RB32,$RT32,$SL32)</f>
        <v>0</v>
      </c>
      <c r="TE32" s="1">
        <f>MIN($C32,$U32,$AM32,$BE32,$BW32,$CO32,$DG32,$DY32,$EQ32,$FI32,$GA32,$GS32,$HK32,$IC32,$IU32,$JM32,$KE32,$KW32,$LO32,$MG32,$MY32,$NQ32,$OI32,$PA32,$PS32,$QK32,$RC32,$RU32,$SM32)</f>
        <v>0</v>
      </c>
      <c r="TF32" s="1">
        <f>MIN($D32,$V32,$AN32,$BF32,$BX32,$CP32,$DH32,$DZ32,$ER32,$FJ32,$GB32,$GT32,$HL32,$ID32,$IV32,$JN32,$KF32,$KX32,$LP32,$MH32,$MZ32,$NR32,$OJ32,$PB32,$PT32,$QL32,$RD32,$RV32,$SN32)</f>
        <v>0</v>
      </c>
      <c r="TG32" s="1">
        <f>MIN($E32,$W32,$AO32,$BG32,$BY32,$CQ32,$DI32,$EA32,$ES32,$FK32,$GC32,$GU32,$HM32,$IE32,$IW32,$JO32,$KG32,$KY32,$LQ32,$MI32,$NA32,$NS32,$OK32,$PC32,$PU32,$QM32,$RE32,$RW32,$SO32)</f>
        <v>0</v>
      </c>
      <c r="TH32" s="1">
        <f>MIN($F32,$X32,$AP32,$BH32,$BZ32,$CR32,$DJ32,$EB32,$ET32,$FL32,$GD32,$GV32,$HN32,$IF32,$IX32,$JP32,$KH32,$KZ32,$LR32,$MJ32,$NB32,$NT32,$OL32,$PD32,$PV32,$QN32,$RF32,$RX32,$SP32)</f>
        <v>0</v>
      </c>
      <c r="TI32" s="1">
        <f>MIN($G32,$Y32,$AQ32,$BI32,$CA32,$CS32,$DK32,$EC32,$EU32,$FM32,$GE32,$GW32,$HO32,$IG32,$IY32,$JQ32,$KI32,$LA32,$LS32,$MK32,$NC32,$NU32,$OM32,$PE32,$PW32,$QO32,$RG32,$RY32,$SQ32)</f>
        <v>0</v>
      </c>
      <c r="TJ32" s="1">
        <f>MIN($H32,$Z32,$AR32,$BJ32,$CB32,$CT32,$DL32,$ED32,$EV32,$FN32,$GF32,$GX32,$HP32,$IH32,$IZ32,$JR32,$KJ32,$LB32,$LT32,$ML32,$ND32,$NV32,$ON32,$PF32,$PX32,$QP32,$RH32,$RZ32,$SR32)</f>
        <v>0</v>
      </c>
      <c r="TK32" s="1">
        <f>MIN($I32,$AA32,$AS32,$BK32,$CC32,$CU32,$DM32,$EE32,$EW32,$FO32,$GG32,$GY32,$HQ32,$II32,$JA32,$JS32,$KK32,$LC32,$LU32,$MM32,$NE32,$NW32,$OO32,$PG32,$PY32,$QQ32,$RI32,$SA32,$SS32)</f>
        <v>0</v>
      </c>
      <c r="TL32" s="1">
        <f>MIN($J32,$AB32,$AT32,$BL32,$CD32,$CV32,$DN32,$EF32,$EX32,$FP32,$GH32,$GZ32,$HR32,$IJ32,$JB32,$JT32,$KL32,$LD32,$LV32,$MN32,$NF32,$NX32,$OP32,$PH32,$PZ32,$QR32,$RJ32,$SB32,$ST32)</f>
        <v>0</v>
      </c>
      <c r="TM32" s="1">
        <f>MIN($K32,$AC32,$AU32,$BM32,$CE32,$CW32,$DO32,$EG32,$EY32,$FQ32,$GI32,$HA32,$HS32,$IK32,$JC32,$JU32,$KM32,$LE32,$LW32,$MO32,$NG32,$NY32,$OQ32,$PI32,$QA32,$QS32,$RK32,$SC32,$SU32)</f>
        <v>0</v>
      </c>
      <c r="TN32" s="1">
        <f>MIN($L32,$AD32,$AV32,$BN32,$CF32,$CX32,$DP32,$EH32,$EZ32,$FR32,$GJ32,$HB32,$HT32,$IL32,$JD32,$JV32,$KN32,$LF32,$LX32,$MP32,$NH32,$NZ32,$OR32,$PJ32,$QB32,$QT32,$RL32,$SD32,$SV32)</f>
        <v>0</v>
      </c>
      <c r="TO32" s="1">
        <f>MIN($M32,$AE32,$AW32,$BO32,$CG32,$CY32,$DQ32,$EI32,$FA32,$FS32,$GK32,$HC32,$HU32,$IM32,$JE32,$JW32,$KO32,$LG32,$LY32,$MQ32,$NI32,$OA32,$OS32,$PK32,$QC32,$QU32,$RM32,$SE32,$SW32)</f>
        <v>0</v>
      </c>
      <c r="TP32" s="1">
        <f>MIN($N32,$AF32,$AX32,$BP32,$CH32,$CZ32,$DR32,$EJ32,$FB32,$FT32,$GL32,$HD32,$HV32,$IN32,$JF32,$JX32,$KP32,$LH32,$LZ32,$MR32,$NJ32,$OB32,$OT32,$PL32,$QD32,$QV32,$RN32,$SF32,$SX32)</f>
        <v>0</v>
      </c>
      <c r="TQ32" s="1">
        <f>MIN($O32,$AG32,$AY32,$BQ32,$CI32,$DA32,$DS32,$EK32,$FC32,$FU32,$GM32,$HE32,$HW32,$IO32,$JG32,$JY32,$KQ32,$LI32,$MA32,$MS32,$NK32,$OC32,$OU32,$PM32,$QE32,$QW32,$RO32,$SG32,$SY32)</f>
        <v>0</v>
      </c>
      <c r="TR32" s="1">
        <f>MIN($Q32,$AI32,$BA32,$BS32,$CK32,$DC32,$DU32,$EM32,$FE32,$FW32,$GO32,$HG32,$HY32,$IQ32,$JI32,$KA32,$KS32,$LK32,$MC32,$MU32,$NM32,$OE32,$OW32,$PO32,$QG32,$QY32,$RQ32,$SI32,$TA32)</f>
        <v>0</v>
      </c>
      <c r="TS32" s="1">
        <f>MIN($R32,$AJ32,$BB32,$BT32,$CL32,$DD32,$DV32,$EN32,$FF32,$FX32,$GP32,$HH32,$HZ32,$IR32,$JJ32,$KB32,$KT32,$LL32,$MD32,$MV32,$NN32,$OF32,$OX32,$PP32,$QH32,$QZ32,$RR32,$SJ32,$TB32)</f>
        <v>0</v>
      </c>
      <c r="TT32" s="1">
        <f>MIN($S32,$AK32,$BC32,$BU32,$CM32,$DE32,$DW32,$EO32,$FG32,$FY32,$GQ32,$HI32,$IA32,$IS32,$JK32,$KC32,$KU32,$LM32,$ME32,$MW32,$NO32,$OG32,$OY32,$PQ32,$QI32,$RA32,$RS32,$SK32,$TC32)</f>
        <v>0</v>
      </c>
      <c r="TU32" s="1">
        <f>MEDIAN($B32,$T32,$AL32,$BD32,$BV32,$CN32,$DF32,$DX32,$EP32,$FH32,$FZ32,$GR32,$HJ32,$IB32,$IT32,$JL32,$KD32,$KV32,$LN32,$MF32,$MX32,$NP32,$OH32,$OZ32,$PR32,$QJ32,$RB32,$RT32,$SL32)</f>
        <v>0</v>
      </c>
      <c r="TV32" s="1">
        <f>MEDIAN($C32,$U32,$AM32,$BE32,$BW32,$CO32,$DG32,$DY32,$EQ32,$FI32,$GA32,$GS32,$HK32,$IC32,$IU32,$JM32,$KE32,$KW32,$LO32,$MG32,$MY32,$NQ32,$OI32,$PA32,$PS32,$QK32,$RC32,$RU32,$SM32)</f>
        <v>0</v>
      </c>
      <c r="TW32" s="1">
        <f>MEDIAN($D32,$V32,$AN32,$BF32,$BX32,$CP32,$DH32,$DZ32,$ER32,$FJ32,$GB32,$GT32,$HL32,$ID32,$IV32,$JN32,$KF32,$KX32,$LP32,$MH32,$MZ32,$NR32,$OJ32,$PB32,$PT32,$QL32,$RD32,$RV32,$SN32)</f>
        <v>0</v>
      </c>
      <c r="TX32" s="1">
        <f>MEDIAN($E32,$W32,$AO32,$BG32,$BY32,$CQ32,$DI32,$EA32,$ES32,$FK32,$GC32,$GU32,$HM32,$IE32,$IW32,$JO32,$KG32,$KY32,$LQ32,$MI32,$NA32,$NS32,$OK32,$PC32,$PU32,$QM32,$RE32,$RW32,$SO32)</f>
        <v>0</v>
      </c>
      <c r="TY32" s="1">
        <f>MEDIAN($F32,$X32,$AP32,$BH32,$BZ32,$CR32,$DJ32,$EB32,$ET32,$FL32,$GD32,$GV32,$HN32,$IF32,$IX32,$JP32,$KH32,$KZ32,$LR32,$MJ32,$NB32,$NT32,$OL32,$PD32,$PV32,$QN32,$RF32,$RX32,$SP32)</f>
        <v>0</v>
      </c>
      <c r="TZ32" s="1">
        <f>MEDIAN($G32,$Y32,$AQ32,$BI32,$CA32,$CS32,$DK32,$EC32,$EU32,$FM32,$GE32,$GW32,$HO32,$IG32,$IY32,$JQ32,$KI32,$LA32,$LS32,$MK32,$NC32,$NU32,$OM32,$PE32,$PW32,$QO32,$RG32,$RY32,$SQ32)</f>
        <v>0</v>
      </c>
      <c r="UA32" s="1">
        <f>MEDIAN($H32,$Z32,$AR32,$BJ32,$CB32,$CT32,$DL32,$ED32,$EV32,$FN32,$GF32,$GX32,$HP32,$IH32,$IZ32,$JR32,$KJ32,$LB32,$LT32,$ML32,$ND32,$NV32,$ON32,$PF32,$PX32,$QP32,$RH32,$RZ32,$SR32)</f>
        <v>0</v>
      </c>
      <c r="UB32" s="1">
        <f>MEDIAN($I32,$AA32,$AS32,$BK32,$CC32,$CU32,$DM32,$EE32,$EW32,$FO32,$GG32,$GY32,$HQ32,$II32,$JA32,$JS32,$KK32,$LC32,$LU32,$MM32,$NE32,$NW32,$OO32,$PG32,$PY32,$QQ32,$RI32,$SA32,$SS32)</f>
        <v>0</v>
      </c>
      <c r="UC32" s="1">
        <f>MEDIAN($J32,$AB32,$AT32,$BL32,$CD32,$CV32,$DN32,$EF32,$EX32,$FP32,$GH32,$GZ32,$HR32,$IJ32,$JB32,$JT32,$KL32,$LD32,$LV32,$MN32,$NF32,$NX32,$OP32,$PH32,$PZ32,$QR32,$RJ32,$SB32,$ST32)</f>
        <v>0</v>
      </c>
      <c r="UD32" s="1">
        <f>MEDIAN($K32,$AC32,$AU32,$BM32,$CE32,$CW32,$DO32,$EG32,$EY32,$FQ32,$GI32,$HA32,$HS32,$IK32,$JC32,$JU32,$KM32,$LE32,$LW32,$MO32,$NG32,$NY32,$OQ32,$PI32,$QA32,$QS32,$RK32,$SC32,$SU32)</f>
        <v>0</v>
      </c>
      <c r="UE32" s="1">
        <f>MEDIAN($L32,$AD32,$AV32,$BN32,$CF32,$CX32,$DP32,$EH32,$EZ32,$FR32,$GJ32,$HB32,$HT32,$IL32,$JD32,$JV32,$KN32,$LF32,$LX32,$MP32,$NH32,$NZ32,$OR32,$PJ32,$QB32,$QT32,$RL32,$SD32,$SV32)</f>
        <v>0</v>
      </c>
      <c r="UF32" s="1">
        <f>MEDIAN($M32,$AE32,$AW32,$BO32,$CG32,$CY32,$DQ32,$EI32,$FA32,$FS32,$GK32,$HC32,$HU32,$IM32,$JE32,$JW32,$KO32,$LG32,$LY32,$MQ32,$NI32,$OA32,$OS32,$PK32,$QC32,$QU32,$RM32,$SE32,$SW32)</f>
        <v>0</v>
      </c>
      <c r="UG32" s="1">
        <f>MEDIAN($N32,$AF32,$AX32,$BP32,$CH32,$CZ32,$DR32,$EJ32,$FB32,$FT32,$GL32,$HD32,$HV32,$IN32,$JF32,$JX32,$KP32,$LH32,$LZ32,$MR32,$NJ32,$OB32,$OT32,$PL32,$QD32,$QV32,$RN32,$SF32,$SX32)</f>
        <v>0</v>
      </c>
      <c r="UH32" s="1">
        <f>MEDIAN($O32,$AG32,$AY32,$BQ32,$CI32,$DA32,$DS32,$EK32,$FC32,$FU32,$GM32,$HE32,$HW32,$IO32,$JG32,$JY32,$KQ32,$LI32,$MA32,$MS32,$NK32,$OC32,$OU32,$PM32,$QE32,$QW32,$RO32,$SG32,$SY32)</f>
        <v>0</v>
      </c>
      <c r="UI32" s="1">
        <f>MEDIAN($Q32,$AI32,$BA32,$BS32,$CK32,$DC32,$DU32,$EM32,$FE32,$FW32,$GO32,$HG32,$HY32,$IQ32,$JI32,$KA32,$KS32,$LK32,$MC32,$MU32,$NM32,$OE32,$OW32,$PO32,$QG32,$QY32,$RQ32,$SI32,$TA32)</f>
        <v>0</v>
      </c>
      <c r="UJ32" s="1">
        <f>MEDIAN($R32,$AJ32,$BB32,$BT32,$CL32,$DD32,$DV32,$EN32,$FF32,$FX32,$GP32,$HH32,$HZ32,$IR32,$JJ32,$KB32,$KT32,$LL32,$MD32,$MV32,$NN32,$OF32,$OX32,$PP32,$QH32,$QZ32,$RR32,$SJ32,$TB32)</f>
        <v>0</v>
      </c>
      <c r="UK32" s="1">
        <f>MEDIAN($S32,$AK32,$BC32,$BU32,$CM32,$DE32,$DW32,$EO32,$FG32,$FY32,$GQ32,$HI32,$IA32,$IS32,$JK32,$KC32,$KU32,$LM32,$ME32,$MW32,$NO32,$OG32,$OY32,$PQ32,$QI32,$RA32,$RS32,$SK32,$TC32)</f>
        <v>0</v>
      </c>
      <c r="UL32" s="1">
        <f>MAX($B32,$T32,$AL32,$BD32,$BV32,$CN32,$DF32,$DX32,$EP32,$FH32,$FZ32,$GR32,$HJ32,$IB32,$IT32,$JL32,$KD32,$KV32,$LN32,$MF32,$MX32,$NP32,$OH32,$OZ32,$PR32,$QJ32,$RB32,$RT32,$SL32)</f>
        <v>0</v>
      </c>
      <c r="UM32" s="1">
        <f>MAX($C32,$U32,$AM32,$BE32,$BW32,$CO32,$DG32,$DY32,$EQ32,$FI32,$GA32,$GS32,$HK32,$IC32,$IU32,$JM32,$KE32,$KW32,$LO32,$MG32,$MY32,$NQ32,$OI32,$PA32,$PS32,$QK32,$RC32,$RU32,$SM32)</f>
        <v>0</v>
      </c>
      <c r="UN32" s="1">
        <f>MAX($D32,$V32,$AN32,$BF32,$BX32,$CP32,$DH32,$DZ32,$ER32,$FJ32,$GB32,$GT32,$HL32,$ID32,$IV32,$JN32,$KF32,$KX32,$LP32,$MH32,$MZ32,$NR32,$OJ32,$PB32,$PT32,$QL32,$RD32,$RV32,$SN32)</f>
        <v>0</v>
      </c>
      <c r="UO32" s="1">
        <f>MAX($E32,$W32,$AO32,$BG32,$BY32,$CQ32,$DI32,$EA32,$ES32,$FK32,$GC32,$GU32,$HM32,$IE32,$IW32,$JO32,$KG32,$KY32,$LQ32,$MI32,$NA32,$NS32,$OK32,$PC32,$PU32,$QM32,$RE32,$RW32,$SO32)</f>
        <v>0</v>
      </c>
      <c r="UP32" s="1">
        <f>MAX($F32,$X32,$AP32,$BH32,$BZ32,$CR32,$DJ32,$EB32,$ET32,$FL32,$GD32,$GV32,$HN32,$IF32,$IX32,$JP32,$KH32,$KZ32,$LR32,$MJ32,$NB32,$NT32,$OL32,$PD32,$PV32,$QN32,$RF32,$RX32,$SP32)</f>
        <v>0</v>
      </c>
      <c r="UQ32" s="1">
        <f>MAX($G32,$Y32,$AQ32,$BI32,$CA32,$CS32,$DK32,$EC32,$EU32,$FM32,$GE32,$GW32,$HO32,$IG32,$IY32,$JQ32,$KI32,$LA32,$LS32,$MK32,$NC32,$NU32,$OM32,$PE32,$PW32,$QO32,$RG32,$RY32,$SQ32)</f>
        <v>0</v>
      </c>
      <c r="UR32" s="1">
        <f>MAX($H32,$Z32,$AR32,$BJ32,$CB32,$CT32,$DL32,$ED32,$EV32,$FN32,$GF32,$GX32,$HP32,$IH32,$IZ32,$JR32,$KJ32,$LB32,$LT32,$ML32,$ND32,$NV32,$ON32,$PF32,$PX32,$QP32,$RH32,$RZ32,$SR32)</f>
        <v>0</v>
      </c>
      <c r="US32" s="1">
        <f>MAX($I32,$AA32,$AS32,$BK32,$CC32,$CU32,$DM32,$EE32,$EW32,$FO32,$GG32,$GY32,$HQ32,$II32,$JA32,$JS32,$KK32,$LC32,$LU32,$MM32,$NE32,$NW32,$OO32,$PG32,$PY32,$QQ32,$RI32,$SA32,$SS32)</f>
        <v>0</v>
      </c>
      <c r="UT32" s="1">
        <f>MAX($J32,$AB32,$AT32,$BL32,$CD32,$CV32,$DN32,$EF32,$EX32,$FP32,$GH32,$GZ32,$HR32,$IJ32,$JB32,$JT32,$KL32,$LD32,$LV32,$MN32,$NF32,$NX32,$OP32,$PH32,$PZ32,$QR32,$RJ32,$SB32,$ST32)</f>
        <v>0</v>
      </c>
      <c r="UU32" s="1">
        <f>MAX($K32,$AC32,$AU32,$BM32,$CE32,$CW32,$DO32,$EG32,$EY32,$FQ32,$GI32,$HA32,$HS32,$IK32,$JC32,$JU32,$KM32,$LE32,$LW32,$MO32,$NG32,$NY32,$OQ32,$PI32,$QA32,$QS32,$RK32,$SC32,$SU32)</f>
        <v>0</v>
      </c>
      <c r="UV32" s="1">
        <f>MAX($L32,$AD32,$AV32,$BN32,$CF32,$CX32,$DP32,$EH32,$EZ32,$FR32,$GJ32,$HB32,$HT32,$IL32,$JD32,$JV32,$KN32,$LF32,$LX32,$MP32,$NH32,$NZ32,$OR32,$PJ32,$QB32,$QT32,$RL32,$SD32,$SV32)</f>
        <v>0</v>
      </c>
      <c r="UW32" s="1">
        <f>MAX($M32,$AE32,$AW32,$BO32,$CG32,$CY32,$DQ32,$EI32,$FA32,$FS32,$GK32,$HC32,$HU32,$IM32,$JE32,$JW32,$KO32,$LG32,$LY32,$MQ32,$NI32,$OA32,$OS32,$PK32,$QC32,$QU32,$RM32,$SE32,$SW32)</f>
        <v>0</v>
      </c>
      <c r="UX32" s="1">
        <f>MAX($N32,$AF32,$AX32,$BP32,$CH32,$CZ32,$DR32,$EJ32,$FB32,$FT32,$GL32,$HD32,$HV32,$IN32,$JF32,$JX32,$KP32,$LH32,$LZ32,$MR32,$NJ32,$OB32,$OT32,$PL32,$QD32,$QV32,$RN32,$SF32,$SX32)</f>
        <v>0</v>
      </c>
      <c r="UY32" s="1">
        <f>MAX($O32,$AG32,$AY32,$BQ32,$CI32,$DA32,$DS32,$EK32,$FC32,$FU32,$GM32,$HE32,$HW32,$IO32,$JG32,$JY32,$KQ32,$LI32,$MA32,$MS32,$NK32,$OC32,$OU32,$PM32,$QE32,$QW32,$RO32,$SG32,$SY32)</f>
        <v>0</v>
      </c>
      <c r="UZ32" s="1">
        <f>MAX($Q32,$AI32,$BA32,$BS32,$CK32,$DC32,$DU32,$EM32,$FE32,$FW32,$GO32,$HG32,$HY32,$IQ32,$JI32,$KA32,$KS32,$LK32,$MC32,$MU32,$NM32,$OE32,$OW32,$PO32,$QG32,$QY32,$RQ32,$SI32,$TA32)</f>
        <v>0</v>
      </c>
      <c r="VA32" s="1">
        <f>MAX($R32,$AJ32,$BB32,$BT32,$CL32,$DD32,$DV32,$EN32,$FF32,$FX32,$GP32,$HH32,$HZ32,$IR32,$JJ32,$KB32,$KT32,$LL32,$MD32,$MV32,$NN32,$OF32,$OX32,$PP32,$QH32,$QZ32,$RR32,$SJ32,$TB32)</f>
        <v>0</v>
      </c>
      <c r="VB32" s="1">
        <f>MAX($S32,$AK32,$BC32,$BU32,$CM32,$DE32,$DW32,$EO32,$FG32,$FY32,$GQ32,$HI32,$IA32,$IS32,$JK32,$KC32,$KU32,$LM32,$ME32,$MW32,$NO32,$OG32,$OY32,$PQ32,$QI32,$RA32,$RS32,$SK32,$TC32)</f>
        <v>0</v>
      </c>
    </row>
    <row r="33" spans="1:574">
      <c r="A33" s="1" t="s">
        <v>30</v>
      </c>
      <c r="B33" s="1"/>
      <c r="C33" s="1"/>
      <c r="D33" s="1"/>
      <c r="E33" s="1"/>
      <c r="F33" s="1"/>
      <c r="G33" s="1">
        <v>0</v>
      </c>
      <c r="H33" s="1"/>
      <c r="I33" s="1">
        <v>6103</v>
      </c>
      <c r="J33" s="1">
        <v>0</v>
      </c>
      <c r="K33" s="1"/>
      <c r="L33" s="1">
        <v>13.79</v>
      </c>
      <c r="M33" s="1"/>
      <c r="N33" s="1"/>
      <c r="O33" s="1"/>
      <c r="P33" s="1" t="s">
        <v>64</v>
      </c>
      <c r="Q33" s="1">
        <v>13.79</v>
      </c>
      <c r="R33" s="1">
        <v>0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>
        <v>0</v>
      </c>
      <c r="AR33" s="1"/>
      <c r="AS33" s="1">
        <v>8639</v>
      </c>
      <c r="AT33" s="1">
        <v>0</v>
      </c>
      <c r="AU33" s="1"/>
      <c r="AV33" s="1">
        <v>1200</v>
      </c>
      <c r="AW33" s="1"/>
      <c r="AX33" s="1"/>
      <c r="AY33" s="1"/>
      <c r="AZ33" s="1"/>
      <c r="BA33" s="1">
        <v>600</v>
      </c>
      <c r="BB33" s="1">
        <v>1</v>
      </c>
      <c r="BC33" s="1"/>
      <c r="BD33" s="1">
        <v>157485</v>
      </c>
      <c r="BE33" s="1">
        <v>199</v>
      </c>
      <c r="BF33" s="1">
        <v>61.122</v>
      </c>
      <c r="BG33" s="1">
        <v>0</v>
      </c>
      <c r="BH33" s="1">
        <v>45425967</v>
      </c>
      <c r="BI33" s="1">
        <v>0</v>
      </c>
      <c r="BJ33" s="1">
        <v>59.892</v>
      </c>
      <c r="BK33" s="1">
        <v>4472</v>
      </c>
      <c r="BL33" s="1">
        <v>0</v>
      </c>
      <c r="BM33" s="1">
        <v>1</v>
      </c>
      <c r="BN33" s="1">
        <v>62.5</v>
      </c>
      <c r="BO33" s="1">
        <v>0</v>
      </c>
      <c r="BP33" s="1">
        <v>30173366</v>
      </c>
      <c r="BQ33" s="1">
        <v>1.23</v>
      </c>
      <c r="BR33" s="1" t="s">
        <v>64</v>
      </c>
      <c r="BS33" s="1">
        <v>62.5</v>
      </c>
      <c r="BT33" s="1">
        <v>0</v>
      </c>
      <c r="BU33" s="1">
        <v>5134488</v>
      </c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>
        <v>203258</v>
      </c>
      <c r="DY33" s="1">
        <v>394257</v>
      </c>
      <c r="DZ33" s="1">
        <v>599.99</v>
      </c>
      <c r="EA33" s="1">
        <v>22796</v>
      </c>
      <c r="EB33" s="1">
        <v>53205567</v>
      </c>
      <c r="EC33" s="1">
        <v>0</v>
      </c>
      <c r="ED33" s="1">
        <v>71.89999999999998</v>
      </c>
      <c r="EE33" s="1">
        <v>4093</v>
      </c>
      <c r="EF33" s="1">
        <v>0</v>
      </c>
      <c r="EG33" s="1">
        <v>0</v>
      </c>
      <c r="EH33" s="1">
        <v>1200</v>
      </c>
      <c r="EI33" s="1">
        <v>91</v>
      </c>
      <c r="EJ33" s="1">
        <v>30251773</v>
      </c>
      <c r="EK33" s="1">
        <v>528.09</v>
      </c>
      <c r="EL33" s="1" t="s">
        <v>71</v>
      </c>
      <c r="EM33" s="1">
        <v>600</v>
      </c>
      <c r="EN33" s="1">
        <v>1</v>
      </c>
      <c r="EO33" s="1">
        <v>5173886</v>
      </c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>
        <v>124406</v>
      </c>
      <c r="FI33" s="1">
        <v>3380197</v>
      </c>
      <c r="FJ33" s="1">
        <v>599.99</v>
      </c>
      <c r="FK33" s="1">
        <v>89773</v>
      </c>
      <c r="FL33" s="1">
        <v>19516377</v>
      </c>
      <c r="FM33" s="1">
        <v>0</v>
      </c>
      <c r="FN33" s="1">
        <v>20.94000000000005</v>
      </c>
      <c r="FO33" s="1">
        <v>1334</v>
      </c>
      <c r="FP33" s="1">
        <v>0</v>
      </c>
      <c r="FQ33" s="1">
        <v>0</v>
      </c>
      <c r="FR33" s="1">
        <v>1200</v>
      </c>
      <c r="FS33" s="1">
        <v>253</v>
      </c>
      <c r="FT33" s="1">
        <v>25051578</v>
      </c>
      <c r="FU33" s="1">
        <v>579.05</v>
      </c>
      <c r="FV33" s="1" t="s">
        <v>71</v>
      </c>
      <c r="FW33" s="1">
        <v>600</v>
      </c>
      <c r="FX33" s="1">
        <v>1</v>
      </c>
      <c r="FY33" s="1">
        <v>146298</v>
      </c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>
        <v>156092</v>
      </c>
      <c r="GS33" s="1">
        <v>136</v>
      </c>
      <c r="GT33" s="1">
        <v>28.337</v>
      </c>
      <c r="GU33" s="1">
        <v>14</v>
      </c>
      <c r="GV33" s="1">
        <v>28364821</v>
      </c>
      <c r="GW33" s="1">
        <v>0</v>
      </c>
      <c r="GX33" s="1">
        <v>27.657</v>
      </c>
      <c r="GY33" s="1">
        <v>2101</v>
      </c>
      <c r="GZ33" s="1">
        <v>0</v>
      </c>
      <c r="HA33" s="1">
        <v>1</v>
      </c>
      <c r="HB33" s="1">
        <v>29</v>
      </c>
      <c r="HC33" s="1">
        <v>0</v>
      </c>
      <c r="HD33" s="1">
        <v>26606033</v>
      </c>
      <c r="HE33" s="1">
        <v>0.68</v>
      </c>
      <c r="HF33" s="1" t="s">
        <v>64</v>
      </c>
      <c r="HG33" s="1">
        <v>29</v>
      </c>
      <c r="HH33" s="1">
        <v>0</v>
      </c>
      <c r="HI33" s="1">
        <v>1597016</v>
      </c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>
        <v>156092</v>
      </c>
      <c r="IU33" s="1">
        <v>174593</v>
      </c>
      <c r="IV33" s="1">
        <v>237.374</v>
      </c>
      <c r="IW33" s="1">
        <v>6468</v>
      </c>
      <c r="IX33" s="1">
        <v>28364821</v>
      </c>
      <c r="IY33" s="1">
        <v>0</v>
      </c>
      <c r="IZ33" s="1">
        <v>27.10399999999998</v>
      </c>
      <c r="JA33" s="1">
        <v>2107</v>
      </c>
      <c r="JB33" s="1">
        <v>0</v>
      </c>
      <c r="JC33" s="1">
        <v>1</v>
      </c>
      <c r="JD33" s="1">
        <v>238.2</v>
      </c>
      <c r="JE33" s="1">
        <v>30</v>
      </c>
      <c r="JF33" s="1">
        <v>26606033</v>
      </c>
      <c r="JG33" s="1">
        <v>210.27</v>
      </c>
      <c r="JH33" s="1" t="s">
        <v>64</v>
      </c>
      <c r="JI33" s="1">
        <v>238.2</v>
      </c>
      <c r="JJ33" s="1">
        <v>0</v>
      </c>
      <c r="JK33" s="1">
        <v>1597016</v>
      </c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>
        <v>157485</v>
      </c>
      <c r="KE33" s="1">
        <v>199</v>
      </c>
      <c r="KF33" s="1">
        <v>60.841</v>
      </c>
      <c r="KG33" s="1">
        <v>0</v>
      </c>
      <c r="KH33" s="1">
        <v>45425967</v>
      </c>
      <c r="KI33" s="1">
        <v>0</v>
      </c>
      <c r="KJ33" s="1">
        <v>59.591</v>
      </c>
      <c r="KK33" s="1">
        <v>4482</v>
      </c>
      <c r="KL33" s="1">
        <v>0</v>
      </c>
      <c r="KM33" s="1">
        <v>1</v>
      </c>
      <c r="KN33" s="1">
        <v>62.3</v>
      </c>
      <c r="KO33" s="1">
        <v>0</v>
      </c>
      <c r="KP33" s="1">
        <v>30173366</v>
      </c>
      <c r="KQ33" s="1">
        <v>1.25</v>
      </c>
      <c r="KR33" s="1" t="s">
        <v>64</v>
      </c>
      <c r="KS33" s="1">
        <v>62.3</v>
      </c>
      <c r="KT33" s="1">
        <v>0</v>
      </c>
      <c r="KU33" s="1">
        <v>5134488</v>
      </c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>
        <v>203258</v>
      </c>
      <c r="MY33" s="1">
        <v>318132</v>
      </c>
      <c r="MZ33" s="1">
        <v>599.985</v>
      </c>
      <c r="NA33" s="1">
        <v>21273</v>
      </c>
      <c r="NB33" s="1">
        <v>53205567</v>
      </c>
      <c r="NC33" s="1">
        <v>0</v>
      </c>
      <c r="ND33" s="1">
        <v>72.80500000000006</v>
      </c>
      <c r="NE33" s="1">
        <v>4097</v>
      </c>
      <c r="NF33" s="1">
        <v>0</v>
      </c>
      <c r="NG33" s="1">
        <v>0</v>
      </c>
      <c r="NH33" s="1">
        <v>1200</v>
      </c>
      <c r="NI33" s="1">
        <v>82</v>
      </c>
      <c r="NJ33" s="1">
        <v>30251773</v>
      </c>
      <c r="NK33" s="1">
        <v>527.1799999999999</v>
      </c>
      <c r="NL33" s="1" t="s">
        <v>71</v>
      </c>
      <c r="NM33" s="1">
        <v>600</v>
      </c>
      <c r="NN33" s="1">
        <v>1</v>
      </c>
      <c r="NO33" s="1">
        <v>5173886</v>
      </c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>
        <v>124406</v>
      </c>
      <c r="OI33" s="1">
        <v>3376082</v>
      </c>
      <c r="OJ33" s="1">
        <v>599.9829999999999</v>
      </c>
      <c r="OK33" s="1">
        <v>89252</v>
      </c>
      <c r="OL33" s="1">
        <v>19516377</v>
      </c>
      <c r="OM33" s="1">
        <v>0</v>
      </c>
      <c r="ON33" s="1">
        <v>20.87299999999993</v>
      </c>
      <c r="OO33" s="1">
        <v>1454</v>
      </c>
      <c r="OP33" s="1">
        <v>0</v>
      </c>
      <c r="OQ33" s="1">
        <v>0</v>
      </c>
      <c r="OR33" s="1">
        <v>1200</v>
      </c>
      <c r="OS33" s="1">
        <v>253</v>
      </c>
      <c r="OT33" s="1">
        <v>25051578</v>
      </c>
      <c r="OU33" s="1">
        <v>579.11</v>
      </c>
      <c r="OV33" s="1" t="s">
        <v>71</v>
      </c>
      <c r="OW33" s="1">
        <v>600</v>
      </c>
      <c r="OX33" s="1">
        <v>1</v>
      </c>
      <c r="OY33" s="1">
        <v>146298</v>
      </c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>
        <v>126096</v>
      </c>
      <c r="PS33" s="1">
        <v>117</v>
      </c>
      <c r="PT33" s="1">
        <v>29.95</v>
      </c>
      <c r="PU33" s="1">
        <v>23</v>
      </c>
      <c r="PV33" s="1">
        <v>28355016</v>
      </c>
      <c r="PW33" s="1">
        <v>0</v>
      </c>
      <c r="PX33" s="1">
        <v>28.77</v>
      </c>
      <c r="PY33" s="1">
        <v>2080</v>
      </c>
      <c r="PZ33" s="1">
        <v>0</v>
      </c>
      <c r="QA33" s="1">
        <v>1</v>
      </c>
      <c r="QB33" s="1">
        <v>30.42</v>
      </c>
      <c r="QC33" s="1">
        <v>0</v>
      </c>
      <c r="QD33" s="1">
        <v>26566236</v>
      </c>
      <c r="QE33" s="1">
        <v>1.18</v>
      </c>
      <c r="QF33" s="1" t="s">
        <v>64</v>
      </c>
      <c r="QG33" s="1">
        <v>30.42</v>
      </c>
      <c r="QH33" s="1">
        <v>0</v>
      </c>
      <c r="QI33" s="1">
        <v>1596917</v>
      </c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>
        <v>126096</v>
      </c>
      <c r="RU33" s="1">
        <v>1028531</v>
      </c>
      <c r="RV33" s="1">
        <v>599.979</v>
      </c>
      <c r="RW33" s="1">
        <v>27075</v>
      </c>
      <c r="RX33" s="1">
        <v>28355016</v>
      </c>
      <c r="RY33" s="1">
        <v>0</v>
      </c>
      <c r="RZ33" s="1">
        <v>30.01900000000001</v>
      </c>
      <c r="SA33" s="1">
        <v>2081</v>
      </c>
      <c r="SB33" s="1">
        <v>0</v>
      </c>
      <c r="SC33" s="1">
        <v>0</v>
      </c>
      <c r="SD33" s="1">
        <v>1200</v>
      </c>
      <c r="SE33" s="1">
        <v>96</v>
      </c>
      <c r="SF33" s="1">
        <v>26566236</v>
      </c>
      <c r="SG33" s="1">
        <v>569.96</v>
      </c>
      <c r="SH33" s="1" t="s">
        <v>71</v>
      </c>
      <c r="SI33" s="1">
        <v>600</v>
      </c>
      <c r="SJ33" s="1">
        <v>1</v>
      </c>
      <c r="SK33" s="1">
        <v>1596917</v>
      </c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>
        <f>MIN($B33,$T33,$AL33,$BD33,$BV33,$CN33,$DF33,$DX33,$EP33,$FH33,$FZ33,$GR33,$HJ33,$IB33,$IT33,$JL33,$KD33,$KV33,$LN33,$MF33,$MX33,$NP33,$OH33,$OZ33,$PR33,$QJ33,$RB33,$RT33,$SL33)</f>
        <v>0</v>
      </c>
      <c r="TE33" s="1">
        <f>MIN($C33,$U33,$AM33,$BE33,$BW33,$CO33,$DG33,$DY33,$EQ33,$FI33,$GA33,$GS33,$HK33,$IC33,$IU33,$JM33,$KE33,$KW33,$LO33,$MG33,$MY33,$NQ33,$OI33,$PA33,$PS33,$QK33,$RC33,$RU33,$SM33)</f>
        <v>0</v>
      </c>
      <c r="TF33" s="1">
        <f>MIN($D33,$V33,$AN33,$BF33,$BX33,$CP33,$DH33,$DZ33,$ER33,$FJ33,$GB33,$GT33,$HL33,$ID33,$IV33,$JN33,$KF33,$KX33,$LP33,$MH33,$MZ33,$NR33,$OJ33,$PB33,$PT33,$QL33,$RD33,$RV33,$SN33)</f>
        <v>0</v>
      </c>
      <c r="TG33" s="1">
        <f>MIN($E33,$W33,$AO33,$BG33,$BY33,$CQ33,$DI33,$EA33,$ES33,$FK33,$GC33,$GU33,$HM33,$IE33,$IW33,$JO33,$KG33,$KY33,$LQ33,$MI33,$NA33,$NS33,$OK33,$PC33,$PU33,$QM33,$RE33,$RW33,$SO33)</f>
        <v>0</v>
      </c>
      <c r="TH33" s="1">
        <f>MIN($F33,$X33,$AP33,$BH33,$BZ33,$CR33,$DJ33,$EB33,$ET33,$FL33,$GD33,$GV33,$HN33,$IF33,$IX33,$JP33,$KH33,$KZ33,$LR33,$MJ33,$NB33,$NT33,$OL33,$PD33,$PV33,$QN33,$RF33,$RX33,$SP33)</f>
        <v>0</v>
      </c>
      <c r="TI33" s="1">
        <f>MIN($G33,$Y33,$AQ33,$BI33,$CA33,$CS33,$DK33,$EC33,$EU33,$FM33,$GE33,$GW33,$HO33,$IG33,$IY33,$JQ33,$KI33,$LA33,$LS33,$MK33,$NC33,$NU33,$OM33,$PE33,$PW33,$QO33,$RG33,$RY33,$SQ33)</f>
        <v>0</v>
      </c>
      <c r="TJ33" s="1">
        <f>MIN($H33,$Z33,$AR33,$BJ33,$CB33,$CT33,$DL33,$ED33,$EV33,$FN33,$GF33,$GX33,$HP33,$IH33,$IZ33,$JR33,$KJ33,$LB33,$LT33,$ML33,$ND33,$NV33,$ON33,$PF33,$PX33,$QP33,$RH33,$RZ33,$SR33)</f>
        <v>0</v>
      </c>
      <c r="TK33" s="1">
        <f>MIN($I33,$AA33,$AS33,$BK33,$CC33,$CU33,$DM33,$EE33,$EW33,$FO33,$GG33,$GY33,$HQ33,$II33,$JA33,$JS33,$KK33,$LC33,$LU33,$MM33,$NE33,$NW33,$OO33,$PG33,$PY33,$QQ33,$RI33,$SA33,$SS33)</f>
        <v>0</v>
      </c>
      <c r="TL33" s="1">
        <f>MIN($J33,$AB33,$AT33,$BL33,$CD33,$CV33,$DN33,$EF33,$EX33,$FP33,$GH33,$GZ33,$HR33,$IJ33,$JB33,$JT33,$KL33,$LD33,$LV33,$MN33,$NF33,$NX33,$OP33,$PH33,$PZ33,$QR33,$RJ33,$SB33,$ST33)</f>
        <v>0</v>
      </c>
      <c r="TM33" s="1">
        <f>MIN($K33,$AC33,$AU33,$BM33,$CE33,$CW33,$DO33,$EG33,$EY33,$FQ33,$GI33,$HA33,$HS33,$IK33,$JC33,$JU33,$KM33,$LE33,$LW33,$MO33,$NG33,$NY33,$OQ33,$PI33,$QA33,$QS33,$RK33,$SC33,$SU33)</f>
        <v>0</v>
      </c>
      <c r="TN33" s="1">
        <f>MIN($L33,$AD33,$AV33,$BN33,$CF33,$CX33,$DP33,$EH33,$EZ33,$FR33,$GJ33,$HB33,$HT33,$IL33,$JD33,$JV33,$KN33,$LF33,$LX33,$MP33,$NH33,$NZ33,$OR33,$PJ33,$QB33,$QT33,$RL33,$SD33,$SV33)</f>
        <v>0</v>
      </c>
      <c r="TO33" s="1">
        <f>MIN($M33,$AE33,$AW33,$BO33,$CG33,$CY33,$DQ33,$EI33,$FA33,$FS33,$GK33,$HC33,$HU33,$IM33,$JE33,$JW33,$KO33,$LG33,$LY33,$MQ33,$NI33,$OA33,$OS33,$PK33,$QC33,$QU33,$RM33,$SE33,$SW33)</f>
        <v>0</v>
      </c>
      <c r="TP33" s="1">
        <f>MIN($N33,$AF33,$AX33,$BP33,$CH33,$CZ33,$DR33,$EJ33,$FB33,$FT33,$GL33,$HD33,$HV33,$IN33,$JF33,$JX33,$KP33,$LH33,$LZ33,$MR33,$NJ33,$OB33,$OT33,$PL33,$QD33,$QV33,$RN33,$SF33,$SX33)</f>
        <v>0</v>
      </c>
      <c r="TQ33" s="1">
        <f>MIN($O33,$AG33,$AY33,$BQ33,$CI33,$DA33,$DS33,$EK33,$FC33,$FU33,$GM33,$HE33,$HW33,$IO33,$JG33,$JY33,$KQ33,$LI33,$MA33,$MS33,$NK33,$OC33,$OU33,$PM33,$QE33,$QW33,$RO33,$SG33,$SY33)</f>
        <v>0</v>
      </c>
      <c r="TR33" s="1">
        <f>MIN($Q33,$AI33,$BA33,$BS33,$CK33,$DC33,$DU33,$EM33,$FE33,$FW33,$GO33,$HG33,$HY33,$IQ33,$JI33,$KA33,$KS33,$LK33,$MC33,$MU33,$NM33,$OE33,$OW33,$PO33,$QG33,$QY33,$RQ33,$SI33,$TA33)</f>
        <v>0</v>
      </c>
      <c r="TS33" s="1">
        <f>MIN($R33,$AJ33,$BB33,$BT33,$CL33,$DD33,$DV33,$EN33,$FF33,$FX33,$GP33,$HH33,$HZ33,$IR33,$JJ33,$KB33,$KT33,$LL33,$MD33,$MV33,$NN33,$OF33,$OX33,$PP33,$QH33,$QZ33,$RR33,$SJ33,$TB33)</f>
        <v>0</v>
      </c>
      <c r="TT33" s="1">
        <f>MIN($S33,$AK33,$BC33,$BU33,$CM33,$DE33,$DW33,$EO33,$FG33,$FY33,$GQ33,$HI33,$IA33,$IS33,$JK33,$KC33,$KU33,$LM33,$ME33,$MW33,$NO33,$OG33,$OY33,$PQ33,$QI33,$RA33,$RS33,$SK33,$TC33)</f>
        <v>0</v>
      </c>
      <c r="TU33" s="1">
        <f>MEDIAN($B33,$T33,$AL33,$BD33,$BV33,$CN33,$DF33,$DX33,$EP33,$FH33,$FZ33,$GR33,$HJ33,$IB33,$IT33,$JL33,$KD33,$KV33,$LN33,$MF33,$MX33,$NP33,$OH33,$OZ33,$PR33,$QJ33,$RB33,$RT33,$SL33)</f>
        <v>0</v>
      </c>
      <c r="TV33" s="1">
        <f>MEDIAN($C33,$U33,$AM33,$BE33,$BW33,$CO33,$DG33,$DY33,$EQ33,$FI33,$GA33,$GS33,$HK33,$IC33,$IU33,$JM33,$KE33,$KW33,$LO33,$MG33,$MY33,$NQ33,$OI33,$PA33,$PS33,$QK33,$RC33,$RU33,$SM33)</f>
        <v>0</v>
      </c>
      <c r="TW33" s="1">
        <f>MEDIAN($D33,$V33,$AN33,$BF33,$BX33,$CP33,$DH33,$DZ33,$ER33,$FJ33,$GB33,$GT33,$HL33,$ID33,$IV33,$JN33,$KF33,$KX33,$LP33,$MH33,$MZ33,$NR33,$OJ33,$PB33,$PT33,$QL33,$RD33,$RV33,$SN33)</f>
        <v>0</v>
      </c>
      <c r="TX33" s="1">
        <f>MEDIAN($E33,$W33,$AO33,$BG33,$BY33,$CQ33,$DI33,$EA33,$ES33,$FK33,$GC33,$GU33,$HM33,$IE33,$IW33,$JO33,$KG33,$KY33,$LQ33,$MI33,$NA33,$NS33,$OK33,$PC33,$PU33,$QM33,$RE33,$RW33,$SO33)</f>
        <v>0</v>
      </c>
      <c r="TY33" s="1">
        <f>MEDIAN($F33,$X33,$AP33,$BH33,$BZ33,$CR33,$DJ33,$EB33,$ET33,$FL33,$GD33,$GV33,$HN33,$IF33,$IX33,$JP33,$KH33,$KZ33,$LR33,$MJ33,$NB33,$NT33,$OL33,$PD33,$PV33,$QN33,$RF33,$RX33,$SP33)</f>
        <v>0</v>
      </c>
      <c r="TZ33" s="1">
        <f>MEDIAN($G33,$Y33,$AQ33,$BI33,$CA33,$CS33,$DK33,$EC33,$EU33,$FM33,$GE33,$GW33,$HO33,$IG33,$IY33,$JQ33,$KI33,$LA33,$LS33,$MK33,$NC33,$NU33,$OM33,$PE33,$PW33,$QO33,$RG33,$RY33,$SQ33)</f>
        <v>0</v>
      </c>
      <c r="UA33" s="1">
        <f>MEDIAN($H33,$Z33,$AR33,$BJ33,$CB33,$CT33,$DL33,$ED33,$EV33,$FN33,$GF33,$GX33,$HP33,$IH33,$IZ33,$JR33,$KJ33,$LB33,$LT33,$ML33,$ND33,$NV33,$ON33,$PF33,$PX33,$QP33,$RH33,$RZ33,$SR33)</f>
        <v>0</v>
      </c>
      <c r="UB33" s="1">
        <f>MEDIAN($I33,$AA33,$AS33,$BK33,$CC33,$CU33,$DM33,$EE33,$EW33,$FO33,$GG33,$GY33,$HQ33,$II33,$JA33,$JS33,$KK33,$LC33,$LU33,$MM33,$NE33,$NW33,$OO33,$PG33,$PY33,$QQ33,$RI33,$SA33,$SS33)</f>
        <v>0</v>
      </c>
      <c r="UC33" s="1">
        <f>MEDIAN($J33,$AB33,$AT33,$BL33,$CD33,$CV33,$DN33,$EF33,$EX33,$FP33,$GH33,$GZ33,$HR33,$IJ33,$JB33,$JT33,$KL33,$LD33,$LV33,$MN33,$NF33,$NX33,$OP33,$PH33,$PZ33,$QR33,$RJ33,$SB33,$ST33)</f>
        <v>0</v>
      </c>
      <c r="UD33" s="1">
        <f>MEDIAN($K33,$AC33,$AU33,$BM33,$CE33,$CW33,$DO33,$EG33,$EY33,$FQ33,$GI33,$HA33,$HS33,$IK33,$JC33,$JU33,$KM33,$LE33,$LW33,$MO33,$NG33,$NY33,$OQ33,$PI33,$QA33,$QS33,$RK33,$SC33,$SU33)</f>
        <v>0</v>
      </c>
      <c r="UE33" s="1">
        <f>MEDIAN($L33,$AD33,$AV33,$BN33,$CF33,$CX33,$DP33,$EH33,$EZ33,$FR33,$GJ33,$HB33,$HT33,$IL33,$JD33,$JV33,$KN33,$LF33,$LX33,$MP33,$NH33,$NZ33,$OR33,$PJ33,$QB33,$QT33,$RL33,$SD33,$SV33)</f>
        <v>0</v>
      </c>
      <c r="UF33" s="1">
        <f>MEDIAN($M33,$AE33,$AW33,$BO33,$CG33,$CY33,$DQ33,$EI33,$FA33,$FS33,$GK33,$HC33,$HU33,$IM33,$JE33,$JW33,$KO33,$LG33,$LY33,$MQ33,$NI33,$OA33,$OS33,$PK33,$QC33,$QU33,$RM33,$SE33,$SW33)</f>
        <v>0</v>
      </c>
      <c r="UG33" s="1">
        <f>MEDIAN($N33,$AF33,$AX33,$BP33,$CH33,$CZ33,$DR33,$EJ33,$FB33,$FT33,$GL33,$HD33,$HV33,$IN33,$JF33,$JX33,$KP33,$LH33,$LZ33,$MR33,$NJ33,$OB33,$OT33,$PL33,$QD33,$QV33,$RN33,$SF33,$SX33)</f>
        <v>0</v>
      </c>
      <c r="UH33" s="1">
        <f>MEDIAN($O33,$AG33,$AY33,$BQ33,$CI33,$DA33,$DS33,$EK33,$FC33,$FU33,$GM33,$HE33,$HW33,$IO33,$JG33,$JY33,$KQ33,$LI33,$MA33,$MS33,$NK33,$OC33,$OU33,$PM33,$QE33,$QW33,$RO33,$SG33,$SY33)</f>
        <v>0</v>
      </c>
      <c r="UI33" s="1">
        <f>MEDIAN($Q33,$AI33,$BA33,$BS33,$CK33,$DC33,$DU33,$EM33,$FE33,$FW33,$GO33,$HG33,$HY33,$IQ33,$JI33,$KA33,$KS33,$LK33,$MC33,$MU33,$NM33,$OE33,$OW33,$PO33,$QG33,$QY33,$RQ33,$SI33,$TA33)</f>
        <v>0</v>
      </c>
      <c r="UJ33" s="1">
        <f>MEDIAN($R33,$AJ33,$BB33,$BT33,$CL33,$DD33,$DV33,$EN33,$FF33,$FX33,$GP33,$HH33,$HZ33,$IR33,$JJ33,$KB33,$KT33,$LL33,$MD33,$MV33,$NN33,$OF33,$OX33,$PP33,$QH33,$QZ33,$RR33,$SJ33,$TB33)</f>
        <v>0</v>
      </c>
      <c r="UK33" s="1">
        <f>MEDIAN($S33,$AK33,$BC33,$BU33,$CM33,$DE33,$DW33,$EO33,$FG33,$FY33,$GQ33,$HI33,$IA33,$IS33,$JK33,$KC33,$KU33,$LM33,$ME33,$MW33,$NO33,$OG33,$OY33,$PQ33,$QI33,$RA33,$RS33,$SK33,$TC33)</f>
        <v>0</v>
      </c>
      <c r="UL33" s="1">
        <f>MAX($B33,$T33,$AL33,$BD33,$BV33,$CN33,$DF33,$DX33,$EP33,$FH33,$FZ33,$GR33,$HJ33,$IB33,$IT33,$JL33,$KD33,$KV33,$LN33,$MF33,$MX33,$NP33,$OH33,$OZ33,$PR33,$QJ33,$RB33,$RT33,$SL33)</f>
        <v>0</v>
      </c>
      <c r="UM33" s="1">
        <f>MAX($C33,$U33,$AM33,$BE33,$BW33,$CO33,$DG33,$DY33,$EQ33,$FI33,$GA33,$GS33,$HK33,$IC33,$IU33,$JM33,$KE33,$KW33,$LO33,$MG33,$MY33,$NQ33,$OI33,$PA33,$PS33,$QK33,$RC33,$RU33,$SM33)</f>
        <v>0</v>
      </c>
      <c r="UN33" s="1">
        <f>MAX($D33,$V33,$AN33,$BF33,$BX33,$CP33,$DH33,$DZ33,$ER33,$FJ33,$GB33,$GT33,$HL33,$ID33,$IV33,$JN33,$KF33,$KX33,$LP33,$MH33,$MZ33,$NR33,$OJ33,$PB33,$PT33,$QL33,$RD33,$RV33,$SN33)</f>
        <v>0</v>
      </c>
      <c r="UO33" s="1">
        <f>MAX($E33,$W33,$AO33,$BG33,$BY33,$CQ33,$DI33,$EA33,$ES33,$FK33,$GC33,$GU33,$HM33,$IE33,$IW33,$JO33,$KG33,$KY33,$LQ33,$MI33,$NA33,$NS33,$OK33,$PC33,$PU33,$QM33,$RE33,$RW33,$SO33)</f>
        <v>0</v>
      </c>
      <c r="UP33" s="1">
        <f>MAX($F33,$X33,$AP33,$BH33,$BZ33,$CR33,$DJ33,$EB33,$ET33,$FL33,$GD33,$GV33,$HN33,$IF33,$IX33,$JP33,$KH33,$KZ33,$LR33,$MJ33,$NB33,$NT33,$OL33,$PD33,$PV33,$QN33,$RF33,$RX33,$SP33)</f>
        <v>0</v>
      </c>
      <c r="UQ33" s="1">
        <f>MAX($G33,$Y33,$AQ33,$BI33,$CA33,$CS33,$DK33,$EC33,$EU33,$FM33,$GE33,$GW33,$HO33,$IG33,$IY33,$JQ33,$KI33,$LA33,$LS33,$MK33,$NC33,$NU33,$OM33,$PE33,$PW33,$QO33,$RG33,$RY33,$SQ33)</f>
        <v>0</v>
      </c>
      <c r="UR33" s="1">
        <f>MAX($H33,$Z33,$AR33,$BJ33,$CB33,$CT33,$DL33,$ED33,$EV33,$FN33,$GF33,$GX33,$HP33,$IH33,$IZ33,$JR33,$KJ33,$LB33,$LT33,$ML33,$ND33,$NV33,$ON33,$PF33,$PX33,$QP33,$RH33,$RZ33,$SR33)</f>
        <v>0</v>
      </c>
      <c r="US33" s="1">
        <f>MAX($I33,$AA33,$AS33,$BK33,$CC33,$CU33,$DM33,$EE33,$EW33,$FO33,$GG33,$GY33,$HQ33,$II33,$JA33,$JS33,$KK33,$LC33,$LU33,$MM33,$NE33,$NW33,$OO33,$PG33,$PY33,$QQ33,$RI33,$SA33,$SS33)</f>
        <v>0</v>
      </c>
      <c r="UT33" s="1">
        <f>MAX($J33,$AB33,$AT33,$BL33,$CD33,$CV33,$DN33,$EF33,$EX33,$FP33,$GH33,$GZ33,$HR33,$IJ33,$JB33,$JT33,$KL33,$LD33,$LV33,$MN33,$NF33,$NX33,$OP33,$PH33,$PZ33,$QR33,$RJ33,$SB33,$ST33)</f>
        <v>0</v>
      </c>
      <c r="UU33" s="1">
        <f>MAX($K33,$AC33,$AU33,$BM33,$CE33,$CW33,$DO33,$EG33,$EY33,$FQ33,$GI33,$HA33,$HS33,$IK33,$JC33,$JU33,$KM33,$LE33,$LW33,$MO33,$NG33,$NY33,$OQ33,$PI33,$QA33,$QS33,$RK33,$SC33,$SU33)</f>
        <v>0</v>
      </c>
      <c r="UV33" s="1">
        <f>MAX($L33,$AD33,$AV33,$BN33,$CF33,$CX33,$DP33,$EH33,$EZ33,$FR33,$GJ33,$HB33,$HT33,$IL33,$JD33,$JV33,$KN33,$LF33,$LX33,$MP33,$NH33,$NZ33,$OR33,$PJ33,$QB33,$QT33,$RL33,$SD33,$SV33)</f>
        <v>0</v>
      </c>
      <c r="UW33" s="1">
        <f>MAX($M33,$AE33,$AW33,$BO33,$CG33,$CY33,$DQ33,$EI33,$FA33,$FS33,$GK33,$HC33,$HU33,$IM33,$JE33,$JW33,$KO33,$LG33,$LY33,$MQ33,$NI33,$OA33,$OS33,$PK33,$QC33,$QU33,$RM33,$SE33,$SW33)</f>
        <v>0</v>
      </c>
      <c r="UX33" s="1">
        <f>MAX($N33,$AF33,$AX33,$BP33,$CH33,$CZ33,$DR33,$EJ33,$FB33,$FT33,$GL33,$HD33,$HV33,$IN33,$JF33,$JX33,$KP33,$LH33,$LZ33,$MR33,$NJ33,$OB33,$OT33,$PL33,$QD33,$QV33,$RN33,$SF33,$SX33)</f>
        <v>0</v>
      </c>
      <c r="UY33" s="1">
        <f>MAX($O33,$AG33,$AY33,$BQ33,$CI33,$DA33,$DS33,$EK33,$FC33,$FU33,$GM33,$HE33,$HW33,$IO33,$JG33,$JY33,$KQ33,$LI33,$MA33,$MS33,$NK33,$OC33,$OU33,$PM33,$QE33,$QW33,$RO33,$SG33,$SY33)</f>
        <v>0</v>
      </c>
      <c r="UZ33" s="1">
        <f>MAX($Q33,$AI33,$BA33,$BS33,$CK33,$DC33,$DU33,$EM33,$FE33,$FW33,$GO33,$HG33,$HY33,$IQ33,$JI33,$KA33,$KS33,$LK33,$MC33,$MU33,$NM33,$OE33,$OW33,$PO33,$QG33,$QY33,$RQ33,$SI33,$TA33)</f>
        <v>0</v>
      </c>
      <c r="VA33" s="1">
        <f>MAX($R33,$AJ33,$BB33,$BT33,$CL33,$DD33,$DV33,$EN33,$FF33,$FX33,$GP33,$HH33,$HZ33,$IR33,$JJ33,$KB33,$KT33,$LL33,$MD33,$MV33,$NN33,$OF33,$OX33,$PP33,$QH33,$QZ33,$RR33,$SJ33,$TB33)</f>
        <v>0</v>
      </c>
      <c r="VB33" s="1">
        <f>MAX($S33,$AK33,$BC33,$BU33,$CM33,$DE33,$DW33,$EO33,$FG33,$FY33,$GQ33,$HI33,$IA33,$IS33,$JK33,$KC33,$KU33,$LM33,$ME33,$MW33,$NO33,$OG33,$OY33,$PQ33,$QI33,$RA33,$RS33,$SK33,$TC33)</f>
        <v>0</v>
      </c>
    </row>
    <row r="34" spans="1:574">
      <c r="A34" s="1" t="s">
        <v>31</v>
      </c>
      <c r="B34" s="1"/>
      <c r="C34" s="1"/>
      <c r="D34" s="1"/>
      <c r="E34" s="1"/>
      <c r="F34" s="1"/>
      <c r="G34" s="1">
        <v>0</v>
      </c>
      <c r="H34" s="1"/>
      <c r="I34" s="1">
        <v>9068</v>
      </c>
      <c r="J34" s="1">
        <v>0</v>
      </c>
      <c r="K34" s="1"/>
      <c r="L34" s="1">
        <v>20.2</v>
      </c>
      <c r="M34" s="1"/>
      <c r="N34" s="1"/>
      <c r="O34" s="1"/>
      <c r="P34" s="1" t="s">
        <v>64</v>
      </c>
      <c r="Q34" s="1">
        <v>20.2</v>
      </c>
      <c r="R34" s="1">
        <v>0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>
        <v>0</v>
      </c>
      <c r="AR34" s="1"/>
      <c r="AS34" s="1">
        <v>9357</v>
      </c>
      <c r="AT34" s="1">
        <v>0</v>
      </c>
      <c r="AU34" s="1"/>
      <c r="AV34" s="1">
        <v>1200</v>
      </c>
      <c r="AW34" s="1"/>
      <c r="AX34" s="1"/>
      <c r="AY34" s="1"/>
      <c r="AZ34" s="1"/>
      <c r="BA34" s="1">
        <v>600</v>
      </c>
      <c r="BB34" s="1">
        <v>1</v>
      </c>
      <c r="BC34" s="1"/>
      <c r="BD34" s="1">
        <v>226185</v>
      </c>
      <c r="BE34" s="1">
        <v>235</v>
      </c>
      <c r="BF34" s="1">
        <v>101.844</v>
      </c>
      <c r="BG34" s="1">
        <v>0</v>
      </c>
      <c r="BH34" s="1">
        <v>71559127</v>
      </c>
      <c r="BI34" s="1">
        <v>0</v>
      </c>
      <c r="BJ34" s="1">
        <v>99.854</v>
      </c>
      <c r="BK34" s="1">
        <v>7035</v>
      </c>
      <c r="BL34" s="1">
        <v>0</v>
      </c>
      <c r="BM34" s="1">
        <v>1</v>
      </c>
      <c r="BN34" s="1">
        <v>103.89</v>
      </c>
      <c r="BO34" s="1">
        <v>0</v>
      </c>
      <c r="BP34" s="1">
        <v>51109366</v>
      </c>
      <c r="BQ34" s="1">
        <v>1.99</v>
      </c>
      <c r="BR34" s="1" t="s">
        <v>64</v>
      </c>
      <c r="BS34" s="1">
        <v>103.89</v>
      </c>
      <c r="BT34" s="1">
        <v>0</v>
      </c>
      <c r="BU34" s="1">
        <v>7440048</v>
      </c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>
        <v>291918</v>
      </c>
      <c r="DY34" s="1">
        <v>869162</v>
      </c>
      <c r="DZ34" s="1">
        <v>599.991</v>
      </c>
      <c r="EA34" s="1">
        <v>10947</v>
      </c>
      <c r="EB34" s="1">
        <v>82844907</v>
      </c>
      <c r="EC34" s="1">
        <v>0</v>
      </c>
      <c r="ED34" s="1">
        <v>124.281</v>
      </c>
      <c r="EE34" s="1">
        <v>6415</v>
      </c>
      <c r="EF34" s="1">
        <v>0</v>
      </c>
      <c r="EG34" s="1">
        <v>0</v>
      </c>
      <c r="EH34" s="1">
        <v>1200</v>
      </c>
      <c r="EI34" s="1">
        <v>56</v>
      </c>
      <c r="EJ34" s="1">
        <v>51223903</v>
      </c>
      <c r="EK34" s="1">
        <v>475.71</v>
      </c>
      <c r="EL34" s="1" t="s">
        <v>71</v>
      </c>
      <c r="EM34" s="1">
        <v>600</v>
      </c>
      <c r="EN34" s="1">
        <v>1</v>
      </c>
      <c r="EO34" s="1">
        <v>7500466</v>
      </c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>
        <v>179286</v>
      </c>
      <c r="FI34" s="1">
        <v>2108085</v>
      </c>
      <c r="FJ34" s="1">
        <v>599.992</v>
      </c>
      <c r="FK34" s="1">
        <v>41431</v>
      </c>
      <c r="FL34" s="1">
        <v>34001307</v>
      </c>
      <c r="FM34" s="1">
        <v>0</v>
      </c>
      <c r="FN34" s="1">
        <v>37.53199999999993</v>
      </c>
      <c r="FO34" s="1">
        <v>2306</v>
      </c>
      <c r="FP34" s="1">
        <v>0</v>
      </c>
      <c r="FQ34" s="1">
        <v>0</v>
      </c>
      <c r="FR34" s="1">
        <v>1200</v>
      </c>
      <c r="FS34" s="1">
        <v>126</v>
      </c>
      <c r="FT34" s="1">
        <v>43695218</v>
      </c>
      <c r="FU34" s="1">
        <v>562.46</v>
      </c>
      <c r="FV34" s="1" t="s">
        <v>71</v>
      </c>
      <c r="FW34" s="1">
        <v>600</v>
      </c>
      <c r="FX34" s="1">
        <v>1</v>
      </c>
      <c r="FY34" s="1">
        <v>211548</v>
      </c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>
        <v>224512</v>
      </c>
      <c r="GS34" s="1">
        <v>162</v>
      </c>
      <c r="GT34" s="1">
        <v>48.203</v>
      </c>
      <c r="GU34" s="1">
        <v>16</v>
      </c>
      <c r="GV34" s="1">
        <v>46859311</v>
      </c>
      <c r="GW34" s="1">
        <v>0</v>
      </c>
      <c r="GX34" s="1">
        <v>47.023</v>
      </c>
      <c r="GY34" s="1">
        <v>3447</v>
      </c>
      <c r="GZ34" s="1">
        <v>0</v>
      </c>
      <c r="HA34" s="1">
        <v>1</v>
      </c>
      <c r="HB34" s="1">
        <v>49.19</v>
      </c>
      <c r="HC34" s="1">
        <v>0</v>
      </c>
      <c r="HD34" s="1">
        <v>45944493</v>
      </c>
      <c r="HE34" s="1">
        <v>1.18</v>
      </c>
      <c r="HF34" s="1" t="s">
        <v>64</v>
      </c>
      <c r="HG34" s="1">
        <v>49.19</v>
      </c>
      <c r="HH34" s="1">
        <v>0</v>
      </c>
      <c r="HI34" s="1">
        <v>2319326</v>
      </c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>
        <v>224512</v>
      </c>
      <c r="IU34" s="1">
        <v>49261</v>
      </c>
      <c r="IV34" s="1">
        <v>599.931</v>
      </c>
      <c r="IW34" s="1">
        <v>8756</v>
      </c>
      <c r="IX34" s="1">
        <v>46859311</v>
      </c>
      <c r="IY34" s="1">
        <v>0</v>
      </c>
      <c r="IZ34" s="1">
        <v>46.92100000000005</v>
      </c>
      <c r="JA34" s="1">
        <v>3459</v>
      </c>
      <c r="JB34" s="1">
        <v>0</v>
      </c>
      <c r="JC34" s="1">
        <v>0</v>
      </c>
      <c r="JD34" s="1">
        <v>1200</v>
      </c>
      <c r="JE34" s="1">
        <v>30</v>
      </c>
      <c r="JF34" s="1">
        <v>45944493</v>
      </c>
      <c r="JG34" s="1">
        <v>553.01</v>
      </c>
      <c r="JH34" s="1" t="s">
        <v>71</v>
      </c>
      <c r="JI34" s="1">
        <v>600</v>
      </c>
      <c r="JJ34" s="1">
        <v>1</v>
      </c>
      <c r="JK34" s="1">
        <v>2319326</v>
      </c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>
        <v>226185</v>
      </c>
      <c r="KE34" s="1">
        <v>235</v>
      </c>
      <c r="KF34" s="1">
        <v>105.235</v>
      </c>
      <c r="KG34" s="1">
        <v>0</v>
      </c>
      <c r="KH34" s="1">
        <v>71559127</v>
      </c>
      <c r="KI34" s="1">
        <v>0</v>
      </c>
      <c r="KJ34" s="1">
        <v>103.085</v>
      </c>
      <c r="KK34" s="1">
        <v>7063</v>
      </c>
      <c r="KL34" s="1">
        <v>0</v>
      </c>
      <c r="KM34" s="1">
        <v>1</v>
      </c>
      <c r="KN34" s="1">
        <v>107.47</v>
      </c>
      <c r="KO34" s="1">
        <v>0</v>
      </c>
      <c r="KP34" s="1">
        <v>51109366</v>
      </c>
      <c r="KQ34" s="1">
        <v>2.15</v>
      </c>
      <c r="KR34" s="1" t="s">
        <v>64</v>
      </c>
      <c r="KS34" s="1">
        <v>107.47</v>
      </c>
      <c r="KT34" s="1">
        <v>0</v>
      </c>
      <c r="KU34" s="1">
        <v>7440048</v>
      </c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>
        <v>291918</v>
      </c>
      <c r="MY34" s="1">
        <v>897756</v>
      </c>
      <c r="MZ34" s="1">
        <v>599.976</v>
      </c>
      <c r="NA34" s="1">
        <v>11117</v>
      </c>
      <c r="NB34" s="1">
        <v>82844907</v>
      </c>
      <c r="NC34" s="1">
        <v>0</v>
      </c>
      <c r="ND34" s="1">
        <v>123.146</v>
      </c>
      <c r="NE34" s="1">
        <v>6424</v>
      </c>
      <c r="NF34" s="1">
        <v>0</v>
      </c>
      <c r="NG34" s="1">
        <v>0</v>
      </c>
      <c r="NH34" s="1">
        <v>1200</v>
      </c>
      <c r="NI34" s="1">
        <v>58</v>
      </c>
      <c r="NJ34" s="1">
        <v>51223903</v>
      </c>
      <c r="NK34" s="1">
        <v>476.83</v>
      </c>
      <c r="NL34" s="1" t="s">
        <v>71</v>
      </c>
      <c r="NM34" s="1">
        <v>600</v>
      </c>
      <c r="NN34" s="1">
        <v>1</v>
      </c>
      <c r="NO34" s="1">
        <v>7500466</v>
      </c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>
        <v>179286</v>
      </c>
      <c r="OI34" s="1">
        <v>2167019</v>
      </c>
      <c r="OJ34" s="1">
        <v>599.9829999999999</v>
      </c>
      <c r="OK34" s="1">
        <v>44064</v>
      </c>
      <c r="OL34" s="1">
        <v>34001307</v>
      </c>
      <c r="OM34" s="1">
        <v>0</v>
      </c>
      <c r="ON34" s="1">
        <v>36.27299999999991</v>
      </c>
      <c r="OO34" s="1">
        <v>2323</v>
      </c>
      <c r="OP34" s="1">
        <v>0</v>
      </c>
      <c r="OQ34" s="1">
        <v>0</v>
      </c>
      <c r="OR34" s="1">
        <v>1200</v>
      </c>
      <c r="OS34" s="1">
        <v>126</v>
      </c>
      <c r="OT34" s="1">
        <v>43695218</v>
      </c>
      <c r="OU34" s="1">
        <v>563.71</v>
      </c>
      <c r="OV34" s="1" t="s">
        <v>71</v>
      </c>
      <c r="OW34" s="1">
        <v>600</v>
      </c>
      <c r="OX34" s="1">
        <v>1</v>
      </c>
      <c r="OY34" s="1">
        <v>211548</v>
      </c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>
        <v>181316</v>
      </c>
      <c r="PS34" s="1">
        <v>150</v>
      </c>
      <c r="PT34" s="1">
        <v>52.24</v>
      </c>
      <c r="PU34" s="1">
        <v>27</v>
      </c>
      <c r="PV34" s="1">
        <v>46845146</v>
      </c>
      <c r="PW34" s="1">
        <v>0</v>
      </c>
      <c r="PX34" s="1">
        <v>50.13</v>
      </c>
      <c r="PY34" s="1">
        <v>3414</v>
      </c>
      <c r="PZ34" s="1">
        <v>0</v>
      </c>
      <c r="QA34" s="1">
        <v>1</v>
      </c>
      <c r="QB34" s="1">
        <v>53.01</v>
      </c>
      <c r="QC34" s="1">
        <v>0</v>
      </c>
      <c r="QD34" s="1">
        <v>45887136</v>
      </c>
      <c r="QE34" s="1">
        <v>2.11</v>
      </c>
      <c r="QF34" s="1" t="s">
        <v>64</v>
      </c>
      <c r="QG34" s="1">
        <v>53.01</v>
      </c>
      <c r="QH34" s="1">
        <v>0</v>
      </c>
      <c r="QI34" s="1">
        <v>2319207</v>
      </c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>
        <v>181316</v>
      </c>
      <c r="RU34" s="1">
        <v>763973</v>
      </c>
      <c r="RV34" s="1">
        <v>599.987</v>
      </c>
      <c r="RW34" s="1">
        <v>14990</v>
      </c>
      <c r="RX34" s="1">
        <v>46845146</v>
      </c>
      <c r="RY34" s="1">
        <v>0</v>
      </c>
      <c r="RZ34" s="1">
        <v>50.00699999999995</v>
      </c>
      <c r="SA34" s="1">
        <v>3414</v>
      </c>
      <c r="SB34" s="1">
        <v>0</v>
      </c>
      <c r="SC34" s="1">
        <v>0</v>
      </c>
      <c r="SD34" s="1">
        <v>1200</v>
      </c>
      <c r="SE34" s="1">
        <v>61</v>
      </c>
      <c r="SF34" s="1">
        <v>45887136</v>
      </c>
      <c r="SG34" s="1">
        <v>549.98</v>
      </c>
      <c r="SH34" s="1" t="s">
        <v>71</v>
      </c>
      <c r="SI34" s="1">
        <v>600</v>
      </c>
      <c r="SJ34" s="1">
        <v>1</v>
      </c>
      <c r="SK34" s="1">
        <v>2319207</v>
      </c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>
        <f>MIN($B34,$T34,$AL34,$BD34,$BV34,$CN34,$DF34,$DX34,$EP34,$FH34,$FZ34,$GR34,$HJ34,$IB34,$IT34,$JL34,$KD34,$KV34,$LN34,$MF34,$MX34,$NP34,$OH34,$OZ34,$PR34,$QJ34,$RB34,$RT34,$SL34)</f>
        <v>0</v>
      </c>
      <c r="TE34" s="1">
        <f>MIN($C34,$U34,$AM34,$BE34,$BW34,$CO34,$DG34,$DY34,$EQ34,$FI34,$GA34,$GS34,$HK34,$IC34,$IU34,$JM34,$KE34,$KW34,$LO34,$MG34,$MY34,$NQ34,$OI34,$PA34,$PS34,$QK34,$RC34,$RU34,$SM34)</f>
        <v>0</v>
      </c>
      <c r="TF34" s="1">
        <f>MIN($D34,$V34,$AN34,$BF34,$BX34,$CP34,$DH34,$DZ34,$ER34,$FJ34,$GB34,$GT34,$HL34,$ID34,$IV34,$JN34,$KF34,$KX34,$LP34,$MH34,$MZ34,$NR34,$OJ34,$PB34,$PT34,$QL34,$RD34,$RV34,$SN34)</f>
        <v>0</v>
      </c>
      <c r="TG34" s="1">
        <f>MIN($E34,$W34,$AO34,$BG34,$BY34,$CQ34,$DI34,$EA34,$ES34,$FK34,$GC34,$GU34,$HM34,$IE34,$IW34,$JO34,$KG34,$KY34,$LQ34,$MI34,$NA34,$NS34,$OK34,$PC34,$PU34,$QM34,$RE34,$RW34,$SO34)</f>
        <v>0</v>
      </c>
      <c r="TH34" s="1">
        <f>MIN($F34,$X34,$AP34,$BH34,$BZ34,$CR34,$DJ34,$EB34,$ET34,$FL34,$GD34,$GV34,$HN34,$IF34,$IX34,$JP34,$KH34,$KZ34,$LR34,$MJ34,$NB34,$NT34,$OL34,$PD34,$PV34,$QN34,$RF34,$RX34,$SP34)</f>
        <v>0</v>
      </c>
      <c r="TI34" s="1">
        <f>MIN($G34,$Y34,$AQ34,$BI34,$CA34,$CS34,$DK34,$EC34,$EU34,$FM34,$GE34,$GW34,$HO34,$IG34,$IY34,$JQ34,$KI34,$LA34,$LS34,$MK34,$NC34,$NU34,$OM34,$PE34,$PW34,$QO34,$RG34,$RY34,$SQ34)</f>
        <v>0</v>
      </c>
      <c r="TJ34" s="1">
        <f>MIN($H34,$Z34,$AR34,$BJ34,$CB34,$CT34,$DL34,$ED34,$EV34,$FN34,$GF34,$GX34,$HP34,$IH34,$IZ34,$JR34,$KJ34,$LB34,$LT34,$ML34,$ND34,$NV34,$ON34,$PF34,$PX34,$QP34,$RH34,$RZ34,$SR34)</f>
        <v>0</v>
      </c>
      <c r="TK34" s="1">
        <f>MIN($I34,$AA34,$AS34,$BK34,$CC34,$CU34,$DM34,$EE34,$EW34,$FO34,$GG34,$GY34,$HQ34,$II34,$JA34,$JS34,$KK34,$LC34,$LU34,$MM34,$NE34,$NW34,$OO34,$PG34,$PY34,$QQ34,$RI34,$SA34,$SS34)</f>
        <v>0</v>
      </c>
      <c r="TL34" s="1">
        <f>MIN($J34,$AB34,$AT34,$BL34,$CD34,$CV34,$DN34,$EF34,$EX34,$FP34,$GH34,$GZ34,$HR34,$IJ34,$JB34,$JT34,$KL34,$LD34,$LV34,$MN34,$NF34,$NX34,$OP34,$PH34,$PZ34,$QR34,$RJ34,$SB34,$ST34)</f>
        <v>0</v>
      </c>
      <c r="TM34" s="1">
        <f>MIN($K34,$AC34,$AU34,$BM34,$CE34,$CW34,$DO34,$EG34,$EY34,$FQ34,$GI34,$HA34,$HS34,$IK34,$JC34,$JU34,$KM34,$LE34,$LW34,$MO34,$NG34,$NY34,$OQ34,$PI34,$QA34,$QS34,$RK34,$SC34,$SU34)</f>
        <v>0</v>
      </c>
      <c r="TN34" s="1">
        <f>MIN($L34,$AD34,$AV34,$BN34,$CF34,$CX34,$DP34,$EH34,$EZ34,$FR34,$GJ34,$HB34,$HT34,$IL34,$JD34,$JV34,$KN34,$LF34,$LX34,$MP34,$NH34,$NZ34,$OR34,$PJ34,$QB34,$QT34,$RL34,$SD34,$SV34)</f>
        <v>0</v>
      </c>
      <c r="TO34" s="1">
        <f>MIN($M34,$AE34,$AW34,$BO34,$CG34,$CY34,$DQ34,$EI34,$FA34,$FS34,$GK34,$HC34,$HU34,$IM34,$JE34,$JW34,$KO34,$LG34,$LY34,$MQ34,$NI34,$OA34,$OS34,$PK34,$QC34,$QU34,$RM34,$SE34,$SW34)</f>
        <v>0</v>
      </c>
      <c r="TP34" s="1">
        <f>MIN($N34,$AF34,$AX34,$BP34,$CH34,$CZ34,$DR34,$EJ34,$FB34,$FT34,$GL34,$HD34,$HV34,$IN34,$JF34,$JX34,$KP34,$LH34,$LZ34,$MR34,$NJ34,$OB34,$OT34,$PL34,$QD34,$QV34,$RN34,$SF34,$SX34)</f>
        <v>0</v>
      </c>
      <c r="TQ34" s="1">
        <f>MIN($O34,$AG34,$AY34,$BQ34,$CI34,$DA34,$DS34,$EK34,$FC34,$FU34,$GM34,$HE34,$HW34,$IO34,$JG34,$JY34,$KQ34,$LI34,$MA34,$MS34,$NK34,$OC34,$OU34,$PM34,$QE34,$QW34,$RO34,$SG34,$SY34)</f>
        <v>0</v>
      </c>
      <c r="TR34" s="1">
        <f>MIN($Q34,$AI34,$BA34,$BS34,$CK34,$DC34,$DU34,$EM34,$FE34,$FW34,$GO34,$HG34,$HY34,$IQ34,$JI34,$KA34,$KS34,$LK34,$MC34,$MU34,$NM34,$OE34,$OW34,$PO34,$QG34,$QY34,$RQ34,$SI34,$TA34)</f>
        <v>0</v>
      </c>
      <c r="TS34" s="1">
        <f>MIN($R34,$AJ34,$BB34,$BT34,$CL34,$DD34,$DV34,$EN34,$FF34,$FX34,$GP34,$HH34,$HZ34,$IR34,$JJ34,$KB34,$KT34,$LL34,$MD34,$MV34,$NN34,$OF34,$OX34,$PP34,$QH34,$QZ34,$RR34,$SJ34,$TB34)</f>
        <v>0</v>
      </c>
      <c r="TT34" s="1">
        <f>MIN($S34,$AK34,$BC34,$BU34,$CM34,$DE34,$DW34,$EO34,$FG34,$FY34,$GQ34,$HI34,$IA34,$IS34,$JK34,$KC34,$KU34,$LM34,$ME34,$MW34,$NO34,$OG34,$OY34,$PQ34,$QI34,$RA34,$RS34,$SK34,$TC34)</f>
        <v>0</v>
      </c>
      <c r="TU34" s="1">
        <f>MEDIAN($B34,$T34,$AL34,$BD34,$BV34,$CN34,$DF34,$DX34,$EP34,$FH34,$FZ34,$GR34,$HJ34,$IB34,$IT34,$JL34,$KD34,$KV34,$LN34,$MF34,$MX34,$NP34,$OH34,$OZ34,$PR34,$QJ34,$RB34,$RT34,$SL34)</f>
        <v>0</v>
      </c>
      <c r="TV34" s="1">
        <f>MEDIAN($C34,$U34,$AM34,$BE34,$BW34,$CO34,$DG34,$DY34,$EQ34,$FI34,$GA34,$GS34,$HK34,$IC34,$IU34,$JM34,$KE34,$KW34,$LO34,$MG34,$MY34,$NQ34,$OI34,$PA34,$PS34,$QK34,$RC34,$RU34,$SM34)</f>
        <v>0</v>
      </c>
      <c r="TW34" s="1">
        <f>MEDIAN($D34,$V34,$AN34,$BF34,$BX34,$CP34,$DH34,$DZ34,$ER34,$FJ34,$GB34,$GT34,$HL34,$ID34,$IV34,$JN34,$KF34,$KX34,$LP34,$MH34,$MZ34,$NR34,$OJ34,$PB34,$PT34,$QL34,$RD34,$RV34,$SN34)</f>
        <v>0</v>
      </c>
      <c r="TX34" s="1">
        <f>MEDIAN($E34,$W34,$AO34,$BG34,$BY34,$CQ34,$DI34,$EA34,$ES34,$FK34,$GC34,$GU34,$HM34,$IE34,$IW34,$JO34,$KG34,$KY34,$LQ34,$MI34,$NA34,$NS34,$OK34,$PC34,$PU34,$QM34,$RE34,$RW34,$SO34)</f>
        <v>0</v>
      </c>
      <c r="TY34" s="1">
        <f>MEDIAN($F34,$X34,$AP34,$BH34,$BZ34,$CR34,$DJ34,$EB34,$ET34,$FL34,$GD34,$GV34,$HN34,$IF34,$IX34,$JP34,$KH34,$KZ34,$LR34,$MJ34,$NB34,$NT34,$OL34,$PD34,$PV34,$QN34,$RF34,$RX34,$SP34)</f>
        <v>0</v>
      </c>
      <c r="TZ34" s="1">
        <f>MEDIAN($G34,$Y34,$AQ34,$BI34,$CA34,$CS34,$DK34,$EC34,$EU34,$FM34,$GE34,$GW34,$HO34,$IG34,$IY34,$JQ34,$KI34,$LA34,$LS34,$MK34,$NC34,$NU34,$OM34,$PE34,$PW34,$QO34,$RG34,$RY34,$SQ34)</f>
        <v>0</v>
      </c>
      <c r="UA34" s="1">
        <f>MEDIAN($H34,$Z34,$AR34,$BJ34,$CB34,$CT34,$DL34,$ED34,$EV34,$FN34,$GF34,$GX34,$HP34,$IH34,$IZ34,$JR34,$KJ34,$LB34,$LT34,$ML34,$ND34,$NV34,$ON34,$PF34,$PX34,$QP34,$RH34,$RZ34,$SR34)</f>
        <v>0</v>
      </c>
      <c r="UB34" s="1">
        <f>MEDIAN($I34,$AA34,$AS34,$BK34,$CC34,$CU34,$DM34,$EE34,$EW34,$FO34,$GG34,$GY34,$HQ34,$II34,$JA34,$JS34,$KK34,$LC34,$LU34,$MM34,$NE34,$NW34,$OO34,$PG34,$PY34,$QQ34,$RI34,$SA34,$SS34)</f>
        <v>0</v>
      </c>
      <c r="UC34" s="1">
        <f>MEDIAN($J34,$AB34,$AT34,$BL34,$CD34,$CV34,$DN34,$EF34,$EX34,$FP34,$GH34,$GZ34,$HR34,$IJ34,$JB34,$JT34,$KL34,$LD34,$LV34,$MN34,$NF34,$NX34,$OP34,$PH34,$PZ34,$QR34,$RJ34,$SB34,$ST34)</f>
        <v>0</v>
      </c>
      <c r="UD34" s="1">
        <f>MEDIAN($K34,$AC34,$AU34,$BM34,$CE34,$CW34,$DO34,$EG34,$EY34,$FQ34,$GI34,$HA34,$HS34,$IK34,$JC34,$JU34,$KM34,$LE34,$LW34,$MO34,$NG34,$NY34,$OQ34,$PI34,$QA34,$QS34,$RK34,$SC34,$SU34)</f>
        <v>0</v>
      </c>
      <c r="UE34" s="1">
        <f>MEDIAN($L34,$AD34,$AV34,$BN34,$CF34,$CX34,$DP34,$EH34,$EZ34,$FR34,$GJ34,$HB34,$HT34,$IL34,$JD34,$JV34,$KN34,$LF34,$LX34,$MP34,$NH34,$NZ34,$OR34,$PJ34,$QB34,$QT34,$RL34,$SD34,$SV34)</f>
        <v>0</v>
      </c>
      <c r="UF34" s="1">
        <f>MEDIAN($M34,$AE34,$AW34,$BO34,$CG34,$CY34,$DQ34,$EI34,$FA34,$FS34,$GK34,$HC34,$HU34,$IM34,$JE34,$JW34,$KO34,$LG34,$LY34,$MQ34,$NI34,$OA34,$OS34,$PK34,$QC34,$QU34,$RM34,$SE34,$SW34)</f>
        <v>0</v>
      </c>
      <c r="UG34" s="1">
        <f>MEDIAN($N34,$AF34,$AX34,$BP34,$CH34,$CZ34,$DR34,$EJ34,$FB34,$FT34,$GL34,$HD34,$HV34,$IN34,$JF34,$JX34,$KP34,$LH34,$LZ34,$MR34,$NJ34,$OB34,$OT34,$PL34,$QD34,$QV34,$RN34,$SF34,$SX34)</f>
        <v>0</v>
      </c>
      <c r="UH34" s="1">
        <f>MEDIAN($O34,$AG34,$AY34,$BQ34,$CI34,$DA34,$DS34,$EK34,$FC34,$FU34,$GM34,$HE34,$HW34,$IO34,$JG34,$JY34,$KQ34,$LI34,$MA34,$MS34,$NK34,$OC34,$OU34,$PM34,$QE34,$QW34,$RO34,$SG34,$SY34)</f>
        <v>0</v>
      </c>
      <c r="UI34" s="1">
        <f>MEDIAN($Q34,$AI34,$BA34,$BS34,$CK34,$DC34,$DU34,$EM34,$FE34,$FW34,$GO34,$HG34,$HY34,$IQ34,$JI34,$KA34,$KS34,$LK34,$MC34,$MU34,$NM34,$OE34,$OW34,$PO34,$QG34,$QY34,$RQ34,$SI34,$TA34)</f>
        <v>0</v>
      </c>
      <c r="UJ34" s="1">
        <f>MEDIAN($R34,$AJ34,$BB34,$BT34,$CL34,$DD34,$DV34,$EN34,$FF34,$FX34,$GP34,$HH34,$HZ34,$IR34,$JJ34,$KB34,$KT34,$LL34,$MD34,$MV34,$NN34,$OF34,$OX34,$PP34,$QH34,$QZ34,$RR34,$SJ34,$TB34)</f>
        <v>0</v>
      </c>
      <c r="UK34" s="1">
        <f>MEDIAN($S34,$AK34,$BC34,$BU34,$CM34,$DE34,$DW34,$EO34,$FG34,$FY34,$GQ34,$HI34,$IA34,$IS34,$JK34,$KC34,$KU34,$LM34,$ME34,$MW34,$NO34,$OG34,$OY34,$PQ34,$QI34,$RA34,$RS34,$SK34,$TC34)</f>
        <v>0</v>
      </c>
      <c r="UL34" s="1">
        <f>MAX($B34,$T34,$AL34,$BD34,$BV34,$CN34,$DF34,$DX34,$EP34,$FH34,$FZ34,$GR34,$HJ34,$IB34,$IT34,$JL34,$KD34,$KV34,$LN34,$MF34,$MX34,$NP34,$OH34,$OZ34,$PR34,$QJ34,$RB34,$RT34,$SL34)</f>
        <v>0</v>
      </c>
      <c r="UM34" s="1">
        <f>MAX($C34,$U34,$AM34,$BE34,$BW34,$CO34,$DG34,$DY34,$EQ34,$FI34,$GA34,$GS34,$HK34,$IC34,$IU34,$JM34,$KE34,$KW34,$LO34,$MG34,$MY34,$NQ34,$OI34,$PA34,$PS34,$QK34,$RC34,$RU34,$SM34)</f>
        <v>0</v>
      </c>
      <c r="UN34" s="1">
        <f>MAX($D34,$V34,$AN34,$BF34,$BX34,$CP34,$DH34,$DZ34,$ER34,$FJ34,$GB34,$GT34,$HL34,$ID34,$IV34,$JN34,$KF34,$KX34,$LP34,$MH34,$MZ34,$NR34,$OJ34,$PB34,$PT34,$QL34,$RD34,$RV34,$SN34)</f>
        <v>0</v>
      </c>
      <c r="UO34" s="1">
        <f>MAX($E34,$W34,$AO34,$BG34,$BY34,$CQ34,$DI34,$EA34,$ES34,$FK34,$GC34,$GU34,$HM34,$IE34,$IW34,$JO34,$KG34,$KY34,$LQ34,$MI34,$NA34,$NS34,$OK34,$PC34,$PU34,$QM34,$RE34,$RW34,$SO34)</f>
        <v>0</v>
      </c>
      <c r="UP34" s="1">
        <f>MAX($F34,$X34,$AP34,$BH34,$BZ34,$CR34,$DJ34,$EB34,$ET34,$FL34,$GD34,$GV34,$HN34,$IF34,$IX34,$JP34,$KH34,$KZ34,$LR34,$MJ34,$NB34,$NT34,$OL34,$PD34,$PV34,$QN34,$RF34,$RX34,$SP34)</f>
        <v>0</v>
      </c>
      <c r="UQ34" s="1">
        <f>MAX($G34,$Y34,$AQ34,$BI34,$CA34,$CS34,$DK34,$EC34,$EU34,$FM34,$GE34,$GW34,$HO34,$IG34,$IY34,$JQ34,$KI34,$LA34,$LS34,$MK34,$NC34,$NU34,$OM34,$PE34,$PW34,$QO34,$RG34,$RY34,$SQ34)</f>
        <v>0</v>
      </c>
      <c r="UR34" s="1">
        <f>MAX($H34,$Z34,$AR34,$BJ34,$CB34,$CT34,$DL34,$ED34,$EV34,$FN34,$GF34,$GX34,$HP34,$IH34,$IZ34,$JR34,$KJ34,$LB34,$LT34,$ML34,$ND34,$NV34,$ON34,$PF34,$PX34,$QP34,$RH34,$RZ34,$SR34)</f>
        <v>0</v>
      </c>
      <c r="US34" s="1">
        <f>MAX($I34,$AA34,$AS34,$BK34,$CC34,$CU34,$DM34,$EE34,$EW34,$FO34,$GG34,$GY34,$HQ34,$II34,$JA34,$JS34,$KK34,$LC34,$LU34,$MM34,$NE34,$NW34,$OO34,$PG34,$PY34,$QQ34,$RI34,$SA34,$SS34)</f>
        <v>0</v>
      </c>
      <c r="UT34" s="1">
        <f>MAX($J34,$AB34,$AT34,$BL34,$CD34,$CV34,$DN34,$EF34,$EX34,$FP34,$GH34,$GZ34,$HR34,$IJ34,$JB34,$JT34,$KL34,$LD34,$LV34,$MN34,$NF34,$NX34,$OP34,$PH34,$PZ34,$QR34,$RJ34,$SB34,$ST34)</f>
        <v>0</v>
      </c>
      <c r="UU34" s="1">
        <f>MAX($K34,$AC34,$AU34,$BM34,$CE34,$CW34,$DO34,$EG34,$EY34,$FQ34,$GI34,$HA34,$HS34,$IK34,$JC34,$JU34,$KM34,$LE34,$LW34,$MO34,$NG34,$NY34,$OQ34,$PI34,$QA34,$QS34,$RK34,$SC34,$SU34)</f>
        <v>0</v>
      </c>
      <c r="UV34" s="1">
        <f>MAX($L34,$AD34,$AV34,$BN34,$CF34,$CX34,$DP34,$EH34,$EZ34,$FR34,$GJ34,$HB34,$HT34,$IL34,$JD34,$JV34,$KN34,$LF34,$LX34,$MP34,$NH34,$NZ34,$OR34,$PJ34,$QB34,$QT34,$RL34,$SD34,$SV34)</f>
        <v>0</v>
      </c>
      <c r="UW34" s="1">
        <f>MAX($M34,$AE34,$AW34,$BO34,$CG34,$CY34,$DQ34,$EI34,$FA34,$FS34,$GK34,$HC34,$HU34,$IM34,$JE34,$JW34,$KO34,$LG34,$LY34,$MQ34,$NI34,$OA34,$OS34,$PK34,$QC34,$QU34,$RM34,$SE34,$SW34)</f>
        <v>0</v>
      </c>
      <c r="UX34" s="1">
        <f>MAX($N34,$AF34,$AX34,$BP34,$CH34,$CZ34,$DR34,$EJ34,$FB34,$FT34,$GL34,$HD34,$HV34,$IN34,$JF34,$JX34,$KP34,$LH34,$LZ34,$MR34,$NJ34,$OB34,$OT34,$PL34,$QD34,$QV34,$RN34,$SF34,$SX34)</f>
        <v>0</v>
      </c>
      <c r="UY34" s="1">
        <f>MAX($O34,$AG34,$AY34,$BQ34,$CI34,$DA34,$DS34,$EK34,$FC34,$FU34,$GM34,$HE34,$HW34,$IO34,$JG34,$JY34,$KQ34,$LI34,$MA34,$MS34,$NK34,$OC34,$OU34,$PM34,$QE34,$QW34,$RO34,$SG34,$SY34)</f>
        <v>0</v>
      </c>
      <c r="UZ34" s="1">
        <f>MAX($Q34,$AI34,$BA34,$BS34,$CK34,$DC34,$DU34,$EM34,$FE34,$FW34,$GO34,$HG34,$HY34,$IQ34,$JI34,$KA34,$KS34,$LK34,$MC34,$MU34,$NM34,$OE34,$OW34,$PO34,$QG34,$QY34,$RQ34,$SI34,$TA34)</f>
        <v>0</v>
      </c>
      <c r="VA34" s="1">
        <f>MAX($R34,$AJ34,$BB34,$BT34,$CL34,$DD34,$DV34,$EN34,$FF34,$FX34,$GP34,$HH34,$HZ34,$IR34,$JJ34,$KB34,$KT34,$LL34,$MD34,$MV34,$NN34,$OF34,$OX34,$PP34,$QH34,$QZ34,$RR34,$SJ34,$TB34)</f>
        <v>0</v>
      </c>
      <c r="VB34" s="1">
        <f>MAX($S34,$AK34,$BC34,$BU34,$CM34,$DE34,$DW34,$EO34,$FG34,$FY34,$GQ34,$HI34,$IA34,$IS34,$JK34,$KC34,$KU34,$LM34,$ME34,$MW34,$NO34,$OG34,$OY34,$PQ34,$QI34,$RA34,$RS34,$SK34,$TC34)</f>
        <v>0</v>
      </c>
    </row>
    <row r="35" spans="1:574">
      <c r="A35" s="1" t="s">
        <v>32</v>
      </c>
      <c r="B35" s="1"/>
      <c r="C35" s="1"/>
      <c r="D35" s="1"/>
      <c r="E35" s="1"/>
      <c r="F35" s="1"/>
      <c r="G35" s="1">
        <v>0</v>
      </c>
      <c r="H35" s="1"/>
      <c r="I35" s="1">
        <v>9458</v>
      </c>
      <c r="J35" s="1">
        <v>0</v>
      </c>
      <c r="K35" s="1"/>
      <c r="L35" s="1">
        <v>27.43</v>
      </c>
      <c r="M35" s="1"/>
      <c r="N35" s="1"/>
      <c r="O35" s="1"/>
      <c r="P35" s="1" t="s">
        <v>64</v>
      </c>
      <c r="Q35" s="1">
        <v>27.43</v>
      </c>
      <c r="R35" s="1">
        <v>0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>
        <v>0</v>
      </c>
      <c r="AR35" s="1"/>
      <c r="AS35" s="1">
        <v>8654</v>
      </c>
      <c r="AT35" s="1">
        <v>0</v>
      </c>
      <c r="AU35" s="1"/>
      <c r="AV35" s="1">
        <v>1200</v>
      </c>
      <c r="AW35" s="1"/>
      <c r="AX35" s="1"/>
      <c r="AY35" s="1"/>
      <c r="AZ35" s="1"/>
      <c r="BA35" s="1">
        <v>600</v>
      </c>
      <c r="BB35" s="1">
        <v>1</v>
      </c>
      <c r="BC35" s="1"/>
      <c r="BD35" s="1">
        <v>307285</v>
      </c>
      <c r="BE35" s="1">
        <v>275</v>
      </c>
      <c r="BF35" s="1">
        <v>159.359</v>
      </c>
      <c r="BG35" s="1">
        <v>0</v>
      </c>
      <c r="BH35" s="1">
        <v>105671887</v>
      </c>
      <c r="BI35" s="1">
        <v>0</v>
      </c>
      <c r="BJ35" s="1">
        <v>156.179</v>
      </c>
      <c r="BK35" s="1">
        <v>10201</v>
      </c>
      <c r="BL35" s="1">
        <v>0</v>
      </c>
      <c r="BM35" s="1">
        <v>1</v>
      </c>
      <c r="BN35" s="1">
        <v>162.37</v>
      </c>
      <c r="BO35" s="1">
        <v>0</v>
      </c>
      <c r="BP35" s="1">
        <v>79980566</v>
      </c>
      <c r="BQ35" s="1">
        <v>3.18</v>
      </c>
      <c r="BR35" s="1" t="s">
        <v>64</v>
      </c>
      <c r="BS35" s="1">
        <v>162.37</v>
      </c>
      <c r="BT35" s="1">
        <v>0</v>
      </c>
      <c r="BU35" s="1">
        <v>10172008</v>
      </c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>
        <v>396578</v>
      </c>
      <c r="DY35" s="1">
        <v>545820</v>
      </c>
      <c r="DZ35" s="1">
        <v>599.995</v>
      </c>
      <c r="EA35" s="1">
        <v>8797</v>
      </c>
      <c r="EB35" s="1">
        <v>121114247</v>
      </c>
      <c r="EC35" s="1">
        <v>0</v>
      </c>
      <c r="ED35" s="1">
        <v>188.525</v>
      </c>
      <c r="EE35" s="1">
        <v>9067</v>
      </c>
      <c r="EF35" s="1">
        <v>0</v>
      </c>
      <c r="EG35" s="1">
        <v>0</v>
      </c>
      <c r="EH35" s="1">
        <v>1200</v>
      </c>
      <c r="EI35" s="1">
        <v>37</v>
      </c>
      <c r="EJ35" s="1">
        <v>80138033</v>
      </c>
      <c r="EK35" s="1">
        <v>411.47</v>
      </c>
      <c r="EL35" s="1" t="s">
        <v>71</v>
      </c>
      <c r="EM35" s="1">
        <v>600</v>
      </c>
      <c r="EN35" s="1">
        <v>1</v>
      </c>
      <c r="EO35" s="1">
        <v>10257846</v>
      </c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>
        <v>244166</v>
      </c>
      <c r="FI35" s="1">
        <v>1382782</v>
      </c>
      <c r="FJ35" s="1">
        <v>599.99</v>
      </c>
      <c r="FK35" s="1">
        <v>27178</v>
      </c>
      <c r="FL35" s="1">
        <v>54309437</v>
      </c>
      <c r="FM35" s="1">
        <v>0</v>
      </c>
      <c r="FN35" s="1">
        <v>61.62</v>
      </c>
      <c r="FO35" s="1">
        <v>3476</v>
      </c>
      <c r="FP35" s="1">
        <v>0</v>
      </c>
      <c r="FQ35" s="1">
        <v>0</v>
      </c>
      <c r="FR35" s="1">
        <v>1200</v>
      </c>
      <c r="FS35" s="1">
        <v>92</v>
      </c>
      <c r="FT35" s="1">
        <v>69851258</v>
      </c>
      <c r="FU35" s="1">
        <v>538.37</v>
      </c>
      <c r="FV35" s="1" t="s">
        <v>71</v>
      </c>
      <c r="FW35" s="1">
        <v>600</v>
      </c>
      <c r="FX35" s="1">
        <v>1</v>
      </c>
      <c r="FY35" s="1">
        <v>288798</v>
      </c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>
        <v>305332</v>
      </c>
      <c r="GS35" s="1">
        <v>191</v>
      </c>
      <c r="GT35" s="1">
        <v>76.81999999999999</v>
      </c>
      <c r="GU35" s="1">
        <v>19</v>
      </c>
      <c r="GV35" s="1">
        <v>71924201</v>
      </c>
      <c r="GW35" s="1">
        <v>0</v>
      </c>
      <c r="GX35" s="1">
        <v>74.80999999999999</v>
      </c>
      <c r="GY35" s="1">
        <v>4953</v>
      </c>
      <c r="GZ35" s="1">
        <v>0</v>
      </c>
      <c r="HA35" s="1">
        <v>1</v>
      </c>
      <c r="HB35" s="1">
        <v>78.33</v>
      </c>
      <c r="HC35" s="1">
        <v>0</v>
      </c>
      <c r="HD35" s="1">
        <v>72923353</v>
      </c>
      <c r="HE35" s="1">
        <v>2.01</v>
      </c>
      <c r="HF35" s="1" t="s">
        <v>64</v>
      </c>
      <c r="HG35" s="1">
        <v>78.33</v>
      </c>
      <c r="HH35" s="1">
        <v>0</v>
      </c>
      <c r="HI35" s="1">
        <v>3176036</v>
      </c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>
        <v>305332</v>
      </c>
      <c r="IU35" s="1">
        <v>54202</v>
      </c>
      <c r="IV35" s="1">
        <v>599.99</v>
      </c>
      <c r="IW35" s="1">
        <v>4184</v>
      </c>
      <c r="IX35" s="1">
        <v>71924201</v>
      </c>
      <c r="IY35" s="1">
        <v>0</v>
      </c>
      <c r="IZ35" s="1">
        <v>72.38999999999999</v>
      </c>
      <c r="JA35" s="1">
        <v>4969</v>
      </c>
      <c r="JB35" s="1">
        <v>0</v>
      </c>
      <c r="JC35" s="1">
        <v>0</v>
      </c>
      <c r="JD35" s="1">
        <v>1200</v>
      </c>
      <c r="JE35" s="1">
        <v>27</v>
      </c>
      <c r="JF35" s="1">
        <v>72923353</v>
      </c>
      <c r="JG35" s="1">
        <v>527.6</v>
      </c>
      <c r="JH35" s="1" t="s">
        <v>71</v>
      </c>
      <c r="JI35" s="1">
        <v>600</v>
      </c>
      <c r="JJ35" s="1">
        <v>1</v>
      </c>
      <c r="JK35" s="1">
        <v>3176036</v>
      </c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>
        <v>307285</v>
      </c>
      <c r="KE35" s="1">
        <v>275</v>
      </c>
      <c r="KF35" s="1">
        <v>157.758</v>
      </c>
      <c r="KG35" s="1">
        <v>0</v>
      </c>
      <c r="KH35" s="1">
        <v>105671887</v>
      </c>
      <c r="KI35" s="1">
        <v>0</v>
      </c>
      <c r="KJ35" s="1">
        <v>154.438</v>
      </c>
      <c r="KK35" s="1">
        <v>10269</v>
      </c>
      <c r="KL35" s="1">
        <v>0</v>
      </c>
      <c r="KM35" s="1">
        <v>1</v>
      </c>
      <c r="KN35" s="1">
        <v>160.94</v>
      </c>
      <c r="KO35" s="1">
        <v>0</v>
      </c>
      <c r="KP35" s="1">
        <v>79980566</v>
      </c>
      <c r="KQ35" s="1">
        <v>3.32</v>
      </c>
      <c r="KR35" s="1" t="s">
        <v>64</v>
      </c>
      <c r="KS35" s="1">
        <v>160.94</v>
      </c>
      <c r="KT35" s="1">
        <v>0</v>
      </c>
      <c r="KU35" s="1">
        <v>10172008</v>
      </c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>
        <v>396578</v>
      </c>
      <c r="MY35" s="1">
        <v>534159</v>
      </c>
      <c r="MZ35" s="1">
        <v>599.994</v>
      </c>
      <c r="NA35" s="1">
        <v>8357</v>
      </c>
      <c r="NB35" s="1">
        <v>121114247</v>
      </c>
      <c r="NC35" s="1">
        <v>0</v>
      </c>
      <c r="ND35" s="1">
        <v>191.314</v>
      </c>
      <c r="NE35" s="1">
        <v>9066</v>
      </c>
      <c r="NF35" s="1">
        <v>0</v>
      </c>
      <c r="NG35" s="1">
        <v>0</v>
      </c>
      <c r="NH35" s="1">
        <v>1200</v>
      </c>
      <c r="NI35" s="1">
        <v>36</v>
      </c>
      <c r="NJ35" s="1">
        <v>80138033</v>
      </c>
      <c r="NK35" s="1">
        <v>408.68</v>
      </c>
      <c r="NL35" s="1" t="s">
        <v>71</v>
      </c>
      <c r="NM35" s="1">
        <v>600</v>
      </c>
      <c r="NN35" s="1">
        <v>1</v>
      </c>
      <c r="NO35" s="1">
        <v>10257846</v>
      </c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>
        <v>244166</v>
      </c>
      <c r="OI35" s="1">
        <v>1444894</v>
      </c>
      <c r="OJ35" s="1">
        <v>599.989</v>
      </c>
      <c r="OK35" s="1">
        <v>27940</v>
      </c>
      <c r="OL35" s="1">
        <v>54309437</v>
      </c>
      <c r="OM35" s="1">
        <v>0</v>
      </c>
      <c r="ON35" s="1">
        <v>59.92900000000009</v>
      </c>
      <c r="OO35" s="1">
        <v>3494</v>
      </c>
      <c r="OP35" s="1">
        <v>0</v>
      </c>
      <c r="OQ35" s="1">
        <v>0</v>
      </c>
      <c r="OR35" s="1">
        <v>1200</v>
      </c>
      <c r="OS35" s="1">
        <v>93</v>
      </c>
      <c r="OT35" s="1">
        <v>69851258</v>
      </c>
      <c r="OU35" s="1">
        <v>540.0599999999999</v>
      </c>
      <c r="OV35" s="1" t="s">
        <v>71</v>
      </c>
      <c r="OW35" s="1">
        <v>600</v>
      </c>
      <c r="OX35" s="1">
        <v>1</v>
      </c>
      <c r="OY35" s="1">
        <v>288798</v>
      </c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>
        <v>246536</v>
      </c>
      <c r="PS35" s="1">
        <v>176</v>
      </c>
      <c r="PT35" s="1">
        <v>80.29300000000001</v>
      </c>
      <c r="PU35" s="1">
        <v>35</v>
      </c>
      <c r="PV35" s="1">
        <v>71904876</v>
      </c>
      <c r="PW35" s="1">
        <v>0</v>
      </c>
      <c r="PX35" s="1">
        <v>77.10300000000001</v>
      </c>
      <c r="PY35" s="1">
        <v>4925</v>
      </c>
      <c r="PZ35" s="1">
        <v>0</v>
      </c>
      <c r="QA35" s="1">
        <v>1</v>
      </c>
      <c r="QB35" s="1">
        <v>81.34999999999999</v>
      </c>
      <c r="QC35" s="1">
        <v>0</v>
      </c>
      <c r="QD35" s="1">
        <v>72845236</v>
      </c>
      <c r="QE35" s="1">
        <v>3.19</v>
      </c>
      <c r="QF35" s="1" t="s">
        <v>64</v>
      </c>
      <c r="QG35" s="1">
        <v>81.34999999999999</v>
      </c>
      <c r="QH35" s="1">
        <v>0</v>
      </c>
      <c r="QI35" s="1">
        <v>3175897</v>
      </c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>
        <v>246536</v>
      </c>
      <c r="RU35" s="1">
        <v>477290</v>
      </c>
      <c r="RV35" s="1">
        <v>599.836</v>
      </c>
      <c r="RW35" s="1">
        <v>9895</v>
      </c>
      <c r="RX35" s="1">
        <v>71904876</v>
      </c>
      <c r="RY35" s="1">
        <v>0</v>
      </c>
      <c r="RZ35" s="1">
        <v>80.08600000000001</v>
      </c>
      <c r="SA35" s="1">
        <v>4924</v>
      </c>
      <c r="SB35" s="1">
        <v>0</v>
      </c>
      <c r="SC35" s="1">
        <v>0</v>
      </c>
      <c r="SD35" s="1">
        <v>1200</v>
      </c>
      <c r="SE35" s="1">
        <v>44</v>
      </c>
      <c r="SF35" s="1">
        <v>72845236</v>
      </c>
      <c r="SG35" s="1">
        <v>519.75</v>
      </c>
      <c r="SH35" s="1" t="s">
        <v>71</v>
      </c>
      <c r="SI35" s="1">
        <v>600</v>
      </c>
      <c r="SJ35" s="1">
        <v>1</v>
      </c>
      <c r="SK35" s="1">
        <v>3175897</v>
      </c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>
        <f>MIN($B35,$T35,$AL35,$BD35,$BV35,$CN35,$DF35,$DX35,$EP35,$FH35,$FZ35,$GR35,$HJ35,$IB35,$IT35,$JL35,$KD35,$KV35,$LN35,$MF35,$MX35,$NP35,$OH35,$OZ35,$PR35,$QJ35,$RB35,$RT35,$SL35)</f>
        <v>0</v>
      </c>
      <c r="TE35" s="1">
        <f>MIN($C35,$U35,$AM35,$BE35,$BW35,$CO35,$DG35,$DY35,$EQ35,$FI35,$GA35,$GS35,$HK35,$IC35,$IU35,$JM35,$KE35,$KW35,$LO35,$MG35,$MY35,$NQ35,$OI35,$PA35,$PS35,$QK35,$RC35,$RU35,$SM35)</f>
        <v>0</v>
      </c>
      <c r="TF35" s="1">
        <f>MIN($D35,$V35,$AN35,$BF35,$BX35,$CP35,$DH35,$DZ35,$ER35,$FJ35,$GB35,$GT35,$HL35,$ID35,$IV35,$JN35,$KF35,$KX35,$LP35,$MH35,$MZ35,$NR35,$OJ35,$PB35,$PT35,$QL35,$RD35,$RV35,$SN35)</f>
        <v>0</v>
      </c>
      <c r="TG35" s="1">
        <f>MIN($E35,$W35,$AO35,$BG35,$BY35,$CQ35,$DI35,$EA35,$ES35,$FK35,$GC35,$GU35,$HM35,$IE35,$IW35,$JO35,$KG35,$KY35,$LQ35,$MI35,$NA35,$NS35,$OK35,$PC35,$PU35,$QM35,$RE35,$RW35,$SO35)</f>
        <v>0</v>
      </c>
      <c r="TH35" s="1">
        <f>MIN($F35,$X35,$AP35,$BH35,$BZ35,$CR35,$DJ35,$EB35,$ET35,$FL35,$GD35,$GV35,$HN35,$IF35,$IX35,$JP35,$KH35,$KZ35,$LR35,$MJ35,$NB35,$NT35,$OL35,$PD35,$PV35,$QN35,$RF35,$RX35,$SP35)</f>
        <v>0</v>
      </c>
      <c r="TI35" s="1">
        <f>MIN($G35,$Y35,$AQ35,$BI35,$CA35,$CS35,$DK35,$EC35,$EU35,$FM35,$GE35,$GW35,$HO35,$IG35,$IY35,$JQ35,$KI35,$LA35,$LS35,$MK35,$NC35,$NU35,$OM35,$PE35,$PW35,$QO35,$RG35,$RY35,$SQ35)</f>
        <v>0</v>
      </c>
      <c r="TJ35" s="1">
        <f>MIN($H35,$Z35,$AR35,$BJ35,$CB35,$CT35,$DL35,$ED35,$EV35,$FN35,$GF35,$GX35,$HP35,$IH35,$IZ35,$JR35,$KJ35,$LB35,$LT35,$ML35,$ND35,$NV35,$ON35,$PF35,$PX35,$QP35,$RH35,$RZ35,$SR35)</f>
        <v>0</v>
      </c>
      <c r="TK35" s="1">
        <f>MIN($I35,$AA35,$AS35,$BK35,$CC35,$CU35,$DM35,$EE35,$EW35,$FO35,$GG35,$GY35,$HQ35,$II35,$JA35,$JS35,$KK35,$LC35,$LU35,$MM35,$NE35,$NW35,$OO35,$PG35,$PY35,$QQ35,$RI35,$SA35,$SS35)</f>
        <v>0</v>
      </c>
      <c r="TL35" s="1">
        <f>MIN($J35,$AB35,$AT35,$BL35,$CD35,$CV35,$DN35,$EF35,$EX35,$FP35,$GH35,$GZ35,$HR35,$IJ35,$JB35,$JT35,$KL35,$LD35,$LV35,$MN35,$NF35,$NX35,$OP35,$PH35,$PZ35,$QR35,$RJ35,$SB35,$ST35)</f>
        <v>0</v>
      </c>
      <c r="TM35" s="1">
        <f>MIN($K35,$AC35,$AU35,$BM35,$CE35,$CW35,$DO35,$EG35,$EY35,$FQ35,$GI35,$HA35,$HS35,$IK35,$JC35,$JU35,$KM35,$LE35,$LW35,$MO35,$NG35,$NY35,$OQ35,$PI35,$QA35,$QS35,$RK35,$SC35,$SU35)</f>
        <v>0</v>
      </c>
      <c r="TN35" s="1">
        <f>MIN($L35,$AD35,$AV35,$BN35,$CF35,$CX35,$DP35,$EH35,$EZ35,$FR35,$GJ35,$HB35,$HT35,$IL35,$JD35,$JV35,$KN35,$LF35,$LX35,$MP35,$NH35,$NZ35,$OR35,$PJ35,$QB35,$QT35,$RL35,$SD35,$SV35)</f>
        <v>0</v>
      </c>
      <c r="TO35" s="1">
        <f>MIN($M35,$AE35,$AW35,$BO35,$CG35,$CY35,$DQ35,$EI35,$FA35,$FS35,$GK35,$HC35,$HU35,$IM35,$JE35,$JW35,$KO35,$LG35,$LY35,$MQ35,$NI35,$OA35,$OS35,$PK35,$QC35,$QU35,$RM35,$SE35,$SW35)</f>
        <v>0</v>
      </c>
      <c r="TP35" s="1">
        <f>MIN($N35,$AF35,$AX35,$BP35,$CH35,$CZ35,$DR35,$EJ35,$FB35,$FT35,$GL35,$HD35,$HV35,$IN35,$JF35,$JX35,$KP35,$LH35,$LZ35,$MR35,$NJ35,$OB35,$OT35,$PL35,$QD35,$QV35,$RN35,$SF35,$SX35)</f>
        <v>0</v>
      </c>
      <c r="TQ35" s="1">
        <f>MIN($O35,$AG35,$AY35,$BQ35,$CI35,$DA35,$DS35,$EK35,$FC35,$FU35,$GM35,$HE35,$HW35,$IO35,$JG35,$JY35,$KQ35,$LI35,$MA35,$MS35,$NK35,$OC35,$OU35,$PM35,$QE35,$QW35,$RO35,$SG35,$SY35)</f>
        <v>0</v>
      </c>
      <c r="TR35" s="1">
        <f>MIN($Q35,$AI35,$BA35,$BS35,$CK35,$DC35,$DU35,$EM35,$FE35,$FW35,$GO35,$HG35,$HY35,$IQ35,$JI35,$KA35,$KS35,$LK35,$MC35,$MU35,$NM35,$OE35,$OW35,$PO35,$QG35,$QY35,$RQ35,$SI35,$TA35)</f>
        <v>0</v>
      </c>
      <c r="TS35" s="1">
        <f>MIN($R35,$AJ35,$BB35,$BT35,$CL35,$DD35,$DV35,$EN35,$FF35,$FX35,$GP35,$HH35,$HZ35,$IR35,$JJ35,$KB35,$KT35,$LL35,$MD35,$MV35,$NN35,$OF35,$OX35,$PP35,$QH35,$QZ35,$RR35,$SJ35,$TB35)</f>
        <v>0</v>
      </c>
      <c r="TT35" s="1">
        <f>MIN($S35,$AK35,$BC35,$BU35,$CM35,$DE35,$DW35,$EO35,$FG35,$FY35,$GQ35,$HI35,$IA35,$IS35,$JK35,$KC35,$KU35,$LM35,$ME35,$MW35,$NO35,$OG35,$OY35,$PQ35,$QI35,$RA35,$RS35,$SK35,$TC35)</f>
        <v>0</v>
      </c>
      <c r="TU35" s="1">
        <f>MEDIAN($B35,$T35,$AL35,$BD35,$BV35,$CN35,$DF35,$DX35,$EP35,$FH35,$FZ35,$GR35,$HJ35,$IB35,$IT35,$JL35,$KD35,$KV35,$LN35,$MF35,$MX35,$NP35,$OH35,$OZ35,$PR35,$QJ35,$RB35,$RT35,$SL35)</f>
        <v>0</v>
      </c>
      <c r="TV35" s="1">
        <f>MEDIAN($C35,$U35,$AM35,$BE35,$BW35,$CO35,$DG35,$DY35,$EQ35,$FI35,$GA35,$GS35,$HK35,$IC35,$IU35,$JM35,$KE35,$KW35,$LO35,$MG35,$MY35,$NQ35,$OI35,$PA35,$PS35,$QK35,$RC35,$RU35,$SM35)</f>
        <v>0</v>
      </c>
      <c r="TW35" s="1">
        <f>MEDIAN($D35,$V35,$AN35,$BF35,$BX35,$CP35,$DH35,$DZ35,$ER35,$FJ35,$GB35,$GT35,$HL35,$ID35,$IV35,$JN35,$KF35,$KX35,$LP35,$MH35,$MZ35,$NR35,$OJ35,$PB35,$PT35,$QL35,$RD35,$RV35,$SN35)</f>
        <v>0</v>
      </c>
      <c r="TX35" s="1">
        <f>MEDIAN($E35,$W35,$AO35,$BG35,$BY35,$CQ35,$DI35,$EA35,$ES35,$FK35,$GC35,$GU35,$HM35,$IE35,$IW35,$JO35,$KG35,$KY35,$LQ35,$MI35,$NA35,$NS35,$OK35,$PC35,$PU35,$QM35,$RE35,$RW35,$SO35)</f>
        <v>0</v>
      </c>
      <c r="TY35" s="1">
        <f>MEDIAN($F35,$X35,$AP35,$BH35,$BZ35,$CR35,$DJ35,$EB35,$ET35,$FL35,$GD35,$GV35,$HN35,$IF35,$IX35,$JP35,$KH35,$KZ35,$LR35,$MJ35,$NB35,$NT35,$OL35,$PD35,$PV35,$QN35,$RF35,$RX35,$SP35)</f>
        <v>0</v>
      </c>
      <c r="TZ35" s="1">
        <f>MEDIAN($G35,$Y35,$AQ35,$BI35,$CA35,$CS35,$DK35,$EC35,$EU35,$FM35,$GE35,$GW35,$HO35,$IG35,$IY35,$JQ35,$KI35,$LA35,$LS35,$MK35,$NC35,$NU35,$OM35,$PE35,$PW35,$QO35,$RG35,$RY35,$SQ35)</f>
        <v>0</v>
      </c>
      <c r="UA35" s="1">
        <f>MEDIAN($H35,$Z35,$AR35,$BJ35,$CB35,$CT35,$DL35,$ED35,$EV35,$FN35,$GF35,$GX35,$HP35,$IH35,$IZ35,$JR35,$KJ35,$LB35,$LT35,$ML35,$ND35,$NV35,$ON35,$PF35,$PX35,$QP35,$RH35,$RZ35,$SR35)</f>
        <v>0</v>
      </c>
      <c r="UB35" s="1">
        <f>MEDIAN($I35,$AA35,$AS35,$BK35,$CC35,$CU35,$DM35,$EE35,$EW35,$FO35,$GG35,$GY35,$HQ35,$II35,$JA35,$JS35,$KK35,$LC35,$LU35,$MM35,$NE35,$NW35,$OO35,$PG35,$PY35,$QQ35,$RI35,$SA35,$SS35)</f>
        <v>0</v>
      </c>
      <c r="UC35" s="1">
        <f>MEDIAN($J35,$AB35,$AT35,$BL35,$CD35,$CV35,$DN35,$EF35,$EX35,$FP35,$GH35,$GZ35,$HR35,$IJ35,$JB35,$JT35,$KL35,$LD35,$LV35,$MN35,$NF35,$NX35,$OP35,$PH35,$PZ35,$QR35,$RJ35,$SB35,$ST35)</f>
        <v>0</v>
      </c>
      <c r="UD35" s="1">
        <f>MEDIAN($K35,$AC35,$AU35,$BM35,$CE35,$CW35,$DO35,$EG35,$EY35,$FQ35,$GI35,$HA35,$HS35,$IK35,$JC35,$JU35,$KM35,$LE35,$LW35,$MO35,$NG35,$NY35,$OQ35,$PI35,$QA35,$QS35,$RK35,$SC35,$SU35)</f>
        <v>0</v>
      </c>
      <c r="UE35" s="1">
        <f>MEDIAN($L35,$AD35,$AV35,$BN35,$CF35,$CX35,$DP35,$EH35,$EZ35,$FR35,$GJ35,$HB35,$HT35,$IL35,$JD35,$JV35,$KN35,$LF35,$LX35,$MP35,$NH35,$NZ35,$OR35,$PJ35,$QB35,$QT35,$RL35,$SD35,$SV35)</f>
        <v>0</v>
      </c>
      <c r="UF35" s="1">
        <f>MEDIAN($M35,$AE35,$AW35,$BO35,$CG35,$CY35,$DQ35,$EI35,$FA35,$FS35,$GK35,$HC35,$HU35,$IM35,$JE35,$JW35,$KO35,$LG35,$LY35,$MQ35,$NI35,$OA35,$OS35,$PK35,$QC35,$QU35,$RM35,$SE35,$SW35)</f>
        <v>0</v>
      </c>
      <c r="UG35" s="1">
        <f>MEDIAN($N35,$AF35,$AX35,$BP35,$CH35,$CZ35,$DR35,$EJ35,$FB35,$FT35,$GL35,$HD35,$HV35,$IN35,$JF35,$JX35,$KP35,$LH35,$LZ35,$MR35,$NJ35,$OB35,$OT35,$PL35,$QD35,$QV35,$RN35,$SF35,$SX35)</f>
        <v>0</v>
      </c>
      <c r="UH35" s="1">
        <f>MEDIAN($O35,$AG35,$AY35,$BQ35,$CI35,$DA35,$DS35,$EK35,$FC35,$FU35,$GM35,$HE35,$HW35,$IO35,$JG35,$JY35,$KQ35,$LI35,$MA35,$MS35,$NK35,$OC35,$OU35,$PM35,$QE35,$QW35,$RO35,$SG35,$SY35)</f>
        <v>0</v>
      </c>
      <c r="UI35" s="1">
        <f>MEDIAN($Q35,$AI35,$BA35,$BS35,$CK35,$DC35,$DU35,$EM35,$FE35,$FW35,$GO35,$HG35,$HY35,$IQ35,$JI35,$KA35,$KS35,$LK35,$MC35,$MU35,$NM35,$OE35,$OW35,$PO35,$QG35,$QY35,$RQ35,$SI35,$TA35)</f>
        <v>0</v>
      </c>
      <c r="UJ35" s="1">
        <f>MEDIAN($R35,$AJ35,$BB35,$BT35,$CL35,$DD35,$DV35,$EN35,$FF35,$FX35,$GP35,$HH35,$HZ35,$IR35,$JJ35,$KB35,$KT35,$LL35,$MD35,$MV35,$NN35,$OF35,$OX35,$PP35,$QH35,$QZ35,$RR35,$SJ35,$TB35)</f>
        <v>0</v>
      </c>
      <c r="UK35" s="1">
        <f>MEDIAN($S35,$AK35,$BC35,$BU35,$CM35,$DE35,$DW35,$EO35,$FG35,$FY35,$GQ35,$HI35,$IA35,$IS35,$JK35,$KC35,$KU35,$LM35,$ME35,$MW35,$NO35,$OG35,$OY35,$PQ35,$QI35,$RA35,$RS35,$SK35,$TC35)</f>
        <v>0</v>
      </c>
      <c r="UL35" s="1">
        <f>MAX($B35,$T35,$AL35,$BD35,$BV35,$CN35,$DF35,$DX35,$EP35,$FH35,$FZ35,$GR35,$HJ35,$IB35,$IT35,$JL35,$KD35,$KV35,$LN35,$MF35,$MX35,$NP35,$OH35,$OZ35,$PR35,$QJ35,$RB35,$RT35,$SL35)</f>
        <v>0</v>
      </c>
      <c r="UM35" s="1">
        <f>MAX($C35,$U35,$AM35,$BE35,$BW35,$CO35,$DG35,$DY35,$EQ35,$FI35,$GA35,$GS35,$HK35,$IC35,$IU35,$JM35,$KE35,$KW35,$LO35,$MG35,$MY35,$NQ35,$OI35,$PA35,$PS35,$QK35,$RC35,$RU35,$SM35)</f>
        <v>0</v>
      </c>
      <c r="UN35" s="1">
        <f>MAX($D35,$V35,$AN35,$BF35,$BX35,$CP35,$DH35,$DZ35,$ER35,$FJ35,$GB35,$GT35,$HL35,$ID35,$IV35,$JN35,$KF35,$KX35,$LP35,$MH35,$MZ35,$NR35,$OJ35,$PB35,$PT35,$QL35,$RD35,$RV35,$SN35)</f>
        <v>0</v>
      </c>
      <c r="UO35" s="1">
        <f>MAX($E35,$W35,$AO35,$BG35,$BY35,$CQ35,$DI35,$EA35,$ES35,$FK35,$GC35,$GU35,$HM35,$IE35,$IW35,$JO35,$KG35,$KY35,$LQ35,$MI35,$NA35,$NS35,$OK35,$PC35,$PU35,$QM35,$RE35,$RW35,$SO35)</f>
        <v>0</v>
      </c>
      <c r="UP35" s="1">
        <f>MAX($F35,$X35,$AP35,$BH35,$BZ35,$CR35,$DJ35,$EB35,$ET35,$FL35,$GD35,$GV35,$HN35,$IF35,$IX35,$JP35,$KH35,$KZ35,$LR35,$MJ35,$NB35,$NT35,$OL35,$PD35,$PV35,$QN35,$RF35,$RX35,$SP35)</f>
        <v>0</v>
      </c>
      <c r="UQ35" s="1">
        <f>MAX($G35,$Y35,$AQ35,$BI35,$CA35,$CS35,$DK35,$EC35,$EU35,$FM35,$GE35,$GW35,$HO35,$IG35,$IY35,$JQ35,$KI35,$LA35,$LS35,$MK35,$NC35,$NU35,$OM35,$PE35,$PW35,$QO35,$RG35,$RY35,$SQ35)</f>
        <v>0</v>
      </c>
      <c r="UR35" s="1">
        <f>MAX($H35,$Z35,$AR35,$BJ35,$CB35,$CT35,$DL35,$ED35,$EV35,$FN35,$GF35,$GX35,$HP35,$IH35,$IZ35,$JR35,$KJ35,$LB35,$LT35,$ML35,$ND35,$NV35,$ON35,$PF35,$PX35,$QP35,$RH35,$RZ35,$SR35)</f>
        <v>0</v>
      </c>
      <c r="US35" s="1">
        <f>MAX($I35,$AA35,$AS35,$BK35,$CC35,$CU35,$DM35,$EE35,$EW35,$FO35,$GG35,$GY35,$HQ35,$II35,$JA35,$JS35,$KK35,$LC35,$LU35,$MM35,$NE35,$NW35,$OO35,$PG35,$PY35,$QQ35,$RI35,$SA35,$SS35)</f>
        <v>0</v>
      </c>
      <c r="UT35" s="1">
        <f>MAX($J35,$AB35,$AT35,$BL35,$CD35,$CV35,$DN35,$EF35,$EX35,$FP35,$GH35,$GZ35,$HR35,$IJ35,$JB35,$JT35,$KL35,$LD35,$LV35,$MN35,$NF35,$NX35,$OP35,$PH35,$PZ35,$QR35,$RJ35,$SB35,$ST35)</f>
        <v>0</v>
      </c>
      <c r="UU35" s="1">
        <f>MAX($K35,$AC35,$AU35,$BM35,$CE35,$CW35,$DO35,$EG35,$EY35,$FQ35,$GI35,$HA35,$HS35,$IK35,$JC35,$JU35,$KM35,$LE35,$LW35,$MO35,$NG35,$NY35,$OQ35,$PI35,$QA35,$QS35,$RK35,$SC35,$SU35)</f>
        <v>0</v>
      </c>
      <c r="UV35" s="1">
        <f>MAX($L35,$AD35,$AV35,$BN35,$CF35,$CX35,$DP35,$EH35,$EZ35,$FR35,$GJ35,$HB35,$HT35,$IL35,$JD35,$JV35,$KN35,$LF35,$LX35,$MP35,$NH35,$NZ35,$OR35,$PJ35,$QB35,$QT35,$RL35,$SD35,$SV35)</f>
        <v>0</v>
      </c>
      <c r="UW35" s="1">
        <f>MAX($M35,$AE35,$AW35,$BO35,$CG35,$CY35,$DQ35,$EI35,$FA35,$FS35,$GK35,$HC35,$HU35,$IM35,$JE35,$JW35,$KO35,$LG35,$LY35,$MQ35,$NI35,$OA35,$OS35,$PK35,$QC35,$QU35,$RM35,$SE35,$SW35)</f>
        <v>0</v>
      </c>
      <c r="UX35" s="1">
        <f>MAX($N35,$AF35,$AX35,$BP35,$CH35,$CZ35,$DR35,$EJ35,$FB35,$FT35,$GL35,$HD35,$HV35,$IN35,$JF35,$JX35,$KP35,$LH35,$LZ35,$MR35,$NJ35,$OB35,$OT35,$PL35,$QD35,$QV35,$RN35,$SF35,$SX35)</f>
        <v>0</v>
      </c>
      <c r="UY35" s="1">
        <f>MAX($O35,$AG35,$AY35,$BQ35,$CI35,$DA35,$DS35,$EK35,$FC35,$FU35,$GM35,$HE35,$HW35,$IO35,$JG35,$JY35,$KQ35,$LI35,$MA35,$MS35,$NK35,$OC35,$OU35,$PM35,$QE35,$QW35,$RO35,$SG35,$SY35)</f>
        <v>0</v>
      </c>
      <c r="UZ35" s="1">
        <f>MAX($Q35,$AI35,$BA35,$BS35,$CK35,$DC35,$DU35,$EM35,$FE35,$FW35,$GO35,$HG35,$HY35,$IQ35,$JI35,$KA35,$KS35,$LK35,$MC35,$MU35,$NM35,$OE35,$OW35,$PO35,$QG35,$QY35,$RQ35,$SI35,$TA35)</f>
        <v>0</v>
      </c>
      <c r="VA35" s="1">
        <f>MAX($R35,$AJ35,$BB35,$BT35,$CL35,$DD35,$DV35,$EN35,$FF35,$FX35,$GP35,$HH35,$HZ35,$IR35,$JJ35,$KB35,$KT35,$LL35,$MD35,$MV35,$NN35,$OF35,$OX35,$PP35,$QH35,$QZ35,$RR35,$SJ35,$TB35)</f>
        <v>0</v>
      </c>
      <c r="VB35" s="1">
        <f>MAX($S35,$AK35,$BC35,$BU35,$CM35,$DE35,$DW35,$EO35,$FG35,$FY35,$GQ35,$HI35,$IA35,$IS35,$JK35,$KC35,$KU35,$LM35,$ME35,$MW35,$NO35,$OG35,$OY35,$PQ35,$QI35,$RA35,$RS35,$SK35,$TC35)</f>
        <v>0</v>
      </c>
    </row>
    <row r="36" spans="1:574">
      <c r="A36" s="1" t="s">
        <v>33</v>
      </c>
      <c r="B36" s="1"/>
      <c r="C36" s="1"/>
      <c r="D36" s="1"/>
      <c r="E36" s="1"/>
      <c r="F36" s="1"/>
      <c r="G36" s="1">
        <v>0</v>
      </c>
      <c r="H36" s="1"/>
      <c r="I36" s="1">
        <v>8600</v>
      </c>
      <c r="J36" s="1">
        <v>0</v>
      </c>
      <c r="K36" s="1"/>
      <c r="L36" s="1">
        <v>33.31</v>
      </c>
      <c r="M36" s="1"/>
      <c r="N36" s="1"/>
      <c r="O36" s="1"/>
      <c r="P36" s="1" t="s">
        <v>64</v>
      </c>
      <c r="Q36" s="1">
        <v>33.31</v>
      </c>
      <c r="R36" s="1">
        <v>0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>
        <v>0</v>
      </c>
      <c r="AR36" s="1"/>
      <c r="AS36" s="1">
        <v>8477</v>
      </c>
      <c r="AT36" s="1">
        <v>0</v>
      </c>
      <c r="AU36" s="1"/>
      <c r="AV36" s="1">
        <v>1200</v>
      </c>
      <c r="AW36" s="1"/>
      <c r="AX36" s="1"/>
      <c r="AY36" s="1"/>
      <c r="AZ36" s="1"/>
      <c r="BA36" s="1">
        <v>600</v>
      </c>
      <c r="BB36" s="1">
        <v>1</v>
      </c>
      <c r="BC36" s="1"/>
      <c r="BD36" s="1">
        <v>400785</v>
      </c>
      <c r="BE36" s="1">
        <v>310</v>
      </c>
      <c r="BF36" s="1">
        <v>234.265</v>
      </c>
      <c r="BG36" s="1">
        <v>0</v>
      </c>
      <c r="BH36" s="1">
        <v>148748247</v>
      </c>
      <c r="BI36" s="1">
        <v>0</v>
      </c>
      <c r="BJ36" s="1">
        <v>229.835</v>
      </c>
      <c r="BK36" s="1">
        <v>14172</v>
      </c>
      <c r="BL36" s="1">
        <v>0</v>
      </c>
      <c r="BM36" s="1">
        <v>1</v>
      </c>
      <c r="BN36" s="1">
        <v>238.09</v>
      </c>
      <c r="BO36" s="1">
        <v>0</v>
      </c>
      <c r="BP36" s="1">
        <v>118058966</v>
      </c>
      <c r="BQ36" s="1">
        <v>4.43</v>
      </c>
      <c r="BR36" s="1" t="s">
        <v>64</v>
      </c>
      <c r="BS36" s="1">
        <v>238.09</v>
      </c>
      <c r="BT36" s="1">
        <v>0</v>
      </c>
      <c r="BU36" s="1">
        <v>13330368</v>
      </c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>
        <v>517238</v>
      </c>
      <c r="DY36" s="1">
        <v>270250</v>
      </c>
      <c r="DZ36" s="1">
        <v>599.99</v>
      </c>
      <c r="EA36" s="1">
        <v>5807</v>
      </c>
      <c r="EB36" s="1">
        <v>168997587</v>
      </c>
      <c r="EC36" s="1">
        <v>0</v>
      </c>
      <c r="ED36" s="1">
        <v>280.11</v>
      </c>
      <c r="EE36" s="1">
        <v>12653</v>
      </c>
      <c r="EF36" s="1">
        <v>0</v>
      </c>
      <c r="EG36" s="1">
        <v>0</v>
      </c>
      <c r="EH36" s="1">
        <v>1200</v>
      </c>
      <c r="EI36" s="1">
        <v>29</v>
      </c>
      <c r="EJ36" s="1">
        <v>118266163</v>
      </c>
      <c r="EK36" s="1">
        <v>319.88</v>
      </c>
      <c r="EL36" s="1" t="s">
        <v>71</v>
      </c>
      <c r="EM36" s="1">
        <v>600</v>
      </c>
      <c r="EN36" s="1">
        <v>1</v>
      </c>
      <c r="EO36" s="1">
        <v>13446026</v>
      </c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>
        <v>319046</v>
      </c>
      <c r="FI36" s="1">
        <v>1028413</v>
      </c>
      <c r="FJ36" s="1">
        <v>599.992</v>
      </c>
      <c r="FK36" s="1">
        <v>15418</v>
      </c>
      <c r="FL36" s="1">
        <v>81424767</v>
      </c>
      <c r="FM36" s="1">
        <v>0</v>
      </c>
      <c r="FN36" s="1">
        <v>93.44199999999995</v>
      </c>
      <c r="FO36" s="1">
        <v>5342</v>
      </c>
      <c r="FP36" s="1">
        <v>0</v>
      </c>
      <c r="FQ36" s="1">
        <v>0</v>
      </c>
      <c r="FR36" s="1">
        <v>1200</v>
      </c>
      <c r="FS36" s="1">
        <v>61</v>
      </c>
      <c r="FT36" s="1">
        <v>104791698</v>
      </c>
      <c r="FU36" s="1">
        <v>506.55</v>
      </c>
      <c r="FV36" s="1" t="s">
        <v>71</v>
      </c>
      <c r="FW36" s="1">
        <v>600</v>
      </c>
      <c r="FX36" s="1">
        <v>1</v>
      </c>
      <c r="FY36" s="1">
        <v>378048</v>
      </c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>
        <v>398552</v>
      </c>
      <c r="GS36" s="1">
        <v>217</v>
      </c>
      <c r="GT36" s="1">
        <v>115.041</v>
      </c>
      <c r="GU36" s="1">
        <v>21</v>
      </c>
      <c r="GV36" s="1">
        <v>104543491</v>
      </c>
      <c r="GW36" s="1">
        <v>0</v>
      </c>
      <c r="GX36" s="1">
        <v>112.091</v>
      </c>
      <c r="GY36" s="1">
        <v>7321</v>
      </c>
      <c r="GZ36" s="1">
        <v>0</v>
      </c>
      <c r="HA36" s="1">
        <v>1</v>
      </c>
      <c r="HB36" s="1">
        <v>116.93</v>
      </c>
      <c r="HC36" s="1">
        <v>0</v>
      </c>
      <c r="HD36" s="1">
        <v>108814613</v>
      </c>
      <c r="HE36" s="1">
        <v>2.95</v>
      </c>
      <c r="HF36" s="1" t="s">
        <v>64</v>
      </c>
      <c r="HG36" s="1">
        <v>116.93</v>
      </c>
      <c r="HH36" s="1">
        <v>0</v>
      </c>
      <c r="HI36" s="1">
        <v>4167146</v>
      </c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>
        <v>398552</v>
      </c>
      <c r="IU36" s="1">
        <v>6178</v>
      </c>
      <c r="IV36" s="1">
        <v>599.99</v>
      </c>
      <c r="IW36" s="1">
        <v>2613</v>
      </c>
      <c r="IX36" s="1">
        <v>104543491</v>
      </c>
      <c r="IY36" s="1">
        <v>0</v>
      </c>
      <c r="IZ36" s="1">
        <v>108.73</v>
      </c>
      <c r="JA36" s="1">
        <v>7338</v>
      </c>
      <c r="JB36" s="1">
        <v>0</v>
      </c>
      <c r="JC36" s="1">
        <v>0</v>
      </c>
      <c r="JD36" s="1">
        <v>1200</v>
      </c>
      <c r="JE36" s="1">
        <v>14</v>
      </c>
      <c r="JF36" s="1">
        <v>108814613</v>
      </c>
      <c r="JG36" s="1">
        <v>491.26</v>
      </c>
      <c r="JH36" s="1" t="s">
        <v>71</v>
      </c>
      <c r="JI36" s="1">
        <v>600</v>
      </c>
      <c r="JJ36" s="1">
        <v>1</v>
      </c>
      <c r="JK36" s="1">
        <v>4167146</v>
      </c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>
        <v>400785</v>
      </c>
      <c r="KE36" s="1">
        <v>310</v>
      </c>
      <c r="KF36" s="1">
        <v>236.284</v>
      </c>
      <c r="KG36" s="1">
        <v>0</v>
      </c>
      <c r="KH36" s="1">
        <v>148748247</v>
      </c>
      <c r="KI36" s="1">
        <v>0</v>
      </c>
      <c r="KJ36" s="1">
        <v>231.684</v>
      </c>
      <c r="KK36" s="1">
        <v>14172</v>
      </c>
      <c r="KL36" s="1">
        <v>0</v>
      </c>
      <c r="KM36" s="1">
        <v>1</v>
      </c>
      <c r="KN36" s="1">
        <v>240.42</v>
      </c>
      <c r="KO36" s="1">
        <v>0</v>
      </c>
      <c r="KP36" s="1">
        <v>118058966</v>
      </c>
      <c r="KQ36" s="1">
        <v>4.6</v>
      </c>
      <c r="KR36" s="1" t="s">
        <v>64</v>
      </c>
      <c r="KS36" s="1">
        <v>240.42</v>
      </c>
      <c r="KT36" s="1">
        <v>0</v>
      </c>
      <c r="KU36" s="1">
        <v>13330368</v>
      </c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>
        <v>517238</v>
      </c>
      <c r="MY36" s="1">
        <v>261985</v>
      </c>
      <c r="MZ36" s="1">
        <v>599.987</v>
      </c>
      <c r="NA36" s="1">
        <v>5593</v>
      </c>
      <c r="NB36" s="1">
        <v>168997587</v>
      </c>
      <c r="NC36" s="1">
        <v>0</v>
      </c>
      <c r="ND36" s="1">
        <v>279.597</v>
      </c>
      <c r="NE36" s="1">
        <v>12665</v>
      </c>
      <c r="NF36" s="1">
        <v>0</v>
      </c>
      <c r="NG36" s="1">
        <v>0</v>
      </c>
      <c r="NH36" s="1">
        <v>1200</v>
      </c>
      <c r="NI36" s="1">
        <v>29</v>
      </c>
      <c r="NJ36" s="1">
        <v>118266163</v>
      </c>
      <c r="NK36" s="1">
        <v>320.39</v>
      </c>
      <c r="NL36" s="1" t="s">
        <v>71</v>
      </c>
      <c r="NM36" s="1">
        <v>600</v>
      </c>
      <c r="NN36" s="1">
        <v>1</v>
      </c>
      <c r="NO36" s="1">
        <v>13446026</v>
      </c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>
        <v>319046</v>
      </c>
      <c r="OI36" s="1">
        <v>1078220</v>
      </c>
      <c r="OJ36" s="1">
        <v>599.859</v>
      </c>
      <c r="OK36" s="1">
        <v>15717</v>
      </c>
      <c r="OL36" s="1">
        <v>81424767</v>
      </c>
      <c r="OM36" s="1">
        <v>0</v>
      </c>
      <c r="ON36" s="1">
        <v>92.72900000000004</v>
      </c>
      <c r="OO36" s="1">
        <v>5372</v>
      </c>
      <c r="OP36" s="1">
        <v>0</v>
      </c>
      <c r="OQ36" s="1">
        <v>0</v>
      </c>
      <c r="OR36" s="1">
        <v>1200</v>
      </c>
      <c r="OS36" s="1">
        <v>61</v>
      </c>
      <c r="OT36" s="1">
        <v>104791698</v>
      </c>
      <c r="OU36" s="1">
        <v>507.13</v>
      </c>
      <c r="OV36" s="1" t="s">
        <v>71</v>
      </c>
      <c r="OW36" s="1">
        <v>600</v>
      </c>
      <c r="OX36" s="1">
        <v>1</v>
      </c>
      <c r="OY36" s="1">
        <v>378048</v>
      </c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>
        <v>321756</v>
      </c>
      <c r="PS36" s="1">
        <v>197</v>
      </c>
      <c r="PT36" s="1">
        <v>119.915</v>
      </c>
      <c r="PU36" s="1">
        <v>41</v>
      </c>
      <c r="PV36" s="1">
        <v>104518206</v>
      </c>
      <c r="PW36" s="1">
        <v>0</v>
      </c>
      <c r="PX36" s="1">
        <v>115.535</v>
      </c>
      <c r="PY36" s="1">
        <v>7263</v>
      </c>
      <c r="PZ36" s="1">
        <v>0</v>
      </c>
      <c r="QA36" s="1">
        <v>1</v>
      </c>
      <c r="QB36" s="1">
        <v>121.32</v>
      </c>
      <c r="QC36" s="1">
        <v>0</v>
      </c>
      <c r="QD36" s="1">
        <v>108712536</v>
      </c>
      <c r="QE36" s="1">
        <v>4.38</v>
      </c>
      <c r="QF36" s="1" t="s">
        <v>64</v>
      </c>
      <c r="QG36" s="1">
        <v>121.32</v>
      </c>
      <c r="QH36" s="1">
        <v>0</v>
      </c>
      <c r="QI36" s="1">
        <v>4166987</v>
      </c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>
        <v>321756</v>
      </c>
      <c r="RU36" s="1">
        <v>298974</v>
      </c>
      <c r="RV36" s="1">
        <v>599.986</v>
      </c>
      <c r="RW36" s="1">
        <v>6761</v>
      </c>
      <c r="RX36" s="1">
        <v>104518206</v>
      </c>
      <c r="RY36" s="1">
        <v>0</v>
      </c>
      <c r="RZ36" s="1">
        <v>119.016</v>
      </c>
      <c r="SA36" s="1">
        <v>7264</v>
      </c>
      <c r="SB36" s="1">
        <v>0</v>
      </c>
      <c r="SC36" s="1">
        <v>0</v>
      </c>
      <c r="SD36" s="1">
        <v>1200</v>
      </c>
      <c r="SE36" s="1">
        <v>27</v>
      </c>
      <c r="SF36" s="1">
        <v>108712536</v>
      </c>
      <c r="SG36" s="1">
        <v>480.97</v>
      </c>
      <c r="SH36" s="1" t="s">
        <v>71</v>
      </c>
      <c r="SI36" s="1">
        <v>600</v>
      </c>
      <c r="SJ36" s="1">
        <v>1</v>
      </c>
      <c r="SK36" s="1">
        <v>4166987</v>
      </c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>
        <f>MIN($B36,$T36,$AL36,$BD36,$BV36,$CN36,$DF36,$DX36,$EP36,$FH36,$FZ36,$GR36,$HJ36,$IB36,$IT36,$JL36,$KD36,$KV36,$LN36,$MF36,$MX36,$NP36,$OH36,$OZ36,$PR36,$QJ36,$RB36,$RT36,$SL36)</f>
        <v>0</v>
      </c>
      <c r="TE36" s="1">
        <f>MIN($C36,$U36,$AM36,$BE36,$BW36,$CO36,$DG36,$DY36,$EQ36,$FI36,$GA36,$GS36,$HK36,$IC36,$IU36,$JM36,$KE36,$KW36,$LO36,$MG36,$MY36,$NQ36,$OI36,$PA36,$PS36,$QK36,$RC36,$RU36,$SM36)</f>
        <v>0</v>
      </c>
      <c r="TF36" s="1">
        <f>MIN($D36,$V36,$AN36,$BF36,$BX36,$CP36,$DH36,$DZ36,$ER36,$FJ36,$GB36,$GT36,$HL36,$ID36,$IV36,$JN36,$KF36,$KX36,$LP36,$MH36,$MZ36,$NR36,$OJ36,$PB36,$PT36,$QL36,$RD36,$RV36,$SN36)</f>
        <v>0</v>
      </c>
      <c r="TG36" s="1">
        <f>MIN($E36,$W36,$AO36,$BG36,$BY36,$CQ36,$DI36,$EA36,$ES36,$FK36,$GC36,$GU36,$HM36,$IE36,$IW36,$JO36,$KG36,$KY36,$LQ36,$MI36,$NA36,$NS36,$OK36,$PC36,$PU36,$QM36,$RE36,$RW36,$SO36)</f>
        <v>0</v>
      </c>
      <c r="TH36" s="1">
        <f>MIN($F36,$X36,$AP36,$BH36,$BZ36,$CR36,$DJ36,$EB36,$ET36,$FL36,$GD36,$GV36,$HN36,$IF36,$IX36,$JP36,$KH36,$KZ36,$LR36,$MJ36,$NB36,$NT36,$OL36,$PD36,$PV36,$QN36,$RF36,$RX36,$SP36)</f>
        <v>0</v>
      </c>
      <c r="TI36" s="1">
        <f>MIN($G36,$Y36,$AQ36,$BI36,$CA36,$CS36,$DK36,$EC36,$EU36,$FM36,$GE36,$GW36,$HO36,$IG36,$IY36,$JQ36,$KI36,$LA36,$LS36,$MK36,$NC36,$NU36,$OM36,$PE36,$PW36,$QO36,$RG36,$RY36,$SQ36)</f>
        <v>0</v>
      </c>
      <c r="TJ36" s="1">
        <f>MIN($H36,$Z36,$AR36,$BJ36,$CB36,$CT36,$DL36,$ED36,$EV36,$FN36,$GF36,$GX36,$HP36,$IH36,$IZ36,$JR36,$KJ36,$LB36,$LT36,$ML36,$ND36,$NV36,$ON36,$PF36,$PX36,$QP36,$RH36,$RZ36,$SR36)</f>
        <v>0</v>
      </c>
      <c r="TK36" s="1">
        <f>MIN($I36,$AA36,$AS36,$BK36,$CC36,$CU36,$DM36,$EE36,$EW36,$FO36,$GG36,$GY36,$HQ36,$II36,$JA36,$JS36,$KK36,$LC36,$LU36,$MM36,$NE36,$NW36,$OO36,$PG36,$PY36,$QQ36,$RI36,$SA36,$SS36)</f>
        <v>0</v>
      </c>
      <c r="TL36" s="1">
        <f>MIN($J36,$AB36,$AT36,$BL36,$CD36,$CV36,$DN36,$EF36,$EX36,$FP36,$GH36,$GZ36,$HR36,$IJ36,$JB36,$JT36,$KL36,$LD36,$LV36,$MN36,$NF36,$NX36,$OP36,$PH36,$PZ36,$QR36,$RJ36,$SB36,$ST36)</f>
        <v>0</v>
      </c>
      <c r="TM36" s="1">
        <f>MIN($K36,$AC36,$AU36,$BM36,$CE36,$CW36,$DO36,$EG36,$EY36,$FQ36,$GI36,$HA36,$HS36,$IK36,$JC36,$JU36,$KM36,$LE36,$LW36,$MO36,$NG36,$NY36,$OQ36,$PI36,$QA36,$QS36,$RK36,$SC36,$SU36)</f>
        <v>0</v>
      </c>
      <c r="TN36" s="1">
        <f>MIN($L36,$AD36,$AV36,$BN36,$CF36,$CX36,$DP36,$EH36,$EZ36,$FR36,$GJ36,$HB36,$HT36,$IL36,$JD36,$JV36,$KN36,$LF36,$LX36,$MP36,$NH36,$NZ36,$OR36,$PJ36,$QB36,$QT36,$RL36,$SD36,$SV36)</f>
        <v>0</v>
      </c>
      <c r="TO36" s="1">
        <f>MIN($M36,$AE36,$AW36,$BO36,$CG36,$CY36,$DQ36,$EI36,$FA36,$FS36,$GK36,$HC36,$HU36,$IM36,$JE36,$JW36,$KO36,$LG36,$LY36,$MQ36,$NI36,$OA36,$OS36,$PK36,$QC36,$QU36,$RM36,$SE36,$SW36)</f>
        <v>0</v>
      </c>
      <c r="TP36" s="1">
        <f>MIN($N36,$AF36,$AX36,$BP36,$CH36,$CZ36,$DR36,$EJ36,$FB36,$FT36,$GL36,$HD36,$HV36,$IN36,$JF36,$JX36,$KP36,$LH36,$LZ36,$MR36,$NJ36,$OB36,$OT36,$PL36,$QD36,$QV36,$RN36,$SF36,$SX36)</f>
        <v>0</v>
      </c>
      <c r="TQ36" s="1">
        <f>MIN($O36,$AG36,$AY36,$BQ36,$CI36,$DA36,$DS36,$EK36,$FC36,$FU36,$GM36,$HE36,$HW36,$IO36,$JG36,$JY36,$KQ36,$LI36,$MA36,$MS36,$NK36,$OC36,$OU36,$PM36,$QE36,$QW36,$RO36,$SG36,$SY36)</f>
        <v>0</v>
      </c>
      <c r="TR36" s="1">
        <f>MIN($Q36,$AI36,$BA36,$BS36,$CK36,$DC36,$DU36,$EM36,$FE36,$FW36,$GO36,$HG36,$HY36,$IQ36,$JI36,$KA36,$KS36,$LK36,$MC36,$MU36,$NM36,$OE36,$OW36,$PO36,$QG36,$QY36,$RQ36,$SI36,$TA36)</f>
        <v>0</v>
      </c>
      <c r="TS36" s="1">
        <f>MIN($R36,$AJ36,$BB36,$BT36,$CL36,$DD36,$DV36,$EN36,$FF36,$FX36,$GP36,$HH36,$HZ36,$IR36,$JJ36,$KB36,$KT36,$LL36,$MD36,$MV36,$NN36,$OF36,$OX36,$PP36,$QH36,$QZ36,$RR36,$SJ36,$TB36)</f>
        <v>0</v>
      </c>
      <c r="TT36" s="1">
        <f>MIN($S36,$AK36,$BC36,$BU36,$CM36,$DE36,$DW36,$EO36,$FG36,$FY36,$GQ36,$HI36,$IA36,$IS36,$JK36,$KC36,$KU36,$LM36,$ME36,$MW36,$NO36,$OG36,$OY36,$PQ36,$QI36,$RA36,$RS36,$SK36,$TC36)</f>
        <v>0</v>
      </c>
      <c r="TU36" s="1">
        <f>MEDIAN($B36,$T36,$AL36,$BD36,$BV36,$CN36,$DF36,$DX36,$EP36,$FH36,$FZ36,$GR36,$HJ36,$IB36,$IT36,$JL36,$KD36,$KV36,$LN36,$MF36,$MX36,$NP36,$OH36,$OZ36,$PR36,$QJ36,$RB36,$RT36,$SL36)</f>
        <v>0</v>
      </c>
      <c r="TV36" s="1">
        <f>MEDIAN($C36,$U36,$AM36,$BE36,$BW36,$CO36,$DG36,$DY36,$EQ36,$FI36,$GA36,$GS36,$HK36,$IC36,$IU36,$JM36,$KE36,$KW36,$LO36,$MG36,$MY36,$NQ36,$OI36,$PA36,$PS36,$QK36,$RC36,$RU36,$SM36)</f>
        <v>0</v>
      </c>
      <c r="TW36" s="1">
        <f>MEDIAN($D36,$V36,$AN36,$BF36,$BX36,$CP36,$DH36,$DZ36,$ER36,$FJ36,$GB36,$GT36,$HL36,$ID36,$IV36,$JN36,$KF36,$KX36,$LP36,$MH36,$MZ36,$NR36,$OJ36,$PB36,$PT36,$QL36,$RD36,$RV36,$SN36)</f>
        <v>0</v>
      </c>
      <c r="TX36" s="1">
        <f>MEDIAN($E36,$W36,$AO36,$BG36,$BY36,$CQ36,$DI36,$EA36,$ES36,$FK36,$GC36,$GU36,$HM36,$IE36,$IW36,$JO36,$KG36,$KY36,$LQ36,$MI36,$NA36,$NS36,$OK36,$PC36,$PU36,$QM36,$RE36,$RW36,$SO36)</f>
        <v>0</v>
      </c>
      <c r="TY36" s="1">
        <f>MEDIAN($F36,$X36,$AP36,$BH36,$BZ36,$CR36,$DJ36,$EB36,$ET36,$FL36,$GD36,$GV36,$HN36,$IF36,$IX36,$JP36,$KH36,$KZ36,$LR36,$MJ36,$NB36,$NT36,$OL36,$PD36,$PV36,$QN36,$RF36,$RX36,$SP36)</f>
        <v>0</v>
      </c>
      <c r="TZ36" s="1">
        <f>MEDIAN($G36,$Y36,$AQ36,$BI36,$CA36,$CS36,$DK36,$EC36,$EU36,$FM36,$GE36,$GW36,$HO36,$IG36,$IY36,$JQ36,$KI36,$LA36,$LS36,$MK36,$NC36,$NU36,$OM36,$PE36,$PW36,$QO36,$RG36,$RY36,$SQ36)</f>
        <v>0</v>
      </c>
      <c r="UA36" s="1">
        <f>MEDIAN($H36,$Z36,$AR36,$BJ36,$CB36,$CT36,$DL36,$ED36,$EV36,$FN36,$GF36,$GX36,$HP36,$IH36,$IZ36,$JR36,$KJ36,$LB36,$LT36,$ML36,$ND36,$NV36,$ON36,$PF36,$PX36,$QP36,$RH36,$RZ36,$SR36)</f>
        <v>0</v>
      </c>
      <c r="UB36" s="1">
        <f>MEDIAN($I36,$AA36,$AS36,$BK36,$CC36,$CU36,$DM36,$EE36,$EW36,$FO36,$GG36,$GY36,$HQ36,$II36,$JA36,$JS36,$KK36,$LC36,$LU36,$MM36,$NE36,$NW36,$OO36,$PG36,$PY36,$QQ36,$RI36,$SA36,$SS36)</f>
        <v>0</v>
      </c>
      <c r="UC36" s="1">
        <f>MEDIAN($J36,$AB36,$AT36,$BL36,$CD36,$CV36,$DN36,$EF36,$EX36,$FP36,$GH36,$GZ36,$HR36,$IJ36,$JB36,$JT36,$KL36,$LD36,$LV36,$MN36,$NF36,$NX36,$OP36,$PH36,$PZ36,$QR36,$RJ36,$SB36,$ST36)</f>
        <v>0</v>
      </c>
      <c r="UD36" s="1">
        <f>MEDIAN($K36,$AC36,$AU36,$BM36,$CE36,$CW36,$DO36,$EG36,$EY36,$FQ36,$GI36,$HA36,$HS36,$IK36,$JC36,$JU36,$KM36,$LE36,$LW36,$MO36,$NG36,$NY36,$OQ36,$PI36,$QA36,$QS36,$RK36,$SC36,$SU36)</f>
        <v>0</v>
      </c>
      <c r="UE36" s="1">
        <f>MEDIAN($L36,$AD36,$AV36,$BN36,$CF36,$CX36,$DP36,$EH36,$EZ36,$FR36,$GJ36,$HB36,$HT36,$IL36,$JD36,$JV36,$KN36,$LF36,$LX36,$MP36,$NH36,$NZ36,$OR36,$PJ36,$QB36,$QT36,$RL36,$SD36,$SV36)</f>
        <v>0</v>
      </c>
      <c r="UF36" s="1">
        <f>MEDIAN($M36,$AE36,$AW36,$BO36,$CG36,$CY36,$DQ36,$EI36,$FA36,$FS36,$GK36,$HC36,$HU36,$IM36,$JE36,$JW36,$KO36,$LG36,$LY36,$MQ36,$NI36,$OA36,$OS36,$PK36,$QC36,$QU36,$RM36,$SE36,$SW36)</f>
        <v>0</v>
      </c>
      <c r="UG36" s="1">
        <f>MEDIAN($N36,$AF36,$AX36,$BP36,$CH36,$CZ36,$DR36,$EJ36,$FB36,$FT36,$GL36,$HD36,$HV36,$IN36,$JF36,$JX36,$KP36,$LH36,$LZ36,$MR36,$NJ36,$OB36,$OT36,$PL36,$QD36,$QV36,$RN36,$SF36,$SX36)</f>
        <v>0</v>
      </c>
      <c r="UH36" s="1">
        <f>MEDIAN($O36,$AG36,$AY36,$BQ36,$CI36,$DA36,$DS36,$EK36,$FC36,$FU36,$GM36,$HE36,$HW36,$IO36,$JG36,$JY36,$KQ36,$LI36,$MA36,$MS36,$NK36,$OC36,$OU36,$PM36,$QE36,$QW36,$RO36,$SG36,$SY36)</f>
        <v>0</v>
      </c>
      <c r="UI36" s="1">
        <f>MEDIAN($Q36,$AI36,$BA36,$BS36,$CK36,$DC36,$DU36,$EM36,$FE36,$FW36,$GO36,$HG36,$HY36,$IQ36,$JI36,$KA36,$KS36,$LK36,$MC36,$MU36,$NM36,$OE36,$OW36,$PO36,$QG36,$QY36,$RQ36,$SI36,$TA36)</f>
        <v>0</v>
      </c>
      <c r="UJ36" s="1">
        <f>MEDIAN($R36,$AJ36,$BB36,$BT36,$CL36,$DD36,$DV36,$EN36,$FF36,$FX36,$GP36,$HH36,$HZ36,$IR36,$JJ36,$KB36,$KT36,$LL36,$MD36,$MV36,$NN36,$OF36,$OX36,$PP36,$QH36,$QZ36,$RR36,$SJ36,$TB36)</f>
        <v>0</v>
      </c>
      <c r="UK36" s="1">
        <f>MEDIAN($S36,$AK36,$BC36,$BU36,$CM36,$DE36,$DW36,$EO36,$FG36,$FY36,$GQ36,$HI36,$IA36,$IS36,$JK36,$KC36,$KU36,$LM36,$ME36,$MW36,$NO36,$OG36,$OY36,$PQ36,$QI36,$RA36,$RS36,$SK36,$TC36)</f>
        <v>0</v>
      </c>
      <c r="UL36" s="1">
        <f>MAX($B36,$T36,$AL36,$BD36,$BV36,$CN36,$DF36,$DX36,$EP36,$FH36,$FZ36,$GR36,$HJ36,$IB36,$IT36,$JL36,$KD36,$KV36,$LN36,$MF36,$MX36,$NP36,$OH36,$OZ36,$PR36,$QJ36,$RB36,$RT36,$SL36)</f>
        <v>0</v>
      </c>
      <c r="UM36" s="1">
        <f>MAX($C36,$U36,$AM36,$BE36,$BW36,$CO36,$DG36,$DY36,$EQ36,$FI36,$GA36,$GS36,$HK36,$IC36,$IU36,$JM36,$KE36,$KW36,$LO36,$MG36,$MY36,$NQ36,$OI36,$PA36,$PS36,$QK36,$RC36,$RU36,$SM36)</f>
        <v>0</v>
      </c>
      <c r="UN36" s="1">
        <f>MAX($D36,$V36,$AN36,$BF36,$BX36,$CP36,$DH36,$DZ36,$ER36,$FJ36,$GB36,$GT36,$HL36,$ID36,$IV36,$JN36,$KF36,$KX36,$LP36,$MH36,$MZ36,$NR36,$OJ36,$PB36,$PT36,$QL36,$RD36,$RV36,$SN36)</f>
        <v>0</v>
      </c>
      <c r="UO36" s="1">
        <f>MAX($E36,$W36,$AO36,$BG36,$BY36,$CQ36,$DI36,$EA36,$ES36,$FK36,$GC36,$GU36,$HM36,$IE36,$IW36,$JO36,$KG36,$KY36,$LQ36,$MI36,$NA36,$NS36,$OK36,$PC36,$PU36,$QM36,$RE36,$RW36,$SO36)</f>
        <v>0</v>
      </c>
      <c r="UP36" s="1">
        <f>MAX($F36,$X36,$AP36,$BH36,$BZ36,$CR36,$DJ36,$EB36,$ET36,$FL36,$GD36,$GV36,$HN36,$IF36,$IX36,$JP36,$KH36,$KZ36,$LR36,$MJ36,$NB36,$NT36,$OL36,$PD36,$PV36,$QN36,$RF36,$RX36,$SP36)</f>
        <v>0</v>
      </c>
      <c r="UQ36" s="1">
        <f>MAX($G36,$Y36,$AQ36,$BI36,$CA36,$CS36,$DK36,$EC36,$EU36,$FM36,$GE36,$GW36,$HO36,$IG36,$IY36,$JQ36,$KI36,$LA36,$LS36,$MK36,$NC36,$NU36,$OM36,$PE36,$PW36,$QO36,$RG36,$RY36,$SQ36)</f>
        <v>0</v>
      </c>
      <c r="UR36" s="1">
        <f>MAX($H36,$Z36,$AR36,$BJ36,$CB36,$CT36,$DL36,$ED36,$EV36,$FN36,$GF36,$GX36,$HP36,$IH36,$IZ36,$JR36,$KJ36,$LB36,$LT36,$ML36,$ND36,$NV36,$ON36,$PF36,$PX36,$QP36,$RH36,$RZ36,$SR36)</f>
        <v>0</v>
      </c>
      <c r="US36" s="1">
        <f>MAX($I36,$AA36,$AS36,$BK36,$CC36,$CU36,$DM36,$EE36,$EW36,$FO36,$GG36,$GY36,$HQ36,$II36,$JA36,$JS36,$KK36,$LC36,$LU36,$MM36,$NE36,$NW36,$OO36,$PG36,$PY36,$QQ36,$RI36,$SA36,$SS36)</f>
        <v>0</v>
      </c>
      <c r="UT36" s="1">
        <f>MAX($J36,$AB36,$AT36,$BL36,$CD36,$CV36,$DN36,$EF36,$EX36,$FP36,$GH36,$GZ36,$HR36,$IJ36,$JB36,$JT36,$KL36,$LD36,$LV36,$MN36,$NF36,$NX36,$OP36,$PH36,$PZ36,$QR36,$RJ36,$SB36,$ST36)</f>
        <v>0</v>
      </c>
      <c r="UU36" s="1">
        <f>MAX($K36,$AC36,$AU36,$BM36,$CE36,$CW36,$DO36,$EG36,$EY36,$FQ36,$GI36,$HA36,$HS36,$IK36,$JC36,$JU36,$KM36,$LE36,$LW36,$MO36,$NG36,$NY36,$OQ36,$PI36,$QA36,$QS36,$RK36,$SC36,$SU36)</f>
        <v>0</v>
      </c>
      <c r="UV36" s="1">
        <f>MAX($L36,$AD36,$AV36,$BN36,$CF36,$CX36,$DP36,$EH36,$EZ36,$FR36,$GJ36,$HB36,$HT36,$IL36,$JD36,$JV36,$KN36,$LF36,$LX36,$MP36,$NH36,$NZ36,$OR36,$PJ36,$QB36,$QT36,$RL36,$SD36,$SV36)</f>
        <v>0</v>
      </c>
      <c r="UW36" s="1">
        <f>MAX($M36,$AE36,$AW36,$BO36,$CG36,$CY36,$DQ36,$EI36,$FA36,$FS36,$GK36,$HC36,$HU36,$IM36,$JE36,$JW36,$KO36,$LG36,$LY36,$MQ36,$NI36,$OA36,$OS36,$PK36,$QC36,$QU36,$RM36,$SE36,$SW36)</f>
        <v>0</v>
      </c>
      <c r="UX36" s="1">
        <f>MAX($N36,$AF36,$AX36,$BP36,$CH36,$CZ36,$DR36,$EJ36,$FB36,$FT36,$GL36,$HD36,$HV36,$IN36,$JF36,$JX36,$KP36,$LH36,$LZ36,$MR36,$NJ36,$OB36,$OT36,$PL36,$QD36,$QV36,$RN36,$SF36,$SX36)</f>
        <v>0</v>
      </c>
      <c r="UY36" s="1">
        <f>MAX($O36,$AG36,$AY36,$BQ36,$CI36,$DA36,$DS36,$EK36,$FC36,$FU36,$GM36,$HE36,$HW36,$IO36,$JG36,$JY36,$KQ36,$LI36,$MA36,$MS36,$NK36,$OC36,$OU36,$PM36,$QE36,$QW36,$RO36,$SG36,$SY36)</f>
        <v>0</v>
      </c>
      <c r="UZ36" s="1">
        <f>MAX($Q36,$AI36,$BA36,$BS36,$CK36,$DC36,$DU36,$EM36,$FE36,$FW36,$GO36,$HG36,$HY36,$IQ36,$JI36,$KA36,$KS36,$LK36,$MC36,$MU36,$NM36,$OE36,$OW36,$PO36,$QG36,$QY36,$RQ36,$SI36,$TA36)</f>
        <v>0</v>
      </c>
      <c r="VA36" s="1">
        <f>MAX($R36,$AJ36,$BB36,$BT36,$CL36,$DD36,$DV36,$EN36,$FF36,$FX36,$GP36,$HH36,$HZ36,$IR36,$JJ36,$KB36,$KT36,$LL36,$MD36,$MV36,$NN36,$OF36,$OX36,$PP36,$QH36,$QZ36,$RR36,$SJ36,$TB36)</f>
        <v>0</v>
      </c>
      <c r="VB36" s="1">
        <f>MAX($S36,$AK36,$BC36,$BU36,$CM36,$DE36,$DW36,$EO36,$FG36,$FY36,$GQ36,$HI36,$IA36,$IS36,$JK36,$KC36,$KU36,$LM36,$ME36,$MW36,$NO36,$OG36,$OY36,$PQ36,$QI36,$RA36,$RS36,$SK36,$TC36)</f>
        <v>0</v>
      </c>
    </row>
    <row r="37" spans="1:574">
      <c r="A37" s="1" t="s">
        <v>34</v>
      </c>
      <c r="B37" s="1"/>
      <c r="C37" s="1"/>
      <c r="D37" s="1"/>
      <c r="E37" s="1"/>
      <c r="F37" s="1"/>
      <c r="G37" s="1">
        <v>0</v>
      </c>
      <c r="H37" s="1"/>
      <c r="I37" s="1">
        <v>12505</v>
      </c>
      <c r="J37" s="1">
        <v>0</v>
      </c>
      <c r="K37" s="1"/>
      <c r="L37" s="1">
        <v>46.69</v>
      </c>
      <c r="M37" s="1"/>
      <c r="N37" s="1"/>
      <c r="O37" s="1"/>
      <c r="P37" s="1" t="s">
        <v>64</v>
      </c>
      <c r="Q37" s="1">
        <v>46.69</v>
      </c>
      <c r="R37" s="1">
        <v>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>
        <v>0</v>
      </c>
      <c r="AR37" s="1"/>
      <c r="AS37" s="1">
        <v>8461</v>
      </c>
      <c r="AT37" s="1">
        <v>0</v>
      </c>
      <c r="AU37" s="1"/>
      <c r="AV37" s="1">
        <v>1200</v>
      </c>
      <c r="AW37" s="1"/>
      <c r="AX37" s="1"/>
      <c r="AY37" s="1"/>
      <c r="AZ37" s="1"/>
      <c r="BA37" s="1">
        <v>600</v>
      </c>
      <c r="BB37" s="1">
        <v>1</v>
      </c>
      <c r="BC37" s="1"/>
      <c r="BD37" s="1">
        <v>506685</v>
      </c>
      <c r="BE37" s="1">
        <v>359</v>
      </c>
      <c r="BF37" s="1">
        <v>325.74</v>
      </c>
      <c r="BG37" s="1">
        <v>0</v>
      </c>
      <c r="BH37" s="1">
        <v>201772207</v>
      </c>
      <c r="BI37" s="1">
        <v>0</v>
      </c>
      <c r="BJ37" s="1">
        <v>319.49</v>
      </c>
      <c r="BK37" s="1">
        <v>20482</v>
      </c>
      <c r="BL37" s="1">
        <v>0</v>
      </c>
      <c r="BM37" s="1">
        <v>1</v>
      </c>
      <c r="BN37" s="1">
        <v>330.89</v>
      </c>
      <c r="BO37" s="1">
        <v>0</v>
      </c>
      <c r="BP37" s="1">
        <v>166616566</v>
      </c>
      <c r="BQ37" s="1">
        <v>6.25</v>
      </c>
      <c r="BR37" s="1" t="s">
        <v>64</v>
      </c>
      <c r="BS37" s="1">
        <v>330.89</v>
      </c>
      <c r="BT37" s="1">
        <v>0</v>
      </c>
      <c r="BU37" s="1">
        <v>16915128</v>
      </c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>
        <v>653898</v>
      </c>
      <c r="DY37" s="1">
        <v>179686</v>
      </c>
      <c r="DZ37" s="1">
        <v>599.99</v>
      </c>
      <c r="EA37" s="1">
        <v>2508</v>
      </c>
      <c r="EB37" s="1">
        <v>227478927</v>
      </c>
      <c r="EC37" s="1">
        <v>0</v>
      </c>
      <c r="ED37" s="1">
        <v>402</v>
      </c>
      <c r="EE37" s="1">
        <v>16832</v>
      </c>
      <c r="EF37" s="1">
        <v>0</v>
      </c>
      <c r="EG37" s="1">
        <v>0</v>
      </c>
      <c r="EH37" s="1">
        <v>1200</v>
      </c>
      <c r="EI37" s="1">
        <v>14</v>
      </c>
      <c r="EJ37" s="1">
        <v>166880293</v>
      </c>
      <c r="EK37" s="1">
        <v>197.99</v>
      </c>
      <c r="EL37" s="1" t="s">
        <v>71</v>
      </c>
      <c r="EM37" s="1">
        <v>600</v>
      </c>
      <c r="EN37" s="1">
        <v>1</v>
      </c>
      <c r="EO37" s="1">
        <v>17065006</v>
      </c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>
        <v>403926</v>
      </c>
      <c r="FI37" s="1">
        <v>665219</v>
      </c>
      <c r="FJ37" s="1">
        <v>599.989</v>
      </c>
      <c r="FK37" s="1">
        <v>11405</v>
      </c>
      <c r="FL37" s="1">
        <v>116331297</v>
      </c>
      <c r="FM37" s="1">
        <v>0</v>
      </c>
      <c r="FN37" s="1">
        <v>135.2090000000001</v>
      </c>
      <c r="FO37" s="1">
        <v>7620</v>
      </c>
      <c r="FP37" s="1">
        <v>0</v>
      </c>
      <c r="FQ37" s="1">
        <v>0</v>
      </c>
      <c r="FR37" s="1">
        <v>1200</v>
      </c>
      <c r="FS37" s="1">
        <v>46</v>
      </c>
      <c r="FT37" s="1">
        <v>149788538</v>
      </c>
      <c r="FU37" s="1">
        <v>464.78</v>
      </c>
      <c r="FV37" s="1" t="s">
        <v>71</v>
      </c>
      <c r="FW37" s="1">
        <v>600</v>
      </c>
      <c r="FX37" s="1">
        <v>1</v>
      </c>
      <c r="FY37" s="1">
        <v>479298</v>
      </c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>
        <v>504172</v>
      </c>
      <c r="GS37" s="1">
        <v>246</v>
      </c>
      <c r="GT37" s="1">
        <v>162.489</v>
      </c>
      <c r="GU37" s="1">
        <v>24</v>
      </c>
      <c r="GV37" s="1">
        <v>145701181</v>
      </c>
      <c r="GW37" s="1">
        <v>0</v>
      </c>
      <c r="GX37" s="1">
        <v>158.259</v>
      </c>
      <c r="GY37" s="1">
        <v>10123</v>
      </c>
      <c r="GZ37" s="1">
        <v>0</v>
      </c>
      <c r="HA37" s="1">
        <v>1</v>
      </c>
      <c r="HB37" s="1">
        <v>165.04</v>
      </c>
      <c r="HC37" s="1">
        <v>0</v>
      </c>
      <c r="HD37" s="1">
        <v>154890273</v>
      </c>
      <c r="HE37" s="1">
        <v>4.23</v>
      </c>
      <c r="HF37" s="1" t="s">
        <v>64</v>
      </c>
      <c r="HG37" s="1">
        <v>165.04</v>
      </c>
      <c r="HH37" s="1">
        <v>0</v>
      </c>
      <c r="HI37" s="1">
        <v>5292656</v>
      </c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>
        <v>504172</v>
      </c>
      <c r="IU37" s="1">
        <v>5389</v>
      </c>
      <c r="IV37" s="1">
        <v>599.992</v>
      </c>
      <c r="IW37" s="1">
        <v>932</v>
      </c>
      <c r="IX37" s="1">
        <v>145701181</v>
      </c>
      <c r="IY37" s="1">
        <v>0</v>
      </c>
      <c r="IZ37" s="1">
        <v>161.0719999999999</v>
      </c>
      <c r="JA37" s="1">
        <v>10148</v>
      </c>
      <c r="JB37" s="1">
        <v>0</v>
      </c>
      <c r="JC37" s="1">
        <v>0</v>
      </c>
      <c r="JD37" s="1">
        <v>1200</v>
      </c>
      <c r="JE37" s="1">
        <v>6</v>
      </c>
      <c r="JF37" s="1">
        <v>154890273</v>
      </c>
      <c r="JG37" s="1">
        <v>438.92</v>
      </c>
      <c r="JH37" s="1" t="s">
        <v>71</v>
      </c>
      <c r="JI37" s="1">
        <v>600</v>
      </c>
      <c r="JJ37" s="1">
        <v>1</v>
      </c>
      <c r="JK37" s="1">
        <v>5292656</v>
      </c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>
        <v>506685</v>
      </c>
      <c r="KE37" s="1">
        <v>359</v>
      </c>
      <c r="KF37" s="1">
        <v>331.372</v>
      </c>
      <c r="KG37" s="1">
        <v>0</v>
      </c>
      <c r="KH37" s="1">
        <v>201772207</v>
      </c>
      <c r="KI37" s="1">
        <v>0</v>
      </c>
      <c r="KJ37" s="1">
        <v>324.882</v>
      </c>
      <c r="KK37" s="1">
        <v>20878</v>
      </c>
      <c r="KL37" s="1">
        <v>0</v>
      </c>
      <c r="KM37" s="1">
        <v>1</v>
      </c>
      <c r="KN37" s="1">
        <v>336.96</v>
      </c>
      <c r="KO37" s="1">
        <v>0</v>
      </c>
      <c r="KP37" s="1">
        <v>166616566</v>
      </c>
      <c r="KQ37" s="1">
        <v>6.49</v>
      </c>
      <c r="KR37" s="1" t="s">
        <v>64</v>
      </c>
      <c r="KS37" s="1">
        <v>336.96</v>
      </c>
      <c r="KT37" s="1">
        <v>0</v>
      </c>
      <c r="KU37" s="1">
        <v>16915128</v>
      </c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>
        <v>653898</v>
      </c>
      <c r="MY37" s="1">
        <v>222394</v>
      </c>
      <c r="MZ37" s="1">
        <v>599.986</v>
      </c>
      <c r="NA37" s="1">
        <v>2621</v>
      </c>
      <c r="NB37" s="1">
        <v>227478927</v>
      </c>
      <c r="NC37" s="1">
        <v>0</v>
      </c>
      <c r="ND37" s="1">
        <v>392.866</v>
      </c>
      <c r="NE37" s="1">
        <v>16844</v>
      </c>
      <c r="NF37" s="1">
        <v>0</v>
      </c>
      <c r="NG37" s="1">
        <v>0</v>
      </c>
      <c r="NH37" s="1">
        <v>1200</v>
      </c>
      <c r="NI37" s="1">
        <v>15</v>
      </c>
      <c r="NJ37" s="1">
        <v>166880293</v>
      </c>
      <c r="NK37" s="1">
        <v>207.12</v>
      </c>
      <c r="NL37" s="1" t="s">
        <v>71</v>
      </c>
      <c r="NM37" s="1">
        <v>600</v>
      </c>
      <c r="NN37" s="1">
        <v>1</v>
      </c>
      <c r="NO37" s="1">
        <v>17065006</v>
      </c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>
        <v>403926</v>
      </c>
      <c r="OI37" s="1">
        <v>704203</v>
      </c>
      <c r="OJ37" s="1">
        <v>599.987</v>
      </c>
      <c r="OK37" s="1">
        <v>11619</v>
      </c>
      <c r="OL37" s="1">
        <v>116331297</v>
      </c>
      <c r="OM37" s="1">
        <v>0</v>
      </c>
      <c r="ON37" s="1">
        <v>132.667</v>
      </c>
      <c r="OO37" s="1">
        <v>7656</v>
      </c>
      <c r="OP37" s="1">
        <v>0</v>
      </c>
      <c r="OQ37" s="1">
        <v>0</v>
      </c>
      <c r="OR37" s="1">
        <v>1200</v>
      </c>
      <c r="OS37" s="1">
        <v>48</v>
      </c>
      <c r="OT37" s="1">
        <v>149788538</v>
      </c>
      <c r="OU37" s="1">
        <v>467.32</v>
      </c>
      <c r="OV37" s="1" t="s">
        <v>71</v>
      </c>
      <c r="OW37" s="1">
        <v>600</v>
      </c>
      <c r="OX37" s="1">
        <v>1</v>
      </c>
      <c r="OY37" s="1">
        <v>479298</v>
      </c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>
        <v>406976</v>
      </c>
      <c r="PS37" s="1">
        <v>226</v>
      </c>
      <c r="PT37" s="1">
        <v>171.691</v>
      </c>
      <c r="PU37" s="1">
        <v>48</v>
      </c>
      <c r="PV37" s="1">
        <v>145669136</v>
      </c>
      <c r="PW37" s="1">
        <v>0</v>
      </c>
      <c r="PX37" s="1">
        <v>165.311</v>
      </c>
      <c r="PY37" s="1">
        <v>10036</v>
      </c>
      <c r="PZ37" s="1">
        <v>0</v>
      </c>
      <c r="QA37" s="1">
        <v>1</v>
      </c>
      <c r="QB37" s="1">
        <v>173.61</v>
      </c>
      <c r="QC37" s="1">
        <v>0</v>
      </c>
      <c r="QD37" s="1">
        <v>154761036</v>
      </c>
      <c r="QE37" s="1">
        <v>6.38</v>
      </c>
      <c r="QF37" s="1" t="s">
        <v>64</v>
      </c>
      <c r="QG37" s="1">
        <v>173.61</v>
      </c>
      <c r="QH37" s="1">
        <v>0</v>
      </c>
      <c r="QI37" s="1">
        <v>5292477</v>
      </c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>
        <v>406976</v>
      </c>
      <c r="RU37" s="1">
        <v>18099</v>
      </c>
      <c r="RV37" s="1">
        <v>599.87</v>
      </c>
      <c r="RW37" s="1">
        <v>4153</v>
      </c>
      <c r="RX37" s="1">
        <v>145669136</v>
      </c>
      <c r="RY37" s="1">
        <v>0</v>
      </c>
      <c r="RZ37" s="1">
        <v>166.79</v>
      </c>
      <c r="SA37" s="1">
        <v>10035</v>
      </c>
      <c r="SB37" s="1">
        <v>0</v>
      </c>
      <c r="SC37" s="1">
        <v>0</v>
      </c>
      <c r="SD37" s="1">
        <v>1200</v>
      </c>
      <c r="SE37" s="1">
        <v>17</v>
      </c>
      <c r="SF37" s="1">
        <v>154761036</v>
      </c>
      <c r="SG37" s="1">
        <v>433.08</v>
      </c>
      <c r="SH37" s="1" t="s">
        <v>71</v>
      </c>
      <c r="SI37" s="1">
        <v>600</v>
      </c>
      <c r="SJ37" s="1">
        <v>1</v>
      </c>
      <c r="SK37" s="1">
        <v>5292477</v>
      </c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>
        <f>MIN($B37,$T37,$AL37,$BD37,$BV37,$CN37,$DF37,$DX37,$EP37,$FH37,$FZ37,$GR37,$HJ37,$IB37,$IT37,$JL37,$KD37,$KV37,$LN37,$MF37,$MX37,$NP37,$OH37,$OZ37,$PR37,$QJ37,$RB37,$RT37,$SL37)</f>
        <v>0</v>
      </c>
      <c r="TE37" s="1">
        <f>MIN($C37,$U37,$AM37,$BE37,$BW37,$CO37,$DG37,$DY37,$EQ37,$FI37,$GA37,$GS37,$HK37,$IC37,$IU37,$JM37,$KE37,$KW37,$LO37,$MG37,$MY37,$NQ37,$OI37,$PA37,$PS37,$QK37,$RC37,$RU37,$SM37)</f>
        <v>0</v>
      </c>
      <c r="TF37" s="1">
        <f>MIN($D37,$V37,$AN37,$BF37,$BX37,$CP37,$DH37,$DZ37,$ER37,$FJ37,$GB37,$GT37,$HL37,$ID37,$IV37,$JN37,$KF37,$KX37,$LP37,$MH37,$MZ37,$NR37,$OJ37,$PB37,$PT37,$QL37,$RD37,$RV37,$SN37)</f>
        <v>0</v>
      </c>
      <c r="TG37" s="1">
        <f>MIN($E37,$W37,$AO37,$BG37,$BY37,$CQ37,$DI37,$EA37,$ES37,$FK37,$GC37,$GU37,$HM37,$IE37,$IW37,$JO37,$KG37,$KY37,$LQ37,$MI37,$NA37,$NS37,$OK37,$PC37,$PU37,$QM37,$RE37,$RW37,$SO37)</f>
        <v>0</v>
      </c>
      <c r="TH37" s="1">
        <f>MIN($F37,$X37,$AP37,$BH37,$BZ37,$CR37,$DJ37,$EB37,$ET37,$FL37,$GD37,$GV37,$HN37,$IF37,$IX37,$JP37,$KH37,$KZ37,$LR37,$MJ37,$NB37,$NT37,$OL37,$PD37,$PV37,$QN37,$RF37,$RX37,$SP37)</f>
        <v>0</v>
      </c>
      <c r="TI37" s="1">
        <f>MIN($G37,$Y37,$AQ37,$BI37,$CA37,$CS37,$DK37,$EC37,$EU37,$FM37,$GE37,$GW37,$HO37,$IG37,$IY37,$JQ37,$KI37,$LA37,$LS37,$MK37,$NC37,$NU37,$OM37,$PE37,$PW37,$QO37,$RG37,$RY37,$SQ37)</f>
        <v>0</v>
      </c>
      <c r="TJ37" s="1">
        <f>MIN($H37,$Z37,$AR37,$BJ37,$CB37,$CT37,$DL37,$ED37,$EV37,$FN37,$GF37,$GX37,$HP37,$IH37,$IZ37,$JR37,$KJ37,$LB37,$LT37,$ML37,$ND37,$NV37,$ON37,$PF37,$PX37,$QP37,$RH37,$RZ37,$SR37)</f>
        <v>0</v>
      </c>
      <c r="TK37" s="1">
        <f>MIN($I37,$AA37,$AS37,$BK37,$CC37,$CU37,$DM37,$EE37,$EW37,$FO37,$GG37,$GY37,$HQ37,$II37,$JA37,$JS37,$KK37,$LC37,$LU37,$MM37,$NE37,$NW37,$OO37,$PG37,$PY37,$QQ37,$RI37,$SA37,$SS37)</f>
        <v>0</v>
      </c>
      <c r="TL37" s="1">
        <f>MIN($J37,$AB37,$AT37,$BL37,$CD37,$CV37,$DN37,$EF37,$EX37,$FP37,$GH37,$GZ37,$HR37,$IJ37,$JB37,$JT37,$KL37,$LD37,$LV37,$MN37,$NF37,$NX37,$OP37,$PH37,$PZ37,$QR37,$RJ37,$SB37,$ST37)</f>
        <v>0</v>
      </c>
      <c r="TM37" s="1">
        <f>MIN($K37,$AC37,$AU37,$BM37,$CE37,$CW37,$DO37,$EG37,$EY37,$FQ37,$GI37,$HA37,$HS37,$IK37,$JC37,$JU37,$KM37,$LE37,$LW37,$MO37,$NG37,$NY37,$OQ37,$PI37,$QA37,$QS37,$RK37,$SC37,$SU37)</f>
        <v>0</v>
      </c>
      <c r="TN37" s="1">
        <f>MIN($L37,$AD37,$AV37,$BN37,$CF37,$CX37,$DP37,$EH37,$EZ37,$FR37,$GJ37,$HB37,$HT37,$IL37,$JD37,$JV37,$KN37,$LF37,$LX37,$MP37,$NH37,$NZ37,$OR37,$PJ37,$QB37,$QT37,$RL37,$SD37,$SV37)</f>
        <v>0</v>
      </c>
      <c r="TO37" s="1">
        <f>MIN($M37,$AE37,$AW37,$BO37,$CG37,$CY37,$DQ37,$EI37,$FA37,$FS37,$GK37,$HC37,$HU37,$IM37,$JE37,$JW37,$KO37,$LG37,$LY37,$MQ37,$NI37,$OA37,$OS37,$PK37,$QC37,$QU37,$RM37,$SE37,$SW37)</f>
        <v>0</v>
      </c>
      <c r="TP37" s="1">
        <f>MIN($N37,$AF37,$AX37,$BP37,$CH37,$CZ37,$DR37,$EJ37,$FB37,$FT37,$GL37,$HD37,$HV37,$IN37,$JF37,$JX37,$KP37,$LH37,$LZ37,$MR37,$NJ37,$OB37,$OT37,$PL37,$QD37,$QV37,$RN37,$SF37,$SX37)</f>
        <v>0</v>
      </c>
      <c r="TQ37" s="1">
        <f>MIN($O37,$AG37,$AY37,$BQ37,$CI37,$DA37,$DS37,$EK37,$FC37,$FU37,$GM37,$HE37,$HW37,$IO37,$JG37,$JY37,$KQ37,$LI37,$MA37,$MS37,$NK37,$OC37,$OU37,$PM37,$QE37,$QW37,$RO37,$SG37,$SY37)</f>
        <v>0</v>
      </c>
      <c r="TR37" s="1">
        <f>MIN($Q37,$AI37,$BA37,$BS37,$CK37,$DC37,$DU37,$EM37,$FE37,$FW37,$GO37,$HG37,$HY37,$IQ37,$JI37,$KA37,$KS37,$LK37,$MC37,$MU37,$NM37,$OE37,$OW37,$PO37,$QG37,$QY37,$RQ37,$SI37,$TA37)</f>
        <v>0</v>
      </c>
      <c r="TS37" s="1">
        <f>MIN($R37,$AJ37,$BB37,$BT37,$CL37,$DD37,$DV37,$EN37,$FF37,$FX37,$GP37,$HH37,$HZ37,$IR37,$JJ37,$KB37,$KT37,$LL37,$MD37,$MV37,$NN37,$OF37,$OX37,$PP37,$QH37,$QZ37,$RR37,$SJ37,$TB37)</f>
        <v>0</v>
      </c>
      <c r="TT37" s="1">
        <f>MIN($S37,$AK37,$BC37,$BU37,$CM37,$DE37,$DW37,$EO37,$FG37,$FY37,$GQ37,$HI37,$IA37,$IS37,$JK37,$KC37,$KU37,$LM37,$ME37,$MW37,$NO37,$OG37,$OY37,$PQ37,$QI37,$RA37,$RS37,$SK37,$TC37)</f>
        <v>0</v>
      </c>
      <c r="TU37" s="1">
        <f>MEDIAN($B37,$T37,$AL37,$BD37,$BV37,$CN37,$DF37,$DX37,$EP37,$FH37,$FZ37,$GR37,$HJ37,$IB37,$IT37,$JL37,$KD37,$KV37,$LN37,$MF37,$MX37,$NP37,$OH37,$OZ37,$PR37,$QJ37,$RB37,$RT37,$SL37)</f>
        <v>0</v>
      </c>
      <c r="TV37" s="1">
        <f>MEDIAN($C37,$U37,$AM37,$BE37,$BW37,$CO37,$DG37,$DY37,$EQ37,$FI37,$GA37,$GS37,$HK37,$IC37,$IU37,$JM37,$KE37,$KW37,$LO37,$MG37,$MY37,$NQ37,$OI37,$PA37,$PS37,$QK37,$RC37,$RU37,$SM37)</f>
        <v>0</v>
      </c>
      <c r="TW37" s="1">
        <f>MEDIAN($D37,$V37,$AN37,$BF37,$BX37,$CP37,$DH37,$DZ37,$ER37,$FJ37,$GB37,$GT37,$HL37,$ID37,$IV37,$JN37,$KF37,$KX37,$LP37,$MH37,$MZ37,$NR37,$OJ37,$PB37,$PT37,$QL37,$RD37,$RV37,$SN37)</f>
        <v>0</v>
      </c>
      <c r="TX37" s="1">
        <f>MEDIAN($E37,$W37,$AO37,$BG37,$BY37,$CQ37,$DI37,$EA37,$ES37,$FK37,$GC37,$GU37,$HM37,$IE37,$IW37,$JO37,$KG37,$KY37,$LQ37,$MI37,$NA37,$NS37,$OK37,$PC37,$PU37,$QM37,$RE37,$RW37,$SO37)</f>
        <v>0</v>
      </c>
      <c r="TY37" s="1">
        <f>MEDIAN($F37,$X37,$AP37,$BH37,$BZ37,$CR37,$DJ37,$EB37,$ET37,$FL37,$GD37,$GV37,$HN37,$IF37,$IX37,$JP37,$KH37,$KZ37,$LR37,$MJ37,$NB37,$NT37,$OL37,$PD37,$PV37,$QN37,$RF37,$RX37,$SP37)</f>
        <v>0</v>
      </c>
      <c r="TZ37" s="1">
        <f>MEDIAN($G37,$Y37,$AQ37,$BI37,$CA37,$CS37,$DK37,$EC37,$EU37,$FM37,$GE37,$GW37,$HO37,$IG37,$IY37,$JQ37,$KI37,$LA37,$LS37,$MK37,$NC37,$NU37,$OM37,$PE37,$PW37,$QO37,$RG37,$RY37,$SQ37)</f>
        <v>0</v>
      </c>
      <c r="UA37" s="1">
        <f>MEDIAN($H37,$Z37,$AR37,$BJ37,$CB37,$CT37,$DL37,$ED37,$EV37,$FN37,$GF37,$GX37,$HP37,$IH37,$IZ37,$JR37,$KJ37,$LB37,$LT37,$ML37,$ND37,$NV37,$ON37,$PF37,$PX37,$QP37,$RH37,$RZ37,$SR37)</f>
        <v>0</v>
      </c>
      <c r="UB37" s="1">
        <f>MEDIAN($I37,$AA37,$AS37,$BK37,$CC37,$CU37,$DM37,$EE37,$EW37,$FO37,$GG37,$GY37,$HQ37,$II37,$JA37,$JS37,$KK37,$LC37,$LU37,$MM37,$NE37,$NW37,$OO37,$PG37,$PY37,$QQ37,$RI37,$SA37,$SS37)</f>
        <v>0</v>
      </c>
      <c r="UC37" s="1">
        <f>MEDIAN($J37,$AB37,$AT37,$BL37,$CD37,$CV37,$DN37,$EF37,$EX37,$FP37,$GH37,$GZ37,$HR37,$IJ37,$JB37,$JT37,$KL37,$LD37,$LV37,$MN37,$NF37,$NX37,$OP37,$PH37,$PZ37,$QR37,$RJ37,$SB37,$ST37)</f>
        <v>0</v>
      </c>
      <c r="UD37" s="1">
        <f>MEDIAN($K37,$AC37,$AU37,$BM37,$CE37,$CW37,$DO37,$EG37,$EY37,$FQ37,$GI37,$HA37,$HS37,$IK37,$JC37,$JU37,$KM37,$LE37,$LW37,$MO37,$NG37,$NY37,$OQ37,$PI37,$QA37,$QS37,$RK37,$SC37,$SU37)</f>
        <v>0</v>
      </c>
      <c r="UE37" s="1">
        <f>MEDIAN($L37,$AD37,$AV37,$BN37,$CF37,$CX37,$DP37,$EH37,$EZ37,$FR37,$GJ37,$HB37,$HT37,$IL37,$JD37,$JV37,$KN37,$LF37,$LX37,$MP37,$NH37,$NZ37,$OR37,$PJ37,$QB37,$QT37,$RL37,$SD37,$SV37)</f>
        <v>0</v>
      </c>
      <c r="UF37" s="1">
        <f>MEDIAN($M37,$AE37,$AW37,$BO37,$CG37,$CY37,$DQ37,$EI37,$FA37,$FS37,$GK37,$HC37,$HU37,$IM37,$JE37,$JW37,$KO37,$LG37,$LY37,$MQ37,$NI37,$OA37,$OS37,$PK37,$QC37,$QU37,$RM37,$SE37,$SW37)</f>
        <v>0</v>
      </c>
      <c r="UG37" s="1">
        <f>MEDIAN($N37,$AF37,$AX37,$BP37,$CH37,$CZ37,$DR37,$EJ37,$FB37,$FT37,$GL37,$HD37,$HV37,$IN37,$JF37,$JX37,$KP37,$LH37,$LZ37,$MR37,$NJ37,$OB37,$OT37,$PL37,$QD37,$QV37,$RN37,$SF37,$SX37)</f>
        <v>0</v>
      </c>
      <c r="UH37" s="1">
        <f>MEDIAN($O37,$AG37,$AY37,$BQ37,$CI37,$DA37,$DS37,$EK37,$FC37,$FU37,$GM37,$HE37,$HW37,$IO37,$JG37,$JY37,$KQ37,$LI37,$MA37,$MS37,$NK37,$OC37,$OU37,$PM37,$QE37,$QW37,$RO37,$SG37,$SY37)</f>
        <v>0</v>
      </c>
      <c r="UI37" s="1">
        <f>MEDIAN($Q37,$AI37,$BA37,$BS37,$CK37,$DC37,$DU37,$EM37,$FE37,$FW37,$GO37,$HG37,$HY37,$IQ37,$JI37,$KA37,$KS37,$LK37,$MC37,$MU37,$NM37,$OE37,$OW37,$PO37,$QG37,$QY37,$RQ37,$SI37,$TA37)</f>
        <v>0</v>
      </c>
      <c r="UJ37" s="1">
        <f>MEDIAN($R37,$AJ37,$BB37,$BT37,$CL37,$DD37,$DV37,$EN37,$FF37,$FX37,$GP37,$HH37,$HZ37,$IR37,$JJ37,$KB37,$KT37,$LL37,$MD37,$MV37,$NN37,$OF37,$OX37,$PP37,$QH37,$QZ37,$RR37,$SJ37,$TB37)</f>
        <v>0</v>
      </c>
      <c r="UK37" s="1">
        <f>MEDIAN($S37,$AK37,$BC37,$BU37,$CM37,$DE37,$DW37,$EO37,$FG37,$FY37,$GQ37,$HI37,$IA37,$IS37,$JK37,$KC37,$KU37,$LM37,$ME37,$MW37,$NO37,$OG37,$OY37,$PQ37,$QI37,$RA37,$RS37,$SK37,$TC37)</f>
        <v>0</v>
      </c>
      <c r="UL37" s="1">
        <f>MAX($B37,$T37,$AL37,$BD37,$BV37,$CN37,$DF37,$DX37,$EP37,$FH37,$FZ37,$GR37,$HJ37,$IB37,$IT37,$JL37,$KD37,$KV37,$LN37,$MF37,$MX37,$NP37,$OH37,$OZ37,$PR37,$QJ37,$RB37,$RT37,$SL37)</f>
        <v>0</v>
      </c>
      <c r="UM37" s="1">
        <f>MAX($C37,$U37,$AM37,$BE37,$BW37,$CO37,$DG37,$DY37,$EQ37,$FI37,$GA37,$GS37,$HK37,$IC37,$IU37,$JM37,$KE37,$KW37,$LO37,$MG37,$MY37,$NQ37,$OI37,$PA37,$PS37,$QK37,$RC37,$RU37,$SM37)</f>
        <v>0</v>
      </c>
      <c r="UN37" s="1">
        <f>MAX($D37,$V37,$AN37,$BF37,$BX37,$CP37,$DH37,$DZ37,$ER37,$FJ37,$GB37,$GT37,$HL37,$ID37,$IV37,$JN37,$KF37,$KX37,$LP37,$MH37,$MZ37,$NR37,$OJ37,$PB37,$PT37,$QL37,$RD37,$RV37,$SN37)</f>
        <v>0</v>
      </c>
      <c r="UO37" s="1">
        <f>MAX($E37,$W37,$AO37,$BG37,$BY37,$CQ37,$DI37,$EA37,$ES37,$FK37,$GC37,$GU37,$HM37,$IE37,$IW37,$JO37,$KG37,$KY37,$LQ37,$MI37,$NA37,$NS37,$OK37,$PC37,$PU37,$QM37,$RE37,$RW37,$SO37)</f>
        <v>0</v>
      </c>
      <c r="UP37" s="1">
        <f>MAX($F37,$X37,$AP37,$BH37,$BZ37,$CR37,$DJ37,$EB37,$ET37,$FL37,$GD37,$GV37,$HN37,$IF37,$IX37,$JP37,$KH37,$KZ37,$LR37,$MJ37,$NB37,$NT37,$OL37,$PD37,$PV37,$QN37,$RF37,$RX37,$SP37)</f>
        <v>0</v>
      </c>
      <c r="UQ37" s="1">
        <f>MAX($G37,$Y37,$AQ37,$BI37,$CA37,$CS37,$DK37,$EC37,$EU37,$FM37,$GE37,$GW37,$HO37,$IG37,$IY37,$JQ37,$KI37,$LA37,$LS37,$MK37,$NC37,$NU37,$OM37,$PE37,$PW37,$QO37,$RG37,$RY37,$SQ37)</f>
        <v>0</v>
      </c>
      <c r="UR37" s="1">
        <f>MAX($H37,$Z37,$AR37,$BJ37,$CB37,$CT37,$DL37,$ED37,$EV37,$FN37,$GF37,$GX37,$HP37,$IH37,$IZ37,$JR37,$KJ37,$LB37,$LT37,$ML37,$ND37,$NV37,$ON37,$PF37,$PX37,$QP37,$RH37,$RZ37,$SR37)</f>
        <v>0</v>
      </c>
      <c r="US37" s="1">
        <f>MAX($I37,$AA37,$AS37,$BK37,$CC37,$CU37,$DM37,$EE37,$EW37,$FO37,$GG37,$GY37,$HQ37,$II37,$JA37,$JS37,$KK37,$LC37,$LU37,$MM37,$NE37,$NW37,$OO37,$PG37,$PY37,$QQ37,$RI37,$SA37,$SS37)</f>
        <v>0</v>
      </c>
      <c r="UT37" s="1">
        <f>MAX($J37,$AB37,$AT37,$BL37,$CD37,$CV37,$DN37,$EF37,$EX37,$FP37,$GH37,$GZ37,$HR37,$IJ37,$JB37,$JT37,$KL37,$LD37,$LV37,$MN37,$NF37,$NX37,$OP37,$PH37,$PZ37,$QR37,$RJ37,$SB37,$ST37)</f>
        <v>0</v>
      </c>
      <c r="UU37" s="1">
        <f>MAX($K37,$AC37,$AU37,$BM37,$CE37,$CW37,$DO37,$EG37,$EY37,$FQ37,$GI37,$HA37,$HS37,$IK37,$JC37,$JU37,$KM37,$LE37,$LW37,$MO37,$NG37,$NY37,$OQ37,$PI37,$QA37,$QS37,$RK37,$SC37,$SU37)</f>
        <v>0</v>
      </c>
      <c r="UV37" s="1">
        <f>MAX($L37,$AD37,$AV37,$BN37,$CF37,$CX37,$DP37,$EH37,$EZ37,$FR37,$GJ37,$HB37,$HT37,$IL37,$JD37,$JV37,$KN37,$LF37,$LX37,$MP37,$NH37,$NZ37,$OR37,$PJ37,$QB37,$QT37,$RL37,$SD37,$SV37)</f>
        <v>0</v>
      </c>
      <c r="UW37" s="1">
        <f>MAX($M37,$AE37,$AW37,$BO37,$CG37,$CY37,$DQ37,$EI37,$FA37,$FS37,$GK37,$HC37,$HU37,$IM37,$JE37,$JW37,$KO37,$LG37,$LY37,$MQ37,$NI37,$OA37,$OS37,$PK37,$QC37,$QU37,$RM37,$SE37,$SW37)</f>
        <v>0</v>
      </c>
      <c r="UX37" s="1">
        <f>MAX($N37,$AF37,$AX37,$BP37,$CH37,$CZ37,$DR37,$EJ37,$FB37,$FT37,$GL37,$HD37,$HV37,$IN37,$JF37,$JX37,$KP37,$LH37,$LZ37,$MR37,$NJ37,$OB37,$OT37,$PL37,$QD37,$QV37,$RN37,$SF37,$SX37)</f>
        <v>0</v>
      </c>
      <c r="UY37" s="1">
        <f>MAX($O37,$AG37,$AY37,$BQ37,$CI37,$DA37,$DS37,$EK37,$FC37,$FU37,$GM37,$HE37,$HW37,$IO37,$JG37,$JY37,$KQ37,$LI37,$MA37,$MS37,$NK37,$OC37,$OU37,$PM37,$QE37,$QW37,$RO37,$SG37,$SY37)</f>
        <v>0</v>
      </c>
      <c r="UZ37" s="1">
        <f>MAX($Q37,$AI37,$BA37,$BS37,$CK37,$DC37,$DU37,$EM37,$FE37,$FW37,$GO37,$HG37,$HY37,$IQ37,$JI37,$KA37,$KS37,$LK37,$MC37,$MU37,$NM37,$OE37,$OW37,$PO37,$QG37,$QY37,$RQ37,$SI37,$TA37)</f>
        <v>0</v>
      </c>
      <c r="VA37" s="1">
        <f>MAX($R37,$AJ37,$BB37,$BT37,$CL37,$DD37,$DV37,$EN37,$FF37,$FX37,$GP37,$HH37,$HZ37,$IR37,$JJ37,$KB37,$KT37,$LL37,$MD37,$MV37,$NN37,$OF37,$OX37,$PP37,$QH37,$QZ37,$RR37,$SJ37,$TB37)</f>
        <v>0</v>
      </c>
      <c r="VB37" s="1">
        <f>MAX($S37,$AK37,$BC37,$BU37,$CM37,$DE37,$DW37,$EO37,$FG37,$FY37,$GQ37,$HI37,$IA37,$IS37,$JK37,$KC37,$KU37,$LM37,$ME37,$MW37,$NO37,$OG37,$OY37,$PQ37,$QI37,$RA37,$RS37,$SK37,$TC37)</f>
        <v>0</v>
      </c>
    </row>
    <row r="38" spans="1:574">
      <c r="A38" s="1" t="s">
        <v>35</v>
      </c>
      <c r="B38" s="1"/>
      <c r="C38" s="1"/>
      <c r="D38" s="1"/>
      <c r="E38" s="1"/>
      <c r="F38" s="1"/>
      <c r="G38" s="1">
        <v>0</v>
      </c>
      <c r="H38" s="1"/>
      <c r="I38" s="1">
        <v>643</v>
      </c>
      <c r="J38" s="1">
        <v>0</v>
      </c>
      <c r="K38" s="1"/>
      <c r="L38" s="1">
        <v>2.01</v>
      </c>
      <c r="M38" s="1"/>
      <c r="N38" s="1"/>
      <c r="O38" s="1"/>
      <c r="P38" s="1" t="s">
        <v>64</v>
      </c>
      <c r="Q38" s="1">
        <v>2.01</v>
      </c>
      <c r="R38" s="1">
        <v>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>
        <v>0</v>
      </c>
      <c r="AR38" s="1"/>
      <c r="AS38" s="1">
        <v>3000</v>
      </c>
      <c r="AT38" s="1">
        <v>0</v>
      </c>
      <c r="AU38" s="1"/>
      <c r="AV38" s="1">
        <v>1200</v>
      </c>
      <c r="AW38" s="1"/>
      <c r="AX38" s="1"/>
      <c r="AY38" s="1"/>
      <c r="AZ38" s="1"/>
      <c r="BA38" s="1">
        <v>600</v>
      </c>
      <c r="BB38" s="1">
        <v>1</v>
      </c>
      <c r="BC38" s="1"/>
      <c r="BD38" s="1">
        <v>6685</v>
      </c>
      <c r="BE38" s="1">
        <v>39</v>
      </c>
      <c r="BF38" s="1">
        <v>0.914</v>
      </c>
      <c r="BG38" s="1">
        <v>0</v>
      </c>
      <c r="BH38" s="1">
        <v>1009327</v>
      </c>
      <c r="BI38" s="1">
        <v>0</v>
      </c>
      <c r="BJ38" s="1">
        <v>0.894</v>
      </c>
      <c r="BK38" s="1">
        <v>111</v>
      </c>
      <c r="BL38" s="1">
        <v>0</v>
      </c>
      <c r="BM38" s="1">
        <v>1</v>
      </c>
      <c r="BN38" s="1">
        <v>0.99</v>
      </c>
      <c r="BO38" s="1">
        <v>0</v>
      </c>
      <c r="BP38" s="1">
        <v>341366</v>
      </c>
      <c r="BQ38" s="1">
        <v>0.02</v>
      </c>
      <c r="BR38" s="1" t="s">
        <v>64</v>
      </c>
      <c r="BS38" s="1">
        <v>0.99</v>
      </c>
      <c r="BT38" s="1">
        <v>0</v>
      </c>
      <c r="BU38" s="1">
        <v>176248</v>
      </c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>
        <v>8618</v>
      </c>
      <c r="DY38" s="1">
        <v>1115</v>
      </c>
      <c r="DZ38" s="1">
        <v>2.22</v>
      </c>
      <c r="EA38" s="1">
        <v>774</v>
      </c>
      <c r="EB38" s="1">
        <v>1268207</v>
      </c>
      <c r="EC38" s="1">
        <v>0</v>
      </c>
      <c r="ED38" s="1">
        <v>0.9900000000000002</v>
      </c>
      <c r="EE38" s="1">
        <v>118</v>
      </c>
      <c r="EF38" s="1">
        <v>0</v>
      </c>
      <c r="EG38" s="1">
        <v>1</v>
      </c>
      <c r="EH38" s="1">
        <v>2.35</v>
      </c>
      <c r="EI38" s="1">
        <v>6</v>
      </c>
      <c r="EJ38" s="1">
        <v>343253</v>
      </c>
      <c r="EK38" s="1">
        <v>1.23</v>
      </c>
      <c r="EL38" s="1" t="s">
        <v>64</v>
      </c>
      <c r="EM38" s="1">
        <v>2.35</v>
      </c>
      <c r="EN38" s="1">
        <v>0</v>
      </c>
      <c r="EO38" s="1">
        <v>175566</v>
      </c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>
        <v>4886</v>
      </c>
      <c r="FI38" s="1">
        <v>266</v>
      </c>
      <c r="FJ38" s="1">
        <v>0.153</v>
      </c>
      <c r="FK38" s="1">
        <v>177</v>
      </c>
      <c r="FL38" s="1">
        <v>128657</v>
      </c>
      <c r="FM38" s="1">
        <v>0</v>
      </c>
      <c r="FN38" s="1">
        <v>0.133</v>
      </c>
      <c r="FO38" s="1">
        <v>14</v>
      </c>
      <c r="FP38" s="1">
        <v>0</v>
      </c>
      <c r="FQ38" s="1">
        <v>1</v>
      </c>
      <c r="FR38" s="1">
        <v>0.18</v>
      </c>
      <c r="FS38" s="1">
        <v>1</v>
      </c>
      <c r="FT38" s="1">
        <v>161018</v>
      </c>
      <c r="FU38" s="1">
        <v>0.02</v>
      </c>
      <c r="FV38" s="1" t="s">
        <v>64</v>
      </c>
      <c r="FW38" s="1">
        <v>0.18</v>
      </c>
      <c r="FX38" s="1">
        <v>0</v>
      </c>
      <c r="FY38" s="1">
        <v>5298</v>
      </c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>
        <v>6412</v>
      </c>
      <c r="GS38" s="1">
        <v>26</v>
      </c>
      <c r="GT38" s="1">
        <v>0.265</v>
      </c>
      <c r="GU38" s="1">
        <v>4</v>
      </c>
      <c r="GV38" s="1">
        <v>410861</v>
      </c>
      <c r="GW38" s="1">
        <v>0</v>
      </c>
      <c r="GX38" s="1">
        <v>0.255</v>
      </c>
      <c r="GY38" s="1">
        <v>26</v>
      </c>
      <c r="GZ38" s="1">
        <v>0</v>
      </c>
      <c r="HA38" s="1">
        <v>1</v>
      </c>
      <c r="HB38" s="1">
        <v>0.31</v>
      </c>
      <c r="HC38" s="1">
        <v>0</v>
      </c>
      <c r="HD38" s="1">
        <v>216193</v>
      </c>
      <c r="HE38" s="1">
        <v>0.01</v>
      </c>
      <c r="HF38" s="1" t="s">
        <v>64</v>
      </c>
      <c r="HG38" s="1">
        <v>0.31</v>
      </c>
      <c r="HH38" s="1">
        <v>0</v>
      </c>
      <c r="HI38" s="1">
        <v>51776</v>
      </c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>
        <v>6412</v>
      </c>
      <c r="IU38" s="1">
        <v>233</v>
      </c>
      <c r="IV38" s="1">
        <v>0.349</v>
      </c>
      <c r="IW38" s="1">
        <v>138</v>
      </c>
      <c r="IX38" s="1">
        <v>410861</v>
      </c>
      <c r="IY38" s="1">
        <v>0</v>
      </c>
      <c r="IZ38" s="1">
        <v>0.259</v>
      </c>
      <c r="JA38" s="1">
        <v>46</v>
      </c>
      <c r="JB38" s="1">
        <v>0</v>
      </c>
      <c r="JC38" s="1">
        <v>1</v>
      </c>
      <c r="JD38" s="1">
        <v>0.41</v>
      </c>
      <c r="JE38" s="1">
        <v>1</v>
      </c>
      <c r="JF38" s="1">
        <v>216193</v>
      </c>
      <c r="JG38" s="1">
        <v>0.09</v>
      </c>
      <c r="JH38" s="1" t="s">
        <v>64</v>
      </c>
      <c r="JI38" s="1">
        <v>0.41</v>
      </c>
      <c r="JJ38" s="1">
        <v>0</v>
      </c>
      <c r="JK38" s="1">
        <v>51776</v>
      </c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>
        <v>6685</v>
      </c>
      <c r="KE38" s="1">
        <v>39</v>
      </c>
      <c r="KF38" s="1">
        <v>0.931</v>
      </c>
      <c r="KG38" s="1">
        <v>0</v>
      </c>
      <c r="KH38" s="1">
        <v>1009327</v>
      </c>
      <c r="KI38" s="1">
        <v>0</v>
      </c>
      <c r="KJ38" s="1">
        <v>0.911</v>
      </c>
      <c r="KK38" s="1">
        <v>111</v>
      </c>
      <c r="KL38" s="1">
        <v>0</v>
      </c>
      <c r="KM38" s="1">
        <v>1</v>
      </c>
      <c r="KN38" s="1">
        <v>1.01</v>
      </c>
      <c r="KO38" s="1">
        <v>0</v>
      </c>
      <c r="KP38" s="1">
        <v>341366</v>
      </c>
      <c r="KQ38" s="1">
        <v>0.02</v>
      </c>
      <c r="KR38" s="1" t="s">
        <v>64</v>
      </c>
      <c r="KS38" s="1">
        <v>1.01</v>
      </c>
      <c r="KT38" s="1">
        <v>0</v>
      </c>
      <c r="KU38" s="1">
        <v>176248</v>
      </c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>
        <v>8618</v>
      </c>
      <c r="MY38" s="1">
        <v>1115</v>
      </c>
      <c r="MZ38" s="1">
        <v>2.221</v>
      </c>
      <c r="NA38" s="1">
        <v>774</v>
      </c>
      <c r="NB38" s="1">
        <v>1268207</v>
      </c>
      <c r="NC38" s="1">
        <v>0</v>
      </c>
      <c r="ND38" s="1">
        <v>0.9710000000000001</v>
      </c>
      <c r="NE38" s="1">
        <v>120</v>
      </c>
      <c r="NF38" s="1">
        <v>0</v>
      </c>
      <c r="NG38" s="1">
        <v>1</v>
      </c>
      <c r="NH38" s="1">
        <v>2.33</v>
      </c>
      <c r="NI38" s="1">
        <v>6</v>
      </c>
      <c r="NJ38" s="1">
        <v>343253</v>
      </c>
      <c r="NK38" s="1">
        <v>1.25</v>
      </c>
      <c r="NL38" s="1" t="s">
        <v>64</v>
      </c>
      <c r="NM38" s="1">
        <v>2.33</v>
      </c>
      <c r="NN38" s="1">
        <v>0</v>
      </c>
      <c r="NO38" s="1">
        <v>175566</v>
      </c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>
        <v>4886</v>
      </c>
      <c r="OI38" s="1">
        <v>266</v>
      </c>
      <c r="OJ38" s="1">
        <v>0.147</v>
      </c>
      <c r="OK38" s="1">
        <v>177</v>
      </c>
      <c r="OL38" s="1">
        <v>128657</v>
      </c>
      <c r="OM38" s="1">
        <v>0</v>
      </c>
      <c r="ON38" s="1">
        <v>0.127</v>
      </c>
      <c r="OO38" s="1">
        <v>14</v>
      </c>
      <c r="OP38" s="1">
        <v>0</v>
      </c>
      <c r="OQ38" s="1">
        <v>1</v>
      </c>
      <c r="OR38" s="1">
        <v>0.19</v>
      </c>
      <c r="OS38" s="1">
        <v>1</v>
      </c>
      <c r="OT38" s="1">
        <v>161018</v>
      </c>
      <c r="OU38" s="1">
        <v>0.02</v>
      </c>
      <c r="OV38" s="1" t="s">
        <v>64</v>
      </c>
      <c r="OW38" s="1">
        <v>0.19</v>
      </c>
      <c r="OX38" s="1">
        <v>0</v>
      </c>
      <c r="OY38" s="1">
        <v>5298</v>
      </c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>
        <v>5216</v>
      </c>
      <c r="PS38" s="1">
        <v>26</v>
      </c>
      <c r="PT38" s="1">
        <v>0.44</v>
      </c>
      <c r="PU38" s="1">
        <v>4</v>
      </c>
      <c r="PV38" s="1">
        <v>410496</v>
      </c>
      <c r="PW38" s="1">
        <v>0</v>
      </c>
      <c r="PX38" s="1">
        <v>0.42</v>
      </c>
      <c r="PY38" s="1">
        <v>51</v>
      </c>
      <c r="PZ38" s="1">
        <v>0</v>
      </c>
      <c r="QA38" s="1">
        <v>1</v>
      </c>
      <c r="QB38" s="1">
        <v>0.57</v>
      </c>
      <c r="QC38" s="1">
        <v>0</v>
      </c>
      <c r="QD38" s="1">
        <v>214636</v>
      </c>
      <c r="QE38" s="1">
        <v>0.02</v>
      </c>
      <c r="QF38" s="1" t="s">
        <v>64</v>
      </c>
      <c r="QG38" s="1">
        <v>0.57</v>
      </c>
      <c r="QH38" s="1">
        <v>0</v>
      </c>
      <c r="QI38" s="1">
        <v>51757</v>
      </c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>
        <v>5216</v>
      </c>
      <c r="RU38" s="1">
        <v>190</v>
      </c>
      <c r="RV38" s="1">
        <v>0.451</v>
      </c>
      <c r="RW38" s="1">
        <v>124</v>
      </c>
      <c r="RX38" s="1">
        <v>410496</v>
      </c>
      <c r="RY38" s="1">
        <v>0</v>
      </c>
      <c r="RZ38" s="1">
        <v>0.371</v>
      </c>
      <c r="SA38" s="1">
        <v>50</v>
      </c>
      <c r="SB38" s="1">
        <v>0</v>
      </c>
      <c r="SC38" s="1">
        <v>1</v>
      </c>
      <c r="SD38" s="1">
        <v>0.51</v>
      </c>
      <c r="SE38" s="1">
        <v>1</v>
      </c>
      <c r="SF38" s="1">
        <v>214636</v>
      </c>
      <c r="SG38" s="1">
        <v>0.08</v>
      </c>
      <c r="SH38" s="1" t="s">
        <v>64</v>
      </c>
      <c r="SI38" s="1">
        <v>0.51</v>
      </c>
      <c r="SJ38" s="1">
        <v>0</v>
      </c>
      <c r="SK38" s="1">
        <v>51757</v>
      </c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>
        <f>MIN($B38,$T38,$AL38,$BD38,$BV38,$CN38,$DF38,$DX38,$EP38,$FH38,$FZ38,$GR38,$HJ38,$IB38,$IT38,$JL38,$KD38,$KV38,$LN38,$MF38,$MX38,$NP38,$OH38,$OZ38,$PR38,$QJ38,$RB38,$RT38,$SL38)</f>
        <v>0</v>
      </c>
      <c r="TE38" s="1">
        <f>MIN($C38,$U38,$AM38,$BE38,$BW38,$CO38,$DG38,$DY38,$EQ38,$FI38,$GA38,$GS38,$HK38,$IC38,$IU38,$JM38,$KE38,$KW38,$LO38,$MG38,$MY38,$NQ38,$OI38,$PA38,$PS38,$QK38,$RC38,$RU38,$SM38)</f>
        <v>0</v>
      </c>
      <c r="TF38" s="1">
        <f>MIN($D38,$V38,$AN38,$BF38,$BX38,$CP38,$DH38,$DZ38,$ER38,$FJ38,$GB38,$GT38,$HL38,$ID38,$IV38,$JN38,$KF38,$KX38,$LP38,$MH38,$MZ38,$NR38,$OJ38,$PB38,$PT38,$QL38,$RD38,$RV38,$SN38)</f>
        <v>0</v>
      </c>
      <c r="TG38" s="1">
        <f>MIN($E38,$W38,$AO38,$BG38,$BY38,$CQ38,$DI38,$EA38,$ES38,$FK38,$GC38,$GU38,$HM38,$IE38,$IW38,$JO38,$KG38,$KY38,$LQ38,$MI38,$NA38,$NS38,$OK38,$PC38,$PU38,$QM38,$RE38,$RW38,$SO38)</f>
        <v>0</v>
      </c>
      <c r="TH38" s="1">
        <f>MIN($F38,$X38,$AP38,$BH38,$BZ38,$CR38,$DJ38,$EB38,$ET38,$FL38,$GD38,$GV38,$HN38,$IF38,$IX38,$JP38,$KH38,$KZ38,$LR38,$MJ38,$NB38,$NT38,$OL38,$PD38,$PV38,$QN38,$RF38,$RX38,$SP38)</f>
        <v>0</v>
      </c>
      <c r="TI38" s="1">
        <f>MIN($G38,$Y38,$AQ38,$BI38,$CA38,$CS38,$DK38,$EC38,$EU38,$FM38,$GE38,$GW38,$HO38,$IG38,$IY38,$JQ38,$KI38,$LA38,$LS38,$MK38,$NC38,$NU38,$OM38,$PE38,$PW38,$QO38,$RG38,$RY38,$SQ38)</f>
        <v>0</v>
      </c>
      <c r="TJ38" s="1">
        <f>MIN($H38,$Z38,$AR38,$BJ38,$CB38,$CT38,$DL38,$ED38,$EV38,$FN38,$GF38,$GX38,$HP38,$IH38,$IZ38,$JR38,$KJ38,$LB38,$LT38,$ML38,$ND38,$NV38,$ON38,$PF38,$PX38,$QP38,$RH38,$RZ38,$SR38)</f>
        <v>0</v>
      </c>
      <c r="TK38" s="1">
        <f>MIN($I38,$AA38,$AS38,$BK38,$CC38,$CU38,$DM38,$EE38,$EW38,$FO38,$GG38,$GY38,$HQ38,$II38,$JA38,$JS38,$KK38,$LC38,$LU38,$MM38,$NE38,$NW38,$OO38,$PG38,$PY38,$QQ38,$RI38,$SA38,$SS38)</f>
        <v>0</v>
      </c>
      <c r="TL38" s="1">
        <f>MIN($J38,$AB38,$AT38,$BL38,$CD38,$CV38,$DN38,$EF38,$EX38,$FP38,$GH38,$GZ38,$HR38,$IJ38,$JB38,$JT38,$KL38,$LD38,$LV38,$MN38,$NF38,$NX38,$OP38,$PH38,$PZ38,$QR38,$RJ38,$SB38,$ST38)</f>
        <v>0</v>
      </c>
      <c r="TM38" s="1">
        <f>MIN($K38,$AC38,$AU38,$BM38,$CE38,$CW38,$DO38,$EG38,$EY38,$FQ38,$GI38,$HA38,$HS38,$IK38,$JC38,$JU38,$KM38,$LE38,$LW38,$MO38,$NG38,$NY38,$OQ38,$PI38,$QA38,$QS38,$RK38,$SC38,$SU38)</f>
        <v>0</v>
      </c>
      <c r="TN38" s="1">
        <f>MIN($L38,$AD38,$AV38,$BN38,$CF38,$CX38,$DP38,$EH38,$EZ38,$FR38,$GJ38,$HB38,$HT38,$IL38,$JD38,$JV38,$KN38,$LF38,$LX38,$MP38,$NH38,$NZ38,$OR38,$PJ38,$QB38,$QT38,$RL38,$SD38,$SV38)</f>
        <v>0</v>
      </c>
      <c r="TO38" s="1">
        <f>MIN($M38,$AE38,$AW38,$BO38,$CG38,$CY38,$DQ38,$EI38,$FA38,$FS38,$GK38,$HC38,$HU38,$IM38,$JE38,$JW38,$KO38,$LG38,$LY38,$MQ38,$NI38,$OA38,$OS38,$PK38,$QC38,$QU38,$RM38,$SE38,$SW38)</f>
        <v>0</v>
      </c>
      <c r="TP38" s="1">
        <f>MIN($N38,$AF38,$AX38,$BP38,$CH38,$CZ38,$DR38,$EJ38,$FB38,$FT38,$GL38,$HD38,$HV38,$IN38,$JF38,$JX38,$KP38,$LH38,$LZ38,$MR38,$NJ38,$OB38,$OT38,$PL38,$QD38,$QV38,$RN38,$SF38,$SX38)</f>
        <v>0</v>
      </c>
      <c r="TQ38" s="1">
        <f>MIN($O38,$AG38,$AY38,$BQ38,$CI38,$DA38,$DS38,$EK38,$FC38,$FU38,$GM38,$HE38,$HW38,$IO38,$JG38,$JY38,$KQ38,$LI38,$MA38,$MS38,$NK38,$OC38,$OU38,$PM38,$QE38,$QW38,$RO38,$SG38,$SY38)</f>
        <v>0</v>
      </c>
      <c r="TR38" s="1">
        <f>MIN($Q38,$AI38,$BA38,$BS38,$CK38,$DC38,$DU38,$EM38,$FE38,$FW38,$GO38,$HG38,$HY38,$IQ38,$JI38,$KA38,$KS38,$LK38,$MC38,$MU38,$NM38,$OE38,$OW38,$PO38,$QG38,$QY38,$RQ38,$SI38,$TA38)</f>
        <v>0</v>
      </c>
      <c r="TS38" s="1">
        <f>MIN($R38,$AJ38,$BB38,$BT38,$CL38,$DD38,$DV38,$EN38,$FF38,$FX38,$GP38,$HH38,$HZ38,$IR38,$JJ38,$KB38,$KT38,$LL38,$MD38,$MV38,$NN38,$OF38,$OX38,$PP38,$QH38,$QZ38,$RR38,$SJ38,$TB38)</f>
        <v>0</v>
      </c>
      <c r="TT38" s="1">
        <f>MIN($S38,$AK38,$BC38,$BU38,$CM38,$DE38,$DW38,$EO38,$FG38,$FY38,$GQ38,$HI38,$IA38,$IS38,$JK38,$KC38,$KU38,$LM38,$ME38,$MW38,$NO38,$OG38,$OY38,$PQ38,$QI38,$RA38,$RS38,$SK38,$TC38)</f>
        <v>0</v>
      </c>
      <c r="TU38" s="1">
        <f>MEDIAN($B38,$T38,$AL38,$BD38,$BV38,$CN38,$DF38,$DX38,$EP38,$FH38,$FZ38,$GR38,$HJ38,$IB38,$IT38,$JL38,$KD38,$KV38,$LN38,$MF38,$MX38,$NP38,$OH38,$OZ38,$PR38,$QJ38,$RB38,$RT38,$SL38)</f>
        <v>0</v>
      </c>
      <c r="TV38" s="1">
        <f>MEDIAN($C38,$U38,$AM38,$BE38,$BW38,$CO38,$DG38,$DY38,$EQ38,$FI38,$GA38,$GS38,$HK38,$IC38,$IU38,$JM38,$KE38,$KW38,$LO38,$MG38,$MY38,$NQ38,$OI38,$PA38,$PS38,$QK38,$RC38,$RU38,$SM38)</f>
        <v>0</v>
      </c>
      <c r="TW38" s="1">
        <f>MEDIAN($D38,$V38,$AN38,$BF38,$BX38,$CP38,$DH38,$DZ38,$ER38,$FJ38,$GB38,$GT38,$HL38,$ID38,$IV38,$JN38,$KF38,$KX38,$LP38,$MH38,$MZ38,$NR38,$OJ38,$PB38,$PT38,$QL38,$RD38,$RV38,$SN38)</f>
        <v>0</v>
      </c>
      <c r="TX38" s="1">
        <f>MEDIAN($E38,$W38,$AO38,$BG38,$BY38,$CQ38,$DI38,$EA38,$ES38,$FK38,$GC38,$GU38,$HM38,$IE38,$IW38,$JO38,$KG38,$KY38,$LQ38,$MI38,$NA38,$NS38,$OK38,$PC38,$PU38,$QM38,$RE38,$RW38,$SO38)</f>
        <v>0</v>
      </c>
      <c r="TY38" s="1">
        <f>MEDIAN($F38,$X38,$AP38,$BH38,$BZ38,$CR38,$DJ38,$EB38,$ET38,$FL38,$GD38,$GV38,$HN38,$IF38,$IX38,$JP38,$KH38,$KZ38,$LR38,$MJ38,$NB38,$NT38,$OL38,$PD38,$PV38,$QN38,$RF38,$RX38,$SP38)</f>
        <v>0</v>
      </c>
      <c r="TZ38" s="1">
        <f>MEDIAN($G38,$Y38,$AQ38,$BI38,$CA38,$CS38,$DK38,$EC38,$EU38,$FM38,$GE38,$GW38,$HO38,$IG38,$IY38,$JQ38,$KI38,$LA38,$LS38,$MK38,$NC38,$NU38,$OM38,$PE38,$PW38,$QO38,$RG38,$RY38,$SQ38)</f>
        <v>0</v>
      </c>
      <c r="UA38" s="1">
        <f>MEDIAN($H38,$Z38,$AR38,$BJ38,$CB38,$CT38,$DL38,$ED38,$EV38,$FN38,$GF38,$GX38,$HP38,$IH38,$IZ38,$JR38,$KJ38,$LB38,$LT38,$ML38,$ND38,$NV38,$ON38,$PF38,$PX38,$QP38,$RH38,$RZ38,$SR38)</f>
        <v>0</v>
      </c>
      <c r="UB38" s="1">
        <f>MEDIAN($I38,$AA38,$AS38,$BK38,$CC38,$CU38,$DM38,$EE38,$EW38,$FO38,$GG38,$GY38,$HQ38,$II38,$JA38,$JS38,$KK38,$LC38,$LU38,$MM38,$NE38,$NW38,$OO38,$PG38,$PY38,$QQ38,$RI38,$SA38,$SS38)</f>
        <v>0</v>
      </c>
      <c r="UC38" s="1">
        <f>MEDIAN($J38,$AB38,$AT38,$BL38,$CD38,$CV38,$DN38,$EF38,$EX38,$FP38,$GH38,$GZ38,$HR38,$IJ38,$JB38,$JT38,$KL38,$LD38,$LV38,$MN38,$NF38,$NX38,$OP38,$PH38,$PZ38,$QR38,$RJ38,$SB38,$ST38)</f>
        <v>0</v>
      </c>
      <c r="UD38" s="1">
        <f>MEDIAN($K38,$AC38,$AU38,$BM38,$CE38,$CW38,$DO38,$EG38,$EY38,$FQ38,$GI38,$HA38,$HS38,$IK38,$JC38,$JU38,$KM38,$LE38,$LW38,$MO38,$NG38,$NY38,$OQ38,$PI38,$QA38,$QS38,$RK38,$SC38,$SU38)</f>
        <v>0</v>
      </c>
      <c r="UE38" s="1">
        <f>MEDIAN($L38,$AD38,$AV38,$BN38,$CF38,$CX38,$DP38,$EH38,$EZ38,$FR38,$GJ38,$HB38,$HT38,$IL38,$JD38,$JV38,$KN38,$LF38,$LX38,$MP38,$NH38,$NZ38,$OR38,$PJ38,$QB38,$QT38,$RL38,$SD38,$SV38)</f>
        <v>0</v>
      </c>
      <c r="UF38" s="1">
        <f>MEDIAN($M38,$AE38,$AW38,$BO38,$CG38,$CY38,$DQ38,$EI38,$FA38,$FS38,$GK38,$HC38,$HU38,$IM38,$JE38,$JW38,$KO38,$LG38,$LY38,$MQ38,$NI38,$OA38,$OS38,$PK38,$QC38,$QU38,$RM38,$SE38,$SW38)</f>
        <v>0</v>
      </c>
      <c r="UG38" s="1">
        <f>MEDIAN($N38,$AF38,$AX38,$BP38,$CH38,$CZ38,$DR38,$EJ38,$FB38,$FT38,$GL38,$HD38,$HV38,$IN38,$JF38,$JX38,$KP38,$LH38,$LZ38,$MR38,$NJ38,$OB38,$OT38,$PL38,$QD38,$QV38,$RN38,$SF38,$SX38)</f>
        <v>0</v>
      </c>
      <c r="UH38" s="1">
        <f>MEDIAN($O38,$AG38,$AY38,$BQ38,$CI38,$DA38,$DS38,$EK38,$FC38,$FU38,$GM38,$HE38,$HW38,$IO38,$JG38,$JY38,$KQ38,$LI38,$MA38,$MS38,$NK38,$OC38,$OU38,$PM38,$QE38,$QW38,$RO38,$SG38,$SY38)</f>
        <v>0</v>
      </c>
      <c r="UI38" s="1">
        <f>MEDIAN($Q38,$AI38,$BA38,$BS38,$CK38,$DC38,$DU38,$EM38,$FE38,$FW38,$GO38,$HG38,$HY38,$IQ38,$JI38,$KA38,$KS38,$LK38,$MC38,$MU38,$NM38,$OE38,$OW38,$PO38,$QG38,$QY38,$RQ38,$SI38,$TA38)</f>
        <v>0</v>
      </c>
      <c r="UJ38" s="1">
        <f>MEDIAN($R38,$AJ38,$BB38,$BT38,$CL38,$DD38,$DV38,$EN38,$FF38,$FX38,$GP38,$HH38,$HZ38,$IR38,$JJ38,$KB38,$KT38,$LL38,$MD38,$MV38,$NN38,$OF38,$OX38,$PP38,$QH38,$QZ38,$RR38,$SJ38,$TB38)</f>
        <v>0</v>
      </c>
      <c r="UK38" s="1">
        <f>MEDIAN($S38,$AK38,$BC38,$BU38,$CM38,$DE38,$DW38,$EO38,$FG38,$FY38,$GQ38,$HI38,$IA38,$IS38,$JK38,$KC38,$KU38,$LM38,$ME38,$MW38,$NO38,$OG38,$OY38,$PQ38,$QI38,$RA38,$RS38,$SK38,$TC38)</f>
        <v>0</v>
      </c>
      <c r="UL38" s="1">
        <f>MAX($B38,$T38,$AL38,$BD38,$BV38,$CN38,$DF38,$DX38,$EP38,$FH38,$FZ38,$GR38,$HJ38,$IB38,$IT38,$JL38,$KD38,$KV38,$LN38,$MF38,$MX38,$NP38,$OH38,$OZ38,$PR38,$QJ38,$RB38,$RT38,$SL38)</f>
        <v>0</v>
      </c>
      <c r="UM38" s="1">
        <f>MAX($C38,$U38,$AM38,$BE38,$BW38,$CO38,$DG38,$DY38,$EQ38,$FI38,$GA38,$GS38,$HK38,$IC38,$IU38,$JM38,$KE38,$KW38,$LO38,$MG38,$MY38,$NQ38,$OI38,$PA38,$PS38,$QK38,$RC38,$RU38,$SM38)</f>
        <v>0</v>
      </c>
      <c r="UN38" s="1">
        <f>MAX($D38,$V38,$AN38,$BF38,$BX38,$CP38,$DH38,$DZ38,$ER38,$FJ38,$GB38,$GT38,$HL38,$ID38,$IV38,$JN38,$KF38,$KX38,$LP38,$MH38,$MZ38,$NR38,$OJ38,$PB38,$PT38,$QL38,$RD38,$RV38,$SN38)</f>
        <v>0</v>
      </c>
      <c r="UO38" s="1">
        <f>MAX($E38,$W38,$AO38,$BG38,$BY38,$CQ38,$DI38,$EA38,$ES38,$FK38,$GC38,$GU38,$HM38,$IE38,$IW38,$JO38,$KG38,$KY38,$LQ38,$MI38,$NA38,$NS38,$OK38,$PC38,$PU38,$QM38,$RE38,$RW38,$SO38)</f>
        <v>0</v>
      </c>
      <c r="UP38" s="1">
        <f>MAX($F38,$X38,$AP38,$BH38,$BZ38,$CR38,$DJ38,$EB38,$ET38,$FL38,$GD38,$GV38,$HN38,$IF38,$IX38,$JP38,$KH38,$KZ38,$LR38,$MJ38,$NB38,$NT38,$OL38,$PD38,$PV38,$QN38,$RF38,$RX38,$SP38)</f>
        <v>0</v>
      </c>
      <c r="UQ38" s="1">
        <f>MAX($G38,$Y38,$AQ38,$BI38,$CA38,$CS38,$DK38,$EC38,$EU38,$FM38,$GE38,$GW38,$HO38,$IG38,$IY38,$JQ38,$KI38,$LA38,$LS38,$MK38,$NC38,$NU38,$OM38,$PE38,$PW38,$QO38,$RG38,$RY38,$SQ38)</f>
        <v>0</v>
      </c>
      <c r="UR38" s="1">
        <f>MAX($H38,$Z38,$AR38,$BJ38,$CB38,$CT38,$DL38,$ED38,$EV38,$FN38,$GF38,$GX38,$HP38,$IH38,$IZ38,$JR38,$KJ38,$LB38,$LT38,$ML38,$ND38,$NV38,$ON38,$PF38,$PX38,$QP38,$RH38,$RZ38,$SR38)</f>
        <v>0</v>
      </c>
      <c r="US38" s="1">
        <f>MAX($I38,$AA38,$AS38,$BK38,$CC38,$CU38,$DM38,$EE38,$EW38,$FO38,$GG38,$GY38,$HQ38,$II38,$JA38,$JS38,$KK38,$LC38,$LU38,$MM38,$NE38,$NW38,$OO38,$PG38,$PY38,$QQ38,$RI38,$SA38,$SS38)</f>
        <v>0</v>
      </c>
      <c r="UT38" s="1">
        <f>MAX($J38,$AB38,$AT38,$BL38,$CD38,$CV38,$DN38,$EF38,$EX38,$FP38,$GH38,$GZ38,$HR38,$IJ38,$JB38,$JT38,$KL38,$LD38,$LV38,$MN38,$NF38,$NX38,$OP38,$PH38,$PZ38,$QR38,$RJ38,$SB38,$ST38)</f>
        <v>0</v>
      </c>
      <c r="UU38" s="1">
        <f>MAX($K38,$AC38,$AU38,$BM38,$CE38,$CW38,$DO38,$EG38,$EY38,$FQ38,$GI38,$HA38,$HS38,$IK38,$JC38,$JU38,$KM38,$LE38,$LW38,$MO38,$NG38,$NY38,$OQ38,$PI38,$QA38,$QS38,$RK38,$SC38,$SU38)</f>
        <v>0</v>
      </c>
      <c r="UV38" s="1">
        <f>MAX($L38,$AD38,$AV38,$BN38,$CF38,$CX38,$DP38,$EH38,$EZ38,$FR38,$GJ38,$HB38,$HT38,$IL38,$JD38,$JV38,$KN38,$LF38,$LX38,$MP38,$NH38,$NZ38,$OR38,$PJ38,$QB38,$QT38,$RL38,$SD38,$SV38)</f>
        <v>0</v>
      </c>
      <c r="UW38" s="1">
        <f>MAX($M38,$AE38,$AW38,$BO38,$CG38,$CY38,$DQ38,$EI38,$FA38,$FS38,$GK38,$HC38,$HU38,$IM38,$JE38,$JW38,$KO38,$LG38,$LY38,$MQ38,$NI38,$OA38,$OS38,$PK38,$QC38,$QU38,$RM38,$SE38,$SW38)</f>
        <v>0</v>
      </c>
      <c r="UX38" s="1">
        <f>MAX($N38,$AF38,$AX38,$BP38,$CH38,$CZ38,$DR38,$EJ38,$FB38,$FT38,$GL38,$HD38,$HV38,$IN38,$JF38,$JX38,$KP38,$LH38,$LZ38,$MR38,$NJ38,$OB38,$OT38,$PL38,$QD38,$QV38,$RN38,$SF38,$SX38)</f>
        <v>0</v>
      </c>
      <c r="UY38" s="1">
        <f>MAX($O38,$AG38,$AY38,$BQ38,$CI38,$DA38,$DS38,$EK38,$FC38,$FU38,$GM38,$HE38,$HW38,$IO38,$JG38,$JY38,$KQ38,$LI38,$MA38,$MS38,$NK38,$OC38,$OU38,$PM38,$QE38,$QW38,$RO38,$SG38,$SY38)</f>
        <v>0</v>
      </c>
      <c r="UZ38" s="1">
        <f>MAX($Q38,$AI38,$BA38,$BS38,$CK38,$DC38,$DU38,$EM38,$FE38,$FW38,$GO38,$HG38,$HY38,$IQ38,$JI38,$KA38,$KS38,$LK38,$MC38,$MU38,$NM38,$OE38,$OW38,$PO38,$QG38,$QY38,$RQ38,$SI38,$TA38)</f>
        <v>0</v>
      </c>
      <c r="VA38" s="1">
        <f>MAX($R38,$AJ38,$BB38,$BT38,$CL38,$DD38,$DV38,$EN38,$FF38,$FX38,$GP38,$HH38,$HZ38,$IR38,$JJ38,$KB38,$KT38,$LL38,$MD38,$MV38,$NN38,$OF38,$OX38,$PP38,$QH38,$QZ38,$RR38,$SJ38,$TB38)</f>
        <v>0</v>
      </c>
      <c r="VB38" s="1">
        <f>MAX($S38,$AK38,$BC38,$BU38,$CM38,$DE38,$DW38,$EO38,$FG38,$FY38,$GQ38,$HI38,$IA38,$IS38,$JK38,$KC38,$KU38,$LM38,$ME38,$MW38,$NO38,$OG38,$OY38,$PQ38,$QI38,$RA38,$RS38,$SK38,$TC38)</f>
        <v>0</v>
      </c>
    </row>
    <row r="39" spans="1:574">
      <c r="A39" s="1" t="s">
        <v>36</v>
      </c>
      <c r="B39" s="1"/>
      <c r="C39" s="1"/>
      <c r="D39" s="1"/>
      <c r="E39" s="1"/>
      <c r="F39" s="1"/>
      <c r="G39" s="1">
        <v>0</v>
      </c>
      <c r="H39" s="1"/>
      <c r="I39" s="1">
        <v>13132</v>
      </c>
      <c r="J39" s="1">
        <v>0</v>
      </c>
      <c r="K39" s="1"/>
      <c r="L39" s="1">
        <v>50.94</v>
      </c>
      <c r="M39" s="1"/>
      <c r="N39" s="1"/>
      <c r="O39" s="1"/>
      <c r="P39" s="1" t="s">
        <v>64</v>
      </c>
      <c r="Q39" s="1">
        <v>50.94</v>
      </c>
      <c r="R39" s="1">
        <v>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>
        <v>0</v>
      </c>
      <c r="AR39" s="1"/>
      <c r="AS39" s="1">
        <v>8796</v>
      </c>
      <c r="AT39" s="1">
        <v>0</v>
      </c>
      <c r="AU39" s="1"/>
      <c r="AV39" s="1">
        <v>1200</v>
      </c>
      <c r="AW39" s="1"/>
      <c r="AX39" s="1"/>
      <c r="AY39" s="1"/>
      <c r="AZ39" s="1"/>
      <c r="BA39" s="1">
        <v>600</v>
      </c>
      <c r="BB39" s="1">
        <v>1</v>
      </c>
      <c r="BC39" s="1"/>
      <c r="BD39" s="1">
        <v>624985</v>
      </c>
      <c r="BE39" s="1">
        <v>399</v>
      </c>
      <c r="BF39" s="1">
        <v>438.556</v>
      </c>
      <c r="BG39" s="1">
        <v>0</v>
      </c>
      <c r="BH39" s="1">
        <v>265727767</v>
      </c>
      <c r="BI39" s="1">
        <v>0</v>
      </c>
      <c r="BJ39" s="1">
        <v>430.126</v>
      </c>
      <c r="BK39" s="1">
        <v>25034</v>
      </c>
      <c r="BL39" s="1">
        <v>0</v>
      </c>
      <c r="BM39" s="1">
        <v>1</v>
      </c>
      <c r="BN39" s="1">
        <v>444.83</v>
      </c>
      <c r="BO39" s="1">
        <v>0</v>
      </c>
      <c r="BP39" s="1">
        <v>226925366</v>
      </c>
      <c r="BQ39" s="1">
        <v>8.43</v>
      </c>
      <c r="BR39" s="1" t="s">
        <v>64</v>
      </c>
      <c r="BS39" s="1">
        <v>444.83</v>
      </c>
      <c r="BT39" s="1">
        <v>0</v>
      </c>
      <c r="BU39" s="1">
        <v>20926288</v>
      </c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>
        <v>806558</v>
      </c>
      <c r="DY39" s="1">
        <v>49690</v>
      </c>
      <c r="DZ39" s="1">
        <v>599.9930000000001</v>
      </c>
      <c r="EA39" s="1">
        <v>467</v>
      </c>
      <c r="EB39" s="1">
        <v>297542267</v>
      </c>
      <c r="EC39" s="1">
        <v>0</v>
      </c>
      <c r="ED39" s="1">
        <v>538.413</v>
      </c>
      <c r="EE39" s="1">
        <v>21104</v>
      </c>
      <c r="EF39" s="1">
        <v>0</v>
      </c>
      <c r="EG39" s="1">
        <v>0</v>
      </c>
      <c r="EH39" s="1">
        <v>1200</v>
      </c>
      <c r="EI39" s="1">
        <v>2</v>
      </c>
      <c r="EJ39" s="1">
        <v>227252423</v>
      </c>
      <c r="EK39" s="1">
        <v>61.58</v>
      </c>
      <c r="EL39" s="1" t="s">
        <v>71</v>
      </c>
      <c r="EM39" s="1">
        <v>600</v>
      </c>
      <c r="EN39" s="1">
        <v>1</v>
      </c>
      <c r="EO39" s="1">
        <v>21114786</v>
      </c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>
        <v>498806</v>
      </c>
      <c r="FI39" s="1">
        <v>479776</v>
      </c>
      <c r="FJ39" s="1">
        <v>599.99</v>
      </c>
      <c r="FK39" s="1">
        <v>5286</v>
      </c>
      <c r="FL39" s="1">
        <v>160013027</v>
      </c>
      <c r="FM39" s="1">
        <v>0</v>
      </c>
      <c r="FN39" s="1">
        <v>188.26</v>
      </c>
      <c r="FO39" s="1">
        <v>9736</v>
      </c>
      <c r="FP39" s="1">
        <v>0</v>
      </c>
      <c r="FQ39" s="1">
        <v>0</v>
      </c>
      <c r="FR39" s="1">
        <v>1200</v>
      </c>
      <c r="FS39" s="1">
        <v>28</v>
      </c>
      <c r="FT39" s="1">
        <v>206113778</v>
      </c>
      <c r="FU39" s="1">
        <v>411.73</v>
      </c>
      <c r="FV39" s="1" t="s">
        <v>71</v>
      </c>
      <c r="FW39" s="1">
        <v>600</v>
      </c>
      <c r="FX39" s="1">
        <v>1</v>
      </c>
      <c r="FY39" s="1">
        <v>592548</v>
      </c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>
        <v>622192</v>
      </c>
      <c r="GS39" s="1">
        <v>272</v>
      </c>
      <c r="GT39" s="1">
        <v>223.984</v>
      </c>
      <c r="GU39" s="1">
        <v>26</v>
      </c>
      <c r="GV39" s="1">
        <v>196381271</v>
      </c>
      <c r="GW39" s="1">
        <v>0</v>
      </c>
      <c r="GX39" s="1">
        <v>218.514</v>
      </c>
      <c r="GY39" s="1">
        <v>12955</v>
      </c>
      <c r="GZ39" s="1">
        <v>0</v>
      </c>
      <c r="HA39" s="1">
        <v>1</v>
      </c>
      <c r="HB39" s="1">
        <v>227.11</v>
      </c>
      <c r="HC39" s="1">
        <v>0</v>
      </c>
      <c r="HD39" s="1">
        <v>212422333</v>
      </c>
      <c r="HE39" s="1">
        <v>5.47</v>
      </c>
      <c r="HF39" s="1" t="s">
        <v>64</v>
      </c>
      <c r="HG39" s="1">
        <v>227.11</v>
      </c>
      <c r="HH39" s="1">
        <v>0</v>
      </c>
      <c r="HI39" s="1">
        <v>6552566</v>
      </c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>
        <v>622192</v>
      </c>
      <c r="IU39" s="1">
        <v>77087</v>
      </c>
      <c r="IV39" s="1">
        <v>599.9880000000001</v>
      </c>
      <c r="IW39" s="1">
        <v>1688</v>
      </c>
      <c r="IX39" s="1">
        <v>196381271</v>
      </c>
      <c r="IY39" s="1">
        <v>0</v>
      </c>
      <c r="IZ39" s="1">
        <v>215.3680000000001</v>
      </c>
      <c r="JA39" s="1">
        <v>12987</v>
      </c>
      <c r="JB39" s="1">
        <v>0</v>
      </c>
      <c r="JC39" s="1">
        <v>0</v>
      </c>
      <c r="JD39" s="1">
        <v>1200</v>
      </c>
      <c r="JE39" s="1">
        <v>10</v>
      </c>
      <c r="JF39" s="1">
        <v>212422333</v>
      </c>
      <c r="JG39" s="1">
        <v>384.62</v>
      </c>
      <c r="JH39" s="1" t="s">
        <v>71</v>
      </c>
      <c r="JI39" s="1">
        <v>600</v>
      </c>
      <c r="JJ39" s="1">
        <v>1</v>
      </c>
      <c r="JK39" s="1">
        <v>6552566</v>
      </c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>
        <v>624985</v>
      </c>
      <c r="KE39" s="1">
        <v>399</v>
      </c>
      <c r="KF39" s="1">
        <v>448.487</v>
      </c>
      <c r="KG39" s="1">
        <v>0</v>
      </c>
      <c r="KH39" s="1">
        <v>265727767</v>
      </c>
      <c r="KI39" s="1">
        <v>0</v>
      </c>
      <c r="KJ39" s="1">
        <v>439.767</v>
      </c>
      <c r="KK39" s="1">
        <v>25127</v>
      </c>
      <c r="KL39" s="1">
        <v>0</v>
      </c>
      <c r="KM39" s="1">
        <v>1</v>
      </c>
      <c r="KN39" s="1">
        <v>455.44</v>
      </c>
      <c r="KO39" s="1">
        <v>0</v>
      </c>
      <c r="KP39" s="1">
        <v>226925366</v>
      </c>
      <c r="KQ39" s="1">
        <v>8.720000000000001</v>
      </c>
      <c r="KR39" s="1" t="s">
        <v>64</v>
      </c>
      <c r="KS39" s="1">
        <v>455.44</v>
      </c>
      <c r="KT39" s="1">
        <v>0</v>
      </c>
      <c r="KU39" s="1">
        <v>20926288</v>
      </c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>
        <v>806558</v>
      </c>
      <c r="MY39" s="1">
        <v>59845</v>
      </c>
      <c r="MZ39" s="1">
        <v>599.848</v>
      </c>
      <c r="NA39" s="1">
        <v>513</v>
      </c>
      <c r="NB39" s="1">
        <v>297542267</v>
      </c>
      <c r="NC39" s="1">
        <v>0</v>
      </c>
      <c r="ND39" s="1">
        <v>533.6679999999999</v>
      </c>
      <c r="NE39" s="1">
        <v>21128</v>
      </c>
      <c r="NF39" s="1">
        <v>0</v>
      </c>
      <c r="NG39" s="1">
        <v>0</v>
      </c>
      <c r="NH39" s="1">
        <v>1200</v>
      </c>
      <c r="NI39" s="1">
        <v>2</v>
      </c>
      <c r="NJ39" s="1">
        <v>227252423</v>
      </c>
      <c r="NK39" s="1">
        <v>66.18000000000001</v>
      </c>
      <c r="NL39" s="1" t="s">
        <v>71</v>
      </c>
      <c r="NM39" s="1">
        <v>600</v>
      </c>
      <c r="NN39" s="1">
        <v>1</v>
      </c>
      <c r="NO39" s="1">
        <v>21114786</v>
      </c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>
        <v>498806</v>
      </c>
      <c r="OI39" s="1">
        <v>479806</v>
      </c>
      <c r="OJ39" s="1">
        <v>599.977</v>
      </c>
      <c r="OK39" s="1">
        <v>5317</v>
      </c>
      <c r="OL39" s="1">
        <v>160013027</v>
      </c>
      <c r="OM39" s="1">
        <v>0</v>
      </c>
      <c r="ON39" s="1">
        <v>183.547</v>
      </c>
      <c r="OO39" s="1">
        <v>9786</v>
      </c>
      <c r="OP39" s="1">
        <v>0</v>
      </c>
      <c r="OQ39" s="1">
        <v>0</v>
      </c>
      <c r="OR39" s="1">
        <v>1200</v>
      </c>
      <c r="OS39" s="1">
        <v>28</v>
      </c>
      <c r="OT39" s="1">
        <v>206113778</v>
      </c>
      <c r="OU39" s="1">
        <v>416.43</v>
      </c>
      <c r="OV39" s="1" t="s">
        <v>71</v>
      </c>
      <c r="OW39" s="1">
        <v>600</v>
      </c>
      <c r="OX39" s="1">
        <v>1</v>
      </c>
      <c r="OY39" s="1">
        <v>592548</v>
      </c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>
        <v>502196</v>
      </c>
      <c r="PS39" s="1">
        <v>249</v>
      </c>
      <c r="PT39" s="1">
        <v>235.073</v>
      </c>
      <c r="PU39" s="1">
        <v>54</v>
      </c>
      <c r="PV39" s="1">
        <v>196341666</v>
      </c>
      <c r="PW39" s="1">
        <v>0</v>
      </c>
      <c r="PX39" s="1">
        <v>226.893</v>
      </c>
      <c r="PY39" s="1">
        <v>12856</v>
      </c>
      <c r="PZ39" s="1">
        <v>0</v>
      </c>
      <c r="QA39" s="1">
        <v>1</v>
      </c>
      <c r="QB39" s="1">
        <v>237.47</v>
      </c>
      <c r="QC39" s="1">
        <v>0</v>
      </c>
      <c r="QD39" s="1">
        <v>212262736</v>
      </c>
      <c r="QE39" s="1">
        <v>8.18</v>
      </c>
      <c r="QF39" s="1" t="s">
        <v>64</v>
      </c>
      <c r="QG39" s="1">
        <v>237.47</v>
      </c>
      <c r="QH39" s="1">
        <v>0</v>
      </c>
      <c r="QI39" s="1">
        <v>6552367</v>
      </c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>
        <v>502196</v>
      </c>
      <c r="RU39" s="1">
        <v>146349</v>
      </c>
      <c r="RV39" s="1">
        <v>599.981</v>
      </c>
      <c r="RW39" s="1">
        <v>2138</v>
      </c>
      <c r="RX39" s="1">
        <v>196341666</v>
      </c>
      <c r="RY39" s="1">
        <v>0</v>
      </c>
      <c r="RZ39" s="1">
        <v>225.451</v>
      </c>
      <c r="SA39" s="1">
        <v>12857</v>
      </c>
      <c r="SB39" s="1">
        <v>0</v>
      </c>
      <c r="SC39" s="1">
        <v>0</v>
      </c>
      <c r="SD39" s="1">
        <v>1200</v>
      </c>
      <c r="SE39" s="1">
        <v>14</v>
      </c>
      <c r="SF39" s="1">
        <v>212262736</v>
      </c>
      <c r="SG39" s="1">
        <v>374.53</v>
      </c>
      <c r="SH39" s="1" t="s">
        <v>71</v>
      </c>
      <c r="SI39" s="1">
        <v>600</v>
      </c>
      <c r="SJ39" s="1">
        <v>1</v>
      </c>
      <c r="SK39" s="1">
        <v>6552367</v>
      </c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>
        <f>MIN($B39,$T39,$AL39,$BD39,$BV39,$CN39,$DF39,$DX39,$EP39,$FH39,$FZ39,$GR39,$HJ39,$IB39,$IT39,$JL39,$KD39,$KV39,$LN39,$MF39,$MX39,$NP39,$OH39,$OZ39,$PR39,$QJ39,$RB39,$RT39,$SL39)</f>
        <v>0</v>
      </c>
      <c r="TE39" s="1">
        <f>MIN($C39,$U39,$AM39,$BE39,$BW39,$CO39,$DG39,$DY39,$EQ39,$FI39,$GA39,$GS39,$HK39,$IC39,$IU39,$JM39,$KE39,$KW39,$LO39,$MG39,$MY39,$NQ39,$OI39,$PA39,$PS39,$QK39,$RC39,$RU39,$SM39)</f>
        <v>0</v>
      </c>
      <c r="TF39" s="1">
        <f>MIN($D39,$V39,$AN39,$BF39,$BX39,$CP39,$DH39,$DZ39,$ER39,$FJ39,$GB39,$GT39,$HL39,$ID39,$IV39,$JN39,$KF39,$KX39,$LP39,$MH39,$MZ39,$NR39,$OJ39,$PB39,$PT39,$QL39,$RD39,$RV39,$SN39)</f>
        <v>0</v>
      </c>
      <c r="TG39" s="1">
        <f>MIN($E39,$W39,$AO39,$BG39,$BY39,$CQ39,$DI39,$EA39,$ES39,$FK39,$GC39,$GU39,$HM39,$IE39,$IW39,$JO39,$KG39,$KY39,$LQ39,$MI39,$NA39,$NS39,$OK39,$PC39,$PU39,$QM39,$RE39,$RW39,$SO39)</f>
        <v>0</v>
      </c>
      <c r="TH39" s="1">
        <f>MIN($F39,$X39,$AP39,$BH39,$BZ39,$CR39,$DJ39,$EB39,$ET39,$FL39,$GD39,$GV39,$HN39,$IF39,$IX39,$JP39,$KH39,$KZ39,$LR39,$MJ39,$NB39,$NT39,$OL39,$PD39,$PV39,$QN39,$RF39,$RX39,$SP39)</f>
        <v>0</v>
      </c>
      <c r="TI39" s="1">
        <f>MIN($G39,$Y39,$AQ39,$BI39,$CA39,$CS39,$DK39,$EC39,$EU39,$FM39,$GE39,$GW39,$HO39,$IG39,$IY39,$JQ39,$KI39,$LA39,$LS39,$MK39,$NC39,$NU39,$OM39,$PE39,$PW39,$QO39,$RG39,$RY39,$SQ39)</f>
        <v>0</v>
      </c>
      <c r="TJ39" s="1">
        <f>MIN($H39,$Z39,$AR39,$BJ39,$CB39,$CT39,$DL39,$ED39,$EV39,$FN39,$GF39,$GX39,$HP39,$IH39,$IZ39,$JR39,$KJ39,$LB39,$LT39,$ML39,$ND39,$NV39,$ON39,$PF39,$PX39,$QP39,$RH39,$RZ39,$SR39)</f>
        <v>0</v>
      </c>
      <c r="TK39" s="1">
        <f>MIN($I39,$AA39,$AS39,$BK39,$CC39,$CU39,$DM39,$EE39,$EW39,$FO39,$GG39,$GY39,$HQ39,$II39,$JA39,$JS39,$KK39,$LC39,$LU39,$MM39,$NE39,$NW39,$OO39,$PG39,$PY39,$QQ39,$RI39,$SA39,$SS39)</f>
        <v>0</v>
      </c>
      <c r="TL39" s="1">
        <f>MIN($J39,$AB39,$AT39,$BL39,$CD39,$CV39,$DN39,$EF39,$EX39,$FP39,$GH39,$GZ39,$HR39,$IJ39,$JB39,$JT39,$KL39,$LD39,$LV39,$MN39,$NF39,$NX39,$OP39,$PH39,$PZ39,$QR39,$RJ39,$SB39,$ST39)</f>
        <v>0</v>
      </c>
      <c r="TM39" s="1">
        <f>MIN($K39,$AC39,$AU39,$BM39,$CE39,$CW39,$DO39,$EG39,$EY39,$FQ39,$GI39,$HA39,$HS39,$IK39,$JC39,$JU39,$KM39,$LE39,$LW39,$MO39,$NG39,$NY39,$OQ39,$PI39,$QA39,$QS39,$RK39,$SC39,$SU39)</f>
        <v>0</v>
      </c>
      <c r="TN39" s="1">
        <f>MIN($L39,$AD39,$AV39,$BN39,$CF39,$CX39,$DP39,$EH39,$EZ39,$FR39,$GJ39,$HB39,$HT39,$IL39,$JD39,$JV39,$KN39,$LF39,$LX39,$MP39,$NH39,$NZ39,$OR39,$PJ39,$QB39,$QT39,$RL39,$SD39,$SV39)</f>
        <v>0</v>
      </c>
      <c r="TO39" s="1">
        <f>MIN($M39,$AE39,$AW39,$BO39,$CG39,$CY39,$DQ39,$EI39,$FA39,$FS39,$GK39,$HC39,$HU39,$IM39,$JE39,$JW39,$KO39,$LG39,$LY39,$MQ39,$NI39,$OA39,$OS39,$PK39,$QC39,$QU39,$RM39,$SE39,$SW39)</f>
        <v>0</v>
      </c>
      <c r="TP39" s="1">
        <f>MIN($N39,$AF39,$AX39,$BP39,$CH39,$CZ39,$DR39,$EJ39,$FB39,$FT39,$GL39,$HD39,$HV39,$IN39,$JF39,$JX39,$KP39,$LH39,$LZ39,$MR39,$NJ39,$OB39,$OT39,$PL39,$QD39,$QV39,$RN39,$SF39,$SX39)</f>
        <v>0</v>
      </c>
      <c r="TQ39" s="1">
        <f>MIN($O39,$AG39,$AY39,$BQ39,$CI39,$DA39,$DS39,$EK39,$FC39,$FU39,$GM39,$HE39,$HW39,$IO39,$JG39,$JY39,$KQ39,$LI39,$MA39,$MS39,$NK39,$OC39,$OU39,$PM39,$QE39,$QW39,$RO39,$SG39,$SY39)</f>
        <v>0</v>
      </c>
      <c r="TR39" s="1">
        <f>MIN($Q39,$AI39,$BA39,$BS39,$CK39,$DC39,$DU39,$EM39,$FE39,$FW39,$GO39,$HG39,$HY39,$IQ39,$JI39,$KA39,$KS39,$LK39,$MC39,$MU39,$NM39,$OE39,$OW39,$PO39,$QG39,$QY39,$RQ39,$SI39,$TA39)</f>
        <v>0</v>
      </c>
      <c r="TS39" s="1">
        <f>MIN($R39,$AJ39,$BB39,$BT39,$CL39,$DD39,$DV39,$EN39,$FF39,$FX39,$GP39,$HH39,$HZ39,$IR39,$JJ39,$KB39,$KT39,$LL39,$MD39,$MV39,$NN39,$OF39,$OX39,$PP39,$QH39,$QZ39,$RR39,$SJ39,$TB39)</f>
        <v>0</v>
      </c>
      <c r="TT39" s="1">
        <f>MIN($S39,$AK39,$BC39,$BU39,$CM39,$DE39,$DW39,$EO39,$FG39,$FY39,$GQ39,$HI39,$IA39,$IS39,$JK39,$KC39,$KU39,$LM39,$ME39,$MW39,$NO39,$OG39,$OY39,$PQ39,$QI39,$RA39,$RS39,$SK39,$TC39)</f>
        <v>0</v>
      </c>
      <c r="TU39" s="1">
        <f>MEDIAN($B39,$T39,$AL39,$BD39,$BV39,$CN39,$DF39,$DX39,$EP39,$FH39,$FZ39,$GR39,$HJ39,$IB39,$IT39,$JL39,$KD39,$KV39,$LN39,$MF39,$MX39,$NP39,$OH39,$OZ39,$PR39,$QJ39,$RB39,$RT39,$SL39)</f>
        <v>0</v>
      </c>
      <c r="TV39" s="1">
        <f>MEDIAN($C39,$U39,$AM39,$BE39,$BW39,$CO39,$DG39,$DY39,$EQ39,$FI39,$GA39,$GS39,$HK39,$IC39,$IU39,$JM39,$KE39,$KW39,$LO39,$MG39,$MY39,$NQ39,$OI39,$PA39,$PS39,$QK39,$RC39,$RU39,$SM39)</f>
        <v>0</v>
      </c>
      <c r="TW39" s="1">
        <f>MEDIAN($D39,$V39,$AN39,$BF39,$BX39,$CP39,$DH39,$DZ39,$ER39,$FJ39,$GB39,$GT39,$HL39,$ID39,$IV39,$JN39,$KF39,$KX39,$LP39,$MH39,$MZ39,$NR39,$OJ39,$PB39,$PT39,$QL39,$RD39,$RV39,$SN39)</f>
        <v>0</v>
      </c>
      <c r="TX39" s="1">
        <f>MEDIAN($E39,$W39,$AO39,$BG39,$BY39,$CQ39,$DI39,$EA39,$ES39,$FK39,$GC39,$GU39,$HM39,$IE39,$IW39,$JO39,$KG39,$KY39,$LQ39,$MI39,$NA39,$NS39,$OK39,$PC39,$PU39,$QM39,$RE39,$RW39,$SO39)</f>
        <v>0</v>
      </c>
      <c r="TY39" s="1">
        <f>MEDIAN($F39,$X39,$AP39,$BH39,$BZ39,$CR39,$DJ39,$EB39,$ET39,$FL39,$GD39,$GV39,$HN39,$IF39,$IX39,$JP39,$KH39,$KZ39,$LR39,$MJ39,$NB39,$NT39,$OL39,$PD39,$PV39,$QN39,$RF39,$RX39,$SP39)</f>
        <v>0</v>
      </c>
      <c r="TZ39" s="1">
        <f>MEDIAN($G39,$Y39,$AQ39,$BI39,$CA39,$CS39,$DK39,$EC39,$EU39,$FM39,$GE39,$GW39,$HO39,$IG39,$IY39,$JQ39,$KI39,$LA39,$LS39,$MK39,$NC39,$NU39,$OM39,$PE39,$PW39,$QO39,$RG39,$RY39,$SQ39)</f>
        <v>0</v>
      </c>
      <c r="UA39" s="1">
        <f>MEDIAN($H39,$Z39,$AR39,$BJ39,$CB39,$CT39,$DL39,$ED39,$EV39,$FN39,$GF39,$GX39,$HP39,$IH39,$IZ39,$JR39,$KJ39,$LB39,$LT39,$ML39,$ND39,$NV39,$ON39,$PF39,$PX39,$QP39,$RH39,$RZ39,$SR39)</f>
        <v>0</v>
      </c>
      <c r="UB39" s="1">
        <f>MEDIAN($I39,$AA39,$AS39,$BK39,$CC39,$CU39,$DM39,$EE39,$EW39,$FO39,$GG39,$GY39,$HQ39,$II39,$JA39,$JS39,$KK39,$LC39,$LU39,$MM39,$NE39,$NW39,$OO39,$PG39,$PY39,$QQ39,$RI39,$SA39,$SS39)</f>
        <v>0</v>
      </c>
      <c r="UC39" s="1">
        <f>MEDIAN($J39,$AB39,$AT39,$BL39,$CD39,$CV39,$DN39,$EF39,$EX39,$FP39,$GH39,$GZ39,$HR39,$IJ39,$JB39,$JT39,$KL39,$LD39,$LV39,$MN39,$NF39,$NX39,$OP39,$PH39,$PZ39,$QR39,$RJ39,$SB39,$ST39)</f>
        <v>0</v>
      </c>
      <c r="UD39" s="1">
        <f>MEDIAN($K39,$AC39,$AU39,$BM39,$CE39,$CW39,$DO39,$EG39,$EY39,$FQ39,$GI39,$HA39,$HS39,$IK39,$JC39,$JU39,$KM39,$LE39,$LW39,$MO39,$NG39,$NY39,$OQ39,$PI39,$QA39,$QS39,$RK39,$SC39,$SU39)</f>
        <v>0</v>
      </c>
      <c r="UE39" s="1">
        <f>MEDIAN($L39,$AD39,$AV39,$BN39,$CF39,$CX39,$DP39,$EH39,$EZ39,$FR39,$GJ39,$HB39,$HT39,$IL39,$JD39,$JV39,$KN39,$LF39,$LX39,$MP39,$NH39,$NZ39,$OR39,$PJ39,$QB39,$QT39,$RL39,$SD39,$SV39)</f>
        <v>0</v>
      </c>
      <c r="UF39" s="1">
        <f>MEDIAN($M39,$AE39,$AW39,$BO39,$CG39,$CY39,$DQ39,$EI39,$FA39,$FS39,$GK39,$HC39,$HU39,$IM39,$JE39,$JW39,$KO39,$LG39,$LY39,$MQ39,$NI39,$OA39,$OS39,$PK39,$QC39,$QU39,$RM39,$SE39,$SW39)</f>
        <v>0</v>
      </c>
      <c r="UG39" s="1">
        <f>MEDIAN($N39,$AF39,$AX39,$BP39,$CH39,$CZ39,$DR39,$EJ39,$FB39,$FT39,$GL39,$HD39,$HV39,$IN39,$JF39,$JX39,$KP39,$LH39,$LZ39,$MR39,$NJ39,$OB39,$OT39,$PL39,$QD39,$QV39,$RN39,$SF39,$SX39)</f>
        <v>0</v>
      </c>
      <c r="UH39" s="1">
        <f>MEDIAN($O39,$AG39,$AY39,$BQ39,$CI39,$DA39,$DS39,$EK39,$FC39,$FU39,$GM39,$HE39,$HW39,$IO39,$JG39,$JY39,$KQ39,$LI39,$MA39,$MS39,$NK39,$OC39,$OU39,$PM39,$QE39,$QW39,$RO39,$SG39,$SY39)</f>
        <v>0</v>
      </c>
      <c r="UI39" s="1">
        <f>MEDIAN($Q39,$AI39,$BA39,$BS39,$CK39,$DC39,$DU39,$EM39,$FE39,$FW39,$GO39,$HG39,$HY39,$IQ39,$JI39,$KA39,$KS39,$LK39,$MC39,$MU39,$NM39,$OE39,$OW39,$PO39,$QG39,$QY39,$RQ39,$SI39,$TA39)</f>
        <v>0</v>
      </c>
      <c r="UJ39" s="1">
        <f>MEDIAN($R39,$AJ39,$BB39,$BT39,$CL39,$DD39,$DV39,$EN39,$FF39,$FX39,$GP39,$HH39,$HZ39,$IR39,$JJ39,$KB39,$KT39,$LL39,$MD39,$MV39,$NN39,$OF39,$OX39,$PP39,$QH39,$QZ39,$RR39,$SJ39,$TB39)</f>
        <v>0</v>
      </c>
      <c r="UK39" s="1">
        <f>MEDIAN($S39,$AK39,$BC39,$BU39,$CM39,$DE39,$DW39,$EO39,$FG39,$FY39,$GQ39,$HI39,$IA39,$IS39,$JK39,$KC39,$KU39,$LM39,$ME39,$MW39,$NO39,$OG39,$OY39,$PQ39,$QI39,$RA39,$RS39,$SK39,$TC39)</f>
        <v>0</v>
      </c>
      <c r="UL39" s="1">
        <f>MAX($B39,$T39,$AL39,$BD39,$BV39,$CN39,$DF39,$DX39,$EP39,$FH39,$FZ39,$GR39,$HJ39,$IB39,$IT39,$JL39,$KD39,$KV39,$LN39,$MF39,$MX39,$NP39,$OH39,$OZ39,$PR39,$QJ39,$RB39,$RT39,$SL39)</f>
        <v>0</v>
      </c>
      <c r="UM39" s="1">
        <f>MAX($C39,$U39,$AM39,$BE39,$BW39,$CO39,$DG39,$DY39,$EQ39,$FI39,$GA39,$GS39,$HK39,$IC39,$IU39,$JM39,$KE39,$KW39,$LO39,$MG39,$MY39,$NQ39,$OI39,$PA39,$PS39,$QK39,$RC39,$RU39,$SM39)</f>
        <v>0</v>
      </c>
      <c r="UN39" s="1">
        <f>MAX($D39,$V39,$AN39,$BF39,$BX39,$CP39,$DH39,$DZ39,$ER39,$FJ39,$GB39,$GT39,$HL39,$ID39,$IV39,$JN39,$KF39,$KX39,$LP39,$MH39,$MZ39,$NR39,$OJ39,$PB39,$PT39,$QL39,$RD39,$RV39,$SN39)</f>
        <v>0</v>
      </c>
      <c r="UO39" s="1">
        <f>MAX($E39,$W39,$AO39,$BG39,$BY39,$CQ39,$DI39,$EA39,$ES39,$FK39,$GC39,$GU39,$HM39,$IE39,$IW39,$JO39,$KG39,$KY39,$LQ39,$MI39,$NA39,$NS39,$OK39,$PC39,$PU39,$QM39,$RE39,$RW39,$SO39)</f>
        <v>0</v>
      </c>
      <c r="UP39" s="1">
        <f>MAX($F39,$X39,$AP39,$BH39,$BZ39,$CR39,$DJ39,$EB39,$ET39,$FL39,$GD39,$GV39,$HN39,$IF39,$IX39,$JP39,$KH39,$KZ39,$LR39,$MJ39,$NB39,$NT39,$OL39,$PD39,$PV39,$QN39,$RF39,$RX39,$SP39)</f>
        <v>0</v>
      </c>
      <c r="UQ39" s="1">
        <f>MAX($G39,$Y39,$AQ39,$BI39,$CA39,$CS39,$DK39,$EC39,$EU39,$FM39,$GE39,$GW39,$HO39,$IG39,$IY39,$JQ39,$KI39,$LA39,$LS39,$MK39,$NC39,$NU39,$OM39,$PE39,$PW39,$QO39,$RG39,$RY39,$SQ39)</f>
        <v>0</v>
      </c>
      <c r="UR39" s="1">
        <f>MAX($H39,$Z39,$AR39,$BJ39,$CB39,$CT39,$DL39,$ED39,$EV39,$FN39,$GF39,$GX39,$HP39,$IH39,$IZ39,$JR39,$KJ39,$LB39,$LT39,$ML39,$ND39,$NV39,$ON39,$PF39,$PX39,$QP39,$RH39,$RZ39,$SR39)</f>
        <v>0</v>
      </c>
      <c r="US39" s="1">
        <f>MAX($I39,$AA39,$AS39,$BK39,$CC39,$CU39,$DM39,$EE39,$EW39,$FO39,$GG39,$GY39,$HQ39,$II39,$JA39,$JS39,$KK39,$LC39,$LU39,$MM39,$NE39,$NW39,$OO39,$PG39,$PY39,$QQ39,$RI39,$SA39,$SS39)</f>
        <v>0</v>
      </c>
      <c r="UT39" s="1">
        <f>MAX($J39,$AB39,$AT39,$BL39,$CD39,$CV39,$DN39,$EF39,$EX39,$FP39,$GH39,$GZ39,$HR39,$IJ39,$JB39,$JT39,$KL39,$LD39,$LV39,$MN39,$NF39,$NX39,$OP39,$PH39,$PZ39,$QR39,$RJ39,$SB39,$ST39)</f>
        <v>0</v>
      </c>
      <c r="UU39" s="1">
        <f>MAX($K39,$AC39,$AU39,$BM39,$CE39,$CW39,$DO39,$EG39,$EY39,$FQ39,$GI39,$HA39,$HS39,$IK39,$JC39,$JU39,$KM39,$LE39,$LW39,$MO39,$NG39,$NY39,$OQ39,$PI39,$QA39,$QS39,$RK39,$SC39,$SU39)</f>
        <v>0</v>
      </c>
      <c r="UV39" s="1">
        <f>MAX($L39,$AD39,$AV39,$BN39,$CF39,$CX39,$DP39,$EH39,$EZ39,$FR39,$GJ39,$HB39,$HT39,$IL39,$JD39,$JV39,$KN39,$LF39,$LX39,$MP39,$NH39,$NZ39,$OR39,$PJ39,$QB39,$QT39,$RL39,$SD39,$SV39)</f>
        <v>0</v>
      </c>
      <c r="UW39" s="1">
        <f>MAX($M39,$AE39,$AW39,$BO39,$CG39,$CY39,$DQ39,$EI39,$FA39,$FS39,$GK39,$HC39,$HU39,$IM39,$JE39,$JW39,$KO39,$LG39,$LY39,$MQ39,$NI39,$OA39,$OS39,$PK39,$QC39,$QU39,$RM39,$SE39,$SW39)</f>
        <v>0</v>
      </c>
      <c r="UX39" s="1">
        <f>MAX($N39,$AF39,$AX39,$BP39,$CH39,$CZ39,$DR39,$EJ39,$FB39,$FT39,$GL39,$HD39,$HV39,$IN39,$JF39,$JX39,$KP39,$LH39,$LZ39,$MR39,$NJ39,$OB39,$OT39,$PL39,$QD39,$QV39,$RN39,$SF39,$SX39)</f>
        <v>0</v>
      </c>
      <c r="UY39" s="1">
        <f>MAX($O39,$AG39,$AY39,$BQ39,$CI39,$DA39,$DS39,$EK39,$FC39,$FU39,$GM39,$HE39,$HW39,$IO39,$JG39,$JY39,$KQ39,$LI39,$MA39,$MS39,$NK39,$OC39,$OU39,$PM39,$QE39,$QW39,$RO39,$SG39,$SY39)</f>
        <v>0</v>
      </c>
      <c r="UZ39" s="1">
        <f>MAX($Q39,$AI39,$BA39,$BS39,$CK39,$DC39,$DU39,$EM39,$FE39,$FW39,$GO39,$HG39,$HY39,$IQ39,$JI39,$KA39,$KS39,$LK39,$MC39,$MU39,$NM39,$OE39,$OW39,$PO39,$QG39,$QY39,$RQ39,$SI39,$TA39)</f>
        <v>0</v>
      </c>
      <c r="VA39" s="1">
        <f>MAX($R39,$AJ39,$BB39,$BT39,$CL39,$DD39,$DV39,$EN39,$FF39,$FX39,$GP39,$HH39,$HZ39,$IR39,$JJ39,$KB39,$KT39,$LL39,$MD39,$MV39,$NN39,$OF39,$OX39,$PP39,$QH39,$QZ39,$RR39,$SJ39,$TB39)</f>
        <v>0</v>
      </c>
      <c r="VB39" s="1">
        <f>MAX($S39,$AK39,$BC39,$BU39,$CM39,$DE39,$DW39,$EO39,$FG39,$FY39,$GQ39,$HI39,$IA39,$IS39,$JK39,$KC39,$KU39,$LM39,$ME39,$MW39,$NO39,$OG39,$OY39,$PQ39,$QI39,$RA39,$RS39,$SK39,$TC39)</f>
        <v>0</v>
      </c>
    </row>
    <row r="40" spans="1:574">
      <c r="A40" s="1" t="s">
        <v>37</v>
      </c>
      <c r="B40" s="1"/>
      <c r="C40" s="1"/>
      <c r="D40" s="1"/>
      <c r="E40" s="1"/>
      <c r="F40" s="1"/>
      <c r="G40" s="1">
        <v>0</v>
      </c>
      <c r="H40" s="1"/>
      <c r="I40" s="1">
        <v>1474</v>
      </c>
      <c r="J40" s="1">
        <v>0</v>
      </c>
      <c r="K40" s="1"/>
      <c r="L40" s="1">
        <v>3.73</v>
      </c>
      <c r="M40" s="1"/>
      <c r="N40" s="1"/>
      <c r="O40" s="1"/>
      <c r="P40" s="1" t="s">
        <v>64</v>
      </c>
      <c r="Q40" s="1">
        <v>3.73</v>
      </c>
      <c r="R40" s="1">
        <v>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>
        <v>0</v>
      </c>
      <c r="AR40" s="1"/>
      <c r="AS40" s="1">
        <v>4415</v>
      </c>
      <c r="AT40" s="1">
        <v>0</v>
      </c>
      <c r="AU40" s="1"/>
      <c r="AV40" s="1">
        <v>1200</v>
      </c>
      <c r="AW40" s="1"/>
      <c r="AX40" s="1"/>
      <c r="AY40" s="1"/>
      <c r="AZ40" s="1"/>
      <c r="BA40" s="1">
        <v>600</v>
      </c>
      <c r="BB40" s="1">
        <v>1</v>
      </c>
      <c r="BC40" s="1"/>
      <c r="BD40" s="1">
        <v>25785</v>
      </c>
      <c r="BE40" s="1">
        <v>65</v>
      </c>
      <c r="BF40" s="1">
        <v>5.381</v>
      </c>
      <c r="BG40" s="1">
        <v>0</v>
      </c>
      <c r="BH40" s="1">
        <v>5064087</v>
      </c>
      <c r="BI40" s="1">
        <v>0</v>
      </c>
      <c r="BJ40" s="1">
        <v>5.271</v>
      </c>
      <c r="BK40" s="1">
        <v>532</v>
      </c>
      <c r="BL40" s="1">
        <v>0</v>
      </c>
      <c r="BM40" s="1">
        <v>1</v>
      </c>
      <c r="BN40" s="1">
        <v>5.6</v>
      </c>
      <c r="BO40" s="1">
        <v>0</v>
      </c>
      <c r="BP40" s="1">
        <v>2256566</v>
      </c>
      <c r="BQ40" s="1">
        <v>0.11</v>
      </c>
      <c r="BR40" s="1" t="s">
        <v>64</v>
      </c>
      <c r="BS40" s="1">
        <v>5.6</v>
      </c>
      <c r="BT40" s="1">
        <v>0</v>
      </c>
      <c r="BU40" s="1">
        <v>776208</v>
      </c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>
        <v>33278</v>
      </c>
      <c r="DY40" s="1">
        <v>1346</v>
      </c>
      <c r="DZ40" s="1">
        <v>7.989</v>
      </c>
      <c r="EA40" s="1">
        <v>643</v>
      </c>
      <c r="EB40" s="1">
        <v>6227547</v>
      </c>
      <c r="EC40" s="1">
        <v>0</v>
      </c>
      <c r="ED40" s="1">
        <v>5.919</v>
      </c>
      <c r="EE40" s="1">
        <v>529</v>
      </c>
      <c r="EF40" s="1">
        <v>0</v>
      </c>
      <c r="EG40" s="1">
        <v>1</v>
      </c>
      <c r="EH40" s="1">
        <v>8.19</v>
      </c>
      <c r="EI40" s="1">
        <v>5</v>
      </c>
      <c r="EJ40" s="1">
        <v>2267383</v>
      </c>
      <c r="EK40" s="1">
        <v>2.07</v>
      </c>
      <c r="EL40" s="1" t="s">
        <v>64</v>
      </c>
      <c r="EM40" s="1">
        <v>8.19</v>
      </c>
      <c r="EN40" s="1">
        <v>0</v>
      </c>
      <c r="EO40" s="1">
        <v>778946</v>
      </c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>
        <v>19766</v>
      </c>
      <c r="FI40" s="1">
        <v>11659</v>
      </c>
      <c r="FJ40" s="1">
        <v>4.571</v>
      </c>
      <c r="FK40" s="1">
        <v>7035</v>
      </c>
      <c r="FL40" s="1">
        <v>1160787</v>
      </c>
      <c r="FM40" s="1">
        <v>0</v>
      </c>
      <c r="FN40" s="1">
        <v>1.161</v>
      </c>
      <c r="FO40" s="1">
        <v>96</v>
      </c>
      <c r="FP40" s="1">
        <v>0</v>
      </c>
      <c r="FQ40" s="1">
        <v>1</v>
      </c>
      <c r="FR40" s="1">
        <v>4.66</v>
      </c>
      <c r="FS40" s="1">
        <v>30</v>
      </c>
      <c r="FT40" s="1">
        <v>1475058</v>
      </c>
      <c r="FU40" s="1">
        <v>3.41</v>
      </c>
      <c r="FV40" s="1" t="s">
        <v>64</v>
      </c>
      <c r="FW40" s="1">
        <v>4.66</v>
      </c>
      <c r="FX40" s="1">
        <v>0</v>
      </c>
      <c r="FY40" s="1">
        <v>22548</v>
      </c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>
        <v>25232</v>
      </c>
      <c r="GS40" s="1">
        <v>52</v>
      </c>
      <c r="GT40" s="1">
        <v>2.081</v>
      </c>
      <c r="GU40" s="1">
        <v>6</v>
      </c>
      <c r="GV40" s="1">
        <v>2463751</v>
      </c>
      <c r="GW40" s="1">
        <v>0</v>
      </c>
      <c r="GX40" s="1">
        <v>2.031</v>
      </c>
      <c r="GY40" s="1">
        <v>209</v>
      </c>
      <c r="GZ40" s="1">
        <v>0</v>
      </c>
      <c r="HA40" s="1">
        <v>1</v>
      </c>
      <c r="HB40" s="1">
        <v>2.19</v>
      </c>
      <c r="HC40" s="1">
        <v>0</v>
      </c>
      <c r="HD40" s="1">
        <v>1713053</v>
      </c>
      <c r="HE40" s="1">
        <v>0.05</v>
      </c>
      <c r="HF40" s="1" t="s">
        <v>64</v>
      </c>
      <c r="HG40" s="1">
        <v>2.19</v>
      </c>
      <c r="HH40" s="1">
        <v>0</v>
      </c>
      <c r="HI40" s="1">
        <v>236486</v>
      </c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>
        <v>25232</v>
      </c>
      <c r="IU40" s="1">
        <v>36325</v>
      </c>
      <c r="IV40" s="1">
        <v>67.589</v>
      </c>
      <c r="IW40" s="1">
        <v>23067</v>
      </c>
      <c r="IX40" s="1">
        <v>2463751</v>
      </c>
      <c r="IY40" s="1">
        <v>0</v>
      </c>
      <c r="IZ40" s="1">
        <v>1.989000000000004</v>
      </c>
      <c r="JA40" s="1">
        <v>211</v>
      </c>
      <c r="JB40" s="1">
        <v>0</v>
      </c>
      <c r="JC40" s="1">
        <v>1</v>
      </c>
      <c r="JD40" s="1">
        <v>67.67</v>
      </c>
      <c r="JE40" s="1">
        <v>97</v>
      </c>
      <c r="JF40" s="1">
        <v>1713053</v>
      </c>
      <c r="JG40" s="1">
        <v>65.59999999999999</v>
      </c>
      <c r="JH40" s="1" t="s">
        <v>64</v>
      </c>
      <c r="JI40" s="1">
        <v>67.67</v>
      </c>
      <c r="JJ40" s="1">
        <v>0</v>
      </c>
      <c r="JK40" s="1">
        <v>236486</v>
      </c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>
        <v>25785</v>
      </c>
      <c r="KE40" s="1">
        <v>65</v>
      </c>
      <c r="KF40" s="1">
        <v>5.504</v>
      </c>
      <c r="KG40" s="1">
        <v>0</v>
      </c>
      <c r="KH40" s="1">
        <v>5064087</v>
      </c>
      <c r="KI40" s="1">
        <v>0</v>
      </c>
      <c r="KJ40" s="1">
        <v>5.393999999999999</v>
      </c>
      <c r="KK40" s="1">
        <v>533</v>
      </c>
      <c r="KL40" s="1">
        <v>0</v>
      </c>
      <c r="KM40" s="1">
        <v>1</v>
      </c>
      <c r="KN40" s="1">
        <v>5.94</v>
      </c>
      <c r="KO40" s="1">
        <v>0</v>
      </c>
      <c r="KP40" s="1">
        <v>2256566</v>
      </c>
      <c r="KQ40" s="1">
        <v>0.11</v>
      </c>
      <c r="KR40" s="1" t="s">
        <v>64</v>
      </c>
      <c r="KS40" s="1">
        <v>5.94</v>
      </c>
      <c r="KT40" s="1">
        <v>0</v>
      </c>
      <c r="KU40" s="1">
        <v>776208</v>
      </c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>
        <v>33278</v>
      </c>
      <c r="MY40" s="1">
        <v>1346</v>
      </c>
      <c r="MZ40" s="1">
        <v>8.269</v>
      </c>
      <c r="NA40" s="1">
        <v>643</v>
      </c>
      <c r="NB40" s="1">
        <v>6227547</v>
      </c>
      <c r="NC40" s="1">
        <v>0</v>
      </c>
      <c r="ND40" s="1">
        <v>6.089</v>
      </c>
      <c r="NE40" s="1">
        <v>530</v>
      </c>
      <c r="NF40" s="1">
        <v>0</v>
      </c>
      <c r="NG40" s="1">
        <v>1</v>
      </c>
      <c r="NH40" s="1">
        <v>8.5</v>
      </c>
      <c r="NI40" s="1">
        <v>5</v>
      </c>
      <c r="NJ40" s="1">
        <v>2267383</v>
      </c>
      <c r="NK40" s="1">
        <v>2.18</v>
      </c>
      <c r="NL40" s="1" t="s">
        <v>64</v>
      </c>
      <c r="NM40" s="1">
        <v>8.5</v>
      </c>
      <c r="NN40" s="1">
        <v>0</v>
      </c>
      <c r="NO40" s="1">
        <v>778946</v>
      </c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>
        <v>19766</v>
      </c>
      <c r="OI40" s="1">
        <v>11659</v>
      </c>
      <c r="OJ40" s="1">
        <v>4.633</v>
      </c>
      <c r="OK40" s="1">
        <v>7035</v>
      </c>
      <c r="OL40" s="1">
        <v>1160787</v>
      </c>
      <c r="OM40" s="1">
        <v>0</v>
      </c>
      <c r="ON40" s="1">
        <v>1.173</v>
      </c>
      <c r="OO40" s="1">
        <v>95</v>
      </c>
      <c r="OP40" s="1">
        <v>0</v>
      </c>
      <c r="OQ40" s="1">
        <v>1</v>
      </c>
      <c r="OR40" s="1">
        <v>4.71</v>
      </c>
      <c r="OS40" s="1">
        <v>30</v>
      </c>
      <c r="OT40" s="1">
        <v>1475058</v>
      </c>
      <c r="OU40" s="1">
        <v>3.46</v>
      </c>
      <c r="OV40" s="1" t="s">
        <v>64</v>
      </c>
      <c r="OW40" s="1">
        <v>4.71</v>
      </c>
      <c r="OX40" s="1">
        <v>0</v>
      </c>
      <c r="OY40" s="1">
        <v>22548</v>
      </c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>
        <v>20436</v>
      </c>
      <c r="PS40" s="1">
        <v>47</v>
      </c>
      <c r="PT40" s="1">
        <v>2.406</v>
      </c>
      <c r="PU40" s="1">
        <v>9</v>
      </c>
      <c r="PV40" s="1">
        <v>2462226</v>
      </c>
      <c r="PW40" s="1">
        <v>0</v>
      </c>
      <c r="PX40" s="1">
        <v>2.296</v>
      </c>
      <c r="PY40" s="1">
        <v>214</v>
      </c>
      <c r="PZ40" s="1">
        <v>0</v>
      </c>
      <c r="QA40" s="1">
        <v>1</v>
      </c>
      <c r="QB40" s="1">
        <v>2.49</v>
      </c>
      <c r="QC40" s="1">
        <v>0</v>
      </c>
      <c r="QD40" s="1">
        <v>1706736</v>
      </c>
      <c r="QE40" s="1">
        <v>0.11</v>
      </c>
      <c r="QF40" s="1" t="s">
        <v>64</v>
      </c>
      <c r="QG40" s="1">
        <v>2.49</v>
      </c>
      <c r="QH40" s="1">
        <v>0</v>
      </c>
      <c r="QI40" s="1">
        <v>236447</v>
      </c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>
        <v>20436</v>
      </c>
      <c r="RU40" s="1">
        <v>25197</v>
      </c>
      <c r="RV40" s="1">
        <v>37.994</v>
      </c>
      <c r="RW40" s="1">
        <v>15236</v>
      </c>
      <c r="RX40" s="1">
        <v>2462226</v>
      </c>
      <c r="RY40" s="1">
        <v>0</v>
      </c>
      <c r="RZ40" s="1">
        <v>2.353999999999999</v>
      </c>
      <c r="SA40" s="1">
        <v>213</v>
      </c>
      <c r="SB40" s="1">
        <v>0</v>
      </c>
      <c r="SC40" s="1">
        <v>1</v>
      </c>
      <c r="SD40" s="1">
        <v>38.08</v>
      </c>
      <c r="SE40" s="1">
        <v>62</v>
      </c>
      <c r="SF40" s="1">
        <v>1706736</v>
      </c>
      <c r="SG40" s="1">
        <v>35.64</v>
      </c>
      <c r="SH40" s="1" t="s">
        <v>64</v>
      </c>
      <c r="SI40" s="1">
        <v>38.08</v>
      </c>
      <c r="SJ40" s="1">
        <v>0</v>
      </c>
      <c r="SK40" s="1">
        <v>236447</v>
      </c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>
        <f>MIN($B40,$T40,$AL40,$BD40,$BV40,$CN40,$DF40,$DX40,$EP40,$FH40,$FZ40,$GR40,$HJ40,$IB40,$IT40,$JL40,$KD40,$KV40,$LN40,$MF40,$MX40,$NP40,$OH40,$OZ40,$PR40,$QJ40,$RB40,$RT40,$SL40)</f>
        <v>0</v>
      </c>
      <c r="TE40" s="1">
        <f>MIN($C40,$U40,$AM40,$BE40,$BW40,$CO40,$DG40,$DY40,$EQ40,$FI40,$GA40,$GS40,$HK40,$IC40,$IU40,$JM40,$KE40,$KW40,$LO40,$MG40,$MY40,$NQ40,$OI40,$PA40,$PS40,$QK40,$RC40,$RU40,$SM40)</f>
        <v>0</v>
      </c>
      <c r="TF40" s="1">
        <f>MIN($D40,$V40,$AN40,$BF40,$BX40,$CP40,$DH40,$DZ40,$ER40,$FJ40,$GB40,$GT40,$HL40,$ID40,$IV40,$JN40,$KF40,$KX40,$LP40,$MH40,$MZ40,$NR40,$OJ40,$PB40,$PT40,$QL40,$RD40,$RV40,$SN40)</f>
        <v>0</v>
      </c>
      <c r="TG40" s="1">
        <f>MIN($E40,$W40,$AO40,$BG40,$BY40,$CQ40,$DI40,$EA40,$ES40,$FK40,$GC40,$GU40,$HM40,$IE40,$IW40,$JO40,$KG40,$KY40,$LQ40,$MI40,$NA40,$NS40,$OK40,$PC40,$PU40,$QM40,$RE40,$RW40,$SO40)</f>
        <v>0</v>
      </c>
      <c r="TH40" s="1">
        <f>MIN($F40,$X40,$AP40,$BH40,$BZ40,$CR40,$DJ40,$EB40,$ET40,$FL40,$GD40,$GV40,$HN40,$IF40,$IX40,$JP40,$KH40,$KZ40,$LR40,$MJ40,$NB40,$NT40,$OL40,$PD40,$PV40,$QN40,$RF40,$RX40,$SP40)</f>
        <v>0</v>
      </c>
      <c r="TI40" s="1">
        <f>MIN($G40,$Y40,$AQ40,$BI40,$CA40,$CS40,$DK40,$EC40,$EU40,$FM40,$GE40,$GW40,$HO40,$IG40,$IY40,$JQ40,$KI40,$LA40,$LS40,$MK40,$NC40,$NU40,$OM40,$PE40,$PW40,$QO40,$RG40,$RY40,$SQ40)</f>
        <v>0</v>
      </c>
      <c r="TJ40" s="1">
        <f>MIN($H40,$Z40,$AR40,$BJ40,$CB40,$CT40,$DL40,$ED40,$EV40,$FN40,$GF40,$GX40,$HP40,$IH40,$IZ40,$JR40,$KJ40,$LB40,$LT40,$ML40,$ND40,$NV40,$ON40,$PF40,$PX40,$QP40,$RH40,$RZ40,$SR40)</f>
        <v>0</v>
      </c>
      <c r="TK40" s="1">
        <f>MIN($I40,$AA40,$AS40,$BK40,$CC40,$CU40,$DM40,$EE40,$EW40,$FO40,$GG40,$GY40,$HQ40,$II40,$JA40,$JS40,$KK40,$LC40,$LU40,$MM40,$NE40,$NW40,$OO40,$PG40,$PY40,$QQ40,$RI40,$SA40,$SS40)</f>
        <v>0</v>
      </c>
      <c r="TL40" s="1">
        <f>MIN($J40,$AB40,$AT40,$BL40,$CD40,$CV40,$DN40,$EF40,$EX40,$FP40,$GH40,$GZ40,$HR40,$IJ40,$JB40,$JT40,$KL40,$LD40,$LV40,$MN40,$NF40,$NX40,$OP40,$PH40,$PZ40,$QR40,$RJ40,$SB40,$ST40)</f>
        <v>0</v>
      </c>
      <c r="TM40" s="1">
        <f>MIN($K40,$AC40,$AU40,$BM40,$CE40,$CW40,$DO40,$EG40,$EY40,$FQ40,$GI40,$HA40,$HS40,$IK40,$JC40,$JU40,$KM40,$LE40,$LW40,$MO40,$NG40,$NY40,$OQ40,$PI40,$QA40,$QS40,$RK40,$SC40,$SU40)</f>
        <v>0</v>
      </c>
      <c r="TN40" s="1">
        <f>MIN($L40,$AD40,$AV40,$BN40,$CF40,$CX40,$DP40,$EH40,$EZ40,$FR40,$GJ40,$HB40,$HT40,$IL40,$JD40,$JV40,$KN40,$LF40,$LX40,$MP40,$NH40,$NZ40,$OR40,$PJ40,$QB40,$QT40,$RL40,$SD40,$SV40)</f>
        <v>0</v>
      </c>
      <c r="TO40" s="1">
        <f>MIN($M40,$AE40,$AW40,$BO40,$CG40,$CY40,$DQ40,$EI40,$FA40,$FS40,$GK40,$HC40,$HU40,$IM40,$JE40,$JW40,$KO40,$LG40,$LY40,$MQ40,$NI40,$OA40,$OS40,$PK40,$QC40,$QU40,$RM40,$SE40,$SW40)</f>
        <v>0</v>
      </c>
      <c r="TP40" s="1">
        <f>MIN($N40,$AF40,$AX40,$BP40,$CH40,$CZ40,$DR40,$EJ40,$FB40,$FT40,$GL40,$HD40,$HV40,$IN40,$JF40,$JX40,$KP40,$LH40,$LZ40,$MR40,$NJ40,$OB40,$OT40,$PL40,$QD40,$QV40,$RN40,$SF40,$SX40)</f>
        <v>0</v>
      </c>
      <c r="TQ40" s="1">
        <f>MIN($O40,$AG40,$AY40,$BQ40,$CI40,$DA40,$DS40,$EK40,$FC40,$FU40,$GM40,$HE40,$HW40,$IO40,$JG40,$JY40,$KQ40,$LI40,$MA40,$MS40,$NK40,$OC40,$OU40,$PM40,$QE40,$QW40,$RO40,$SG40,$SY40)</f>
        <v>0</v>
      </c>
      <c r="TR40" s="1">
        <f>MIN($Q40,$AI40,$BA40,$BS40,$CK40,$DC40,$DU40,$EM40,$FE40,$FW40,$GO40,$HG40,$HY40,$IQ40,$JI40,$KA40,$KS40,$LK40,$MC40,$MU40,$NM40,$OE40,$OW40,$PO40,$QG40,$QY40,$RQ40,$SI40,$TA40)</f>
        <v>0</v>
      </c>
      <c r="TS40" s="1">
        <f>MIN($R40,$AJ40,$BB40,$BT40,$CL40,$DD40,$DV40,$EN40,$FF40,$FX40,$GP40,$HH40,$HZ40,$IR40,$JJ40,$KB40,$KT40,$LL40,$MD40,$MV40,$NN40,$OF40,$OX40,$PP40,$QH40,$QZ40,$RR40,$SJ40,$TB40)</f>
        <v>0</v>
      </c>
      <c r="TT40" s="1">
        <f>MIN($S40,$AK40,$BC40,$BU40,$CM40,$DE40,$DW40,$EO40,$FG40,$FY40,$GQ40,$HI40,$IA40,$IS40,$JK40,$KC40,$KU40,$LM40,$ME40,$MW40,$NO40,$OG40,$OY40,$PQ40,$QI40,$RA40,$RS40,$SK40,$TC40)</f>
        <v>0</v>
      </c>
      <c r="TU40" s="1">
        <f>MEDIAN($B40,$T40,$AL40,$BD40,$BV40,$CN40,$DF40,$DX40,$EP40,$FH40,$FZ40,$GR40,$HJ40,$IB40,$IT40,$JL40,$KD40,$KV40,$LN40,$MF40,$MX40,$NP40,$OH40,$OZ40,$PR40,$QJ40,$RB40,$RT40,$SL40)</f>
        <v>0</v>
      </c>
      <c r="TV40" s="1">
        <f>MEDIAN($C40,$U40,$AM40,$BE40,$BW40,$CO40,$DG40,$DY40,$EQ40,$FI40,$GA40,$GS40,$HK40,$IC40,$IU40,$JM40,$KE40,$KW40,$LO40,$MG40,$MY40,$NQ40,$OI40,$PA40,$PS40,$QK40,$RC40,$RU40,$SM40)</f>
        <v>0</v>
      </c>
      <c r="TW40" s="1">
        <f>MEDIAN($D40,$V40,$AN40,$BF40,$BX40,$CP40,$DH40,$DZ40,$ER40,$FJ40,$GB40,$GT40,$HL40,$ID40,$IV40,$JN40,$KF40,$KX40,$LP40,$MH40,$MZ40,$NR40,$OJ40,$PB40,$PT40,$QL40,$RD40,$RV40,$SN40)</f>
        <v>0</v>
      </c>
      <c r="TX40" s="1">
        <f>MEDIAN($E40,$W40,$AO40,$BG40,$BY40,$CQ40,$DI40,$EA40,$ES40,$FK40,$GC40,$GU40,$HM40,$IE40,$IW40,$JO40,$KG40,$KY40,$LQ40,$MI40,$NA40,$NS40,$OK40,$PC40,$PU40,$QM40,$RE40,$RW40,$SO40)</f>
        <v>0</v>
      </c>
      <c r="TY40" s="1">
        <f>MEDIAN($F40,$X40,$AP40,$BH40,$BZ40,$CR40,$DJ40,$EB40,$ET40,$FL40,$GD40,$GV40,$HN40,$IF40,$IX40,$JP40,$KH40,$KZ40,$LR40,$MJ40,$NB40,$NT40,$OL40,$PD40,$PV40,$QN40,$RF40,$RX40,$SP40)</f>
        <v>0</v>
      </c>
      <c r="TZ40" s="1">
        <f>MEDIAN($G40,$Y40,$AQ40,$BI40,$CA40,$CS40,$DK40,$EC40,$EU40,$FM40,$GE40,$GW40,$HO40,$IG40,$IY40,$JQ40,$KI40,$LA40,$LS40,$MK40,$NC40,$NU40,$OM40,$PE40,$PW40,$QO40,$RG40,$RY40,$SQ40)</f>
        <v>0</v>
      </c>
      <c r="UA40" s="1">
        <f>MEDIAN($H40,$Z40,$AR40,$BJ40,$CB40,$CT40,$DL40,$ED40,$EV40,$FN40,$GF40,$GX40,$HP40,$IH40,$IZ40,$JR40,$KJ40,$LB40,$LT40,$ML40,$ND40,$NV40,$ON40,$PF40,$PX40,$QP40,$RH40,$RZ40,$SR40)</f>
        <v>0</v>
      </c>
      <c r="UB40" s="1">
        <f>MEDIAN($I40,$AA40,$AS40,$BK40,$CC40,$CU40,$DM40,$EE40,$EW40,$FO40,$GG40,$GY40,$HQ40,$II40,$JA40,$JS40,$KK40,$LC40,$LU40,$MM40,$NE40,$NW40,$OO40,$PG40,$PY40,$QQ40,$RI40,$SA40,$SS40)</f>
        <v>0</v>
      </c>
      <c r="UC40" s="1">
        <f>MEDIAN($J40,$AB40,$AT40,$BL40,$CD40,$CV40,$DN40,$EF40,$EX40,$FP40,$GH40,$GZ40,$HR40,$IJ40,$JB40,$JT40,$KL40,$LD40,$LV40,$MN40,$NF40,$NX40,$OP40,$PH40,$PZ40,$QR40,$RJ40,$SB40,$ST40)</f>
        <v>0</v>
      </c>
      <c r="UD40" s="1">
        <f>MEDIAN($K40,$AC40,$AU40,$BM40,$CE40,$CW40,$DO40,$EG40,$EY40,$FQ40,$GI40,$HA40,$HS40,$IK40,$JC40,$JU40,$KM40,$LE40,$LW40,$MO40,$NG40,$NY40,$OQ40,$PI40,$QA40,$QS40,$RK40,$SC40,$SU40)</f>
        <v>0</v>
      </c>
      <c r="UE40" s="1">
        <f>MEDIAN($L40,$AD40,$AV40,$BN40,$CF40,$CX40,$DP40,$EH40,$EZ40,$FR40,$GJ40,$HB40,$HT40,$IL40,$JD40,$JV40,$KN40,$LF40,$LX40,$MP40,$NH40,$NZ40,$OR40,$PJ40,$QB40,$QT40,$RL40,$SD40,$SV40)</f>
        <v>0</v>
      </c>
      <c r="UF40" s="1">
        <f>MEDIAN($M40,$AE40,$AW40,$BO40,$CG40,$CY40,$DQ40,$EI40,$FA40,$FS40,$GK40,$HC40,$HU40,$IM40,$JE40,$JW40,$KO40,$LG40,$LY40,$MQ40,$NI40,$OA40,$OS40,$PK40,$QC40,$QU40,$RM40,$SE40,$SW40)</f>
        <v>0</v>
      </c>
      <c r="UG40" s="1">
        <f>MEDIAN($N40,$AF40,$AX40,$BP40,$CH40,$CZ40,$DR40,$EJ40,$FB40,$FT40,$GL40,$HD40,$HV40,$IN40,$JF40,$JX40,$KP40,$LH40,$LZ40,$MR40,$NJ40,$OB40,$OT40,$PL40,$QD40,$QV40,$RN40,$SF40,$SX40)</f>
        <v>0</v>
      </c>
      <c r="UH40" s="1">
        <f>MEDIAN($O40,$AG40,$AY40,$BQ40,$CI40,$DA40,$DS40,$EK40,$FC40,$FU40,$GM40,$HE40,$HW40,$IO40,$JG40,$JY40,$KQ40,$LI40,$MA40,$MS40,$NK40,$OC40,$OU40,$PM40,$QE40,$QW40,$RO40,$SG40,$SY40)</f>
        <v>0</v>
      </c>
      <c r="UI40" s="1">
        <f>MEDIAN($Q40,$AI40,$BA40,$BS40,$CK40,$DC40,$DU40,$EM40,$FE40,$FW40,$GO40,$HG40,$HY40,$IQ40,$JI40,$KA40,$KS40,$LK40,$MC40,$MU40,$NM40,$OE40,$OW40,$PO40,$QG40,$QY40,$RQ40,$SI40,$TA40)</f>
        <v>0</v>
      </c>
      <c r="UJ40" s="1">
        <f>MEDIAN($R40,$AJ40,$BB40,$BT40,$CL40,$DD40,$DV40,$EN40,$FF40,$FX40,$GP40,$HH40,$HZ40,$IR40,$JJ40,$KB40,$KT40,$LL40,$MD40,$MV40,$NN40,$OF40,$OX40,$PP40,$QH40,$QZ40,$RR40,$SJ40,$TB40)</f>
        <v>0</v>
      </c>
      <c r="UK40" s="1">
        <f>MEDIAN($S40,$AK40,$BC40,$BU40,$CM40,$DE40,$DW40,$EO40,$FG40,$FY40,$GQ40,$HI40,$IA40,$IS40,$JK40,$KC40,$KU40,$LM40,$ME40,$MW40,$NO40,$OG40,$OY40,$PQ40,$QI40,$RA40,$RS40,$SK40,$TC40)</f>
        <v>0</v>
      </c>
      <c r="UL40" s="1">
        <f>MAX($B40,$T40,$AL40,$BD40,$BV40,$CN40,$DF40,$DX40,$EP40,$FH40,$FZ40,$GR40,$HJ40,$IB40,$IT40,$JL40,$KD40,$KV40,$LN40,$MF40,$MX40,$NP40,$OH40,$OZ40,$PR40,$QJ40,$RB40,$RT40,$SL40)</f>
        <v>0</v>
      </c>
      <c r="UM40" s="1">
        <f>MAX($C40,$U40,$AM40,$BE40,$BW40,$CO40,$DG40,$DY40,$EQ40,$FI40,$GA40,$GS40,$HK40,$IC40,$IU40,$JM40,$KE40,$KW40,$LO40,$MG40,$MY40,$NQ40,$OI40,$PA40,$PS40,$QK40,$RC40,$RU40,$SM40)</f>
        <v>0</v>
      </c>
      <c r="UN40" s="1">
        <f>MAX($D40,$V40,$AN40,$BF40,$BX40,$CP40,$DH40,$DZ40,$ER40,$FJ40,$GB40,$GT40,$HL40,$ID40,$IV40,$JN40,$KF40,$KX40,$LP40,$MH40,$MZ40,$NR40,$OJ40,$PB40,$PT40,$QL40,$RD40,$RV40,$SN40)</f>
        <v>0</v>
      </c>
      <c r="UO40" s="1">
        <f>MAX($E40,$W40,$AO40,$BG40,$BY40,$CQ40,$DI40,$EA40,$ES40,$FK40,$GC40,$GU40,$HM40,$IE40,$IW40,$JO40,$KG40,$KY40,$LQ40,$MI40,$NA40,$NS40,$OK40,$PC40,$PU40,$QM40,$RE40,$RW40,$SO40)</f>
        <v>0</v>
      </c>
      <c r="UP40" s="1">
        <f>MAX($F40,$X40,$AP40,$BH40,$BZ40,$CR40,$DJ40,$EB40,$ET40,$FL40,$GD40,$GV40,$HN40,$IF40,$IX40,$JP40,$KH40,$KZ40,$LR40,$MJ40,$NB40,$NT40,$OL40,$PD40,$PV40,$QN40,$RF40,$RX40,$SP40)</f>
        <v>0</v>
      </c>
      <c r="UQ40" s="1">
        <f>MAX($G40,$Y40,$AQ40,$BI40,$CA40,$CS40,$DK40,$EC40,$EU40,$FM40,$GE40,$GW40,$HO40,$IG40,$IY40,$JQ40,$KI40,$LA40,$LS40,$MK40,$NC40,$NU40,$OM40,$PE40,$PW40,$QO40,$RG40,$RY40,$SQ40)</f>
        <v>0</v>
      </c>
      <c r="UR40" s="1">
        <f>MAX($H40,$Z40,$AR40,$BJ40,$CB40,$CT40,$DL40,$ED40,$EV40,$FN40,$GF40,$GX40,$HP40,$IH40,$IZ40,$JR40,$KJ40,$LB40,$LT40,$ML40,$ND40,$NV40,$ON40,$PF40,$PX40,$QP40,$RH40,$RZ40,$SR40)</f>
        <v>0</v>
      </c>
      <c r="US40" s="1">
        <f>MAX($I40,$AA40,$AS40,$BK40,$CC40,$CU40,$DM40,$EE40,$EW40,$FO40,$GG40,$GY40,$HQ40,$II40,$JA40,$JS40,$KK40,$LC40,$LU40,$MM40,$NE40,$NW40,$OO40,$PG40,$PY40,$QQ40,$RI40,$SA40,$SS40)</f>
        <v>0</v>
      </c>
      <c r="UT40" s="1">
        <f>MAX($J40,$AB40,$AT40,$BL40,$CD40,$CV40,$DN40,$EF40,$EX40,$FP40,$GH40,$GZ40,$HR40,$IJ40,$JB40,$JT40,$KL40,$LD40,$LV40,$MN40,$NF40,$NX40,$OP40,$PH40,$PZ40,$QR40,$RJ40,$SB40,$ST40)</f>
        <v>0</v>
      </c>
      <c r="UU40" s="1">
        <f>MAX($K40,$AC40,$AU40,$BM40,$CE40,$CW40,$DO40,$EG40,$EY40,$FQ40,$GI40,$HA40,$HS40,$IK40,$JC40,$JU40,$KM40,$LE40,$LW40,$MO40,$NG40,$NY40,$OQ40,$PI40,$QA40,$QS40,$RK40,$SC40,$SU40)</f>
        <v>0</v>
      </c>
      <c r="UV40" s="1">
        <f>MAX($L40,$AD40,$AV40,$BN40,$CF40,$CX40,$DP40,$EH40,$EZ40,$FR40,$GJ40,$HB40,$HT40,$IL40,$JD40,$JV40,$KN40,$LF40,$LX40,$MP40,$NH40,$NZ40,$OR40,$PJ40,$QB40,$QT40,$RL40,$SD40,$SV40)</f>
        <v>0</v>
      </c>
      <c r="UW40" s="1">
        <f>MAX($M40,$AE40,$AW40,$BO40,$CG40,$CY40,$DQ40,$EI40,$FA40,$FS40,$GK40,$HC40,$HU40,$IM40,$JE40,$JW40,$KO40,$LG40,$LY40,$MQ40,$NI40,$OA40,$OS40,$PK40,$QC40,$QU40,$RM40,$SE40,$SW40)</f>
        <v>0</v>
      </c>
      <c r="UX40" s="1">
        <f>MAX($N40,$AF40,$AX40,$BP40,$CH40,$CZ40,$DR40,$EJ40,$FB40,$FT40,$GL40,$HD40,$HV40,$IN40,$JF40,$JX40,$KP40,$LH40,$LZ40,$MR40,$NJ40,$OB40,$OT40,$PL40,$QD40,$QV40,$RN40,$SF40,$SX40)</f>
        <v>0</v>
      </c>
      <c r="UY40" s="1">
        <f>MAX($O40,$AG40,$AY40,$BQ40,$CI40,$DA40,$DS40,$EK40,$FC40,$FU40,$GM40,$HE40,$HW40,$IO40,$JG40,$JY40,$KQ40,$LI40,$MA40,$MS40,$NK40,$OC40,$OU40,$PM40,$QE40,$QW40,$RO40,$SG40,$SY40)</f>
        <v>0</v>
      </c>
      <c r="UZ40" s="1">
        <f>MAX($Q40,$AI40,$BA40,$BS40,$CK40,$DC40,$DU40,$EM40,$FE40,$FW40,$GO40,$HG40,$HY40,$IQ40,$JI40,$KA40,$KS40,$LK40,$MC40,$MU40,$NM40,$OE40,$OW40,$PO40,$QG40,$QY40,$RQ40,$SI40,$TA40)</f>
        <v>0</v>
      </c>
      <c r="VA40" s="1">
        <f>MAX($R40,$AJ40,$BB40,$BT40,$CL40,$DD40,$DV40,$EN40,$FF40,$FX40,$GP40,$HH40,$HZ40,$IR40,$JJ40,$KB40,$KT40,$LL40,$MD40,$MV40,$NN40,$OF40,$OX40,$PP40,$QH40,$QZ40,$RR40,$SJ40,$TB40)</f>
        <v>0</v>
      </c>
      <c r="VB40" s="1">
        <f>MAX($S40,$AK40,$BC40,$BU40,$CM40,$DE40,$DW40,$EO40,$FG40,$FY40,$GQ40,$HI40,$IA40,$IS40,$JK40,$KC40,$KU40,$LM40,$ME40,$MW40,$NO40,$OG40,$OY40,$PQ40,$QI40,$RA40,$RS40,$SK40,$TC40)</f>
        <v>0</v>
      </c>
    </row>
    <row r="41" spans="1:574">
      <c r="A41" s="1" t="s">
        <v>38</v>
      </c>
      <c r="B41" s="1"/>
      <c r="C41" s="1"/>
      <c r="D41" s="1"/>
      <c r="E41" s="1"/>
      <c r="F41" s="1"/>
      <c r="G41" s="1">
        <v>0</v>
      </c>
      <c r="H41" s="1"/>
      <c r="I41" s="1">
        <v>2688</v>
      </c>
      <c r="J41" s="1">
        <v>0</v>
      </c>
      <c r="K41" s="1"/>
      <c r="L41" s="1">
        <v>7.21</v>
      </c>
      <c r="M41" s="1"/>
      <c r="N41" s="1"/>
      <c r="O41" s="1"/>
      <c r="P41" s="1" t="s">
        <v>64</v>
      </c>
      <c r="Q41" s="1">
        <v>7.21</v>
      </c>
      <c r="R41" s="1">
        <v>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>
        <v>0</v>
      </c>
      <c r="AR41" s="1"/>
      <c r="AS41" s="1">
        <v>6716</v>
      </c>
      <c r="AT41" s="1">
        <v>0</v>
      </c>
      <c r="AU41" s="1"/>
      <c r="AV41" s="1">
        <v>1200</v>
      </c>
      <c r="AW41" s="1"/>
      <c r="AX41" s="1"/>
      <c r="AY41" s="1"/>
      <c r="AZ41" s="1"/>
      <c r="BA41" s="1">
        <v>600</v>
      </c>
      <c r="BB41" s="1">
        <v>1</v>
      </c>
      <c r="BC41" s="1"/>
      <c r="BD41" s="1">
        <v>57285</v>
      </c>
      <c r="BE41" s="1">
        <v>119</v>
      </c>
      <c r="BF41" s="1">
        <v>15.404</v>
      </c>
      <c r="BG41" s="1">
        <v>0</v>
      </c>
      <c r="BH41" s="1">
        <v>13162447</v>
      </c>
      <c r="BI41" s="1">
        <v>0</v>
      </c>
      <c r="BJ41" s="1">
        <v>15.094</v>
      </c>
      <c r="BK41" s="1">
        <v>1369</v>
      </c>
      <c r="BL41" s="1">
        <v>0</v>
      </c>
      <c r="BM41" s="1">
        <v>1</v>
      </c>
      <c r="BN41" s="1">
        <v>15.88</v>
      </c>
      <c r="BO41" s="1">
        <v>0</v>
      </c>
      <c r="BP41" s="1">
        <v>7018966</v>
      </c>
      <c r="BQ41" s="1">
        <v>0.31</v>
      </c>
      <c r="BR41" s="1" t="s">
        <v>64</v>
      </c>
      <c r="BS41" s="1">
        <v>15.88</v>
      </c>
      <c r="BT41" s="1">
        <v>0</v>
      </c>
      <c r="BU41" s="1">
        <v>1802568</v>
      </c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>
        <v>73938</v>
      </c>
      <c r="DY41" s="1">
        <v>268976</v>
      </c>
      <c r="DZ41" s="1">
        <v>95.50700000000001</v>
      </c>
      <c r="EA41" s="1">
        <v>12220</v>
      </c>
      <c r="EB41" s="1">
        <v>15880887</v>
      </c>
      <c r="EC41" s="1">
        <v>0</v>
      </c>
      <c r="ED41" s="1">
        <v>17.587</v>
      </c>
      <c r="EE41" s="1">
        <v>1298</v>
      </c>
      <c r="EF41" s="1">
        <v>0</v>
      </c>
      <c r="EG41" s="1">
        <v>1</v>
      </c>
      <c r="EH41" s="1">
        <v>95.95</v>
      </c>
      <c r="EI41" s="1">
        <v>58</v>
      </c>
      <c r="EJ41" s="1">
        <v>7045513</v>
      </c>
      <c r="EK41" s="1">
        <v>77.92</v>
      </c>
      <c r="EL41" s="1" t="s">
        <v>64</v>
      </c>
      <c r="EM41" s="1">
        <v>95.95</v>
      </c>
      <c r="EN41" s="1">
        <v>0</v>
      </c>
      <c r="EO41" s="1">
        <v>1813126</v>
      </c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>
        <v>44646</v>
      </c>
      <c r="FI41" s="1">
        <v>109652</v>
      </c>
      <c r="FJ41" s="1">
        <v>11.061</v>
      </c>
      <c r="FK41" s="1">
        <v>6556</v>
      </c>
      <c r="FL41" s="1">
        <v>4080117</v>
      </c>
      <c r="FM41" s="1">
        <v>0</v>
      </c>
      <c r="FN41" s="1">
        <v>4.171</v>
      </c>
      <c r="FO41" s="1">
        <v>289</v>
      </c>
      <c r="FP41" s="1">
        <v>0</v>
      </c>
      <c r="FQ41" s="1">
        <v>1</v>
      </c>
      <c r="FR41" s="1">
        <v>11.12</v>
      </c>
      <c r="FS41" s="1">
        <v>29</v>
      </c>
      <c r="FT41" s="1">
        <v>5213498</v>
      </c>
      <c r="FU41" s="1">
        <v>6.89</v>
      </c>
      <c r="FV41" s="1" t="s">
        <v>64</v>
      </c>
      <c r="FW41" s="1">
        <v>11.12</v>
      </c>
      <c r="FX41" s="1">
        <v>0</v>
      </c>
      <c r="FY41" s="1">
        <v>51798</v>
      </c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>
        <v>56452</v>
      </c>
      <c r="GS41" s="1">
        <v>81</v>
      </c>
      <c r="GT41" s="1">
        <v>6.564</v>
      </c>
      <c r="GU41" s="1">
        <v>9</v>
      </c>
      <c r="GV41" s="1">
        <v>7151041</v>
      </c>
      <c r="GW41" s="1">
        <v>0</v>
      </c>
      <c r="GX41" s="1">
        <v>6.414</v>
      </c>
      <c r="GY41" s="1">
        <v>559</v>
      </c>
      <c r="GZ41" s="1">
        <v>0</v>
      </c>
      <c r="HA41" s="1">
        <v>1</v>
      </c>
      <c r="HB41" s="1">
        <v>6.85</v>
      </c>
      <c r="HC41" s="1">
        <v>0</v>
      </c>
      <c r="HD41" s="1">
        <v>5762313</v>
      </c>
      <c r="HE41" s="1">
        <v>0.15</v>
      </c>
      <c r="HF41" s="1" t="s">
        <v>64</v>
      </c>
      <c r="HG41" s="1">
        <v>6.85</v>
      </c>
      <c r="HH41" s="1">
        <v>0</v>
      </c>
      <c r="HI41" s="1">
        <v>555596</v>
      </c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>
        <v>56452</v>
      </c>
      <c r="IU41" s="1">
        <v>197221</v>
      </c>
      <c r="IV41" s="1">
        <v>147.952</v>
      </c>
      <c r="IW41" s="1">
        <v>15816</v>
      </c>
      <c r="IX41" s="1">
        <v>7151041</v>
      </c>
      <c r="IY41" s="1">
        <v>0</v>
      </c>
      <c r="IZ41" s="1">
        <v>6.141999999999996</v>
      </c>
      <c r="JA41" s="1">
        <v>562</v>
      </c>
      <c r="JB41" s="1">
        <v>0</v>
      </c>
      <c r="JC41" s="1">
        <v>1</v>
      </c>
      <c r="JD41" s="1">
        <v>148.13</v>
      </c>
      <c r="JE41" s="1">
        <v>62</v>
      </c>
      <c r="JF41" s="1">
        <v>5762313</v>
      </c>
      <c r="JG41" s="1">
        <v>141.81</v>
      </c>
      <c r="JH41" s="1" t="s">
        <v>64</v>
      </c>
      <c r="JI41" s="1">
        <v>148.13</v>
      </c>
      <c r="JJ41" s="1">
        <v>0</v>
      </c>
      <c r="JK41" s="1">
        <v>555596</v>
      </c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>
        <v>57285</v>
      </c>
      <c r="KE41" s="1">
        <v>119</v>
      </c>
      <c r="KF41" s="1">
        <v>15.83</v>
      </c>
      <c r="KG41" s="1">
        <v>0</v>
      </c>
      <c r="KH41" s="1">
        <v>13162447</v>
      </c>
      <c r="KI41" s="1">
        <v>0</v>
      </c>
      <c r="KJ41" s="1">
        <v>15.51</v>
      </c>
      <c r="KK41" s="1">
        <v>1371</v>
      </c>
      <c r="KL41" s="1">
        <v>0</v>
      </c>
      <c r="KM41" s="1">
        <v>1</v>
      </c>
      <c r="KN41" s="1">
        <v>16.36</v>
      </c>
      <c r="KO41" s="1">
        <v>0</v>
      </c>
      <c r="KP41" s="1">
        <v>7018966</v>
      </c>
      <c r="KQ41" s="1">
        <v>0.32</v>
      </c>
      <c r="KR41" s="1" t="s">
        <v>64</v>
      </c>
      <c r="KS41" s="1">
        <v>16.36</v>
      </c>
      <c r="KT41" s="1">
        <v>0</v>
      </c>
      <c r="KU41" s="1">
        <v>1802568</v>
      </c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>
        <v>73938</v>
      </c>
      <c r="MY41" s="1">
        <v>268976</v>
      </c>
      <c r="MZ41" s="1">
        <v>98.124</v>
      </c>
      <c r="NA41" s="1">
        <v>12220</v>
      </c>
      <c r="NB41" s="1">
        <v>15880887</v>
      </c>
      <c r="NC41" s="1">
        <v>0</v>
      </c>
      <c r="ND41" s="1">
        <v>17.94399999999999</v>
      </c>
      <c r="NE41" s="1">
        <v>1326</v>
      </c>
      <c r="NF41" s="1">
        <v>0</v>
      </c>
      <c r="NG41" s="1">
        <v>1</v>
      </c>
      <c r="NH41" s="1">
        <v>98.63</v>
      </c>
      <c r="NI41" s="1">
        <v>58</v>
      </c>
      <c r="NJ41" s="1">
        <v>7045513</v>
      </c>
      <c r="NK41" s="1">
        <v>80.18000000000001</v>
      </c>
      <c r="NL41" s="1" t="s">
        <v>64</v>
      </c>
      <c r="NM41" s="1">
        <v>98.63</v>
      </c>
      <c r="NN41" s="1">
        <v>0</v>
      </c>
      <c r="NO41" s="1">
        <v>1813126</v>
      </c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>
        <v>44646</v>
      </c>
      <c r="OI41" s="1">
        <v>109652</v>
      </c>
      <c r="OJ41" s="1">
        <v>10.385</v>
      </c>
      <c r="OK41" s="1">
        <v>6556</v>
      </c>
      <c r="OL41" s="1">
        <v>4080117</v>
      </c>
      <c r="OM41" s="1">
        <v>0</v>
      </c>
      <c r="ON41" s="1">
        <v>3.995</v>
      </c>
      <c r="OO41" s="1">
        <v>297</v>
      </c>
      <c r="OP41" s="1">
        <v>0</v>
      </c>
      <c r="OQ41" s="1">
        <v>1</v>
      </c>
      <c r="OR41" s="1">
        <v>10.45</v>
      </c>
      <c r="OS41" s="1">
        <v>29</v>
      </c>
      <c r="OT41" s="1">
        <v>5213498</v>
      </c>
      <c r="OU41" s="1">
        <v>6.39</v>
      </c>
      <c r="OV41" s="1" t="s">
        <v>64</v>
      </c>
      <c r="OW41" s="1">
        <v>10.45</v>
      </c>
      <c r="OX41" s="1">
        <v>0</v>
      </c>
      <c r="OY41" s="1">
        <v>51798</v>
      </c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>
        <v>45656</v>
      </c>
      <c r="PS41" s="1">
        <v>75</v>
      </c>
      <c r="PT41" s="1">
        <v>7.137</v>
      </c>
      <c r="PU41" s="1">
        <v>18</v>
      </c>
      <c r="PV41" s="1">
        <v>7147556</v>
      </c>
      <c r="PW41" s="1">
        <v>0</v>
      </c>
      <c r="PX41" s="1">
        <v>6.806999999999999</v>
      </c>
      <c r="PY41" s="1">
        <v>559</v>
      </c>
      <c r="PZ41" s="1">
        <v>0</v>
      </c>
      <c r="QA41" s="1">
        <v>1</v>
      </c>
      <c r="QB41" s="1">
        <v>7.3</v>
      </c>
      <c r="QC41" s="1">
        <v>0</v>
      </c>
      <c r="QD41" s="1">
        <v>5748036</v>
      </c>
      <c r="QE41" s="1">
        <v>0.33</v>
      </c>
      <c r="QF41" s="1" t="s">
        <v>64</v>
      </c>
      <c r="QG41" s="1">
        <v>7.3</v>
      </c>
      <c r="QH41" s="1">
        <v>0</v>
      </c>
      <c r="QI41" s="1">
        <v>555537</v>
      </c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>
        <v>45656</v>
      </c>
      <c r="RU41" s="1">
        <v>417368</v>
      </c>
      <c r="RV41" s="1">
        <v>599.991</v>
      </c>
      <c r="RW41" s="1">
        <v>126785</v>
      </c>
      <c r="RX41" s="1">
        <v>7147556</v>
      </c>
      <c r="RY41" s="1">
        <v>0</v>
      </c>
      <c r="RZ41" s="1">
        <v>6.990999999999985</v>
      </c>
      <c r="SA41" s="1">
        <v>560</v>
      </c>
      <c r="SB41" s="1">
        <v>0</v>
      </c>
      <c r="SC41" s="1">
        <v>0</v>
      </c>
      <c r="SD41" s="1">
        <v>1200</v>
      </c>
      <c r="SE41" s="1">
        <v>380</v>
      </c>
      <c r="SF41" s="1">
        <v>5748036</v>
      </c>
      <c r="SG41" s="1">
        <v>593</v>
      </c>
      <c r="SH41" s="1" t="s">
        <v>71</v>
      </c>
      <c r="SI41" s="1">
        <v>600</v>
      </c>
      <c r="SJ41" s="1">
        <v>1</v>
      </c>
      <c r="SK41" s="1">
        <v>555537</v>
      </c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>
        <f>MIN($B41,$T41,$AL41,$BD41,$BV41,$CN41,$DF41,$DX41,$EP41,$FH41,$FZ41,$GR41,$HJ41,$IB41,$IT41,$JL41,$KD41,$KV41,$LN41,$MF41,$MX41,$NP41,$OH41,$OZ41,$PR41,$QJ41,$RB41,$RT41,$SL41)</f>
        <v>0</v>
      </c>
      <c r="TE41" s="1">
        <f>MIN($C41,$U41,$AM41,$BE41,$BW41,$CO41,$DG41,$DY41,$EQ41,$FI41,$GA41,$GS41,$HK41,$IC41,$IU41,$JM41,$KE41,$KW41,$LO41,$MG41,$MY41,$NQ41,$OI41,$PA41,$PS41,$QK41,$RC41,$RU41,$SM41)</f>
        <v>0</v>
      </c>
      <c r="TF41" s="1">
        <f>MIN($D41,$V41,$AN41,$BF41,$BX41,$CP41,$DH41,$DZ41,$ER41,$FJ41,$GB41,$GT41,$HL41,$ID41,$IV41,$JN41,$KF41,$KX41,$LP41,$MH41,$MZ41,$NR41,$OJ41,$PB41,$PT41,$QL41,$RD41,$RV41,$SN41)</f>
        <v>0</v>
      </c>
      <c r="TG41" s="1">
        <f>MIN($E41,$W41,$AO41,$BG41,$BY41,$CQ41,$DI41,$EA41,$ES41,$FK41,$GC41,$GU41,$HM41,$IE41,$IW41,$JO41,$KG41,$KY41,$LQ41,$MI41,$NA41,$NS41,$OK41,$PC41,$PU41,$QM41,$RE41,$RW41,$SO41)</f>
        <v>0</v>
      </c>
      <c r="TH41" s="1">
        <f>MIN($F41,$X41,$AP41,$BH41,$BZ41,$CR41,$DJ41,$EB41,$ET41,$FL41,$GD41,$GV41,$HN41,$IF41,$IX41,$JP41,$KH41,$KZ41,$LR41,$MJ41,$NB41,$NT41,$OL41,$PD41,$PV41,$QN41,$RF41,$RX41,$SP41)</f>
        <v>0</v>
      </c>
      <c r="TI41" s="1">
        <f>MIN($G41,$Y41,$AQ41,$BI41,$CA41,$CS41,$DK41,$EC41,$EU41,$FM41,$GE41,$GW41,$HO41,$IG41,$IY41,$JQ41,$KI41,$LA41,$LS41,$MK41,$NC41,$NU41,$OM41,$PE41,$PW41,$QO41,$RG41,$RY41,$SQ41)</f>
        <v>0</v>
      </c>
      <c r="TJ41" s="1">
        <f>MIN($H41,$Z41,$AR41,$BJ41,$CB41,$CT41,$DL41,$ED41,$EV41,$FN41,$GF41,$GX41,$HP41,$IH41,$IZ41,$JR41,$KJ41,$LB41,$LT41,$ML41,$ND41,$NV41,$ON41,$PF41,$PX41,$QP41,$RH41,$RZ41,$SR41)</f>
        <v>0</v>
      </c>
      <c r="TK41" s="1">
        <f>MIN($I41,$AA41,$AS41,$BK41,$CC41,$CU41,$DM41,$EE41,$EW41,$FO41,$GG41,$GY41,$HQ41,$II41,$JA41,$JS41,$KK41,$LC41,$LU41,$MM41,$NE41,$NW41,$OO41,$PG41,$PY41,$QQ41,$RI41,$SA41,$SS41)</f>
        <v>0</v>
      </c>
      <c r="TL41" s="1">
        <f>MIN($J41,$AB41,$AT41,$BL41,$CD41,$CV41,$DN41,$EF41,$EX41,$FP41,$GH41,$GZ41,$HR41,$IJ41,$JB41,$JT41,$KL41,$LD41,$LV41,$MN41,$NF41,$NX41,$OP41,$PH41,$PZ41,$QR41,$RJ41,$SB41,$ST41)</f>
        <v>0</v>
      </c>
      <c r="TM41" s="1">
        <f>MIN($K41,$AC41,$AU41,$BM41,$CE41,$CW41,$DO41,$EG41,$EY41,$FQ41,$GI41,$HA41,$HS41,$IK41,$JC41,$JU41,$KM41,$LE41,$LW41,$MO41,$NG41,$NY41,$OQ41,$PI41,$QA41,$QS41,$RK41,$SC41,$SU41)</f>
        <v>0</v>
      </c>
      <c r="TN41" s="1">
        <f>MIN($L41,$AD41,$AV41,$BN41,$CF41,$CX41,$DP41,$EH41,$EZ41,$FR41,$GJ41,$HB41,$HT41,$IL41,$JD41,$JV41,$KN41,$LF41,$LX41,$MP41,$NH41,$NZ41,$OR41,$PJ41,$QB41,$QT41,$RL41,$SD41,$SV41)</f>
        <v>0</v>
      </c>
      <c r="TO41" s="1">
        <f>MIN($M41,$AE41,$AW41,$BO41,$CG41,$CY41,$DQ41,$EI41,$FA41,$FS41,$GK41,$HC41,$HU41,$IM41,$JE41,$JW41,$KO41,$LG41,$LY41,$MQ41,$NI41,$OA41,$OS41,$PK41,$QC41,$QU41,$RM41,$SE41,$SW41)</f>
        <v>0</v>
      </c>
      <c r="TP41" s="1">
        <f>MIN($N41,$AF41,$AX41,$BP41,$CH41,$CZ41,$DR41,$EJ41,$FB41,$FT41,$GL41,$HD41,$HV41,$IN41,$JF41,$JX41,$KP41,$LH41,$LZ41,$MR41,$NJ41,$OB41,$OT41,$PL41,$QD41,$QV41,$RN41,$SF41,$SX41)</f>
        <v>0</v>
      </c>
      <c r="TQ41" s="1">
        <f>MIN($O41,$AG41,$AY41,$BQ41,$CI41,$DA41,$DS41,$EK41,$FC41,$FU41,$GM41,$HE41,$HW41,$IO41,$JG41,$JY41,$KQ41,$LI41,$MA41,$MS41,$NK41,$OC41,$OU41,$PM41,$QE41,$QW41,$RO41,$SG41,$SY41)</f>
        <v>0</v>
      </c>
      <c r="TR41" s="1">
        <f>MIN($Q41,$AI41,$BA41,$BS41,$CK41,$DC41,$DU41,$EM41,$FE41,$FW41,$GO41,$HG41,$HY41,$IQ41,$JI41,$KA41,$KS41,$LK41,$MC41,$MU41,$NM41,$OE41,$OW41,$PO41,$QG41,$QY41,$RQ41,$SI41,$TA41)</f>
        <v>0</v>
      </c>
      <c r="TS41" s="1">
        <f>MIN($R41,$AJ41,$BB41,$BT41,$CL41,$DD41,$DV41,$EN41,$FF41,$FX41,$GP41,$HH41,$HZ41,$IR41,$JJ41,$KB41,$KT41,$LL41,$MD41,$MV41,$NN41,$OF41,$OX41,$PP41,$QH41,$QZ41,$RR41,$SJ41,$TB41)</f>
        <v>0</v>
      </c>
      <c r="TT41" s="1">
        <f>MIN($S41,$AK41,$BC41,$BU41,$CM41,$DE41,$DW41,$EO41,$FG41,$FY41,$GQ41,$HI41,$IA41,$IS41,$JK41,$KC41,$KU41,$LM41,$ME41,$MW41,$NO41,$OG41,$OY41,$PQ41,$QI41,$RA41,$RS41,$SK41,$TC41)</f>
        <v>0</v>
      </c>
      <c r="TU41" s="1">
        <f>MEDIAN($B41,$T41,$AL41,$BD41,$BV41,$CN41,$DF41,$DX41,$EP41,$FH41,$FZ41,$GR41,$HJ41,$IB41,$IT41,$JL41,$KD41,$KV41,$LN41,$MF41,$MX41,$NP41,$OH41,$OZ41,$PR41,$QJ41,$RB41,$RT41,$SL41)</f>
        <v>0</v>
      </c>
      <c r="TV41" s="1">
        <f>MEDIAN($C41,$U41,$AM41,$BE41,$BW41,$CO41,$DG41,$DY41,$EQ41,$FI41,$GA41,$GS41,$HK41,$IC41,$IU41,$JM41,$KE41,$KW41,$LO41,$MG41,$MY41,$NQ41,$OI41,$PA41,$PS41,$QK41,$RC41,$RU41,$SM41)</f>
        <v>0</v>
      </c>
      <c r="TW41" s="1">
        <f>MEDIAN($D41,$V41,$AN41,$BF41,$BX41,$CP41,$DH41,$DZ41,$ER41,$FJ41,$GB41,$GT41,$HL41,$ID41,$IV41,$JN41,$KF41,$KX41,$LP41,$MH41,$MZ41,$NR41,$OJ41,$PB41,$PT41,$QL41,$RD41,$RV41,$SN41)</f>
        <v>0</v>
      </c>
      <c r="TX41" s="1">
        <f>MEDIAN($E41,$W41,$AO41,$BG41,$BY41,$CQ41,$DI41,$EA41,$ES41,$FK41,$GC41,$GU41,$HM41,$IE41,$IW41,$JO41,$KG41,$KY41,$LQ41,$MI41,$NA41,$NS41,$OK41,$PC41,$PU41,$QM41,$RE41,$RW41,$SO41)</f>
        <v>0</v>
      </c>
      <c r="TY41" s="1">
        <f>MEDIAN($F41,$X41,$AP41,$BH41,$BZ41,$CR41,$DJ41,$EB41,$ET41,$FL41,$GD41,$GV41,$HN41,$IF41,$IX41,$JP41,$KH41,$KZ41,$LR41,$MJ41,$NB41,$NT41,$OL41,$PD41,$PV41,$QN41,$RF41,$RX41,$SP41)</f>
        <v>0</v>
      </c>
      <c r="TZ41" s="1">
        <f>MEDIAN($G41,$Y41,$AQ41,$BI41,$CA41,$CS41,$DK41,$EC41,$EU41,$FM41,$GE41,$GW41,$HO41,$IG41,$IY41,$JQ41,$KI41,$LA41,$LS41,$MK41,$NC41,$NU41,$OM41,$PE41,$PW41,$QO41,$RG41,$RY41,$SQ41)</f>
        <v>0</v>
      </c>
      <c r="UA41" s="1">
        <f>MEDIAN($H41,$Z41,$AR41,$BJ41,$CB41,$CT41,$DL41,$ED41,$EV41,$FN41,$GF41,$GX41,$HP41,$IH41,$IZ41,$JR41,$KJ41,$LB41,$LT41,$ML41,$ND41,$NV41,$ON41,$PF41,$PX41,$QP41,$RH41,$RZ41,$SR41)</f>
        <v>0</v>
      </c>
      <c r="UB41" s="1">
        <f>MEDIAN($I41,$AA41,$AS41,$BK41,$CC41,$CU41,$DM41,$EE41,$EW41,$FO41,$GG41,$GY41,$HQ41,$II41,$JA41,$JS41,$KK41,$LC41,$LU41,$MM41,$NE41,$NW41,$OO41,$PG41,$PY41,$QQ41,$RI41,$SA41,$SS41)</f>
        <v>0</v>
      </c>
      <c r="UC41" s="1">
        <f>MEDIAN($J41,$AB41,$AT41,$BL41,$CD41,$CV41,$DN41,$EF41,$EX41,$FP41,$GH41,$GZ41,$HR41,$IJ41,$JB41,$JT41,$KL41,$LD41,$LV41,$MN41,$NF41,$NX41,$OP41,$PH41,$PZ41,$QR41,$RJ41,$SB41,$ST41)</f>
        <v>0</v>
      </c>
      <c r="UD41" s="1">
        <f>MEDIAN($K41,$AC41,$AU41,$BM41,$CE41,$CW41,$DO41,$EG41,$EY41,$FQ41,$GI41,$HA41,$HS41,$IK41,$JC41,$JU41,$KM41,$LE41,$LW41,$MO41,$NG41,$NY41,$OQ41,$PI41,$QA41,$QS41,$RK41,$SC41,$SU41)</f>
        <v>0</v>
      </c>
      <c r="UE41" s="1">
        <f>MEDIAN($L41,$AD41,$AV41,$BN41,$CF41,$CX41,$DP41,$EH41,$EZ41,$FR41,$GJ41,$HB41,$HT41,$IL41,$JD41,$JV41,$KN41,$LF41,$LX41,$MP41,$NH41,$NZ41,$OR41,$PJ41,$QB41,$QT41,$RL41,$SD41,$SV41)</f>
        <v>0</v>
      </c>
      <c r="UF41" s="1">
        <f>MEDIAN($M41,$AE41,$AW41,$BO41,$CG41,$CY41,$DQ41,$EI41,$FA41,$FS41,$GK41,$HC41,$HU41,$IM41,$JE41,$JW41,$KO41,$LG41,$LY41,$MQ41,$NI41,$OA41,$OS41,$PK41,$QC41,$QU41,$RM41,$SE41,$SW41)</f>
        <v>0</v>
      </c>
      <c r="UG41" s="1">
        <f>MEDIAN($N41,$AF41,$AX41,$BP41,$CH41,$CZ41,$DR41,$EJ41,$FB41,$FT41,$GL41,$HD41,$HV41,$IN41,$JF41,$JX41,$KP41,$LH41,$LZ41,$MR41,$NJ41,$OB41,$OT41,$PL41,$QD41,$QV41,$RN41,$SF41,$SX41)</f>
        <v>0</v>
      </c>
      <c r="UH41" s="1">
        <f>MEDIAN($O41,$AG41,$AY41,$BQ41,$CI41,$DA41,$DS41,$EK41,$FC41,$FU41,$GM41,$HE41,$HW41,$IO41,$JG41,$JY41,$KQ41,$LI41,$MA41,$MS41,$NK41,$OC41,$OU41,$PM41,$QE41,$QW41,$RO41,$SG41,$SY41)</f>
        <v>0</v>
      </c>
      <c r="UI41" s="1">
        <f>MEDIAN($Q41,$AI41,$BA41,$BS41,$CK41,$DC41,$DU41,$EM41,$FE41,$FW41,$GO41,$HG41,$HY41,$IQ41,$JI41,$KA41,$KS41,$LK41,$MC41,$MU41,$NM41,$OE41,$OW41,$PO41,$QG41,$QY41,$RQ41,$SI41,$TA41)</f>
        <v>0</v>
      </c>
      <c r="UJ41" s="1">
        <f>MEDIAN($R41,$AJ41,$BB41,$BT41,$CL41,$DD41,$DV41,$EN41,$FF41,$FX41,$GP41,$HH41,$HZ41,$IR41,$JJ41,$KB41,$KT41,$LL41,$MD41,$MV41,$NN41,$OF41,$OX41,$PP41,$QH41,$QZ41,$RR41,$SJ41,$TB41)</f>
        <v>0</v>
      </c>
      <c r="UK41" s="1">
        <f>MEDIAN($S41,$AK41,$BC41,$BU41,$CM41,$DE41,$DW41,$EO41,$FG41,$FY41,$GQ41,$HI41,$IA41,$IS41,$JK41,$KC41,$KU41,$LM41,$ME41,$MW41,$NO41,$OG41,$OY41,$PQ41,$QI41,$RA41,$RS41,$SK41,$TC41)</f>
        <v>0</v>
      </c>
      <c r="UL41" s="1">
        <f>MAX($B41,$T41,$AL41,$BD41,$BV41,$CN41,$DF41,$DX41,$EP41,$FH41,$FZ41,$GR41,$HJ41,$IB41,$IT41,$JL41,$KD41,$KV41,$LN41,$MF41,$MX41,$NP41,$OH41,$OZ41,$PR41,$QJ41,$RB41,$RT41,$SL41)</f>
        <v>0</v>
      </c>
      <c r="UM41" s="1">
        <f>MAX($C41,$U41,$AM41,$BE41,$BW41,$CO41,$DG41,$DY41,$EQ41,$FI41,$GA41,$GS41,$HK41,$IC41,$IU41,$JM41,$KE41,$KW41,$LO41,$MG41,$MY41,$NQ41,$OI41,$PA41,$PS41,$QK41,$RC41,$RU41,$SM41)</f>
        <v>0</v>
      </c>
      <c r="UN41" s="1">
        <f>MAX($D41,$V41,$AN41,$BF41,$BX41,$CP41,$DH41,$DZ41,$ER41,$FJ41,$GB41,$GT41,$HL41,$ID41,$IV41,$JN41,$KF41,$KX41,$LP41,$MH41,$MZ41,$NR41,$OJ41,$PB41,$PT41,$QL41,$RD41,$RV41,$SN41)</f>
        <v>0</v>
      </c>
      <c r="UO41" s="1">
        <f>MAX($E41,$W41,$AO41,$BG41,$BY41,$CQ41,$DI41,$EA41,$ES41,$FK41,$GC41,$GU41,$HM41,$IE41,$IW41,$JO41,$KG41,$KY41,$LQ41,$MI41,$NA41,$NS41,$OK41,$PC41,$PU41,$QM41,$RE41,$RW41,$SO41)</f>
        <v>0</v>
      </c>
      <c r="UP41" s="1">
        <f>MAX($F41,$X41,$AP41,$BH41,$BZ41,$CR41,$DJ41,$EB41,$ET41,$FL41,$GD41,$GV41,$HN41,$IF41,$IX41,$JP41,$KH41,$KZ41,$LR41,$MJ41,$NB41,$NT41,$OL41,$PD41,$PV41,$QN41,$RF41,$RX41,$SP41)</f>
        <v>0</v>
      </c>
      <c r="UQ41" s="1">
        <f>MAX($G41,$Y41,$AQ41,$BI41,$CA41,$CS41,$DK41,$EC41,$EU41,$FM41,$GE41,$GW41,$HO41,$IG41,$IY41,$JQ41,$KI41,$LA41,$LS41,$MK41,$NC41,$NU41,$OM41,$PE41,$PW41,$QO41,$RG41,$RY41,$SQ41)</f>
        <v>0</v>
      </c>
      <c r="UR41" s="1">
        <f>MAX($H41,$Z41,$AR41,$BJ41,$CB41,$CT41,$DL41,$ED41,$EV41,$FN41,$GF41,$GX41,$HP41,$IH41,$IZ41,$JR41,$KJ41,$LB41,$LT41,$ML41,$ND41,$NV41,$ON41,$PF41,$PX41,$QP41,$RH41,$RZ41,$SR41)</f>
        <v>0</v>
      </c>
      <c r="US41" s="1">
        <f>MAX($I41,$AA41,$AS41,$BK41,$CC41,$CU41,$DM41,$EE41,$EW41,$FO41,$GG41,$GY41,$HQ41,$II41,$JA41,$JS41,$KK41,$LC41,$LU41,$MM41,$NE41,$NW41,$OO41,$PG41,$PY41,$QQ41,$RI41,$SA41,$SS41)</f>
        <v>0</v>
      </c>
      <c r="UT41" s="1">
        <f>MAX($J41,$AB41,$AT41,$BL41,$CD41,$CV41,$DN41,$EF41,$EX41,$FP41,$GH41,$GZ41,$HR41,$IJ41,$JB41,$JT41,$KL41,$LD41,$LV41,$MN41,$NF41,$NX41,$OP41,$PH41,$PZ41,$QR41,$RJ41,$SB41,$ST41)</f>
        <v>0</v>
      </c>
      <c r="UU41" s="1">
        <f>MAX($K41,$AC41,$AU41,$BM41,$CE41,$CW41,$DO41,$EG41,$EY41,$FQ41,$GI41,$HA41,$HS41,$IK41,$JC41,$JU41,$KM41,$LE41,$LW41,$MO41,$NG41,$NY41,$OQ41,$PI41,$QA41,$QS41,$RK41,$SC41,$SU41)</f>
        <v>0</v>
      </c>
      <c r="UV41" s="1">
        <f>MAX($L41,$AD41,$AV41,$BN41,$CF41,$CX41,$DP41,$EH41,$EZ41,$FR41,$GJ41,$HB41,$HT41,$IL41,$JD41,$JV41,$KN41,$LF41,$LX41,$MP41,$NH41,$NZ41,$OR41,$PJ41,$QB41,$QT41,$RL41,$SD41,$SV41)</f>
        <v>0</v>
      </c>
      <c r="UW41" s="1">
        <f>MAX($M41,$AE41,$AW41,$BO41,$CG41,$CY41,$DQ41,$EI41,$FA41,$FS41,$GK41,$HC41,$HU41,$IM41,$JE41,$JW41,$KO41,$LG41,$LY41,$MQ41,$NI41,$OA41,$OS41,$PK41,$QC41,$QU41,$RM41,$SE41,$SW41)</f>
        <v>0</v>
      </c>
      <c r="UX41" s="1">
        <f>MAX($N41,$AF41,$AX41,$BP41,$CH41,$CZ41,$DR41,$EJ41,$FB41,$FT41,$GL41,$HD41,$HV41,$IN41,$JF41,$JX41,$KP41,$LH41,$LZ41,$MR41,$NJ41,$OB41,$OT41,$PL41,$QD41,$QV41,$RN41,$SF41,$SX41)</f>
        <v>0</v>
      </c>
      <c r="UY41" s="1">
        <f>MAX($O41,$AG41,$AY41,$BQ41,$CI41,$DA41,$DS41,$EK41,$FC41,$FU41,$GM41,$HE41,$HW41,$IO41,$JG41,$JY41,$KQ41,$LI41,$MA41,$MS41,$NK41,$OC41,$OU41,$PM41,$QE41,$QW41,$RO41,$SG41,$SY41)</f>
        <v>0</v>
      </c>
      <c r="UZ41" s="1">
        <f>MAX($Q41,$AI41,$BA41,$BS41,$CK41,$DC41,$DU41,$EM41,$FE41,$FW41,$GO41,$HG41,$HY41,$IQ41,$JI41,$KA41,$KS41,$LK41,$MC41,$MU41,$NM41,$OE41,$OW41,$PO41,$QG41,$QY41,$RQ41,$SI41,$TA41)</f>
        <v>0</v>
      </c>
      <c r="VA41" s="1">
        <f>MAX($R41,$AJ41,$BB41,$BT41,$CL41,$DD41,$DV41,$EN41,$FF41,$FX41,$GP41,$HH41,$HZ41,$IR41,$JJ41,$KB41,$KT41,$LL41,$MD41,$MV41,$NN41,$OF41,$OX41,$PP41,$QH41,$QZ41,$RR41,$SJ41,$TB41)</f>
        <v>0</v>
      </c>
      <c r="VB41" s="1">
        <f>MAX($S41,$AK41,$BC41,$BU41,$CM41,$DE41,$DW41,$EO41,$FG41,$FY41,$GQ41,$HI41,$IA41,$IS41,$JK41,$KC41,$KU41,$LM41,$ME41,$MW41,$NO41,$OG41,$OY41,$PQ41,$QI41,$RA41,$RS41,$SK41,$TC41)</f>
        <v>0</v>
      </c>
    </row>
    <row r="42" spans="1:574">
      <c r="A42" s="1" t="s">
        <v>39</v>
      </c>
      <c r="B42" s="1"/>
      <c r="C42" s="1"/>
      <c r="D42" s="1"/>
      <c r="E42" s="1"/>
      <c r="F42" s="1"/>
      <c r="G42" s="1">
        <v>0</v>
      </c>
      <c r="H42" s="1"/>
      <c r="I42" s="1">
        <v>4367</v>
      </c>
      <c r="J42" s="1">
        <v>0</v>
      </c>
      <c r="K42" s="1"/>
      <c r="L42" s="1">
        <v>10.03</v>
      </c>
      <c r="M42" s="1"/>
      <c r="N42" s="1"/>
      <c r="O42" s="1"/>
      <c r="P42" s="1" t="s">
        <v>64</v>
      </c>
      <c r="Q42" s="1">
        <v>10.03</v>
      </c>
      <c r="R42" s="1">
        <v>0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>
        <v>0</v>
      </c>
      <c r="AR42" s="1"/>
      <c r="AS42" s="1">
        <v>7412</v>
      </c>
      <c r="AT42" s="1">
        <v>0</v>
      </c>
      <c r="AU42" s="1"/>
      <c r="AV42" s="1">
        <v>1200</v>
      </c>
      <c r="AW42" s="1"/>
      <c r="AX42" s="1"/>
      <c r="AY42" s="1"/>
      <c r="AZ42" s="1"/>
      <c r="BA42" s="1">
        <v>600</v>
      </c>
      <c r="BB42" s="1">
        <v>1</v>
      </c>
      <c r="BC42" s="1"/>
      <c r="BD42" s="1">
        <v>101185</v>
      </c>
      <c r="BE42" s="1">
        <v>159</v>
      </c>
      <c r="BF42" s="1">
        <v>33.082</v>
      </c>
      <c r="BG42" s="1">
        <v>0</v>
      </c>
      <c r="BH42" s="1">
        <v>26288407</v>
      </c>
      <c r="BI42" s="1">
        <v>0</v>
      </c>
      <c r="BJ42" s="1">
        <v>32.432</v>
      </c>
      <c r="BK42" s="1">
        <v>2601</v>
      </c>
      <c r="BL42" s="1">
        <v>0</v>
      </c>
      <c r="BM42" s="1">
        <v>1</v>
      </c>
      <c r="BN42" s="1">
        <v>33.93</v>
      </c>
      <c r="BO42" s="1">
        <v>0</v>
      </c>
      <c r="BP42" s="1">
        <v>15900566</v>
      </c>
      <c r="BQ42" s="1">
        <v>0.65</v>
      </c>
      <c r="BR42" s="1" t="s">
        <v>64</v>
      </c>
      <c r="BS42" s="1">
        <v>33.93</v>
      </c>
      <c r="BT42" s="1">
        <v>0</v>
      </c>
      <c r="BU42" s="1">
        <v>3255328</v>
      </c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>
        <v>130598</v>
      </c>
      <c r="DY42" s="1">
        <v>874565</v>
      </c>
      <c r="DZ42" s="1">
        <v>599.991</v>
      </c>
      <c r="EA42" s="1">
        <v>48440</v>
      </c>
      <c r="EB42" s="1">
        <v>31212227</v>
      </c>
      <c r="EC42" s="1">
        <v>0</v>
      </c>
      <c r="ED42" s="1">
        <v>39.40099999999995</v>
      </c>
      <c r="EE42" s="1">
        <v>2469</v>
      </c>
      <c r="EF42" s="1">
        <v>0</v>
      </c>
      <c r="EG42" s="1">
        <v>0</v>
      </c>
      <c r="EH42" s="1">
        <v>1200</v>
      </c>
      <c r="EI42" s="1">
        <v>165</v>
      </c>
      <c r="EJ42" s="1">
        <v>15949643</v>
      </c>
      <c r="EK42" s="1">
        <v>560.59</v>
      </c>
      <c r="EL42" s="1" t="s">
        <v>71</v>
      </c>
      <c r="EM42" s="1">
        <v>600</v>
      </c>
      <c r="EN42" s="1">
        <v>1</v>
      </c>
      <c r="EO42" s="1">
        <v>3278106</v>
      </c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>
        <v>79526</v>
      </c>
      <c r="FI42" s="1">
        <v>546549</v>
      </c>
      <c r="FJ42" s="1">
        <v>124.251</v>
      </c>
      <c r="FK42" s="1">
        <v>25825</v>
      </c>
      <c r="FL42" s="1">
        <v>9870647</v>
      </c>
      <c r="FM42" s="1">
        <v>0</v>
      </c>
      <c r="FN42" s="1">
        <v>10.68100000000001</v>
      </c>
      <c r="FO42" s="1">
        <v>691</v>
      </c>
      <c r="FP42" s="1">
        <v>0</v>
      </c>
      <c r="FQ42" s="1">
        <v>1</v>
      </c>
      <c r="FR42" s="1">
        <v>124.47</v>
      </c>
      <c r="FS42" s="1">
        <v>91</v>
      </c>
      <c r="FT42" s="1">
        <v>12648338</v>
      </c>
      <c r="FU42" s="1">
        <v>113.57</v>
      </c>
      <c r="FV42" s="1" t="s">
        <v>64</v>
      </c>
      <c r="FW42" s="1">
        <v>124.47</v>
      </c>
      <c r="FX42" s="1">
        <v>0</v>
      </c>
      <c r="FY42" s="1">
        <v>93048</v>
      </c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>
        <v>100072</v>
      </c>
      <c r="GS42" s="1">
        <v>107</v>
      </c>
      <c r="GT42" s="1">
        <v>14.656</v>
      </c>
      <c r="GU42" s="1">
        <v>11</v>
      </c>
      <c r="GV42" s="1">
        <v>15456731</v>
      </c>
      <c r="GW42" s="1">
        <v>0</v>
      </c>
      <c r="GX42" s="1">
        <v>14.326</v>
      </c>
      <c r="GY42" s="1">
        <v>1175</v>
      </c>
      <c r="GZ42" s="1">
        <v>0</v>
      </c>
      <c r="HA42" s="1">
        <v>1</v>
      </c>
      <c r="HB42" s="1">
        <v>15.07</v>
      </c>
      <c r="HC42" s="1">
        <v>0</v>
      </c>
      <c r="HD42" s="1">
        <v>13635973</v>
      </c>
      <c r="HE42" s="1">
        <v>0.33</v>
      </c>
      <c r="HF42" s="1" t="s">
        <v>64</v>
      </c>
      <c r="HG42" s="1">
        <v>15.07</v>
      </c>
      <c r="HH42" s="1">
        <v>0</v>
      </c>
      <c r="HI42" s="1">
        <v>1009106</v>
      </c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>
        <v>100072</v>
      </c>
      <c r="IU42" s="1">
        <v>538545</v>
      </c>
      <c r="IV42" s="1">
        <v>599.9930000000001</v>
      </c>
      <c r="IW42" s="1">
        <v>34136</v>
      </c>
      <c r="IX42" s="1">
        <v>15456731</v>
      </c>
      <c r="IY42" s="1">
        <v>0</v>
      </c>
      <c r="IZ42" s="1">
        <v>14.35300000000007</v>
      </c>
      <c r="JA42" s="1">
        <v>1186</v>
      </c>
      <c r="JB42" s="1">
        <v>0</v>
      </c>
      <c r="JC42" s="1">
        <v>0</v>
      </c>
      <c r="JD42" s="1">
        <v>1200</v>
      </c>
      <c r="JE42" s="1">
        <v>122</v>
      </c>
      <c r="JF42" s="1">
        <v>13635973</v>
      </c>
      <c r="JG42" s="1">
        <v>585.64</v>
      </c>
      <c r="JH42" s="1" t="s">
        <v>71</v>
      </c>
      <c r="JI42" s="1">
        <v>600</v>
      </c>
      <c r="JJ42" s="1">
        <v>1</v>
      </c>
      <c r="JK42" s="1">
        <v>1009106</v>
      </c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>
        <v>101185</v>
      </c>
      <c r="KE42" s="1">
        <v>159</v>
      </c>
      <c r="KF42" s="1">
        <v>33.556</v>
      </c>
      <c r="KG42" s="1">
        <v>0</v>
      </c>
      <c r="KH42" s="1">
        <v>26288407</v>
      </c>
      <c r="KI42" s="1">
        <v>0</v>
      </c>
      <c r="KJ42" s="1">
        <v>32.846</v>
      </c>
      <c r="KK42" s="1">
        <v>2608</v>
      </c>
      <c r="KL42" s="1">
        <v>0</v>
      </c>
      <c r="KM42" s="1">
        <v>1</v>
      </c>
      <c r="KN42" s="1">
        <v>34.59</v>
      </c>
      <c r="KO42" s="1">
        <v>0</v>
      </c>
      <c r="KP42" s="1">
        <v>15900566</v>
      </c>
      <c r="KQ42" s="1">
        <v>0.71</v>
      </c>
      <c r="KR42" s="1" t="s">
        <v>64</v>
      </c>
      <c r="KS42" s="1">
        <v>34.59</v>
      </c>
      <c r="KT42" s="1">
        <v>0</v>
      </c>
      <c r="KU42" s="1">
        <v>3255328</v>
      </c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>
        <v>130598</v>
      </c>
      <c r="MY42" s="1">
        <v>876464</v>
      </c>
      <c r="MZ42" s="1">
        <v>599.98</v>
      </c>
      <c r="NA42" s="1">
        <v>48543</v>
      </c>
      <c r="NB42" s="1">
        <v>31212227</v>
      </c>
      <c r="NC42" s="1">
        <v>0</v>
      </c>
      <c r="ND42" s="1">
        <v>39.09000000000003</v>
      </c>
      <c r="NE42" s="1">
        <v>2473</v>
      </c>
      <c r="NF42" s="1">
        <v>0</v>
      </c>
      <c r="NG42" s="1">
        <v>0</v>
      </c>
      <c r="NH42" s="1">
        <v>1200</v>
      </c>
      <c r="NI42" s="1">
        <v>165</v>
      </c>
      <c r="NJ42" s="1">
        <v>15949643</v>
      </c>
      <c r="NK42" s="1">
        <v>560.89</v>
      </c>
      <c r="NL42" s="1" t="s">
        <v>71</v>
      </c>
      <c r="NM42" s="1">
        <v>600</v>
      </c>
      <c r="NN42" s="1">
        <v>1</v>
      </c>
      <c r="NO42" s="1">
        <v>3278106</v>
      </c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>
        <v>79526</v>
      </c>
      <c r="OI42" s="1">
        <v>546549</v>
      </c>
      <c r="OJ42" s="1">
        <v>122.357</v>
      </c>
      <c r="OK42" s="1">
        <v>25825</v>
      </c>
      <c r="OL42" s="1">
        <v>9870647</v>
      </c>
      <c r="OM42" s="1">
        <v>0</v>
      </c>
      <c r="ON42" s="1">
        <v>10.297</v>
      </c>
      <c r="OO42" s="1">
        <v>698</v>
      </c>
      <c r="OP42" s="1">
        <v>0</v>
      </c>
      <c r="OQ42" s="1">
        <v>1</v>
      </c>
      <c r="OR42" s="1">
        <v>122.53</v>
      </c>
      <c r="OS42" s="1">
        <v>91</v>
      </c>
      <c r="OT42" s="1">
        <v>12648338</v>
      </c>
      <c r="OU42" s="1">
        <v>112.06</v>
      </c>
      <c r="OV42" s="1" t="s">
        <v>64</v>
      </c>
      <c r="OW42" s="1">
        <v>122.53</v>
      </c>
      <c r="OX42" s="1">
        <v>0</v>
      </c>
      <c r="OY42" s="1">
        <v>93048</v>
      </c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>
        <v>80876</v>
      </c>
      <c r="PS42" s="1">
        <v>92</v>
      </c>
      <c r="PT42" s="1">
        <v>16.417</v>
      </c>
      <c r="PU42" s="1">
        <v>20</v>
      </c>
      <c r="PV42" s="1">
        <v>15450486</v>
      </c>
      <c r="PW42" s="1">
        <v>0</v>
      </c>
      <c r="PX42" s="1">
        <v>15.727</v>
      </c>
      <c r="PY42" s="1">
        <v>1170</v>
      </c>
      <c r="PZ42" s="1">
        <v>0</v>
      </c>
      <c r="QA42" s="1">
        <v>1</v>
      </c>
      <c r="QB42" s="1">
        <v>16.73</v>
      </c>
      <c r="QC42" s="1">
        <v>0</v>
      </c>
      <c r="QD42" s="1">
        <v>13610536</v>
      </c>
      <c r="QE42" s="1">
        <v>0.6899999999999999</v>
      </c>
      <c r="QF42" s="1" t="s">
        <v>64</v>
      </c>
      <c r="QG42" s="1">
        <v>16.73</v>
      </c>
      <c r="QH42" s="1">
        <v>0</v>
      </c>
      <c r="QI42" s="1">
        <v>1009027</v>
      </c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>
        <v>80876</v>
      </c>
      <c r="RU42" s="1">
        <v>1250840</v>
      </c>
      <c r="RV42" s="1">
        <v>599.987</v>
      </c>
      <c r="RW42" s="1">
        <v>50037</v>
      </c>
      <c r="RX42" s="1">
        <v>15450486</v>
      </c>
      <c r="RY42" s="1">
        <v>0</v>
      </c>
      <c r="RZ42" s="1">
        <v>15.36699999999996</v>
      </c>
      <c r="SA42" s="1">
        <v>1172</v>
      </c>
      <c r="SB42" s="1">
        <v>0</v>
      </c>
      <c r="SC42" s="1">
        <v>0</v>
      </c>
      <c r="SD42" s="1">
        <v>1200</v>
      </c>
      <c r="SE42" s="1">
        <v>166</v>
      </c>
      <c r="SF42" s="1">
        <v>13610536</v>
      </c>
      <c r="SG42" s="1">
        <v>584.62</v>
      </c>
      <c r="SH42" s="1" t="s">
        <v>71</v>
      </c>
      <c r="SI42" s="1">
        <v>600</v>
      </c>
      <c r="SJ42" s="1">
        <v>1</v>
      </c>
      <c r="SK42" s="1">
        <v>1009027</v>
      </c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>
        <f>MIN($B42,$T42,$AL42,$BD42,$BV42,$CN42,$DF42,$DX42,$EP42,$FH42,$FZ42,$GR42,$HJ42,$IB42,$IT42,$JL42,$KD42,$KV42,$LN42,$MF42,$MX42,$NP42,$OH42,$OZ42,$PR42,$QJ42,$RB42,$RT42,$SL42)</f>
        <v>0</v>
      </c>
      <c r="TE42" s="1">
        <f>MIN($C42,$U42,$AM42,$BE42,$BW42,$CO42,$DG42,$DY42,$EQ42,$FI42,$GA42,$GS42,$HK42,$IC42,$IU42,$JM42,$KE42,$KW42,$LO42,$MG42,$MY42,$NQ42,$OI42,$PA42,$PS42,$QK42,$RC42,$RU42,$SM42)</f>
        <v>0</v>
      </c>
      <c r="TF42" s="1">
        <f>MIN($D42,$V42,$AN42,$BF42,$BX42,$CP42,$DH42,$DZ42,$ER42,$FJ42,$GB42,$GT42,$HL42,$ID42,$IV42,$JN42,$KF42,$KX42,$LP42,$MH42,$MZ42,$NR42,$OJ42,$PB42,$PT42,$QL42,$RD42,$RV42,$SN42)</f>
        <v>0</v>
      </c>
      <c r="TG42" s="1">
        <f>MIN($E42,$W42,$AO42,$BG42,$BY42,$CQ42,$DI42,$EA42,$ES42,$FK42,$GC42,$GU42,$HM42,$IE42,$IW42,$JO42,$KG42,$KY42,$LQ42,$MI42,$NA42,$NS42,$OK42,$PC42,$PU42,$QM42,$RE42,$RW42,$SO42)</f>
        <v>0</v>
      </c>
      <c r="TH42" s="1">
        <f>MIN($F42,$X42,$AP42,$BH42,$BZ42,$CR42,$DJ42,$EB42,$ET42,$FL42,$GD42,$GV42,$HN42,$IF42,$IX42,$JP42,$KH42,$KZ42,$LR42,$MJ42,$NB42,$NT42,$OL42,$PD42,$PV42,$QN42,$RF42,$RX42,$SP42)</f>
        <v>0</v>
      </c>
      <c r="TI42" s="1">
        <f>MIN($G42,$Y42,$AQ42,$BI42,$CA42,$CS42,$DK42,$EC42,$EU42,$FM42,$GE42,$GW42,$HO42,$IG42,$IY42,$JQ42,$KI42,$LA42,$LS42,$MK42,$NC42,$NU42,$OM42,$PE42,$PW42,$QO42,$RG42,$RY42,$SQ42)</f>
        <v>0</v>
      </c>
      <c r="TJ42" s="1">
        <f>MIN($H42,$Z42,$AR42,$BJ42,$CB42,$CT42,$DL42,$ED42,$EV42,$FN42,$GF42,$GX42,$HP42,$IH42,$IZ42,$JR42,$KJ42,$LB42,$LT42,$ML42,$ND42,$NV42,$ON42,$PF42,$PX42,$QP42,$RH42,$RZ42,$SR42)</f>
        <v>0</v>
      </c>
      <c r="TK42" s="1">
        <f>MIN($I42,$AA42,$AS42,$BK42,$CC42,$CU42,$DM42,$EE42,$EW42,$FO42,$GG42,$GY42,$HQ42,$II42,$JA42,$JS42,$KK42,$LC42,$LU42,$MM42,$NE42,$NW42,$OO42,$PG42,$PY42,$QQ42,$RI42,$SA42,$SS42)</f>
        <v>0</v>
      </c>
      <c r="TL42" s="1">
        <f>MIN($J42,$AB42,$AT42,$BL42,$CD42,$CV42,$DN42,$EF42,$EX42,$FP42,$GH42,$GZ42,$HR42,$IJ42,$JB42,$JT42,$KL42,$LD42,$LV42,$MN42,$NF42,$NX42,$OP42,$PH42,$PZ42,$QR42,$RJ42,$SB42,$ST42)</f>
        <v>0</v>
      </c>
      <c r="TM42" s="1">
        <f>MIN($K42,$AC42,$AU42,$BM42,$CE42,$CW42,$DO42,$EG42,$EY42,$FQ42,$GI42,$HA42,$HS42,$IK42,$JC42,$JU42,$KM42,$LE42,$LW42,$MO42,$NG42,$NY42,$OQ42,$PI42,$QA42,$QS42,$RK42,$SC42,$SU42)</f>
        <v>0</v>
      </c>
      <c r="TN42" s="1">
        <f>MIN($L42,$AD42,$AV42,$BN42,$CF42,$CX42,$DP42,$EH42,$EZ42,$FR42,$GJ42,$HB42,$HT42,$IL42,$JD42,$JV42,$KN42,$LF42,$LX42,$MP42,$NH42,$NZ42,$OR42,$PJ42,$QB42,$QT42,$RL42,$SD42,$SV42)</f>
        <v>0</v>
      </c>
      <c r="TO42" s="1">
        <f>MIN($M42,$AE42,$AW42,$BO42,$CG42,$CY42,$DQ42,$EI42,$FA42,$FS42,$GK42,$HC42,$HU42,$IM42,$JE42,$JW42,$KO42,$LG42,$LY42,$MQ42,$NI42,$OA42,$OS42,$PK42,$QC42,$QU42,$RM42,$SE42,$SW42)</f>
        <v>0</v>
      </c>
      <c r="TP42" s="1">
        <f>MIN($N42,$AF42,$AX42,$BP42,$CH42,$CZ42,$DR42,$EJ42,$FB42,$FT42,$GL42,$HD42,$HV42,$IN42,$JF42,$JX42,$KP42,$LH42,$LZ42,$MR42,$NJ42,$OB42,$OT42,$PL42,$QD42,$QV42,$RN42,$SF42,$SX42)</f>
        <v>0</v>
      </c>
      <c r="TQ42" s="1">
        <f>MIN($O42,$AG42,$AY42,$BQ42,$CI42,$DA42,$DS42,$EK42,$FC42,$FU42,$GM42,$HE42,$HW42,$IO42,$JG42,$JY42,$KQ42,$LI42,$MA42,$MS42,$NK42,$OC42,$OU42,$PM42,$QE42,$QW42,$RO42,$SG42,$SY42)</f>
        <v>0</v>
      </c>
      <c r="TR42" s="1">
        <f>MIN($Q42,$AI42,$BA42,$BS42,$CK42,$DC42,$DU42,$EM42,$FE42,$FW42,$GO42,$HG42,$HY42,$IQ42,$JI42,$KA42,$KS42,$LK42,$MC42,$MU42,$NM42,$OE42,$OW42,$PO42,$QG42,$QY42,$RQ42,$SI42,$TA42)</f>
        <v>0</v>
      </c>
      <c r="TS42" s="1">
        <f>MIN($R42,$AJ42,$BB42,$BT42,$CL42,$DD42,$DV42,$EN42,$FF42,$FX42,$GP42,$HH42,$HZ42,$IR42,$JJ42,$KB42,$KT42,$LL42,$MD42,$MV42,$NN42,$OF42,$OX42,$PP42,$QH42,$QZ42,$RR42,$SJ42,$TB42)</f>
        <v>0</v>
      </c>
      <c r="TT42" s="1">
        <f>MIN($S42,$AK42,$BC42,$BU42,$CM42,$DE42,$DW42,$EO42,$FG42,$FY42,$GQ42,$HI42,$IA42,$IS42,$JK42,$KC42,$KU42,$LM42,$ME42,$MW42,$NO42,$OG42,$OY42,$PQ42,$QI42,$RA42,$RS42,$SK42,$TC42)</f>
        <v>0</v>
      </c>
      <c r="TU42" s="1">
        <f>MEDIAN($B42,$T42,$AL42,$BD42,$BV42,$CN42,$DF42,$DX42,$EP42,$FH42,$FZ42,$GR42,$HJ42,$IB42,$IT42,$JL42,$KD42,$KV42,$LN42,$MF42,$MX42,$NP42,$OH42,$OZ42,$PR42,$QJ42,$RB42,$RT42,$SL42)</f>
        <v>0</v>
      </c>
      <c r="TV42" s="1">
        <f>MEDIAN($C42,$U42,$AM42,$BE42,$BW42,$CO42,$DG42,$DY42,$EQ42,$FI42,$GA42,$GS42,$HK42,$IC42,$IU42,$JM42,$KE42,$KW42,$LO42,$MG42,$MY42,$NQ42,$OI42,$PA42,$PS42,$QK42,$RC42,$RU42,$SM42)</f>
        <v>0</v>
      </c>
      <c r="TW42" s="1">
        <f>MEDIAN($D42,$V42,$AN42,$BF42,$BX42,$CP42,$DH42,$DZ42,$ER42,$FJ42,$GB42,$GT42,$HL42,$ID42,$IV42,$JN42,$KF42,$KX42,$LP42,$MH42,$MZ42,$NR42,$OJ42,$PB42,$PT42,$QL42,$RD42,$RV42,$SN42)</f>
        <v>0</v>
      </c>
      <c r="TX42" s="1">
        <f>MEDIAN($E42,$W42,$AO42,$BG42,$BY42,$CQ42,$DI42,$EA42,$ES42,$FK42,$GC42,$GU42,$HM42,$IE42,$IW42,$JO42,$KG42,$KY42,$LQ42,$MI42,$NA42,$NS42,$OK42,$PC42,$PU42,$QM42,$RE42,$RW42,$SO42)</f>
        <v>0</v>
      </c>
      <c r="TY42" s="1">
        <f>MEDIAN($F42,$X42,$AP42,$BH42,$BZ42,$CR42,$DJ42,$EB42,$ET42,$FL42,$GD42,$GV42,$HN42,$IF42,$IX42,$JP42,$KH42,$KZ42,$LR42,$MJ42,$NB42,$NT42,$OL42,$PD42,$PV42,$QN42,$RF42,$RX42,$SP42)</f>
        <v>0</v>
      </c>
      <c r="TZ42" s="1">
        <f>MEDIAN($G42,$Y42,$AQ42,$BI42,$CA42,$CS42,$DK42,$EC42,$EU42,$FM42,$GE42,$GW42,$HO42,$IG42,$IY42,$JQ42,$KI42,$LA42,$LS42,$MK42,$NC42,$NU42,$OM42,$PE42,$PW42,$QO42,$RG42,$RY42,$SQ42)</f>
        <v>0</v>
      </c>
      <c r="UA42" s="1">
        <f>MEDIAN($H42,$Z42,$AR42,$BJ42,$CB42,$CT42,$DL42,$ED42,$EV42,$FN42,$GF42,$GX42,$HP42,$IH42,$IZ42,$JR42,$KJ42,$LB42,$LT42,$ML42,$ND42,$NV42,$ON42,$PF42,$PX42,$QP42,$RH42,$RZ42,$SR42)</f>
        <v>0</v>
      </c>
      <c r="UB42" s="1">
        <f>MEDIAN($I42,$AA42,$AS42,$BK42,$CC42,$CU42,$DM42,$EE42,$EW42,$FO42,$GG42,$GY42,$HQ42,$II42,$JA42,$JS42,$KK42,$LC42,$LU42,$MM42,$NE42,$NW42,$OO42,$PG42,$PY42,$QQ42,$RI42,$SA42,$SS42)</f>
        <v>0</v>
      </c>
      <c r="UC42" s="1">
        <f>MEDIAN($J42,$AB42,$AT42,$BL42,$CD42,$CV42,$DN42,$EF42,$EX42,$FP42,$GH42,$GZ42,$HR42,$IJ42,$JB42,$JT42,$KL42,$LD42,$LV42,$MN42,$NF42,$NX42,$OP42,$PH42,$PZ42,$QR42,$RJ42,$SB42,$ST42)</f>
        <v>0</v>
      </c>
      <c r="UD42" s="1">
        <f>MEDIAN($K42,$AC42,$AU42,$BM42,$CE42,$CW42,$DO42,$EG42,$EY42,$FQ42,$GI42,$HA42,$HS42,$IK42,$JC42,$JU42,$KM42,$LE42,$LW42,$MO42,$NG42,$NY42,$OQ42,$PI42,$QA42,$QS42,$RK42,$SC42,$SU42)</f>
        <v>0</v>
      </c>
      <c r="UE42" s="1">
        <f>MEDIAN($L42,$AD42,$AV42,$BN42,$CF42,$CX42,$DP42,$EH42,$EZ42,$FR42,$GJ42,$HB42,$HT42,$IL42,$JD42,$JV42,$KN42,$LF42,$LX42,$MP42,$NH42,$NZ42,$OR42,$PJ42,$QB42,$QT42,$RL42,$SD42,$SV42)</f>
        <v>0</v>
      </c>
      <c r="UF42" s="1">
        <f>MEDIAN($M42,$AE42,$AW42,$BO42,$CG42,$CY42,$DQ42,$EI42,$FA42,$FS42,$GK42,$HC42,$HU42,$IM42,$JE42,$JW42,$KO42,$LG42,$LY42,$MQ42,$NI42,$OA42,$OS42,$PK42,$QC42,$QU42,$RM42,$SE42,$SW42)</f>
        <v>0</v>
      </c>
      <c r="UG42" s="1">
        <f>MEDIAN($N42,$AF42,$AX42,$BP42,$CH42,$CZ42,$DR42,$EJ42,$FB42,$FT42,$GL42,$HD42,$HV42,$IN42,$JF42,$JX42,$KP42,$LH42,$LZ42,$MR42,$NJ42,$OB42,$OT42,$PL42,$QD42,$QV42,$RN42,$SF42,$SX42)</f>
        <v>0</v>
      </c>
      <c r="UH42" s="1">
        <f>MEDIAN($O42,$AG42,$AY42,$BQ42,$CI42,$DA42,$DS42,$EK42,$FC42,$FU42,$GM42,$HE42,$HW42,$IO42,$JG42,$JY42,$KQ42,$LI42,$MA42,$MS42,$NK42,$OC42,$OU42,$PM42,$QE42,$QW42,$RO42,$SG42,$SY42)</f>
        <v>0</v>
      </c>
      <c r="UI42" s="1">
        <f>MEDIAN($Q42,$AI42,$BA42,$BS42,$CK42,$DC42,$DU42,$EM42,$FE42,$FW42,$GO42,$HG42,$HY42,$IQ42,$JI42,$KA42,$KS42,$LK42,$MC42,$MU42,$NM42,$OE42,$OW42,$PO42,$QG42,$QY42,$RQ42,$SI42,$TA42)</f>
        <v>0</v>
      </c>
      <c r="UJ42" s="1">
        <f>MEDIAN($R42,$AJ42,$BB42,$BT42,$CL42,$DD42,$DV42,$EN42,$FF42,$FX42,$GP42,$HH42,$HZ42,$IR42,$JJ42,$KB42,$KT42,$LL42,$MD42,$MV42,$NN42,$OF42,$OX42,$PP42,$QH42,$QZ42,$RR42,$SJ42,$TB42)</f>
        <v>0</v>
      </c>
      <c r="UK42" s="1">
        <f>MEDIAN($S42,$AK42,$BC42,$BU42,$CM42,$DE42,$DW42,$EO42,$FG42,$FY42,$GQ42,$HI42,$IA42,$IS42,$JK42,$KC42,$KU42,$LM42,$ME42,$MW42,$NO42,$OG42,$OY42,$PQ42,$QI42,$RA42,$RS42,$SK42,$TC42)</f>
        <v>0</v>
      </c>
      <c r="UL42" s="1">
        <f>MAX($B42,$T42,$AL42,$BD42,$BV42,$CN42,$DF42,$DX42,$EP42,$FH42,$FZ42,$GR42,$HJ42,$IB42,$IT42,$JL42,$KD42,$KV42,$LN42,$MF42,$MX42,$NP42,$OH42,$OZ42,$PR42,$QJ42,$RB42,$RT42,$SL42)</f>
        <v>0</v>
      </c>
      <c r="UM42" s="1">
        <f>MAX($C42,$U42,$AM42,$BE42,$BW42,$CO42,$DG42,$DY42,$EQ42,$FI42,$GA42,$GS42,$HK42,$IC42,$IU42,$JM42,$KE42,$KW42,$LO42,$MG42,$MY42,$NQ42,$OI42,$PA42,$PS42,$QK42,$RC42,$RU42,$SM42)</f>
        <v>0</v>
      </c>
      <c r="UN42" s="1">
        <f>MAX($D42,$V42,$AN42,$BF42,$BX42,$CP42,$DH42,$DZ42,$ER42,$FJ42,$GB42,$GT42,$HL42,$ID42,$IV42,$JN42,$KF42,$KX42,$LP42,$MH42,$MZ42,$NR42,$OJ42,$PB42,$PT42,$QL42,$RD42,$RV42,$SN42)</f>
        <v>0</v>
      </c>
      <c r="UO42" s="1">
        <f>MAX($E42,$W42,$AO42,$BG42,$BY42,$CQ42,$DI42,$EA42,$ES42,$FK42,$GC42,$GU42,$HM42,$IE42,$IW42,$JO42,$KG42,$KY42,$LQ42,$MI42,$NA42,$NS42,$OK42,$PC42,$PU42,$QM42,$RE42,$RW42,$SO42)</f>
        <v>0</v>
      </c>
      <c r="UP42" s="1">
        <f>MAX($F42,$X42,$AP42,$BH42,$BZ42,$CR42,$DJ42,$EB42,$ET42,$FL42,$GD42,$GV42,$HN42,$IF42,$IX42,$JP42,$KH42,$KZ42,$LR42,$MJ42,$NB42,$NT42,$OL42,$PD42,$PV42,$QN42,$RF42,$RX42,$SP42)</f>
        <v>0</v>
      </c>
      <c r="UQ42" s="1">
        <f>MAX($G42,$Y42,$AQ42,$BI42,$CA42,$CS42,$DK42,$EC42,$EU42,$FM42,$GE42,$GW42,$HO42,$IG42,$IY42,$JQ42,$KI42,$LA42,$LS42,$MK42,$NC42,$NU42,$OM42,$PE42,$PW42,$QO42,$RG42,$RY42,$SQ42)</f>
        <v>0</v>
      </c>
      <c r="UR42" s="1">
        <f>MAX($H42,$Z42,$AR42,$BJ42,$CB42,$CT42,$DL42,$ED42,$EV42,$FN42,$GF42,$GX42,$HP42,$IH42,$IZ42,$JR42,$KJ42,$LB42,$LT42,$ML42,$ND42,$NV42,$ON42,$PF42,$PX42,$QP42,$RH42,$RZ42,$SR42)</f>
        <v>0</v>
      </c>
      <c r="US42" s="1">
        <f>MAX($I42,$AA42,$AS42,$BK42,$CC42,$CU42,$DM42,$EE42,$EW42,$FO42,$GG42,$GY42,$HQ42,$II42,$JA42,$JS42,$KK42,$LC42,$LU42,$MM42,$NE42,$NW42,$OO42,$PG42,$PY42,$QQ42,$RI42,$SA42,$SS42)</f>
        <v>0</v>
      </c>
      <c r="UT42" s="1">
        <f>MAX($J42,$AB42,$AT42,$BL42,$CD42,$CV42,$DN42,$EF42,$EX42,$FP42,$GH42,$GZ42,$HR42,$IJ42,$JB42,$JT42,$KL42,$LD42,$LV42,$MN42,$NF42,$NX42,$OP42,$PH42,$PZ42,$QR42,$RJ42,$SB42,$ST42)</f>
        <v>0</v>
      </c>
      <c r="UU42" s="1">
        <f>MAX($K42,$AC42,$AU42,$BM42,$CE42,$CW42,$DO42,$EG42,$EY42,$FQ42,$GI42,$HA42,$HS42,$IK42,$JC42,$JU42,$KM42,$LE42,$LW42,$MO42,$NG42,$NY42,$OQ42,$PI42,$QA42,$QS42,$RK42,$SC42,$SU42)</f>
        <v>0</v>
      </c>
      <c r="UV42" s="1">
        <f>MAX($L42,$AD42,$AV42,$BN42,$CF42,$CX42,$DP42,$EH42,$EZ42,$FR42,$GJ42,$HB42,$HT42,$IL42,$JD42,$JV42,$KN42,$LF42,$LX42,$MP42,$NH42,$NZ42,$OR42,$PJ42,$QB42,$QT42,$RL42,$SD42,$SV42)</f>
        <v>0</v>
      </c>
      <c r="UW42" s="1">
        <f>MAX($M42,$AE42,$AW42,$BO42,$CG42,$CY42,$DQ42,$EI42,$FA42,$FS42,$GK42,$HC42,$HU42,$IM42,$JE42,$JW42,$KO42,$LG42,$LY42,$MQ42,$NI42,$OA42,$OS42,$PK42,$QC42,$QU42,$RM42,$SE42,$SW42)</f>
        <v>0</v>
      </c>
      <c r="UX42" s="1">
        <f>MAX($N42,$AF42,$AX42,$BP42,$CH42,$CZ42,$DR42,$EJ42,$FB42,$FT42,$GL42,$HD42,$HV42,$IN42,$JF42,$JX42,$KP42,$LH42,$LZ42,$MR42,$NJ42,$OB42,$OT42,$PL42,$QD42,$QV42,$RN42,$SF42,$SX42)</f>
        <v>0</v>
      </c>
      <c r="UY42" s="1">
        <f>MAX($O42,$AG42,$AY42,$BQ42,$CI42,$DA42,$DS42,$EK42,$FC42,$FU42,$GM42,$HE42,$HW42,$IO42,$JG42,$JY42,$KQ42,$LI42,$MA42,$MS42,$NK42,$OC42,$OU42,$PM42,$QE42,$QW42,$RO42,$SG42,$SY42)</f>
        <v>0</v>
      </c>
      <c r="UZ42" s="1">
        <f>MAX($Q42,$AI42,$BA42,$BS42,$CK42,$DC42,$DU42,$EM42,$FE42,$FW42,$GO42,$HG42,$HY42,$IQ42,$JI42,$KA42,$KS42,$LK42,$MC42,$MU42,$NM42,$OE42,$OW42,$PO42,$QG42,$QY42,$RQ42,$SI42,$TA42)</f>
        <v>0</v>
      </c>
      <c r="VA42" s="1">
        <f>MAX($R42,$AJ42,$BB42,$BT42,$CL42,$DD42,$DV42,$EN42,$FF42,$FX42,$GP42,$HH42,$HZ42,$IR42,$JJ42,$KB42,$KT42,$LL42,$MD42,$MV42,$NN42,$OF42,$OX42,$PP42,$QH42,$QZ42,$RR42,$SJ42,$TB42)</f>
        <v>0</v>
      </c>
      <c r="VB42" s="1">
        <f>MAX($S42,$AK42,$BC42,$BU42,$CM42,$DE42,$DW42,$EO42,$FG42,$FY42,$GQ42,$HI42,$IA42,$IS42,$JK42,$KC42,$KU42,$LM42,$ME42,$MW42,$NO42,$OG42,$OY42,$PQ42,$QI42,$RA42,$RS42,$SK42,$TC42)</f>
        <v>0</v>
      </c>
    </row>
    <row r="43" spans="1:57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</row>
    <row r="44" spans="1:574">
      <c r="A44" s="1" t="s">
        <v>40</v>
      </c>
      <c r="B44" s="1"/>
      <c r="C44" s="1"/>
      <c r="D44" s="1"/>
      <c r="E44" s="1"/>
      <c r="F44" s="1"/>
      <c r="G44" s="1">
        <f>SUM(G$3:G$42)</f>
        <v>0</v>
      </c>
      <c r="H44" s="1"/>
      <c r="I44" s="1">
        <f>SUM(I$3:I$42)</f>
        <v>0</v>
      </c>
      <c r="J44" s="1">
        <f>SUM(J$3:J$42)</f>
        <v>0</v>
      </c>
      <c r="K44" s="1"/>
      <c r="L44" s="1">
        <f>SUM(L$3:L$42)</f>
        <v>0</v>
      </c>
      <c r="M44" s="1"/>
      <c r="N44" s="1"/>
      <c r="O44" s="1"/>
      <c r="P44" s="1"/>
      <c r="Q44" s="1">
        <f>SUM(Q$3:Q$42)</f>
        <v>0</v>
      </c>
      <c r="R44" s="1">
        <f>SUM(R$3:R$42)</f>
        <v>0</v>
      </c>
      <c r="S44" s="1"/>
      <c r="T44" s="1"/>
      <c r="U44" s="1"/>
      <c r="V44" s="1"/>
      <c r="W44" s="1"/>
      <c r="X44" s="1"/>
      <c r="Y44" s="1">
        <f>SUM(Y$3:Y$42)</f>
        <v>0</v>
      </c>
      <c r="Z44" s="1"/>
      <c r="AA44" s="1">
        <f>SUM(AA$3:AA$42)</f>
        <v>0</v>
      </c>
      <c r="AB44" s="1">
        <f>SUM(AB$3:AB$42)</f>
        <v>0</v>
      </c>
      <c r="AC44" s="1"/>
      <c r="AD44" s="1">
        <f>SUM(AD$3:AD$42)</f>
        <v>0</v>
      </c>
      <c r="AE44" s="1"/>
      <c r="AF44" s="1"/>
      <c r="AG44" s="1"/>
      <c r="AH44" s="1"/>
      <c r="AI44" s="1">
        <f>SUM(AI$3:AI$42)</f>
        <v>0</v>
      </c>
      <c r="AJ44" s="1">
        <f>SUM(AJ$3:AJ$42)</f>
        <v>0</v>
      </c>
      <c r="AK44" s="1"/>
      <c r="AL44" s="1"/>
      <c r="AM44" s="1"/>
      <c r="AN44" s="1"/>
      <c r="AO44" s="1"/>
      <c r="AP44" s="1"/>
      <c r="AQ44" s="1">
        <f>SUM(AQ$3:AQ$42)</f>
        <v>0</v>
      </c>
      <c r="AR44" s="1"/>
      <c r="AS44" s="1">
        <f>SUM(AS$3:AS$42)</f>
        <v>0</v>
      </c>
      <c r="AT44" s="1">
        <f>SUM(AT$3:AT$42)</f>
        <v>0</v>
      </c>
      <c r="AU44" s="1"/>
      <c r="AV44" s="1">
        <f>SUM(AV$3:AV$42)</f>
        <v>0</v>
      </c>
      <c r="AW44" s="1"/>
      <c r="AX44" s="1"/>
      <c r="AY44" s="1"/>
      <c r="AZ44" s="1"/>
      <c r="BA44" s="1">
        <f>SUM(BA$3:BA$42)</f>
        <v>0</v>
      </c>
      <c r="BB44" s="1">
        <f>SUM(BB$3:BB$42)</f>
        <v>0</v>
      </c>
      <c r="BC44" s="1"/>
      <c r="BD44" s="1">
        <f>SUM(BD$3:BD$42)</f>
        <v>0</v>
      </c>
      <c r="BE44" s="1">
        <f>SUM(BE$3:BE$42)</f>
        <v>0</v>
      </c>
      <c r="BF44" s="1">
        <f>SUM(BF$3:BF$42)</f>
        <v>0</v>
      </c>
      <c r="BG44" s="1">
        <f>SUM(BG$3:BG$42)</f>
        <v>0</v>
      </c>
      <c r="BH44" s="1">
        <f>SUM(BH$3:BH$42)</f>
        <v>0</v>
      </c>
      <c r="BI44" s="1">
        <f>SUM(BI$3:BI$42)</f>
        <v>0</v>
      </c>
      <c r="BJ44" s="1">
        <f>SUM(BJ$3:BJ$42)</f>
        <v>0</v>
      </c>
      <c r="BK44" s="1">
        <f>SUM(BK$3:BK$42)</f>
        <v>0</v>
      </c>
      <c r="BL44" s="1">
        <f>SUM(BL$3:BL$42)</f>
        <v>0</v>
      </c>
      <c r="BM44" s="1">
        <f>SUM(BM$3:BM$42)</f>
        <v>0</v>
      </c>
      <c r="BN44" s="1">
        <f>SUM(BN$3:BN$42)</f>
        <v>0</v>
      </c>
      <c r="BO44" s="1">
        <f>SUM(BO$3:BO$42)</f>
        <v>0</v>
      </c>
      <c r="BP44" s="1">
        <f>SUM(BP$3:BP$42)</f>
        <v>0</v>
      </c>
      <c r="BQ44" s="1">
        <f>SUM(BQ$3:BQ$42)</f>
        <v>0</v>
      </c>
      <c r="BR44" s="1"/>
      <c r="BS44" s="1">
        <f>SUM(BS$3:BS$42)</f>
        <v>0</v>
      </c>
      <c r="BT44" s="1">
        <f>SUM(BT$3:BT$42)</f>
        <v>0</v>
      </c>
      <c r="BU44" s="1">
        <f>SUM(BU$3:BU$42)</f>
        <v>0</v>
      </c>
      <c r="BV44" s="1">
        <f>SUM(BV$3:BV$42)</f>
        <v>0</v>
      </c>
      <c r="BW44" s="1">
        <f>SUM(BW$3:BW$42)</f>
        <v>0</v>
      </c>
      <c r="BX44" s="1">
        <f>SUM(BX$3:BX$42)</f>
        <v>0</v>
      </c>
      <c r="BY44" s="1">
        <f>SUM(BY$3:BY$42)</f>
        <v>0</v>
      </c>
      <c r="BZ44" s="1">
        <f>SUM(BZ$3:BZ$42)</f>
        <v>0</v>
      </c>
      <c r="CA44" s="1">
        <f>SUM(CA$3:CA$42)</f>
        <v>0</v>
      </c>
      <c r="CB44" s="1">
        <f>SUM(CB$3:CB$42)</f>
        <v>0</v>
      </c>
      <c r="CC44" s="1">
        <f>SUM(CC$3:CC$42)</f>
        <v>0</v>
      </c>
      <c r="CD44" s="1">
        <f>SUM(CD$3:CD$42)</f>
        <v>0</v>
      </c>
      <c r="CE44" s="1">
        <f>SUM(CE$3:CE$42)</f>
        <v>0</v>
      </c>
      <c r="CF44" s="1">
        <f>SUM(CF$3:CF$42)</f>
        <v>0</v>
      </c>
      <c r="CG44" s="1">
        <f>SUM(CG$3:CG$42)</f>
        <v>0</v>
      </c>
      <c r="CH44" s="1">
        <f>SUM(CH$3:CH$42)</f>
        <v>0</v>
      </c>
      <c r="CI44" s="1">
        <f>SUM(CI$3:CI$42)</f>
        <v>0</v>
      </c>
      <c r="CJ44" s="1"/>
      <c r="CK44" s="1">
        <f>SUM(CK$3:CK$42)</f>
        <v>0</v>
      </c>
      <c r="CL44" s="1">
        <f>SUM(CL$3:CL$42)</f>
        <v>0</v>
      </c>
      <c r="CM44" s="1">
        <f>SUM(CM$3:CM$42)</f>
        <v>0</v>
      </c>
      <c r="CN44" s="1">
        <f>SUM(CN$3:CN$42)</f>
        <v>0</v>
      </c>
      <c r="CO44" s="1">
        <f>SUM(CO$3:CO$42)</f>
        <v>0</v>
      </c>
      <c r="CP44" s="1">
        <f>SUM(CP$3:CP$42)</f>
        <v>0</v>
      </c>
      <c r="CQ44" s="1">
        <f>SUM(CQ$3:CQ$42)</f>
        <v>0</v>
      </c>
      <c r="CR44" s="1">
        <f>SUM(CR$3:CR$42)</f>
        <v>0</v>
      </c>
      <c r="CS44" s="1">
        <f>SUM(CS$3:CS$42)</f>
        <v>0</v>
      </c>
      <c r="CT44" s="1">
        <f>SUM(CT$3:CT$42)</f>
        <v>0</v>
      </c>
      <c r="CU44" s="1">
        <f>SUM(CU$3:CU$42)</f>
        <v>0</v>
      </c>
      <c r="CV44" s="1">
        <f>SUM(CV$3:CV$42)</f>
        <v>0</v>
      </c>
      <c r="CW44" s="1">
        <f>SUM(CW$3:CW$42)</f>
        <v>0</v>
      </c>
      <c r="CX44" s="1">
        <f>SUM(CX$3:CX$42)</f>
        <v>0</v>
      </c>
      <c r="CY44" s="1">
        <f>SUM(CY$3:CY$42)</f>
        <v>0</v>
      </c>
      <c r="CZ44" s="1">
        <f>SUM(CZ$3:CZ$42)</f>
        <v>0</v>
      </c>
      <c r="DA44" s="1">
        <f>SUM(DA$3:DA$42)</f>
        <v>0</v>
      </c>
      <c r="DB44" s="1"/>
      <c r="DC44" s="1">
        <f>SUM(DC$3:DC$42)</f>
        <v>0</v>
      </c>
      <c r="DD44" s="1">
        <f>SUM(DD$3:DD$42)</f>
        <v>0</v>
      </c>
      <c r="DE44" s="1">
        <f>SUM(DE$3:DE$42)</f>
        <v>0</v>
      </c>
      <c r="DF44" s="1">
        <f>SUM(DF$3:DF$42)</f>
        <v>0</v>
      </c>
      <c r="DG44" s="1">
        <f>SUM(DG$3:DG$42)</f>
        <v>0</v>
      </c>
      <c r="DH44" s="1">
        <f>SUM(DH$3:DH$42)</f>
        <v>0</v>
      </c>
      <c r="DI44" s="1">
        <f>SUM(DI$3:DI$42)</f>
        <v>0</v>
      </c>
      <c r="DJ44" s="1">
        <f>SUM(DJ$3:DJ$42)</f>
        <v>0</v>
      </c>
      <c r="DK44" s="1">
        <f>SUM(DK$3:DK$42)</f>
        <v>0</v>
      </c>
      <c r="DL44" s="1">
        <f>SUM(DL$3:DL$42)</f>
        <v>0</v>
      </c>
      <c r="DM44" s="1">
        <f>SUM(DM$3:DM$42)</f>
        <v>0</v>
      </c>
      <c r="DN44" s="1">
        <f>SUM(DN$3:DN$42)</f>
        <v>0</v>
      </c>
      <c r="DO44" s="1">
        <f>SUM(DO$3:DO$42)</f>
        <v>0</v>
      </c>
      <c r="DP44" s="1">
        <f>SUM(DP$3:DP$42)</f>
        <v>0</v>
      </c>
      <c r="DQ44" s="1">
        <f>SUM(DQ$3:DQ$42)</f>
        <v>0</v>
      </c>
      <c r="DR44" s="1">
        <f>SUM(DR$3:DR$42)</f>
        <v>0</v>
      </c>
      <c r="DS44" s="1">
        <f>SUM(DS$3:DS$42)</f>
        <v>0</v>
      </c>
      <c r="DT44" s="1"/>
      <c r="DU44" s="1">
        <f>SUM(DU$3:DU$42)</f>
        <v>0</v>
      </c>
      <c r="DV44" s="1">
        <f>SUM(DV$3:DV$42)</f>
        <v>0</v>
      </c>
      <c r="DW44" s="1">
        <f>SUM(DW$3:DW$42)</f>
        <v>0</v>
      </c>
      <c r="DX44" s="1">
        <f>SUM(DX$3:DX$42)</f>
        <v>0</v>
      </c>
      <c r="DY44" s="1">
        <f>SUM(DY$3:DY$42)</f>
        <v>0</v>
      </c>
      <c r="DZ44" s="1">
        <f>SUM(DZ$3:DZ$42)</f>
        <v>0</v>
      </c>
      <c r="EA44" s="1">
        <f>SUM(EA$3:EA$42)</f>
        <v>0</v>
      </c>
      <c r="EB44" s="1">
        <f>SUM(EB$3:EB$42)</f>
        <v>0</v>
      </c>
      <c r="EC44" s="1">
        <f>SUM(EC$3:EC$42)</f>
        <v>0</v>
      </c>
      <c r="ED44" s="1">
        <f>SUM(ED$3:ED$42)</f>
        <v>0</v>
      </c>
      <c r="EE44" s="1">
        <f>SUM(EE$3:EE$42)</f>
        <v>0</v>
      </c>
      <c r="EF44" s="1">
        <f>SUM(EF$3:EF$42)</f>
        <v>0</v>
      </c>
      <c r="EG44" s="1">
        <f>SUM(EG$3:EG$42)</f>
        <v>0</v>
      </c>
      <c r="EH44" s="1">
        <f>SUM(EH$3:EH$42)</f>
        <v>0</v>
      </c>
      <c r="EI44" s="1">
        <f>SUM(EI$3:EI$42)</f>
        <v>0</v>
      </c>
      <c r="EJ44" s="1">
        <f>SUM(EJ$3:EJ$42)</f>
        <v>0</v>
      </c>
      <c r="EK44" s="1">
        <f>SUM(EK$3:EK$42)</f>
        <v>0</v>
      </c>
      <c r="EL44" s="1"/>
      <c r="EM44" s="1">
        <f>SUM(EM$3:EM$42)</f>
        <v>0</v>
      </c>
      <c r="EN44" s="1">
        <f>SUM(EN$3:EN$42)</f>
        <v>0</v>
      </c>
      <c r="EO44" s="1">
        <f>SUM(EO$3:EO$42)</f>
        <v>0</v>
      </c>
      <c r="EP44" s="1">
        <f>SUM(EP$3:EP$42)</f>
        <v>0</v>
      </c>
      <c r="EQ44" s="1">
        <f>SUM(EQ$3:EQ$42)</f>
        <v>0</v>
      </c>
      <c r="ER44" s="1">
        <f>SUM(ER$3:ER$42)</f>
        <v>0</v>
      </c>
      <c r="ES44" s="1">
        <f>SUM(ES$3:ES$42)</f>
        <v>0</v>
      </c>
      <c r="ET44" s="1">
        <f>SUM(ET$3:ET$42)</f>
        <v>0</v>
      </c>
      <c r="EU44" s="1">
        <f>SUM(EU$3:EU$42)</f>
        <v>0</v>
      </c>
      <c r="EV44" s="1">
        <f>SUM(EV$3:EV$42)</f>
        <v>0</v>
      </c>
      <c r="EW44" s="1">
        <f>SUM(EW$3:EW$42)</f>
        <v>0</v>
      </c>
      <c r="EX44" s="1">
        <f>SUM(EX$3:EX$42)</f>
        <v>0</v>
      </c>
      <c r="EY44" s="1">
        <f>SUM(EY$3:EY$42)</f>
        <v>0</v>
      </c>
      <c r="EZ44" s="1">
        <f>SUM(EZ$3:EZ$42)</f>
        <v>0</v>
      </c>
      <c r="FA44" s="1">
        <f>SUM(FA$3:FA$42)</f>
        <v>0</v>
      </c>
      <c r="FB44" s="1">
        <f>SUM(FB$3:FB$42)</f>
        <v>0</v>
      </c>
      <c r="FC44" s="1">
        <f>SUM(FC$3:FC$42)</f>
        <v>0</v>
      </c>
      <c r="FD44" s="1"/>
      <c r="FE44" s="1">
        <f>SUM(FE$3:FE$42)</f>
        <v>0</v>
      </c>
      <c r="FF44" s="1">
        <f>SUM(FF$3:FF$42)</f>
        <v>0</v>
      </c>
      <c r="FG44" s="1">
        <f>SUM(FG$3:FG$42)</f>
        <v>0</v>
      </c>
      <c r="FH44" s="1">
        <f>SUM(FH$3:FH$42)</f>
        <v>0</v>
      </c>
      <c r="FI44" s="1">
        <f>SUM(FI$3:FI$42)</f>
        <v>0</v>
      </c>
      <c r="FJ44" s="1">
        <f>SUM(FJ$3:FJ$42)</f>
        <v>0</v>
      </c>
      <c r="FK44" s="1">
        <f>SUM(FK$3:FK$42)</f>
        <v>0</v>
      </c>
      <c r="FL44" s="1">
        <f>SUM(FL$3:FL$42)</f>
        <v>0</v>
      </c>
      <c r="FM44" s="1">
        <f>SUM(FM$3:FM$42)</f>
        <v>0</v>
      </c>
      <c r="FN44" s="1">
        <f>SUM(FN$3:FN$42)</f>
        <v>0</v>
      </c>
      <c r="FO44" s="1">
        <f>SUM(FO$3:FO$42)</f>
        <v>0</v>
      </c>
      <c r="FP44" s="1">
        <f>SUM(FP$3:FP$42)</f>
        <v>0</v>
      </c>
      <c r="FQ44" s="1">
        <f>SUM(FQ$3:FQ$42)</f>
        <v>0</v>
      </c>
      <c r="FR44" s="1">
        <f>SUM(FR$3:FR$42)</f>
        <v>0</v>
      </c>
      <c r="FS44" s="1">
        <f>SUM(FS$3:FS$42)</f>
        <v>0</v>
      </c>
      <c r="FT44" s="1">
        <f>SUM(FT$3:FT$42)</f>
        <v>0</v>
      </c>
      <c r="FU44" s="1">
        <f>SUM(FU$3:FU$42)</f>
        <v>0</v>
      </c>
      <c r="FV44" s="1"/>
      <c r="FW44" s="1">
        <f>SUM(FW$3:FW$42)</f>
        <v>0</v>
      </c>
      <c r="FX44" s="1">
        <f>SUM(FX$3:FX$42)</f>
        <v>0</v>
      </c>
      <c r="FY44" s="1">
        <f>SUM(FY$3:FY$42)</f>
        <v>0</v>
      </c>
      <c r="FZ44" s="1">
        <f>SUM(FZ$3:FZ$42)</f>
        <v>0</v>
      </c>
      <c r="GA44" s="1">
        <f>SUM(GA$3:GA$42)</f>
        <v>0</v>
      </c>
      <c r="GB44" s="1">
        <f>SUM(GB$3:GB$42)</f>
        <v>0</v>
      </c>
      <c r="GC44" s="1">
        <f>SUM(GC$3:GC$42)</f>
        <v>0</v>
      </c>
      <c r="GD44" s="1">
        <f>SUM(GD$3:GD$42)</f>
        <v>0</v>
      </c>
      <c r="GE44" s="1">
        <f>SUM(GE$3:GE$42)</f>
        <v>0</v>
      </c>
      <c r="GF44" s="1">
        <f>SUM(GF$3:GF$42)</f>
        <v>0</v>
      </c>
      <c r="GG44" s="1">
        <f>SUM(GG$3:GG$42)</f>
        <v>0</v>
      </c>
      <c r="GH44" s="1">
        <f>SUM(GH$3:GH$42)</f>
        <v>0</v>
      </c>
      <c r="GI44" s="1">
        <f>SUM(GI$3:GI$42)</f>
        <v>0</v>
      </c>
      <c r="GJ44" s="1">
        <f>SUM(GJ$3:GJ$42)</f>
        <v>0</v>
      </c>
      <c r="GK44" s="1">
        <f>SUM(GK$3:GK$42)</f>
        <v>0</v>
      </c>
      <c r="GL44" s="1">
        <f>SUM(GL$3:GL$42)</f>
        <v>0</v>
      </c>
      <c r="GM44" s="1">
        <f>SUM(GM$3:GM$42)</f>
        <v>0</v>
      </c>
      <c r="GN44" s="1"/>
      <c r="GO44" s="1">
        <f>SUM(GO$3:GO$42)</f>
        <v>0</v>
      </c>
      <c r="GP44" s="1">
        <f>SUM(GP$3:GP$42)</f>
        <v>0</v>
      </c>
      <c r="GQ44" s="1">
        <f>SUM(GQ$3:GQ$42)</f>
        <v>0</v>
      </c>
      <c r="GR44" s="1">
        <f>SUM(GR$3:GR$42)</f>
        <v>0</v>
      </c>
      <c r="GS44" s="1">
        <f>SUM(GS$3:GS$42)</f>
        <v>0</v>
      </c>
      <c r="GT44" s="1">
        <f>SUM(GT$3:GT$42)</f>
        <v>0</v>
      </c>
      <c r="GU44" s="1">
        <f>SUM(GU$3:GU$42)</f>
        <v>0</v>
      </c>
      <c r="GV44" s="1">
        <f>SUM(GV$3:GV$42)</f>
        <v>0</v>
      </c>
      <c r="GW44" s="1">
        <f>SUM(GW$3:GW$42)</f>
        <v>0</v>
      </c>
      <c r="GX44" s="1">
        <f>SUM(GX$3:GX$42)</f>
        <v>0</v>
      </c>
      <c r="GY44" s="1">
        <f>SUM(GY$3:GY$42)</f>
        <v>0</v>
      </c>
      <c r="GZ44" s="1">
        <f>SUM(GZ$3:GZ$42)</f>
        <v>0</v>
      </c>
      <c r="HA44" s="1">
        <f>SUM(HA$3:HA$42)</f>
        <v>0</v>
      </c>
      <c r="HB44" s="1">
        <f>SUM(HB$3:HB$42)</f>
        <v>0</v>
      </c>
      <c r="HC44" s="1">
        <f>SUM(HC$3:HC$42)</f>
        <v>0</v>
      </c>
      <c r="HD44" s="1">
        <f>SUM(HD$3:HD$42)</f>
        <v>0</v>
      </c>
      <c r="HE44" s="1">
        <f>SUM(HE$3:HE$42)</f>
        <v>0</v>
      </c>
      <c r="HF44" s="1"/>
      <c r="HG44" s="1">
        <f>SUM(HG$3:HG$42)</f>
        <v>0</v>
      </c>
      <c r="HH44" s="1">
        <f>SUM(HH$3:HH$42)</f>
        <v>0</v>
      </c>
      <c r="HI44" s="1">
        <f>SUM(HI$3:HI$42)</f>
        <v>0</v>
      </c>
      <c r="HJ44" s="1">
        <f>SUM(HJ$3:HJ$42)</f>
        <v>0</v>
      </c>
      <c r="HK44" s="1">
        <f>SUM(HK$3:HK$42)</f>
        <v>0</v>
      </c>
      <c r="HL44" s="1">
        <f>SUM(HL$3:HL$42)</f>
        <v>0</v>
      </c>
      <c r="HM44" s="1">
        <f>SUM(HM$3:HM$42)</f>
        <v>0</v>
      </c>
      <c r="HN44" s="1">
        <f>SUM(HN$3:HN$42)</f>
        <v>0</v>
      </c>
      <c r="HO44" s="1">
        <f>SUM(HO$3:HO$42)</f>
        <v>0</v>
      </c>
      <c r="HP44" s="1">
        <f>SUM(HP$3:HP$42)</f>
        <v>0</v>
      </c>
      <c r="HQ44" s="1">
        <f>SUM(HQ$3:HQ$42)</f>
        <v>0</v>
      </c>
      <c r="HR44" s="1">
        <f>SUM(HR$3:HR$42)</f>
        <v>0</v>
      </c>
      <c r="HS44" s="1">
        <f>SUM(HS$3:HS$42)</f>
        <v>0</v>
      </c>
      <c r="HT44" s="1">
        <f>SUM(HT$3:HT$42)</f>
        <v>0</v>
      </c>
      <c r="HU44" s="1">
        <f>SUM(HU$3:HU$42)</f>
        <v>0</v>
      </c>
      <c r="HV44" s="1">
        <f>SUM(HV$3:HV$42)</f>
        <v>0</v>
      </c>
      <c r="HW44" s="1">
        <f>SUM(HW$3:HW$42)</f>
        <v>0</v>
      </c>
      <c r="HX44" s="1"/>
      <c r="HY44" s="1">
        <f>SUM(HY$3:HY$42)</f>
        <v>0</v>
      </c>
      <c r="HZ44" s="1">
        <f>SUM(HZ$3:HZ$42)</f>
        <v>0</v>
      </c>
      <c r="IA44" s="1">
        <f>SUM(IA$3:IA$42)</f>
        <v>0</v>
      </c>
      <c r="IB44" s="1">
        <f>SUM(IB$3:IB$42)</f>
        <v>0</v>
      </c>
      <c r="IC44" s="1">
        <f>SUM(IC$3:IC$42)</f>
        <v>0</v>
      </c>
      <c r="ID44" s="1">
        <f>SUM(ID$3:ID$42)</f>
        <v>0</v>
      </c>
      <c r="IE44" s="1">
        <f>SUM(IE$3:IE$42)</f>
        <v>0</v>
      </c>
      <c r="IF44" s="1">
        <f>SUM(IF$3:IF$42)</f>
        <v>0</v>
      </c>
      <c r="IG44" s="1">
        <f>SUM(IG$3:IG$42)</f>
        <v>0</v>
      </c>
      <c r="IH44" s="1">
        <f>SUM(IH$3:IH$42)</f>
        <v>0</v>
      </c>
      <c r="II44" s="1">
        <f>SUM(II$3:II$42)</f>
        <v>0</v>
      </c>
      <c r="IJ44" s="1">
        <f>SUM(IJ$3:IJ$42)</f>
        <v>0</v>
      </c>
      <c r="IK44" s="1">
        <f>SUM(IK$3:IK$42)</f>
        <v>0</v>
      </c>
      <c r="IL44" s="1">
        <f>SUM(IL$3:IL$42)</f>
        <v>0</v>
      </c>
      <c r="IM44" s="1">
        <f>SUM(IM$3:IM$42)</f>
        <v>0</v>
      </c>
      <c r="IN44" s="1">
        <f>SUM(IN$3:IN$42)</f>
        <v>0</v>
      </c>
      <c r="IO44" s="1">
        <f>SUM(IO$3:IO$42)</f>
        <v>0</v>
      </c>
      <c r="IP44" s="1"/>
      <c r="IQ44" s="1">
        <f>SUM(IQ$3:IQ$42)</f>
        <v>0</v>
      </c>
      <c r="IR44" s="1">
        <f>SUM(IR$3:IR$42)</f>
        <v>0</v>
      </c>
      <c r="IS44" s="1">
        <f>SUM(IS$3:IS$42)</f>
        <v>0</v>
      </c>
      <c r="IT44" s="1">
        <f>SUM(IT$3:IT$42)</f>
        <v>0</v>
      </c>
      <c r="IU44" s="1">
        <f>SUM(IU$3:IU$42)</f>
        <v>0</v>
      </c>
      <c r="IV44" s="1">
        <f>SUM(IV$3:IV$42)</f>
        <v>0</v>
      </c>
      <c r="IW44" s="1">
        <f>SUM(IW$3:IW$42)</f>
        <v>0</v>
      </c>
      <c r="IX44" s="1">
        <f>SUM(IX$3:IX$42)</f>
        <v>0</v>
      </c>
      <c r="IY44" s="1">
        <f>SUM(IY$3:IY$42)</f>
        <v>0</v>
      </c>
      <c r="IZ44" s="1">
        <f>SUM(IZ$3:IZ$42)</f>
        <v>0</v>
      </c>
      <c r="JA44" s="1">
        <f>SUM(JA$3:JA$42)</f>
        <v>0</v>
      </c>
      <c r="JB44" s="1">
        <f>SUM(JB$3:JB$42)</f>
        <v>0</v>
      </c>
      <c r="JC44" s="1">
        <f>SUM(JC$3:JC$42)</f>
        <v>0</v>
      </c>
      <c r="JD44" s="1">
        <f>SUM(JD$3:JD$42)</f>
        <v>0</v>
      </c>
      <c r="JE44" s="1">
        <f>SUM(JE$3:JE$42)</f>
        <v>0</v>
      </c>
      <c r="JF44" s="1">
        <f>SUM(JF$3:JF$42)</f>
        <v>0</v>
      </c>
      <c r="JG44" s="1">
        <f>SUM(JG$3:JG$42)</f>
        <v>0</v>
      </c>
      <c r="JH44" s="1"/>
      <c r="JI44" s="1">
        <f>SUM(JI$3:JI$42)</f>
        <v>0</v>
      </c>
      <c r="JJ44" s="1">
        <f>SUM(JJ$3:JJ$42)</f>
        <v>0</v>
      </c>
      <c r="JK44" s="1">
        <f>SUM(JK$3:JK$42)</f>
        <v>0</v>
      </c>
      <c r="JL44" s="1">
        <f>SUM(JL$3:JL$42)</f>
        <v>0</v>
      </c>
      <c r="JM44" s="1">
        <f>SUM(JM$3:JM$42)</f>
        <v>0</v>
      </c>
      <c r="JN44" s="1">
        <f>SUM(JN$3:JN$42)</f>
        <v>0</v>
      </c>
      <c r="JO44" s="1">
        <f>SUM(JO$3:JO$42)</f>
        <v>0</v>
      </c>
      <c r="JP44" s="1">
        <f>SUM(JP$3:JP$42)</f>
        <v>0</v>
      </c>
      <c r="JQ44" s="1">
        <f>SUM(JQ$3:JQ$42)</f>
        <v>0</v>
      </c>
      <c r="JR44" s="1">
        <f>SUM(JR$3:JR$42)</f>
        <v>0</v>
      </c>
      <c r="JS44" s="1">
        <f>SUM(JS$3:JS$42)</f>
        <v>0</v>
      </c>
      <c r="JT44" s="1">
        <f>SUM(JT$3:JT$42)</f>
        <v>0</v>
      </c>
      <c r="JU44" s="1">
        <f>SUM(JU$3:JU$42)</f>
        <v>0</v>
      </c>
      <c r="JV44" s="1">
        <f>SUM(JV$3:JV$42)</f>
        <v>0</v>
      </c>
      <c r="JW44" s="1">
        <f>SUM(JW$3:JW$42)</f>
        <v>0</v>
      </c>
      <c r="JX44" s="1">
        <f>SUM(JX$3:JX$42)</f>
        <v>0</v>
      </c>
      <c r="JY44" s="1">
        <f>SUM(JY$3:JY$42)</f>
        <v>0</v>
      </c>
      <c r="JZ44" s="1"/>
      <c r="KA44" s="1">
        <f>SUM(KA$3:KA$42)</f>
        <v>0</v>
      </c>
      <c r="KB44" s="1">
        <f>SUM(KB$3:KB$42)</f>
        <v>0</v>
      </c>
      <c r="KC44" s="1">
        <f>SUM(KC$3:KC$42)</f>
        <v>0</v>
      </c>
      <c r="KD44" s="1">
        <f>SUM(KD$3:KD$42)</f>
        <v>0</v>
      </c>
      <c r="KE44" s="1">
        <f>SUM(KE$3:KE$42)</f>
        <v>0</v>
      </c>
      <c r="KF44" s="1">
        <f>SUM(KF$3:KF$42)</f>
        <v>0</v>
      </c>
      <c r="KG44" s="1">
        <f>SUM(KG$3:KG$42)</f>
        <v>0</v>
      </c>
      <c r="KH44" s="1">
        <f>SUM(KH$3:KH$42)</f>
        <v>0</v>
      </c>
      <c r="KI44" s="1">
        <f>SUM(KI$3:KI$42)</f>
        <v>0</v>
      </c>
      <c r="KJ44" s="1">
        <f>SUM(KJ$3:KJ$42)</f>
        <v>0</v>
      </c>
      <c r="KK44" s="1">
        <f>SUM(KK$3:KK$42)</f>
        <v>0</v>
      </c>
      <c r="KL44" s="1">
        <f>SUM(KL$3:KL$42)</f>
        <v>0</v>
      </c>
      <c r="KM44" s="1">
        <f>SUM(KM$3:KM$42)</f>
        <v>0</v>
      </c>
      <c r="KN44" s="1">
        <f>SUM(KN$3:KN$42)</f>
        <v>0</v>
      </c>
      <c r="KO44" s="1">
        <f>SUM(KO$3:KO$42)</f>
        <v>0</v>
      </c>
      <c r="KP44" s="1">
        <f>SUM(KP$3:KP$42)</f>
        <v>0</v>
      </c>
      <c r="KQ44" s="1">
        <f>SUM(KQ$3:KQ$42)</f>
        <v>0</v>
      </c>
      <c r="KR44" s="1"/>
      <c r="KS44" s="1">
        <f>SUM(KS$3:KS$42)</f>
        <v>0</v>
      </c>
      <c r="KT44" s="1">
        <f>SUM(KT$3:KT$42)</f>
        <v>0</v>
      </c>
      <c r="KU44" s="1">
        <f>SUM(KU$3:KU$42)</f>
        <v>0</v>
      </c>
      <c r="KV44" s="1">
        <f>SUM(KV$3:KV$42)</f>
        <v>0</v>
      </c>
      <c r="KW44" s="1">
        <f>SUM(KW$3:KW$42)</f>
        <v>0</v>
      </c>
      <c r="KX44" s="1">
        <f>SUM(KX$3:KX$42)</f>
        <v>0</v>
      </c>
      <c r="KY44" s="1">
        <f>SUM(KY$3:KY$42)</f>
        <v>0</v>
      </c>
      <c r="KZ44" s="1">
        <f>SUM(KZ$3:KZ$42)</f>
        <v>0</v>
      </c>
      <c r="LA44" s="1">
        <f>SUM(LA$3:LA$42)</f>
        <v>0</v>
      </c>
      <c r="LB44" s="1">
        <f>SUM(LB$3:LB$42)</f>
        <v>0</v>
      </c>
      <c r="LC44" s="1">
        <f>SUM(LC$3:LC$42)</f>
        <v>0</v>
      </c>
      <c r="LD44" s="1">
        <f>SUM(LD$3:LD$42)</f>
        <v>0</v>
      </c>
      <c r="LE44" s="1">
        <f>SUM(LE$3:LE$42)</f>
        <v>0</v>
      </c>
      <c r="LF44" s="1">
        <f>SUM(LF$3:LF$42)</f>
        <v>0</v>
      </c>
      <c r="LG44" s="1">
        <f>SUM(LG$3:LG$42)</f>
        <v>0</v>
      </c>
      <c r="LH44" s="1">
        <f>SUM(LH$3:LH$42)</f>
        <v>0</v>
      </c>
      <c r="LI44" s="1">
        <f>SUM(LI$3:LI$42)</f>
        <v>0</v>
      </c>
      <c r="LJ44" s="1"/>
      <c r="LK44" s="1">
        <f>SUM(LK$3:LK$42)</f>
        <v>0</v>
      </c>
      <c r="LL44" s="1">
        <f>SUM(LL$3:LL$42)</f>
        <v>0</v>
      </c>
      <c r="LM44" s="1">
        <f>SUM(LM$3:LM$42)</f>
        <v>0</v>
      </c>
      <c r="LN44" s="1">
        <f>SUM(LN$3:LN$42)</f>
        <v>0</v>
      </c>
      <c r="LO44" s="1">
        <f>SUM(LO$3:LO$42)</f>
        <v>0</v>
      </c>
      <c r="LP44" s="1">
        <f>SUM(LP$3:LP$42)</f>
        <v>0</v>
      </c>
      <c r="LQ44" s="1">
        <f>SUM(LQ$3:LQ$42)</f>
        <v>0</v>
      </c>
      <c r="LR44" s="1">
        <f>SUM(LR$3:LR$42)</f>
        <v>0</v>
      </c>
      <c r="LS44" s="1">
        <f>SUM(LS$3:LS$42)</f>
        <v>0</v>
      </c>
      <c r="LT44" s="1">
        <f>SUM(LT$3:LT$42)</f>
        <v>0</v>
      </c>
      <c r="LU44" s="1">
        <f>SUM(LU$3:LU$42)</f>
        <v>0</v>
      </c>
      <c r="LV44" s="1">
        <f>SUM(LV$3:LV$42)</f>
        <v>0</v>
      </c>
      <c r="LW44" s="1">
        <f>SUM(LW$3:LW$42)</f>
        <v>0</v>
      </c>
      <c r="LX44" s="1">
        <f>SUM(LX$3:LX$42)</f>
        <v>0</v>
      </c>
      <c r="LY44" s="1">
        <f>SUM(LY$3:LY$42)</f>
        <v>0</v>
      </c>
      <c r="LZ44" s="1">
        <f>SUM(LZ$3:LZ$42)</f>
        <v>0</v>
      </c>
      <c r="MA44" s="1">
        <f>SUM(MA$3:MA$42)</f>
        <v>0</v>
      </c>
      <c r="MB44" s="1"/>
      <c r="MC44" s="1">
        <f>SUM(MC$3:MC$42)</f>
        <v>0</v>
      </c>
      <c r="MD44" s="1">
        <f>SUM(MD$3:MD$42)</f>
        <v>0</v>
      </c>
      <c r="ME44" s="1">
        <f>SUM(ME$3:ME$42)</f>
        <v>0</v>
      </c>
      <c r="MF44" s="1">
        <f>SUM(MF$3:MF$42)</f>
        <v>0</v>
      </c>
      <c r="MG44" s="1">
        <f>SUM(MG$3:MG$42)</f>
        <v>0</v>
      </c>
      <c r="MH44" s="1">
        <f>SUM(MH$3:MH$42)</f>
        <v>0</v>
      </c>
      <c r="MI44" s="1">
        <f>SUM(MI$3:MI$42)</f>
        <v>0</v>
      </c>
      <c r="MJ44" s="1">
        <f>SUM(MJ$3:MJ$42)</f>
        <v>0</v>
      </c>
      <c r="MK44" s="1">
        <f>SUM(MK$3:MK$42)</f>
        <v>0</v>
      </c>
      <c r="ML44" s="1">
        <f>SUM(ML$3:ML$42)</f>
        <v>0</v>
      </c>
      <c r="MM44" s="1">
        <f>SUM(MM$3:MM$42)</f>
        <v>0</v>
      </c>
      <c r="MN44" s="1">
        <f>SUM(MN$3:MN$42)</f>
        <v>0</v>
      </c>
      <c r="MO44" s="1">
        <f>SUM(MO$3:MO$42)</f>
        <v>0</v>
      </c>
      <c r="MP44" s="1">
        <f>SUM(MP$3:MP$42)</f>
        <v>0</v>
      </c>
      <c r="MQ44" s="1">
        <f>SUM(MQ$3:MQ$42)</f>
        <v>0</v>
      </c>
      <c r="MR44" s="1">
        <f>SUM(MR$3:MR$42)</f>
        <v>0</v>
      </c>
      <c r="MS44" s="1">
        <f>SUM(MS$3:MS$42)</f>
        <v>0</v>
      </c>
      <c r="MT44" s="1"/>
      <c r="MU44" s="1">
        <f>SUM(MU$3:MU$42)</f>
        <v>0</v>
      </c>
      <c r="MV44" s="1">
        <f>SUM(MV$3:MV$42)</f>
        <v>0</v>
      </c>
      <c r="MW44" s="1">
        <f>SUM(MW$3:MW$42)</f>
        <v>0</v>
      </c>
      <c r="MX44" s="1">
        <f>SUM(MX$3:MX$42)</f>
        <v>0</v>
      </c>
      <c r="MY44" s="1">
        <f>SUM(MY$3:MY$42)</f>
        <v>0</v>
      </c>
      <c r="MZ44" s="1">
        <f>SUM(MZ$3:MZ$42)</f>
        <v>0</v>
      </c>
      <c r="NA44" s="1">
        <f>SUM(NA$3:NA$42)</f>
        <v>0</v>
      </c>
      <c r="NB44" s="1">
        <f>SUM(NB$3:NB$42)</f>
        <v>0</v>
      </c>
      <c r="NC44" s="1">
        <f>SUM(NC$3:NC$42)</f>
        <v>0</v>
      </c>
      <c r="ND44" s="1">
        <f>SUM(ND$3:ND$42)</f>
        <v>0</v>
      </c>
      <c r="NE44" s="1">
        <f>SUM(NE$3:NE$42)</f>
        <v>0</v>
      </c>
      <c r="NF44" s="1">
        <f>SUM(NF$3:NF$42)</f>
        <v>0</v>
      </c>
      <c r="NG44" s="1">
        <f>SUM(NG$3:NG$42)</f>
        <v>0</v>
      </c>
      <c r="NH44" s="1">
        <f>SUM(NH$3:NH$42)</f>
        <v>0</v>
      </c>
      <c r="NI44" s="1">
        <f>SUM(NI$3:NI$42)</f>
        <v>0</v>
      </c>
      <c r="NJ44" s="1">
        <f>SUM(NJ$3:NJ$42)</f>
        <v>0</v>
      </c>
      <c r="NK44" s="1">
        <f>SUM(NK$3:NK$42)</f>
        <v>0</v>
      </c>
      <c r="NL44" s="1"/>
      <c r="NM44" s="1">
        <f>SUM(NM$3:NM$42)</f>
        <v>0</v>
      </c>
      <c r="NN44" s="1">
        <f>SUM(NN$3:NN$42)</f>
        <v>0</v>
      </c>
      <c r="NO44" s="1">
        <f>SUM(NO$3:NO$42)</f>
        <v>0</v>
      </c>
      <c r="NP44" s="1">
        <f>SUM(NP$3:NP$42)</f>
        <v>0</v>
      </c>
      <c r="NQ44" s="1">
        <f>SUM(NQ$3:NQ$42)</f>
        <v>0</v>
      </c>
      <c r="NR44" s="1">
        <f>SUM(NR$3:NR$42)</f>
        <v>0</v>
      </c>
      <c r="NS44" s="1">
        <f>SUM(NS$3:NS$42)</f>
        <v>0</v>
      </c>
      <c r="NT44" s="1">
        <f>SUM(NT$3:NT$42)</f>
        <v>0</v>
      </c>
      <c r="NU44" s="1">
        <f>SUM(NU$3:NU$42)</f>
        <v>0</v>
      </c>
      <c r="NV44" s="1">
        <f>SUM(NV$3:NV$42)</f>
        <v>0</v>
      </c>
      <c r="NW44" s="1">
        <f>SUM(NW$3:NW$42)</f>
        <v>0</v>
      </c>
      <c r="NX44" s="1">
        <f>SUM(NX$3:NX$42)</f>
        <v>0</v>
      </c>
      <c r="NY44" s="1">
        <f>SUM(NY$3:NY$42)</f>
        <v>0</v>
      </c>
      <c r="NZ44" s="1">
        <f>SUM(NZ$3:NZ$42)</f>
        <v>0</v>
      </c>
      <c r="OA44" s="1">
        <f>SUM(OA$3:OA$42)</f>
        <v>0</v>
      </c>
      <c r="OB44" s="1">
        <f>SUM(OB$3:OB$42)</f>
        <v>0</v>
      </c>
      <c r="OC44" s="1">
        <f>SUM(OC$3:OC$42)</f>
        <v>0</v>
      </c>
      <c r="OD44" s="1"/>
      <c r="OE44" s="1">
        <f>SUM(OE$3:OE$42)</f>
        <v>0</v>
      </c>
      <c r="OF44" s="1">
        <f>SUM(OF$3:OF$42)</f>
        <v>0</v>
      </c>
      <c r="OG44" s="1">
        <f>SUM(OG$3:OG$42)</f>
        <v>0</v>
      </c>
      <c r="OH44" s="1">
        <f>SUM(OH$3:OH$42)</f>
        <v>0</v>
      </c>
      <c r="OI44" s="1">
        <f>SUM(OI$3:OI$42)</f>
        <v>0</v>
      </c>
      <c r="OJ44" s="1">
        <f>SUM(OJ$3:OJ$42)</f>
        <v>0</v>
      </c>
      <c r="OK44" s="1">
        <f>SUM(OK$3:OK$42)</f>
        <v>0</v>
      </c>
      <c r="OL44" s="1">
        <f>SUM(OL$3:OL$42)</f>
        <v>0</v>
      </c>
      <c r="OM44" s="1">
        <f>SUM(OM$3:OM$42)</f>
        <v>0</v>
      </c>
      <c r="ON44" s="1">
        <f>SUM(ON$3:ON$42)</f>
        <v>0</v>
      </c>
      <c r="OO44" s="1">
        <f>SUM(OO$3:OO$42)</f>
        <v>0</v>
      </c>
      <c r="OP44" s="1">
        <f>SUM(OP$3:OP$42)</f>
        <v>0</v>
      </c>
      <c r="OQ44" s="1">
        <f>SUM(OQ$3:OQ$42)</f>
        <v>0</v>
      </c>
      <c r="OR44" s="1">
        <f>SUM(OR$3:OR$42)</f>
        <v>0</v>
      </c>
      <c r="OS44" s="1">
        <f>SUM(OS$3:OS$42)</f>
        <v>0</v>
      </c>
      <c r="OT44" s="1">
        <f>SUM(OT$3:OT$42)</f>
        <v>0</v>
      </c>
      <c r="OU44" s="1">
        <f>SUM(OU$3:OU$42)</f>
        <v>0</v>
      </c>
      <c r="OV44" s="1"/>
      <c r="OW44" s="1">
        <f>SUM(OW$3:OW$42)</f>
        <v>0</v>
      </c>
      <c r="OX44" s="1">
        <f>SUM(OX$3:OX$42)</f>
        <v>0</v>
      </c>
      <c r="OY44" s="1">
        <f>SUM(OY$3:OY$42)</f>
        <v>0</v>
      </c>
      <c r="OZ44" s="1">
        <f>SUM(OZ$3:OZ$42)</f>
        <v>0</v>
      </c>
      <c r="PA44" s="1">
        <f>SUM(PA$3:PA$42)</f>
        <v>0</v>
      </c>
      <c r="PB44" s="1">
        <f>SUM(PB$3:PB$42)</f>
        <v>0</v>
      </c>
      <c r="PC44" s="1">
        <f>SUM(PC$3:PC$42)</f>
        <v>0</v>
      </c>
      <c r="PD44" s="1">
        <f>SUM(PD$3:PD$42)</f>
        <v>0</v>
      </c>
      <c r="PE44" s="1">
        <f>SUM(PE$3:PE$42)</f>
        <v>0</v>
      </c>
      <c r="PF44" s="1">
        <f>SUM(PF$3:PF$42)</f>
        <v>0</v>
      </c>
      <c r="PG44" s="1">
        <f>SUM(PG$3:PG$42)</f>
        <v>0</v>
      </c>
      <c r="PH44" s="1">
        <f>SUM(PH$3:PH$42)</f>
        <v>0</v>
      </c>
      <c r="PI44" s="1">
        <f>SUM(PI$3:PI$42)</f>
        <v>0</v>
      </c>
      <c r="PJ44" s="1">
        <f>SUM(PJ$3:PJ$42)</f>
        <v>0</v>
      </c>
      <c r="PK44" s="1">
        <f>SUM(PK$3:PK$42)</f>
        <v>0</v>
      </c>
      <c r="PL44" s="1">
        <f>SUM(PL$3:PL$42)</f>
        <v>0</v>
      </c>
      <c r="PM44" s="1">
        <f>SUM(PM$3:PM$42)</f>
        <v>0</v>
      </c>
      <c r="PN44" s="1"/>
      <c r="PO44" s="1">
        <f>SUM(PO$3:PO$42)</f>
        <v>0</v>
      </c>
      <c r="PP44" s="1">
        <f>SUM(PP$3:PP$42)</f>
        <v>0</v>
      </c>
      <c r="PQ44" s="1">
        <f>SUM(PQ$3:PQ$42)</f>
        <v>0</v>
      </c>
      <c r="PR44" s="1">
        <f>SUM(PR$3:PR$42)</f>
        <v>0</v>
      </c>
      <c r="PS44" s="1">
        <f>SUM(PS$3:PS$42)</f>
        <v>0</v>
      </c>
      <c r="PT44" s="1">
        <f>SUM(PT$3:PT$42)</f>
        <v>0</v>
      </c>
      <c r="PU44" s="1">
        <f>SUM(PU$3:PU$42)</f>
        <v>0</v>
      </c>
      <c r="PV44" s="1">
        <f>SUM(PV$3:PV$42)</f>
        <v>0</v>
      </c>
      <c r="PW44" s="1">
        <f>SUM(PW$3:PW$42)</f>
        <v>0</v>
      </c>
      <c r="PX44" s="1">
        <f>SUM(PX$3:PX$42)</f>
        <v>0</v>
      </c>
      <c r="PY44" s="1">
        <f>SUM(PY$3:PY$42)</f>
        <v>0</v>
      </c>
      <c r="PZ44" s="1">
        <f>SUM(PZ$3:PZ$42)</f>
        <v>0</v>
      </c>
      <c r="QA44" s="1">
        <f>SUM(QA$3:QA$42)</f>
        <v>0</v>
      </c>
      <c r="QB44" s="1">
        <f>SUM(QB$3:QB$42)</f>
        <v>0</v>
      </c>
      <c r="QC44" s="1">
        <f>SUM(QC$3:QC$42)</f>
        <v>0</v>
      </c>
      <c r="QD44" s="1">
        <f>SUM(QD$3:QD$42)</f>
        <v>0</v>
      </c>
      <c r="QE44" s="1">
        <f>SUM(QE$3:QE$42)</f>
        <v>0</v>
      </c>
      <c r="QF44" s="1"/>
      <c r="QG44" s="1">
        <f>SUM(QG$3:QG$42)</f>
        <v>0</v>
      </c>
      <c r="QH44" s="1">
        <f>SUM(QH$3:QH$42)</f>
        <v>0</v>
      </c>
      <c r="QI44" s="1">
        <f>SUM(QI$3:QI$42)</f>
        <v>0</v>
      </c>
      <c r="QJ44" s="1">
        <f>SUM(QJ$3:QJ$42)</f>
        <v>0</v>
      </c>
      <c r="QK44" s="1">
        <f>SUM(QK$3:QK$42)</f>
        <v>0</v>
      </c>
      <c r="QL44" s="1">
        <f>SUM(QL$3:QL$42)</f>
        <v>0</v>
      </c>
      <c r="QM44" s="1">
        <f>SUM(QM$3:QM$42)</f>
        <v>0</v>
      </c>
      <c r="QN44" s="1">
        <f>SUM(QN$3:QN$42)</f>
        <v>0</v>
      </c>
      <c r="QO44" s="1">
        <f>SUM(QO$3:QO$42)</f>
        <v>0</v>
      </c>
      <c r="QP44" s="1">
        <f>SUM(QP$3:QP$42)</f>
        <v>0</v>
      </c>
      <c r="QQ44" s="1">
        <f>SUM(QQ$3:QQ$42)</f>
        <v>0</v>
      </c>
      <c r="QR44" s="1">
        <f>SUM(QR$3:QR$42)</f>
        <v>0</v>
      </c>
      <c r="QS44" s="1">
        <f>SUM(QS$3:QS$42)</f>
        <v>0</v>
      </c>
      <c r="QT44" s="1">
        <f>SUM(QT$3:QT$42)</f>
        <v>0</v>
      </c>
      <c r="QU44" s="1">
        <f>SUM(QU$3:QU$42)</f>
        <v>0</v>
      </c>
      <c r="QV44" s="1">
        <f>SUM(QV$3:QV$42)</f>
        <v>0</v>
      </c>
      <c r="QW44" s="1">
        <f>SUM(QW$3:QW$42)</f>
        <v>0</v>
      </c>
      <c r="QX44" s="1"/>
      <c r="QY44" s="1">
        <f>SUM(QY$3:QY$42)</f>
        <v>0</v>
      </c>
      <c r="QZ44" s="1">
        <f>SUM(QZ$3:QZ$42)</f>
        <v>0</v>
      </c>
      <c r="RA44" s="1">
        <f>SUM(RA$3:RA$42)</f>
        <v>0</v>
      </c>
      <c r="RB44" s="1">
        <f>SUM(RB$3:RB$42)</f>
        <v>0</v>
      </c>
      <c r="RC44" s="1">
        <f>SUM(RC$3:RC$42)</f>
        <v>0</v>
      </c>
      <c r="RD44" s="1">
        <f>SUM(RD$3:RD$42)</f>
        <v>0</v>
      </c>
      <c r="RE44" s="1">
        <f>SUM(RE$3:RE$42)</f>
        <v>0</v>
      </c>
      <c r="RF44" s="1">
        <f>SUM(RF$3:RF$42)</f>
        <v>0</v>
      </c>
      <c r="RG44" s="1">
        <f>SUM(RG$3:RG$42)</f>
        <v>0</v>
      </c>
      <c r="RH44" s="1">
        <f>SUM(RH$3:RH$42)</f>
        <v>0</v>
      </c>
      <c r="RI44" s="1">
        <f>SUM(RI$3:RI$42)</f>
        <v>0</v>
      </c>
      <c r="RJ44" s="1">
        <f>SUM(RJ$3:RJ$42)</f>
        <v>0</v>
      </c>
      <c r="RK44" s="1">
        <f>SUM(RK$3:RK$42)</f>
        <v>0</v>
      </c>
      <c r="RL44" s="1">
        <f>SUM(RL$3:RL$42)</f>
        <v>0</v>
      </c>
      <c r="RM44" s="1">
        <f>SUM(RM$3:RM$42)</f>
        <v>0</v>
      </c>
      <c r="RN44" s="1">
        <f>SUM(RN$3:RN$42)</f>
        <v>0</v>
      </c>
      <c r="RO44" s="1">
        <f>SUM(RO$3:RO$42)</f>
        <v>0</v>
      </c>
      <c r="RP44" s="1"/>
      <c r="RQ44" s="1">
        <f>SUM(RQ$3:RQ$42)</f>
        <v>0</v>
      </c>
      <c r="RR44" s="1">
        <f>SUM(RR$3:RR$42)</f>
        <v>0</v>
      </c>
      <c r="RS44" s="1">
        <f>SUM(RS$3:RS$42)</f>
        <v>0</v>
      </c>
      <c r="RT44" s="1">
        <f>SUM(RT$3:RT$42)</f>
        <v>0</v>
      </c>
      <c r="RU44" s="1">
        <f>SUM(RU$3:RU$42)</f>
        <v>0</v>
      </c>
      <c r="RV44" s="1">
        <f>SUM(RV$3:RV$42)</f>
        <v>0</v>
      </c>
      <c r="RW44" s="1">
        <f>SUM(RW$3:RW$42)</f>
        <v>0</v>
      </c>
      <c r="RX44" s="1">
        <f>SUM(RX$3:RX$42)</f>
        <v>0</v>
      </c>
      <c r="RY44" s="1">
        <f>SUM(RY$3:RY$42)</f>
        <v>0</v>
      </c>
      <c r="RZ44" s="1">
        <f>SUM(RZ$3:RZ$42)</f>
        <v>0</v>
      </c>
      <c r="SA44" s="1">
        <f>SUM(SA$3:SA$42)</f>
        <v>0</v>
      </c>
      <c r="SB44" s="1">
        <f>SUM(SB$3:SB$42)</f>
        <v>0</v>
      </c>
      <c r="SC44" s="1">
        <f>SUM(SC$3:SC$42)</f>
        <v>0</v>
      </c>
      <c r="SD44" s="1">
        <f>SUM(SD$3:SD$42)</f>
        <v>0</v>
      </c>
      <c r="SE44" s="1">
        <f>SUM(SE$3:SE$42)</f>
        <v>0</v>
      </c>
      <c r="SF44" s="1">
        <f>SUM(SF$3:SF$42)</f>
        <v>0</v>
      </c>
      <c r="SG44" s="1">
        <f>SUM(SG$3:SG$42)</f>
        <v>0</v>
      </c>
      <c r="SH44" s="1"/>
      <c r="SI44" s="1">
        <f>SUM(SI$3:SI$42)</f>
        <v>0</v>
      </c>
      <c r="SJ44" s="1">
        <f>SUM(SJ$3:SJ$42)</f>
        <v>0</v>
      </c>
      <c r="SK44" s="1">
        <f>SUM(SK$3:SK$42)</f>
        <v>0</v>
      </c>
      <c r="SL44" s="1">
        <f>SUM(SL$3:SL$42)</f>
        <v>0</v>
      </c>
      <c r="SM44" s="1">
        <f>SUM(SM$3:SM$42)</f>
        <v>0</v>
      </c>
      <c r="SN44" s="1">
        <f>SUM(SN$3:SN$42)</f>
        <v>0</v>
      </c>
      <c r="SO44" s="1">
        <f>SUM(SO$3:SO$42)</f>
        <v>0</v>
      </c>
      <c r="SP44" s="1">
        <f>SUM(SP$3:SP$42)</f>
        <v>0</v>
      </c>
      <c r="SQ44" s="1">
        <f>SUM(SQ$3:SQ$42)</f>
        <v>0</v>
      </c>
      <c r="SR44" s="1">
        <f>SUM(SR$3:SR$42)</f>
        <v>0</v>
      </c>
      <c r="SS44" s="1">
        <f>SUM(SS$3:SS$42)</f>
        <v>0</v>
      </c>
      <c r="ST44" s="1">
        <f>SUM(ST$3:ST$42)</f>
        <v>0</v>
      </c>
      <c r="SU44" s="1">
        <f>SUM(SU$3:SU$42)</f>
        <v>0</v>
      </c>
      <c r="SV44" s="1">
        <f>SUM(SV$3:SV$42)</f>
        <v>0</v>
      </c>
      <c r="SW44" s="1">
        <f>SUM(SW$3:SW$42)</f>
        <v>0</v>
      </c>
      <c r="SX44" s="1">
        <f>SUM(SX$3:SX$42)</f>
        <v>0</v>
      </c>
      <c r="SY44" s="1">
        <f>SUM(SY$3:SY$42)</f>
        <v>0</v>
      </c>
      <c r="SZ44" s="1"/>
      <c r="TA44" s="1">
        <f>SUM(TA$3:TA$42)</f>
        <v>0</v>
      </c>
      <c r="TB44" s="1">
        <f>SUM(TB$3:TB$42)</f>
        <v>0</v>
      </c>
      <c r="TC44" s="1">
        <f>SUM(TC$3:TC$42)</f>
        <v>0</v>
      </c>
      <c r="TD44" s="1">
        <f>SUM(TD$3:TD$42)</f>
        <v>0</v>
      </c>
      <c r="TE44" s="1">
        <f>SUM(TE$3:TE$42)</f>
        <v>0</v>
      </c>
      <c r="TF44" s="1">
        <f>SUM(TF$3:TF$42)</f>
        <v>0</v>
      </c>
      <c r="TG44" s="1">
        <f>SUM(TG$3:TG$42)</f>
        <v>0</v>
      </c>
      <c r="TH44" s="1">
        <f>SUM(TH$3:TH$42)</f>
        <v>0</v>
      </c>
      <c r="TI44" s="1">
        <f>SUM(TI$3:TI$42)</f>
        <v>0</v>
      </c>
      <c r="TJ44" s="1">
        <f>SUM(TJ$3:TJ$42)</f>
        <v>0</v>
      </c>
      <c r="TK44" s="1">
        <f>SUM(TK$3:TK$42)</f>
        <v>0</v>
      </c>
      <c r="TL44" s="1">
        <f>SUM(TL$3:TL$42)</f>
        <v>0</v>
      </c>
      <c r="TM44" s="1">
        <f>SUM(TM$3:TM$42)</f>
        <v>0</v>
      </c>
      <c r="TN44" s="1">
        <f>SUM(TN$3:TN$42)</f>
        <v>0</v>
      </c>
      <c r="TO44" s="1">
        <f>SUM(TO$3:TO$42)</f>
        <v>0</v>
      </c>
      <c r="TP44" s="1">
        <f>SUM(TP$3:TP$42)</f>
        <v>0</v>
      </c>
      <c r="TQ44" s="1">
        <f>SUM(TQ$3:TQ$42)</f>
        <v>0</v>
      </c>
      <c r="TR44" s="1">
        <f>SUM(TR$3:TR$42)</f>
        <v>0</v>
      </c>
      <c r="TS44" s="1">
        <f>SUM(TS$3:TS$42)</f>
        <v>0</v>
      </c>
      <c r="TT44" s="1">
        <f>SUM(TT$3:TT$42)</f>
        <v>0</v>
      </c>
      <c r="TU44" s="1">
        <f>SUM(TU$3:TU$42)</f>
        <v>0</v>
      </c>
      <c r="TV44" s="1">
        <f>SUM(TV$3:TV$42)</f>
        <v>0</v>
      </c>
      <c r="TW44" s="1">
        <f>SUM(TW$3:TW$42)</f>
        <v>0</v>
      </c>
      <c r="TX44" s="1">
        <f>SUM(TX$3:TX$42)</f>
        <v>0</v>
      </c>
      <c r="TY44" s="1">
        <f>SUM(TY$3:TY$42)</f>
        <v>0</v>
      </c>
      <c r="TZ44" s="1">
        <f>SUM(TZ$3:TZ$42)</f>
        <v>0</v>
      </c>
      <c r="UA44" s="1">
        <f>SUM(UA$3:UA$42)</f>
        <v>0</v>
      </c>
      <c r="UB44" s="1">
        <f>SUM(UB$3:UB$42)</f>
        <v>0</v>
      </c>
      <c r="UC44" s="1">
        <f>SUM(UC$3:UC$42)</f>
        <v>0</v>
      </c>
      <c r="UD44" s="1">
        <f>SUM(UD$3:UD$42)</f>
        <v>0</v>
      </c>
      <c r="UE44" s="1">
        <f>SUM(UE$3:UE$42)</f>
        <v>0</v>
      </c>
      <c r="UF44" s="1">
        <f>SUM(UF$3:UF$42)</f>
        <v>0</v>
      </c>
      <c r="UG44" s="1">
        <f>SUM(UG$3:UG$42)</f>
        <v>0</v>
      </c>
      <c r="UH44" s="1">
        <f>SUM(UH$3:UH$42)</f>
        <v>0</v>
      </c>
      <c r="UI44" s="1">
        <f>SUM(UI$3:UI$42)</f>
        <v>0</v>
      </c>
      <c r="UJ44" s="1">
        <f>SUM(UJ$3:UJ$42)</f>
        <v>0</v>
      </c>
      <c r="UK44" s="1">
        <f>SUM(UK$3:UK$42)</f>
        <v>0</v>
      </c>
      <c r="UL44" s="1">
        <f>SUM(UL$3:UL$42)</f>
        <v>0</v>
      </c>
      <c r="UM44" s="1">
        <f>SUM(UM$3:UM$42)</f>
        <v>0</v>
      </c>
      <c r="UN44" s="1">
        <f>SUM(UN$3:UN$42)</f>
        <v>0</v>
      </c>
      <c r="UO44" s="1">
        <f>SUM(UO$3:UO$42)</f>
        <v>0</v>
      </c>
      <c r="UP44" s="1">
        <f>SUM(UP$3:UP$42)</f>
        <v>0</v>
      </c>
      <c r="UQ44" s="1">
        <f>SUM(UQ$3:UQ$42)</f>
        <v>0</v>
      </c>
      <c r="UR44" s="1">
        <f>SUM(UR$3:UR$42)</f>
        <v>0</v>
      </c>
      <c r="US44" s="1">
        <f>SUM(US$3:US$42)</f>
        <v>0</v>
      </c>
      <c r="UT44" s="1">
        <f>SUM(UT$3:UT$42)</f>
        <v>0</v>
      </c>
      <c r="UU44" s="1">
        <f>SUM(UU$3:UU$42)</f>
        <v>0</v>
      </c>
      <c r="UV44" s="1">
        <f>SUM(UV$3:UV$42)</f>
        <v>0</v>
      </c>
      <c r="UW44" s="1">
        <f>SUM(UW$3:UW$42)</f>
        <v>0</v>
      </c>
      <c r="UX44" s="1">
        <f>SUM(UX$3:UX$42)</f>
        <v>0</v>
      </c>
      <c r="UY44" s="1">
        <f>SUM(UY$3:UY$42)</f>
        <v>0</v>
      </c>
      <c r="UZ44" s="1">
        <f>SUM(UZ$3:UZ$42)</f>
        <v>0</v>
      </c>
      <c r="VA44" s="1">
        <f>SUM(VA$3:VA$42)</f>
        <v>0</v>
      </c>
      <c r="VB44" s="1">
        <f>SUM(VB$3:VB$42)</f>
        <v>0</v>
      </c>
    </row>
    <row r="45" spans="1:574">
      <c r="A45" s="1" t="s">
        <v>41</v>
      </c>
      <c r="B45" s="1"/>
      <c r="C45" s="1"/>
      <c r="D45" s="1"/>
      <c r="E45" s="1"/>
      <c r="F45" s="1"/>
      <c r="G45" s="1">
        <f>AVERAGE(G$3:G$42)</f>
        <v>0</v>
      </c>
      <c r="H45" s="1"/>
      <c r="I45" s="1">
        <f>AVERAGE(I$3:I$42)</f>
        <v>0</v>
      </c>
      <c r="J45" s="1">
        <f>AVERAGE(J$3:J$42)</f>
        <v>0</v>
      </c>
      <c r="K45" s="1"/>
      <c r="L45" s="1">
        <f>AVERAGE(L$3:L$42)</f>
        <v>0</v>
      </c>
      <c r="M45" s="1"/>
      <c r="N45" s="1"/>
      <c r="O45" s="1"/>
      <c r="P45" s="1"/>
      <c r="Q45" s="1">
        <f>AVERAGE(Q$3:Q$42)</f>
        <v>0</v>
      </c>
      <c r="R45" s="1">
        <f>AVERAGE(R$3:R$42)</f>
        <v>0</v>
      </c>
      <c r="S45" s="1"/>
      <c r="T45" s="1"/>
      <c r="U45" s="1"/>
      <c r="V45" s="1"/>
      <c r="W45" s="1"/>
      <c r="X45" s="1"/>
      <c r="Y45" s="1">
        <f>AVERAGE(Y$3:Y$42)</f>
        <v>0</v>
      </c>
      <c r="Z45" s="1"/>
      <c r="AA45" s="1">
        <f>AVERAGE(AA$3:AA$42)</f>
        <v>0</v>
      </c>
      <c r="AB45" s="1">
        <f>AVERAGE(AB$3:AB$42)</f>
        <v>0</v>
      </c>
      <c r="AC45" s="1"/>
      <c r="AD45" s="1">
        <f>AVERAGE(AD$3:AD$42)</f>
        <v>0</v>
      </c>
      <c r="AE45" s="1"/>
      <c r="AF45" s="1"/>
      <c r="AG45" s="1"/>
      <c r="AH45" s="1"/>
      <c r="AI45" s="1">
        <f>AVERAGE(AI$3:AI$42)</f>
        <v>0</v>
      </c>
      <c r="AJ45" s="1">
        <f>AVERAGE(AJ$3:AJ$42)</f>
        <v>0</v>
      </c>
      <c r="AK45" s="1"/>
      <c r="AL45" s="1"/>
      <c r="AM45" s="1"/>
      <c r="AN45" s="1"/>
      <c r="AO45" s="1"/>
      <c r="AP45" s="1"/>
      <c r="AQ45" s="1">
        <f>AVERAGE(AQ$3:AQ$42)</f>
        <v>0</v>
      </c>
      <c r="AR45" s="1"/>
      <c r="AS45" s="1">
        <f>AVERAGE(AS$3:AS$42)</f>
        <v>0</v>
      </c>
      <c r="AT45" s="1">
        <f>AVERAGE(AT$3:AT$42)</f>
        <v>0</v>
      </c>
      <c r="AU45" s="1"/>
      <c r="AV45" s="1">
        <f>AVERAGE(AV$3:AV$42)</f>
        <v>0</v>
      </c>
      <c r="AW45" s="1"/>
      <c r="AX45" s="1"/>
      <c r="AY45" s="1"/>
      <c r="AZ45" s="1"/>
      <c r="BA45" s="1">
        <f>AVERAGE(BA$3:BA$42)</f>
        <v>0</v>
      </c>
      <c r="BB45" s="1">
        <f>AVERAGE(BB$3:BB$42)</f>
        <v>0</v>
      </c>
      <c r="BC45" s="1"/>
      <c r="BD45" s="1">
        <f>AVERAGE(BD$3:BD$42)</f>
        <v>0</v>
      </c>
      <c r="BE45" s="1">
        <f>AVERAGE(BE$3:BE$42)</f>
        <v>0</v>
      </c>
      <c r="BF45" s="1">
        <f>AVERAGE(BF$3:BF$42)</f>
        <v>0</v>
      </c>
      <c r="BG45" s="1">
        <f>AVERAGE(BG$3:BG$42)</f>
        <v>0</v>
      </c>
      <c r="BH45" s="1">
        <f>AVERAGE(BH$3:BH$42)</f>
        <v>0</v>
      </c>
      <c r="BI45" s="1">
        <f>AVERAGE(BI$3:BI$42)</f>
        <v>0</v>
      </c>
      <c r="BJ45" s="1">
        <f>AVERAGE(BJ$3:BJ$42)</f>
        <v>0</v>
      </c>
      <c r="BK45" s="1">
        <f>AVERAGE(BK$3:BK$42)</f>
        <v>0</v>
      </c>
      <c r="BL45" s="1">
        <f>AVERAGE(BL$3:BL$42)</f>
        <v>0</v>
      </c>
      <c r="BM45" s="1">
        <f>AVERAGE(BM$3:BM$42)</f>
        <v>0</v>
      </c>
      <c r="BN45" s="1">
        <f>AVERAGE(BN$3:BN$42)</f>
        <v>0</v>
      </c>
      <c r="BO45" s="1">
        <f>AVERAGE(BO$3:BO$42)</f>
        <v>0</v>
      </c>
      <c r="BP45" s="1">
        <f>AVERAGE(BP$3:BP$42)</f>
        <v>0</v>
      </c>
      <c r="BQ45" s="1">
        <f>AVERAGE(BQ$3:BQ$42)</f>
        <v>0</v>
      </c>
      <c r="BR45" s="1"/>
      <c r="BS45" s="1">
        <f>AVERAGE(BS$3:BS$42)</f>
        <v>0</v>
      </c>
      <c r="BT45" s="1">
        <f>AVERAGE(BT$3:BT$42)</f>
        <v>0</v>
      </c>
      <c r="BU45" s="1">
        <f>AVERAGE(BU$3:BU$42)</f>
        <v>0</v>
      </c>
      <c r="BV45" s="1">
        <f>AVERAGE(BV$3:BV$42)</f>
        <v>0</v>
      </c>
      <c r="BW45" s="1">
        <f>AVERAGE(BW$3:BW$42)</f>
        <v>0</v>
      </c>
      <c r="BX45" s="1">
        <f>AVERAGE(BX$3:BX$42)</f>
        <v>0</v>
      </c>
      <c r="BY45" s="1">
        <f>AVERAGE(BY$3:BY$42)</f>
        <v>0</v>
      </c>
      <c r="BZ45" s="1">
        <f>AVERAGE(BZ$3:BZ$42)</f>
        <v>0</v>
      </c>
      <c r="CA45" s="1">
        <f>AVERAGE(CA$3:CA$42)</f>
        <v>0</v>
      </c>
      <c r="CB45" s="1">
        <f>AVERAGE(CB$3:CB$42)</f>
        <v>0</v>
      </c>
      <c r="CC45" s="1">
        <f>AVERAGE(CC$3:CC$42)</f>
        <v>0</v>
      </c>
      <c r="CD45" s="1">
        <f>AVERAGE(CD$3:CD$42)</f>
        <v>0</v>
      </c>
      <c r="CE45" s="1">
        <f>AVERAGE(CE$3:CE$42)</f>
        <v>0</v>
      </c>
      <c r="CF45" s="1">
        <f>AVERAGE(CF$3:CF$42)</f>
        <v>0</v>
      </c>
      <c r="CG45" s="1">
        <f>AVERAGE(CG$3:CG$42)</f>
        <v>0</v>
      </c>
      <c r="CH45" s="1">
        <f>AVERAGE(CH$3:CH$42)</f>
        <v>0</v>
      </c>
      <c r="CI45" s="1">
        <f>AVERAGE(CI$3:CI$42)</f>
        <v>0</v>
      </c>
      <c r="CJ45" s="1"/>
      <c r="CK45" s="1">
        <f>AVERAGE(CK$3:CK$42)</f>
        <v>0</v>
      </c>
      <c r="CL45" s="1">
        <f>AVERAGE(CL$3:CL$42)</f>
        <v>0</v>
      </c>
      <c r="CM45" s="1">
        <f>AVERAGE(CM$3:CM$42)</f>
        <v>0</v>
      </c>
      <c r="CN45" s="1">
        <f>AVERAGE(CN$3:CN$42)</f>
        <v>0</v>
      </c>
      <c r="CO45" s="1">
        <f>AVERAGE(CO$3:CO$42)</f>
        <v>0</v>
      </c>
      <c r="CP45" s="1">
        <f>AVERAGE(CP$3:CP$42)</f>
        <v>0</v>
      </c>
      <c r="CQ45" s="1">
        <f>AVERAGE(CQ$3:CQ$42)</f>
        <v>0</v>
      </c>
      <c r="CR45" s="1">
        <f>AVERAGE(CR$3:CR$42)</f>
        <v>0</v>
      </c>
      <c r="CS45" s="1">
        <f>AVERAGE(CS$3:CS$42)</f>
        <v>0</v>
      </c>
      <c r="CT45" s="1">
        <f>AVERAGE(CT$3:CT$42)</f>
        <v>0</v>
      </c>
      <c r="CU45" s="1">
        <f>AVERAGE(CU$3:CU$42)</f>
        <v>0</v>
      </c>
      <c r="CV45" s="1">
        <f>AVERAGE(CV$3:CV$42)</f>
        <v>0</v>
      </c>
      <c r="CW45" s="1">
        <f>AVERAGE(CW$3:CW$42)</f>
        <v>0</v>
      </c>
      <c r="CX45" s="1">
        <f>AVERAGE(CX$3:CX$42)</f>
        <v>0</v>
      </c>
      <c r="CY45" s="1">
        <f>AVERAGE(CY$3:CY$42)</f>
        <v>0</v>
      </c>
      <c r="CZ45" s="1">
        <f>AVERAGE(CZ$3:CZ$42)</f>
        <v>0</v>
      </c>
      <c r="DA45" s="1">
        <f>AVERAGE(DA$3:DA$42)</f>
        <v>0</v>
      </c>
      <c r="DB45" s="1"/>
      <c r="DC45" s="1">
        <f>AVERAGE(DC$3:DC$42)</f>
        <v>0</v>
      </c>
      <c r="DD45" s="1">
        <f>AVERAGE(DD$3:DD$42)</f>
        <v>0</v>
      </c>
      <c r="DE45" s="1">
        <f>AVERAGE(DE$3:DE$42)</f>
        <v>0</v>
      </c>
      <c r="DF45" s="1">
        <f>AVERAGE(DF$3:DF$42)</f>
        <v>0</v>
      </c>
      <c r="DG45" s="1">
        <f>AVERAGE(DG$3:DG$42)</f>
        <v>0</v>
      </c>
      <c r="DH45" s="1">
        <f>AVERAGE(DH$3:DH$42)</f>
        <v>0</v>
      </c>
      <c r="DI45" s="1">
        <f>AVERAGE(DI$3:DI$42)</f>
        <v>0</v>
      </c>
      <c r="DJ45" s="1">
        <f>AVERAGE(DJ$3:DJ$42)</f>
        <v>0</v>
      </c>
      <c r="DK45" s="1">
        <f>AVERAGE(DK$3:DK$42)</f>
        <v>0</v>
      </c>
      <c r="DL45" s="1">
        <f>AVERAGE(DL$3:DL$42)</f>
        <v>0</v>
      </c>
      <c r="DM45" s="1">
        <f>AVERAGE(DM$3:DM$42)</f>
        <v>0</v>
      </c>
      <c r="DN45" s="1">
        <f>AVERAGE(DN$3:DN$42)</f>
        <v>0</v>
      </c>
      <c r="DO45" s="1">
        <f>AVERAGE(DO$3:DO$42)</f>
        <v>0</v>
      </c>
      <c r="DP45" s="1">
        <f>AVERAGE(DP$3:DP$42)</f>
        <v>0</v>
      </c>
      <c r="DQ45" s="1">
        <f>AVERAGE(DQ$3:DQ$42)</f>
        <v>0</v>
      </c>
      <c r="DR45" s="1">
        <f>AVERAGE(DR$3:DR$42)</f>
        <v>0</v>
      </c>
      <c r="DS45" s="1">
        <f>AVERAGE(DS$3:DS$42)</f>
        <v>0</v>
      </c>
      <c r="DT45" s="1"/>
      <c r="DU45" s="1">
        <f>AVERAGE(DU$3:DU$42)</f>
        <v>0</v>
      </c>
      <c r="DV45" s="1">
        <f>AVERAGE(DV$3:DV$42)</f>
        <v>0</v>
      </c>
      <c r="DW45" s="1">
        <f>AVERAGE(DW$3:DW$42)</f>
        <v>0</v>
      </c>
      <c r="DX45" s="1">
        <f>AVERAGE(DX$3:DX$42)</f>
        <v>0</v>
      </c>
      <c r="DY45" s="1">
        <f>AVERAGE(DY$3:DY$42)</f>
        <v>0</v>
      </c>
      <c r="DZ45" s="1">
        <f>AVERAGE(DZ$3:DZ$42)</f>
        <v>0</v>
      </c>
      <c r="EA45" s="1">
        <f>AVERAGE(EA$3:EA$42)</f>
        <v>0</v>
      </c>
      <c r="EB45" s="1">
        <f>AVERAGE(EB$3:EB$42)</f>
        <v>0</v>
      </c>
      <c r="EC45" s="1">
        <f>AVERAGE(EC$3:EC$42)</f>
        <v>0</v>
      </c>
      <c r="ED45" s="1">
        <f>AVERAGE(ED$3:ED$42)</f>
        <v>0</v>
      </c>
      <c r="EE45" s="1">
        <f>AVERAGE(EE$3:EE$42)</f>
        <v>0</v>
      </c>
      <c r="EF45" s="1">
        <f>AVERAGE(EF$3:EF$42)</f>
        <v>0</v>
      </c>
      <c r="EG45" s="1">
        <f>AVERAGE(EG$3:EG$42)</f>
        <v>0</v>
      </c>
      <c r="EH45" s="1">
        <f>AVERAGE(EH$3:EH$42)</f>
        <v>0</v>
      </c>
      <c r="EI45" s="1">
        <f>AVERAGE(EI$3:EI$42)</f>
        <v>0</v>
      </c>
      <c r="EJ45" s="1">
        <f>AVERAGE(EJ$3:EJ$42)</f>
        <v>0</v>
      </c>
      <c r="EK45" s="1">
        <f>AVERAGE(EK$3:EK$42)</f>
        <v>0</v>
      </c>
      <c r="EL45" s="1"/>
      <c r="EM45" s="1">
        <f>AVERAGE(EM$3:EM$42)</f>
        <v>0</v>
      </c>
      <c r="EN45" s="1">
        <f>AVERAGE(EN$3:EN$42)</f>
        <v>0</v>
      </c>
      <c r="EO45" s="1">
        <f>AVERAGE(EO$3:EO$42)</f>
        <v>0</v>
      </c>
      <c r="EP45" s="1">
        <f>AVERAGE(EP$3:EP$42)</f>
        <v>0</v>
      </c>
      <c r="EQ45" s="1">
        <f>AVERAGE(EQ$3:EQ$42)</f>
        <v>0</v>
      </c>
      <c r="ER45" s="1">
        <f>AVERAGE(ER$3:ER$42)</f>
        <v>0</v>
      </c>
      <c r="ES45" s="1">
        <f>AVERAGE(ES$3:ES$42)</f>
        <v>0</v>
      </c>
      <c r="ET45" s="1">
        <f>AVERAGE(ET$3:ET$42)</f>
        <v>0</v>
      </c>
      <c r="EU45" s="1">
        <f>AVERAGE(EU$3:EU$42)</f>
        <v>0</v>
      </c>
      <c r="EV45" s="1">
        <f>AVERAGE(EV$3:EV$42)</f>
        <v>0</v>
      </c>
      <c r="EW45" s="1">
        <f>AVERAGE(EW$3:EW$42)</f>
        <v>0</v>
      </c>
      <c r="EX45" s="1">
        <f>AVERAGE(EX$3:EX$42)</f>
        <v>0</v>
      </c>
      <c r="EY45" s="1">
        <f>AVERAGE(EY$3:EY$42)</f>
        <v>0</v>
      </c>
      <c r="EZ45" s="1">
        <f>AVERAGE(EZ$3:EZ$42)</f>
        <v>0</v>
      </c>
      <c r="FA45" s="1">
        <f>AVERAGE(FA$3:FA$42)</f>
        <v>0</v>
      </c>
      <c r="FB45" s="1">
        <f>AVERAGE(FB$3:FB$42)</f>
        <v>0</v>
      </c>
      <c r="FC45" s="1">
        <f>AVERAGE(FC$3:FC$42)</f>
        <v>0</v>
      </c>
      <c r="FD45" s="1"/>
      <c r="FE45" s="1">
        <f>AVERAGE(FE$3:FE$42)</f>
        <v>0</v>
      </c>
      <c r="FF45" s="1">
        <f>AVERAGE(FF$3:FF$42)</f>
        <v>0</v>
      </c>
      <c r="FG45" s="1">
        <f>AVERAGE(FG$3:FG$42)</f>
        <v>0</v>
      </c>
      <c r="FH45" s="1">
        <f>AVERAGE(FH$3:FH$42)</f>
        <v>0</v>
      </c>
      <c r="FI45" s="1">
        <f>AVERAGE(FI$3:FI$42)</f>
        <v>0</v>
      </c>
      <c r="FJ45" s="1">
        <f>AVERAGE(FJ$3:FJ$42)</f>
        <v>0</v>
      </c>
      <c r="FK45" s="1">
        <f>AVERAGE(FK$3:FK$42)</f>
        <v>0</v>
      </c>
      <c r="FL45" s="1">
        <f>AVERAGE(FL$3:FL$42)</f>
        <v>0</v>
      </c>
      <c r="FM45" s="1">
        <f>AVERAGE(FM$3:FM$42)</f>
        <v>0</v>
      </c>
      <c r="FN45" s="1">
        <f>AVERAGE(FN$3:FN$42)</f>
        <v>0</v>
      </c>
      <c r="FO45" s="1">
        <f>AVERAGE(FO$3:FO$42)</f>
        <v>0</v>
      </c>
      <c r="FP45" s="1">
        <f>AVERAGE(FP$3:FP$42)</f>
        <v>0</v>
      </c>
      <c r="FQ45" s="1">
        <f>AVERAGE(FQ$3:FQ$42)</f>
        <v>0</v>
      </c>
      <c r="FR45" s="1">
        <f>AVERAGE(FR$3:FR$42)</f>
        <v>0</v>
      </c>
      <c r="FS45" s="1">
        <f>AVERAGE(FS$3:FS$42)</f>
        <v>0</v>
      </c>
      <c r="FT45" s="1">
        <f>AVERAGE(FT$3:FT$42)</f>
        <v>0</v>
      </c>
      <c r="FU45" s="1">
        <f>AVERAGE(FU$3:FU$42)</f>
        <v>0</v>
      </c>
      <c r="FV45" s="1"/>
      <c r="FW45" s="1">
        <f>AVERAGE(FW$3:FW$42)</f>
        <v>0</v>
      </c>
      <c r="FX45" s="1">
        <f>AVERAGE(FX$3:FX$42)</f>
        <v>0</v>
      </c>
      <c r="FY45" s="1">
        <f>AVERAGE(FY$3:FY$42)</f>
        <v>0</v>
      </c>
      <c r="FZ45" s="1">
        <f>AVERAGE(FZ$3:FZ$42)</f>
        <v>0</v>
      </c>
      <c r="GA45" s="1">
        <f>AVERAGE(GA$3:GA$42)</f>
        <v>0</v>
      </c>
      <c r="GB45" s="1">
        <f>AVERAGE(GB$3:GB$42)</f>
        <v>0</v>
      </c>
      <c r="GC45" s="1">
        <f>AVERAGE(GC$3:GC$42)</f>
        <v>0</v>
      </c>
      <c r="GD45" s="1">
        <f>AVERAGE(GD$3:GD$42)</f>
        <v>0</v>
      </c>
      <c r="GE45" s="1">
        <f>AVERAGE(GE$3:GE$42)</f>
        <v>0</v>
      </c>
      <c r="GF45" s="1">
        <f>AVERAGE(GF$3:GF$42)</f>
        <v>0</v>
      </c>
      <c r="GG45" s="1">
        <f>AVERAGE(GG$3:GG$42)</f>
        <v>0</v>
      </c>
      <c r="GH45" s="1">
        <f>AVERAGE(GH$3:GH$42)</f>
        <v>0</v>
      </c>
      <c r="GI45" s="1">
        <f>AVERAGE(GI$3:GI$42)</f>
        <v>0</v>
      </c>
      <c r="GJ45" s="1">
        <f>AVERAGE(GJ$3:GJ$42)</f>
        <v>0</v>
      </c>
      <c r="GK45" s="1">
        <f>AVERAGE(GK$3:GK$42)</f>
        <v>0</v>
      </c>
      <c r="GL45" s="1">
        <f>AVERAGE(GL$3:GL$42)</f>
        <v>0</v>
      </c>
      <c r="GM45" s="1">
        <f>AVERAGE(GM$3:GM$42)</f>
        <v>0</v>
      </c>
      <c r="GN45" s="1"/>
      <c r="GO45" s="1">
        <f>AVERAGE(GO$3:GO$42)</f>
        <v>0</v>
      </c>
      <c r="GP45" s="1">
        <f>AVERAGE(GP$3:GP$42)</f>
        <v>0</v>
      </c>
      <c r="GQ45" s="1">
        <f>AVERAGE(GQ$3:GQ$42)</f>
        <v>0</v>
      </c>
      <c r="GR45" s="1">
        <f>AVERAGE(GR$3:GR$42)</f>
        <v>0</v>
      </c>
      <c r="GS45" s="1">
        <f>AVERAGE(GS$3:GS$42)</f>
        <v>0</v>
      </c>
      <c r="GT45" s="1">
        <f>AVERAGE(GT$3:GT$42)</f>
        <v>0</v>
      </c>
      <c r="GU45" s="1">
        <f>AVERAGE(GU$3:GU$42)</f>
        <v>0</v>
      </c>
      <c r="GV45" s="1">
        <f>AVERAGE(GV$3:GV$42)</f>
        <v>0</v>
      </c>
      <c r="GW45" s="1">
        <f>AVERAGE(GW$3:GW$42)</f>
        <v>0</v>
      </c>
      <c r="GX45" s="1">
        <f>AVERAGE(GX$3:GX$42)</f>
        <v>0</v>
      </c>
      <c r="GY45" s="1">
        <f>AVERAGE(GY$3:GY$42)</f>
        <v>0</v>
      </c>
      <c r="GZ45" s="1">
        <f>AVERAGE(GZ$3:GZ$42)</f>
        <v>0</v>
      </c>
      <c r="HA45" s="1">
        <f>AVERAGE(HA$3:HA$42)</f>
        <v>0</v>
      </c>
      <c r="HB45" s="1">
        <f>AVERAGE(HB$3:HB$42)</f>
        <v>0</v>
      </c>
      <c r="HC45" s="1">
        <f>AVERAGE(HC$3:HC$42)</f>
        <v>0</v>
      </c>
      <c r="HD45" s="1">
        <f>AVERAGE(HD$3:HD$42)</f>
        <v>0</v>
      </c>
      <c r="HE45" s="1">
        <f>AVERAGE(HE$3:HE$42)</f>
        <v>0</v>
      </c>
      <c r="HF45" s="1"/>
      <c r="HG45" s="1">
        <f>AVERAGE(HG$3:HG$42)</f>
        <v>0</v>
      </c>
      <c r="HH45" s="1">
        <f>AVERAGE(HH$3:HH$42)</f>
        <v>0</v>
      </c>
      <c r="HI45" s="1">
        <f>AVERAGE(HI$3:HI$42)</f>
        <v>0</v>
      </c>
      <c r="HJ45" s="1">
        <f>AVERAGE(HJ$3:HJ$42)</f>
        <v>0</v>
      </c>
      <c r="HK45" s="1">
        <f>AVERAGE(HK$3:HK$42)</f>
        <v>0</v>
      </c>
      <c r="HL45" s="1">
        <f>AVERAGE(HL$3:HL$42)</f>
        <v>0</v>
      </c>
      <c r="HM45" s="1">
        <f>AVERAGE(HM$3:HM$42)</f>
        <v>0</v>
      </c>
      <c r="HN45" s="1">
        <f>AVERAGE(HN$3:HN$42)</f>
        <v>0</v>
      </c>
      <c r="HO45" s="1">
        <f>AVERAGE(HO$3:HO$42)</f>
        <v>0</v>
      </c>
      <c r="HP45" s="1">
        <f>AVERAGE(HP$3:HP$42)</f>
        <v>0</v>
      </c>
      <c r="HQ45" s="1">
        <f>AVERAGE(HQ$3:HQ$42)</f>
        <v>0</v>
      </c>
      <c r="HR45" s="1">
        <f>AVERAGE(HR$3:HR$42)</f>
        <v>0</v>
      </c>
      <c r="HS45" s="1">
        <f>AVERAGE(HS$3:HS$42)</f>
        <v>0</v>
      </c>
      <c r="HT45" s="1">
        <f>AVERAGE(HT$3:HT$42)</f>
        <v>0</v>
      </c>
      <c r="HU45" s="1">
        <f>AVERAGE(HU$3:HU$42)</f>
        <v>0</v>
      </c>
      <c r="HV45" s="1">
        <f>AVERAGE(HV$3:HV$42)</f>
        <v>0</v>
      </c>
      <c r="HW45" s="1">
        <f>AVERAGE(HW$3:HW$42)</f>
        <v>0</v>
      </c>
      <c r="HX45" s="1"/>
      <c r="HY45" s="1">
        <f>AVERAGE(HY$3:HY$42)</f>
        <v>0</v>
      </c>
      <c r="HZ45" s="1">
        <f>AVERAGE(HZ$3:HZ$42)</f>
        <v>0</v>
      </c>
      <c r="IA45" s="1">
        <f>AVERAGE(IA$3:IA$42)</f>
        <v>0</v>
      </c>
      <c r="IB45" s="1">
        <f>AVERAGE(IB$3:IB$42)</f>
        <v>0</v>
      </c>
      <c r="IC45" s="1">
        <f>AVERAGE(IC$3:IC$42)</f>
        <v>0</v>
      </c>
      <c r="ID45" s="1">
        <f>AVERAGE(ID$3:ID$42)</f>
        <v>0</v>
      </c>
      <c r="IE45" s="1">
        <f>AVERAGE(IE$3:IE$42)</f>
        <v>0</v>
      </c>
      <c r="IF45" s="1">
        <f>AVERAGE(IF$3:IF$42)</f>
        <v>0</v>
      </c>
      <c r="IG45" s="1">
        <f>AVERAGE(IG$3:IG$42)</f>
        <v>0</v>
      </c>
      <c r="IH45" s="1">
        <f>AVERAGE(IH$3:IH$42)</f>
        <v>0</v>
      </c>
      <c r="II45" s="1">
        <f>AVERAGE(II$3:II$42)</f>
        <v>0</v>
      </c>
      <c r="IJ45" s="1">
        <f>AVERAGE(IJ$3:IJ$42)</f>
        <v>0</v>
      </c>
      <c r="IK45" s="1">
        <f>AVERAGE(IK$3:IK$42)</f>
        <v>0</v>
      </c>
      <c r="IL45" s="1">
        <f>AVERAGE(IL$3:IL$42)</f>
        <v>0</v>
      </c>
      <c r="IM45" s="1">
        <f>AVERAGE(IM$3:IM$42)</f>
        <v>0</v>
      </c>
      <c r="IN45" s="1">
        <f>AVERAGE(IN$3:IN$42)</f>
        <v>0</v>
      </c>
      <c r="IO45" s="1">
        <f>AVERAGE(IO$3:IO$42)</f>
        <v>0</v>
      </c>
      <c r="IP45" s="1"/>
      <c r="IQ45" s="1">
        <f>AVERAGE(IQ$3:IQ$42)</f>
        <v>0</v>
      </c>
      <c r="IR45" s="1">
        <f>AVERAGE(IR$3:IR$42)</f>
        <v>0</v>
      </c>
      <c r="IS45" s="1">
        <f>AVERAGE(IS$3:IS$42)</f>
        <v>0</v>
      </c>
      <c r="IT45" s="1">
        <f>AVERAGE(IT$3:IT$42)</f>
        <v>0</v>
      </c>
      <c r="IU45" s="1">
        <f>AVERAGE(IU$3:IU$42)</f>
        <v>0</v>
      </c>
      <c r="IV45" s="1">
        <f>AVERAGE(IV$3:IV$42)</f>
        <v>0</v>
      </c>
      <c r="IW45" s="1">
        <f>AVERAGE(IW$3:IW$42)</f>
        <v>0</v>
      </c>
      <c r="IX45" s="1">
        <f>AVERAGE(IX$3:IX$42)</f>
        <v>0</v>
      </c>
      <c r="IY45" s="1">
        <f>AVERAGE(IY$3:IY$42)</f>
        <v>0</v>
      </c>
      <c r="IZ45" s="1">
        <f>AVERAGE(IZ$3:IZ$42)</f>
        <v>0</v>
      </c>
      <c r="JA45" s="1">
        <f>AVERAGE(JA$3:JA$42)</f>
        <v>0</v>
      </c>
      <c r="JB45" s="1">
        <f>AVERAGE(JB$3:JB$42)</f>
        <v>0</v>
      </c>
      <c r="JC45" s="1">
        <f>AVERAGE(JC$3:JC$42)</f>
        <v>0</v>
      </c>
      <c r="JD45" s="1">
        <f>AVERAGE(JD$3:JD$42)</f>
        <v>0</v>
      </c>
      <c r="JE45" s="1">
        <f>AVERAGE(JE$3:JE$42)</f>
        <v>0</v>
      </c>
      <c r="JF45" s="1">
        <f>AVERAGE(JF$3:JF$42)</f>
        <v>0</v>
      </c>
      <c r="JG45" s="1">
        <f>AVERAGE(JG$3:JG$42)</f>
        <v>0</v>
      </c>
      <c r="JH45" s="1"/>
      <c r="JI45" s="1">
        <f>AVERAGE(JI$3:JI$42)</f>
        <v>0</v>
      </c>
      <c r="JJ45" s="1">
        <f>AVERAGE(JJ$3:JJ$42)</f>
        <v>0</v>
      </c>
      <c r="JK45" s="1">
        <f>AVERAGE(JK$3:JK$42)</f>
        <v>0</v>
      </c>
      <c r="JL45" s="1">
        <f>AVERAGE(JL$3:JL$42)</f>
        <v>0</v>
      </c>
      <c r="JM45" s="1">
        <f>AVERAGE(JM$3:JM$42)</f>
        <v>0</v>
      </c>
      <c r="JN45" s="1">
        <f>AVERAGE(JN$3:JN$42)</f>
        <v>0</v>
      </c>
      <c r="JO45" s="1">
        <f>AVERAGE(JO$3:JO$42)</f>
        <v>0</v>
      </c>
      <c r="JP45" s="1">
        <f>AVERAGE(JP$3:JP$42)</f>
        <v>0</v>
      </c>
      <c r="JQ45" s="1">
        <f>AVERAGE(JQ$3:JQ$42)</f>
        <v>0</v>
      </c>
      <c r="JR45" s="1">
        <f>AVERAGE(JR$3:JR$42)</f>
        <v>0</v>
      </c>
      <c r="JS45" s="1">
        <f>AVERAGE(JS$3:JS$42)</f>
        <v>0</v>
      </c>
      <c r="JT45" s="1">
        <f>AVERAGE(JT$3:JT$42)</f>
        <v>0</v>
      </c>
      <c r="JU45" s="1">
        <f>AVERAGE(JU$3:JU$42)</f>
        <v>0</v>
      </c>
      <c r="JV45" s="1">
        <f>AVERAGE(JV$3:JV$42)</f>
        <v>0</v>
      </c>
      <c r="JW45" s="1">
        <f>AVERAGE(JW$3:JW$42)</f>
        <v>0</v>
      </c>
      <c r="JX45" s="1">
        <f>AVERAGE(JX$3:JX$42)</f>
        <v>0</v>
      </c>
      <c r="JY45" s="1">
        <f>AVERAGE(JY$3:JY$42)</f>
        <v>0</v>
      </c>
      <c r="JZ45" s="1"/>
      <c r="KA45" s="1">
        <f>AVERAGE(KA$3:KA$42)</f>
        <v>0</v>
      </c>
      <c r="KB45" s="1">
        <f>AVERAGE(KB$3:KB$42)</f>
        <v>0</v>
      </c>
      <c r="KC45" s="1">
        <f>AVERAGE(KC$3:KC$42)</f>
        <v>0</v>
      </c>
      <c r="KD45" s="1">
        <f>AVERAGE(KD$3:KD$42)</f>
        <v>0</v>
      </c>
      <c r="KE45" s="1">
        <f>AVERAGE(KE$3:KE$42)</f>
        <v>0</v>
      </c>
      <c r="KF45" s="1">
        <f>AVERAGE(KF$3:KF$42)</f>
        <v>0</v>
      </c>
      <c r="KG45" s="1">
        <f>AVERAGE(KG$3:KG$42)</f>
        <v>0</v>
      </c>
      <c r="KH45" s="1">
        <f>AVERAGE(KH$3:KH$42)</f>
        <v>0</v>
      </c>
      <c r="KI45" s="1">
        <f>AVERAGE(KI$3:KI$42)</f>
        <v>0</v>
      </c>
      <c r="KJ45" s="1">
        <f>AVERAGE(KJ$3:KJ$42)</f>
        <v>0</v>
      </c>
      <c r="KK45" s="1">
        <f>AVERAGE(KK$3:KK$42)</f>
        <v>0</v>
      </c>
      <c r="KL45" s="1">
        <f>AVERAGE(KL$3:KL$42)</f>
        <v>0</v>
      </c>
      <c r="KM45" s="1">
        <f>AVERAGE(KM$3:KM$42)</f>
        <v>0</v>
      </c>
      <c r="KN45" s="1">
        <f>AVERAGE(KN$3:KN$42)</f>
        <v>0</v>
      </c>
      <c r="KO45" s="1">
        <f>AVERAGE(KO$3:KO$42)</f>
        <v>0</v>
      </c>
      <c r="KP45" s="1">
        <f>AVERAGE(KP$3:KP$42)</f>
        <v>0</v>
      </c>
      <c r="KQ45" s="1">
        <f>AVERAGE(KQ$3:KQ$42)</f>
        <v>0</v>
      </c>
      <c r="KR45" s="1"/>
      <c r="KS45" s="1">
        <f>AVERAGE(KS$3:KS$42)</f>
        <v>0</v>
      </c>
      <c r="KT45" s="1">
        <f>AVERAGE(KT$3:KT$42)</f>
        <v>0</v>
      </c>
      <c r="KU45" s="1">
        <f>AVERAGE(KU$3:KU$42)</f>
        <v>0</v>
      </c>
      <c r="KV45" s="1">
        <f>AVERAGE(KV$3:KV$42)</f>
        <v>0</v>
      </c>
      <c r="KW45" s="1">
        <f>AVERAGE(KW$3:KW$42)</f>
        <v>0</v>
      </c>
      <c r="KX45" s="1">
        <f>AVERAGE(KX$3:KX$42)</f>
        <v>0</v>
      </c>
      <c r="KY45" s="1">
        <f>AVERAGE(KY$3:KY$42)</f>
        <v>0</v>
      </c>
      <c r="KZ45" s="1">
        <f>AVERAGE(KZ$3:KZ$42)</f>
        <v>0</v>
      </c>
      <c r="LA45" s="1">
        <f>AVERAGE(LA$3:LA$42)</f>
        <v>0</v>
      </c>
      <c r="LB45" s="1">
        <f>AVERAGE(LB$3:LB$42)</f>
        <v>0</v>
      </c>
      <c r="LC45" s="1">
        <f>AVERAGE(LC$3:LC$42)</f>
        <v>0</v>
      </c>
      <c r="LD45" s="1">
        <f>AVERAGE(LD$3:LD$42)</f>
        <v>0</v>
      </c>
      <c r="LE45" s="1">
        <f>AVERAGE(LE$3:LE$42)</f>
        <v>0</v>
      </c>
      <c r="LF45" s="1">
        <f>AVERAGE(LF$3:LF$42)</f>
        <v>0</v>
      </c>
      <c r="LG45" s="1">
        <f>AVERAGE(LG$3:LG$42)</f>
        <v>0</v>
      </c>
      <c r="LH45" s="1">
        <f>AVERAGE(LH$3:LH$42)</f>
        <v>0</v>
      </c>
      <c r="LI45" s="1">
        <f>AVERAGE(LI$3:LI$42)</f>
        <v>0</v>
      </c>
      <c r="LJ45" s="1"/>
      <c r="LK45" s="1">
        <f>AVERAGE(LK$3:LK$42)</f>
        <v>0</v>
      </c>
      <c r="LL45" s="1">
        <f>AVERAGE(LL$3:LL$42)</f>
        <v>0</v>
      </c>
      <c r="LM45" s="1">
        <f>AVERAGE(LM$3:LM$42)</f>
        <v>0</v>
      </c>
      <c r="LN45" s="1">
        <f>AVERAGE(LN$3:LN$42)</f>
        <v>0</v>
      </c>
      <c r="LO45" s="1">
        <f>AVERAGE(LO$3:LO$42)</f>
        <v>0</v>
      </c>
      <c r="LP45" s="1">
        <f>AVERAGE(LP$3:LP$42)</f>
        <v>0</v>
      </c>
      <c r="LQ45" s="1">
        <f>AVERAGE(LQ$3:LQ$42)</f>
        <v>0</v>
      </c>
      <c r="LR45" s="1">
        <f>AVERAGE(LR$3:LR$42)</f>
        <v>0</v>
      </c>
      <c r="LS45" s="1">
        <f>AVERAGE(LS$3:LS$42)</f>
        <v>0</v>
      </c>
      <c r="LT45" s="1">
        <f>AVERAGE(LT$3:LT$42)</f>
        <v>0</v>
      </c>
      <c r="LU45" s="1">
        <f>AVERAGE(LU$3:LU$42)</f>
        <v>0</v>
      </c>
      <c r="LV45" s="1">
        <f>AVERAGE(LV$3:LV$42)</f>
        <v>0</v>
      </c>
      <c r="LW45" s="1">
        <f>AVERAGE(LW$3:LW$42)</f>
        <v>0</v>
      </c>
      <c r="LX45" s="1">
        <f>AVERAGE(LX$3:LX$42)</f>
        <v>0</v>
      </c>
      <c r="LY45" s="1">
        <f>AVERAGE(LY$3:LY$42)</f>
        <v>0</v>
      </c>
      <c r="LZ45" s="1">
        <f>AVERAGE(LZ$3:LZ$42)</f>
        <v>0</v>
      </c>
      <c r="MA45" s="1">
        <f>AVERAGE(MA$3:MA$42)</f>
        <v>0</v>
      </c>
      <c r="MB45" s="1"/>
      <c r="MC45" s="1">
        <f>AVERAGE(MC$3:MC$42)</f>
        <v>0</v>
      </c>
      <c r="MD45" s="1">
        <f>AVERAGE(MD$3:MD$42)</f>
        <v>0</v>
      </c>
      <c r="ME45" s="1">
        <f>AVERAGE(ME$3:ME$42)</f>
        <v>0</v>
      </c>
      <c r="MF45" s="1">
        <f>AVERAGE(MF$3:MF$42)</f>
        <v>0</v>
      </c>
      <c r="MG45" s="1">
        <f>AVERAGE(MG$3:MG$42)</f>
        <v>0</v>
      </c>
      <c r="MH45" s="1">
        <f>AVERAGE(MH$3:MH$42)</f>
        <v>0</v>
      </c>
      <c r="MI45" s="1">
        <f>AVERAGE(MI$3:MI$42)</f>
        <v>0</v>
      </c>
      <c r="MJ45" s="1">
        <f>AVERAGE(MJ$3:MJ$42)</f>
        <v>0</v>
      </c>
      <c r="MK45" s="1">
        <f>AVERAGE(MK$3:MK$42)</f>
        <v>0</v>
      </c>
      <c r="ML45" s="1">
        <f>AVERAGE(ML$3:ML$42)</f>
        <v>0</v>
      </c>
      <c r="MM45" s="1">
        <f>AVERAGE(MM$3:MM$42)</f>
        <v>0</v>
      </c>
      <c r="MN45" s="1">
        <f>AVERAGE(MN$3:MN$42)</f>
        <v>0</v>
      </c>
      <c r="MO45" s="1">
        <f>AVERAGE(MO$3:MO$42)</f>
        <v>0</v>
      </c>
      <c r="MP45" s="1">
        <f>AVERAGE(MP$3:MP$42)</f>
        <v>0</v>
      </c>
      <c r="MQ45" s="1">
        <f>AVERAGE(MQ$3:MQ$42)</f>
        <v>0</v>
      </c>
      <c r="MR45" s="1">
        <f>AVERAGE(MR$3:MR$42)</f>
        <v>0</v>
      </c>
      <c r="MS45" s="1">
        <f>AVERAGE(MS$3:MS$42)</f>
        <v>0</v>
      </c>
      <c r="MT45" s="1"/>
      <c r="MU45" s="1">
        <f>AVERAGE(MU$3:MU$42)</f>
        <v>0</v>
      </c>
      <c r="MV45" s="1">
        <f>AVERAGE(MV$3:MV$42)</f>
        <v>0</v>
      </c>
      <c r="MW45" s="1">
        <f>AVERAGE(MW$3:MW$42)</f>
        <v>0</v>
      </c>
      <c r="MX45" s="1">
        <f>AVERAGE(MX$3:MX$42)</f>
        <v>0</v>
      </c>
      <c r="MY45" s="1">
        <f>AVERAGE(MY$3:MY$42)</f>
        <v>0</v>
      </c>
      <c r="MZ45" s="1">
        <f>AVERAGE(MZ$3:MZ$42)</f>
        <v>0</v>
      </c>
      <c r="NA45" s="1">
        <f>AVERAGE(NA$3:NA$42)</f>
        <v>0</v>
      </c>
      <c r="NB45" s="1">
        <f>AVERAGE(NB$3:NB$42)</f>
        <v>0</v>
      </c>
      <c r="NC45" s="1">
        <f>AVERAGE(NC$3:NC$42)</f>
        <v>0</v>
      </c>
      <c r="ND45" s="1">
        <f>AVERAGE(ND$3:ND$42)</f>
        <v>0</v>
      </c>
      <c r="NE45" s="1">
        <f>AVERAGE(NE$3:NE$42)</f>
        <v>0</v>
      </c>
      <c r="NF45" s="1">
        <f>AVERAGE(NF$3:NF$42)</f>
        <v>0</v>
      </c>
      <c r="NG45" s="1">
        <f>AVERAGE(NG$3:NG$42)</f>
        <v>0</v>
      </c>
      <c r="NH45" s="1">
        <f>AVERAGE(NH$3:NH$42)</f>
        <v>0</v>
      </c>
      <c r="NI45" s="1">
        <f>AVERAGE(NI$3:NI$42)</f>
        <v>0</v>
      </c>
      <c r="NJ45" s="1">
        <f>AVERAGE(NJ$3:NJ$42)</f>
        <v>0</v>
      </c>
      <c r="NK45" s="1">
        <f>AVERAGE(NK$3:NK$42)</f>
        <v>0</v>
      </c>
      <c r="NL45" s="1"/>
      <c r="NM45" s="1">
        <f>AVERAGE(NM$3:NM$42)</f>
        <v>0</v>
      </c>
      <c r="NN45" s="1">
        <f>AVERAGE(NN$3:NN$42)</f>
        <v>0</v>
      </c>
      <c r="NO45" s="1">
        <f>AVERAGE(NO$3:NO$42)</f>
        <v>0</v>
      </c>
      <c r="NP45" s="1">
        <f>AVERAGE(NP$3:NP$42)</f>
        <v>0</v>
      </c>
      <c r="NQ45" s="1">
        <f>AVERAGE(NQ$3:NQ$42)</f>
        <v>0</v>
      </c>
      <c r="NR45" s="1">
        <f>AVERAGE(NR$3:NR$42)</f>
        <v>0</v>
      </c>
      <c r="NS45" s="1">
        <f>AVERAGE(NS$3:NS$42)</f>
        <v>0</v>
      </c>
      <c r="NT45" s="1">
        <f>AVERAGE(NT$3:NT$42)</f>
        <v>0</v>
      </c>
      <c r="NU45" s="1">
        <f>AVERAGE(NU$3:NU$42)</f>
        <v>0</v>
      </c>
      <c r="NV45" s="1">
        <f>AVERAGE(NV$3:NV$42)</f>
        <v>0</v>
      </c>
      <c r="NW45" s="1">
        <f>AVERAGE(NW$3:NW$42)</f>
        <v>0</v>
      </c>
      <c r="NX45" s="1">
        <f>AVERAGE(NX$3:NX$42)</f>
        <v>0</v>
      </c>
      <c r="NY45" s="1">
        <f>AVERAGE(NY$3:NY$42)</f>
        <v>0</v>
      </c>
      <c r="NZ45" s="1">
        <f>AVERAGE(NZ$3:NZ$42)</f>
        <v>0</v>
      </c>
      <c r="OA45" s="1">
        <f>AVERAGE(OA$3:OA$42)</f>
        <v>0</v>
      </c>
      <c r="OB45" s="1">
        <f>AVERAGE(OB$3:OB$42)</f>
        <v>0</v>
      </c>
      <c r="OC45" s="1">
        <f>AVERAGE(OC$3:OC$42)</f>
        <v>0</v>
      </c>
      <c r="OD45" s="1"/>
      <c r="OE45" s="1">
        <f>AVERAGE(OE$3:OE$42)</f>
        <v>0</v>
      </c>
      <c r="OF45" s="1">
        <f>AVERAGE(OF$3:OF$42)</f>
        <v>0</v>
      </c>
      <c r="OG45" s="1">
        <f>AVERAGE(OG$3:OG$42)</f>
        <v>0</v>
      </c>
      <c r="OH45" s="1">
        <f>AVERAGE(OH$3:OH$42)</f>
        <v>0</v>
      </c>
      <c r="OI45" s="1">
        <f>AVERAGE(OI$3:OI$42)</f>
        <v>0</v>
      </c>
      <c r="OJ45" s="1">
        <f>AVERAGE(OJ$3:OJ$42)</f>
        <v>0</v>
      </c>
      <c r="OK45" s="1">
        <f>AVERAGE(OK$3:OK$42)</f>
        <v>0</v>
      </c>
      <c r="OL45" s="1">
        <f>AVERAGE(OL$3:OL$42)</f>
        <v>0</v>
      </c>
      <c r="OM45" s="1">
        <f>AVERAGE(OM$3:OM$42)</f>
        <v>0</v>
      </c>
      <c r="ON45" s="1">
        <f>AVERAGE(ON$3:ON$42)</f>
        <v>0</v>
      </c>
      <c r="OO45" s="1">
        <f>AVERAGE(OO$3:OO$42)</f>
        <v>0</v>
      </c>
      <c r="OP45" s="1">
        <f>AVERAGE(OP$3:OP$42)</f>
        <v>0</v>
      </c>
      <c r="OQ45" s="1">
        <f>AVERAGE(OQ$3:OQ$42)</f>
        <v>0</v>
      </c>
      <c r="OR45" s="1">
        <f>AVERAGE(OR$3:OR$42)</f>
        <v>0</v>
      </c>
      <c r="OS45" s="1">
        <f>AVERAGE(OS$3:OS$42)</f>
        <v>0</v>
      </c>
      <c r="OT45" s="1">
        <f>AVERAGE(OT$3:OT$42)</f>
        <v>0</v>
      </c>
      <c r="OU45" s="1">
        <f>AVERAGE(OU$3:OU$42)</f>
        <v>0</v>
      </c>
      <c r="OV45" s="1"/>
      <c r="OW45" s="1">
        <f>AVERAGE(OW$3:OW$42)</f>
        <v>0</v>
      </c>
      <c r="OX45" s="1">
        <f>AVERAGE(OX$3:OX$42)</f>
        <v>0</v>
      </c>
      <c r="OY45" s="1">
        <f>AVERAGE(OY$3:OY$42)</f>
        <v>0</v>
      </c>
      <c r="OZ45" s="1">
        <f>AVERAGE(OZ$3:OZ$42)</f>
        <v>0</v>
      </c>
      <c r="PA45" s="1">
        <f>AVERAGE(PA$3:PA$42)</f>
        <v>0</v>
      </c>
      <c r="PB45" s="1">
        <f>AVERAGE(PB$3:PB$42)</f>
        <v>0</v>
      </c>
      <c r="PC45" s="1">
        <f>AVERAGE(PC$3:PC$42)</f>
        <v>0</v>
      </c>
      <c r="PD45" s="1">
        <f>AVERAGE(PD$3:PD$42)</f>
        <v>0</v>
      </c>
      <c r="PE45" s="1">
        <f>AVERAGE(PE$3:PE$42)</f>
        <v>0</v>
      </c>
      <c r="PF45" s="1">
        <f>AVERAGE(PF$3:PF$42)</f>
        <v>0</v>
      </c>
      <c r="PG45" s="1">
        <f>AVERAGE(PG$3:PG$42)</f>
        <v>0</v>
      </c>
      <c r="PH45" s="1">
        <f>AVERAGE(PH$3:PH$42)</f>
        <v>0</v>
      </c>
      <c r="PI45" s="1">
        <f>AVERAGE(PI$3:PI$42)</f>
        <v>0</v>
      </c>
      <c r="PJ45" s="1">
        <f>AVERAGE(PJ$3:PJ$42)</f>
        <v>0</v>
      </c>
      <c r="PK45" s="1">
        <f>AVERAGE(PK$3:PK$42)</f>
        <v>0</v>
      </c>
      <c r="PL45" s="1">
        <f>AVERAGE(PL$3:PL$42)</f>
        <v>0</v>
      </c>
      <c r="PM45" s="1">
        <f>AVERAGE(PM$3:PM$42)</f>
        <v>0</v>
      </c>
      <c r="PN45" s="1"/>
      <c r="PO45" s="1">
        <f>AVERAGE(PO$3:PO$42)</f>
        <v>0</v>
      </c>
      <c r="PP45" s="1">
        <f>AVERAGE(PP$3:PP$42)</f>
        <v>0</v>
      </c>
      <c r="PQ45" s="1">
        <f>AVERAGE(PQ$3:PQ$42)</f>
        <v>0</v>
      </c>
      <c r="PR45" s="1">
        <f>AVERAGE(PR$3:PR$42)</f>
        <v>0</v>
      </c>
      <c r="PS45" s="1">
        <f>AVERAGE(PS$3:PS$42)</f>
        <v>0</v>
      </c>
      <c r="PT45" s="1">
        <f>AVERAGE(PT$3:PT$42)</f>
        <v>0</v>
      </c>
      <c r="PU45" s="1">
        <f>AVERAGE(PU$3:PU$42)</f>
        <v>0</v>
      </c>
      <c r="PV45" s="1">
        <f>AVERAGE(PV$3:PV$42)</f>
        <v>0</v>
      </c>
      <c r="PW45" s="1">
        <f>AVERAGE(PW$3:PW$42)</f>
        <v>0</v>
      </c>
      <c r="PX45" s="1">
        <f>AVERAGE(PX$3:PX$42)</f>
        <v>0</v>
      </c>
      <c r="PY45" s="1">
        <f>AVERAGE(PY$3:PY$42)</f>
        <v>0</v>
      </c>
      <c r="PZ45" s="1">
        <f>AVERAGE(PZ$3:PZ$42)</f>
        <v>0</v>
      </c>
      <c r="QA45" s="1">
        <f>AVERAGE(QA$3:QA$42)</f>
        <v>0</v>
      </c>
      <c r="QB45" s="1">
        <f>AVERAGE(QB$3:QB$42)</f>
        <v>0</v>
      </c>
      <c r="QC45" s="1">
        <f>AVERAGE(QC$3:QC$42)</f>
        <v>0</v>
      </c>
      <c r="QD45" s="1">
        <f>AVERAGE(QD$3:QD$42)</f>
        <v>0</v>
      </c>
      <c r="QE45" s="1">
        <f>AVERAGE(QE$3:QE$42)</f>
        <v>0</v>
      </c>
      <c r="QF45" s="1"/>
      <c r="QG45" s="1">
        <f>AVERAGE(QG$3:QG$42)</f>
        <v>0</v>
      </c>
      <c r="QH45" s="1">
        <f>AVERAGE(QH$3:QH$42)</f>
        <v>0</v>
      </c>
      <c r="QI45" s="1">
        <f>AVERAGE(QI$3:QI$42)</f>
        <v>0</v>
      </c>
      <c r="QJ45" s="1">
        <f>AVERAGE(QJ$3:QJ$42)</f>
        <v>0</v>
      </c>
      <c r="QK45" s="1">
        <f>AVERAGE(QK$3:QK$42)</f>
        <v>0</v>
      </c>
      <c r="QL45" s="1">
        <f>AVERAGE(QL$3:QL$42)</f>
        <v>0</v>
      </c>
      <c r="QM45" s="1">
        <f>AVERAGE(QM$3:QM$42)</f>
        <v>0</v>
      </c>
      <c r="QN45" s="1">
        <f>AVERAGE(QN$3:QN$42)</f>
        <v>0</v>
      </c>
      <c r="QO45" s="1">
        <f>AVERAGE(QO$3:QO$42)</f>
        <v>0</v>
      </c>
      <c r="QP45" s="1">
        <f>AVERAGE(QP$3:QP$42)</f>
        <v>0</v>
      </c>
      <c r="QQ45" s="1">
        <f>AVERAGE(QQ$3:QQ$42)</f>
        <v>0</v>
      </c>
      <c r="QR45" s="1">
        <f>AVERAGE(QR$3:QR$42)</f>
        <v>0</v>
      </c>
      <c r="QS45" s="1">
        <f>AVERAGE(QS$3:QS$42)</f>
        <v>0</v>
      </c>
      <c r="QT45" s="1">
        <f>AVERAGE(QT$3:QT$42)</f>
        <v>0</v>
      </c>
      <c r="QU45" s="1">
        <f>AVERAGE(QU$3:QU$42)</f>
        <v>0</v>
      </c>
      <c r="QV45" s="1">
        <f>AVERAGE(QV$3:QV$42)</f>
        <v>0</v>
      </c>
      <c r="QW45" s="1">
        <f>AVERAGE(QW$3:QW$42)</f>
        <v>0</v>
      </c>
      <c r="QX45" s="1"/>
      <c r="QY45" s="1">
        <f>AVERAGE(QY$3:QY$42)</f>
        <v>0</v>
      </c>
      <c r="QZ45" s="1">
        <f>AVERAGE(QZ$3:QZ$42)</f>
        <v>0</v>
      </c>
      <c r="RA45" s="1">
        <f>AVERAGE(RA$3:RA$42)</f>
        <v>0</v>
      </c>
      <c r="RB45" s="1">
        <f>AVERAGE(RB$3:RB$42)</f>
        <v>0</v>
      </c>
      <c r="RC45" s="1">
        <f>AVERAGE(RC$3:RC$42)</f>
        <v>0</v>
      </c>
      <c r="RD45" s="1">
        <f>AVERAGE(RD$3:RD$42)</f>
        <v>0</v>
      </c>
      <c r="RE45" s="1">
        <f>AVERAGE(RE$3:RE$42)</f>
        <v>0</v>
      </c>
      <c r="RF45" s="1">
        <f>AVERAGE(RF$3:RF$42)</f>
        <v>0</v>
      </c>
      <c r="RG45" s="1">
        <f>AVERAGE(RG$3:RG$42)</f>
        <v>0</v>
      </c>
      <c r="RH45" s="1">
        <f>AVERAGE(RH$3:RH$42)</f>
        <v>0</v>
      </c>
      <c r="RI45" s="1">
        <f>AVERAGE(RI$3:RI$42)</f>
        <v>0</v>
      </c>
      <c r="RJ45" s="1">
        <f>AVERAGE(RJ$3:RJ$42)</f>
        <v>0</v>
      </c>
      <c r="RK45" s="1">
        <f>AVERAGE(RK$3:RK$42)</f>
        <v>0</v>
      </c>
      <c r="RL45" s="1">
        <f>AVERAGE(RL$3:RL$42)</f>
        <v>0</v>
      </c>
      <c r="RM45" s="1">
        <f>AVERAGE(RM$3:RM$42)</f>
        <v>0</v>
      </c>
      <c r="RN45" s="1">
        <f>AVERAGE(RN$3:RN$42)</f>
        <v>0</v>
      </c>
      <c r="RO45" s="1">
        <f>AVERAGE(RO$3:RO$42)</f>
        <v>0</v>
      </c>
      <c r="RP45" s="1"/>
      <c r="RQ45" s="1">
        <f>AVERAGE(RQ$3:RQ$42)</f>
        <v>0</v>
      </c>
      <c r="RR45" s="1">
        <f>AVERAGE(RR$3:RR$42)</f>
        <v>0</v>
      </c>
      <c r="RS45" s="1">
        <f>AVERAGE(RS$3:RS$42)</f>
        <v>0</v>
      </c>
      <c r="RT45" s="1">
        <f>AVERAGE(RT$3:RT$42)</f>
        <v>0</v>
      </c>
      <c r="RU45" s="1">
        <f>AVERAGE(RU$3:RU$42)</f>
        <v>0</v>
      </c>
      <c r="RV45" s="1">
        <f>AVERAGE(RV$3:RV$42)</f>
        <v>0</v>
      </c>
      <c r="RW45" s="1">
        <f>AVERAGE(RW$3:RW$42)</f>
        <v>0</v>
      </c>
      <c r="RX45" s="1">
        <f>AVERAGE(RX$3:RX$42)</f>
        <v>0</v>
      </c>
      <c r="RY45" s="1">
        <f>AVERAGE(RY$3:RY$42)</f>
        <v>0</v>
      </c>
      <c r="RZ45" s="1">
        <f>AVERAGE(RZ$3:RZ$42)</f>
        <v>0</v>
      </c>
      <c r="SA45" s="1">
        <f>AVERAGE(SA$3:SA$42)</f>
        <v>0</v>
      </c>
      <c r="SB45" s="1">
        <f>AVERAGE(SB$3:SB$42)</f>
        <v>0</v>
      </c>
      <c r="SC45" s="1">
        <f>AVERAGE(SC$3:SC$42)</f>
        <v>0</v>
      </c>
      <c r="SD45" s="1">
        <f>AVERAGE(SD$3:SD$42)</f>
        <v>0</v>
      </c>
      <c r="SE45" s="1">
        <f>AVERAGE(SE$3:SE$42)</f>
        <v>0</v>
      </c>
      <c r="SF45" s="1">
        <f>AVERAGE(SF$3:SF$42)</f>
        <v>0</v>
      </c>
      <c r="SG45" s="1">
        <f>AVERAGE(SG$3:SG$42)</f>
        <v>0</v>
      </c>
      <c r="SH45" s="1"/>
      <c r="SI45" s="1">
        <f>AVERAGE(SI$3:SI$42)</f>
        <v>0</v>
      </c>
      <c r="SJ45" s="1">
        <f>AVERAGE(SJ$3:SJ$42)</f>
        <v>0</v>
      </c>
      <c r="SK45" s="1">
        <f>AVERAGE(SK$3:SK$42)</f>
        <v>0</v>
      </c>
      <c r="SL45" s="1">
        <f>AVERAGE(SL$3:SL$42)</f>
        <v>0</v>
      </c>
      <c r="SM45" s="1">
        <f>AVERAGE(SM$3:SM$42)</f>
        <v>0</v>
      </c>
      <c r="SN45" s="1">
        <f>AVERAGE(SN$3:SN$42)</f>
        <v>0</v>
      </c>
      <c r="SO45" s="1">
        <f>AVERAGE(SO$3:SO$42)</f>
        <v>0</v>
      </c>
      <c r="SP45" s="1">
        <f>AVERAGE(SP$3:SP$42)</f>
        <v>0</v>
      </c>
      <c r="SQ45" s="1">
        <f>AVERAGE(SQ$3:SQ$42)</f>
        <v>0</v>
      </c>
      <c r="SR45" s="1">
        <f>AVERAGE(SR$3:SR$42)</f>
        <v>0</v>
      </c>
      <c r="SS45" s="1">
        <f>AVERAGE(SS$3:SS$42)</f>
        <v>0</v>
      </c>
      <c r="ST45" s="1">
        <f>AVERAGE(ST$3:ST$42)</f>
        <v>0</v>
      </c>
      <c r="SU45" s="1">
        <f>AVERAGE(SU$3:SU$42)</f>
        <v>0</v>
      </c>
      <c r="SV45" s="1">
        <f>AVERAGE(SV$3:SV$42)</f>
        <v>0</v>
      </c>
      <c r="SW45" s="1">
        <f>AVERAGE(SW$3:SW$42)</f>
        <v>0</v>
      </c>
      <c r="SX45" s="1">
        <f>AVERAGE(SX$3:SX$42)</f>
        <v>0</v>
      </c>
      <c r="SY45" s="1">
        <f>AVERAGE(SY$3:SY$42)</f>
        <v>0</v>
      </c>
      <c r="SZ45" s="1"/>
      <c r="TA45" s="1">
        <f>AVERAGE(TA$3:TA$42)</f>
        <v>0</v>
      </c>
      <c r="TB45" s="1">
        <f>AVERAGE(TB$3:TB$42)</f>
        <v>0</v>
      </c>
      <c r="TC45" s="1">
        <f>AVERAGE(TC$3:TC$42)</f>
        <v>0</v>
      </c>
      <c r="TD45" s="1">
        <f>AVERAGE(TD$3:TD$42)</f>
        <v>0</v>
      </c>
      <c r="TE45" s="1">
        <f>AVERAGE(TE$3:TE$42)</f>
        <v>0</v>
      </c>
      <c r="TF45" s="1">
        <f>AVERAGE(TF$3:TF$42)</f>
        <v>0</v>
      </c>
      <c r="TG45" s="1">
        <f>AVERAGE(TG$3:TG$42)</f>
        <v>0</v>
      </c>
      <c r="TH45" s="1">
        <f>AVERAGE(TH$3:TH$42)</f>
        <v>0</v>
      </c>
      <c r="TI45" s="1">
        <f>AVERAGE(TI$3:TI$42)</f>
        <v>0</v>
      </c>
      <c r="TJ45" s="1">
        <f>AVERAGE(TJ$3:TJ$42)</f>
        <v>0</v>
      </c>
      <c r="TK45" s="1">
        <f>AVERAGE(TK$3:TK$42)</f>
        <v>0</v>
      </c>
      <c r="TL45" s="1">
        <f>AVERAGE(TL$3:TL$42)</f>
        <v>0</v>
      </c>
      <c r="TM45" s="1">
        <f>AVERAGE(TM$3:TM$42)</f>
        <v>0</v>
      </c>
      <c r="TN45" s="1">
        <f>AVERAGE(TN$3:TN$42)</f>
        <v>0</v>
      </c>
      <c r="TO45" s="1">
        <f>AVERAGE(TO$3:TO$42)</f>
        <v>0</v>
      </c>
      <c r="TP45" s="1">
        <f>AVERAGE(TP$3:TP$42)</f>
        <v>0</v>
      </c>
      <c r="TQ45" s="1">
        <f>AVERAGE(TQ$3:TQ$42)</f>
        <v>0</v>
      </c>
      <c r="TR45" s="1">
        <f>AVERAGE(TR$3:TR$42)</f>
        <v>0</v>
      </c>
      <c r="TS45" s="1">
        <f>AVERAGE(TS$3:TS$42)</f>
        <v>0</v>
      </c>
      <c r="TT45" s="1">
        <f>AVERAGE(TT$3:TT$42)</f>
        <v>0</v>
      </c>
      <c r="TU45" s="1">
        <f>AVERAGE(TU$3:TU$42)</f>
        <v>0</v>
      </c>
      <c r="TV45" s="1">
        <f>AVERAGE(TV$3:TV$42)</f>
        <v>0</v>
      </c>
      <c r="TW45" s="1">
        <f>AVERAGE(TW$3:TW$42)</f>
        <v>0</v>
      </c>
      <c r="TX45" s="1">
        <f>AVERAGE(TX$3:TX$42)</f>
        <v>0</v>
      </c>
      <c r="TY45" s="1">
        <f>AVERAGE(TY$3:TY$42)</f>
        <v>0</v>
      </c>
      <c r="TZ45" s="1">
        <f>AVERAGE(TZ$3:TZ$42)</f>
        <v>0</v>
      </c>
      <c r="UA45" s="1">
        <f>AVERAGE(UA$3:UA$42)</f>
        <v>0</v>
      </c>
      <c r="UB45" s="1">
        <f>AVERAGE(UB$3:UB$42)</f>
        <v>0</v>
      </c>
      <c r="UC45" s="1">
        <f>AVERAGE(UC$3:UC$42)</f>
        <v>0</v>
      </c>
      <c r="UD45" s="1">
        <f>AVERAGE(UD$3:UD$42)</f>
        <v>0</v>
      </c>
      <c r="UE45" s="1">
        <f>AVERAGE(UE$3:UE$42)</f>
        <v>0</v>
      </c>
      <c r="UF45" s="1">
        <f>AVERAGE(UF$3:UF$42)</f>
        <v>0</v>
      </c>
      <c r="UG45" s="1">
        <f>AVERAGE(UG$3:UG$42)</f>
        <v>0</v>
      </c>
      <c r="UH45" s="1">
        <f>AVERAGE(UH$3:UH$42)</f>
        <v>0</v>
      </c>
      <c r="UI45" s="1">
        <f>AVERAGE(UI$3:UI$42)</f>
        <v>0</v>
      </c>
      <c r="UJ45" s="1">
        <f>AVERAGE(UJ$3:UJ$42)</f>
        <v>0</v>
      </c>
      <c r="UK45" s="1">
        <f>AVERAGE(UK$3:UK$42)</f>
        <v>0</v>
      </c>
      <c r="UL45" s="1">
        <f>AVERAGE(UL$3:UL$42)</f>
        <v>0</v>
      </c>
      <c r="UM45" s="1">
        <f>AVERAGE(UM$3:UM$42)</f>
        <v>0</v>
      </c>
      <c r="UN45" s="1">
        <f>AVERAGE(UN$3:UN$42)</f>
        <v>0</v>
      </c>
      <c r="UO45" s="1">
        <f>AVERAGE(UO$3:UO$42)</f>
        <v>0</v>
      </c>
      <c r="UP45" s="1">
        <f>AVERAGE(UP$3:UP$42)</f>
        <v>0</v>
      </c>
      <c r="UQ45" s="1">
        <f>AVERAGE(UQ$3:UQ$42)</f>
        <v>0</v>
      </c>
      <c r="UR45" s="1">
        <f>AVERAGE(UR$3:UR$42)</f>
        <v>0</v>
      </c>
      <c r="US45" s="1">
        <f>AVERAGE(US$3:US$42)</f>
        <v>0</v>
      </c>
      <c r="UT45" s="1">
        <f>AVERAGE(UT$3:UT$42)</f>
        <v>0</v>
      </c>
      <c r="UU45" s="1">
        <f>AVERAGE(UU$3:UU$42)</f>
        <v>0</v>
      </c>
      <c r="UV45" s="1">
        <f>AVERAGE(UV$3:UV$42)</f>
        <v>0</v>
      </c>
      <c r="UW45" s="1">
        <f>AVERAGE(UW$3:UW$42)</f>
        <v>0</v>
      </c>
      <c r="UX45" s="1">
        <f>AVERAGE(UX$3:UX$42)</f>
        <v>0</v>
      </c>
      <c r="UY45" s="1">
        <f>AVERAGE(UY$3:UY$42)</f>
        <v>0</v>
      </c>
      <c r="UZ45" s="1">
        <f>AVERAGE(UZ$3:UZ$42)</f>
        <v>0</v>
      </c>
      <c r="VA45" s="1">
        <f>AVERAGE(VA$3:VA$42)</f>
        <v>0</v>
      </c>
      <c r="VB45" s="1">
        <f>AVERAGE(VB$3:VB$42)</f>
        <v>0</v>
      </c>
    </row>
    <row r="46" spans="1:574">
      <c r="A46" s="1" t="s">
        <v>42</v>
      </c>
      <c r="B46" s="1"/>
      <c r="C46" s="1"/>
      <c r="D46" s="1"/>
      <c r="E46" s="1"/>
      <c r="F46" s="1"/>
      <c r="G46" s="1">
        <f>STDEV(G$3:G$42)</f>
        <v>0</v>
      </c>
      <c r="H46" s="1"/>
      <c r="I46" s="1">
        <f>STDEV(I$3:I$42)</f>
        <v>0</v>
      </c>
      <c r="J46" s="1">
        <f>STDEV(J$3:J$42)</f>
        <v>0</v>
      </c>
      <c r="K46" s="1"/>
      <c r="L46" s="1">
        <f>STDEV(L$3:L$42)</f>
        <v>0</v>
      </c>
      <c r="M46" s="1"/>
      <c r="N46" s="1"/>
      <c r="O46" s="1"/>
      <c r="P46" s="1"/>
      <c r="Q46" s="1">
        <f>STDEV(Q$3:Q$42)</f>
        <v>0</v>
      </c>
      <c r="R46" s="1">
        <f>STDEV(R$3:R$42)</f>
        <v>0</v>
      </c>
      <c r="S46" s="1"/>
      <c r="T46" s="1"/>
      <c r="U46" s="1"/>
      <c r="V46" s="1"/>
      <c r="W46" s="1"/>
      <c r="X46" s="1"/>
      <c r="Y46" s="1">
        <f>STDEV(Y$3:Y$42)</f>
        <v>0</v>
      </c>
      <c r="Z46" s="1"/>
      <c r="AA46" s="1">
        <f>STDEV(AA$3:AA$42)</f>
        <v>0</v>
      </c>
      <c r="AB46" s="1">
        <f>STDEV(AB$3:AB$42)</f>
        <v>0</v>
      </c>
      <c r="AC46" s="1"/>
      <c r="AD46" s="1">
        <f>STDEV(AD$3:AD$42)</f>
        <v>0</v>
      </c>
      <c r="AE46" s="1"/>
      <c r="AF46" s="1"/>
      <c r="AG46" s="1"/>
      <c r="AH46" s="1"/>
      <c r="AI46" s="1">
        <f>STDEV(AI$3:AI$42)</f>
        <v>0</v>
      </c>
      <c r="AJ46" s="1">
        <f>STDEV(AJ$3:AJ$42)</f>
        <v>0</v>
      </c>
      <c r="AK46" s="1"/>
      <c r="AL46" s="1"/>
      <c r="AM46" s="1"/>
      <c r="AN46" s="1"/>
      <c r="AO46" s="1"/>
      <c r="AP46" s="1"/>
      <c r="AQ46" s="1">
        <f>STDEV(AQ$3:AQ$42)</f>
        <v>0</v>
      </c>
      <c r="AR46" s="1"/>
      <c r="AS46" s="1">
        <f>STDEV(AS$3:AS$42)</f>
        <v>0</v>
      </c>
      <c r="AT46" s="1">
        <f>STDEV(AT$3:AT$42)</f>
        <v>0</v>
      </c>
      <c r="AU46" s="1"/>
      <c r="AV46" s="1">
        <f>STDEV(AV$3:AV$42)</f>
        <v>0</v>
      </c>
      <c r="AW46" s="1"/>
      <c r="AX46" s="1"/>
      <c r="AY46" s="1"/>
      <c r="AZ46" s="1"/>
      <c r="BA46" s="1">
        <f>STDEV(BA$3:BA$42)</f>
        <v>0</v>
      </c>
      <c r="BB46" s="1">
        <f>STDEV(BB$3:BB$42)</f>
        <v>0</v>
      </c>
      <c r="BC46" s="1"/>
      <c r="BD46" s="1">
        <f>STDEV(BD$3:BD$42)</f>
        <v>0</v>
      </c>
      <c r="BE46" s="1">
        <f>STDEV(BE$3:BE$42)</f>
        <v>0</v>
      </c>
      <c r="BF46" s="1">
        <f>STDEV(BF$3:BF$42)</f>
        <v>0</v>
      </c>
      <c r="BG46" s="1">
        <f>STDEV(BG$3:BG$42)</f>
        <v>0</v>
      </c>
      <c r="BH46" s="1">
        <f>STDEV(BH$3:BH$42)</f>
        <v>0</v>
      </c>
      <c r="BI46" s="1">
        <f>STDEV(BI$3:BI$42)</f>
        <v>0</v>
      </c>
      <c r="BJ46" s="1">
        <f>STDEV(BJ$3:BJ$42)</f>
        <v>0</v>
      </c>
      <c r="BK46" s="1">
        <f>STDEV(BK$3:BK$42)</f>
        <v>0</v>
      </c>
      <c r="BL46" s="1">
        <f>STDEV(BL$3:BL$42)</f>
        <v>0</v>
      </c>
      <c r="BM46" s="1">
        <f>STDEV(BM$3:BM$42)</f>
        <v>0</v>
      </c>
      <c r="BN46" s="1">
        <f>STDEV(BN$3:BN$42)</f>
        <v>0</v>
      </c>
      <c r="BO46" s="1">
        <f>STDEV(BO$3:BO$42)</f>
        <v>0</v>
      </c>
      <c r="BP46" s="1">
        <f>STDEV(BP$3:BP$42)</f>
        <v>0</v>
      </c>
      <c r="BQ46" s="1">
        <f>STDEV(BQ$3:BQ$42)</f>
        <v>0</v>
      </c>
      <c r="BR46" s="1"/>
      <c r="BS46" s="1">
        <f>STDEV(BS$3:BS$42)</f>
        <v>0</v>
      </c>
      <c r="BT46" s="1">
        <f>STDEV(BT$3:BT$42)</f>
        <v>0</v>
      </c>
      <c r="BU46" s="1">
        <f>STDEV(BU$3:BU$42)</f>
        <v>0</v>
      </c>
      <c r="BV46" s="1">
        <f>STDEV(BV$3:BV$42)</f>
        <v>0</v>
      </c>
      <c r="BW46" s="1">
        <f>STDEV(BW$3:BW$42)</f>
        <v>0</v>
      </c>
      <c r="BX46" s="1">
        <f>STDEV(BX$3:BX$42)</f>
        <v>0</v>
      </c>
      <c r="BY46" s="1">
        <f>STDEV(BY$3:BY$42)</f>
        <v>0</v>
      </c>
      <c r="BZ46" s="1">
        <f>STDEV(BZ$3:BZ$42)</f>
        <v>0</v>
      </c>
      <c r="CA46" s="1">
        <f>STDEV(CA$3:CA$42)</f>
        <v>0</v>
      </c>
      <c r="CB46" s="1">
        <f>STDEV(CB$3:CB$42)</f>
        <v>0</v>
      </c>
      <c r="CC46" s="1">
        <f>STDEV(CC$3:CC$42)</f>
        <v>0</v>
      </c>
      <c r="CD46" s="1">
        <f>STDEV(CD$3:CD$42)</f>
        <v>0</v>
      </c>
      <c r="CE46" s="1">
        <f>STDEV(CE$3:CE$42)</f>
        <v>0</v>
      </c>
      <c r="CF46" s="1">
        <f>STDEV(CF$3:CF$42)</f>
        <v>0</v>
      </c>
      <c r="CG46" s="1">
        <f>STDEV(CG$3:CG$42)</f>
        <v>0</v>
      </c>
      <c r="CH46" s="1">
        <f>STDEV(CH$3:CH$42)</f>
        <v>0</v>
      </c>
      <c r="CI46" s="1">
        <f>STDEV(CI$3:CI$42)</f>
        <v>0</v>
      </c>
      <c r="CJ46" s="1"/>
      <c r="CK46" s="1">
        <f>STDEV(CK$3:CK$42)</f>
        <v>0</v>
      </c>
      <c r="CL46" s="1">
        <f>STDEV(CL$3:CL$42)</f>
        <v>0</v>
      </c>
      <c r="CM46" s="1">
        <f>STDEV(CM$3:CM$42)</f>
        <v>0</v>
      </c>
      <c r="CN46" s="1">
        <f>STDEV(CN$3:CN$42)</f>
        <v>0</v>
      </c>
      <c r="CO46" s="1">
        <f>STDEV(CO$3:CO$42)</f>
        <v>0</v>
      </c>
      <c r="CP46" s="1">
        <f>STDEV(CP$3:CP$42)</f>
        <v>0</v>
      </c>
      <c r="CQ46" s="1">
        <f>STDEV(CQ$3:CQ$42)</f>
        <v>0</v>
      </c>
      <c r="CR46" s="1">
        <f>STDEV(CR$3:CR$42)</f>
        <v>0</v>
      </c>
      <c r="CS46" s="1">
        <f>STDEV(CS$3:CS$42)</f>
        <v>0</v>
      </c>
      <c r="CT46" s="1">
        <f>STDEV(CT$3:CT$42)</f>
        <v>0</v>
      </c>
      <c r="CU46" s="1">
        <f>STDEV(CU$3:CU$42)</f>
        <v>0</v>
      </c>
      <c r="CV46" s="1">
        <f>STDEV(CV$3:CV$42)</f>
        <v>0</v>
      </c>
      <c r="CW46" s="1">
        <f>STDEV(CW$3:CW$42)</f>
        <v>0</v>
      </c>
      <c r="CX46" s="1">
        <f>STDEV(CX$3:CX$42)</f>
        <v>0</v>
      </c>
      <c r="CY46" s="1">
        <f>STDEV(CY$3:CY$42)</f>
        <v>0</v>
      </c>
      <c r="CZ46" s="1">
        <f>STDEV(CZ$3:CZ$42)</f>
        <v>0</v>
      </c>
      <c r="DA46" s="1">
        <f>STDEV(DA$3:DA$42)</f>
        <v>0</v>
      </c>
      <c r="DB46" s="1"/>
      <c r="DC46" s="1">
        <f>STDEV(DC$3:DC$42)</f>
        <v>0</v>
      </c>
      <c r="DD46" s="1">
        <f>STDEV(DD$3:DD$42)</f>
        <v>0</v>
      </c>
      <c r="DE46" s="1">
        <f>STDEV(DE$3:DE$42)</f>
        <v>0</v>
      </c>
      <c r="DF46" s="1">
        <f>STDEV(DF$3:DF$42)</f>
        <v>0</v>
      </c>
      <c r="DG46" s="1">
        <f>STDEV(DG$3:DG$42)</f>
        <v>0</v>
      </c>
      <c r="DH46" s="1">
        <f>STDEV(DH$3:DH$42)</f>
        <v>0</v>
      </c>
      <c r="DI46" s="1">
        <f>STDEV(DI$3:DI$42)</f>
        <v>0</v>
      </c>
      <c r="DJ46" s="1">
        <f>STDEV(DJ$3:DJ$42)</f>
        <v>0</v>
      </c>
      <c r="DK46" s="1">
        <f>STDEV(DK$3:DK$42)</f>
        <v>0</v>
      </c>
      <c r="DL46" s="1">
        <f>STDEV(DL$3:DL$42)</f>
        <v>0</v>
      </c>
      <c r="DM46" s="1">
        <f>STDEV(DM$3:DM$42)</f>
        <v>0</v>
      </c>
      <c r="DN46" s="1">
        <f>STDEV(DN$3:DN$42)</f>
        <v>0</v>
      </c>
      <c r="DO46" s="1">
        <f>STDEV(DO$3:DO$42)</f>
        <v>0</v>
      </c>
      <c r="DP46" s="1">
        <f>STDEV(DP$3:DP$42)</f>
        <v>0</v>
      </c>
      <c r="DQ46" s="1">
        <f>STDEV(DQ$3:DQ$42)</f>
        <v>0</v>
      </c>
      <c r="DR46" s="1">
        <f>STDEV(DR$3:DR$42)</f>
        <v>0</v>
      </c>
      <c r="DS46" s="1">
        <f>STDEV(DS$3:DS$42)</f>
        <v>0</v>
      </c>
      <c r="DT46" s="1"/>
      <c r="DU46" s="1">
        <f>STDEV(DU$3:DU$42)</f>
        <v>0</v>
      </c>
      <c r="DV46" s="1">
        <f>STDEV(DV$3:DV$42)</f>
        <v>0</v>
      </c>
      <c r="DW46" s="1">
        <f>STDEV(DW$3:DW$42)</f>
        <v>0</v>
      </c>
      <c r="DX46" s="1">
        <f>STDEV(DX$3:DX$42)</f>
        <v>0</v>
      </c>
      <c r="DY46" s="1">
        <f>STDEV(DY$3:DY$42)</f>
        <v>0</v>
      </c>
      <c r="DZ46" s="1">
        <f>STDEV(DZ$3:DZ$42)</f>
        <v>0</v>
      </c>
      <c r="EA46" s="1">
        <f>STDEV(EA$3:EA$42)</f>
        <v>0</v>
      </c>
      <c r="EB46" s="1">
        <f>STDEV(EB$3:EB$42)</f>
        <v>0</v>
      </c>
      <c r="EC46" s="1">
        <f>STDEV(EC$3:EC$42)</f>
        <v>0</v>
      </c>
      <c r="ED46" s="1">
        <f>STDEV(ED$3:ED$42)</f>
        <v>0</v>
      </c>
      <c r="EE46" s="1">
        <f>STDEV(EE$3:EE$42)</f>
        <v>0</v>
      </c>
      <c r="EF46" s="1">
        <f>STDEV(EF$3:EF$42)</f>
        <v>0</v>
      </c>
      <c r="EG46" s="1">
        <f>STDEV(EG$3:EG$42)</f>
        <v>0</v>
      </c>
      <c r="EH46" s="1">
        <f>STDEV(EH$3:EH$42)</f>
        <v>0</v>
      </c>
      <c r="EI46" s="1">
        <f>STDEV(EI$3:EI$42)</f>
        <v>0</v>
      </c>
      <c r="EJ46" s="1">
        <f>STDEV(EJ$3:EJ$42)</f>
        <v>0</v>
      </c>
      <c r="EK46" s="1">
        <f>STDEV(EK$3:EK$42)</f>
        <v>0</v>
      </c>
      <c r="EL46" s="1"/>
      <c r="EM46" s="1">
        <f>STDEV(EM$3:EM$42)</f>
        <v>0</v>
      </c>
      <c r="EN46" s="1">
        <f>STDEV(EN$3:EN$42)</f>
        <v>0</v>
      </c>
      <c r="EO46" s="1">
        <f>STDEV(EO$3:EO$42)</f>
        <v>0</v>
      </c>
      <c r="EP46" s="1">
        <f>STDEV(EP$3:EP$42)</f>
        <v>0</v>
      </c>
      <c r="EQ46" s="1">
        <f>STDEV(EQ$3:EQ$42)</f>
        <v>0</v>
      </c>
      <c r="ER46" s="1">
        <f>STDEV(ER$3:ER$42)</f>
        <v>0</v>
      </c>
      <c r="ES46" s="1">
        <f>STDEV(ES$3:ES$42)</f>
        <v>0</v>
      </c>
      <c r="ET46" s="1">
        <f>STDEV(ET$3:ET$42)</f>
        <v>0</v>
      </c>
      <c r="EU46" s="1">
        <f>STDEV(EU$3:EU$42)</f>
        <v>0</v>
      </c>
      <c r="EV46" s="1">
        <f>STDEV(EV$3:EV$42)</f>
        <v>0</v>
      </c>
      <c r="EW46" s="1">
        <f>STDEV(EW$3:EW$42)</f>
        <v>0</v>
      </c>
      <c r="EX46" s="1">
        <f>STDEV(EX$3:EX$42)</f>
        <v>0</v>
      </c>
      <c r="EY46" s="1">
        <f>STDEV(EY$3:EY$42)</f>
        <v>0</v>
      </c>
      <c r="EZ46" s="1">
        <f>STDEV(EZ$3:EZ$42)</f>
        <v>0</v>
      </c>
      <c r="FA46" s="1">
        <f>STDEV(FA$3:FA$42)</f>
        <v>0</v>
      </c>
      <c r="FB46" s="1">
        <f>STDEV(FB$3:FB$42)</f>
        <v>0</v>
      </c>
      <c r="FC46" s="1">
        <f>STDEV(FC$3:FC$42)</f>
        <v>0</v>
      </c>
      <c r="FD46" s="1"/>
      <c r="FE46" s="1">
        <f>STDEV(FE$3:FE$42)</f>
        <v>0</v>
      </c>
      <c r="FF46" s="1">
        <f>STDEV(FF$3:FF$42)</f>
        <v>0</v>
      </c>
      <c r="FG46" s="1">
        <f>STDEV(FG$3:FG$42)</f>
        <v>0</v>
      </c>
      <c r="FH46" s="1">
        <f>STDEV(FH$3:FH$42)</f>
        <v>0</v>
      </c>
      <c r="FI46" s="1">
        <f>STDEV(FI$3:FI$42)</f>
        <v>0</v>
      </c>
      <c r="FJ46" s="1">
        <f>STDEV(FJ$3:FJ$42)</f>
        <v>0</v>
      </c>
      <c r="FK46" s="1">
        <f>STDEV(FK$3:FK$42)</f>
        <v>0</v>
      </c>
      <c r="FL46" s="1">
        <f>STDEV(FL$3:FL$42)</f>
        <v>0</v>
      </c>
      <c r="FM46" s="1">
        <f>STDEV(FM$3:FM$42)</f>
        <v>0</v>
      </c>
      <c r="FN46" s="1">
        <f>STDEV(FN$3:FN$42)</f>
        <v>0</v>
      </c>
      <c r="FO46" s="1">
        <f>STDEV(FO$3:FO$42)</f>
        <v>0</v>
      </c>
      <c r="FP46" s="1">
        <f>STDEV(FP$3:FP$42)</f>
        <v>0</v>
      </c>
      <c r="FQ46" s="1">
        <f>STDEV(FQ$3:FQ$42)</f>
        <v>0</v>
      </c>
      <c r="FR46" s="1">
        <f>STDEV(FR$3:FR$42)</f>
        <v>0</v>
      </c>
      <c r="FS46" s="1">
        <f>STDEV(FS$3:FS$42)</f>
        <v>0</v>
      </c>
      <c r="FT46" s="1">
        <f>STDEV(FT$3:FT$42)</f>
        <v>0</v>
      </c>
      <c r="FU46" s="1">
        <f>STDEV(FU$3:FU$42)</f>
        <v>0</v>
      </c>
      <c r="FV46" s="1"/>
      <c r="FW46" s="1">
        <f>STDEV(FW$3:FW$42)</f>
        <v>0</v>
      </c>
      <c r="FX46" s="1">
        <f>STDEV(FX$3:FX$42)</f>
        <v>0</v>
      </c>
      <c r="FY46" s="1">
        <f>STDEV(FY$3:FY$42)</f>
        <v>0</v>
      </c>
      <c r="FZ46" s="1">
        <f>STDEV(FZ$3:FZ$42)</f>
        <v>0</v>
      </c>
      <c r="GA46" s="1">
        <f>STDEV(GA$3:GA$42)</f>
        <v>0</v>
      </c>
      <c r="GB46" s="1">
        <f>STDEV(GB$3:GB$42)</f>
        <v>0</v>
      </c>
      <c r="GC46" s="1">
        <f>STDEV(GC$3:GC$42)</f>
        <v>0</v>
      </c>
      <c r="GD46" s="1">
        <f>STDEV(GD$3:GD$42)</f>
        <v>0</v>
      </c>
      <c r="GE46" s="1">
        <f>STDEV(GE$3:GE$42)</f>
        <v>0</v>
      </c>
      <c r="GF46" s="1">
        <f>STDEV(GF$3:GF$42)</f>
        <v>0</v>
      </c>
      <c r="GG46" s="1">
        <f>STDEV(GG$3:GG$42)</f>
        <v>0</v>
      </c>
      <c r="GH46" s="1">
        <f>STDEV(GH$3:GH$42)</f>
        <v>0</v>
      </c>
      <c r="GI46" s="1">
        <f>STDEV(GI$3:GI$42)</f>
        <v>0</v>
      </c>
      <c r="GJ46" s="1">
        <f>STDEV(GJ$3:GJ$42)</f>
        <v>0</v>
      </c>
      <c r="GK46" s="1">
        <f>STDEV(GK$3:GK$42)</f>
        <v>0</v>
      </c>
      <c r="GL46" s="1">
        <f>STDEV(GL$3:GL$42)</f>
        <v>0</v>
      </c>
      <c r="GM46" s="1">
        <f>STDEV(GM$3:GM$42)</f>
        <v>0</v>
      </c>
      <c r="GN46" s="1"/>
      <c r="GO46" s="1">
        <f>STDEV(GO$3:GO$42)</f>
        <v>0</v>
      </c>
      <c r="GP46" s="1">
        <f>STDEV(GP$3:GP$42)</f>
        <v>0</v>
      </c>
      <c r="GQ46" s="1">
        <f>STDEV(GQ$3:GQ$42)</f>
        <v>0</v>
      </c>
      <c r="GR46" s="1">
        <f>STDEV(GR$3:GR$42)</f>
        <v>0</v>
      </c>
      <c r="GS46" s="1">
        <f>STDEV(GS$3:GS$42)</f>
        <v>0</v>
      </c>
      <c r="GT46" s="1">
        <f>STDEV(GT$3:GT$42)</f>
        <v>0</v>
      </c>
      <c r="GU46" s="1">
        <f>STDEV(GU$3:GU$42)</f>
        <v>0</v>
      </c>
      <c r="GV46" s="1">
        <f>STDEV(GV$3:GV$42)</f>
        <v>0</v>
      </c>
      <c r="GW46" s="1">
        <f>STDEV(GW$3:GW$42)</f>
        <v>0</v>
      </c>
      <c r="GX46" s="1">
        <f>STDEV(GX$3:GX$42)</f>
        <v>0</v>
      </c>
      <c r="GY46" s="1">
        <f>STDEV(GY$3:GY$42)</f>
        <v>0</v>
      </c>
      <c r="GZ46" s="1">
        <f>STDEV(GZ$3:GZ$42)</f>
        <v>0</v>
      </c>
      <c r="HA46" s="1">
        <f>STDEV(HA$3:HA$42)</f>
        <v>0</v>
      </c>
      <c r="HB46" s="1">
        <f>STDEV(HB$3:HB$42)</f>
        <v>0</v>
      </c>
      <c r="HC46" s="1">
        <f>STDEV(HC$3:HC$42)</f>
        <v>0</v>
      </c>
      <c r="HD46" s="1">
        <f>STDEV(HD$3:HD$42)</f>
        <v>0</v>
      </c>
      <c r="HE46" s="1">
        <f>STDEV(HE$3:HE$42)</f>
        <v>0</v>
      </c>
      <c r="HF46" s="1"/>
      <c r="HG46" s="1">
        <f>STDEV(HG$3:HG$42)</f>
        <v>0</v>
      </c>
      <c r="HH46" s="1">
        <f>STDEV(HH$3:HH$42)</f>
        <v>0</v>
      </c>
      <c r="HI46" s="1">
        <f>STDEV(HI$3:HI$42)</f>
        <v>0</v>
      </c>
      <c r="HJ46" s="1">
        <f>STDEV(HJ$3:HJ$42)</f>
        <v>0</v>
      </c>
      <c r="HK46" s="1">
        <f>STDEV(HK$3:HK$42)</f>
        <v>0</v>
      </c>
      <c r="HL46" s="1">
        <f>STDEV(HL$3:HL$42)</f>
        <v>0</v>
      </c>
      <c r="HM46" s="1">
        <f>STDEV(HM$3:HM$42)</f>
        <v>0</v>
      </c>
      <c r="HN46" s="1">
        <f>STDEV(HN$3:HN$42)</f>
        <v>0</v>
      </c>
      <c r="HO46" s="1">
        <f>STDEV(HO$3:HO$42)</f>
        <v>0</v>
      </c>
      <c r="HP46" s="1">
        <f>STDEV(HP$3:HP$42)</f>
        <v>0</v>
      </c>
      <c r="HQ46" s="1">
        <f>STDEV(HQ$3:HQ$42)</f>
        <v>0</v>
      </c>
      <c r="HR46" s="1">
        <f>STDEV(HR$3:HR$42)</f>
        <v>0</v>
      </c>
      <c r="HS46" s="1">
        <f>STDEV(HS$3:HS$42)</f>
        <v>0</v>
      </c>
      <c r="HT46" s="1">
        <f>STDEV(HT$3:HT$42)</f>
        <v>0</v>
      </c>
      <c r="HU46" s="1">
        <f>STDEV(HU$3:HU$42)</f>
        <v>0</v>
      </c>
      <c r="HV46" s="1">
        <f>STDEV(HV$3:HV$42)</f>
        <v>0</v>
      </c>
      <c r="HW46" s="1">
        <f>STDEV(HW$3:HW$42)</f>
        <v>0</v>
      </c>
      <c r="HX46" s="1"/>
      <c r="HY46" s="1">
        <f>STDEV(HY$3:HY$42)</f>
        <v>0</v>
      </c>
      <c r="HZ46" s="1">
        <f>STDEV(HZ$3:HZ$42)</f>
        <v>0</v>
      </c>
      <c r="IA46" s="1">
        <f>STDEV(IA$3:IA$42)</f>
        <v>0</v>
      </c>
      <c r="IB46" s="1">
        <f>STDEV(IB$3:IB$42)</f>
        <v>0</v>
      </c>
      <c r="IC46" s="1">
        <f>STDEV(IC$3:IC$42)</f>
        <v>0</v>
      </c>
      <c r="ID46" s="1">
        <f>STDEV(ID$3:ID$42)</f>
        <v>0</v>
      </c>
      <c r="IE46" s="1">
        <f>STDEV(IE$3:IE$42)</f>
        <v>0</v>
      </c>
      <c r="IF46" s="1">
        <f>STDEV(IF$3:IF$42)</f>
        <v>0</v>
      </c>
      <c r="IG46" s="1">
        <f>STDEV(IG$3:IG$42)</f>
        <v>0</v>
      </c>
      <c r="IH46" s="1">
        <f>STDEV(IH$3:IH$42)</f>
        <v>0</v>
      </c>
      <c r="II46" s="1">
        <f>STDEV(II$3:II$42)</f>
        <v>0</v>
      </c>
      <c r="IJ46" s="1">
        <f>STDEV(IJ$3:IJ$42)</f>
        <v>0</v>
      </c>
      <c r="IK46" s="1">
        <f>STDEV(IK$3:IK$42)</f>
        <v>0</v>
      </c>
      <c r="IL46" s="1">
        <f>STDEV(IL$3:IL$42)</f>
        <v>0</v>
      </c>
      <c r="IM46" s="1">
        <f>STDEV(IM$3:IM$42)</f>
        <v>0</v>
      </c>
      <c r="IN46" s="1">
        <f>STDEV(IN$3:IN$42)</f>
        <v>0</v>
      </c>
      <c r="IO46" s="1">
        <f>STDEV(IO$3:IO$42)</f>
        <v>0</v>
      </c>
      <c r="IP46" s="1"/>
      <c r="IQ46" s="1">
        <f>STDEV(IQ$3:IQ$42)</f>
        <v>0</v>
      </c>
      <c r="IR46" s="1">
        <f>STDEV(IR$3:IR$42)</f>
        <v>0</v>
      </c>
      <c r="IS46" s="1">
        <f>STDEV(IS$3:IS$42)</f>
        <v>0</v>
      </c>
      <c r="IT46" s="1">
        <f>STDEV(IT$3:IT$42)</f>
        <v>0</v>
      </c>
      <c r="IU46" s="1">
        <f>STDEV(IU$3:IU$42)</f>
        <v>0</v>
      </c>
      <c r="IV46" s="1">
        <f>STDEV(IV$3:IV$42)</f>
        <v>0</v>
      </c>
      <c r="IW46" s="1">
        <f>STDEV(IW$3:IW$42)</f>
        <v>0</v>
      </c>
      <c r="IX46" s="1">
        <f>STDEV(IX$3:IX$42)</f>
        <v>0</v>
      </c>
      <c r="IY46" s="1">
        <f>STDEV(IY$3:IY$42)</f>
        <v>0</v>
      </c>
      <c r="IZ46" s="1">
        <f>STDEV(IZ$3:IZ$42)</f>
        <v>0</v>
      </c>
      <c r="JA46" s="1">
        <f>STDEV(JA$3:JA$42)</f>
        <v>0</v>
      </c>
      <c r="JB46" s="1">
        <f>STDEV(JB$3:JB$42)</f>
        <v>0</v>
      </c>
      <c r="JC46" s="1">
        <f>STDEV(JC$3:JC$42)</f>
        <v>0</v>
      </c>
      <c r="JD46" s="1">
        <f>STDEV(JD$3:JD$42)</f>
        <v>0</v>
      </c>
      <c r="JE46" s="1">
        <f>STDEV(JE$3:JE$42)</f>
        <v>0</v>
      </c>
      <c r="JF46" s="1">
        <f>STDEV(JF$3:JF$42)</f>
        <v>0</v>
      </c>
      <c r="JG46" s="1">
        <f>STDEV(JG$3:JG$42)</f>
        <v>0</v>
      </c>
      <c r="JH46" s="1"/>
      <c r="JI46" s="1">
        <f>STDEV(JI$3:JI$42)</f>
        <v>0</v>
      </c>
      <c r="JJ46" s="1">
        <f>STDEV(JJ$3:JJ$42)</f>
        <v>0</v>
      </c>
      <c r="JK46" s="1">
        <f>STDEV(JK$3:JK$42)</f>
        <v>0</v>
      </c>
      <c r="JL46" s="1">
        <f>STDEV(JL$3:JL$42)</f>
        <v>0</v>
      </c>
      <c r="JM46" s="1">
        <f>STDEV(JM$3:JM$42)</f>
        <v>0</v>
      </c>
      <c r="JN46" s="1">
        <f>STDEV(JN$3:JN$42)</f>
        <v>0</v>
      </c>
      <c r="JO46" s="1">
        <f>STDEV(JO$3:JO$42)</f>
        <v>0</v>
      </c>
      <c r="JP46" s="1">
        <f>STDEV(JP$3:JP$42)</f>
        <v>0</v>
      </c>
      <c r="JQ46" s="1">
        <f>STDEV(JQ$3:JQ$42)</f>
        <v>0</v>
      </c>
      <c r="JR46" s="1">
        <f>STDEV(JR$3:JR$42)</f>
        <v>0</v>
      </c>
      <c r="JS46" s="1">
        <f>STDEV(JS$3:JS$42)</f>
        <v>0</v>
      </c>
      <c r="JT46" s="1">
        <f>STDEV(JT$3:JT$42)</f>
        <v>0</v>
      </c>
      <c r="JU46" s="1">
        <f>STDEV(JU$3:JU$42)</f>
        <v>0</v>
      </c>
      <c r="JV46" s="1">
        <f>STDEV(JV$3:JV$42)</f>
        <v>0</v>
      </c>
      <c r="JW46" s="1">
        <f>STDEV(JW$3:JW$42)</f>
        <v>0</v>
      </c>
      <c r="JX46" s="1">
        <f>STDEV(JX$3:JX$42)</f>
        <v>0</v>
      </c>
      <c r="JY46" s="1">
        <f>STDEV(JY$3:JY$42)</f>
        <v>0</v>
      </c>
      <c r="JZ46" s="1"/>
      <c r="KA46" s="1">
        <f>STDEV(KA$3:KA$42)</f>
        <v>0</v>
      </c>
      <c r="KB46" s="1">
        <f>STDEV(KB$3:KB$42)</f>
        <v>0</v>
      </c>
      <c r="KC46" s="1">
        <f>STDEV(KC$3:KC$42)</f>
        <v>0</v>
      </c>
      <c r="KD46" s="1">
        <f>STDEV(KD$3:KD$42)</f>
        <v>0</v>
      </c>
      <c r="KE46" s="1">
        <f>STDEV(KE$3:KE$42)</f>
        <v>0</v>
      </c>
      <c r="KF46" s="1">
        <f>STDEV(KF$3:KF$42)</f>
        <v>0</v>
      </c>
      <c r="KG46" s="1">
        <f>STDEV(KG$3:KG$42)</f>
        <v>0</v>
      </c>
      <c r="KH46" s="1">
        <f>STDEV(KH$3:KH$42)</f>
        <v>0</v>
      </c>
      <c r="KI46" s="1">
        <f>STDEV(KI$3:KI$42)</f>
        <v>0</v>
      </c>
      <c r="KJ46" s="1">
        <f>STDEV(KJ$3:KJ$42)</f>
        <v>0</v>
      </c>
      <c r="KK46" s="1">
        <f>STDEV(KK$3:KK$42)</f>
        <v>0</v>
      </c>
      <c r="KL46" s="1">
        <f>STDEV(KL$3:KL$42)</f>
        <v>0</v>
      </c>
      <c r="KM46" s="1">
        <f>STDEV(KM$3:KM$42)</f>
        <v>0</v>
      </c>
      <c r="KN46" s="1">
        <f>STDEV(KN$3:KN$42)</f>
        <v>0</v>
      </c>
      <c r="KO46" s="1">
        <f>STDEV(KO$3:KO$42)</f>
        <v>0</v>
      </c>
      <c r="KP46" s="1">
        <f>STDEV(KP$3:KP$42)</f>
        <v>0</v>
      </c>
      <c r="KQ46" s="1">
        <f>STDEV(KQ$3:KQ$42)</f>
        <v>0</v>
      </c>
      <c r="KR46" s="1"/>
      <c r="KS46" s="1">
        <f>STDEV(KS$3:KS$42)</f>
        <v>0</v>
      </c>
      <c r="KT46" s="1">
        <f>STDEV(KT$3:KT$42)</f>
        <v>0</v>
      </c>
      <c r="KU46" s="1">
        <f>STDEV(KU$3:KU$42)</f>
        <v>0</v>
      </c>
      <c r="KV46" s="1">
        <f>STDEV(KV$3:KV$42)</f>
        <v>0</v>
      </c>
      <c r="KW46" s="1">
        <f>STDEV(KW$3:KW$42)</f>
        <v>0</v>
      </c>
      <c r="KX46" s="1">
        <f>STDEV(KX$3:KX$42)</f>
        <v>0</v>
      </c>
      <c r="KY46" s="1">
        <f>STDEV(KY$3:KY$42)</f>
        <v>0</v>
      </c>
      <c r="KZ46" s="1">
        <f>STDEV(KZ$3:KZ$42)</f>
        <v>0</v>
      </c>
      <c r="LA46" s="1">
        <f>STDEV(LA$3:LA$42)</f>
        <v>0</v>
      </c>
      <c r="LB46" s="1">
        <f>STDEV(LB$3:LB$42)</f>
        <v>0</v>
      </c>
      <c r="LC46" s="1">
        <f>STDEV(LC$3:LC$42)</f>
        <v>0</v>
      </c>
      <c r="LD46" s="1">
        <f>STDEV(LD$3:LD$42)</f>
        <v>0</v>
      </c>
      <c r="LE46" s="1">
        <f>STDEV(LE$3:LE$42)</f>
        <v>0</v>
      </c>
      <c r="LF46" s="1">
        <f>STDEV(LF$3:LF$42)</f>
        <v>0</v>
      </c>
      <c r="LG46" s="1">
        <f>STDEV(LG$3:LG$42)</f>
        <v>0</v>
      </c>
      <c r="LH46" s="1">
        <f>STDEV(LH$3:LH$42)</f>
        <v>0</v>
      </c>
      <c r="LI46" s="1">
        <f>STDEV(LI$3:LI$42)</f>
        <v>0</v>
      </c>
      <c r="LJ46" s="1"/>
      <c r="LK46" s="1">
        <f>STDEV(LK$3:LK$42)</f>
        <v>0</v>
      </c>
      <c r="LL46" s="1">
        <f>STDEV(LL$3:LL$42)</f>
        <v>0</v>
      </c>
      <c r="LM46" s="1">
        <f>STDEV(LM$3:LM$42)</f>
        <v>0</v>
      </c>
      <c r="LN46" s="1">
        <f>STDEV(LN$3:LN$42)</f>
        <v>0</v>
      </c>
      <c r="LO46" s="1">
        <f>STDEV(LO$3:LO$42)</f>
        <v>0</v>
      </c>
      <c r="LP46" s="1">
        <f>STDEV(LP$3:LP$42)</f>
        <v>0</v>
      </c>
      <c r="LQ46" s="1">
        <f>STDEV(LQ$3:LQ$42)</f>
        <v>0</v>
      </c>
      <c r="LR46" s="1">
        <f>STDEV(LR$3:LR$42)</f>
        <v>0</v>
      </c>
      <c r="LS46" s="1">
        <f>STDEV(LS$3:LS$42)</f>
        <v>0</v>
      </c>
      <c r="LT46" s="1">
        <f>STDEV(LT$3:LT$42)</f>
        <v>0</v>
      </c>
      <c r="LU46" s="1">
        <f>STDEV(LU$3:LU$42)</f>
        <v>0</v>
      </c>
      <c r="LV46" s="1">
        <f>STDEV(LV$3:LV$42)</f>
        <v>0</v>
      </c>
      <c r="LW46" s="1">
        <f>STDEV(LW$3:LW$42)</f>
        <v>0</v>
      </c>
      <c r="LX46" s="1">
        <f>STDEV(LX$3:LX$42)</f>
        <v>0</v>
      </c>
      <c r="LY46" s="1">
        <f>STDEV(LY$3:LY$42)</f>
        <v>0</v>
      </c>
      <c r="LZ46" s="1">
        <f>STDEV(LZ$3:LZ$42)</f>
        <v>0</v>
      </c>
      <c r="MA46" s="1">
        <f>STDEV(MA$3:MA$42)</f>
        <v>0</v>
      </c>
      <c r="MB46" s="1"/>
      <c r="MC46" s="1">
        <f>STDEV(MC$3:MC$42)</f>
        <v>0</v>
      </c>
      <c r="MD46" s="1">
        <f>STDEV(MD$3:MD$42)</f>
        <v>0</v>
      </c>
      <c r="ME46" s="1">
        <f>STDEV(ME$3:ME$42)</f>
        <v>0</v>
      </c>
      <c r="MF46" s="1">
        <f>STDEV(MF$3:MF$42)</f>
        <v>0</v>
      </c>
      <c r="MG46" s="1">
        <f>STDEV(MG$3:MG$42)</f>
        <v>0</v>
      </c>
      <c r="MH46" s="1">
        <f>STDEV(MH$3:MH$42)</f>
        <v>0</v>
      </c>
      <c r="MI46" s="1">
        <f>STDEV(MI$3:MI$42)</f>
        <v>0</v>
      </c>
      <c r="MJ46" s="1">
        <f>STDEV(MJ$3:MJ$42)</f>
        <v>0</v>
      </c>
      <c r="MK46" s="1">
        <f>STDEV(MK$3:MK$42)</f>
        <v>0</v>
      </c>
      <c r="ML46" s="1">
        <f>STDEV(ML$3:ML$42)</f>
        <v>0</v>
      </c>
      <c r="MM46" s="1">
        <f>STDEV(MM$3:MM$42)</f>
        <v>0</v>
      </c>
      <c r="MN46" s="1">
        <f>STDEV(MN$3:MN$42)</f>
        <v>0</v>
      </c>
      <c r="MO46" s="1">
        <f>STDEV(MO$3:MO$42)</f>
        <v>0</v>
      </c>
      <c r="MP46" s="1">
        <f>STDEV(MP$3:MP$42)</f>
        <v>0</v>
      </c>
      <c r="MQ46" s="1">
        <f>STDEV(MQ$3:MQ$42)</f>
        <v>0</v>
      </c>
      <c r="MR46" s="1">
        <f>STDEV(MR$3:MR$42)</f>
        <v>0</v>
      </c>
      <c r="MS46" s="1">
        <f>STDEV(MS$3:MS$42)</f>
        <v>0</v>
      </c>
      <c r="MT46" s="1"/>
      <c r="MU46" s="1">
        <f>STDEV(MU$3:MU$42)</f>
        <v>0</v>
      </c>
      <c r="MV46" s="1">
        <f>STDEV(MV$3:MV$42)</f>
        <v>0</v>
      </c>
      <c r="MW46" s="1">
        <f>STDEV(MW$3:MW$42)</f>
        <v>0</v>
      </c>
      <c r="MX46" s="1">
        <f>STDEV(MX$3:MX$42)</f>
        <v>0</v>
      </c>
      <c r="MY46" s="1">
        <f>STDEV(MY$3:MY$42)</f>
        <v>0</v>
      </c>
      <c r="MZ46" s="1">
        <f>STDEV(MZ$3:MZ$42)</f>
        <v>0</v>
      </c>
      <c r="NA46" s="1">
        <f>STDEV(NA$3:NA$42)</f>
        <v>0</v>
      </c>
      <c r="NB46" s="1">
        <f>STDEV(NB$3:NB$42)</f>
        <v>0</v>
      </c>
      <c r="NC46" s="1">
        <f>STDEV(NC$3:NC$42)</f>
        <v>0</v>
      </c>
      <c r="ND46" s="1">
        <f>STDEV(ND$3:ND$42)</f>
        <v>0</v>
      </c>
      <c r="NE46" s="1">
        <f>STDEV(NE$3:NE$42)</f>
        <v>0</v>
      </c>
      <c r="NF46" s="1">
        <f>STDEV(NF$3:NF$42)</f>
        <v>0</v>
      </c>
      <c r="NG46" s="1">
        <f>STDEV(NG$3:NG$42)</f>
        <v>0</v>
      </c>
      <c r="NH46" s="1">
        <f>STDEV(NH$3:NH$42)</f>
        <v>0</v>
      </c>
      <c r="NI46" s="1">
        <f>STDEV(NI$3:NI$42)</f>
        <v>0</v>
      </c>
      <c r="NJ46" s="1">
        <f>STDEV(NJ$3:NJ$42)</f>
        <v>0</v>
      </c>
      <c r="NK46" s="1">
        <f>STDEV(NK$3:NK$42)</f>
        <v>0</v>
      </c>
      <c r="NL46" s="1"/>
      <c r="NM46" s="1">
        <f>STDEV(NM$3:NM$42)</f>
        <v>0</v>
      </c>
      <c r="NN46" s="1">
        <f>STDEV(NN$3:NN$42)</f>
        <v>0</v>
      </c>
      <c r="NO46" s="1">
        <f>STDEV(NO$3:NO$42)</f>
        <v>0</v>
      </c>
      <c r="NP46" s="1">
        <f>STDEV(NP$3:NP$42)</f>
        <v>0</v>
      </c>
      <c r="NQ46" s="1">
        <f>STDEV(NQ$3:NQ$42)</f>
        <v>0</v>
      </c>
      <c r="NR46" s="1">
        <f>STDEV(NR$3:NR$42)</f>
        <v>0</v>
      </c>
      <c r="NS46" s="1">
        <f>STDEV(NS$3:NS$42)</f>
        <v>0</v>
      </c>
      <c r="NT46" s="1">
        <f>STDEV(NT$3:NT$42)</f>
        <v>0</v>
      </c>
      <c r="NU46" s="1">
        <f>STDEV(NU$3:NU$42)</f>
        <v>0</v>
      </c>
      <c r="NV46" s="1">
        <f>STDEV(NV$3:NV$42)</f>
        <v>0</v>
      </c>
      <c r="NW46" s="1">
        <f>STDEV(NW$3:NW$42)</f>
        <v>0</v>
      </c>
      <c r="NX46" s="1">
        <f>STDEV(NX$3:NX$42)</f>
        <v>0</v>
      </c>
      <c r="NY46" s="1">
        <f>STDEV(NY$3:NY$42)</f>
        <v>0</v>
      </c>
      <c r="NZ46" s="1">
        <f>STDEV(NZ$3:NZ$42)</f>
        <v>0</v>
      </c>
      <c r="OA46" s="1">
        <f>STDEV(OA$3:OA$42)</f>
        <v>0</v>
      </c>
      <c r="OB46" s="1">
        <f>STDEV(OB$3:OB$42)</f>
        <v>0</v>
      </c>
      <c r="OC46" s="1">
        <f>STDEV(OC$3:OC$42)</f>
        <v>0</v>
      </c>
      <c r="OD46" s="1"/>
      <c r="OE46" s="1">
        <f>STDEV(OE$3:OE$42)</f>
        <v>0</v>
      </c>
      <c r="OF46" s="1">
        <f>STDEV(OF$3:OF$42)</f>
        <v>0</v>
      </c>
      <c r="OG46" s="1">
        <f>STDEV(OG$3:OG$42)</f>
        <v>0</v>
      </c>
      <c r="OH46" s="1">
        <f>STDEV(OH$3:OH$42)</f>
        <v>0</v>
      </c>
      <c r="OI46" s="1">
        <f>STDEV(OI$3:OI$42)</f>
        <v>0</v>
      </c>
      <c r="OJ46" s="1">
        <f>STDEV(OJ$3:OJ$42)</f>
        <v>0</v>
      </c>
      <c r="OK46" s="1">
        <f>STDEV(OK$3:OK$42)</f>
        <v>0</v>
      </c>
      <c r="OL46" s="1">
        <f>STDEV(OL$3:OL$42)</f>
        <v>0</v>
      </c>
      <c r="OM46" s="1">
        <f>STDEV(OM$3:OM$42)</f>
        <v>0</v>
      </c>
      <c r="ON46" s="1">
        <f>STDEV(ON$3:ON$42)</f>
        <v>0</v>
      </c>
      <c r="OO46" s="1">
        <f>STDEV(OO$3:OO$42)</f>
        <v>0</v>
      </c>
      <c r="OP46" s="1">
        <f>STDEV(OP$3:OP$42)</f>
        <v>0</v>
      </c>
      <c r="OQ46" s="1">
        <f>STDEV(OQ$3:OQ$42)</f>
        <v>0</v>
      </c>
      <c r="OR46" s="1">
        <f>STDEV(OR$3:OR$42)</f>
        <v>0</v>
      </c>
      <c r="OS46" s="1">
        <f>STDEV(OS$3:OS$42)</f>
        <v>0</v>
      </c>
      <c r="OT46" s="1">
        <f>STDEV(OT$3:OT$42)</f>
        <v>0</v>
      </c>
      <c r="OU46" s="1">
        <f>STDEV(OU$3:OU$42)</f>
        <v>0</v>
      </c>
      <c r="OV46" s="1"/>
      <c r="OW46" s="1">
        <f>STDEV(OW$3:OW$42)</f>
        <v>0</v>
      </c>
      <c r="OX46" s="1">
        <f>STDEV(OX$3:OX$42)</f>
        <v>0</v>
      </c>
      <c r="OY46" s="1">
        <f>STDEV(OY$3:OY$42)</f>
        <v>0</v>
      </c>
      <c r="OZ46" s="1">
        <f>STDEV(OZ$3:OZ$42)</f>
        <v>0</v>
      </c>
      <c r="PA46" s="1">
        <f>STDEV(PA$3:PA$42)</f>
        <v>0</v>
      </c>
      <c r="PB46" s="1">
        <f>STDEV(PB$3:PB$42)</f>
        <v>0</v>
      </c>
      <c r="PC46" s="1">
        <f>STDEV(PC$3:PC$42)</f>
        <v>0</v>
      </c>
      <c r="PD46" s="1">
        <f>STDEV(PD$3:PD$42)</f>
        <v>0</v>
      </c>
      <c r="PE46" s="1">
        <f>STDEV(PE$3:PE$42)</f>
        <v>0</v>
      </c>
      <c r="PF46" s="1">
        <f>STDEV(PF$3:PF$42)</f>
        <v>0</v>
      </c>
      <c r="PG46" s="1">
        <f>STDEV(PG$3:PG$42)</f>
        <v>0</v>
      </c>
      <c r="PH46" s="1">
        <f>STDEV(PH$3:PH$42)</f>
        <v>0</v>
      </c>
      <c r="PI46" s="1">
        <f>STDEV(PI$3:PI$42)</f>
        <v>0</v>
      </c>
      <c r="PJ46" s="1">
        <f>STDEV(PJ$3:PJ$42)</f>
        <v>0</v>
      </c>
      <c r="PK46" s="1">
        <f>STDEV(PK$3:PK$42)</f>
        <v>0</v>
      </c>
      <c r="PL46" s="1">
        <f>STDEV(PL$3:PL$42)</f>
        <v>0</v>
      </c>
      <c r="PM46" s="1">
        <f>STDEV(PM$3:PM$42)</f>
        <v>0</v>
      </c>
      <c r="PN46" s="1"/>
      <c r="PO46" s="1">
        <f>STDEV(PO$3:PO$42)</f>
        <v>0</v>
      </c>
      <c r="PP46" s="1">
        <f>STDEV(PP$3:PP$42)</f>
        <v>0</v>
      </c>
      <c r="PQ46" s="1">
        <f>STDEV(PQ$3:PQ$42)</f>
        <v>0</v>
      </c>
      <c r="PR46" s="1">
        <f>STDEV(PR$3:PR$42)</f>
        <v>0</v>
      </c>
      <c r="PS46" s="1">
        <f>STDEV(PS$3:PS$42)</f>
        <v>0</v>
      </c>
      <c r="PT46" s="1">
        <f>STDEV(PT$3:PT$42)</f>
        <v>0</v>
      </c>
      <c r="PU46" s="1">
        <f>STDEV(PU$3:PU$42)</f>
        <v>0</v>
      </c>
      <c r="PV46" s="1">
        <f>STDEV(PV$3:PV$42)</f>
        <v>0</v>
      </c>
      <c r="PW46" s="1">
        <f>STDEV(PW$3:PW$42)</f>
        <v>0</v>
      </c>
      <c r="PX46" s="1">
        <f>STDEV(PX$3:PX$42)</f>
        <v>0</v>
      </c>
      <c r="PY46" s="1">
        <f>STDEV(PY$3:PY$42)</f>
        <v>0</v>
      </c>
      <c r="PZ46" s="1">
        <f>STDEV(PZ$3:PZ$42)</f>
        <v>0</v>
      </c>
      <c r="QA46" s="1">
        <f>STDEV(QA$3:QA$42)</f>
        <v>0</v>
      </c>
      <c r="QB46" s="1">
        <f>STDEV(QB$3:QB$42)</f>
        <v>0</v>
      </c>
      <c r="QC46" s="1">
        <f>STDEV(QC$3:QC$42)</f>
        <v>0</v>
      </c>
      <c r="QD46" s="1">
        <f>STDEV(QD$3:QD$42)</f>
        <v>0</v>
      </c>
      <c r="QE46" s="1">
        <f>STDEV(QE$3:QE$42)</f>
        <v>0</v>
      </c>
      <c r="QF46" s="1"/>
      <c r="QG46" s="1">
        <f>STDEV(QG$3:QG$42)</f>
        <v>0</v>
      </c>
      <c r="QH46" s="1">
        <f>STDEV(QH$3:QH$42)</f>
        <v>0</v>
      </c>
      <c r="QI46" s="1">
        <f>STDEV(QI$3:QI$42)</f>
        <v>0</v>
      </c>
      <c r="QJ46" s="1">
        <f>STDEV(QJ$3:QJ$42)</f>
        <v>0</v>
      </c>
      <c r="QK46" s="1">
        <f>STDEV(QK$3:QK$42)</f>
        <v>0</v>
      </c>
      <c r="QL46" s="1">
        <f>STDEV(QL$3:QL$42)</f>
        <v>0</v>
      </c>
      <c r="QM46" s="1">
        <f>STDEV(QM$3:QM$42)</f>
        <v>0</v>
      </c>
      <c r="QN46" s="1">
        <f>STDEV(QN$3:QN$42)</f>
        <v>0</v>
      </c>
      <c r="QO46" s="1">
        <f>STDEV(QO$3:QO$42)</f>
        <v>0</v>
      </c>
      <c r="QP46" s="1">
        <f>STDEV(QP$3:QP$42)</f>
        <v>0</v>
      </c>
      <c r="QQ46" s="1">
        <f>STDEV(QQ$3:QQ$42)</f>
        <v>0</v>
      </c>
      <c r="QR46" s="1">
        <f>STDEV(QR$3:QR$42)</f>
        <v>0</v>
      </c>
      <c r="QS46" s="1">
        <f>STDEV(QS$3:QS$42)</f>
        <v>0</v>
      </c>
      <c r="QT46" s="1">
        <f>STDEV(QT$3:QT$42)</f>
        <v>0</v>
      </c>
      <c r="QU46" s="1">
        <f>STDEV(QU$3:QU$42)</f>
        <v>0</v>
      </c>
      <c r="QV46" s="1">
        <f>STDEV(QV$3:QV$42)</f>
        <v>0</v>
      </c>
      <c r="QW46" s="1">
        <f>STDEV(QW$3:QW$42)</f>
        <v>0</v>
      </c>
      <c r="QX46" s="1"/>
      <c r="QY46" s="1">
        <f>STDEV(QY$3:QY$42)</f>
        <v>0</v>
      </c>
      <c r="QZ46" s="1">
        <f>STDEV(QZ$3:QZ$42)</f>
        <v>0</v>
      </c>
      <c r="RA46" s="1">
        <f>STDEV(RA$3:RA$42)</f>
        <v>0</v>
      </c>
      <c r="RB46" s="1">
        <f>STDEV(RB$3:RB$42)</f>
        <v>0</v>
      </c>
      <c r="RC46" s="1">
        <f>STDEV(RC$3:RC$42)</f>
        <v>0</v>
      </c>
      <c r="RD46" s="1">
        <f>STDEV(RD$3:RD$42)</f>
        <v>0</v>
      </c>
      <c r="RE46" s="1">
        <f>STDEV(RE$3:RE$42)</f>
        <v>0</v>
      </c>
      <c r="RF46" s="1">
        <f>STDEV(RF$3:RF$42)</f>
        <v>0</v>
      </c>
      <c r="RG46" s="1">
        <f>STDEV(RG$3:RG$42)</f>
        <v>0</v>
      </c>
      <c r="RH46" s="1">
        <f>STDEV(RH$3:RH$42)</f>
        <v>0</v>
      </c>
      <c r="RI46" s="1">
        <f>STDEV(RI$3:RI$42)</f>
        <v>0</v>
      </c>
      <c r="RJ46" s="1">
        <f>STDEV(RJ$3:RJ$42)</f>
        <v>0</v>
      </c>
      <c r="RK46" s="1">
        <f>STDEV(RK$3:RK$42)</f>
        <v>0</v>
      </c>
      <c r="RL46" s="1">
        <f>STDEV(RL$3:RL$42)</f>
        <v>0</v>
      </c>
      <c r="RM46" s="1">
        <f>STDEV(RM$3:RM$42)</f>
        <v>0</v>
      </c>
      <c r="RN46" s="1">
        <f>STDEV(RN$3:RN$42)</f>
        <v>0</v>
      </c>
      <c r="RO46" s="1">
        <f>STDEV(RO$3:RO$42)</f>
        <v>0</v>
      </c>
      <c r="RP46" s="1"/>
      <c r="RQ46" s="1">
        <f>STDEV(RQ$3:RQ$42)</f>
        <v>0</v>
      </c>
      <c r="RR46" s="1">
        <f>STDEV(RR$3:RR$42)</f>
        <v>0</v>
      </c>
      <c r="RS46" s="1">
        <f>STDEV(RS$3:RS$42)</f>
        <v>0</v>
      </c>
      <c r="RT46" s="1">
        <f>STDEV(RT$3:RT$42)</f>
        <v>0</v>
      </c>
      <c r="RU46" s="1">
        <f>STDEV(RU$3:RU$42)</f>
        <v>0</v>
      </c>
      <c r="RV46" s="1">
        <f>STDEV(RV$3:RV$42)</f>
        <v>0</v>
      </c>
      <c r="RW46" s="1">
        <f>STDEV(RW$3:RW$42)</f>
        <v>0</v>
      </c>
      <c r="RX46" s="1">
        <f>STDEV(RX$3:RX$42)</f>
        <v>0</v>
      </c>
      <c r="RY46" s="1">
        <f>STDEV(RY$3:RY$42)</f>
        <v>0</v>
      </c>
      <c r="RZ46" s="1">
        <f>STDEV(RZ$3:RZ$42)</f>
        <v>0</v>
      </c>
      <c r="SA46" s="1">
        <f>STDEV(SA$3:SA$42)</f>
        <v>0</v>
      </c>
      <c r="SB46" s="1">
        <f>STDEV(SB$3:SB$42)</f>
        <v>0</v>
      </c>
      <c r="SC46" s="1">
        <f>STDEV(SC$3:SC$42)</f>
        <v>0</v>
      </c>
      <c r="SD46" s="1">
        <f>STDEV(SD$3:SD$42)</f>
        <v>0</v>
      </c>
      <c r="SE46" s="1">
        <f>STDEV(SE$3:SE$42)</f>
        <v>0</v>
      </c>
      <c r="SF46" s="1">
        <f>STDEV(SF$3:SF$42)</f>
        <v>0</v>
      </c>
      <c r="SG46" s="1">
        <f>STDEV(SG$3:SG$42)</f>
        <v>0</v>
      </c>
      <c r="SH46" s="1"/>
      <c r="SI46" s="1">
        <f>STDEV(SI$3:SI$42)</f>
        <v>0</v>
      </c>
      <c r="SJ46" s="1">
        <f>STDEV(SJ$3:SJ$42)</f>
        <v>0</v>
      </c>
      <c r="SK46" s="1">
        <f>STDEV(SK$3:SK$42)</f>
        <v>0</v>
      </c>
      <c r="SL46" s="1">
        <f>STDEV(SL$3:SL$42)</f>
        <v>0</v>
      </c>
      <c r="SM46" s="1">
        <f>STDEV(SM$3:SM$42)</f>
        <v>0</v>
      </c>
      <c r="SN46" s="1">
        <f>STDEV(SN$3:SN$42)</f>
        <v>0</v>
      </c>
      <c r="SO46" s="1">
        <f>STDEV(SO$3:SO$42)</f>
        <v>0</v>
      </c>
      <c r="SP46" s="1">
        <f>STDEV(SP$3:SP$42)</f>
        <v>0</v>
      </c>
      <c r="SQ46" s="1">
        <f>STDEV(SQ$3:SQ$42)</f>
        <v>0</v>
      </c>
      <c r="SR46" s="1">
        <f>STDEV(SR$3:SR$42)</f>
        <v>0</v>
      </c>
      <c r="SS46" s="1">
        <f>STDEV(SS$3:SS$42)</f>
        <v>0</v>
      </c>
      <c r="ST46" s="1">
        <f>STDEV(ST$3:ST$42)</f>
        <v>0</v>
      </c>
      <c r="SU46" s="1">
        <f>STDEV(SU$3:SU$42)</f>
        <v>0</v>
      </c>
      <c r="SV46" s="1">
        <f>STDEV(SV$3:SV$42)</f>
        <v>0</v>
      </c>
      <c r="SW46" s="1">
        <f>STDEV(SW$3:SW$42)</f>
        <v>0</v>
      </c>
      <c r="SX46" s="1">
        <f>STDEV(SX$3:SX$42)</f>
        <v>0</v>
      </c>
      <c r="SY46" s="1">
        <f>STDEV(SY$3:SY$42)</f>
        <v>0</v>
      </c>
      <c r="SZ46" s="1"/>
      <c r="TA46" s="1">
        <f>STDEV(TA$3:TA$42)</f>
        <v>0</v>
      </c>
      <c r="TB46" s="1">
        <f>STDEV(TB$3:TB$42)</f>
        <v>0</v>
      </c>
      <c r="TC46" s="1">
        <f>STDEV(TC$3:TC$42)</f>
        <v>0</v>
      </c>
      <c r="TD46" s="1">
        <f>STDEV(TD$3:TD$42)</f>
        <v>0</v>
      </c>
      <c r="TE46" s="1">
        <f>STDEV(TE$3:TE$42)</f>
        <v>0</v>
      </c>
      <c r="TF46" s="1">
        <f>STDEV(TF$3:TF$42)</f>
        <v>0</v>
      </c>
      <c r="TG46" s="1">
        <f>STDEV(TG$3:TG$42)</f>
        <v>0</v>
      </c>
      <c r="TH46" s="1">
        <f>STDEV(TH$3:TH$42)</f>
        <v>0</v>
      </c>
      <c r="TI46" s="1">
        <f>STDEV(TI$3:TI$42)</f>
        <v>0</v>
      </c>
      <c r="TJ46" s="1">
        <f>STDEV(TJ$3:TJ$42)</f>
        <v>0</v>
      </c>
      <c r="TK46" s="1">
        <f>STDEV(TK$3:TK$42)</f>
        <v>0</v>
      </c>
      <c r="TL46" s="1">
        <f>STDEV(TL$3:TL$42)</f>
        <v>0</v>
      </c>
      <c r="TM46" s="1">
        <f>STDEV(TM$3:TM$42)</f>
        <v>0</v>
      </c>
      <c r="TN46" s="1">
        <f>STDEV(TN$3:TN$42)</f>
        <v>0</v>
      </c>
      <c r="TO46" s="1">
        <f>STDEV(TO$3:TO$42)</f>
        <v>0</v>
      </c>
      <c r="TP46" s="1">
        <f>STDEV(TP$3:TP$42)</f>
        <v>0</v>
      </c>
      <c r="TQ46" s="1">
        <f>STDEV(TQ$3:TQ$42)</f>
        <v>0</v>
      </c>
      <c r="TR46" s="1">
        <f>STDEV(TR$3:TR$42)</f>
        <v>0</v>
      </c>
      <c r="TS46" s="1">
        <f>STDEV(TS$3:TS$42)</f>
        <v>0</v>
      </c>
      <c r="TT46" s="1">
        <f>STDEV(TT$3:TT$42)</f>
        <v>0</v>
      </c>
      <c r="TU46" s="1">
        <f>STDEV(TU$3:TU$42)</f>
        <v>0</v>
      </c>
      <c r="TV46" s="1">
        <f>STDEV(TV$3:TV$42)</f>
        <v>0</v>
      </c>
      <c r="TW46" s="1">
        <f>STDEV(TW$3:TW$42)</f>
        <v>0</v>
      </c>
      <c r="TX46" s="1">
        <f>STDEV(TX$3:TX$42)</f>
        <v>0</v>
      </c>
      <c r="TY46" s="1">
        <f>STDEV(TY$3:TY$42)</f>
        <v>0</v>
      </c>
      <c r="TZ46" s="1">
        <f>STDEV(TZ$3:TZ$42)</f>
        <v>0</v>
      </c>
      <c r="UA46" s="1">
        <f>STDEV(UA$3:UA$42)</f>
        <v>0</v>
      </c>
      <c r="UB46" s="1">
        <f>STDEV(UB$3:UB$42)</f>
        <v>0</v>
      </c>
      <c r="UC46" s="1">
        <f>STDEV(UC$3:UC$42)</f>
        <v>0</v>
      </c>
      <c r="UD46" s="1">
        <f>STDEV(UD$3:UD$42)</f>
        <v>0</v>
      </c>
      <c r="UE46" s="1">
        <f>STDEV(UE$3:UE$42)</f>
        <v>0</v>
      </c>
      <c r="UF46" s="1">
        <f>STDEV(UF$3:UF$42)</f>
        <v>0</v>
      </c>
      <c r="UG46" s="1">
        <f>STDEV(UG$3:UG$42)</f>
        <v>0</v>
      </c>
      <c r="UH46" s="1">
        <f>STDEV(UH$3:UH$42)</f>
        <v>0</v>
      </c>
      <c r="UI46" s="1">
        <f>STDEV(UI$3:UI$42)</f>
        <v>0</v>
      </c>
      <c r="UJ46" s="1">
        <f>STDEV(UJ$3:UJ$42)</f>
        <v>0</v>
      </c>
      <c r="UK46" s="1">
        <f>STDEV(UK$3:UK$42)</f>
        <v>0</v>
      </c>
      <c r="UL46" s="1">
        <f>STDEV(UL$3:UL$42)</f>
        <v>0</v>
      </c>
      <c r="UM46" s="1">
        <f>STDEV(UM$3:UM$42)</f>
        <v>0</v>
      </c>
      <c r="UN46" s="1">
        <f>STDEV(UN$3:UN$42)</f>
        <v>0</v>
      </c>
      <c r="UO46" s="1">
        <f>STDEV(UO$3:UO$42)</f>
        <v>0</v>
      </c>
      <c r="UP46" s="1">
        <f>STDEV(UP$3:UP$42)</f>
        <v>0</v>
      </c>
      <c r="UQ46" s="1">
        <f>STDEV(UQ$3:UQ$42)</f>
        <v>0</v>
      </c>
      <c r="UR46" s="1">
        <f>STDEV(UR$3:UR$42)</f>
        <v>0</v>
      </c>
      <c r="US46" s="1">
        <f>STDEV(US$3:US$42)</f>
        <v>0</v>
      </c>
      <c r="UT46" s="1">
        <f>STDEV(UT$3:UT$42)</f>
        <v>0</v>
      </c>
      <c r="UU46" s="1">
        <f>STDEV(UU$3:UU$42)</f>
        <v>0</v>
      </c>
      <c r="UV46" s="1">
        <f>STDEV(UV$3:UV$42)</f>
        <v>0</v>
      </c>
      <c r="UW46" s="1">
        <f>STDEV(UW$3:UW$42)</f>
        <v>0</v>
      </c>
      <c r="UX46" s="1">
        <f>STDEV(UX$3:UX$42)</f>
        <v>0</v>
      </c>
      <c r="UY46" s="1">
        <f>STDEV(UY$3:UY$42)</f>
        <v>0</v>
      </c>
      <c r="UZ46" s="1">
        <f>STDEV(UZ$3:UZ$42)</f>
        <v>0</v>
      </c>
      <c r="VA46" s="1">
        <f>STDEV(VA$3:VA$42)</f>
        <v>0</v>
      </c>
      <c r="VB46" s="1">
        <f>STDEV(VB$3:VB$42)</f>
        <v>0</v>
      </c>
    </row>
    <row r="47" spans="1:574">
      <c r="A47" s="1" t="s">
        <v>43</v>
      </c>
      <c r="B47" s="1"/>
      <c r="C47" s="1"/>
      <c r="D47" s="1"/>
      <c r="E47" s="1"/>
      <c r="F47" s="1"/>
      <c r="G47" s="1">
        <f>SUMPRODUCT(--(G$3:G$42-$TI$3:$TI$42)^2)^0.5</f>
        <v>0</v>
      </c>
      <c r="H47" s="1"/>
      <c r="I47" s="1">
        <f>SUMPRODUCT(--(I$3:I$42-$TK$3:$TK$42)^2)^0.5</f>
        <v>0</v>
      </c>
      <c r="J47" s="1">
        <f>SUMPRODUCT(--(J$3:J$42-$TL$3:$TL$42)^2)^0.5</f>
        <v>0</v>
      </c>
      <c r="K47" s="1"/>
      <c r="L47" s="1">
        <f>SUMPRODUCT(--(L$3:L$42-$TN$3:$TN$42)^2)^0.5</f>
        <v>0</v>
      </c>
      <c r="M47" s="1"/>
      <c r="N47" s="1"/>
      <c r="O47" s="1"/>
      <c r="P47" s="1"/>
      <c r="Q47" s="1">
        <f>SUMPRODUCT(--(Q$3:Q$42-$TR$3:$TR$42)^2)^0.5</f>
        <v>0</v>
      </c>
      <c r="R47" s="1">
        <f>SUMPRODUCT(--(R$3:R$42-$TS$3:$TS$42)^2)^0.5</f>
        <v>0</v>
      </c>
      <c r="S47" s="1"/>
      <c r="T47" s="1"/>
      <c r="U47" s="1"/>
      <c r="V47" s="1"/>
      <c r="W47" s="1"/>
      <c r="X47" s="1"/>
      <c r="Y47" s="1">
        <f>SUMPRODUCT(--(Y$3:Y$42-$TI$3:$TI$42)^2)^0.5</f>
        <v>0</v>
      </c>
      <c r="Z47" s="1"/>
      <c r="AA47" s="1">
        <f>SUMPRODUCT(--(AA$3:AA$42-$TK$3:$TK$42)^2)^0.5</f>
        <v>0</v>
      </c>
      <c r="AB47" s="1">
        <f>SUMPRODUCT(--(AB$3:AB$42-$TL$3:$TL$42)^2)^0.5</f>
        <v>0</v>
      </c>
      <c r="AC47" s="1"/>
      <c r="AD47" s="1">
        <f>SUMPRODUCT(--(AD$3:AD$42-$TN$3:$TN$42)^2)^0.5</f>
        <v>0</v>
      </c>
      <c r="AE47" s="1"/>
      <c r="AF47" s="1"/>
      <c r="AG47" s="1"/>
      <c r="AH47" s="1"/>
      <c r="AI47" s="1">
        <f>SUMPRODUCT(--(AI$3:AI$42-$TR$3:$TR$42)^2)^0.5</f>
        <v>0</v>
      </c>
      <c r="AJ47" s="1">
        <f>SUMPRODUCT(--(AJ$3:AJ$42-$TS$3:$TS$42)^2)^0.5</f>
        <v>0</v>
      </c>
      <c r="AK47" s="1"/>
      <c r="AL47" s="1"/>
      <c r="AM47" s="1"/>
      <c r="AN47" s="1"/>
      <c r="AO47" s="1"/>
      <c r="AP47" s="1"/>
      <c r="AQ47" s="1">
        <f>SUMPRODUCT(--(AQ$3:AQ$42-$TI$3:$TI$42)^2)^0.5</f>
        <v>0</v>
      </c>
      <c r="AR47" s="1"/>
      <c r="AS47" s="1">
        <f>SUMPRODUCT(--(AS$3:AS$42-$TK$3:$TK$42)^2)^0.5</f>
        <v>0</v>
      </c>
      <c r="AT47" s="1">
        <f>SUMPRODUCT(--(AT$3:AT$42-$TL$3:$TL$42)^2)^0.5</f>
        <v>0</v>
      </c>
      <c r="AU47" s="1"/>
      <c r="AV47" s="1">
        <f>SUMPRODUCT(--(AV$3:AV$42-$TN$3:$TN$42)^2)^0.5</f>
        <v>0</v>
      </c>
      <c r="AW47" s="1"/>
      <c r="AX47" s="1"/>
      <c r="AY47" s="1"/>
      <c r="AZ47" s="1"/>
      <c r="BA47" s="1">
        <f>SUMPRODUCT(--(BA$3:BA$42-$TR$3:$TR$42)^2)^0.5</f>
        <v>0</v>
      </c>
      <c r="BB47" s="1">
        <f>SUMPRODUCT(--(BB$3:BB$42-$TS$3:$TS$42)^2)^0.5</f>
        <v>0</v>
      </c>
      <c r="BC47" s="1"/>
      <c r="BD47" s="1">
        <f>SUMPRODUCT(--(BD$3:BD$42-$TD$3:$TD$42)^2)^0.5</f>
        <v>0</v>
      </c>
      <c r="BE47" s="1">
        <f>SUMPRODUCT(--(BE$3:BE$42-$TE$3:$TE$42)^2)^0.5</f>
        <v>0</v>
      </c>
      <c r="BF47" s="1">
        <f>SUMPRODUCT(--(BF$3:BF$42-$TF$3:$TF$42)^2)^0.5</f>
        <v>0</v>
      </c>
      <c r="BG47" s="1">
        <f>SUMPRODUCT(--(BG$3:BG$42-$TG$3:$TG$42)^2)^0.5</f>
        <v>0</v>
      </c>
      <c r="BH47" s="1">
        <f>SUMPRODUCT(--(BH$3:BH$42-$TH$3:$TH$42)^2)^0.5</f>
        <v>0</v>
      </c>
      <c r="BI47" s="1">
        <f>SUMPRODUCT(--(BI$3:BI$42-$TI$3:$TI$42)^2)^0.5</f>
        <v>0</v>
      </c>
      <c r="BJ47" s="1">
        <f>SUMPRODUCT(--(BJ$3:BJ$42-$TJ$3:$TJ$42)^2)^0.5</f>
        <v>0</v>
      </c>
      <c r="BK47" s="1">
        <f>SUMPRODUCT(--(BK$3:BK$42-$TK$3:$TK$42)^2)^0.5</f>
        <v>0</v>
      </c>
      <c r="BL47" s="1">
        <f>SUMPRODUCT(--(BL$3:BL$42-$TL$3:$TL$42)^2)^0.5</f>
        <v>0</v>
      </c>
      <c r="BM47" s="1">
        <f>SUMPRODUCT(--(BM$3:BM$42-$TM$3:$TM$42)^2)^0.5</f>
        <v>0</v>
      </c>
      <c r="BN47" s="1">
        <f>SUMPRODUCT(--(BN$3:BN$42-$TN$3:$TN$42)^2)^0.5</f>
        <v>0</v>
      </c>
      <c r="BO47" s="1">
        <f>SUMPRODUCT(--(BO$3:BO$42-$TO$3:$TO$42)^2)^0.5</f>
        <v>0</v>
      </c>
      <c r="BP47" s="1">
        <f>SUMPRODUCT(--(BP$3:BP$42-$TP$3:$TP$42)^2)^0.5</f>
        <v>0</v>
      </c>
      <c r="BQ47" s="1">
        <f>SUMPRODUCT(--(BQ$3:BQ$42-$TQ$3:$TQ$42)^2)^0.5</f>
        <v>0</v>
      </c>
      <c r="BR47" s="1"/>
      <c r="BS47" s="1">
        <f>SUMPRODUCT(--(BS$3:BS$42-$TR$3:$TR$42)^2)^0.5</f>
        <v>0</v>
      </c>
      <c r="BT47" s="1">
        <f>SUMPRODUCT(--(BT$3:BT$42-$TS$3:$TS$42)^2)^0.5</f>
        <v>0</v>
      </c>
      <c r="BU47" s="1">
        <f>SUMPRODUCT(--(BU$3:BU$42-$TT$3:$TT$42)^2)^0.5</f>
        <v>0</v>
      </c>
      <c r="BV47" s="1">
        <f>SUMPRODUCT(--(BV$3:BV$42-$TD$3:$TD$42)^2)^0.5</f>
        <v>0</v>
      </c>
      <c r="BW47" s="1">
        <f>SUMPRODUCT(--(BW$3:BW$42-$TE$3:$TE$42)^2)^0.5</f>
        <v>0</v>
      </c>
      <c r="BX47" s="1">
        <f>SUMPRODUCT(--(BX$3:BX$42-$TF$3:$TF$42)^2)^0.5</f>
        <v>0</v>
      </c>
      <c r="BY47" s="1">
        <f>SUMPRODUCT(--(BY$3:BY$42-$TG$3:$TG$42)^2)^0.5</f>
        <v>0</v>
      </c>
      <c r="BZ47" s="1">
        <f>SUMPRODUCT(--(BZ$3:BZ$42-$TH$3:$TH$42)^2)^0.5</f>
        <v>0</v>
      </c>
      <c r="CA47" s="1">
        <f>SUMPRODUCT(--(CA$3:CA$42-$TI$3:$TI$42)^2)^0.5</f>
        <v>0</v>
      </c>
      <c r="CB47" s="1">
        <f>SUMPRODUCT(--(CB$3:CB$42-$TJ$3:$TJ$42)^2)^0.5</f>
        <v>0</v>
      </c>
      <c r="CC47" s="1">
        <f>SUMPRODUCT(--(CC$3:CC$42-$TK$3:$TK$42)^2)^0.5</f>
        <v>0</v>
      </c>
      <c r="CD47" s="1">
        <f>SUMPRODUCT(--(CD$3:CD$42-$TL$3:$TL$42)^2)^0.5</f>
        <v>0</v>
      </c>
      <c r="CE47" s="1">
        <f>SUMPRODUCT(--(CE$3:CE$42-$TM$3:$TM$42)^2)^0.5</f>
        <v>0</v>
      </c>
      <c r="CF47" s="1">
        <f>SUMPRODUCT(--(CF$3:CF$42-$TN$3:$TN$42)^2)^0.5</f>
        <v>0</v>
      </c>
      <c r="CG47" s="1">
        <f>SUMPRODUCT(--(CG$3:CG$42-$TO$3:$TO$42)^2)^0.5</f>
        <v>0</v>
      </c>
      <c r="CH47" s="1">
        <f>SUMPRODUCT(--(CH$3:CH$42-$TP$3:$TP$42)^2)^0.5</f>
        <v>0</v>
      </c>
      <c r="CI47" s="1">
        <f>SUMPRODUCT(--(CI$3:CI$42-$TQ$3:$TQ$42)^2)^0.5</f>
        <v>0</v>
      </c>
      <c r="CJ47" s="1"/>
      <c r="CK47" s="1">
        <f>SUMPRODUCT(--(CK$3:CK$42-$TR$3:$TR$42)^2)^0.5</f>
        <v>0</v>
      </c>
      <c r="CL47" s="1">
        <f>SUMPRODUCT(--(CL$3:CL$42-$TS$3:$TS$42)^2)^0.5</f>
        <v>0</v>
      </c>
      <c r="CM47" s="1">
        <f>SUMPRODUCT(--(CM$3:CM$42-$TT$3:$TT$42)^2)^0.5</f>
        <v>0</v>
      </c>
      <c r="CN47" s="1">
        <f>SUMPRODUCT(--(CN$3:CN$42-$TD$3:$TD$42)^2)^0.5</f>
        <v>0</v>
      </c>
      <c r="CO47" s="1">
        <f>SUMPRODUCT(--(CO$3:CO$42-$TE$3:$TE$42)^2)^0.5</f>
        <v>0</v>
      </c>
      <c r="CP47" s="1">
        <f>SUMPRODUCT(--(CP$3:CP$42-$TF$3:$TF$42)^2)^0.5</f>
        <v>0</v>
      </c>
      <c r="CQ47" s="1">
        <f>SUMPRODUCT(--(CQ$3:CQ$42-$TG$3:$TG$42)^2)^0.5</f>
        <v>0</v>
      </c>
      <c r="CR47" s="1">
        <f>SUMPRODUCT(--(CR$3:CR$42-$TH$3:$TH$42)^2)^0.5</f>
        <v>0</v>
      </c>
      <c r="CS47" s="1">
        <f>SUMPRODUCT(--(CS$3:CS$42-$TI$3:$TI$42)^2)^0.5</f>
        <v>0</v>
      </c>
      <c r="CT47" s="1">
        <f>SUMPRODUCT(--(CT$3:CT$42-$TJ$3:$TJ$42)^2)^0.5</f>
        <v>0</v>
      </c>
      <c r="CU47" s="1">
        <f>SUMPRODUCT(--(CU$3:CU$42-$TK$3:$TK$42)^2)^0.5</f>
        <v>0</v>
      </c>
      <c r="CV47" s="1">
        <f>SUMPRODUCT(--(CV$3:CV$42-$TL$3:$TL$42)^2)^0.5</f>
        <v>0</v>
      </c>
      <c r="CW47" s="1">
        <f>SUMPRODUCT(--(CW$3:CW$42-$TM$3:$TM$42)^2)^0.5</f>
        <v>0</v>
      </c>
      <c r="CX47" s="1">
        <f>SUMPRODUCT(--(CX$3:CX$42-$TN$3:$TN$42)^2)^0.5</f>
        <v>0</v>
      </c>
      <c r="CY47" s="1">
        <f>SUMPRODUCT(--(CY$3:CY$42-$TO$3:$TO$42)^2)^0.5</f>
        <v>0</v>
      </c>
      <c r="CZ47" s="1">
        <f>SUMPRODUCT(--(CZ$3:CZ$42-$TP$3:$TP$42)^2)^0.5</f>
        <v>0</v>
      </c>
      <c r="DA47" s="1">
        <f>SUMPRODUCT(--(DA$3:DA$42-$TQ$3:$TQ$42)^2)^0.5</f>
        <v>0</v>
      </c>
      <c r="DB47" s="1"/>
      <c r="DC47" s="1">
        <f>SUMPRODUCT(--(DC$3:DC$42-$TR$3:$TR$42)^2)^0.5</f>
        <v>0</v>
      </c>
      <c r="DD47" s="1">
        <f>SUMPRODUCT(--(DD$3:DD$42-$TS$3:$TS$42)^2)^0.5</f>
        <v>0</v>
      </c>
      <c r="DE47" s="1">
        <f>SUMPRODUCT(--(DE$3:DE$42-$TT$3:$TT$42)^2)^0.5</f>
        <v>0</v>
      </c>
      <c r="DF47" s="1">
        <f>SUMPRODUCT(--(DF$3:DF$42-$TD$3:$TD$42)^2)^0.5</f>
        <v>0</v>
      </c>
      <c r="DG47" s="1">
        <f>SUMPRODUCT(--(DG$3:DG$42-$TE$3:$TE$42)^2)^0.5</f>
        <v>0</v>
      </c>
      <c r="DH47" s="1">
        <f>SUMPRODUCT(--(DH$3:DH$42-$TF$3:$TF$42)^2)^0.5</f>
        <v>0</v>
      </c>
      <c r="DI47" s="1">
        <f>SUMPRODUCT(--(DI$3:DI$42-$TG$3:$TG$42)^2)^0.5</f>
        <v>0</v>
      </c>
      <c r="DJ47" s="1">
        <f>SUMPRODUCT(--(DJ$3:DJ$42-$TH$3:$TH$42)^2)^0.5</f>
        <v>0</v>
      </c>
      <c r="DK47" s="1">
        <f>SUMPRODUCT(--(DK$3:DK$42-$TI$3:$TI$42)^2)^0.5</f>
        <v>0</v>
      </c>
      <c r="DL47" s="1">
        <f>SUMPRODUCT(--(DL$3:DL$42-$TJ$3:$TJ$42)^2)^0.5</f>
        <v>0</v>
      </c>
      <c r="DM47" s="1">
        <f>SUMPRODUCT(--(DM$3:DM$42-$TK$3:$TK$42)^2)^0.5</f>
        <v>0</v>
      </c>
      <c r="DN47" s="1">
        <f>SUMPRODUCT(--(DN$3:DN$42-$TL$3:$TL$42)^2)^0.5</f>
        <v>0</v>
      </c>
      <c r="DO47" s="1">
        <f>SUMPRODUCT(--(DO$3:DO$42-$TM$3:$TM$42)^2)^0.5</f>
        <v>0</v>
      </c>
      <c r="DP47" s="1">
        <f>SUMPRODUCT(--(DP$3:DP$42-$TN$3:$TN$42)^2)^0.5</f>
        <v>0</v>
      </c>
      <c r="DQ47" s="1">
        <f>SUMPRODUCT(--(DQ$3:DQ$42-$TO$3:$TO$42)^2)^0.5</f>
        <v>0</v>
      </c>
      <c r="DR47" s="1">
        <f>SUMPRODUCT(--(DR$3:DR$42-$TP$3:$TP$42)^2)^0.5</f>
        <v>0</v>
      </c>
      <c r="DS47" s="1">
        <f>SUMPRODUCT(--(DS$3:DS$42-$TQ$3:$TQ$42)^2)^0.5</f>
        <v>0</v>
      </c>
      <c r="DT47" s="1"/>
      <c r="DU47" s="1">
        <f>SUMPRODUCT(--(DU$3:DU$42-$TR$3:$TR$42)^2)^0.5</f>
        <v>0</v>
      </c>
      <c r="DV47" s="1">
        <f>SUMPRODUCT(--(DV$3:DV$42-$TS$3:$TS$42)^2)^0.5</f>
        <v>0</v>
      </c>
      <c r="DW47" s="1">
        <f>SUMPRODUCT(--(DW$3:DW$42-$TT$3:$TT$42)^2)^0.5</f>
        <v>0</v>
      </c>
      <c r="DX47" s="1">
        <f>SUMPRODUCT(--(DX$3:DX$42-$TD$3:$TD$42)^2)^0.5</f>
        <v>0</v>
      </c>
      <c r="DY47" s="1">
        <f>SUMPRODUCT(--(DY$3:DY$42-$TE$3:$TE$42)^2)^0.5</f>
        <v>0</v>
      </c>
      <c r="DZ47" s="1">
        <f>SUMPRODUCT(--(DZ$3:DZ$42-$TF$3:$TF$42)^2)^0.5</f>
        <v>0</v>
      </c>
      <c r="EA47" s="1">
        <f>SUMPRODUCT(--(EA$3:EA$42-$TG$3:$TG$42)^2)^0.5</f>
        <v>0</v>
      </c>
      <c r="EB47" s="1">
        <f>SUMPRODUCT(--(EB$3:EB$42-$TH$3:$TH$42)^2)^0.5</f>
        <v>0</v>
      </c>
      <c r="EC47" s="1">
        <f>SUMPRODUCT(--(EC$3:EC$42-$TI$3:$TI$42)^2)^0.5</f>
        <v>0</v>
      </c>
      <c r="ED47" s="1">
        <f>SUMPRODUCT(--(ED$3:ED$42-$TJ$3:$TJ$42)^2)^0.5</f>
        <v>0</v>
      </c>
      <c r="EE47" s="1">
        <f>SUMPRODUCT(--(EE$3:EE$42-$TK$3:$TK$42)^2)^0.5</f>
        <v>0</v>
      </c>
      <c r="EF47" s="1">
        <f>SUMPRODUCT(--(EF$3:EF$42-$TL$3:$TL$42)^2)^0.5</f>
        <v>0</v>
      </c>
      <c r="EG47" s="1">
        <f>SUMPRODUCT(--(EG$3:EG$42-$TM$3:$TM$42)^2)^0.5</f>
        <v>0</v>
      </c>
      <c r="EH47" s="1">
        <f>SUMPRODUCT(--(EH$3:EH$42-$TN$3:$TN$42)^2)^0.5</f>
        <v>0</v>
      </c>
      <c r="EI47" s="1">
        <f>SUMPRODUCT(--(EI$3:EI$42-$TO$3:$TO$42)^2)^0.5</f>
        <v>0</v>
      </c>
      <c r="EJ47" s="1">
        <f>SUMPRODUCT(--(EJ$3:EJ$42-$TP$3:$TP$42)^2)^0.5</f>
        <v>0</v>
      </c>
      <c r="EK47" s="1">
        <f>SUMPRODUCT(--(EK$3:EK$42-$TQ$3:$TQ$42)^2)^0.5</f>
        <v>0</v>
      </c>
      <c r="EL47" s="1"/>
      <c r="EM47" s="1">
        <f>SUMPRODUCT(--(EM$3:EM$42-$TR$3:$TR$42)^2)^0.5</f>
        <v>0</v>
      </c>
      <c r="EN47" s="1">
        <f>SUMPRODUCT(--(EN$3:EN$42-$TS$3:$TS$42)^2)^0.5</f>
        <v>0</v>
      </c>
      <c r="EO47" s="1">
        <f>SUMPRODUCT(--(EO$3:EO$42-$TT$3:$TT$42)^2)^0.5</f>
        <v>0</v>
      </c>
      <c r="EP47" s="1">
        <f>SUMPRODUCT(--(EP$3:EP$42-$TD$3:$TD$42)^2)^0.5</f>
        <v>0</v>
      </c>
      <c r="EQ47" s="1">
        <f>SUMPRODUCT(--(EQ$3:EQ$42-$TE$3:$TE$42)^2)^0.5</f>
        <v>0</v>
      </c>
      <c r="ER47" s="1">
        <f>SUMPRODUCT(--(ER$3:ER$42-$TF$3:$TF$42)^2)^0.5</f>
        <v>0</v>
      </c>
      <c r="ES47" s="1">
        <f>SUMPRODUCT(--(ES$3:ES$42-$TG$3:$TG$42)^2)^0.5</f>
        <v>0</v>
      </c>
      <c r="ET47" s="1">
        <f>SUMPRODUCT(--(ET$3:ET$42-$TH$3:$TH$42)^2)^0.5</f>
        <v>0</v>
      </c>
      <c r="EU47" s="1">
        <f>SUMPRODUCT(--(EU$3:EU$42-$TI$3:$TI$42)^2)^0.5</f>
        <v>0</v>
      </c>
      <c r="EV47" s="1">
        <f>SUMPRODUCT(--(EV$3:EV$42-$TJ$3:$TJ$42)^2)^0.5</f>
        <v>0</v>
      </c>
      <c r="EW47" s="1">
        <f>SUMPRODUCT(--(EW$3:EW$42-$TK$3:$TK$42)^2)^0.5</f>
        <v>0</v>
      </c>
      <c r="EX47" s="1">
        <f>SUMPRODUCT(--(EX$3:EX$42-$TL$3:$TL$42)^2)^0.5</f>
        <v>0</v>
      </c>
      <c r="EY47" s="1">
        <f>SUMPRODUCT(--(EY$3:EY$42-$TM$3:$TM$42)^2)^0.5</f>
        <v>0</v>
      </c>
      <c r="EZ47" s="1">
        <f>SUMPRODUCT(--(EZ$3:EZ$42-$TN$3:$TN$42)^2)^0.5</f>
        <v>0</v>
      </c>
      <c r="FA47" s="1">
        <f>SUMPRODUCT(--(FA$3:FA$42-$TO$3:$TO$42)^2)^0.5</f>
        <v>0</v>
      </c>
      <c r="FB47" s="1">
        <f>SUMPRODUCT(--(FB$3:FB$42-$TP$3:$TP$42)^2)^0.5</f>
        <v>0</v>
      </c>
      <c r="FC47" s="1">
        <f>SUMPRODUCT(--(FC$3:FC$42-$TQ$3:$TQ$42)^2)^0.5</f>
        <v>0</v>
      </c>
      <c r="FD47" s="1"/>
      <c r="FE47" s="1">
        <f>SUMPRODUCT(--(FE$3:FE$42-$TR$3:$TR$42)^2)^0.5</f>
        <v>0</v>
      </c>
      <c r="FF47" s="1">
        <f>SUMPRODUCT(--(FF$3:FF$42-$TS$3:$TS$42)^2)^0.5</f>
        <v>0</v>
      </c>
      <c r="FG47" s="1">
        <f>SUMPRODUCT(--(FG$3:FG$42-$TT$3:$TT$42)^2)^0.5</f>
        <v>0</v>
      </c>
      <c r="FH47" s="1">
        <f>SUMPRODUCT(--(FH$3:FH$42-$TD$3:$TD$42)^2)^0.5</f>
        <v>0</v>
      </c>
      <c r="FI47" s="1">
        <f>SUMPRODUCT(--(FI$3:FI$42-$TE$3:$TE$42)^2)^0.5</f>
        <v>0</v>
      </c>
      <c r="FJ47" s="1">
        <f>SUMPRODUCT(--(FJ$3:FJ$42-$TF$3:$TF$42)^2)^0.5</f>
        <v>0</v>
      </c>
      <c r="FK47" s="1">
        <f>SUMPRODUCT(--(FK$3:FK$42-$TG$3:$TG$42)^2)^0.5</f>
        <v>0</v>
      </c>
      <c r="FL47" s="1">
        <f>SUMPRODUCT(--(FL$3:FL$42-$TH$3:$TH$42)^2)^0.5</f>
        <v>0</v>
      </c>
      <c r="FM47" s="1">
        <f>SUMPRODUCT(--(FM$3:FM$42-$TI$3:$TI$42)^2)^0.5</f>
        <v>0</v>
      </c>
      <c r="FN47" s="1">
        <f>SUMPRODUCT(--(FN$3:FN$42-$TJ$3:$TJ$42)^2)^0.5</f>
        <v>0</v>
      </c>
      <c r="FO47" s="1">
        <f>SUMPRODUCT(--(FO$3:FO$42-$TK$3:$TK$42)^2)^0.5</f>
        <v>0</v>
      </c>
      <c r="FP47" s="1">
        <f>SUMPRODUCT(--(FP$3:FP$42-$TL$3:$TL$42)^2)^0.5</f>
        <v>0</v>
      </c>
      <c r="FQ47" s="1">
        <f>SUMPRODUCT(--(FQ$3:FQ$42-$TM$3:$TM$42)^2)^0.5</f>
        <v>0</v>
      </c>
      <c r="FR47" s="1">
        <f>SUMPRODUCT(--(FR$3:FR$42-$TN$3:$TN$42)^2)^0.5</f>
        <v>0</v>
      </c>
      <c r="FS47" s="1">
        <f>SUMPRODUCT(--(FS$3:FS$42-$TO$3:$TO$42)^2)^0.5</f>
        <v>0</v>
      </c>
      <c r="FT47" s="1">
        <f>SUMPRODUCT(--(FT$3:FT$42-$TP$3:$TP$42)^2)^0.5</f>
        <v>0</v>
      </c>
      <c r="FU47" s="1">
        <f>SUMPRODUCT(--(FU$3:FU$42-$TQ$3:$TQ$42)^2)^0.5</f>
        <v>0</v>
      </c>
      <c r="FV47" s="1"/>
      <c r="FW47" s="1">
        <f>SUMPRODUCT(--(FW$3:FW$42-$TR$3:$TR$42)^2)^0.5</f>
        <v>0</v>
      </c>
      <c r="FX47" s="1">
        <f>SUMPRODUCT(--(FX$3:FX$42-$TS$3:$TS$42)^2)^0.5</f>
        <v>0</v>
      </c>
      <c r="FY47" s="1">
        <f>SUMPRODUCT(--(FY$3:FY$42-$TT$3:$TT$42)^2)^0.5</f>
        <v>0</v>
      </c>
      <c r="FZ47" s="1">
        <f>SUMPRODUCT(--(FZ$3:FZ$42-$TD$3:$TD$42)^2)^0.5</f>
        <v>0</v>
      </c>
      <c r="GA47" s="1">
        <f>SUMPRODUCT(--(GA$3:GA$42-$TE$3:$TE$42)^2)^0.5</f>
        <v>0</v>
      </c>
      <c r="GB47" s="1">
        <f>SUMPRODUCT(--(GB$3:GB$42-$TF$3:$TF$42)^2)^0.5</f>
        <v>0</v>
      </c>
      <c r="GC47" s="1">
        <f>SUMPRODUCT(--(GC$3:GC$42-$TG$3:$TG$42)^2)^0.5</f>
        <v>0</v>
      </c>
      <c r="GD47" s="1">
        <f>SUMPRODUCT(--(GD$3:GD$42-$TH$3:$TH$42)^2)^0.5</f>
        <v>0</v>
      </c>
      <c r="GE47" s="1">
        <f>SUMPRODUCT(--(GE$3:GE$42-$TI$3:$TI$42)^2)^0.5</f>
        <v>0</v>
      </c>
      <c r="GF47" s="1">
        <f>SUMPRODUCT(--(GF$3:GF$42-$TJ$3:$TJ$42)^2)^0.5</f>
        <v>0</v>
      </c>
      <c r="GG47" s="1">
        <f>SUMPRODUCT(--(GG$3:GG$42-$TK$3:$TK$42)^2)^0.5</f>
        <v>0</v>
      </c>
      <c r="GH47" s="1">
        <f>SUMPRODUCT(--(GH$3:GH$42-$TL$3:$TL$42)^2)^0.5</f>
        <v>0</v>
      </c>
      <c r="GI47" s="1">
        <f>SUMPRODUCT(--(GI$3:GI$42-$TM$3:$TM$42)^2)^0.5</f>
        <v>0</v>
      </c>
      <c r="GJ47" s="1">
        <f>SUMPRODUCT(--(GJ$3:GJ$42-$TN$3:$TN$42)^2)^0.5</f>
        <v>0</v>
      </c>
      <c r="GK47" s="1">
        <f>SUMPRODUCT(--(GK$3:GK$42-$TO$3:$TO$42)^2)^0.5</f>
        <v>0</v>
      </c>
      <c r="GL47" s="1">
        <f>SUMPRODUCT(--(GL$3:GL$42-$TP$3:$TP$42)^2)^0.5</f>
        <v>0</v>
      </c>
      <c r="GM47" s="1">
        <f>SUMPRODUCT(--(GM$3:GM$42-$TQ$3:$TQ$42)^2)^0.5</f>
        <v>0</v>
      </c>
      <c r="GN47" s="1"/>
      <c r="GO47" s="1">
        <f>SUMPRODUCT(--(GO$3:GO$42-$TR$3:$TR$42)^2)^0.5</f>
        <v>0</v>
      </c>
      <c r="GP47" s="1">
        <f>SUMPRODUCT(--(GP$3:GP$42-$TS$3:$TS$42)^2)^0.5</f>
        <v>0</v>
      </c>
      <c r="GQ47" s="1">
        <f>SUMPRODUCT(--(GQ$3:GQ$42-$TT$3:$TT$42)^2)^0.5</f>
        <v>0</v>
      </c>
      <c r="GR47" s="1">
        <f>SUMPRODUCT(--(GR$3:GR$42-$TD$3:$TD$42)^2)^0.5</f>
        <v>0</v>
      </c>
      <c r="GS47" s="1">
        <f>SUMPRODUCT(--(GS$3:GS$42-$TE$3:$TE$42)^2)^0.5</f>
        <v>0</v>
      </c>
      <c r="GT47" s="1">
        <f>SUMPRODUCT(--(GT$3:GT$42-$TF$3:$TF$42)^2)^0.5</f>
        <v>0</v>
      </c>
      <c r="GU47" s="1">
        <f>SUMPRODUCT(--(GU$3:GU$42-$TG$3:$TG$42)^2)^0.5</f>
        <v>0</v>
      </c>
      <c r="GV47" s="1">
        <f>SUMPRODUCT(--(GV$3:GV$42-$TH$3:$TH$42)^2)^0.5</f>
        <v>0</v>
      </c>
      <c r="GW47" s="1">
        <f>SUMPRODUCT(--(GW$3:GW$42-$TI$3:$TI$42)^2)^0.5</f>
        <v>0</v>
      </c>
      <c r="GX47" s="1">
        <f>SUMPRODUCT(--(GX$3:GX$42-$TJ$3:$TJ$42)^2)^0.5</f>
        <v>0</v>
      </c>
      <c r="GY47" s="1">
        <f>SUMPRODUCT(--(GY$3:GY$42-$TK$3:$TK$42)^2)^0.5</f>
        <v>0</v>
      </c>
      <c r="GZ47" s="1">
        <f>SUMPRODUCT(--(GZ$3:GZ$42-$TL$3:$TL$42)^2)^0.5</f>
        <v>0</v>
      </c>
      <c r="HA47" s="1">
        <f>SUMPRODUCT(--(HA$3:HA$42-$TM$3:$TM$42)^2)^0.5</f>
        <v>0</v>
      </c>
      <c r="HB47" s="1">
        <f>SUMPRODUCT(--(HB$3:HB$42-$TN$3:$TN$42)^2)^0.5</f>
        <v>0</v>
      </c>
      <c r="HC47" s="1">
        <f>SUMPRODUCT(--(HC$3:HC$42-$TO$3:$TO$42)^2)^0.5</f>
        <v>0</v>
      </c>
      <c r="HD47" s="1">
        <f>SUMPRODUCT(--(HD$3:HD$42-$TP$3:$TP$42)^2)^0.5</f>
        <v>0</v>
      </c>
      <c r="HE47" s="1">
        <f>SUMPRODUCT(--(HE$3:HE$42-$TQ$3:$TQ$42)^2)^0.5</f>
        <v>0</v>
      </c>
      <c r="HF47" s="1"/>
      <c r="HG47" s="1">
        <f>SUMPRODUCT(--(HG$3:HG$42-$TR$3:$TR$42)^2)^0.5</f>
        <v>0</v>
      </c>
      <c r="HH47" s="1">
        <f>SUMPRODUCT(--(HH$3:HH$42-$TS$3:$TS$42)^2)^0.5</f>
        <v>0</v>
      </c>
      <c r="HI47" s="1">
        <f>SUMPRODUCT(--(HI$3:HI$42-$TT$3:$TT$42)^2)^0.5</f>
        <v>0</v>
      </c>
      <c r="HJ47" s="1">
        <f>SUMPRODUCT(--(HJ$3:HJ$42-$TD$3:$TD$42)^2)^0.5</f>
        <v>0</v>
      </c>
      <c r="HK47" s="1">
        <f>SUMPRODUCT(--(HK$3:HK$42-$TE$3:$TE$42)^2)^0.5</f>
        <v>0</v>
      </c>
      <c r="HL47" s="1">
        <f>SUMPRODUCT(--(HL$3:HL$42-$TF$3:$TF$42)^2)^0.5</f>
        <v>0</v>
      </c>
      <c r="HM47" s="1">
        <f>SUMPRODUCT(--(HM$3:HM$42-$TG$3:$TG$42)^2)^0.5</f>
        <v>0</v>
      </c>
      <c r="HN47" s="1">
        <f>SUMPRODUCT(--(HN$3:HN$42-$TH$3:$TH$42)^2)^0.5</f>
        <v>0</v>
      </c>
      <c r="HO47" s="1">
        <f>SUMPRODUCT(--(HO$3:HO$42-$TI$3:$TI$42)^2)^0.5</f>
        <v>0</v>
      </c>
      <c r="HP47" s="1">
        <f>SUMPRODUCT(--(HP$3:HP$42-$TJ$3:$TJ$42)^2)^0.5</f>
        <v>0</v>
      </c>
      <c r="HQ47" s="1">
        <f>SUMPRODUCT(--(HQ$3:HQ$42-$TK$3:$TK$42)^2)^0.5</f>
        <v>0</v>
      </c>
      <c r="HR47" s="1">
        <f>SUMPRODUCT(--(HR$3:HR$42-$TL$3:$TL$42)^2)^0.5</f>
        <v>0</v>
      </c>
      <c r="HS47" s="1">
        <f>SUMPRODUCT(--(HS$3:HS$42-$TM$3:$TM$42)^2)^0.5</f>
        <v>0</v>
      </c>
      <c r="HT47" s="1">
        <f>SUMPRODUCT(--(HT$3:HT$42-$TN$3:$TN$42)^2)^0.5</f>
        <v>0</v>
      </c>
      <c r="HU47" s="1">
        <f>SUMPRODUCT(--(HU$3:HU$42-$TO$3:$TO$42)^2)^0.5</f>
        <v>0</v>
      </c>
      <c r="HV47" s="1">
        <f>SUMPRODUCT(--(HV$3:HV$42-$TP$3:$TP$42)^2)^0.5</f>
        <v>0</v>
      </c>
      <c r="HW47" s="1">
        <f>SUMPRODUCT(--(HW$3:HW$42-$TQ$3:$TQ$42)^2)^0.5</f>
        <v>0</v>
      </c>
      <c r="HX47" s="1"/>
      <c r="HY47" s="1">
        <f>SUMPRODUCT(--(HY$3:HY$42-$TR$3:$TR$42)^2)^0.5</f>
        <v>0</v>
      </c>
      <c r="HZ47" s="1">
        <f>SUMPRODUCT(--(HZ$3:HZ$42-$TS$3:$TS$42)^2)^0.5</f>
        <v>0</v>
      </c>
      <c r="IA47" s="1">
        <f>SUMPRODUCT(--(IA$3:IA$42-$TT$3:$TT$42)^2)^0.5</f>
        <v>0</v>
      </c>
      <c r="IB47" s="1">
        <f>SUMPRODUCT(--(IB$3:IB$42-$TD$3:$TD$42)^2)^0.5</f>
        <v>0</v>
      </c>
      <c r="IC47" s="1">
        <f>SUMPRODUCT(--(IC$3:IC$42-$TE$3:$TE$42)^2)^0.5</f>
        <v>0</v>
      </c>
      <c r="ID47" s="1">
        <f>SUMPRODUCT(--(ID$3:ID$42-$TF$3:$TF$42)^2)^0.5</f>
        <v>0</v>
      </c>
      <c r="IE47" s="1">
        <f>SUMPRODUCT(--(IE$3:IE$42-$TG$3:$TG$42)^2)^0.5</f>
        <v>0</v>
      </c>
      <c r="IF47" s="1">
        <f>SUMPRODUCT(--(IF$3:IF$42-$TH$3:$TH$42)^2)^0.5</f>
        <v>0</v>
      </c>
      <c r="IG47" s="1">
        <f>SUMPRODUCT(--(IG$3:IG$42-$TI$3:$TI$42)^2)^0.5</f>
        <v>0</v>
      </c>
      <c r="IH47" s="1">
        <f>SUMPRODUCT(--(IH$3:IH$42-$TJ$3:$TJ$42)^2)^0.5</f>
        <v>0</v>
      </c>
      <c r="II47" s="1">
        <f>SUMPRODUCT(--(II$3:II$42-$TK$3:$TK$42)^2)^0.5</f>
        <v>0</v>
      </c>
      <c r="IJ47" s="1">
        <f>SUMPRODUCT(--(IJ$3:IJ$42-$TL$3:$TL$42)^2)^0.5</f>
        <v>0</v>
      </c>
      <c r="IK47" s="1">
        <f>SUMPRODUCT(--(IK$3:IK$42-$TM$3:$TM$42)^2)^0.5</f>
        <v>0</v>
      </c>
      <c r="IL47" s="1">
        <f>SUMPRODUCT(--(IL$3:IL$42-$TN$3:$TN$42)^2)^0.5</f>
        <v>0</v>
      </c>
      <c r="IM47" s="1">
        <f>SUMPRODUCT(--(IM$3:IM$42-$TO$3:$TO$42)^2)^0.5</f>
        <v>0</v>
      </c>
      <c r="IN47" s="1">
        <f>SUMPRODUCT(--(IN$3:IN$42-$TP$3:$TP$42)^2)^0.5</f>
        <v>0</v>
      </c>
      <c r="IO47" s="1">
        <f>SUMPRODUCT(--(IO$3:IO$42-$TQ$3:$TQ$42)^2)^0.5</f>
        <v>0</v>
      </c>
      <c r="IP47" s="1"/>
      <c r="IQ47" s="1">
        <f>SUMPRODUCT(--(IQ$3:IQ$42-$TR$3:$TR$42)^2)^0.5</f>
        <v>0</v>
      </c>
      <c r="IR47" s="1">
        <f>SUMPRODUCT(--(IR$3:IR$42-$TS$3:$TS$42)^2)^0.5</f>
        <v>0</v>
      </c>
      <c r="IS47" s="1">
        <f>SUMPRODUCT(--(IS$3:IS$42-$TT$3:$TT$42)^2)^0.5</f>
        <v>0</v>
      </c>
      <c r="IT47" s="1">
        <f>SUMPRODUCT(--(IT$3:IT$42-$TD$3:$TD$42)^2)^0.5</f>
        <v>0</v>
      </c>
      <c r="IU47" s="1">
        <f>SUMPRODUCT(--(IU$3:IU$42-$TE$3:$TE$42)^2)^0.5</f>
        <v>0</v>
      </c>
      <c r="IV47" s="1">
        <f>SUMPRODUCT(--(IV$3:IV$42-$TF$3:$TF$42)^2)^0.5</f>
        <v>0</v>
      </c>
      <c r="IW47" s="1">
        <f>SUMPRODUCT(--(IW$3:IW$42-$TG$3:$TG$42)^2)^0.5</f>
        <v>0</v>
      </c>
      <c r="IX47" s="1">
        <f>SUMPRODUCT(--(IX$3:IX$42-$TH$3:$TH$42)^2)^0.5</f>
        <v>0</v>
      </c>
      <c r="IY47" s="1">
        <f>SUMPRODUCT(--(IY$3:IY$42-$TI$3:$TI$42)^2)^0.5</f>
        <v>0</v>
      </c>
      <c r="IZ47" s="1">
        <f>SUMPRODUCT(--(IZ$3:IZ$42-$TJ$3:$TJ$42)^2)^0.5</f>
        <v>0</v>
      </c>
      <c r="JA47" s="1">
        <f>SUMPRODUCT(--(JA$3:JA$42-$TK$3:$TK$42)^2)^0.5</f>
        <v>0</v>
      </c>
      <c r="JB47" s="1">
        <f>SUMPRODUCT(--(JB$3:JB$42-$TL$3:$TL$42)^2)^0.5</f>
        <v>0</v>
      </c>
      <c r="JC47" s="1">
        <f>SUMPRODUCT(--(JC$3:JC$42-$TM$3:$TM$42)^2)^0.5</f>
        <v>0</v>
      </c>
      <c r="JD47" s="1">
        <f>SUMPRODUCT(--(JD$3:JD$42-$TN$3:$TN$42)^2)^0.5</f>
        <v>0</v>
      </c>
      <c r="JE47" s="1">
        <f>SUMPRODUCT(--(JE$3:JE$42-$TO$3:$TO$42)^2)^0.5</f>
        <v>0</v>
      </c>
      <c r="JF47" s="1">
        <f>SUMPRODUCT(--(JF$3:JF$42-$TP$3:$TP$42)^2)^0.5</f>
        <v>0</v>
      </c>
      <c r="JG47" s="1">
        <f>SUMPRODUCT(--(JG$3:JG$42-$TQ$3:$TQ$42)^2)^0.5</f>
        <v>0</v>
      </c>
      <c r="JH47" s="1"/>
      <c r="JI47" s="1">
        <f>SUMPRODUCT(--(JI$3:JI$42-$TR$3:$TR$42)^2)^0.5</f>
        <v>0</v>
      </c>
      <c r="JJ47" s="1">
        <f>SUMPRODUCT(--(JJ$3:JJ$42-$TS$3:$TS$42)^2)^0.5</f>
        <v>0</v>
      </c>
      <c r="JK47" s="1">
        <f>SUMPRODUCT(--(JK$3:JK$42-$TT$3:$TT$42)^2)^0.5</f>
        <v>0</v>
      </c>
      <c r="JL47" s="1">
        <f>SUMPRODUCT(--(JL$3:JL$42-$TD$3:$TD$42)^2)^0.5</f>
        <v>0</v>
      </c>
      <c r="JM47" s="1">
        <f>SUMPRODUCT(--(JM$3:JM$42-$TE$3:$TE$42)^2)^0.5</f>
        <v>0</v>
      </c>
      <c r="JN47" s="1">
        <f>SUMPRODUCT(--(JN$3:JN$42-$TF$3:$TF$42)^2)^0.5</f>
        <v>0</v>
      </c>
      <c r="JO47" s="1">
        <f>SUMPRODUCT(--(JO$3:JO$42-$TG$3:$TG$42)^2)^0.5</f>
        <v>0</v>
      </c>
      <c r="JP47" s="1">
        <f>SUMPRODUCT(--(JP$3:JP$42-$TH$3:$TH$42)^2)^0.5</f>
        <v>0</v>
      </c>
      <c r="JQ47" s="1">
        <f>SUMPRODUCT(--(JQ$3:JQ$42-$TI$3:$TI$42)^2)^0.5</f>
        <v>0</v>
      </c>
      <c r="JR47" s="1">
        <f>SUMPRODUCT(--(JR$3:JR$42-$TJ$3:$TJ$42)^2)^0.5</f>
        <v>0</v>
      </c>
      <c r="JS47" s="1">
        <f>SUMPRODUCT(--(JS$3:JS$42-$TK$3:$TK$42)^2)^0.5</f>
        <v>0</v>
      </c>
      <c r="JT47" s="1">
        <f>SUMPRODUCT(--(JT$3:JT$42-$TL$3:$TL$42)^2)^0.5</f>
        <v>0</v>
      </c>
      <c r="JU47" s="1">
        <f>SUMPRODUCT(--(JU$3:JU$42-$TM$3:$TM$42)^2)^0.5</f>
        <v>0</v>
      </c>
      <c r="JV47" s="1">
        <f>SUMPRODUCT(--(JV$3:JV$42-$TN$3:$TN$42)^2)^0.5</f>
        <v>0</v>
      </c>
      <c r="JW47" s="1">
        <f>SUMPRODUCT(--(JW$3:JW$42-$TO$3:$TO$42)^2)^0.5</f>
        <v>0</v>
      </c>
      <c r="JX47" s="1">
        <f>SUMPRODUCT(--(JX$3:JX$42-$TP$3:$TP$42)^2)^0.5</f>
        <v>0</v>
      </c>
      <c r="JY47" s="1">
        <f>SUMPRODUCT(--(JY$3:JY$42-$TQ$3:$TQ$42)^2)^0.5</f>
        <v>0</v>
      </c>
      <c r="JZ47" s="1"/>
      <c r="KA47" s="1">
        <f>SUMPRODUCT(--(KA$3:KA$42-$TR$3:$TR$42)^2)^0.5</f>
        <v>0</v>
      </c>
      <c r="KB47" s="1">
        <f>SUMPRODUCT(--(KB$3:KB$42-$TS$3:$TS$42)^2)^0.5</f>
        <v>0</v>
      </c>
      <c r="KC47" s="1">
        <f>SUMPRODUCT(--(KC$3:KC$42-$TT$3:$TT$42)^2)^0.5</f>
        <v>0</v>
      </c>
      <c r="KD47" s="1">
        <f>SUMPRODUCT(--(KD$3:KD$42-$TD$3:$TD$42)^2)^0.5</f>
        <v>0</v>
      </c>
      <c r="KE47" s="1">
        <f>SUMPRODUCT(--(KE$3:KE$42-$TE$3:$TE$42)^2)^0.5</f>
        <v>0</v>
      </c>
      <c r="KF47" s="1">
        <f>SUMPRODUCT(--(KF$3:KF$42-$TF$3:$TF$42)^2)^0.5</f>
        <v>0</v>
      </c>
      <c r="KG47" s="1">
        <f>SUMPRODUCT(--(KG$3:KG$42-$TG$3:$TG$42)^2)^0.5</f>
        <v>0</v>
      </c>
      <c r="KH47" s="1">
        <f>SUMPRODUCT(--(KH$3:KH$42-$TH$3:$TH$42)^2)^0.5</f>
        <v>0</v>
      </c>
      <c r="KI47" s="1">
        <f>SUMPRODUCT(--(KI$3:KI$42-$TI$3:$TI$42)^2)^0.5</f>
        <v>0</v>
      </c>
      <c r="KJ47" s="1">
        <f>SUMPRODUCT(--(KJ$3:KJ$42-$TJ$3:$TJ$42)^2)^0.5</f>
        <v>0</v>
      </c>
      <c r="KK47" s="1">
        <f>SUMPRODUCT(--(KK$3:KK$42-$TK$3:$TK$42)^2)^0.5</f>
        <v>0</v>
      </c>
      <c r="KL47" s="1">
        <f>SUMPRODUCT(--(KL$3:KL$42-$TL$3:$TL$42)^2)^0.5</f>
        <v>0</v>
      </c>
      <c r="KM47" s="1">
        <f>SUMPRODUCT(--(KM$3:KM$42-$TM$3:$TM$42)^2)^0.5</f>
        <v>0</v>
      </c>
      <c r="KN47" s="1">
        <f>SUMPRODUCT(--(KN$3:KN$42-$TN$3:$TN$42)^2)^0.5</f>
        <v>0</v>
      </c>
      <c r="KO47" s="1">
        <f>SUMPRODUCT(--(KO$3:KO$42-$TO$3:$TO$42)^2)^0.5</f>
        <v>0</v>
      </c>
      <c r="KP47" s="1">
        <f>SUMPRODUCT(--(KP$3:KP$42-$TP$3:$TP$42)^2)^0.5</f>
        <v>0</v>
      </c>
      <c r="KQ47" s="1">
        <f>SUMPRODUCT(--(KQ$3:KQ$42-$TQ$3:$TQ$42)^2)^0.5</f>
        <v>0</v>
      </c>
      <c r="KR47" s="1"/>
      <c r="KS47" s="1">
        <f>SUMPRODUCT(--(KS$3:KS$42-$TR$3:$TR$42)^2)^0.5</f>
        <v>0</v>
      </c>
      <c r="KT47" s="1">
        <f>SUMPRODUCT(--(KT$3:KT$42-$TS$3:$TS$42)^2)^0.5</f>
        <v>0</v>
      </c>
      <c r="KU47" s="1">
        <f>SUMPRODUCT(--(KU$3:KU$42-$TT$3:$TT$42)^2)^0.5</f>
        <v>0</v>
      </c>
      <c r="KV47" s="1">
        <f>SUMPRODUCT(--(KV$3:KV$42-$TD$3:$TD$42)^2)^0.5</f>
        <v>0</v>
      </c>
      <c r="KW47" s="1">
        <f>SUMPRODUCT(--(KW$3:KW$42-$TE$3:$TE$42)^2)^0.5</f>
        <v>0</v>
      </c>
      <c r="KX47" s="1">
        <f>SUMPRODUCT(--(KX$3:KX$42-$TF$3:$TF$42)^2)^0.5</f>
        <v>0</v>
      </c>
      <c r="KY47" s="1">
        <f>SUMPRODUCT(--(KY$3:KY$42-$TG$3:$TG$42)^2)^0.5</f>
        <v>0</v>
      </c>
      <c r="KZ47" s="1">
        <f>SUMPRODUCT(--(KZ$3:KZ$42-$TH$3:$TH$42)^2)^0.5</f>
        <v>0</v>
      </c>
      <c r="LA47" s="1">
        <f>SUMPRODUCT(--(LA$3:LA$42-$TI$3:$TI$42)^2)^0.5</f>
        <v>0</v>
      </c>
      <c r="LB47" s="1">
        <f>SUMPRODUCT(--(LB$3:LB$42-$TJ$3:$TJ$42)^2)^0.5</f>
        <v>0</v>
      </c>
      <c r="LC47" s="1">
        <f>SUMPRODUCT(--(LC$3:LC$42-$TK$3:$TK$42)^2)^0.5</f>
        <v>0</v>
      </c>
      <c r="LD47" s="1">
        <f>SUMPRODUCT(--(LD$3:LD$42-$TL$3:$TL$42)^2)^0.5</f>
        <v>0</v>
      </c>
      <c r="LE47" s="1">
        <f>SUMPRODUCT(--(LE$3:LE$42-$TM$3:$TM$42)^2)^0.5</f>
        <v>0</v>
      </c>
      <c r="LF47" s="1">
        <f>SUMPRODUCT(--(LF$3:LF$42-$TN$3:$TN$42)^2)^0.5</f>
        <v>0</v>
      </c>
      <c r="LG47" s="1">
        <f>SUMPRODUCT(--(LG$3:LG$42-$TO$3:$TO$42)^2)^0.5</f>
        <v>0</v>
      </c>
      <c r="LH47" s="1">
        <f>SUMPRODUCT(--(LH$3:LH$42-$TP$3:$TP$42)^2)^0.5</f>
        <v>0</v>
      </c>
      <c r="LI47" s="1">
        <f>SUMPRODUCT(--(LI$3:LI$42-$TQ$3:$TQ$42)^2)^0.5</f>
        <v>0</v>
      </c>
      <c r="LJ47" s="1"/>
      <c r="LK47" s="1">
        <f>SUMPRODUCT(--(LK$3:LK$42-$TR$3:$TR$42)^2)^0.5</f>
        <v>0</v>
      </c>
      <c r="LL47" s="1">
        <f>SUMPRODUCT(--(LL$3:LL$42-$TS$3:$TS$42)^2)^0.5</f>
        <v>0</v>
      </c>
      <c r="LM47" s="1">
        <f>SUMPRODUCT(--(LM$3:LM$42-$TT$3:$TT$42)^2)^0.5</f>
        <v>0</v>
      </c>
      <c r="LN47" s="1">
        <f>SUMPRODUCT(--(LN$3:LN$42-$TD$3:$TD$42)^2)^0.5</f>
        <v>0</v>
      </c>
      <c r="LO47" s="1">
        <f>SUMPRODUCT(--(LO$3:LO$42-$TE$3:$TE$42)^2)^0.5</f>
        <v>0</v>
      </c>
      <c r="LP47" s="1">
        <f>SUMPRODUCT(--(LP$3:LP$42-$TF$3:$TF$42)^2)^0.5</f>
        <v>0</v>
      </c>
      <c r="LQ47" s="1">
        <f>SUMPRODUCT(--(LQ$3:LQ$42-$TG$3:$TG$42)^2)^0.5</f>
        <v>0</v>
      </c>
      <c r="LR47" s="1">
        <f>SUMPRODUCT(--(LR$3:LR$42-$TH$3:$TH$42)^2)^0.5</f>
        <v>0</v>
      </c>
      <c r="LS47" s="1">
        <f>SUMPRODUCT(--(LS$3:LS$42-$TI$3:$TI$42)^2)^0.5</f>
        <v>0</v>
      </c>
      <c r="LT47" s="1">
        <f>SUMPRODUCT(--(LT$3:LT$42-$TJ$3:$TJ$42)^2)^0.5</f>
        <v>0</v>
      </c>
      <c r="LU47" s="1">
        <f>SUMPRODUCT(--(LU$3:LU$42-$TK$3:$TK$42)^2)^0.5</f>
        <v>0</v>
      </c>
      <c r="LV47" s="1">
        <f>SUMPRODUCT(--(LV$3:LV$42-$TL$3:$TL$42)^2)^0.5</f>
        <v>0</v>
      </c>
      <c r="LW47" s="1">
        <f>SUMPRODUCT(--(LW$3:LW$42-$TM$3:$TM$42)^2)^0.5</f>
        <v>0</v>
      </c>
      <c r="LX47" s="1">
        <f>SUMPRODUCT(--(LX$3:LX$42-$TN$3:$TN$42)^2)^0.5</f>
        <v>0</v>
      </c>
      <c r="LY47" s="1">
        <f>SUMPRODUCT(--(LY$3:LY$42-$TO$3:$TO$42)^2)^0.5</f>
        <v>0</v>
      </c>
      <c r="LZ47" s="1">
        <f>SUMPRODUCT(--(LZ$3:LZ$42-$TP$3:$TP$42)^2)^0.5</f>
        <v>0</v>
      </c>
      <c r="MA47" s="1">
        <f>SUMPRODUCT(--(MA$3:MA$42-$TQ$3:$TQ$42)^2)^0.5</f>
        <v>0</v>
      </c>
      <c r="MB47" s="1"/>
      <c r="MC47" s="1">
        <f>SUMPRODUCT(--(MC$3:MC$42-$TR$3:$TR$42)^2)^0.5</f>
        <v>0</v>
      </c>
      <c r="MD47" s="1">
        <f>SUMPRODUCT(--(MD$3:MD$42-$TS$3:$TS$42)^2)^0.5</f>
        <v>0</v>
      </c>
      <c r="ME47" s="1">
        <f>SUMPRODUCT(--(ME$3:ME$42-$TT$3:$TT$42)^2)^0.5</f>
        <v>0</v>
      </c>
      <c r="MF47" s="1">
        <f>SUMPRODUCT(--(MF$3:MF$42-$TD$3:$TD$42)^2)^0.5</f>
        <v>0</v>
      </c>
      <c r="MG47" s="1">
        <f>SUMPRODUCT(--(MG$3:MG$42-$TE$3:$TE$42)^2)^0.5</f>
        <v>0</v>
      </c>
      <c r="MH47" s="1">
        <f>SUMPRODUCT(--(MH$3:MH$42-$TF$3:$TF$42)^2)^0.5</f>
        <v>0</v>
      </c>
      <c r="MI47" s="1">
        <f>SUMPRODUCT(--(MI$3:MI$42-$TG$3:$TG$42)^2)^0.5</f>
        <v>0</v>
      </c>
      <c r="MJ47" s="1">
        <f>SUMPRODUCT(--(MJ$3:MJ$42-$TH$3:$TH$42)^2)^0.5</f>
        <v>0</v>
      </c>
      <c r="MK47" s="1">
        <f>SUMPRODUCT(--(MK$3:MK$42-$TI$3:$TI$42)^2)^0.5</f>
        <v>0</v>
      </c>
      <c r="ML47" s="1">
        <f>SUMPRODUCT(--(ML$3:ML$42-$TJ$3:$TJ$42)^2)^0.5</f>
        <v>0</v>
      </c>
      <c r="MM47" s="1">
        <f>SUMPRODUCT(--(MM$3:MM$42-$TK$3:$TK$42)^2)^0.5</f>
        <v>0</v>
      </c>
      <c r="MN47" s="1">
        <f>SUMPRODUCT(--(MN$3:MN$42-$TL$3:$TL$42)^2)^0.5</f>
        <v>0</v>
      </c>
      <c r="MO47" s="1">
        <f>SUMPRODUCT(--(MO$3:MO$42-$TM$3:$TM$42)^2)^0.5</f>
        <v>0</v>
      </c>
      <c r="MP47" s="1">
        <f>SUMPRODUCT(--(MP$3:MP$42-$TN$3:$TN$42)^2)^0.5</f>
        <v>0</v>
      </c>
      <c r="MQ47" s="1">
        <f>SUMPRODUCT(--(MQ$3:MQ$42-$TO$3:$TO$42)^2)^0.5</f>
        <v>0</v>
      </c>
      <c r="MR47" s="1">
        <f>SUMPRODUCT(--(MR$3:MR$42-$TP$3:$TP$42)^2)^0.5</f>
        <v>0</v>
      </c>
      <c r="MS47" s="1">
        <f>SUMPRODUCT(--(MS$3:MS$42-$TQ$3:$TQ$42)^2)^0.5</f>
        <v>0</v>
      </c>
      <c r="MT47" s="1"/>
      <c r="MU47" s="1">
        <f>SUMPRODUCT(--(MU$3:MU$42-$TR$3:$TR$42)^2)^0.5</f>
        <v>0</v>
      </c>
      <c r="MV47" s="1">
        <f>SUMPRODUCT(--(MV$3:MV$42-$TS$3:$TS$42)^2)^0.5</f>
        <v>0</v>
      </c>
      <c r="MW47" s="1">
        <f>SUMPRODUCT(--(MW$3:MW$42-$TT$3:$TT$42)^2)^0.5</f>
        <v>0</v>
      </c>
      <c r="MX47" s="1">
        <f>SUMPRODUCT(--(MX$3:MX$42-$TD$3:$TD$42)^2)^0.5</f>
        <v>0</v>
      </c>
      <c r="MY47" s="1">
        <f>SUMPRODUCT(--(MY$3:MY$42-$TE$3:$TE$42)^2)^0.5</f>
        <v>0</v>
      </c>
      <c r="MZ47" s="1">
        <f>SUMPRODUCT(--(MZ$3:MZ$42-$TF$3:$TF$42)^2)^0.5</f>
        <v>0</v>
      </c>
      <c r="NA47" s="1">
        <f>SUMPRODUCT(--(NA$3:NA$42-$TG$3:$TG$42)^2)^0.5</f>
        <v>0</v>
      </c>
      <c r="NB47" s="1">
        <f>SUMPRODUCT(--(NB$3:NB$42-$TH$3:$TH$42)^2)^0.5</f>
        <v>0</v>
      </c>
      <c r="NC47" s="1">
        <f>SUMPRODUCT(--(NC$3:NC$42-$TI$3:$TI$42)^2)^0.5</f>
        <v>0</v>
      </c>
      <c r="ND47" s="1">
        <f>SUMPRODUCT(--(ND$3:ND$42-$TJ$3:$TJ$42)^2)^0.5</f>
        <v>0</v>
      </c>
      <c r="NE47" s="1">
        <f>SUMPRODUCT(--(NE$3:NE$42-$TK$3:$TK$42)^2)^0.5</f>
        <v>0</v>
      </c>
      <c r="NF47" s="1">
        <f>SUMPRODUCT(--(NF$3:NF$42-$TL$3:$TL$42)^2)^0.5</f>
        <v>0</v>
      </c>
      <c r="NG47" s="1">
        <f>SUMPRODUCT(--(NG$3:NG$42-$TM$3:$TM$42)^2)^0.5</f>
        <v>0</v>
      </c>
      <c r="NH47" s="1">
        <f>SUMPRODUCT(--(NH$3:NH$42-$TN$3:$TN$42)^2)^0.5</f>
        <v>0</v>
      </c>
      <c r="NI47" s="1">
        <f>SUMPRODUCT(--(NI$3:NI$42-$TO$3:$TO$42)^2)^0.5</f>
        <v>0</v>
      </c>
      <c r="NJ47" s="1">
        <f>SUMPRODUCT(--(NJ$3:NJ$42-$TP$3:$TP$42)^2)^0.5</f>
        <v>0</v>
      </c>
      <c r="NK47" s="1">
        <f>SUMPRODUCT(--(NK$3:NK$42-$TQ$3:$TQ$42)^2)^0.5</f>
        <v>0</v>
      </c>
      <c r="NL47" s="1"/>
      <c r="NM47" s="1">
        <f>SUMPRODUCT(--(NM$3:NM$42-$TR$3:$TR$42)^2)^0.5</f>
        <v>0</v>
      </c>
      <c r="NN47" s="1">
        <f>SUMPRODUCT(--(NN$3:NN$42-$TS$3:$TS$42)^2)^0.5</f>
        <v>0</v>
      </c>
      <c r="NO47" s="1">
        <f>SUMPRODUCT(--(NO$3:NO$42-$TT$3:$TT$42)^2)^0.5</f>
        <v>0</v>
      </c>
      <c r="NP47" s="1">
        <f>SUMPRODUCT(--(NP$3:NP$42-$TD$3:$TD$42)^2)^0.5</f>
        <v>0</v>
      </c>
      <c r="NQ47" s="1">
        <f>SUMPRODUCT(--(NQ$3:NQ$42-$TE$3:$TE$42)^2)^0.5</f>
        <v>0</v>
      </c>
      <c r="NR47" s="1">
        <f>SUMPRODUCT(--(NR$3:NR$42-$TF$3:$TF$42)^2)^0.5</f>
        <v>0</v>
      </c>
      <c r="NS47" s="1">
        <f>SUMPRODUCT(--(NS$3:NS$42-$TG$3:$TG$42)^2)^0.5</f>
        <v>0</v>
      </c>
      <c r="NT47" s="1">
        <f>SUMPRODUCT(--(NT$3:NT$42-$TH$3:$TH$42)^2)^0.5</f>
        <v>0</v>
      </c>
      <c r="NU47" s="1">
        <f>SUMPRODUCT(--(NU$3:NU$42-$TI$3:$TI$42)^2)^0.5</f>
        <v>0</v>
      </c>
      <c r="NV47" s="1">
        <f>SUMPRODUCT(--(NV$3:NV$42-$TJ$3:$TJ$42)^2)^0.5</f>
        <v>0</v>
      </c>
      <c r="NW47" s="1">
        <f>SUMPRODUCT(--(NW$3:NW$42-$TK$3:$TK$42)^2)^0.5</f>
        <v>0</v>
      </c>
      <c r="NX47" s="1">
        <f>SUMPRODUCT(--(NX$3:NX$42-$TL$3:$TL$42)^2)^0.5</f>
        <v>0</v>
      </c>
      <c r="NY47" s="1">
        <f>SUMPRODUCT(--(NY$3:NY$42-$TM$3:$TM$42)^2)^0.5</f>
        <v>0</v>
      </c>
      <c r="NZ47" s="1">
        <f>SUMPRODUCT(--(NZ$3:NZ$42-$TN$3:$TN$42)^2)^0.5</f>
        <v>0</v>
      </c>
      <c r="OA47" s="1">
        <f>SUMPRODUCT(--(OA$3:OA$42-$TO$3:$TO$42)^2)^0.5</f>
        <v>0</v>
      </c>
      <c r="OB47" s="1">
        <f>SUMPRODUCT(--(OB$3:OB$42-$TP$3:$TP$42)^2)^0.5</f>
        <v>0</v>
      </c>
      <c r="OC47" s="1">
        <f>SUMPRODUCT(--(OC$3:OC$42-$TQ$3:$TQ$42)^2)^0.5</f>
        <v>0</v>
      </c>
      <c r="OD47" s="1"/>
      <c r="OE47" s="1">
        <f>SUMPRODUCT(--(OE$3:OE$42-$TR$3:$TR$42)^2)^0.5</f>
        <v>0</v>
      </c>
      <c r="OF47" s="1">
        <f>SUMPRODUCT(--(OF$3:OF$42-$TS$3:$TS$42)^2)^0.5</f>
        <v>0</v>
      </c>
      <c r="OG47" s="1">
        <f>SUMPRODUCT(--(OG$3:OG$42-$TT$3:$TT$42)^2)^0.5</f>
        <v>0</v>
      </c>
      <c r="OH47" s="1">
        <f>SUMPRODUCT(--(OH$3:OH$42-$TD$3:$TD$42)^2)^0.5</f>
        <v>0</v>
      </c>
      <c r="OI47" s="1">
        <f>SUMPRODUCT(--(OI$3:OI$42-$TE$3:$TE$42)^2)^0.5</f>
        <v>0</v>
      </c>
      <c r="OJ47" s="1">
        <f>SUMPRODUCT(--(OJ$3:OJ$42-$TF$3:$TF$42)^2)^0.5</f>
        <v>0</v>
      </c>
      <c r="OK47" s="1">
        <f>SUMPRODUCT(--(OK$3:OK$42-$TG$3:$TG$42)^2)^0.5</f>
        <v>0</v>
      </c>
      <c r="OL47" s="1">
        <f>SUMPRODUCT(--(OL$3:OL$42-$TH$3:$TH$42)^2)^0.5</f>
        <v>0</v>
      </c>
      <c r="OM47" s="1">
        <f>SUMPRODUCT(--(OM$3:OM$42-$TI$3:$TI$42)^2)^0.5</f>
        <v>0</v>
      </c>
      <c r="ON47" s="1">
        <f>SUMPRODUCT(--(ON$3:ON$42-$TJ$3:$TJ$42)^2)^0.5</f>
        <v>0</v>
      </c>
      <c r="OO47" s="1">
        <f>SUMPRODUCT(--(OO$3:OO$42-$TK$3:$TK$42)^2)^0.5</f>
        <v>0</v>
      </c>
      <c r="OP47" s="1">
        <f>SUMPRODUCT(--(OP$3:OP$42-$TL$3:$TL$42)^2)^0.5</f>
        <v>0</v>
      </c>
      <c r="OQ47" s="1">
        <f>SUMPRODUCT(--(OQ$3:OQ$42-$TM$3:$TM$42)^2)^0.5</f>
        <v>0</v>
      </c>
      <c r="OR47" s="1">
        <f>SUMPRODUCT(--(OR$3:OR$42-$TN$3:$TN$42)^2)^0.5</f>
        <v>0</v>
      </c>
      <c r="OS47" s="1">
        <f>SUMPRODUCT(--(OS$3:OS$42-$TO$3:$TO$42)^2)^0.5</f>
        <v>0</v>
      </c>
      <c r="OT47" s="1">
        <f>SUMPRODUCT(--(OT$3:OT$42-$TP$3:$TP$42)^2)^0.5</f>
        <v>0</v>
      </c>
      <c r="OU47" s="1">
        <f>SUMPRODUCT(--(OU$3:OU$42-$TQ$3:$TQ$42)^2)^0.5</f>
        <v>0</v>
      </c>
      <c r="OV47" s="1"/>
      <c r="OW47" s="1">
        <f>SUMPRODUCT(--(OW$3:OW$42-$TR$3:$TR$42)^2)^0.5</f>
        <v>0</v>
      </c>
      <c r="OX47" s="1">
        <f>SUMPRODUCT(--(OX$3:OX$42-$TS$3:$TS$42)^2)^0.5</f>
        <v>0</v>
      </c>
      <c r="OY47" s="1">
        <f>SUMPRODUCT(--(OY$3:OY$42-$TT$3:$TT$42)^2)^0.5</f>
        <v>0</v>
      </c>
      <c r="OZ47" s="1">
        <f>SUMPRODUCT(--(OZ$3:OZ$42-$TD$3:$TD$42)^2)^0.5</f>
        <v>0</v>
      </c>
      <c r="PA47" s="1">
        <f>SUMPRODUCT(--(PA$3:PA$42-$TE$3:$TE$42)^2)^0.5</f>
        <v>0</v>
      </c>
      <c r="PB47" s="1">
        <f>SUMPRODUCT(--(PB$3:PB$42-$TF$3:$TF$42)^2)^0.5</f>
        <v>0</v>
      </c>
      <c r="PC47" s="1">
        <f>SUMPRODUCT(--(PC$3:PC$42-$TG$3:$TG$42)^2)^0.5</f>
        <v>0</v>
      </c>
      <c r="PD47" s="1">
        <f>SUMPRODUCT(--(PD$3:PD$42-$TH$3:$TH$42)^2)^0.5</f>
        <v>0</v>
      </c>
      <c r="PE47" s="1">
        <f>SUMPRODUCT(--(PE$3:PE$42-$TI$3:$TI$42)^2)^0.5</f>
        <v>0</v>
      </c>
      <c r="PF47" s="1">
        <f>SUMPRODUCT(--(PF$3:PF$42-$TJ$3:$TJ$42)^2)^0.5</f>
        <v>0</v>
      </c>
      <c r="PG47" s="1">
        <f>SUMPRODUCT(--(PG$3:PG$42-$TK$3:$TK$42)^2)^0.5</f>
        <v>0</v>
      </c>
      <c r="PH47" s="1">
        <f>SUMPRODUCT(--(PH$3:PH$42-$TL$3:$TL$42)^2)^0.5</f>
        <v>0</v>
      </c>
      <c r="PI47" s="1">
        <f>SUMPRODUCT(--(PI$3:PI$42-$TM$3:$TM$42)^2)^0.5</f>
        <v>0</v>
      </c>
      <c r="PJ47" s="1">
        <f>SUMPRODUCT(--(PJ$3:PJ$42-$TN$3:$TN$42)^2)^0.5</f>
        <v>0</v>
      </c>
      <c r="PK47" s="1">
        <f>SUMPRODUCT(--(PK$3:PK$42-$TO$3:$TO$42)^2)^0.5</f>
        <v>0</v>
      </c>
      <c r="PL47" s="1">
        <f>SUMPRODUCT(--(PL$3:PL$42-$TP$3:$TP$42)^2)^0.5</f>
        <v>0</v>
      </c>
      <c r="PM47" s="1">
        <f>SUMPRODUCT(--(PM$3:PM$42-$TQ$3:$TQ$42)^2)^0.5</f>
        <v>0</v>
      </c>
      <c r="PN47" s="1"/>
      <c r="PO47" s="1">
        <f>SUMPRODUCT(--(PO$3:PO$42-$TR$3:$TR$42)^2)^0.5</f>
        <v>0</v>
      </c>
      <c r="PP47" s="1">
        <f>SUMPRODUCT(--(PP$3:PP$42-$TS$3:$TS$42)^2)^0.5</f>
        <v>0</v>
      </c>
      <c r="PQ47" s="1">
        <f>SUMPRODUCT(--(PQ$3:PQ$42-$TT$3:$TT$42)^2)^0.5</f>
        <v>0</v>
      </c>
      <c r="PR47" s="1">
        <f>SUMPRODUCT(--(PR$3:PR$42-$TD$3:$TD$42)^2)^0.5</f>
        <v>0</v>
      </c>
      <c r="PS47" s="1">
        <f>SUMPRODUCT(--(PS$3:PS$42-$TE$3:$TE$42)^2)^0.5</f>
        <v>0</v>
      </c>
      <c r="PT47" s="1">
        <f>SUMPRODUCT(--(PT$3:PT$42-$TF$3:$TF$42)^2)^0.5</f>
        <v>0</v>
      </c>
      <c r="PU47" s="1">
        <f>SUMPRODUCT(--(PU$3:PU$42-$TG$3:$TG$42)^2)^0.5</f>
        <v>0</v>
      </c>
      <c r="PV47" s="1">
        <f>SUMPRODUCT(--(PV$3:PV$42-$TH$3:$TH$42)^2)^0.5</f>
        <v>0</v>
      </c>
      <c r="PW47" s="1">
        <f>SUMPRODUCT(--(PW$3:PW$42-$TI$3:$TI$42)^2)^0.5</f>
        <v>0</v>
      </c>
      <c r="PX47" s="1">
        <f>SUMPRODUCT(--(PX$3:PX$42-$TJ$3:$TJ$42)^2)^0.5</f>
        <v>0</v>
      </c>
      <c r="PY47" s="1">
        <f>SUMPRODUCT(--(PY$3:PY$42-$TK$3:$TK$42)^2)^0.5</f>
        <v>0</v>
      </c>
      <c r="PZ47" s="1">
        <f>SUMPRODUCT(--(PZ$3:PZ$42-$TL$3:$TL$42)^2)^0.5</f>
        <v>0</v>
      </c>
      <c r="QA47" s="1">
        <f>SUMPRODUCT(--(QA$3:QA$42-$TM$3:$TM$42)^2)^0.5</f>
        <v>0</v>
      </c>
      <c r="QB47" s="1">
        <f>SUMPRODUCT(--(QB$3:QB$42-$TN$3:$TN$42)^2)^0.5</f>
        <v>0</v>
      </c>
      <c r="QC47" s="1">
        <f>SUMPRODUCT(--(QC$3:QC$42-$TO$3:$TO$42)^2)^0.5</f>
        <v>0</v>
      </c>
      <c r="QD47" s="1">
        <f>SUMPRODUCT(--(QD$3:QD$42-$TP$3:$TP$42)^2)^0.5</f>
        <v>0</v>
      </c>
      <c r="QE47" s="1">
        <f>SUMPRODUCT(--(QE$3:QE$42-$TQ$3:$TQ$42)^2)^0.5</f>
        <v>0</v>
      </c>
      <c r="QF47" s="1"/>
      <c r="QG47" s="1">
        <f>SUMPRODUCT(--(QG$3:QG$42-$TR$3:$TR$42)^2)^0.5</f>
        <v>0</v>
      </c>
      <c r="QH47" s="1">
        <f>SUMPRODUCT(--(QH$3:QH$42-$TS$3:$TS$42)^2)^0.5</f>
        <v>0</v>
      </c>
      <c r="QI47" s="1">
        <f>SUMPRODUCT(--(QI$3:QI$42-$TT$3:$TT$42)^2)^0.5</f>
        <v>0</v>
      </c>
      <c r="QJ47" s="1">
        <f>SUMPRODUCT(--(QJ$3:QJ$42-$TD$3:$TD$42)^2)^0.5</f>
        <v>0</v>
      </c>
      <c r="QK47" s="1">
        <f>SUMPRODUCT(--(QK$3:QK$42-$TE$3:$TE$42)^2)^0.5</f>
        <v>0</v>
      </c>
      <c r="QL47" s="1">
        <f>SUMPRODUCT(--(QL$3:QL$42-$TF$3:$TF$42)^2)^0.5</f>
        <v>0</v>
      </c>
      <c r="QM47" s="1">
        <f>SUMPRODUCT(--(QM$3:QM$42-$TG$3:$TG$42)^2)^0.5</f>
        <v>0</v>
      </c>
      <c r="QN47" s="1">
        <f>SUMPRODUCT(--(QN$3:QN$42-$TH$3:$TH$42)^2)^0.5</f>
        <v>0</v>
      </c>
      <c r="QO47" s="1">
        <f>SUMPRODUCT(--(QO$3:QO$42-$TI$3:$TI$42)^2)^0.5</f>
        <v>0</v>
      </c>
      <c r="QP47" s="1">
        <f>SUMPRODUCT(--(QP$3:QP$42-$TJ$3:$TJ$42)^2)^0.5</f>
        <v>0</v>
      </c>
      <c r="QQ47" s="1">
        <f>SUMPRODUCT(--(QQ$3:QQ$42-$TK$3:$TK$42)^2)^0.5</f>
        <v>0</v>
      </c>
      <c r="QR47" s="1">
        <f>SUMPRODUCT(--(QR$3:QR$42-$TL$3:$TL$42)^2)^0.5</f>
        <v>0</v>
      </c>
      <c r="QS47" s="1">
        <f>SUMPRODUCT(--(QS$3:QS$42-$TM$3:$TM$42)^2)^0.5</f>
        <v>0</v>
      </c>
      <c r="QT47" s="1">
        <f>SUMPRODUCT(--(QT$3:QT$42-$TN$3:$TN$42)^2)^0.5</f>
        <v>0</v>
      </c>
      <c r="QU47" s="1">
        <f>SUMPRODUCT(--(QU$3:QU$42-$TO$3:$TO$42)^2)^0.5</f>
        <v>0</v>
      </c>
      <c r="QV47" s="1">
        <f>SUMPRODUCT(--(QV$3:QV$42-$TP$3:$TP$42)^2)^0.5</f>
        <v>0</v>
      </c>
      <c r="QW47" s="1">
        <f>SUMPRODUCT(--(QW$3:QW$42-$TQ$3:$TQ$42)^2)^0.5</f>
        <v>0</v>
      </c>
      <c r="QX47" s="1"/>
      <c r="QY47" s="1">
        <f>SUMPRODUCT(--(QY$3:QY$42-$TR$3:$TR$42)^2)^0.5</f>
        <v>0</v>
      </c>
      <c r="QZ47" s="1">
        <f>SUMPRODUCT(--(QZ$3:QZ$42-$TS$3:$TS$42)^2)^0.5</f>
        <v>0</v>
      </c>
      <c r="RA47" s="1">
        <f>SUMPRODUCT(--(RA$3:RA$42-$TT$3:$TT$42)^2)^0.5</f>
        <v>0</v>
      </c>
      <c r="RB47" s="1">
        <f>SUMPRODUCT(--(RB$3:RB$42-$TD$3:$TD$42)^2)^0.5</f>
        <v>0</v>
      </c>
      <c r="RC47" s="1">
        <f>SUMPRODUCT(--(RC$3:RC$42-$TE$3:$TE$42)^2)^0.5</f>
        <v>0</v>
      </c>
      <c r="RD47" s="1">
        <f>SUMPRODUCT(--(RD$3:RD$42-$TF$3:$TF$42)^2)^0.5</f>
        <v>0</v>
      </c>
      <c r="RE47" s="1">
        <f>SUMPRODUCT(--(RE$3:RE$42-$TG$3:$TG$42)^2)^0.5</f>
        <v>0</v>
      </c>
      <c r="RF47" s="1">
        <f>SUMPRODUCT(--(RF$3:RF$42-$TH$3:$TH$42)^2)^0.5</f>
        <v>0</v>
      </c>
      <c r="RG47" s="1">
        <f>SUMPRODUCT(--(RG$3:RG$42-$TI$3:$TI$42)^2)^0.5</f>
        <v>0</v>
      </c>
      <c r="RH47" s="1">
        <f>SUMPRODUCT(--(RH$3:RH$42-$TJ$3:$TJ$42)^2)^0.5</f>
        <v>0</v>
      </c>
      <c r="RI47" s="1">
        <f>SUMPRODUCT(--(RI$3:RI$42-$TK$3:$TK$42)^2)^0.5</f>
        <v>0</v>
      </c>
      <c r="RJ47" s="1">
        <f>SUMPRODUCT(--(RJ$3:RJ$42-$TL$3:$TL$42)^2)^0.5</f>
        <v>0</v>
      </c>
      <c r="RK47" s="1">
        <f>SUMPRODUCT(--(RK$3:RK$42-$TM$3:$TM$42)^2)^0.5</f>
        <v>0</v>
      </c>
      <c r="RL47" s="1">
        <f>SUMPRODUCT(--(RL$3:RL$42-$TN$3:$TN$42)^2)^0.5</f>
        <v>0</v>
      </c>
      <c r="RM47" s="1">
        <f>SUMPRODUCT(--(RM$3:RM$42-$TO$3:$TO$42)^2)^0.5</f>
        <v>0</v>
      </c>
      <c r="RN47" s="1">
        <f>SUMPRODUCT(--(RN$3:RN$42-$TP$3:$TP$42)^2)^0.5</f>
        <v>0</v>
      </c>
      <c r="RO47" s="1">
        <f>SUMPRODUCT(--(RO$3:RO$42-$TQ$3:$TQ$42)^2)^0.5</f>
        <v>0</v>
      </c>
      <c r="RP47" s="1"/>
      <c r="RQ47" s="1">
        <f>SUMPRODUCT(--(RQ$3:RQ$42-$TR$3:$TR$42)^2)^0.5</f>
        <v>0</v>
      </c>
      <c r="RR47" s="1">
        <f>SUMPRODUCT(--(RR$3:RR$42-$TS$3:$TS$42)^2)^0.5</f>
        <v>0</v>
      </c>
      <c r="RS47" s="1">
        <f>SUMPRODUCT(--(RS$3:RS$42-$TT$3:$TT$42)^2)^0.5</f>
        <v>0</v>
      </c>
      <c r="RT47" s="1">
        <f>SUMPRODUCT(--(RT$3:RT$42-$TD$3:$TD$42)^2)^0.5</f>
        <v>0</v>
      </c>
      <c r="RU47" s="1">
        <f>SUMPRODUCT(--(RU$3:RU$42-$TE$3:$TE$42)^2)^0.5</f>
        <v>0</v>
      </c>
      <c r="RV47" s="1">
        <f>SUMPRODUCT(--(RV$3:RV$42-$TF$3:$TF$42)^2)^0.5</f>
        <v>0</v>
      </c>
      <c r="RW47" s="1">
        <f>SUMPRODUCT(--(RW$3:RW$42-$TG$3:$TG$42)^2)^0.5</f>
        <v>0</v>
      </c>
      <c r="RX47" s="1">
        <f>SUMPRODUCT(--(RX$3:RX$42-$TH$3:$TH$42)^2)^0.5</f>
        <v>0</v>
      </c>
      <c r="RY47" s="1">
        <f>SUMPRODUCT(--(RY$3:RY$42-$TI$3:$TI$42)^2)^0.5</f>
        <v>0</v>
      </c>
      <c r="RZ47" s="1">
        <f>SUMPRODUCT(--(RZ$3:RZ$42-$TJ$3:$TJ$42)^2)^0.5</f>
        <v>0</v>
      </c>
      <c r="SA47" s="1">
        <f>SUMPRODUCT(--(SA$3:SA$42-$TK$3:$TK$42)^2)^0.5</f>
        <v>0</v>
      </c>
      <c r="SB47" s="1">
        <f>SUMPRODUCT(--(SB$3:SB$42-$TL$3:$TL$42)^2)^0.5</f>
        <v>0</v>
      </c>
      <c r="SC47" s="1">
        <f>SUMPRODUCT(--(SC$3:SC$42-$TM$3:$TM$42)^2)^0.5</f>
        <v>0</v>
      </c>
      <c r="SD47" s="1">
        <f>SUMPRODUCT(--(SD$3:SD$42-$TN$3:$TN$42)^2)^0.5</f>
        <v>0</v>
      </c>
      <c r="SE47" s="1">
        <f>SUMPRODUCT(--(SE$3:SE$42-$TO$3:$TO$42)^2)^0.5</f>
        <v>0</v>
      </c>
      <c r="SF47" s="1">
        <f>SUMPRODUCT(--(SF$3:SF$42-$TP$3:$TP$42)^2)^0.5</f>
        <v>0</v>
      </c>
      <c r="SG47" s="1">
        <f>SUMPRODUCT(--(SG$3:SG$42-$TQ$3:$TQ$42)^2)^0.5</f>
        <v>0</v>
      </c>
      <c r="SH47" s="1"/>
      <c r="SI47" s="1">
        <f>SUMPRODUCT(--(SI$3:SI$42-$TR$3:$TR$42)^2)^0.5</f>
        <v>0</v>
      </c>
      <c r="SJ47" s="1">
        <f>SUMPRODUCT(--(SJ$3:SJ$42-$TS$3:$TS$42)^2)^0.5</f>
        <v>0</v>
      </c>
      <c r="SK47" s="1">
        <f>SUMPRODUCT(--(SK$3:SK$42-$TT$3:$TT$42)^2)^0.5</f>
        <v>0</v>
      </c>
      <c r="SL47" s="1">
        <f>SUMPRODUCT(--(SL$3:SL$42-$TD$3:$TD$42)^2)^0.5</f>
        <v>0</v>
      </c>
      <c r="SM47" s="1">
        <f>SUMPRODUCT(--(SM$3:SM$42-$TE$3:$TE$42)^2)^0.5</f>
        <v>0</v>
      </c>
      <c r="SN47" s="1">
        <f>SUMPRODUCT(--(SN$3:SN$42-$TF$3:$TF$42)^2)^0.5</f>
        <v>0</v>
      </c>
      <c r="SO47" s="1">
        <f>SUMPRODUCT(--(SO$3:SO$42-$TG$3:$TG$42)^2)^0.5</f>
        <v>0</v>
      </c>
      <c r="SP47" s="1">
        <f>SUMPRODUCT(--(SP$3:SP$42-$TH$3:$TH$42)^2)^0.5</f>
        <v>0</v>
      </c>
      <c r="SQ47" s="1">
        <f>SUMPRODUCT(--(SQ$3:SQ$42-$TI$3:$TI$42)^2)^0.5</f>
        <v>0</v>
      </c>
      <c r="SR47" s="1">
        <f>SUMPRODUCT(--(SR$3:SR$42-$TJ$3:$TJ$42)^2)^0.5</f>
        <v>0</v>
      </c>
      <c r="SS47" s="1">
        <f>SUMPRODUCT(--(SS$3:SS$42-$TK$3:$TK$42)^2)^0.5</f>
        <v>0</v>
      </c>
      <c r="ST47" s="1">
        <f>SUMPRODUCT(--(ST$3:ST$42-$TL$3:$TL$42)^2)^0.5</f>
        <v>0</v>
      </c>
      <c r="SU47" s="1">
        <f>SUMPRODUCT(--(SU$3:SU$42-$TM$3:$TM$42)^2)^0.5</f>
        <v>0</v>
      </c>
      <c r="SV47" s="1">
        <f>SUMPRODUCT(--(SV$3:SV$42-$TN$3:$TN$42)^2)^0.5</f>
        <v>0</v>
      </c>
      <c r="SW47" s="1">
        <f>SUMPRODUCT(--(SW$3:SW$42-$TO$3:$TO$42)^2)^0.5</f>
        <v>0</v>
      </c>
      <c r="SX47" s="1">
        <f>SUMPRODUCT(--(SX$3:SX$42-$TP$3:$TP$42)^2)^0.5</f>
        <v>0</v>
      </c>
      <c r="SY47" s="1">
        <f>SUMPRODUCT(--(SY$3:SY$42-$TQ$3:$TQ$42)^2)^0.5</f>
        <v>0</v>
      </c>
      <c r="SZ47" s="1"/>
      <c r="TA47" s="1">
        <f>SUMPRODUCT(--(TA$3:TA$42-$TR$3:$TR$42)^2)^0.5</f>
        <v>0</v>
      </c>
      <c r="TB47" s="1">
        <f>SUMPRODUCT(--(TB$3:TB$42-$TS$3:$TS$42)^2)^0.5</f>
        <v>0</v>
      </c>
      <c r="TC47" s="1">
        <f>SUMPRODUCT(--(TC$3:TC$42-$TT$3:$TT$42)^2)^0.5</f>
        <v>0</v>
      </c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</row>
    <row r="48" spans="1:574">
      <c r="A48" s="1" t="s">
        <v>44</v>
      </c>
      <c r="B48" s="1"/>
      <c r="C48" s="1"/>
      <c r="D48" s="1"/>
      <c r="E48" s="1"/>
      <c r="F48" s="1"/>
      <c r="G48" s="1">
        <f>SUMPRODUCT(NOT(ISBLANK(G$3:G$42))*(G$3:G$42=$TI$3:$TI$42))</f>
        <v>0</v>
      </c>
      <c r="H48" s="1"/>
      <c r="I48" s="1">
        <f>SUMPRODUCT(NOT(ISBLANK(I$3:I$42))*(I$3:I$42=$TK$3:$TK$42))</f>
        <v>0</v>
      </c>
      <c r="J48" s="1">
        <f>SUMPRODUCT(NOT(ISBLANK(J$3:J$42))*(J$3:J$42=$TL$3:$TL$42))</f>
        <v>0</v>
      </c>
      <c r="K48" s="1"/>
      <c r="L48" s="1">
        <f>SUMPRODUCT(NOT(ISBLANK(L$3:L$42))*(L$3:L$42=$TN$3:$TN$42))</f>
        <v>0</v>
      </c>
      <c r="M48" s="1"/>
      <c r="N48" s="1"/>
      <c r="O48" s="1"/>
      <c r="P48" s="1"/>
      <c r="Q48" s="1">
        <f>SUMPRODUCT(NOT(ISBLANK(Q$3:Q$42))*(Q$3:Q$42=$TR$3:$TR$42))</f>
        <v>0</v>
      </c>
      <c r="R48" s="1">
        <f>SUMPRODUCT(NOT(ISBLANK(R$3:R$42))*(R$3:R$42=$TS$3:$TS$42))</f>
        <v>0</v>
      </c>
      <c r="S48" s="1"/>
      <c r="T48" s="1"/>
      <c r="U48" s="1"/>
      <c r="V48" s="1"/>
      <c r="W48" s="1"/>
      <c r="X48" s="1"/>
      <c r="Y48" s="1">
        <f>SUMPRODUCT(NOT(ISBLANK(Y$3:Y$42))*(Y$3:Y$42=$TI$3:$TI$42))</f>
        <v>0</v>
      </c>
      <c r="Z48" s="1"/>
      <c r="AA48" s="1">
        <f>SUMPRODUCT(NOT(ISBLANK(AA$3:AA$42))*(AA$3:AA$42=$TK$3:$TK$42))</f>
        <v>0</v>
      </c>
      <c r="AB48" s="1">
        <f>SUMPRODUCT(NOT(ISBLANK(AB$3:AB$42))*(AB$3:AB$42=$TL$3:$TL$42))</f>
        <v>0</v>
      </c>
      <c r="AC48" s="1"/>
      <c r="AD48" s="1">
        <f>SUMPRODUCT(NOT(ISBLANK(AD$3:AD$42))*(AD$3:AD$42=$TN$3:$TN$42))</f>
        <v>0</v>
      </c>
      <c r="AE48" s="1"/>
      <c r="AF48" s="1"/>
      <c r="AG48" s="1"/>
      <c r="AH48" s="1"/>
      <c r="AI48" s="1">
        <f>SUMPRODUCT(NOT(ISBLANK(AI$3:AI$42))*(AI$3:AI$42=$TR$3:$TR$42))</f>
        <v>0</v>
      </c>
      <c r="AJ48" s="1">
        <f>SUMPRODUCT(NOT(ISBLANK(AJ$3:AJ$42))*(AJ$3:AJ$42=$TS$3:$TS$42))</f>
        <v>0</v>
      </c>
      <c r="AK48" s="1"/>
      <c r="AL48" s="1"/>
      <c r="AM48" s="1"/>
      <c r="AN48" s="1"/>
      <c r="AO48" s="1"/>
      <c r="AP48" s="1"/>
      <c r="AQ48" s="1">
        <f>SUMPRODUCT(NOT(ISBLANK(AQ$3:AQ$42))*(AQ$3:AQ$42=$TI$3:$TI$42))</f>
        <v>0</v>
      </c>
      <c r="AR48" s="1"/>
      <c r="AS48" s="1">
        <f>SUMPRODUCT(NOT(ISBLANK(AS$3:AS$42))*(AS$3:AS$42=$TK$3:$TK$42))</f>
        <v>0</v>
      </c>
      <c r="AT48" s="1">
        <f>SUMPRODUCT(NOT(ISBLANK(AT$3:AT$42))*(AT$3:AT$42=$TL$3:$TL$42))</f>
        <v>0</v>
      </c>
      <c r="AU48" s="1"/>
      <c r="AV48" s="1">
        <f>SUMPRODUCT(NOT(ISBLANK(AV$3:AV$42))*(AV$3:AV$42=$TN$3:$TN$42))</f>
        <v>0</v>
      </c>
      <c r="AW48" s="1"/>
      <c r="AX48" s="1"/>
      <c r="AY48" s="1"/>
      <c r="AZ48" s="1"/>
      <c r="BA48" s="1">
        <f>SUMPRODUCT(NOT(ISBLANK(BA$3:BA$42))*(BA$3:BA$42=$TR$3:$TR$42))</f>
        <v>0</v>
      </c>
      <c r="BB48" s="1">
        <f>SUMPRODUCT(NOT(ISBLANK(BB$3:BB$42))*(BB$3:BB$42=$TS$3:$TS$42))</f>
        <v>0</v>
      </c>
      <c r="BC48" s="1"/>
      <c r="BD48" s="1">
        <f>SUMPRODUCT(NOT(ISBLANK(BD$3:BD$42))*(BD$3:BD$42=$TD$3:$TD$42))</f>
        <v>0</v>
      </c>
      <c r="BE48" s="1">
        <f>SUMPRODUCT(NOT(ISBLANK(BE$3:BE$42))*(BE$3:BE$42=$TE$3:$TE$42))</f>
        <v>0</v>
      </c>
      <c r="BF48" s="1">
        <f>SUMPRODUCT(NOT(ISBLANK(BF$3:BF$42))*(BF$3:BF$42=$TF$3:$TF$42))</f>
        <v>0</v>
      </c>
      <c r="BG48" s="1">
        <f>SUMPRODUCT(NOT(ISBLANK(BG$3:BG$42))*(BG$3:BG$42=$TG$3:$TG$42))</f>
        <v>0</v>
      </c>
      <c r="BH48" s="1">
        <f>SUMPRODUCT(NOT(ISBLANK(BH$3:BH$42))*(BH$3:BH$42=$TH$3:$TH$42))</f>
        <v>0</v>
      </c>
      <c r="BI48" s="1">
        <f>SUMPRODUCT(NOT(ISBLANK(BI$3:BI$42))*(BI$3:BI$42=$TI$3:$TI$42))</f>
        <v>0</v>
      </c>
      <c r="BJ48" s="1">
        <f>SUMPRODUCT(NOT(ISBLANK(BJ$3:BJ$42))*(BJ$3:BJ$42=$TJ$3:$TJ$42))</f>
        <v>0</v>
      </c>
      <c r="BK48" s="1">
        <f>SUMPRODUCT(NOT(ISBLANK(BK$3:BK$42))*(BK$3:BK$42=$TK$3:$TK$42))</f>
        <v>0</v>
      </c>
      <c r="BL48" s="1">
        <f>SUMPRODUCT(NOT(ISBLANK(BL$3:BL$42))*(BL$3:BL$42=$TL$3:$TL$42))</f>
        <v>0</v>
      </c>
      <c r="BM48" s="1">
        <f>SUMPRODUCT(NOT(ISBLANK(BM$3:BM$42))*(BM$3:BM$42=$TM$3:$TM$42))</f>
        <v>0</v>
      </c>
      <c r="BN48" s="1">
        <f>SUMPRODUCT(NOT(ISBLANK(BN$3:BN$42))*(BN$3:BN$42=$TN$3:$TN$42))</f>
        <v>0</v>
      </c>
      <c r="BO48" s="1">
        <f>SUMPRODUCT(NOT(ISBLANK(BO$3:BO$42))*(BO$3:BO$42=$TO$3:$TO$42))</f>
        <v>0</v>
      </c>
      <c r="BP48" s="1">
        <f>SUMPRODUCT(NOT(ISBLANK(BP$3:BP$42))*(BP$3:BP$42=$TP$3:$TP$42))</f>
        <v>0</v>
      </c>
      <c r="BQ48" s="1">
        <f>SUMPRODUCT(NOT(ISBLANK(BQ$3:BQ$42))*(BQ$3:BQ$42=$TQ$3:$TQ$42))</f>
        <v>0</v>
      </c>
      <c r="BR48" s="1"/>
      <c r="BS48" s="1">
        <f>SUMPRODUCT(NOT(ISBLANK(BS$3:BS$42))*(BS$3:BS$42=$TR$3:$TR$42))</f>
        <v>0</v>
      </c>
      <c r="BT48" s="1">
        <f>SUMPRODUCT(NOT(ISBLANK(BT$3:BT$42))*(BT$3:BT$42=$TS$3:$TS$42))</f>
        <v>0</v>
      </c>
      <c r="BU48" s="1">
        <f>SUMPRODUCT(NOT(ISBLANK(BU$3:BU$42))*(BU$3:BU$42=$TT$3:$TT$42))</f>
        <v>0</v>
      </c>
      <c r="BV48" s="1">
        <f>SUMPRODUCT(NOT(ISBLANK(BV$3:BV$42))*(BV$3:BV$42=$TD$3:$TD$42))</f>
        <v>0</v>
      </c>
      <c r="BW48" s="1">
        <f>SUMPRODUCT(NOT(ISBLANK(BW$3:BW$42))*(BW$3:BW$42=$TE$3:$TE$42))</f>
        <v>0</v>
      </c>
      <c r="BX48" s="1">
        <f>SUMPRODUCT(NOT(ISBLANK(BX$3:BX$42))*(BX$3:BX$42=$TF$3:$TF$42))</f>
        <v>0</v>
      </c>
      <c r="BY48" s="1">
        <f>SUMPRODUCT(NOT(ISBLANK(BY$3:BY$42))*(BY$3:BY$42=$TG$3:$TG$42))</f>
        <v>0</v>
      </c>
      <c r="BZ48" s="1">
        <f>SUMPRODUCT(NOT(ISBLANK(BZ$3:BZ$42))*(BZ$3:BZ$42=$TH$3:$TH$42))</f>
        <v>0</v>
      </c>
      <c r="CA48" s="1">
        <f>SUMPRODUCT(NOT(ISBLANK(CA$3:CA$42))*(CA$3:CA$42=$TI$3:$TI$42))</f>
        <v>0</v>
      </c>
      <c r="CB48" s="1">
        <f>SUMPRODUCT(NOT(ISBLANK(CB$3:CB$42))*(CB$3:CB$42=$TJ$3:$TJ$42))</f>
        <v>0</v>
      </c>
      <c r="CC48" s="1">
        <f>SUMPRODUCT(NOT(ISBLANK(CC$3:CC$42))*(CC$3:CC$42=$TK$3:$TK$42))</f>
        <v>0</v>
      </c>
      <c r="CD48" s="1">
        <f>SUMPRODUCT(NOT(ISBLANK(CD$3:CD$42))*(CD$3:CD$42=$TL$3:$TL$42))</f>
        <v>0</v>
      </c>
      <c r="CE48" s="1">
        <f>SUMPRODUCT(NOT(ISBLANK(CE$3:CE$42))*(CE$3:CE$42=$TM$3:$TM$42))</f>
        <v>0</v>
      </c>
      <c r="CF48" s="1">
        <f>SUMPRODUCT(NOT(ISBLANK(CF$3:CF$42))*(CF$3:CF$42=$TN$3:$TN$42))</f>
        <v>0</v>
      </c>
      <c r="CG48" s="1">
        <f>SUMPRODUCT(NOT(ISBLANK(CG$3:CG$42))*(CG$3:CG$42=$TO$3:$TO$42))</f>
        <v>0</v>
      </c>
      <c r="CH48" s="1">
        <f>SUMPRODUCT(NOT(ISBLANK(CH$3:CH$42))*(CH$3:CH$42=$TP$3:$TP$42))</f>
        <v>0</v>
      </c>
      <c r="CI48" s="1">
        <f>SUMPRODUCT(NOT(ISBLANK(CI$3:CI$42))*(CI$3:CI$42=$TQ$3:$TQ$42))</f>
        <v>0</v>
      </c>
      <c r="CJ48" s="1"/>
      <c r="CK48" s="1">
        <f>SUMPRODUCT(NOT(ISBLANK(CK$3:CK$42))*(CK$3:CK$42=$TR$3:$TR$42))</f>
        <v>0</v>
      </c>
      <c r="CL48" s="1">
        <f>SUMPRODUCT(NOT(ISBLANK(CL$3:CL$42))*(CL$3:CL$42=$TS$3:$TS$42))</f>
        <v>0</v>
      </c>
      <c r="CM48" s="1">
        <f>SUMPRODUCT(NOT(ISBLANK(CM$3:CM$42))*(CM$3:CM$42=$TT$3:$TT$42))</f>
        <v>0</v>
      </c>
      <c r="CN48" s="1">
        <f>SUMPRODUCT(NOT(ISBLANK(CN$3:CN$42))*(CN$3:CN$42=$TD$3:$TD$42))</f>
        <v>0</v>
      </c>
      <c r="CO48" s="1">
        <f>SUMPRODUCT(NOT(ISBLANK(CO$3:CO$42))*(CO$3:CO$42=$TE$3:$TE$42))</f>
        <v>0</v>
      </c>
      <c r="CP48" s="1">
        <f>SUMPRODUCT(NOT(ISBLANK(CP$3:CP$42))*(CP$3:CP$42=$TF$3:$TF$42))</f>
        <v>0</v>
      </c>
      <c r="CQ48" s="1">
        <f>SUMPRODUCT(NOT(ISBLANK(CQ$3:CQ$42))*(CQ$3:CQ$42=$TG$3:$TG$42))</f>
        <v>0</v>
      </c>
      <c r="CR48" s="1">
        <f>SUMPRODUCT(NOT(ISBLANK(CR$3:CR$42))*(CR$3:CR$42=$TH$3:$TH$42))</f>
        <v>0</v>
      </c>
      <c r="CS48" s="1">
        <f>SUMPRODUCT(NOT(ISBLANK(CS$3:CS$42))*(CS$3:CS$42=$TI$3:$TI$42))</f>
        <v>0</v>
      </c>
      <c r="CT48" s="1">
        <f>SUMPRODUCT(NOT(ISBLANK(CT$3:CT$42))*(CT$3:CT$42=$TJ$3:$TJ$42))</f>
        <v>0</v>
      </c>
      <c r="CU48" s="1">
        <f>SUMPRODUCT(NOT(ISBLANK(CU$3:CU$42))*(CU$3:CU$42=$TK$3:$TK$42))</f>
        <v>0</v>
      </c>
      <c r="CV48" s="1">
        <f>SUMPRODUCT(NOT(ISBLANK(CV$3:CV$42))*(CV$3:CV$42=$TL$3:$TL$42))</f>
        <v>0</v>
      </c>
      <c r="CW48" s="1">
        <f>SUMPRODUCT(NOT(ISBLANK(CW$3:CW$42))*(CW$3:CW$42=$TM$3:$TM$42))</f>
        <v>0</v>
      </c>
      <c r="CX48" s="1">
        <f>SUMPRODUCT(NOT(ISBLANK(CX$3:CX$42))*(CX$3:CX$42=$TN$3:$TN$42))</f>
        <v>0</v>
      </c>
      <c r="CY48" s="1">
        <f>SUMPRODUCT(NOT(ISBLANK(CY$3:CY$42))*(CY$3:CY$42=$TO$3:$TO$42))</f>
        <v>0</v>
      </c>
      <c r="CZ48" s="1">
        <f>SUMPRODUCT(NOT(ISBLANK(CZ$3:CZ$42))*(CZ$3:CZ$42=$TP$3:$TP$42))</f>
        <v>0</v>
      </c>
      <c r="DA48" s="1">
        <f>SUMPRODUCT(NOT(ISBLANK(DA$3:DA$42))*(DA$3:DA$42=$TQ$3:$TQ$42))</f>
        <v>0</v>
      </c>
      <c r="DB48" s="1"/>
      <c r="DC48" s="1">
        <f>SUMPRODUCT(NOT(ISBLANK(DC$3:DC$42))*(DC$3:DC$42=$TR$3:$TR$42))</f>
        <v>0</v>
      </c>
      <c r="DD48" s="1">
        <f>SUMPRODUCT(NOT(ISBLANK(DD$3:DD$42))*(DD$3:DD$42=$TS$3:$TS$42))</f>
        <v>0</v>
      </c>
      <c r="DE48" s="1">
        <f>SUMPRODUCT(NOT(ISBLANK(DE$3:DE$42))*(DE$3:DE$42=$TT$3:$TT$42))</f>
        <v>0</v>
      </c>
      <c r="DF48" s="1">
        <f>SUMPRODUCT(NOT(ISBLANK(DF$3:DF$42))*(DF$3:DF$42=$TD$3:$TD$42))</f>
        <v>0</v>
      </c>
      <c r="DG48" s="1">
        <f>SUMPRODUCT(NOT(ISBLANK(DG$3:DG$42))*(DG$3:DG$42=$TE$3:$TE$42))</f>
        <v>0</v>
      </c>
      <c r="DH48" s="1">
        <f>SUMPRODUCT(NOT(ISBLANK(DH$3:DH$42))*(DH$3:DH$42=$TF$3:$TF$42))</f>
        <v>0</v>
      </c>
      <c r="DI48" s="1">
        <f>SUMPRODUCT(NOT(ISBLANK(DI$3:DI$42))*(DI$3:DI$42=$TG$3:$TG$42))</f>
        <v>0</v>
      </c>
      <c r="DJ48" s="1">
        <f>SUMPRODUCT(NOT(ISBLANK(DJ$3:DJ$42))*(DJ$3:DJ$42=$TH$3:$TH$42))</f>
        <v>0</v>
      </c>
      <c r="DK48" s="1">
        <f>SUMPRODUCT(NOT(ISBLANK(DK$3:DK$42))*(DK$3:DK$42=$TI$3:$TI$42))</f>
        <v>0</v>
      </c>
      <c r="DL48" s="1">
        <f>SUMPRODUCT(NOT(ISBLANK(DL$3:DL$42))*(DL$3:DL$42=$TJ$3:$TJ$42))</f>
        <v>0</v>
      </c>
      <c r="DM48" s="1">
        <f>SUMPRODUCT(NOT(ISBLANK(DM$3:DM$42))*(DM$3:DM$42=$TK$3:$TK$42))</f>
        <v>0</v>
      </c>
      <c r="DN48" s="1">
        <f>SUMPRODUCT(NOT(ISBLANK(DN$3:DN$42))*(DN$3:DN$42=$TL$3:$TL$42))</f>
        <v>0</v>
      </c>
      <c r="DO48" s="1">
        <f>SUMPRODUCT(NOT(ISBLANK(DO$3:DO$42))*(DO$3:DO$42=$TM$3:$TM$42))</f>
        <v>0</v>
      </c>
      <c r="DP48" s="1">
        <f>SUMPRODUCT(NOT(ISBLANK(DP$3:DP$42))*(DP$3:DP$42=$TN$3:$TN$42))</f>
        <v>0</v>
      </c>
      <c r="DQ48" s="1">
        <f>SUMPRODUCT(NOT(ISBLANK(DQ$3:DQ$42))*(DQ$3:DQ$42=$TO$3:$TO$42))</f>
        <v>0</v>
      </c>
      <c r="DR48" s="1">
        <f>SUMPRODUCT(NOT(ISBLANK(DR$3:DR$42))*(DR$3:DR$42=$TP$3:$TP$42))</f>
        <v>0</v>
      </c>
      <c r="DS48" s="1">
        <f>SUMPRODUCT(NOT(ISBLANK(DS$3:DS$42))*(DS$3:DS$42=$TQ$3:$TQ$42))</f>
        <v>0</v>
      </c>
      <c r="DT48" s="1"/>
      <c r="DU48" s="1">
        <f>SUMPRODUCT(NOT(ISBLANK(DU$3:DU$42))*(DU$3:DU$42=$TR$3:$TR$42))</f>
        <v>0</v>
      </c>
      <c r="DV48" s="1">
        <f>SUMPRODUCT(NOT(ISBLANK(DV$3:DV$42))*(DV$3:DV$42=$TS$3:$TS$42))</f>
        <v>0</v>
      </c>
      <c r="DW48" s="1">
        <f>SUMPRODUCT(NOT(ISBLANK(DW$3:DW$42))*(DW$3:DW$42=$TT$3:$TT$42))</f>
        <v>0</v>
      </c>
      <c r="DX48" s="1">
        <f>SUMPRODUCT(NOT(ISBLANK(DX$3:DX$42))*(DX$3:DX$42=$TD$3:$TD$42))</f>
        <v>0</v>
      </c>
      <c r="DY48" s="1">
        <f>SUMPRODUCT(NOT(ISBLANK(DY$3:DY$42))*(DY$3:DY$42=$TE$3:$TE$42))</f>
        <v>0</v>
      </c>
      <c r="DZ48" s="1">
        <f>SUMPRODUCT(NOT(ISBLANK(DZ$3:DZ$42))*(DZ$3:DZ$42=$TF$3:$TF$42))</f>
        <v>0</v>
      </c>
      <c r="EA48" s="1">
        <f>SUMPRODUCT(NOT(ISBLANK(EA$3:EA$42))*(EA$3:EA$42=$TG$3:$TG$42))</f>
        <v>0</v>
      </c>
      <c r="EB48" s="1">
        <f>SUMPRODUCT(NOT(ISBLANK(EB$3:EB$42))*(EB$3:EB$42=$TH$3:$TH$42))</f>
        <v>0</v>
      </c>
      <c r="EC48" s="1">
        <f>SUMPRODUCT(NOT(ISBLANK(EC$3:EC$42))*(EC$3:EC$42=$TI$3:$TI$42))</f>
        <v>0</v>
      </c>
      <c r="ED48" s="1">
        <f>SUMPRODUCT(NOT(ISBLANK(ED$3:ED$42))*(ED$3:ED$42=$TJ$3:$TJ$42))</f>
        <v>0</v>
      </c>
      <c r="EE48" s="1">
        <f>SUMPRODUCT(NOT(ISBLANK(EE$3:EE$42))*(EE$3:EE$42=$TK$3:$TK$42))</f>
        <v>0</v>
      </c>
      <c r="EF48" s="1">
        <f>SUMPRODUCT(NOT(ISBLANK(EF$3:EF$42))*(EF$3:EF$42=$TL$3:$TL$42))</f>
        <v>0</v>
      </c>
      <c r="EG48" s="1">
        <f>SUMPRODUCT(NOT(ISBLANK(EG$3:EG$42))*(EG$3:EG$42=$TM$3:$TM$42))</f>
        <v>0</v>
      </c>
      <c r="EH48" s="1">
        <f>SUMPRODUCT(NOT(ISBLANK(EH$3:EH$42))*(EH$3:EH$42=$TN$3:$TN$42))</f>
        <v>0</v>
      </c>
      <c r="EI48" s="1">
        <f>SUMPRODUCT(NOT(ISBLANK(EI$3:EI$42))*(EI$3:EI$42=$TO$3:$TO$42))</f>
        <v>0</v>
      </c>
      <c r="EJ48" s="1">
        <f>SUMPRODUCT(NOT(ISBLANK(EJ$3:EJ$42))*(EJ$3:EJ$42=$TP$3:$TP$42))</f>
        <v>0</v>
      </c>
      <c r="EK48" s="1">
        <f>SUMPRODUCT(NOT(ISBLANK(EK$3:EK$42))*(EK$3:EK$42=$TQ$3:$TQ$42))</f>
        <v>0</v>
      </c>
      <c r="EL48" s="1"/>
      <c r="EM48" s="1">
        <f>SUMPRODUCT(NOT(ISBLANK(EM$3:EM$42))*(EM$3:EM$42=$TR$3:$TR$42))</f>
        <v>0</v>
      </c>
      <c r="EN48" s="1">
        <f>SUMPRODUCT(NOT(ISBLANK(EN$3:EN$42))*(EN$3:EN$42=$TS$3:$TS$42))</f>
        <v>0</v>
      </c>
      <c r="EO48" s="1">
        <f>SUMPRODUCT(NOT(ISBLANK(EO$3:EO$42))*(EO$3:EO$42=$TT$3:$TT$42))</f>
        <v>0</v>
      </c>
      <c r="EP48" s="1">
        <f>SUMPRODUCT(NOT(ISBLANK(EP$3:EP$42))*(EP$3:EP$42=$TD$3:$TD$42))</f>
        <v>0</v>
      </c>
      <c r="EQ48" s="1">
        <f>SUMPRODUCT(NOT(ISBLANK(EQ$3:EQ$42))*(EQ$3:EQ$42=$TE$3:$TE$42))</f>
        <v>0</v>
      </c>
      <c r="ER48" s="1">
        <f>SUMPRODUCT(NOT(ISBLANK(ER$3:ER$42))*(ER$3:ER$42=$TF$3:$TF$42))</f>
        <v>0</v>
      </c>
      <c r="ES48" s="1">
        <f>SUMPRODUCT(NOT(ISBLANK(ES$3:ES$42))*(ES$3:ES$42=$TG$3:$TG$42))</f>
        <v>0</v>
      </c>
      <c r="ET48" s="1">
        <f>SUMPRODUCT(NOT(ISBLANK(ET$3:ET$42))*(ET$3:ET$42=$TH$3:$TH$42))</f>
        <v>0</v>
      </c>
      <c r="EU48" s="1">
        <f>SUMPRODUCT(NOT(ISBLANK(EU$3:EU$42))*(EU$3:EU$42=$TI$3:$TI$42))</f>
        <v>0</v>
      </c>
      <c r="EV48" s="1">
        <f>SUMPRODUCT(NOT(ISBLANK(EV$3:EV$42))*(EV$3:EV$42=$TJ$3:$TJ$42))</f>
        <v>0</v>
      </c>
      <c r="EW48" s="1">
        <f>SUMPRODUCT(NOT(ISBLANK(EW$3:EW$42))*(EW$3:EW$42=$TK$3:$TK$42))</f>
        <v>0</v>
      </c>
      <c r="EX48" s="1">
        <f>SUMPRODUCT(NOT(ISBLANK(EX$3:EX$42))*(EX$3:EX$42=$TL$3:$TL$42))</f>
        <v>0</v>
      </c>
      <c r="EY48" s="1">
        <f>SUMPRODUCT(NOT(ISBLANK(EY$3:EY$42))*(EY$3:EY$42=$TM$3:$TM$42))</f>
        <v>0</v>
      </c>
      <c r="EZ48" s="1">
        <f>SUMPRODUCT(NOT(ISBLANK(EZ$3:EZ$42))*(EZ$3:EZ$42=$TN$3:$TN$42))</f>
        <v>0</v>
      </c>
      <c r="FA48" s="1">
        <f>SUMPRODUCT(NOT(ISBLANK(FA$3:FA$42))*(FA$3:FA$42=$TO$3:$TO$42))</f>
        <v>0</v>
      </c>
      <c r="FB48" s="1">
        <f>SUMPRODUCT(NOT(ISBLANK(FB$3:FB$42))*(FB$3:FB$42=$TP$3:$TP$42))</f>
        <v>0</v>
      </c>
      <c r="FC48" s="1">
        <f>SUMPRODUCT(NOT(ISBLANK(FC$3:FC$42))*(FC$3:FC$42=$TQ$3:$TQ$42))</f>
        <v>0</v>
      </c>
      <c r="FD48" s="1"/>
      <c r="FE48" s="1">
        <f>SUMPRODUCT(NOT(ISBLANK(FE$3:FE$42))*(FE$3:FE$42=$TR$3:$TR$42))</f>
        <v>0</v>
      </c>
      <c r="FF48" s="1">
        <f>SUMPRODUCT(NOT(ISBLANK(FF$3:FF$42))*(FF$3:FF$42=$TS$3:$TS$42))</f>
        <v>0</v>
      </c>
      <c r="FG48" s="1">
        <f>SUMPRODUCT(NOT(ISBLANK(FG$3:FG$42))*(FG$3:FG$42=$TT$3:$TT$42))</f>
        <v>0</v>
      </c>
      <c r="FH48" s="1">
        <f>SUMPRODUCT(NOT(ISBLANK(FH$3:FH$42))*(FH$3:FH$42=$TD$3:$TD$42))</f>
        <v>0</v>
      </c>
      <c r="FI48" s="1">
        <f>SUMPRODUCT(NOT(ISBLANK(FI$3:FI$42))*(FI$3:FI$42=$TE$3:$TE$42))</f>
        <v>0</v>
      </c>
      <c r="FJ48" s="1">
        <f>SUMPRODUCT(NOT(ISBLANK(FJ$3:FJ$42))*(FJ$3:FJ$42=$TF$3:$TF$42))</f>
        <v>0</v>
      </c>
      <c r="FK48" s="1">
        <f>SUMPRODUCT(NOT(ISBLANK(FK$3:FK$42))*(FK$3:FK$42=$TG$3:$TG$42))</f>
        <v>0</v>
      </c>
      <c r="FL48" s="1">
        <f>SUMPRODUCT(NOT(ISBLANK(FL$3:FL$42))*(FL$3:FL$42=$TH$3:$TH$42))</f>
        <v>0</v>
      </c>
      <c r="FM48" s="1">
        <f>SUMPRODUCT(NOT(ISBLANK(FM$3:FM$42))*(FM$3:FM$42=$TI$3:$TI$42))</f>
        <v>0</v>
      </c>
      <c r="FN48" s="1">
        <f>SUMPRODUCT(NOT(ISBLANK(FN$3:FN$42))*(FN$3:FN$42=$TJ$3:$TJ$42))</f>
        <v>0</v>
      </c>
      <c r="FO48" s="1">
        <f>SUMPRODUCT(NOT(ISBLANK(FO$3:FO$42))*(FO$3:FO$42=$TK$3:$TK$42))</f>
        <v>0</v>
      </c>
      <c r="FP48" s="1">
        <f>SUMPRODUCT(NOT(ISBLANK(FP$3:FP$42))*(FP$3:FP$42=$TL$3:$TL$42))</f>
        <v>0</v>
      </c>
      <c r="FQ48" s="1">
        <f>SUMPRODUCT(NOT(ISBLANK(FQ$3:FQ$42))*(FQ$3:FQ$42=$TM$3:$TM$42))</f>
        <v>0</v>
      </c>
      <c r="FR48" s="1">
        <f>SUMPRODUCT(NOT(ISBLANK(FR$3:FR$42))*(FR$3:FR$42=$TN$3:$TN$42))</f>
        <v>0</v>
      </c>
      <c r="FS48" s="1">
        <f>SUMPRODUCT(NOT(ISBLANK(FS$3:FS$42))*(FS$3:FS$42=$TO$3:$TO$42))</f>
        <v>0</v>
      </c>
      <c r="FT48" s="1">
        <f>SUMPRODUCT(NOT(ISBLANK(FT$3:FT$42))*(FT$3:FT$42=$TP$3:$TP$42))</f>
        <v>0</v>
      </c>
      <c r="FU48" s="1">
        <f>SUMPRODUCT(NOT(ISBLANK(FU$3:FU$42))*(FU$3:FU$42=$TQ$3:$TQ$42))</f>
        <v>0</v>
      </c>
      <c r="FV48" s="1"/>
      <c r="FW48" s="1">
        <f>SUMPRODUCT(NOT(ISBLANK(FW$3:FW$42))*(FW$3:FW$42=$TR$3:$TR$42))</f>
        <v>0</v>
      </c>
      <c r="FX48" s="1">
        <f>SUMPRODUCT(NOT(ISBLANK(FX$3:FX$42))*(FX$3:FX$42=$TS$3:$TS$42))</f>
        <v>0</v>
      </c>
      <c r="FY48" s="1">
        <f>SUMPRODUCT(NOT(ISBLANK(FY$3:FY$42))*(FY$3:FY$42=$TT$3:$TT$42))</f>
        <v>0</v>
      </c>
      <c r="FZ48" s="1">
        <f>SUMPRODUCT(NOT(ISBLANK(FZ$3:FZ$42))*(FZ$3:FZ$42=$TD$3:$TD$42))</f>
        <v>0</v>
      </c>
      <c r="GA48" s="1">
        <f>SUMPRODUCT(NOT(ISBLANK(GA$3:GA$42))*(GA$3:GA$42=$TE$3:$TE$42))</f>
        <v>0</v>
      </c>
      <c r="GB48" s="1">
        <f>SUMPRODUCT(NOT(ISBLANK(GB$3:GB$42))*(GB$3:GB$42=$TF$3:$TF$42))</f>
        <v>0</v>
      </c>
      <c r="GC48" s="1">
        <f>SUMPRODUCT(NOT(ISBLANK(GC$3:GC$42))*(GC$3:GC$42=$TG$3:$TG$42))</f>
        <v>0</v>
      </c>
      <c r="GD48" s="1">
        <f>SUMPRODUCT(NOT(ISBLANK(GD$3:GD$42))*(GD$3:GD$42=$TH$3:$TH$42))</f>
        <v>0</v>
      </c>
      <c r="GE48" s="1">
        <f>SUMPRODUCT(NOT(ISBLANK(GE$3:GE$42))*(GE$3:GE$42=$TI$3:$TI$42))</f>
        <v>0</v>
      </c>
      <c r="GF48" s="1">
        <f>SUMPRODUCT(NOT(ISBLANK(GF$3:GF$42))*(GF$3:GF$42=$TJ$3:$TJ$42))</f>
        <v>0</v>
      </c>
      <c r="GG48" s="1">
        <f>SUMPRODUCT(NOT(ISBLANK(GG$3:GG$42))*(GG$3:GG$42=$TK$3:$TK$42))</f>
        <v>0</v>
      </c>
      <c r="GH48" s="1">
        <f>SUMPRODUCT(NOT(ISBLANK(GH$3:GH$42))*(GH$3:GH$42=$TL$3:$TL$42))</f>
        <v>0</v>
      </c>
      <c r="GI48" s="1">
        <f>SUMPRODUCT(NOT(ISBLANK(GI$3:GI$42))*(GI$3:GI$42=$TM$3:$TM$42))</f>
        <v>0</v>
      </c>
      <c r="GJ48" s="1">
        <f>SUMPRODUCT(NOT(ISBLANK(GJ$3:GJ$42))*(GJ$3:GJ$42=$TN$3:$TN$42))</f>
        <v>0</v>
      </c>
      <c r="GK48" s="1">
        <f>SUMPRODUCT(NOT(ISBLANK(GK$3:GK$42))*(GK$3:GK$42=$TO$3:$TO$42))</f>
        <v>0</v>
      </c>
      <c r="GL48" s="1">
        <f>SUMPRODUCT(NOT(ISBLANK(GL$3:GL$42))*(GL$3:GL$42=$TP$3:$TP$42))</f>
        <v>0</v>
      </c>
      <c r="GM48" s="1">
        <f>SUMPRODUCT(NOT(ISBLANK(GM$3:GM$42))*(GM$3:GM$42=$TQ$3:$TQ$42))</f>
        <v>0</v>
      </c>
      <c r="GN48" s="1"/>
      <c r="GO48" s="1">
        <f>SUMPRODUCT(NOT(ISBLANK(GO$3:GO$42))*(GO$3:GO$42=$TR$3:$TR$42))</f>
        <v>0</v>
      </c>
      <c r="GP48" s="1">
        <f>SUMPRODUCT(NOT(ISBLANK(GP$3:GP$42))*(GP$3:GP$42=$TS$3:$TS$42))</f>
        <v>0</v>
      </c>
      <c r="GQ48" s="1">
        <f>SUMPRODUCT(NOT(ISBLANK(GQ$3:GQ$42))*(GQ$3:GQ$42=$TT$3:$TT$42))</f>
        <v>0</v>
      </c>
      <c r="GR48" s="1">
        <f>SUMPRODUCT(NOT(ISBLANK(GR$3:GR$42))*(GR$3:GR$42=$TD$3:$TD$42))</f>
        <v>0</v>
      </c>
      <c r="GS48" s="1">
        <f>SUMPRODUCT(NOT(ISBLANK(GS$3:GS$42))*(GS$3:GS$42=$TE$3:$TE$42))</f>
        <v>0</v>
      </c>
      <c r="GT48" s="1">
        <f>SUMPRODUCT(NOT(ISBLANK(GT$3:GT$42))*(GT$3:GT$42=$TF$3:$TF$42))</f>
        <v>0</v>
      </c>
      <c r="GU48" s="1">
        <f>SUMPRODUCT(NOT(ISBLANK(GU$3:GU$42))*(GU$3:GU$42=$TG$3:$TG$42))</f>
        <v>0</v>
      </c>
      <c r="GV48" s="1">
        <f>SUMPRODUCT(NOT(ISBLANK(GV$3:GV$42))*(GV$3:GV$42=$TH$3:$TH$42))</f>
        <v>0</v>
      </c>
      <c r="GW48" s="1">
        <f>SUMPRODUCT(NOT(ISBLANK(GW$3:GW$42))*(GW$3:GW$42=$TI$3:$TI$42))</f>
        <v>0</v>
      </c>
      <c r="GX48" s="1">
        <f>SUMPRODUCT(NOT(ISBLANK(GX$3:GX$42))*(GX$3:GX$42=$TJ$3:$TJ$42))</f>
        <v>0</v>
      </c>
      <c r="GY48" s="1">
        <f>SUMPRODUCT(NOT(ISBLANK(GY$3:GY$42))*(GY$3:GY$42=$TK$3:$TK$42))</f>
        <v>0</v>
      </c>
      <c r="GZ48" s="1">
        <f>SUMPRODUCT(NOT(ISBLANK(GZ$3:GZ$42))*(GZ$3:GZ$42=$TL$3:$TL$42))</f>
        <v>0</v>
      </c>
      <c r="HA48" s="1">
        <f>SUMPRODUCT(NOT(ISBLANK(HA$3:HA$42))*(HA$3:HA$42=$TM$3:$TM$42))</f>
        <v>0</v>
      </c>
      <c r="HB48" s="1">
        <f>SUMPRODUCT(NOT(ISBLANK(HB$3:HB$42))*(HB$3:HB$42=$TN$3:$TN$42))</f>
        <v>0</v>
      </c>
      <c r="HC48" s="1">
        <f>SUMPRODUCT(NOT(ISBLANK(HC$3:HC$42))*(HC$3:HC$42=$TO$3:$TO$42))</f>
        <v>0</v>
      </c>
      <c r="HD48" s="1">
        <f>SUMPRODUCT(NOT(ISBLANK(HD$3:HD$42))*(HD$3:HD$42=$TP$3:$TP$42))</f>
        <v>0</v>
      </c>
      <c r="HE48" s="1">
        <f>SUMPRODUCT(NOT(ISBLANK(HE$3:HE$42))*(HE$3:HE$42=$TQ$3:$TQ$42))</f>
        <v>0</v>
      </c>
      <c r="HF48" s="1"/>
      <c r="HG48" s="1">
        <f>SUMPRODUCT(NOT(ISBLANK(HG$3:HG$42))*(HG$3:HG$42=$TR$3:$TR$42))</f>
        <v>0</v>
      </c>
      <c r="HH48" s="1">
        <f>SUMPRODUCT(NOT(ISBLANK(HH$3:HH$42))*(HH$3:HH$42=$TS$3:$TS$42))</f>
        <v>0</v>
      </c>
      <c r="HI48" s="1">
        <f>SUMPRODUCT(NOT(ISBLANK(HI$3:HI$42))*(HI$3:HI$42=$TT$3:$TT$42))</f>
        <v>0</v>
      </c>
      <c r="HJ48" s="1">
        <f>SUMPRODUCT(NOT(ISBLANK(HJ$3:HJ$42))*(HJ$3:HJ$42=$TD$3:$TD$42))</f>
        <v>0</v>
      </c>
      <c r="HK48" s="1">
        <f>SUMPRODUCT(NOT(ISBLANK(HK$3:HK$42))*(HK$3:HK$42=$TE$3:$TE$42))</f>
        <v>0</v>
      </c>
      <c r="HL48" s="1">
        <f>SUMPRODUCT(NOT(ISBLANK(HL$3:HL$42))*(HL$3:HL$42=$TF$3:$TF$42))</f>
        <v>0</v>
      </c>
      <c r="HM48" s="1">
        <f>SUMPRODUCT(NOT(ISBLANK(HM$3:HM$42))*(HM$3:HM$42=$TG$3:$TG$42))</f>
        <v>0</v>
      </c>
      <c r="HN48" s="1">
        <f>SUMPRODUCT(NOT(ISBLANK(HN$3:HN$42))*(HN$3:HN$42=$TH$3:$TH$42))</f>
        <v>0</v>
      </c>
      <c r="HO48" s="1">
        <f>SUMPRODUCT(NOT(ISBLANK(HO$3:HO$42))*(HO$3:HO$42=$TI$3:$TI$42))</f>
        <v>0</v>
      </c>
      <c r="HP48" s="1">
        <f>SUMPRODUCT(NOT(ISBLANK(HP$3:HP$42))*(HP$3:HP$42=$TJ$3:$TJ$42))</f>
        <v>0</v>
      </c>
      <c r="HQ48" s="1">
        <f>SUMPRODUCT(NOT(ISBLANK(HQ$3:HQ$42))*(HQ$3:HQ$42=$TK$3:$TK$42))</f>
        <v>0</v>
      </c>
      <c r="HR48" s="1">
        <f>SUMPRODUCT(NOT(ISBLANK(HR$3:HR$42))*(HR$3:HR$42=$TL$3:$TL$42))</f>
        <v>0</v>
      </c>
      <c r="HS48" s="1">
        <f>SUMPRODUCT(NOT(ISBLANK(HS$3:HS$42))*(HS$3:HS$42=$TM$3:$TM$42))</f>
        <v>0</v>
      </c>
      <c r="HT48" s="1">
        <f>SUMPRODUCT(NOT(ISBLANK(HT$3:HT$42))*(HT$3:HT$42=$TN$3:$TN$42))</f>
        <v>0</v>
      </c>
      <c r="HU48" s="1">
        <f>SUMPRODUCT(NOT(ISBLANK(HU$3:HU$42))*(HU$3:HU$42=$TO$3:$TO$42))</f>
        <v>0</v>
      </c>
      <c r="HV48" s="1">
        <f>SUMPRODUCT(NOT(ISBLANK(HV$3:HV$42))*(HV$3:HV$42=$TP$3:$TP$42))</f>
        <v>0</v>
      </c>
      <c r="HW48" s="1">
        <f>SUMPRODUCT(NOT(ISBLANK(HW$3:HW$42))*(HW$3:HW$42=$TQ$3:$TQ$42))</f>
        <v>0</v>
      </c>
      <c r="HX48" s="1"/>
      <c r="HY48" s="1">
        <f>SUMPRODUCT(NOT(ISBLANK(HY$3:HY$42))*(HY$3:HY$42=$TR$3:$TR$42))</f>
        <v>0</v>
      </c>
      <c r="HZ48" s="1">
        <f>SUMPRODUCT(NOT(ISBLANK(HZ$3:HZ$42))*(HZ$3:HZ$42=$TS$3:$TS$42))</f>
        <v>0</v>
      </c>
      <c r="IA48" s="1">
        <f>SUMPRODUCT(NOT(ISBLANK(IA$3:IA$42))*(IA$3:IA$42=$TT$3:$TT$42))</f>
        <v>0</v>
      </c>
      <c r="IB48" s="1">
        <f>SUMPRODUCT(NOT(ISBLANK(IB$3:IB$42))*(IB$3:IB$42=$TD$3:$TD$42))</f>
        <v>0</v>
      </c>
      <c r="IC48" s="1">
        <f>SUMPRODUCT(NOT(ISBLANK(IC$3:IC$42))*(IC$3:IC$42=$TE$3:$TE$42))</f>
        <v>0</v>
      </c>
      <c r="ID48" s="1">
        <f>SUMPRODUCT(NOT(ISBLANK(ID$3:ID$42))*(ID$3:ID$42=$TF$3:$TF$42))</f>
        <v>0</v>
      </c>
      <c r="IE48" s="1">
        <f>SUMPRODUCT(NOT(ISBLANK(IE$3:IE$42))*(IE$3:IE$42=$TG$3:$TG$42))</f>
        <v>0</v>
      </c>
      <c r="IF48" s="1">
        <f>SUMPRODUCT(NOT(ISBLANK(IF$3:IF$42))*(IF$3:IF$42=$TH$3:$TH$42))</f>
        <v>0</v>
      </c>
      <c r="IG48" s="1">
        <f>SUMPRODUCT(NOT(ISBLANK(IG$3:IG$42))*(IG$3:IG$42=$TI$3:$TI$42))</f>
        <v>0</v>
      </c>
      <c r="IH48" s="1">
        <f>SUMPRODUCT(NOT(ISBLANK(IH$3:IH$42))*(IH$3:IH$42=$TJ$3:$TJ$42))</f>
        <v>0</v>
      </c>
      <c r="II48" s="1">
        <f>SUMPRODUCT(NOT(ISBLANK(II$3:II$42))*(II$3:II$42=$TK$3:$TK$42))</f>
        <v>0</v>
      </c>
      <c r="IJ48" s="1">
        <f>SUMPRODUCT(NOT(ISBLANK(IJ$3:IJ$42))*(IJ$3:IJ$42=$TL$3:$TL$42))</f>
        <v>0</v>
      </c>
      <c r="IK48" s="1">
        <f>SUMPRODUCT(NOT(ISBLANK(IK$3:IK$42))*(IK$3:IK$42=$TM$3:$TM$42))</f>
        <v>0</v>
      </c>
      <c r="IL48" s="1">
        <f>SUMPRODUCT(NOT(ISBLANK(IL$3:IL$42))*(IL$3:IL$42=$TN$3:$TN$42))</f>
        <v>0</v>
      </c>
      <c r="IM48" s="1">
        <f>SUMPRODUCT(NOT(ISBLANK(IM$3:IM$42))*(IM$3:IM$42=$TO$3:$TO$42))</f>
        <v>0</v>
      </c>
      <c r="IN48" s="1">
        <f>SUMPRODUCT(NOT(ISBLANK(IN$3:IN$42))*(IN$3:IN$42=$TP$3:$TP$42))</f>
        <v>0</v>
      </c>
      <c r="IO48" s="1">
        <f>SUMPRODUCT(NOT(ISBLANK(IO$3:IO$42))*(IO$3:IO$42=$TQ$3:$TQ$42))</f>
        <v>0</v>
      </c>
      <c r="IP48" s="1"/>
      <c r="IQ48" s="1">
        <f>SUMPRODUCT(NOT(ISBLANK(IQ$3:IQ$42))*(IQ$3:IQ$42=$TR$3:$TR$42))</f>
        <v>0</v>
      </c>
      <c r="IR48" s="1">
        <f>SUMPRODUCT(NOT(ISBLANK(IR$3:IR$42))*(IR$3:IR$42=$TS$3:$TS$42))</f>
        <v>0</v>
      </c>
      <c r="IS48" s="1">
        <f>SUMPRODUCT(NOT(ISBLANK(IS$3:IS$42))*(IS$3:IS$42=$TT$3:$TT$42))</f>
        <v>0</v>
      </c>
      <c r="IT48" s="1">
        <f>SUMPRODUCT(NOT(ISBLANK(IT$3:IT$42))*(IT$3:IT$42=$TD$3:$TD$42))</f>
        <v>0</v>
      </c>
      <c r="IU48" s="1">
        <f>SUMPRODUCT(NOT(ISBLANK(IU$3:IU$42))*(IU$3:IU$42=$TE$3:$TE$42))</f>
        <v>0</v>
      </c>
      <c r="IV48" s="1">
        <f>SUMPRODUCT(NOT(ISBLANK(IV$3:IV$42))*(IV$3:IV$42=$TF$3:$TF$42))</f>
        <v>0</v>
      </c>
      <c r="IW48" s="1">
        <f>SUMPRODUCT(NOT(ISBLANK(IW$3:IW$42))*(IW$3:IW$42=$TG$3:$TG$42))</f>
        <v>0</v>
      </c>
      <c r="IX48" s="1">
        <f>SUMPRODUCT(NOT(ISBLANK(IX$3:IX$42))*(IX$3:IX$42=$TH$3:$TH$42))</f>
        <v>0</v>
      </c>
      <c r="IY48" s="1">
        <f>SUMPRODUCT(NOT(ISBLANK(IY$3:IY$42))*(IY$3:IY$42=$TI$3:$TI$42))</f>
        <v>0</v>
      </c>
      <c r="IZ48" s="1">
        <f>SUMPRODUCT(NOT(ISBLANK(IZ$3:IZ$42))*(IZ$3:IZ$42=$TJ$3:$TJ$42))</f>
        <v>0</v>
      </c>
      <c r="JA48" s="1">
        <f>SUMPRODUCT(NOT(ISBLANK(JA$3:JA$42))*(JA$3:JA$42=$TK$3:$TK$42))</f>
        <v>0</v>
      </c>
      <c r="JB48" s="1">
        <f>SUMPRODUCT(NOT(ISBLANK(JB$3:JB$42))*(JB$3:JB$42=$TL$3:$TL$42))</f>
        <v>0</v>
      </c>
      <c r="JC48" s="1">
        <f>SUMPRODUCT(NOT(ISBLANK(JC$3:JC$42))*(JC$3:JC$42=$TM$3:$TM$42))</f>
        <v>0</v>
      </c>
      <c r="JD48" s="1">
        <f>SUMPRODUCT(NOT(ISBLANK(JD$3:JD$42))*(JD$3:JD$42=$TN$3:$TN$42))</f>
        <v>0</v>
      </c>
      <c r="JE48" s="1">
        <f>SUMPRODUCT(NOT(ISBLANK(JE$3:JE$42))*(JE$3:JE$42=$TO$3:$TO$42))</f>
        <v>0</v>
      </c>
      <c r="JF48" s="1">
        <f>SUMPRODUCT(NOT(ISBLANK(JF$3:JF$42))*(JF$3:JF$42=$TP$3:$TP$42))</f>
        <v>0</v>
      </c>
      <c r="JG48" s="1">
        <f>SUMPRODUCT(NOT(ISBLANK(JG$3:JG$42))*(JG$3:JG$42=$TQ$3:$TQ$42))</f>
        <v>0</v>
      </c>
      <c r="JH48" s="1"/>
      <c r="JI48" s="1">
        <f>SUMPRODUCT(NOT(ISBLANK(JI$3:JI$42))*(JI$3:JI$42=$TR$3:$TR$42))</f>
        <v>0</v>
      </c>
      <c r="JJ48" s="1">
        <f>SUMPRODUCT(NOT(ISBLANK(JJ$3:JJ$42))*(JJ$3:JJ$42=$TS$3:$TS$42))</f>
        <v>0</v>
      </c>
      <c r="JK48" s="1">
        <f>SUMPRODUCT(NOT(ISBLANK(JK$3:JK$42))*(JK$3:JK$42=$TT$3:$TT$42))</f>
        <v>0</v>
      </c>
      <c r="JL48" s="1">
        <f>SUMPRODUCT(NOT(ISBLANK(JL$3:JL$42))*(JL$3:JL$42=$TD$3:$TD$42))</f>
        <v>0</v>
      </c>
      <c r="JM48" s="1">
        <f>SUMPRODUCT(NOT(ISBLANK(JM$3:JM$42))*(JM$3:JM$42=$TE$3:$TE$42))</f>
        <v>0</v>
      </c>
      <c r="JN48" s="1">
        <f>SUMPRODUCT(NOT(ISBLANK(JN$3:JN$42))*(JN$3:JN$42=$TF$3:$TF$42))</f>
        <v>0</v>
      </c>
      <c r="JO48" s="1">
        <f>SUMPRODUCT(NOT(ISBLANK(JO$3:JO$42))*(JO$3:JO$42=$TG$3:$TG$42))</f>
        <v>0</v>
      </c>
      <c r="JP48" s="1">
        <f>SUMPRODUCT(NOT(ISBLANK(JP$3:JP$42))*(JP$3:JP$42=$TH$3:$TH$42))</f>
        <v>0</v>
      </c>
      <c r="JQ48" s="1">
        <f>SUMPRODUCT(NOT(ISBLANK(JQ$3:JQ$42))*(JQ$3:JQ$42=$TI$3:$TI$42))</f>
        <v>0</v>
      </c>
      <c r="JR48" s="1">
        <f>SUMPRODUCT(NOT(ISBLANK(JR$3:JR$42))*(JR$3:JR$42=$TJ$3:$TJ$42))</f>
        <v>0</v>
      </c>
      <c r="JS48" s="1">
        <f>SUMPRODUCT(NOT(ISBLANK(JS$3:JS$42))*(JS$3:JS$42=$TK$3:$TK$42))</f>
        <v>0</v>
      </c>
      <c r="JT48" s="1">
        <f>SUMPRODUCT(NOT(ISBLANK(JT$3:JT$42))*(JT$3:JT$42=$TL$3:$TL$42))</f>
        <v>0</v>
      </c>
      <c r="JU48" s="1">
        <f>SUMPRODUCT(NOT(ISBLANK(JU$3:JU$42))*(JU$3:JU$42=$TM$3:$TM$42))</f>
        <v>0</v>
      </c>
      <c r="JV48" s="1">
        <f>SUMPRODUCT(NOT(ISBLANK(JV$3:JV$42))*(JV$3:JV$42=$TN$3:$TN$42))</f>
        <v>0</v>
      </c>
      <c r="JW48" s="1">
        <f>SUMPRODUCT(NOT(ISBLANK(JW$3:JW$42))*(JW$3:JW$42=$TO$3:$TO$42))</f>
        <v>0</v>
      </c>
      <c r="JX48" s="1">
        <f>SUMPRODUCT(NOT(ISBLANK(JX$3:JX$42))*(JX$3:JX$42=$TP$3:$TP$42))</f>
        <v>0</v>
      </c>
      <c r="JY48" s="1">
        <f>SUMPRODUCT(NOT(ISBLANK(JY$3:JY$42))*(JY$3:JY$42=$TQ$3:$TQ$42))</f>
        <v>0</v>
      </c>
      <c r="JZ48" s="1"/>
      <c r="KA48" s="1">
        <f>SUMPRODUCT(NOT(ISBLANK(KA$3:KA$42))*(KA$3:KA$42=$TR$3:$TR$42))</f>
        <v>0</v>
      </c>
      <c r="KB48" s="1">
        <f>SUMPRODUCT(NOT(ISBLANK(KB$3:KB$42))*(KB$3:KB$42=$TS$3:$TS$42))</f>
        <v>0</v>
      </c>
      <c r="KC48" s="1">
        <f>SUMPRODUCT(NOT(ISBLANK(KC$3:KC$42))*(KC$3:KC$42=$TT$3:$TT$42))</f>
        <v>0</v>
      </c>
      <c r="KD48" s="1">
        <f>SUMPRODUCT(NOT(ISBLANK(KD$3:KD$42))*(KD$3:KD$42=$TD$3:$TD$42))</f>
        <v>0</v>
      </c>
      <c r="KE48" s="1">
        <f>SUMPRODUCT(NOT(ISBLANK(KE$3:KE$42))*(KE$3:KE$42=$TE$3:$TE$42))</f>
        <v>0</v>
      </c>
      <c r="KF48" s="1">
        <f>SUMPRODUCT(NOT(ISBLANK(KF$3:KF$42))*(KF$3:KF$42=$TF$3:$TF$42))</f>
        <v>0</v>
      </c>
      <c r="KG48" s="1">
        <f>SUMPRODUCT(NOT(ISBLANK(KG$3:KG$42))*(KG$3:KG$42=$TG$3:$TG$42))</f>
        <v>0</v>
      </c>
      <c r="KH48" s="1">
        <f>SUMPRODUCT(NOT(ISBLANK(KH$3:KH$42))*(KH$3:KH$42=$TH$3:$TH$42))</f>
        <v>0</v>
      </c>
      <c r="KI48" s="1">
        <f>SUMPRODUCT(NOT(ISBLANK(KI$3:KI$42))*(KI$3:KI$42=$TI$3:$TI$42))</f>
        <v>0</v>
      </c>
      <c r="KJ48" s="1">
        <f>SUMPRODUCT(NOT(ISBLANK(KJ$3:KJ$42))*(KJ$3:KJ$42=$TJ$3:$TJ$42))</f>
        <v>0</v>
      </c>
      <c r="KK48" s="1">
        <f>SUMPRODUCT(NOT(ISBLANK(KK$3:KK$42))*(KK$3:KK$42=$TK$3:$TK$42))</f>
        <v>0</v>
      </c>
      <c r="KL48" s="1">
        <f>SUMPRODUCT(NOT(ISBLANK(KL$3:KL$42))*(KL$3:KL$42=$TL$3:$TL$42))</f>
        <v>0</v>
      </c>
      <c r="KM48" s="1">
        <f>SUMPRODUCT(NOT(ISBLANK(KM$3:KM$42))*(KM$3:KM$42=$TM$3:$TM$42))</f>
        <v>0</v>
      </c>
      <c r="KN48" s="1">
        <f>SUMPRODUCT(NOT(ISBLANK(KN$3:KN$42))*(KN$3:KN$42=$TN$3:$TN$42))</f>
        <v>0</v>
      </c>
      <c r="KO48" s="1">
        <f>SUMPRODUCT(NOT(ISBLANK(KO$3:KO$42))*(KO$3:KO$42=$TO$3:$TO$42))</f>
        <v>0</v>
      </c>
      <c r="KP48" s="1">
        <f>SUMPRODUCT(NOT(ISBLANK(KP$3:KP$42))*(KP$3:KP$42=$TP$3:$TP$42))</f>
        <v>0</v>
      </c>
      <c r="KQ48" s="1">
        <f>SUMPRODUCT(NOT(ISBLANK(KQ$3:KQ$42))*(KQ$3:KQ$42=$TQ$3:$TQ$42))</f>
        <v>0</v>
      </c>
      <c r="KR48" s="1"/>
      <c r="KS48" s="1">
        <f>SUMPRODUCT(NOT(ISBLANK(KS$3:KS$42))*(KS$3:KS$42=$TR$3:$TR$42))</f>
        <v>0</v>
      </c>
      <c r="KT48" s="1">
        <f>SUMPRODUCT(NOT(ISBLANK(KT$3:KT$42))*(KT$3:KT$42=$TS$3:$TS$42))</f>
        <v>0</v>
      </c>
      <c r="KU48" s="1">
        <f>SUMPRODUCT(NOT(ISBLANK(KU$3:KU$42))*(KU$3:KU$42=$TT$3:$TT$42))</f>
        <v>0</v>
      </c>
      <c r="KV48" s="1">
        <f>SUMPRODUCT(NOT(ISBLANK(KV$3:KV$42))*(KV$3:KV$42=$TD$3:$TD$42))</f>
        <v>0</v>
      </c>
      <c r="KW48" s="1">
        <f>SUMPRODUCT(NOT(ISBLANK(KW$3:KW$42))*(KW$3:KW$42=$TE$3:$TE$42))</f>
        <v>0</v>
      </c>
      <c r="KX48" s="1">
        <f>SUMPRODUCT(NOT(ISBLANK(KX$3:KX$42))*(KX$3:KX$42=$TF$3:$TF$42))</f>
        <v>0</v>
      </c>
      <c r="KY48" s="1">
        <f>SUMPRODUCT(NOT(ISBLANK(KY$3:KY$42))*(KY$3:KY$42=$TG$3:$TG$42))</f>
        <v>0</v>
      </c>
      <c r="KZ48" s="1">
        <f>SUMPRODUCT(NOT(ISBLANK(KZ$3:KZ$42))*(KZ$3:KZ$42=$TH$3:$TH$42))</f>
        <v>0</v>
      </c>
      <c r="LA48" s="1">
        <f>SUMPRODUCT(NOT(ISBLANK(LA$3:LA$42))*(LA$3:LA$42=$TI$3:$TI$42))</f>
        <v>0</v>
      </c>
      <c r="LB48" s="1">
        <f>SUMPRODUCT(NOT(ISBLANK(LB$3:LB$42))*(LB$3:LB$42=$TJ$3:$TJ$42))</f>
        <v>0</v>
      </c>
      <c r="LC48" s="1">
        <f>SUMPRODUCT(NOT(ISBLANK(LC$3:LC$42))*(LC$3:LC$42=$TK$3:$TK$42))</f>
        <v>0</v>
      </c>
      <c r="LD48" s="1">
        <f>SUMPRODUCT(NOT(ISBLANK(LD$3:LD$42))*(LD$3:LD$42=$TL$3:$TL$42))</f>
        <v>0</v>
      </c>
      <c r="LE48" s="1">
        <f>SUMPRODUCT(NOT(ISBLANK(LE$3:LE$42))*(LE$3:LE$42=$TM$3:$TM$42))</f>
        <v>0</v>
      </c>
      <c r="LF48" s="1">
        <f>SUMPRODUCT(NOT(ISBLANK(LF$3:LF$42))*(LF$3:LF$42=$TN$3:$TN$42))</f>
        <v>0</v>
      </c>
      <c r="LG48" s="1">
        <f>SUMPRODUCT(NOT(ISBLANK(LG$3:LG$42))*(LG$3:LG$42=$TO$3:$TO$42))</f>
        <v>0</v>
      </c>
      <c r="LH48" s="1">
        <f>SUMPRODUCT(NOT(ISBLANK(LH$3:LH$42))*(LH$3:LH$42=$TP$3:$TP$42))</f>
        <v>0</v>
      </c>
      <c r="LI48" s="1">
        <f>SUMPRODUCT(NOT(ISBLANK(LI$3:LI$42))*(LI$3:LI$42=$TQ$3:$TQ$42))</f>
        <v>0</v>
      </c>
      <c r="LJ48" s="1"/>
      <c r="LK48" s="1">
        <f>SUMPRODUCT(NOT(ISBLANK(LK$3:LK$42))*(LK$3:LK$42=$TR$3:$TR$42))</f>
        <v>0</v>
      </c>
      <c r="LL48" s="1">
        <f>SUMPRODUCT(NOT(ISBLANK(LL$3:LL$42))*(LL$3:LL$42=$TS$3:$TS$42))</f>
        <v>0</v>
      </c>
      <c r="LM48" s="1">
        <f>SUMPRODUCT(NOT(ISBLANK(LM$3:LM$42))*(LM$3:LM$42=$TT$3:$TT$42))</f>
        <v>0</v>
      </c>
      <c r="LN48" s="1">
        <f>SUMPRODUCT(NOT(ISBLANK(LN$3:LN$42))*(LN$3:LN$42=$TD$3:$TD$42))</f>
        <v>0</v>
      </c>
      <c r="LO48" s="1">
        <f>SUMPRODUCT(NOT(ISBLANK(LO$3:LO$42))*(LO$3:LO$42=$TE$3:$TE$42))</f>
        <v>0</v>
      </c>
      <c r="LP48" s="1">
        <f>SUMPRODUCT(NOT(ISBLANK(LP$3:LP$42))*(LP$3:LP$42=$TF$3:$TF$42))</f>
        <v>0</v>
      </c>
      <c r="LQ48" s="1">
        <f>SUMPRODUCT(NOT(ISBLANK(LQ$3:LQ$42))*(LQ$3:LQ$42=$TG$3:$TG$42))</f>
        <v>0</v>
      </c>
      <c r="LR48" s="1">
        <f>SUMPRODUCT(NOT(ISBLANK(LR$3:LR$42))*(LR$3:LR$42=$TH$3:$TH$42))</f>
        <v>0</v>
      </c>
      <c r="LS48" s="1">
        <f>SUMPRODUCT(NOT(ISBLANK(LS$3:LS$42))*(LS$3:LS$42=$TI$3:$TI$42))</f>
        <v>0</v>
      </c>
      <c r="LT48" s="1">
        <f>SUMPRODUCT(NOT(ISBLANK(LT$3:LT$42))*(LT$3:LT$42=$TJ$3:$TJ$42))</f>
        <v>0</v>
      </c>
      <c r="LU48" s="1">
        <f>SUMPRODUCT(NOT(ISBLANK(LU$3:LU$42))*(LU$3:LU$42=$TK$3:$TK$42))</f>
        <v>0</v>
      </c>
      <c r="LV48" s="1">
        <f>SUMPRODUCT(NOT(ISBLANK(LV$3:LV$42))*(LV$3:LV$42=$TL$3:$TL$42))</f>
        <v>0</v>
      </c>
      <c r="LW48" s="1">
        <f>SUMPRODUCT(NOT(ISBLANK(LW$3:LW$42))*(LW$3:LW$42=$TM$3:$TM$42))</f>
        <v>0</v>
      </c>
      <c r="LX48" s="1">
        <f>SUMPRODUCT(NOT(ISBLANK(LX$3:LX$42))*(LX$3:LX$42=$TN$3:$TN$42))</f>
        <v>0</v>
      </c>
      <c r="LY48" s="1">
        <f>SUMPRODUCT(NOT(ISBLANK(LY$3:LY$42))*(LY$3:LY$42=$TO$3:$TO$42))</f>
        <v>0</v>
      </c>
      <c r="LZ48" s="1">
        <f>SUMPRODUCT(NOT(ISBLANK(LZ$3:LZ$42))*(LZ$3:LZ$42=$TP$3:$TP$42))</f>
        <v>0</v>
      </c>
      <c r="MA48" s="1">
        <f>SUMPRODUCT(NOT(ISBLANK(MA$3:MA$42))*(MA$3:MA$42=$TQ$3:$TQ$42))</f>
        <v>0</v>
      </c>
      <c r="MB48" s="1"/>
      <c r="MC48" s="1">
        <f>SUMPRODUCT(NOT(ISBLANK(MC$3:MC$42))*(MC$3:MC$42=$TR$3:$TR$42))</f>
        <v>0</v>
      </c>
      <c r="MD48" s="1">
        <f>SUMPRODUCT(NOT(ISBLANK(MD$3:MD$42))*(MD$3:MD$42=$TS$3:$TS$42))</f>
        <v>0</v>
      </c>
      <c r="ME48" s="1">
        <f>SUMPRODUCT(NOT(ISBLANK(ME$3:ME$42))*(ME$3:ME$42=$TT$3:$TT$42))</f>
        <v>0</v>
      </c>
      <c r="MF48" s="1">
        <f>SUMPRODUCT(NOT(ISBLANK(MF$3:MF$42))*(MF$3:MF$42=$TD$3:$TD$42))</f>
        <v>0</v>
      </c>
      <c r="MG48" s="1">
        <f>SUMPRODUCT(NOT(ISBLANK(MG$3:MG$42))*(MG$3:MG$42=$TE$3:$TE$42))</f>
        <v>0</v>
      </c>
      <c r="MH48" s="1">
        <f>SUMPRODUCT(NOT(ISBLANK(MH$3:MH$42))*(MH$3:MH$42=$TF$3:$TF$42))</f>
        <v>0</v>
      </c>
      <c r="MI48" s="1">
        <f>SUMPRODUCT(NOT(ISBLANK(MI$3:MI$42))*(MI$3:MI$42=$TG$3:$TG$42))</f>
        <v>0</v>
      </c>
      <c r="MJ48" s="1">
        <f>SUMPRODUCT(NOT(ISBLANK(MJ$3:MJ$42))*(MJ$3:MJ$42=$TH$3:$TH$42))</f>
        <v>0</v>
      </c>
      <c r="MK48" s="1">
        <f>SUMPRODUCT(NOT(ISBLANK(MK$3:MK$42))*(MK$3:MK$42=$TI$3:$TI$42))</f>
        <v>0</v>
      </c>
      <c r="ML48" s="1">
        <f>SUMPRODUCT(NOT(ISBLANK(ML$3:ML$42))*(ML$3:ML$42=$TJ$3:$TJ$42))</f>
        <v>0</v>
      </c>
      <c r="MM48" s="1">
        <f>SUMPRODUCT(NOT(ISBLANK(MM$3:MM$42))*(MM$3:MM$42=$TK$3:$TK$42))</f>
        <v>0</v>
      </c>
      <c r="MN48" s="1">
        <f>SUMPRODUCT(NOT(ISBLANK(MN$3:MN$42))*(MN$3:MN$42=$TL$3:$TL$42))</f>
        <v>0</v>
      </c>
      <c r="MO48" s="1">
        <f>SUMPRODUCT(NOT(ISBLANK(MO$3:MO$42))*(MO$3:MO$42=$TM$3:$TM$42))</f>
        <v>0</v>
      </c>
      <c r="MP48" s="1">
        <f>SUMPRODUCT(NOT(ISBLANK(MP$3:MP$42))*(MP$3:MP$42=$TN$3:$TN$42))</f>
        <v>0</v>
      </c>
      <c r="MQ48" s="1">
        <f>SUMPRODUCT(NOT(ISBLANK(MQ$3:MQ$42))*(MQ$3:MQ$42=$TO$3:$TO$42))</f>
        <v>0</v>
      </c>
      <c r="MR48" s="1">
        <f>SUMPRODUCT(NOT(ISBLANK(MR$3:MR$42))*(MR$3:MR$42=$TP$3:$TP$42))</f>
        <v>0</v>
      </c>
      <c r="MS48" s="1">
        <f>SUMPRODUCT(NOT(ISBLANK(MS$3:MS$42))*(MS$3:MS$42=$TQ$3:$TQ$42))</f>
        <v>0</v>
      </c>
      <c r="MT48" s="1"/>
      <c r="MU48" s="1">
        <f>SUMPRODUCT(NOT(ISBLANK(MU$3:MU$42))*(MU$3:MU$42=$TR$3:$TR$42))</f>
        <v>0</v>
      </c>
      <c r="MV48" s="1">
        <f>SUMPRODUCT(NOT(ISBLANK(MV$3:MV$42))*(MV$3:MV$42=$TS$3:$TS$42))</f>
        <v>0</v>
      </c>
      <c r="MW48" s="1">
        <f>SUMPRODUCT(NOT(ISBLANK(MW$3:MW$42))*(MW$3:MW$42=$TT$3:$TT$42))</f>
        <v>0</v>
      </c>
      <c r="MX48" s="1">
        <f>SUMPRODUCT(NOT(ISBLANK(MX$3:MX$42))*(MX$3:MX$42=$TD$3:$TD$42))</f>
        <v>0</v>
      </c>
      <c r="MY48" s="1">
        <f>SUMPRODUCT(NOT(ISBLANK(MY$3:MY$42))*(MY$3:MY$42=$TE$3:$TE$42))</f>
        <v>0</v>
      </c>
      <c r="MZ48" s="1">
        <f>SUMPRODUCT(NOT(ISBLANK(MZ$3:MZ$42))*(MZ$3:MZ$42=$TF$3:$TF$42))</f>
        <v>0</v>
      </c>
      <c r="NA48" s="1">
        <f>SUMPRODUCT(NOT(ISBLANK(NA$3:NA$42))*(NA$3:NA$42=$TG$3:$TG$42))</f>
        <v>0</v>
      </c>
      <c r="NB48" s="1">
        <f>SUMPRODUCT(NOT(ISBLANK(NB$3:NB$42))*(NB$3:NB$42=$TH$3:$TH$42))</f>
        <v>0</v>
      </c>
      <c r="NC48" s="1">
        <f>SUMPRODUCT(NOT(ISBLANK(NC$3:NC$42))*(NC$3:NC$42=$TI$3:$TI$42))</f>
        <v>0</v>
      </c>
      <c r="ND48" s="1">
        <f>SUMPRODUCT(NOT(ISBLANK(ND$3:ND$42))*(ND$3:ND$42=$TJ$3:$TJ$42))</f>
        <v>0</v>
      </c>
      <c r="NE48" s="1">
        <f>SUMPRODUCT(NOT(ISBLANK(NE$3:NE$42))*(NE$3:NE$42=$TK$3:$TK$42))</f>
        <v>0</v>
      </c>
      <c r="NF48" s="1">
        <f>SUMPRODUCT(NOT(ISBLANK(NF$3:NF$42))*(NF$3:NF$42=$TL$3:$TL$42))</f>
        <v>0</v>
      </c>
      <c r="NG48" s="1">
        <f>SUMPRODUCT(NOT(ISBLANK(NG$3:NG$42))*(NG$3:NG$42=$TM$3:$TM$42))</f>
        <v>0</v>
      </c>
      <c r="NH48" s="1">
        <f>SUMPRODUCT(NOT(ISBLANK(NH$3:NH$42))*(NH$3:NH$42=$TN$3:$TN$42))</f>
        <v>0</v>
      </c>
      <c r="NI48" s="1">
        <f>SUMPRODUCT(NOT(ISBLANK(NI$3:NI$42))*(NI$3:NI$42=$TO$3:$TO$42))</f>
        <v>0</v>
      </c>
      <c r="NJ48" s="1">
        <f>SUMPRODUCT(NOT(ISBLANK(NJ$3:NJ$42))*(NJ$3:NJ$42=$TP$3:$TP$42))</f>
        <v>0</v>
      </c>
      <c r="NK48" s="1">
        <f>SUMPRODUCT(NOT(ISBLANK(NK$3:NK$42))*(NK$3:NK$42=$TQ$3:$TQ$42))</f>
        <v>0</v>
      </c>
      <c r="NL48" s="1"/>
      <c r="NM48" s="1">
        <f>SUMPRODUCT(NOT(ISBLANK(NM$3:NM$42))*(NM$3:NM$42=$TR$3:$TR$42))</f>
        <v>0</v>
      </c>
      <c r="NN48" s="1">
        <f>SUMPRODUCT(NOT(ISBLANK(NN$3:NN$42))*(NN$3:NN$42=$TS$3:$TS$42))</f>
        <v>0</v>
      </c>
      <c r="NO48" s="1">
        <f>SUMPRODUCT(NOT(ISBLANK(NO$3:NO$42))*(NO$3:NO$42=$TT$3:$TT$42))</f>
        <v>0</v>
      </c>
      <c r="NP48" s="1">
        <f>SUMPRODUCT(NOT(ISBLANK(NP$3:NP$42))*(NP$3:NP$42=$TD$3:$TD$42))</f>
        <v>0</v>
      </c>
      <c r="NQ48" s="1">
        <f>SUMPRODUCT(NOT(ISBLANK(NQ$3:NQ$42))*(NQ$3:NQ$42=$TE$3:$TE$42))</f>
        <v>0</v>
      </c>
      <c r="NR48" s="1">
        <f>SUMPRODUCT(NOT(ISBLANK(NR$3:NR$42))*(NR$3:NR$42=$TF$3:$TF$42))</f>
        <v>0</v>
      </c>
      <c r="NS48" s="1">
        <f>SUMPRODUCT(NOT(ISBLANK(NS$3:NS$42))*(NS$3:NS$42=$TG$3:$TG$42))</f>
        <v>0</v>
      </c>
      <c r="NT48" s="1">
        <f>SUMPRODUCT(NOT(ISBLANK(NT$3:NT$42))*(NT$3:NT$42=$TH$3:$TH$42))</f>
        <v>0</v>
      </c>
      <c r="NU48" s="1">
        <f>SUMPRODUCT(NOT(ISBLANK(NU$3:NU$42))*(NU$3:NU$42=$TI$3:$TI$42))</f>
        <v>0</v>
      </c>
      <c r="NV48" s="1">
        <f>SUMPRODUCT(NOT(ISBLANK(NV$3:NV$42))*(NV$3:NV$42=$TJ$3:$TJ$42))</f>
        <v>0</v>
      </c>
      <c r="NW48" s="1">
        <f>SUMPRODUCT(NOT(ISBLANK(NW$3:NW$42))*(NW$3:NW$42=$TK$3:$TK$42))</f>
        <v>0</v>
      </c>
      <c r="NX48" s="1">
        <f>SUMPRODUCT(NOT(ISBLANK(NX$3:NX$42))*(NX$3:NX$42=$TL$3:$TL$42))</f>
        <v>0</v>
      </c>
      <c r="NY48" s="1">
        <f>SUMPRODUCT(NOT(ISBLANK(NY$3:NY$42))*(NY$3:NY$42=$TM$3:$TM$42))</f>
        <v>0</v>
      </c>
      <c r="NZ48" s="1">
        <f>SUMPRODUCT(NOT(ISBLANK(NZ$3:NZ$42))*(NZ$3:NZ$42=$TN$3:$TN$42))</f>
        <v>0</v>
      </c>
      <c r="OA48" s="1">
        <f>SUMPRODUCT(NOT(ISBLANK(OA$3:OA$42))*(OA$3:OA$42=$TO$3:$TO$42))</f>
        <v>0</v>
      </c>
      <c r="OB48" s="1">
        <f>SUMPRODUCT(NOT(ISBLANK(OB$3:OB$42))*(OB$3:OB$42=$TP$3:$TP$42))</f>
        <v>0</v>
      </c>
      <c r="OC48" s="1">
        <f>SUMPRODUCT(NOT(ISBLANK(OC$3:OC$42))*(OC$3:OC$42=$TQ$3:$TQ$42))</f>
        <v>0</v>
      </c>
      <c r="OD48" s="1"/>
      <c r="OE48" s="1">
        <f>SUMPRODUCT(NOT(ISBLANK(OE$3:OE$42))*(OE$3:OE$42=$TR$3:$TR$42))</f>
        <v>0</v>
      </c>
      <c r="OF48" s="1">
        <f>SUMPRODUCT(NOT(ISBLANK(OF$3:OF$42))*(OF$3:OF$42=$TS$3:$TS$42))</f>
        <v>0</v>
      </c>
      <c r="OG48" s="1">
        <f>SUMPRODUCT(NOT(ISBLANK(OG$3:OG$42))*(OG$3:OG$42=$TT$3:$TT$42))</f>
        <v>0</v>
      </c>
      <c r="OH48" s="1">
        <f>SUMPRODUCT(NOT(ISBLANK(OH$3:OH$42))*(OH$3:OH$42=$TD$3:$TD$42))</f>
        <v>0</v>
      </c>
      <c r="OI48" s="1">
        <f>SUMPRODUCT(NOT(ISBLANK(OI$3:OI$42))*(OI$3:OI$42=$TE$3:$TE$42))</f>
        <v>0</v>
      </c>
      <c r="OJ48" s="1">
        <f>SUMPRODUCT(NOT(ISBLANK(OJ$3:OJ$42))*(OJ$3:OJ$42=$TF$3:$TF$42))</f>
        <v>0</v>
      </c>
      <c r="OK48" s="1">
        <f>SUMPRODUCT(NOT(ISBLANK(OK$3:OK$42))*(OK$3:OK$42=$TG$3:$TG$42))</f>
        <v>0</v>
      </c>
      <c r="OL48" s="1">
        <f>SUMPRODUCT(NOT(ISBLANK(OL$3:OL$42))*(OL$3:OL$42=$TH$3:$TH$42))</f>
        <v>0</v>
      </c>
      <c r="OM48" s="1">
        <f>SUMPRODUCT(NOT(ISBLANK(OM$3:OM$42))*(OM$3:OM$42=$TI$3:$TI$42))</f>
        <v>0</v>
      </c>
      <c r="ON48" s="1">
        <f>SUMPRODUCT(NOT(ISBLANK(ON$3:ON$42))*(ON$3:ON$42=$TJ$3:$TJ$42))</f>
        <v>0</v>
      </c>
      <c r="OO48" s="1">
        <f>SUMPRODUCT(NOT(ISBLANK(OO$3:OO$42))*(OO$3:OO$42=$TK$3:$TK$42))</f>
        <v>0</v>
      </c>
      <c r="OP48" s="1">
        <f>SUMPRODUCT(NOT(ISBLANK(OP$3:OP$42))*(OP$3:OP$42=$TL$3:$TL$42))</f>
        <v>0</v>
      </c>
      <c r="OQ48" s="1">
        <f>SUMPRODUCT(NOT(ISBLANK(OQ$3:OQ$42))*(OQ$3:OQ$42=$TM$3:$TM$42))</f>
        <v>0</v>
      </c>
      <c r="OR48" s="1">
        <f>SUMPRODUCT(NOT(ISBLANK(OR$3:OR$42))*(OR$3:OR$42=$TN$3:$TN$42))</f>
        <v>0</v>
      </c>
      <c r="OS48" s="1">
        <f>SUMPRODUCT(NOT(ISBLANK(OS$3:OS$42))*(OS$3:OS$42=$TO$3:$TO$42))</f>
        <v>0</v>
      </c>
      <c r="OT48" s="1">
        <f>SUMPRODUCT(NOT(ISBLANK(OT$3:OT$42))*(OT$3:OT$42=$TP$3:$TP$42))</f>
        <v>0</v>
      </c>
      <c r="OU48" s="1">
        <f>SUMPRODUCT(NOT(ISBLANK(OU$3:OU$42))*(OU$3:OU$42=$TQ$3:$TQ$42))</f>
        <v>0</v>
      </c>
      <c r="OV48" s="1"/>
      <c r="OW48" s="1">
        <f>SUMPRODUCT(NOT(ISBLANK(OW$3:OW$42))*(OW$3:OW$42=$TR$3:$TR$42))</f>
        <v>0</v>
      </c>
      <c r="OX48" s="1">
        <f>SUMPRODUCT(NOT(ISBLANK(OX$3:OX$42))*(OX$3:OX$42=$TS$3:$TS$42))</f>
        <v>0</v>
      </c>
      <c r="OY48" s="1">
        <f>SUMPRODUCT(NOT(ISBLANK(OY$3:OY$42))*(OY$3:OY$42=$TT$3:$TT$42))</f>
        <v>0</v>
      </c>
      <c r="OZ48" s="1">
        <f>SUMPRODUCT(NOT(ISBLANK(OZ$3:OZ$42))*(OZ$3:OZ$42=$TD$3:$TD$42))</f>
        <v>0</v>
      </c>
      <c r="PA48" s="1">
        <f>SUMPRODUCT(NOT(ISBLANK(PA$3:PA$42))*(PA$3:PA$42=$TE$3:$TE$42))</f>
        <v>0</v>
      </c>
      <c r="PB48" s="1">
        <f>SUMPRODUCT(NOT(ISBLANK(PB$3:PB$42))*(PB$3:PB$42=$TF$3:$TF$42))</f>
        <v>0</v>
      </c>
      <c r="PC48" s="1">
        <f>SUMPRODUCT(NOT(ISBLANK(PC$3:PC$42))*(PC$3:PC$42=$TG$3:$TG$42))</f>
        <v>0</v>
      </c>
      <c r="PD48" s="1">
        <f>SUMPRODUCT(NOT(ISBLANK(PD$3:PD$42))*(PD$3:PD$42=$TH$3:$TH$42))</f>
        <v>0</v>
      </c>
      <c r="PE48" s="1">
        <f>SUMPRODUCT(NOT(ISBLANK(PE$3:PE$42))*(PE$3:PE$42=$TI$3:$TI$42))</f>
        <v>0</v>
      </c>
      <c r="PF48" s="1">
        <f>SUMPRODUCT(NOT(ISBLANK(PF$3:PF$42))*(PF$3:PF$42=$TJ$3:$TJ$42))</f>
        <v>0</v>
      </c>
      <c r="PG48" s="1">
        <f>SUMPRODUCT(NOT(ISBLANK(PG$3:PG$42))*(PG$3:PG$42=$TK$3:$TK$42))</f>
        <v>0</v>
      </c>
      <c r="PH48" s="1">
        <f>SUMPRODUCT(NOT(ISBLANK(PH$3:PH$42))*(PH$3:PH$42=$TL$3:$TL$42))</f>
        <v>0</v>
      </c>
      <c r="PI48" s="1">
        <f>SUMPRODUCT(NOT(ISBLANK(PI$3:PI$42))*(PI$3:PI$42=$TM$3:$TM$42))</f>
        <v>0</v>
      </c>
      <c r="PJ48" s="1">
        <f>SUMPRODUCT(NOT(ISBLANK(PJ$3:PJ$42))*(PJ$3:PJ$42=$TN$3:$TN$42))</f>
        <v>0</v>
      </c>
      <c r="PK48" s="1">
        <f>SUMPRODUCT(NOT(ISBLANK(PK$3:PK$42))*(PK$3:PK$42=$TO$3:$TO$42))</f>
        <v>0</v>
      </c>
      <c r="PL48" s="1">
        <f>SUMPRODUCT(NOT(ISBLANK(PL$3:PL$42))*(PL$3:PL$42=$TP$3:$TP$42))</f>
        <v>0</v>
      </c>
      <c r="PM48" s="1">
        <f>SUMPRODUCT(NOT(ISBLANK(PM$3:PM$42))*(PM$3:PM$42=$TQ$3:$TQ$42))</f>
        <v>0</v>
      </c>
      <c r="PN48" s="1"/>
      <c r="PO48" s="1">
        <f>SUMPRODUCT(NOT(ISBLANK(PO$3:PO$42))*(PO$3:PO$42=$TR$3:$TR$42))</f>
        <v>0</v>
      </c>
      <c r="PP48" s="1">
        <f>SUMPRODUCT(NOT(ISBLANK(PP$3:PP$42))*(PP$3:PP$42=$TS$3:$TS$42))</f>
        <v>0</v>
      </c>
      <c r="PQ48" s="1">
        <f>SUMPRODUCT(NOT(ISBLANK(PQ$3:PQ$42))*(PQ$3:PQ$42=$TT$3:$TT$42))</f>
        <v>0</v>
      </c>
      <c r="PR48" s="1">
        <f>SUMPRODUCT(NOT(ISBLANK(PR$3:PR$42))*(PR$3:PR$42=$TD$3:$TD$42))</f>
        <v>0</v>
      </c>
      <c r="PS48" s="1">
        <f>SUMPRODUCT(NOT(ISBLANK(PS$3:PS$42))*(PS$3:PS$42=$TE$3:$TE$42))</f>
        <v>0</v>
      </c>
      <c r="PT48" s="1">
        <f>SUMPRODUCT(NOT(ISBLANK(PT$3:PT$42))*(PT$3:PT$42=$TF$3:$TF$42))</f>
        <v>0</v>
      </c>
      <c r="PU48" s="1">
        <f>SUMPRODUCT(NOT(ISBLANK(PU$3:PU$42))*(PU$3:PU$42=$TG$3:$TG$42))</f>
        <v>0</v>
      </c>
      <c r="PV48" s="1">
        <f>SUMPRODUCT(NOT(ISBLANK(PV$3:PV$42))*(PV$3:PV$42=$TH$3:$TH$42))</f>
        <v>0</v>
      </c>
      <c r="PW48" s="1">
        <f>SUMPRODUCT(NOT(ISBLANK(PW$3:PW$42))*(PW$3:PW$42=$TI$3:$TI$42))</f>
        <v>0</v>
      </c>
      <c r="PX48" s="1">
        <f>SUMPRODUCT(NOT(ISBLANK(PX$3:PX$42))*(PX$3:PX$42=$TJ$3:$TJ$42))</f>
        <v>0</v>
      </c>
      <c r="PY48" s="1">
        <f>SUMPRODUCT(NOT(ISBLANK(PY$3:PY$42))*(PY$3:PY$42=$TK$3:$TK$42))</f>
        <v>0</v>
      </c>
      <c r="PZ48" s="1">
        <f>SUMPRODUCT(NOT(ISBLANK(PZ$3:PZ$42))*(PZ$3:PZ$42=$TL$3:$TL$42))</f>
        <v>0</v>
      </c>
      <c r="QA48" s="1">
        <f>SUMPRODUCT(NOT(ISBLANK(QA$3:QA$42))*(QA$3:QA$42=$TM$3:$TM$42))</f>
        <v>0</v>
      </c>
      <c r="QB48" s="1">
        <f>SUMPRODUCT(NOT(ISBLANK(QB$3:QB$42))*(QB$3:QB$42=$TN$3:$TN$42))</f>
        <v>0</v>
      </c>
      <c r="QC48" s="1">
        <f>SUMPRODUCT(NOT(ISBLANK(QC$3:QC$42))*(QC$3:QC$42=$TO$3:$TO$42))</f>
        <v>0</v>
      </c>
      <c r="QD48" s="1">
        <f>SUMPRODUCT(NOT(ISBLANK(QD$3:QD$42))*(QD$3:QD$42=$TP$3:$TP$42))</f>
        <v>0</v>
      </c>
      <c r="QE48" s="1">
        <f>SUMPRODUCT(NOT(ISBLANK(QE$3:QE$42))*(QE$3:QE$42=$TQ$3:$TQ$42))</f>
        <v>0</v>
      </c>
      <c r="QF48" s="1"/>
      <c r="QG48" s="1">
        <f>SUMPRODUCT(NOT(ISBLANK(QG$3:QG$42))*(QG$3:QG$42=$TR$3:$TR$42))</f>
        <v>0</v>
      </c>
      <c r="QH48" s="1">
        <f>SUMPRODUCT(NOT(ISBLANK(QH$3:QH$42))*(QH$3:QH$42=$TS$3:$TS$42))</f>
        <v>0</v>
      </c>
      <c r="QI48" s="1">
        <f>SUMPRODUCT(NOT(ISBLANK(QI$3:QI$42))*(QI$3:QI$42=$TT$3:$TT$42))</f>
        <v>0</v>
      </c>
      <c r="QJ48" s="1">
        <f>SUMPRODUCT(NOT(ISBLANK(QJ$3:QJ$42))*(QJ$3:QJ$42=$TD$3:$TD$42))</f>
        <v>0</v>
      </c>
      <c r="QK48" s="1">
        <f>SUMPRODUCT(NOT(ISBLANK(QK$3:QK$42))*(QK$3:QK$42=$TE$3:$TE$42))</f>
        <v>0</v>
      </c>
      <c r="QL48" s="1">
        <f>SUMPRODUCT(NOT(ISBLANK(QL$3:QL$42))*(QL$3:QL$42=$TF$3:$TF$42))</f>
        <v>0</v>
      </c>
      <c r="QM48" s="1">
        <f>SUMPRODUCT(NOT(ISBLANK(QM$3:QM$42))*(QM$3:QM$42=$TG$3:$TG$42))</f>
        <v>0</v>
      </c>
      <c r="QN48" s="1">
        <f>SUMPRODUCT(NOT(ISBLANK(QN$3:QN$42))*(QN$3:QN$42=$TH$3:$TH$42))</f>
        <v>0</v>
      </c>
      <c r="QO48" s="1">
        <f>SUMPRODUCT(NOT(ISBLANK(QO$3:QO$42))*(QO$3:QO$42=$TI$3:$TI$42))</f>
        <v>0</v>
      </c>
      <c r="QP48" s="1">
        <f>SUMPRODUCT(NOT(ISBLANK(QP$3:QP$42))*(QP$3:QP$42=$TJ$3:$TJ$42))</f>
        <v>0</v>
      </c>
      <c r="QQ48" s="1">
        <f>SUMPRODUCT(NOT(ISBLANK(QQ$3:QQ$42))*(QQ$3:QQ$42=$TK$3:$TK$42))</f>
        <v>0</v>
      </c>
      <c r="QR48" s="1">
        <f>SUMPRODUCT(NOT(ISBLANK(QR$3:QR$42))*(QR$3:QR$42=$TL$3:$TL$42))</f>
        <v>0</v>
      </c>
      <c r="QS48" s="1">
        <f>SUMPRODUCT(NOT(ISBLANK(QS$3:QS$42))*(QS$3:QS$42=$TM$3:$TM$42))</f>
        <v>0</v>
      </c>
      <c r="QT48" s="1">
        <f>SUMPRODUCT(NOT(ISBLANK(QT$3:QT$42))*(QT$3:QT$42=$TN$3:$TN$42))</f>
        <v>0</v>
      </c>
      <c r="QU48" s="1">
        <f>SUMPRODUCT(NOT(ISBLANK(QU$3:QU$42))*(QU$3:QU$42=$TO$3:$TO$42))</f>
        <v>0</v>
      </c>
      <c r="QV48" s="1">
        <f>SUMPRODUCT(NOT(ISBLANK(QV$3:QV$42))*(QV$3:QV$42=$TP$3:$TP$42))</f>
        <v>0</v>
      </c>
      <c r="QW48" s="1">
        <f>SUMPRODUCT(NOT(ISBLANK(QW$3:QW$42))*(QW$3:QW$42=$TQ$3:$TQ$42))</f>
        <v>0</v>
      </c>
      <c r="QX48" s="1"/>
      <c r="QY48" s="1">
        <f>SUMPRODUCT(NOT(ISBLANK(QY$3:QY$42))*(QY$3:QY$42=$TR$3:$TR$42))</f>
        <v>0</v>
      </c>
      <c r="QZ48" s="1">
        <f>SUMPRODUCT(NOT(ISBLANK(QZ$3:QZ$42))*(QZ$3:QZ$42=$TS$3:$TS$42))</f>
        <v>0</v>
      </c>
      <c r="RA48" s="1">
        <f>SUMPRODUCT(NOT(ISBLANK(RA$3:RA$42))*(RA$3:RA$42=$TT$3:$TT$42))</f>
        <v>0</v>
      </c>
      <c r="RB48" s="1">
        <f>SUMPRODUCT(NOT(ISBLANK(RB$3:RB$42))*(RB$3:RB$42=$TD$3:$TD$42))</f>
        <v>0</v>
      </c>
      <c r="RC48" s="1">
        <f>SUMPRODUCT(NOT(ISBLANK(RC$3:RC$42))*(RC$3:RC$42=$TE$3:$TE$42))</f>
        <v>0</v>
      </c>
      <c r="RD48" s="1">
        <f>SUMPRODUCT(NOT(ISBLANK(RD$3:RD$42))*(RD$3:RD$42=$TF$3:$TF$42))</f>
        <v>0</v>
      </c>
      <c r="RE48" s="1">
        <f>SUMPRODUCT(NOT(ISBLANK(RE$3:RE$42))*(RE$3:RE$42=$TG$3:$TG$42))</f>
        <v>0</v>
      </c>
      <c r="RF48" s="1">
        <f>SUMPRODUCT(NOT(ISBLANK(RF$3:RF$42))*(RF$3:RF$42=$TH$3:$TH$42))</f>
        <v>0</v>
      </c>
      <c r="RG48" s="1">
        <f>SUMPRODUCT(NOT(ISBLANK(RG$3:RG$42))*(RG$3:RG$42=$TI$3:$TI$42))</f>
        <v>0</v>
      </c>
      <c r="RH48" s="1">
        <f>SUMPRODUCT(NOT(ISBLANK(RH$3:RH$42))*(RH$3:RH$42=$TJ$3:$TJ$42))</f>
        <v>0</v>
      </c>
      <c r="RI48" s="1">
        <f>SUMPRODUCT(NOT(ISBLANK(RI$3:RI$42))*(RI$3:RI$42=$TK$3:$TK$42))</f>
        <v>0</v>
      </c>
      <c r="RJ48" s="1">
        <f>SUMPRODUCT(NOT(ISBLANK(RJ$3:RJ$42))*(RJ$3:RJ$42=$TL$3:$TL$42))</f>
        <v>0</v>
      </c>
      <c r="RK48" s="1">
        <f>SUMPRODUCT(NOT(ISBLANK(RK$3:RK$42))*(RK$3:RK$42=$TM$3:$TM$42))</f>
        <v>0</v>
      </c>
      <c r="RL48" s="1">
        <f>SUMPRODUCT(NOT(ISBLANK(RL$3:RL$42))*(RL$3:RL$42=$TN$3:$TN$42))</f>
        <v>0</v>
      </c>
      <c r="RM48" s="1">
        <f>SUMPRODUCT(NOT(ISBLANK(RM$3:RM$42))*(RM$3:RM$42=$TO$3:$TO$42))</f>
        <v>0</v>
      </c>
      <c r="RN48" s="1">
        <f>SUMPRODUCT(NOT(ISBLANK(RN$3:RN$42))*(RN$3:RN$42=$TP$3:$TP$42))</f>
        <v>0</v>
      </c>
      <c r="RO48" s="1">
        <f>SUMPRODUCT(NOT(ISBLANK(RO$3:RO$42))*(RO$3:RO$42=$TQ$3:$TQ$42))</f>
        <v>0</v>
      </c>
      <c r="RP48" s="1"/>
      <c r="RQ48" s="1">
        <f>SUMPRODUCT(NOT(ISBLANK(RQ$3:RQ$42))*(RQ$3:RQ$42=$TR$3:$TR$42))</f>
        <v>0</v>
      </c>
      <c r="RR48" s="1">
        <f>SUMPRODUCT(NOT(ISBLANK(RR$3:RR$42))*(RR$3:RR$42=$TS$3:$TS$42))</f>
        <v>0</v>
      </c>
      <c r="RS48" s="1">
        <f>SUMPRODUCT(NOT(ISBLANK(RS$3:RS$42))*(RS$3:RS$42=$TT$3:$TT$42))</f>
        <v>0</v>
      </c>
      <c r="RT48" s="1">
        <f>SUMPRODUCT(NOT(ISBLANK(RT$3:RT$42))*(RT$3:RT$42=$TD$3:$TD$42))</f>
        <v>0</v>
      </c>
      <c r="RU48" s="1">
        <f>SUMPRODUCT(NOT(ISBLANK(RU$3:RU$42))*(RU$3:RU$42=$TE$3:$TE$42))</f>
        <v>0</v>
      </c>
      <c r="RV48" s="1">
        <f>SUMPRODUCT(NOT(ISBLANK(RV$3:RV$42))*(RV$3:RV$42=$TF$3:$TF$42))</f>
        <v>0</v>
      </c>
      <c r="RW48" s="1">
        <f>SUMPRODUCT(NOT(ISBLANK(RW$3:RW$42))*(RW$3:RW$42=$TG$3:$TG$42))</f>
        <v>0</v>
      </c>
      <c r="RX48" s="1">
        <f>SUMPRODUCT(NOT(ISBLANK(RX$3:RX$42))*(RX$3:RX$42=$TH$3:$TH$42))</f>
        <v>0</v>
      </c>
      <c r="RY48" s="1">
        <f>SUMPRODUCT(NOT(ISBLANK(RY$3:RY$42))*(RY$3:RY$42=$TI$3:$TI$42))</f>
        <v>0</v>
      </c>
      <c r="RZ48" s="1">
        <f>SUMPRODUCT(NOT(ISBLANK(RZ$3:RZ$42))*(RZ$3:RZ$42=$TJ$3:$TJ$42))</f>
        <v>0</v>
      </c>
      <c r="SA48" s="1">
        <f>SUMPRODUCT(NOT(ISBLANK(SA$3:SA$42))*(SA$3:SA$42=$TK$3:$TK$42))</f>
        <v>0</v>
      </c>
      <c r="SB48" s="1">
        <f>SUMPRODUCT(NOT(ISBLANK(SB$3:SB$42))*(SB$3:SB$42=$TL$3:$TL$42))</f>
        <v>0</v>
      </c>
      <c r="SC48" s="1">
        <f>SUMPRODUCT(NOT(ISBLANK(SC$3:SC$42))*(SC$3:SC$42=$TM$3:$TM$42))</f>
        <v>0</v>
      </c>
      <c r="SD48" s="1">
        <f>SUMPRODUCT(NOT(ISBLANK(SD$3:SD$42))*(SD$3:SD$42=$TN$3:$TN$42))</f>
        <v>0</v>
      </c>
      <c r="SE48" s="1">
        <f>SUMPRODUCT(NOT(ISBLANK(SE$3:SE$42))*(SE$3:SE$42=$TO$3:$TO$42))</f>
        <v>0</v>
      </c>
      <c r="SF48" s="1">
        <f>SUMPRODUCT(NOT(ISBLANK(SF$3:SF$42))*(SF$3:SF$42=$TP$3:$TP$42))</f>
        <v>0</v>
      </c>
      <c r="SG48" s="1">
        <f>SUMPRODUCT(NOT(ISBLANK(SG$3:SG$42))*(SG$3:SG$42=$TQ$3:$TQ$42))</f>
        <v>0</v>
      </c>
      <c r="SH48" s="1"/>
      <c r="SI48" s="1">
        <f>SUMPRODUCT(NOT(ISBLANK(SI$3:SI$42))*(SI$3:SI$42=$TR$3:$TR$42))</f>
        <v>0</v>
      </c>
      <c r="SJ48" s="1">
        <f>SUMPRODUCT(NOT(ISBLANK(SJ$3:SJ$42))*(SJ$3:SJ$42=$TS$3:$TS$42))</f>
        <v>0</v>
      </c>
      <c r="SK48" s="1">
        <f>SUMPRODUCT(NOT(ISBLANK(SK$3:SK$42))*(SK$3:SK$42=$TT$3:$TT$42))</f>
        <v>0</v>
      </c>
      <c r="SL48" s="1">
        <f>SUMPRODUCT(NOT(ISBLANK(SL$3:SL$42))*(SL$3:SL$42=$TD$3:$TD$42))</f>
        <v>0</v>
      </c>
      <c r="SM48" s="1">
        <f>SUMPRODUCT(NOT(ISBLANK(SM$3:SM$42))*(SM$3:SM$42=$TE$3:$TE$42))</f>
        <v>0</v>
      </c>
      <c r="SN48" s="1">
        <f>SUMPRODUCT(NOT(ISBLANK(SN$3:SN$42))*(SN$3:SN$42=$TF$3:$TF$42))</f>
        <v>0</v>
      </c>
      <c r="SO48" s="1">
        <f>SUMPRODUCT(NOT(ISBLANK(SO$3:SO$42))*(SO$3:SO$42=$TG$3:$TG$42))</f>
        <v>0</v>
      </c>
      <c r="SP48" s="1">
        <f>SUMPRODUCT(NOT(ISBLANK(SP$3:SP$42))*(SP$3:SP$42=$TH$3:$TH$42))</f>
        <v>0</v>
      </c>
      <c r="SQ48" s="1">
        <f>SUMPRODUCT(NOT(ISBLANK(SQ$3:SQ$42))*(SQ$3:SQ$42=$TI$3:$TI$42))</f>
        <v>0</v>
      </c>
      <c r="SR48" s="1">
        <f>SUMPRODUCT(NOT(ISBLANK(SR$3:SR$42))*(SR$3:SR$42=$TJ$3:$TJ$42))</f>
        <v>0</v>
      </c>
      <c r="SS48" s="1">
        <f>SUMPRODUCT(NOT(ISBLANK(SS$3:SS$42))*(SS$3:SS$42=$TK$3:$TK$42))</f>
        <v>0</v>
      </c>
      <c r="ST48" s="1">
        <f>SUMPRODUCT(NOT(ISBLANK(ST$3:ST$42))*(ST$3:ST$42=$TL$3:$TL$42))</f>
        <v>0</v>
      </c>
      <c r="SU48" s="1">
        <f>SUMPRODUCT(NOT(ISBLANK(SU$3:SU$42))*(SU$3:SU$42=$TM$3:$TM$42))</f>
        <v>0</v>
      </c>
      <c r="SV48" s="1">
        <f>SUMPRODUCT(NOT(ISBLANK(SV$3:SV$42))*(SV$3:SV$42=$TN$3:$TN$42))</f>
        <v>0</v>
      </c>
      <c r="SW48" s="1">
        <f>SUMPRODUCT(NOT(ISBLANK(SW$3:SW$42))*(SW$3:SW$42=$TO$3:$TO$42))</f>
        <v>0</v>
      </c>
      <c r="SX48" s="1">
        <f>SUMPRODUCT(NOT(ISBLANK(SX$3:SX$42))*(SX$3:SX$42=$TP$3:$TP$42))</f>
        <v>0</v>
      </c>
      <c r="SY48" s="1">
        <f>SUMPRODUCT(NOT(ISBLANK(SY$3:SY$42))*(SY$3:SY$42=$TQ$3:$TQ$42))</f>
        <v>0</v>
      </c>
      <c r="SZ48" s="1"/>
      <c r="TA48" s="1">
        <f>SUMPRODUCT(NOT(ISBLANK(TA$3:TA$42))*(TA$3:TA$42=$TR$3:$TR$42))</f>
        <v>0</v>
      </c>
      <c r="TB48" s="1">
        <f>SUMPRODUCT(NOT(ISBLANK(TB$3:TB$42))*(TB$3:TB$42=$TS$3:$TS$42))</f>
        <v>0</v>
      </c>
      <c r="TC48" s="1">
        <f>SUMPRODUCT(NOT(ISBLANK(TC$3:TC$42))*(TC$3:TC$42=$TT$3:$TT$42))</f>
        <v>0</v>
      </c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</row>
    <row r="49" spans="1:574">
      <c r="A49" s="1" t="s">
        <v>45</v>
      </c>
      <c r="B49" s="1"/>
      <c r="C49" s="1"/>
      <c r="D49" s="1"/>
      <c r="E49" s="1"/>
      <c r="F49" s="1"/>
      <c r="G49" s="1">
        <f>SUMPRODUCT(NOT(ISBLANK(G$3:G$42))*(G$3:G$42&lt;$TZ$3:$TZ$42))</f>
        <v>0</v>
      </c>
      <c r="H49" s="1"/>
      <c r="I49" s="1">
        <f>SUMPRODUCT(NOT(ISBLANK(I$3:I$42))*(I$3:I$42&lt;$UB$3:$UB$42))</f>
        <v>0</v>
      </c>
      <c r="J49" s="1">
        <f>SUMPRODUCT(NOT(ISBLANK(J$3:J$42))*(J$3:J$42&lt;$UC$3:$UC$42))</f>
        <v>0</v>
      </c>
      <c r="K49" s="1"/>
      <c r="L49" s="1">
        <f>SUMPRODUCT(NOT(ISBLANK(L$3:L$42))*(L$3:L$42&lt;$UE$3:$UE$42))</f>
        <v>0</v>
      </c>
      <c r="M49" s="1"/>
      <c r="N49" s="1"/>
      <c r="O49" s="1"/>
      <c r="P49" s="1"/>
      <c r="Q49" s="1">
        <f>SUMPRODUCT(NOT(ISBLANK(Q$3:Q$42))*(Q$3:Q$42&lt;$UI$3:$UI$42))</f>
        <v>0</v>
      </c>
      <c r="R49" s="1">
        <f>SUMPRODUCT(NOT(ISBLANK(R$3:R$42))*(R$3:R$42&lt;$UJ$3:$UJ$42))</f>
        <v>0</v>
      </c>
      <c r="S49" s="1"/>
      <c r="T49" s="1"/>
      <c r="U49" s="1"/>
      <c r="V49" s="1"/>
      <c r="W49" s="1"/>
      <c r="X49" s="1"/>
      <c r="Y49" s="1">
        <f>SUMPRODUCT(NOT(ISBLANK(Y$3:Y$42))*(Y$3:Y$42&lt;$TZ$3:$TZ$42))</f>
        <v>0</v>
      </c>
      <c r="Z49" s="1"/>
      <c r="AA49" s="1">
        <f>SUMPRODUCT(NOT(ISBLANK(AA$3:AA$42))*(AA$3:AA$42&lt;$UB$3:$UB$42))</f>
        <v>0</v>
      </c>
      <c r="AB49" s="1">
        <f>SUMPRODUCT(NOT(ISBLANK(AB$3:AB$42))*(AB$3:AB$42&lt;$UC$3:$UC$42))</f>
        <v>0</v>
      </c>
      <c r="AC49" s="1"/>
      <c r="AD49" s="1">
        <f>SUMPRODUCT(NOT(ISBLANK(AD$3:AD$42))*(AD$3:AD$42&lt;$UE$3:$UE$42))</f>
        <v>0</v>
      </c>
      <c r="AE49" s="1"/>
      <c r="AF49" s="1"/>
      <c r="AG49" s="1"/>
      <c r="AH49" s="1"/>
      <c r="AI49" s="1">
        <f>SUMPRODUCT(NOT(ISBLANK(AI$3:AI$42))*(AI$3:AI$42&lt;$UI$3:$UI$42))</f>
        <v>0</v>
      </c>
      <c r="AJ49" s="1">
        <f>SUMPRODUCT(NOT(ISBLANK(AJ$3:AJ$42))*(AJ$3:AJ$42&lt;$UJ$3:$UJ$42))</f>
        <v>0</v>
      </c>
      <c r="AK49" s="1"/>
      <c r="AL49" s="1"/>
      <c r="AM49" s="1"/>
      <c r="AN49" s="1"/>
      <c r="AO49" s="1"/>
      <c r="AP49" s="1"/>
      <c r="AQ49" s="1">
        <f>SUMPRODUCT(NOT(ISBLANK(AQ$3:AQ$42))*(AQ$3:AQ$42&lt;$TZ$3:$TZ$42))</f>
        <v>0</v>
      </c>
      <c r="AR49" s="1"/>
      <c r="AS49" s="1">
        <f>SUMPRODUCT(NOT(ISBLANK(AS$3:AS$42))*(AS$3:AS$42&lt;$UB$3:$UB$42))</f>
        <v>0</v>
      </c>
      <c r="AT49" s="1">
        <f>SUMPRODUCT(NOT(ISBLANK(AT$3:AT$42))*(AT$3:AT$42&lt;$UC$3:$UC$42))</f>
        <v>0</v>
      </c>
      <c r="AU49" s="1"/>
      <c r="AV49" s="1">
        <f>SUMPRODUCT(NOT(ISBLANK(AV$3:AV$42))*(AV$3:AV$42&lt;$UE$3:$UE$42))</f>
        <v>0</v>
      </c>
      <c r="AW49" s="1"/>
      <c r="AX49" s="1"/>
      <c r="AY49" s="1"/>
      <c r="AZ49" s="1"/>
      <c r="BA49" s="1">
        <f>SUMPRODUCT(NOT(ISBLANK(BA$3:BA$42))*(BA$3:BA$42&lt;$UI$3:$UI$42))</f>
        <v>0</v>
      </c>
      <c r="BB49" s="1">
        <f>SUMPRODUCT(NOT(ISBLANK(BB$3:BB$42))*(BB$3:BB$42&lt;$UJ$3:$UJ$42))</f>
        <v>0</v>
      </c>
      <c r="BC49" s="1"/>
      <c r="BD49" s="1">
        <f>SUMPRODUCT(NOT(ISBLANK(BD$3:BD$42))*(BD$3:BD$42&lt;$TU$3:$TU$42))</f>
        <v>0</v>
      </c>
      <c r="BE49" s="1">
        <f>SUMPRODUCT(NOT(ISBLANK(BE$3:BE$42))*(BE$3:BE$42&lt;$TV$3:$TV$42))</f>
        <v>0</v>
      </c>
      <c r="BF49" s="1">
        <f>SUMPRODUCT(NOT(ISBLANK(BF$3:BF$42))*(BF$3:BF$42&lt;$TW$3:$TW$42))</f>
        <v>0</v>
      </c>
      <c r="BG49" s="1">
        <f>SUMPRODUCT(NOT(ISBLANK(BG$3:BG$42))*(BG$3:BG$42&lt;$TX$3:$TX$42))</f>
        <v>0</v>
      </c>
      <c r="BH49" s="1">
        <f>SUMPRODUCT(NOT(ISBLANK(BH$3:BH$42))*(BH$3:BH$42&lt;$TY$3:$TY$42))</f>
        <v>0</v>
      </c>
      <c r="BI49" s="1">
        <f>SUMPRODUCT(NOT(ISBLANK(BI$3:BI$42))*(BI$3:BI$42&lt;$TZ$3:$TZ$42))</f>
        <v>0</v>
      </c>
      <c r="BJ49" s="1">
        <f>SUMPRODUCT(NOT(ISBLANK(BJ$3:BJ$42))*(BJ$3:BJ$42&lt;$UA$3:$UA$42))</f>
        <v>0</v>
      </c>
      <c r="BK49" s="1">
        <f>SUMPRODUCT(NOT(ISBLANK(BK$3:BK$42))*(BK$3:BK$42&lt;$UB$3:$UB$42))</f>
        <v>0</v>
      </c>
      <c r="BL49" s="1">
        <f>SUMPRODUCT(NOT(ISBLANK(BL$3:BL$42))*(BL$3:BL$42&lt;$UC$3:$UC$42))</f>
        <v>0</v>
      </c>
      <c r="BM49" s="1">
        <f>SUMPRODUCT(NOT(ISBLANK(BM$3:BM$42))*(BM$3:BM$42&lt;$UD$3:$UD$42))</f>
        <v>0</v>
      </c>
      <c r="BN49" s="1">
        <f>SUMPRODUCT(NOT(ISBLANK(BN$3:BN$42))*(BN$3:BN$42&lt;$UE$3:$UE$42))</f>
        <v>0</v>
      </c>
      <c r="BO49" s="1">
        <f>SUMPRODUCT(NOT(ISBLANK(BO$3:BO$42))*(BO$3:BO$42&lt;$UF$3:$UF$42))</f>
        <v>0</v>
      </c>
      <c r="BP49" s="1">
        <f>SUMPRODUCT(NOT(ISBLANK(BP$3:BP$42))*(BP$3:BP$42&lt;$UG$3:$UG$42))</f>
        <v>0</v>
      </c>
      <c r="BQ49" s="1">
        <f>SUMPRODUCT(NOT(ISBLANK(BQ$3:BQ$42))*(BQ$3:BQ$42&lt;$UH$3:$UH$42))</f>
        <v>0</v>
      </c>
      <c r="BR49" s="1"/>
      <c r="BS49" s="1">
        <f>SUMPRODUCT(NOT(ISBLANK(BS$3:BS$42))*(BS$3:BS$42&lt;$UI$3:$UI$42))</f>
        <v>0</v>
      </c>
      <c r="BT49" s="1">
        <f>SUMPRODUCT(NOT(ISBLANK(BT$3:BT$42))*(BT$3:BT$42&lt;$UJ$3:$UJ$42))</f>
        <v>0</v>
      </c>
      <c r="BU49" s="1">
        <f>SUMPRODUCT(NOT(ISBLANK(BU$3:BU$42))*(BU$3:BU$42&lt;$UK$3:$UK$42))</f>
        <v>0</v>
      </c>
      <c r="BV49" s="1">
        <f>SUMPRODUCT(NOT(ISBLANK(BV$3:BV$42))*(BV$3:BV$42&lt;$TU$3:$TU$42))</f>
        <v>0</v>
      </c>
      <c r="BW49" s="1">
        <f>SUMPRODUCT(NOT(ISBLANK(BW$3:BW$42))*(BW$3:BW$42&lt;$TV$3:$TV$42))</f>
        <v>0</v>
      </c>
      <c r="BX49" s="1">
        <f>SUMPRODUCT(NOT(ISBLANK(BX$3:BX$42))*(BX$3:BX$42&lt;$TW$3:$TW$42))</f>
        <v>0</v>
      </c>
      <c r="BY49" s="1">
        <f>SUMPRODUCT(NOT(ISBLANK(BY$3:BY$42))*(BY$3:BY$42&lt;$TX$3:$TX$42))</f>
        <v>0</v>
      </c>
      <c r="BZ49" s="1">
        <f>SUMPRODUCT(NOT(ISBLANK(BZ$3:BZ$42))*(BZ$3:BZ$42&lt;$TY$3:$TY$42))</f>
        <v>0</v>
      </c>
      <c r="CA49" s="1">
        <f>SUMPRODUCT(NOT(ISBLANK(CA$3:CA$42))*(CA$3:CA$42&lt;$TZ$3:$TZ$42))</f>
        <v>0</v>
      </c>
      <c r="CB49" s="1">
        <f>SUMPRODUCT(NOT(ISBLANK(CB$3:CB$42))*(CB$3:CB$42&lt;$UA$3:$UA$42))</f>
        <v>0</v>
      </c>
      <c r="CC49" s="1">
        <f>SUMPRODUCT(NOT(ISBLANK(CC$3:CC$42))*(CC$3:CC$42&lt;$UB$3:$UB$42))</f>
        <v>0</v>
      </c>
      <c r="CD49" s="1">
        <f>SUMPRODUCT(NOT(ISBLANK(CD$3:CD$42))*(CD$3:CD$42&lt;$UC$3:$UC$42))</f>
        <v>0</v>
      </c>
      <c r="CE49" s="1">
        <f>SUMPRODUCT(NOT(ISBLANK(CE$3:CE$42))*(CE$3:CE$42&lt;$UD$3:$UD$42))</f>
        <v>0</v>
      </c>
      <c r="CF49" s="1">
        <f>SUMPRODUCT(NOT(ISBLANK(CF$3:CF$42))*(CF$3:CF$42&lt;$UE$3:$UE$42))</f>
        <v>0</v>
      </c>
      <c r="CG49" s="1">
        <f>SUMPRODUCT(NOT(ISBLANK(CG$3:CG$42))*(CG$3:CG$42&lt;$UF$3:$UF$42))</f>
        <v>0</v>
      </c>
      <c r="CH49" s="1">
        <f>SUMPRODUCT(NOT(ISBLANK(CH$3:CH$42))*(CH$3:CH$42&lt;$UG$3:$UG$42))</f>
        <v>0</v>
      </c>
      <c r="CI49" s="1">
        <f>SUMPRODUCT(NOT(ISBLANK(CI$3:CI$42))*(CI$3:CI$42&lt;$UH$3:$UH$42))</f>
        <v>0</v>
      </c>
      <c r="CJ49" s="1"/>
      <c r="CK49" s="1">
        <f>SUMPRODUCT(NOT(ISBLANK(CK$3:CK$42))*(CK$3:CK$42&lt;$UI$3:$UI$42))</f>
        <v>0</v>
      </c>
      <c r="CL49" s="1">
        <f>SUMPRODUCT(NOT(ISBLANK(CL$3:CL$42))*(CL$3:CL$42&lt;$UJ$3:$UJ$42))</f>
        <v>0</v>
      </c>
      <c r="CM49" s="1">
        <f>SUMPRODUCT(NOT(ISBLANK(CM$3:CM$42))*(CM$3:CM$42&lt;$UK$3:$UK$42))</f>
        <v>0</v>
      </c>
      <c r="CN49" s="1">
        <f>SUMPRODUCT(NOT(ISBLANK(CN$3:CN$42))*(CN$3:CN$42&lt;$TU$3:$TU$42))</f>
        <v>0</v>
      </c>
      <c r="CO49" s="1">
        <f>SUMPRODUCT(NOT(ISBLANK(CO$3:CO$42))*(CO$3:CO$42&lt;$TV$3:$TV$42))</f>
        <v>0</v>
      </c>
      <c r="CP49" s="1">
        <f>SUMPRODUCT(NOT(ISBLANK(CP$3:CP$42))*(CP$3:CP$42&lt;$TW$3:$TW$42))</f>
        <v>0</v>
      </c>
      <c r="CQ49" s="1">
        <f>SUMPRODUCT(NOT(ISBLANK(CQ$3:CQ$42))*(CQ$3:CQ$42&lt;$TX$3:$TX$42))</f>
        <v>0</v>
      </c>
      <c r="CR49" s="1">
        <f>SUMPRODUCT(NOT(ISBLANK(CR$3:CR$42))*(CR$3:CR$42&lt;$TY$3:$TY$42))</f>
        <v>0</v>
      </c>
      <c r="CS49" s="1">
        <f>SUMPRODUCT(NOT(ISBLANK(CS$3:CS$42))*(CS$3:CS$42&lt;$TZ$3:$TZ$42))</f>
        <v>0</v>
      </c>
      <c r="CT49" s="1">
        <f>SUMPRODUCT(NOT(ISBLANK(CT$3:CT$42))*(CT$3:CT$42&lt;$UA$3:$UA$42))</f>
        <v>0</v>
      </c>
      <c r="CU49" s="1">
        <f>SUMPRODUCT(NOT(ISBLANK(CU$3:CU$42))*(CU$3:CU$42&lt;$UB$3:$UB$42))</f>
        <v>0</v>
      </c>
      <c r="CV49" s="1">
        <f>SUMPRODUCT(NOT(ISBLANK(CV$3:CV$42))*(CV$3:CV$42&lt;$UC$3:$UC$42))</f>
        <v>0</v>
      </c>
      <c r="CW49" s="1">
        <f>SUMPRODUCT(NOT(ISBLANK(CW$3:CW$42))*(CW$3:CW$42&lt;$UD$3:$UD$42))</f>
        <v>0</v>
      </c>
      <c r="CX49" s="1">
        <f>SUMPRODUCT(NOT(ISBLANK(CX$3:CX$42))*(CX$3:CX$42&lt;$UE$3:$UE$42))</f>
        <v>0</v>
      </c>
      <c r="CY49" s="1">
        <f>SUMPRODUCT(NOT(ISBLANK(CY$3:CY$42))*(CY$3:CY$42&lt;$UF$3:$UF$42))</f>
        <v>0</v>
      </c>
      <c r="CZ49" s="1">
        <f>SUMPRODUCT(NOT(ISBLANK(CZ$3:CZ$42))*(CZ$3:CZ$42&lt;$UG$3:$UG$42))</f>
        <v>0</v>
      </c>
      <c r="DA49" s="1">
        <f>SUMPRODUCT(NOT(ISBLANK(DA$3:DA$42))*(DA$3:DA$42&lt;$UH$3:$UH$42))</f>
        <v>0</v>
      </c>
      <c r="DB49" s="1"/>
      <c r="DC49" s="1">
        <f>SUMPRODUCT(NOT(ISBLANK(DC$3:DC$42))*(DC$3:DC$42&lt;$UI$3:$UI$42))</f>
        <v>0</v>
      </c>
      <c r="DD49" s="1">
        <f>SUMPRODUCT(NOT(ISBLANK(DD$3:DD$42))*(DD$3:DD$42&lt;$UJ$3:$UJ$42))</f>
        <v>0</v>
      </c>
      <c r="DE49" s="1">
        <f>SUMPRODUCT(NOT(ISBLANK(DE$3:DE$42))*(DE$3:DE$42&lt;$UK$3:$UK$42))</f>
        <v>0</v>
      </c>
      <c r="DF49" s="1">
        <f>SUMPRODUCT(NOT(ISBLANK(DF$3:DF$42))*(DF$3:DF$42&lt;$TU$3:$TU$42))</f>
        <v>0</v>
      </c>
      <c r="DG49" s="1">
        <f>SUMPRODUCT(NOT(ISBLANK(DG$3:DG$42))*(DG$3:DG$42&lt;$TV$3:$TV$42))</f>
        <v>0</v>
      </c>
      <c r="DH49" s="1">
        <f>SUMPRODUCT(NOT(ISBLANK(DH$3:DH$42))*(DH$3:DH$42&lt;$TW$3:$TW$42))</f>
        <v>0</v>
      </c>
      <c r="DI49" s="1">
        <f>SUMPRODUCT(NOT(ISBLANK(DI$3:DI$42))*(DI$3:DI$42&lt;$TX$3:$TX$42))</f>
        <v>0</v>
      </c>
      <c r="DJ49" s="1">
        <f>SUMPRODUCT(NOT(ISBLANK(DJ$3:DJ$42))*(DJ$3:DJ$42&lt;$TY$3:$TY$42))</f>
        <v>0</v>
      </c>
      <c r="DK49" s="1">
        <f>SUMPRODUCT(NOT(ISBLANK(DK$3:DK$42))*(DK$3:DK$42&lt;$TZ$3:$TZ$42))</f>
        <v>0</v>
      </c>
      <c r="DL49" s="1">
        <f>SUMPRODUCT(NOT(ISBLANK(DL$3:DL$42))*(DL$3:DL$42&lt;$UA$3:$UA$42))</f>
        <v>0</v>
      </c>
      <c r="DM49" s="1">
        <f>SUMPRODUCT(NOT(ISBLANK(DM$3:DM$42))*(DM$3:DM$42&lt;$UB$3:$UB$42))</f>
        <v>0</v>
      </c>
      <c r="DN49" s="1">
        <f>SUMPRODUCT(NOT(ISBLANK(DN$3:DN$42))*(DN$3:DN$42&lt;$UC$3:$UC$42))</f>
        <v>0</v>
      </c>
      <c r="DO49" s="1">
        <f>SUMPRODUCT(NOT(ISBLANK(DO$3:DO$42))*(DO$3:DO$42&lt;$UD$3:$UD$42))</f>
        <v>0</v>
      </c>
      <c r="DP49" s="1">
        <f>SUMPRODUCT(NOT(ISBLANK(DP$3:DP$42))*(DP$3:DP$42&lt;$UE$3:$UE$42))</f>
        <v>0</v>
      </c>
      <c r="DQ49" s="1">
        <f>SUMPRODUCT(NOT(ISBLANK(DQ$3:DQ$42))*(DQ$3:DQ$42&lt;$UF$3:$UF$42))</f>
        <v>0</v>
      </c>
      <c r="DR49" s="1">
        <f>SUMPRODUCT(NOT(ISBLANK(DR$3:DR$42))*(DR$3:DR$42&lt;$UG$3:$UG$42))</f>
        <v>0</v>
      </c>
      <c r="DS49" s="1">
        <f>SUMPRODUCT(NOT(ISBLANK(DS$3:DS$42))*(DS$3:DS$42&lt;$UH$3:$UH$42))</f>
        <v>0</v>
      </c>
      <c r="DT49" s="1"/>
      <c r="DU49" s="1">
        <f>SUMPRODUCT(NOT(ISBLANK(DU$3:DU$42))*(DU$3:DU$42&lt;$UI$3:$UI$42))</f>
        <v>0</v>
      </c>
      <c r="DV49" s="1">
        <f>SUMPRODUCT(NOT(ISBLANK(DV$3:DV$42))*(DV$3:DV$42&lt;$UJ$3:$UJ$42))</f>
        <v>0</v>
      </c>
      <c r="DW49" s="1">
        <f>SUMPRODUCT(NOT(ISBLANK(DW$3:DW$42))*(DW$3:DW$42&lt;$UK$3:$UK$42))</f>
        <v>0</v>
      </c>
      <c r="DX49" s="1">
        <f>SUMPRODUCT(NOT(ISBLANK(DX$3:DX$42))*(DX$3:DX$42&lt;$TU$3:$TU$42))</f>
        <v>0</v>
      </c>
      <c r="DY49" s="1">
        <f>SUMPRODUCT(NOT(ISBLANK(DY$3:DY$42))*(DY$3:DY$42&lt;$TV$3:$TV$42))</f>
        <v>0</v>
      </c>
      <c r="DZ49" s="1">
        <f>SUMPRODUCT(NOT(ISBLANK(DZ$3:DZ$42))*(DZ$3:DZ$42&lt;$TW$3:$TW$42))</f>
        <v>0</v>
      </c>
      <c r="EA49" s="1">
        <f>SUMPRODUCT(NOT(ISBLANK(EA$3:EA$42))*(EA$3:EA$42&lt;$TX$3:$TX$42))</f>
        <v>0</v>
      </c>
      <c r="EB49" s="1">
        <f>SUMPRODUCT(NOT(ISBLANK(EB$3:EB$42))*(EB$3:EB$42&lt;$TY$3:$TY$42))</f>
        <v>0</v>
      </c>
      <c r="EC49" s="1">
        <f>SUMPRODUCT(NOT(ISBLANK(EC$3:EC$42))*(EC$3:EC$42&lt;$TZ$3:$TZ$42))</f>
        <v>0</v>
      </c>
      <c r="ED49" s="1">
        <f>SUMPRODUCT(NOT(ISBLANK(ED$3:ED$42))*(ED$3:ED$42&lt;$UA$3:$UA$42))</f>
        <v>0</v>
      </c>
      <c r="EE49" s="1">
        <f>SUMPRODUCT(NOT(ISBLANK(EE$3:EE$42))*(EE$3:EE$42&lt;$UB$3:$UB$42))</f>
        <v>0</v>
      </c>
      <c r="EF49" s="1">
        <f>SUMPRODUCT(NOT(ISBLANK(EF$3:EF$42))*(EF$3:EF$42&lt;$UC$3:$UC$42))</f>
        <v>0</v>
      </c>
      <c r="EG49" s="1">
        <f>SUMPRODUCT(NOT(ISBLANK(EG$3:EG$42))*(EG$3:EG$42&lt;$UD$3:$UD$42))</f>
        <v>0</v>
      </c>
      <c r="EH49" s="1">
        <f>SUMPRODUCT(NOT(ISBLANK(EH$3:EH$42))*(EH$3:EH$42&lt;$UE$3:$UE$42))</f>
        <v>0</v>
      </c>
      <c r="EI49" s="1">
        <f>SUMPRODUCT(NOT(ISBLANK(EI$3:EI$42))*(EI$3:EI$42&lt;$UF$3:$UF$42))</f>
        <v>0</v>
      </c>
      <c r="EJ49" s="1">
        <f>SUMPRODUCT(NOT(ISBLANK(EJ$3:EJ$42))*(EJ$3:EJ$42&lt;$UG$3:$UG$42))</f>
        <v>0</v>
      </c>
      <c r="EK49" s="1">
        <f>SUMPRODUCT(NOT(ISBLANK(EK$3:EK$42))*(EK$3:EK$42&lt;$UH$3:$UH$42))</f>
        <v>0</v>
      </c>
      <c r="EL49" s="1"/>
      <c r="EM49" s="1">
        <f>SUMPRODUCT(NOT(ISBLANK(EM$3:EM$42))*(EM$3:EM$42&lt;$UI$3:$UI$42))</f>
        <v>0</v>
      </c>
      <c r="EN49" s="1">
        <f>SUMPRODUCT(NOT(ISBLANK(EN$3:EN$42))*(EN$3:EN$42&lt;$UJ$3:$UJ$42))</f>
        <v>0</v>
      </c>
      <c r="EO49" s="1">
        <f>SUMPRODUCT(NOT(ISBLANK(EO$3:EO$42))*(EO$3:EO$42&lt;$UK$3:$UK$42))</f>
        <v>0</v>
      </c>
      <c r="EP49" s="1">
        <f>SUMPRODUCT(NOT(ISBLANK(EP$3:EP$42))*(EP$3:EP$42&lt;$TU$3:$TU$42))</f>
        <v>0</v>
      </c>
      <c r="EQ49" s="1">
        <f>SUMPRODUCT(NOT(ISBLANK(EQ$3:EQ$42))*(EQ$3:EQ$42&lt;$TV$3:$TV$42))</f>
        <v>0</v>
      </c>
      <c r="ER49" s="1">
        <f>SUMPRODUCT(NOT(ISBLANK(ER$3:ER$42))*(ER$3:ER$42&lt;$TW$3:$TW$42))</f>
        <v>0</v>
      </c>
      <c r="ES49" s="1">
        <f>SUMPRODUCT(NOT(ISBLANK(ES$3:ES$42))*(ES$3:ES$42&lt;$TX$3:$TX$42))</f>
        <v>0</v>
      </c>
      <c r="ET49" s="1">
        <f>SUMPRODUCT(NOT(ISBLANK(ET$3:ET$42))*(ET$3:ET$42&lt;$TY$3:$TY$42))</f>
        <v>0</v>
      </c>
      <c r="EU49" s="1">
        <f>SUMPRODUCT(NOT(ISBLANK(EU$3:EU$42))*(EU$3:EU$42&lt;$TZ$3:$TZ$42))</f>
        <v>0</v>
      </c>
      <c r="EV49" s="1">
        <f>SUMPRODUCT(NOT(ISBLANK(EV$3:EV$42))*(EV$3:EV$42&lt;$UA$3:$UA$42))</f>
        <v>0</v>
      </c>
      <c r="EW49" s="1">
        <f>SUMPRODUCT(NOT(ISBLANK(EW$3:EW$42))*(EW$3:EW$42&lt;$UB$3:$UB$42))</f>
        <v>0</v>
      </c>
      <c r="EX49" s="1">
        <f>SUMPRODUCT(NOT(ISBLANK(EX$3:EX$42))*(EX$3:EX$42&lt;$UC$3:$UC$42))</f>
        <v>0</v>
      </c>
      <c r="EY49" s="1">
        <f>SUMPRODUCT(NOT(ISBLANK(EY$3:EY$42))*(EY$3:EY$42&lt;$UD$3:$UD$42))</f>
        <v>0</v>
      </c>
      <c r="EZ49" s="1">
        <f>SUMPRODUCT(NOT(ISBLANK(EZ$3:EZ$42))*(EZ$3:EZ$42&lt;$UE$3:$UE$42))</f>
        <v>0</v>
      </c>
      <c r="FA49" s="1">
        <f>SUMPRODUCT(NOT(ISBLANK(FA$3:FA$42))*(FA$3:FA$42&lt;$UF$3:$UF$42))</f>
        <v>0</v>
      </c>
      <c r="FB49" s="1">
        <f>SUMPRODUCT(NOT(ISBLANK(FB$3:FB$42))*(FB$3:FB$42&lt;$UG$3:$UG$42))</f>
        <v>0</v>
      </c>
      <c r="FC49" s="1">
        <f>SUMPRODUCT(NOT(ISBLANK(FC$3:FC$42))*(FC$3:FC$42&lt;$UH$3:$UH$42))</f>
        <v>0</v>
      </c>
      <c r="FD49" s="1"/>
      <c r="FE49" s="1">
        <f>SUMPRODUCT(NOT(ISBLANK(FE$3:FE$42))*(FE$3:FE$42&lt;$UI$3:$UI$42))</f>
        <v>0</v>
      </c>
      <c r="FF49" s="1">
        <f>SUMPRODUCT(NOT(ISBLANK(FF$3:FF$42))*(FF$3:FF$42&lt;$UJ$3:$UJ$42))</f>
        <v>0</v>
      </c>
      <c r="FG49" s="1">
        <f>SUMPRODUCT(NOT(ISBLANK(FG$3:FG$42))*(FG$3:FG$42&lt;$UK$3:$UK$42))</f>
        <v>0</v>
      </c>
      <c r="FH49" s="1">
        <f>SUMPRODUCT(NOT(ISBLANK(FH$3:FH$42))*(FH$3:FH$42&lt;$TU$3:$TU$42))</f>
        <v>0</v>
      </c>
      <c r="FI49" s="1">
        <f>SUMPRODUCT(NOT(ISBLANK(FI$3:FI$42))*(FI$3:FI$42&lt;$TV$3:$TV$42))</f>
        <v>0</v>
      </c>
      <c r="FJ49" s="1">
        <f>SUMPRODUCT(NOT(ISBLANK(FJ$3:FJ$42))*(FJ$3:FJ$42&lt;$TW$3:$TW$42))</f>
        <v>0</v>
      </c>
      <c r="FK49" s="1">
        <f>SUMPRODUCT(NOT(ISBLANK(FK$3:FK$42))*(FK$3:FK$42&lt;$TX$3:$TX$42))</f>
        <v>0</v>
      </c>
      <c r="FL49" s="1">
        <f>SUMPRODUCT(NOT(ISBLANK(FL$3:FL$42))*(FL$3:FL$42&lt;$TY$3:$TY$42))</f>
        <v>0</v>
      </c>
      <c r="FM49" s="1">
        <f>SUMPRODUCT(NOT(ISBLANK(FM$3:FM$42))*(FM$3:FM$42&lt;$TZ$3:$TZ$42))</f>
        <v>0</v>
      </c>
      <c r="FN49" s="1">
        <f>SUMPRODUCT(NOT(ISBLANK(FN$3:FN$42))*(FN$3:FN$42&lt;$UA$3:$UA$42))</f>
        <v>0</v>
      </c>
      <c r="FO49" s="1">
        <f>SUMPRODUCT(NOT(ISBLANK(FO$3:FO$42))*(FO$3:FO$42&lt;$UB$3:$UB$42))</f>
        <v>0</v>
      </c>
      <c r="FP49" s="1">
        <f>SUMPRODUCT(NOT(ISBLANK(FP$3:FP$42))*(FP$3:FP$42&lt;$UC$3:$UC$42))</f>
        <v>0</v>
      </c>
      <c r="FQ49" s="1">
        <f>SUMPRODUCT(NOT(ISBLANK(FQ$3:FQ$42))*(FQ$3:FQ$42&lt;$UD$3:$UD$42))</f>
        <v>0</v>
      </c>
      <c r="FR49" s="1">
        <f>SUMPRODUCT(NOT(ISBLANK(FR$3:FR$42))*(FR$3:FR$42&lt;$UE$3:$UE$42))</f>
        <v>0</v>
      </c>
      <c r="FS49" s="1">
        <f>SUMPRODUCT(NOT(ISBLANK(FS$3:FS$42))*(FS$3:FS$42&lt;$UF$3:$UF$42))</f>
        <v>0</v>
      </c>
      <c r="FT49" s="1">
        <f>SUMPRODUCT(NOT(ISBLANK(FT$3:FT$42))*(FT$3:FT$42&lt;$UG$3:$UG$42))</f>
        <v>0</v>
      </c>
      <c r="FU49" s="1">
        <f>SUMPRODUCT(NOT(ISBLANK(FU$3:FU$42))*(FU$3:FU$42&lt;$UH$3:$UH$42))</f>
        <v>0</v>
      </c>
      <c r="FV49" s="1"/>
      <c r="FW49" s="1">
        <f>SUMPRODUCT(NOT(ISBLANK(FW$3:FW$42))*(FW$3:FW$42&lt;$UI$3:$UI$42))</f>
        <v>0</v>
      </c>
      <c r="FX49" s="1">
        <f>SUMPRODUCT(NOT(ISBLANK(FX$3:FX$42))*(FX$3:FX$42&lt;$UJ$3:$UJ$42))</f>
        <v>0</v>
      </c>
      <c r="FY49" s="1">
        <f>SUMPRODUCT(NOT(ISBLANK(FY$3:FY$42))*(FY$3:FY$42&lt;$UK$3:$UK$42))</f>
        <v>0</v>
      </c>
      <c r="FZ49" s="1">
        <f>SUMPRODUCT(NOT(ISBLANK(FZ$3:FZ$42))*(FZ$3:FZ$42&lt;$TU$3:$TU$42))</f>
        <v>0</v>
      </c>
      <c r="GA49" s="1">
        <f>SUMPRODUCT(NOT(ISBLANK(GA$3:GA$42))*(GA$3:GA$42&lt;$TV$3:$TV$42))</f>
        <v>0</v>
      </c>
      <c r="GB49" s="1">
        <f>SUMPRODUCT(NOT(ISBLANK(GB$3:GB$42))*(GB$3:GB$42&lt;$TW$3:$TW$42))</f>
        <v>0</v>
      </c>
      <c r="GC49" s="1">
        <f>SUMPRODUCT(NOT(ISBLANK(GC$3:GC$42))*(GC$3:GC$42&lt;$TX$3:$TX$42))</f>
        <v>0</v>
      </c>
      <c r="GD49" s="1">
        <f>SUMPRODUCT(NOT(ISBLANK(GD$3:GD$42))*(GD$3:GD$42&lt;$TY$3:$TY$42))</f>
        <v>0</v>
      </c>
      <c r="GE49" s="1">
        <f>SUMPRODUCT(NOT(ISBLANK(GE$3:GE$42))*(GE$3:GE$42&lt;$TZ$3:$TZ$42))</f>
        <v>0</v>
      </c>
      <c r="GF49" s="1">
        <f>SUMPRODUCT(NOT(ISBLANK(GF$3:GF$42))*(GF$3:GF$42&lt;$UA$3:$UA$42))</f>
        <v>0</v>
      </c>
      <c r="GG49" s="1">
        <f>SUMPRODUCT(NOT(ISBLANK(GG$3:GG$42))*(GG$3:GG$42&lt;$UB$3:$UB$42))</f>
        <v>0</v>
      </c>
      <c r="GH49" s="1">
        <f>SUMPRODUCT(NOT(ISBLANK(GH$3:GH$42))*(GH$3:GH$42&lt;$UC$3:$UC$42))</f>
        <v>0</v>
      </c>
      <c r="GI49" s="1">
        <f>SUMPRODUCT(NOT(ISBLANK(GI$3:GI$42))*(GI$3:GI$42&lt;$UD$3:$UD$42))</f>
        <v>0</v>
      </c>
      <c r="GJ49" s="1">
        <f>SUMPRODUCT(NOT(ISBLANK(GJ$3:GJ$42))*(GJ$3:GJ$42&lt;$UE$3:$UE$42))</f>
        <v>0</v>
      </c>
      <c r="GK49" s="1">
        <f>SUMPRODUCT(NOT(ISBLANK(GK$3:GK$42))*(GK$3:GK$42&lt;$UF$3:$UF$42))</f>
        <v>0</v>
      </c>
      <c r="GL49" s="1">
        <f>SUMPRODUCT(NOT(ISBLANK(GL$3:GL$42))*(GL$3:GL$42&lt;$UG$3:$UG$42))</f>
        <v>0</v>
      </c>
      <c r="GM49" s="1">
        <f>SUMPRODUCT(NOT(ISBLANK(GM$3:GM$42))*(GM$3:GM$42&lt;$UH$3:$UH$42))</f>
        <v>0</v>
      </c>
      <c r="GN49" s="1"/>
      <c r="GO49" s="1">
        <f>SUMPRODUCT(NOT(ISBLANK(GO$3:GO$42))*(GO$3:GO$42&lt;$UI$3:$UI$42))</f>
        <v>0</v>
      </c>
      <c r="GP49" s="1">
        <f>SUMPRODUCT(NOT(ISBLANK(GP$3:GP$42))*(GP$3:GP$42&lt;$UJ$3:$UJ$42))</f>
        <v>0</v>
      </c>
      <c r="GQ49" s="1">
        <f>SUMPRODUCT(NOT(ISBLANK(GQ$3:GQ$42))*(GQ$3:GQ$42&lt;$UK$3:$UK$42))</f>
        <v>0</v>
      </c>
      <c r="GR49" s="1">
        <f>SUMPRODUCT(NOT(ISBLANK(GR$3:GR$42))*(GR$3:GR$42&lt;$TU$3:$TU$42))</f>
        <v>0</v>
      </c>
      <c r="GS49" s="1">
        <f>SUMPRODUCT(NOT(ISBLANK(GS$3:GS$42))*(GS$3:GS$42&lt;$TV$3:$TV$42))</f>
        <v>0</v>
      </c>
      <c r="GT49" s="1">
        <f>SUMPRODUCT(NOT(ISBLANK(GT$3:GT$42))*(GT$3:GT$42&lt;$TW$3:$TW$42))</f>
        <v>0</v>
      </c>
      <c r="GU49" s="1">
        <f>SUMPRODUCT(NOT(ISBLANK(GU$3:GU$42))*(GU$3:GU$42&lt;$TX$3:$TX$42))</f>
        <v>0</v>
      </c>
      <c r="GV49" s="1">
        <f>SUMPRODUCT(NOT(ISBLANK(GV$3:GV$42))*(GV$3:GV$42&lt;$TY$3:$TY$42))</f>
        <v>0</v>
      </c>
      <c r="GW49" s="1">
        <f>SUMPRODUCT(NOT(ISBLANK(GW$3:GW$42))*(GW$3:GW$42&lt;$TZ$3:$TZ$42))</f>
        <v>0</v>
      </c>
      <c r="GX49" s="1">
        <f>SUMPRODUCT(NOT(ISBLANK(GX$3:GX$42))*(GX$3:GX$42&lt;$UA$3:$UA$42))</f>
        <v>0</v>
      </c>
      <c r="GY49" s="1">
        <f>SUMPRODUCT(NOT(ISBLANK(GY$3:GY$42))*(GY$3:GY$42&lt;$UB$3:$UB$42))</f>
        <v>0</v>
      </c>
      <c r="GZ49" s="1">
        <f>SUMPRODUCT(NOT(ISBLANK(GZ$3:GZ$42))*(GZ$3:GZ$42&lt;$UC$3:$UC$42))</f>
        <v>0</v>
      </c>
      <c r="HA49" s="1">
        <f>SUMPRODUCT(NOT(ISBLANK(HA$3:HA$42))*(HA$3:HA$42&lt;$UD$3:$UD$42))</f>
        <v>0</v>
      </c>
      <c r="HB49" s="1">
        <f>SUMPRODUCT(NOT(ISBLANK(HB$3:HB$42))*(HB$3:HB$42&lt;$UE$3:$UE$42))</f>
        <v>0</v>
      </c>
      <c r="HC49" s="1">
        <f>SUMPRODUCT(NOT(ISBLANK(HC$3:HC$42))*(HC$3:HC$42&lt;$UF$3:$UF$42))</f>
        <v>0</v>
      </c>
      <c r="HD49" s="1">
        <f>SUMPRODUCT(NOT(ISBLANK(HD$3:HD$42))*(HD$3:HD$42&lt;$UG$3:$UG$42))</f>
        <v>0</v>
      </c>
      <c r="HE49" s="1">
        <f>SUMPRODUCT(NOT(ISBLANK(HE$3:HE$42))*(HE$3:HE$42&lt;$UH$3:$UH$42))</f>
        <v>0</v>
      </c>
      <c r="HF49" s="1"/>
      <c r="HG49" s="1">
        <f>SUMPRODUCT(NOT(ISBLANK(HG$3:HG$42))*(HG$3:HG$42&lt;$UI$3:$UI$42))</f>
        <v>0</v>
      </c>
      <c r="HH49" s="1">
        <f>SUMPRODUCT(NOT(ISBLANK(HH$3:HH$42))*(HH$3:HH$42&lt;$UJ$3:$UJ$42))</f>
        <v>0</v>
      </c>
      <c r="HI49" s="1">
        <f>SUMPRODUCT(NOT(ISBLANK(HI$3:HI$42))*(HI$3:HI$42&lt;$UK$3:$UK$42))</f>
        <v>0</v>
      </c>
      <c r="HJ49" s="1">
        <f>SUMPRODUCT(NOT(ISBLANK(HJ$3:HJ$42))*(HJ$3:HJ$42&lt;$TU$3:$TU$42))</f>
        <v>0</v>
      </c>
      <c r="HK49" s="1">
        <f>SUMPRODUCT(NOT(ISBLANK(HK$3:HK$42))*(HK$3:HK$42&lt;$TV$3:$TV$42))</f>
        <v>0</v>
      </c>
      <c r="HL49" s="1">
        <f>SUMPRODUCT(NOT(ISBLANK(HL$3:HL$42))*(HL$3:HL$42&lt;$TW$3:$TW$42))</f>
        <v>0</v>
      </c>
      <c r="HM49" s="1">
        <f>SUMPRODUCT(NOT(ISBLANK(HM$3:HM$42))*(HM$3:HM$42&lt;$TX$3:$TX$42))</f>
        <v>0</v>
      </c>
      <c r="HN49" s="1">
        <f>SUMPRODUCT(NOT(ISBLANK(HN$3:HN$42))*(HN$3:HN$42&lt;$TY$3:$TY$42))</f>
        <v>0</v>
      </c>
      <c r="HO49" s="1">
        <f>SUMPRODUCT(NOT(ISBLANK(HO$3:HO$42))*(HO$3:HO$42&lt;$TZ$3:$TZ$42))</f>
        <v>0</v>
      </c>
      <c r="HP49" s="1">
        <f>SUMPRODUCT(NOT(ISBLANK(HP$3:HP$42))*(HP$3:HP$42&lt;$UA$3:$UA$42))</f>
        <v>0</v>
      </c>
      <c r="HQ49" s="1">
        <f>SUMPRODUCT(NOT(ISBLANK(HQ$3:HQ$42))*(HQ$3:HQ$42&lt;$UB$3:$UB$42))</f>
        <v>0</v>
      </c>
      <c r="HR49" s="1">
        <f>SUMPRODUCT(NOT(ISBLANK(HR$3:HR$42))*(HR$3:HR$42&lt;$UC$3:$UC$42))</f>
        <v>0</v>
      </c>
      <c r="HS49" s="1">
        <f>SUMPRODUCT(NOT(ISBLANK(HS$3:HS$42))*(HS$3:HS$42&lt;$UD$3:$UD$42))</f>
        <v>0</v>
      </c>
      <c r="HT49" s="1">
        <f>SUMPRODUCT(NOT(ISBLANK(HT$3:HT$42))*(HT$3:HT$42&lt;$UE$3:$UE$42))</f>
        <v>0</v>
      </c>
      <c r="HU49" s="1">
        <f>SUMPRODUCT(NOT(ISBLANK(HU$3:HU$42))*(HU$3:HU$42&lt;$UF$3:$UF$42))</f>
        <v>0</v>
      </c>
      <c r="HV49" s="1">
        <f>SUMPRODUCT(NOT(ISBLANK(HV$3:HV$42))*(HV$3:HV$42&lt;$UG$3:$UG$42))</f>
        <v>0</v>
      </c>
      <c r="HW49" s="1">
        <f>SUMPRODUCT(NOT(ISBLANK(HW$3:HW$42))*(HW$3:HW$42&lt;$UH$3:$UH$42))</f>
        <v>0</v>
      </c>
      <c r="HX49" s="1"/>
      <c r="HY49" s="1">
        <f>SUMPRODUCT(NOT(ISBLANK(HY$3:HY$42))*(HY$3:HY$42&lt;$UI$3:$UI$42))</f>
        <v>0</v>
      </c>
      <c r="HZ49" s="1">
        <f>SUMPRODUCT(NOT(ISBLANK(HZ$3:HZ$42))*(HZ$3:HZ$42&lt;$UJ$3:$UJ$42))</f>
        <v>0</v>
      </c>
      <c r="IA49" s="1">
        <f>SUMPRODUCT(NOT(ISBLANK(IA$3:IA$42))*(IA$3:IA$42&lt;$UK$3:$UK$42))</f>
        <v>0</v>
      </c>
      <c r="IB49" s="1">
        <f>SUMPRODUCT(NOT(ISBLANK(IB$3:IB$42))*(IB$3:IB$42&lt;$TU$3:$TU$42))</f>
        <v>0</v>
      </c>
      <c r="IC49" s="1">
        <f>SUMPRODUCT(NOT(ISBLANK(IC$3:IC$42))*(IC$3:IC$42&lt;$TV$3:$TV$42))</f>
        <v>0</v>
      </c>
      <c r="ID49" s="1">
        <f>SUMPRODUCT(NOT(ISBLANK(ID$3:ID$42))*(ID$3:ID$42&lt;$TW$3:$TW$42))</f>
        <v>0</v>
      </c>
      <c r="IE49" s="1">
        <f>SUMPRODUCT(NOT(ISBLANK(IE$3:IE$42))*(IE$3:IE$42&lt;$TX$3:$TX$42))</f>
        <v>0</v>
      </c>
      <c r="IF49" s="1">
        <f>SUMPRODUCT(NOT(ISBLANK(IF$3:IF$42))*(IF$3:IF$42&lt;$TY$3:$TY$42))</f>
        <v>0</v>
      </c>
      <c r="IG49" s="1">
        <f>SUMPRODUCT(NOT(ISBLANK(IG$3:IG$42))*(IG$3:IG$42&lt;$TZ$3:$TZ$42))</f>
        <v>0</v>
      </c>
      <c r="IH49" s="1">
        <f>SUMPRODUCT(NOT(ISBLANK(IH$3:IH$42))*(IH$3:IH$42&lt;$UA$3:$UA$42))</f>
        <v>0</v>
      </c>
      <c r="II49" s="1">
        <f>SUMPRODUCT(NOT(ISBLANK(II$3:II$42))*(II$3:II$42&lt;$UB$3:$UB$42))</f>
        <v>0</v>
      </c>
      <c r="IJ49" s="1">
        <f>SUMPRODUCT(NOT(ISBLANK(IJ$3:IJ$42))*(IJ$3:IJ$42&lt;$UC$3:$UC$42))</f>
        <v>0</v>
      </c>
      <c r="IK49" s="1">
        <f>SUMPRODUCT(NOT(ISBLANK(IK$3:IK$42))*(IK$3:IK$42&lt;$UD$3:$UD$42))</f>
        <v>0</v>
      </c>
      <c r="IL49" s="1">
        <f>SUMPRODUCT(NOT(ISBLANK(IL$3:IL$42))*(IL$3:IL$42&lt;$UE$3:$UE$42))</f>
        <v>0</v>
      </c>
      <c r="IM49" s="1">
        <f>SUMPRODUCT(NOT(ISBLANK(IM$3:IM$42))*(IM$3:IM$42&lt;$UF$3:$UF$42))</f>
        <v>0</v>
      </c>
      <c r="IN49" s="1">
        <f>SUMPRODUCT(NOT(ISBLANK(IN$3:IN$42))*(IN$3:IN$42&lt;$UG$3:$UG$42))</f>
        <v>0</v>
      </c>
      <c r="IO49" s="1">
        <f>SUMPRODUCT(NOT(ISBLANK(IO$3:IO$42))*(IO$3:IO$42&lt;$UH$3:$UH$42))</f>
        <v>0</v>
      </c>
      <c r="IP49" s="1"/>
      <c r="IQ49" s="1">
        <f>SUMPRODUCT(NOT(ISBLANK(IQ$3:IQ$42))*(IQ$3:IQ$42&lt;$UI$3:$UI$42))</f>
        <v>0</v>
      </c>
      <c r="IR49" s="1">
        <f>SUMPRODUCT(NOT(ISBLANK(IR$3:IR$42))*(IR$3:IR$42&lt;$UJ$3:$UJ$42))</f>
        <v>0</v>
      </c>
      <c r="IS49" s="1">
        <f>SUMPRODUCT(NOT(ISBLANK(IS$3:IS$42))*(IS$3:IS$42&lt;$UK$3:$UK$42))</f>
        <v>0</v>
      </c>
      <c r="IT49" s="1">
        <f>SUMPRODUCT(NOT(ISBLANK(IT$3:IT$42))*(IT$3:IT$42&lt;$TU$3:$TU$42))</f>
        <v>0</v>
      </c>
      <c r="IU49" s="1">
        <f>SUMPRODUCT(NOT(ISBLANK(IU$3:IU$42))*(IU$3:IU$42&lt;$TV$3:$TV$42))</f>
        <v>0</v>
      </c>
      <c r="IV49" s="1">
        <f>SUMPRODUCT(NOT(ISBLANK(IV$3:IV$42))*(IV$3:IV$42&lt;$TW$3:$TW$42))</f>
        <v>0</v>
      </c>
      <c r="IW49" s="1">
        <f>SUMPRODUCT(NOT(ISBLANK(IW$3:IW$42))*(IW$3:IW$42&lt;$TX$3:$TX$42))</f>
        <v>0</v>
      </c>
      <c r="IX49" s="1">
        <f>SUMPRODUCT(NOT(ISBLANK(IX$3:IX$42))*(IX$3:IX$42&lt;$TY$3:$TY$42))</f>
        <v>0</v>
      </c>
      <c r="IY49" s="1">
        <f>SUMPRODUCT(NOT(ISBLANK(IY$3:IY$42))*(IY$3:IY$42&lt;$TZ$3:$TZ$42))</f>
        <v>0</v>
      </c>
      <c r="IZ49" s="1">
        <f>SUMPRODUCT(NOT(ISBLANK(IZ$3:IZ$42))*(IZ$3:IZ$42&lt;$UA$3:$UA$42))</f>
        <v>0</v>
      </c>
      <c r="JA49" s="1">
        <f>SUMPRODUCT(NOT(ISBLANK(JA$3:JA$42))*(JA$3:JA$42&lt;$UB$3:$UB$42))</f>
        <v>0</v>
      </c>
      <c r="JB49" s="1">
        <f>SUMPRODUCT(NOT(ISBLANK(JB$3:JB$42))*(JB$3:JB$42&lt;$UC$3:$UC$42))</f>
        <v>0</v>
      </c>
      <c r="JC49" s="1">
        <f>SUMPRODUCT(NOT(ISBLANK(JC$3:JC$42))*(JC$3:JC$42&lt;$UD$3:$UD$42))</f>
        <v>0</v>
      </c>
      <c r="JD49" s="1">
        <f>SUMPRODUCT(NOT(ISBLANK(JD$3:JD$42))*(JD$3:JD$42&lt;$UE$3:$UE$42))</f>
        <v>0</v>
      </c>
      <c r="JE49" s="1">
        <f>SUMPRODUCT(NOT(ISBLANK(JE$3:JE$42))*(JE$3:JE$42&lt;$UF$3:$UF$42))</f>
        <v>0</v>
      </c>
      <c r="JF49" s="1">
        <f>SUMPRODUCT(NOT(ISBLANK(JF$3:JF$42))*(JF$3:JF$42&lt;$UG$3:$UG$42))</f>
        <v>0</v>
      </c>
      <c r="JG49" s="1">
        <f>SUMPRODUCT(NOT(ISBLANK(JG$3:JG$42))*(JG$3:JG$42&lt;$UH$3:$UH$42))</f>
        <v>0</v>
      </c>
      <c r="JH49" s="1"/>
      <c r="JI49" s="1">
        <f>SUMPRODUCT(NOT(ISBLANK(JI$3:JI$42))*(JI$3:JI$42&lt;$UI$3:$UI$42))</f>
        <v>0</v>
      </c>
      <c r="JJ49" s="1">
        <f>SUMPRODUCT(NOT(ISBLANK(JJ$3:JJ$42))*(JJ$3:JJ$42&lt;$UJ$3:$UJ$42))</f>
        <v>0</v>
      </c>
      <c r="JK49" s="1">
        <f>SUMPRODUCT(NOT(ISBLANK(JK$3:JK$42))*(JK$3:JK$42&lt;$UK$3:$UK$42))</f>
        <v>0</v>
      </c>
      <c r="JL49" s="1">
        <f>SUMPRODUCT(NOT(ISBLANK(JL$3:JL$42))*(JL$3:JL$42&lt;$TU$3:$TU$42))</f>
        <v>0</v>
      </c>
      <c r="JM49" s="1">
        <f>SUMPRODUCT(NOT(ISBLANK(JM$3:JM$42))*(JM$3:JM$42&lt;$TV$3:$TV$42))</f>
        <v>0</v>
      </c>
      <c r="JN49" s="1">
        <f>SUMPRODUCT(NOT(ISBLANK(JN$3:JN$42))*(JN$3:JN$42&lt;$TW$3:$TW$42))</f>
        <v>0</v>
      </c>
      <c r="JO49" s="1">
        <f>SUMPRODUCT(NOT(ISBLANK(JO$3:JO$42))*(JO$3:JO$42&lt;$TX$3:$TX$42))</f>
        <v>0</v>
      </c>
      <c r="JP49" s="1">
        <f>SUMPRODUCT(NOT(ISBLANK(JP$3:JP$42))*(JP$3:JP$42&lt;$TY$3:$TY$42))</f>
        <v>0</v>
      </c>
      <c r="JQ49" s="1">
        <f>SUMPRODUCT(NOT(ISBLANK(JQ$3:JQ$42))*(JQ$3:JQ$42&lt;$TZ$3:$TZ$42))</f>
        <v>0</v>
      </c>
      <c r="JR49" s="1">
        <f>SUMPRODUCT(NOT(ISBLANK(JR$3:JR$42))*(JR$3:JR$42&lt;$UA$3:$UA$42))</f>
        <v>0</v>
      </c>
      <c r="JS49" s="1">
        <f>SUMPRODUCT(NOT(ISBLANK(JS$3:JS$42))*(JS$3:JS$42&lt;$UB$3:$UB$42))</f>
        <v>0</v>
      </c>
      <c r="JT49" s="1">
        <f>SUMPRODUCT(NOT(ISBLANK(JT$3:JT$42))*(JT$3:JT$42&lt;$UC$3:$UC$42))</f>
        <v>0</v>
      </c>
      <c r="JU49" s="1">
        <f>SUMPRODUCT(NOT(ISBLANK(JU$3:JU$42))*(JU$3:JU$42&lt;$UD$3:$UD$42))</f>
        <v>0</v>
      </c>
      <c r="JV49" s="1">
        <f>SUMPRODUCT(NOT(ISBLANK(JV$3:JV$42))*(JV$3:JV$42&lt;$UE$3:$UE$42))</f>
        <v>0</v>
      </c>
      <c r="JW49" s="1">
        <f>SUMPRODUCT(NOT(ISBLANK(JW$3:JW$42))*(JW$3:JW$42&lt;$UF$3:$UF$42))</f>
        <v>0</v>
      </c>
      <c r="JX49" s="1">
        <f>SUMPRODUCT(NOT(ISBLANK(JX$3:JX$42))*(JX$3:JX$42&lt;$UG$3:$UG$42))</f>
        <v>0</v>
      </c>
      <c r="JY49" s="1">
        <f>SUMPRODUCT(NOT(ISBLANK(JY$3:JY$42))*(JY$3:JY$42&lt;$UH$3:$UH$42))</f>
        <v>0</v>
      </c>
      <c r="JZ49" s="1"/>
      <c r="KA49" s="1">
        <f>SUMPRODUCT(NOT(ISBLANK(KA$3:KA$42))*(KA$3:KA$42&lt;$UI$3:$UI$42))</f>
        <v>0</v>
      </c>
      <c r="KB49" s="1">
        <f>SUMPRODUCT(NOT(ISBLANK(KB$3:KB$42))*(KB$3:KB$42&lt;$UJ$3:$UJ$42))</f>
        <v>0</v>
      </c>
      <c r="KC49" s="1">
        <f>SUMPRODUCT(NOT(ISBLANK(KC$3:KC$42))*(KC$3:KC$42&lt;$UK$3:$UK$42))</f>
        <v>0</v>
      </c>
      <c r="KD49" s="1">
        <f>SUMPRODUCT(NOT(ISBLANK(KD$3:KD$42))*(KD$3:KD$42&lt;$TU$3:$TU$42))</f>
        <v>0</v>
      </c>
      <c r="KE49" s="1">
        <f>SUMPRODUCT(NOT(ISBLANK(KE$3:KE$42))*(KE$3:KE$42&lt;$TV$3:$TV$42))</f>
        <v>0</v>
      </c>
      <c r="KF49" s="1">
        <f>SUMPRODUCT(NOT(ISBLANK(KF$3:KF$42))*(KF$3:KF$42&lt;$TW$3:$TW$42))</f>
        <v>0</v>
      </c>
      <c r="KG49" s="1">
        <f>SUMPRODUCT(NOT(ISBLANK(KG$3:KG$42))*(KG$3:KG$42&lt;$TX$3:$TX$42))</f>
        <v>0</v>
      </c>
      <c r="KH49" s="1">
        <f>SUMPRODUCT(NOT(ISBLANK(KH$3:KH$42))*(KH$3:KH$42&lt;$TY$3:$TY$42))</f>
        <v>0</v>
      </c>
      <c r="KI49" s="1">
        <f>SUMPRODUCT(NOT(ISBLANK(KI$3:KI$42))*(KI$3:KI$42&lt;$TZ$3:$TZ$42))</f>
        <v>0</v>
      </c>
      <c r="KJ49" s="1">
        <f>SUMPRODUCT(NOT(ISBLANK(KJ$3:KJ$42))*(KJ$3:KJ$42&lt;$UA$3:$UA$42))</f>
        <v>0</v>
      </c>
      <c r="KK49" s="1">
        <f>SUMPRODUCT(NOT(ISBLANK(KK$3:KK$42))*(KK$3:KK$42&lt;$UB$3:$UB$42))</f>
        <v>0</v>
      </c>
      <c r="KL49" s="1">
        <f>SUMPRODUCT(NOT(ISBLANK(KL$3:KL$42))*(KL$3:KL$42&lt;$UC$3:$UC$42))</f>
        <v>0</v>
      </c>
      <c r="KM49" s="1">
        <f>SUMPRODUCT(NOT(ISBLANK(KM$3:KM$42))*(KM$3:KM$42&lt;$UD$3:$UD$42))</f>
        <v>0</v>
      </c>
      <c r="KN49" s="1">
        <f>SUMPRODUCT(NOT(ISBLANK(KN$3:KN$42))*(KN$3:KN$42&lt;$UE$3:$UE$42))</f>
        <v>0</v>
      </c>
      <c r="KO49" s="1">
        <f>SUMPRODUCT(NOT(ISBLANK(KO$3:KO$42))*(KO$3:KO$42&lt;$UF$3:$UF$42))</f>
        <v>0</v>
      </c>
      <c r="KP49" s="1">
        <f>SUMPRODUCT(NOT(ISBLANK(KP$3:KP$42))*(KP$3:KP$42&lt;$UG$3:$UG$42))</f>
        <v>0</v>
      </c>
      <c r="KQ49" s="1">
        <f>SUMPRODUCT(NOT(ISBLANK(KQ$3:KQ$42))*(KQ$3:KQ$42&lt;$UH$3:$UH$42))</f>
        <v>0</v>
      </c>
      <c r="KR49" s="1"/>
      <c r="KS49" s="1">
        <f>SUMPRODUCT(NOT(ISBLANK(KS$3:KS$42))*(KS$3:KS$42&lt;$UI$3:$UI$42))</f>
        <v>0</v>
      </c>
      <c r="KT49" s="1">
        <f>SUMPRODUCT(NOT(ISBLANK(KT$3:KT$42))*(KT$3:KT$42&lt;$UJ$3:$UJ$42))</f>
        <v>0</v>
      </c>
      <c r="KU49" s="1">
        <f>SUMPRODUCT(NOT(ISBLANK(KU$3:KU$42))*(KU$3:KU$42&lt;$UK$3:$UK$42))</f>
        <v>0</v>
      </c>
      <c r="KV49" s="1">
        <f>SUMPRODUCT(NOT(ISBLANK(KV$3:KV$42))*(KV$3:KV$42&lt;$TU$3:$TU$42))</f>
        <v>0</v>
      </c>
      <c r="KW49" s="1">
        <f>SUMPRODUCT(NOT(ISBLANK(KW$3:KW$42))*(KW$3:KW$42&lt;$TV$3:$TV$42))</f>
        <v>0</v>
      </c>
      <c r="KX49" s="1">
        <f>SUMPRODUCT(NOT(ISBLANK(KX$3:KX$42))*(KX$3:KX$42&lt;$TW$3:$TW$42))</f>
        <v>0</v>
      </c>
      <c r="KY49" s="1">
        <f>SUMPRODUCT(NOT(ISBLANK(KY$3:KY$42))*(KY$3:KY$42&lt;$TX$3:$TX$42))</f>
        <v>0</v>
      </c>
      <c r="KZ49" s="1">
        <f>SUMPRODUCT(NOT(ISBLANK(KZ$3:KZ$42))*(KZ$3:KZ$42&lt;$TY$3:$TY$42))</f>
        <v>0</v>
      </c>
      <c r="LA49" s="1">
        <f>SUMPRODUCT(NOT(ISBLANK(LA$3:LA$42))*(LA$3:LA$42&lt;$TZ$3:$TZ$42))</f>
        <v>0</v>
      </c>
      <c r="LB49" s="1">
        <f>SUMPRODUCT(NOT(ISBLANK(LB$3:LB$42))*(LB$3:LB$42&lt;$UA$3:$UA$42))</f>
        <v>0</v>
      </c>
      <c r="LC49" s="1">
        <f>SUMPRODUCT(NOT(ISBLANK(LC$3:LC$42))*(LC$3:LC$42&lt;$UB$3:$UB$42))</f>
        <v>0</v>
      </c>
      <c r="LD49" s="1">
        <f>SUMPRODUCT(NOT(ISBLANK(LD$3:LD$42))*(LD$3:LD$42&lt;$UC$3:$UC$42))</f>
        <v>0</v>
      </c>
      <c r="LE49" s="1">
        <f>SUMPRODUCT(NOT(ISBLANK(LE$3:LE$42))*(LE$3:LE$42&lt;$UD$3:$UD$42))</f>
        <v>0</v>
      </c>
      <c r="LF49" s="1">
        <f>SUMPRODUCT(NOT(ISBLANK(LF$3:LF$42))*(LF$3:LF$42&lt;$UE$3:$UE$42))</f>
        <v>0</v>
      </c>
      <c r="LG49" s="1">
        <f>SUMPRODUCT(NOT(ISBLANK(LG$3:LG$42))*(LG$3:LG$42&lt;$UF$3:$UF$42))</f>
        <v>0</v>
      </c>
      <c r="LH49" s="1">
        <f>SUMPRODUCT(NOT(ISBLANK(LH$3:LH$42))*(LH$3:LH$42&lt;$UG$3:$UG$42))</f>
        <v>0</v>
      </c>
      <c r="LI49" s="1">
        <f>SUMPRODUCT(NOT(ISBLANK(LI$3:LI$42))*(LI$3:LI$42&lt;$UH$3:$UH$42))</f>
        <v>0</v>
      </c>
      <c r="LJ49" s="1"/>
      <c r="LK49" s="1">
        <f>SUMPRODUCT(NOT(ISBLANK(LK$3:LK$42))*(LK$3:LK$42&lt;$UI$3:$UI$42))</f>
        <v>0</v>
      </c>
      <c r="LL49" s="1">
        <f>SUMPRODUCT(NOT(ISBLANK(LL$3:LL$42))*(LL$3:LL$42&lt;$UJ$3:$UJ$42))</f>
        <v>0</v>
      </c>
      <c r="LM49" s="1">
        <f>SUMPRODUCT(NOT(ISBLANK(LM$3:LM$42))*(LM$3:LM$42&lt;$UK$3:$UK$42))</f>
        <v>0</v>
      </c>
      <c r="LN49" s="1">
        <f>SUMPRODUCT(NOT(ISBLANK(LN$3:LN$42))*(LN$3:LN$42&lt;$TU$3:$TU$42))</f>
        <v>0</v>
      </c>
      <c r="LO49" s="1">
        <f>SUMPRODUCT(NOT(ISBLANK(LO$3:LO$42))*(LO$3:LO$42&lt;$TV$3:$TV$42))</f>
        <v>0</v>
      </c>
      <c r="LP49" s="1">
        <f>SUMPRODUCT(NOT(ISBLANK(LP$3:LP$42))*(LP$3:LP$42&lt;$TW$3:$TW$42))</f>
        <v>0</v>
      </c>
      <c r="LQ49" s="1">
        <f>SUMPRODUCT(NOT(ISBLANK(LQ$3:LQ$42))*(LQ$3:LQ$42&lt;$TX$3:$TX$42))</f>
        <v>0</v>
      </c>
      <c r="LR49" s="1">
        <f>SUMPRODUCT(NOT(ISBLANK(LR$3:LR$42))*(LR$3:LR$42&lt;$TY$3:$TY$42))</f>
        <v>0</v>
      </c>
      <c r="LS49" s="1">
        <f>SUMPRODUCT(NOT(ISBLANK(LS$3:LS$42))*(LS$3:LS$42&lt;$TZ$3:$TZ$42))</f>
        <v>0</v>
      </c>
      <c r="LT49" s="1">
        <f>SUMPRODUCT(NOT(ISBLANK(LT$3:LT$42))*(LT$3:LT$42&lt;$UA$3:$UA$42))</f>
        <v>0</v>
      </c>
      <c r="LU49" s="1">
        <f>SUMPRODUCT(NOT(ISBLANK(LU$3:LU$42))*(LU$3:LU$42&lt;$UB$3:$UB$42))</f>
        <v>0</v>
      </c>
      <c r="LV49" s="1">
        <f>SUMPRODUCT(NOT(ISBLANK(LV$3:LV$42))*(LV$3:LV$42&lt;$UC$3:$UC$42))</f>
        <v>0</v>
      </c>
      <c r="LW49" s="1">
        <f>SUMPRODUCT(NOT(ISBLANK(LW$3:LW$42))*(LW$3:LW$42&lt;$UD$3:$UD$42))</f>
        <v>0</v>
      </c>
      <c r="LX49" s="1">
        <f>SUMPRODUCT(NOT(ISBLANK(LX$3:LX$42))*(LX$3:LX$42&lt;$UE$3:$UE$42))</f>
        <v>0</v>
      </c>
      <c r="LY49" s="1">
        <f>SUMPRODUCT(NOT(ISBLANK(LY$3:LY$42))*(LY$3:LY$42&lt;$UF$3:$UF$42))</f>
        <v>0</v>
      </c>
      <c r="LZ49" s="1">
        <f>SUMPRODUCT(NOT(ISBLANK(LZ$3:LZ$42))*(LZ$3:LZ$42&lt;$UG$3:$UG$42))</f>
        <v>0</v>
      </c>
      <c r="MA49" s="1">
        <f>SUMPRODUCT(NOT(ISBLANK(MA$3:MA$42))*(MA$3:MA$42&lt;$UH$3:$UH$42))</f>
        <v>0</v>
      </c>
      <c r="MB49" s="1"/>
      <c r="MC49" s="1">
        <f>SUMPRODUCT(NOT(ISBLANK(MC$3:MC$42))*(MC$3:MC$42&lt;$UI$3:$UI$42))</f>
        <v>0</v>
      </c>
      <c r="MD49" s="1">
        <f>SUMPRODUCT(NOT(ISBLANK(MD$3:MD$42))*(MD$3:MD$42&lt;$UJ$3:$UJ$42))</f>
        <v>0</v>
      </c>
      <c r="ME49" s="1">
        <f>SUMPRODUCT(NOT(ISBLANK(ME$3:ME$42))*(ME$3:ME$42&lt;$UK$3:$UK$42))</f>
        <v>0</v>
      </c>
      <c r="MF49" s="1">
        <f>SUMPRODUCT(NOT(ISBLANK(MF$3:MF$42))*(MF$3:MF$42&lt;$TU$3:$TU$42))</f>
        <v>0</v>
      </c>
      <c r="MG49" s="1">
        <f>SUMPRODUCT(NOT(ISBLANK(MG$3:MG$42))*(MG$3:MG$42&lt;$TV$3:$TV$42))</f>
        <v>0</v>
      </c>
      <c r="MH49" s="1">
        <f>SUMPRODUCT(NOT(ISBLANK(MH$3:MH$42))*(MH$3:MH$42&lt;$TW$3:$TW$42))</f>
        <v>0</v>
      </c>
      <c r="MI49" s="1">
        <f>SUMPRODUCT(NOT(ISBLANK(MI$3:MI$42))*(MI$3:MI$42&lt;$TX$3:$TX$42))</f>
        <v>0</v>
      </c>
      <c r="MJ49" s="1">
        <f>SUMPRODUCT(NOT(ISBLANK(MJ$3:MJ$42))*(MJ$3:MJ$42&lt;$TY$3:$TY$42))</f>
        <v>0</v>
      </c>
      <c r="MK49" s="1">
        <f>SUMPRODUCT(NOT(ISBLANK(MK$3:MK$42))*(MK$3:MK$42&lt;$TZ$3:$TZ$42))</f>
        <v>0</v>
      </c>
      <c r="ML49" s="1">
        <f>SUMPRODUCT(NOT(ISBLANK(ML$3:ML$42))*(ML$3:ML$42&lt;$UA$3:$UA$42))</f>
        <v>0</v>
      </c>
      <c r="MM49" s="1">
        <f>SUMPRODUCT(NOT(ISBLANK(MM$3:MM$42))*(MM$3:MM$42&lt;$UB$3:$UB$42))</f>
        <v>0</v>
      </c>
      <c r="MN49" s="1">
        <f>SUMPRODUCT(NOT(ISBLANK(MN$3:MN$42))*(MN$3:MN$42&lt;$UC$3:$UC$42))</f>
        <v>0</v>
      </c>
      <c r="MO49" s="1">
        <f>SUMPRODUCT(NOT(ISBLANK(MO$3:MO$42))*(MO$3:MO$42&lt;$UD$3:$UD$42))</f>
        <v>0</v>
      </c>
      <c r="MP49" s="1">
        <f>SUMPRODUCT(NOT(ISBLANK(MP$3:MP$42))*(MP$3:MP$42&lt;$UE$3:$UE$42))</f>
        <v>0</v>
      </c>
      <c r="MQ49" s="1">
        <f>SUMPRODUCT(NOT(ISBLANK(MQ$3:MQ$42))*(MQ$3:MQ$42&lt;$UF$3:$UF$42))</f>
        <v>0</v>
      </c>
      <c r="MR49" s="1">
        <f>SUMPRODUCT(NOT(ISBLANK(MR$3:MR$42))*(MR$3:MR$42&lt;$UG$3:$UG$42))</f>
        <v>0</v>
      </c>
      <c r="MS49" s="1">
        <f>SUMPRODUCT(NOT(ISBLANK(MS$3:MS$42))*(MS$3:MS$42&lt;$UH$3:$UH$42))</f>
        <v>0</v>
      </c>
      <c r="MT49" s="1"/>
      <c r="MU49" s="1">
        <f>SUMPRODUCT(NOT(ISBLANK(MU$3:MU$42))*(MU$3:MU$42&lt;$UI$3:$UI$42))</f>
        <v>0</v>
      </c>
      <c r="MV49" s="1">
        <f>SUMPRODUCT(NOT(ISBLANK(MV$3:MV$42))*(MV$3:MV$42&lt;$UJ$3:$UJ$42))</f>
        <v>0</v>
      </c>
      <c r="MW49" s="1">
        <f>SUMPRODUCT(NOT(ISBLANK(MW$3:MW$42))*(MW$3:MW$42&lt;$UK$3:$UK$42))</f>
        <v>0</v>
      </c>
      <c r="MX49" s="1">
        <f>SUMPRODUCT(NOT(ISBLANK(MX$3:MX$42))*(MX$3:MX$42&lt;$TU$3:$TU$42))</f>
        <v>0</v>
      </c>
      <c r="MY49" s="1">
        <f>SUMPRODUCT(NOT(ISBLANK(MY$3:MY$42))*(MY$3:MY$42&lt;$TV$3:$TV$42))</f>
        <v>0</v>
      </c>
      <c r="MZ49" s="1">
        <f>SUMPRODUCT(NOT(ISBLANK(MZ$3:MZ$42))*(MZ$3:MZ$42&lt;$TW$3:$TW$42))</f>
        <v>0</v>
      </c>
      <c r="NA49" s="1">
        <f>SUMPRODUCT(NOT(ISBLANK(NA$3:NA$42))*(NA$3:NA$42&lt;$TX$3:$TX$42))</f>
        <v>0</v>
      </c>
      <c r="NB49" s="1">
        <f>SUMPRODUCT(NOT(ISBLANK(NB$3:NB$42))*(NB$3:NB$42&lt;$TY$3:$TY$42))</f>
        <v>0</v>
      </c>
      <c r="NC49" s="1">
        <f>SUMPRODUCT(NOT(ISBLANK(NC$3:NC$42))*(NC$3:NC$42&lt;$TZ$3:$TZ$42))</f>
        <v>0</v>
      </c>
      <c r="ND49" s="1">
        <f>SUMPRODUCT(NOT(ISBLANK(ND$3:ND$42))*(ND$3:ND$42&lt;$UA$3:$UA$42))</f>
        <v>0</v>
      </c>
      <c r="NE49" s="1">
        <f>SUMPRODUCT(NOT(ISBLANK(NE$3:NE$42))*(NE$3:NE$42&lt;$UB$3:$UB$42))</f>
        <v>0</v>
      </c>
      <c r="NF49" s="1">
        <f>SUMPRODUCT(NOT(ISBLANK(NF$3:NF$42))*(NF$3:NF$42&lt;$UC$3:$UC$42))</f>
        <v>0</v>
      </c>
      <c r="NG49" s="1">
        <f>SUMPRODUCT(NOT(ISBLANK(NG$3:NG$42))*(NG$3:NG$42&lt;$UD$3:$UD$42))</f>
        <v>0</v>
      </c>
      <c r="NH49" s="1">
        <f>SUMPRODUCT(NOT(ISBLANK(NH$3:NH$42))*(NH$3:NH$42&lt;$UE$3:$UE$42))</f>
        <v>0</v>
      </c>
      <c r="NI49" s="1">
        <f>SUMPRODUCT(NOT(ISBLANK(NI$3:NI$42))*(NI$3:NI$42&lt;$UF$3:$UF$42))</f>
        <v>0</v>
      </c>
      <c r="NJ49" s="1">
        <f>SUMPRODUCT(NOT(ISBLANK(NJ$3:NJ$42))*(NJ$3:NJ$42&lt;$UG$3:$UG$42))</f>
        <v>0</v>
      </c>
      <c r="NK49" s="1">
        <f>SUMPRODUCT(NOT(ISBLANK(NK$3:NK$42))*(NK$3:NK$42&lt;$UH$3:$UH$42))</f>
        <v>0</v>
      </c>
      <c r="NL49" s="1"/>
      <c r="NM49" s="1">
        <f>SUMPRODUCT(NOT(ISBLANK(NM$3:NM$42))*(NM$3:NM$42&lt;$UI$3:$UI$42))</f>
        <v>0</v>
      </c>
      <c r="NN49" s="1">
        <f>SUMPRODUCT(NOT(ISBLANK(NN$3:NN$42))*(NN$3:NN$42&lt;$UJ$3:$UJ$42))</f>
        <v>0</v>
      </c>
      <c r="NO49" s="1">
        <f>SUMPRODUCT(NOT(ISBLANK(NO$3:NO$42))*(NO$3:NO$42&lt;$UK$3:$UK$42))</f>
        <v>0</v>
      </c>
      <c r="NP49" s="1">
        <f>SUMPRODUCT(NOT(ISBLANK(NP$3:NP$42))*(NP$3:NP$42&lt;$TU$3:$TU$42))</f>
        <v>0</v>
      </c>
      <c r="NQ49" s="1">
        <f>SUMPRODUCT(NOT(ISBLANK(NQ$3:NQ$42))*(NQ$3:NQ$42&lt;$TV$3:$TV$42))</f>
        <v>0</v>
      </c>
      <c r="NR49" s="1">
        <f>SUMPRODUCT(NOT(ISBLANK(NR$3:NR$42))*(NR$3:NR$42&lt;$TW$3:$TW$42))</f>
        <v>0</v>
      </c>
      <c r="NS49" s="1">
        <f>SUMPRODUCT(NOT(ISBLANK(NS$3:NS$42))*(NS$3:NS$42&lt;$TX$3:$TX$42))</f>
        <v>0</v>
      </c>
      <c r="NT49" s="1">
        <f>SUMPRODUCT(NOT(ISBLANK(NT$3:NT$42))*(NT$3:NT$42&lt;$TY$3:$TY$42))</f>
        <v>0</v>
      </c>
      <c r="NU49" s="1">
        <f>SUMPRODUCT(NOT(ISBLANK(NU$3:NU$42))*(NU$3:NU$42&lt;$TZ$3:$TZ$42))</f>
        <v>0</v>
      </c>
      <c r="NV49" s="1">
        <f>SUMPRODUCT(NOT(ISBLANK(NV$3:NV$42))*(NV$3:NV$42&lt;$UA$3:$UA$42))</f>
        <v>0</v>
      </c>
      <c r="NW49" s="1">
        <f>SUMPRODUCT(NOT(ISBLANK(NW$3:NW$42))*(NW$3:NW$42&lt;$UB$3:$UB$42))</f>
        <v>0</v>
      </c>
      <c r="NX49" s="1">
        <f>SUMPRODUCT(NOT(ISBLANK(NX$3:NX$42))*(NX$3:NX$42&lt;$UC$3:$UC$42))</f>
        <v>0</v>
      </c>
      <c r="NY49" s="1">
        <f>SUMPRODUCT(NOT(ISBLANK(NY$3:NY$42))*(NY$3:NY$42&lt;$UD$3:$UD$42))</f>
        <v>0</v>
      </c>
      <c r="NZ49" s="1">
        <f>SUMPRODUCT(NOT(ISBLANK(NZ$3:NZ$42))*(NZ$3:NZ$42&lt;$UE$3:$UE$42))</f>
        <v>0</v>
      </c>
      <c r="OA49" s="1">
        <f>SUMPRODUCT(NOT(ISBLANK(OA$3:OA$42))*(OA$3:OA$42&lt;$UF$3:$UF$42))</f>
        <v>0</v>
      </c>
      <c r="OB49" s="1">
        <f>SUMPRODUCT(NOT(ISBLANK(OB$3:OB$42))*(OB$3:OB$42&lt;$UG$3:$UG$42))</f>
        <v>0</v>
      </c>
      <c r="OC49" s="1">
        <f>SUMPRODUCT(NOT(ISBLANK(OC$3:OC$42))*(OC$3:OC$42&lt;$UH$3:$UH$42))</f>
        <v>0</v>
      </c>
      <c r="OD49" s="1"/>
      <c r="OE49" s="1">
        <f>SUMPRODUCT(NOT(ISBLANK(OE$3:OE$42))*(OE$3:OE$42&lt;$UI$3:$UI$42))</f>
        <v>0</v>
      </c>
      <c r="OF49" s="1">
        <f>SUMPRODUCT(NOT(ISBLANK(OF$3:OF$42))*(OF$3:OF$42&lt;$UJ$3:$UJ$42))</f>
        <v>0</v>
      </c>
      <c r="OG49" s="1">
        <f>SUMPRODUCT(NOT(ISBLANK(OG$3:OG$42))*(OG$3:OG$42&lt;$UK$3:$UK$42))</f>
        <v>0</v>
      </c>
      <c r="OH49" s="1">
        <f>SUMPRODUCT(NOT(ISBLANK(OH$3:OH$42))*(OH$3:OH$42&lt;$TU$3:$TU$42))</f>
        <v>0</v>
      </c>
      <c r="OI49" s="1">
        <f>SUMPRODUCT(NOT(ISBLANK(OI$3:OI$42))*(OI$3:OI$42&lt;$TV$3:$TV$42))</f>
        <v>0</v>
      </c>
      <c r="OJ49" s="1">
        <f>SUMPRODUCT(NOT(ISBLANK(OJ$3:OJ$42))*(OJ$3:OJ$42&lt;$TW$3:$TW$42))</f>
        <v>0</v>
      </c>
      <c r="OK49" s="1">
        <f>SUMPRODUCT(NOT(ISBLANK(OK$3:OK$42))*(OK$3:OK$42&lt;$TX$3:$TX$42))</f>
        <v>0</v>
      </c>
      <c r="OL49" s="1">
        <f>SUMPRODUCT(NOT(ISBLANK(OL$3:OL$42))*(OL$3:OL$42&lt;$TY$3:$TY$42))</f>
        <v>0</v>
      </c>
      <c r="OM49" s="1">
        <f>SUMPRODUCT(NOT(ISBLANK(OM$3:OM$42))*(OM$3:OM$42&lt;$TZ$3:$TZ$42))</f>
        <v>0</v>
      </c>
      <c r="ON49" s="1">
        <f>SUMPRODUCT(NOT(ISBLANK(ON$3:ON$42))*(ON$3:ON$42&lt;$UA$3:$UA$42))</f>
        <v>0</v>
      </c>
      <c r="OO49" s="1">
        <f>SUMPRODUCT(NOT(ISBLANK(OO$3:OO$42))*(OO$3:OO$42&lt;$UB$3:$UB$42))</f>
        <v>0</v>
      </c>
      <c r="OP49" s="1">
        <f>SUMPRODUCT(NOT(ISBLANK(OP$3:OP$42))*(OP$3:OP$42&lt;$UC$3:$UC$42))</f>
        <v>0</v>
      </c>
      <c r="OQ49" s="1">
        <f>SUMPRODUCT(NOT(ISBLANK(OQ$3:OQ$42))*(OQ$3:OQ$42&lt;$UD$3:$UD$42))</f>
        <v>0</v>
      </c>
      <c r="OR49" s="1">
        <f>SUMPRODUCT(NOT(ISBLANK(OR$3:OR$42))*(OR$3:OR$42&lt;$UE$3:$UE$42))</f>
        <v>0</v>
      </c>
      <c r="OS49" s="1">
        <f>SUMPRODUCT(NOT(ISBLANK(OS$3:OS$42))*(OS$3:OS$42&lt;$UF$3:$UF$42))</f>
        <v>0</v>
      </c>
      <c r="OT49" s="1">
        <f>SUMPRODUCT(NOT(ISBLANK(OT$3:OT$42))*(OT$3:OT$42&lt;$UG$3:$UG$42))</f>
        <v>0</v>
      </c>
      <c r="OU49" s="1">
        <f>SUMPRODUCT(NOT(ISBLANK(OU$3:OU$42))*(OU$3:OU$42&lt;$UH$3:$UH$42))</f>
        <v>0</v>
      </c>
      <c r="OV49" s="1"/>
      <c r="OW49" s="1">
        <f>SUMPRODUCT(NOT(ISBLANK(OW$3:OW$42))*(OW$3:OW$42&lt;$UI$3:$UI$42))</f>
        <v>0</v>
      </c>
      <c r="OX49" s="1">
        <f>SUMPRODUCT(NOT(ISBLANK(OX$3:OX$42))*(OX$3:OX$42&lt;$UJ$3:$UJ$42))</f>
        <v>0</v>
      </c>
      <c r="OY49" s="1">
        <f>SUMPRODUCT(NOT(ISBLANK(OY$3:OY$42))*(OY$3:OY$42&lt;$UK$3:$UK$42))</f>
        <v>0</v>
      </c>
      <c r="OZ49" s="1">
        <f>SUMPRODUCT(NOT(ISBLANK(OZ$3:OZ$42))*(OZ$3:OZ$42&lt;$TU$3:$TU$42))</f>
        <v>0</v>
      </c>
      <c r="PA49" s="1">
        <f>SUMPRODUCT(NOT(ISBLANK(PA$3:PA$42))*(PA$3:PA$42&lt;$TV$3:$TV$42))</f>
        <v>0</v>
      </c>
      <c r="PB49" s="1">
        <f>SUMPRODUCT(NOT(ISBLANK(PB$3:PB$42))*(PB$3:PB$42&lt;$TW$3:$TW$42))</f>
        <v>0</v>
      </c>
      <c r="PC49" s="1">
        <f>SUMPRODUCT(NOT(ISBLANK(PC$3:PC$42))*(PC$3:PC$42&lt;$TX$3:$TX$42))</f>
        <v>0</v>
      </c>
      <c r="PD49" s="1">
        <f>SUMPRODUCT(NOT(ISBLANK(PD$3:PD$42))*(PD$3:PD$42&lt;$TY$3:$TY$42))</f>
        <v>0</v>
      </c>
      <c r="PE49" s="1">
        <f>SUMPRODUCT(NOT(ISBLANK(PE$3:PE$42))*(PE$3:PE$42&lt;$TZ$3:$TZ$42))</f>
        <v>0</v>
      </c>
      <c r="PF49" s="1">
        <f>SUMPRODUCT(NOT(ISBLANK(PF$3:PF$42))*(PF$3:PF$42&lt;$UA$3:$UA$42))</f>
        <v>0</v>
      </c>
      <c r="PG49" s="1">
        <f>SUMPRODUCT(NOT(ISBLANK(PG$3:PG$42))*(PG$3:PG$42&lt;$UB$3:$UB$42))</f>
        <v>0</v>
      </c>
      <c r="PH49" s="1">
        <f>SUMPRODUCT(NOT(ISBLANK(PH$3:PH$42))*(PH$3:PH$42&lt;$UC$3:$UC$42))</f>
        <v>0</v>
      </c>
      <c r="PI49" s="1">
        <f>SUMPRODUCT(NOT(ISBLANK(PI$3:PI$42))*(PI$3:PI$42&lt;$UD$3:$UD$42))</f>
        <v>0</v>
      </c>
      <c r="PJ49" s="1">
        <f>SUMPRODUCT(NOT(ISBLANK(PJ$3:PJ$42))*(PJ$3:PJ$42&lt;$UE$3:$UE$42))</f>
        <v>0</v>
      </c>
      <c r="PK49" s="1">
        <f>SUMPRODUCT(NOT(ISBLANK(PK$3:PK$42))*(PK$3:PK$42&lt;$UF$3:$UF$42))</f>
        <v>0</v>
      </c>
      <c r="PL49" s="1">
        <f>SUMPRODUCT(NOT(ISBLANK(PL$3:PL$42))*(PL$3:PL$42&lt;$UG$3:$UG$42))</f>
        <v>0</v>
      </c>
      <c r="PM49" s="1">
        <f>SUMPRODUCT(NOT(ISBLANK(PM$3:PM$42))*(PM$3:PM$42&lt;$UH$3:$UH$42))</f>
        <v>0</v>
      </c>
      <c r="PN49" s="1"/>
      <c r="PO49" s="1">
        <f>SUMPRODUCT(NOT(ISBLANK(PO$3:PO$42))*(PO$3:PO$42&lt;$UI$3:$UI$42))</f>
        <v>0</v>
      </c>
      <c r="PP49" s="1">
        <f>SUMPRODUCT(NOT(ISBLANK(PP$3:PP$42))*(PP$3:PP$42&lt;$UJ$3:$UJ$42))</f>
        <v>0</v>
      </c>
      <c r="PQ49" s="1">
        <f>SUMPRODUCT(NOT(ISBLANK(PQ$3:PQ$42))*(PQ$3:PQ$42&lt;$UK$3:$UK$42))</f>
        <v>0</v>
      </c>
      <c r="PR49" s="1">
        <f>SUMPRODUCT(NOT(ISBLANK(PR$3:PR$42))*(PR$3:PR$42&lt;$TU$3:$TU$42))</f>
        <v>0</v>
      </c>
      <c r="PS49" s="1">
        <f>SUMPRODUCT(NOT(ISBLANK(PS$3:PS$42))*(PS$3:PS$42&lt;$TV$3:$TV$42))</f>
        <v>0</v>
      </c>
      <c r="PT49" s="1">
        <f>SUMPRODUCT(NOT(ISBLANK(PT$3:PT$42))*(PT$3:PT$42&lt;$TW$3:$TW$42))</f>
        <v>0</v>
      </c>
      <c r="PU49" s="1">
        <f>SUMPRODUCT(NOT(ISBLANK(PU$3:PU$42))*(PU$3:PU$42&lt;$TX$3:$TX$42))</f>
        <v>0</v>
      </c>
      <c r="PV49" s="1">
        <f>SUMPRODUCT(NOT(ISBLANK(PV$3:PV$42))*(PV$3:PV$42&lt;$TY$3:$TY$42))</f>
        <v>0</v>
      </c>
      <c r="PW49" s="1">
        <f>SUMPRODUCT(NOT(ISBLANK(PW$3:PW$42))*(PW$3:PW$42&lt;$TZ$3:$TZ$42))</f>
        <v>0</v>
      </c>
      <c r="PX49" s="1">
        <f>SUMPRODUCT(NOT(ISBLANK(PX$3:PX$42))*(PX$3:PX$42&lt;$UA$3:$UA$42))</f>
        <v>0</v>
      </c>
      <c r="PY49" s="1">
        <f>SUMPRODUCT(NOT(ISBLANK(PY$3:PY$42))*(PY$3:PY$42&lt;$UB$3:$UB$42))</f>
        <v>0</v>
      </c>
      <c r="PZ49" s="1">
        <f>SUMPRODUCT(NOT(ISBLANK(PZ$3:PZ$42))*(PZ$3:PZ$42&lt;$UC$3:$UC$42))</f>
        <v>0</v>
      </c>
      <c r="QA49" s="1">
        <f>SUMPRODUCT(NOT(ISBLANK(QA$3:QA$42))*(QA$3:QA$42&lt;$UD$3:$UD$42))</f>
        <v>0</v>
      </c>
      <c r="QB49" s="1">
        <f>SUMPRODUCT(NOT(ISBLANK(QB$3:QB$42))*(QB$3:QB$42&lt;$UE$3:$UE$42))</f>
        <v>0</v>
      </c>
      <c r="QC49" s="1">
        <f>SUMPRODUCT(NOT(ISBLANK(QC$3:QC$42))*(QC$3:QC$42&lt;$UF$3:$UF$42))</f>
        <v>0</v>
      </c>
      <c r="QD49" s="1">
        <f>SUMPRODUCT(NOT(ISBLANK(QD$3:QD$42))*(QD$3:QD$42&lt;$UG$3:$UG$42))</f>
        <v>0</v>
      </c>
      <c r="QE49" s="1">
        <f>SUMPRODUCT(NOT(ISBLANK(QE$3:QE$42))*(QE$3:QE$42&lt;$UH$3:$UH$42))</f>
        <v>0</v>
      </c>
      <c r="QF49" s="1"/>
      <c r="QG49" s="1">
        <f>SUMPRODUCT(NOT(ISBLANK(QG$3:QG$42))*(QG$3:QG$42&lt;$UI$3:$UI$42))</f>
        <v>0</v>
      </c>
      <c r="QH49" s="1">
        <f>SUMPRODUCT(NOT(ISBLANK(QH$3:QH$42))*(QH$3:QH$42&lt;$UJ$3:$UJ$42))</f>
        <v>0</v>
      </c>
      <c r="QI49" s="1">
        <f>SUMPRODUCT(NOT(ISBLANK(QI$3:QI$42))*(QI$3:QI$42&lt;$UK$3:$UK$42))</f>
        <v>0</v>
      </c>
      <c r="QJ49" s="1">
        <f>SUMPRODUCT(NOT(ISBLANK(QJ$3:QJ$42))*(QJ$3:QJ$42&lt;$TU$3:$TU$42))</f>
        <v>0</v>
      </c>
      <c r="QK49" s="1">
        <f>SUMPRODUCT(NOT(ISBLANK(QK$3:QK$42))*(QK$3:QK$42&lt;$TV$3:$TV$42))</f>
        <v>0</v>
      </c>
      <c r="QL49" s="1">
        <f>SUMPRODUCT(NOT(ISBLANK(QL$3:QL$42))*(QL$3:QL$42&lt;$TW$3:$TW$42))</f>
        <v>0</v>
      </c>
      <c r="QM49" s="1">
        <f>SUMPRODUCT(NOT(ISBLANK(QM$3:QM$42))*(QM$3:QM$42&lt;$TX$3:$TX$42))</f>
        <v>0</v>
      </c>
      <c r="QN49" s="1">
        <f>SUMPRODUCT(NOT(ISBLANK(QN$3:QN$42))*(QN$3:QN$42&lt;$TY$3:$TY$42))</f>
        <v>0</v>
      </c>
      <c r="QO49" s="1">
        <f>SUMPRODUCT(NOT(ISBLANK(QO$3:QO$42))*(QO$3:QO$42&lt;$TZ$3:$TZ$42))</f>
        <v>0</v>
      </c>
      <c r="QP49" s="1">
        <f>SUMPRODUCT(NOT(ISBLANK(QP$3:QP$42))*(QP$3:QP$42&lt;$UA$3:$UA$42))</f>
        <v>0</v>
      </c>
      <c r="QQ49" s="1">
        <f>SUMPRODUCT(NOT(ISBLANK(QQ$3:QQ$42))*(QQ$3:QQ$42&lt;$UB$3:$UB$42))</f>
        <v>0</v>
      </c>
      <c r="QR49" s="1">
        <f>SUMPRODUCT(NOT(ISBLANK(QR$3:QR$42))*(QR$3:QR$42&lt;$UC$3:$UC$42))</f>
        <v>0</v>
      </c>
      <c r="QS49" s="1">
        <f>SUMPRODUCT(NOT(ISBLANK(QS$3:QS$42))*(QS$3:QS$42&lt;$UD$3:$UD$42))</f>
        <v>0</v>
      </c>
      <c r="QT49" s="1">
        <f>SUMPRODUCT(NOT(ISBLANK(QT$3:QT$42))*(QT$3:QT$42&lt;$UE$3:$UE$42))</f>
        <v>0</v>
      </c>
      <c r="QU49" s="1">
        <f>SUMPRODUCT(NOT(ISBLANK(QU$3:QU$42))*(QU$3:QU$42&lt;$UF$3:$UF$42))</f>
        <v>0</v>
      </c>
      <c r="QV49" s="1">
        <f>SUMPRODUCT(NOT(ISBLANK(QV$3:QV$42))*(QV$3:QV$42&lt;$UG$3:$UG$42))</f>
        <v>0</v>
      </c>
      <c r="QW49" s="1">
        <f>SUMPRODUCT(NOT(ISBLANK(QW$3:QW$42))*(QW$3:QW$42&lt;$UH$3:$UH$42))</f>
        <v>0</v>
      </c>
      <c r="QX49" s="1"/>
      <c r="QY49" s="1">
        <f>SUMPRODUCT(NOT(ISBLANK(QY$3:QY$42))*(QY$3:QY$42&lt;$UI$3:$UI$42))</f>
        <v>0</v>
      </c>
      <c r="QZ49" s="1">
        <f>SUMPRODUCT(NOT(ISBLANK(QZ$3:QZ$42))*(QZ$3:QZ$42&lt;$UJ$3:$UJ$42))</f>
        <v>0</v>
      </c>
      <c r="RA49" s="1">
        <f>SUMPRODUCT(NOT(ISBLANK(RA$3:RA$42))*(RA$3:RA$42&lt;$UK$3:$UK$42))</f>
        <v>0</v>
      </c>
      <c r="RB49" s="1">
        <f>SUMPRODUCT(NOT(ISBLANK(RB$3:RB$42))*(RB$3:RB$42&lt;$TU$3:$TU$42))</f>
        <v>0</v>
      </c>
      <c r="RC49" s="1">
        <f>SUMPRODUCT(NOT(ISBLANK(RC$3:RC$42))*(RC$3:RC$42&lt;$TV$3:$TV$42))</f>
        <v>0</v>
      </c>
      <c r="RD49" s="1">
        <f>SUMPRODUCT(NOT(ISBLANK(RD$3:RD$42))*(RD$3:RD$42&lt;$TW$3:$TW$42))</f>
        <v>0</v>
      </c>
      <c r="RE49" s="1">
        <f>SUMPRODUCT(NOT(ISBLANK(RE$3:RE$42))*(RE$3:RE$42&lt;$TX$3:$TX$42))</f>
        <v>0</v>
      </c>
      <c r="RF49" s="1">
        <f>SUMPRODUCT(NOT(ISBLANK(RF$3:RF$42))*(RF$3:RF$42&lt;$TY$3:$TY$42))</f>
        <v>0</v>
      </c>
      <c r="RG49" s="1">
        <f>SUMPRODUCT(NOT(ISBLANK(RG$3:RG$42))*(RG$3:RG$42&lt;$TZ$3:$TZ$42))</f>
        <v>0</v>
      </c>
      <c r="RH49" s="1">
        <f>SUMPRODUCT(NOT(ISBLANK(RH$3:RH$42))*(RH$3:RH$42&lt;$UA$3:$UA$42))</f>
        <v>0</v>
      </c>
      <c r="RI49" s="1">
        <f>SUMPRODUCT(NOT(ISBLANK(RI$3:RI$42))*(RI$3:RI$42&lt;$UB$3:$UB$42))</f>
        <v>0</v>
      </c>
      <c r="RJ49" s="1">
        <f>SUMPRODUCT(NOT(ISBLANK(RJ$3:RJ$42))*(RJ$3:RJ$42&lt;$UC$3:$UC$42))</f>
        <v>0</v>
      </c>
      <c r="RK49" s="1">
        <f>SUMPRODUCT(NOT(ISBLANK(RK$3:RK$42))*(RK$3:RK$42&lt;$UD$3:$UD$42))</f>
        <v>0</v>
      </c>
      <c r="RL49" s="1">
        <f>SUMPRODUCT(NOT(ISBLANK(RL$3:RL$42))*(RL$3:RL$42&lt;$UE$3:$UE$42))</f>
        <v>0</v>
      </c>
      <c r="RM49" s="1">
        <f>SUMPRODUCT(NOT(ISBLANK(RM$3:RM$42))*(RM$3:RM$42&lt;$UF$3:$UF$42))</f>
        <v>0</v>
      </c>
      <c r="RN49" s="1">
        <f>SUMPRODUCT(NOT(ISBLANK(RN$3:RN$42))*(RN$3:RN$42&lt;$UG$3:$UG$42))</f>
        <v>0</v>
      </c>
      <c r="RO49" s="1">
        <f>SUMPRODUCT(NOT(ISBLANK(RO$3:RO$42))*(RO$3:RO$42&lt;$UH$3:$UH$42))</f>
        <v>0</v>
      </c>
      <c r="RP49" s="1"/>
      <c r="RQ49" s="1">
        <f>SUMPRODUCT(NOT(ISBLANK(RQ$3:RQ$42))*(RQ$3:RQ$42&lt;$UI$3:$UI$42))</f>
        <v>0</v>
      </c>
      <c r="RR49" s="1">
        <f>SUMPRODUCT(NOT(ISBLANK(RR$3:RR$42))*(RR$3:RR$42&lt;$UJ$3:$UJ$42))</f>
        <v>0</v>
      </c>
      <c r="RS49" s="1">
        <f>SUMPRODUCT(NOT(ISBLANK(RS$3:RS$42))*(RS$3:RS$42&lt;$UK$3:$UK$42))</f>
        <v>0</v>
      </c>
      <c r="RT49" s="1">
        <f>SUMPRODUCT(NOT(ISBLANK(RT$3:RT$42))*(RT$3:RT$42&lt;$TU$3:$TU$42))</f>
        <v>0</v>
      </c>
      <c r="RU49" s="1">
        <f>SUMPRODUCT(NOT(ISBLANK(RU$3:RU$42))*(RU$3:RU$42&lt;$TV$3:$TV$42))</f>
        <v>0</v>
      </c>
      <c r="RV49" s="1">
        <f>SUMPRODUCT(NOT(ISBLANK(RV$3:RV$42))*(RV$3:RV$42&lt;$TW$3:$TW$42))</f>
        <v>0</v>
      </c>
      <c r="RW49" s="1">
        <f>SUMPRODUCT(NOT(ISBLANK(RW$3:RW$42))*(RW$3:RW$42&lt;$TX$3:$TX$42))</f>
        <v>0</v>
      </c>
      <c r="RX49" s="1">
        <f>SUMPRODUCT(NOT(ISBLANK(RX$3:RX$42))*(RX$3:RX$42&lt;$TY$3:$TY$42))</f>
        <v>0</v>
      </c>
      <c r="RY49" s="1">
        <f>SUMPRODUCT(NOT(ISBLANK(RY$3:RY$42))*(RY$3:RY$42&lt;$TZ$3:$TZ$42))</f>
        <v>0</v>
      </c>
      <c r="RZ49" s="1">
        <f>SUMPRODUCT(NOT(ISBLANK(RZ$3:RZ$42))*(RZ$3:RZ$42&lt;$UA$3:$UA$42))</f>
        <v>0</v>
      </c>
      <c r="SA49" s="1">
        <f>SUMPRODUCT(NOT(ISBLANK(SA$3:SA$42))*(SA$3:SA$42&lt;$UB$3:$UB$42))</f>
        <v>0</v>
      </c>
      <c r="SB49" s="1">
        <f>SUMPRODUCT(NOT(ISBLANK(SB$3:SB$42))*(SB$3:SB$42&lt;$UC$3:$UC$42))</f>
        <v>0</v>
      </c>
      <c r="SC49" s="1">
        <f>SUMPRODUCT(NOT(ISBLANK(SC$3:SC$42))*(SC$3:SC$42&lt;$UD$3:$UD$42))</f>
        <v>0</v>
      </c>
      <c r="SD49" s="1">
        <f>SUMPRODUCT(NOT(ISBLANK(SD$3:SD$42))*(SD$3:SD$42&lt;$UE$3:$UE$42))</f>
        <v>0</v>
      </c>
      <c r="SE49" s="1">
        <f>SUMPRODUCT(NOT(ISBLANK(SE$3:SE$42))*(SE$3:SE$42&lt;$UF$3:$UF$42))</f>
        <v>0</v>
      </c>
      <c r="SF49" s="1">
        <f>SUMPRODUCT(NOT(ISBLANK(SF$3:SF$42))*(SF$3:SF$42&lt;$UG$3:$UG$42))</f>
        <v>0</v>
      </c>
      <c r="SG49" s="1">
        <f>SUMPRODUCT(NOT(ISBLANK(SG$3:SG$42))*(SG$3:SG$42&lt;$UH$3:$UH$42))</f>
        <v>0</v>
      </c>
      <c r="SH49" s="1"/>
      <c r="SI49" s="1">
        <f>SUMPRODUCT(NOT(ISBLANK(SI$3:SI$42))*(SI$3:SI$42&lt;$UI$3:$UI$42))</f>
        <v>0</v>
      </c>
      <c r="SJ49" s="1">
        <f>SUMPRODUCT(NOT(ISBLANK(SJ$3:SJ$42))*(SJ$3:SJ$42&lt;$UJ$3:$UJ$42))</f>
        <v>0</v>
      </c>
      <c r="SK49" s="1">
        <f>SUMPRODUCT(NOT(ISBLANK(SK$3:SK$42))*(SK$3:SK$42&lt;$UK$3:$UK$42))</f>
        <v>0</v>
      </c>
      <c r="SL49" s="1">
        <f>SUMPRODUCT(NOT(ISBLANK(SL$3:SL$42))*(SL$3:SL$42&lt;$TU$3:$TU$42))</f>
        <v>0</v>
      </c>
      <c r="SM49" s="1">
        <f>SUMPRODUCT(NOT(ISBLANK(SM$3:SM$42))*(SM$3:SM$42&lt;$TV$3:$TV$42))</f>
        <v>0</v>
      </c>
      <c r="SN49" s="1">
        <f>SUMPRODUCT(NOT(ISBLANK(SN$3:SN$42))*(SN$3:SN$42&lt;$TW$3:$TW$42))</f>
        <v>0</v>
      </c>
      <c r="SO49" s="1">
        <f>SUMPRODUCT(NOT(ISBLANK(SO$3:SO$42))*(SO$3:SO$42&lt;$TX$3:$TX$42))</f>
        <v>0</v>
      </c>
      <c r="SP49" s="1">
        <f>SUMPRODUCT(NOT(ISBLANK(SP$3:SP$42))*(SP$3:SP$42&lt;$TY$3:$TY$42))</f>
        <v>0</v>
      </c>
      <c r="SQ49" s="1">
        <f>SUMPRODUCT(NOT(ISBLANK(SQ$3:SQ$42))*(SQ$3:SQ$42&lt;$TZ$3:$TZ$42))</f>
        <v>0</v>
      </c>
      <c r="SR49" s="1">
        <f>SUMPRODUCT(NOT(ISBLANK(SR$3:SR$42))*(SR$3:SR$42&lt;$UA$3:$UA$42))</f>
        <v>0</v>
      </c>
      <c r="SS49" s="1">
        <f>SUMPRODUCT(NOT(ISBLANK(SS$3:SS$42))*(SS$3:SS$42&lt;$UB$3:$UB$42))</f>
        <v>0</v>
      </c>
      <c r="ST49" s="1">
        <f>SUMPRODUCT(NOT(ISBLANK(ST$3:ST$42))*(ST$3:ST$42&lt;$UC$3:$UC$42))</f>
        <v>0</v>
      </c>
      <c r="SU49" s="1">
        <f>SUMPRODUCT(NOT(ISBLANK(SU$3:SU$42))*(SU$3:SU$42&lt;$UD$3:$UD$42))</f>
        <v>0</v>
      </c>
      <c r="SV49" s="1">
        <f>SUMPRODUCT(NOT(ISBLANK(SV$3:SV$42))*(SV$3:SV$42&lt;$UE$3:$UE$42))</f>
        <v>0</v>
      </c>
      <c r="SW49" s="1">
        <f>SUMPRODUCT(NOT(ISBLANK(SW$3:SW$42))*(SW$3:SW$42&lt;$UF$3:$UF$42))</f>
        <v>0</v>
      </c>
      <c r="SX49" s="1">
        <f>SUMPRODUCT(NOT(ISBLANK(SX$3:SX$42))*(SX$3:SX$42&lt;$UG$3:$UG$42))</f>
        <v>0</v>
      </c>
      <c r="SY49" s="1">
        <f>SUMPRODUCT(NOT(ISBLANK(SY$3:SY$42))*(SY$3:SY$42&lt;$UH$3:$UH$42))</f>
        <v>0</v>
      </c>
      <c r="SZ49" s="1"/>
      <c r="TA49" s="1">
        <f>SUMPRODUCT(NOT(ISBLANK(TA$3:TA$42))*(TA$3:TA$42&lt;$UI$3:$UI$42))</f>
        <v>0</v>
      </c>
      <c r="TB49" s="1">
        <f>SUMPRODUCT(NOT(ISBLANK(TB$3:TB$42))*(TB$3:TB$42&lt;$UJ$3:$UJ$42))</f>
        <v>0</v>
      </c>
      <c r="TC49" s="1">
        <f>SUMPRODUCT(NOT(ISBLANK(TC$3:TC$42))*(TC$3:TC$42&lt;$UK$3:$UK$42))</f>
        <v>0</v>
      </c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</row>
    <row r="50" spans="1:574">
      <c r="A50" s="1" t="s">
        <v>46</v>
      </c>
      <c r="B50" s="1"/>
      <c r="C50" s="1"/>
      <c r="D50" s="1"/>
      <c r="E50" s="1"/>
      <c r="F50" s="1"/>
      <c r="G50" s="1">
        <f>SUMPRODUCT((NOT(ISBLANK(G$3:G$42))*(G$3:G$42&gt;$TZ$3:$TZ$42))+ISBLANK(G$3:G$42))</f>
        <v>0</v>
      </c>
      <c r="H50" s="1"/>
      <c r="I50" s="1">
        <f>SUMPRODUCT((NOT(ISBLANK(I$3:I$42))*(I$3:I$42&gt;$UB$3:$UB$42))+ISBLANK(I$3:I$42))</f>
        <v>0</v>
      </c>
      <c r="J50" s="1">
        <f>SUMPRODUCT((NOT(ISBLANK(J$3:J$42))*(J$3:J$42&gt;$UC$3:$UC$42))+ISBLANK(J$3:J$42))</f>
        <v>0</v>
      </c>
      <c r="K50" s="1"/>
      <c r="L50" s="1">
        <f>SUMPRODUCT((NOT(ISBLANK(L$3:L$42))*(L$3:L$42&gt;$UE$3:$UE$42))+ISBLANK(L$3:L$42))</f>
        <v>0</v>
      </c>
      <c r="M50" s="1"/>
      <c r="N50" s="1"/>
      <c r="O50" s="1"/>
      <c r="P50" s="1"/>
      <c r="Q50" s="1">
        <f>SUMPRODUCT((NOT(ISBLANK(Q$3:Q$42))*(Q$3:Q$42&gt;$UI$3:$UI$42))+ISBLANK(Q$3:Q$42))</f>
        <v>0</v>
      </c>
      <c r="R50" s="1">
        <f>SUMPRODUCT((NOT(ISBLANK(R$3:R$42))*(R$3:R$42&gt;$UJ$3:$UJ$42))+ISBLANK(R$3:R$42))</f>
        <v>0</v>
      </c>
      <c r="S50" s="1"/>
      <c r="T50" s="1"/>
      <c r="U50" s="1"/>
      <c r="V50" s="1"/>
      <c r="W50" s="1"/>
      <c r="X50" s="1"/>
      <c r="Y50" s="1">
        <f>SUMPRODUCT((NOT(ISBLANK(Y$3:Y$42))*(Y$3:Y$42&gt;$TZ$3:$TZ$42))+ISBLANK(Y$3:Y$42))</f>
        <v>0</v>
      </c>
      <c r="Z50" s="1"/>
      <c r="AA50" s="1">
        <f>SUMPRODUCT((NOT(ISBLANK(AA$3:AA$42))*(AA$3:AA$42&gt;$UB$3:$UB$42))+ISBLANK(AA$3:AA$42))</f>
        <v>0</v>
      </c>
      <c r="AB50" s="1">
        <f>SUMPRODUCT((NOT(ISBLANK(AB$3:AB$42))*(AB$3:AB$42&gt;$UC$3:$UC$42))+ISBLANK(AB$3:AB$42))</f>
        <v>0</v>
      </c>
      <c r="AC50" s="1"/>
      <c r="AD50" s="1">
        <f>SUMPRODUCT((NOT(ISBLANK(AD$3:AD$42))*(AD$3:AD$42&gt;$UE$3:$UE$42))+ISBLANK(AD$3:AD$42))</f>
        <v>0</v>
      </c>
      <c r="AE50" s="1"/>
      <c r="AF50" s="1"/>
      <c r="AG50" s="1"/>
      <c r="AH50" s="1"/>
      <c r="AI50" s="1">
        <f>SUMPRODUCT((NOT(ISBLANK(AI$3:AI$42))*(AI$3:AI$42&gt;$UI$3:$UI$42))+ISBLANK(AI$3:AI$42))</f>
        <v>0</v>
      </c>
      <c r="AJ50" s="1">
        <f>SUMPRODUCT((NOT(ISBLANK(AJ$3:AJ$42))*(AJ$3:AJ$42&gt;$UJ$3:$UJ$42))+ISBLANK(AJ$3:AJ$42))</f>
        <v>0</v>
      </c>
      <c r="AK50" s="1"/>
      <c r="AL50" s="1"/>
      <c r="AM50" s="1"/>
      <c r="AN50" s="1"/>
      <c r="AO50" s="1"/>
      <c r="AP50" s="1"/>
      <c r="AQ50" s="1">
        <f>SUMPRODUCT((NOT(ISBLANK(AQ$3:AQ$42))*(AQ$3:AQ$42&gt;$TZ$3:$TZ$42))+ISBLANK(AQ$3:AQ$42))</f>
        <v>0</v>
      </c>
      <c r="AR50" s="1"/>
      <c r="AS50" s="1">
        <f>SUMPRODUCT((NOT(ISBLANK(AS$3:AS$42))*(AS$3:AS$42&gt;$UB$3:$UB$42))+ISBLANK(AS$3:AS$42))</f>
        <v>0</v>
      </c>
      <c r="AT50" s="1">
        <f>SUMPRODUCT((NOT(ISBLANK(AT$3:AT$42))*(AT$3:AT$42&gt;$UC$3:$UC$42))+ISBLANK(AT$3:AT$42))</f>
        <v>0</v>
      </c>
      <c r="AU50" s="1"/>
      <c r="AV50" s="1">
        <f>SUMPRODUCT((NOT(ISBLANK(AV$3:AV$42))*(AV$3:AV$42&gt;$UE$3:$UE$42))+ISBLANK(AV$3:AV$42))</f>
        <v>0</v>
      </c>
      <c r="AW50" s="1"/>
      <c r="AX50" s="1"/>
      <c r="AY50" s="1"/>
      <c r="AZ50" s="1"/>
      <c r="BA50" s="1">
        <f>SUMPRODUCT((NOT(ISBLANK(BA$3:BA$42))*(BA$3:BA$42&gt;$UI$3:$UI$42))+ISBLANK(BA$3:BA$42))</f>
        <v>0</v>
      </c>
      <c r="BB50" s="1">
        <f>SUMPRODUCT((NOT(ISBLANK(BB$3:BB$42))*(BB$3:BB$42&gt;$UJ$3:$UJ$42))+ISBLANK(BB$3:BB$42))</f>
        <v>0</v>
      </c>
      <c r="BC50" s="1"/>
      <c r="BD50" s="1">
        <f>SUMPRODUCT((NOT(ISBLANK(BD$3:BD$42))*(BD$3:BD$42&gt;$TU$3:$TU$42))+ISBLANK(BD$3:BD$42))</f>
        <v>0</v>
      </c>
      <c r="BE50" s="1">
        <f>SUMPRODUCT((NOT(ISBLANK(BE$3:BE$42))*(BE$3:BE$42&gt;$TV$3:$TV$42))+ISBLANK(BE$3:BE$42))</f>
        <v>0</v>
      </c>
      <c r="BF50" s="1">
        <f>SUMPRODUCT((NOT(ISBLANK(BF$3:BF$42))*(BF$3:BF$42&gt;$TW$3:$TW$42))+ISBLANK(BF$3:BF$42))</f>
        <v>0</v>
      </c>
      <c r="BG50" s="1">
        <f>SUMPRODUCT((NOT(ISBLANK(BG$3:BG$42))*(BG$3:BG$42&gt;$TX$3:$TX$42))+ISBLANK(BG$3:BG$42))</f>
        <v>0</v>
      </c>
      <c r="BH50" s="1">
        <f>SUMPRODUCT((NOT(ISBLANK(BH$3:BH$42))*(BH$3:BH$42&gt;$TY$3:$TY$42))+ISBLANK(BH$3:BH$42))</f>
        <v>0</v>
      </c>
      <c r="BI50" s="1">
        <f>SUMPRODUCT((NOT(ISBLANK(BI$3:BI$42))*(BI$3:BI$42&gt;$TZ$3:$TZ$42))+ISBLANK(BI$3:BI$42))</f>
        <v>0</v>
      </c>
      <c r="BJ50" s="1">
        <f>SUMPRODUCT((NOT(ISBLANK(BJ$3:BJ$42))*(BJ$3:BJ$42&gt;$UA$3:$UA$42))+ISBLANK(BJ$3:BJ$42))</f>
        <v>0</v>
      </c>
      <c r="BK50" s="1">
        <f>SUMPRODUCT((NOT(ISBLANK(BK$3:BK$42))*(BK$3:BK$42&gt;$UB$3:$UB$42))+ISBLANK(BK$3:BK$42))</f>
        <v>0</v>
      </c>
      <c r="BL50" s="1">
        <f>SUMPRODUCT((NOT(ISBLANK(BL$3:BL$42))*(BL$3:BL$42&gt;$UC$3:$UC$42))+ISBLANK(BL$3:BL$42))</f>
        <v>0</v>
      </c>
      <c r="BM50" s="1">
        <f>SUMPRODUCT((NOT(ISBLANK(BM$3:BM$42))*(BM$3:BM$42&gt;$UD$3:$UD$42))+ISBLANK(BM$3:BM$42))</f>
        <v>0</v>
      </c>
      <c r="BN50" s="1">
        <f>SUMPRODUCT((NOT(ISBLANK(BN$3:BN$42))*(BN$3:BN$42&gt;$UE$3:$UE$42))+ISBLANK(BN$3:BN$42))</f>
        <v>0</v>
      </c>
      <c r="BO50" s="1">
        <f>SUMPRODUCT((NOT(ISBLANK(BO$3:BO$42))*(BO$3:BO$42&gt;$UF$3:$UF$42))+ISBLANK(BO$3:BO$42))</f>
        <v>0</v>
      </c>
      <c r="BP50" s="1">
        <f>SUMPRODUCT((NOT(ISBLANK(BP$3:BP$42))*(BP$3:BP$42&gt;$UG$3:$UG$42))+ISBLANK(BP$3:BP$42))</f>
        <v>0</v>
      </c>
      <c r="BQ50" s="1">
        <f>SUMPRODUCT((NOT(ISBLANK(BQ$3:BQ$42))*(BQ$3:BQ$42&gt;$UH$3:$UH$42))+ISBLANK(BQ$3:BQ$42))</f>
        <v>0</v>
      </c>
      <c r="BR50" s="1"/>
      <c r="BS50" s="1">
        <f>SUMPRODUCT((NOT(ISBLANK(BS$3:BS$42))*(BS$3:BS$42&gt;$UI$3:$UI$42))+ISBLANK(BS$3:BS$42))</f>
        <v>0</v>
      </c>
      <c r="BT50" s="1">
        <f>SUMPRODUCT((NOT(ISBLANK(BT$3:BT$42))*(BT$3:BT$42&gt;$UJ$3:$UJ$42))+ISBLANK(BT$3:BT$42))</f>
        <v>0</v>
      </c>
      <c r="BU50" s="1">
        <f>SUMPRODUCT((NOT(ISBLANK(BU$3:BU$42))*(BU$3:BU$42&gt;$UK$3:$UK$42))+ISBLANK(BU$3:BU$42))</f>
        <v>0</v>
      </c>
      <c r="BV50" s="1">
        <f>SUMPRODUCT((NOT(ISBLANK(BV$3:BV$42))*(BV$3:BV$42&gt;$TU$3:$TU$42))+ISBLANK(BV$3:BV$42))</f>
        <v>0</v>
      </c>
      <c r="BW50" s="1">
        <f>SUMPRODUCT((NOT(ISBLANK(BW$3:BW$42))*(BW$3:BW$42&gt;$TV$3:$TV$42))+ISBLANK(BW$3:BW$42))</f>
        <v>0</v>
      </c>
      <c r="BX50" s="1">
        <f>SUMPRODUCT((NOT(ISBLANK(BX$3:BX$42))*(BX$3:BX$42&gt;$TW$3:$TW$42))+ISBLANK(BX$3:BX$42))</f>
        <v>0</v>
      </c>
      <c r="BY50" s="1">
        <f>SUMPRODUCT((NOT(ISBLANK(BY$3:BY$42))*(BY$3:BY$42&gt;$TX$3:$TX$42))+ISBLANK(BY$3:BY$42))</f>
        <v>0</v>
      </c>
      <c r="BZ50" s="1">
        <f>SUMPRODUCT((NOT(ISBLANK(BZ$3:BZ$42))*(BZ$3:BZ$42&gt;$TY$3:$TY$42))+ISBLANK(BZ$3:BZ$42))</f>
        <v>0</v>
      </c>
      <c r="CA50" s="1">
        <f>SUMPRODUCT((NOT(ISBLANK(CA$3:CA$42))*(CA$3:CA$42&gt;$TZ$3:$TZ$42))+ISBLANK(CA$3:CA$42))</f>
        <v>0</v>
      </c>
      <c r="CB50" s="1">
        <f>SUMPRODUCT((NOT(ISBLANK(CB$3:CB$42))*(CB$3:CB$42&gt;$UA$3:$UA$42))+ISBLANK(CB$3:CB$42))</f>
        <v>0</v>
      </c>
      <c r="CC50" s="1">
        <f>SUMPRODUCT((NOT(ISBLANK(CC$3:CC$42))*(CC$3:CC$42&gt;$UB$3:$UB$42))+ISBLANK(CC$3:CC$42))</f>
        <v>0</v>
      </c>
      <c r="CD50" s="1">
        <f>SUMPRODUCT((NOT(ISBLANK(CD$3:CD$42))*(CD$3:CD$42&gt;$UC$3:$UC$42))+ISBLANK(CD$3:CD$42))</f>
        <v>0</v>
      </c>
      <c r="CE50" s="1">
        <f>SUMPRODUCT((NOT(ISBLANK(CE$3:CE$42))*(CE$3:CE$42&gt;$UD$3:$UD$42))+ISBLANK(CE$3:CE$42))</f>
        <v>0</v>
      </c>
      <c r="CF50" s="1">
        <f>SUMPRODUCT((NOT(ISBLANK(CF$3:CF$42))*(CF$3:CF$42&gt;$UE$3:$UE$42))+ISBLANK(CF$3:CF$42))</f>
        <v>0</v>
      </c>
      <c r="CG50" s="1">
        <f>SUMPRODUCT((NOT(ISBLANK(CG$3:CG$42))*(CG$3:CG$42&gt;$UF$3:$UF$42))+ISBLANK(CG$3:CG$42))</f>
        <v>0</v>
      </c>
      <c r="CH50" s="1">
        <f>SUMPRODUCT((NOT(ISBLANK(CH$3:CH$42))*(CH$3:CH$42&gt;$UG$3:$UG$42))+ISBLANK(CH$3:CH$42))</f>
        <v>0</v>
      </c>
      <c r="CI50" s="1">
        <f>SUMPRODUCT((NOT(ISBLANK(CI$3:CI$42))*(CI$3:CI$42&gt;$UH$3:$UH$42))+ISBLANK(CI$3:CI$42))</f>
        <v>0</v>
      </c>
      <c r="CJ50" s="1"/>
      <c r="CK50" s="1">
        <f>SUMPRODUCT((NOT(ISBLANK(CK$3:CK$42))*(CK$3:CK$42&gt;$UI$3:$UI$42))+ISBLANK(CK$3:CK$42))</f>
        <v>0</v>
      </c>
      <c r="CL50" s="1">
        <f>SUMPRODUCT((NOT(ISBLANK(CL$3:CL$42))*(CL$3:CL$42&gt;$UJ$3:$UJ$42))+ISBLANK(CL$3:CL$42))</f>
        <v>0</v>
      </c>
      <c r="CM50" s="1">
        <f>SUMPRODUCT((NOT(ISBLANK(CM$3:CM$42))*(CM$3:CM$42&gt;$UK$3:$UK$42))+ISBLANK(CM$3:CM$42))</f>
        <v>0</v>
      </c>
      <c r="CN50" s="1">
        <f>SUMPRODUCT((NOT(ISBLANK(CN$3:CN$42))*(CN$3:CN$42&gt;$TU$3:$TU$42))+ISBLANK(CN$3:CN$42))</f>
        <v>0</v>
      </c>
      <c r="CO50" s="1">
        <f>SUMPRODUCT((NOT(ISBLANK(CO$3:CO$42))*(CO$3:CO$42&gt;$TV$3:$TV$42))+ISBLANK(CO$3:CO$42))</f>
        <v>0</v>
      </c>
      <c r="CP50" s="1">
        <f>SUMPRODUCT((NOT(ISBLANK(CP$3:CP$42))*(CP$3:CP$42&gt;$TW$3:$TW$42))+ISBLANK(CP$3:CP$42))</f>
        <v>0</v>
      </c>
      <c r="CQ50" s="1">
        <f>SUMPRODUCT((NOT(ISBLANK(CQ$3:CQ$42))*(CQ$3:CQ$42&gt;$TX$3:$TX$42))+ISBLANK(CQ$3:CQ$42))</f>
        <v>0</v>
      </c>
      <c r="CR50" s="1">
        <f>SUMPRODUCT((NOT(ISBLANK(CR$3:CR$42))*(CR$3:CR$42&gt;$TY$3:$TY$42))+ISBLANK(CR$3:CR$42))</f>
        <v>0</v>
      </c>
      <c r="CS50" s="1">
        <f>SUMPRODUCT((NOT(ISBLANK(CS$3:CS$42))*(CS$3:CS$42&gt;$TZ$3:$TZ$42))+ISBLANK(CS$3:CS$42))</f>
        <v>0</v>
      </c>
      <c r="CT50" s="1">
        <f>SUMPRODUCT((NOT(ISBLANK(CT$3:CT$42))*(CT$3:CT$42&gt;$UA$3:$UA$42))+ISBLANK(CT$3:CT$42))</f>
        <v>0</v>
      </c>
      <c r="CU50" s="1">
        <f>SUMPRODUCT((NOT(ISBLANK(CU$3:CU$42))*(CU$3:CU$42&gt;$UB$3:$UB$42))+ISBLANK(CU$3:CU$42))</f>
        <v>0</v>
      </c>
      <c r="CV50" s="1">
        <f>SUMPRODUCT((NOT(ISBLANK(CV$3:CV$42))*(CV$3:CV$42&gt;$UC$3:$UC$42))+ISBLANK(CV$3:CV$42))</f>
        <v>0</v>
      </c>
      <c r="CW50" s="1">
        <f>SUMPRODUCT((NOT(ISBLANK(CW$3:CW$42))*(CW$3:CW$42&gt;$UD$3:$UD$42))+ISBLANK(CW$3:CW$42))</f>
        <v>0</v>
      </c>
      <c r="CX50" s="1">
        <f>SUMPRODUCT((NOT(ISBLANK(CX$3:CX$42))*(CX$3:CX$42&gt;$UE$3:$UE$42))+ISBLANK(CX$3:CX$42))</f>
        <v>0</v>
      </c>
      <c r="CY50" s="1">
        <f>SUMPRODUCT((NOT(ISBLANK(CY$3:CY$42))*(CY$3:CY$42&gt;$UF$3:$UF$42))+ISBLANK(CY$3:CY$42))</f>
        <v>0</v>
      </c>
      <c r="CZ50" s="1">
        <f>SUMPRODUCT((NOT(ISBLANK(CZ$3:CZ$42))*(CZ$3:CZ$42&gt;$UG$3:$UG$42))+ISBLANK(CZ$3:CZ$42))</f>
        <v>0</v>
      </c>
      <c r="DA50" s="1">
        <f>SUMPRODUCT((NOT(ISBLANK(DA$3:DA$42))*(DA$3:DA$42&gt;$UH$3:$UH$42))+ISBLANK(DA$3:DA$42))</f>
        <v>0</v>
      </c>
      <c r="DB50" s="1"/>
      <c r="DC50" s="1">
        <f>SUMPRODUCT((NOT(ISBLANK(DC$3:DC$42))*(DC$3:DC$42&gt;$UI$3:$UI$42))+ISBLANK(DC$3:DC$42))</f>
        <v>0</v>
      </c>
      <c r="DD50" s="1">
        <f>SUMPRODUCT((NOT(ISBLANK(DD$3:DD$42))*(DD$3:DD$42&gt;$UJ$3:$UJ$42))+ISBLANK(DD$3:DD$42))</f>
        <v>0</v>
      </c>
      <c r="DE50" s="1">
        <f>SUMPRODUCT((NOT(ISBLANK(DE$3:DE$42))*(DE$3:DE$42&gt;$UK$3:$UK$42))+ISBLANK(DE$3:DE$42))</f>
        <v>0</v>
      </c>
      <c r="DF50" s="1">
        <f>SUMPRODUCT((NOT(ISBLANK(DF$3:DF$42))*(DF$3:DF$42&gt;$TU$3:$TU$42))+ISBLANK(DF$3:DF$42))</f>
        <v>0</v>
      </c>
      <c r="DG50" s="1">
        <f>SUMPRODUCT((NOT(ISBLANK(DG$3:DG$42))*(DG$3:DG$42&gt;$TV$3:$TV$42))+ISBLANK(DG$3:DG$42))</f>
        <v>0</v>
      </c>
      <c r="DH50" s="1">
        <f>SUMPRODUCT((NOT(ISBLANK(DH$3:DH$42))*(DH$3:DH$42&gt;$TW$3:$TW$42))+ISBLANK(DH$3:DH$42))</f>
        <v>0</v>
      </c>
      <c r="DI50" s="1">
        <f>SUMPRODUCT((NOT(ISBLANK(DI$3:DI$42))*(DI$3:DI$42&gt;$TX$3:$TX$42))+ISBLANK(DI$3:DI$42))</f>
        <v>0</v>
      </c>
      <c r="DJ50" s="1">
        <f>SUMPRODUCT((NOT(ISBLANK(DJ$3:DJ$42))*(DJ$3:DJ$42&gt;$TY$3:$TY$42))+ISBLANK(DJ$3:DJ$42))</f>
        <v>0</v>
      </c>
      <c r="DK50" s="1">
        <f>SUMPRODUCT((NOT(ISBLANK(DK$3:DK$42))*(DK$3:DK$42&gt;$TZ$3:$TZ$42))+ISBLANK(DK$3:DK$42))</f>
        <v>0</v>
      </c>
      <c r="DL50" s="1">
        <f>SUMPRODUCT((NOT(ISBLANK(DL$3:DL$42))*(DL$3:DL$42&gt;$UA$3:$UA$42))+ISBLANK(DL$3:DL$42))</f>
        <v>0</v>
      </c>
      <c r="DM50" s="1">
        <f>SUMPRODUCT((NOT(ISBLANK(DM$3:DM$42))*(DM$3:DM$42&gt;$UB$3:$UB$42))+ISBLANK(DM$3:DM$42))</f>
        <v>0</v>
      </c>
      <c r="DN50" s="1">
        <f>SUMPRODUCT((NOT(ISBLANK(DN$3:DN$42))*(DN$3:DN$42&gt;$UC$3:$UC$42))+ISBLANK(DN$3:DN$42))</f>
        <v>0</v>
      </c>
      <c r="DO50" s="1">
        <f>SUMPRODUCT((NOT(ISBLANK(DO$3:DO$42))*(DO$3:DO$42&gt;$UD$3:$UD$42))+ISBLANK(DO$3:DO$42))</f>
        <v>0</v>
      </c>
      <c r="DP50" s="1">
        <f>SUMPRODUCT((NOT(ISBLANK(DP$3:DP$42))*(DP$3:DP$42&gt;$UE$3:$UE$42))+ISBLANK(DP$3:DP$42))</f>
        <v>0</v>
      </c>
      <c r="DQ50" s="1">
        <f>SUMPRODUCT((NOT(ISBLANK(DQ$3:DQ$42))*(DQ$3:DQ$42&gt;$UF$3:$UF$42))+ISBLANK(DQ$3:DQ$42))</f>
        <v>0</v>
      </c>
      <c r="DR50" s="1">
        <f>SUMPRODUCT((NOT(ISBLANK(DR$3:DR$42))*(DR$3:DR$42&gt;$UG$3:$UG$42))+ISBLANK(DR$3:DR$42))</f>
        <v>0</v>
      </c>
      <c r="DS50" s="1">
        <f>SUMPRODUCT((NOT(ISBLANK(DS$3:DS$42))*(DS$3:DS$42&gt;$UH$3:$UH$42))+ISBLANK(DS$3:DS$42))</f>
        <v>0</v>
      </c>
      <c r="DT50" s="1"/>
      <c r="DU50" s="1">
        <f>SUMPRODUCT((NOT(ISBLANK(DU$3:DU$42))*(DU$3:DU$42&gt;$UI$3:$UI$42))+ISBLANK(DU$3:DU$42))</f>
        <v>0</v>
      </c>
      <c r="DV50" s="1">
        <f>SUMPRODUCT((NOT(ISBLANK(DV$3:DV$42))*(DV$3:DV$42&gt;$UJ$3:$UJ$42))+ISBLANK(DV$3:DV$42))</f>
        <v>0</v>
      </c>
      <c r="DW50" s="1">
        <f>SUMPRODUCT((NOT(ISBLANK(DW$3:DW$42))*(DW$3:DW$42&gt;$UK$3:$UK$42))+ISBLANK(DW$3:DW$42))</f>
        <v>0</v>
      </c>
      <c r="DX50" s="1">
        <f>SUMPRODUCT((NOT(ISBLANK(DX$3:DX$42))*(DX$3:DX$42&gt;$TU$3:$TU$42))+ISBLANK(DX$3:DX$42))</f>
        <v>0</v>
      </c>
      <c r="DY50" s="1">
        <f>SUMPRODUCT((NOT(ISBLANK(DY$3:DY$42))*(DY$3:DY$42&gt;$TV$3:$TV$42))+ISBLANK(DY$3:DY$42))</f>
        <v>0</v>
      </c>
      <c r="DZ50" s="1">
        <f>SUMPRODUCT((NOT(ISBLANK(DZ$3:DZ$42))*(DZ$3:DZ$42&gt;$TW$3:$TW$42))+ISBLANK(DZ$3:DZ$42))</f>
        <v>0</v>
      </c>
      <c r="EA50" s="1">
        <f>SUMPRODUCT((NOT(ISBLANK(EA$3:EA$42))*(EA$3:EA$42&gt;$TX$3:$TX$42))+ISBLANK(EA$3:EA$42))</f>
        <v>0</v>
      </c>
      <c r="EB50" s="1">
        <f>SUMPRODUCT((NOT(ISBLANK(EB$3:EB$42))*(EB$3:EB$42&gt;$TY$3:$TY$42))+ISBLANK(EB$3:EB$42))</f>
        <v>0</v>
      </c>
      <c r="EC50" s="1">
        <f>SUMPRODUCT((NOT(ISBLANK(EC$3:EC$42))*(EC$3:EC$42&gt;$TZ$3:$TZ$42))+ISBLANK(EC$3:EC$42))</f>
        <v>0</v>
      </c>
      <c r="ED50" s="1">
        <f>SUMPRODUCT((NOT(ISBLANK(ED$3:ED$42))*(ED$3:ED$42&gt;$UA$3:$UA$42))+ISBLANK(ED$3:ED$42))</f>
        <v>0</v>
      </c>
      <c r="EE50" s="1">
        <f>SUMPRODUCT((NOT(ISBLANK(EE$3:EE$42))*(EE$3:EE$42&gt;$UB$3:$UB$42))+ISBLANK(EE$3:EE$42))</f>
        <v>0</v>
      </c>
      <c r="EF50" s="1">
        <f>SUMPRODUCT((NOT(ISBLANK(EF$3:EF$42))*(EF$3:EF$42&gt;$UC$3:$UC$42))+ISBLANK(EF$3:EF$42))</f>
        <v>0</v>
      </c>
      <c r="EG50" s="1">
        <f>SUMPRODUCT((NOT(ISBLANK(EG$3:EG$42))*(EG$3:EG$42&gt;$UD$3:$UD$42))+ISBLANK(EG$3:EG$42))</f>
        <v>0</v>
      </c>
      <c r="EH50" s="1">
        <f>SUMPRODUCT((NOT(ISBLANK(EH$3:EH$42))*(EH$3:EH$42&gt;$UE$3:$UE$42))+ISBLANK(EH$3:EH$42))</f>
        <v>0</v>
      </c>
      <c r="EI50" s="1">
        <f>SUMPRODUCT((NOT(ISBLANK(EI$3:EI$42))*(EI$3:EI$42&gt;$UF$3:$UF$42))+ISBLANK(EI$3:EI$42))</f>
        <v>0</v>
      </c>
      <c r="EJ50" s="1">
        <f>SUMPRODUCT((NOT(ISBLANK(EJ$3:EJ$42))*(EJ$3:EJ$42&gt;$UG$3:$UG$42))+ISBLANK(EJ$3:EJ$42))</f>
        <v>0</v>
      </c>
      <c r="EK50" s="1">
        <f>SUMPRODUCT((NOT(ISBLANK(EK$3:EK$42))*(EK$3:EK$42&gt;$UH$3:$UH$42))+ISBLANK(EK$3:EK$42))</f>
        <v>0</v>
      </c>
      <c r="EL50" s="1"/>
      <c r="EM50" s="1">
        <f>SUMPRODUCT((NOT(ISBLANK(EM$3:EM$42))*(EM$3:EM$42&gt;$UI$3:$UI$42))+ISBLANK(EM$3:EM$42))</f>
        <v>0</v>
      </c>
      <c r="EN50" s="1">
        <f>SUMPRODUCT((NOT(ISBLANK(EN$3:EN$42))*(EN$3:EN$42&gt;$UJ$3:$UJ$42))+ISBLANK(EN$3:EN$42))</f>
        <v>0</v>
      </c>
      <c r="EO50" s="1">
        <f>SUMPRODUCT((NOT(ISBLANK(EO$3:EO$42))*(EO$3:EO$42&gt;$UK$3:$UK$42))+ISBLANK(EO$3:EO$42))</f>
        <v>0</v>
      </c>
      <c r="EP50" s="1">
        <f>SUMPRODUCT((NOT(ISBLANK(EP$3:EP$42))*(EP$3:EP$42&gt;$TU$3:$TU$42))+ISBLANK(EP$3:EP$42))</f>
        <v>0</v>
      </c>
      <c r="EQ50" s="1">
        <f>SUMPRODUCT((NOT(ISBLANK(EQ$3:EQ$42))*(EQ$3:EQ$42&gt;$TV$3:$TV$42))+ISBLANK(EQ$3:EQ$42))</f>
        <v>0</v>
      </c>
      <c r="ER50" s="1">
        <f>SUMPRODUCT((NOT(ISBLANK(ER$3:ER$42))*(ER$3:ER$42&gt;$TW$3:$TW$42))+ISBLANK(ER$3:ER$42))</f>
        <v>0</v>
      </c>
      <c r="ES50" s="1">
        <f>SUMPRODUCT((NOT(ISBLANK(ES$3:ES$42))*(ES$3:ES$42&gt;$TX$3:$TX$42))+ISBLANK(ES$3:ES$42))</f>
        <v>0</v>
      </c>
      <c r="ET50" s="1">
        <f>SUMPRODUCT((NOT(ISBLANK(ET$3:ET$42))*(ET$3:ET$42&gt;$TY$3:$TY$42))+ISBLANK(ET$3:ET$42))</f>
        <v>0</v>
      </c>
      <c r="EU50" s="1">
        <f>SUMPRODUCT((NOT(ISBLANK(EU$3:EU$42))*(EU$3:EU$42&gt;$TZ$3:$TZ$42))+ISBLANK(EU$3:EU$42))</f>
        <v>0</v>
      </c>
      <c r="EV50" s="1">
        <f>SUMPRODUCT((NOT(ISBLANK(EV$3:EV$42))*(EV$3:EV$42&gt;$UA$3:$UA$42))+ISBLANK(EV$3:EV$42))</f>
        <v>0</v>
      </c>
      <c r="EW50" s="1">
        <f>SUMPRODUCT((NOT(ISBLANK(EW$3:EW$42))*(EW$3:EW$42&gt;$UB$3:$UB$42))+ISBLANK(EW$3:EW$42))</f>
        <v>0</v>
      </c>
      <c r="EX50" s="1">
        <f>SUMPRODUCT((NOT(ISBLANK(EX$3:EX$42))*(EX$3:EX$42&gt;$UC$3:$UC$42))+ISBLANK(EX$3:EX$42))</f>
        <v>0</v>
      </c>
      <c r="EY50" s="1">
        <f>SUMPRODUCT((NOT(ISBLANK(EY$3:EY$42))*(EY$3:EY$42&gt;$UD$3:$UD$42))+ISBLANK(EY$3:EY$42))</f>
        <v>0</v>
      </c>
      <c r="EZ50" s="1">
        <f>SUMPRODUCT((NOT(ISBLANK(EZ$3:EZ$42))*(EZ$3:EZ$42&gt;$UE$3:$UE$42))+ISBLANK(EZ$3:EZ$42))</f>
        <v>0</v>
      </c>
      <c r="FA50" s="1">
        <f>SUMPRODUCT((NOT(ISBLANK(FA$3:FA$42))*(FA$3:FA$42&gt;$UF$3:$UF$42))+ISBLANK(FA$3:FA$42))</f>
        <v>0</v>
      </c>
      <c r="FB50" s="1">
        <f>SUMPRODUCT((NOT(ISBLANK(FB$3:FB$42))*(FB$3:FB$42&gt;$UG$3:$UG$42))+ISBLANK(FB$3:FB$42))</f>
        <v>0</v>
      </c>
      <c r="FC50" s="1">
        <f>SUMPRODUCT((NOT(ISBLANK(FC$3:FC$42))*(FC$3:FC$42&gt;$UH$3:$UH$42))+ISBLANK(FC$3:FC$42))</f>
        <v>0</v>
      </c>
      <c r="FD50" s="1"/>
      <c r="FE50" s="1">
        <f>SUMPRODUCT((NOT(ISBLANK(FE$3:FE$42))*(FE$3:FE$42&gt;$UI$3:$UI$42))+ISBLANK(FE$3:FE$42))</f>
        <v>0</v>
      </c>
      <c r="FF50" s="1">
        <f>SUMPRODUCT((NOT(ISBLANK(FF$3:FF$42))*(FF$3:FF$42&gt;$UJ$3:$UJ$42))+ISBLANK(FF$3:FF$42))</f>
        <v>0</v>
      </c>
      <c r="FG50" s="1">
        <f>SUMPRODUCT((NOT(ISBLANK(FG$3:FG$42))*(FG$3:FG$42&gt;$UK$3:$UK$42))+ISBLANK(FG$3:FG$42))</f>
        <v>0</v>
      </c>
      <c r="FH50" s="1">
        <f>SUMPRODUCT((NOT(ISBLANK(FH$3:FH$42))*(FH$3:FH$42&gt;$TU$3:$TU$42))+ISBLANK(FH$3:FH$42))</f>
        <v>0</v>
      </c>
      <c r="FI50" s="1">
        <f>SUMPRODUCT((NOT(ISBLANK(FI$3:FI$42))*(FI$3:FI$42&gt;$TV$3:$TV$42))+ISBLANK(FI$3:FI$42))</f>
        <v>0</v>
      </c>
      <c r="FJ50" s="1">
        <f>SUMPRODUCT((NOT(ISBLANK(FJ$3:FJ$42))*(FJ$3:FJ$42&gt;$TW$3:$TW$42))+ISBLANK(FJ$3:FJ$42))</f>
        <v>0</v>
      </c>
      <c r="FK50" s="1">
        <f>SUMPRODUCT((NOT(ISBLANK(FK$3:FK$42))*(FK$3:FK$42&gt;$TX$3:$TX$42))+ISBLANK(FK$3:FK$42))</f>
        <v>0</v>
      </c>
      <c r="FL50" s="1">
        <f>SUMPRODUCT((NOT(ISBLANK(FL$3:FL$42))*(FL$3:FL$42&gt;$TY$3:$TY$42))+ISBLANK(FL$3:FL$42))</f>
        <v>0</v>
      </c>
      <c r="FM50" s="1">
        <f>SUMPRODUCT((NOT(ISBLANK(FM$3:FM$42))*(FM$3:FM$42&gt;$TZ$3:$TZ$42))+ISBLANK(FM$3:FM$42))</f>
        <v>0</v>
      </c>
      <c r="FN50" s="1">
        <f>SUMPRODUCT((NOT(ISBLANK(FN$3:FN$42))*(FN$3:FN$42&gt;$UA$3:$UA$42))+ISBLANK(FN$3:FN$42))</f>
        <v>0</v>
      </c>
      <c r="FO50" s="1">
        <f>SUMPRODUCT((NOT(ISBLANK(FO$3:FO$42))*(FO$3:FO$42&gt;$UB$3:$UB$42))+ISBLANK(FO$3:FO$42))</f>
        <v>0</v>
      </c>
      <c r="FP50" s="1">
        <f>SUMPRODUCT((NOT(ISBLANK(FP$3:FP$42))*(FP$3:FP$42&gt;$UC$3:$UC$42))+ISBLANK(FP$3:FP$42))</f>
        <v>0</v>
      </c>
      <c r="FQ50" s="1">
        <f>SUMPRODUCT((NOT(ISBLANK(FQ$3:FQ$42))*(FQ$3:FQ$42&gt;$UD$3:$UD$42))+ISBLANK(FQ$3:FQ$42))</f>
        <v>0</v>
      </c>
      <c r="FR50" s="1">
        <f>SUMPRODUCT((NOT(ISBLANK(FR$3:FR$42))*(FR$3:FR$42&gt;$UE$3:$UE$42))+ISBLANK(FR$3:FR$42))</f>
        <v>0</v>
      </c>
      <c r="FS50" s="1">
        <f>SUMPRODUCT((NOT(ISBLANK(FS$3:FS$42))*(FS$3:FS$42&gt;$UF$3:$UF$42))+ISBLANK(FS$3:FS$42))</f>
        <v>0</v>
      </c>
      <c r="FT50" s="1">
        <f>SUMPRODUCT((NOT(ISBLANK(FT$3:FT$42))*(FT$3:FT$42&gt;$UG$3:$UG$42))+ISBLANK(FT$3:FT$42))</f>
        <v>0</v>
      </c>
      <c r="FU50" s="1">
        <f>SUMPRODUCT((NOT(ISBLANK(FU$3:FU$42))*(FU$3:FU$42&gt;$UH$3:$UH$42))+ISBLANK(FU$3:FU$42))</f>
        <v>0</v>
      </c>
      <c r="FV50" s="1"/>
      <c r="FW50" s="1">
        <f>SUMPRODUCT((NOT(ISBLANK(FW$3:FW$42))*(FW$3:FW$42&gt;$UI$3:$UI$42))+ISBLANK(FW$3:FW$42))</f>
        <v>0</v>
      </c>
      <c r="FX50" s="1">
        <f>SUMPRODUCT((NOT(ISBLANK(FX$3:FX$42))*(FX$3:FX$42&gt;$UJ$3:$UJ$42))+ISBLANK(FX$3:FX$42))</f>
        <v>0</v>
      </c>
      <c r="FY50" s="1">
        <f>SUMPRODUCT((NOT(ISBLANK(FY$3:FY$42))*(FY$3:FY$42&gt;$UK$3:$UK$42))+ISBLANK(FY$3:FY$42))</f>
        <v>0</v>
      </c>
      <c r="FZ50" s="1">
        <f>SUMPRODUCT((NOT(ISBLANK(FZ$3:FZ$42))*(FZ$3:FZ$42&gt;$TU$3:$TU$42))+ISBLANK(FZ$3:FZ$42))</f>
        <v>0</v>
      </c>
      <c r="GA50" s="1">
        <f>SUMPRODUCT((NOT(ISBLANK(GA$3:GA$42))*(GA$3:GA$42&gt;$TV$3:$TV$42))+ISBLANK(GA$3:GA$42))</f>
        <v>0</v>
      </c>
      <c r="GB50" s="1">
        <f>SUMPRODUCT((NOT(ISBLANK(GB$3:GB$42))*(GB$3:GB$42&gt;$TW$3:$TW$42))+ISBLANK(GB$3:GB$42))</f>
        <v>0</v>
      </c>
      <c r="GC50" s="1">
        <f>SUMPRODUCT((NOT(ISBLANK(GC$3:GC$42))*(GC$3:GC$42&gt;$TX$3:$TX$42))+ISBLANK(GC$3:GC$42))</f>
        <v>0</v>
      </c>
      <c r="GD50" s="1">
        <f>SUMPRODUCT((NOT(ISBLANK(GD$3:GD$42))*(GD$3:GD$42&gt;$TY$3:$TY$42))+ISBLANK(GD$3:GD$42))</f>
        <v>0</v>
      </c>
      <c r="GE50" s="1">
        <f>SUMPRODUCT((NOT(ISBLANK(GE$3:GE$42))*(GE$3:GE$42&gt;$TZ$3:$TZ$42))+ISBLANK(GE$3:GE$42))</f>
        <v>0</v>
      </c>
      <c r="GF50" s="1">
        <f>SUMPRODUCT((NOT(ISBLANK(GF$3:GF$42))*(GF$3:GF$42&gt;$UA$3:$UA$42))+ISBLANK(GF$3:GF$42))</f>
        <v>0</v>
      </c>
      <c r="GG50" s="1">
        <f>SUMPRODUCT((NOT(ISBLANK(GG$3:GG$42))*(GG$3:GG$42&gt;$UB$3:$UB$42))+ISBLANK(GG$3:GG$42))</f>
        <v>0</v>
      </c>
      <c r="GH50" s="1">
        <f>SUMPRODUCT((NOT(ISBLANK(GH$3:GH$42))*(GH$3:GH$42&gt;$UC$3:$UC$42))+ISBLANK(GH$3:GH$42))</f>
        <v>0</v>
      </c>
      <c r="GI50" s="1">
        <f>SUMPRODUCT((NOT(ISBLANK(GI$3:GI$42))*(GI$3:GI$42&gt;$UD$3:$UD$42))+ISBLANK(GI$3:GI$42))</f>
        <v>0</v>
      </c>
      <c r="GJ50" s="1">
        <f>SUMPRODUCT((NOT(ISBLANK(GJ$3:GJ$42))*(GJ$3:GJ$42&gt;$UE$3:$UE$42))+ISBLANK(GJ$3:GJ$42))</f>
        <v>0</v>
      </c>
      <c r="GK50" s="1">
        <f>SUMPRODUCT((NOT(ISBLANK(GK$3:GK$42))*(GK$3:GK$42&gt;$UF$3:$UF$42))+ISBLANK(GK$3:GK$42))</f>
        <v>0</v>
      </c>
      <c r="GL50" s="1">
        <f>SUMPRODUCT((NOT(ISBLANK(GL$3:GL$42))*(GL$3:GL$42&gt;$UG$3:$UG$42))+ISBLANK(GL$3:GL$42))</f>
        <v>0</v>
      </c>
      <c r="GM50" s="1">
        <f>SUMPRODUCT((NOT(ISBLANK(GM$3:GM$42))*(GM$3:GM$42&gt;$UH$3:$UH$42))+ISBLANK(GM$3:GM$42))</f>
        <v>0</v>
      </c>
      <c r="GN50" s="1"/>
      <c r="GO50" s="1">
        <f>SUMPRODUCT((NOT(ISBLANK(GO$3:GO$42))*(GO$3:GO$42&gt;$UI$3:$UI$42))+ISBLANK(GO$3:GO$42))</f>
        <v>0</v>
      </c>
      <c r="GP50" s="1">
        <f>SUMPRODUCT((NOT(ISBLANK(GP$3:GP$42))*(GP$3:GP$42&gt;$UJ$3:$UJ$42))+ISBLANK(GP$3:GP$42))</f>
        <v>0</v>
      </c>
      <c r="GQ50" s="1">
        <f>SUMPRODUCT((NOT(ISBLANK(GQ$3:GQ$42))*(GQ$3:GQ$42&gt;$UK$3:$UK$42))+ISBLANK(GQ$3:GQ$42))</f>
        <v>0</v>
      </c>
      <c r="GR50" s="1">
        <f>SUMPRODUCT((NOT(ISBLANK(GR$3:GR$42))*(GR$3:GR$42&gt;$TU$3:$TU$42))+ISBLANK(GR$3:GR$42))</f>
        <v>0</v>
      </c>
      <c r="GS50" s="1">
        <f>SUMPRODUCT((NOT(ISBLANK(GS$3:GS$42))*(GS$3:GS$42&gt;$TV$3:$TV$42))+ISBLANK(GS$3:GS$42))</f>
        <v>0</v>
      </c>
      <c r="GT50" s="1">
        <f>SUMPRODUCT((NOT(ISBLANK(GT$3:GT$42))*(GT$3:GT$42&gt;$TW$3:$TW$42))+ISBLANK(GT$3:GT$42))</f>
        <v>0</v>
      </c>
      <c r="GU50" s="1">
        <f>SUMPRODUCT((NOT(ISBLANK(GU$3:GU$42))*(GU$3:GU$42&gt;$TX$3:$TX$42))+ISBLANK(GU$3:GU$42))</f>
        <v>0</v>
      </c>
      <c r="GV50" s="1">
        <f>SUMPRODUCT((NOT(ISBLANK(GV$3:GV$42))*(GV$3:GV$42&gt;$TY$3:$TY$42))+ISBLANK(GV$3:GV$42))</f>
        <v>0</v>
      </c>
      <c r="GW50" s="1">
        <f>SUMPRODUCT((NOT(ISBLANK(GW$3:GW$42))*(GW$3:GW$42&gt;$TZ$3:$TZ$42))+ISBLANK(GW$3:GW$42))</f>
        <v>0</v>
      </c>
      <c r="GX50" s="1">
        <f>SUMPRODUCT((NOT(ISBLANK(GX$3:GX$42))*(GX$3:GX$42&gt;$UA$3:$UA$42))+ISBLANK(GX$3:GX$42))</f>
        <v>0</v>
      </c>
      <c r="GY50" s="1">
        <f>SUMPRODUCT((NOT(ISBLANK(GY$3:GY$42))*(GY$3:GY$42&gt;$UB$3:$UB$42))+ISBLANK(GY$3:GY$42))</f>
        <v>0</v>
      </c>
      <c r="GZ50" s="1">
        <f>SUMPRODUCT((NOT(ISBLANK(GZ$3:GZ$42))*(GZ$3:GZ$42&gt;$UC$3:$UC$42))+ISBLANK(GZ$3:GZ$42))</f>
        <v>0</v>
      </c>
      <c r="HA50" s="1">
        <f>SUMPRODUCT((NOT(ISBLANK(HA$3:HA$42))*(HA$3:HA$42&gt;$UD$3:$UD$42))+ISBLANK(HA$3:HA$42))</f>
        <v>0</v>
      </c>
      <c r="HB50" s="1">
        <f>SUMPRODUCT((NOT(ISBLANK(HB$3:HB$42))*(HB$3:HB$42&gt;$UE$3:$UE$42))+ISBLANK(HB$3:HB$42))</f>
        <v>0</v>
      </c>
      <c r="HC50" s="1">
        <f>SUMPRODUCT((NOT(ISBLANK(HC$3:HC$42))*(HC$3:HC$42&gt;$UF$3:$UF$42))+ISBLANK(HC$3:HC$42))</f>
        <v>0</v>
      </c>
      <c r="HD50" s="1">
        <f>SUMPRODUCT((NOT(ISBLANK(HD$3:HD$42))*(HD$3:HD$42&gt;$UG$3:$UG$42))+ISBLANK(HD$3:HD$42))</f>
        <v>0</v>
      </c>
      <c r="HE50" s="1">
        <f>SUMPRODUCT((NOT(ISBLANK(HE$3:HE$42))*(HE$3:HE$42&gt;$UH$3:$UH$42))+ISBLANK(HE$3:HE$42))</f>
        <v>0</v>
      </c>
      <c r="HF50" s="1"/>
      <c r="HG50" s="1">
        <f>SUMPRODUCT((NOT(ISBLANK(HG$3:HG$42))*(HG$3:HG$42&gt;$UI$3:$UI$42))+ISBLANK(HG$3:HG$42))</f>
        <v>0</v>
      </c>
      <c r="HH50" s="1">
        <f>SUMPRODUCT((NOT(ISBLANK(HH$3:HH$42))*(HH$3:HH$42&gt;$UJ$3:$UJ$42))+ISBLANK(HH$3:HH$42))</f>
        <v>0</v>
      </c>
      <c r="HI50" s="1">
        <f>SUMPRODUCT((NOT(ISBLANK(HI$3:HI$42))*(HI$3:HI$42&gt;$UK$3:$UK$42))+ISBLANK(HI$3:HI$42))</f>
        <v>0</v>
      </c>
      <c r="HJ50" s="1">
        <f>SUMPRODUCT((NOT(ISBLANK(HJ$3:HJ$42))*(HJ$3:HJ$42&gt;$TU$3:$TU$42))+ISBLANK(HJ$3:HJ$42))</f>
        <v>0</v>
      </c>
      <c r="HK50" s="1">
        <f>SUMPRODUCT((NOT(ISBLANK(HK$3:HK$42))*(HK$3:HK$42&gt;$TV$3:$TV$42))+ISBLANK(HK$3:HK$42))</f>
        <v>0</v>
      </c>
      <c r="HL50" s="1">
        <f>SUMPRODUCT((NOT(ISBLANK(HL$3:HL$42))*(HL$3:HL$42&gt;$TW$3:$TW$42))+ISBLANK(HL$3:HL$42))</f>
        <v>0</v>
      </c>
      <c r="HM50" s="1">
        <f>SUMPRODUCT((NOT(ISBLANK(HM$3:HM$42))*(HM$3:HM$42&gt;$TX$3:$TX$42))+ISBLANK(HM$3:HM$42))</f>
        <v>0</v>
      </c>
      <c r="HN50" s="1">
        <f>SUMPRODUCT((NOT(ISBLANK(HN$3:HN$42))*(HN$3:HN$42&gt;$TY$3:$TY$42))+ISBLANK(HN$3:HN$42))</f>
        <v>0</v>
      </c>
      <c r="HO50" s="1">
        <f>SUMPRODUCT((NOT(ISBLANK(HO$3:HO$42))*(HO$3:HO$42&gt;$TZ$3:$TZ$42))+ISBLANK(HO$3:HO$42))</f>
        <v>0</v>
      </c>
      <c r="HP50" s="1">
        <f>SUMPRODUCT((NOT(ISBLANK(HP$3:HP$42))*(HP$3:HP$42&gt;$UA$3:$UA$42))+ISBLANK(HP$3:HP$42))</f>
        <v>0</v>
      </c>
      <c r="HQ50" s="1">
        <f>SUMPRODUCT((NOT(ISBLANK(HQ$3:HQ$42))*(HQ$3:HQ$42&gt;$UB$3:$UB$42))+ISBLANK(HQ$3:HQ$42))</f>
        <v>0</v>
      </c>
      <c r="HR50" s="1">
        <f>SUMPRODUCT((NOT(ISBLANK(HR$3:HR$42))*(HR$3:HR$42&gt;$UC$3:$UC$42))+ISBLANK(HR$3:HR$42))</f>
        <v>0</v>
      </c>
      <c r="HS50" s="1">
        <f>SUMPRODUCT((NOT(ISBLANK(HS$3:HS$42))*(HS$3:HS$42&gt;$UD$3:$UD$42))+ISBLANK(HS$3:HS$42))</f>
        <v>0</v>
      </c>
      <c r="HT50" s="1">
        <f>SUMPRODUCT((NOT(ISBLANK(HT$3:HT$42))*(HT$3:HT$42&gt;$UE$3:$UE$42))+ISBLANK(HT$3:HT$42))</f>
        <v>0</v>
      </c>
      <c r="HU50" s="1">
        <f>SUMPRODUCT((NOT(ISBLANK(HU$3:HU$42))*(HU$3:HU$42&gt;$UF$3:$UF$42))+ISBLANK(HU$3:HU$42))</f>
        <v>0</v>
      </c>
      <c r="HV50" s="1">
        <f>SUMPRODUCT((NOT(ISBLANK(HV$3:HV$42))*(HV$3:HV$42&gt;$UG$3:$UG$42))+ISBLANK(HV$3:HV$42))</f>
        <v>0</v>
      </c>
      <c r="HW50" s="1">
        <f>SUMPRODUCT((NOT(ISBLANK(HW$3:HW$42))*(HW$3:HW$42&gt;$UH$3:$UH$42))+ISBLANK(HW$3:HW$42))</f>
        <v>0</v>
      </c>
      <c r="HX50" s="1"/>
      <c r="HY50" s="1">
        <f>SUMPRODUCT((NOT(ISBLANK(HY$3:HY$42))*(HY$3:HY$42&gt;$UI$3:$UI$42))+ISBLANK(HY$3:HY$42))</f>
        <v>0</v>
      </c>
      <c r="HZ50" s="1">
        <f>SUMPRODUCT((NOT(ISBLANK(HZ$3:HZ$42))*(HZ$3:HZ$42&gt;$UJ$3:$UJ$42))+ISBLANK(HZ$3:HZ$42))</f>
        <v>0</v>
      </c>
      <c r="IA50" s="1">
        <f>SUMPRODUCT((NOT(ISBLANK(IA$3:IA$42))*(IA$3:IA$42&gt;$UK$3:$UK$42))+ISBLANK(IA$3:IA$42))</f>
        <v>0</v>
      </c>
      <c r="IB50" s="1">
        <f>SUMPRODUCT((NOT(ISBLANK(IB$3:IB$42))*(IB$3:IB$42&gt;$TU$3:$TU$42))+ISBLANK(IB$3:IB$42))</f>
        <v>0</v>
      </c>
      <c r="IC50" s="1">
        <f>SUMPRODUCT((NOT(ISBLANK(IC$3:IC$42))*(IC$3:IC$42&gt;$TV$3:$TV$42))+ISBLANK(IC$3:IC$42))</f>
        <v>0</v>
      </c>
      <c r="ID50" s="1">
        <f>SUMPRODUCT((NOT(ISBLANK(ID$3:ID$42))*(ID$3:ID$42&gt;$TW$3:$TW$42))+ISBLANK(ID$3:ID$42))</f>
        <v>0</v>
      </c>
      <c r="IE50" s="1">
        <f>SUMPRODUCT((NOT(ISBLANK(IE$3:IE$42))*(IE$3:IE$42&gt;$TX$3:$TX$42))+ISBLANK(IE$3:IE$42))</f>
        <v>0</v>
      </c>
      <c r="IF50" s="1">
        <f>SUMPRODUCT((NOT(ISBLANK(IF$3:IF$42))*(IF$3:IF$42&gt;$TY$3:$TY$42))+ISBLANK(IF$3:IF$42))</f>
        <v>0</v>
      </c>
      <c r="IG50" s="1">
        <f>SUMPRODUCT((NOT(ISBLANK(IG$3:IG$42))*(IG$3:IG$42&gt;$TZ$3:$TZ$42))+ISBLANK(IG$3:IG$42))</f>
        <v>0</v>
      </c>
      <c r="IH50" s="1">
        <f>SUMPRODUCT((NOT(ISBLANK(IH$3:IH$42))*(IH$3:IH$42&gt;$UA$3:$UA$42))+ISBLANK(IH$3:IH$42))</f>
        <v>0</v>
      </c>
      <c r="II50" s="1">
        <f>SUMPRODUCT((NOT(ISBLANK(II$3:II$42))*(II$3:II$42&gt;$UB$3:$UB$42))+ISBLANK(II$3:II$42))</f>
        <v>0</v>
      </c>
      <c r="IJ50" s="1">
        <f>SUMPRODUCT((NOT(ISBLANK(IJ$3:IJ$42))*(IJ$3:IJ$42&gt;$UC$3:$UC$42))+ISBLANK(IJ$3:IJ$42))</f>
        <v>0</v>
      </c>
      <c r="IK50" s="1">
        <f>SUMPRODUCT((NOT(ISBLANK(IK$3:IK$42))*(IK$3:IK$42&gt;$UD$3:$UD$42))+ISBLANK(IK$3:IK$42))</f>
        <v>0</v>
      </c>
      <c r="IL50" s="1">
        <f>SUMPRODUCT((NOT(ISBLANK(IL$3:IL$42))*(IL$3:IL$42&gt;$UE$3:$UE$42))+ISBLANK(IL$3:IL$42))</f>
        <v>0</v>
      </c>
      <c r="IM50" s="1">
        <f>SUMPRODUCT((NOT(ISBLANK(IM$3:IM$42))*(IM$3:IM$42&gt;$UF$3:$UF$42))+ISBLANK(IM$3:IM$42))</f>
        <v>0</v>
      </c>
      <c r="IN50" s="1">
        <f>SUMPRODUCT((NOT(ISBLANK(IN$3:IN$42))*(IN$3:IN$42&gt;$UG$3:$UG$42))+ISBLANK(IN$3:IN$42))</f>
        <v>0</v>
      </c>
      <c r="IO50" s="1">
        <f>SUMPRODUCT((NOT(ISBLANK(IO$3:IO$42))*(IO$3:IO$42&gt;$UH$3:$UH$42))+ISBLANK(IO$3:IO$42))</f>
        <v>0</v>
      </c>
      <c r="IP50" s="1"/>
      <c r="IQ50" s="1">
        <f>SUMPRODUCT((NOT(ISBLANK(IQ$3:IQ$42))*(IQ$3:IQ$42&gt;$UI$3:$UI$42))+ISBLANK(IQ$3:IQ$42))</f>
        <v>0</v>
      </c>
      <c r="IR50" s="1">
        <f>SUMPRODUCT((NOT(ISBLANK(IR$3:IR$42))*(IR$3:IR$42&gt;$UJ$3:$UJ$42))+ISBLANK(IR$3:IR$42))</f>
        <v>0</v>
      </c>
      <c r="IS50" s="1">
        <f>SUMPRODUCT((NOT(ISBLANK(IS$3:IS$42))*(IS$3:IS$42&gt;$UK$3:$UK$42))+ISBLANK(IS$3:IS$42))</f>
        <v>0</v>
      </c>
      <c r="IT50" s="1">
        <f>SUMPRODUCT((NOT(ISBLANK(IT$3:IT$42))*(IT$3:IT$42&gt;$TU$3:$TU$42))+ISBLANK(IT$3:IT$42))</f>
        <v>0</v>
      </c>
      <c r="IU50" s="1">
        <f>SUMPRODUCT((NOT(ISBLANK(IU$3:IU$42))*(IU$3:IU$42&gt;$TV$3:$TV$42))+ISBLANK(IU$3:IU$42))</f>
        <v>0</v>
      </c>
      <c r="IV50" s="1">
        <f>SUMPRODUCT((NOT(ISBLANK(IV$3:IV$42))*(IV$3:IV$42&gt;$TW$3:$TW$42))+ISBLANK(IV$3:IV$42))</f>
        <v>0</v>
      </c>
      <c r="IW50" s="1">
        <f>SUMPRODUCT((NOT(ISBLANK(IW$3:IW$42))*(IW$3:IW$42&gt;$TX$3:$TX$42))+ISBLANK(IW$3:IW$42))</f>
        <v>0</v>
      </c>
      <c r="IX50" s="1">
        <f>SUMPRODUCT((NOT(ISBLANK(IX$3:IX$42))*(IX$3:IX$42&gt;$TY$3:$TY$42))+ISBLANK(IX$3:IX$42))</f>
        <v>0</v>
      </c>
      <c r="IY50" s="1">
        <f>SUMPRODUCT((NOT(ISBLANK(IY$3:IY$42))*(IY$3:IY$42&gt;$TZ$3:$TZ$42))+ISBLANK(IY$3:IY$42))</f>
        <v>0</v>
      </c>
      <c r="IZ50" s="1">
        <f>SUMPRODUCT((NOT(ISBLANK(IZ$3:IZ$42))*(IZ$3:IZ$42&gt;$UA$3:$UA$42))+ISBLANK(IZ$3:IZ$42))</f>
        <v>0</v>
      </c>
      <c r="JA50" s="1">
        <f>SUMPRODUCT((NOT(ISBLANK(JA$3:JA$42))*(JA$3:JA$42&gt;$UB$3:$UB$42))+ISBLANK(JA$3:JA$42))</f>
        <v>0</v>
      </c>
      <c r="JB50" s="1">
        <f>SUMPRODUCT((NOT(ISBLANK(JB$3:JB$42))*(JB$3:JB$42&gt;$UC$3:$UC$42))+ISBLANK(JB$3:JB$42))</f>
        <v>0</v>
      </c>
      <c r="JC50" s="1">
        <f>SUMPRODUCT((NOT(ISBLANK(JC$3:JC$42))*(JC$3:JC$42&gt;$UD$3:$UD$42))+ISBLANK(JC$3:JC$42))</f>
        <v>0</v>
      </c>
      <c r="JD50" s="1">
        <f>SUMPRODUCT((NOT(ISBLANK(JD$3:JD$42))*(JD$3:JD$42&gt;$UE$3:$UE$42))+ISBLANK(JD$3:JD$42))</f>
        <v>0</v>
      </c>
      <c r="JE50" s="1">
        <f>SUMPRODUCT((NOT(ISBLANK(JE$3:JE$42))*(JE$3:JE$42&gt;$UF$3:$UF$42))+ISBLANK(JE$3:JE$42))</f>
        <v>0</v>
      </c>
      <c r="JF50" s="1">
        <f>SUMPRODUCT((NOT(ISBLANK(JF$3:JF$42))*(JF$3:JF$42&gt;$UG$3:$UG$42))+ISBLANK(JF$3:JF$42))</f>
        <v>0</v>
      </c>
      <c r="JG50" s="1">
        <f>SUMPRODUCT((NOT(ISBLANK(JG$3:JG$42))*(JG$3:JG$42&gt;$UH$3:$UH$42))+ISBLANK(JG$3:JG$42))</f>
        <v>0</v>
      </c>
      <c r="JH50" s="1"/>
      <c r="JI50" s="1">
        <f>SUMPRODUCT((NOT(ISBLANK(JI$3:JI$42))*(JI$3:JI$42&gt;$UI$3:$UI$42))+ISBLANK(JI$3:JI$42))</f>
        <v>0</v>
      </c>
      <c r="JJ50" s="1">
        <f>SUMPRODUCT((NOT(ISBLANK(JJ$3:JJ$42))*(JJ$3:JJ$42&gt;$UJ$3:$UJ$42))+ISBLANK(JJ$3:JJ$42))</f>
        <v>0</v>
      </c>
      <c r="JK50" s="1">
        <f>SUMPRODUCT((NOT(ISBLANK(JK$3:JK$42))*(JK$3:JK$42&gt;$UK$3:$UK$42))+ISBLANK(JK$3:JK$42))</f>
        <v>0</v>
      </c>
      <c r="JL50" s="1">
        <f>SUMPRODUCT((NOT(ISBLANK(JL$3:JL$42))*(JL$3:JL$42&gt;$TU$3:$TU$42))+ISBLANK(JL$3:JL$42))</f>
        <v>0</v>
      </c>
      <c r="JM50" s="1">
        <f>SUMPRODUCT((NOT(ISBLANK(JM$3:JM$42))*(JM$3:JM$42&gt;$TV$3:$TV$42))+ISBLANK(JM$3:JM$42))</f>
        <v>0</v>
      </c>
      <c r="JN50" s="1">
        <f>SUMPRODUCT((NOT(ISBLANK(JN$3:JN$42))*(JN$3:JN$42&gt;$TW$3:$TW$42))+ISBLANK(JN$3:JN$42))</f>
        <v>0</v>
      </c>
      <c r="JO50" s="1">
        <f>SUMPRODUCT((NOT(ISBLANK(JO$3:JO$42))*(JO$3:JO$42&gt;$TX$3:$TX$42))+ISBLANK(JO$3:JO$42))</f>
        <v>0</v>
      </c>
      <c r="JP50" s="1">
        <f>SUMPRODUCT((NOT(ISBLANK(JP$3:JP$42))*(JP$3:JP$42&gt;$TY$3:$TY$42))+ISBLANK(JP$3:JP$42))</f>
        <v>0</v>
      </c>
      <c r="JQ50" s="1">
        <f>SUMPRODUCT((NOT(ISBLANK(JQ$3:JQ$42))*(JQ$3:JQ$42&gt;$TZ$3:$TZ$42))+ISBLANK(JQ$3:JQ$42))</f>
        <v>0</v>
      </c>
      <c r="JR50" s="1">
        <f>SUMPRODUCT((NOT(ISBLANK(JR$3:JR$42))*(JR$3:JR$42&gt;$UA$3:$UA$42))+ISBLANK(JR$3:JR$42))</f>
        <v>0</v>
      </c>
      <c r="JS50" s="1">
        <f>SUMPRODUCT((NOT(ISBLANK(JS$3:JS$42))*(JS$3:JS$42&gt;$UB$3:$UB$42))+ISBLANK(JS$3:JS$42))</f>
        <v>0</v>
      </c>
      <c r="JT50" s="1">
        <f>SUMPRODUCT((NOT(ISBLANK(JT$3:JT$42))*(JT$3:JT$42&gt;$UC$3:$UC$42))+ISBLANK(JT$3:JT$42))</f>
        <v>0</v>
      </c>
      <c r="JU50" s="1">
        <f>SUMPRODUCT((NOT(ISBLANK(JU$3:JU$42))*(JU$3:JU$42&gt;$UD$3:$UD$42))+ISBLANK(JU$3:JU$42))</f>
        <v>0</v>
      </c>
      <c r="JV50" s="1">
        <f>SUMPRODUCT((NOT(ISBLANK(JV$3:JV$42))*(JV$3:JV$42&gt;$UE$3:$UE$42))+ISBLANK(JV$3:JV$42))</f>
        <v>0</v>
      </c>
      <c r="JW50" s="1">
        <f>SUMPRODUCT((NOT(ISBLANK(JW$3:JW$42))*(JW$3:JW$42&gt;$UF$3:$UF$42))+ISBLANK(JW$3:JW$42))</f>
        <v>0</v>
      </c>
      <c r="JX50" s="1">
        <f>SUMPRODUCT((NOT(ISBLANK(JX$3:JX$42))*(JX$3:JX$42&gt;$UG$3:$UG$42))+ISBLANK(JX$3:JX$42))</f>
        <v>0</v>
      </c>
      <c r="JY50" s="1">
        <f>SUMPRODUCT((NOT(ISBLANK(JY$3:JY$42))*(JY$3:JY$42&gt;$UH$3:$UH$42))+ISBLANK(JY$3:JY$42))</f>
        <v>0</v>
      </c>
      <c r="JZ50" s="1"/>
      <c r="KA50" s="1">
        <f>SUMPRODUCT((NOT(ISBLANK(KA$3:KA$42))*(KA$3:KA$42&gt;$UI$3:$UI$42))+ISBLANK(KA$3:KA$42))</f>
        <v>0</v>
      </c>
      <c r="KB50" s="1">
        <f>SUMPRODUCT((NOT(ISBLANK(KB$3:KB$42))*(KB$3:KB$42&gt;$UJ$3:$UJ$42))+ISBLANK(KB$3:KB$42))</f>
        <v>0</v>
      </c>
      <c r="KC50" s="1">
        <f>SUMPRODUCT((NOT(ISBLANK(KC$3:KC$42))*(KC$3:KC$42&gt;$UK$3:$UK$42))+ISBLANK(KC$3:KC$42))</f>
        <v>0</v>
      </c>
      <c r="KD50" s="1">
        <f>SUMPRODUCT((NOT(ISBLANK(KD$3:KD$42))*(KD$3:KD$42&gt;$TU$3:$TU$42))+ISBLANK(KD$3:KD$42))</f>
        <v>0</v>
      </c>
      <c r="KE50" s="1">
        <f>SUMPRODUCT((NOT(ISBLANK(KE$3:KE$42))*(KE$3:KE$42&gt;$TV$3:$TV$42))+ISBLANK(KE$3:KE$42))</f>
        <v>0</v>
      </c>
      <c r="KF50" s="1">
        <f>SUMPRODUCT((NOT(ISBLANK(KF$3:KF$42))*(KF$3:KF$42&gt;$TW$3:$TW$42))+ISBLANK(KF$3:KF$42))</f>
        <v>0</v>
      </c>
      <c r="KG50" s="1">
        <f>SUMPRODUCT((NOT(ISBLANK(KG$3:KG$42))*(KG$3:KG$42&gt;$TX$3:$TX$42))+ISBLANK(KG$3:KG$42))</f>
        <v>0</v>
      </c>
      <c r="KH50" s="1">
        <f>SUMPRODUCT((NOT(ISBLANK(KH$3:KH$42))*(KH$3:KH$42&gt;$TY$3:$TY$42))+ISBLANK(KH$3:KH$42))</f>
        <v>0</v>
      </c>
      <c r="KI50" s="1">
        <f>SUMPRODUCT((NOT(ISBLANK(KI$3:KI$42))*(KI$3:KI$42&gt;$TZ$3:$TZ$42))+ISBLANK(KI$3:KI$42))</f>
        <v>0</v>
      </c>
      <c r="KJ50" s="1">
        <f>SUMPRODUCT((NOT(ISBLANK(KJ$3:KJ$42))*(KJ$3:KJ$42&gt;$UA$3:$UA$42))+ISBLANK(KJ$3:KJ$42))</f>
        <v>0</v>
      </c>
      <c r="KK50" s="1">
        <f>SUMPRODUCT((NOT(ISBLANK(KK$3:KK$42))*(KK$3:KK$42&gt;$UB$3:$UB$42))+ISBLANK(KK$3:KK$42))</f>
        <v>0</v>
      </c>
      <c r="KL50" s="1">
        <f>SUMPRODUCT((NOT(ISBLANK(KL$3:KL$42))*(KL$3:KL$42&gt;$UC$3:$UC$42))+ISBLANK(KL$3:KL$42))</f>
        <v>0</v>
      </c>
      <c r="KM50" s="1">
        <f>SUMPRODUCT((NOT(ISBLANK(KM$3:KM$42))*(KM$3:KM$42&gt;$UD$3:$UD$42))+ISBLANK(KM$3:KM$42))</f>
        <v>0</v>
      </c>
      <c r="KN50" s="1">
        <f>SUMPRODUCT((NOT(ISBLANK(KN$3:KN$42))*(KN$3:KN$42&gt;$UE$3:$UE$42))+ISBLANK(KN$3:KN$42))</f>
        <v>0</v>
      </c>
      <c r="KO50" s="1">
        <f>SUMPRODUCT((NOT(ISBLANK(KO$3:KO$42))*(KO$3:KO$42&gt;$UF$3:$UF$42))+ISBLANK(KO$3:KO$42))</f>
        <v>0</v>
      </c>
      <c r="KP50" s="1">
        <f>SUMPRODUCT((NOT(ISBLANK(KP$3:KP$42))*(KP$3:KP$42&gt;$UG$3:$UG$42))+ISBLANK(KP$3:KP$42))</f>
        <v>0</v>
      </c>
      <c r="KQ50" s="1">
        <f>SUMPRODUCT((NOT(ISBLANK(KQ$3:KQ$42))*(KQ$3:KQ$42&gt;$UH$3:$UH$42))+ISBLANK(KQ$3:KQ$42))</f>
        <v>0</v>
      </c>
      <c r="KR50" s="1"/>
      <c r="KS50" s="1">
        <f>SUMPRODUCT((NOT(ISBLANK(KS$3:KS$42))*(KS$3:KS$42&gt;$UI$3:$UI$42))+ISBLANK(KS$3:KS$42))</f>
        <v>0</v>
      </c>
      <c r="KT50" s="1">
        <f>SUMPRODUCT((NOT(ISBLANK(KT$3:KT$42))*(KT$3:KT$42&gt;$UJ$3:$UJ$42))+ISBLANK(KT$3:KT$42))</f>
        <v>0</v>
      </c>
      <c r="KU50" s="1">
        <f>SUMPRODUCT((NOT(ISBLANK(KU$3:KU$42))*(KU$3:KU$42&gt;$UK$3:$UK$42))+ISBLANK(KU$3:KU$42))</f>
        <v>0</v>
      </c>
      <c r="KV50" s="1">
        <f>SUMPRODUCT((NOT(ISBLANK(KV$3:KV$42))*(KV$3:KV$42&gt;$TU$3:$TU$42))+ISBLANK(KV$3:KV$42))</f>
        <v>0</v>
      </c>
      <c r="KW50" s="1">
        <f>SUMPRODUCT((NOT(ISBLANK(KW$3:KW$42))*(KW$3:KW$42&gt;$TV$3:$TV$42))+ISBLANK(KW$3:KW$42))</f>
        <v>0</v>
      </c>
      <c r="KX50" s="1">
        <f>SUMPRODUCT((NOT(ISBLANK(KX$3:KX$42))*(KX$3:KX$42&gt;$TW$3:$TW$42))+ISBLANK(KX$3:KX$42))</f>
        <v>0</v>
      </c>
      <c r="KY50" s="1">
        <f>SUMPRODUCT((NOT(ISBLANK(KY$3:KY$42))*(KY$3:KY$42&gt;$TX$3:$TX$42))+ISBLANK(KY$3:KY$42))</f>
        <v>0</v>
      </c>
      <c r="KZ50" s="1">
        <f>SUMPRODUCT((NOT(ISBLANK(KZ$3:KZ$42))*(KZ$3:KZ$42&gt;$TY$3:$TY$42))+ISBLANK(KZ$3:KZ$42))</f>
        <v>0</v>
      </c>
      <c r="LA50" s="1">
        <f>SUMPRODUCT((NOT(ISBLANK(LA$3:LA$42))*(LA$3:LA$42&gt;$TZ$3:$TZ$42))+ISBLANK(LA$3:LA$42))</f>
        <v>0</v>
      </c>
      <c r="LB50" s="1">
        <f>SUMPRODUCT((NOT(ISBLANK(LB$3:LB$42))*(LB$3:LB$42&gt;$UA$3:$UA$42))+ISBLANK(LB$3:LB$42))</f>
        <v>0</v>
      </c>
      <c r="LC50" s="1">
        <f>SUMPRODUCT((NOT(ISBLANK(LC$3:LC$42))*(LC$3:LC$42&gt;$UB$3:$UB$42))+ISBLANK(LC$3:LC$42))</f>
        <v>0</v>
      </c>
      <c r="LD50" s="1">
        <f>SUMPRODUCT((NOT(ISBLANK(LD$3:LD$42))*(LD$3:LD$42&gt;$UC$3:$UC$42))+ISBLANK(LD$3:LD$42))</f>
        <v>0</v>
      </c>
      <c r="LE50" s="1">
        <f>SUMPRODUCT((NOT(ISBLANK(LE$3:LE$42))*(LE$3:LE$42&gt;$UD$3:$UD$42))+ISBLANK(LE$3:LE$42))</f>
        <v>0</v>
      </c>
      <c r="LF50" s="1">
        <f>SUMPRODUCT((NOT(ISBLANK(LF$3:LF$42))*(LF$3:LF$42&gt;$UE$3:$UE$42))+ISBLANK(LF$3:LF$42))</f>
        <v>0</v>
      </c>
      <c r="LG50" s="1">
        <f>SUMPRODUCT((NOT(ISBLANK(LG$3:LG$42))*(LG$3:LG$42&gt;$UF$3:$UF$42))+ISBLANK(LG$3:LG$42))</f>
        <v>0</v>
      </c>
      <c r="LH50" s="1">
        <f>SUMPRODUCT((NOT(ISBLANK(LH$3:LH$42))*(LH$3:LH$42&gt;$UG$3:$UG$42))+ISBLANK(LH$3:LH$42))</f>
        <v>0</v>
      </c>
      <c r="LI50" s="1">
        <f>SUMPRODUCT((NOT(ISBLANK(LI$3:LI$42))*(LI$3:LI$42&gt;$UH$3:$UH$42))+ISBLANK(LI$3:LI$42))</f>
        <v>0</v>
      </c>
      <c r="LJ50" s="1"/>
      <c r="LK50" s="1">
        <f>SUMPRODUCT((NOT(ISBLANK(LK$3:LK$42))*(LK$3:LK$42&gt;$UI$3:$UI$42))+ISBLANK(LK$3:LK$42))</f>
        <v>0</v>
      </c>
      <c r="LL50" s="1">
        <f>SUMPRODUCT((NOT(ISBLANK(LL$3:LL$42))*(LL$3:LL$42&gt;$UJ$3:$UJ$42))+ISBLANK(LL$3:LL$42))</f>
        <v>0</v>
      </c>
      <c r="LM50" s="1">
        <f>SUMPRODUCT((NOT(ISBLANK(LM$3:LM$42))*(LM$3:LM$42&gt;$UK$3:$UK$42))+ISBLANK(LM$3:LM$42))</f>
        <v>0</v>
      </c>
      <c r="LN50" s="1">
        <f>SUMPRODUCT((NOT(ISBLANK(LN$3:LN$42))*(LN$3:LN$42&gt;$TU$3:$TU$42))+ISBLANK(LN$3:LN$42))</f>
        <v>0</v>
      </c>
      <c r="LO50" s="1">
        <f>SUMPRODUCT((NOT(ISBLANK(LO$3:LO$42))*(LO$3:LO$42&gt;$TV$3:$TV$42))+ISBLANK(LO$3:LO$42))</f>
        <v>0</v>
      </c>
      <c r="LP50" s="1">
        <f>SUMPRODUCT((NOT(ISBLANK(LP$3:LP$42))*(LP$3:LP$42&gt;$TW$3:$TW$42))+ISBLANK(LP$3:LP$42))</f>
        <v>0</v>
      </c>
      <c r="LQ50" s="1">
        <f>SUMPRODUCT((NOT(ISBLANK(LQ$3:LQ$42))*(LQ$3:LQ$42&gt;$TX$3:$TX$42))+ISBLANK(LQ$3:LQ$42))</f>
        <v>0</v>
      </c>
      <c r="LR50" s="1">
        <f>SUMPRODUCT((NOT(ISBLANK(LR$3:LR$42))*(LR$3:LR$42&gt;$TY$3:$TY$42))+ISBLANK(LR$3:LR$42))</f>
        <v>0</v>
      </c>
      <c r="LS50" s="1">
        <f>SUMPRODUCT((NOT(ISBLANK(LS$3:LS$42))*(LS$3:LS$42&gt;$TZ$3:$TZ$42))+ISBLANK(LS$3:LS$42))</f>
        <v>0</v>
      </c>
      <c r="LT50" s="1">
        <f>SUMPRODUCT((NOT(ISBLANK(LT$3:LT$42))*(LT$3:LT$42&gt;$UA$3:$UA$42))+ISBLANK(LT$3:LT$42))</f>
        <v>0</v>
      </c>
      <c r="LU50" s="1">
        <f>SUMPRODUCT((NOT(ISBLANK(LU$3:LU$42))*(LU$3:LU$42&gt;$UB$3:$UB$42))+ISBLANK(LU$3:LU$42))</f>
        <v>0</v>
      </c>
      <c r="LV50" s="1">
        <f>SUMPRODUCT((NOT(ISBLANK(LV$3:LV$42))*(LV$3:LV$42&gt;$UC$3:$UC$42))+ISBLANK(LV$3:LV$42))</f>
        <v>0</v>
      </c>
      <c r="LW50" s="1">
        <f>SUMPRODUCT((NOT(ISBLANK(LW$3:LW$42))*(LW$3:LW$42&gt;$UD$3:$UD$42))+ISBLANK(LW$3:LW$42))</f>
        <v>0</v>
      </c>
      <c r="LX50" s="1">
        <f>SUMPRODUCT((NOT(ISBLANK(LX$3:LX$42))*(LX$3:LX$42&gt;$UE$3:$UE$42))+ISBLANK(LX$3:LX$42))</f>
        <v>0</v>
      </c>
      <c r="LY50" s="1">
        <f>SUMPRODUCT((NOT(ISBLANK(LY$3:LY$42))*(LY$3:LY$42&gt;$UF$3:$UF$42))+ISBLANK(LY$3:LY$42))</f>
        <v>0</v>
      </c>
      <c r="LZ50" s="1">
        <f>SUMPRODUCT((NOT(ISBLANK(LZ$3:LZ$42))*(LZ$3:LZ$42&gt;$UG$3:$UG$42))+ISBLANK(LZ$3:LZ$42))</f>
        <v>0</v>
      </c>
      <c r="MA50" s="1">
        <f>SUMPRODUCT((NOT(ISBLANK(MA$3:MA$42))*(MA$3:MA$42&gt;$UH$3:$UH$42))+ISBLANK(MA$3:MA$42))</f>
        <v>0</v>
      </c>
      <c r="MB50" s="1"/>
      <c r="MC50" s="1">
        <f>SUMPRODUCT((NOT(ISBLANK(MC$3:MC$42))*(MC$3:MC$42&gt;$UI$3:$UI$42))+ISBLANK(MC$3:MC$42))</f>
        <v>0</v>
      </c>
      <c r="MD50" s="1">
        <f>SUMPRODUCT((NOT(ISBLANK(MD$3:MD$42))*(MD$3:MD$42&gt;$UJ$3:$UJ$42))+ISBLANK(MD$3:MD$42))</f>
        <v>0</v>
      </c>
      <c r="ME50" s="1">
        <f>SUMPRODUCT((NOT(ISBLANK(ME$3:ME$42))*(ME$3:ME$42&gt;$UK$3:$UK$42))+ISBLANK(ME$3:ME$42))</f>
        <v>0</v>
      </c>
      <c r="MF50" s="1">
        <f>SUMPRODUCT((NOT(ISBLANK(MF$3:MF$42))*(MF$3:MF$42&gt;$TU$3:$TU$42))+ISBLANK(MF$3:MF$42))</f>
        <v>0</v>
      </c>
      <c r="MG50" s="1">
        <f>SUMPRODUCT((NOT(ISBLANK(MG$3:MG$42))*(MG$3:MG$42&gt;$TV$3:$TV$42))+ISBLANK(MG$3:MG$42))</f>
        <v>0</v>
      </c>
      <c r="MH50" s="1">
        <f>SUMPRODUCT((NOT(ISBLANK(MH$3:MH$42))*(MH$3:MH$42&gt;$TW$3:$TW$42))+ISBLANK(MH$3:MH$42))</f>
        <v>0</v>
      </c>
      <c r="MI50" s="1">
        <f>SUMPRODUCT((NOT(ISBLANK(MI$3:MI$42))*(MI$3:MI$42&gt;$TX$3:$TX$42))+ISBLANK(MI$3:MI$42))</f>
        <v>0</v>
      </c>
      <c r="MJ50" s="1">
        <f>SUMPRODUCT((NOT(ISBLANK(MJ$3:MJ$42))*(MJ$3:MJ$42&gt;$TY$3:$TY$42))+ISBLANK(MJ$3:MJ$42))</f>
        <v>0</v>
      </c>
      <c r="MK50" s="1">
        <f>SUMPRODUCT((NOT(ISBLANK(MK$3:MK$42))*(MK$3:MK$42&gt;$TZ$3:$TZ$42))+ISBLANK(MK$3:MK$42))</f>
        <v>0</v>
      </c>
      <c r="ML50" s="1">
        <f>SUMPRODUCT((NOT(ISBLANK(ML$3:ML$42))*(ML$3:ML$42&gt;$UA$3:$UA$42))+ISBLANK(ML$3:ML$42))</f>
        <v>0</v>
      </c>
      <c r="MM50" s="1">
        <f>SUMPRODUCT((NOT(ISBLANK(MM$3:MM$42))*(MM$3:MM$42&gt;$UB$3:$UB$42))+ISBLANK(MM$3:MM$42))</f>
        <v>0</v>
      </c>
      <c r="MN50" s="1">
        <f>SUMPRODUCT((NOT(ISBLANK(MN$3:MN$42))*(MN$3:MN$42&gt;$UC$3:$UC$42))+ISBLANK(MN$3:MN$42))</f>
        <v>0</v>
      </c>
      <c r="MO50" s="1">
        <f>SUMPRODUCT((NOT(ISBLANK(MO$3:MO$42))*(MO$3:MO$42&gt;$UD$3:$UD$42))+ISBLANK(MO$3:MO$42))</f>
        <v>0</v>
      </c>
      <c r="MP50" s="1">
        <f>SUMPRODUCT((NOT(ISBLANK(MP$3:MP$42))*(MP$3:MP$42&gt;$UE$3:$UE$42))+ISBLANK(MP$3:MP$42))</f>
        <v>0</v>
      </c>
      <c r="MQ50" s="1">
        <f>SUMPRODUCT((NOT(ISBLANK(MQ$3:MQ$42))*(MQ$3:MQ$42&gt;$UF$3:$UF$42))+ISBLANK(MQ$3:MQ$42))</f>
        <v>0</v>
      </c>
      <c r="MR50" s="1">
        <f>SUMPRODUCT((NOT(ISBLANK(MR$3:MR$42))*(MR$3:MR$42&gt;$UG$3:$UG$42))+ISBLANK(MR$3:MR$42))</f>
        <v>0</v>
      </c>
      <c r="MS50" s="1">
        <f>SUMPRODUCT((NOT(ISBLANK(MS$3:MS$42))*(MS$3:MS$42&gt;$UH$3:$UH$42))+ISBLANK(MS$3:MS$42))</f>
        <v>0</v>
      </c>
      <c r="MT50" s="1"/>
      <c r="MU50" s="1">
        <f>SUMPRODUCT((NOT(ISBLANK(MU$3:MU$42))*(MU$3:MU$42&gt;$UI$3:$UI$42))+ISBLANK(MU$3:MU$42))</f>
        <v>0</v>
      </c>
      <c r="MV50" s="1">
        <f>SUMPRODUCT((NOT(ISBLANK(MV$3:MV$42))*(MV$3:MV$42&gt;$UJ$3:$UJ$42))+ISBLANK(MV$3:MV$42))</f>
        <v>0</v>
      </c>
      <c r="MW50" s="1">
        <f>SUMPRODUCT((NOT(ISBLANK(MW$3:MW$42))*(MW$3:MW$42&gt;$UK$3:$UK$42))+ISBLANK(MW$3:MW$42))</f>
        <v>0</v>
      </c>
      <c r="MX50" s="1">
        <f>SUMPRODUCT((NOT(ISBLANK(MX$3:MX$42))*(MX$3:MX$42&gt;$TU$3:$TU$42))+ISBLANK(MX$3:MX$42))</f>
        <v>0</v>
      </c>
      <c r="MY50" s="1">
        <f>SUMPRODUCT((NOT(ISBLANK(MY$3:MY$42))*(MY$3:MY$42&gt;$TV$3:$TV$42))+ISBLANK(MY$3:MY$42))</f>
        <v>0</v>
      </c>
      <c r="MZ50" s="1">
        <f>SUMPRODUCT((NOT(ISBLANK(MZ$3:MZ$42))*(MZ$3:MZ$42&gt;$TW$3:$TW$42))+ISBLANK(MZ$3:MZ$42))</f>
        <v>0</v>
      </c>
      <c r="NA50" s="1">
        <f>SUMPRODUCT((NOT(ISBLANK(NA$3:NA$42))*(NA$3:NA$42&gt;$TX$3:$TX$42))+ISBLANK(NA$3:NA$42))</f>
        <v>0</v>
      </c>
      <c r="NB50" s="1">
        <f>SUMPRODUCT((NOT(ISBLANK(NB$3:NB$42))*(NB$3:NB$42&gt;$TY$3:$TY$42))+ISBLANK(NB$3:NB$42))</f>
        <v>0</v>
      </c>
      <c r="NC50" s="1">
        <f>SUMPRODUCT((NOT(ISBLANK(NC$3:NC$42))*(NC$3:NC$42&gt;$TZ$3:$TZ$42))+ISBLANK(NC$3:NC$42))</f>
        <v>0</v>
      </c>
      <c r="ND50" s="1">
        <f>SUMPRODUCT((NOT(ISBLANK(ND$3:ND$42))*(ND$3:ND$42&gt;$UA$3:$UA$42))+ISBLANK(ND$3:ND$42))</f>
        <v>0</v>
      </c>
      <c r="NE50" s="1">
        <f>SUMPRODUCT((NOT(ISBLANK(NE$3:NE$42))*(NE$3:NE$42&gt;$UB$3:$UB$42))+ISBLANK(NE$3:NE$42))</f>
        <v>0</v>
      </c>
      <c r="NF50" s="1">
        <f>SUMPRODUCT((NOT(ISBLANK(NF$3:NF$42))*(NF$3:NF$42&gt;$UC$3:$UC$42))+ISBLANK(NF$3:NF$42))</f>
        <v>0</v>
      </c>
      <c r="NG50" s="1">
        <f>SUMPRODUCT((NOT(ISBLANK(NG$3:NG$42))*(NG$3:NG$42&gt;$UD$3:$UD$42))+ISBLANK(NG$3:NG$42))</f>
        <v>0</v>
      </c>
      <c r="NH50" s="1">
        <f>SUMPRODUCT((NOT(ISBLANK(NH$3:NH$42))*(NH$3:NH$42&gt;$UE$3:$UE$42))+ISBLANK(NH$3:NH$42))</f>
        <v>0</v>
      </c>
      <c r="NI50" s="1">
        <f>SUMPRODUCT((NOT(ISBLANK(NI$3:NI$42))*(NI$3:NI$42&gt;$UF$3:$UF$42))+ISBLANK(NI$3:NI$42))</f>
        <v>0</v>
      </c>
      <c r="NJ50" s="1">
        <f>SUMPRODUCT((NOT(ISBLANK(NJ$3:NJ$42))*(NJ$3:NJ$42&gt;$UG$3:$UG$42))+ISBLANK(NJ$3:NJ$42))</f>
        <v>0</v>
      </c>
      <c r="NK50" s="1">
        <f>SUMPRODUCT((NOT(ISBLANK(NK$3:NK$42))*(NK$3:NK$42&gt;$UH$3:$UH$42))+ISBLANK(NK$3:NK$42))</f>
        <v>0</v>
      </c>
      <c r="NL50" s="1"/>
      <c r="NM50" s="1">
        <f>SUMPRODUCT((NOT(ISBLANK(NM$3:NM$42))*(NM$3:NM$42&gt;$UI$3:$UI$42))+ISBLANK(NM$3:NM$42))</f>
        <v>0</v>
      </c>
      <c r="NN50" s="1">
        <f>SUMPRODUCT((NOT(ISBLANK(NN$3:NN$42))*(NN$3:NN$42&gt;$UJ$3:$UJ$42))+ISBLANK(NN$3:NN$42))</f>
        <v>0</v>
      </c>
      <c r="NO50" s="1">
        <f>SUMPRODUCT((NOT(ISBLANK(NO$3:NO$42))*(NO$3:NO$42&gt;$UK$3:$UK$42))+ISBLANK(NO$3:NO$42))</f>
        <v>0</v>
      </c>
      <c r="NP50" s="1">
        <f>SUMPRODUCT((NOT(ISBLANK(NP$3:NP$42))*(NP$3:NP$42&gt;$TU$3:$TU$42))+ISBLANK(NP$3:NP$42))</f>
        <v>0</v>
      </c>
      <c r="NQ50" s="1">
        <f>SUMPRODUCT((NOT(ISBLANK(NQ$3:NQ$42))*(NQ$3:NQ$42&gt;$TV$3:$TV$42))+ISBLANK(NQ$3:NQ$42))</f>
        <v>0</v>
      </c>
      <c r="NR50" s="1">
        <f>SUMPRODUCT((NOT(ISBLANK(NR$3:NR$42))*(NR$3:NR$42&gt;$TW$3:$TW$42))+ISBLANK(NR$3:NR$42))</f>
        <v>0</v>
      </c>
      <c r="NS50" s="1">
        <f>SUMPRODUCT((NOT(ISBLANK(NS$3:NS$42))*(NS$3:NS$42&gt;$TX$3:$TX$42))+ISBLANK(NS$3:NS$42))</f>
        <v>0</v>
      </c>
      <c r="NT50" s="1">
        <f>SUMPRODUCT((NOT(ISBLANK(NT$3:NT$42))*(NT$3:NT$42&gt;$TY$3:$TY$42))+ISBLANK(NT$3:NT$42))</f>
        <v>0</v>
      </c>
      <c r="NU50" s="1">
        <f>SUMPRODUCT((NOT(ISBLANK(NU$3:NU$42))*(NU$3:NU$42&gt;$TZ$3:$TZ$42))+ISBLANK(NU$3:NU$42))</f>
        <v>0</v>
      </c>
      <c r="NV50" s="1">
        <f>SUMPRODUCT((NOT(ISBLANK(NV$3:NV$42))*(NV$3:NV$42&gt;$UA$3:$UA$42))+ISBLANK(NV$3:NV$42))</f>
        <v>0</v>
      </c>
      <c r="NW50" s="1">
        <f>SUMPRODUCT((NOT(ISBLANK(NW$3:NW$42))*(NW$3:NW$42&gt;$UB$3:$UB$42))+ISBLANK(NW$3:NW$42))</f>
        <v>0</v>
      </c>
      <c r="NX50" s="1">
        <f>SUMPRODUCT((NOT(ISBLANK(NX$3:NX$42))*(NX$3:NX$42&gt;$UC$3:$UC$42))+ISBLANK(NX$3:NX$42))</f>
        <v>0</v>
      </c>
      <c r="NY50" s="1">
        <f>SUMPRODUCT((NOT(ISBLANK(NY$3:NY$42))*(NY$3:NY$42&gt;$UD$3:$UD$42))+ISBLANK(NY$3:NY$42))</f>
        <v>0</v>
      </c>
      <c r="NZ50" s="1">
        <f>SUMPRODUCT((NOT(ISBLANK(NZ$3:NZ$42))*(NZ$3:NZ$42&gt;$UE$3:$UE$42))+ISBLANK(NZ$3:NZ$42))</f>
        <v>0</v>
      </c>
      <c r="OA50" s="1">
        <f>SUMPRODUCT((NOT(ISBLANK(OA$3:OA$42))*(OA$3:OA$42&gt;$UF$3:$UF$42))+ISBLANK(OA$3:OA$42))</f>
        <v>0</v>
      </c>
      <c r="OB50" s="1">
        <f>SUMPRODUCT((NOT(ISBLANK(OB$3:OB$42))*(OB$3:OB$42&gt;$UG$3:$UG$42))+ISBLANK(OB$3:OB$42))</f>
        <v>0</v>
      </c>
      <c r="OC50" s="1">
        <f>SUMPRODUCT((NOT(ISBLANK(OC$3:OC$42))*(OC$3:OC$42&gt;$UH$3:$UH$42))+ISBLANK(OC$3:OC$42))</f>
        <v>0</v>
      </c>
      <c r="OD50" s="1"/>
      <c r="OE50" s="1">
        <f>SUMPRODUCT((NOT(ISBLANK(OE$3:OE$42))*(OE$3:OE$42&gt;$UI$3:$UI$42))+ISBLANK(OE$3:OE$42))</f>
        <v>0</v>
      </c>
      <c r="OF50" s="1">
        <f>SUMPRODUCT((NOT(ISBLANK(OF$3:OF$42))*(OF$3:OF$42&gt;$UJ$3:$UJ$42))+ISBLANK(OF$3:OF$42))</f>
        <v>0</v>
      </c>
      <c r="OG50" s="1">
        <f>SUMPRODUCT((NOT(ISBLANK(OG$3:OG$42))*(OG$3:OG$42&gt;$UK$3:$UK$42))+ISBLANK(OG$3:OG$42))</f>
        <v>0</v>
      </c>
      <c r="OH50" s="1">
        <f>SUMPRODUCT((NOT(ISBLANK(OH$3:OH$42))*(OH$3:OH$42&gt;$TU$3:$TU$42))+ISBLANK(OH$3:OH$42))</f>
        <v>0</v>
      </c>
      <c r="OI50" s="1">
        <f>SUMPRODUCT((NOT(ISBLANK(OI$3:OI$42))*(OI$3:OI$42&gt;$TV$3:$TV$42))+ISBLANK(OI$3:OI$42))</f>
        <v>0</v>
      </c>
      <c r="OJ50" s="1">
        <f>SUMPRODUCT((NOT(ISBLANK(OJ$3:OJ$42))*(OJ$3:OJ$42&gt;$TW$3:$TW$42))+ISBLANK(OJ$3:OJ$42))</f>
        <v>0</v>
      </c>
      <c r="OK50" s="1">
        <f>SUMPRODUCT((NOT(ISBLANK(OK$3:OK$42))*(OK$3:OK$42&gt;$TX$3:$TX$42))+ISBLANK(OK$3:OK$42))</f>
        <v>0</v>
      </c>
      <c r="OL50" s="1">
        <f>SUMPRODUCT((NOT(ISBLANK(OL$3:OL$42))*(OL$3:OL$42&gt;$TY$3:$TY$42))+ISBLANK(OL$3:OL$42))</f>
        <v>0</v>
      </c>
      <c r="OM50" s="1">
        <f>SUMPRODUCT((NOT(ISBLANK(OM$3:OM$42))*(OM$3:OM$42&gt;$TZ$3:$TZ$42))+ISBLANK(OM$3:OM$42))</f>
        <v>0</v>
      </c>
      <c r="ON50" s="1">
        <f>SUMPRODUCT((NOT(ISBLANK(ON$3:ON$42))*(ON$3:ON$42&gt;$UA$3:$UA$42))+ISBLANK(ON$3:ON$42))</f>
        <v>0</v>
      </c>
      <c r="OO50" s="1">
        <f>SUMPRODUCT((NOT(ISBLANK(OO$3:OO$42))*(OO$3:OO$42&gt;$UB$3:$UB$42))+ISBLANK(OO$3:OO$42))</f>
        <v>0</v>
      </c>
      <c r="OP50" s="1">
        <f>SUMPRODUCT((NOT(ISBLANK(OP$3:OP$42))*(OP$3:OP$42&gt;$UC$3:$UC$42))+ISBLANK(OP$3:OP$42))</f>
        <v>0</v>
      </c>
      <c r="OQ50" s="1">
        <f>SUMPRODUCT((NOT(ISBLANK(OQ$3:OQ$42))*(OQ$3:OQ$42&gt;$UD$3:$UD$42))+ISBLANK(OQ$3:OQ$42))</f>
        <v>0</v>
      </c>
      <c r="OR50" s="1">
        <f>SUMPRODUCT((NOT(ISBLANK(OR$3:OR$42))*(OR$3:OR$42&gt;$UE$3:$UE$42))+ISBLANK(OR$3:OR$42))</f>
        <v>0</v>
      </c>
      <c r="OS50" s="1">
        <f>SUMPRODUCT((NOT(ISBLANK(OS$3:OS$42))*(OS$3:OS$42&gt;$UF$3:$UF$42))+ISBLANK(OS$3:OS$42))</f>
        <v>0</v>
      </c>
      <c r="OT50" s="1">
        <f>SUMPRODUCT((NOT(ISBLANK(OT$3:OT$42))*(OT$3:OT$42&gt;$UG$3:$UG$42))+ISBLANK(OT$3:OT$42))</f>
        <v>0</v>
      </c>
      <c r="OU50" s="1">
        <f>SUMPRODUCT((NOT(ISBLANK(OU$3:OU$42))*(OU$3:OU$42&gt;$UH$3:$UH$42))+ISBLANK(OU$3:OU$42))</f>
        <v>0</v>
      </c>
      <c r="OV50" s="1"/>
      <c r="OW50" s="1">
        <f>SUMPRODUCT((NOT(ISBLANK(OW$3:OW$42))*(OW$3:OW$42&gt;$UI$3:$UI$42))+ISBLANK(OW$3:OW$42))</f>
        <v>0</v>
      </c>
      <c r="OX50" s="1">
        <f>SUMPRODUCT((NOT(ISBLANK(OX$3:OX$42))*(OX$3:OX$42&gt;$UJ$3:$UJ$42))+ISBLANK(OX$3:OX$42))</f>
        <v>0</v>
      </c>
      <c r="OY50" s="1">
        <f>SUMPRODUCT((NOT(ISBLANK(OY$3:OY$42))*(OY$3:OY$42&gt;$UK$3:$UK$42))+ISBLANK(OY$3:OY$42))</f>
        <v>0</v>
      </c>
      <c r="OZ50" s="1">
        <f>SUMPRODUCT((NOT(ISBLANK(OZ$3:OZ$42))*(OZ$3:OZ$42&gt;$TU$3:$TU$42))+ISBLANK(OZ$3:OZ$42))</f>
        <v>0</v>
      </c>
      <c r="PA50" s="1">
        <f>SUMPRODUCT((NOT(ISBLANK(PA$3:PA$42))*(PA$3:PA$42&gt;$TV$3:$TV$42))+ISBLANK(PA$3:PA$42))</f>
        <v>0</v>
      </c>
      <c r="PB50" s="1">
        <f>SUMPRODUCT((NOT(ISBLANK(PB$3:PB$42))*(PB$3:PB$42&gt;$TW$3:$TW$42))+ISBLANK(PB$3:PB$42))</f>
        <v>0</v>
      </c>
      <c r="PC50" s="1">
        <f>SUMPRODUCT((NOT(ISBLANK(PC$3:PC$42))*(PC$3:PC$42&gt;$TX$3:$TX$42))+ISBLANK(PC$3:PC$42))</f>
        <v>0</v>
      </c>
      <c r="PD50" s="1">
        <f>SUMPRODUCT((NOT(ISBLANK(PD$3:PD$42))*(PD$3:PD$42&gt;$TY$3:$TY$42))+ISBLANK(PD$3:PD$42))</f>
        <v>0</v>
      </c>
      <c r="PE50" s="1">
        <f>SUMPRODUCT((NOT(ISBLANK(PE$3:PE$42))*(PE$3:PE$42&gt;$TZ$3:$TZ$42))+ISBLANK(PE$3:PE$42))</f>
        <v>0</v>
      </c>
      <c r="PF50" s="1">
        <f>SUMPRODUCT((NOT(ISBLANK(PF$3:PF$42))*(PF$3:PF$42&gt;$UA$3:$UA$42))+ISBLANK(PF$3:PF$42))</f>
        <v>0</v>
      </c>
      <c r="PG50" s="1">
        <f>SUMPRODUCT((NOT(ISBLANK(PG$3:PG$42))*(PG$3:PG$42&gt;$UB$3:$UB$42))+ISBLANK(PG$3:PG$42))</f>
        <v>0</v>
      </c>
      <c r="PH50" s="1">
        <f>SUMPRODUCT((NOT(ISBLANK(PH$3:PH$42))*(PH$3:PH$42&gt;$UC$3:$UC$42))+ISBLANK(PH$3:PH$42))</f>
        <v>0</v>
      </c>
      <c r="PI50" s="1">
        <f>SUMPRODUCT((NOT(ISBLANK(PI$3:PI$42))*(PI$3:PI$42&gt;$UD$3:$UD$42))+ISBLANK(PI$3:PI$42))</f>
        <v>0</v>
      </c>
      <c r="PJ50" s="1">
        <f>SUMPRODUCT((NOT(ISBLANK(PJ$3:PJ$42))*(PJ$3:PJ$42&gt;$UE$3:$UE$42))+ISBLANK(PJ$3:PJ$42))</f>
        <v>0</v>
      </c>
      <c r="PK50" s="1">
        <f>SUMPRODUCT((NOT(ISBLANK(PK$3:PK$42))*(PK$3:PK$42&gt;$UF$3:$UF$42))+ISBLANK(PK$3:PK$42))</f>
        <v>0</v>
      </c>
      <c r="PL50" s="1">
        <f>SUMPRODUCT((NOT(ISBLANK(PL$3:PL$42))*(PL$3:PL$42&gt;$UG$3:$UG$42))+ISBLANK(PL$3:PL$42))</f>
        <v>0</v>
      </c>
      <c r="PM50" s="1">
        <f>SUMPRODUCT((NOT(ISBLANK(PM$3:PM$42))*(PM$3:PM$42&gt;$UH$3:$UH$42))+ISBLANK(PM$3:PM$42))</f>
        <v>0</v>
      </c>
      <c r="PN50" s="1"/>
      <c r="PO50" s="1">
        <f>SUMPRODUCT((NOT(ISBLANK(PO$3:PO$42))*(PO$3:PO$42&gt;$UI$3:$UI$42))+ISBLANK(PO$3:PO$42))</f>
        <v>0</v>
      </c>
      <c r="PP50" s="1">
        <f>SUMPRODUCT((NOT(ISBLANK(PP$3:PP$42))*(PP$3:PP$42&gt;$UJ$3:$UJ$42))+ISBLANK(PP$3:PP$42))</f>
        <v>0</v>
      </c>
      <c r="PQ50" s="1">
        <f>SUMPRODUCT((NOT(ISBLANK(PQ$3:PQ$42))*(PQ$3:PQ$42&gt;$UK$3:$UK$42))+ISBLANK(PQ$3:PQ$42))</f>
        <v>0</v>
      </c>
      <c r="PR50" s="1">
        <f>SUMPRODUCT((NOT(ISBLANK(PR$3:PR$42))*(PR$3:PR$42&gt;$TU$3:$TU$42))+ISBLANK(PR$3:PR$42))</f>
        <v>0</v>
      </c>
      <c r="PS50" s="1">
        <f>SUMPRODUCT((NOT(ISBLANK(PS$3:PS$42))*(PS$3:PS$42&gt;$TV$3:$TV$42))+ISBLANK(PS$3:PS$42))</f>
        <v>0</v>
      </c>
      <c r="PT50" s="1">
        <f>SUMPRODUCT((NOT(ISBLANK(PT$3:PT$42))*(PT$3:PT$42&gt;$TW$3:$TW$42))+ISBLANK(PT$3:PT$42))</f>
        <v>0</v>
      </c>
      <c r="PU50" s="1">
        <f>SUMPRODUCT((NOT(ISBLANK(PU$3:PU$42))*(PU$3:PU$42&gt;$TX$3:$TX$42))+ISBLANK(PU$3:PU$42))</f>
        <v>0</v>
      </c>
      <c r="PV50" s="1">
        <f>SUMPRODUCT((NOT(ISBLANK(PV$3:PV$42))*(PV$3:PV$42&gt;$TY$3:$TY$42))+ISBLANK(PV$3:PV$42))</f>
        <v>0</v>
      </c>
      <c r="PW50" s="1">
        <f>SUMPRODUCT((NOT(ISBLANK(PW$3:PW$42))*(PW$3:PW$42&gt;$TZ$3:$TZ$42))+ISBLANK(PW$3:PW$42))</f>
        <v>0</v>
      </c>
      <c r="PX50" s="1">
        <f>SUMPRODUCT((NOT(ISBLANK(PX$3:PX$42))*(PX$3:PX$42&gt;$UA$3:$UA$42))+ISBLANK(PX$3:PX$42))</f>
        <v>0</v>
      </c>
      <c r="PY50" s="1">
        <f>SUMPRODUCT((NOT(ISBLANK(PY$3:PY$42))*(PY$3:PY$42&gt;$UB$3:$UB$42))+ISBLANK(PY$3:PY$42))</f>
        <v>0</v>
      </c>
      <c r="PZ50" s="1">
        <f>SUMPRODUCT((NOT(ISBLANK(PZ$3:PZ$42))*(PZ$3:PZ$42&gt;$UC$3:$UC$42))+ISBLANK(PZ$3:PZ$42))</f>
        <v>0</v>
      </c>
      <c r="QA50" s="1">
        <f>SUMPRODUCT((NOT(ISBLANK(QA$3:QA$42))*(QA$3:QA$42&gt;$UD$3:$UD$42))+ISBLANK(QA$3:QA$42))</f>
        <v>0</v>
      </c>
      <c r="QB50" s="1">
        <f>SUMPRODUCT((NOT(ISBLANK(QB$3:QB$42))*(QB$3:QB$42&gt;$UE$3:$UE$42))+ISBLANK(QB$3:QB$42))</f>
        <v>0</v>
      </c>
      <c r="QC50" s="1">
        <f>SUMPRODUCT((NOT(ISBLANK(QC$3:QC$42))*(QC$3:QC$42&gt;$UF$3:$UF$42))+ISBLANK(QC$3:QC$42))</f>
        <v>0</v>
      </c>
      <c r="QD50" s="1">
        <f>SUMPRODUCT((NOT(ISBLANK(QD$3:QD$42))*(QD$3:QD$42&gt;$UG$3:$UG$42))+ISBLANK(QD$3:QD$42))</f>
        <v>0</v>
      </c>
      <c r="QE50" s="1">
        <f>SUMPRODUCT((NOT(ISBLANK(QE$3:QE$42))*(QE$3:QE$42&gt;$UH$3:$UH$42))+ISBLANK(QE$3:QE$42))</f>
        <v>0</v>
      </c>
      <c r="QF50" s="1"/>
      <c r="QG50" s="1">
        <f>SUMPRODUCT((NOT(ISBLANK(QG$3:QG$42))*(QG$3:QG$42&gt;$UI$3:$UI$42))+ISBLANK(QG$3:QG$42))</f>
        <v>0</v>
      </c>
      <c r="QH50" s="1">
        <f>SUMPRODUCT((NOT(ISBLANK(QH$3:QH$42))*(QH$3:QH$42&gt;$UJ$3:$UJ$42))+ISBLANK(QH$3:QH$42))</f>
        <v>0</v>
      </c>
      <c r="QI50" s="1">
        <f>SUMPRODUCT((NOT(ISBLANK(QI$3:QI$42))*(QI$3:QI$42&gt;$UK$3:$UK$42))+ISBLANK(QI$3:QI$42))</f>
        <v>0</v>
      </c>
      <c r="QJ50" s="1">
        <f>SUMPRODUCT((NOT(ISBLANK(QJ$3:QJ$42))*(QJ$3:QJ$42&gt;$TU$3:$TU$42))+ISBLANK(QJ$3:QJ$42))</f>
        <v>0</v>
      </c>
      <c r="QK50" s="1">
        <f>SUMPRODUCT((NOT(ISBLANK(QK$3:QK$42))*(QK$3:QK$42&gt;$TV$3:$TV$42))+ISBLANK(QK$3:QK$42))</f>
        <v>0</v>
      </c>
      <c r="QL50" s="1">
        <f>SUMPRODUCT((NOT(ISBLANK(QL$3:QL$42))*(QL$3:QL$42&gt;$TW$3:$TW$42))+ISBLANK(QL$3:QL$42))</f>
        <v>0</v>
      </c>
      <c r="QM50" s="1">
        <f>SUMPRODUCT((NOT(ISBLANK(QM$3:QM$42))*(QM$3:QM$42&gt;$TX$3:$TX$42))+ISBLANK(QM$3:QM$42))</f>
        <v>0</v>
      </c>
      <c r="QN50" s="1">
        <f>SUMPRODUCT((NOT(ISBLANK(QN$3:QN$42))*(QN$3:QN$42&gt;$TY$3:$TY$42))+ISBLANK(QN$3:QN$42))</f>
        <v>0</v>
      </c>
      <c r="QO50" s="1">
        <f>SUMPRODUCT((NOT(ISBLANK(QO$3:QO$42))*(QO$3:QO$42&gt;$TZ$3:$TZ$42))+ISBLANK(QO$3:QO$42))</f>
        <v>0</v>
      </c>
      <c r="QP50" s="1">
        <f>SUMPRODUCT((NOT(ISBLANK(QP$3:QP$42))*(QP$3:QP$42&gt;$UA$3:$UA$42))+ISBLANK(QP$3:QP$42))</f>
        <v>0</v>
      </c>
      <c r="QQ50" s="1">
        <f>SUMPRODUCT((NOT(ISBLANK(QQ$3:QQ$42))*(QQ$3:QQ$42&gt;$UB$3:$UB$42))+ISBLANK(QQ$3:QQ$42))</f>
        <v>0</v>
      </c>
      <c r="QR50" s="1">
        <f>SUMPRODUCT((NOT(ISBLANK(QR$3:QR$42))*(QR$3:QR$42&gt;$UC$3:$UC$42))+ISBLANK(QR$3:QR$42))</f>
        <v>0</v>
      </c>
      <c r="QS50" s="1">
        <f>SUMPRODUCT((NOT(ISBLANK(QS$3:QS$42))*(QS$3:QS$42&gt;$UD$3:$UD$42))+ISBLANK(QS$3:QS$42))</f>
        <v>0</v>
      </c>
      <c r="QT50" s="1">
        <f>SUMPRODUCT((NOT(ISBLANK(QT$3:QT$42))*(QT$3:QT$42&gt;$UE$3:$UE$42))+ISBLANK(QT$3:QT$42))</f>
        <v>0</v>
      </c>
      <c r="QU50" s="1">
        <f>SUMPRODUCT((NOT(ISBLANK(QU$3:QU$42))*(QU$3:QU$42&gt;$UF$3:$UF$42))+ISBLANK(QU$3:QU$42))</f>
        <v>0</v>
      </c>
      <c r="QV50" s="1">
        <f>SUMPRODUCT((NOT(ISBLANK(QV$3:QV$42))*(QV$3:QV$42&gt;$UG$3:$UG$42))+ISBLANK(QV$3:QV$42))</f>
        <v>0</v>
      </c>
      <c r="QW50" s="1">
        <f>SUMPRODUCT((NOT(ISBLANK(QW$3:QW$42))*(QW$3:QW$42&gt;$UH$3:$UH$42))+ISBLANK(QW$3:QW$42))</f>
        <v>0</v>
      </c>
      <c r="QX50" s="1"/>
      <c r="QY50" s="1">
        <f>SUMPRODUCT((NOT(ISBLANK(QY$3:QY$42))*(QY$3:QY$42&gt;$UI$3:$UI$42))+ISBLANK(QY$3:QY$42))</f>
        <v>0</v>
      </c>
      <c r="QZ50" s="1">
        <f>SUMPRODUCT((NOT(ISBLANK(QZ$3:QZ$42))*(QZ$3:QZ$42&gt;$UJ$3:$UJ$42))+ISBLANK(QZ$3:QZ$42))</f>
        <v>0</v>
      </c>
      <c r="RA50" s="1">
        <f>SUMPRODUCT((NOT(ISBLANK(RA$3:RA$42))*(RA$3:RA$42&gt;$UK$3:$UK$42))+ISBLANK(RA$3:RA$42))</f>
        <v>0</v>
      </c>
      <c r="RB50" s="1">
        <f>SUMPRODUCT((NOT(ISBLANK(RB$3:RB$42))*(RB$3:RB$42&gt;$TU$3:$TU$42))+ISBLANK(RB$3:RB$42))</f>
        <v>0</v>
      </c>
      <c r="RC50" s="1">
        <f>SUMPRODUCT((NOT(ISBLANK(RC$3:RC$42))*(RC$3:RC$42&gt;$TV$3:$TV$42))+ISBLANK(RC$3:RC$42))</f>
        <v>0</v>
      </c>
      <c r="RD50" s="1">
        <f>SUMPRODUCT((NOT(ISBLANK(RD$3:RD$42))*(RD$3:RD$42&gt;$TW$3:$TW$42))+ISBLANK(RD$3:RD$42))</f>
        <v>0</v>
      </c>
      <c r="RE50" s="1">
        <f>SUMPRODUCT((NOT(ISBLANK(RE$3:RE$42))*(RE$3:RE$42&gt;$TX$3:$TX$42))+ISBLANK(RE$3:RE$42))</f>
        <v>0</v>
      </c>
      <c r="RF50" s="1">
        <f>SUMPRODUCT((NOT(ISBLANK(RF$3:RF$42))*(RF$3:RF$42&gt;$TY$3:$TY$42))+ISBLANK(RF$3:RF$42))</f>
        <v>0</v>
      </c>
      <c r="RG50" s="1">
        <f>SUMPRODUCT((NOT(ISBLANK(RG$3:RG$42))*(RG$3:RG$42&gt;$TZ$3:$TZ$42))+ISBLANK(RG$3:RG$42))</f>
        <v>0</v>
      </c>
      <c r="RH50" s="1">
        <f>SUMPRODUCT((NOT(ISBLANK(RH$3:RH$42))*(RH$3:RH$42&gt;$UA$3:$UA$42))+ISBLANK(RH$3:RH$42))</f>
        <v>0</v>
      </c>
      <c r="RI50" s="1">
        <f>SUMPRODUCT((NOT(ISBLANK(RI$3:RI$42))*(RI$3:RI$42&gt;$UB$3:$UB$42))+ISBLANK(RI$3:RI$42))</f>
        <v>0</v>
      </c>
      <c r="RJ50" s="1">
        <f>SUMPRODUCT((NOT(ISBLANK(RJ$3:RJ$42))*(RJ$3:RJ$42&gt;$UC$3:$UC$42))+ISBLANK(RJ$3:RJ$42))</f>
        <v>0</v>
      </c>
      <c r="RK50" s="1">
        <f>SUMPRODUCT((NOT(ISBLANK(RK$3:RK$42))*(RK$3:RK$42&gt;$UD$3:$UD$42))+ISBLANK(RK$3:RK$42))</f>
        <v>0</v>
      </c>
      <c r="RL50" s="1">
        <f>SUMPRODUCT((NOT(ISBLANK(RL$3:RL$42))*(RL$3:RL$42&gt;$UE$3:$UE$42))+ISBLANK(RL$3:RL$42))</f>
        <v>0</v>
      </c>
      <c r="RM50" s="1">
        <f>SUMPRODUCT((NOT(ISBLANK(RM$3:RM$42))*(RM$3:RM$42&gt;$UF$3:$UF$42))+ISBLANK(RM$3:RM$42))</f>
        <v>0</v>
      </c>
      <c r="RN50" s="1">
        <f>SUMPRODUCT((NOT(ISBLANK(RN$3:RN$42))*(RN$3:RN$42&gt;$UG$3:$UG$42))+ISBLANK(RN$3:RN$42))</f>
        <v>0</v>
      </c>
      <c r="RO50" s="1">
        <f>SUMPRODUCT((NOT(ISBLANK(RO$3:RO$42))*(RO$3:RO$42&gt;$UH$3:$UH$42))+ISBLANK(RO$3:RO$42))</f>
        <v>0</v>
      </c>
      <c r="RP50" s="1"/>
      <c r="RQ50" s="1">
        <f>SUMPRODUCT((NOT(ISBLANK(RQ$3:RQ$42))*(RQ$3:RQ$42&gt;$UI$3:$UI$42))+ISBLANK(RQ$3:RQ$42))</f>
        <v>0</v>
      </c>
      <c r="RR50" s="1">
        <f>SUMPRODUCT((NOT(ISBLANK(RR$3:RR$42))*(RR$3:RR$42&gt;$UJ$3:$UJ$42))+ISBLANK(RR$3:RR$42))</f>
        <v>0</v>
      </c>
      <c r="RS50" s="1">
        <f>SUMPRODUCT((NOT(ISBLANK(RS$3:RS$42))*(RS$3:RS$42&gt;$UK$3:$UK$42))+ISBLANK(RS$3:RS$42))</f>
        <v>0</v>
      </c>
      <c r="RT50" s="1">
        <f>SUMPRODUCT((NOT(ISBLANK(RT$3:RT$42))*(RT$3:RT$42&gt;$TU$3:$TU$42))+ISBLANK(RT$3:RT$42))</f>
        <v>0</v>
      </c>
      <c r="RU50" s="1">
        <f>SUMPRODUCT((NOT(ISBLANK(RU$3:RU$42))*(RU$3:RU$42&gt;$TV$3:$TV$42))+ISBLANK(RU$3:RU$42))</f>
        <v>0</v>
      </c>
      <c r="RV50" s="1">
        <f>SUMPRODUCT((NOT(ISBLANK(RV$3:RV$42))*(RV$3:RV$42&gt;$TW$3:$TW$42))+ISBLANK(RV$3:RV$42))</f>
        <v>0</v>
      </c>
      <c r="RW50" s="1">
        <f>SUMPRODUCT((NOT(ISBLANK(RW$3:RW$42))*(RW$3:RW$42&gt;$TX$3:$TX$42))+ISBLANK(RW$3:RW$42))</f>
        <v>0</v>
      </c>
      <c r="RX50" s="1">
        <f>SUMPRODUCT((NOT(ISBLANK(RX$3:RX$42))*(RX$3:RX$42&gt;$TY$3:$TY$42))+ISBLANK(RX$3:RX$42))</f>
        <v>0</v>
      </c>
      <c r="RY50" s="1">
        <f>SUMPRODUCT((NOT(ISBLANK(RY$3:RY$42))*(RY$3:RY$42&gt;$TZ$3:$TZ$42))+ISBLANK(RY$3:RY$42))</f>
        <v>0</v>
      </c>
      <c r="RZ50" s="1">
        <f>SUMPRODUCT((NOT(ISBLANK(RZ$3:RZ$42))*(RZ$3:RZ$42&gt;$UA$3:$UA$42))+ISBLANK(RZ$3:RZ$42))</f>
        <v>0</v>
      </c>
      <c r="SA50" s="1">
        <f>SUMPRODUCT((NOT(ISBLANK(SA$3:SA$42))*(SA$3:SA$42&gt;$UB$3:$UB$42))+ISBLANK(SA$3:SA$42))</f>
        <v>0</v>
      </c>
      <c r="SB50" s="1">
        <f>SUMPRODUCT((NOT(ISBLANK(SB$3:SB$42))*(SB$3:SB$42&gt;$UC$3:$UC$42))+ISBLANK(SB$3:SB$42))</f>
        <v>0</v>
      </c>
      <c r="SC50" s="1">
        <f>SUMPRODUCT((NOT(ISBLANK(SC$3:SC$42))*(SC$3:SC$42&gt;$UD$3:$UD$42))+ISBLANK(SC$3:SC$42))</f>
        <v>0</v>
      </c>
      <c r="SD50" s="1">
        <f>SUMPRODUCT((NOT(ISBLANK(SD$3:SD$42))*(SD$3:SD$42&gt;$UE$3:$UE$42))+ISBLANK(SD$3:SD$42))</f>
        <v>0</v>
      </c>
      <c r="SE50" s="1">
        <f>SUMPRODUCT((NOT(ISBLANK(SE$3:SE$42))*(SE$3:SE$42&gt;$UF$3:$UF$42))+ISBLANK(SE$3:SE$42))</f>
        <v>0</v>
      </c>
      <c r="SF50" s="1">
        <f>SUMPRODUCT((NOT(ISBLANK(SF$3:SF$42))*(SF$3:SF$42&gt;$UG$3:$UG$42))+ISBLANK(SF$3:SF$42))</f>
        <v>0</v>
      </c>
      <c r="SG50" s="1">
        <f>SUMPRODUCT((NOT(ISBLANK(SG$3:SG$42))*(SG$3:SG$42&gt;$UH$3:$UH$42))+ISBLANK(SG$3:SG$42))</f>
        <v>0</v>
      </c>
      <c r="SH50" s="1"/>
      <c r="SI50" s="1">
        <f>SUMPRODUCT((NOT(ISBLANK(SI$3:SI$42))*(SI$3:SI$42&gt;$UI$3:$UI$42))+ISBLANK(SI$3:SI$42))</f>
        <v>0</v>
      </c>
      <c r="SJ50" s="1">
        <f>SUMPRODUCT((NOT(ISBLANK(SJ$3:SJ$42))*(SJ$3:SJ$42&gt;$UJ$3:$UJ$42))+ISBLANK(SJ$3:SJ$42))</f>
        <v>0</v>
      </c>
      <c r="SK50" s="1">
        <f>SUMPRODUCT((NOT(ISBLANK(SK$3:SK$42))*(SK$3:SK$42&gt;$UK$3:$UK$42))+ISBLANK(SK$3:SK$42))</f>
        <v>0</v>
      </c>
      <c r="SL50" s="1">
        <f>SUMPRODUCT((NOT(ISBLANK(SL$3:SL$42))*(SL$3:SL$42&gt;$TU$3:$TU$42))+ISBLANK(SL$3:SL$42))</f>
        <v>0</v>
      </c>
      <c r="SM50" s="1">
        <f>SUMPRODUCT((NOT(ISBLANK(SM$3:SM$42))*(SM$3:SM$42&gt;$TV$3:$TV$42))+ISBLANK(SM$3:SM$42))</f>
        <v>0</v>
      </c>
      <c r="SN50" s="1">
        <f>SUMPRODUCT((NOT(ISBLANK(SN$3:SN$42))*(SN$3:SN$42&gt;$TW$3:$TW$42))+ISBLANK(SN$3:SN$42))</f>
        <v>0</v>
      </c>
      <c r="SO50" s="1">
        <f>SUMPRODUCT((NOT(ISBLANK(SO$3:SO$42))*(SO$3:SO$42&gt;$TX$3:$TX$42))+ISBLANK(SO$3:SO$42))</f>
        <v>0</v>
      </c>
      <c r="SP50" s="1">
        <f>SUMPRODUCT((NOT(ISBLANK(SP$3:SP$42))*(SP$3:SP$42&gt;$TY$3:$TY$42))+ISBLANK(SP$3:SP$42))</f>
        <v>0</v>
      </c>
      <c r="SQ50" s="1">
        <f>SUMPRODUCT((NOT(ISBLANK(SQ$3:SQ$42))*(SQ$3:SQ$42&gt;$TZ$3:$TZ$42))+ISBLANK(SQ$3:SQ$42))</f>
        <v>0</v>
      </c>
      <c r="SR50" s="1">
        <f>SUMPRODUCT((NOT(ISBLANK(SR$3:SR$42))*(SR$3:SR$42&gt;$UA$3:$UA$42))+ISBLANK(SR$3:SR$42))</f>
        <v>0</v>
      </c>
      <c r="SS50" s="1">
        <f>SUMPRODUCT((NOT(ISBLANK(SS$3:SS$42))*(SS$3:SS$42&gt;$UB$3:$UB$42))+ISBLANK(SS$3:SS$42))</f>
        <v>0</v>
      </c>
      <c r="ST50" s="1">
        <f>SUMPRODUCT((NOT(ISBLANK(ST$3:ST$42))*(ST$3:ST$42&gt;$UC$3:$UC$42))+ISBLANK(ST$3:ST$42))</f>
        <v>0</v>
      </c>
      <c r="SU50" s="1">
        <f>SUMPRODUCT((NOT(ISBLANK(SU$3:SU$42))*(SU$3:SU$42&gt;$UD$3:$UD$42))+ISBLANK(SU$3:SU$42))</f>
        <v>0</v>
      </c>
      <c r="SV50" s="1">
        <f>SUMPRODUCT((NOT(ISBLANK(SV$3:SV$42))*(SV$3:SV$42&gt;$UE$3:$UE$42))+ISBLANK(SV$3:SV$42))</f>
        <v>0</v>
      </c>
      <c r="SW50" s="1">
        <f>SUMPRODUCT((NOT(ISBLANK(SW$3:SW$42))*(SW$3:SW$42&gt;$UF$3:$UF$42))+ISBLANK(SW$3:SW$42))</f>
        <v>0</v>
      </c>
      <c r="SX50" s="1">
        <f>SUMPRODUCT((NOT(ISBLANK(SX$3:SX$42))*(SX$3:SX$42&gt;$UG$3:$UG$42))+ISBLANK(SX$3:SX$42))</f>
        <v>0</v>
      </c>
      <c r="SY50" s="1">
        <f>SUMPRODUCT((NOT(ISBLANK(SY$3:SY$42))*(SY$3:SY$42&gt;$UH$3:$UH$42))+ISBLANK(SY$3:SY$42))</f>
        <v>0</v>
      </c>
      <c r="SZ50" s="1"/>
      <c r="TA50" s="1">
        <f>SUMPRODUCT((NOT(ISBLANK(TA$3:TA$42))*(TA$3:TA$42&gt;$UI$3:$UI$42))+ISBLANK(TA$3:TA$42))</f>
        <v>0</v>
      </c>
      <c r="TB50" s="1">
        <f>SUMPRODUCT((NOT(ISBLANK(TB$3:TB$42))*(TB$3:TB$42&gt;$UJ$3:$UJ$42))+ISBLANK(TB$3:TB$42))</f>
        <v>0</v>
      </c>
      <c r="TC50" s="1">
        <f>SUMPRODUCT((NOT(ISBLANK(TC$3:TC$42))*(TC$3:TC$42&gt;$UK$3:$UK$42))+ISBLANK(TC$3:TC$42))</f>
        <v>0</v>
      </c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</row>
    <row r="51" spans="1:574">
      <c r="A51" s="1" t="s">
        <v>47</v>
      </c>
      <c r="B51" s="1"/>
      <c r="C51" s="1"/>
      <c r="D51" s="1"/>
      <c r="E51" s="1"/>
      <c r="F51" s="1"/>
      <c r="G51" s="1">
        <f>SUMPRODUCT((NOT(ISBLANK(G$3:G$42))*(G$3:G$42=$UQ$3:$UQ$42))+ISBLANK(G$3:G$42))</f>
        <v>0</v>
      </c>
      <c r="H51" s="1"/>
      <c r="I51" s="1">
        <f>SUMPRODUCT((NOT(ISBLANK(I$3:I$42))*(I$3:I$42=$US$3:$US$42))+ISBLANK(I$3:I$42))</f>
        <v>0</v>
      </c>
      <c r="J51" s="1">
        <f>SUMPRODUCT((NOT(ISBLANK(J$3:J$42))*(J$3:J$42=$UT$3:$UT$42))+ISBLANK(J$3:J$42))</f>
        <v>0</v>
      </c>
      <c r="K51" s="1"/>
      <c r="L51" s="1">
        <f>SUMPRODUCT((NOT(ISBLANK(L$3:L$42))*(L$3:L$42=$UV$3:$UV$42))+ISBLANK(L$3:L$42))</f>
        <v>0</v>
      </c>
      <c r="M51" s="1"/>
      <c r="N51" s="1"/>
      <c r="O51" s="1"/>
      <c r="P51" s="1"/>
      <c r="Q51" s="1">
        <f>SUMPRODUCT((NOT(ISBLANK(Q$3:Q$42))*(Q$3:Q$42=$UZ$3:$UZ$42))+ISBLANK(Q$3:Q$42))</f>
        <v>0</v>
      </c>
      <c r="R51" s="1">
        <f>SUMPRODUCT((NOT(ISBLANK(R$3:R$42))*(R$3:R$42=$VA$3:$VA$42))+ISBLANK(R$3:R$42))</f>
        <v>0</v>
      </c>
      <c r="S51" s="1"/>
      <c r="T51" s="1"/>
      <c r="U51" s="1"/>
      <c r="V51" s="1"/>
      <c r="W51" s="1"/>
      <c r="X51" s="1"/>
      <c r="Y51" s="1">
        <f>SUMPRODUCT((NOT(ISBLANK(Y$3:Y$42))*(Y$3:Y$42=$UQ$3:$UQ$42))+ISBLANK(Y$3:Y$42))</f>
        <v>0</v>
      </c>
      <c r="Z51" s="1"/>
      <c r="AA51" s="1">
        <f>SUMPRODUCT((NOT(ISBLANK(AA$3:AA$42))*(AA$3:AA$42=$US$3:$US$42))+ISBLANK(AA$3:AA$42))</f>
        <v>0</v>
      </c>
      <c r="AB51" s="1">
        <f>SUMPRODUCT((NOT(ISBLANK(AB$3:AB$42))*(AB$3:AB$42=$UT$3:$UT$42))+ISBLANK(AB$3:AB$42))</f>
        <v>0</v>
      </c>
      <c r="AC51" s="1"/>
      <c r="AD51" s="1">
        <f>SUMPRODUCT((NOT(ISBLANK(AD$3:AD$42))*(AD$3:AD$42=$UV$3:$UV$42))+ISBLANK(AD$3:AD$42))</f>
        <v>0</v>
      </c>
      <c r="AE51" s="1"/>
      <c r="AF51" s="1"/>
      <c r="AG51" s="1"/>
      <c r="AH51" s="1"/>
      <c r="AI51" s="1">
        <f>SUMPRODUCT((NOT(ISBLANK(AI$3:AI$42))*(AI$3:AI$42=$UZ$3:$UZ$42))+ISBLANK(AI$3:AI$42))</f>
        <v>0</v>
      </c>
      <c r="AJ51" s="1">
        <f>SUMPRODUCT((NOT(ISBLANK(AJ$3:AJ$42))*(AJ$3:AJ$42=$VA$3:$VA$42))+ISBLANK(AJ$3:AJ$42))</f>
        <v>0</v>
      </c>
      <c r="AK51" s="1"/>
      <c r="AL51" s="1"/>
      <c r="AM51" s="1"/>
      <c r="AN51" s="1"/>
      <c r="AO51" s="1"/>
      <c r="AP51" s="1"/>
      <c r="AQ51" s="1">
        <f>SUMPRODUCT((NOT(ISBLANK(AQ$3:AQ$42))*(AQ$3:AQ$42=$UQ$3:$UQ$42))+ISBLANK(AQ$3:AQ$42))</f>
        <v>0</v>
      </c>
      <c r="AR51" s="1"/>
      <c r="AS51" s="1">
        <f>SUMPRODUCT((NOT(ISBLANK(AS$3:AS$42))*(AS$3:AS$42=$US$3:$US$42))+ISBLANK(AS$3:AS$42))</f>
        <v>0</v>
      </c>
      <c r="AT51" s="1">
        <f>SUMPRODUCT((NOT(ISBLANK(AT$3:AT$42))*(AT$3:AT$42=$UT$3:$UT$42))+ISBLANK(AT$3:AT$42))</f>
        <v>0</v>
      </c>
      <c r="AU51" s="1"/>
      <c r="AV51" s="1">
        <f>SUMPRODUCT((NOT(ISBLANK(AV$3:AV$42))*(AV$3:AV$42=$UV$3:$UV$42))+ISBLANK(AV$3:AV$42))</f>
        <v>0</v>
      </c>
      <c r="AW51" s="1"/>
      <c r="AX51" s="1"/>
      <c r="AY51" s="1"/>
      <c r="AZ51" s="1"/>
      <c r="BA51" s="1">
        <f>SUMPRODUCT((NOT(ISBLANK(BA$3:BA$42))*(BA$3:BA$42=$UZ$3:$UZ$42))+ISBLANK(BA$3:BA$42))</f>
        <v>0</v>
      </c>
      <c r="BB51" s="1">
        <f>SUMPRODUCT((NOT(ISBLANK(BB$3:BB$42))*(BB$3:BB$42=$VA$3:$VA$42))+ISBLANK(BB$3:BB$42))</f>
        <v>0</v>
      </c>
      <c r="BC51" s="1"/>
      <c r="BD51" s="1">
        <f>SUMPRODUCT((NOT(ISBLANK(BD$3:BD$42))*(BD$3:BD$42=$UL$3:$UL$42))+ISBLANK(BD$3:BD$42))</f>
        <v>0</v>
      </c>
      <c r="BE51" s="1">
        <f>SUMPRODUCT((NOT(ISBLANK(BE$3:BE$42))*(BE$3:BE$42=$UM$3:$UM$42))+ISBLANK(BE$3:BE$42))</f>
        <v>0</v>
      </c>
      <c r="BF51" s="1">
        <f>SUMPRODUCT((NOT(ISBLANK(BF$3:BF$42))*(BF$3:BF$42=$UN$3:$UN$42))+ISBLANK(BF$3:BF$42))</f>
        <v>0</v>
      </c>
      <c r="BG51" s="1">
        <f>SUMPRODUCT((NOT(ISBLANK(BG$3:BG$42))*(BG$3:BG$42=$UO$3:$UO$42))+ISBLANK(BG$3:BG$42))</f>
        <v>0</v>
      </c>
      <c r="BH51" s="1">
        <f>SUMPRODUCT((NOT(ISBLANK(BH$3:BH$42))*(BH$3:BH$42=$UP$3:$UP$42))+ISBLANK(BH$3:BH$42))</f>
        <v>0</v>
      </c>
      <c r="BI51" s="1">
        <f>SUMPRODUCT((NOT(ISBLANK(BI$3:BI$42))*(BI$3:BI$42=$UQ$3:$UQ$42))+ISBLANK(BI$3:BI$42))</f>
        <v>0</v>
      </c>
      <c r="BJ51" s="1">
        <f>SUMPRODUCT((NOT(ISBLANK(BJ$3:BJ$42))*(BJ$3:BJ$42=$UR$3:$UR$42))+ISBLANK(BJ$3:BJ$42))</f>
        <v>0</v>
      </c>
      <c r="BK51" s="1">
        <f>SUMPRODUCT((NOT(ISBLANK(BK$3:BK$42))*(BK$3:BK$42=$US$3:$US$42))+ISBLANK(BK$3:BK$42))</f>
        <v>0</v>
      </c>
      <c r="BL51" s="1">
        <f>SUMPRODUCT((NOT(ISBLANK(BL$3:BL$42))*(BL$3:BL$42=$UT$3:$UT$42))+ISBLANK(BL$3:BL$42))</f>
        <v>0</v>
      </c>
      <c r="BM51" s="1">
        <f>SUMPRODUCT((NOT(ISBLANK(BM$3:BM$42))*(BM$3:BM$42=$UU$3:$UU$42))+ISBLANK(BM$3:BM$42))</f>
        <v>0</v>
      </c>
      <c r="BN51" s="1">
        <f>SUMPRODUCT((NOT(ISBLANK(BN$3:BN$42))*(BN$3:BN$42=$UV$3:$UV$42))+ISBLANK(BN$3:BN$42))</f>
        <v>0</v>
      </c>
      <c r="BO51" s="1">
        <f>SUMPRODUCT((NOT(ISBLANK(BO$3:BO$42))*(BO$3:BO$42=$UW$3:$UW$42))+ISBLANK(BO$3:BO$42))</f>
        <v>0</v>
      </c>
      <c r="BP51" s="1">
        <f>SUMPRODUCT((NOT(ISBLANK(BP$3:BP$42))*(BP$3:BP$42=$UX$3:$UX$42))+ISBLANK(BP$3:BP$42))</f>
        <v>0</v>
      </c>
      <c r="BQ51" s="1">
        <f>SUMPRODUCT((NOT(ISBLANK(BQ$3:BQ$42))*(BQ$3:BQ$42=$UY$3:$UY$42))+ISBLANK(BQ$3:BQ$42))</f>
        <v>0</v>
      </c>
      <c r="BR51" s="1"/>
      <c r="BS51" s="1">
        <f>SUMPRODUCT((NOT(ISBLANK(BS$3:BS$42))*(BS$3:BS$42=$UZ$3:$UZ$42))+ISBLANK(BS$3:BS$42))</f>
        <v>0</v>
      </c>
      <c r="BT51" s="1">
        <f>SUMPRODUCT((NOT(ISBLANK(BT$3:BT$42))*(BT$3:BT$42=$VA$3:$VA$42))+ISBLANK(BT$3:BT$42))</f>
        <v>0</v>
      </c>
      <c r="BU51" s="1">
        <f>SUMPRODUCT((NOT(ISBLANK(BU$3:BU$42))*(BU$3:BU$42=$VB$3:$VB$42))+ISBLANK(BU$3:BU$42))</f>
        <v>0</v>
      </c>
      <c r="BV51" s="1">
        <f>SUMPRODUCT((NOT(ISBLANK(BV$3:BV$42))*(BV$3:BV$42=$UL$3:$UL$42))+ISBLANK(BV$3:BV$42))</f>
        <v>0</v>
      </c>
      <c r="BW51" s="1">
        <f>SUMPRODUCT((NOT(ISBLANK(BW$3:BW$42))*(BW$3:BW$42=$UM$3:$UM$42))+ISBLANK(BW$3:BW$42))</f>
        <v>0</v>
      </c>
      <c r="BX51" s="1">
        <f>SUMPRODUCT((NOT(ISBLANK(BX$3:BX$42))*(BX$3:BX$42=$UN$3:$UN$42))+ISBLANK(BX$3:BX$42))</f>
        <v>0</v>
      </c>
      <c r="BY51" s="1">
        <f>SUMPRODUCT((NOT(ISBLANK(BY$3:BY$42))*(BY$3:BY$42=$UO$3:$UO$42))+ISBLANK(BY$3:BY$42))</f>
        <v>0</v>
      </c>
      <c r="BZ51" s="1">
        <f>SUMPRODUCT((NOT(ISBLANK(BZ$3:BZ$42))*(BZ$3:BZ$42=$UP$3:$UP$42))+ISBLANK(BZ$3:BZ$42))</f>
        <v>0</v>
      </c>
      <c r="CA51" s="1">
        <f>SUMPRODUCT((NOT(ISBLANK(CA$3:CA$42))*(CA$3:CA$42=$UQ$3:$UQ$42))+ISBLANK(CA$3:CA$42))</f>
        <v>0</v>
      </c>
      <c r="CB51" s="1">
        <f>SUMPRODUCT((NOT(ISBLANK(CB$3:CB$42))*(CB$3:CB$42=$UR$3:$UR$42))+ISBLANK(CB$3:CB$42))</f>
        <v>0</v>
      </c>
      <c r="CC51" s="1">
        <f>SUMPRODUCT((NOT(ISBLANK(CC$3:CC$42))*(CC$3:CC$42=$US$3:$US$42))+ISBLANK(CC$3:CC$42))</f>
        <v>0</v>
      </c>
      <c r="CD51" s="1">
        <f>SUMPRODUCT((NOT(ISBLANK(CD$3:CD$42))*(CD$3:CD$42=$UT$3:$UT$42))+ISBLANK(CD$3:CD$42))</f>
        <v>0</v>
      </c>
      <c r="CE51" s="1">
        <f>SUMPRODUCT((NOT(ISBLANK(CE$3:CE$42))*(CE$3:CE$42=$UU$3:$UU$42))+ISBLANK(CE$3:CE$42))</f>
        <v>0</v>
      </c>
      <c r="CF51" s="1">
        <f>SUMPRODUCT((NOT(ISBLANK(CF$3:CF$42))*(CF$3:CF$42=$UV$3:$UV$42))+ISBLANK(CF$3:CF$42))</f>
        <v>0</v>
      </c>
      <c r="CG51" s="1">
        <f>SUMPRODUCT((NOT(ISBLANK(CG$3:CG$42))*(CG$3:CG$42=$UW$3:$UW$42))+ISBLANK(CG$3:CG$42))</f>
        <v>0</v>
      </c>
      <c r="CH51" s="1">
        <f>SUMPRODUCT((NOT(ISBLANK(CH$3:CH$42))*(CH$3:CH$42=$UX$3:$UX$42))+ISBLANK(CH$3:CH$42))</f>
        <v>0</v>
      </c>
      <c r="CI51" s="1">
        <f>SUMPRODUCT((NOT(ISBLANK(CI$3:CI$42))*(CI$3:CI$42=$UY$3:$UY$42))+ISBLANK(CI$3:CI$42))</f>
        <v>0</v>
      </c>
      <c r="CJ51" s="1"/>
      <c r="CK51" s="1">
        <f>SUMPRODUCT((NOT(ISBLANK(CK$3:CK$42))*(CK$3:CK$42=$UZ$3:$UZ$42))+ISBLANK(CK$3:CK$42))</f>
        <v>0</v>
      </c>
      <c r="CL51" s="1">
        <f>SUMPRODUCT((NOT(ISBLANK(CL$3:CL$42))*(CL$3:CL$42=$VA$3:$VA$42))+ISBLANK(CL$3:CL$42))</f>
        <v>0</v>
      </c>
      <c r="CM51" s="1">
        <f>SUMPRODUCT((NOT(ISBLANK(CM$3:CM$42))*(CM$3:CM$42=$VB$3:$VB$42))+ISBLANK(CM$3:CM$42))</f>
        <v>0</v>
      </c>
      <c r="CN51" s="1">
        <f>SUMPRODUCT((NOT(ISBLANK(CN$3:CN$42))*(CN$3:CN$42=$UL$3:$UL$42))+ISBLANK(CN$3:CN$42))</f>
        <v>0</v>
      </c>
      <c r="CO51" s="1">
        <f>SUMPRODUCT((NOT(ISBLANK(CO$3:CO$42))*(CO$3:CO$42=$UM$3:$UM$42))+ISBLANK(CO$3:CO$42))</f>
        <v>0</v>
      </c>
      <c r="CP51" s="1">
        <f>SUMPRODUCT((NOT(ISBLANK(CP$3:CP$42))*(CP$3:CP$42=$UN$3:$UN$42))+ISBLANK(CP$3:CP$42))</f>
        <v>0</v>
      </c>
      <c r="CQ51" s="1">
        <f>SUMPRODUCT((NOT(ISBLANK(CQ$3:CQ$42))*(CQ$3:CQ$42=$UO$3:$UO$42))+ISBLANK(CQ$3:CQ$42))</f>
        <v>0</v>
      </c>
      <c r="CR51" s="1">
        <f>SUMPRODUCT((NOT(ISBLANK(CR$3:CR$42))*(CR$3:CR$42=$UP$3:$UP$42))+ISBLANK(CR$3:CR$42))</f>
        <v>0</v>
      </c>
      <c r="CS51" s="1">
        <f>SUMPRODUCT((NOT(ISBLANK(CS$3:CS$42))*(CS$3:CS$42=$UQ$3:$UQ$42))+ISBLANK(CS$3:CS$42))</f>
        <v>0</v>
      </c>
      <c r="CT51" s="1">
        <f>SUMPRODUCT((NOT(ISBLANK(CT$3:CT$42))*(CT$3:CT$42=$UR$3:$UR$42))+ISBLANK(CT$3:CT$42))</f>
        <v>0</v>
      </c>
      <c r="CU51" s="1">
        <f>SUMPRODUCT((NOT(ISBLANK(CU$3:CU$42))*(CU$3:CU$42=$US$3:$US$42))+ISBLANK(CU$3:CU$42))</f>
        <v>0</v>
      </c>
      <c r="CV51" s="1">
        <f>SUMPRODUCT((NOT(ISBLANK(CV$3:CV$42))*(CV$3:CV$42=$UT$3:$UT$42))+ISBLANK(CV$3:CV$42))</f>
        <v>0</v>
      </c>
      <c r="CW51" s="1">
        <f>SUMPRODUCT((NOT(ISBLANK(CW$3:CW$42))*(CW$3:CW$42=$UU$3:$UU$42))+ISBLANK(CW$3:CW$42))</f>
        <v>0</v>
      </c>
      <c r="CX51" s="1">
        <f>SUMPRODUCT((NOT(ISBLANK(CX$3:CX$42))*(CX$3:CX$42=$UV$3:$UV$42))+ISBLANK(CX$3:CX$42))</f>
        <v>0</v>
      </c>
      <c r="CY51" s="1">
        <f>SUMPRODUCT((NOT(ISBLANK(CY$3:CY$42))*(CY$3:CY$42=$UW$3:$UW$42))+ISBLANK(CY$3:CY$42))</f>
        <v>0</v>
      </c>
      <c r="CZ51" s="1">
        <f>SUMPRODUCT((NOT(ISBLANK(CZ$3:CZ$42))*(CZ$3:CZ$42=$UX$3:$UX$42))+ISBLANK(CZ$3:CZ$42))</f>
        <v>0</v>
      </c>
      <c r="DA51" s="1">
        <f>SUMPRODUCT((NOT(ISBLANK(DA$3:DA$42))*(DA$3:DA$42=$UY$3:$UY$42))+ISBLANK(DA$3:DA$42))</f>
        <v>0</v>
      </c>
      <c r="DB51" s="1"/>
      <c r="DC51" s="1">
        <f>SUMPRODUCT((NOT(ISBLANK(DC$3:DC$42))*(DC$3:DC$42=$UZ$3:$UZ$42))+ISBLANK(DC$3:DC$42))</f>
        <v>0</v>
      </c>
      <c r="DD51" s="1">
        <f>SUMPRODUCT((NOT(ISBLANK(DD$3:DD$42))*(DD$3:DD$42=$VA$3:$VA$42))+ISBLANK(DD$3:DD$42))</f>
        <v>0</v>
      </c>
      <c r="DE51" s="1">
        <f>SUMPRODUCT((NOT(ISBLANK(DE$3:DE$42))*(DE$3:DE$42=$VB$3:$VB$42))+ISBLANK(DE$3:DE$42))</f>
        <v>0</v>
      </c>
      <c r="DF51" s="1">
        <f>SUMPRODUCT((NOT(ISBLANK(DF$3:DF$42))*(DF$3:DF$42=$UL$3:$UL$42))+ISBLANK(DF$3:DF$42))</f>
        <v>0</v>
      </c>
      <c r="DG51" s="1">
        <f>SUMPRODUCT((NOT(ISBLANK(DG$3:DG$42))*(DG$3:DG$42=$UM$3:$UM$42))+ISBLANK(DG$3:DG$42))</f>
        <v>0</v>
      </c>
      <c r="DH51" s="1">
        <f>SUMPRODUCT((NOT(ISBLANK(DH$3:DH$42))*(DH$3:DH$42=$UN$3:$UN$42))+ISBLANK(DH$3:DH$42))</f>
        <v>0</v>
      </c>
      <c r="DI51" s="1">
        <f>SUMPRODUCT((NOT(ISBLANK(DI$3:DI$42))*(DI$3:DI$42=$UO$3:$UO$42))+ISBLANK(DI$3:DI$42))</f>
        <v>0</v>
      </c>
      <c r="DJ51" s="1">
        <f>SUMPRODUCT((NOT(ISBLANK(DJ$3:DJ$42))*(DJ$3:DJ$42=$UP$3:$UP$42))+ISBLANK(DJ$3:DJ$42))</f>
        <v>0</v>
      </c>
      <c r="DK51" s="1">
        <f>SUMPRODUCT((NOT(ISBLANK(DK$3:DK$42))*(DK$3:DK$42=$UQ$3:$UQ$42))+ISBLANK(DK$3:DK$42))</f>
        <v>0</v>
      </c>
      <c r="DL51" s="1">
        <f>SUMPRODUCT((NOT(ISBLANK(DL$3:DL$42))*(DL$3:DL$42=$UR$3:$UR$42))+ISBLANK(DL$3:DL$42))</f>
        <v>0</v>
      </c>
      <c r="DM51" s="1">
        <f>SUMPRODUCT((NOT(ISBLANK(DM$3:DM$42))*(DM$3:DM$42=$US$3:$US$42))+ISBLANK(DM$3:DM$42))</f>
        <v>0</v>
      </c>
      <c r="DN51" s="1">
        <f>SUMPRODUCT((NOT(ISBLANK(DN$3:DN$42))*(DN$3:DN$42=$UT$3:$UT$42))+ISBLANK(DN$3:DN$42))</f>
        <v>0</v>
      </c>
      <c r="DO51" s="1">
        <f>SUMPRODUCT((NOT(ISBLANK(DO$3:DO$42))*(DO$3:DO$42=$UU$3:$UU$42))+ISBLANK(DO$3:DO$42))</f>
        <v>0</v>
      </c>
      <c r="DP51" s="1">
        <f>SUMPRODUCT((NOT(ISBLANK(DP$3:DP$42))*(DP$3:DP$42=$UV$3:$UV$42))+ISBLANK(DP$3:DP$42))</f>
        <v>0</v>
      </c>
      <c r="DQ51" s="1">
        <f>SUMPRODUCT((NOT(ISBLANK(DQ$3:DQ$42))*(DQ$3:DQ$42=$UW$3:$UW$42))+ISBLANK(DQ$3:DQ$42))</f>
        <v>0</v>
      </c>
      <c r="DR51" s="1">
        <f>SUMPRODUCT((NOT(ISBLANK(DR$3:DR$42))*(DR$3:DR$42=$UX$3:$UX$42))+ISBLANK(DR$3:DR$42))</f>
        <v>0</v>
      </c>
      <c r="DS51" s="1">
        <f>SUMPRODUCT((NOT(ISBLANK(DS$3:DS$42))*(DS$3:DS$42=$UY$3:$UY$42))+ISBLANK(DS$3:DS$42))</f>
        <v>0</v>
      </c>
      <c r="DT51" s="1"/>
      <c r="DU51" s="1">
        <f>SUMPRODUCT((NOT(ISBLANK(DU$3:DU$42))*(DU$3:DU$42=$UZ$3:$UZ$42))+ISBLANK(DU$3:DU$42))</f>
        <v>0</v>
      </c>
      <c r="DV51" s="1">
        <f>SUMPRODUCT((NOT(ISBLANK(DV$3:DV$42))*(DV$3:DV$42=$VA$3:$VA$42))+ISBLANK(DV$3:DV$42))</f>
        <v>0</v>
      </c>
      <c r="DW51" s="1">
        <f>SUMPRODUCT((NOT(ISBLANK(DW$3:DW$42))*(DW$3:DW$42=$VB$3:$VB$42))+ISBLANK(DW$3:DW$42))</f>
        <v>0</v>
      </c>
      <c r="DX51" s="1">
        <f>SUMPRODUCT((NOT(ISBLANK(DX$3:DX$42))*(DX$3:DX$42=$UL$3:$UL$42))+ISBLANK(DX$3:DX$42))</f>
        <v>0</v>
      </c>
      <c r="DY51" s="1">
        <f>SUMPRODUCT((NOT(ISBLANK(DY$3:DY$42))*(DY$3:DY$42=$UM$3:$UM$42))+ISBLANK(DY$3:DY$42))</f>
        <v>0</v>
      </c>
      <c r="DZ51" s="1">
        <f>SUMPRODUCT((NOT(ISBLANK(DZ$3:DZ$42))*(DZ$3:DZ$42=$UN$3:$UN$42))+ISBLANK(DZ$3:DZ$42))</f>
        <v>0</v>
      </c>
      <c r="EA51" s="1">
        <f>SUMPRODUCT((NOT(ISBLANK(EA$3:EA$42))*(EA$3:EA$42=$UO$3:$UO$42))+ISBLANK(EA$3:EA$42))</f>
        <v>0</v>
      </c>
      <c r="EB51" s="1">
        <f>SUMPRODUCT((NOT(ISBLANK(EB$3:EB$42))*(EB$3:EB$42=$UP$3:$UP$42))+ISBLANK(EB$3:EB$42))</f>
        <v>0</v>
      </c>
      <c r="EC51" s="1">
        <f>SUMPRODUCT((NOT(ISBLANK(EC$3:EC$42))*(EC$3:EC$42=$UQ$3:$UQ$42))+ISBLANK(EC$3:EC$42))</f>
        <v>0</v>
      </c>
      <c r="ED51" s="1">
        <f>SUMPRODUCT((NOT(ISBLANK(ED$3:ED$42))*(ED$3:ED$42=$UR$3:$UR$42))+ISBLANK(ED$3:ED$42))</f>
        <v>0</v>
      </c>
      <c r="EE51" s="1">
        <f>SUMPRODUCT((NOT(ISBLANK(EE$3:EE$42))*(EE$3:EE$42=$US$3:$US$42))+ISBLANK(EE$3:EE$42))</f>
        <v>0</v>
      </c>
      <c r="EF51" s="1">
        <f>SUMPRODUCT((NOT(ISBLANK(EF$3:EF$42))*(EF$3:EF$42=$UT$3:$UT$42))+ISBLANK(EF$3:EF$42))</f>
        <v>0</v>
      </c>
      <c r="EG51" s="1">
        <f>SUMPRODUCT((NOT(ISBLANK(EG$3:EG$42))*(EG$3:EG$42=$UU$3:$UU$42))+ISBLANK(EG$3:EG$42))</f>
        <v>0</v>
      </c>
      <c r="EH51" s="1">
        <f>SUMPRODUCT((NOT(ISBLANK(EH$3:EH$42))*(EH$3:EH$42=$UV$3:$UV$42))+ISBLANK(EH$3:EH$42))</f>
        <v>0</v>
      </c>
      <c r="EI51" s="1">
        <f>SUMPRODUCT((NOT(ISBLANK(EI$3:EI$42))*(EI$3:EI$42=$UW$3:$UW$42))+ISBLANK(EI$3:EI$42))</f>
        <v>0</v>
      </c>
      <c r="EJ51" s="1">
        <f>SUMPRODUCT((NOT(ISBLANK(EJ$3:EJ$42))*(EJ$3:EJ$42=$UX$3:$UX$42))+ISBLANK(EJ$3:EJ$42))</f>
        <v>0</v>
      </c>
      <c r="EK51" s="1">
        <f>SUMPRODUCT((NOT(ISBLANK(EK$3:EK$42))*(EK$3:EK$42=$UY$3:$UY$42))+ISBLANK(EK$3:EK$42))</f>
        <v>0</v>
      </c>
      <c r="EL51" s="1"/>
      <c r="EM51" s="1">
        <f>SUMPRODUCT((NOT(ISBLANK(EM$3:EM$42))*(EM$3:EM$42=$UZ$3:$UZ$42))+ISBLANK(EM$3:EM$42))</f>
        <v>0</v>
      </c>
      <c r="EN51" s="1">
        <f>SUMPRODUCT((NOT(ISBLANK(EN$3:EN$42))*(EN$3:EN$42=$VA$3:$VA$42))+ISBLANK(EN$3:EN$42))</f>
        <v>0</v>
      </c>
      <c r="EO51" s="1">
        <f>SUMPRODUCT((NOT(ISBLANK(EO$3:EO$42))*(EO$3:EO$42=$VB$3:$VB$42))+ISBLANK(EO$3:EO$42))</f>
        <v>0</v>
      </c>
      <c r="EP51" s="1">
        <f>SUMPRODUCT((NOT(ISBLANK(EP$3:EP$42))*(EP$3:EP$42=$UL$3:$UL$42))+ISBLANK(EP$3:EP$42))</f>
        <v>0</v>
      </c>
      <c r="EQ51" s="1">
        <f>SUMPRODUCT((NOT(ISBLANK(EQ$3:EQ$42))*(EQ$3:EQ$42=$UM$3:$UM$42))+ISBLANK(EQ$3:EQ$42))</f>
        <v>0</v>
      </c>
      <c r="ER51" s="1">
        <f>SUMPRODUCT((NOT(ISBLANK(ER$3:ER$42))*(ER$3:ER$42=$UN$3:$UN$42))+ISBLANK(ER$3:ER$42))</f>
        <v>0</v>
      </c>
      <c r="ES51" s="1">
        <f>SUMPRODUCT((NOT(ISBLANK(ES$3:ES$42))*(ES$3:ES$42=$UO$3:$UO$42))+ISBLANK(ES$3:ES$42))</f>
        <v>0</v>
      </c>
      <c r="ET51" s="1">
        <f>SUMPRODUCT((NOT(ISBLANK(ET$3:ET$42))*(ET$3:ET$42=$UP$3:$UP$42))+ISBLANK(ET$3:ET$42))</f>
        <v>0</v>
      </c>
      <c r="EU51" s="1">
        <f>SUMPRODUCT((NOT(ISBLANK(EU$3:EU$42))*(EU$3:EU$42=$UQ$3:$UQ$42))+ISBLANK(EU$3:EU$42))</f>
        <v>0</v>
      </c>
      <c r="EV51" s="1">
        <f>SUMPRODUCT((NOT(ISBLANK(EV$3:EV$42))*(EV$3:EV$42=$UR$3:$UR$42))+ISBLANK(EV$3:EV$42))</f>
        <v>0</v>
      </c>
      <c r="EW51" s="1">
        <f>SUMPRODUCT((NOT(ISBLANK(EW$3:EW$42))*(EW$3:EW$42=$US$3:$US$42))+ISBLANK(EW$3:EW$42))</f>
        <v>0</v>
      </c>
      <c r="EX51" s="1">
        <f>SUMPRODUCT((NOT(ISBLANK(EX$3:EX$42))*(EX$3:EX$42=$UT$3:$UT$42))+ISBLANK(EX$3:EX$42))</f>
        <v>0</v>
      </c>
      <c r="EY51" s="1">
        <f>SUMPRODUCT((NOT(ISBLANK(EY$3:EY$42))*(EY$3:EY$42=$UU$3:$UU$42))+ISBLANK(EY$3:EY$42))</f>
        <v>0</v>
      </c>
      <c r="EZ51" s="1">
        <f>SUMPRODUCT((NOT(ISBLANK(EZ$3:EZ$42))*(EZ$3:EZ$42=$UV$3:$UV$42))+ISBLANK(EZ$3:EZ$42))</f>
        <v>0</v>
      </c>
      <c r="FA51" s="1">
        <f>SUMPRODUCT((NOT(ISBLANK(FA$3:FA$42))*(FA$3:FA$42=$UW$3:$UW$42))+ISBLANK(FA$3:FA$42))</f>
        <v>0</v>
      </c>
      <c r="FB51" s="1">
        <f>SUMPRODUCT((NOT(ISBLANK(FB$3:FB$42))*(FB$3:FB$42=$UX$3:$UX$42))+ISBLANK(FB$3:FB$42))</f>
        <v>0</v>
      </c>
      <c r="FC51" s="1">
        <f>SUMPRODUCT((NOT(ISBLANK(FC$3:FC$42))*(FC$3:FC$42=$UY$3:$UY$42))+ISBLANK(FC$3:FC$42))</f>
        <v>0</v>
      </c>
      <c r="FD51" s="1"/>
      <c r="FE51" s="1">
        <f>SUMPRODUCT((NOT(ISBLANK(FE$3:FE$42))*(FE$3:FE$42=$UZ$3:$UZ$42))+ISBLANK(FE$3:FE$42))</f>
        <v>0</v>
      </c>
      <c r="FF51" s="1">
        <f>SUMPRODUCT((NOT(ISBLANK(FF$3:FF$42))*(FF$3:FF$42=$VA$3:$VA$42))+ISBLANK(FF$3:FF$42))</f>
        <v>0</v>
      </c>
      <c r="FG51" s="1">
        <f>SUMPRODUCT((NOT(ISBLANK(FG$3:FG$42))*(FG$3:FG$42=$VB$3:$VB$42))+ISBLANK(FG$3:FG$42))</f>
        <v>0</v>
      </c>
      <c r="FH51" s="1">
        <f>SUMPRODUCT((NOT(ISBLANK(FH$3:FH$42))*(FH$3:FH$42=$UL$3:$UL$42))+ISBLANK(FH$3:FH$42))</f>
        <v>0</v>
      </c>
      <c r="FI51" s="1">
        <f>SUMPRODUCT((NOT(ISBLANK(FI$3:FI$42))*(FI$3:FI$42=$UM$3:$UM$42))+ISBLANK(FI$3:FI$42))</f>
        <v>0</v>
      </c>
      <c r="FJ51" s="1">
        <f>SUMPRODUCT((NOT(ISBLANK(FJ$3:FJ$42))*(FJ$3:FJ$42=$UN$3:$UN$42))+ISBLANK(FJ$3:FJ$42))</f>
        <v>0</v>
      </c>
      <c r="FK51" s="1">
        <f>SUMPRODUCT((NOT(ISBLANK(FK$3:FK$42))*(FK$3:FK$42=$UO$3:$UO$42))+ISBLANK(FK$3:FK$42))</f>
        <v>0</v>
      </c>
      <c r="FL51" s="1">
        <f>SUMPRODUCT((NOT(ISBLANK(FL$3:FL$42))*(FL$3:FL$42=$UP$3:$UP$42))+ISBLANK(FL$3:FL$42))</f>
        <v>0</v>
      </c>
      <c r="FM51" s="1">
        <f>SUMPRODUCT((NOT(ISBLANK(FM$3:FM$42))*(FM$3:FM$42=$UQ$3:$UQ$42))+ISBLANK(FM$3:FM$42))</f>
        <v>0</v>
      </c>
      <c r="FN51" s="1">
        <f>SUMPRODUCT((NOT(ISBLANK(FN$3:FN$42))*(FN$3:FN$42=$UR$3:$UR$42))+ISBLANK(FN$3:FN$42))</f>
        <v>0</v>
      </c>
      <c r="FO51" s="1">
        <f>SUMPRODUCT((NOT(ISBLANK(FO$3:FO$42))*(FO$3:FO$42=$US$3:$US$42))+ISBLANK(FO$3:FO$42))</f>
        <v>0</v>
      </c>
      <c r="FP51" s="1">
        <f>SUMPRODUCT((NOT(ISBLANK(FP$3:FP$42))*(FP$3:FP$42=$UT$3:$UT$42))+ISBLANK(FP$3:FP$42))</f>
        <v>0</v>
      </c>
      <c r="FQ51" s="1">
        <f>SUMPRODUCT((NOT(ISBLANK(FQ$3:FQ$42))*(FQ$3:FQ$42=$UU$3:$UU$42))+ISBLANK(FQ$3:FQ$42))</f>
        <v>0</v>
      </c>
      <c r="FR51" s="1">
        <f>SUMPRODUCT((NOT(ISBLANK(FR$3:FR$42))*(FR$3:FR$42=$UV$3:$UV$42))+ISBLANK(FR$3:FR$42))</f>
        <v>0</v>
      </c>
      <c r="FS51" s="1">
        <f>SUMPRODUCT((NOT(ISBLANK(FS$3:FS$42))*(FS$3:FS$42=$UW$3:$UW$42))+ISBLANK(FS$3:FS$42))</f>
        <v>0</v>
      </c>
      <c r="FT51" s="1">
        <f>SUMPRODUCT((NOT(ISBLANK(FT$3:FT$42))*(FT$3:FT$42=$UX$3:$UX$42))+ISBLANK(FT$3:FT$42))</f>
        <v>0</v>
      </c>
      <c r="FU51" s="1">
        <f>SUMPRODUCT((NOT(ISBLANK(FU$3:FU$42))*(FU$3:FU$42=$UY$3:$UY$42))+ISBLANK(FU$3:FU$42))</f>
        <v>0</v>
      </c>
      <c r="FV51" s="1"/>
      <c r="FW51" s="1">
        <f>SUMPRODUCT((NOT(ISBLANK(FW$3:FW$42))*(FW$3:FW$42=$UZ$3:$UZ$42))+ISBLANK(FW$3:FW$42))</f>
        <v>0</v>
      </c>
      <c r="FX51" s="1">
        <f>SUMPRODUCT((NOT(ISBLANK(FX$3:FX$42))*(FX$3:FX$42=$VA$3:$VA$42))+ISBLANK(FX$3:FX$42))</f>
        <v>0</v>
      </c>
      <c r="FY51" s="1">
        <f>SUMPRODUCT((NOT(ISBLANK(FY$3:FY$42))*(FY$3:FY$42=$VB$3:$VB$42))+ISBLANK(FY$3:FY$42))</f>
        <v>0</v>
      </c>
      <c r="FZ51" s="1">
        <f>SUMPRODUCT((NOT(ISBLANK(FZ$3:FZ$42))*(FZ$3:FZ$42=$UL$3:$UL$42))+ISBLANK(FZ$3:FZ$42))</f>
        <v>0</v>
      </c>
      <c r="GA51" s="1">
        <f>SUMPRODUCT((NOT(ISBLANK(GA$3:GA$42))*(GA$3:GA$42=$UM$3:$UM$42))+ISBLANK(GA$3:GA$42))</f>
        <v>0</v>
      </c>
      <c r="GB51" s="1">
        <f>SUMPRODUCT((NOT(ISBLANK(GB$3:GB$42))*(GB$3:GB$42=$UN$3:$UN$42))+ISBLANK(GB$3:GB$42))</f>
        <v>0</v>
      </c>
      <c r="GC51" s="1">
        <f>SUMPRODUCT((NOT(ISBLANK(GC$3:GC$42))*(GC$3:GC$42=$UO$3:$UO$42))+ISBLANK(GC$3:GC$42))</f>
        <v>0</v>
      </c>
      <c r="GD51" s="1">
        <f>SUMPRODUCT((NOT(ISBLANK(GD$3:GD$42))*(GD$3:GD$42=$UP$3:$UP$42))+ISBLANK(GD$3:GD$42))</f>
        <v>0</v>
      </c>
      <c r="GE51" s="1">
        <f>SUMPRODUCT((NOT(ISBLANK(GE$3:GE$42))*(GE$3:GE$42=$UQ$3:$UQ$42))+ISBLANK(GE$3:GE$42))</f>
        <v>0</v>
      </c>
      <c r="GF51" s="1">
        <f>SUMPRODUCT((NOT(ISBLANK(GF$3:GF$42))*(GF$3:GF$42=$UR$3:$UR$42))+ISBLANK(GF$3:GF$42))</f>
        <v>0</v>
      </c>
      <c r="GG51" s="1">
        <f>SUMPRODUCT((NOT(ISBLANK(GG$3:GG$42))*(GG$3:GG$42=$US$3:$US$42))+ISBLANK(GG$3:GG$42))</f>
        <v>0</v>
      </c>
      <c r="GH51" s="1">
        <f>SUMPRODUCT((NOT(ISBLANK(GH$3:GH$42))*(GH$3:GH$42=$UT$3:$UT$42))+ISBLANK(GH$3:GH$42))</f>
        <v>0</v>
      </c>
      <c r="GI51" s="1">
        <f>SUMPRODUCT((NOT(ISBLANK(GI$3:GI$42))*(GI$3:GI$42=$UU$3:$UU$42))+ISBLANK(GI$3:GI$42))</f>
        <v>0</v>
      </c>
      <c r="GJ51" s="1">
        <f>SUMPRODUCT((NOT(ISBLANK(GJ$3:GJ$42))*(GJ$3:GJ$42=$UV$3:$UV$42))+ISBLANK(GJ$3:GJ$42))</f>
        <v>0</v>
      </c>
      <c r="GK51" s="1">
        <f>SUMPRODUCT((NOT(ISBLANK(GK$3:GK$42))*(GK$3:GK$42=$UW$3:$UW$42))+ISBLANK(GK$3:GK$42))</f>
        <v>0</v>
      </c>
      <c r="GL51" s="1">
        <f>SUMPRODUCT((NOT(ISBLANK(GL$3:GL$42))*(GL$3:GL$42=$UX$3:$UX$42))+ISBLANK(GL$3:GL$42))</f>
        <v>0</v>
      </c>
      <c r="GM51" s="1">
        <f>SUMPRODUCT((NOT(ISBLANK(GM$3:GM$42))*(GM$3:GM$42=$UY$3:$UY$42))+ISBLANK(GM$3:GM$42))</f>
        <v>0</v>
      </c>
      <c r="GN51" s="1"/>
      <c r="GO51" s="1">
        <f>SUMPRODUCT((NOT(ISBLANK(GO$3:GO$42))*(GO$3:GO$42=$UZ$3:$UZ$42))+ISBLANK(GO$3:GO$42))</f>
        <v>0</v>
      </c>
      <c r="GP51" s="1">
        <f>SUMPRODUCT((NOT(ISBLANK(GP$3:GP$42))*(GP$3:GP$42=$VA$3:$VA$42))+ISBLANK(GP$3:GP$42))</f>
        <v>0</v>
      </c>
      <c r="GQ51" s="1">
        <f>SUMPRODUCT((NOT(ISBLANK(GQ$3:GQ$42))*(GQ$3:GQ$42=$VB$3:$VB$42))+ISBLANK(GQ$3:GQ$42))</f>
        <v>0</v>
      </c>
      <c r="GR51" s="1">
        <f>SUMPRODUCT((NOT(ISBLANK(GR$3:GR$42))*(GR$3:GR$42=$UL$3:$UL$42))+ISBLANK(GR$3:GR$42))</f>
        <v>0</v>
      </c>
      <c r="GS51" s="1">
        <f>SUMPRODUCT((NOT(ISBLANK(GS$3:GS$42))*(GS$3:GS$42=$UM$3:$UM$42))+ISBLANK(GS$3:GS$42))</f>
        <v>0</v>
      </c>
      <c r="GT51" s="1">
        <f>SUMPRODUCT((NOT(ISBLANK(GT$3:GT$42))*(GT$3:GT$42=$UN$3:$UN$42))+ISBLANK(GT$3:GT$42))</f>
        <v>0</v>
      </c>
      <c r="GU51" s="1">
        <f>SUMPRODUCT((NOT(ISBLANK(GU$3:GU$42))*(GU$3:GU$42=$UO$3:$UO$42))+ISBLANK(GU$3:GU$42))</f>
        <v>0</v>
      </c>
      <c r="GV51" s="1">
        <f>SUMPRODUCT((NOT(ISBLANK(GV$3:GV$42))*(GV$3:GV$42=$UP$3:$UP$42))+ISBLANK(GV$3:GV$42))</f>
        <v>0</v>
      </c>
      <c r="GW51" s="1">
        <f>SUMPRODUCT((NOT(ISBLANK(GW$3:GW$42))*(GW$3:GW$42=$UQ$3:$UQ$42))+ISBLANK(GW$3:GW$42))</f>
        <v>0</v>
      </c>
      <c r="GX51" s="1">
        <f>SUMPRODUCT((NOT(ISBLANK(GX$3:GX$42))*(GX$3:GX$42=$UR$3:$UR$42))+ISBLANK(GX$3:GX$42))</f>
        <v>0</v>
      </c>
      <c r="GY51" s="1">
        <f>SUMPRODUCT((NOT(ISBLANK(GY$3:GY$42))*(GY$3:GY$42=$US$3:$US$42))+ISBLANK(GY$3:GY$42))</f>
        <v>0</v>
      </c>
      <c r="GZ51" s="1">
        <f>SUMPRODUCT((NOT(ISBLANK(GZ$3:GZ$42))*(GZ$3:GZ$42=$UT$3:$UT$42))+ISBLANK(GZ$3:GZ$42))</f>
        <v>0</v>
      </c>
      <c r="HA51" s="1">
        <f>SUMPRODUCT((NOT(ISBLANK(HA$3:HA$42))*(HA$3:HA$42=$UU$3:$UU$42))+ISBLANK(HA$3:HA$42))</f>
        <v>0</v>
      </c>
      <c r="HB51" s="1">
        <f>SUMPRODUCT((NOT(ISBLANK(HB$3:HB$42))*(HB$3:HB$42=$UV$3:$UV$42))+ISBLANK(HB$3:HB$42))</f>
        <v>0</v>
      </c>
      <c r="HC51" s="1">
        <f>SUMPRODUCT((NOT(ISBLANK(HC$3:HC$42))*(HC$3:HC$42=$UW$3:$UW$42))+ISBLANK(HC$3:HC$42))</f>
        <v>0</v>
      </c>
      <c r="HD51" s="1">
        <f>SUMPRODUCT((NOT(ISBLANK(HD$3:HD$42))*(HD$3:HD$42=$UX$3:$UX$42))+ISBLANK(HD$3:HD$42))</f>
        <v>0</v>
      </c>
      <c r="HE51" s="1">
        <f>SUMPRODUCT((NOT(ISBLANK(HE$3:HE$42))*(HE$3:HE$42=$UY$3:$UY$42))+ISBLANK(HE$3:HE$42))</f>
        <v>0</v>
      </c>
      <c r="HF51" s="1"/>
      <c r="HG51" s="1">
        <f>SUMPRODUCT((NOT(ISBLANK(HG$3:HG$42))*(HG$3:HG$42=$UZ$3:$UZ$42))+ISBLANK(HG$3:HG$42))</f>
        <v>0</v>
      </c>
      <c r="HH51" s="1">
        <f>SUMPRODUCT((NOT(ISBLANK(HH$3:HH$42))*(HH$3:HH$42=$VA$3:$VA$42))+ISBLANK(HH$3:HH$42))</f>
        <v>0</v>
      </c>
      <c r="HI51" s="1">
        <f>SUMPRODUCT((NOT(ISBLANK(HI$3:HI$42))*(HI$3:HI$42=$VB$3:$VB$42))+ISBLANK(HI$3:HI$42))</f>
        <v>0</v>
      </c>
      <c r="HJ51" s="1">
        <f>SUMPRODUCT((NOT(ISBLANK(HJ$3:HJ$42))*(HJ$3:HJ$42=$UL$3:$UL$42))+ISBLANK(HJ$3:HJ$42))</f>
        <v>0</v>
      </c>
      <c r="HK51" s="1">
        <f>SUMPRODUCT((NOT(ISBLANK(HK$3:HK$42))*(HK$3:HK$42=$UM$3:$UM$42))+ISBLANK(HK$3:HK$42))</f>
        <v>0</v>
      </c>
      <c r="HL51" s="1">
        <f>SUMPRODUCT((NOT(ISBLANK(HL$3:HL$42))*(HL$3:HL$42=$UN$3:$UN$42))+ISBLANK(HL$3:HL$42))</f>
        <v>0</v>
      </c>
      <c r="HM51" s="1">
        <f>SUMPRODUCT((NOT(ISBLANK(HM$3:HM$42))*(HM$3:HM$42=$UO$3:$UO$42))+ISBLANK(HM$3:HM$42))</f>
        <v>0</v>
      </c>
      <c r="HN51" s="1">
        <f>SUMPRODUCT((NOT(ISBLANK(HN$3:HN$42))*(HN$3:HN$42=$UP$3:$UP$42))+ISBLANK(HN$3:HN$42))</f>
        <v>0</v>
      </c>
      <c r="HO51" s="1">
        <f>SUMPRODUCT((NOT(ISBLANK(HO$3:HO$42))*(HO$3:HO$42=$UQ$3:$UQ$42))+ISBLANK(HO$3:HO$42))</f>
        <v>0</v>
      </c>
      <c r="HP51" s="1">
        <f>SUMPRODUCT((NOT(ISBLANK(HP$3:HP$42))*(HP$3:HP$42=$UR$3:$UR$42))+ISBLANK(HP$3:HP$42))</f>
        <v>0</v>
      </c>
      <c r="HQ51" s="1">
        <f>SUMPRODUCT((NOT(ISBLANK(HQ$3:HQ$42))*(HQ$3:HQ$42=$US$3:$US$42))+ISBLANK(HQ$3:HQ$42))</f>
        <v>0</v>
      </c>
      <c r="HR51" s="1">
        <f>SUMPRODUCT((NOT(ISBLANK(HR$3:HR$42))*(HR$3:HR$42=$UT$3:$UT$42))+ISBLANK(HR$3:HR$42))</f>
        <v>0</v>
      </c>
      <c r="HS51" s="1">
        <f>SUMPRODUCT((NOT(ISBLANK(HS$3:HS$42))*(HS$3:HS$42=$UU$3:$UU$42))+ISBLANK(HS$3:HS$42))</f>
        <v>0</v>
      </c>
      <c r="HT51" s="1">
        <f>SUMPRODUCT((NOT(ISBLANK(HT$3:HT$42))*(HT$3:HT$42=$UV$3:$UV$42))+ISBLANK(HT$3:HT$42))</f>
        <v>0</v>
      </c>
      <c r="HU51" s="1">
        <f>SUMPRODUCT((NOT(ISBLANK(HU$3:HU$42))*(HU$3:HU$42=$UW$3:$UW$42))+ISBLANK(HU$3:HU$42))</f>
        <v>0</v>
      </c>
      <c r="HV51" s="1">
        <f>SUMPRODUCT((NOT(ISBLANK(HV$3:HV$42))*(HV$3:HV$42=$UX$3:$UX$42))+ISBLANK(HV$3:HV$42))</f>
        <v>0</v>
      </c>
      <c r="HW51" s="1">
        <f>SUMPRODUCT((NOT(ISBLANK(HW$3:HW$42))*(HW$3:HW$42=$UY$3:$UY$42))+ISBLANK(HW$3:HW$42))</f>
        <v>0</v>
      </c>
      <c r="HX51" s="1"/>
      <c r="HY51" s="1">
        <f>SUMPRODUCT((NOT(ISBLANK(HY$3:HY$42))*(HY$3:HY$42=$UZ$3:$UZ$42))+ISBLANK(HY$3:HY$42))</f>
        <v>0</v>
      </c>
      <c r="HZ51" s="1">
        <f>SUMPRODUCT((NOT(ISBLANK(HZ$3:HZ$42))*(HZ$3:HZ$42=$VA$3:$VA$42))+ISBLANK(HZ$3:HZ$42))</f>
        <v>0</v>
      </c>
      <c r="IA51" s="1">
        <f>SUMPRODUCT((NOT(ISBLANK(IA$3:IA$42))*(IA$3:IA$42=$VB$3:$VB$42))+ISBLANK(IA$3:IA$42))</f>
        <v>0</v>
      </c>
      <c r="IB51" s="1">
        <f>SUMPRODUCT((NOT(ISBLANK(IB$3:IB$42))*(IB$3:IB$42=$UL$3:$UL$42))+ISBLANK(IB$3:IB$42))</f>
        <v>0</v>
      </c>
      <c r="IC51" s="1">
        <f>SUMPRODUCT((NOT(ISBLANK(IC$3:IC$42))*(IC$3:IC$42=$UM$3:$UM$42))+ISBLANK(IC$3:IC$42))</f>
        <v>0</v>
      </c>
      <c r="ID51" s="1">
        <f>SUMPRODUCT((NOT(ISBLANK(ID$3:ID$42))*(ID$3:ID$42=$UN$3:$UN$42))+ISBLANK(ID$3:ID$42))</f>
        <v>0</v>
      </c>
      <c r="IE51" s="1">
        <f>SUMPRODUCT((NOT(ISBLANK(IE$3:IE$42))*(IE$3:IE$42=$UO$3:$UO$42))+ISBLANK(IE$3:IE$42))</f>
        <v>0</v>
      </c>
      <c r="IF51" s="1">
        <f>SUMPRODUCT((NOT(ISBLANK(IF$3:IF$42))*(IF$3:IF$42=$UP$3:$UP$42))+ISBLANK(IF$3:IF$42))</f>
        <v>0</v>
      </c>
      <c r="IG51" s="1">
        <f>SUMPRODUCT((NOT(ISBLANK(IG$3:IG$42))*(IG$3:IG$42=$UQ$3:$UQ$42))+ISBLANK(IG$3:IG$42))</f>
        <v>0</v>
      </c>
      <c r="IH51" s="1">
        <f>SUMPRODUCT((NOT(ISBLANK(IH$3:IH$42))*(IH$3:IH$42=$UR$3:$UR$42))+ISBLANK(IH$3:IH$42))</f>
        <v>0</v>
      </c>
      <c r="II51" s="1">
        <f>SUMPRODUCT((NOT(ISBLANK(II$3:II$42))*(II$3:II$42=$US$3:$US$42))+ISBLANK(II$3:II$42))</f>
        <v>0</v>
      </c>
      <c r="IJ51" s="1">
        <f>SUMPRODUCT((NOT(ISBLANK(IJ$3:IJ$42))*(IJ$3:IJ$42=$UT$3:$UT$42))+ISBLANK(IJ$3:IJ$42))</f>
        <v>0</v>
      </c>
      <c r="IK51" s="1">
        <f>SUMPRODUCT((NOT(ISBLANK(IK$3:IK$42))*(IK$3:IK$42=$UU$3:$UU$42))+ISBLANK(IK$3:IK$42))</f>
        <v>0</v>
      </c>
      <c r="IL51" s="1">
        <f>SUMPRODUCT((NOT(ISBLANK(IL$3:IL$42))*(IL$3:IL$42=$UV$3:$UV$42))+ISBLANK(IL$3:IL$42))</f>
        <v>0</v>
      </c>
      <c r="IM51" s="1">
        <f>SUMPRODUCT((NOT(ISBLANK(IM$3:IM$42))*(IM$3:IM$42=$UW$3:$UW$42))+ISBLANK(IM$3:IM$42))</f>
        <v>0</v>
      </c>
      <c r="IN51" s="1">
        <f>SUMPRODUCT((NOT(ISBLANK(IN$3:IN$42))*(IN$3:IN$42=$UX$3:$UX$42))+ISBLANK(IN$3:IN$42))</f>
        <v>0</v>
      </c>
      <c r="IO51" s="1">
        <f>SUMPRODUCT((NOT(ISBLANK(IO$3:IO$42))*(IO$3:IO$42=$UY$3:$UY$42))+ISBLANK(IO$3:IO$42))</f>
        <v>0</v>
      </c>
      <c r="IP51" s="1"/>
      <c r="IQ51" s="1">
        <f>SUMPRODUCT((NOT(ISBLANK(IQ$3:IQ$42))*(IQ$3:IQ$42=$UZ$3:$UZ$42))+ISBLANK(IQ$3:IQ$42))</f>
        <v>0</v>
      </c>
      <c r="IR51" s="1">
        <f>SUMPRODUCT((NOT(ISBLANK(IR$3:IR$42))*(IR$3:IR$42=$VA$3:$VA$42))+ISBLANK(IR$3:IR$42))</f>
        <v>0</v>
      </c>
      <c r="IS51" s="1">
        <f>SUMPRODUCT((NOT(ISBLANK(IS$3:IS$42))*(IS$3:IS$42=$VB$3:$VB$42))+ISBLANK(IS$3:IS$42))</f>
        <v>0</v>
      </c>
      <c r="IT51" s="1">
        <f>SUMPRODUCT((NOT(ISBLANK(IT$3:IT$42))*(IT$3:IT$42=$UL$3:$UL$42))+ISBLANK(IT$3:IT$42))</f>
        <v>0</v>
      </c>
      <c r="IU51" s="1">
        <f>SUMPRODUCT((NOT(ISBLANK(IU$3:IU$42))*(IU$3:IU$42=$UM$3:$UM$42))+ISBLANK(IU$3:IU$42))</f>
        <v>0</v>
      </c>
      <c r="IV51" s="1">
        <f>SUMPRODUCT((NOT(ISBLANK(IV$3:IV$42))*(IV$3:IV$42=$UN$3:$UN$42))+ISBLANK(IV$3:IV$42))</f>
        <v>0</v>
      </c>
      <c r="IW51" s="1">
        <f>SUMPRODUCT((NOT(ISBLANK(IW$3:IW$42))*(IW$3:IW$42=$UO$3:$UO$42))+ISBLANK(IW$3:IW$42))</f>
        <v>0</v>
      </c>
      <c r="IX51" s="1">
        <f>SUMPRODUCT((NOT(ISBLANK(IX$3:IX$42))*(IX$3:IX$42=$UP$3:$UP$42))+ISBLANK(IX$3:IX$42))</f>
        <v>0</v>
      </c>
      <c r="IY51" s="1">
        <f>SUMPRODUCT((NOT(ISBLANK(IY$3:IY$42))*(IY$3:IY$42=$UQ$3:$UQ$42))+ISBLANK(IY$3:IY$42))</f>
        <v>0</v>
      </c>
      <c r="IZ51" s="1">
        <f>SUMPRODUCT((NOT(ISBLANK(IZ$3:IZ$42))*(IZ$3:IZ$42=$UR$3:$UR$42))+ISBLANK(IZ$3:IZ$42))</f>
        <v>0</v>
      </c>
      <c r="JA51" s="1">
        <f>SUMPRODUCT((NOT(ISBLANK(JA$3:JA$42))*(JA$3:JA$42=$US$3:$US$42))+ISBLANK(JA$3:JA$42))</f>
        <v>0</v>
      </c>
      <c r="JB51" s="1">
        <f>SUMPRODUCT((NOT(ISBLANK(JB$3:JB$42))*(JB$3:JB$42=$UT$3:$UT$42))+ISBLANK(JB$3:JB$42))</f>
        <v>0</v>
      </c>
      <c r="JC51" s="1">
        <f>SUMPRODUCT((NOT(ISBLANK(JC$3:JC$42))*(JC$3:JC$42=$UU$3:$UU$42))+ISBLANK(JC$3:JC$42))</f>
        <v>0</v>
      </c>
      <c r="JD51" s="1">
        <f>SUMPRODUCT((NOT(ISBLANK(JD$3:JD$42))*(JD$3:JD$42=$UV$3:$UV$42))+ISBLANK(JD$3:JD$42))</f>
        <v>0</v>
      </c>
      <c r="JE51" s="1">
        <f>SUMPRODUCT((NOT(ISBLANK(JE$3:JE$42))*(JE$3:JE$42=$UW$3:$UW$42))+ISBLANK(JE$3:JE$42))</f>
        <v>0</v>
      </c>
      <c r="JF51" s="1">
        <f>SUMPRODUCT((NOT(ISBLANK(JF$3:JF$42))*(JF$3:JF$42=$UX$3:$UX$42))+ISBLANK(JF$3:JF$42))</f>
        <v>0</v>
      </c>
      <c r="JG51" s="1">
        <f>SUMPRODUCT((NOT(ISBLANK(JG$3:JG$42))*(JG$3:JG$42=$UY$3:$UY$42))+ISBLANK(JG$3:JG$42))</f>
        <v>0</v>
      </c>
      <c r="JH51" s="1"/>
      <c r="JI51" s="1">
        <f>SUMPRODUCT((NOT(ISBLANK(JI$3:JI$42))*(JI$3:JI$42=$UZ$3:$UZ$42))+ISBLANK(JI$3:JI$42))</f>
        <v>0</v>
      </c>
      <c r="JJ51" s="1">
        <f>SUMPRODUCT((NOT(ISBLANK(JJ$3:JJ$42))*(JJ$3:JJ$42=$VA$3:$VA$42))+ISBLANK(JJ$3:JJ$42))</f>
        <v>0</v>
      </c>
      <c r="JK51" s="1">
        <f>SUMPRODUCT((NOT(ISBLANK(JK$3:JK$42))*(JK$3:JK$42=$VB$3:$VB$42))+ISBLANK(JK$3:JK$42))</f>
        <v>0</v>
      </c>
      <c r="JL51" s="1">
        <f>SUMPRODUCT((NOT(ISBLANK(JL$3:JL$42))*(JL$3:JL$42=$UL$3:$UL$42))+ISBLANK(JL$3:JL$42))</f>
        <v>0</v>
      </c>
      <c r="JM51" s="1">
        <f>SUMPRODUCT((NOT(ISBLANK(JM$3:JM$42))*(JM$3:JM$42=$UM$3:$UM$42))+ISBLANK(JM$3:JM$42))</f>
        <v>0</v>
      </c>
      <c r="JN51" s="1">
        <f>SUMPRODUCT((NOT(ISBLANK(JN$3:JN$42))*(JN$3:JN$42=$UN$3:$UN$42))+ISBLANK(JN$3:JN$42))</f>
        <v>0</v>
      </c>
      <c r="JO51" s="1">
        <f>SUMPRODUCT((NOT(ISBLANK(JO$3:JO$42))*(JO$3:JO$42=$UO$3:$UO$42))+ISBLANK(JO$3:JO$42))</f>
        <v>0</v>
      </c>
      <c r="JP51" s="1">
        <f>SUMPRODUCT((NOT(ISBLANK(JP$3:JP$42))*(JP$3:JP$42=$UP$3:$UP$42))+ISBLANK(JP$3:JP$42))</f>
        <v>0</v>
      </c>
      <c r="JQ51" s="1">
        <f>SUMPRODUCT((NOT(ISBLANK(JQ$3:JQ$42))*(JQ$3:JQ$42=$UQ$3:$UQ$42))+ISBLANK(JQ$3:JQ$42))</f>
        <v>0</v>
      </c>
      <c r="JR51" s="1">
        <f>SUMPRODUCT((NOT(ISBLANK(JR$3:JR$42))*(JR$3:JR$42=$UR$3:$UR$42))+ISBLANK(JR$3:JR$42))</f>
        <v>0</v>
      </c>
      <c r="JS51" s="1">
        <f>SUMPRODUCT((NOT(ISBLANK(JS$3:JS$42))*(JS$3:JS$42=$US$3:$US$42))+ISBLANK(JS$3:JS$42))</f>
        <v>0</v>
      </c>
      <c r="JT51" s="1">
        <f>SUMPRODUCT((NOT(ISBLANK(JT$3:JT$42))*(JT$3:JT$42=$UT$3:$UT$42))+ISBLANK(JT$3:JT$42))</f>
        <v>0</v>
      </c>
      <c r="JU51" s="1">
        <f>SUMPRODUCT((NOT(ISBLANK(JU$3:JU$42))*(JU$3:JU$42=$UU$3:$UU$42))+ISBLANK(JU$3:JU$42))</f>
        <v>0</v>
      </c>
      <c r="JV51" s="1">
        <f>SUMPRODUCT((NOT(ISBLANK(JV$3:JV$42))*(JV$3:JV$42=$UV$3:$UV$42))+ISBLANK(JV$3:JV$42))</f>
        <v>0</v>
      </c>
      <c r="JW51" s="1">
        <f>SUMPRODUCT((NOT(ISBLANK(JW$3:JW$42))*(JW$3:JW$42=$UW$3:$UW$42))+ISBLANK(JW$3:JW$42))</f>
        <v>0</v>
      </c>
      <c r="JX51" s="1">
        <f>SUMPRODUCT((NOT(ISBLANK(JX$3:JX$42))*(JX$3:JX$42=$UX$3:$UX$42))+ISBLANK(JX$3:JX$42))</f>
        <v>0</v>
      </c>
      <c r="JY51" s="1">
        <f>SUMPRODUCT((NOT(ISBLANK(JY$3:JY$42))*(JY$3:JY$42=$UY$3:$UY$42))+ISBLANK(JY$3:JY$42))</f>
        <v>0</v>
      </c>
      <c r="JZ51" s="1"/>
      <c r="KA51" s="1">
        <f>SUMPRODUCT((NOT(ISBLANK(KA$3:KA$42))*(KA$3:KA$42=$UZ$3:$UZ$42))+ISBLANK(KA$3:KA$42))</f>
        <v>0</v>
      </c>
      <c r="KB51" s="1">
        <f>SUMPRODUCT((NOT(ISBLANK(KB$3:KB$42))*(KB$3:KB$42=$VA$3:$VA$42))+ISBLANK(KB$3:KB$42))</f>
        <v>0</v>
      </c>
      <c r="KC51" s="1">
        <f>SUMPRODUCT((NOT(ISBLANK(KC$3:KC$42))*(KC$3:KC$42=$VB$3:$VB$42))+ISBLANK(KC$3:KC$42))</f>
        <v>0</v>
      </c>
      <c r="KD51" s="1">
        <f>SUMPRODUCT((NOT(ISBLANK(KD$3:KD$42))*(KD$3:KD$42=$UL$3:$UL$42))+ISBLANK(KD$3:KD$42))</f>
        <v>0</v>
      </c>
      <c r="KE51" s="1">
        <f>SUMPRODUCT((NOT(ISBLANK(KE$3:KE$42))*(KE$3:KE$42=$UM$3:$UM$42))+ISBLANK(KE$3:KE$42))</f>
        <v>0</v>
      </c>
      <c r="KF51" s="1">
        <f>SUMPRODUCT((NOT(ISBLANK(KF$3:KF$42))*(KF$3:KF$42=$UN$3:$UN$42))+ISBLANK(KF$3:KF$42))</f>
        <v>0</v>
      </c>
      <c r="KG51" s="1">
        <f>SUMPRODUCT((NOT(ISBLANK(KG$3:KG$42))*(KG$3:KG$42=$UO$3:$UO$42))+ISBLANK(KG$3:KG$42))</f>
        <v>0</v>
      </c>
      <c r="KH51" s="1">
        <f>SUMPRODUCT((NOT(ISBLANK(KH$3:KH$42))*(KH$3:KH$42=$UP$3:$UP$42))+ISBLANK(KH$3:KH$42))</f>
        <v>0</v>
      </c>
      <c r="KI51" s="1">
        <f>SUMPRODUCT((NOT(ISBLANK(KI$3:KI$42))*(KI$3:KI$42=$UQ$3:$UQ$42))+ISBLANK(KI$3:KI$42))</f>
        <v>0</v>
      </c>
      <c r="KJ51" s="1">
        <f>SUMPRODUCT((NOT(ISBLANK(KJ$3:KJ$42))*(KJ$3:KJ$42=$UR$3:$UR$42))+ISBLANK(KJ$3:KJ$42))</f>
        <v>0</v>
      </c>
      <c r="KK51" s="1">
        <f>SUMPRODUCT((NOT(ISBLANK(KK$3:KK$42))*(KK$3:KK$42=$US$3:$US$42))+ISBLANK(KK$3:KK$42))</f>
        <v>0</v>
      </c>
      <c r="KL51" s="1">
        <f>SUMPRODUCT((NOT(ISBLANK(KL$3:KL$42))*(KL$3:KL$42=$UT$3:$UT$42))+ISBLANK(KL$3:KL$42))</f>
        <v>0</v>
      </c>
      <c r="KM51" s="1">
        <f>SUMPRODUCT((NOT(ISBLANK(KM$3:KM$42))*(KM$3:KM$42=$UU$3:$UU$42))+ISBLANK(KM$3:KM$42))</f>
        <v>0</v>
      </c>
      <c r="KN51" s="1">
        <f>SUMPRODUCT((NOT(ISBLANK(KN$3:KN$42))*(KN$3:KN$42=$UV$3:$UV$42))+ISBLANK(KN$3:KN$42))</f>
        <v>0</v>
      </c>
      <c r="KO51" s="1">
        <f>SUMPRODUCT((NOT(ISBLANK(KO$3:KO$42))*(KO$3:KO$42=$UW$3:$UW$42))+ISBLANK(KO$3:KO$42))</f>
        <v>0</v>
      </c>
      <c r="KP51" s="1">
        <f>SUMPRODUCT((NOT(ISBLANK(KP$3:KP$42))*(KP$3:KP$42=$UX$3:$UX$42))+ISBLANK(KP$3:KP$42))</f>
        <v>0</v>
      </c>
      <c r="KQ51" s="1">
        <f>SUMPRODUCT((NOT(ISBLANK(KQ$3:KQ$42))*(KQ$3:KQ$42=$UY$3:$UY$42))+ISBLANK(KQ$3:KQ$42))</f>
        <v>0</v>
      </c>
      <c r="KR51" s="1"/>
      <c r="KS51" s="1">
        <f>SUMPRODUCT((NOT(ISBLANK(KS$3:KS$42))*(KS$3:KS$42=$UZ$3:$UZ$42))+ISBLANK(KS$3:KS$42))</f>
        <v>0</v>
      </c>
      <c r="KT51" s="1">
        <f>SUMPRODUCT((NOT(ISBLANK(KT$3:KT$42))*(KT$3:KT$42=$VA$3:$VA$42))+ISBLANK(KT$3:KT$42))</f>
        <v>0</v>
      </c>
      <c r="KU51" s="1">
        <f>SUMPRODUCT((NOT(ISBLANK(KU$3:KU$42))*(KU$3:KU$42=$VB$3:$VB$42))+ISBLANK(KU$3:KU$42))</f>
        <v>0</v>
      </c>
      <c r="KV51" s="1">
        <f>SUMPRODUCT((NOT(ISBLANK(KV$3:KV$42))*(KV$3:KV$42=$UL$3:$UL$42))+ISBLANK(KV$3:KV$42))</f>
        <v>0</v>
      </c>
      <c r="KW51" s="1">
        <f>SUMPRODUCT((NOT(ISBLANK(KW$3:KW$42))*(KW$3:KW$42=$UM$3:$UM$42))+ISBLANK(KW$3:KW$42))</f>
        <v>0</v>
      </c>
      <c r="KX51" s="1">
        <f>SUMPRODUCT((NOT(ISBLANK(KX$3:KX$42))*(KX$3:KX$42=$UN$3:$UN$42))+ISBLANK(KX$3:KX$42))</f>
        <v>0</v>
      </c>
      <c r="KY51" s="1">
        <f>SUMPRODUCT((NOT(ISBLANK(KY$3:KY$42))*(KY$3:KY$42=$UO$3:$UO$42))+ISBLANK(KY$3:KY$42))</f>
        <v>0</v>
      </c>
      <c r="KZ51" s="1">
        <f>SUMPRODUCT((NOT(ISBLANK(KZ$3:KZ$42))*(KZ$3:KZ$42=$UP$3:$UP$42))+ISBLANK(KZ$3:KZ$42))</f>
        <v>0</v>
      </c>
      <c r="LA51" s="1">
        <f>SUMPRODUCT((NOT(ISBLANK(LA$3:LA$42))*(LA$3:LA$42=$UQ$3:$UQ$42))+ISBLANK(LA$3:LA$42))</f>
        <v>0</v>
      </c>
      <c r="LB51" s="1">
        <f>SUMPRODUCT((NOT(ISBLANK(LB$3:LB$42))*(LB$3:LB$42=$UR$3:$UR$42))+ISBLANK(LB$3:LB$42))</f>
        <v>0</v>
      </c>
      <c r="LC51" s="1">
        <f>SUMPRODUCT((NOT(ISBLANK(LC$3:LC$42))*(LC$3:LC$42=$US$3:$US$42))+ISBLANK(LC$3:LC$42))</f>
        <v>0</v>
      </c>
      <c r="LD51" s="1">
        <f>SUMPRODUCT((NOT(ISBLANK(LD$3:LD$42))*(LD$3:LD$42=$UT$3:$UT$42))+ISBLANK(LD$3:LD$42))</f>
        <v>0</v>
      </c>
      <c r="LE51" s="1">
        <f>SUMPRODUCT((NOT(ISBLANK(LE$3:LE$42))*(LE$3:LE$42=$UU$3:$UU$42))+ISBLANK(LE$3:LE$42))</f>
        <v>0</v>
      </c>
      <c r="LF51" s="1">
        <f>SUMPRODUCT((NOT(ISBLANK(LF$3:LF$42))*(LF$3:LF$42=$UV$3:$UV$42))+ISBLANK(LF$3:LF$42))</f>
        <v>0</v>
      </c>
      <c r="LG51" s="1">
        <f>SUMPRODUCT((NOT(ISBLANK(LG$3:LG$42))*(LG$3:LG$42=$UW$3:$UW$42))+ISBLANK(LG$3:LG$42))</f>
        <v>0</v>
      </c>
      <c r="LH51" s="1">
        <f>SUMPRODUCT((NOT(ISBLANK(LH$3:LH$42))*(LH$3:LH$42=$UX$3:$UX$42))+ISBLANK(LH$3:LH$42))</f>
        <v>0</v>
      </c>
      <c r="LI51" s="1">
        <f>SUMPRODUCT((NOT(ISBLANK(LI$3:LI$42))*(LI$3:LI$42=$UY$3:$UY$42))+ISBLANK(LI$3:LI$42))</f>
        <v>0</v>
      </c>
      <c r="LJ51" s="1"/>
      <c r="LK51" s="1">
        <f>SUMPRODUCT((NOT(ISBLANK(LK$3:LK$42))*(LK$3:LK$42=$UZ$3:$UZ$42))+ISBLANK(LK$3:LK$42))</f>
        <v>0</v>
      </c>
      <c r="LL51" s="1">
        <f>SUMPRODUCT((NOT(ISBLANK(LL$3:LL$42))*(LL$3:LL$42=$VA$3:$VA$42))+ISBLANK(LL$3:LL$42))</f>
        <v>0</v>
      </c>
      <c r="LM51" s="1">
        <f>SUMPRODUCT((NOT(ISBLANK(LM$3:LM$42))*(LM$3:LM$42=$VB$3:$VB$42))+ISBLANK(LM$3:LM$42))</f>
        <v>0</v>
      </c>
      <c r="LN51" s="1">
        <f>SUMPRODUCT((NOT(ISBLANK(LN$3:LN$42))*(LN$3:LN$42=$UL$3:$UL$42))+ISBLANK(LN$3:LN$42))</f>
        <v>0</v>
      </c>
      <c r="LO51" s="1">
        <f>SUMPRODUCT((NOT(ISBLANK(LO$3:LO$42))*(LO$3:LO$42=$UM$3:$UM$42))+ISBLANK(LO$3:LO$42))</f>
        <v>0</v>
      </c>
      <c r="LP51" s="1">
        <f>SUMPRODUCT((NOT(ISBLANK(LP$3:LP$42))*(LP$3:LP$42=$UN$3:$UN$42))+ISBLANK(LP$3:LP$42))</f>
        <v>0</v>
      </c>
      <c r="LQ51" s="1">
        <f>SUMPRODUCT((NOT(ISBLANK(LQ$3:LQ$42))*(LQ$3:LQ$42=$UO$3:$UO$42))+ISBLANK(LQ$3:LQ$42))</f>
        <v>0</v>
      </c>
      <c r="LR51" s="1">
        <f>SUMPRODUCT((NOT(ISBLANK(LR$3:LR$42))*(LR$3:LR$42=$UP$3:$UP$42))+ISBLANK(LR$3:LR$42))</f>
        <v>0</v>
      </c>
      <c r="LS51" s="1">
        <f>SUMPRODUCT((NOT(ISBLANK(LS$3:LS$42))*(LS$3:LS$42=$UQ$3:$UQ$42))+ISBLANK(LS$3:LS$42))</f>
        <v>0</v>
      </c>
      <c r="LT51" s="1">
        <f>SUMPRODUCT((NOT(ISBLANK(LT$3:LT$42))*(LT$3:LT$42=$UR$3:$UR$42))+ISBLANK(LT$3:LT$42))</f>
        <v>0</v>
      </c>
      <c r="LU51" s="1">
        <f>SUMPRODUCT((NOT(ISBLANK(LU$3:LU$42))*(LU$3:LU$42=$US$3:$US$42))+ISBLANK(LU$3:LU$42))</f>
        <v>0</v>
      </c>
      <c r="LV51" s="1">
        <f>SUMPRODUCT((NOT(ISBLANK(LV$3:LV$42))*(LV$3:LV$42=$UT$3:$UT$42))+ISBLANK(LV$3:LV$42))</f>
        <v>0</v>
      </c>
      <c r="LW51" s="1">
        <f>SUMPRODUCT((NOT(ISBLANK(LW$3:LW$42))*(LW$3:LW$42=$UU$3:$UU$42))+ISBLANK(LW$3:LW$42))</f>
        <v>0</v>
      </c>
      <c r="LX51" s="1">
        <f>SUMPRODUCT((NOT(ISBLANK(LX$3:LX$42))*(LX$3:LX$42=$UV$3:$UV$42))+ISBLANK(LX$3:LX$42))</f>
        <v>0</v>
      </c>
      <c r="LY51" s="1">
        <f>SUMPRODUCT((NOT(ISBLANK(LY$3:LY$42))*(LY$3:LY$42=$UW$3:$UW$42))+ISBLANK(LY$3:LY$42))</f>
        <v>0</v>
      </c>
      <c r="LZ51" s="1">
        <f>SUMPRODUCT((NOT(ISBLANK(LZ$3:LZ$42))*(LZ$3:LZ$42=$UX$3:$UX$42))+ISBLANK(LZ$3:LZ$42))</f>
        <v>0</v>
      </c>
      <c r="MA51" s="1">
        <f>SUMPRODUCT((NOT(ISBLANK(MA$3:MA$42))*(MA$3:MA$42=$UY$3:$UY$42))+ISBLANK(MA$3:MA$42))</f>
        <v>0</v>
      </c>
      <c r="MB51" s="1"/>
      <c r="MC51" s="1">
        <f>SUMPRODUCT((NOT(ISBLANK(MC$3:MC$42))*(MC$3:MC$42=$UZ$3:$UZ$42))+ISBLANK(MC$3:MC$42))</f>
        <v>0</v>
      </c>
      <c r="MD51" s="1">
        <f>SUMPRODUCT((NOT(ISBLANK(MD$3:MD$42))*(MD$3:MD$42=$VA$3:$VA$42))+ISBLANK(MD$3:MD$42))</f>
        <v>0</v>
      </c>
      <c r="ME51" s="1">
        <f>SUMPRODUCT((NOT(ISBLANK(ME$3:ME$42))*(ME$3:ME$42=$VB$3:$VB$42))+ISBLANK(ME$3:ME$42))</f>
        <v>0</v>
      </c>
      <c r="MF51" s="1">
        <f>SUMPRODUCT((NOT(ISBLANK(MF$3:MF$42))*(MF$3:MF$42=$UL$3:$UL$42))+ISBLANK(MF$3:MF$42))</f>
        <v>0</v>
      </c>
      <c r="MG51" s="1">
        <f>SUMPRODUCT((NOT(ISBLANK(MG$3:MG$42))*(MG$3:MG$42=$UM$3:$UM$42))+ISBLANK(MG$3:MG$42))</f>
        <v>0</v>
      </c>
      <c r="MH51" s="1">
        <f>SUMPRODUCT((NOT(ISBLANK(MH$3:MH$42))*(MH$3:MH$42=$UN$3:$UN$42))+ISBLANK(MH$3:MH$42))</f>
        <v>0</v>
      </c>
      <c r="MI51" s="1">
        <f>SUMPRODUCT((NOT(ISBLANK(MI$3:MI$42))*(MI$3:MI$42=$UO$3:$UO$42))+ISBLANK(MI$3:MI$42))</f>
        <v>0</v>
      </c>
      <c r="MJ51" s="1">
        <f>SUMPRODUCT((NOT(ISBLANK(MJ$3:MJ$42))*(MJ$3:MJ$42=$UP$3:$UP$42))+ISBLANK(MJ$3:MJ$42))</f>
        <v>0</v>
      </c>
      <c r="MK51" s="1">
        <f>SUMPRODUCT((NOT(ISBLANK(MK$3:MK$42))*(MK$3:MK$42=$UQ$3:$UQ$42))+ISBLANK(MK$3:MK$42))</f>
        <v>0</v>
      </c>
      <c r="ML51" s="1">
        <f>SUMPRODUCT((NOT(ISBLANK(ML$3:ML$42))*(ML$3:ML$42=$UR$3:$UR$42))+ISBLANK(ML$3:ML$42))</f>
        <v>0</v>
      </c>
      <c r="MM51" s="1">
        <f>SUMPRODUCT((NOT(ISBLANK(MM$3:MM$42))*(MM$3:MM$42=$US$3:$US$42))+ISBLANK(MM$3:MM$42))</f>
        <v>0</v>
      </c>
      <c r="MN51" s="1">
        <f>SUMPRODUCT((NOT(ISBLANK(MN$3:MN$42))*(MN$3:MN$42=$UT$3:$UT$42))+ISBLANK(MN$3:MN$42))</f>
        <v>0</v>
      </c>
      <c r="MO51" s="1">
        <f>SUMPRODUCT((NOT(ISBLANK(MO$3:MO$42))*(MO$3:MO$42=$UU$3:$UU$42))+ISBLANK(MO$3:MO$42))</f>
        <v>0</v>
      </c>
      <c r="MP51" s="1">
        <f>SUMPRODUCT((NOT(ISBLANK(MP$3:MP$42))*(MP$3:MP$42=$UV$3:$UV$42))+ISBLANK(MP$3:MP$42))</f>
        <v>0</v>
      </c>
      <c r="MQ51" s="1">
        <f>SUMPRODUCT((NOT(ISBLANK(MQ$3:MQ$42))*(MQ$3:MQ$42=$UW$3:$UW$42))+ISBLANK(MQ$3:MQ$42))</f>
        <v>0</v>
      </c>
      <c r="MR51" s="1">
        <f>SUMPRODUCT((NOT(ISBLANK(MR$3:MR$42))*(MR$3:MR$42=$UX$3:$UX$42))+ISBLANK(MR$3:MR$42))</f>
        <v>0</v>
      </c>
      <c r="MS51" s="1">
        <f>SUMPRODUCT((NOT(ISBLANK(MS$3:MS$42))*(MS$3:MS$42=$UY$3:$UY$42))+ISBLANK(MS$3:MS$42))</f>
        <v>0</v>
      </c>
      <c r="MT51" s="1"/>
      <c r="MU51" s="1">
        <f>SUMPRODUCT((NOT(ISBLANK(MU$3:MU$42))*(MU$3:MU$42=$UZ$3:$UZ$42))+ISBLANK(MU$3:MU$42))</f>
        <v>0</v>
      </c>
      <c r="MV51" s="1">
        <f>SUMPRODUCT((NOT(ISBLANK(MV$3:MV$42))*(MV$3:MV$42=$VA$3:$VA$42))+ISBLANK(MV$3:MV$42))</f>
        <v>0</v>
      </c>
      <c r="MW51" s="1">
        <f>SUMPRODUCT((NOT(ISBLANK(MW$3:MW$42))*(MW$3:MW$42=$VB$3:$VB$42))+ISBLANK(MW$3:MW$42))</f>
        <v>0</v>
      </c>
      <c r="MX51" s="1">
        <f>SUMPRODUCT((NOT(ISBLANK(MX$3:MX$42))*(MX$3:MX$42=$UL$3:$UL$42))+ISBLANK(MX$3:MX$42))</f>
        <v>0</v>
      </c>
      <c r="MY51" s="1">
        <f>SUMPRODUCT((NOT(ISBLANK(MY$3:MY$42))*(MY$3:MY$42=$UM$3:$UM$42))+ISBLANK(MY$3:MY$42))</f>
        <v>0</v>
      </c>
      <c r="MZ51" s="1">
        <f>SUMPRODUCT((NOT(ISBLANK(MZ$3:MZ$42))*(MZ$3:MZ$42=$UN$3:$UN$42))+ISBLANK(MZ$3:MZ$42))</f>
        <v>0</v>
      </c>
      <c r="NA51" s="1">
        <f>SUMPRODUCT((NOT(ISBLANK(NA$3:NA$42))*(NA$3:NA$42=$UO$3:$UO$42))+ISBLANK(NA$3:NA$42))</f>
        <v>0</v>
      </c>
      <c r="NB51" s="1">
        <f>SUMPRODUCT((NOT(ISBLANK(NB$3:NB$42))*(NB$3:NB$42=$UP$3:$UP$42))+ISBLANK(NB$3:NB$42))</f>
        <v>0</v>
      </c>
      <c r="NC51" s="1">
        <f>SUMPRODUCT((NOT(ISBLANK(NC$3:NC$42))*(NC$3:NC$42=$UQ$3:$UQ$42))+ISBLANK(NC$3:NC$42))</f>
        <v>0</v>
      </c>
      <c r="ND51" s="1">
        <f>SUMPRODUCT((NOT(ISBLANK(ND$3:ND$42))*(ND$3:ND$42=$UR$3:$UR$42))+ISBLANK(ND$3:ND$42))</f>
        <v>0</v>
      </c>
      <c r="NE51" s="1">
        <f>SUMPRODUCT((NOT(ISBLANK(NE$3:NE$42))*(NE$3:NE$42=$US$3:$US$42))+ISBLANK(NE$3:NE$42))</f>
        <v>0</v>
      </c>
      <c r="NF51" s="1">
        <f>SUMPRODUCT((NOT(ISBLANK(NF$3:NF$42))*(NF$3:NF$42=$UT$3:$UT$42))+ISBLANK(NF$3:NF$42))</f>
        <v>0</v>
      </c>
      <c r="NG51" s="1">
        <f>SUMPRODUCT((NOT(ISBLANK(NG$3:NG$42))*(NG$3:NG$42=$UU$3:$UU$42))+ISBLANK(NG$3:NG$42))</f>
        <v>0</v>
      </c>
      <c r="NH51" s="1">
        <f>SUMPRODUCT((NOT(ISBLANK(NH$3:NH$42))*(NH$3:NH$42=$UV$3:$UV$42))+ISBLANK(NH$3:NH$42))</f>
        <v>0</v>
      </c>
      <c r="NI51" s="1">
        <f>SUMPRODUCT((NOT(ISBLANK(NI$3:NI$42))*(NI$3:NI$42=$UW$3:$UW$42))+ISBLANK(NI$3:NI$42))</f>
        <v>0</v>
      </c>
      <c r="NJ51" s="1">
        <f>SUMPRODUCT((NOT(ISBLANK(NJ$3:NJ$42))*(NJ$3:NJ$42=$UX$3:$UX$42))+ISBLANK(NJ$3:NJ$42))</f>
        <v>0</v>
      </c>
      <c r="NK51" s="1">
        <f>SUMPRODUCT((NOT(ISBLANK(NK$3:NK$42))*(NK$3:NK$42=$UY$3:$UY$42))+ISBLANK(NK$3:NK$42))</f>
        <v>0</v>
      </c>
      <c r="NL51" s="1"/>
      <c r="NM51" s="1">
        <f>SUMPRODUCT((NOT(ISBLANK(NM$3:NM$42))*(NM$3:NM$42=$UZ$3:$UZ$42))+ISBLANK(NM$3:NM$42))</f>
        <v>0</v>
      </c>
      <c r="NN51" s="1">
        <f>SUMPRODUCT((NOT(ISBLANK(NN$3:NN$42))*(NN$3:NN$42=$VA$3:$VA$42))+ISBLANK(NN$3:NN$42))</f>
        <v>0</v>
      </c>
      <c r="NO51" s="1">
        <f>SUMPRODUCT((NOT(ISBLANK(NO$3:NO$42))*(NO$3:NO$42=$VB$3:$VB$42))+ISBLANK(NO$3:NO$42))</f>
        <v>0</v>
      </c>
      <c r="NP51" s="1">
        <f>SUMPRODUCT((NOT(ISBLANK(NP$3:NP$42))*(NP$3:NP$42=$UL$3:$UL$42))+ISBLANK(NP$3:NP$42))</f>
        <v>0</v>
      </c>
      <c r="NQ51" s="1">
        <f>SUMPRODUCT((NOT(ISBLANK(NQ$3:NQ$42))*(NQ$3:NQ$42=$UM$3:$UM$42))+ISBLANK(NQ$3:NQ$42))</f>
        <v>0</v>
      </c>
      <c r="NR51" s="1">
        <f>SUMPRODUCT((NOT(ISBLANK(NR$3:NR$42))*(NR$3:NR$42=$UN$3:$UN$42))+ISBLANK(NR$3:NR$42))</f>
        <v>0</v>
      </c>
      <c r="NS51" s="1">
        <f>SUMPRODUCT((NOT(ISBLANK(NS$3:NS$42))*(NS$3:NS$42=$UO$3:$UO$42))+ISBLANK(NS$3:NS$42))</f>
        <v>0</v>
      </c>
      <c r="NT51" s="1">
        <f>SUMPRODUCT((NOT(ISBLANK(NT$3:NT$42))*(NT$3:NT$42=$UP$3:$UP$42))+ISBLANK(NT$3:NT$42))</f>
        <v>0</v>
      </c>
      <c r="NU51" s="1">
        <f>SUMPRODUCT((NOT(ISBLANK(NU$3:NU$42))*(NU$3:NU$42=$UQ$3:$UQ$42))+ISBLANK(NU$3:NU$42))</f>
        <v>0</v>
      </c>
      <c r="NV51" s="1">
        <f>SUMPRODUCT((NOT(ISBLANK(NV$3:NV$42))*(NV$3:NV$42=$UR$3:$UR$42))+ISBLANK(NV$3:NV$42))</f>
        <v>0</v>
      </c>
      <c r="NW51" s="1">
        <f>SUMPRODUCT((NOT(ISBLANK(NW$3:NW$42))*(NW$3:NW$42=$US$3:$US$42))+ISBLANK(NW$3:NW$42))</f>
        <v>0</v>
      </c>
      <c r="NX51" s="1">
        <f>SUMPRODUCT((NOT(ISBLANK(NX$3:NX$42))*(NX$3:NX$42=$UT$3:$UT$42))+ISBLANK(NX$3:NX$42))</f>
        <v>0</v>
      </c>
      <c r="NY51" s="1">
        <f>SUMPRODUCT((NOT(ISBLANK(NY$3:NY$42))*(NY$3:NY$42=$UU$3:$UU$42))+ISBLANK(NY$3:NY$42))</f>
        <v>0</v>
      </c>
      <c r="NZ51" s="1">
        <f>SUMPRODUCT((NOT(ISBLANK(NZ$3:NZ$42))*(NZ$3:NZ$42=$UV$3:$UV$42))+ISBLANK(NZ$3:NZ$42))</f>
        <v>0</v>
      </c>
      <c r="OA51" s="1">
        <f>SUMPRODUCT((NOT(ISBLANK(OA$3:OA$42))*(OA$3:OA$42=$UW$3:$UW$42))+ISBLANK(OA$3:OA$42))</f>
        <v>0</v>
      </c>
      <c r="OB51" s="1">
        <f>SUMPRODUCT((NOT(ISBLANK(OB$3:OB$42))*(OB$3:OB$42=$UX$3:$UX$42))+ISBLANK(OB$3:OB$42))</f>
        <v>0</v>
      </c>
      <c r="OC51" s="1">
        <f>SUMPRODUCT((NOT(ISBLANK(OC$3:OC$42))*(OC$3:OC$42=$UY$3:$UY$42))+ISBLANK(OC$3:OC$42))</f>
        <v>0</v>
      </c>
      <c r="OD51" s="1"/>
      <c r="OE51" s="1">
        <f>SUMPRODUCT((NOT(ISBLANK(OE$3:OE$42))*(OE$3:OE$42=$UZ$3:$UZ$42))+ISBLANK(OE$3:OE$42))</f>
        <v>0</v>
      </c>
      <c r="OF51" s="1">
        <f>SUMPRODUCT((NOT(ISBLANK(OF$3:OF$42))*(OF$3:OF$42=$VA$3:$VA$42))+ISBLANK(OF$3:OF$42))</f>
        <v>0</v>
      </c>
      <c r="OG51" s="1">
        <f>SUMPRODUCT((NOT(ISBLANK(OG$3:OG$42))*(OG$3:OG$42=$VB$3:$VB$42))+ISBLANK(OG$3:OG$42))</f>
        <v>0</v>
      </c>
      <c r="OH51" s="1">
        <f>SUMPRODUCT((NOT(ISBLANK(OH$3:OH$42))*(OH$3:OH$42=$UL$3:$UL$42))+ISBLANK(OH$3:OH$42))</f>
        <v>0</v>
      </c>
      <c r="OI51" s="1">
        <f>SUMPRODUCT((NOT(ISBLANK(OI$3:OI$42))*(OI$3:OI$42=$UM$3:$UM$42))+ISBLANK(OI$3:OI$42))</f>
        <v>0</v>
      </c>
      <c r="OJ51" s="1">
        <f>SUMPRODUCT((NOT(ISBLANK(OJ$3:OJ$42))*(OJ$3:OJ$42=$UN$3:$UN$42))+ISBLANK(OJ$3:OJ$42))</f>
        <v>0</v>
      </c>
      <c r="OK51" s="1">
        <f>SUMPRODUCT((NOT(ISBLANK(OK$3:OK$42))*(OK$3:OK$42=$UO$3:$UO$42))+ISBLANK(OK$3:OK$42))</f>
        <v>0</v>
      </c>
      <c r="OL51" s="1">
        <f>SUMPRODUCT((NOT(ISBLANK(OL$3:OL$42))*(OL$3:OL$42=$UP$3:$UP$42))+ISBLANK(OL$3:OL$42))</f>
        <v>0</v>
      </c>
      <c r="OM51" s="1">
        <f>SUMPRODUCT((NOT(ISBLANK(OM$3:OM$42))*(OM$3:OM$42=$UQ$3:$UQ$42))+ISBLANK(OM$3:OM$42))</f>
        <v>0</v>
      </c>
      <c r="ON51" s="1">
        <f>SUMPRODUCT((NOT(ISBLANK(ON$3:ON$42))*(ON$3:ON$42=$UR$3:$UR$42))+ISBLANK(ON$3:ON$42))</f>
        <v>0</v>
      </c>
      <c r="OO51" s="1">
        <f>SUMPRODUCT((NOT(ISBLANK(OO$3:OO$42))*(OO$3:OO$42=$US$3:$US$42))+ISBLANK(OO$3:OO$42))</f>
        <v>0</v>
      </c>
      <c r="OP51" s="1">
        <f>SUMPRODUCT((NOT(ISBLANK(OP$3:OP$42))*(OP$3:OP$42=$UT$3:$UT$42))+ISBLANK(OP$3:OP$42))</f>
        <v>0</v>
      </c>
      <c r="OQ51" s="1">
        <f>SUMPRODUCT((NOT(ISBLANK(OQ$3:OQ$42))*(OQ$3:OQ$42=$UU$3:$UU$42))+ISBLANK(OQ$3:OQ$42))</f>
        <v>0</v>
      </c>
      <c r="OR51" s="1">
        <f>SUMPRODUCT((NOT(ISBLANK(OR$3:OR$42))*(OR$3:OR$42=$UV$3:$UV$42))+ISBLANK(OR$3:OR$42))</f>
        <v>0</v>
      </c>
      <c r="OS51" s="1">
        <f>SUMPRODUCT((NOT(ISBLANK(OS$3:OS$42))*(OS$3:OS$42=$UW$3:$UW$42))+ISBLANK(OS$3:OS$42))</f>
        <v>0</v>
      </c>
      <c r="OT51" s="1">
        <f>SUMPRODUCT((NOT(ISBLANK(OT$3:OT$42))*(OT$3:OT$42=$UX$3:$UX$42))+ISBLANK(OT$3:OT$42))</f>
        <v>0</v>
      </c>
      <c r="OU51" s="1">
        <f>SUMPRODUCT((NOT(ISBLANK(OU$3:OU$42))*(OU$3:OU$42=$UY$3:$UY$42))+ISBLANK(OU$3:OU$42))</f>
        <v>0</v>
      </c>
      <c r="OV51" s="1"/>
      <c r="OW51" s="1">
        <f>SUMPRODUCT((NOT(ISBLANK(OW$3:OW$42))*(OW$3:OW$42=$UZ$3:$UZ$42))+ISBLANK(OW$3:OW$42))</f>
        <v>0</v>
      </c>
      <c r="OX51" s="1">
        <f>SUMPRODUCT((NOT(ISBLANK(OX$3:OX$42))*(OX$3:OX$42=$VA$3:$VA$42))+ISBLANK(OX$3:OX$42))</f>
        <v>0</v>
      </c>
      <c r="OY51" s="1">
        <f>SUMPRODUCT((NOT(ISBLANK(OY$3:OY$42))*(OY$3:OY$42=$VB$3:$VB$42))+ISBLANK(OY$3:OY$42))</f>
        <v>0</v>
      </c>
      <c r="OZ51" s="1">
        <f>SUMPRODUCT((NOT(ISBLANK(OZ$3:OZ$42))*(OZ$3:OZ$42=$UL$3:$UL$42))+ISBLANK(OZ$3:OZ$42))</f>
        <v>0</v>
      </c>
      <c r="PA51" s="1">
        <f>SUMPRODUCT((NOT(ISBLANK(PA$3:PA$42))*(PA$3:PA$42=$UM$3:$UM$42))+ISBLANK(PA$3:PA$42))</f>
        <v>0</v>
      </c>
      <c r="PB51" s="1">
        <f>SUMPRODUCT((NOT(ISBLANK(PB$3:PB$42))*(PB$3:PB$42=$UN$3:$UN$42))+ISBLANK(PB$3:PB$42))</f>
        <v>0</v>
      </c>
      <c r="PC51" s="1">
        <f>SUMPRODUCT((NOT(ISBLANK(PC$3:PC$42))*(PC$3:PC$42=$UO$3:$UO$42))+ISBLANK(PC$3:PC$42))</f>
        <v>0</v>
      </c>
      <c r="PD51" s="1">
        <f>SUMPRODUCT((NOT(ISBLANK(PD$3:PD$42))*(PD$3:PD$42=$UP$3:$UP$42))+ISBLANK(PD$3:PD$42))</f>
        <v>0</v>
      </c>
      <c r="PE51" s="1">
        <f>SUMPRODUCT((NOT(ISBLANK(PE$3:PE$42))*(PE$3:PE$42=$UQ$3:$UQ$42))+ISBLANK(PE$3:PE$42))</f>
        <v>0</v>
      </c>
      <c r="PF51" s="1">
        <f>SUMPRODUCT((NOT(ISBLANK(PF$3:PF$42))*(PF$3:PF$42=$UR$3:$UR$42))+ISBLANK(PF$3:PF$42))</f>
        <v>0</v>
      </c>
      <c r="PG51" s="1">
        <f>SUMPRODUCT((NOT(ISBLANK(PG$3:PG$42))*(PG$3:PG$42=$US$3:$US$42))+ISBLANK(PG$3:PG$42))</f>
        <v>0</v>
      </c>
      <c r="PH51" s="1">
        <f>SUMPRODUCT((NOT(ISBLANK(PH$3:PH$42))*(PH$3:PH$42=$UT$3:$UT$42))+ISBLANK(PH$3:PH$42))</f>
        <v>0</v>
      </c>
      <c r="PI51" s="1">
        <f>SUMPRODUCT((NOT(ISBLANK(PI$3:PI$42))*(PI$3:PI$42=$UU$3:$UU$42))+ISBLANK(PI$3:PI$42))</f>
        <v>0</v>
      </c>
      <c r="PJ51" s="1">
        <f>SUMPRODUCT((NOT(ISBLANK(PJ$3:PJ$42))*(PJ$3:PJ$42=$UV$3:$UV$42))+ISBLANK(PJ$3:PJ$42))</f>
        <v>0</v>
      </c>
      <c r="PK51" s="1">
        <f>SUMPRODUCT((NOT(ISBLANK(PK$3:PK$42))*(PK$3:PK$42=$UW$3:$UW$42))+ISBLANK(PK$3:PK$42))</f>
        <v>0</v>
      </c>
      <c r="PL51" s="1">
        <f>SUMPRODUCT((NOT(ISBLANK(PL$3:PL$42))*(PL$3:PL$42=$UX$3:$UX$42))+ISBLANK(PL$3:PL$42))</f>
        <v>0</v>
      </c>
      <c r="PM51" s="1">
        <f>SUMPRODUCT((NOT(ISBLANK(PM$3:PM$42))*(PM$3:PM$42=$UY$3:$UY$42))+ISBLANK(PM$3:PM$42))</f>
        <v>0</v>
      </c>
      <c r="PN51" s="1"/>
      <c r="PO51" s="1">
        <f>SUMPRODUCT((NOT(ISBLANK(PO$3:PO$42))*(PO$3:PO$42=$UZ$3:$UZ$42))+ISBLANK(PO$3:PO$42))</f>
        <v>0</v>
      </c>
      <c r="PP51" s="1">
        <f>SUMPRODUCT((NOT(ISBLANK(PP$3:PP$42))*(PP$3:PP$42=$VA$3:$VA$42))+ISBLANK(PP$3:PP$42))</f>
        <v>0</v>
      </c>
      <c r="PQ51" s="1">
        <f>SUMPRODUCT((NOT(ISBLANK(PQ$3:PQ$42))*(PQ$3:PQ$42=$VB$3:$VB$42))+ISBLANK(PQ$3:PQ$42))</f>
        <v>0</v>
      </c>
      <c r="PR51" s="1">
        <f>SUMPRODUCT((NOT(ISBLANK(PR$3:PR$42))*(PR$3:PR$42=$UL$3:$UL$42))+ISBLANK(PR$3:PR$42))</f>
        <v>0</v>
      </c>
      <c r="PS51" s="1">
        <f>SUMPRODUCT((NOT(ISBLANK(PS$3:PS$42))*(PS$3:PS$42=$UM$3:$UM$42))+ISBLANK(PS$3:PS$42))</f>
        <v>0</v>
      </c>
      <c r="PT51" s="1">
        <f>SUMPRODUCT((NOT(ISBLANK(PT$3:PT$42))*(PT$3:PT$42=$UN$3:$UN$42))+ISBLANK(PT$3:PT$42))</f>
        <v>0</v>
      </c>
      <c r="PU51" s="1">
        <f>SUMPRODUCT((NOT(ISBLANK(PU$3:PU$42))*(PU$3:PU$42=$UO$3:$UO$42))+ISBLANK(PU$3:PU$42))</f>
        <v>0</v>
      </c>
      <c r="PV51" s="1">
        <f>SUMPRODUCT((NOT(ISBLANK(PV$3:PV$42))*(PV$3:PV$42=$UP$3:$UP$42))+ISBLANK(PV$3:PV$42))</f>
        <v>0</v>
      </c>
      <c r="PW51" s="1">
        <f>SUMPRODUCT((NOT(ISBLANK(PW$3:PW$42))*(PW$3:PW$42=$UQ$3:$UQ$42))+ISBLANK(PW$3:PW$42))</f>
        <v>0</v>
      </c>
      <c r="PX51" s="1">
        <f>SUMPRODUCT((NOT(ISBLANK(PX$3:PX$42))*(PX$3:PX$42=$UR$3:$UR$42))+ISBLANK(PX$3:PX$42))</f>
        <v>0</v>
      </c>
      <c r="PY51" s="1">
        <f>SUMPRODUCT((NOT(ISBLANK(PY$3:PY$42))*(PY$3:PY$42=$US$3:$US$42))+ISBLANK(PY$3:PY$42))</f>
        <v>0</v>
      </c>
      <c r="PZ51" s="1">
        <f>SUMPRODUCT((NOT(ISBLANK(PZ$3:PZ$42))*(PZ$3:PZ$42=$UT$3:$UT$42))+ISBLANK(PZ$3:PZ$42))</f>
        <v>0</v>
      </c>
      <c r="QA51" s="1">
        <f>SUMPRODUCT((NOT(ISBLANK(QA$3:QA$42))*(QA$3:QA$42=$UU$3:$UU$42))+ISBLANK(QA$3:QA$42))</f>
        <v>0</v>
      </c>
      <c r="QB51" s="1">
        <f>SUMPRODUCT((NOT(ISBLANK(QB$3:QB$42))*(QB$3:QB$42=$UV$3:$UV$42))+ISBLANK(QB$3:QB$42))</f>
        <v>0</v>
      </c>
      <c r="QC51" s="1">
        <f>SUMPRODUCT((NOT(ISBLANK(QC$3:QC$42))*(QC$3:QC$42=$UW$3:$UW$42))+ISBLANK(QC$3:QC$42))</f>
        <v>0</v>
      </c>
      <c r="QD51" s="1">
        <f>SUMPRODUCT((NOT(ISBLANK(QD$3:QD$42))*(QD$3:QD$42=$UX$3:$UX$42))+ISBLANK(QD$3:QD$42))</f>
        <v>0</v>
      </c>
      <c r="QE51" s="1">
        <f>SUMPRODUCT((NOT(ISBLANK(QE$3:QE$42))*(QE$3:QE$42=$UY$3:$UY$42))+ISBLANK(QE$3:QE$42))</f>
        <v>0</v>
      </c>
      <c r="QF51" s="1"/>
      <c r="QG51" s="1">
        <f>SUMPRODUCT((NOT(ISBLANK(QG$3:QG$42))*(QG$3:QG$42=$UZ$3:$UZ$42))+ISBLANK(QG$3:QG$42))</f>
        <v>0</v>
      </c>
      <c r="QH51" s="1">
        <f>SUMPRODUCT((NOT(ISBLANK(QH$3:QH$42))*(QH$3:QH$42=$VA$3:$VA$42))+ISBLANK(QH$3:QH$42))</f>
        <v>0</v>
      </c>
      <c r="QI51" s="1">
        <f>SUMPRODUCT((NOT(ISBLANK(QI$3:QI$42))*(QI$3:QI$42=$VB$3:$VB$42))+ISBLANK(QI$3:QI$42))</f>
        <v>0</v>
      </c>
      <c r="QJ51" s="1">
        <f>SUMPRODUCT((NOT(ISBLANK(QJ$3:QJ$42))*(QJ$3:QJ$42=$UL$3:$UL$42))+ISBLANK(QJ$3:QJ$42))</f>
        <v>0</v>
      </c>
      <c r="QK51" s="1">
        <f>SUMPRODUCT((NOT(ISBLANK(QK$3:QK$42))*(QK$3:QK$42=$UM$3:$UM$42))+ISBLANK(QK$3:QK$42))</f>
        <v>0</v>
      </c>
      <c r="QL51" s="1">
        <f>SUMPRODUCT((NOT(ISBLANK(QL$3:QL$42))*(QL$3:QL$42=$UN$3:$UN$42))+ISBLANK(QL$3:QL$42))</f>
        <v>0</v>
      </c>
      <c r="QM51" s="1">
        <f>SUMPRODUCT((NOT(ISBLANK(QM$3:QM$42))*(QM$3:QM$42=$UO$3:$UO$42))+ISBLANK(QM$3:QM$42))</f>
        <v>0</v>
      </c>
      <c r="QN51" s="1">
        <f>SUMPRODUCT((NOT(ISBLANK(QN$3:QN$42))*(QN$3:QN$42=$UP$3:$UP$42))+ISBLANK(QN$3:QN$42))</f>
        <v>0</v>
      </c>
      <c r="QO51" s="1">
        <f>SUMPRODUCT((NOT(ISBLANK(QO$3:QO$42))*(QO$3:QO$42=$UQ$3:$UQ$42))+ISBLANK(QO$3:QO$42))</f>
        <v>0</v>
      </c>
      <c r="QP51" s="1">
        <f>SUMPRODUCT((NOT(ISBLANK(QP$3:QP$42))*(QP$3:QP$42=$UR$3:$UR$42))+ISBLANK(QP$3:QP$42))</f>
        <v>0</v>
      </c>
      <c r="QQ51" s="1">
        <f>SUMPRODUCT((NOT(ISBLANK(QQ$3:QQ$42))*(QQ$3:QQ$42=$US$3:$US$42))+ISBLANK(QQ$3:QQ$42))</f>
        <v>0</v>
      </c>
      <c r="QR51" s="1">
        <f>SUMPRODUCT((NOT(ISBLANK(QR$3:QR$42))*(QR$3:QR$42=$UT$3:$UT$42))+ISBLANK(QR$3:QR$42))</f>
        <v>0</v>
      </c>
      <c r="QS51" s="1">
        <f>SUMPRODUCT((NOT(ISBLANK(QS$3:QS$42))*(QS$3:QS$42=$UU$3:$UU$42))+ISBLANK(QS$3:QS$42))</f>
        <v>0</v>
      </c>
      <c r="QT51" s="1">
        <f>SUMPRODUCT((NOT(ISBLANK(QT$3:QT$42))*(QT$3:QT$42=$UV$3:$UV$42))+ISBLANK(QT$3:QT$42))</f>
        <v>0</v>
      </c>
      <c r="QU51" s="1">
        <f>SUMPRODUCT((NOT(ISBLANK(QU$3:QU$42))*(QU$3:QU$42=$UW$3:$UW$42))+ISBLANK(QU$3:QU$42))</f>
        <v>0</v>
      </c>
      <c r="QV51" s="1">
        <f>SUMPRODUCT((NOT(ISBLANK(QV$3:QV$42))*(QV$3:QV$42=$UX$3:$UX$42))+ISBLANK(QV$3:QV$42))</f>
        <v>0</v>
      </c>
      <c r="QW51" s="1">
        <f>SUMPRODUCT((NOT(ISBLANK(QW$3:QW$42))*(QW$3:QW$42=$UY$3:$UY$42))+ISBLANK(QW$3:QW$42))</f>
        <v>0</v>
      </c>
      <c r="QX51" s="1"/>
      <c r="QY51" s="1">
        <f>SUMPRODUCT((NOT(ISBLANK(QY$3:QY$42))*(QY$3:QY$42=$UZ$3:$UZ$42))+ISBLANK(QY$3:QY$42))</f>
        <v>0</v>
      </c>
      <c r="QZ51" s="1">
        <f>SUMPRODUCT((NOT(ISBLANK(QZ$3:QZ$42))*(QZ$3:QZ$42=$VA$3:$VA$42))+ISBLANK(QZ$3:QZ$42))</f>
        <v>0</v>
      </c>
      <c r="RA51" s="1">
        <f>SUMPRODUCT((NOT(ISBLANK(RA$3:RA$42))*(RA$3:RA$42=$VB$3:$VB$42))+ISBLANK(RA$3:RA$42))</f>
        <v>0</v>
      </c>
      <c r="RB51" s="1">
        <f>SUMPRODUCT((NOT(ISBLANK(RB$3:RB$42))*(RB$3:RB$42=$UL$3:$UL$42))+ISBLANK(RB$3:RB$42))</f>
        <v>0</v>
      </c>
      <c r="RC51" s="1">
        <f>SUMPRODUCT((NOT(ISBLANK(RC$3:RC$42))*(RC$3:RC$42=$UM$3:$UM$42))+ISBLANK(RC$3:RC$42))</f>
        <v>0</v>
      </c>
      <c r="RD51" s="1">
        <f>SUMPRODUCT((NOT(ISBLANK(RD$3:RD$42))*(RD$3:RD$42=$UN$3:$UN$42))+ISBLANK(RD$3:RD$42))</f>
        <v>0</v>
      </c>
      <c r="RE51" s="1">
        <f>SUMPRODUCT((NOT(ISBLANK(RE$3:RE$42))*(RE$3:RE$42=$UO$3:$UO$42))+ISBLANK(RE$3:RE$42))</f>
        <v>0</v>
      </c>
      <c r="RF51" s="1">
        <f>SUMPRODUCT((NOT(ISBLANK(RF$3:RF$42))*(RF$3:RF$42=$UP$3:$UP$42))+ISBLANK(RF$3:RF$42))</f>
        <v>0</v>
      </c>
      <c r="RG51" s="1">
        <f>SUMPRODUCT((NOT(ISBLANK(RG$3:RG$42))*(RG$3:RG$42=$UQ$3:$UQ$42))+ISBLANK(RG$3:RG$42))</f>
        <v>0</v>
      </c>
      <c r="RH51" s="1">
        <f>SUMPRODUCT((NOT(ISBLANK(RH$3:RH$42))*(RH$3:RH$42=$UR$3:$UR$42))+ISBLANK(RH$3:RH$42))</f>
        <v>0</v>
      </c>
      <c r="RI51" s="1">
        <f>SUMPRODUCT((NOT(ISBLANK(RI$3:RI$42))*(RI$3:RI$42=$US$3:$US$42))+ISBLANK(RI$3:RI$42))</f>
        <v>0</v>
      </c>
      <c r="RJ51" s="1">
        <f>SUMPRODUCT((NOT(ISBLANK(RJ$3:RJ$42))*(RJ$3:RJ$42=$UT$3:$UT$42))+ISBLANK(RJ$3:RJ$42))</f>
        <v>0</v>
      </c>
      <c r="RK51" s="1">
        <f>SUMPRODUCT((NOT(ISBLANK(RK$3:RK$42))*(RK$3:RK$42=$UU$3:$UU$42))+ISBLANK(RK$3:RK$42))</f>
        <v>0</v>
      </c>
      <c r="RL51" s="1">
        <f>SUMPRODUCT((NOT(ISBLANK(RL$3:RL$42))*(RL$3:RL$42=$UV$3:$UV$42))+ISBLANK(RL$3:RL$42))</f>
        <v>0</v>
      </c>
      <c r="RM51" s="1">
        <f>SUMPRODUCT((NOT(ISBLANK(RM$3:RM$42))*(RM$3:RM$42=$UW$3:$UW$42))+ISBLANK(RM$3:RM$42))</f>
        <v>0</v>
      </c>
      <c r="RN51" s="1">
        <f>SUMPRODUCT((NOT(ISBLANK(RN$3:RN$42))*(RN$3:RN$42=$UX$3:$UX$42))+ISBLANK(RN$3:RN$42))</f>
        <v>0</v>
      </c>
      <c r="RO51" s="1">
        <f>SUMPRODUCT((NOT(ISBLANK(RO$3:RO$42))*(RO$3:RO$42=$UY$3:$UY$42))+ISBLANK(RO$3:RO$42))</f>
        <v>0</v>
      </c>
      <c r="RP51" s="1"/>
      <c r="RQ51" s="1">
        <f>SUMPRODUCT((NOT(ISBLANK(RQ$3:RQ$42))*(RQ$3:RQ$42=$UZ$3:$UZ$42))+ISBLANK(RQ$3:RQ$42))</f>
        <v>0</v>
      </c>
      <c r="RR51" s="1">
        <f>SUMPRODUCT((NOT(ISBLANK(RR$3:RR$42))*(RR$3:RR$42=$VA$3:$VA$42))+ISBLANK(RR$3:RR$42))</f>
        <v>0</v>
      </c>
      <c r="RS51" s="1">
        <f>SUMPRODUCT((NOT(ISBLANK(RS$3:RS$42))*(RS$3:RS$42=$VB$3:$VB$42))+ISBLANK(RS$3:RS$42))</f>
        <v>0</v>
      </c>
      <c r="RT51" s="1">
        <f>SUMPRODUCT((NOT(ISBLANK(RT$3:RT$42))*(RT$3:RT$42=$UL$3:$UL$42))+ISBLANK(RT$3:RT$42))</f>
        <v>0</v>
      </c>
      <c r="RU51" s="1">
        <f>SUMPRODUCT((NOT(ISBLANK(RU$3:RU$42))*(RU$3:RU$42=$UM$3:$UM$42))+ISBLANK(RU$3:RU$42))</f>
        <v>0</v>
      </c>
      <c r="RV51" s="1">
        <f>SUMPRODUCT((NOT(ISBLANK(RV$3:RV$42))*(RV$3:RV$42=$UN$3:$UN$42))+ISBLANK(RV$3:RV$42))</f>
        <v>0</v>
      </c>
      <c r="RW51" s="1">
        <f>SUMPRODUCT((NOT(ISBLANK(RW$3:RW$42))*(RW$3:RW$42=$UO$3:$UO$42))+ISBLANK(RW$3:RW$42))</f>
        <v>0</v>
      </c>
      <c r="RX51" s="1">
        <f>SUMPRODUCT((NOT(ISBLANK(RX$3:RX$42))*(RX$3:RX$42=$UP$3:$UP$42))+ISBLANK(RX$3:RX$42))</f>
        <v>0</v>
      </c>
      <c r="RY51" s="1">
        <f>SUMPRODUCT((NOT(ISBLANK(RY$3:RY$42))*(RY$3:RY$42=$UQ$3:$UQ$42))+ISBLANK(RY$3:RY$42))</f>
        <v>0</v>
      </c>
      <c r="RZ51" s="1">
        <f>SUMPRODUCT((NOT(ISBLANK(RZ$3:RZ$42))*(RZ$3:RZ$42=$UR$3:$UR$42))+ISBLANK(RZ$3:RZ$42))</f>
        <v>0</v>
      </c>
      <c r="SA51" s="1">
        <f>SUMPRODUCT((NOT(ISBLANK(SA$3:SA$42))*(SA$3:SA$42=$US$3:$US$42))+ISBLANK(SA$3:SA$42))</f>
        <v>0</v>
      </c>
      <c r="SB51" s="1">
        <f>SUMPRODUCT((NOT(ISBLANK(SB$3:SB$42))*(SB$3:SB$42=$UT$3:$UT$42))+ISBLANK(SB$3:SB$42))</f>
        <v>0</v>
      </c>
      <c r="SC51" s="1">
        <f>SUMPRODUCT((NOT(ISBLANK(SC$3:SC$42))*(SC$3:SC$42=$UU$3:$UU$42))+ISBLANK(SC$3:SC$42))</f>
        <v>0</v>
      </c>
      <c r="SD51" s="1">
        <f>SUMPRODUCT((NOT(ISBLANK(SD$3:SD$42))*(SD$3:SD$42=$UV$3:$UV$42))+ISBLANK(SD$3:SD$42))</f>
        <v>0</v>
      </c>
      <c r="SE51" s="1">
        <f>SUMPRODUCT((NOT(ISBLANK(SE$3:SE$42))*(SE$3:SE$42=$UW$3:$UW$42))+ISBLANK(SE$3:SE$42))</f>
        <v>0</v>
      </c>
      <c r="SF51" s="1">
        <f>SUMPRODUCT((NOT(ISBLANK(SF$3:SF$42))*(SF$3:SF$42=$UX$3:$UX$42))+ISBLANK(SF$3:SF$42))</f>
        <v>0</v>
      </c>
      <c r="SG51" s="1">
        <f>SUMPRODUCT((NOT(ISBLANK(SG$3:SG$42))*(SG$3:SG$42=$UY$3:$UY$42))+ISBLANK(SG$3:SG$42))</f>
        <v>0</v>
      </c>
      <c r="SH51" s="1"/>
      <c r="SI51" s="1">
        <f>SUMPRODUCT((NOT(ISBLANK(SI$3:SI$42))*(SI$3:SI$42=$UZ$3:$UZ$42))+ISBLANK(SI$3:SI$42))</f>
        <v>0</v>
      </c>
      <c r="SJ51" s="1">
        <f>SUMPRODUCT((NOT(ISBLANK(SJ$3:SJ$42))*(SJ$3:SJ$42=$VA$3:$VA$42))+ISBLANK(SJ$3:SJ$42))</f>
        <v>0</v>
      </c>
      <c r="SK51" s="1">
        <f>SUMPRODUCT((NOT(ISBLANK(SK$3:SK$42))*(SK$3:SK$42=$VB$3:$VB$42))+ISBLANK(SK$3:SK$42))</f>
        <v>0</v>
      </c>
      <c r="SL51" s="1">
        <f>SUMPRODUCT((NOT(ISBLANK(SL$3:SL$42))*(SL$3:SL$42=$UL$3:$UL$42))+ISBLANK(SL$3:SL$42))</f>
        <v>0</v>
      </c>
      <c r="SM51" s="1">
        <f>SUMPRODUCT((NOT(ISBLANK(SM$3:SM$42))*(SM$3:SM$42=$UM$3:$UM$42))+ISBLANK(SM$3:SM$42))</f>
        <v>0</v>
      </c>
      <c r="SN51" s="1">
        <f>SUMPRODUCT((NOT(ISBLANK(SN$3:SN$42))*(SN$3:SN$42=$UN$3:$UN$42))+ISBLANK(SN$3:SN$42))</f>
        <v>0</v>
      </c>
      <c r="SO51" s="1">
        <f>SUMPRODUCT((NOT(ISBLANK(SO$3:SO$42))*(SO$3:SO$42=$UO$3:$UO$42))+ISBLANK(SO$3:SO$42))</f>
        <v>0</v>
      </c>
      <c r="SP51" s="1">
        <f>SUMPRODUCT((NOT(ISBLANK(SP$3:SP$42))*(SP$3:SP$42=$UP$3:$UP$42))+ISBLANK(SP$3:SP$42))</f>
        <v>0</v>
      </c>
      <c r="SQ51" s="1">
        <f>SUMPRODUCT((NOT(ISBLANK(SQ$3:SQ$42))*(SQ$3:SQ$42=$UQ$3:$UQ$42))+ISBLANK(SQ$3:SQ$42))</f>
        <v>0</v>
      </c>
      <c r="SR51" s="1">
        <f>SUMPRODUCT((NOT(ISBLANK(SR$3:SR$42))*(SR$3:SR$42=$UR$3:$UR$42))+ISBLANK(SR$3:SR$42))</f>
        <v>0</v>
      </c>
      <c r="SS51" s="1">
        <f>SUMPRODUCT((NOT(ISBLANK(SS$3:SS$42))*(SS$3:SS$42=$US$3:$US$42))+ISBLANK(SS$3:SS$42))</f>
        <v>0</v>
      </c>
      <c r="ST51" s="1">
        <f>SUMPRODUCT((NOT(ISBLANK(ST$3:ST$42))*(ST$3:ST$42=$UT$3:$UT$42))+ISBLANK(ST$3:ST$42))</f>
        <v>0</v>
      </c>
      <c r="SU51" s="1">
        <f>SUMPRODUCT((NOT(ISBLANK(SU$3:SU$42))*(SU$3:SU$42=$UU$3:$UU$42))+ISBLANK(SU$3:SU$42))</f>
        <v>0</v>
      </c>
      <c r="SV51" s="1">
        <f>SUMPRODUCT((NOT(ISBLANK(SV$3:SV$42))*(SV$3:SV$42=$UV$3:$UV$42))+ISBLANK(SV$3:SV$42))</f>
        <v>0</v>
      </c>
      <c r="SW51" s="1">
        <f>SUMPRODUCT((NOT(ISBLANK(SW$3:SW$42))*(SW$3:SW$42=$UW$3:$UW$42))+ISBLANK(SW$3:SW$42))</f>
        <v>0</v>
      </c>
      <c r="SX51" s="1">
        <f>SUMPRODUCT((NOT(ISBLANK(SX$3:SX$42))*(SX$3:SX$42=$UX$3:$UX$42))+ISBLANK(SX$3:SX$42))</f>
        <v>0</v>
      </c>
      <c r="SY51" s="1">
        <f>SUMPRODUCT((NOT(ISBLANK(SY$3:SY$42))*(SY$3:SY$42=$UY$3:$UY$42))+ISBLANK(SY$3:SY$42))</f>
        <v>0</v>
      </c>
      <c r="SZ51" s="1"/>
      <c r="TA51" s="1">
        <f>SUMPRODUCT((NOT(ISBLANK(TA$3:TA$42))*(TA$3:TA$42=$UZ$3:$UZ$42))+ISBLANK(TA$3:TA$42))</f>
        <v>0</v>
      </c>
      <c r="TB51" s="1">
        <f>SUMPRODUCT((NOT(ISBLANK(TB$3:TB$42))*(TB$3:TB$42=$VA$3:$VA$42))+ISBLANK(TB$3:TB$42))</f>
        <v>0</v>
      </c>
      <c r="TC51" s="1">
        <f>SUMPRODUCT((NOT(ISBLANK(TC$3:TC$42))*(TC$3:TC$42=$VB$3:$VB$42))+ISBLANK(TC$3:TC$42))</f>
        <v>0</v>
      </c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B5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2.42578125" customWidth="1"/>
    <col min="2" max="574" width="11.42578125" customWidth="1"/>
  </cols>
  <sheetData>
    <row r="1" spans="1:574">
      <c r="A1" s="1" t="s">
        <v>100</v>
      </c>
      <c r="B1" s="1" t="s">
        <v>48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68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69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 t="s">
        <v>70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72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 t="s">
        <v>73</v>
      </c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 t="s">
        <v>74</v>
      </c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 t="s">
        <v>75</v>
      </c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 t="s">
        <v>76</v>
      </c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 t="s">
        <v>77</v>
      </c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 t="s">
        <v>78</v>
      </c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 t="s">
        <v>79</v>
      </c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 t="s">
        <v>80</v>
      </c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 t="s">
        <v>81</v>
      </c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 t="s">
        <v>82</v>
      </c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 t="s">
        <v>83</v>
      </c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 t="s">
        <v>84</v>
      </c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 t="s">
        <v>85</v>
      </c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 t="s">
        <v>86</v>
      </c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 t="s">
        <v>87</v>
      </c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 t="s">
        <v>88</v>
      </c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 t="s">
        <v>89</v>
      </c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 t="s">
        <v>90</v>
      </c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 t="s">
        <v>91</v>
      </c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 t="s">
        <v>92</v>
      </c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 t="s">
        <v>93</v>
      </c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 t="s">
        <v>94</v>
      </c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 t="s">
        <v>95</v>
      </c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 t="s">
        <v>96</v>
      </c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 t="s">
        <v>97</v>
      </c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 t="s">
        <v>99</v>
      </c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</row>
    <row r="2" spans="1:574">
      <c r="A2" s="2" t="s">
        <v>98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59</v>
      </c>
      <c r="M2" s="1" t="s">
        <v>60</v>
      </c>
      <c r="N2" s="1" t="s">
        <v>61</v>
      </c>
      <c r="O2" s="1" t="s">
        <v>62</v>
      </c>
      <c r="P2" s="1" t="s">
        <v>63</v>
      </c>
      <c r="Q2" s="1" t="s">
        <v>65</v>
      </c>
      <c r="R2" s="1" t="s">
        <v>66</v>
      </c>
      <c r="S2" s="1" t="s">
        <v>67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  <c r="AG2" s="1" t="s">
        <v>62</v>
      </c>
      <c r="AH2" s="1" t="s">
        <v>63</v>
      </c>
      <c r="AI2" s="1" t="s">
        <v>65</v>
      </c>
      <c r="AJ2" s="1" t="s">
        <v>66</v>
      </c>
      <c r="AK2" s="1" t="s">
        <v>67</v>
      </c>
      <c r="AL2" s="1" t="s">
        <v>49</v>
      </c>
      <c r="AM2" s="1" t="s">
        <v>50</v>
      </c>
      <c r="AN2" s="1" t="s">
        <v>51</v>
      </c>
      <c r="AO2" s="1" t="s">
        <v>52</v>
      </c>
      <c r="AP2" s="1" t="s">
        <v>53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63</v>
      </c>
      <c r="BA2" s="1" t="s">
        <v>65</v>
      </c>
      <c r="BB2" s="1" t="s">
        <v>66</v>
      </c>
      <c r="BC2" s="1" t="s">
        <v>67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65</v>
      </c>
      <c r="BT2" s="1" t="s">
        <v>66</v>
      </c>
      <c r="BU2" s="1" t="s">
        <v>67</v>
      </c>
      <c r="BV2" s="1" t="s">
        <v>49</v>
      </c>
      <c r="BW2" s="1" t="s">
        <v>50</v>
      </c>
      <c r="BX2" s="1" t="s">
        <v>51</v>
      </c>
      <c r="BY2" s="1" t="s">
        <v>52</v>
      </c>
      <c r="BZ2" s="1" t="s">
        <v>53</v>
      </c>
      <c r="CA2" s="1" t="s">
        <v>54</v>
      </c>
      <c r="CB2" s="1" t="s">
        <v>55</v>
      </c>
      <c r="CC2" s="1" t="s">
        <v>56</v>
      </c>
      <c r="CD2" s="1" t="s">
        <v>57</v>
      </c>
      <c r="CE2" s="1" t="s">
        <v>58</v>
      </c>
      <c r="CF2" s="1" t="s">
        <v>59</v>
      </c>
      <c r="CG2" s="1" t="s">
        <v>60</v>
      </c>
      <c r="CH2" s="1" t="s">
        <v>61</v>
      </c>
      <c r="CI2" s="1" t="s">
        <v>62</v>
      </c>
      <c r="CJ2" s="1" t="s">
        <v>63</v>
      </c>
      <c r="CK2" s="1" t="s">
        <v>65</v>
      </c>
      <c r="CL2" s="1" t="s">
        <v>66</v>
      </c>
      <c r="CM2" s="1" t="s">
        <v>67</v>
      </c>
      <c r="CN2" s="1" t="s">
        <v>49</v>
      </c>
      <c r="CO2" s="1" t="s">
        <v>50</v>
      </c>
      <c r="CP2" s="1" t="s">
        <v>51</v>
      </c>
      <c r="CQ2" s="1" t="s">
        <v>52</v>
      </c>
      <c r="CR2" s="1" t="s">
        <v>53</v>
      </c>
      <c r="CS2" s="1" t="s">
        <v>54</v>
      </c>
      <c r="CT2" s="1" t="s">
        <v>55</v>
      </c>
      <c r="CU2" s="1" t="s">
        <v>56</v>
      </c>
      <c r="CV2" s="1" t="s">
        <v>57</v>
      </c>
      <c r="CW2" s="1" t="s">
        <v>58</v>
      </c>
      <c r="CX2" s="1" t="s">
        <v>59</v>
      </c>
      <c r="CY2" s="1" t="s">
        <v>60</v>
      </c>
      <c r="CZ2" s="1" t="s">
        <v>61</v>
      </c>
      <c r="DA2" s="1" t="s">
        <v>62</v>
      </c>
      <c r="DB2" s="1" t="s">
        <v>63</v>
      </c>
      <c r="DC2" s="1" t="s">
        <v>65</v>
      </c>
      <c r="DD2" s="1" t="s">
        <v>66</v>
      </c>
      <c r="DE2" s="1" t="s">
        <v>67</v>
      </c>
      <c r="DF2" s="1" t="s">
        <v>49</v>
      </c>
      <c r="DG2" s="1" t="s">
        <v>50</v>
      </c>
      <c r="DH2" s="1" t="s">
        <v>51</v>
      </c>
      <c r="DI2" s="1" t="s">
        <v>52</v>
      </c>
      <c r="DJ2" s="1" t="s">
        <v>53</v>
      </c>
      <c r="DK2" s="1" t="s">
        <v>54</v>
      </c>
      <c r="DL2" s="1" t="s">
        <v>55</v>
      </c>
      <c r="DM2" s="1" t="s">
        <v>56</v>
      </c>
      <c r="DN2" s="1" t="s">
        <v>57</v>
      </c>
      <c r="DO2" s="1" t="s">
        <v>58</v>
      </c>
      <c r="DP2" s="1" t="s">
        <v>59</v>
      </c>
      <c r="DQ2" s="1" t="s">
        <v>60</v>
      </c>
      <c r="DR2" s="1" t="s">
        <v>61</v>
      </c>
      <c r="DS2" s="1" t="s">
        <v>62</v>
      </c>
      <c r="DT2" s="1" t="s">
        <v>63</v>
      </c>
      <c r="DU2" s="1" t="s">
        <v>65</v>
      </c>
      <c r="DV2" s="1" t="s">
        <v>66</v>
      </c>
      <c r="DW2" s="1" t="s">
        <v>67</v>
      </c>
      <c r="DX2" s="1" t="s">
        <v>49</v>
      </c>
      <c r="DY2" s="1" t="s">
        <v>50</v>
      </c>
      <c r="DZ2" s="1" t="s">
        <v>51</v>
      </c>
      <c r="EA2" s="1" t="s">
        <v>52</v>
      </c>
      <c r="EB2" s="1" t="s">
        <v>53</v>
      </c>
      <c r="EC2" s="1" t="s">
        <v>54</v>
      </c>
      <c r="ED2" s="1" t="s">
        <v>55</v>
      </c>
      <c r="EE2" s="1" t="s">
        <v>56</v>
      </c>
      <c r="EF2" s="1" t="s">
        <v>57</v>
      </c>
      <c r="EG2" s="1" t="s">
        <v>58</v>
      </c>
      <c r="EH2" s="1" t="s">
        <v>59</v>
      </c>
      <c r="EI2" s="1" t="s">
        <v>60</v>
      </c>
      <c r="EJ2" s="1" t="s">
        <v>61</v>
      </c>
      <c r="EK2" s="1" t="s">
        <v>62</v>
      </c>
      <c r="EL2" s="1" t="s">
        <v>63</v>
      </c>
      <c r="EM2" s="1" t="s">
        <v>65</v>
      </c>
      <c r="EN2" s="1" t="s">
        <v>66</v>
      </c>
      <c r="EO2" s="1" t="s">
        <v>67</v>
      </c>
      <c r="EP2" s="1" t="s">
        <v>49</v>
      </c>
      <c r="EQ2" s="1" t="s">
        <v>50</v>
      </c>
      <c r="ER2" s="1" t="s">
        <v>51</v>
      </c>
      <c r="ES2" s="1" t="s">
        <v>52</v>
      </c>
      <c r="ET2" s="1" t="s">
        <v>53</v>
      </c>
      <c r="EU2" s="1" t="s">
        <v>54</v>
      </c>
      <c r="EV2" s="1" t="s">
        <v>55</v>
      </c>
      <c r="EW2" s="1" t="s">
        <v>56</v>
      </c>
      <c r="EX2" s="1" t="s">
        <v>57</v>
      </c>
      <c r="EY2" s="1" t="s">
        <v>58</v>
      </c>
      <c r="EZ2" s="1" t="s">
        <v>59</v>
      </c>
      <c r="FA2" s="1" t="s">
        <v>60</v>
      </c>
      <c r="FB2" s="1" t="s">
        <v>61</v>
      </c>
      <c r="FC2" s="1" t="s">
        <v>62</v>
      </c>
      <c r="FD2" s="1" t="s">
        <v>63</v>
      </c>
      <c r="FE2" s="1" t="s">
        <v>65</v>
      </c>
      <c r="FF2" s="1" t="s">
        <v>66</v>
      </c>
      <c r="FG2" s="1" t="s">
        <v>67</v>
      </c>
      <c r="FH2" s="1" t="s">
        <v>49</v>
      </c>
      <c r="FI2" s="1" t="s">
        <v>50</v>
      </c>
      <c r="FJ2" s="1" t="s">
        <v>51</v>
      </c>
      <c r="FK2" s="1" t="s">
        <v>52</v>
      </c>
      <c r="FL2" s="1" t="s">
        <v>53</v>
      </c>
      <c r="FM2" s="1" t="s">
        <v>54</v>
      </c>
      <c r="FN2" s="1" t="s">
        <v>55</v>
      </c>
      <c r="FO2" s="1" t="s">
        <v>56</v>
      </c>
      <c r="FP2" s="1" t="s">
        <v>57</v>
      </c>
      <c r="FQ2" s="1" t="s">
        <v>58</v>
      </c>
      <c r="FR2" s="1" t="s">
        <v>59</v>
      </c>
      <c r="FS2" s="1" t="s">
        <v>60</v>
      </c>
      <c r="FT2" s="1" t="s">
        <v>61</v>
      </c>
      <c r="FU2" s="1" t="s">
        <v>62</v>
      </c>
      <c r="FV2" s="1" t="s">
        <v>63</v>
      </c>
      <c r="FW2" s="1" t="s">
        <v>65</v>
      </c>
      <c r="FX2" s="1" t="s">
        <v>66</v>
      </c>
      <c r="FY2" s="1" t="s">
        <v>67</v>
      </c>
      <c r="FZ2" s="1" t="s">
        <v>49</v>
      </c>
      <c r="GA2" s="1" t="s">
        <v>50</v>
      </c>
      <c r="GB2" s="1" t="s">
        <v>51</v>
      </c>
      <c r="GC2" s="1" t="s">
        <v>52</v>
      </c>
      <c r="GD2" s="1" t="s">
        <v>53</v>
      </c>
      <c r="GE2" s="1" t="s">
        <v>54</v>
      </c>
      <c r="GF2" s="1" t="s">
        <v>55</v>
      </c>
      <c r="GG2" s="1" t="s">
        <v>56</v>
      </c>
      <c r="GH2" s="1" t="s">
        <v>57</v>
      </c>
      <c r="GI2" s="1" t="s">
        <v>58</v>
      </c>
      <c r="GJ2" s="1" t="s">
        <v>59</v>
      </c>
      <c r="GK2" s="1" t="s">
        <v>60</v>
      </c>
      <c r="GL2" s="1" t="s">
        <v>61</v>
      </c>
      <c r="GM2" s="1" t="s">
        <v>62</v>
      </c>
      <c r="GN2" s="1" t="s">
        <v>63</v>
      </c>
      <c r="GO2" s="1" t="s">
        <v>65</v>
      </c>
      <c r="GP2" s="1" t="s">
        <v>66</v>
      </c>
      <c r="GQ2" s="1" t="s">
        <v>67</v>
      </c>
      <c r="GR2" s="1" t="s">
        <v>49</v>
      </c>
      <c r="GS2" s="1" t="s">
        <v>50</v>
      </c>
      <c r="GT2" s="1" t="s">
        <v>51</v>
      </c>
      <c r="GU2" s="1" t="s">
        <v>52</v>
      </c>
      <c r="GV2" s="1" t="s">
        <v>53</v>
      </c>
      <c r="GW2" s="1" t="s">
        <v>54</v>
      </c>
      <c r="GX2" s="1" t="s">
        <v>55</v>
      </c>
      <c r="GY2" s="1" t="s">
        <v>56</v>
      </c>
      <c r="GZ2" s="1" t="s">
        <v>57</v>
      </c>
      <c r="HA2" s="1" t="s">
        <v>58</v>
      </c>
      <c r="HB2" s="1" t="s">
        <v>59</v>
      </c>
      <c r="HC2" s="1" t="s">
        <v>60</v>
      </c>
      <c r="HD2" s="1" t="s">
        <v>61</v>
      </c>
      <c r="HE2" s="1" t="s">
        <v>62</v>
      </c>
      <c r="HF2" s="1" t="s">
        <v>63</v>
      </c>
      <c r="HG2" s="1" t="s">
        <v>65</v>
      </c>
      <c r="HH2" s="1" t="s">
        <v>66</v>
      </c>
      <c r="HI2" s="1" t="s">
        <v>67</v>
      </c>
      <c r="HJ2" s="1" t="s">
        <v>49</v>
      </c>
      <c r="HK2" s="1" t="s">
        <v>50</v>
      </c>
      <c r="HL2" s="1" t="s">
        <v>51</v>
      </c>
      <c r="HM2" s="1" t="s">
        <v>52</v>
      </c>
      <c r="HN2" s="1" t="s">
        <v>53</v>
      </c>
      <c r="HO2" s="1" t="s">
        <v>54</v>
      </c>
      <c r="HP2" s="1" t="s">
        <v>55</v>
      </c>
      <c r="HQ2" s="1" t="s">
        <v>56</v>
      </c>
      <c r="HR2" s="1" t="s">
        <v>57</v>
      </c>
      <c r="HS2" s="1" t="s">
        <v>58</v>
      </c>
      <c r="HT2" s="1" t="s">
        <v>59</v>
      </c>
      <c r="HU2" s="1" t="s">
        <v>60</v>
      </c>
      <c r="HV2" s="1" t="s">
        <v>61</v>
      </c>
      <c r="HW2" s="1" t="s">
        <v>62</v>
      </c>
      <c r="HX2" s="1" t="s">
        <v>63</v>
      </c>
      <c r="HY2" s="1" t="s">
        <v>65</v>
      </c>
      <c r="HZ2" s="1" t="s">
        <v>66</v>
      </c>
      <c r="IA2" s="1" t="s">
        <v>67</v>
      </c>
      <c r="IB2" s="1" t="s">
        <v>49</v>
      </c>
      <c r="IC2" s="1" t="s">
        <v>50</v>
      </c>
      <c r="ID2" s="1" t="s">
        <v>51</v>
      </c>
      <c r="IE2" s="1" t="s">
        <v>52</v>
      </c>
      <c r="IF2" s="1" t="s">
        <v>53</v>
      </c>
      <c r="IG2" s="1" t="s">
        <v>54</v>
      </c>
      <c r="IH2" s="1" t="s">
        <v>55</v>
      </c>
      <c r="II2" s="1" t="s">
        <v>56</v>
      </c>
      <c r="IJ2" s="1" t="s">
        <v>57</v>
      </c>
      <c r="IK2" s="1" t="s">
        <v>58</v>
      </c>
      <c r="IL2" s="1" t="s">
        <v>59</v>
      </c>
      <c r="IM2" s="1" t="s">
        <v>60</v>
      </c>
      <c r="IN2" s="1" t="s">
        <v>61</v>
      </c>
      <c r="IO2" s="1" t="s">
        <v>62</v>
      </c>
      <c r="IP2" s="1" t="s">
        <v>63</v>
      </c>
      <c r="IQ2" s="1" t="s">
        <v>65</v>
      </c>
      <c r="IR2" s="1" t="s">
        <v>66</v>
      </c>
      <c r="IS2" s="1" t="s">
        <v>67</v>
      </c>
      <c r="IT2" s="1" t="s">
        <v>49</v>
      </c>
      <c r="IU2" s="1" t="s">
        <v>50</v>
      </c>
      <c r="IV2" s="1" t="s">
        <v>51</v>
      </c>
      <c r="IW2" s="1" t="s">
        <v>52</v>
      </c>
      <c r="IX2" s="1" t="s">
        <v>53</v>
      </c>
      <c r="IY2" s="1" t="s">
        <v>54</v>
      </c>
      <c r="IZ2" s="1" t="s">
        <v>55</v>
      </c>
      <c r="JA2" s="1" t="s">
        <v>56</v>
      </c>
      <c r="JB2" s="1" t="s">
        <v>57</v>
      </c>
      <c r="JC2" s="1" t="s">
        <v>58</v>
      </c>
      <c r="JD2" s="1" t="s">
        <v>59</v>
      </c>
      <c r="JE2" s="1" t="s">
        <v>60</v>
      </c>
      <c r="JF2" s="1" t="s">
        <v>61</v>
      </c>
      <c r="JG2" s="1" t="s">
        <v>62</v>
      </c>
      <c r="JH2" s="1" t="s">
        <v>63</v>
      </c>
      <c r="JI2" s="1" t="s">
        <v>65</v>
      </c>
      <c r="JJ2" s="1" t="s">
        <v>66</v>
      </c>
      <c r="JK2" s="1" t="s">
        <v>67</v>
      </c>
      <c r="JL2" s="1" t="s">
        <v>49</v>
      </c>
      <c r="JM2" s="1" t="s">
        <v>50</v>
      </c>
      <c r="JN2" s="1" t="s">
        <v>51</v>
      </c>
      <c r="JO2" s="1" t="s">
        <v>52</v>
      </c>
      <c r="JP2" s="1" t="s">
        <v>53</v>
      </c>
      <c r="JQ2" s="1" t="s">
        <v>54</v>
      </c>
      <c r="JR2" s="1" t="s">
        <v>55</v>
      </c>
      <c r="JS2" s="1" t="s">
        <v>56</v>
      </c>
      <c r="JT2" s="1" t="s">
        <v>57</v>
      </c>
      <c r="JU2" s="1" t="s">
        <v>58</v>
      </c>
      <c r="JV2" s="1" t="s">
        <v>59</v>
      </c>
      <c r="JW2" s="1" t="s">
        <v>60</v>
      </c>
      <c r="JX2" s="1" t="s">
        <v>61</v>
      </c>
      <c r="JY2" s="1" t="s">
        <v>62</v>
      </c>
      <c r="JZ2" s="1" t="s">
        <v>63</v>
      </c>
      <c r="KA2" s="1" t="s">
        <v>65</v>
      </c>
      <c r="KB2" s="1" t="s">
        <v>66</v>
      </c>
      <c r="KC2" s="1" t="s">
        <v>67</v>
      </c>
      <c r="KD2" s="1" t="s">
        <v>49</v>
      </c>
      <c r="KE2" s="1" t="s">
        <v>50</v>
      </c>
      <c r="KF2" s="1" t="s">
        <v>51</v>
      </c>
      <c r="KG2" s="1" t="s">
        <v>52</v>
      </c>
      <c r="KH2" s="1" t="s">
        <v>53</v>
      </c>
      <c r="KI2" s="1" t="s">
        <v>54</v>
      </c>
      <c r="KJ2" s="1" t="s">
        <v>55</v>
      </c>
      <c r="KK2" s="1" t="s">
        <v>56</v>
      </c>
      <c r="KL2" s="1" t="s">
        <v>57</v>
      </c>
      <c r="KM2" s="1" t="s">
        <v>58</v>
      </c>
      <c r="KN2" s="1" t="s">
        <v>59</v>
      </c>
      <c r="KO2" s="1" t="s">
        <v>60</v>
      </c>
      <c r="KP2" s="1" t="s">
        <v>61</v>
      </c>
      <c r="KQ2" s="1" t="s">
        <v>62</v>
      </c>
      <c r="KR2" s="1" t="s">
        <v>63</v>
      </c>
      <c r="KS2" s="1" t="s">
        <v>65</v>
      </c>
      <c r="KT2" s="1" t="s">
        <v>66</v>
      </c>
      <c r="KU2" s="1" t="s">
        <v>67</v>
      </c>
      <c r="KV2" s="1" t="s">
        <v>49</v>
      </c>
      <c r="KW2" s="1" t="s">
        <v>50</v>
      </c>
      <c r="KX2" s="1" t="s">
        <v>51</v>
      </c>
      <c r="KY2" s="1" t="s">
        <v>52</v>
      </c>
      <c r="KZ2" s="1" t="s">
        <v>53</v>
      </c>
      <c r="LA2" s="1" t="s">
        <v>54</v>
      </c>
      <c r="LB2" s="1" t="s">
        <v>55</v>
      </c>
      <c r="LC2" s="1" t="s">
        <v>56</v>
      </c>
      <c r="LD2" s="1" t="s">
        <v>57</v>
      </c>
      <c r="LE2" s="1" t="s">
        <v>58</v>
      </c>
      <c r="LF2" s="1" t="s">
        <v>59</v>
      </c>
      <c r="LG2" s="1" t="s">
        <v>60</v>
      </c>
      <c r="LH2" s="1" t="s">
        <v>61</v>
      </c>
      <c r="LI2" s="1" t="s">
        <v>62</v>
      </c>
      <c r="LJ2" s="1" t="s">
        <v>63</v>
      </c>
      <c r="LK2" s="1" t="s">
        <v>65</v>
      </c>
      <c r="LL2" s="1" t="s">
        <v>66</v>
      </c>
      <c r="LM2" s="1" t="s">
        <v>67</v>
      </c>
      <c r="LN2" s="1" t="s">
        <v>49</v>
      </c>
      <c r="LO2" s="1" t="s">
        <v>50</v>
      </c>
      <c r="LP2" s="1" t="s">
        <v>51</v>
      </c>
      <c r="LQ2" s="1" t="s">
        <v>52</v>
      </c>
      <c r="LR2" s="1" t="s">
        <v>53</v>
      </c>
      <c r="LS2" s="1" t="s">
        <v>54</v>
      </c>
      <c r="LT2" s="1" t="s">
        <v>55</v>
      </c>
      <c r="LU2" s="1" t="s">
        <v>56</v>
      </c>
      <c r="LV2" s="1" t="s">
        <v>57</v>
      </c>
      <c r="LW2" s="1" t="s">
        <v>58</v>
      </c>
      <c r="LX2" s="1" t="s">
        <v>59</v>
      </c>
      <c r="LY2" s="1" t="s">
        <v>60</v>
      </c>
      <c r="LZ2" s="1" t="s">
        <v>61</v>
      </c>
      <c r="MA2" s="1" t="s">
        <v>62</v>
      </c>
      <c r="MB2" s="1" t="s">
        <v>63</v>
      </c>
      <c r="MC2" s="1" t="s">
        <v>65</v>
      </c>
      <c r="MD2" s="1" t="s">
        <v>66</v>
      </c>
      <c r="ME2" s="1" t="s">
        <v>67</v>
      </c>
      <c r="MF2" s="1" t="s">
        <v>49</v>
      </c>
      <c r="MG2" s="1" t="s">
        <v>50</v>
      </c>
      <c r="MH2" s="1" t="s">
        <v>51</v>
      </c>
      <c r="MI2" s="1" t="s">
        <v>52</v>
      </c>
      <c r="MJ2" s="1" t="s">
        <v>53</v>
      </c>
      <c r="MK2" s="1" t="s">
        <v>54</v>
      </c>
      <c r="ML2" s="1" t="s">
        <v>55</v>
      </c>
      <c r="MM2" s="1" t="s">
        <v>56</v>
      </c>
      <c r="MN2" s="1" t="s">
        <v>57</v>
      </c>
      <c r="MO2" s="1" t="s">
        <v>58</v>
      </c>
      <c r="MP2" s="1" t="s">
        <v>59</v>
      </c>
      <c r="MQ2" s="1" t="s">
        <v>60</v>
      </c>
      <c r="MR2" s="1" t="s">
        <v>61</v>
      </c>
      <c r="MS2" s="1" t="s">
        <v>62</v>
      </c>
      <c r="MT2" s="1" t="s">
        <v>63</v>
      </c>
      <c r="MU2" s="1" t="s">
        <v>65</v>
      </c>
      <c r="MV2" s="1" t="s">
        <v>66</v>
      </c>
      <c r="MW2" s="1" t="s">
        <v>67</v>
      </c>
      <c r="MX2" s="1" t="s">
        <v>49</v>
      </c>
      <c r="MY2" s="1" t="s">
        <v>50</v>
      </c>
      <c r="MZ2" s="1" t="s">
        <v>51</v>
      </c>
      <c r="NA2" s="1" t="s">
        <v>52</v>
      </c>
      <c r="NB2" s="1" t="s">
        <v>53</v>
      </c>
      <c r="NC2" s="1" t="s">
        <v>54</v>
      </c>
      <c r="ND2" s="1" t="s">
        <v>55</v>
      </c>
      <c r="NE2" s="1" t="s">
        <v>56</v>
      </c>
      <c r="NF2" s="1" t="s">
        <v>57</v>
      </c>
      <c r="NG2" s="1" t="s">
        <v>58</v>
      </c>
      <c r="NH2" s="1" t="s">
        <v>59</v>
      </c>
      <c r="NI2" s="1" t="s">
        <v>60</v>
      </c>
      <c r="NJ2" s="1" t="s">
        <v>61</v>
      </c>
      <c r="NK2" s="1" t="s">
        <v>62</v>
      </c>
      <c r="NL2" s="1" t="s">
        <v>63</v>
      </c>
      <c r="NM2" s="1" t="s">
        <v>65</v>
      </c>
      <c r="NN2" s="1" t="s">
        <v>66</v>
      </c>
      <c r="NO2" s="1" t="s">
        <v>67</v>
      </c>
      <c r="NP2" s="1" t="s">
        <v>49</v>
      </c>
      <c r="NQ2" s="1" t="s">
        <v>50</v>
      </c>
      <c r="NR2" s="1" t="s">
        <v>51</v>
      </c>
      <c r="NS2" s="1" t="s">
        <v>52</v>
      </c>
      <c r="NT2" s="1" t="s">
        <v>53</v>
      </c>
      <c r="NU2" s="1" t="s">
        <v>54</v>
      </c>
      <c r="NV2" s="1" t="s">
        <v>55</v>
      </c>
      <c r="NW2" s="1" t="s">
        <v>56</v>
      </c>
      <c r="NX2" s="1" t="s">
        <v>57</v>
      </c>
      <c r="NY2" s="1" t="s">
        <v>58</v>
      </c>
      <c r="NZ2" s="1" t="s">
        <v>59</v>
      </c>
      <c r="OA2" s="1" t="s">
        <v>60</v>
      </c>
      <c r="OB2" s="1" t="s">
        <v>61</v>
      </c>
      <c r="OC2" s="1" t="s">
        <v>62</v>
      </c>
      <c r="OD2" s="1" t="s">
        <v>63</v>
      </c>
      <c r="OE2" s="1" t="s">
        <v>65</v>
      </c>
      <c r="OF2" s="1" t="s">
        <v>66</v>
      </c>
      <c r="OG2" s="1" t="s">
        <v>67</v>
      </c>
      <c r="OH2" s="1" t="s">
        <v>49</v>
      </c>
      <c r="OI2" s="1" t="s">
        <v>50</v>
      </c>
      <c r="OJ2" s="1" t="s">
        <v>51</v>
      </c>
      <c r="OK2" s="1" t="s">
        <v>52</v>
      </c>
      <c r="OL2" s="1" t="s">
        <v>53</v>
      </c>
      <c r="OM2" s="1" t="s">
        <v>54</v>
      </c>
      <c r="ON2" s="1" t="s">
        <v>55</v>
      </c>
      <c r="OO2" s="1" t="s">
        <v>56</v>
      </c>
      <c r="OP2" s="1" t="s">
        <v>57</v>
      </c>
      <c r="OQ2" s="1" t="s">
        <v>58</v>
      </c>
      <c r="OR2" s="1" t="s">
        <v>59</v>
      </c>
      <c r="OS2" s="1" t="s">
        <v>60</v>
      </c>
      <c r="OT2" s="1" t="s">
        <v>61</v>
      </c>
      <c r="OU2" s="1" t="s">
        <v>62</v>
      </c>
      <c r="OV2" s="1" t="s">
        <v>63</v>
      </c>
      <c r="OW2" s="1" t="s">
        <v>65</v>
      </c>
      <c r="OX2" s="1" t="s">
        <v>66</v>
      </c>
      <c r="OY2" s="1" t="s">
        <v>67</v>
      </c>
      <c r="OZ2" s="1" t="s">
        <v>49</v>
      </c>
      <c r="PA2" s="1" t="s">
        <v>50</v>
      </c>
      <c r="PB2" s="1" t="s">
        <v>51</v>
      </c>
      <c r="PC2" s="1" t="s">
        <v>52</v>
      </c>
      <c r="PD2" s="1" t="s">
        <v>53</v>
      </c>
      <c r="PE2" s="1" t="s">
        <v>54</v>
      </c>
      <c r="PF2" s="1" t="s">
        <v>55</v>
      </c>
      <c r="PG2" s="1" t="s">
        <v>56</v>
      </c>
      <c r="PH2" s="1" t="s">
        <v>57</v>
      </c>
      <c r="PI2" s="1" t="s">
        <v>58</v>
      </c>
      <c r="PJ2" s="1" t="s">
        <v>59</v>
      </c>
      <c r="PK2" s="1" t="s">
        <v>60</v>
      </c>
      <c r="PL2" s="1" t="s">
        <v>61</v>
      </c>
      <c r="PM2" s="1" t="s">
        <v>62</v>
      </c>
      <c r="PN2" s="1" t="s">
        <v>63</v>
      </c>
      <c r="PO2" s="1" t="s">
        <v>65</v>
      </c>
      <c r="PP2" s="1" t="s">
        <v>66</v>
      </c>
      <c r="PQ2" s="1" t="s">
        <v>67</v>
      </c>
      <c r="PR2" s="1" t="s">
        <v>49</v>
      </c>
      <c r="PS2" s="1" t="s">
        <v>50</v>
      </c>
      <c r="PT2" s="1" t="s">
        <v>51</v>
      </c>
      <c r="PU2" s="1" t="s">
        <v>52</v>
      </c>
      <c r="PV2" s="1" t="s">
        <v>53</v>
      </c>
      <c r="PW2" s="1" t="s">
        <v>54</v>
      </c>
      <c r="PX2" s="1" t="s">
        <v>55</v>
      </c>
      <c r="PY2" s="1" t="s">
        <v>56</v>
      </c>
      <c r="PZ2" s="1" t="s">
        <v>57</v>
      </c>
      <c r="QA2" s="1" t="s">
        <v>58</v>
      </c>
      <c r="QB2" s="1" t="s">
        <v>59</v>
      </c>
      <c r="QC2" s="1" t="s">
        <v>60</v>
      </c>
      <c r="QD2" s="1" t="s">
        <v>61</v>
      </c>
      <c r="QE2" s="1" t="s">
        <v>62</v>
      </c>
      <c r="QF2" s="1" t="s">
        <v>63</v>
      </c>
      <c r="QG2" s="1" t="s">
        <v>65</v>
      </c>
      <c r="QH2" s="1" t="s">
        <v>66</v>
      </c>
      <c r="QI2" s="1" t="s">
        <v>67</v>
      </c>
      <c r="QJ2" s="1" t="s">
        <v>49</v>
      </c>
      <c r="QK2" s="1" t="s">
        <v>50</v>
      </c>
      <c r="QL2" s="1" t="s">
        <v>51</v>
      </c>
      <c r="QM2" s="1" t="s">
        <v>52</v>
      </c>
      <c r="QN2" s="1" t="s">
        <v>53</v>
      </c>
      <c r="QO2" s="1" t="s">
        <v>54</v>
      </c>
      <c r="QP2" s="1" t="s">
        <v>55</v>
      </c>
      <c r="QQ2" s="1" t="s">
        <v>56</v>
      </c>
      <c r="QR2" s="1" t="s">
        <v>57</v>
      </c>
      <c r="QS2" s="1" t="s">
        <v>58</v>
      </c>
      <c r="QT2" s="1" t="s">
        <v>59</v>
      </c>
      <c r="QU2" s="1" t="s">
        <v>60</v>
      </c>
      <c r="QV2" s="1" t="s">
        <v>61</v>
      </c>
      <c r="QW2" s="1" t="s">
        <v>62</v>
      </c>
      <c r="QX2" s="1" t="s">
        <v>63</v>
      </c>
      <c r="QY2" s="1" t="s">
        <v>65</v>
      </c>
      <c r="QZ2" s="1" t="s">
        <v>66</v>
      </c>
      <c r="RA2" s="1" t="s">
        <v>67</v>
      </c>
      <c r="RB2" s="1" t="s">
        <v>49</v>
      </c>
      <c r="RC2" s="1" t="s">
        <v>50</v>
      </c>
      <c r="RD2" s="1" t="s">
        <v>51</v>
      </c>
      <c r="RE2" s="1" t="s">
        <v>52</v>
      </c>
      <c r="RF2" s="1" t="s">
        <v>53</v>
      </c>
      <c r="RG2" s="1" t="s">
        <v>54</v>
      </c>
      <c r="RH2" s="1" t="s">
        <v>55</v>
      </c>
      <c r="RI2" s="1" t="s">
        <v>56</v>
      </c>
      <c r="RJ2" s="1" t="s">
        <v>57</v>
      </c>
      <c r="RK2" s="1" t="s">
        <v>58</v>
      </c>
      <c r="RL2" s="1" t="s">
        <v>59</v>
      </c>
      <c r="RM2" s="1" t="s">
        <v>60</v>
      </c>
      <c r="RN2" s="1" t="s">
        <v>61</v>
      </c>
      <c r="RO2" s="1" t="s">
        <v>62</v>
      </c>
      <c r="RP2" s="1" t="s">
        <v>63</v>
      </c>
      <c r="RQ2" s="1" t="s">
        <v>65</v>
      </c>
      <c r="RR2" s="1" t="s">
        <v>66</v>
      </c>
      <c r="RS2" s="1" t="s">
        <v>67</v>
      </c>
      <c r="RT2" s="1" t="s">
        <v>49</v>
      </c>
      <c r="RU2" s="1" t="s">
        <v>50</v>
      </c>
      <c r="RV2" s="1" t="s">
        <v>51</v>
      </c>
      <c r="RW2" s="1" t="s">
        <v>52</v>
      </c>
      <c r="RX2" s="1" t="s">
        <v>53</v>
      </c>
      <c r="RY2" s="1" t="s">
        <v>54</v>
      </c>
      <c r="RZ2" s="1" t="s">
        <v>55</v>
      </c>
      <c r="SA2" s="1" t="s">
        <v>56</v>
      </c>
      <c r="SB2" s="1" t="s">
        <v>57</v>
      </c>
      <c r="SC2" s="1" t="s">
        <v>58</v>
      </c>
      <c r="SD2" s="1" t="s">
        <v>59</v>
      </c>
      <c r="SE2" s="1" t="s">
        <v>60</v>
      </c>
      <c r="SF2" s="1" t="s">
        <v>61</v>
      </c>
      <c r="SG2" s="1" t="s">
        <v>62</v>
      </c>
      <c r="SH2" s="1" t="s">
        <v>63</v>
      </c>
      <c r="SI2" s="1" t="s">
        <v>65</v>
      </c>
      <c r="SJ2" s="1" t="s">
        <v>66</v>
      </c>
      <c r="SK2" s="1" t="s">
        <v>67</v>
      </c>
      <c r="SL2" s="1" t="s">
        <v>49</v>
      </c>
      <c r="SM2" s="1" t="s">
        <v>50</v>
      </c>
      <c r="SN2" s="1" t="s">
        <v>51</v>
      </c>
      <c r="SO2" s="1" t="s">
        <v>52</v>
      </c>
      <c r="SP2" s="1" t="s">
        <v>53</v>
      </c>
      <c r="SQ2" s="1" t="s">
        <v>54</v>
      </c>
      <c r="SR2" s="1" t="s">
        <v>55</v>
      </c>
      <c r="SS2" s="1" t="s">
        <v>56</v>
      </c>
      <c r="ST2" s="1" t="s">
        <v>57</v>
      </c>
      <c r="SU2" s="1" t="s">
        <v>58</v>
      </c>
      <c r="SV2" s="1" t="s">
        <v>59</v>
      </c>
      <c r="SW2" s="1" t="s">
        <v>60</v>
      </c>
      <c r="SX2" s="1" t="s">
        <v>61</v>
      </c>
      <c r="SY2" s="1" t="s">
        <v>62</v>
      </c>
      <c r="SZ2" s="1" t="s">
        <v>63</v>
      </c>
      <c r="TA2" s="1" t="s">
        <v>65</v>
      </c>
      <c r="TB2" s="1" t="s">
        <v>66</v>
      </c>
      <c r="TC2" s="1" t="s">
        <v>67</v>
      </c>
      <c r="TD2" s="1" t="s">
        <v>49</v>
      </c>
      <c r="TE2" s="1" t="s">
        <v>50</v>
      </c>
      <c r="TF2" s="1" t="s">
        <v>51</v>
      </c>
      <c r="TG2" s="1" t="s">
        <v>52</v>
      </c>
      <c r="TH2" s="1" t="s">
        <v>53</v>
      </c>
      <c r="TI2" s="1" t="s">
        <v>54</v>
      </c>
      <c r="TJ2" s="1" t="s">
        <v>55</v>
      </c>
      <c r="TK2" s="1" t="s">
        <v>56</v>
      </c>
      <c r="TL2" s="1" t="s">
        <v>57</v>
      </c>
      <c r="TM2" s="1" t="s">
        <v>58</v>
      </c>
      <c r="TN2" s="1" t="s">
        <v>59</v>
      </c>
      <c r="TO2" s="1" t="s">
        <v>60</v>
      </c>
      <c r="TP2" s="1" t="s">
        <v>61</v>
      </c>
      <c r="TQ2" s="1" t="s">
        <v>62</v>
      </c>
      <c r="TR2" s="1" t="s">
        <v>65</v>
      </c>
      <c r="TS2" s="1" t="s">
        <v>66</v>
      </c>
      <c r="TT2" s="1" t="s">
        <v>67</v>
      </c>
      <c r="TU2" s="1" t="s">
        <v>49</v>
      </c>
      <c r="TV2" s="1" t="s">
        <v>50</v>
      </c>
      <c r="TW2" s="1" t="s">
        <v>51</v>
      </c>
      <c r="TX2" s="1" t="s">
        <v>52</v>
      </c>
      <c r="TY2" s="1" t="s">
        <v>53</v>
      </c>
      <c r="TZ2" s="1" t="s">
        <v>54</v>
      </c>
      <c r="UA2" s="1" t="s">
        <v>55</v>
      </c>
      <c r="UB2" s="1" t="s">
        <v>56</v>
      </c>
      <c r="UC2" s="1" t="s">
        <v>57</v>
      </c>
      <c r="UD2" s="1" t="s">
        <v>58</v>
      </c>
      <c r="UE2" s="1" t="s">
        <v>59</v>
      </c>
      <c r="UF2" s="1" t="s">
        <v>60</v>
      </c>
      <c r="UG2" s="1" t="s">
        <v>61</v>
      </c>
      <c r="UH2" s="1" t="s">
        <v>62</v>
      </c>
      <c r="UI2" s="1" t="s">
        <v>65</v>
      </c>
      <c r="UJ2" s="1" t="s">
        <v>66</v>
      </c>
      <c r="UK2" s="1" t="s">
        <v>67</v>
      </c>
      <c r="UL2" s="1" t="s">
        <v>49</v>
      </c>
      <c r="UM2" s="1" t="s">
        <v>50</v>
      </c>
      <c r="UN2" s="1" t="s">
        <v>51</v>
      </c>
      <c r="UO2" s="1" t="s">
        <v>52</v>
      </c>
      <c r="UP2" s="1" t="s">
        <v>53</v>
      </c>
      <c r="UQ2" s="1" t="s">
        <v>54</v>
      </c>
      <c r="UR2" s="1" t="s">
        <v>55</v>
      </c>
      <c r="US2" s="1" t="s">
        <v>56</v>
      </c>
      <c r="UT2" s="1" t="s">
        <v>57</v>
      </c>
      <c r="UU2" s="1" t="s">
        <v>58</v>
      </c>
      <c r="UV2" s="1" t="s">
        <v>59</v>
      </c>
      <c r="UW2" s="1" t="s">
        <v>60</v>
      </c>
      <c r="UX2" s="1" t="s">
        <v>61</v>
      </c>
      <c r="UY2" s="1" t="s">
        <v>62</v>
      </c>
      <c r="UZ2" s="1" t="s">
        <v>65</v>
      </c>
      <c r="VA2" s="1" t="s">
        <v>66</v>
      </c>
      <c r="VB2" s="1" t="s">
        <v>67</v>
      </c>
    </row>
    <row r="3" spans="1:574">
      <c r="A3" s="1" t="s">
        <v>0</v>
      </c>
      <c r="B3" s="1"/>
      <c r="C3" s="1"/>
      <c r="D3" s="1"/>
      <c r="E3" s="1"/>
      <c r="F3" s="1"/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/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/>
      <c r="N3" s="1"/>
      <c r="O3" s="1"/>
      <c r="P3" s="1"/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/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 cm="1">
        <f t="array" ref="AT3">_xlfn.SWITCH($A$2,"average", AVERAGE(Instances!AT3:Instances!AT3),"median", MEDIAN(Instances!AT3:Instances!AT3),"min", MIN(Instances!AT3:Instances!AT3),"max", MAX(Instances!AT3:Instances!AT3),"diff", MAX(Instances!AT3:Instances!AT3)-MIN(Instances!AT3:Instances!AT3))</f>
        <v>0</v>
      </c>
      <c r="AU3" s="1"/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/>
      <c r="AX3" s="1"/>
      <c r="AY3" s="1"/>
      <c r="AZ3" s="1"/>
      <c r="BA3" s="1" cm="1">
        <f t="array" ref="BA3">_xlfn.SWITCH($A$2,"average", AVERAGE(Instances!BA3:Instances!BA3),"median", MEDIAN(Instances!BA3:Instances!BA3),"min", MIN(Instances!BA3:Instances!BA3),"max", MAX(Instances!BA3:Instances!BA3),"diff", MAX(Instances!BA3:Instances!BA3)-MIN(Instances!BA3:Instances!BA3))</f>
        <v>0</v>
      </c>
      <c r="BB3" s="1" cm="1">
        <f t="array" ref="BB3">_xlfn.SWITCH($A$2,"average", AVERAGE(Instances!BB3:Instances!BB3),"median", MEDIAN(Instances!BB3:Instances!BB3),"min", MIN(Instances!BB3:Instances!BB3),"max", MAX(Instances!BB3:Instances!BB3),"diff", MAX(Instances!BB3:Instances!BB3)-MIN(Instances!BB3:Instances!BB3))</f>
        <v>0</v>
      </c>
      <c r="BC3" s="1"/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 cm="1">
        <f t="array" ref="BH3">_xlfn.SWITCH($A$2,"average", AVERAGE(Instances!BH3:Instances!BH3),"median", MEDIAN(Instances!BH3:Instances!BH3),"min", MIN(Instances!BH3:Instances!BH3),"max", MAX(Instances!BH3:Instances!BH3),"diff", MAX(Instances!BH3:Instances!BH3)-MIN(Instances!BH3:Instances!BH3))</f>
        <v>0</v>
      </c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 cm="1">
        <f t="array" ref="BO3">_xlfn.SWITCH($A$2,"average", AVERAGE(Instances!BO3:Instances!BO3),"median", MEDIAN(Instances!BO3:Instances!BO3),"min", MIN(Instances!BO3:Instances!BO3),"max", MAX(Instances!BO3:Instances!BO3),"diff", MAX(Instances!BO3:Instances!BO3)-MIN(Instances!BO3:Instances!BO3))</f>
        <v>0</v>
      </c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 cm="1">
        <f t="array" ref="BQ3">_xlfn.SWITCH($A$2,"average", AVERAGE(Instances!BQ3:Instances!BQ3),"median", MEDIAN(Instances!BQ3:Instances!BQ3),"min", MIN(Instances!BQ3:Instances!BQ3),"max", MAX(Instances!BQ3:Instances!BQ3),"diff", MAX(Instances!BQ3:Instances!BQ3)-MIN(Instances!BQ3:Instances!BQ3))</f>
        <v>0</v>
      </c>
      <c r="BR3" s="1"/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 cm="1">
        <f t="array" ref="BV3">_xlfn.SWITCH($A$2,"average", AVERAGE(Instances!BV3:Instances!BV3),"median", MEDIAN(Instances!BV3:Instances!BV3),"min", MIN(Instances!BV3:Instances!BV3),"max", MAX(Instances!BV3:Instances!BV3),"diff", MAX(Instances!BV3:Instances!BV3)-MIN(Instances!BV3:Instances!BV3))</f>
        <v>0</v>
      </c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 cm="1">
        <f t="array" ref="BX3">_xlfn.SWITCH($A$2,"average", AVERAGE(Instances!BX3:Instances!BX3),"median", MEDIAN(Instances!BX3:Instances!BX3),"min", MIN(Instances!BX3:Instances!BX3),"max", MAX(Instances!BX3:Instances!BX3),"diff", MAX(Instances!BX3:Instances!BX3)-MIN(Instances!BX3:Instances!BX3))</f>
        <v>0</v>
      </c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 cm="1">
        <f t="array" ref="CC3">_xlfn.SWITCH($A$2,"average", AVERAGE(Instances!CC3:Instances!CC3),"median", MEDIAN(Instances!CC3:Instances!CC3),"min", MIN(Instances!CC3:Instances!CC3),"max", MAX(Instances!CC3:Instances!CC3),"diff", MAX(Instances!CC3:Instances!CC3)-MIN(Instances!CC3:Instances!CC3))</f>
        <v>0</v>
      </c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 cm="1">
        <f t="array" ref="CF3">_xlfn.SWITCH($A$2,"average", AVERAGE(Instances!CF3:Instances!CF3),"median", MEDIAN(Instances!CF3:Instances!CF3),"min", MIN(Instances!CF3:Instances!CF3),"max", MAX(Instances!CF3:Instances!CF3),"diff", MAX(Instances!CF3:Instances!CF3)-MIN(Instances!CF3:Instances!CF3))</f>
        <v>0</v>
      </c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 cm="1">
        <f t="array" ref="CQ3">_xlfn.SWITCH($A$2,"average", AVERAGE(Instances!CQ3:Instances!CQ3),"median", MEDIAN(Instances!CQ3:Instances!CQ3),"min", MIN(Instances!CQ3:Instances!CQ3),"max", MAX(Instances!CQ3:Instances!CQ3),"diff", MAX(Instances!CQ3:Instances!CQ3)-MIN(Instances!CQ3:Instances!CQ3))</f>
        <v>0</v>
      </c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 cm="1">
        <f t="array" ref="CX3">_xlfn.SWITCH($A$2,"average", AVERAGE(Instances!CX3:Instances!CX3),"median", MEDIAN(Instances!CX3:Instances!CX3),"min", MIN(Instances!CX3:Instances!CX3),"max", MAX(Instances!CX3:Instances!CX3),"diff", MAX(Instances!CX3:Instances!CX3)-MIN(Instances!CX3:Instances!CX3))</f>
        <v>0</v>
      </c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 cm="1">
        <f t="array" ref="CZ3">_xlfn.SWITCH($A$2,"average", AVERAGE(Instances!CZ3:Instances!CZ3),"median", MEDIAN(Instances!CZ3:Instances!CZ3),"min", MIN(Instances!CZ3:Instances!CZ3),"max", MAX(Instances!CZ3:Instances!CZ3),"diff", MAX(Instances!CZ3:Instances!CZ3)-MIN(Instances!CZ3:Instances!CZ3))</f>
        <v>0</v>
      </c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/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 cm="1">
        <f t="array" ref="DE3">_xlfn.SWITCH($A$2,"average", AVERAGE(Instances!DE3:Instances!DE3),"median", MEDIAN(Instances!DE3:Instances!DE3),"min", MIN(Instances!DE3:Instances!DE3),"max", MAX(Instances!DE3:Instances!DE3),"diff", MAX(Instances!DE3:Instances!DE3)-MIN(Instances!DE3:Instances!DE3))</f>
        <v>0</v>
      </c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 cm="1">
        <f t="array" ref="DL3">_xlfn.SWITCH($A$2,"average", AVERAGE(Instances!DL3:Instances!DL3),"median", MEDIAN(Instances!DL3:Instances!DL3),"min", MIN(Instances!DL3:Instances!DL3),"max", MAX(Instances!DL3:Instances!DL3),"diff", MAX(Instances!DL3:Instances!DL3)-MIN(Instances!DL3:Instances!DL3))</f>
        <v>0</v>
      </c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 cm="1">
        <f t="array" ref="DS3">_xlfn.SWITCH($A$2,"average", AVERAGE(Instances!DS3:Instances!DS3),"median", MEDIAN(Instances!DS3:Instances!DS3),"min", MIN(Instances!DS3:Instances!DS3),"max", MAX(Instances!DS3:Instances!DS3),"diff", MAX(Instances!DS3:Instances!DS3)-MIN(Instances!DS3:Instances!DS3))</f>
        <v>0</v>
      </c>
      <c r="DT3" s="1"/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 cm="1">
        <f t="array" ref="DZ3">_xlfn.SWITCH($A$2,"average", AVERAGE(Instances!DZ3:Instances!DZ3),"median", MEDIAN(Instances!DZ3:Instances!DZ3),"min", MIN(Instances!DZ3:Instances!DZ3),"max", MAX(Instances!DZ3:Instances!DZ3),"diff", MAX(Instances!DZ3:Instances!DZ3)-MIN(Instances!DZ3:Instances!DZ3))</f>
        <v>0</v>
      </c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 cm="1">
        <f t="array" ref="EG3">_xlfn.SWITCH($A$2,"average", AVERAGE(Instances!EG3:Instances!EG3),"median", MEDIAN(Instances!EG3:Instances!EG3),"min", MIN(Instances!EG3:Instances!EG3),"max", MAX(Instances!EG3:Instances!EG3),"diff", MAX(Instances!EG3:Instances!EG3)-MIN(Instances!EG3:Instances!EG3))</f>
        <v>0</v>
      </c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/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 cm="1">
        <f t="array" ref="EN3">_xlfn.SWITCH($A$2,"average", AVERAGE(Instances!EN3:Instances!EN3),"median", MEDIAN(Instances!EN3:Instances!EN3),"min", MIN(Instances!EN3:Instances!EN3),"max", MAX(Instances!EN3:Instances!EN3),"diff", MAX(Instances!EN3:Instances!EN3)-MIN(Instances!EN3:Instances!EN3))</f>
        <v>0</v>
      </c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 cm="1">
        <f t="array" ref="EU3">_xlfn.SWITCH($A$2,"average", AVERAGE(Instances!EU3:Instances!EU3),"median", MEDIAN(Instances!EU3:Instances!EU3),"min", MIN(Instances!EU3:Instances!EU3),"max", MAX(Instances!EU3:Instances!EU3),"diff", MAX(Instances!EU3:Instances!EU3)-MIN(Instances!EU3:Instances!EU3))</f>
        <v>0</v>
      </c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 cm="1">
        <f t="array" ref="FB3">_xlfn.SWITCH($A$2,"average", AVERAGE(Instances!FB3:Instances!FB3),"median", MEDIAN(Instances!FB3:Instances!FB3),"min", MIN(Instances!FB3:Instances!FB3),"max", MAX(Instances!FB3:Instances!FB3),"diff", MAX(Instances!FB3:Instances!FB3)-MIN(Instances!FB3:Instances!FB3))</f>
        <v>0</v>
      </c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/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 cm="1">
        <f t="array" ref="FH3">_xlfn.SWITCH($A$2,"average", AVERAGE(Instances!FH3:Instances!FH3),"median", MEDIAN(Instances!FH3:Instances!FH3),"min", MIN(Instances!FH3:Instances!FH3),"max", MAX(Instances!FH3:Instances!FH3),"diff", MAX(Instances!FH3:Instances!FH3)-MIN(Instances!FH3:Instances!FH3))</f>
        <v>0</v>
      </c>
      <c r="FI3" s="1" cm="1">
        <f t="array" ref="FI3">_xlfn.SWITCH($A$2,"average", AVERAGE(Instances!FI3:Instances!FI3),"median", MEDIAN(Instances!FI3:Instances!FI3),"min", MIN(Instances!FI3:Instances!FI3),"max", MAX(Instances!FI3:Instances!FI3),"diff", MAX(Instances!FI3:Instances!FI3)-MIN(Instances!FI3:Instances!FI3))</f>
        <v>0</v>
      </c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 cm="1">
        <f t="array" ref="FP3">_xlfn.SWITCH($A$2,"average", AVERAGE(Instances!FP3:Instances!FP3),"median", MEDIAN(Instances!FP3:Instances!FP3),"min", MIN(Instances!FP3:Instances!FP3),"max", MAX(Instances!FP3:Instances!FP3),"diff", MAX(Instances!FP3:Instances!FP3)-MIN(Instances!FP3:Instances!FP3))</f>
        <v>0</v>
      </c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 cm="1">
        <f t="array" ref="FR3">_xlfn.SWITCH($A$2,"average", AVERAGE(Instances!FR3:Instances!FR3),"median", MEDIAN(Instances!FR3:Instances!FR3),"min", MIN(Instances!FR3:Instances!FR3),"max", MAX(Instances!FR3:Instances!FR3),"diff", MAX(Instances!FR3:Instances!FR3)-MIN(Instances!FR3:Instances!FR3))</f>
        <v>0</v>
      </c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/>
      <c r="FW3" s="1" cm="1">
        <f t="array" ref="FW3">_xlfn.SWITCH($A$2,"average", AVERAGE(Instances!FW3:Instances!FW3),"median", MEDIAN(Instances!FW3:Instances!FW3),"min", MIN(Instances!FW3:Instances!FW3),"max", MAX(Instances!FW3:Instances!FW3),"diff", MAX(Instances!FW3:Instances!FW3)-MIN(Instances!FW3:Instances!FW3))</f>
        <v>0</v>
      </c>
      <c r="FX3" s="1" cm="1">
        <f t="array" ref="FX3">_xlfn.SWITCH($A$2,"average", AVERAGE(Instances!FX3:Instances!FX3),"median", MEDIAN(Instances!FX3:Instances!FX3),"min", MIN(Instances!FX3:Instances!FX3),"max", MAX(Instances!FX3:Instances!FX3),"diff", MAX(Instances!FX3:Instances!FX3)-MIN(Instances!FX3:Instances!FX3))</f>
        <v>0</v>
      </c>
      <c r="FY3" s="1" cm="1">
        <f t="array" ref="FY3">_xlfn.SWITCH($A$2,"average", AVERAGE(Instances!FY3:Instances!FY3),"median", MEDIAN(Instances!FY3:Instances!FY3),"min", MIN(Instances!FY3:Instances!FY3),"max", MAX(Instances!FY3:Instances!FY3),"diff", MAX(Instances!FY3:Instances!FY3)-MIN(Instances!FY3:Instances!FY3))</f>
        <v>0</v>
      </c>
      <c r="FZ3" s="1" cm="1">
        <f t="array" ref="FZ3">_xlfn.SWITCH($A$2,"average", AVERAGE(Instances!FZ3:Instances!FZ3),"median", MEDIAN(Instances!FZ3:Instances!FZ3),"min", MIN(Instances!FZ3:Instances!FZ3),"max", MAX(Instances!FZ3:Instances!FZ3),"diff", MAX(Instances!FZ3:Instances!FZ3)-MIN(Instances!FZ3:Instances!FZ3))</f>
        <v>0</v>
      </c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 cm="1">
        <f t="array" ref="GB3">_xlfn.SWITCH($A$2,"average", AVERAGE(Instances!GB3:Instances!GB3),"median", MEDIAN(Instances!GB3:Instances!GB3),"min", MIN(Instances!GB3:Instances!GB3),"max", MAX(Instances!GB3:Instances!GB3),"diff", MAX(Instances!GB3:Instances!GB3)-MIN(Instances!GB3:Instances!GB3))</f>
        <v>0</v>
      </c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 cm="1">
        <f t="array" ref="GD3">_xlfn.SWITCH($A$2,"average", AVERAGE(Instances!GD3:Instances!GD3),"median", MEDIAN(Instances!GD3:Instances!GD3),"min", MIN(Instances!GD3:Instances!GD3),"max", MAX(Instances!GD3:Instances!GD3),"diff", MAX(Instances!GD3:Instances!GD3)-MIN(Instances!GD3:Instances!GD3))</f>
        <v>0</v>
      </c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 cm="1">
        <f t="array" ref="GF3">_xlfn.SWITCH($A$2,"average", AVERAGE(Instances!GF3:Instances!GF3),"median", MEDIAN(Instances!GF3:Instances!GF3),"min", MIN(Instances!GF3:Instances!GF3),"max", MAX(Instances!GF3:Instances!GF3),"diff", MAX(Instances!GF3:Instances!GF3)-MIN(Instances!GF3:Instances!GF3))</f>
        <v>0</v>
      </c>
      <c r="GG3" s="1" cm="1">
        <f t="array" ref="GG3">_xlfn.SWITCH($A$2,"average", AVERAGE(Instances!GG3:Instances!GG3),"median", MEDIAN(Instances!GG3:Instances!GG3),"min", MIN(Instances!GG3:Instances!GG3),"max", MAX(Instances!GG3:Instances!GG3),"diff", MAX(Instances!GG3:Instances!GG3)-MIN(Instances!GG3:Instances!GG3))</f>
        <v>0</v>
      </c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 cm="1">
        <f t="array" ref="GI3">_xlfn.SWITCH($A$2,"average", AVERAGE(Instances!GI3:Instances!GI3),"median", MEDIAN(Instances!GI3:Instances!GI3),"min", MIN(Instances!GI3:Instances!GI3),"max", MAX(Instances!GI3:Instances!GI3),"diff", MAX(Instances!GI3:Instances!GI3)-MIN(Instances!GI3:Instances!GI3))</f>
        <v>0</v>
      </c>
      <c r="GJ3" s="1" cm="1">
        <f t="array" ref="GJ3">_xlfn.SWITCH($A$2,"average", AVERAGE(Instances!GJ3:Instances!GJ3),"median", MEDIAN(Instances!GJ3:Instances!GJ3),"min", MIN(Instances!GJ3:Instances!GJ3),"max", MAX(Instances!GJ3:Instances!GJ3),"diff", MAX(Instances!GJ3:Instances!GJ3)-MIN(Instances!GJ3:Instances!GJ3))</f>
        <v>0</v>
      </c>
      <c r="GK3" s="1" cm="1">
        <f t="array" ref="GK3">_xlfn.SWITCH($A$2,"average", AVERAGE(Instances!GK3:Instances!GK3),"median", MEDIAN(Instances!GK3:Instances!GK3),"min", MIN(Instances!GK3:Instances!GK3),"max", MAX(Instances!GK3:Instances!GK3),"diff", MAX(Instances!GK3:Instances!GK3)-MIN(Instances!GK3:Instances!GK3))</f>
        <v>0</v>
      </c>
      <c r="GL3" s="1" cm="1">
        <f t="array" ref="GL3">_xlfn.SWITCH($A$2,"average", AVERAGE(Instances!GL3:Instances!GL3),"median", MEDIAN(Instances!GL3:Instances!GL3),"min", MIN(Instances!GL3:Instances!GL3),"max", MAX(Instances!GL3:Instances!GL3),"diff", MAX(Instances!GL3:Instances!GL3)-MIN(Instances!GL3:Instances!GL3))</f>
        <v>0</v>
      </c>
      <c r="GM3" s="1" cm="1">
        <f t="array" ref="GM3">_xlfn.SWITCH($A$2,"average", AVERAGE(Instances!GM3:Instances!GM3),"median", MEDIAN(Instances!GM3:Instances!GM3),"min", MIN(Instances!GM3:Instances!GM3),"max", MAX(Instances!GM3:Instances!GM3),"diff", MAX(Instances!GM3:Instances!GM3)-MIN(Instances!GM3:Instances!GM3))</f>
        <v>0</v>
      </c>
      <c r="GN3" s="1"/>
      <c r="GO3" s="1" cm="1">
        <f t="array" ref="GO3">_xlfn.SWITCH($A$2,"average", AVERAGE(Instances!GO3:Instances!GO3),"median", MEDIAN(Instances!GO3:Instances!GO3),"min", MIN(Instances!GO3:Instances!GO3),"max", MAX(Instances!GO3:Instances!GO3),"diff", MAX(Instances!GO3:Instances!GO3)-MIN(Instances!GO3:Instances!GO3))</f>
        <v>0</v>
      </c>
      <c r="GP3" s="1" cm="1">
        <f t="array" ref="GP3">_xlfn.SWITCH($A$2,"average", AVERAGE(Instances!GP3:Instances!GP3),"median", MEDIAN(Instances!GP3:Instances!GP3),"min", MIN(Instances!GP3:Instances!GP3),"max", MAX(Instances!GP3:Instances!GP3),"diff", MAX(Instances!GP3:Instances!GP3)-MIN(Instances!GP3:Instances!GP3))</f>
        <v>0</v>
      </c>
      <c r="GQ3" s="1" cm="1">
        <f t="array" ref="GQ3">_xlfn.SWITCH($A$2,"average", AVERAGE(Instances!GQ3:Instances!GQ3),"median", MEDIAN(Instances!GQ3:Instances!GQ3),"min", MIN(Instances!GQ3:Instances!GQ3),"max", MAX(Instances!GQ3:Instances!GQ3),"diff", MAX(Instances!GQ3:Instances!GQ3)-MIN(Instances!GQ3:Instances!GQ3))</f>
        <v>0</v>
      </c>
      <c r="GR3" s="1" cm="1">
        <f t="array" ref="GR3">_xlfn.SWITCH($A$2,"average", AVERAGE(Instances!GR3:Instances!GR3),"median", MEDIAN(Instances!GR3:Instances!GR3),"min", MIN(Instances!GR3:Instances!GR3),"max", MAX(Instances!GR3:Instances!GR3),"diff", MAX(Instances!GR3:Instances!GR3)-MIN(Instances!GR3:Instances!GR3))</f>
        <v>0</v>
      </c>
      <c r="GS3" s="1" cm="1">
        <f t="array" ref="GS3">_xlfn.SWITCH($A$2,"average", AVERAGE(Instances!GS3:Instances!GS3),"median", MEDIAN(Instances!GS3:Instances!GS3),"min", MIN(Instances!GS3:Instances!GS3),"max", MAX(Instances!GS3:Instances!GS3),"diff", MAX(Instances!GS3:Instances!GS3)-MIN(Instances!GS3:Instances!GS3))</f>
        <v>0</v>
      </c>
      <c r="GT3" s="1" cm="1">
        <f t="array" ref="GT3">_xlfn.SWITCH($A$2,"average", AVERAGE(Instances!GT3:Instances!GT3),"median", MEDIAN(Instances!GT3:Instances!GT3),"min", MIN(Instances!GT3:Instances!GT3),"max", MAX(Instances!GT3:Instances!GT3),"diff", MAX(Instances!GT3:Instances!GT3)-MIN(Instances!GT3:Instances!GT3))</f>
        <v>0</v>
      </c>
      <c r="GU3" s="1" cm="1">
        <f t="array" ref="GU3">_xlfn.SWITCH($A$2,"average", AVERAGE(Instances!GU3:Instances!GU3),"median", MEDIAN(Instances!GU3:Instances!GU3),"min", MIN(Instances!GU3:Instances!GU3),"max", MAX(Instances!GU3:Instances!GU3),"diff", MAX(Instances!GU3:Instances!GU3)-MIN(Instances!GU3:Instances!GU3))</f>
        <v>0</v>
      </c>
      <c r="GV3" s="1" cm="1">
        <f t="array" ref="GV3">_xlfn.SWITCH($A$2,"average", AVERAGE(Instances!GV3:Instances!GV3),"median", MEDIAN(Instances!GV3:Instances!GV3),"min", MIN(Instances!GV3:Instances!GV3),"max", MAX(Instances!GV3:Instances!GV3),"diff", MAX(Instances!GV3:Instances!GV3)-MIN(Instances!GV3:Instances!GV3))</f>
        <v>0</v>
      </c>
      <c r="GW3" s="1" cm="1">
        <f t="array" ref="GW3">_xlfn.SWITCH($A$2,"average", AVERAGE(Instances!GW3:Instances!GW3),"median", MEDIAN(Instances!GW3:Instances!GW3),"min", MIN(Instances!GW3:Instances!GW3),"max", MAX(Instances!GW3:Instances!GW3),"diff", MAX(Instances!GW3:Instances!GW3)-MIN(Instances!GW3:Instances!GW3))</f>
        <v>0</v>
      </c>
      <c r="GX3" s="1" cm="1">
        <f t="array" ref="GX3">_xlfn.SWITCH($A$2,"average", AVERAGE(Instances!GX3:Instances!GX3),"median", MEDIAN(Instances!GX3:Instances!GX3),"min", MIN(Instances!GX3:Instances!GX3),"max", MAX(Instances!GX3:Instances!GX3),"diff", MAX(Instances!GX3:Instances!GX3)-MIN(Instances!GX3:Instances!GX3))</f>
        <v>0</v>
      </c>
      <c r="GY3" s="1" cm="1">
        <f t="array" ref="GY3">_xlfn.SWITCH($A$2,"average", AVERAGE(Instances!GY3:Instances!GY3),"median", MEDIAN(Instances!GY3:Instances!GY3),"min", MIN(Instances!GY3:Instances!GY3),"max", MAX(Instances!GY3:Instances!GY3),"diff", MAX(Instances!GY3:Instances!GY3)-MIN(Instances!GY3:Instances!GY3))</f>
        <v>0</v>
      </c>
      <c r="GZ3" s="1" cm="1">
        <f t="array" ref="GZ3">_xlfn.SWITCH($A$2,"average", AVERAGE(Instances!GZ3:Instances!GZ3),"median", MEDIAN(Instances!GZ3:Instances!GZ3),"min", MIN(Instances!GZ3:Instances!GZ3),"max", MAX(Instances!GZ3:Instances!GZ3),"diff", MAX(Instances!GZ3:Instances!GZ3)-MIN(Instances!GZ3:Instances!GZ3))</f>
        <v>0</v>
      </c>
      <c r="HA3" s="1" cm="1">
        <f t="array" ref="HA3">_xlfn.SWITCH($A$2,"average", AVERAGE(Instances!HA3:Instances!HA3),"median", MEDIAN(Instances!HA3:Instances!HA3),"min", MIN(Instances!HA3:Instances!HA3),"max", MAX(Instances!HA3:Instances!HA3),"diff", MAX(Instances!HA3:Instances!HA3)-MIN(Instances!HA3:Instances!HA3))</f>
        <v>0</v>
      </c>
      <c r="HB3" s="1" cm="1">
        <f t="array" ref="HB3">_xlfn.SWITCH($A$2,"average", AVERAGE(Instances!HB3:Instances!HB3),"median", MEDIAN(Instances!HB3:Instances!HB3),"min", MIN(Instances!HB3:Instances!HB3),"max", MAX(Instances!HB3:Instances!HB3),"diff", MAX(Instances!HB3:Instances!HB3)-MIN(Instances!HB3:Instances!HB3))</f>
        <v>0</v>
      </c>
      <c r="HC3" s="1" cm="1">
        <f t="array" ref="HC3">_xlfn.SWITCH($A$2,"average", AVERAGE(Instances!HC3:Instances!HC3),"median", MEDIAN(Instances!HC3:Instances!HC3),"min", MIN(Instances!HC3:Instances!HC3),"max", MAX(Instances!HC3:Instances!HC3),"diff", MAX(Instances!HC3:Instances!HC3)-MIN(Instances!HC3:Instances!HC3))</f>
        <v>0</v>
      </c>
      <c r="HD3" s="1" cm="1">
        <f t="array" ref="HD3">_xlfn.SWITCH($A$2,"average", AVERAGE(Instances!HD3:Instances!HD3),"median", MEDIAN(Instances!HD3:Instances!HD3),"min", MIN(Instances!HD3:Instances!HD3),"max", MAX(Instances!HD3:Instances!HD3),"diff", MAX(Instances!HD3:Instances!HD3)-MIN(Instances!HD3:Instances!HD3))</f>
        <v>0</v>
      </c>
      <c r="HE3" s="1" cm="1">
        <f t="array" ref="HE3">_xlfn.SWITCH($A$2,"average", AVERAGE(Instances!HE3:Instances!HE3),"median", MEDIAN(Instances!HE3:Instances!HE3),"min", MIN(Instances!HE3:Instances!HE3),"max", MAX(Instances!HE3:Instances!HE3),"diff", MAX(Instances!HE3:Instances!HE3)-MIN(Instances!HE3:Instances!HE3))</f>
        <v>0</v>
      </c>
      <c r="HF3" s="1"/>
      <c r="HG3" s="1" cm="1">
        <f t="array" ref="HG3">_xlfn.SWITCH($A$2,"average", AVERAGE(Instances!HG3:Instances!HG3),"median", MEDIAN(Instances!HG3:Instances!HG3),"min", MIN(Instances!HG3:Instances!HG3),"max", MAX(Instances!HG3:Instances!HG3),"diff", MAX(Instances!HG3:Instances!HG3)-MIN(Instances!HG3:Instances!HG3))</f>
        <v>0</v>
      </c>
      <c r="HH3" s="1" cm="1">
        <f t="array" ref="HH3">_xlfn.SWITCH($A$2,"average", AVERAGE(Instances!HH3:Instances!HH3),"median", MEDIAN(Instances!HH3:Instances!HH3),"min", MIN(Instances!HH3:Instances!HH3),"max", MAX(Instances!HH3:Instances!HH3),"diff", MAX(Instances!HH3:Instances!HH3)-MIN(Instances!HH3:Instances!HH3))</f>
        <v>0</v>
      </c>
      <c r="HI3" s="1" cm="1">
        <f t="array" ref="HI3">_xlfn.SWITCH($A$2,"average", AVERAGE(Instances!HI3:Instances!HI3),"median", MEDIAN(Instances!HI3:Instances!HI3),"min", MIN(Instances!HI3:Instances!HI3),"max", MAX(Instances!HI3:Instances!HI3),"diff", MAX(Instances!HI3:Instances!HI3)-MIN(Instances!HI3:Instances!HI3))</f>
        <v>0</v>
      </c>
      <c r="HJ3" s="1" cm="1">
        <f t="array" ref="HJ3">_xlfn.SWITCH($A$2,"average", AVERAGE(Instances!HJ3:Instances!HJ3),"median", MEDIAN(Instances!HJ3:Instances!HJ3),"min", MIN(Instances!HJ3:Instances!HJ3),"max", MAX(Instances!HJ3:Instances!HJ3),"diff", MAX(Instances!HJ3:Instances!HJ3)-MIN(Instances!HJ3:Instances!HJ3))</f>
        <v>0</v>
      </c>
      <c r="HK3" s="1" cm="1">
        <f t="array" ref="HK3">_xlfn.SWITCH($A$2,"average", AVERAGE(Instances!HK3:Instances!HK3),"median", MEDIAN(Instances!HK3:Instances!HK3),"min", MIN(Instances!HK3:Instances!HK3),"max", MAX(Instances!HK3:Instances!HK3),"diff", MAX(Instances!HK3:Instances!HK3)-MIN(Instances!HK3:Instances!HK3))</f>
        <v>0</v>
      </c>
      <c r="HL3" s="1" cm="1">
        <f t="array" ref="HL3">_xlfn.SWITCH($A$2,"average", AVERAGE(Instances!HL3:Instances!HL3),"median", MEDIAN(Instances!HL3:Instances!HL3),"min", MIN(Instances!HL3:Instances!HL3),"max", MAX(Instances!HL3:Instances!HL3),"diff", MAX(Instances!HL3:Instances!HL3)-MIN(Instances!HL3:Instances!HL3))</f>
        <v>0</v>
      </c>
      <c r="HM3" s="1" cm="1">
        <f t="array" ref="HM3">_xlfn.SWITCH($A$2,"average", AVERAGE(Instances!HM3:Instances!HM3),"median", MEDIAN(Instances!HM3:Instances!HM3),"min", MIN(Instances!HM3:Instances!HM3),"max", MAX(Instances!HM3:Instances!HM3),"diff", MAX(Instances!HM3:Instances!HM3)-MIN(Instances!HM3:Instances!HM3))</f>
        <v>0</v>
      </c>
      <c r="HN3" s="1" cm="1">
        <f t="array" ref="HN3">_xlfn.SWITCH($A$2,"average", AVERAGE(Instances!HN3:Instances!HN3),"median", MEDIAN(Instances!HN3:Instances!HN3),"min", MIN(Instances!HN3:Instances!HN3),"max", MAX(Instances!HN3:Instances!HN3),"diff", MAX(Instances!HN3:Instances!HN3)-MIN(Instances!HN3:Instances!HN3))</f>
        <v>0</v>
      </c>
      <c r="HO3" s="1" cm="1">
        <f t="array" ref="HO3">_xlfn.SWITCH($A$2,"average", AVERAGE(Instances!HO3:Instances!HO3),"median", MEDIAN(Instances!HO3:Instances!HO3),"min", MIN(Instances!HO3:Instances!HO3),"max", MAX(Instances!HO3:Instances!HO3),"diff", MAX(Instances!HO3:Instances!HO3)-MIN(Instances!HO3:Instances!HO3))</f>
        <v>0</v>
      </c>
      <c r="HP3" s="1" cm="1">
        <f t="array" ref="HP3">_xlfn.SWITCH($A$2,"average", AVERAGE(Instances!HP3:Instances!HP3),"median", MEDIAN(Instances!HP3:Instances!HP3),"min", MIN(Instances!HP3:Instances!HP3),"max", MAX(Instances!HP3:Instances!HP3),"diff", MAX(Instances!HP3:Instances!HP3)-MIN(Instances!HP3:Instances!HP3))</f>
        <v>0</v>
      </c>
      <c r="HQ3" s="1" cm="1">
        <f t="array" ref="HQ3">_xlfn.SWITCH($A$2,"average", AVERAGE(Instances!HQ3:Instances!HQ3),"median", MEDIAN(Instances!HQ3:Instances!HQ3),"min", MIN(Instances!HQ3:Instances!HQ3),"max", MAX(Instances!HQ3:Instances!HQ3),"diff", MAX(Instances!HQ3:Instances!HQ3)-MIN(Instances!HQ3:Instances!HQ3))</f>
        <v>0</v>
      </c>
      <c r="HR3" s="1" cm="1">
        <f t="array" ref="HR3">_xlfn.SWITCH($A$2,"average", AVERAGE(Instances!HR3:Instances!HR3),"median", MEDIAN(Instances!HR3:Instances!HR3),"min", MIN(Instances!HR3:Instances!HR3),"max", MAX(Instances!HR3:Instances!HR3),"diff", MAX(Instances!HR3:Instances!HR3)-MIN(Instances!HR3:Instances!HR3))</f>
        <v>0</v>
      </c>
      <c r="HS3" s="1" cm="1">
        <f t="array" ref="HS3">_xlfn.SWITCH($A$2,"average", AVERAGE(Instances!HS3:Instances!HS3),"median", MEDIAN(Instances!HS3:Instances!HS3),"min", MIN(Instances!HS3:Instances!HS3),"max", MAX(Instances!HS3:Instances!HS3),"diff", MAX(Instances!HS3:Instances!HS3)-MIN(Instances!HS3:Instances!HS3))</f>
        <v>0</v>
      </c>
      <c r="HT3" s="1" cm="1">
        <f t="array" ref="HT3">_xlfn.SWITCH($A$2,"average", AVERAGE(Instances!HT3:Instances!HT3),"median", MEDIAN(Instances!HT3:Instances!HT3),"min", MIN(Instances!HT3:Instances!HT3),"max", MAX(Instances!HT3:Instances!HT3),"diff", MAX(Instances!HT3:Instances!HT3)-MIN(Instances!HT3:Instances!HT3))</f>
        <v>0</v>
      </c>
      <c r="HU3" s="1" cm="1">
        <f t="array" ref="HU3">_xlfn.SWITCH($A$2,"average", AVERAGE(Instances!HU3:Instances!HU3),"median", MEDIAN(Instances!HU3:Instances!HU3),"min", MIN(Instances!HU3:Instances!HU3),"max", MAX(Instances!HU3:Instances!HU3),"diff", MAX(Instances!HU3:Instances!HU3)-MIN(Instances!HU3:Instances!HU3))</f>
        <v>0</v>
      </c>
      <c r="HV3" s="1" cm="1">
        <f t="array" ref="HV3">_xlfn.SWITCH($A$2,"average", AVERAGE(Instances!HV3:Instances!HV3),"median", MEDIAN(Instances!HV3:Instances!HV3),"min", MIN(Instances!HV3:Instances!HV3),"max", MAX(Instances!HV3:Instances!HV3),"diff", MAX(Instances!HV3:Instances!HV3)-MIN(Instances!HV3:Instances!HV3))</f>
        <v>0</v>
      </c>
      <c r="HW3" s="1" cm="1">
        <f t="array" ref="HW3">_xlfn.SWITCH($A$2,"average", AVERAGE(Instances!HW3:Instances!HW3),"median", MEDIAN(Instances!HW3:Instances!HW3),"min", MIN(Instances!HW3:Instances!HW3),"max", MAX(Instances!HW3:Instances!HW3),"diff", MAX(Instances!HW3:Instances!HW3)-MIN(Instances!HW3:Instances!HW3))</f>
        <v>0</v>
      </c>
      <c r="HX3" s="1"/>
      <c r="HY3" s="1" cm="1">
        <f t="array" ref="HY3">_xlfn.SWITCH($A$2,"average", AVERAGE(Instances!HY3:Instances!HY3),"median", MEDIAN(Instances!HY3:Instances!HY3),"min", MIN(Instances!HY3:Instances!HY3),"max", MAX(Instances!HY3:Instances!HY3),"diff", MAX(Instances!HY3:Instances!HY3)-MIN(Instances!HY3:Instances!HY3))</f>
        <v>0</v>
      </c>
      <c r="HZ3" s="1" cm="1">
        <f t="array" ref="HZ3">_xlfn.SWITCH($A$2,"average", AVERAGE(Instances!HZ3:Instances!HZ3),"median", MEDIAN(Instances!HZ3:Instances!HZ3),"min", MIN(Instances!HZ3:Instances!HZ3),"max", MAX(Instances!HZ3:Instances!HZ3),"diff", MAX(Instances!HZ3:Instances!HZ3)-MIN(Instances!HZ3:Instances!HZ3))</f>
        <v>0</v>
      </c>
      <c r="IA3" s="1" cm="1">
        <f t="array" ref="IA3">_xlfn.SWITCH($A$2,"average", AVERAGE(Instances!IA3:Instances!IA3),"median", MEDIAN(Instances!IA3:Instances!IA3),"min", MIN(Instances!IA3:Instances!IA3),"max", MAX(Instances!IA3:Instances!IA3),"diff", MAX(Instances!IA3:Instances!IA3)-MIN(Instances!IA3:Instances!IA3))</f>
        <v>0</v>
      </c>
      <c r="IB3" s="1" cm="1">
        <f t="array" ref="IB3">_xlfn.SWITCH($A$2,"average", AVERAGE(Instances!IB3:Instances!IB3),"median", MEDIAN(Instances!IB3:Instances!IB3),"min", MIN(Instances!IB3:Instances!IB3),"max", MAX(Instances!IB3:Instances!IB3),"diff", MAX(Instances!IB3:Instances!IB3)-MIN(Instances!IB3:Instances!IB3))</f>
        <v>0</v>
      </c>
      <c r="IC3" s="1" cm="1">
        <f t="array" ref="IC3">_xlfn.SWITCH($A$2,"average", AVERAGE(Instances!IC3:Instances!IC3),"median", MEDIAN(Instances!IC3:Instances!IC3),"min", MIN(Instances!IC3:Instances!IC3),"max", MAX(Instances!IC3:Instances!IC3),"diff", MAX(Instances!IC3:Instances!IC3)-MIN(Instances!IC3:Instances!IC3))</f>
        <v>0</v>
      </c>
      <c r="ID3" s="1" cm="1">
        <f t="array" ref="ID3">_xlfn.SWITCH($A$2,"average", AVERAGE(Instances!ID3:Instances!ID3),"median", MEDIAN(Instances!ID3:Instances!ID3),"min", MIN(Instances!ID3:Instances!ID3),"max", MAX(Instances!ID3:Instances!ID3),"diff", MAX(Instances!ID3:Instances!ID3)-MIN(Instances!ID3:Instances!ID3))</f>
        <v>0</v>
      </c>
      <c r="IE3" s="1" cm="1">
        <f t="array" ref="IE3">_xlfn.SWITCH($A$2,"average", AVERAGE(Instances!IE3:Instances!IE3),"median", MEDIAN(Instances!IE3:Instances!IE3),"min", MIN(Instances!IE3:Instances!IE3),"max", MAX(Instances!IE3:Instances!IE3),"diff", MAX(Instances!IE3:Instances!IE3)-MIN(Instances!IE3:Instances!IE3))</f>
        <v>0</v>
      </c>
      <c r="IF3" s="1" cm="1">
        <f t="array" ref="IF3">_xlfn.SWITCH($A$2,"average", AVERAGE(Instances!IF3:Instances!IF3),"median", MEDIAN(Instances!IF3:Instances!IF3),"min", MIN(Instances!IF3:Instances!IF3),"max", MAX(Instances!IF3:Instances!IF3),"diff", MAX(Instances!IF3:Instances!IF3)-MIN(Instances!IF3:Instances!IF3))</f>
        <v>0</v>
      </c>
      <c r="IG3" s="1" cm="1">
        <f t="array" ref="IG3">_xlfn.SWITCH($A$2,"average", AVERAGE(Instances!IG3:Instances!IG3),"median", MEDIAN(Instances!IG3:Instances!IG3),"min", MIN(Instances!IG3:Instances!IG3),"max", MAX(Instances!IG3:Instances!IG3),"diff", MAX(Instances!IG3:Instances!IG3)-MIN(Instances!IG3:Instances!IG3))</f>
        <v>0</v>
      </c>
      <c r="IH3" s="1" cm="1">
        <f t="array" ref="IH3">_xlfn.SWITCH($A$2,"average", AVERAGE(Instances!IH3:Instances!IH3),"median", MEDIAN(Instances!IH3:Instances!IH3),"min", MIN(Instances!IH3:Instances!IH3),"max", MAX(Instances!IH3:Instances!IH3),"diff", MAX(Instances!IH3:Instances!IH3)-MIN(Instances!IH3:Instances!IH3))</f>
        <v>0</v>
      </c>
      <c r="II3" s="1" cm="1">
        <f t="array" ref="II3">_xlfn.SWITCH($A$2,"average", AVERAGE(Instances!II3:Instances!II3),"median", MEDIAN(Instances!II3:Instances!II3),"min", MIN(Instances!II3:Instances!II3),"max", MAX(Instances!II3:Instances!II3),"diff", MAX(Instances!II3:Instances!II3)-MIN(Instances!II3:Instances!II3))</f>
        <v>0</v>
      </c>
      <c r="IJ3" s="1" cm="1">
        <f t="array" ref="IJ3">_xlfn.SWITCH($A$2,"average", AVERAGE(Instances!IJ3:Instances!IJ3),"median", MEDIAN(Instances!IJ3:Instances!IJ3),"min", MIN(Instances!IJ3:Instances!IJ3),"max", MAX(Instances!IJ3:Instances!IJ3),"diff", MAX(Instances!IJ3:Instances!IJ3)-MIN(Instances!IJ3:Instances!IJ3))</f>
        <v>0</v>
      </c>
      <c r="IK3" s="1" cm="1">
        <f t="array" ref="IK3">_xlfn.SWITCH($A$2,"average", AVERAGE(Instances!IK3:Instances!IK3),"median", MEDIAN(Instances!IK3:Instances!IK3),"min", MIN(Instances!IK3:Instances!IK3),"max", MAX(Instances!IK3:Instances!IK3),"diff", MAX(Instances!IK3:Instances!IK3)-MIN(Instances!IK3:Instances!IK3))</f>
        <v>0</v>
      </c>
      <c r="IL3" s="1" cm="1">
        <f t="array" ref="IL3">_xlfn.SWITCH($A$2,"average", AVERAGE(Instances!IL3:Instances!IL3),"median", MEDIAN(Instances!IL3:Instances!IL3),"min", MIN(Instances!IL3:Instances!IL3),"max", MAX(Instances!IL3:Instances!IL3),"diff", MAX(Instances!IL3:Instances!IL3)-MIN(Instances!IL3:Instances!IL3))</f>
        <v>0</v>
      </c>
      <c r="IM3" s="1" cm="1">
        <f t="array" ref="IM3">_xlfn.SWITCH($A$2,"average", AVERAGE(Instances!IM3:Instances!IM3),"median", MEDIAN(Instances!IM3:Instances!IM3),"min", MIN(Instances!IM3:Instances!IM3),"max", MAX(Instances!IM3:Instances!IM3),"diff", MAX(Instances!IM3:Instances!IM3)-MIN(Instances!IM3:Instances!IM3))</f>
        <v>0</v>
      </c>
      <c r="IN3" s="1" cm="1">
        <f t="array" ref="IN3">_xlfn.SWITCH($A$2,"average", AVERAGE(Instances!IN3:Instances!IN3),"median", MEDIAN(Instances!IN3:Instances!IN3),"min", MIN(Instances!IN3:Instances!IN3),"max", MAX(Instances!IN3:Instances!IN3),"diff", MAX(Instances!IN3:Instances!IN3)-MIN(Instances!IN3:Instances!IN3))</f>
        <v>0</v>
      </c>
      <c r="IO3" s="1" cm="1">
        <f t="array" ref="IO3">_xlfn.SWITCH($A$2,"average", AVERAGE(Instances!IO3:Instances!IO3),"median", MEDIAN(Instances!IO3:Instances!IO3),"min", MIN(Instances!IO3:Instances!IO3),"max", MAX(Instances!IO3:Instances!IO3),"diff", MAX(Instances!IO3:Instances!IO3)-MIN(Instances!IO3:Instances!IO3))</f>
        <v>0</v>
      </c>
      <c r="IP3" s="1"/>
      <c r="IQ3" s="1" cm="1">
        <f t="array" ref="IQ3">_xlfn.SWITCH($A$2,"average", AVERAGE(Instances!IQ3:Instances!IQ3),"median", MEDIAN(Instances!IQ3:Instances!IQ3),"min", MIN(Instances!IQ3:Instances!IQ3),"max", MAX(Instances!IQ3:Instances!IQ3),"diff", MAX(Instances!IQ3:Instances!IQ3)-MIN(Instances!IQ3:Instances!IQ3))</f>
        <v>0</v>
      </c>
      <c r="IR3" s="1" cm="1">
        <f t="array" ref="IR3">_xlfn.SWITCH($A$2,"average", AVERAGE(Instances!IR3:Instances!IR3),"median", MEDIAN(Instances!IR3:Instances!IR3),"min", MIN(Instances!IR3:Instances!IR3),"max", MAX(Instances!IR3:Instances!IR3),"diff", MAX(Instances!IR3:Instances!IR3)-MIN(Instances!IR3:Instances!IR3))</f>
        <v>0</v>
      </c>
      <c r="IS3" s="1" cm="1">
        <f t="array" ref="IS3">_xlfn.SWITCH($A$2,"average", AVERAGE(Instances!IS3:Instances!IS3),"median", MEDIAN(Instances!IS3:Instances!IS3),"min", MIN(Instances!IS3:Instances!IS3),"max", MAX(Instances!IS3:Instances!IS3),"diff", MAX(Instances!IS3:Instances!IS3)-MIN(Instances!IS3:Instances!IS3))</f>
        <v>0</v>
      </c>
      <c r="IT3" s="1" cm="1">
        <f t="array" ref="IT3">_xlfn.SWITCH($A$2,"average", AVERAGE(Instances!IT3:Instances!IT3),"median", MEDIAN(Instances!IT3:Instances!IT3),"min", MIN(Instances!IT3:Instances!IT3),"max", MAX(Instances!IT3:Instances!IT3),"diff", MAX(Instances!IT3:Instances!IT3)-MIN(Instances!IT3:Instances!IT3))</f>
        <v>0</v>
      </c>
      <c r="IU3" s="1" cm="1">
        <f t="array" ref="IU3">_xlfn.SWITCH($A$2,"average", AVERAGE(Instances!IU3:Instances!IU3),"median", MEDIAN(Instances!IU3:Instances!IU3),"min", MIN(Instances!IU3:Instances!IU3),"max", MAX(Instances!IU3:Instances!IU3),"diff", MAX(Instances!IU3:Instances!IU3)-MIN(Instances!IU3:Instances!IU3))</f>
        <v>0</v>
      </c>
      <c r="IV3" s="1" cm="1">
        <f t="array" ref="IV3">_xlfn.SWITCH($A$2,"average", AVERAGE(Instances!IV3:Instances!IV3),"median", MEDIAN(Instances!IV3:Instances!IV3),"min", MIN(Instances!IV3:Instances!IV3),"max", MAX(Instances!IV3:Instances!IV3),"diff", MAX(Instances!IV3:Instances!IV3)-MIN(Instances!IV3:Instances!IV3))</f>
        <v>0</v>
      </c>
      <c r="IW3" s="1" cm="1">
        <f t="array" ref="IW3">_xlfn.SWITCH($A$2,"average", AVERAGE(Instances!IW3:Instances!IW3),"median", MEDIAN(Instances!IW3:Instances!IW3),"min", MIN(Instances!IW3:Instances!IW3),"max", MAX(Instances!IW3:Instances!IW3),"diff", MAX(Instances!IW3:Instances!IW3)-MIN(Instances!IW3:Instances!IW3))</f>
        <v>0</v>
      </c>
      <c r="IX3" s="1" cm="1">
        <f t="array" ref="IX3">_xlfn.SWITCH($A$2,"average", AVERAGE(Instances!IX3:Instances!IX3),"median", MEDIAN(Instances!IX3:Instances!IX3),"min", MIN(Instances!IX3:Instances!IX3),"max", MAX(Instances!IX3:Instances!IX3),"diff", MAX(Instances!IX3:Instances!IX3)-MIN(Instances!IX3:Instances!IX3))</f>
        <v>0</v>
      </c>
      <c r="IY3" s="1" cm="1">
        <f t="array" ref="IY3">_xlfn.SWITCH($A$2,"average", AVERAGE(Instances!IY3:Instances!IY3),"median", MEDIAN(Instances!IY3:Instances!IY3),"min", MIN(Instances!IY3:Instances!IY3),"max", MAX(Instances!IY3:Instances!IY3),"diff", MAX(Instances!IY3:Instances!IY3)-MIN(Instances!IY3:Instances!IY3))</f>
        <v>0</v>
      </c>
      <c r="IZ3" s="1" cm="1">
        <f t="array" ref="IZ3">_xlfn.SWITCH($A$2,"average", AVERAGE(Instances!IZ3:Instances!IZ3),"median", MEDIAN(Instances!IZ3:Instances!IZ3),"min", MIN(Instances!IZ3:Instances!IZ3),"max", MAX(Instances!IZ3:Instances!IZ3),"diff", MAX(Instances!IZ3:Instances!IZ3)-MIN(Instances!IZ3:Instances!IZ3))</f>
        <v>0</v>
      </c>
      <c r="JA3" s="1" cm="1">
        <f t="array" ref="JA3">_xlfn.SWITCH($A$2,"average", AVERAGE(Instances!JA3:Instances!JA3),"median", MEDIAN(Instances!JA3:Instances!JA3),"min", MIN(Instances!JA3:Instances!JA3),"max", MAX(Instances!JA3:Instances!JA3),"diff", MAX(Instances!JA3:Instances!JA3)-MIN(Instances!JA3:Instances!JA3))</f>
        <v>0</v>
      </c>
      <c r="JB3" s="1" cm="1">
        <f t="array" ref="JB3">_xlfn.SWITCH($A$2,"average", AVERAGE(Instances!JB3:Instances!JB3),"median", MEDIAN(Instances!JB3:Instances!JB3),"min", MIN(Instances!JB3:Instances!JB3),"max", MAX(Instances!JB3:Instances!JB3),"diff", MAX(Instances!JB3:Instances!JB3)-MIN(Instances!JB3:Instances!JB3))</f>
        <v>0</v>
      </c>
      <c r="JC3" s="1" cm="1">
        <f t="array" ref="JC3">_xlfn.SWITCH($A$2,"average", AVERAGE(Instances!JC3:Instances!JC3),"median", MEDIAN(Instances!JC3:Instances!JC3),"min", MIN(Instances!JC3:Instances!JC3),"max", MAX(Instances!JC3:Instances!JC3),"diff", MAX(Instances!JC3:Instances!JC3)-MIN(Instances!JC3:Instances!JC3))</f>
        <v>0</v>
      </c>
      <c r="JD3" s="1" cm="1">
        <f t="array" ref="JD3">_xlfn.SWITCH($A$2,"average", AVERAGE(Instances!JD3:Instances!JD3),"median", MEDIAN(Instances!JD3:Instances!JD3),"min", MIN(Instances!JD3:Instances!JD3),"max", MAX(Instances!JD3:Instances!JD3),"diff", MAX(Instances!JD3:Instances!JD3)-MIN(Instances!JD3:Instances!JD3))</f>
        <v>0</v>
      </c>
      <c r="JE3" s="1" cm="1">
        <f t="array" ref="JE3">_xlfn.SWITCH($A$2,"average", AVERAGE(Instances!JE3:Instances!JE3),"median", MEDIAN(Instances!JE3:Instances!JE3),"min", MIN(Instances!JE3:Instances!JE3),"max", MAX(Instances!JE3:Instances!JE3),"diff", MAX(Instances!JE3:Instances!JE3)-MIN(Instances!JE3:Instances!JE3))</f>
        <v>0</v>
      </c>
      <c r="JF3" s="1" cm="1">
        <f t="array" ref="JF3">_xlfn.SWITCH($A$2,"average", AVERAGE(Instances!JF3:Instances!JF3),"median", MEDIAN(Instances!JF3:Instances!JF3),"min", MIN(Instances!JF3:Instances!JF3),"max", MAX(Instances!JF3:Instances!JF3),"diff", MAX(Instances!JF3:Instances!JF3)-MIN(Instances!JF3:Instances!JF3))</f>
        <v>0</v>
      </c>
      <c r="JG3" s="1" cm="1">
        <f t="array" ref="JG3">_xlfn.SWITCH($A$2,"average", AVERAGE(Instances!JG3:Instances!JG3),"median", MEDIAN(Instances!JG3:Instances!JG3),"min", MIN(Instances!JG3:Instances!JG3),"max", MAX(Instances!JG3:Instances!JG3),"diff", MAX(Instances!JG3:Instances!JG3)-MIN(Instances!JG3:Instances!JG3))</f>
        <v>0</v>
      </c>
      <c r="JH3" s="1"/>
      <c r="JI3" s="1" cm="1">
        <f t="array" ref="JI3">_xlfn.SWITCH($A$2,"average", AVERAGE(Instances!JI3:Instances!JI3),"median", MEDIAN(Instances!JI3:Instances!JI3),"min", MIN(Instances!JI3:Instances!JI3),"max", MAX(Instances!JI3:Instances!JI3),"diff", MAX(Instances!JI3:Instances!JI3)-MIN(Instances!JI3:Instances!JI3))</f>
        <v>0</v>
      </c>
      <c r="JJ3" s="1" cm="1">
        <f t="array" ref="JJ3">_xlfn.SWITCH($A$2,"average", AVERAGE(Instances!JJ3:Instances!JJ3),"median", MEDIAN(Instances!JJ3:Instances!JJ3),"min", MIN(Instances!JJ3:Instances!JJ3),"max", MAX(Instances!JJ3:Instances!JJ3),"diff", MAX(Instances!JJ3:Instances!JJ3)-MIN(Instances!JJ3:Instances!JJ3))</f>
        <v>0</v>
      </c>
      <c r="JK3" s="1" cm="1">
        <f t="array" ref="JK3">_xlfn.SWITCH($A$2,"average", AVERAGE(Instances!JK3:Instances!JK3),"median", MEDIAN(Instances!JK3:Instances!JK3),"min", MIN(Instances!JK3:Instances!JK3),"max", MAX(Instances!JK3:Instances!JK3),"diff", MAX(Instances!JK3:Instances!JK3)-MIN(Instances!JK3:Instances!JK3))</f>
        <v>0</v>
      </c>
      <c r="JL3" s="1" cm="1">
        <f t="array" ref="JL3">_xlfn.SWITCH($A$2,"average", AVERAGE(Instances!JL3:Instances!JL3),"median", MEDIAN(Instances!JL3:Instances!JL3),"min", MIN(Instances!JL3:Instances!JL3),"max", MAX(Instances!JL3:Instances!JL3),"diff", MAX(Instances!JL3:Instances!JL3)-MIN(Instances!JL3:Instances!JL3))</f>
        <v>0</v>
      </c>
      <c r="JM3" s="1" cm="1">
        <f t="array" ref="JM3">_xlfn.SWITCH($A$2,"average", AVERAGE(Instances!JM3:Instances!JM3),"median", MEDIAN(Instances!JM3:Instances!JM3),"min", MIN(Instances!JM3:Instances!JM3),"max", MAX(Instances!JM3:Instances!JM3),"diff", MAX(Instances!JM3:Instances!JM3)-MIN(Instances!JM3:Instances!JM3))</f>
        <v>0</v>
      </c>
      <c r="JN3" s="1" cm="1">
        <f t="array" ref="JN3">_xlfn.SWITCH($A$2,"average", AVERAGE(Instances!JN3:Instances!JN3),"median", MEDIAN(Instances!JN3:Instances!JN3),"min", MIN(Instances!JN3:Instances!JN3),"max", MAX(Instances!JN3:Instances!JN3),"diff", MAX(Instances!JN3:Instances!JN3)-MIN(Instances!JN3:Instances!JN3))</f>
        <v>0</v>
      </c>
      <c r="JO3" s="1" cm="1">
        <f t="array" ref="JO3">_xlfn.SWITCH($A$2,"average", AVERAGE(Instances!JO3:Instances!JO3),"median", MEDIAN(Instances!JO3:Instances!JO3),"min", MIN(Instances!JO3:Instances!JO3),"max", MAX(Instances!JO3:Instances!JO3),"diff", MAX(Instances!JO3:Instances!JO3)-MIN(Instances!JO3:Instances!JO3))</f>
        <v>0</v>
      </c>
      <c r="JP3" s="1" cm="1">
        <f t="array" ref="JP3">_xlfn.SWITCH($A$2,"average", AVERAGE(Instances!JP3:Instances!JP3),"median", MEDIAN(Instances!JP3:Instances!JP3),"min", MIN(Instances!JP3:Instances!JP3),"max", MAX(Instances!JP3:Instances!JP3),"diff", MAX(Instances!JP3:Instances!JP3)-MIN(Instances!JP3:Instances!JP3))</f>
        <v>0</v>
      </c>
      <c r="JQ3" s="1" cm="1">
        <f t="array" ref="JQ3">_xlfn.SWITCH($A$2,"average", AVERAGE(Instances!JQ3:Instances!JQ3),"median", MEDIAN(Instances!JQ3:Instances!JQ3),"min", MIN(Instances!JQ3:Instances!JQ3),"max", MAX(Instances!JQ3:Instances!JQ3),"diff", MAX(Instances!JQ3:Instances!JQ3)-MIN(Instances!JQ3:Instances!JQ3))</f>
        <v>0</v>
      </c>
      <c r="JR3" s="1" cm="1">
        <f t="array" ref="JR3">_xlfn.SWITCH($A$2,"average", AVERAGE(Instances!JR3:Instances!JR3),"median", MEDIAN(Instances!JR3:Instances!JR3),"min", MIN(Instances!JR3:Instances!JR3),"max", MAX(Instances!JR3:Instances!JR3),"diff", MAX(Instances!JR3:Instances!JR3)-MIN(Instances!JR3:Instances!JR3))</f>
        <v>0</v>
      </c>
      <c r="JS3" s="1" cm="1">
        <f t="array" ref="JS3">_xlfn.SWITCH($A$2,"average", AVERAGE(Instances!JS3:Instances!JS3),"median", MEDIAN(Instances!JS3:Instances!JS3),"min", MIN(Instances!JS3:Instances!JS3),"max", MAX(Instances!JS3:Instances!JS3),"diff", MAX(Instances!JS3:Instances!JS3)-MIN(Instances!JS3:Instances!JS3))</f>
        <v>0</v>
      </c>
      <c r="JT3" s="1" cm="1">
        <f t="array" ref="JT3">_xlfn.SWITCH($A$2,"average", AVERAGE(Instances!JT3:Instances!JT3),"median", MEDIAN(Instances!JT3:Instances!JT3),"min", MIN(Instances!JT3:Instances!JT3),"max", MAX(Instances!JT3:Instances!JT3),"diff", MAX(Instances!JT3:Instances!JT3)-MIN(Instances!JT3:Instances!JT3))</f>
        <v>0</v>
      </c>
      <c r="JU3" s="1" cm="1">
        <f t="array" ref="JU3">_xlfn.SWITCH($A$2,"average", AVERAGE(Instances!JU3:Instances!JU3),"median", MEDIAN(Instances!JU3:Instances!JU3),"min", MIN(Instances!JU3:Instances!JU3),"max", MAX(Instances!JU3:Instances!JU3),"diff", MAX(Instances!JU3:Instances!JU3)-MIN(Instances!JU3:Instances!JU3))</f>
        <v>0</v>
      </c>
      <c r="JV3" s="1" cm="1">
        <f t="array" ref="JV3">_xlfn.SWITCH($A$2,"average", AVERAGE(Instances!JV3:Instances!JV3),"median", MEDIAN(Instances!JV3:Instances!JV3),"min", MIN(Instances!JV3:Instances!JV3),"max", MAX(Instances!JV3:Instances!JV3),"diff", MAX(Instances!JV3:Instances!JV3)-MIN(Instances!JV3:Instances!JV3))</f>
        <v>0</v>
      </c>
      <c r="JW3" s="1" cm="1">
        <f t="array" ref="JW3">_xlfn.SWITCH($A$2,"average", AVERAGE(Instances!JW3:Instances!JW3),"median", MEDIAN(Instances!JW3:Instances!JW3),"min", MIN(Instances!JW3:Instances!JW3),"max", MAX(Instances!JW3:Instances!JW3),"diff", MAX(Instances!JW3:Instances!JW3)-MIN(Instances!JW3:Instances!JW3))</f>
        <v>0</v>
      </c>
      <c r="JX3" s="1" cm="1">
        <f t="array" ref="JX3">_xlfn.SWITCH($A$2,"average", AVERAGE(Instances!JX3:Instances!JX3),"median", MEDIAN(Instances!JX3:Instances!JX3),"min", MIN(Instances!JX3:Instances!JX3),"max", MAX(Instances!JX3:Instances!JX3),"diff", MAX(Instances!JX3:Instances!JX3)-MIN(Instances!JX3:Instances!JX3))</f>
        <v>0</v>
      </c>
      <c r="JY3" s="1" cm="1">
        <f t="array" ref="JY3">_xlfn.SWITCH($A$2,"average", AVERAGE(Instances!JY3:Instances!JY3),"median", MEDIAN(Instances!JY3:Instances!JY3),"min", MIN(Instances!JY3:Instances!JY3),"max", MAX(Instances!JY3:Instances!JY3),"diff", MAX(Instances!JY3:Instances!JY3)-MIN(Instances!JY3:Instances!JY3))</f>
        <v>0</v>
      </c>
      <c r="JZ3" s="1"/>
      <c r="KA3" s="1" cm="1">
        <f t="array" ref="KA3">_xlfn.SWITCH($A$2,"average", AVERAGE(Instances!KA3:Instances!KA3),"median", MEDIAN(Instances!KA3:Instances!KA3),"min", MIN(Instances!KA3:Instances!KA3),"max", MAX(Instances!KA3:Instances!KA3),"diff", MAX(Instances!KA3:Instances!KA3)-MIN(Instances!KA3:Instances!KA3))</f>
        <v>0</v>
      </c>
      <c r="KB3" s="1" cm="1">
        <f t="array" ref="KB3">_xlfn.SWITCH($A$2,"average", AVERAGE(Instances!KB3:Instances!KB3),"median", MEDIAN(Instances!KB3:Instances!KB3),"min", MIN(Instances!KB3:Instances!KB3),"max", MAX(Instances!KB3:Instances!KB3),"diff", MAX(Instances!KB3:Instances!KB3)-MIN(Instances!KB3:Instances!KB3))</f>
        <v>0</v>
      </c>
      <c r="KC3" s="1" cm="1">
        <f t="array" ref="KC3">_xlfn.SWITCH($A$2,"average", AVERAGE(Instances!KC3:Instances!KC3),"median", MEDIAN(Instances!KC3:Instances!KC3),"min", MIN(Instances!KC3:Instances!KC3),"max", MAX(Instances!KC3:Instances!KC3),"diff", MAX(Instances!KC3:Instances!KC3)-MIN(Instances!KC3:Instances!KC3))</f>
        <v>0</v>
      </c>
      <c r="KD3" s="1" cm="1">
        <f t="array" ref="KD3">_xlfn.SWITCH($A$2,"average", AVERAGE(Instances!KD3:Instances!KD3),"median", MEDIAN(Instances!KD3:Instances!KD3),"min", MIN(Instances!KD3:Instances!KD3),"max", MAX(Instances!KD3:Instances!KD3),"diff", MAX(Instances!KD3:Instances!KD3)-MIN(Instances!KD3:Instances!KD3))</f>
        <v>0</v>
      </c>
      <c r="KE3" s="1" cm="1">
        <f t="array" ref="KE3">_xlfn.SWITCH($A$2,"average", AVERAGE(Instances!KE3:Instances!KE3),"median", MEDIAN(Instances!KE3:Instances!KE3),"min", MIN(Instances!KE3:Instances!KE3),"max", MAX(Instances!KE3:Instances!KE3),"diff", MAX(Instances!KE3:Instances!KE3)-MIN(Instances!KE3:Instances!KE3))</f>
        <v>0</v>
      </c>
      <c r="KF3" s="1" cm="1">
        <f t="array" ref="KF3">_xlfn.SWITCH($A$2,"average", AVERAGE(Instances!KF3:Instances!KF3),"median", MEDIAN(Instances!KF3:Instances!KF3),"min", MIN(Instances!KF3:Instances!KF3),"max", MAX(Instances!KF3:Instances!KF3),"diff", MAX(Instances!KF3:Instances!KF3)-MIN(Instances!KF3:Instances!KF3))</f>
        <v>0</v>
      </c>
      <c r="KG3" s="1" cm="1">
        <f t="array" ref="KG3">_xlfn.SWITCH($A$2,"average", AVERAGE(Instances!KG3:Instances!KG3),"median", MEDIAN(Instances!KG3:Instances!KG3),"min", MIN(Instances!KG3:Instances!KG3),"max", MAX(Instances!KG3:Instances!KG3),"diff", MAX(Instances!KG3:Instances!KG3)-MIN(Instances!KG3:Instances!KG3))</f>
        <v>0</v>
      </c>
      <c r="KH3" s="1" cm="1">
        <f t="array" ref="KH3">_xlfn.SWITCH($A$2,"average", AVERAGE(Instances!KH3:Instances!KH3),"median", MEDIAN(Instances!KH3:Instances!KH3),"min", MIN(Instances!KH3:Instances!KH3),"max", MAX(Instances!KH3:Instances!KH3),"diff", MAX(Instances!KH3:Instances!KH3)-MIN(Instances!KH3:Instances!KH3))</f>
        <v>0</v>
      </c>
      <c r="KI3" s="1" cm="1">
        <f t="array" ref="KI3">_xlfn.SWITCH($A$2,"average", AVERAGE(Instances!KI3:Instances!KI3),"median", MEDIAN(Instances!KI3:Instances!KI3),"min", MIN(Instances!KI3:Instances!KI3),"max", MAX(Instances!KI3:Instances!KI3),"diff", MAX(Instances!KI3:Instances!KI3)-MIN(Instances!KI3:Instances!KI3))</f>
        <v>0</v>
      </c>
      <c r="KJ3" s="1" cm="1">
        <f t="array" ref="KJ3">_xlfn.SWITCH($A$2,"average", AVERAGE(Instances!KJ3:Instances!KJ3),"median", MEDIAN(Instances!KJ3:Instances!KJ3),"min", MIN(Instances!KJ3:Instances!KJ3),"max", MAX(Instances!KJ3:Instances!KJ3),"diff", MAX(Instances!KJ3:Instances!KJ3)-MIN(Instances!KJ3:Instances!KJ3))</f>
        <v>0</v>
      </c>
      <c r="KK3" s="1" cm="1">
        <f t="array" ref="KK3">_xlfn.SWITCH($A$2,"average", AVERAGE(Instances!KK3:Instances!KK3),"median", MEDIAN(Instances!KK3:Instances!KK3),"min", MIN(Instances!KK3:Instances!KK3),"max", MAX(Instances!KK3:Instances!KK3),"diff", MAX(Instances!KK3:Instances!KK3)-MIN(Instances!KK3:Instances!KK3))</f>
        <v>0</v>
      </c>
      <c r="KL3" s="1" cm="1">
        <f t="array" ref="KL3">_xlfn.SWITCH($A$2,"average", AVERAGE(Instances!KL3:Instances!KL3),"median", MEDIAN(Instances!KL3:Instances!KL3),"min", MIN(Instances!KL3:Instances!KL3),"max", MAX(Instances!KL3:Instances!KL3),"diff", MAX(Instances!KL3:Instances!KL3)-MIN(Instances!KL3:Instances!KL3))</f>
        <v>0</v>
      </c>
      <c r="KM3" s="1" cm="1">
        <f t="array" ref="KM3">_xlfn.SWITCH($A$2,"average", AVERAGE(Instances!KM3:Instances!KM3),"median", MEDIAN(Instances!KM3:Instances!KM3),"min", MIN(Instances!KM3:Instances!KM3),"max", MAX(Instances!KM3:Instances!KM3),"diff", MAX(Instances!KM3:Instances!KM3)-MIN(Instances!KM3:Instances!KM3))</f>
        <v>0</v>
      </c>
      <c r="KN3" s="1" cm="1">
        <f t="array" ref="KN3">_xlfn.SWITCH($A$2,"average", AVERAGE(Instances!KN3:Instances!KN3),"median", MEDIAN(Instances!KN3:Instances!KN3),"min", MIN(Instances!KN3:Instances!KN3),"max", MAX(Instances!KN3:Instances!KN3),"diff", MAX(Instances!KN3:Instances!KN3)-MIN(Instances!KN3:Instances!KN3))</f>
        <v>0</v>
      </c>
      <c r="KO3" s="1" cm="1">
        <f t="array" ref="KO3">_xlfn.SWITCH($A$2,"average", AVERAGE(Instances!KO3:Instances!KO3),"median", MEDIAN(Instances!KO3:Instances!KO3),"min", MIN(Instances!KO3:Instances!KO3),"max", MAX(Instances!KO3:Instances!KO3),"diff", MAX(Instances!KO3:Instances!KO3)-MIN(Instances!KO3:Instances!KO3))</f>
        <v>0</v>
      </c>
      <c r="KP3" s="1" cm="1">
        <f t="array" ref="KP3">_xlfn.SWITCH($A$2,"average", AVERAGE(Instances!KP3:Instances!KP3),"median", MEDIAN(Instances!KP3:Instances!KP3),"min", MIN(Instances!KP3:Instances!KP3),"max", MAX(Instances!KP3:Instances!KP3),"diff", MAX(Instances!KP3:Instances!KP3)-MIN(Instances!KP3:Instances!KP3))</f>
        <v>0</v>
      </c>
      <c r="KQ3" s="1" cm="1">
        <f t="array" ref="KQ3">_xlfn.SWITCH($A$2,"average", AVERAGE(Instances!KQ3:Instances!KQ3),"median", MEDIAN(Instances!KQ3:Instances!KQ3),"min", MIN(Instances!KQ3:Instances!KQ3),"max", MAX(Instances!KQ3:Instances!KQ3),"diff", MAX(Instances!KQ3:Instances!KQ3)-MIN(Instances!KQ3:Instances!KQ3))</f>
        <v>0</v>
      </c>
      <c r="KR3" s="1"/>
      <c r="KS3" s="1" cm="1">
        <f t="array" ref="KS3">_xlfn.SWITCH($A$2,"average", AVERAGE(Instances!KS3:Instances!KS3),"median", MEDIAN(Instances!KS3:Instances!KS3),"min", MIN(Instances!KS3:Instances!KS3),"max", MAX(Instances!KS3:Instances!KS3),"diff", MAX(Instances!KS3:Instances!KS3)-MIN(Instances!KS3:Instances!KS3))</f>
        <v>0</v>
      </c>
      <c r="KT3" s="1" cm="1">
        <f t="array" ref="KT3">_xlfn.SWITCH($A$2,"average", AVERAGE(Instances!KT3:Instances!KT3),"median", MEDIAN(Instances!KT3:Instances!KT3),"min", MIN(Instances!KT3:Instances!KT3),"max", MAX(Instances!KT3:Instances!KT3),"diff", MAX(Instances!KT3:Instances!KT3)-MIN(Instances!KT3:Instances!KT3))</f>
        <v>0</v>
      </c>
      <c r="KU3" s="1" cm="1">
        <f t="array" ref="KU3">_xlfn.SWITCH($A$2,"average", AVERAGE(Instances!KU3:Instances!KU3),"median", MEDIAN(Instances!KU3:Instances!KU3),"min", MIN(Instances!KU3:Instances!KU3),"max", MAX(Instances!KU3:Instances!KU3),"diff", MAX(Instances!KU3:Instances!KU3)-MIN(Instances!KU3:Instances!KU3))</f>
        <v>0</v>
      </c>
      <c r="KV3" s="1" cm="1">
        <f t="array" ref="KV3">_xlfn.SWITCH($A$2,"average", AVERAGE(Instances!KV3:Instances!KV3),"median", MEDIAN(Instances!KV3:Instances!KV3),"min", MIN(Instances!KV3:Instances!KV3),"max", MAX(Instances!KV3:Instances!KV3),"diff", MAX(Instances!KV3:Instances!KV3)-MIN(Instances!KV3:Instances!KV3))</f>
        <v>0</v>
      </c>
      <c r="KW3" s="1" cm="1">
        <f t="array" ref="KW3">_xlfn.SWITCH($A$2,"average", AVERAGE(Instances!KW3:Instances!KW3),"median", MEDIAN(Instances!KW3:Instances!KW3),"min", MIN(Instances!KW3:Instances!KW3),"max", MAX(Instances!KW3:Instances!KW3),"diff", MAX(Instances!KW3:Instances!KW3)-MIN(Instances!KW3:Instances!KW3))</f>
        <v>0</v>
      </c>
      <c r="KX3" s="1" cm="1">
        <f t="array" ref="KX3">_xlfn.SWITCH($A$2,"average", AVERAGE(Instances!KX3:Instances!KX3),"median", MEDIAN(Instances!KX3:Instances!KX3),"min", MIN(Instances!KX3:Instances!KX3),"max", MAX(Instances!KX3:Instances!KX3),"diff", MAX(Instances!KX3:Instances!KX3)-MIN(Instances!KX3:Instances!KX3))</f>
        <v>0</v>
      </c>
      <c r="KY3" s="1" cm="1">
        <f t="array" ref="KY3">_xlfn.SWITCH($A$2,"average", AVERAGE(Instances!KY3:Instances!KY3),"median", MEDIAN(Instances!KY3:Instances!KY3),"min", MIN(Instances!KY3:Instances!KY3),"max", MAX(Instances!KY3:Instances!KY3),"diff", MAX(Instances!KY3:Instances!KY3)-MIN(Instances!KY3:Instances!KY3))</f>
        <v>0</v>
      </c>
      <c r="KZ3" s="1" cm="1">
        <f t="array" ref="KZ3">_xlfn.SWITCH($A$2,"average", AVERAGE(Instances!KZ3:Instances!KZ3),"median", MEDIAN(Instances!KZ3:Instances!KZ3),"min", MIN(Instances!KZ3:Instances!KZ3),"max", MAX(Instances!KZ3:Instances!KZ3),"diff", MAX(Instances!KZ3:Instances!KZ3)-MIN(Instances!KZ3:Instances!KZ3))</f>
        <v>0</v>
      </c>
      <c r="LA3" s="1" cm="1">
        <f t="array" ref="LA3">_xlfn.SWITCH($A$2,"average", AVERAGE(Instances!LA3:Instances!LA3),"median", MEDIAN(Instances!LA3:Instances!LA3),"min", MIN(Instances!LA3:Instances!LA3),"max", MAX(Instances!LA3:Instances!LA3),"diff", MAX(Instances!LA3:Instances!LA3)-MIN(Instances!LA3:Instances!LA3))</f>
        <v>0</v>
      </c>
      <c r="LB3" s="1" cm="1">
        <f t="array" ref="LB3">_xlfn.SWITCH($A$2,"average", AVERAGE(Instances!LB3:Instances!LB3),"median", MEDIAN(Instances!LB3:Instances!LB3),"min", MIN(Instances!LB3:Instances!LB3),"max", MAX(Instances!LB3:Instances!LB3),"diff", MAX(Instances!LB3:Instances!LB3)-MIN(Instances!LB3:Instances!LB3))</f>
        <v>0</v>
      </c>
      <c r="LC3" s="1" cm="1">
        <f t="array" ref="LC3">_xlfn.SWITCH($A$2,"average", AVERAGE(Instances!LC3:Instances!LC3),"median", MEDIAN(Instances!LC3:Instances!LC3),"min", MIN(Instances!LC3:Instances!LC3),"max", MAX(Instances!LC3:Instances!LC3),"diff", MAX(Instances!LC3:Instances!LC3)-MIN(Instances!LC3:Instances!LC3))</f>
        <v>0</v>
      </c>
      <c r="LD3" s="1" cm="1">
        <f t="array" ref="LD3">_xlfn.SWITCH($A$2,"average", AVERAGE(Instances!LD3:Instances!LD3),"median", MEDIAN(Instances!LD3:Instances!LD3),"min", MIN(Instances!LD3:Instances!LD3),"max", MAX(Instances!LD3:Instances!LD3),"diff", MAX(Instances!LD3:Instances!LD3)-MIN(Instances!LD3:Instances!LD3))</f>
        <v>0</v>
      </c>
      <c r="LE3" s="1" cm="1">
        <f t="array" ref="LE3">_xlfn.SWITCH($A$2,"average", AVERAGE(Instances!LE3:Instances!LE3),"median", MEDIAN(Instances!LE3:Instances!LE3),"min", MIN(Instances!LE3:Instances!LE3),"max", MAX(Instances!LE3:Instances!LE3),"diff", MAX(Instances!LE3:Instances!LE3)-MIN(Instances!LE3:Instances!LE3))</f>
        <v>0</v>
      </c>
      <c r="LF3" s="1" cm="1">
        <f t="array" ref="LF3">_xlfn.SWITCH($A$2,"average", AVERAGE(Instances!LF3:Instances!LF3),"median", MEDIAN(Instances!LF3:Instances!LF3),"min", MIN(Instances!LF3:Instances!LF3),"max", MAX(Instances!LF3:Instances!LF3),"diff", MAX(Instances!LF3:Instances!LF3)-MIN(Instances!LF3:Instances!LF3))</f>
        <v>0</v>
      </c>
      <c r="LG3" s="1" cm="1">
        <f t="array" ref="LG3">_xlfn.SWITCH($A$2,"average", AVERAGE(Instances!LG3:Instances!LG3),"median", MEDIAN(Instances!LG3:Instances!LG3),"min", MIN(Instances!LG3:Instances!LG3),"max", MAX(Instances!LG3:Instances!LG3),"diff", MAX(Instances!LG3:Instances!LG3)-MIN(Instances!LG3:Instances!LG3))</f>
        <v>0</v>
      </c>
      <c r="LH3" s="1" cm="1">
        <f t="array" ref="LH3">_xlfn.SWITCH($A$2,"average", AVERAGE(Instances!LH3:Instances!LH3),"median", MEDIAN(Instances!LH3:Instances!LH3),"min", MIN(Instances!LH3:Instances!LH3),"max", MAX(Instances!LH3:Instances!LH3),"diff", MAX(Instances!LH3:Instances!LH3)-MIN(Instances!LH3:Instances!LH3))</f>
        <v>0</v>
      </c>
      <c r="LI3" s="1" cm="1">
        <f t="array" ref="LI3">_xlfn.SWITCH($A$2,"average", AVERAGE(Instances!LI3:Instances!LI3),"median", MEDIAN(Instances!LI3:Instances!LI3),"min", MIN(Instances!LI3:Instances!LI3),"max", MAX(Instances!LI3:Instances!LI3),"diff", MAX(Instances!LI3:Instances!LI3)-MIN(Instances!LI3:Instances!LI3))</f>
        <v>0</v>
      </c>
      <c r="LJ3" s="1"/>
      <c r="LK3" s="1" cm="1">
        <f t="array" ref="LK3">_xlfn.SWITCH($A$2,"average", AVERAGE(Instances!LK3:Instances!LK3),"median", MEDIAN(Instances!LK3:Instances!LK3),"min", MIN(Instances!LK3:Instances!LK3),"max", MAX(Instances!LK3:Instances!LK3),"diff", MAX(Instances!LK3:Instances!LK3)-MIN(Instances!LK3:Instances!LK3))</f>
        <v>0</v>
      </c>
      <c r="LL3" s="1" cm="1">
        <f t="array" ref="LL3">_xlfn.SWITCH($A$2,"average", AVERAGE(Instances!LL3:Instances!LL3),"median", MEDIAN(Instances!LL3:Instances!LL3),"min", MIN(Instances!LL3:Instances!LL3),"max", MAX(Instances!LL3:Instances!LL3),"diff", MAX(Instances!LL3:Instances!LL3)-MIN(Instances!LL3:Instances!LL3))</f>
        <v>0</v>
      </c>
      <c r="LM3" s="1" cm="1">
        <f t="array" ref="LM3">_xlfn.SWITCH($A$2,"average", AVERAGE(Instances!LM3:Instances!LM3),"median", MEDIAN(Instances!LM3:Instances!LM3),"min", MIN(Instances!LM3:Instances!LM3),"max", MAX(Instances!LM3:Instances!LM3),"diff", MAX(Instances!LM3:Instances!LM3)-MIN(Instances!LM3:Instances!LM3))</f>
        <v>0</v>
      </c>
      <c r="LN3" s="1" cm="1">
        <f t="array" ref="LN3">_xlfn.SWITCH($A$2,"average", AVERAGE(Instances!LN3:Instances!LN3),"median", MEDIAN(Instances!LN3:Instances!LN3),"min", MIN(Instances!LN3:Instances!LN3),"max", MAX(Instances!LN3:Instances!LN3),"diff", MAX(Instances!LN3:Instances!LN3)-MIN(Instances!LN3:Instances!LN3))</f>
        <v>0</v>
      </c>
      <c r="LO3" s="1" cm="1">
        <f t="array" ref="LO3">_xlfn.SWITCH($A$2,"average", AVERAGE(Instances!LO3:Instances!LO3),"median", MEDIAN(Instances!LO3:Instances!LO3),"min", MIN(Instances!LO3:Instances!LO3),"max", MAX(Instances!LO3:Instances!LO3),"diff", MAX(Instances!LO3:Instances!LO3)-MIN(Instances!LO3:Instances!LO3))</f>
        <v>0</v>
      </c>
      <c r="LP3" s="1" cm="1">
        <f t="array" ref="LP3">_xlfn.SWITCH($A$2,"average", AVERAGE(Instances!LP3:Instances!LP3),"median", MEDIAN(Instances!LP3:Instances!LP3),"min", MIN(Instances!LP3:Instances!LP3),"max", MAX(Instances!LP3:Instances!LP3),"diff", MAX(Instances!LP3:Instances!LP3)-MIN(Instances!LP3:Instances!LP3))</f>
        <v>0</v>
      </c>
      <c r="LQ3" s="1" cm="1">
        <f t="array" ref="LQ3">_xlfn.SWITCH($A$2,"average", AVERAGE(Instances!LQ3:Instances!LQ3),"median", MEDIAN(Instances!LQ3:Instances!LQ3),"min", MIN(Instances!LQ3:Instances!LQ3),"max", MAX(Instances!LQ3:Instances!LQ3),"diff", MAX(Instances!LQ3:Instances!LQ3)-MIN(Instances!LQ3:Instances!LQ3))</f>
        <v>0</v>
      </c>
      <c r="LR3" s="1" cm="1">
        <f t="array" ref="LR3">_xlfn.SWITCH($A$2,"average", AVERAGE(Instances!LR3:Instances!LR3),"median", MEDIAN(Instances!LR3:Instances!LR3),"min", MIN(Instances!LR3:Instances!LR3),"max", MAX(Instances!LR3:Instances!LR3),"diff", MAX(Instances!LR3:Instances!LR3)-MIN(Instances!LR3:Instances!LR3))</f>
        <v>0</v>
      </c>
      <c r="LS3" s="1" cm="1">
        <f t="array" ref="LS3">_xlfn.SWITCH($A$2,"average", AVERAGE(Instances!LS3:Instances!LS3),"median", MEDIAN(Instances!LS3:Instances!LS3),"min", MIN(Instances!LS3:Instances!LS3),"max", MAX(Instances!LS3:Instances!LS3),"diff", MAX(Instances!LS3:Instances!LS3)-MIN(Instances!LS3:Instances!LS3))</f>
        <v>0</v>
      </c>
      <c r="LT3" s="1" cm="1">
        <f t="array" ref="LT3">_xlfn.SWITCH($A$2,"average", AVERAGE(Instances!LT3:Instances!LT3),"median", MEDIAN(Instances!LT3:Instances!LT3),"min", MIN(Instances!LT3:Instances!LT3),"max", MAX(Instances!LT3:Instances!LT3),"diff", MAX(Instances!LT3:Instances!LT3)-MIN(Instances!LT3:Instances!LT3))</f>
        <v>0</v>
      </c>
      <c r="LU3" s="1" cm="1">
        <f t="array" ref="LU3">_xlfn.SWITCH($A$2,"average", AVERAGE(Instances!LU3:Instances!LU3),"median", MEDIAN(Instances!LU3:Instances!LU3),"min", MIN(Instances!LU3:Instances!LU3),"max", MAX(Instances!LU3:Instances!LU3),"diff", MAX(Instances!LU3:Instances!LU3)-MIN(Instances!LU3:Instances!LU3))</f>
        <v>0</v>
      </c>
      <c r="LV3" s="1" cm="1">
        <f t="array" ref="LV3">_xlfn.SWITCH($A$2,"average", AVERAGE(Instances!LV3:Instances!LV3),"median", MEDIAN(Instances!LV3:Instances!LV3),"min", MIN(Instances!LV3:Instances!LV3),"max", MAX(Instances!LV3:Instances!LV3),"diff", MAX(Instances!LV3:Instances!LV3)-MIN(Instances!LV3:Instances!LV3))</f>
        <v>0</v>
      </c>
      <c r="LW3" s="1" cm="1">
        <f t="array" ref="LW3">_xlfn.SWITCH($A$2,"average", AVERAGE(Instances!LW3:Instances!LW3),"median", MEDIAN(Instances!LW3:Instances!LW3),"min", MIN(Instances!LW3:Instances!LW3),"max", MAX(Instances!LW3:Instances!LW3),"diff", MAX(Instances!LW3:Instances!LW3)-MIN(Instances!LW3:Instances!LW3))</f>
        <v>0</v>
      </c>
      <c r="LX3" s="1" cm="1">
        <f t="array" ref="LX3">_xlfn.SWITCH($A$2,"average", AVERAGE(Instances!LX3:Instances!LX3),"median", MEDIAN(Instances!LX3:Instances!LX3),"min", MIN(Instances!LX3:Instances!LX3),"max", MAX(Instances!LX3:Instances!LX3),"diff", MAX(Instances!LX3:Instances!LX3)-MIN(Instances!LX3:Instances!LX3))</f>
        <v>0</v>
      </c>
      <c r="LY3" s="1" cm="1">
        <f t="array" ref="LY3">_xlfn.SWITCH($A$2,"average", AVERAGE(Instances!LY3:Instances!LY3),"median", MEDIAN(Instances!LY3:Instances!LY3),"min", MIN(Instances!LY3:Instances!LY3),"max", MAX(Instances!LY3:Instances!LY3),"diff", MAX(Instances!LY3:Instances!LY3)-MIN(Instances!LY3:Instances!LY3))</f>
        <v>0</v>
      </c>
      <c r="LZ3" s="1" cm="1">
        <f t="array" ref="LZ3">_xlfn.SWITCH($A$2,"average", AVERAGE(Instances!LZ3:Instances!LZ3),"median", MEDIAN(Instances!LZ3:Instances!LZ3),"min", MIN(Instances!LZ3:Instances!LZ3),"max", MAX(Instances!LZ3:Instances!LZ3),"diff", MAX(Instances!LZ3:Instances!LZ3)-MIN(Instances!LZ3:Instances!LZ3))</f>
        <v>0</v>
      </c>
      <c r="MA3" s="1" cm="1">
        <f t="array" ref="MA3">_xlfn.SWITCH($A$2,"average", AVERAGE(Instances!MA3:Instances!MA3),"median", MEDIAN(Instances!MA3:Instances!MA3),"min", MIN(Instances!MA3:Instances!MA3),"max", MAX(Instances!MA3:Instances!MA3),"diff", MAX(Instances!MA3:Instances!MA3)-MIN(Instances!MA3:Instances!MA3))</f>
        <v>0</v>
      </c>
      <c r="MB3" s="1"/>
      <c r="MC3" s="1" cm="1">
        <f t="array" ref="MC3">_xlfn.SWITCH($A$2,"average", AVERAGE(Instances!MC3:Instances!MC3),"median", MEDIAN(Instances!MC3:Instances!MC3),"min", MIN(Instances!MC3:Instances!MC3),"max", MAX(Instances!MC3:Instances!MC3),"diff", MAX(Instances!MC3:Instances!MC3)-MIN(Instances!MC3:Instances!MC3))</f>
        <v>0</v>
      </c>
      <c r="MD3" s="1" cm="1">
        <f t="array" ref="MD3">_xlfn.SWITCH($A$2,"average", AVERAGE(Instances!MD3:Instances!MD3),"median", MEDIAN(Instances!MD3:Instances!MD3),"min", MIN(Instances!MD3:Instances!MD3),"max", MAX(Instances!MD3:Instances!MD3),"diff", MAX(Instances!MD3:Instances!MD3)-MIN(Instances!MD3:Instances!MD3))</f>
        <v>0</v>
      </c>
      <c r="ME3" s="1" cm="1">
        <f t="array" ref="ME3">_xlfn.SWITCH($A$2,"average", AVERAGE(Instances!ME3:Instances!ME3),"median", MEDIAN(Instances!ME3:Instances!ME3),"min", MIN(Instances!ME3:Instances!ME3),"max", MAX(Instances!ME3:Instances!ME3),"diff", MAX(Instances!ME3:Instances!ME3)-MIN(Instances!ME3:Instances!ME3))</f>
        <v>0</v>
      </c>
      <c r="MF3" s="1" cm="1">
        <f t="array" ref="MF3">_xlfn.SWITCH($A$2,"average", AVERAGE(Instances!MF3:Instances!MF3),"median", MEDIAN(Instances!MF3:Instances!MF3),"min", MIN(Instances!MF3:Instances!MF3),"max", MAX(Instances!MF3:Instances!MF3),"diff", MAX(Instances!MF3:Instances!MF3)-MIN(Instances!MF3:Instances!MF3))</f>
        <v>0</v>
      </c>
      <c r="MG3" s="1" cm="1">
        <f t="array" ref="MG3">_xlfn.SWITCH($A$2,"average", AVERAGE(Instances!MG3:Instances!MG3),"median", MEDIAN(Instances!MG3:Instances!MG3),"min", MIN(Instances!MG3:Instances!MG3),"max", MAX(Instances!MG3:Instances!MG3),"diff", MAX(Instances!MG3:Instances!MG3)-MIN(Instances!MG3:Instances!MG3))</f>
        <v>0</v>
      </c>
      <c r="MH3" s="1" cm="1">
        <f t="array" ref="MH3">_xlfn.SWITCH($A$2,"average", AVERAGE(Instances!MH3:Instances!MH3),"median", MEDIAN(Instances!MH3:Instances!MH3),"min", MIN(Instances!MH3:Instances!MH3),"max", MAX(Instances!MH3:Instances!MH3),"diff", MAX(Instances!MH3:Instances!MH3)-MIN(Instances!MH3:Instances!MH3))</f>
        <v>0</v>
      </c>
      <c r="MI3" s="1" cm="1">
        <f t="array" ref="MI3">_xlfn.SWITCH($A$2,"average", AVERAGE(Instances!MI3:Instances!MI3),"median", MEDIAN(Instances!MI3:Instances!MI3),"min", MIN(Instances!MI3:Instances!MI3),"max", MAX(Instances!MI3:Instances!MI3),"diff", MAX(Instances!MI3:Instances!MI3)-MIN(Instances!MI3:Instances!MI3))</f>
        <v>0</v>
      </c>
      <c r="MJ3" s="1" cm="1">
        <f t="array" ref="MJ3">_xlfn.SWITCH($A$2,"average", AVERAGE(Instances!MJ3:Instances!MJ3),"median", MEDIAN(Instances!MJ3:Instances!MJ3),"min", MIN(Instances!MJ3:Instances!MJ3),"max", MAX(Instances!MJ3:Instances!MJ3),"diff", MAX(Instances!MJ3:Instances!MJ3)-MIN(Instances!MJ3:Instances!MJ3))</f>
        <v>0</v>
      </c>
      <c r="MK3" s="1" cm="1">
        <f t="array" ref="MK3">_xlfn.SWITCH($A$2,"average", AVERAGE(Instances!MK3:Instances!MK3),"median", MEDIAN(Instances!MK3:Instances!MK3),"min", MIN(Instances!MK3:Instances!MK3),"max", MAX(Instances!MK3:Instances!MK3),"diff", MAX(Instances!MK3:Instances!MK3)-MIN(Instances!MK3:Instances!MK3))</f>
        <v>0</v>
      </c>
      <c r="ML3" s="1" cm="1">
        <f t="array" ref="ML3">_xlfn.SWITCH($A$2,"average", AVERAGE(Instances!ML3:Instances!ML3),"median", MEDIAN(Instances!ML3:Instances!ML3),"min", MIN(Instances!ML3:Instances!ML3),"max", MAX(Instances!ML3:Instances!ML3),"diff", MAX(Instances!ML3:Instances!ML3)-MIN(Instances!ML3:Instances!ML3))</f>
        <v>0</v>
      </c>
      <c r="MM3" s="1" cm="1">
        <f t="array" ref="MM3">_xlfn.SWITCH($A$2,"average", AVERAGE(Instances!MM3:Instances!MM3),"median", MEDIAN(Instances!MM3:Instances!MM3),"min", MIN(Instances!MM3:Instances!MM3),"max", MAX(Instances!MM3:Instances!MM3),"diff", MAX(Instances!MM3:Instances!MM3)-MIN(Instances!MM3:Instances!MM3))</f>
        <v>0</v>
      </c>
      <c r="MN3" s="1" cm="1">
        <f t="array" ref="MN3">_xlfn.SWITCH($A$2,"average", AVERAGE(Instances!MN3:Instances!MN3),"median", MEDIAN(Instances!MN3:Instances!MN3),"min", MIN(Instances!MN3:Instances!MN3),"max", MAX(Instances!MN3:Instances!MN3),"diff", MAX(Instances!MN3:Instances!MN3)-MIN(Instances!MN3:Instances!MN3))</f>
        <v>0</v>
      </c>
      <c r="MO3" s="1" cm="1">
        <f t="array" ref="MO3">_xlfn.SWITCH($A$2,"average", AVERAGE(Instances!MO3:Instances!MO3),"median", MEDIAN(Instances!MO3:Instances!MO3),"min", MIN(Instances!MO3:Instances!MO3),"max", MAX(Instances!MO3:Instances!MO3),"diff", MAX(Instances!MO3:Instances!MO3)-MIN(Instances!MO3:Instances!MO3))</f>
        <v>0</v>
      </c>
      <c r="MP3" s="1" cm="1">
        <f t="array" ref="MP3">_xlfn.SWITCH($A$2,"average", AVERAGE(Instances!MP3:Instances!MP3),"median", MEDIAN(Instances!MP3:Instances!MP3),"min", MIN(Instances!MP3:Instances!MP3),"max", MAX(Instances!MP3:Instances!MP3),"diff", MAX(Instances!MP3:Instances!MP3)-MIN(Instances!MP3:Instances!MP3))</f>
        <v>0</v>
      </c>
      <c r="MQ3" s="1" cm="1">
        <f t="array" ref="MQ3">_xlfn.SWITCH($A$2,"average", AVERAGE(Instances!MQ3:Instances!MQ3),"median", MEDIAN(Instances!MQ3:Instances!MQ3),"min", MIN(Instances!MQ3:Instances!MQ3),"max", MAX(Instances!MQ3:Instances!MQ3),"diff", MAX(Instances!MQ3:Instances!MQ3)-MIN(Instances!MQ3:Instances!MQ3))</f>
        <v>0</v>
      </c>
      <c r="MR3" s="1" cm="1">
        <f t="array" ref="MR3">_xlfn.SWITCH($A$2,"average", AVERAGE(Instances!MR3:Instances!MR3),"median", MEDIAN(Instances!MR3:Instances!MR3),"min", MIN(Instances!MR3:Instances!MR3),"max", MAX(Instances!MR3:Instances!MR3),"diff", MAX(Instances!MR3:Instances!MR3)-MIN(Instances!MR3:Instances!MR3))</f>
        <v>0</v>
      </c>
      <c r="MS3" s="1" cm="1">
        <f t="array" ref="MS3">_xlfn.SWITCH($A$2,"average", AVERAGE(Instances!MS3:Instances!MS3),"median", MEDIAN(Instances!MS3:Instances!MS3),"min", MIN(Instances!MS3:Instances!MS3),"max", MAX(Instances!MS3:Instances!MS3),"diff", MAX(Instances!MS3:Instances!MS3)-MIN(Instances!MS3:Instances!MS3))</f>
        <v>0</v>
      </c>
      <c r="MT3" s="1"/>
      <c r="MU3" s="1" cm="1">
        <f t="array" ref="MU3">_xlfn.SWITCH($A$2,"average", AVERAGE(Instances!MU3:Instances!MU3),"median", MEDIAN(Instances!MU3:Instances!MU3),"min", MIN(Instances!MU3:Instances!MU3),"max", MAX(Instances!MU3:Instances!MU3),"diff", MAX(Instances!MU3:Instances!MU3)-MIN(Instances!MU3:Instances!MU3))</f>
        <v>0</v>
      </c>
      <c r="MV3" s="1" cm="1">
        <f t="array" ref="MV3">_xlfn.SWITCH($A$2,"average", AVERAGE(Instances!MV3:Instances!MV3),"median", MEDIAN(Instances!MV3:Instances!MV3),"min", MIN(Instances!MV3:Instances!MV3),"max", MAX(Instances!MV3:Instances!MV3),"diff", MAX(Instances!MV3:Instances!MV3)-MIN(Instances!MV3:Instances!MV3))</f>
        <v>0</v>
      </c>
      <c r="MW3" s="1" cm="1">
        <f t="array" ref="MW3">_xlfn.SWITCH($A$2,"average", AVERAGE(Instances!MW3:Instances!MW3),"median", MEDIAN(Instances!MW3:Instances!MW3),"min", MIN(Instances!MW3:Instances!MW3),"max", MAX(Instances!MW3:Instances!MW3),"diff", MAX(Instances!MW3:Instances!MW3)-MIN(Instances!MW3:Instances!MW3))</f>
        <v>0</v>
      </c>
      <c r="MX3" s="1" cm="1">
        <f t="array" ref="MX3">_xlfn.SWITCH($A$2,"average", AVERAGE(Instances!MX3:Instances!MX3),"median", MEDIAN(Instances!MX3:Instances!MX3),"min", MIN(Instances!MX3:Instances!MX3),"max", MAX(Instances!MX3:Instances!MX3),"diff", MAX(Instances!MX3:Instances!MX3)-MIN(Instances!MX3:Instances!MX3))</f>
        <v>0</v>
      </c>
      <c r="MY3" s="1" cm="1">
        <f t="array" ref="MY3">_xlfn.SWITCH($A$2,"average", AVERAGE(Instances!MY3:Instances!MY3),"median", MEDIAN(Instances!MY3:Instances!MY3),"min", MIN(Instances!MY3:Instances!MY3),"max", MAX(Instances!MY3:Instances!MY3),"diff", MAX(Instances!MY3:Instances!MY3)-MIN(Instances!MY3:Instances!MY3))</f>
        <v>0</v>
      </c>
      <c r="MZ3" s="1" cm="1">
        <f t="array" ref="MZ3">_xlfn.SWITCH($A$2,"average", AVERAGE(Instances!MZ3:Instances!MZ3),"median", MEDIAN(Instances!MZ3:Instances!MZ3),"min", MIN(Instances!MZ3:Instances!MZ3),"max", MAX(Instances!MZ3:Instances!MZ3),"diff", MAX(Instances!MZ3:Instances!MZ3)-MIN(Instances!MZ3:Instances!MZ3))</f>
        <v>0</v>
      </c>
      <c r="NA3" s="1" cm="1">
        <f t="array" ref="NA3">_xlfn.SWITCH($A$2,"average", AVERAGE(Instances!NA3:Instances!NA3),"median", MEDIAN(Instances!NA3:Instances!NA3),"min", MIN(Instances!NA3:Instances!NA3),"max", MAX(Instances!NA3:Instances!NA3),"diff", MAX(Instances!NA3:Instances!NA3)-MIN(Instances!NA3:Instances!NA3))</f>
        <v>0</v>
      </c>
      <c r="NB3" s="1" cm="1">
        <f t="array" ref="NB3">_xlfn.SWITCH($A$2,"average", AVERAGE(Instances!NB3:Instances!NB3),"median", MEDIAN(Instances!NB3:Instances!NB3),"min", MIN(Instances!NB3:Instances!NB3),"max", MAX(Instances!NB3:Instances!NB3),"diff", MAX(Instances!NB3:Instances!NB3)-MIN(Instances!NB3:Instances!NB3))</f>
        <v>0</v>
      </c>
      <c r="NC3" s="1" cm="1">
        <f t="array" ref="NC3">_xlfn.SWITCH($A$2,"average", AVERAGE(Instances!NC3:Instances!NC3),"median", MEDIAN(Instances!NC3:Instances!NC3),"min", MIN(Instances!NC3:Instances!NC3),"max", MAX(Instances!NC3:Instances!NC3),"diff", MAX(Instances!NC3:Instances!NC3)-MIN(Instances!NC3:Instances!NC3))</f>
        <v>0</v>
      </c>
      <c r="ND3" s="1" cm="1">
        <f t="array" ref="ND3">_xlfn.SWITCH($A$2,"average", AVERAGE(Instances!ND3:Instances!ND3),"median", MEDIAN(Instances!ND3:Instances!ND3),"min", MIN(Instances!ND3:Instances!ND3),"max", MAX(Instances!ND3:Instances!ND3),"diff", MAX(Instances!ND3:Instances!ND3)-MIN(Instances!ND3:Instances!ND3))</f>
        <v>0</v>
      </c>
      <c r="NE3" s="1" cm="1">
        <f t="array" ref="NE3">_xlfn.SWITCH($A$2,"average", AVERAGE(Instances!NE3:Instances!NE3),"median", MEDIAN(Instances!NE3:Instances!NE3),"min", MIN(Instances!NE3:Instances!NE3),"max", MAX(Instances!NE3:Instances!NE3),"diff", MAX(Instances!NE3:Instances!NE3)-MIN(Instances!NE3:Instances!NE3))</f>
        <v>0</v>
      </c>
      <c r="NF3" s="1" cm="1">
        <f t="array" ref="NF3">_xlfn.SWITCH($A$2,"average", AVERAGE(Instances!NF3:Instances!NF3),"median", MEDIAN(Instances!NF3:Instances!NF3),"min", MIN(Instances!NF3:Instances!NF3),"max", MAX(Instances!NF3:Instances!NF3),"diff", MAX(Instances!NF3:Instances!NF3)-MIN(Instances!NF3:Instances!NF3))</f>
        <v>0</v>
      </c>
      <c r="NG3" s="1" cm="1">
        <f t="array" ref="NG3">_xlfn.SWITCH($A$2,"average", AVERAGE(Instances!NG3:Instances!NG3),"median", MEDIAN(Instances!NG3:Instances!NG3),"min", MIN(Instances!NG3:Instances!NG3),"max", MAX(Instances!NG3:Instances!NG3),"diff", MAX(Instances!NG3:Instances!NG3)-MIN(Instances!NG3:Instances!NG3))</f>
        <v>0</v>
      </c>
      <c r="NH3" s="1" cm="1">
        <f t="array" ref="NH3">_xlfn.SWITCH($A$2,"average", AVERAGE(Instances!NH3:Instances!NH3),"median", MEDIAN(Instances!NH3:Instances!NH3),"min", MIN(Instances!NH3:Instances!NH3),"max", MAX(Instances!NH3:Instances!NH3),"diff", MAX(Instances!NH3:Instances!NH3)-MIN(Instances!NH3:Instances!NH3))</f>
        <v>0</v>
      </c>
      <c r="NI3" s="1" cm="1">
        <f t="array" ref="NI3">_xlfn.SWITCH($A$2,"average", AVERAGE(Instances!NI3:Instances!NI3),"median", MEDIAN(Instances!NI3:Instances!NI3),"min", MIN(Instances!NI3:Instances!NI3),"max", MAX(Instances!NI3:Instances!NI3),"diff", MAX(Instances!NI3:Instances!NI3)-MIN(Instances!NI3:Instances!NI3))</f>
        <v>0</v>
      </c>
      <c r="NJ3" s="1" cm="1">
        <f t="array" ref="NJ3">_xlfn.SWITCH($A$2,"average", AVERAGE(Instances!NJ3:Instances!NJ3),"median", MEDIAN(Instances!NJ3:Instances!NJ3),"min", MIN(Instances!NJ3:Instances!NJ3),"max", MAX(Instances!NJ3:Instances!NJ3),"diff", MAX(Instances!NJ3:Instances!NJ3)-MIN(Instances!NJ3:Instances!NJ3))</f>
        <v>0</v>
      </c>
      <c r="NK3" s="1" cm="1">
        <f t="array" ref="NK3">_xlfn.SWITCH($A$2,"average", AVERAGE(Instances!NK3:Instances!NK3),"median", MEDIAN(Instances!NK3:Instances!NK3),"min", MIN(Instances!NK3:Instances!NK3),"max", MAX(Instances!NK3:Instances!NK3),"diff", MAX(Instances!NK3:Instances!NK3)-MIN(Instances!NK3:Instances!NK3))</f>
        <v>0</v>
      </c>
      <c r="NL3" s="1"/>
      <c r="NM3" s="1" cm="1">
        <f t="array" ref="NM3">_xlfn.SWITCH($A$2,"average", AVERAGE(Instances!NM3:Instances!NM3),"median", MEDIAN(Instances!NM3:Instances!NM3),"min", MIN(Instances!NM3:Instances!NM3),"max", MAX(Instances!NM3:Instances!NM3),"diff", MAX(Instances!NM3:Instances!NM3)-MIN(Instances!NM3:Instances!NM3))</f>
        <v>0</v>
      </c>
      <c r="NN3" s="1" cm="1">
        <f t="array" ref="NN3">_xlfn.SWITCH($A$2,"average", AVERAGE(Instances!NN3:Instances!NN3),"median", MEDIAN(Instances!NN3:Instances!NN3),"min", MIN(Instances!NN3:Instances!NN3),"max", MAX(Instances!NN3:Instances!NN3),"diff", MAX(Instances!NN3:Instances!NN3)-MIN(Instances!NN3:Instances!NN3))</f>
        <v>0</v>
      </c>
      <c r="NO3" s="1" cm="1">
        <f t="array" ref="NO3">_xlfn.SWITCH($A$2,"average", AVERAGE(Instances!NO3:Instances!NO3),"median", MEDIAN(Instances!NO3:Instances!NO3),"min", MIN(Instances!NO3:Instances!NO3),"max", MAX(Instances!NO3:Instances!NO3),"diff", MAX(Instances!NO3:Instances!NO3)-MIN(Instances!NO3:Instances!NO3))</f>
        <v>0</v>
      </c>
      <c r="NP3" s="1" cm="1">
        <f t="array" ref="NP3">_xlfn.SWITCH($A$2,"average", AVERAGE(Instances!NP3:Instances!NP3),"median", MEDIAN(Instances!NP3:Instances!NP3),"min", MIN(Instances!NP3:Instances!NP3),"max", MAX(Instances!NP3:Instances!NP3),"diff", MAX(Instances!NP3:Instances!NP3)-MIN(Instances!NP3:Instances!NP3))</f>
        <v>0</v>
      </c>
      <c r="NQ3" s="1" cm="1">
        <f t="array" ref="NQ3">_xlfn.SWITCH($A$2,"average", AVERAGE(Instances!NQ3:Instances!NQ3),"median", MEDIAN(Instances!NQ3:Instances!NQ3),"min", MIN(Instances!NQ3:Instances!NQ3),"max", MAX(Instances!NQ3:Instances!NQ3),"diff", MAX(Instances!NQ3:Instances!NQ3)-MIN(Instances!NQ3:Instances!NQ3))</f>
        <v>0</v>
      </c>
      <c r="NR3" s="1" cm="1">
        <f t="array" ref="NR3">_xlfn.SWITCH($A$2,"average", AVERAGE(Instances!NR3:Instances!NR3),"median", MEDIAN(Instances!NR3:Instances!NR3),"min", MIN(Instances!NR3:Instances!NR3),"max", MAX(Instances!NR3:Instances!NR3),"diff", MAX(Instances!NR3:Instances!NR3)-MIN(Instances!NR3:Instances!NR3))</f>
        <v>0</v>
      </c>
      <c r="NS3" s="1" cm="1">
        <f t="array" ref="NS3">_xlfn.SWITCH($A$2,"average", AVERAGE(Instances!NS3:Instances!NS3),"median", MEDIAN(Instances!NS3:Instances!NS3),"min", MIN(Instances!NS3:Instances!NS3),"max", MAX(Instances!NS3:Instances!NS3),"diff", MAX(Instances!NS3:Instances!NS3)-MIN(Instances!NS3:Instances!NS3))</f>
        <v>0</v>
      </c>
      <c r="NT3" s="1" cm="1">
        <f t="array" ref="NT3">_xlfn.SWITCH($A$2,"average", AVERAGE(Instances!NT3:Instances!NT3),"median", MEDIAN(Instances!NT3:Instances!NT3),"min", MIN(Instances!NT3:Instances!NT3),"max", MAX(Instances!NT3:Instances!NT3),"diff", MAX(Instances!NT3:Instances!NT3)-MIN(Instances!NT3:Instances!NT3))</f>
        <v>0</v>
      </c>
      <c r="NU3" s="1" cm="1">
        <f t="array" ref="NU3">_xlfn.SWITCH($A$2,"average", AVERAGE(Instances!NU3:Instances!NU3),"median", MEDIAN(Instances!NU3:Instances!NU3),"min", MIN(Instances!NU3:Instances!NU3),"max", MAX(Instances!NU3:Instances!NU3),"diff", MAX(Instances!NU3:Instances!NU3)-MIN(Instances!NU3:Instances!NU3))</f>
        <v>0</v>
      </c>
      <c r="NV3" s="1" cm="1">
        <f t="array" ref="NV3">_xlfn.SWITCH($A$2,"average", AVERAGE(Instances!NV3:Instances!NV3),"median", MEDIAN(Instances!NV3:Instances!NV3),"min", MIN(Instances!NV3:Instances!NV3),"max", MAX(Instances!NV3:Instances!NV3),"diff", MAX(Instances!NV3:Instances!NV3)-MIN(Instances!NV3:Instances!NV3))</f>
        <v>0</v>
      </c>
      <c r="NW3" s="1" cm="1">
        <f t="array" ref="NW3">_xlfn.SWITCH($A$2,"average", AVERAGE(Instances!NW3:Instances!NW3),"median", MEDIAN(Instances!NW3:Instances!NW3),"min", MIN(Instances!NW3:Instances!NW3),"max", MAX(Instances!NW3:Instances!NW3),"diff", MAX(Instances!NW3:Instances!NW3)-MIN(Instances!NW3:Instances!NW3))</f>
        <v>0</v>
      </c>
      <c r="NX3" s="1" cm="1">
        <f t="array" ref="NX3">_xlfn.SWITCH($A$2,"average", AVERAGE(Instances!NX3:Instances!NX3),"median", MEDIAN(Instances!NX3:Instances!NX3),"min", MIN(Instances!NX3:Instances!NX3),"max", MAX(Instances!NX3:Instances!NX3),"diff", MAX(Instances!NX3:Instances!NX3)-MIN(Instances!NX3:Instances!NX3))</f>
        <v>0</v>
      </c>
      <c r="NY3" s="1" cm="1">
        <f t="array" ref="NY3">_xlfn.SWITCH($A$2,"average", AVERAGE(Instances!NY3:Instances!NY3),"median", MEDIAN(Instances!NY3:Instances!NY3),"min", MIN(Instances!NY3:Instances!NY3),"max", MAX(Instances!NY3:Instances!NY3),"diff", MAX(Instances!NY3:Instances!NY3)-MIN(Instances!NY3:Instances!NY3))</f>
        <v>0</v>
      </c>
      <c r="NZ3" s="1" cm="1">
        <f t="array" ref="NZ3">_xlfn.SWITCH($A$2,"average", AVERAGE(Instances!NZ3:Instances!NZ3),"median", MEDIAN(Instances!NZ3:Instances!NZ3),"min", MIN(Instances!NZ3:Instances!NZ3),"max", MAX(Instances!NZ3:Instances!NZ3),"diff", MAX(Instances!NZ3:Instances!NZ3)-MIN(Instances!NZ3:Instances!NZ3))</f>
        <v>0</v>
      </c>
      <c r="OA3" s="1" cm="1">
        <f t="array" ref="OA3">_xlfn.SWITCH($A$2,"average", AVERAGE(Instances!OA3:Instances!OA3),"median", MEDIAN(Instances!OA3:Instances!OA3),"min", MIN(Instances!OA3:Instances!OA3),"max", MAX(Instances!OA3:Instances!OA3),"diff", MAX(Instances!OA3:Instances!OA3)-MIN(Instances!OA3:Instances!OA3))</f>
        <v>0</v>
      </c>
      <c r="OB3" s="1" cm="1">
        <f t="array" ref="OB3">_xlfn.SWITCH($A$2,"average", AVERAGE(Instances!OB3:Instances!OB3),"median", MEDIAN(Instances!OB3:Instances!OB3),"min", MIN(Instances!OB3:Instances!OB3),"max", MAX(Instances!OB3:Instances!OB3),"diff", MAX(Instances!OB3:Instances!OB3)-MIN(Instances!OB3:Instances!OB3))</f>
        <v>0</v>
      </c>
      <c r="OC3" s="1" cm="1">
        <f t="array" ref="OC3">_xlfn.SWITCH($A$2,"average", AVERAGE(Instances!OC3:Instances!OC3),"median", MEDIAN(Instances!OC3:Instances!OC3),"min", MIN(Instances!OC3:Instances!OC3),"max", MAX(Instances!OC3:Instances!OC3),"diff", MAX(Instances!OC3:Instances!OC3)-MIN(Instances!OC3:Instances!OC3))</f>
        <v>0</v>
      </c>
      <c r="OD3" s="1"/>
      <c r="OE3" s="1" cm="1">
        <f t="array" ref="OE3">_xlfn.SWITCH($A$2,"average", AVERAGE(Instances!OE3:Instances!OE3),"median", MEDIAN(Instances!OE3:Instances!OE3),"min", MIN(Instances!OE3:Instances!OE3),"max", MAX(Instances!OE3:Instances!OE3),"diff", MAX(Instances!OE3:Instances!OE3)-MIN(Instances!OE3:Instances!OE3))</f>
        <v>0</v>
      </c>
      <c r="OF3" s="1" cm="1">
        <f t="array" ref="OF3">_xlfn.SWITCH($A$2,"average", AVERAGE(Instances!OF3:Instances!OF3),"median", MEDIAN(Instances!OF3:Instances!OF3),"min", MIN(Instances!OF3:Instances!OF3),"max", MAX(Instances!OF3:Instances!OF3),"diff", MAX(Instances!OF3:Instances!OF3)-MIN(Instances!OF3:Instances!OF3))</f>
        <v>0</v>
      </c>
      <c r="OG3" s="1" cm="1">
        <f t="array" ref="OG3">_xlfn.SWITCH($A$2,"average", AVERAGE(Instances!OG3:Instances!OG3),"median", MEDIAN(Instances!OG3:Instances!OG3),"min", MIN(Instances!OG3:Instances!OG3),"max", MAX(Instances!OG3:Instances!OG3),"diff", MAX(Instances!OG3:Instances!OG3)-MIN(Instances!OG3:Instances!OG3))</f>
        <v>0</v>
      </c>
      <c r="OH3" s="1" cm="1">
        <f t="array" ref="OH3">_xlfn.SWITCH($A$2,"average", AVERAGE(Instances!OH3:Instances!OH3),"median", MEDIAN(Instances!OH3:Instances!OH3),"min", MIN(Instances!OH3:Instances!OH3),"max", MAX(Instances!OH3:Instances!OH3),"diff", MAX(Instances!OH3:Instances!OH3)-MIN(Instances!OH3:Instances!OH3))</f>
        <v>0</v>
      </c>
      <c r="OI3" s="1" cm="1">
        <f t="array" ref="OI3">_xlfn.SWITCH($A$2,"average", AVERAGE(Instances!OI3:Instances!OI3),"median", MEDIAN(Instances!OI3:Instances!OI3),"min", MIN(Instances!OI3:Instances!OI3),"max", MAX(Instances!OI3:Instances!OI3),"diff", MAX(Instances!OI3:Instances!OI3)-MIN(Instances!OI3:Instances!OI3))</f>
        <v>0</v>
      </c>
      <c r="OJ3" s="1" cm="1">
        <f t="array" ref="OJ3">_xlfn.SWITCH($A$2,"average", AVERAGE(Instances!OJ3:Instances!OJ3),"median", MEDIAN(Instances!OJ3:Instances!OJ3),"min", MIN(Instances!OJ3:Instances!OJ3),"max", MAX(Instances!OJ3:Instances!OJ3),"diff", MAX(Instances!OJ3:Instances!OJ3)-MIN(Instances!OJ3:Instances!OJ3))</f>
        <v>0</v>
      </c>
      <c r="OK3" s="1" cm="1">
        <f t="array" ref="OK3">_xlfn.SWITCH($A$2,"average", AVERAGE(Instances!OK3:Instances!OK3),"median", MEDIAN(Instances!OK3:Instances!OK3),"min", MIN(Instances!OK3:Instances!OK3),"max", MAX(Instances!OK3:Instances!OK3),"diff", MAX(Instances!OK3:Instances!OK3)-MIN(Instances!OK3:Instances!OK3))</f>
        <v>0</v>
      </c>
      <c r="OL3" s="1" cm="1">
        <f t="array" ref="OL3">_xlfn.SWITCH($A$2,"average", AVERAGE(Instances!OL3:Instances!OL3),"median", MEDIAN(Instances!OL3:Instances!OL3),"min", MIN(Instances!OL3:Instances!OL3),"max", MAX(Instances!OL3:Instances!OL3),"diff", MAX(Instances!OL3:Instances!OL3)-MIN(Instances!OL3:Instances!OL3))</f>
        <v>0</v>
      </c>
      <c r="OM3" s="1" cm="1">
        <f t="array" ref="OM3">_xlfn.SWITCH($A$2,"average", AVERAGE(Instances!OM3:Instances!OM3),"median", MEDIAN(Instances!OM3:Instances!OM3),"min", MIN(Instances!OM3:Instances!OM3),"max", MAX(Instances!OM3:Instances!OM3),"diff", MAX(Instances!OM3:Instances!OM3)-MIN(Instances!OM3:Instances!OM3))</f>
        <v>0</v>
      </c>
      <c r="ON3" s="1" cm="1">
        <f t="array" ref="ON3">_xlfn.SWITCH($A$2,"average", AVERAGE(Instances!ON3:Instances!ON3),"median", MEDIAN(Instances!ON3:Instances!ON3),"min", MIN(Instances!ON3:Instances!ON3),"max", MAX(Instances!ON3:Instances!ON3),"diff", MAX(Instances!ON3:Instances!ON3)-MIN(Instances!ON3:Instances!ON3))</f>
        <v>0</v>
      </c>
      <c r="OO3" s="1" cm="1">
        <f t="array" ref="OO3">_xlfn.SWITCH($A$2,"average", AVERAGE(Instances!OO3:Instances!OO3),"median", MEDIAN(Instances!OO3:Instances!OO3),"min", MIN(Instances!OO3:Instances!OO3),"max", MAX(Instances!OO3:Instances!OO3),"diff", MAX(Instances!OO3:Instances!OO3)-MIN(Instances!OO3:Instances!OO3))</f>
        <v>0</v>
      </c>
      <c r="OP3" s="1" cm="1">
        <f t="array" ref="OP3">_xlfn.SWITCH($A$2,"average", AVERAGE(Instances!OP3:Instances!OP3),"median", MEDIAN(Instances!OP3:Instances!OP3),"min", MIN(Instances!OP3:Instances!OP3),"max", MAX(Instances!OP3:Instances!OP3),"diff", MAX(Instances!OP3:Instances!OP3)-MIN(Instances!OP3:Instances!OP3))</f>
        <v>0</v>
      </c>
      <c r="OQ3" s="1" cm="1">
        <f t="array" ref="OQ3">_xlfn.SWITCH($A$2,"average", AVERAGE(Instances!OQ3:Instances!OQ3),"median", MEDIAN(Instances!OQ3:Instances!OQ3),"min", MIN(Instances!OQ3:Instances!OQ3),"max", MAX(Instances!OQ3:Instances!OQ3),"diff", MAX(Instances!OQ3:Instances!OQ3)-MIN(Instances!OQ3:Instances!OQ3))</f>
        <v>0</v>
      </c>
      <c r="OR3" s="1" cm="1">
        <f t="array" ref="OR3">_xlfn.SWITCH($A$2,"average", AVERAGE(Instances!OR3:Instances!OR3),"median", MEDIAN(Instances!OR3:Instances!OR3),"min", MIN(Instances!OR3:Instances!OR3),"max", MAX(Instances!OR3:Instances!OR3),"diff", MAX(Instances!OR3:Instances!OR3)-MIN(Instances!OR3:Instances!OR3))</f>
        <v>0</v>
      </c>
      <c r="OS3" s="1" cm="1">
        <f t="array" ref="OS3">_xlfn.SWITCH($A$2,"average", AVERAGE(Instances!OS3:Instances!OS3),"median", MEDIAN(Instances!OS3:Instances!OS3),"min", MIN(Instances!OS3:Instances!OS3),"max", MAX(Instances!OS3:Instances!OS3),"diff", MAX(Instances!OS3:Instances!OS3)-MIN(Instances!OS3:Instances!OS3))</f>
        <v>0</v>
      </c>
      <c r="OT3" s="1" cm="1">
        <f t="array" ref="OT3">_xlfn.SWITCH($A$2,"average", AVERAGE(Instances!OT3:Instances!OT3),"median", MEDIAN(Instances!OT3:Instances!OT3),"min", MIN(Instances!OT3:Instances!OT3),"max", MAX(Instances!OT3:Instances!OT3),"diff", MAX(Instances!OT3:Instances!OT3)-MIN(Instances!OT3:Instances!OT3))</f>
        <v>0</v>
      </c>
      <c r="OU3" s="1" cm="1">
        <f t="array" ref="OU3">_xlfn.SWITCH($A$2,"average", AVERAGE(Instances!OU3:Instances!OU3),"median", MEDIAN(Instances!OU3:Instances!OU3),"min", MIN(Instances!OU3:Instances!OU3),"max", MAX(Instances!OU3:Instances!OU3),"diff", MAX(Instances!OU3:Instances!OU3)-MIN(Instances!OU3:Instances!OU3))</f>
        <v>0</v>
      </c>
      <c r="OV3" s="1"/>
      <c r="OW3" s="1" cm="1">
        <f t="array" ref="OW3">_xlfn.SWITCH($A$2,"average", AVERAGE(Instances!OW3:Instances!OW3),"median", MEDIAN(Instances!OW3:Instances!OW3),"min", MIN(Instances!OW3:Instances!OW3),"max", MAX(Instances!OW3:Instances!OW3),"diff", MAX(Instances!OW3:Instances!OW3)-MIN(Instances!OW3:Instances!OW3))</f>
        <v>0</v>
      </c>
      <c r="OX3" s="1" cm="1">
        <f t="array" ref="OX3">_xlfn.SWITCH($A$2,"average", AVERAGE(Instances!OX3:Instances!OX3),"median", MEDIAN(Instances!OX3:Instances!OX3),"min", MIN(Instances!OX3:Instances!OX3),"max", MAX(Instances!OX3:Instances!OX3),"diff", MAX(Instances!OX3:Instances!OX3)-MIN(Instances!OX3:Instances!OX3))</f>
        <v>0</v>
      </c>
      <c r="OY3" s="1" cm="1">
        <f t="array" ref="OY3">_xlfn.SWITCH($A$2,"average", AVERAGE(Instances!OY3:Instances!OY3),"median", MEDIAN(Instances!OY3:Instances!OY3),"min", MIN(Instances!OY3:Instances!OY3),"max", MAX(Instances!OY3:Instances!OY3),"diff", MAX(Instances!OY3:Instances!OY3)-MIN(Instances!OY3:Instances!OY3))</f>
        <v>0</v>
      </c>
      <c r="OZ3" s="1" cm="1">
        <f t="array" ref="OZ3">_xlfn.SWITCH($A$2,"average", AVERAGE(Instances!OZ3:Instances!OZ3),"median", MEDIAN(Instances!OZ3:Instances!OZ3),"min", MIN(Instances!OZ3:Instances!OZ3),"max", MAX(Instances!OZ3:Instances!OZ3),"diff", MAX(Instances!OZ3:Instances!OZ3)-MIN(Instances!OZ3:Instances!OZ3))</f>
        <v>0</v>
      </c>
      <c r="PA3" s="1" cm="1">
        <f t="array" ref="PA3">_xlfn.SWITCH($A$2,"average", AVERAGE(Instances!PA3:Instances!PA3),"median", MEDIAN(Instances!PA3:Instances!PA3),"min", MIN(Instances!PA3:Instances!PA3),"max", MAX(Instances!PA3:Instances!PA3),"diff", MAX(Instances!PA3:Instances!PA3)-MIN(Instances!PA3:Instances!PA3))</f>
        <v>0</v>
      </c>
      <c r="PB3" s="1" cm="1">
        <f t="array" ref="PB3">_xlfn.SWITCH($A$2,"average", AVERAGE(Instances!PB3:Instances!PB3),"median", MEDIAN(Instances!PB3:Instances!PB3),"min", MIN(Instances!PB3:Instances!PB3),"max", MAX(Instances!PB3:Instances!PB3),"diff", MAX(Instances!PB3:Instances!PB3)-MIN(Instances!PB3:Instances!PB3))</f>
        <v>0</v>
      </c>
      <c r="PC3" s="1" cm="1">
        <f t="array" ref="PC3">_xlfn.SWITCH($A$2,"average", AVERAGE(Instances!PC3:Instances!PC3),"median", MEDIAN(Instances!PC3:Instances!PC3),"min", MIN(Instances!PC3:Instances!PC3),"max", MAX(Instances!PC3:Instances!PC3),"diff", MAX(Instances!PC3:Instances!PC3)-MIN(Instances!PC3:Instances!PC3))</f>
        <v>0</v>
      </c>
      <c r="PD3" s="1" cm="1">
        <f t="array" ref="PD3">_xlfn.SWITCH($A$2,"average", AVERAGE(Instances!PD3:Instances!PD3),"median", MEDIAN(Instances!PD3:Instances!PD3),"min", MIN(Instances!PD3:Instances!PD3),"max", MAX(Instances!PD3:Instances!PD3),"diff", MAX(Instances!PD3:Instances!PD3)-MIN(Instances!PD3:Instances!PD3))</f>
        <v>0</v>
      </c>
      <c r="PE3" s="1" cm="1">
        <f t="array" ref="PE3">_xlfn.SWITCH($A$2,"average", AVERAGE(Instances!PE3:Instances!PE3),"median", MEDIAN(Instances!PE3:Instances!PE3),"min", MIN(Instances!PE3:Instances!PE3),"max", MAX(Instances!PE3:Instances!PE3),"diff", MAX(Instances!PE3:Instances!PE3)-MIN(Instances!PE3:Instances!PE3))</f>
        <v>0</v>
      </c>
      <c r="PF3" s="1" cm="1">
        <f t="array" ref="PF3">_xlfn.SWITCH($A$2,"average", AVERAGE(Instances!PF3:Instances!PF3),"median", MEDIAN(Instances!PF3:Instances!PF3),"min", MIN(Instances!PF3:Instances!PF3),"max", MAX(Instances!PF3:Instances!PF3),"diff", MAX(Instances!PF3:Instances!PF3)-MIN(Instances!PF3:Instances!PF3))</f>
        <v>0</v>
      </c>
      <c r="PG3" s="1" cm="1">
        <f t="array" ref="PG3">_xlfn.SWITCH($A$2,"average", AVERAGE(Instances!PG3:Instances!PG3),"median", MEDIAN(Instances!PG3:Instances!PG3),"min", MIN(Instances!PG3:Instances!PG3),"max", MAX(Instances!PG3:Instances!PG3),"diff", MAX(Instances!PG3:Instances!PG3)-MIN(Instances!PG3:Instances!PG3))</f>
        <v>0</v>
      </c>
      <c r="PH3" s="1" cm="1">
        <f t="array" ref="PH3">_xlfn.SWITCH($A$2,"average", AVERAGE(Instances!PH3:Instances!PH3),"median", MEDIAN(Instances!PH3:Instances!PH3),"min", MIN(Instances!PH3:Instances!PH3),"max", MAX(Instances!PH3:Instances!PH3),"diff", MAX(Instances!PH3:Instances!PH3)-MIN(Instances!PH3:Instances!PH3))</f>
        <v>0</v>
      </c>
      <c r="PI3" s="1" cm="1">
        <f t="array" ref="PI3">_xlfn.SWITCH($A$2,"average", AVERAGE(Instances!PI3:Instances!PI3),"median", MEDIAN(Instances!PI3:Instances!PI3),"min", MIN(Instances!PI3:Instances!PI3),"max", MAX(Instances!PI3:Instances!PI3),"diff", MAX(Instances!PI3:Instances!PI3)-MIN(Instances!PI3:Instances!PI3))</f>
        <v>0</v>
      </c>
      <c r="PJ3" s="1" cm="1">
        <f t="array" ref="PJ3">_xlfn.SWITCH($A$2,"average", AVERAGE(Instances!PJ3:Instances!PJ3),"median", MEDIAN(Instances!PJ3:Instances!PJ3),"min", MIN(Instances!PJ3:Instances!PJ3),"max", MAX(Instances!PJ3:Instances!PJ3),"diff", MAX(Instances!PJ3:Instances!PJ3)-MIN(Instances!PJ3:Instances!PJ3))</f>
        <v>0</v>
      </c>
      <c r="PK3" s="1" cm="1">
        <f t="array" ref="PK3">_xlfn.SWITCH($A$2,"average", AVERAGE(Instances!PK3:Instances!PK3),"median", MEDIAN(Instances!PK3:Instances!PK3),"min", MIN(Instances!PK3:Instances!PK3),"max", MAX(Instances!PK3:Instances!PK3),"diff", MAX(Instances!PK3:Instances!PK3)-MIN(Instances!PK3:Instances!PK3))</f>
        <v>0</v>
      </c>
      <c r="PL3" s="1" cm="1">
        <f t="array" ref="PL3">_xlfn.SWITCH($A$2,"average", AVERAGE(Instances!PL3:Instances!PL3),"median", MEDIAN(Instances!PL3:Instances!PL3),"min", MIN(Instances!PL3:Instances!PL3),"max", MAX(Instances!PL3:Instances!PL3),"diff", MAX(Instances!PL3:Instances!PL3)-MIN(Instances!PL3:Instances!PL3))</f>
        <v>0</v>
      </c>
      <c r="PM3" s="1" cm="1">
        <f t="array" ref="PM3">_xlfn.SWITCH($A$2,"average", AVERAGE(Instances!PM3:Instances!PM3),"median", MEDIAN(Instances!PM3:Instances!PM3),"min", MIN(Instances!PM3:Instances!PM3),"max", MAX(Instances!PM3:Instances!PM3),"diff", MAX(Instances!PM3:Instances!PM3)-MIN(Instances!PM3:Instances!PM3))</f>
        <v>0</v>
      </c>
      <c r="PN3" s="1"/>
      <c r="PO3" s="1" cm="1">
        <f t="array" ref="PO3">_xlfn.SWITCH($A$2,"average", AVERAGE(Instances!PO3:Instances!PO3),"median", MEDIAN(Instances!PO3:Instances!PO3),"min", MIN(Instances!PO3:Instances!PO3),"max", MAX(Instances!PO3:Instances!PO3),"diff", MAX(Instances!PO3:Instances!PO3)-MIN(Instances!PO3:Instances!PO3))</f>
        <v>0</v>
      </c>
      <c r="PP3" s="1" cm="1">
        <f t="array" ref="PP3">_xlfn.SWITCH($A$2,"average", AVERAGE(Instances!PP3:Instances!PP3),"median", MEDIAN(Instances!PP3:Instances!PP3),"min", MIN(Instances!PP3:Instances!PP3),"max", MAX(Instances!PP3:Instances!PP3),"diff", MAX(Instances!PP3:Instances!PP3)-MIN(Instances!PP3:Instances!PP3))</f>
        <v>0</v>
      </c>
      <c r="PQ3" s="1" cm="1">
        <f t="array" ref="PQ3">_xlfn.SWITCH($A$2,"average", AVERAGE(Instances!PQ3:Instances!PQ3),"median", MEDIAN(Instances!PQ3:Instances!PQ3),"min", MIN(Instances!PQ3:Instances!PQ3),"max", MAX(Instances!PQ3:Instances!PQ3),"diff", MAX(Instances!PQ3:Instances!PQ3)-MIN(Instances!PQ3:Instances!PQ3))</f>
        <v>0</v>
      </c>
      <c r="PR3" s="1" cm="1">
        <f t="array" ref="PR3">_xlfn.SWITCH($A$2,"average", AVERAGE(Instances!PR3:Instances!PR3),"median", MEDIAN(Instances!PR3:Instances!PR3),"min", MIN(Instances!PR3:Instances!PR3),"max", MAX(Instances!PR3:Instances!PR3),"diff", MAX(Instances!PR3:Instances!PR3)-MIN(Instances!PR3:Instances!PR3))</f>
        <v>0</v>
      </c>
      <c r="PS3" s="1" cm="1">
        <f t="array" ref="PS3">_xlfn.SWITCH($A$2,"average", AVERAGE(Instances!PS3:Instances!PS3),"median", MEDIAN(Instances!PS3:Instances!PS3),"min", MIN(Instances!PS3:Instances!PS3),"max", MAX(Instances!PS3:Instances!PS3),"diff", MAX(Instances!PS3:Instances!PS3)-MIN(Instances!PS3:Instances!PS3))</f>
        <v>0</v>
      </c>
      <c r="PT3" s="1" cm="1">
        <f t="array" ref="PT3">_xlfn.SWITCH($A$2,"average", AVERAGE(Instances!PT3:Instances!PT3),"median", MEDIAN(Instances!PT3:Instances!PT3),"min", MIN(Instances!PT3:Instances!PT3),"max", MAX(Instances!PT3:Instances!PT3),"diff", MAX(Instances!PT3:Instances!PT3)-MIN(Instances!PT3:Instances!PT3))</f>
        <v>0</v>
      </c>
      <c r="PU3" s="1" cm="1">
        <f t="array" ref="PU3">_xlfn.SWITCH($A$2,"average", AVERAGE(Instances!PU3:Instances!PU3),"median", MEDIAN(Instances!PU3:Instances!PU3),"min", MIN(Instances!PU3:Instances!PU3),"max", MAX(Instances!PU3:Instances!PU3),"diff", MAX(Instances!PU3:Instances!PU3)-MIN(Instances!PU3:Instances!PU3))</f>
        <v>0</v>
      </c>
      <c r="PV3" s="1" cm="1">
        <f t="array" ref="PV3">_xlfn.SWITCH($A$2,"average", AVERAGE(Instances!PV3:Instances!PV3),"median", MEDIAN(Instances!PV3:Instances!PV3),"min", MIN(Instances!PV3:Instances!PV3),"max", MAX(Instances!PV3:Instances!PV3),"diff", MAX(Instances!PV3:Instances!PV3)-MIN(Instances!PV3:Instances!PV3))</f>
        <v>0</v>
      </c>
      <c r="PW3" s="1" cm="1">
        <f t="array" ref="PW3">_xlfn.SWITCH($A$2,"average", AVERAGE(Instances!PW3:Instances!PW3),"median", MEDIAN(Instances!PW3:Instances!PW3),"min", MIN(Instances!PW3:Instances!PW3),"max", MAX(Instances!PW3:Instances!PW3),"diff", MAX(Instances!PW3:Instances!PW3)-MIN(Instances!PW3:Instances!PW3))</f>
        <v>0</v>
      </c>
      <c r="PX3" s="1" cm="1">
        <f t="array" ref="PX3">_xlfn.SWITCH($A$2,"average", AVERAGE(Instances!PX3:Instances!PX3),"median", MEDIAN(Instances!PX3:Instances!PX3),"min", MIN(Instances!PX3:Instances!PX3),"max", MAX(Instances!PX3:Instances!PX3),"diff", MAX(Instances!PX3:Instances!PX3)-MIN(Instances!PX3:Instances!PX3))</f>
        <v>0</v>
      </c>
      <c r="PY3" s="1" cm="1">
        <f t="array" ref="PY3">_xlfn.SWITCH($A$2,"average", AVERAGE(Instances!PY3:Instances!PY3),"median", MEDIAN(Instances!PY3:Instances!PY3),"min", MIN(Instances!PY3:Instances!PY3),"max", MAX(Instances!PY3:Instances!PY3),"diff", MAX(Instances!PY3:Instances!PY3)-MIN(Instances!PY3:Instances!PY3))</f>
        <v>0</v>
      </c>
      <c r="PZ3" s="1" cm="1">
        <f t="array" ref="PZ3">_xlfn.SWITCH($A$2,"average", AVERAGE(Instances!PZ3:Instances!PZ3),"median", MEDIAN(Instances!PZ3:Instances!PZ3),"min", MIN(Instances!PZ3:Instances!PZ3),"max", MAX(Instances!PZ3:Instances!PZ3),"diff", MAX(Instances!PZ3:Instances!PZ3)-MIN(Instances!PZ3:Instances!PZ3))</f>
        <v>0</v>
      </c>
      <c r="QA3" s="1" cm="1">
        <f t="array" ref="QA3">_xlfn.SWITCH($A$2,"average", AVERAGE(Instances!QA3:Instances!QA3),"median", MEDIAN(Instances!QA3:Instances!QA3),"min", MIN(Instances!QA3:Instances!QA3),"max", MAX(Instances!QA3:Instances!QA3),"diff", MAX(Instances!QA3:Instances!QA3)-MIN(Instances!QA3:Instances!QA3))</f>
        <v>0</v>
      </c>
      <c r="QB3" s="1" cm="1">
        <f t="array" ref="QB3">_xlfn.SWITCH($A$2,"average", AVERAGE(Instances!QB3:Instances!QB3),"median", MEDIAN(Instances!QB3:Instances!QB3),"min", MIN(Instances!QB3:Instances!QB3),"max", MAX(Instances!QB3:Instances!QB3),"diff", MAX(Instances!QB3:Instances!QB3)-MIN(Instances!QB3:Instances!QB3))</f>
        <v>0</v>
      </c>
      <c r="QC3" s="1" cm="1">
        <f t="array" ref="QC3">_xlfn.SWITCH($A$2,"average", AVERAGE(Instances!QC3:Instances!QC3),"median", MEDIAN(Instances!QC3:Instances!QC3),"min", MIN(Instances!QC3:Instances!QC3),"max", MAX(Instances!QC3:Instances!QC3),"diff", MAX(Instances!QC3:Instances!QC3)-MIN(Instances!QC3:Instances!QC3))</f>
        <v>0</v>
      </c>
      <c r="QD3" s="1" cm="1">
        <f t="array" ref="QD3">_xlfn.SWITCH($A$2,"average", AVERAGE(Instances!QD3:Instances!QD3),"median", MEDIAN(Instances!QD3:Instances!QD3),"min", MIN(Instances!QD3:Instances!QD3),"max", MAX(Instances!QD3:Instances!QD3),"diff", MAX(Instances!QD3:Instances!QD3)-MIN(Instances!QD3:Instances!QD3))</f>
        <v>0</v>
      </c>
      <c r="QE3" s="1" cm="1">
        <f t="array" ref="QE3">_xlfn.SWITCH($A$2,"average", AVERAGE(Instances!QE3:Instances!QE3),"median", MEDIAN(Instances!QE3:Instances!QE3),"min", MIN(Instances!QE3:Instances!QE3),"max", MAX(Instances!QE3:Instances!QE3),"diff", MAX(Instances!QE3:Instances!QE3)-MIN(Instances!QE3:Instances!QE3))</f>
        <v>0</v>
      </c>
      <c r="QF3" s="1"/>
      <c r="QG3" s="1" cm="1">
        <f t="array" ref="QG3">_xlfn.SWITCH($A$2,"average", AVERAGE(Instances!QG3:Instances!QG3),"median", MEDIAN(Instances!QG3:Instances!QG3),"min", MIN(Instances!QG3:Instances!QG3),"max", MAX(Instances!QG3:Instances!QG3),"diff", MAX(Instances!QG3:Instances!QG3)-MIN(Instances!QG3:Instances!QG3))</f>
        <v>0</v>
      </c>
      <c r="QH3" s="1" cm="1">
        <f t="array" ref="QH3">_xlfn.SWITCH($A$2,"average", AVERAGE(Instances!QH3:Instances!QH3),"median", MEDIAN(Instances!QH3:Instances!QH3),"min", MIN(Instances!QH3:Instances!QH3),"max", MAX(Instances!QH3:Instances!QH3),"diff", MAX(Instances!QH3:Instances!QH3)-MIN(Instances!QH3:Instances!QH3))</f>
        <v>0</v>
      </c>
      <c r="QI3" s="1" cm="1">
        <f t="array" ref="QI3">_xlfn.SWITCH($A$2,"average", AVERAGE(Instances!QI3:Instances!QI3),"median", MEDIAN(Instances!QI3:Instances!QI3),"min", MIN(Instances!QI3:Instances!QI3),"max", MAX(Instances!QI3:Instances!QI3),"diff", MAX(Instances!QI3:Instances!QI3)-MIN(Instances!QI3:Instances!QI3))</f>
        <v>0</v>
      </c>
      <c r="QJ3" s="1" cm="1">
        <f t="array" ref="QJ3">_xlfn.SWITCH($A$2,"average", AVERAGE(Instances!QJ3:Instances!QJ3),"median", MEDIAN(Instances!QJ3:Instances!QJ3),"min", MIN(Instances!QJ3:Instances!QJ3),"max", MAX(Instances!QJ3:Instances!QJ3),"diff", MAX(Instances!QJ3:Instances!QJ3)-MIN(Instances!QJ3:Instances!QJ3))</f>
        <v>0</v>
      </c>
      <c r="QK3" s="1" cm="1">
        <f t="array" ref="QK3">_xlfn.SWITCH($A$2,"average", AVERAGE(Instances!QK3:Instances!QK3),"median", MEDIAN(Instances!QK3:Instances!QK3),"min", MIN(Instances!QK3:Instances!QK3),"max", MAX(Instances!QK3:Instances!QK3),"diff", MAX(Instances!QK3:Instances!QK3)-MIN(Instances!QK3:Instances!QK3))</f>
        <v>0</v>
      </c>
      <c r="QL3" s="1" cm="1">
        <f t="array" ref="QL3">_xlfn.SWITCH($A$2,"average", AVERAGE(Instances!QL3:Instances!QL3),"median", MEDIAN(Instances!QL3:Instances!QL3),"min", MIN(Instances!QL3:Instances!QL3),"max", MAX(Instances!QL3:Instances!QL3),"diff", MAX(Instances!QL3:Instances!QL3)-MIN(Instances!QL3:Instances!QL3))</f>
        <v>0</v>
      </c>
      <c r="QM3" s="1" cm="1">
        <f t="array" ref="QM3">_xlfn.SWITCH($A$2,"average", AVERAGE(Instances!QM3:Instances!QM3),"median", MEDIAN(Instances!QM3:Instances!QM3),"min", MIN(Instances!QM3:Instances!QM3),"max", MAX(Instances!QM3:Instances!QM3),"diff", MAX(Instances!QM3:Instances!QM3)-MIN(Instances!QM3:Instances!QM3))</f>
        <v>0</v>
      </c>
      <c r="QN3" s="1" cm="1">
        <f t="array" ref="QN3">_xlfn.SWITCH($A$2,"average", AVERAGE(Instances!QN3:Instances!QN3),"median", MEDIAN(Instances!QN3:Instances!QN3),"min", MIN(Instances!QN3:Instances!QN3),"max", MAX(Instances!QN3:Instances!QN3),"diff", MAX(Instances!QN3:Instances!QN3)-MIN(Instances!QN3:Instances!QN3))</f>
        <v>0</v>
      </c>
      <c r="QO3" s="1" cm="1">
        <f t="array" ref="QO3">_xlfn.SWITCH($A$2,"average", AVERAGE(Instances!QO3:Instances!QO3),"median", MEDIAN(Instances!QO3:Instances!QO3),"min", MIN(Instances!QO3:Instances!QO3),"max", MAX(Instances!QO3:Instances!QO3),"diff", MAX(Instances!QO3:Instances!QO3)-MIN(Instances!QO3:Instances!QO3))</f>
        <v>0</v>
      </c>
      <c r="QP3" s="1" cm="1">
        <f t="array" ref="QP3">_xlfn.SWITCH($A$2,"average", AVERAGE(Instances!QP3:Instances!QP3),"median", MEDIAN(Instances!QP3:Instances!QP3),"min", MIN(Instances!QP3:Instances!QP3),"max", MAX(Instances!QP3:Instances!QP3),"diff", MAX(Instances!QP3:Instances!QP3)-MIN(Instances!QP3:Instances!QP3))</f>
        <v>0</v>
      </c>
      <c r="QQ3" s="1" cm="1">
        <f t="array" ref="QQ3">_xlfn.SWITCH($A$2,"average", AVERAGE(Instances!QQ3:Instances!QQ3),"median", MEDIAN(Instances!QQ3:Instances!QQ3),"min", MIN(Instances!QQ3:Instances!QQ3),"max", MAX(Instances!QQ3:Instances!QQ3),"diff", MAX(Instances!QQ3:Instances!QQ3)-MIN(Instances!QQ3:Instances!QQ3))</f>
        <v>0</v>
      </c>
      <c r="QR3" s="1" cm="1">
        <f t="array" ref="QR3">_xlfn.SWITCH($A$2,"average", AVERAGE(Instances!QR3:Instances!QR3),"median", MEDIAN(Instances!QR3:Instances!QR3),"min", MIN(Instances!QR3:Instances!QR3),"max", MAX(Instances!QR3:Instances!QR3),"diff", MAX(Instances!QR3:Instances!QR3)-MIN(Instances!QR3:Instances!QR3))</f>
        <v>0</v>
      </c>
      <c r="QS3" s="1" cm="1">
        <f t="array" ref="QS3">_xlfn.SWITCH($A$2,"average", AVERAGE(Instances!QS3:Instances!QS3),"median", MEDIAN(Instances!QS3:Instances!QS3),"min", MIN(Instances!QS3:Instances!QS3),"max", MAX(Instances!QS3:Instances!QS3),"diff", MAX(Instances!QS3:Instances!QS3)-MIN(Instances!QS3:Instances!QS3))</f>
        <v>0</v>
      </c>
      <c r="QT3" s="1" cm="1">
        <f t="array" ref="QT3">_xlfn.SWITCH($A$2,"average", AVERAGE(Instances!QT3:Instances!QT3),"median", MEDIAN(Instances!QT3:Instances!QT3),"min", MIN(Instances!QT3:Instances!QT3),"max", MAX(Instances!QT3:Instances!QT3),"diff", MAX(Instances!QT3:Instances!QT3)-MIN(Instances!QT3:Instances!QT3))</f>
        <v>0</v>
      </c>
      <c r="QU3" s="1" cm="1">
        <f t="array" ref="QU3">_xlfn.SWITCH($A$2,"average", AVERAGE(Instances!QU3:Instances!QU3),"median", MEDIAN(Instances!QU3:Instances!QU3),"min", MIN(Instances!QU3:Instances!QU3),"max", MAX(Instances!QU3:Instances!QU3),"diff", MAX(Instances!QU3:Instances!QU3)-MIN(Instances!QU3:Instances!QU3))</f>
        <v>0</v>
      </c>
      <c r="QV3" s="1" cm="1">
        <f t="array" ref="QV3">_xlfn.SWITCH($A$2,"average", AVERAGE(Instances!QV3:Instances!QV3),"median", MEDIAN(Instances!QV3:Instances!QV3),"min", MIN(Instances!QV3:Instances!QV3),"max", MAX(Instances!QV3:Instances!QV3),"diff", MAX(Instances!QV3:Instances!QV3)-MIN(Instances!QV3:Instances!QV3))</f>
        <v>0</v>
      </c>
      <c r="QW3" s="1" cm="1">
        <f t="array" ref="QW3">_xlfn.SWITCH($A$2,"average", AVERAGE(Instances!QW3:Instances!QW3),"median", MEDIAN(Instances!QW3:Instances!QW3),"min", MIN(Instances!QW3:Instances!QW3),"max", MAX(Instances!QW3:Instances!QW3),"diff", MAX(Instances!QW3:Instances!QW3)-MIN(Instances!QW3:Instances!QW3))</f>
        <v>0</v>
      </c>
      <c r="QX3" s="1"/>
      <c r="QY3" s="1" cm="1">
        <f t="array" ref="QY3">_xlfn.SWITCH($A$2,"average", AVERAGE(Instances!QY3:Instances!QY3),"median", MEDIAN(Instances!QY3:Instances!QY3),"min", MIN(Instances!QY3:Instances!QY3),"max", MAX(Instances!QY3:Instances!QY3),"diff", MAX(Instances!QY3:Instances!QY3)-MIN(Instances!QY3:Instances!QY3))</f>
        <v>0</v>
      </c>
      <c r="QZ3" s="1" cm="1">
        <f t="array" ref="QZ3">_xlfn.SWITCH($A$2,"average", AVERAGE(Instances!QZ3:Instances!QZ3),"median", MEDIAN(Instances!QZ3:Instances!QZ3),"min", MIN(Instances!QZ3:Instances!QZ3),"max", MAX(Instances!QZ3:Instances!QZ3),"diff", MAX(Instances!QZ3:Instances!QZ3)-MIN(Instances!QZ3:Instances!QZ3))</f>
        <v>0</v>
      </c>
      <c r="RA3" s="1" cm="1">
        <f t="array" ref="RA3">_xlfn.SWITCH($A$2,"average", AVERAGE(Instances!RA3:Instances!RA3),"median", MEDIAN(Instances!RA3:Instances!RA3),"min", MIN(Instances!RA3:Instances!RA3),"max", MAX(Instances!RA3:Instances!RA3),"diff", MAX(Instances!RA3:Instances!RA3)-MIN(Instances!RA3:Instances!RA3))</f>
        <v>0</v>
      </c>
      <c r="RB3" s="1" cm="1">
        <f t="array" ref="RB3">_xlfn.SWITCH($A$2,"average", AVERAGE(Instances!RB3:Instances!RB3),"median", MEDIAN(Instances!RB3:Instances!RB3),"min", MIN(Instances!RB3:Instances!RB3),"max", MAX(Instances!RB3:Instances!RB3),"diff", MAX(Instances!RB3:Instances!RB3)-MIN(Instances!RB3:Instances!RB3))</f>
        <v>0</v>
      </c>
      <c r="RC3" s="1" cm="1">
        <f t="array" ref="RC3">_xlfn.SWITCH($A$2,"average", AVERAGE(Instances!RC3:Instances!RC3),"median", MEDIAN(Instances!RC3:Instances!RC3),"min", MIN(Instances!RC3:Instances!RC3),"max", MAX(Instances!RC3:Instances!RC3),"diff", MAX(Instances!RC3:Instances!RC3)-MIN(Instances!RC3:Instances!RC3))</f>
        <v>0</v>
      </c>
      <c r="RD3" s="1" cm="1">
        <f t="array" ref="RD3">_xlfn.SWITCH($A$2,"average", AVERAGE(Instances!RD3:Instances!RD3),"median", MEDIAN(Instances!RD3:Instances!RD3),"min", MIN(Instances!RD3:Instances!RD3),"max", MAX(Instances!RD3:Instances!RD3),"diff", MAX(Instances!RD3:Instances!RD3)-MIN(Instances!RD3:Instances!RD3))</f>
        <v>0</v>
      </c>
      <c r="RE3" s="1" cm="1">
        <f t="array" ref="RE3">_xlfn.SWITCH($A$2,"average", AVERAGE(Instances!RE3:Instances!RE3),"median", MEDIAN(Instances!RE3:Instances!RE3),"min", MIN(Instances!RE3:Instances!RE3),"max", MAX(Instances!RE3:Instances!RE3),"diff", MAX(Instances!RE3:Instances!RE3)-MIN(Instances!RE3:Instances!RE3))</f>
        <v>0</v>
      </c>
      <c r="RF3" s="1" cm="1">
        <f t="array" ref="RF3">_xlfn.SWITCH($A$2,"average", AVERAGE(Instances!RF3:Instances!RF3),"median", MEDIAN(Instances!RF3:Instances!RF3),"min", MIN(Instances!RF3:Instances!RF3),"max", MAX(Instances!RF3:Instances!RF3),"diff", MAX(Instances!RF3:Instances!RF3)-MIN(Instances!RF3:Instances!RF3))</f>
        <v>0</v>
      </c>
      <c r="RG3" s="1" cm="1">
        <f t="array" ref="RG3">_xlfn.SWITCH($A$2,"average", AVERAGE(Instances!RG3:Instances!RG3),"median", MEDIAN(Instances!RG3:Instances!RG3),"min", MIN(Instances!RG3:Instances!RG3),"max", MAX(Instances!RG3:Instances!RG3),"diff", MAX(Instances!RG3:Instances!RG3)-MIN(Instances!RG3:Instances!RG3))</f>
        <v>0</v>
      </c>
      <c r="RH3" s="1" cm="1">
        <f t="array" ref="RH3">_xlfn.SWITCH($A$2,"average", AVERAGE(Instances!RH3:Instances!RH3),"median", MEDIAN(Instances!RH3:Instances!RH3),"min", MIN(Instances!RH3:Instances!RH3),"max", MAX(Instances!RH3:Instances!RH3),"diff", MAX(Instances!RH3:Instances!RH3)-MIN(Instances!RH3:Instances!RH3))</f>
        <v>0</v>
      </c>
      <c r="RI3" s="1" cm="1">
        <f t="array" ref="RI3">_xlfn.SWITCH($A$2,"average", AVERAGE(Instances!RI3:Instances!RI3),"median", MEDIAN(Instances!RI3:Instances!RI3),"min", MIN(Instances!RI3:Instances!RI3),"max", MAX(Instances!RI3:Instances!RI3),"diff", MAX(Instances!RI3:Instances!RI3)-MIN(Instances!RI3:Instances!RI3))</f>
        <v>0</v>
      </c>
      <c r="RJ3" s="1" cm="1">
        <f t="array" ref="RJ3">_xlfn.SWITCH($A$2,"average", AVERAGE(Instances!RJ3:Instances!RJ3),"median", MEDIAN(Instances!RJ3:Instances!RJ3),"min", MIN(Instances!RJ3:Instances!RJ3),"max", MAX(Instances!RJ3:Instances!RJ3),"diff", MAX(Instances!RJ3:Instances!RJ3)-MIN(Instances!RJ3:Instances!RJ3))</f>
        <v>0</v>
      </c>
      <c r="RK3" s="1" cm="1">
        <f t="array" ref="RK3">_xlfn.SWITCH($A$2,"average", AVERAGE(Instances!RK3:Instances!RK3),"median", MEDIAN(Instances!RK3:Instances!RK3),"min", MIN(Instances!RK3:Instances!RK3),"max", MAX(Instances!RK3:Instances!RK3),"diff", MAX(Instances!RK3:Instances!RK3)-MIN(Instances!RK3:Instances!RK3))</f>
        <v>0</v>
      </c>
      <c r="RL3" s="1" cm="1">
        <f t="array" ref="RL3">_xlfn.SWITCH($A$2,"average", AVERAGE(Instances!RL3:Instances!RL3),"median", MEDIAN(Instances!RL3:Instances!RL3),"min", MIN(Instances!RL3:Instances!RL3),"max", MAX(Instances!RL3:Instances!RL3),"diff", MAX(Instances!RL3:Instances!RL3)-MIN(Instances!RL3:Instances!RL3))</f>
        <v>0</v>
      </c>
      <c r="RM3" s="1" cm="1">
        <f t="array" ref="RM3">_xlfn.SWITCH($A$2,"average", AVERAGE(Instances!RM3:Instances!RM3),"median", MEDIAN(Instances!RM3:Instances!RM3),"min", MIN(Instances!RM3:Instances!RM3),"max", MAX(Instances!RM3:Instances!RM3),"diff", MAX(Instances!RM3:Instances!RM3)-MIN(Instances!RM3:Instances!RM3))</f>
        <v>0</v>
      </c>
      <c r="RN3" s="1" cm="1">
        <f t="array" ref="RN3">_xlfn.SWITCH($A$2,"average", AVERAGE(Instances!RN3:Instances!RN3),"median", MEDIAN(Instances!RN3:Instances!RN3),"min", MIN(Instances!RN3:Instances!RN3),"max", MAX(Instances!RN3:Instances!RN3),"diff", MAX(Instances!RN3:Instances!RN3)-MIN(Instances!RN3:Instances!RN3))</f>
        <v>0</v>
      </c>
      <c r="RO3" s="1" cm="1">
        <f t="array" ref="RO3">_xlfn.SWITCH($A$2,"average", AVERAGE(Instances!RO3:Instances!RO3),"median", MEDIAN(Instances!RO3:Instances!RO3),"min", MIN(Instances!RO3:Instances!RO3),"max", MAX(Instances!RO3:Instances!RO3),"diff", MAX(Instances!RO3:Instances!RO3)-MIN(Instances!RO3:Instances!RO3))</f>
        <v>0</v>
      </c>
      <c r="RP3" s="1"/>
      <c r="RQ3" s="1" cm="1">
        <f t="array" ref="RQ3">_xlfn.SWITCH($A$2,"average", AVERAGE(Instances!RQ3:Instances!RQ3),"median", MEDIAN(Instances!RQ3:Instances!RQ3),"min", MIN(Instances!RQ3:Instances!RQ3),"max", MAX(Instances!RQ3:Instances!RQ3),"diff", MAX(Instances!RQ3:Instances!RQ3)-MIN(Instances!RQ3:Instances!RQ3))</f>
        <v>0</v>
      </c>
      <c r="RR3" s="1" cm="1">
        <f t="array" ref="RR3">_xlfn.SWITCH($A$2,"average", AVERAGE(Instances!RR3:Instances!RR3),"median", MEDIAN(Instances!RR3:Instances!RR3),"min", MIN(Instances!RR3:Instances!RR3),"max", MAX(Instances!RR3:Instances!RR3),"diff", MAX(Instances!RR3:Instances!RR3)-MIN(Instances!RR3:Instances!RR3))</f>
        <v>0</v>
      </c>
      <c r="RS3" s="1" cm="1">
        <f t="array" ref="RS3">_xlfn.SWITCH($A$2,"average", AVERAGE(Instances!RS3:Instances!RS3),"median", MEDIAN(Instances!RS3:Instances!RS3),"min", MIN(Instances!RS3:Instances!RS3),"max", MAX(Instances!RS3:Instances!RS3),"diff", MAX(Instances!RS3:Instances!RS3)-MIN(Instances!RS3:Instances!RS3))</f>
        <v>0</v>
      </c>
      <c r="RT3" s="1" cm="1">
        <f t="array" ref="RT3">_xlfn.SWITCH($A$2,"average", AVERAGE(Instances!RT3:Instances!RT3),"median", MEDIAN(Instances!RT3:Instances!RT3),"min", MIN(Instances!RT3:Instances!RT3),"max", MAX(Instances!RT3:Instances!RT3),"diff", MAX(Instances!RT3:Instances!RT3)-MIN(Instances!RT3:Instances!RT3))</f>
        <v>0</v>
      </c>
      <c r="RU3" s="1" cm="1">
        <f t="array" ref="RU3">_xlfn.SWITCH($A$2,"average", AVERAGE(Instances!RU3:Instances!RU3),"median", MEDIAN(Instances!RU3:Instances!RU3),"min", MIN(Instances!RU3:Instances!RU3),"max", MAX(Instances!RU3:Instances!RU3),"diff", MAX(Instances!RU3:Instances!RU3)-MIN(Instances!RU3:Instances!RU3))</f>
        <v>0</v>
      </c>
      <c r="RV3" s="1" cm="1">
        <f t="array" ref="RV3">_xlfn.SWITCH($A$2,"average", AVERAGE(Instances!RV3:Instances!RV3),"median", MEDIAN(Instances!RV3:Instances!RV3),"min", MIN(Instances!RV3:Instances!RV3),"max", MAX(Instances!RV3:Instances!RV3),"diff", MAX(Instances!RV3:Instances!RV3)-MIN(Instances!RV3:Instances!RV3))</f>
        <v>0</v>
      </c>
      <c r="RW3" s="1" cm="1">
        <f t="array" ref="RW3">_xlfn.SWITCH($A$2,"average", AVERAGE(Instances!RW3:Instances!RW3),"median", MEDIAN(Instances!RW3:Instances!RW3),"min", MIN(Instances!RW3:Instances!RW3),"max", MAX(Instances!RW3:Instances!RW3),"diff", MAX(Instances!RW3:Instances!RW3)-MIN(Instances!RW3:Instances!RW3))</f>
        <v>0</v>
      </c>
      <c r="RX3" s="1" cm="1">
        <f t="array" ref="RX3">_xlfn.SWITCH($A$2,"average", AVERAGE(Instances!RX3:Instances!RX3),"median", MEDIAN(Instances!RX3:Instances!RX3),"min", MIN(Instances!RX3:Instances!RX3),"max", MAX(Instances!RX3:Instances!RX3),"diff", MAX(Instances!RX3:Instances!RX3)-MIN(Instances!RX3:Instances!RX3))</f>
        <v>0</v>
      </c>
      <c r="RY3" s="1" cm="1">
        <f t="array" ref="RY3">_xlfn.SWITCH($A$2,"average", AVERAGE(Instances!RY3:Instances!RY3),"median", MEDIAN(Instances!RY3:Instances!RY3),"min", MIN(Instances!RY3:Instances!RY3),"max", MAX(Instances!RY3:Instances!RY3),"diff", MAX(Instances!RY3:Instances!RY3)-MIN(Instances!RY3:Instances!RY3))</f>
        <v>0</v>
      </c>
      <c r="RZ3" s="1" cm="1">
        <f t="array" ref="RZ3">_xlfn.SWITCH($A$2,"average", AVERAGE(Instances!RZ3:Instances!RZ3),"median", MEDIAN(Instances!RZ3:Instances!RZ3),"min", MIN(Instances!RZ3:Instances!RZ3),"max", MAX(Instances!RZ3:Instances!RZ3),"diff", MAX(Instances!RZ3:Instances!RZ3)-MIN(Instances!RZ3:Instances!RZ3))</f>
        <v>0</v>
      </c>
      <c r="SA3" s="1" cm="1">
        <f t="array" ref="SA3">_xlfn.SWITCH($A$2,"average", AVERAGE(Instances!SA3:Instances!SA3),"median", MEDIAN(Instances!SA3:Instances!SA3),"min", MIN(Instances!SA3:Instances!SA3),"max", MAX(Instances!SA3:Instances!SA3),"diff", MAX(Instances!SA3:Instances!SA3)-MIN(Instances!SA3:Instances!SA3))</f>
        <v>0</v>
      </c>
      <c r="SB3" s="1" cm="1">
        <f t="array" ref="SB3">_xlfn.SWITCH($A$2,"average", AVERAGE(Instances!SB3:Instances!SB3),"median", MEDIAN(Instances!SB3:Instances!SB3),"min", MIN(Instances!SB3:Instances!SB3),"max", MAX(Instances!SB3:Instances!SB3),"diff", MAX(Instances!SB3:Instances!SB3)-MIN(Instances!SB3:Instances!SB3))</f>
        <v>0</v>
      </c>
      <c r="SC3" s="1" cm="1">
        <f t="array" ref="SC3">_xlfn.SWITCH($A$2,"average", AVERAGE(Instances!SC3:Instances!SC3),"median", MEDIAN(Instances!SC3:Instances!SC3),"min", MIN(Instances!SC3:Instances!SC3),"max", MAX(Instances!SC3:Instances!SC3),"diff", MAX(Instances!SC3:Instances!SC3)-MIN(Instances!SC3:Instances!SC3))</f>
        <v>0</v>
      </c>
      <c r="SD3" s="1" cm="1">
        <f t="array" ref="SD3">_xlfn.SWITCH($A$2,"average", AVERAGE(Instances!SD3:Instances!SD3),"median", MEDIAN(Instances!SD3:Instances!SD3),"min", MIN(Instances!SD3:Instances!SD3),"max", MAX(Instances!SD3:Instances!SD3),"diff", MAX(Instances!SD3:Instances!SD3)-MIN(Instances!SD3:Instances!SD3))</f>
        <v>0</v>
      </c>
      <c r="SE3" s="1" cm="1">
        <f t="array" ref="SE3">_xlfn.SWITCH($A$2,"average", AVERAGE(Instances!SE3:Instances!SE3),"median", MEDIAN(Instances!SE3:Instances!SE3),"min", MIN(Instances!SE3:Instances!SE3),"max", MAX(Instances!SE3:Instances!SE3),"diff", MAX(Instances!SE3:Instances!SE3)-MIN(Instances!SE3:Instances!SE3))</f>
        <v>0</v>
      </c>
      <c r="SF3" s="1" cm="1">
        <f t="array" ref="SF3">_xlfn.SWITCH($A$2,"average", AVERAGE(Instances!SF3:Instances!SF3),"median", MEDIAN(Instances!SF3:Instances!SF3),"min", MIN(Instances!SF3:Instances!SF3),"max", MAX(Instances!SF3:Instances!SF3),"diff", MAX(Instances!SF3:Instances!SF3)-MIN(Instances!SF3:Instances!SF3))</f>
        <v>0</v>
      </c>
      <c r="SG3" s="1" cm="1">
        <f t="array" ref="SG3">_xlfn.SWITCH($A$2,"average", AVERAGE(Instances!SG3:Instances!SG3),"median", MEDIAN(Instances!SG3:Instances!SG3),"min", MIN(Instances!SG3:Instances!SG3),"max", MAX(Instances!SG3:Instances!SG3),"diff", MAX(Instances!SG3:Instances!SG3)-MIN(Instances!SG3:Instances!SG3))</f>
        <v>0</v>
      </c>
      <c r="SH3" s="1"/>
      <c r="SI3" s="1" cm="1">
        <f t="array" ref="SI3">_xlfn.SWITCH($A$2,"average", AVERAGE(Instances!SI3:Instances!SI3),"median", MEDIAN(Instances!SI3:Instances!SI3),"min", MIN(Instances!SI3:Instances!SI3),"max", MAX(Instances!SI3:Instances!SI3),"diff", MAX(Instances!SI3:Instances!SI3)-MIN(Instances!SI3:Instances!SI3))</f>
        <v>0</v>
      </c>
      <c r="SJ3" s="1" cm="1">
        <f t="array" ref="SJ3">_xlfn.SWITCH($A$2,"average", AVERAGE(Instances!SJ3:Instances!SJ3),"median", MEDIAN(Instances!SJ3:Instances!SJ3),"min", MIN(Instances!SJ3:Instances!SJ3),"max", MAX(Instances!SJ3:Instances!SJ3),"diff", MAX(Instances!SJ3:Instances!SJ3)-MIN(Instances!SJ3:Instances!SJ3))</f>
        <v>0</v>
      </c>
      <c r="SK3" s="1" cm="1">
        <f t="array" ref="SK3">_xlfn.SWITCH($A$2,"average", AVERAGE(Instances!SK3:Instances!SK3),"median", MEDIAN(Instances!SK3:Instances!SK3),"min", MIN(Instances!SK3:Instances!SK3),"max", MAX(Instances!SK3:Instances!SK3),"diff", MAX(Instances!SK3:Instances!SK3)-MIN(Instances!SK3:Instances!SK3))</f>
        <v>0</v>
      </c>
      <c r="SL3" s="1" cm="1">
        <f t="array" ref="SL3">_xlfn.SWITCH($A$2,"average", AVERAGE(Instances!SL3:Instances!SL3),"median", MEDIAN(Instances!SL3:Instances!SL3),"min", MIN(Instances!SL3:Instances!SL3),"max", MAX(Instances!SL3:Instances!SL3),"diff", MAX(Instances!SL3:Instances!SL3)-MIN(Instances!SL3:Instances!SL3))</f>
        <v>0</v>
      </c>
      <c r="SM3" s="1" cm="1">
        <f t="array" ref="SM3">_xlfn.SWITCH($A$2,"average", AVERAGE(Instances!SM3:Instances!SM3),"median", MEDIAN(Instances!SM3:Instances!SM3),"min", MIN(Instances!SM3:Instances!SM3),"max", MAX(Instances!SM3:Instances!SM3),"diff", MAX(Instances!SM3:Instances!SM3)-MIN(Instances!SM3:Instances!SM3))</f>
        <v>0</v>
      </c>
      <c r="SN3" s="1" cm="1">
        <f t="array" ref="SN3">_xlfn.SWITCH($A$2,"average", AVERAGE(Instances!SN3:Instances!SN3),"median", MEDIAN(Instances!SN3:Instances!SN3),"min", MIN(Instances!SN3:Instances!SN3),"max", MAX(Instances!SN3:Instances!SN3),"diff", MAX(Instances!SN3:Instances!SN3)-MIN(Instances!SN3:Instances!SN3))</f>
        <v>0</v>
      </c>
      <c r="SO3" s="1" cm="1">
        <f t="array" ref="SO3">_xlfn.SWITCH($A$2,"average", AVERAGE(Instances!SO3:Instances!SO3),"median", MEDIAN(Instances!SO3:Instances!SO3),"min", MIN(Instances!SO3:Instances!SO3),"max", MAX(Instances!SO3:Instances!SO3),"diff", MAX(Instances!SO3:Instances!SO3)-MIN(Instances!SO3:Instances!SO3))</f>
        <v>0</v>
      </c>
      <c r="SP3" s="1" cm="1">
        <f t="array" ref="SP3">_xlfn.SWITCH($A$2,"average", AVERAGE(Instances!SP3:Instances!SP3),"median", MEDIAN(Instances!SP3:Instances!SP3),"min", MIN(Instances!SP3:Instances!SP3),"max", MAX(Instances!SP3:Instances!SP3),"diff", MAX(Instances!SP3:Instances!SP3)-MIN(Instances!SP3:Instances!SP3))</f>
        <v>0</v>
      </c>
      <c r="SQ3" s="1" cm="1">
        <f t="array" ref="SQ3">_xlfn.SWITCH($A$2,"average", AVERAGE(Instances!SQ3:Instances!SQ3),"median", MEDIAN(Instances!SQ3:Instances!SQ3),"min", MIN(Instances!SQ3:Instances!SQ3),"max", MAX(Instances!SQ3:Instances!SQ3),"diff", MAX(Instances!SQ3:Instances!SQ3)-MIN(Instances!SQ3:Instances!SQ3))</f>
        <v>0</v>
      </c>
      <c r="SR3" s="1" cm="1">
        <f t="array" ref="SR3">_xlfn.SWITCH($A$2,"average", AVERAGE(Instances!SR3:Instances!SR3),"median", MEDIAN(Instances!SR3:Instances!SR3),"min", MIN(Instances!SR3:Instances!SR3),"max", MAX(Instances!SR3:Instances!SR3),"diff", MAX(Instances!SR3:Instances!SR3)-MIN(Instances!SR3:Instances!SR3))</f>
        <v>0</v>
      </c>
      <c r="SS3" s="1" cm="1">
        <f t="array" ref="SS3">_xlfn.SWITCH($A$2,"average", AVERAGE(Instances!SS3:Instances!SS3),"median", MEDIAN(Instances!SS3:Instances!SS3),"min", MIN(Instances!SS3:Instances!SS3),"max", MAX(Instances!SS3:Instances!SS3),"diff", MAX(Instances!SS3:Instances!SS3)-MIN(Instances!SS3:Instances!SS3))</f>
        <v>0</v>
      </c>
      <c r="ST3" s="1" cm="1">
        <f t="array" ref="ST3">_xlfn.SWITCH($A$2,"average", AVERAGE(Instances!ST3:Instances!ST3),"median", MEDIAN(Instances!ST3:Instances!ST3),"min", MIN(Instances!ST3:Instances!ST3),"max", MAX(Instances!ST3:Instances!ST3),"diff", MAX(Instances!ST3:Instances!ST3)-MIN(Instances!ST3:Instances!ST3))</f>
        <v>0</v>
      </c>
      <c r="SU3" s="1" cm="1">
        <f t="array" ref="SU3">_xlfn.SWITCH($A$2,"average", AVERAGE(Instances!SU3:Instances!SU3),"median", MEDIAN(Instances!SU3:Instances!SU3),"min", MIN(Instances!SU3:Instances!SU3),"max", MAX(Instances!SU3:Instances!SU3),"diff", MAX(Instances!SU3:Instances!SU3)-MIN(Instances!SU3:Instances!SU3))</f>
        <v>0</v>
      </c>
      <c r="SV3" s="1" cm="1">
        <f t="array" ref="SV3">_xlfn.SWITCH($A$2,"average", AVERAGE(Instances!SV3:Instances!SV3),"median", MEDIAN(Instances!SV3:Instances!SV3),"min", MIN(Instances!SV3:Instances!SV3),"max", MAX(Instances!SV3:Instances!SV3),"diff", MAX(Instances!SV3:Instances!SV3)-MIN(Instances!SV3:Instances!SV3))</f>
        <v>0</v>
      </c>
      <c r="SW3" s="1" cm="1">
        <f t="array" ref="SW3">_xlfn.SWITCH($A$2,"average", AVERAGE(Instances!SW3:Instances!SW3),"median", MEDIAN(Instances!SW3:Instances!SW3),"min", MIN(Instances!SW3:Instances!SW3),"max", MAX(Instances!SW3:Instances!SW3),"diff", MAX(Instances!SW3:Instances!SW3)-MIN(Instances!SW3:Instances!SW3))</f>
        <v>0</v>
      </c>
      <c r="SX3" s="1" cm="1">
        <f t="array" ref="SX3">_xlfn.SWITCH($A$2,"average", AVERAGE(Instances!SX3:Instances!SX3),"median", MEDIAN(Instances!SX3:Instances!SX3),"min", MIN(Instances!SX3:Instances!SX3),"max", MAX(Instances!SX3:Instances!SX3),"diff", MAX(Instances!SX3:Instances!SX3)-MIN(Instances!SX3:Instances!SX3))</f>
        <v>0</v>
      </c>
      <c r="SY3" s="1" cm="1">
        <f t="array" ref="SY3">_xlfn.SWITCH($A$2,"average", AVERAGE(Instances!SY3:Instances!SY3),"median", MEDIAN(Instances!SY3:Instances!SY3),"min", MIN(Instances!SY3:Instances!SY3),"max", MAX(Instances!SY3:Instances!SY3),"diff", MAX(Instances!SY3:Instances!SY3)-MIN(Instances!SY3:Instances!SY3))</f>
        <v>0</v>
      </c>
      <c r="SZ3" s="1"/>
      <c r="TA3" s="1" cm="1">
        <f t="array" ref="TA3">_xlfn.SWITCH($A$2,"average", AVERAGE(Instances!TA3:Instances!TA3),"median", MEDIAN(Instances!TA3:Instances!TA3),"min", MIN(Instances!TA3:Instances!TA3),"max", MAX(Instances!TA3:Instances!TA3),"diff", MAX(Instances!TA3:Instances!TA3)-MIN(Instances!TA3:Instances!TA3))</f>
        <v>0</v>
      </c>
      <c r="TB3" s="1" cm="1">
        <f t="array" ref="TB3">_xlfn.SWITCH($A$2,"average", AVERAGE(Instances!TB3:Instances!TB3),"median", MEDIAN(Instances!TB3:Instances!TB3),"min", MIN(Instances!TB3:Instances!TB3),"max", MAX(Instances!TB3:Instances!TB3),"diff", MAX(Instances!TB3:Instances!TB3)-MIN(Instances!TB3:Instances!TB3))</f>
        <v>0</v>
      </c>
      <c r="TC3" s="1" cm="1">
        <f t="array" ref="TC3">_xlfn.SWITCH($A$2,"average", AVERAGE(Instances!TC3:Instances!TC3),"median", MEDIAN(Instances!TC3:Instances!TC3),"min", MIN(Instances!TC3:Instances!TC3),"max", MAX(Instances!TC3:Instances!TC3),"diff", MAX(Instances!TC3:Instances!TC3)-MIN(Instances!TC3:Instances!TC3))</f>
        <v>0</v>
      </c>
      <c r="TD3" s="1">
        <f>MIN($B3,$T3,$AL3,$BD3,$BV3,$CN3,$DF3,$DX3,$EP3,$FH3,$FZ3,$GR3,$HJ3,$IB3,$IT3,$JL3,$KD3,$KV3,$LN3,$MF3,$MX3,$NP3,$OH3,$OZ3,$PR3,$QJ3,$RB3,$RT3,$SL3)</f>
        <v>0</v>
      </c>
      <c r="TE3" s="1">
        <f>MIN($C3,$U3,$AM3,$BE3,$BW3,$CO3,$DG3,$DY3,$EQ3,$FI3,$GA3,$GS3,$HK3,$IC3,$IU3,$JM3,$KE3,$KW3,$LO3,$MG3,$MY3,$NQ3,$OI3,$PA3,$PS3,$QK3,$RC3,$RU3,$SM3)</f>
        <v>0</v>
      </c>
      <c r="TF3" s="1">
        <f>MIN($D3,$V3,$AN3,$BF3,$BX3,$CP3,$DH3,$DZ3,$ER3,$FJ3,$GB3,$GT3,$HL3,$ID3,$IV3,$JN3,$KF3,$KX3,$LP3,$MH3,$MZ3,$NR3,$OJ3,$PB3,$PT3,$QL3,$RD3,$RV3,$SN3)</f>
        <v>0</v>
      </c>
      <c r="TG3" s="1">
        <f>MIN($E3,$W3,$AO3,$BG3,$BY3,$CQ3,$DI3,$EA3,$ES3,$FK3,$GC3,$GU3,$HM3,$IE3,$IW3,$JO3,$KG3,$KY3,$LQ3,$MI3,$NA3,$NS3,$OK3,$PC3,$PU3,$QM3,$RE3,$RW3,$SO3)</f>
        <v>0</v>
      </c>
      <c r="TH3" s="1">
        <f>MIN($F3,$X3,$AP3,$BH3,$BZ3,$CR3,$DJ3,$EB3,$ET3,$FL3,$GD3,$GV3,$HN3,$IF3,$IX3,$JP3,$KH3,$KZ3,$LR3,$MJ3,$NB3,$NT3,$OL3,$PD3,$PV3,$QN3,$RF3,$RX3,$SP3)</f>
        <v>0</v>
      </c>
      <c r="TI3" s="1">
        <f>MIN($G3,$Y3,$AQ3,$BI3,$CA3,$CS3,$DK3,$EC3,$EU3,$FM3,$GE3,$GW3,$HO3,$IG3,$IY3,$JQ3,$KI3,$LA3,$LS3,$MK3,$NC3,$NU3,$OM3,$PE3,$PW3,$QO3,$RG3,$RY3,$SQ3)</f>
        <v>0</v>
      </c>
      <c r="TJ3" s="1">
        <f>MIN($H3,$Z3,$AR3,$BJ3,$CB3,$CT3,$DL3,$ED3,$EV3,$FN3,$GF3,$GX3,$HP3,$IH3,$IZ3,$JR3,$KJ3,$LB3,$LT3,$ML3,$ND3,$NV3,$ON3,$PF3,$PX3,$QP3,$RH3,$RZ3,$SR3)</f>
        <v>0</v>
      </c>
      <c r="TK3" s="1">
        <f>MIN($I3,$AA3,$AS3,$BK3,$CC3,$CU3,$DM3,$EE3,$EW3,$FO3,$GG3,$GY3,$HQ3,$II3,$JA3,$JS3,$KK3,$LC3,$LU3,$MM3,$NE3,$NW3,$OO3,$PG3,$PY3,$QQ3,$RI3,$SA3,$SS3)</f>
        <v>0</v>
      </c>
      <c r="TL3" s="1">
        <f>MIN($J3,$AB3,$AT3,$BL3,$CD3,$CV3,$DN3,$EF3,$EX3,$FP3,$GH3,$GZ3,$HR3,$IJ3,$JB3,$JT3,$KL3,$LD3,$LV3,$MN3,$NF3,$NX3,$OP3,$PH3,$PZ3,$QR3,$RJ3,$SB3,$ST3)</f>
        <v>0</v>
      </c>
      <c r="TM3" s="1">
        <f>MIN($K3,$AC3,$AU3,$BM3,$CE3,$CW3,$DO3,$EG3,$EY3,$FQ3,$GI3,$HA3,$HS3,$IK3,$JC3,$JU3,$KM3,$LE3,$LW3,$MO3,$NG3,$NY3,$OQ3,$PI3,$QA3,$QS3,$RK3,$SC3,$SU3)</f>
        <v>0</v>
      </c>
      <c r="TN3" s="1">
        <f>MIN($L3,$AD3,$AV3,$BN3,$CF3,$CX3,$DP3,$EH3,$EZ3,$FR3,$GJ3,$HB3,$HT3,$IL3,$JD3,$JV3,$KN3,$LF3,$LX3,$MP3,$NH3,$NZ3,$OR3,$PJ3,$QB3,$QT3,$RL3,$SD3,$SV3)</f>
        <v>0</v>
      </c>
      <c r="TO3" s="1">
        <f>MIN($M3,$AE3,$AW3,$BO3,$CG3,$CY3,$DQ3,$EI3,$FA3,$FS3,$GK3,$HC3,$HU3,$IM3,$JE3,$JW3,$KO3,$LG3,$LY3,$MQ3,$NI3,$OA3,$OS3,$PK3,$QC3,$QU3,$RM3,$SE3,$SW3)</f>
        <v>0</v>
      </c>
      <c r="TP3" s="1">
        <f>MIN($N3,$AF3,$AX3,$BP3,$CH3,$CZ3,$DR3,$EJ3,$FB3,$FT3,$GL3,$HD3,$HV3,$IN3,$JF3,$JX3,$KP3,$LH3,$LZ3,$MR3,$NJ3,$OB3,$OT3,$PL3,$QD3,$QV3,$RN3,$SF3,$SX3)</f>
        <v>0</v>
      </c>
      <c r="TQ3" s="1">
        <f>MIN($O3,$AG3,$AY3,$BQ3,$CI3,$DA3,$DS3,$EK3,$FC3,$FU3,$GM3,$HE3,$HW3,$IO3,$JG3,$JY3,$KQ3,$LI3,$MA3,$MS3,$NK3,$OC3,$OU3,$PM3,$QE3,$QW3,$RO3,$SG3,$SY3)</f>
        <v>0</v>
      </c>
      <c r="TR3" s="1">
        <f>MIN($Q3,$AI3,$BA3,$BS3,$CK3,$DC3,$DU3,$EM3,$FE3,$FW3,$GO3,$HG3,$HY3,$IQ3,$JI3,$KA3,$KS3,$LK3,$MC3,$MU3,$NM3,$OE3,$OW3,$PO3,$QG3,$QY3,$RQ3,$SI3,$TA3)</f>
        <v>0</v>
      </c>
      <c r="TS3" s="1">
        <f>MIN($R3,$AJ3,$BB3,$BT3,$CL3,$DD3,$DV3,$EN3,$FF3,$FX3,$GP3,$HH3,$HZ3,$IR3,$JJ3,$KB3,$KT3,$LL3,$MD3,$MV3,$NN3,$OF3,$OX3,$PP3,$QH3,$QZ3,$RR3,$SJ3,$TB3)</f>
        <v>0</v>
      </c>
      <c r="TT3" s="1">
        <f>MIN($S3,$AK3,$BC3,$BU3,$CM3,$DE3,$DW3,$EO3,$FG3,$FY3,$GQ3,$HI3,$IA3,$IS3,$JK3,$KC3,$KU3,$LM3,$ME3,$MW3,$NO3,$OG3,$OY3,$PQ3,$QI3,$RA3,$RS3,$SK3,$TC3)</f>
        <v>0</v>
      </c>
      <c r="TU3" s="1">
        <f>MEDIAN($B3,$T3,$AL3,$BD3,$BV3,$CN3,$DF3,$DX3,$EP3,$FH3,$FZ3,$GR3,$HJ3,$IB3,$IT3,$JL3,$KD3,$KV3,$LN3,$MF3,$MX3,$NP3,$OH3,$OZ3,$PR3,$QJ3,$RB3,$RT3,$SL3)</f>
        <v>0</v>
      </c>
      <c r="TV3" s="1">
        <f>MEDIAN($C3,$U3,$AM3,$BE3,$BW3,$CO3,$DG3,$DY3,$EQ3,$FI3,$GA3,$GS3,$HK3,$IC3,$IU3,$JM3,$KE3,$KW3,$LO3,$MG3,$MY3,$NQ3,$OI3,$PA3,$PS3,$QK3,$RC3,$RU3,$SM3)</f>
        <v>0</v>
      </c>
      <c r="TW3" s="1">
        <f>MEDIAN($D3,$V3,$AN3,$BF3,$BX3,$CP3,$DH3,$DZ3,$ER3,$FJ3,$GB3,$GT3,$HL3,$ID3,$IV3,$JN3,$KF3,$KX3,$LP3,$MH3,$MZ3,$NR3,$OJ3,$PB3,$PT3,$QL3,$RD3,$RV3,$SN3)</f>
        <v>0</v>
      </c>
      <c r="TX3" s="1">
        <f>MEDIAN($E3,$W3,$AO3,$BG3,$BY3,$CQ3,$DI3,$EA3,$ES3,$FK3,$GC3,$GU3,$HM3,$IE3,$IW3,$JO3,$KG3,$KY3,$LQ3,$MI3,$NA3,$NS3,$OK3,$PC3,$PU3,$QM3,$RE3,$RW3,$SO3)</f>
        <v>0</v>
      </c>
      <c r="TY3" s="1">
        <f>MEDIAN($F3,$X3,$AP3,$BH3,$BZ3,$CR3,$DJ3,$EB3,$ET3,$FL3,$GD3,$GV3,$HN3,$IF3,$IX3,$JP3,$KH3,$KZ3,$LR3,$MJ3,$NB3,$NT3,$OL3,$PD3,$PV3,$QN3,$RF3,$RX3,$SP3)</f>
        <v>0</v>
      </c>
      <c r="TZ3" s="1">
        <f>MEDIAN($G3,$Y3,$AQ3,$BI3,$CA3,$CS3,$DK3,$EC3,$EU3,$FM3,$GE3,$GW3,$HO3,$IG3,$IY3,$JQ3,$KI3,$LA3,$LS3,$MK3,$NC3,$NU3,$OM3,$PE3,$PW3,$QO3,$RG3,$RY3,$SQ3)</f>
        <v>0</v>
      </c>
      <c r="UA3" s="1">
        <f>MEDIAN($H3,$Z3,$AR3,$BJ3,$CB3,$CT3,$DL3,$ED3,$EV3,$FN3,$GF3,$GX3,$HP3,$IH3,$IZ3,$JR3,$KJ3,$LB3,$LT3,$ML3,$ND3,$NV3,$ON3,$PF3,$PX3,$QP3,$RH3,$RZ3,$SR3)</f>
        <v>0</v>
      </c>
      <c r="UB3" s="1">
        <f>MEDIAN($I3,$AA3,$AS3,$BK3,$CC3,$CU3,$DM3,$EE3,$EW3,$FO3,$GG3,$GY3,$HQ3,$II3,$JA3,$JS3,$KK3,$LC3,$LU3,$MM3,$NE3,$NW3,$OO3,$PG3,$PY3,$QQ3,$RI3,$SA3,$SS3)</f>
        <v>0</v>
      </c>
      <c r="UC3" s="1">
        <f>MEDIAN($J3,$AB3,$AT3,$BL3,$CD3,$CV3,$DN3,$EF3,$EX3,$FP3,$GH3,$GZ3,$HR3,$IJ3,$JB3,$JT3,$KL3,$LD3,$LV3,$MN3,$NF3,$NX3,$OP3,$PH3,$PZ3,$QR3,$RJ3,$SB3,$ST3)</f>
        <v>0</v>
      </c>
      <c r="UD3" s="1">
        <f>MEDIAN($K3,$AC3,$AU3,$BM3,$CE3,$CW3,$DO3,$EG3,$EY3,$FQ3,$GI3,$HA3,$HS3,$IK3,$JC3,$JU3,$KM3,$LE3,$LW3,$MO3,$NG3,$NY3,$OQ3,$PI3,$QA3,$QS3,$RK3,$SC3,$SU3)</f>
        <v>0</v>
      </c>
      <c r="UE3" s="1">
        <f>MEDIAN($L3,$AD3,$AV3,$BN3,$CF3,$CX3,$DP3,$EH3,$EZ3,$FR3,$GJ3,$HB3,$HT3,$IL3,$JD3,$JV3,$KN3,$LF3,$LX3,$MP3,$NH3,$NZ3,$OR3,$PJ3,$QB3,$QT3,$RL3,$SD3,$SV3)</f>
        <v>0</v>
      </c>
      <c r="UF3" s="1">
        <f>MEDIAN($M3,$AE3,$AW3,$BO3,$CG3,$CY3,$DQ3,$EI3,$FA3,$FS3,$GK3,$HC3,$HU3,$IM3,$JE3,$JW3,$KO3,$LG3,$LY3,$MQ3,$NI3,$OA3,$OS3,$PK3,$QC3,$QU3,$RM3,$SE3,$SW3)</f>
        <v>0</v>
      </c>
      <c r="UG3" s="1">
        <f>MEDIAN($N3,$AF3,$AX3,$BP3,$CH3,$CZ3,$DR3,$EJ3,$FB3,$FT3,$GL3,$HD3,$HV3,$IN3,$JF3,$JX3,$KP3,$LH3,$LZ3,$MR3,$NJ3,$OB3,$OT3,$PL3,$QD3,$QV3,$RN3,$SF3,$SX3)</f>
        <v>0</v>
      </c>
      <c r="UH3" s="1">
        <f>MEDIAN($O3,$AG3,$AY3,$BQ3,$CI3,$DA3,$DS3,$EK3,$FC3,$FU3,$GM3,$HE3,$HW3,$IO3,$JG3,$JY3,$KQ3,$LI3,$MA3,$MS3,$NK3,$OC3,$OU3,$PM3,$QE3,$QW3,$RO3,$SG3,$SY3)</f>
        <v>0</v>
      </c>
      <c r="UI3" s="1">
        <f>MEDIAN($Q3,$AI3,$BA3,$BS3,$CK3,$DC3,$DU3,$EM3,$FE3,$FW3,$GO3,$HG3,$HY3,$IQ3,$JI3,$KA3,$KS3,$LK3,$MC3,$MU3,$NM3,$OE3,$OW3,$PO3,$QG3,$QY3,$RQ3,$SI3,$TA3)</f>
        <v>0</v>
      </c>
      <c r="UJ3" s="1">
        <f>MEDIAN($R3,$AJ3,$BB3,$BT3,$CL3,$DD3,$DV3,$EN3,$FF3,$FX3,$GP3,$HH3,$HZ3,$IR3,$JJ3,$KB3,$KT3,$LL3,$MD3,$MV3,$NN3,$OF3,$OX3,$PP3,$QH3,$QZ3,$RR3,$SJ3,$TB3)</f>
        <v>0</v>
      </c>
      <c r="UK3" s="1">
        <f>MEDIAN($S3,$AK3,$BC3,$BU3,$CM3,$DE3,$DW3,$EO3,$FG3,$FY3,$GQ3,$HI3,$IA3,$IS3,$JK3,$KC3,$KU3,$LM3,$ME3,$MW3,$NO3,$OG3,$OY3,$PQ3,$QI3,$RA3,$RS3,$SK3,$TC3)</f>
        <v>0</v>
      </c>
      <c r="UL3" s="1">
        <f>MAX($B3,$T3,$AL3,$BD3,$BV3,$CN3,$DF3,$DX3,$EP3,$FH3,$FZ3,$GR3,$HJ3,$IB3,$IT3,$JL3,$KD3,$KV3,$LN3,$MF3,$MX3,$NP3,$OH3,$OZ3,$PR3,$QJ3,$RB3,$RT3,$SL3)</f>
        <v>0</v>
      </c>
      <c r="UM3" s="1">
        <f>MAX($C3,$U3,$AM3,$BE3,$BW3,$CO3,$DG3,$DY3,$EQ3,$FI3,$GA3,$GS3,$HK3,$IC3,$IU3,$JM3,$KE3,$KW3,$LO3,$MG3,$MY3,$NQ3,$OI3,$PA3,$PS3,$QK3,$RC3,$RU3,$SM3)</f>
        <v>0</v>
      </c>
      <c r="UN3" s="1">
        <f>MAX($D3,$V3,$AN3,$BF3,$BX3,$CP3,$DH3,$DZ3,$ER3,$FJ3,$GB3,$GT3,$HL3,$ID3,$IV3,$JN3,$KF3,$KX3,$LP3,$MH3,$MZ3,$NR3,$OJ3,$PB3,$PT3,$QL3,$RD3,$RV3,$SN3)</f>
        <v>0</v>
      </c>
      <c r="UO3" s="1">
        <f>MAX($E3,$W3,$AO3,$BG3,$BY3,$CQ3,$DI3,$EA3,$ES3,$FK3,$GC3,$GU3,$HM3,$IE3,$IW3,$JO3,$KG3,$KY3,$LQ3,$MI3,$NA3,$NS3,$OK3,$PC3,$PU3,$QM3,$RE3,$RW3,$SO3)</f>
        <v>0</v>
      </c>
      <c r="UP3" s="1">
        <f>MAX($F3,$X3,$AP3,$BH3,$BZ3,$CR3,$DJ3,$EB3,$ET3,$FL3,$GD3,$GV3,$HN3,$IF3,$IX3,$JP3,$KH3,$KZ3,$LR3,$MJ3,$NB3,$NT3,$OL3,$PD3,$PV3,$QN3,$RF3,$RX3,$SP3)</f>
        <v>0</v>
      </c>
      <c r="UQ3" s="1">
        <f>MAX($G3,$Y3,$AQ3,$BI3,$CA3,$CS3,$DK3,$EC3,$EU3,$FM3,$GE3,$GW3,$HO3,$IG3,$IY3,$JQ3,$KI3,$LA3,$LS3,$MK3,$NC3,$NU3,$OM3,$PE3,$PW3,$QO3,$RG3,$RY3,$SQ3)</f>
        <v>0</v>
      </c>
      <c r="UR3" s="1">
        <f>MAX($H3,$Z3,$AR3,$BJ3,$CB3,$CT3,$DL3,$ED3,$EV3,$FN3,$GF3,$GX3,$HP3,$IH3,$IZ3,$JR3,$KJ3,$LB3,$LT3,$ML3,$ND3,$NV3,$ON3,$PF3,$PX3,$QP3,$RH3,$RZ3,$SR3)</f>
        <v>0</v>
      </c>
      <c r="US3" s="1">
        <f>MAX($I3,$AA3,$AS3,$BK3,$CC3,$CU3,$DM3,$EE3,$EW3,$FO3,$GG3,$GY3,$HQ3,$II3,$JA3,$JS3,$KK3,$LC3,$LU3,$MM3,$NE3,$NW3,$OO3,$PG3,$PY3,$QQ3,$RI3,$SA3,$SS3)</f>
        <v>0</v>
      </c>
      <c r="UT3" s="1">
        <f>MAX($J3,$AB3,$AT3,$BL3,$CD3,$CV3,$DN3,$EF3,$EX3,$FP3,$GH3,$GZ3,$HR3,$IJ3,$JB3,$JT3,$KL3,$LD3,$LV3,$MN3,$NF3,$NX3,$OP3,$PH3,$PZ3,$QR3,$RJ3,$SB3,$ST3)</f>
        <v>0</v>
      </c>
      <c r="UU3" s="1">
        <f>MAX($K3,$AC3,$AU3,$BM3,$CE3,$CW3,$DO3,$EG3,$EY3,$FQ3,$GI3,$HA3,$HS3,$IK3,$JC3,$JU3,$KM3,$LE3,$LW3,$MO3,$NG3,$NY3,$OQ3,$PI3,$QA3,$QS3,$RK3,$SC3,$SU3)</f>
        <v>0</v>
      </c>
      <c r="UV3" s="1">
        <f>MAX($L3,$AD3,$AV3,$BN3,$CF3,$CX3,$DP3,$EH3,$EZ3,$FR3,$GJ3,$HB3,$HT3,$IL3,$JD3,$JV3,$KN3,$LF3,$LX3,$MP3,$NH3,$NZ3,$OR3,$PJ3,$QB3,$QT3,$RL3,$SD3,$SV3)</f>
        <v>0</v>
      </c>
      <c r="UW3" s="1">
        <f>MAX($M3,$AE3,$AW3,$BO3,$CG3,$CY3,$DQ3,$EI3,$FA3,$FS3,$GK3,$HC3,$HU3,$IM3,$JE3,$JW3,$KO3,$LG3,$LY3,$MQ3,$NI3,$OA3,$OS3,$PK3,$QC3,$QU3,$RM3,$SE3,$SW3)</f>
        <v>0</v>
      </c>
      <c r="UX3" s="1">
        <f>MAX($N3,$AF3,$AX3,$BP3,$CH3,$CZ3,$DR3,$EJ3,$FB3,$FT3,$GL3,$HD3,$HV3,$IN3,$JF3,$JX3,$KP3,$LH3,$LZ3,$MR3,$NJ3,$OB3,$OT3,$PL3,$QD3,$QV3,$RN3,$SF3,$SX3)</f>
        <v>0</v>
      </c>
      <c r="UY3" s="1">
        <f>MAX($O3,$AG3,$AY3,$BQ3,$CI3,$DA3,$DS3,$EK3,$FC3,$FU3,$GM3,$HE3,$HW3,$IO3,$JG3,$JY3,$KQ3,$LI3,$MA3,$MS3,$NK3,$OC3,$OU3,$PM3,$QE3,$QW3,$RO3,$SG3,$SY3)</f>
        <v>0</v>
      </c>
      <c r="UZ3" s="1">
        <f>MAX($Q3,$AI3,$BA3,$BS3,$CK3,$DC3,$DU3,$EM3,$FE3,$FW3,$GO3,$HG3,$HY3,$IQ3,$JI3,$KA3,$KS3,$LK3,$MC3,$MU3,$NM3,$OE3,$OW3,$PO3,$QG3,$QY3,$RQ3,$SI3,$TA3)</f>
        <v>0</v>
      </c>
      <c r="VA3" s="1">
        <f>MAX($R3,$AJ3,$BB3,$BT3,$CL3,$DD3,$DV3,$EN3,$FF3,$FX3,$GP3,$HH3,$HZ3,$IR3,$JJ3,$KB3,$KT3,$LL3,$MD3,$MV3,$NN3,$OF3,$OX3,$PP3,$QH3,$QZ3,$RR3,$SJ3,$TB3)</f>
        <v>0</v>
      </c>
      <c r="VB3" s="1">
        <f>MAX($S3,$AK3,$BC3,$BU3,$CM3,$DE3,$DW3,$EO3,$FG3,$FY3,$GQ3,$HI3,$IA3,$IS3,$JK3,$KC3,$KU3,$LM3,$ME3,$MW3,$NO3,$OG3,$OY3,$PQ3,$QI3,$RA3,$RS3,$SK3,$TC3)</f>
        <v>0</v>
      </c>
    </row>
    <row r="4" spans="1:574">
      <c r="A4" s="1" t="s">
        <v>1</v>
      </c>
      <c r="B4" s="1"/>
      <c r="C4" s="1"/>
      <c r="D4" s="1"/>
      <c r="E4" s="1"/>
      <c r="F4" s="1"/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/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/>
      <c r="N4" s="1"/>
      <c r="O4" s="1"/>
      <c r="P4" s="1"/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/>
      <c r="AS4" s="1" cm="1">
        <f t="array" ref="AS4">_xlfn.SWITCH($A$2,"average", AVERAGE(Instances!AS4:Instances!AS4),"median", MEDIAN(Instances!AS4:Instances!AS4),"min", MIN(Instances!AS4:Instances!AS4),"max", MAX(Instances!AS4:Instances!AS4),"diff", MAX(Instances!AS4:Instances!AS4)-MIN(Instances!AS4:Instances!AS4))</f>
        <v>0</v>
      </c>
      <c r="AT4" s="1" cm="1">
        <f t="array" ref="AT4">_xlfn.SWITCH($A$2,"average", AVERAGE(Instances!AT4:Instances!AT4),"median", MEDIAN(Instances!AT4:Instances!AT4),"min", MIN(Instances!AT4:Instances!AT4),"max", MAX(Instances!AT4:Instances!AT4),"diff", MAX(Instances!AT4:Instances!AT4)-MIN(Instances!AT4:Instances!AT4))</f>
        <v>0</v>
      </c>
      <c r="AU4" s="1"/>
      <c r="AV4" s="1" cm="1">
        <f t="array" ref="AV4">_xlfn.SWITCH($A$2,"average", AVERAGE(Instances!AV4:Instances!AV4),"median", MEDIAN(Instances!AV4:Instances!AV4),"min", MIN(Instances!AV4:Instances!AV4),"max", MAX(Instances!AV4:Instances!AV4),"diff", MAX(Instances!AV4:Instances!AV4)-MIN(Instances!AV4:Instances!AV4))</f>
        <v>0</v>
      </c>
      <c r="AW4" s="1"/>
      <c r="AX4" s="1"/>
      <c r="AY4" s="1"/>
      <c r="AZ4" s="1"/>
      <c r="BA4" s="1" cm="1">
        <f t="array" ref="BA4">_xlfn.SWITCH($A$2,"average", AVERAGE(Instances!BA4:Instances!BA4),"median", MEDIAN(Instances!BA4:Instances!BA4),"min", MIN(Instances!BA4:Instances!BA4),"max", MAX(Instances!BA4:Instances!BA4),"diff", MAX(Instances!BA4:Instances!BA4)-MIN(Instances!BA4:Instances!BA4))</f>
        <v>0</v>
      </c>
      <c r="BB4" s="1" cm="1">
        <f t="array" ref="BB4">_xlfn.SWITCH($A$2,"average", AVERAGE(Instances!BB4:Instances!BB4),"median", MEDIAN(Instances!BB4:Instances!BB4),"min", MIN(Instances!BB4:Instances!BB4),"max", MAX(Instances!BB4:Instances!BB4),"diff", MAX(Instances!BB4:Instances!BB4)-MIN(Instances!BB4:Instances!BB4))</f>
        <v>0</v>
      </c>
      <c r="BC4" s="1"/>
      <c r="BD4" s="1" cm="1">
        <f t="array" ref="BD4">_xlfn.SWITCH($A$2,"average", AVERAGE(Instances!BD4:Instances!BD4),"median", MEDIAN(Instances!BD4:Instances!BD4),"min", MIN(Instances!BD4:Instances!BD4),"max", MAX(Instances!BD4:Instances!BD4),"diff", MAX(Instances!BD4:Instances!BD4)-MIN(Instances!BD4:Instances!BD4))</f>
        <v>0</v>
      </c>
      <c r="BE4" s="1" cm="1">
        <f t="array" ref="BE4">_xlfn.SWITCH($A$2,"average", AVERAGE(Instances!BE4:Instances!BE4),"median", MEDIAN(Instances!BE4:Instances!BE4),"min", MIN(Instances!BE4:Instances!BE4),"max", MAX(Instances!BE4:Instances!BE4),"diff", MAX(Instances!BE4:Instances!BE4)-MIN(Instances!BE4:Instances!BE4))</f>
        <v>0</v>
      </c>
      <c r="BF4" s="1" cm="1">
        <f t="array" ref="BF4">_xlfn.SWITCH($A$2,"average", AVERAGE(Instances!BF4:Instances!BF4),"median", MEDIAN(Instances!BF4:Instances!BF4),"min", MIN(Instances!BF4:Instances!BF4),"max", MAX(Instances!BF4:Instances!BF4),"diff", MAX(Instances!BF4:Instances!BF4)-MIN(Instances!BF4:Instances!BF4))</f>
        <v>0</v>
      </c>
      <c r="BG4" s="1" cm="1">
        <f t="array" ref="BG4">_xlfn.SWITCH($A$2,"average", AVERAGE(Instances!BG4:Instances!BG4),"median", MEDIAN(Instances!BG4:Instances!BG4),"min", MIN(Instances!BG4:Instances!BG4),"max", MAX(Instances!BG4:Instances!BG4),"diff", MAX(Instances!BG4:Instances!BG4)-MIN(Instances!BG4:Instances!BG4))</f>
        <v>0</v>
      </c>
      <c r="BH4" s="1" cm="1">
        <f t="array" ref="BH4">_xlfn.SWITCH($A$2,"average", AVERAGE(Instances!BH4:Instances!BH4),"median", MEDIAN(Instances!BH4:Instances!BH4),"min", MIN(Instances!BH4:Instances!BH4),"max", MAX(Instances!BH4:Instances!BH4),"diff", MAX(Instances!BH4:Instances!BH4)-MIN(Instances!BH4:Instances!BH4))</f>
        <v>0</v>
      </c>
      <c r="BI4" s="1" cm="1">
        <f t="array" ref="BI4">_xlfn.SWITCH($A$2,"average", AVERAGE(Instances!BI4:Instances!BI4),"median", MEDIAN(Instances!BI4:Instances!BI4),"min", MIN(Instances!BI4:Instances!BI4),"max", MAX(Instances!BI4:Instances!BI4),"diff", MAX(Instances!BI4:Instances!BI4)-MIN(Instances!BI4:Instances!BI4))</f>
        <v>0</v>
      </c>
      <c r="BJ4" s="1" cm="1">
        <f t="array" ref="BJ4">_xlfn.SWITCH($A$2,"average", AVERAGE(Instances!BJ4:Instances!BJ4),"median", MEDIAN(Instances!BJ4:Instances!BJ4),"min", MIN(Instances!BJ4:Instances!BJ4),"max", MAX(Instances!BJ4:Instances!BJ4),"diff", MAX(Instances!BJ4:Instances!BJ4)-MIN(Instances!BJ4:Instances!BJ4))</f>
        <v>0</v>
      </c>
      <c r="BK4" s="1" cm="1">
        <f t="array" ref="BK4">_xlfn.SWITCH($A$2,"average", AVERAGE(Instances!BK4:Instances!BK4),"median", MEDIAN(Instances!BK4:Instances!BK4),"min", MIN(Instances!BK4:Instances!BK4),"max", MAX(Instances!BK4:Instances!BK4),"diff", MAX(Instances!BK4:Instances!BK4)-MIN(Instances!BK4:Instances!BK4))</f>
        <v>0</v>
      </c>
      <c r="BL4" s="1" cm="1">
        <f t="array" ref="BL4">_xlfn.SWITCH($A$2,"average", AVERAGE(Instances!BL4:Instances!BL4),"median", MEDIAN(Instances!BL4:Instances!BL4),"min", MIN(Instances!BL4:Instances!BL4),"max", MAX(Instances!BL4:Instances!BL4),"diff", MAX(Instances!BL4:Instances!BL4)-MIN(Instances!BL4:Instances!BL4))</f>
        <v>0</v>
      </c>
      <c r="BM4" s="1" cm="1">
        <f t="array" ref="BM4">_xlfn.SWITCH($A$2,"average", AVERAGE(Instances!BM4:Instances!BM4),"median", MEDIAN(Instances!BM4:Instances!BM4),"min", MIN(Instances!BM4:Instances!BM4),"max", MAX(Instances!BM4:Instances!BM4),"diff", MAX(Instances!BM4:Instances!BM4)-MIN(Instances!BM4:Instances!BM4))</f>
        <v>0</v>
      </c>
      <c r="BN4" s="1" cm="1">
        <f t="array" ref="BN4">_xlfn.SWITCH($A$2,"average", AVERAGE(Instances!BN4:Instances!BN4),"median", MEDIAN(Instances!BN4:Instances!BN4),"min", MIN(Instances!BN4:Instances!BN4),"max", MAX(Instances!BN4:Instances!BN4),"diff", MAX(Instances!BN4:Instances!BN4)-MIN(Instances!BN4:Instances!BN4))</f>
        <v>0</v>
      </c>
      <c r="BO4" s="1" cm="1">
        <f t="array" ref="BO4">_xlfn.SWITCH($A$2,"average", AVERAGE(Instances!BO4:Instances!BO4),"median", MEDIAN(Instances!BO4:Instances!BO4),"min", MIN(Instances!BO4:Instances!BO4),"max", MAX(Instances!BO4:Instances!BO4),"diff", MAX(Instances!BO4:Instances!BO4)-MIN(Instances!BO4:Instances!BO4))</f>
        <v>0</v>
      </c>
      <c r="BP4" s="1" cm="1">
        <f t="array" ref="BP4">_xlfn.SWITCH($A$2,"average", AVERAGE(Instances!BP4:Instances!BP4),"median", MEDIAN(Instances!BP4:Instances!BP4),"min", MIN(Instances!BP4:Instances!BP4),"max", MAX(Instances!BP4:Instances!BP4),"diff", MAX(Instances!BP4:Instances!BP4)-MIN(Instances!BP4:Instances!BP4))</f>
        <v>0</v>
      </c>
      <c r="BQ4" s="1" cm="1">
        <f t="array" ref="BQ4">_xlfn.SWITCH($A$2,"average", AVERAGE(Instances!BQ4:Instances!BQ4),"median", MEDIAN(Instances!BQ4:Instances!BQ4),"min", MIN(Instances!BQ4:Instances!BQ4),"max", MAX(Instances!BQ4:Instances!BQ4),"diff", MAX(Instances!BQ4:Instances!BQ4)-MIN(Instances!BQ4:Instances!BQ4))</f>
        <v>0</v>
      </c>
      <c r="BR4" s="1"/>
      <c r="BS4" s="1" cm="1">
        <f t="array" ref="BS4">_xlfn.SWITCH($A$2,"average", AVERAGE(Instances!BS4:Instances!BS4),"median", MEDIAN(Instances!BS4:Instances!BS4),"min", MIN(Instances!BS4:Instances!BS4),"max", MAX(Instances!BS4:Instances!BS4),"diff", MAX(Instances!BS4:Instances!BS4)-MIN(Instances!BS4:Instances!BS4))</f>
        <v>0</v>
      </c>
      <c r="BT4" s="1" cm="1">
        <f t="array" ref="BT4">_xlfn.SWITCH($A$2,"average", AVERAGE(Instances!BT4:Instances!BT4),"median", MEDIAN(Instances!BT4:Instances!BT4),"min", MIN(Instances!BT4:Instances!BT4),"max", MAX(Instances!BT4:Instances!BT4),"diff", MAX(Instances!BT4:Instances!BT4)-MIN(Instances!BT4:Instances!BT4))</f>
        <v>0</v>
      </c>
      <c r="BU4" s="1" cm="1">
        <f t="array" ref="BU4">_xlfn.SWITCH($A$2,"average", AVERAGE(Instances!BU4:Instances!BU4),"median", MEDIAN(Instances!BU4:Instances!BU4),"min", MIN(Instances!BU4:Instances!BU4),"max", MAX(Instances!BU4:Instances!BU4),"diff", MAX(Instances!BU4:Instances!BU4)-MIN(Instances!BU4:Instances!BU4))</f>
        <v>0</v>
      </c>
      <c r="BV4" s="1" cm="1">
        <f t="array" ref="BV4">_xlfn.SWITCH($A$2,"average", AVERAGE(Instances!BV4:Instances!BV4),"median", MEDIAN(Instances!BV4:Instances!BV4),"min", MIN(Instances!BV4:Instances!BV4),"max", MAX(Instances!BV4:Instances!BV4),"diff", MAX(Instances!BV4:Instances!BV4)-MIN(Instances!BV4:Instances!BV4))</f>
        <v>0</v>
      </c>
      <c r="BW4" s="1" cm="1">
        <f t="array" ref="BW4">_xlfn.SWITCH($A$2,"average", AVERAGE(Instances!BW4:Instances!BW4),"median", MEDIAN(Instances!BW4:Instances!BW4),"min", MIN(Instances!BW4:Instances!BW4),"max", MAX(Instances!BW4:Instances!BW4),"diff", MAX(Instances!BW4:Instances!BW4)-MIN(Instances!BW4:Instances!BW4))</f>
        <v>0</v>
      </c>
      <c r="BX4" s="1" cm="1">
        <f t="array" ref="BX4">_xlfn.SWITCH($A$2,"average", AVERAGE(Instances!BX4:Instances!BX4),"median", MEDIAN(Instances!BX4:Instances!BX4),"min", MIN(Instances!BX4:Instances!BX4),"max", MAX(Instances!BX4:Instances!BX4),"diff", MAX(Instances!BX4:Instances!BX4)-MIN(Instances!BX4:Instances!BX4))</f>
        <v>0</v>
      </c>
      <c r="BY4" s="1" cm="1">
        <f t="array" ref="BY4">_xlfn.SWITCH($A$2,"average", AVERAGE(Instances!BY4:Instances!BY4),"median", MEDIAN(Instances!BY4:Instances!BY4),"min", MIN(Instances!BY4:Instances!BY4),"max", MAX(Instances!BY4:Instances!BY4),"diff", MAX(Instances!BY4:Instances!BY4)-MIN(Instances!BY4:Instances!BY4))</f>
        <v>0</v>
      </c>
      <c r="BZ4" s="1" cm="1">
        <f t="array" ref="BZ4">_xlfn.SWITCH($A$2,"average", AVERAGE(Instances!BZ4:Instances!BZ4),"median", MEDIAN(Instances!BZ4:Instances!BZ4),"min", MIN(Instances!BZ4:Instances!BZ4),"max", MAX(Instances!BZ4:Instances!BZ4),"diff", MAX(Instances!BZ4:Instances!BZ4)-MIN(Instances!BZ4:Instances!BZ4))</f>
        <v>0</v>
      </c>
      <c r="CA4" s="1" cm="1">
        <f t="array" ref="CA4">_xlfn.SWITCH($A$2,"average", AVERAGE(Instances!CA4:Instances!CA4),"median", MEDIAN(Instances!CA4:Instances!CA4),"min", MIN(Instances!CA4:Instances!CA4),"max", MAX(Instances!CA4:Instances!CA4),"diff", MAX(Instances!CA4:Instances!CA4)-MIN(Instances!CA4:Instances!CA4))</f>
        <v>0</v>
      </c>
      <c r="CB4" s="1" cm="1">
        <f t="array" ref="CB4">_xlfn.SWITCH($A$2,"average", AVERAGE(Instances!CB4:Instances!CB4),"median", MEDIAN(Instances!CB4:Instances!CB4),"min", MIN(Instances!CB4:Instances!CB4),"max", MAX(Instances!CB4:Instances!CB4),"diff", MAX(Instances!CB4:Instances!CB4)-MIN(Instances!CB4:Instances!CB4))</f>
        <v>0</v>
      </c>
      <c r="CC4" s="1" cm="1">
        <f t="array" ref="CC4">_xlfn.SWITCH($A$2,"average", AVERAGE(Instances!CC4:Instances!CC4),"median", MEDIAN(Instances!CC4:Instances!CC4),"min", MIN(Instances!CC4:Instances!CC4),"max", MAX(Instances!CC4:Instances!CC4),"diff", MAX(Instances!CC4:Instances!CC4)-MIN(Instances!CC4:Instances!CC4))</f>
        <v>0</v>
      </c>
      <c r="CD4" s="1" cm="1">
        <f t="array" ref="CD4">_xlfn.SWITCH($A$2,"average", AVERAGE(Instances!CD4:Instances!CD4),"median", MEDIAN(Instances!CD4:Instances!CD4),"min", MIN(Instances!CD4:Instances!CD4),"max", MAX(Instances!CD4:Instances!CD4),"diff", MAX(Instances!CD4:Instances!CD4)-MIN(Instances!CD4:Instances!CD4))</f>
        <v>0</v>
      </c>
      <c r="CE4" s="1" cm="1">
        <f t="array" ref="CE4">_xlfn.SWITCH($A$2,"average", AVERAGE(Instances!CE4:Instances!CE4),"median", MEDIAN(Instances!CE4:Instances!CE4),"min", MIN(Instances!CE4:Instances!CE4),"max", MAX(Instances!CE4:Instances!CE4),"diff", MAX(Instances!CE4:Instances!CE4)-MIN(Instances!CE4:Instances!CE4))</f>
        <v>0</v>
      </c>
      <c r="CF4" s="1" cm="1">
        <f t="array" ref="CF4">_xlfn.SWITCH($A$2,"average", AVERAGE(Instances!CF4:Instances!CF4),"median", MEDIAN(Instances!CF4:Instances!CF4),"min", MIN(Instances!CF4:Instances!CF4),"max", MAX(Instances!CF4:Instances!CF4),"diff", MAX(Instances!CF4:Instances!CF4)-MIN(Instances!CF4:Instances!CF4))</f>
        <v>0</v>
      </c>
      <c r="CG4" s="1" cm="1">
        <f t="array" ref="CG4">_xlfn.SWITCH($A$2,"average", AVERAGE(Instances!CG4:Instances!CG4),"median", MEDIAN(Instances!CG4:Instances!CG4),"min", MIN(Instances!CG4:Instances!CG4),"max", MAX(Instances!CG4:Instances!CG4),"diff", MAX(Instances!CG4:Instances!CG4)-MIN(Instances!CG4:Instances!CG4))</f>
        <v>0</v>
      </c>
      <c r="CH4" s="1" cm="1">
        <f t="array" ref="CH4">_xlfn.SWITCH($A$2,"average", AVERAGE(Instances!CH4:Instances!CH4),"median", MEDIAN(Instances!CH4:Instances!CH4),"min", MIN(Instances!CH4:Instances!CH4),"max", MAX(Instances!CH4:Instances!CH4),"diff", MAX(Instances!CH4:Instances!CH4)-MIN(Instances!CH4:Instances!CH4))</f>
        <v>0</v>
      </c>
      <c r="CI4" s="1" cm="1">
        <f t="array" ref="CI4">_xlfn.SWITCH($A$2,"average", AVERAGE(Instances!CI4:Instances!CI4),"median", MEDIAN(Instances!CI4:Instances!CI4),"min", MIN(Instances!CI4:Instances!CI4),"max", MAX(Instances!CI4:Instances!CI4),"diff", MAX(Instances!CI4:Instances!CI4)-MIN(Instances!CI4:Instances!CI4))</f>
        <v>0</v>
      </c>
      <c r="CJ4" s="1"/>
      <c r="CK4" s="1" cm="1">
        <f t="array" ref="CK4">_xlfn.SWITCH($A$2,"average", AVERAGE(Instances!CK4:Instances!CK4),"median", MEDIAN(Instances!CK4:Instances!CK4),"min", MIN(Instances!CK4:Instances!CK4),"max", MAX(Instances!CK4:Instances!CK4),"diff", MAX(Instances!CK4:Instances!CK4)-MIN(Instances!CK4:Instances!CK4))</f>
        <v>0</v>
      </c>
      <c r="CL4" s="1" cm="1">
        <f t="array" ref="CL4">_xlfn.SWITCH($A$2,"average", AVERAGE(Instances!CL4:Instances!CL4),"median", MEDIAN(Instances!CL4:Instances!CL4),"min", MIN(Instances!CL4:Instances!CL4),"max", MAX(Instances!CL4:Instances!CL4),"diff", MAX(Instances!CL4:Instances!CL4)-MIN(Instances!CL4:Instances!CL4))</f>
        <v>0</v>
      </c>
      <c r="CM4" s="1" cm="1">
        <f t="array" ref="CM4">_xlfn.SWITCH($A$2,"average", AVERAGE(Instances!CM4:Instances!CM4),"median", MEDIAN(Instances!CM4:Instances!CM4),"min", MIN(Instances!CM4:Instances!CM4),"max", MAX(Instances!CM4:Instances!CM4),"diff", MAX(Instances!CM4:Instances!CM4)-MIN(Instances!CM4:Instances!CM4))</f>
        <v>0</v>
      </c>
      <c r="CN4" s="1" cm="1">
        <f t="array" ref="CN4">_xlfn.SWITCH($A$2,"average", AVERAGE(Instances!CN4:Instances!CN4),"median", MEDIAN(Instances!CN4:Instances!CN4),"min", MIN(Instances!CN4:Instances!CN4),"max", MAX(Instances!CN4:Instances!CN4),"diff", MAX(Instances!CN4:Instances!CN4)-MIN(Instances!CN4:Instances!CN4))</f>
        <v>0</v>
      </c>
      <c r="CO4" s="1" cm="1">
        <f t="array" ref="CO4">_xlfn.SWITCH($A$2,"average", AVERAGE(Instances!CO4:Instances!CO4),"median", MEDIAN(Instances!CO4:Instances!CO4),"min", MIN(Instances!CO4:Instances!CO4),"max", MAX(Instances!CO4:Instances!CO4),"diff", MAX(Instances!CO4:Instances!CO4)-MIN(Instances!CO4:Instances!CO4))</f>
        <v>0</v>
      </c>
      <c r="CP4" s="1" cm="1">
        <f t="array" ref="CP4">_xlfn.SWITCH($A$2,"average", AVERAGE(Instances!CP4:Instances!CP4),"median", MEDIAN(Instances!CP4:Instances!CP4),"min", MIN(Instances!CP4:Instances!CP4),"max", MAX(Instances!CP4:Instances!CP4),"diff", MAX(Instances!CP4:Instances!CP4)-MIN(Instances!CP4:Instances!CP4))</f>
        <v>0</v>
      </c>
      <c r="CQ4" s="1" cm="1">
        <f t="array" ref="CQ4">_xlfn.SWITCH($A$2,"average", AVERAGE(Instances!CQ4:Instances!CQ4),"median", MEDIAN(Instances!CQ4:Instances!CQ4),"min", MIN(Instances!CQ4:Instances!CQ4),"max", MAX(Instances!CQ4:Instances!CQ4),"diff", MAX(Instances!CQ4:Instances!CQ4)-MIN(Instances!CQ4:Instances!CQ4))</f>
        <v>0</v>
      </c>
      <c r="CR4" s="1" cm="1">
        <f t="array" ref="CR4">_xlfn.SWITCH($A$2,"average", AVERAGE(Instances!CR4:Instances!CR4),"median", MEDIAN(Instances!CR4:Instances!CR4),"min", MIN(Instances!CR4:Instances!CR4),"max", MAX(Instances!CR4:Instances!CR4),"diff", MAX(Instances!CR4:Instances!CR4)-MIN(Instances!CR4:Instances!CR4))</f>
        <v>0</v>
      </c>
      <c r="CS4" s="1" cm="1">
        <f t="array" ref="CS4">_xlfn.SWITCH($A$2,"average", AVERAGE(Instances!CS4:Instances!CS4),"median", MEDIAN(Instances!CS4:Instances!CS4),"min", MIN(Instances!CS4:Instances!CS4),"max", MAX(Instances!CS4:Instances!CS4),"diff", MAX(Instances!CS4:Instances!CS4)-MIN(Instances!CS4:Instances!CS4))</f>
        <v>0</v>
      </c>
      <c r="CT4" s="1" cm="1">
        <f t="array" ref="CT4">_xlfn.SWITCH($A$2,"average", AVERAGE(Instances!CT4:Instances!CT4),"median", MEDIAN(Instances!CT4:Instances!CT4),"min", MIN(Instances!CT4:Instances!CT4),"max", MAX(Instances!CT4:Instances!CT4),"diff", MAX(Instances!CT4:Instances!CT4)-MIN(Instances!CT4:Instances!CT4))</f>
        <v>0</v>
      </c>
      <c r="CU4" s="1" cm="1">
        <f t="array" ref="CU4">_xlfn.SWITCH($A$2,"average", AVERAGE(Instances!CU4:Instances!CU4),"median", MEDIAN(Instances!CU4:Instances!CU4),"min", MIN(Instances!CU4:Instances!CU4),"max", MAX(Instances!CU4:Instances!CU4),"diff", MAX(Instances!CU4:Instances!CU4)-MIN(Instances!CU4:Instances!CU4))</f>
        <v>0</v>
      </c>
      <c r="CV4" s="1" cm="1">
        <f t="array" ref="CV4">_xlfn.SWITCH($A$2,"average", AVERAGE(Instances!CV4:Instances!CV4),"median", MEDIAN(Instances!CV4:Instances!CV4),"min", MIN(Instances!CV4:Instances!CV4),"max", MAX(Instances!CV4:Instances!CV4),"diff", MAX(Instances!CV4:Instances!CV4)-MIN(Instances!CV4:Instances!CV4))</f>
        <v>0</v>
      </c>
      <c r="CW4" s="1" cm="1">
        <f t="array" ref="CW4">_xlfn.SWITCH($A$2,"average", AVERAGE(Instances!CW4:Instances!CW4),"median", MEDIAN(Instances!CW4:Instances!CW4),"min", MIN(Instances!CW4:Instances!CW4),"max", MAX(Instances!CW4:Instances!CW4),"diff", MAX(Instances!CW4:Instances!CW4)-MIN(Instances!CW4:Instances!CW4))</f>
        <v>0</v>
      </c>
      <c r="CX4" s="1" cm="1">
        <f t="array" ref="CX4">_xlfn.SWITCH($A$2,"average", AVERAGE(Instances!CX4:Instances!CX4),"median", MEDIAN(Instances!CX4:Instances!CX4),"min", MIN(Instances!CX4:Instances!CX4),"max", MAX(Instances!CX4:Instances!CX4),"diff", MAX(Instances!CX4:Instances!CX4)-MIN(Instances!CX4:Instances!CX4))</f>
        <v>0</v>
      </c>
      <c r="CY4" s="1" cm="1">
        <f t="array" ref="CY4">_xlfn.SWITCH($A$2,"average", AVERAGE(Instances!CY4:Instances!CY4),"median", MEDIAN(Instances!CY4:Instances!CY4),"min", MIN(Instances!CY4:Instances!CY4),"max", MAX(Instances!CY4:Instances!CY4),"diff", MAX(Instances!CY4:Instances!CY4)-MIN(Instances!CY4:Instances!CY4))</f>
        <v>0</v>
      </c>
      <c r="CZ4" s="1" cm="1">
        <f t="array" ref="CZ4">_xlfn.SWITCH($A$2,"average", AVERAGE(Instances!CZ4:Instances!CZ4),"median", MEDIAN(Instances!CZ4:Instances!CZ4),"min", MIN(Instances!CZ4:Instances!CZ4),"max", MAX(Instances!CZ4:Instances!CZ4),"diff", MAX(Instances!CZ4:Instances!CZ4)-MIN(Instances!CZ4:Instances!CZ4))</f>
        <v>0</v>
      </c>
      <c r="DA4" s="1" cm="1">
        <f t="array" ref="DA4">_xlfn.SWITCH($A$2,"average", AVERAGE(Instances!DA4:Instances!DA4),"median", MEDIAN(Instances!DA4:Instances!DA4),"min", MIN(Instances!DA4:Instances!DA4),"max", MAX(Instances!DA4:Instances!DA4),"diff", MAX(Instances!DA4:Instances!DA4)-MIN(Instances!DA4:Instances!DA4))</f>
        <v>0</v>
      </c>
      <c r="DB4" s="1"/>
      <c r="DC4" s="1" cm="1">
        <f t="array" ref="DC4">_xlfn.SWITCH($A$2,"average", AVERAGE(Instances!DC4:Instances!DC4),"median", MEDIAN(Instances!DC4:Instances!DC4),"min", MIN(Instances!DC4:Instances!DC4),"max", MAX(Instances!DC4:Instances!DC4),"diff", MAX(Instances!DC4:Instances!DC4)-MIN(Instances!DC4:Instances!DC4))</f>
        <v>0</v>
      </c>
      <c r="DD4" s="1" cm="1">
        <f t="array" ref="DD4">_xlfn.SWITCH($A$2,"average", AVERAGE(Instances!DD4:Instances!DD4),"median", MEDIAN(Instances!DD4:Instances!DD4),"min", MIN(Instances!DD4:Instances!DD4),"max", MAX(Instances!DD4:Instances!DD4),"diff", MAX(Instances!DD4:Instances!DD4)-MIN(Instances!DD4:Instances!DD4))</f>
        <v>0</v>
      </c>
      <c r="DE4" s="1" cm="1">
        <f t="array" ref="DE4">_xlfn.SWITCH($A$2,"average", AVERAGE(Instances!DE4:Instances!DE4),"median", MEDIAN(Instances!DE4:Instances!DE4),"min", MIN(Instances!DE4:Instances!DE4),"max", MAX(Instances!DE4:Instances!DE4),"diff", MAX(Instances!DE4:Instances!DE4)-MIN(Instances!DE4:Instances!DE4))</f>
        <v>0</v>
      </c>
      <c r="DF4" s="1" cm="1">
        <f t="array" ref="DF4">_xlfn.SWITCH($A$2,"average", AVERAGE(Instances!DF4:Instances!DF4),"median", MEDIAN(Instances!DF4:Instances!DF4),"min", MIN(Instances!DF4:Instances!DF4),"max", MAX(Instances!DF4:Instances!DF4),"diff", MAX(Instances!DF4:Instances!DF4)-MIN(Instances!DF4:Instances!DF4))</f>
        <v>0</v>
      </c>
      <c r="DG4" s="1" cm="1">
        <f t="array" ref="DG4">_xlfn.SWITCH($A$2,"average", AVERAGE(Instances!DG4:Instances!DG4),"median", MEDIAN(Instances!DG4:Instances!DG4),"min", MIN(Instances!DG4:Instances!DG4),"max", MAX(Instances!DG4:Instances!DG4),"diff", MAX(Instances!DG4:Instances!DG4)-MIN(Instances!DG4:Instances!DG4))</f>
        <v>0</v>
      </c>
      <c r="DH4" s="1" cm="1">
        <f t="array" ref="DH4">_xlfn.SWITCH($A$2,"average", AVERAGE(Instances!DH4:Instances!DH4),"median", MEDIAN(Instances!DH4:Instances!DH4),"min", MIN(Instances!DH4:Instances!DH4),"max", MAX(Instances!DH4:Instances!DH4),"diff", MAX(Instances!DH4:Instances!DH4)-MIN(Instances!DH4:Instances!DH4))</f>
        <v>0</v>
      </c>
      <c r="DI4" s="1" cm="1">
        <f t="array" ref="DI4">_xlfn.SWITCH($A$2,"average", AVERAGE(Instances!DI4:Instances!DI4),"median", MEDIAN(Instances!DI4:Instances!DI4),"min", MIN(Instances!DI4:Instances!DI4),"max", MAX(Instances!DI4:Instances!DI4),"diff", MAX(Instances!DI4:Instances!DI4)-MIN(Instances!DI4:Instances!DI4))</f>
        <v>0</v>
      </c>
      <c r="DJ4" s="1" cm="1">
        <f t="array" ref="DJ4">_xlfn.SWITCH($A$2,"average", AVERAGE(Instances!DJ4:Instances!DJ4),"median", MEDIAN(Instances!DJ4:Instances!DJ4),"min", MIN(Instances!DJ4:Instances!DJ4),"max", MAX(Instances!DJ4:Instances!DJ4),"diff", MAX(Instances!DJ4:Instances!DJ4)-MIN(Instances!DJ4:Instances!DJ4))</f>
        <v>0</v>
      </c>
      <c r="DK4" s="1" cm="1">
        <f t="array" ref="DK4">_xlfn.SWITCH($A$2,"average", AVERAGE(Instances!DK4:Instances!DK4),"median", MEDIAN(Instances!DK4:Instances!DK4),"min", MIN(Instances!DK4:Instances!DK4),"max", MAX(Instances!DK4:Instances!DK4),"diff", MAX(Instances!DK4:Instances!DK4)-MIN(Instances!DK4:Instances!DK4))</f>
        <v>0</v>
      </c>
      <c r="DL4" s="1" cm="1">
        <f t="array" ref="DL4">_xlfn.SWITCH($A$2,"average", AVERAGE(Instances!DL4:Instances!DL4),"median", MEDIAN(Instances!DL4:Instances!DL4),"min", MIN(Instances!DL4:Instances!DL4),"max", MAX(Instances!DL4:Instances!DL4),"diff", MAX(Instances!DL4:Instances!DL4)-MIN(Instances!DL4:Instances!DL4))</f>
        <v>0</v>
      </c>
      <c r="DM4" s="1" cm="1">
        <f t="array" ref="DM4">_xlfn.SWITCH($A$2,"average", AVERAGE(Instances!DM4:Instances!DM4),"median", MEDIAN(Instances!DM4:Instances!DM4),"min", MIN(Instances!DM4:Instances!DM4),"max", MAX(Instances!DM4:Instances!DM4),"diff", MAX(Instances!DM4:Instances!DM4)-MIN(Instances!DM4:Instances!DM4))</f>
        <v>0</v>
      </c>
      <c r="DN4" s="1" cm="1">
        <f t="array" ref="DN4">_xlfn.SWITCH($A$2,"average", AVERAGE(Instances!DN4:Instances!DN4),"median", MEDIAN(Instances!DN4:Instances!DN4),"min", MIN(Instances!DN4:Instances!DN4),"max", MAX(Instances!DN4:Instances!DN4),"diff", MAX(Instances!DN4:Instances!DN4)-MIN(Instances!DN4:Instances!DN4))</f>
        <v>0</v>
      </c>
      <c r="DO4" s="1" cm="1">
        <f t="array" ref="DO4">_xlfn.SWITCH($A$2,"average", AVERAGE(Instances!DO4:Instances!DO4),"median", MEDIAN(Instances!DO4:Instances!DO4),"min", MIN(Instances!DO4:Instances!DO4),"max", MAX(Instances!DO4:Instances!DO4),"diff", MAX(Instances!DO4:Instances!DO4)-MIN(Instances!DO4:Instances!DO4))</f>
        <v>0</v>
      </c>
      <c r="DP4" s="1" cm="1">
        <f t="array" ref="DP4">_xlfn.SWITCH($A$2,"average", AVERAGE(Instances!DP4:Instances!DP4),"median", MEDIAN(Instances!DP4:Instances!DP4),"min", MIN(Instances!DP4:Instances!DP4),"max", MAX(Instances!DP4:Instances!DP4),"diff", MAX(Instances!DP4:Instances!DP4)-MIN(Instances!DP4:Instances!DP4))</f>
        <v>0</v>
      </c>
      <c r="DQ4" s="1" cm="1">
        <f t="array" ref="DQ4">_xlfn.SWITCH($A$2,"average", AVERAGE(Instances!DQ4:Instances!DQ4),"median", MEDIAN(Instances!DQ4:Instances!DQ4),"min", MIN(Instances!DQ4:Instances!DQ4),"max", MAX(Instances!DQ4:Instances!DQ4),"diff", MAX(Instances!DQ4:Instances!DQ4)-MIN(Instances!DQ4:Instances!DQ4))</f>
        <v>0</v>
      </c>
      <c r="DR4" s="1" cm="1">
        <f t="array" ref="DR4">_xlfn.SWITCH($A$2,"average", AVERAGE(Instances!DR4:Instances!DR4),"median", MEDIAN(Instances!DR4:Instances!DR4),"min", MIN(Instances!DR4:Instances!DR4),"max", MAX(Instances!DR4:Instances!DR4),"diff", MAX(Instances!DR4:Instances!DR4)-MIN(Instances!DR4:Instances!DR4))</f>
        <v>0</v>
      </c>
      <c r="DS4" s="1" cm="1">
        <f t="array" ref="DS4">_xlfn.SWITCH($A$2,"average", AVERAGE(Instances!DS4:Instances!DS4),"median", MEDIAN(Instances!DS4:Instances!DS4),"min", MIN(Instances!DS4:Instances!DS4),"max", MAX(Instances!DS4:Instances!DS4),"diff", MAX(Instances!DS4:Instances!DS4)-MIN(Instances!DS4:Instances!DS4))</f>
        <v>0</v>
      </c>
      <c r="DT4" s="1"/>
      <c r="DU4" s="1" cm="1">
        <f t="array" ref="DU4">_xlfn.SWITCH($A$2,"average", AVERAGE(Instances!DU4:Instances!DU4),"median", MEDIAN(Instances!DU4:Instances!DU4),"min", MIN(Instances!DU4:Instances!DU4),"max", MAX(Instances!DU4:Instances!DU4),"diff", MAX(Instances!DU4:Instances!DU4)-MIN(Instances!DU4:Instances!DU4))</f>
        <v>0</v>
      </c>
      <c r="DV4" s="1" cm="1">
        <f t="array" ref="DV4">_xlfn.SWITCH($A$2,"average", AVERAGE(Instances!DV4:Instances!DV4),"median", MEDIAN(Instances!DV4:Instances!DV4),"min", MIN(Instances!DV4:Instances!DV4),"max", MAX(Instances!DV4:Instances!DV4),"diff", MAX(Instances!DV4:Instances!DV4)-MIN(Instances!DV4:Instances!DV4))</f>
        <v>0</v>
      </c>
      <c r="DW4" s="1" cm="1">
        <f t="array" ref="DW4">_xlfn.SWITCH($A$2,"average", AVERAGE(Instances!DW4:Instances!DW4),"median", MEDIAN(Instances!DW4:Instances!DW4),"min", MIN(Instances!DW4:Instances!DW4),"max", MAX(Instances!DW4:Instances!DW4),"diff", MAX(Instances!DW4:Instances!DW4)-MIN(Instances!DW4:Instances!DW4))</f>
        <v>0</v>
      </c>
      <c r="DX4" s="1" cm="1">
        <f t="array" ref="DX4">_xlfn.SWITCH($A$2,"average", AVERAGE(Instances!DX4:Instances!DX4),"median", MEDIAN(Instances!DX4:Instances!DX4),"min", MIN(Instances!DX4:Instances!DX4),"max", MAX(Instances!DX4:Instances!DX4),"diff", MAX(Instances!DX4:Instances!DX4)-MIN(Instances!DX4:Instances!DX4))</f>
        <v>0</v>
      </c>
      <c r="DY4" s="1" cm="1">
        <f t="array" ref="DY4">_xlfn.SWITCH($A$2,"average", AVERAGE(Instances!DY4:Instances!DY4),"median", MEDIAN(Instances!DY4:Instances!DY4),"min", MIN(Instances!DY4:Instances!DY4),"max", MAX(Instances!DY4:Instances!DY4),"diff", MAX(Instances!DY4:Instances!DY4)-MIN(Instances!DY4:Instances!DY4))</f>
        <v>0</v>
      </c>
      <c r="DZ4" s="1" cm="1">
        <f t="array" ref="DZ4">_xlfn.SWITCH($A$2,"average", AVERAGE(Instances!DZ4:Instances!DZ4),"median", MEDIAN(Instances!DZ4:Instances!DZ4),"min", MIN(Instances!DZ4:Instances!DZ4),"max", MAX(Instances!DZ4:Instances!DZ4),"diff", MAX(Instances!DZ4:Instances!DZ4)-MIN(Instances!DZ4:Instances!DZ4))</f>
        <v>0</v>
      </c>
      <c r="EA4" s="1" cm="1">
        <f t="array" ref="EA4">_xlfn.SWITCH($A$2,"average", AVERAGE(Instances!EA4:Instances!EA4),"median", MEDIAN(Instances!EA4:Instances!EA4),"min", MIN(Instances!EA4:Instances!EA4),"max", MAX(Instances!EA4:Instances!EA4),"diff", MAX(Instances!EA4:Instances!EA4)-MIN(Instances!EA4:Instances!EA4))</f>
        <v>0</v>
      </c>
      <c r="EB4" s="1" cm="1">
        <f t="array" ref="EB4">_xlfn.SWITCH($A$2,"average", AVERAGE(Instances!EB4:Instances!EB4),"median", MEDIAN(Instances!EB4:Instances!EB4),"min", MIN(Instances!EB4:Instances!EB4),"max", MAX(Instances!EB4:Instances!EB4),"diff", MAX(Instances!EB4:Instances!EB4)-MIN(Instances!EB4:Instances!EB4))</f>
        <v>0</v>
      </c>
      <c r="EC4" s="1" cm="1">
        <f t="array" ref="EC4">_xlfn.SWITCH($A$2,"average", AVERAGE(Instances!EC4:Instances!EC4),"median", MEDIAN(Instances!EC4:Instances!EC4),"min", MIN(Instances!EC4:Instances!EC4),"max", MAX(Instances!EC4:Instances!EC4),"diff", MAX(Instances!EC4:Instances!EC4)-MIN(Instances!EC4:Instances!EC4))</f>
        <v>0</v>
      </c>
      <c r="ED4" s="1" cm="1">
        <f t="array" ref="ED4">_xlfn.SWITCH($A$2,"average", AVERAGE(Instances!ED4:Instances!ED4),"median", MEDIAN(Instances!ED4:Instances!ED4),"min", MIN(Instances!ED4:Instances!ED4),"max", MAX(Instances!ED4:Instances!ED4),"diff", MAX(Instances!ED4:Instances!ED4)-MIN(Instances!ED4:Instances!ED4))</f>
        <v>0</v>
      </c>
      <c r="EE4" s="1" cm="1">
        <f t="array" ref="EE4">_xlfn.SWITCH($A$2,"average", AVERAGE(Instances!EE4:Instances!EE4),"median", MEDIAN(Instances!EE4:Instances!EE4),"min", MIN(Instances!EE4:Instances!EE4),"max", MAX(Instances!EE4:Instances!EE4),"diff", MAX(Instances!EE4:Instances!EE4)-MIN(Instances!EE4:Instances!EE4))</f>
        <v>0</v>
      </c>
      <c r="EF4" s="1" cm="1">
        <f t="array" ref="EF4">_xlfn.SWITCH($A$2,"average", AVERAGE(Instances!EF4:Instances!EF4),"median", MEDIAN(Instances!EF4:Instances!EF4),"min", MIN(Instances!EF4:Instances!EF4),"max", MAX(Instances!EF4:Instances!EF4),"diff", MAX(Instances!EF4:Instances!EF4)-MIN(Instances!EF4:Instances!EF4))</f>
        <v>0</v>
      </c>
      <c r="EG4" s="1" cm="1">
        <f t="array" ref="EG4">_xlfn.SWITCH($A$2,"average", AVERAGE(Instances!EG4:Instances!EG4),"median", MEDIAN(Instances!EG4:Instances!EG4),"min", MIN(Instances!EG4:Instances!EG4),"max", MAX(Instances!EG4:Instances!EG4),"diff", MAX(Instances!EG4:Instances!EG4)-MIN(Instances!EG4:Instances!EG4))</f>
        <v>0</v>
      </c>
      <c r="EH4" s="1" cm="1">
        <f t="array" ref="EH4">_xlfn.SWITCH($A$2,"average", AVERAGE(Instances!EH4:Instances!EH4),"median", MEDIAN(Instances!EH4:Instances!EH4),"min", MIN(Instances!EH4:Instances!EH4),"max", MAX(Instances!EH4:Instances!EH4),"diff", MAX(Instances!EH4:Instances!EH4)-MIN(Instances!EH4:Instances!EH4))</f>
        <v>0</v>
      </c>
      <c r="EI4" s="1" cm="1">
        <f t="array" ref="EI4">_xlfn.SWITCH($A$2,"average", AVERAGE(Instances!EI4:Instances!EI4),"median", MEDIAN(Instances!EI4:Instances!EI4),"min", MIN(Instances!EI4:Instances!EI4),"max", MAX(Instances!EI4:Instances!EI4),"diff", MAX(Instances!EI4:Instances!EI4)-MIN(Instances!EI4:Instances!EI4))</f>
        <v>0</v>
      </c>
      <c r="EJ4" s="1" cm="1">
        <f t="array" ref="EJ4">_xlfn.SWITCH($A$2,"average", AVERAGE(Instances!EJ4:Instances!EJ4),"median", MEDIAN(Instances!EJ4:Instances!EJ4),"min", MIN(Instances!EJ4:Instances!EJ4),"max", MAX(Instances!EJ4:Instances!EJ4),"diff", MAX(Instances!EJ4:Instances!EJ4)-MIN(Instances!EJ4:Instances!EJ4))</f>
        <v>0</v>
      </c>
      <c r="EK4" s="1" cm="1">
        <f t="array" ref="EK4">_xlfn.SWITCH($A$2,"average", AVERAGE(Instances!EK4:Instances!EK4),"median", MEDIAN(Instances!EK4:Instances!EK4),"min", MIN(Instances!EK4:Instances!EK4),"max", MAX(Instances!EK4:Instances!EK4),"diff", MAX(Instances!EK4:Instances!EK4)-MIN(Instances!EK4:Instances!EK4))</f>
        <v>0</v>
      </c>
      <c r="EL4" s="1"/>
      <c r="EM4" s="1" cm="1">
        <f t="array" ref="EM4">_xlfn.SWITCH($A$2,"average", AVERAGE(Instances!EM4:Instances!EM4),"median", MEDIAN(Instances!EM4:Instances!EM4),"min", MIN(Instances!EM4:Instances!EM4),"max", MAX(Instances!EM4:Instances!EM4),"diff", MAX(Instances!EM4:Instances!EM4)-MIN(Instances!EM4:Instances!EM4))</f>
        <v>0</v>
      </c>
      <c r="EN4" s="1" cm="1">
        <f t="array" ref="EN4">_xlfn.SWITCH($A$2,"average", AVERAGE(Instances!EN4:Instances!EN4),"median", MEDIAN(Instances!EN4:Instances!EN4),"min", MIN(Instances!EN4:Instances!EN4),"max", MAX(Instances!EN4:Instances!EN4),"diff", MAX(Instances!EN4:Instances!EN4)-MIN(Instances!EN4:Instances!EN4))</f>
        <v>0</v>
      </c>
      <c r="EO4" s="1" cm="1">
        <f t="array" ref="EO4">_xlfn.SWITCH($A$2,"average", AVERAGE(Instances!EO4:Instances!EO4),"median", MEDIAN(Instances!EO4:Instances!EO4),"min", MIN(Instances!EO4:Instances!EO4),"max", MAX(Instances!EO4:Instances!EO4),"diff", MAX(Instances!EO4:Instances!EO4)-MIN(Instances!EO4:Instances!EO4))</f>
        <v>0</v>
      </c>
      <c r="EP4" s="1" cm="1">
        <f t="array" ref="EP4">_xlfn.SWITCH($A$2,"average", AVERAGE(Instances!EP4:Instances!EP4),"median", MEDIAN(Instances!EP4:Instances!EP4),"min", MIN(Instances!EP4:Instances!EP4),"max", MAX(Instances!EP4:Instances!EP4),"diff", MAX(Instances!EP4:Instances!EP4)-MIN(Instances!EP4:Instances!EP4))</f>
        <v>0</v>
      </c>
      <c r="EQ4" s="1" cm="1">
        <f t="array" ref="EQ4">_xlfn.SWITCH($A$2,"average", AVERAGE(Instances!EQ4:Instances!EQ4),"median", MEDIAN(Instances!EQ4:Instances!EQ4),"min", MIN(Instances!EQ4:Instances!EQ4),"max", MAX(Instances!EQ4:Instances!EQ4),"diff", MAX(Instances!EQ4:Instances!EQ4)-MIN(Instances!EQ4:Instances!EQ4))</f>
        <v>0</v>
      </c>
      <c r="ER4" s="1" cm="1">
        <f t="array" ref="ER4">_xlfn.SWITCH($A$2,"average", AVERAGE(Instances!ER4:Instances!ER4),"median", MEDIAN(Instances!ER4:Instances!ER4),"min", MIN(Instances!ER4:Instances!ER4),"max", MAX(Instances!ER4:Instances!ER4),"diff", MAX(Instances!ER4:Instances!ER4)-MIN(Instances!ER4:Instances!ER4))</f>
        <v>0</v>
      </c>
      <c r="ES4" s="1" cm="1">
        <f t="array" ref="ES4">_xlfn.SWITCH($A$2,"average", AVERAGE(Instances!ES4:Instances!ES4),"median", MEDIAN(Instances!ES4:Instances!ES4),"min", MIN(Instances!ES4:Instances!ES4),"max", MAX(Instances!ES4:Instances!ES4),"diff", MAX(Instances!ES4:Instances!ES4)-MIN(Instances!ES4:Instances!ES4))</f>
        <v>0</v>
      </c>
      <c r="ET4" s="1" cm="1">
        <f t="array" ref="ET4">_xlfn.SWITCH($A$2,"average", AVERAGE(Instances!ET4:Instances!ET4),"median", MEDIAN(Instances!ET4:Instances!ET4),"min", MIN(Instances!ET4:Instances!ET4),"max", MAX(Instances!ET4:Instances!ET4),"diff", MAX(Instances!ET4:Instances!ET4)-MIN(Instances!ET4:Instances!ET4))</f>
        <v>0</v>
      </c>
      <c r="EU4" s="1" cm="1">
        <f t="array" ref="EU4">_xlfn.SWITCH($A$2,"average", AVERAGE(Instances!EU4:Instances!EU4),"median", MEDIAN(Instances!EU4:Instances!EU4),"min", MIN(Instances!EU4:Instances!EU4),"max", MAX(Instances!EU4:Instances!EU4),"diff", MAX(Instances!EU4:Instances!EU4)-MIN(Instances!EU4:Instances!EU4))</f>
        <v>0</v>
      </c>
      <c r="EV4" s="1" cm="1">
        <f t="array" ref="EV4">_xlfn.SWITCH($A$2,"average", AVERAGE(Instances!EV4:Instances!EV4),"median", MEDIAN(Instances!EV4:Instances!EV4),"min", MIN(Instances!EV4:Instances!EV4),"max", MAX(Instances!EV4:Instances!EV4),"diff", MAX(Instances!EV4:Instances!EV4)-MIN(Instances!EV4:Instances!EV4))</f>
        <v>0</v>
      </c>
      <c r="EW4" s="1" cm="1">
        <f t="array" ref="EW4">_xlfn.SWITCH($A$2,"average", AVERAGE(Instances!EW4:Instances!EW4),"median", MEDIAN(Instances!EW4:Instances!EW4),"min", MIN(Instances!EW4:Instances!EW4),"max", MAX(Instances!EW4:Instances!EW4),"diff", MAX(Instances!EW4:Instances!EW4)-MIN(Instances!EW4:Instances!EW4))</f>
        <v>0</v>
      </c>
      <c r="EX4" s="1" cm="1">
        <f t="array" ref="EX4">_xlfn.SWITCH($A$2,"average", AVERAGE(Instances!EX4:Instances!EX4),"median", MEDIAN(Instances!EX4:Instances!EX4),"min", MIN(Instances!EX4:Instances!EX4),"max", MAX(Instances!EX4:Instances!EX4),"diff", MAX(Instances!EX4:Instances!EX4)-MIN(Instances!EX4:Instances!EX4))</f>
        <v>0</v>
      </c>
      <c r="EY4" s="1" cm="1">
        <f t="array" ref="EY4">_xlfn.SWITCH($A$2,"average", AVERAGE(Instances!EY4:Instances!EY4),"median", MEDIAN(Instances!EY4:Instances!EY4),"min", MIN(Instances!EY4:Instances!EY4),"max", MAX(Instances!EY4:Instances!EY4),"diff", MAX(Instances!EY4:Instances!EY4)-MIN(Instances!EY4:Instances!EY4))</f>
        <v>0</v>
      </c>
      <c r="EZ4" s="1" cm="1">
        <f t="array" ref="EZ4">_xlfn.SWITCH($A$2,"average", AVERAGE(Instances!EZ4:Instances!EZ4),"median", MEDIAN(Instances!EZ4:Instances!EZ4),"min", MIN(Instances!EZ4:Instances!EZ4),"max", MAX(Instances!EZ4:Instances!EZ4),"diff", MAX(Instances!EZ4:Instances!EZ4)-MIN(Instances!EZ4:Instances!EZ4))</f>
        <v>0</v>
      </c>
      <c r="FA4" s="1" cm="1">
        <f t="array" ref="FA4">_xlfn.SWITCH($A$2,"average", AVERAGE(Instances!FA4:Instances!FA4),"median", MEDIAN(Instances!FA4:Instances!FA4),"min", MIN(Instances!FA4:Instances!FA4),"max", MAX(Instances!FA4:Instances!FA4),"diff", MAX(Instances!FA4:Instances!FA4)-MIN(Instances!FA4:Instances!FA4))</f>
        <v>0</v>
      </c>
      <c r="FB4" s="1" cm="1">
        <f t="array" ref="FB4">_xlfn.SWITCH($A$2,"average", AVERAGE(Instances!FB4:Instances!FB4),"median", MEDIAN(Instances!FB4:Instances!FB4),"min", MIN(Instances!FB4:Instances!FB4),"max", MAX(Instances!FB4:Instances!FB4),"diff", MAX(Instances!FB4:Instances!FB4)-MIN(Instances!FB4:Instances!FB4))</f>
        <v>0</v>
      </c>
      <c r="FC4" s="1" cm="1">
        <f t="array" ref="FC4">_xlfn.SWITCH($A$2,"average", AVERAGE(Instances!FC4:Instances!FC4),"median", MEDIAN(Instances!FC4:Instances!FC4),"min", MIN(Instances!FC4:Instances!FC4),"max", MAX(Instances!FC4:Instances!FC4),"diff", MAX(Instances!FC4:Instances!FC4)-MIN(Instances!FC4:Instances!FC4))</f>
        <v>0</v>
      </c>
      <c r="FD4" s="1"/>
      <c r="FE4" s="1" cm="1">
        <f t="array" ref="FE4">_xlfn.SWITCH($A$2,"average", AVERAGE(Instances!FE4:Instances!FE4),"median", MEDIAN(Instances!FE4:Instances!FE4),"min", MIN(Instances!FE4:Instances!FE4),"max", MAX(Instances!FE4:Instances!FE4),"diff", MAX(Instances!FE4:Instances!FE4)-MIN(Instances!FE4:Instances!FE4))</f>
        <v>0</v>
      </c>
      <c r="FF4" s="1" cm="1">
        <f t="array" ref="FF4">_xlfn.SWITCH($A$2,"average", AVERAGE(Instances!FF4:Instances!FF4),"median", MEDIAN(Instances!FF4:Instances!FF4),"min", MIN(Instances!FF4:Instances!FF4),"max", MAX(Instances!FF4:Instances!FF4),"diff", MAX(Instances!FF4:Instances!FF4)-MIN(Instances!FF4:Instances!FF4))</f>
        <v>0</v>
      </c>
      <c r="FG4" s="1" cm="1">
        <f t="array" ref="FG4">_xlfn.SWITCH($A$2,"average", AVERAGE(Instances!FG4:Instances!FG4),"median", MEDIAN(Instances!FG4:Instances!FG4),"min", MIN(Instances!FG4:Instances!FG4),"max", MAX(Instances!FG4:Instances!FG4),"diff", MAX(Instances!FG4:Instances!FG4)-MIN(Instances!FG4:Instances!FG4))</f>
        <v>0</v>
      </c>
      <c r="FH4" s="1" cm="1">
        <f t="array" ref="FH4">_xlfn.SWITCH($A$2,"average", AVERAGE(Instances!FH4:Instances!FH4),"median", MEDIAN(Instances!FH4:Instances!FH4),"min", MIN(Instances!FH4:Instances!FH4),"max", MAX(Instances!FH4:Instances!FH4),"diff", MAX(Instances!FH4:Instances!FH4)-MIN(Instances!FH4:Instances!FH4))</f>
        <v>0</v>
      </c>
      <c r="FI4" s="1" cm="1">
        <f t="array" ref="FI4">_xlfn.SWITCH($A$2,"average", AVERAGE(Instances!FI4:Instances!FI4),"median", MEDIAN(Instances!FI4:Instances!FI4),"min", MIN(Instances!FI4:Instances!FI4),"max", MAX(Instances!FI4:Instances!FI4),"diff", MAX(Instances!FI4:Instances!FI4)-MIN(Instances!FI4:Instances!FI4))</f>
        <v>0</v>
      </c>
      <c r="FJ4" s="1" cm="1">
        <f t="array" ref="FJ4">_xlfn.SWITCH($A$2,"average", AVERAGE(Instances!FJ4:Instances!FJ4),"median", MEDIAN(Instances!FJ4:Instances!FJ4),"min", MIN(Instances!FJ4:Instances!FJ4),"max", MAX(Instances!FJ4:Instances!FJ4),"diff", MAX(Instances!FJ4:Instances!FJ4)-MIN(Instances!FJ4:Instances!FJ4))</f>
        <v>0</v>
      </c>
      <c r="FK4" s="1" cm="1">
        <f t="array" ref="FK4">_xlfn.SWITCH($A$2,"average", AVERAGE(Instances!FK4:Instances!FK4),"median", MEDIAN(Instances!FK4:Instances!FK4),"min", MIN(Instances!FK4:Instances!FK4),"max", MAX(Instances!FK4:Instances!FK4),"diff", MAX(Instances!FK4:Instances!FK4)-MIN(Instances!FK4:Instances!FK4))</f>
        <v>0</v>
      </c>
      <c r="FL4" s="1" cm="1">
        <f t="array" ref="FL4">_xlfn.SWITCH($A$2,"average", AVERAGE(Instances!FL4:Instances!FL4),"median", MEDIAN(Instances!FL4:Instances!FL4),"min", MIN(Instances!FL4:Instances!FL4),"max", MAX(Instances!FL4:Instances!FL4),"diff", MAX(Instances!FL4:Instances!FL4)-MIN(Instances!FL4:Instances!FL4))</f>
        <v>0</v>
      </c>
      <c r="FM4" s="1" cm="1">
        <f t="array" ref="FM4">_xlfn.SWITCH($A$2,"average", AVERAGE(Instances!FM4:Instances!FM4),"median", MEDIAN(Instances!FM4:Instances!FM4),"min", MIN(Instances!FM4:Instances!FM4),"max", MAX(Instances!FM4:Instances!FM4),"diff", MAX(Instances!FM4:Instances!FM4)-MIN(Instances!FM4:Instances!FM4))</f>
        <v>0</v>
      </c>
      <c r="FN4" s="1" cm="1">
        <f t="array" ref="FN4">_xlfn.SWITCH($A$2,"average", AVERAGE(Instances!FN4:Instances!FN4),"median", MEDIAN(Instances!FN4:Instances!FN4),"min", MIN(Instances!FN4:Instances!FN4),"max", MAX(Instances!FN4:Instances!FN4),"diff", MAX(Instances!FN4:Instances!FN4)-MIN(Instances!FN4:Instances!FN4))</f>
        <v>0</v>
      </c>
      <c r="FO4" s="1" cm="1">
        <f t="array" ref="FO4">_xlfn.SWITCH($A$2,"average", AVERAGE(Instances!FO4:Instances!FO4),"median", MEDIAN(Instances!FO4:Instances!FO4),"min", MIN(Instances!FO4:Instances!FO4),"max", MAX(Instances!FO4:Instances!FO4),"diff", MAX(Instances!FO4:Instances!FO4)-MIN(Instances!FO4:Instances!FO4))</f>
        <v>0</v>
      </c>
      <c r="FP4" s="1" cm="1">
        <f t="array" ref="FP4">_xlfn.SWITCH($A$2,"average", AVERAGE(Instances!FP4:Instances!FP4),"median", MEDIAN(Instances!FP4:Instances!FP4),"min", MIN(Instances!FP4:Instances!FP4),"max", MAX(Instances!FP4:Instances!FP4),"diff", MAX(Instances!FP4:Instances!FP4)-MIN(Instances!FP4:Instances!FP4))</f>
        <v>0</v>
      </c>
      <c r="FQ4" s="1" cm="1">
        <f t="array" ref="FQ4">_xlfn.SWITCH($A$2,"average", AVERAGE(Instances!FQ4:Instances!FQ4),"median", MEDIAN(Instances!FQ4:Instances!FQ4),"min", MIN(Instances!FQ4:Instances!FQ4),"max", MAX(Instances!FQ4:Instances!FQ4),"diff", MAX(Instances!FQ4:Instances!FQ4)-MIN(Instances!FQ4:Instances!FQ4))</f>
        <v>0</v>
      </c>
      <c r="FR4" s="1" cm="1">
        <f t="array" ref="FR4">_xlfn.SWITCH($A$2,"average", AVERAGE(Instances!FR4:Instances!FR4),"median", MEDIAN(Instances!FR4:Instances!FR4),"min", MIN(Instances!FR4:Instances!FR4),"max", MAX(Instances!FR4:Instances!FR4),"diff", MAX(Instances!FR4:Instances!FR4)-MIN(Instances!FR4:Instances!FR4))</f>
        <v>0</v>
      </c>
      <c r="FS4" s="1" cm="1">
        <f t="array" ref="FS4">_xlfn.SWITCH($A$2,"average", AVERAGE(Instances!FS4:Instances!FS4),"median", MEDIAN(Instances!FS4:Instances!FS4),"min", MIN(Instances!FS4:Instances!FS4),"max", MAX(Instances!FS4:Instances!FS4),"diff", MAX(Instances!FS4:Instances!FS4)-MIN(Instances!FS4:Instances!FS4))</f>
        <v>0</v>
      </c>
      <c r="FT4" s="1" cm="1">
        <f t="array" ref="FT4">_xlfn.SWITCH($A$2,"average", AVERAGE(Instances!FT4:Instances!FT4),"median", MEDIAN(Instances!FT4:Instances!FT4),"min", MIN(Instances!FT4:Instances!FT4),"max", MAX(Instances!FT4:Instances!FT4),"diff", MAX(Instances!FT4:Instances!FT4)-MIN(Instances!FT4:Instances!FT4))</f>
        <v>0</v>
      </c>
      <c r="FU4" s="1" cm="1">
        <f t="array" ref="FU4">_xlfn.SWITCH($A$2,"average", AVERAGE(Instances!FU4:Instances!FU4),"median", MEDIAN(Instances!FU4:Instances!FU4),"min", MIN(Instances!FU4:Instances!FU4),"max", MAX(Instances!FU4:Instances!FU4),"diff", MAX(Instances!FU4:Instances!FU4)-MIN(Instances!FU4:Instances!FU4))</f>
        <v>0</v>
      </c>
      <c r="FV4" s="1"/>
      <c r="FW4" s="1" cm="1">
        <f t="array" ref="FW4">_xlfn.SWITCH($A$2,"average", AVERAGE(Instances!FW4:Instances!FW4),"median", MEDIAN(Instances!FW4:Instances!FW4),"min", MIN(Instances!FW4:Instances!FW4),"max", MAX(Instances!FW4:Instances!FW4),"diff", MAX(Instances!FW4:Instances!FW4)-MIN(Instances!FW4:Instances!FW4))</f>
        <v>0</v>
      </c>
      <c r="FX4" s="1" cm="1">
        <f t="array" ref="FX4">_xlfn.SWITCH($A$2,"average", AVERAGE(Instances!FX4:Instances!FX4),"median", MEDIAN(Instances!FX4:Instances!FX4),"min", MIN(Instances!FX4:Instances!FX4),"max", MAX(Instances!FX4:Instances!FX4),"diff", MAX(Instances!FX4:Instances!FX4)-MIN(Instances!FX4:Instances!FX4))</f>
        <v>0</v>
      </c>
      <c r="FY4" s="1" cm="1">
        <f t="array" ref="FY4">_xlfn.SWITCH($A$2,"average", AVERAGE(Instances!FY4:Instances!FY4),"median", MEDIAN(Instances!FY4:Instances!FY4),"min", MIN(Instances!FY4:Instances!FY4),"max", MAX(Instances!FY4:Instances!FY4),"diff", MAX(Instances!FY4:Instances!FY4)-MIN(Instances!FY4:Instances!FY4))</f>
        <v>0</v>
      </c>
      <c r="FZ4" s="1" cm="1">
        <f t="array" ref="FZ4">_xlfn.SWITCH($A$2,"average", AVERAGE(Instances!FZ4:Instances!FZ4),"median", MEDIAN(Instances!FZ4:Instances!FZ4),"min", MIN(Instances!FZ4:Instances!FZ4),"max", MAX(Instances!FZ4:Instances!FZ4),"diff", MAX(Instances!FZ4:Instances!FZ4)-MIN(Instances!FZ4:Instances!FZ4))</f>
        <v>0</v>
      </c>
      <c r="GA4" s="1" cm="1">
        <f t="array" ref="GA4">_xlfn.SWITCH($A$2,"average", AVERAGE(Instances!GA4:Instances!GA4),"median", MEDIAN(Instances!GA4:Instances!GA4),"min", MIN(Instances!GA4:Instances!GA4),"max", MAX(Instances!GA4:Instances!GA4),"diff", MAX(Instances!GA4:Instances!GA4)-MIN(Instances!GA4:Instances!GA4))</f>
        <v>0</v>
      </c>
      <c r="GB4" s="1" cm="1">
        <f t="array" ref="GB4">_xlfn.SWITCH($A$2,"average", AVERAGE(Instances!GB4:Instances!GB4),"median", MEDIAN(Instances!GB4:Instances!GB4),"min", MIN(Instances!GB4:Instances!GB4),"max", MAX(Instances!GB4:Instances!GB4),"diff", MAX(Instances!GB4:Instances!GB4)-MIN(Instances!GB4:Instances!GB4))</f>
        <v>0</v>
      </c>
      <c r="GC4" s="1" cm="1">
        <f t="array" ref="GC4">_xlfn.SWITCH($A$2,"average", AVERAGE(Instances!GC4:Instances!GC4),"median", MEDIAN(Instances!GC4:Instances!GC4),"min", MIN(Instances!GC4:Instances!GC4),"max", MAX(Instances!GC4:Instances!GC4),"diff", MAX(Instances!GC4:Instances!GC4)-MIN(Instances!GC4:Instances!GC4))</f>
        <v>0</v>
      </c>
      <c r="GD4" s="1" cm="1">
        <f t="array" ref="GD4">_xlfn.SWITCH($A$2,"average", AVERAGE(Instances!GD4:Instances!GD4),"median", MEDIAN(Instances!GD4:Instances!GD4),"min", MIN(Instances!GD4:Instances!GD4),"max", MAX(Instances!GD4:Instances!GD4),"diff", MAX(Instances!GD4:Instances!GD4)-MIN(Instances!GD4:Instances!GD4))</f>
        <v>0</v>
      </c>
      <c r="GE4" s="1" cm="1">
        <f t="array" ref="GE4">_xlfn.SWITCH($A$2,"average", AVERAGE(Instances!GE4:Instances!GE4),"median", MEDIAN(Instances!GE4:Instances!GE4),"min", MIN(Instances!GE4:Instances!GE4),"max", MAX(Instances!GE4:Instances!GE4),"diff", MAX(Instances!GE4:Instances!GE4)-MIN(Instances!GE4:Instances!GE4))</f>
        <v>0</v>
      </c>
      <c r="GF4" s="1" cm="1">
        <f t="array" ref="GF4">_xlfn.SWITCH($A$2,"average", AVERAGE(Instances!GF4:Instances!GF4),"median", MEDIAN(Instances!GF4:Instances!GF4),"min", MIN(Instances!GF4:Instances!GF4),"max", MAX(Instances!GF4:Instances!GF4),"diff", MAX(Instances!GF4:Instances!GF4)-MIN(Instances!GF4:Instances!GF4))</f>
        <v>0</v>
      </c>
      <c r="GG4" s="1" cm="1">
        <f t="array" ref="GG4">_xlfn.SWITCH($A$2,"average", AVERAGE(Instances!GG4:Instances!GG4),"median", MEDIAN(Instances!GG4:Instances!GG4),"min", MIN(Instances!GG4:Instances!GG4),"max", MAX(Instances!GG4:Instances!GG4),"diff", MAX(Instances!GG4:Instances!GG4)-MIN(Instances!GG4:Instances!GG4))</f>
        <v>0</v>
      </c>
      <c r="GH4" s="1" cm="1">
        <f t="array" ref="GH4">_xlfn.SWITCH($A$2,"average", AVERAGE(Instances!GH4:Instances!GH4),"median", MEDIAN(Instances!GH4:Instances!GH4),"min", MIN(Instances!GH4:Instances!GH4),"max", MAX(Instances!GH4:Instances!GH4),"diff", MAX(Instances!GH4:Instances!GH4)-MIN(Instances!GH4:Instances!GH4))</f>
        <v>0</v>
      </c>
      <c r="GI4" s="1" cm="1">
        <f t="array" ref="GI4">_xlfn.SWITCH($A$2,"average", AVERAGE(Instances!GI4:Instances!GI4),"median", MEDIAN(Instances!GI4:Instances!GI4),"min", MIN(Instances!GI4:Instances!GI4),"max", MAX(Instances!GI4:Instances!GI4),"diff", MAX(Instances!GI4:Instances!GI4)-MIN(Instances!GI4:Instances!GI4))</f>
        <v>0</v>
      </c>
      <c r="GJ4" s="1" cm="1">
        <f t="array" ref="GJ4">_xlfn.SWITCH($A$2,"average", AVERAGE(Instances!GJ4:Instances!GJ4),"median", MEDIAN(Instances!GJ4:Instances!GJ4),"min", MIN(Instances!GJ4:Instances!GJ4),"max", MAX(Instances!GJ4:Instances!GJ4),"diff", MAX(Instances!GJ4:Instances!GJ4)-MIN(Instances!GJ4:Instances!GJ4))</f>
        <v>0</v>
      </c>
      <c r="GK4" s="1" cm="1">
        <f t="array" ref="GK4">_xlfn.SWITCH($A$2,"average", AVERAGE(Instances!GK4:Instances!GK4),"median", MEDIAN(Instances!GK4:Instances!GK4),"min", MIN(Instances!GK4:Instances!GK4),"max", MAX(Instances!GK4:Instances!GK4),"diff", MAX(Instances!GK4:Instances!GK4)-MIN(Instances!GK4:Instances!GK4))</f>
        <v>0</v>
      </c>
      <c r="GL4" s="1" cm="1">
        <f t="array" ref="GL4">_xlfn.SWITCH($A$2,"average", AVERAGE(Instances!GL4:Instances!GL4),"median", MEDIAN(Instances!GL4:Instances!GL4),"min", MIN(Instances!GL4:Instances!GL4),"max", MAX(Instances!GL4:Instances!GL4),"diff", MAX(Instances!GL4:Instances!GL4)-MIN(Instances!GL4:Instances!GL4))</f>
        <v>0</v>
      </c>
      <c r="GM4" s="1" cm="1">
        <f t="array" ref="GM4">_xlfn.SWITCH($A$2,"average", AVERAGE(Instances!GM4:Instances!GM4),"median", MEDIAN(Instances!GM4:Instances!GM4),"min", MIN(Instances!GM4:Instances!GM4),"max", MAX(Instances!GM4:Instances!GM4),"diff", MAX(Instances!GM4:Instances!GM4)-MIN(Instances!GM4:Instances!GM4))</f>
        <v>0</v>
      </c>
      <c r="GN4" s="1"/>
      <c r="GO4" s="1" cm="1">
        <f t="array" ref="GO4">_xlfn.SWITCH($A$2,"average", AVERAGE(Instances!GO4:Instances!GO4),"median", MEDIAN(Instances!GO4:Instances!GO4),"min", MIN(Instances!GO4:Instances!GO4),"max", MAX(Instances!GO4:Instances!GO4),"diff", MAX(Instances!GO4:Instances!GO4)-MIN(Instances!GO4:Instances!GO4))</f>
        <v>0</v>
      </c>
      <c r="GP4" s="1" cm="1">
        <f t="array" ref="GP4">_xlfn.SWITCH($A$2,"average", AVERAGE(Instances!GP4:Instances!GP4),"median", MEDIAN(Instances!GP4:Instances!GP4),"min", MIN(Instances!GP4:Instances!GP4),"max", MAX(Instances!GP4:Instances!GP4),"diff", MAX(Instances!GP4:Instances!GP4)-MIN(Instances!GP4:Instances!GP4))</f>
        <v>0</v>
      </c>
      <c r="GQ4" s="1" cm="1">
        <f t="array" ref="GQ4">_xlfn.SWITCH($A$2,"average", AVERAGE(Instances!GQ4:Instances!GQ4),"median", MEDIAN(Instances!GQ4:Instances!GQ4),"min", MIN(Instances!GQ4:Instances!GQ4),"max", MAX(Instances!GQ4:Instances!GQ4),"diff", MAX(Instances!GQ4:Instances!GQ4)-MIN(Instances!GQ4:Instances!GQ4))</f>
        <v>0</v>
      </c>
      <c r="GR4" s="1" cm="1">
        <f t="array" ref="GR4">_xlfn.SWITCH($A$2,"average", AVERAGE(Instances!GR4:Instances!GR4),"median", MEDIAN(Instances!GR4:Instances!GR4),"min", MIN(Instances!GR4:Instances!GR4),"max", MAX(Instances!GR4:Instances!GR4),"diff", MAX(Instances!GR4:Instances!GR4)-MIN(Instances!GR4:Instances!GR4))</f>
        <v>0</v>
      </c>
      <c r="GS4" s="1" cm="1">
        <f t="array" ref="GS4">_xlfn.SWITCH($A$2,"average", AVERAGE(Instances!GS4:Instances!GS4),"median", MEDIAN(Instances!GS4:Instances!GS4),"min", MIN(Instances!GS4:Instances!GS4),"max", MAX(Instances!GS4:Instances!GS4),"diff", MAX(Instances!GS4:Instances!GS4)-MIN(Instances!GS4:Instances!GS4))</f>
        <v>0</v>
      </c>
      <c r="GT4" s="1" cm="1">
        <f t="array" ref="GT4">_xlfn.SWITCH($A$2,"average", AVERAGE(Instances!GT4:Instances!GT4),"median", MEDIAN(Instances!GT4:Instances!GT4),"min", MIN(Instances!GT4:Instances!GT4),"max", MAX(Instances!GT4:Instances!GT4),"diff", MAX(Instances!GT4:Instances!GT4)-MIN(Instances!GT4:Instances!GT4))</f>
        <v>0</v>
      </c>
      <c r="GU4" s="1" cm="1">
        <f t="array" ref="GU4">_xlfn.SWITCH($A$2,"average", AVERAGE(Instances!GU4:Instances!GU4),"median", MEDIAN(Instances!GU4:Instances!GU4),"min", MIN(Instances!GU4:Instances!GU4),"max", MAX(Instances!GU4:Instances!GU4),"diff", MAX(Instances!GU4:Instances!GU4)-MIN(Instances!GU4:Instances!GU4))</f>
        <v>0</v>
      </c>
      <c r="GV4" s="1" cm="1">
        <f t="array" ref="GV4">_xlfn.SWITCH($A$2,"average", AVERAGE(Instances!GV4:Instances!GV4),"median", MEDIAN(Instances!GV4:Instances!GV4),"min", MIN(Instances!GV4:Instances!GV4),"max", MAX(Instances!GV4:Instances!GV4),"diff", MAX(Instances!GV4:Instances!GV4)-MIN(Instances!GV4:Instances!GV4))</f>
        <v>0</v>
      </c>
      <c r="GW4" s="1" cm="1">
        <f t="array" ref="GW4">_xlfn.SWITCH($A$2,"average", AVERAGE(Instances!GW4:Instances!GW4),"median", MEDIAN(Instances!GW4:Instances!GW4),"min", MIN(Instances!GW4:Instances!GW4),"max", MAX(Instances!GW4:Instances!GW4),"diff", MAX(Instances!GW4:Instances!GW4)-MIN(Instances!GW4:Instances!GW4))</f>
        <v>0</v>
      </c>
      <c r="GX4" s="1" cm="1">
        <f t="array" ref="GX4">_xlfn.SWITCH($A$2,"average", AVERAGE(Instances!GX4:Instances!GX4),"median", MEDIAN(Instances!GX4:Instances!GX4),"min", MIN(Instances!GX4:Instances!GX4),"max", MAX(Instances!GX4:Instances!GX4),"diff", MAX(Instances!GX4:Instances!GX4)-MIN(Instances!GX4:Instances!GX4))</f>
        <v>0</v>
      </c>
      <c r="GY4" s="1" cm="1">
        <f t="array" ref="GY4">_xlfn.SWITCH($A$2,"average", AVERAGE(Instances!GY4:Instances!GY4),"median", MEDIAN(Instances!GY4:Instances!GY4),"min", MIN(Instances!GY4:Instances!GY4),"max", MAX(Instances!GY4:Instances!GY4),"diff", MAX(Instances!GY4:Instances!GY4)-MIN(Instances!GY4:Instances!GY4))</f>
        <v>0</v>
      </c>
      <c r="GZ4" s="1" cm="1">
        <f t="array" ref="GZ4">_xlfn.SWITCH($A$2,"average", AVERAGE(Instances!GZ4:Instances!GZ4),"median", MEDIAN(Instances!GZ4:Instances!GZ4),"min", MIN(Instances!GZ4:Instances!GZ4),"max", MAX(Instances!GZ4:Instances!GZ4),"diff", MAX(Instances!GZ4:Instances!GZ4)-MIN(Instances!GZ4:Instances!GZ4))</f>
        <v>0</v>
      </c>
      <c r="HA4" s="1" cm="1">
        <f t="array" ref="HA4">_xlfn.SWITCH($A$2,"average", AVERAGE(Instances!HA4:Instances!HA4),"median", MEDIAN(Instances!HA4:Instances!HA4),"min", MIN(Instances!HA4:Instances!HA4),"max", MAX(Instances!HA4:Instances!HA4),"diff", MAX(Instances!HA4:Instances!HA4)-MIN(Instances!HA4:Instances!HA4))</f>
        <v>0</v>
      </c>
      <c r="HB4" s="1" cm="1">
        <f t="array" ref="HB4">_xlfn.SWITCH($A$2,"average", AVERAGE(Instances!HB4:Instances!HB4),"median", MEDIAN(Instances!HB4:Instances!HB4),"min", MIN(Instances!HB4:Instances!HB4),"max", MAX(Instances!HB4:Instances!HB4),"diff", MAX(Instances!HB4:Instances!HB4)-MIN(Instances!HB4:Instances!HB4))</f>
        <v>0</v>
      </c>
      <c r="HC4" s="1" cm="1">
        <f t="array" ref="HC4">_xlfn.SWITCH($A$2,"average", AVERAGE(Instances!HC4:Instances!HC4),"median", MEDIAN(Instances!HC4:Instances!HC4),"min", MIN(Instances!HC4:Instances!HC4),"max", MAX(Instances!HC4:Instances!HC4),"diff", MAX(Instances!HC4:Instances!HC4)-MIN(Instances!HC4:Instances!HC4))</f>
        <v>0</v>
      </c>
      <c r="HD4" s="1" cm="1">
        <f t="array" ref="HD4">_xlfn.SWITCH($A$2,"average", AVERAGE(Instances!HD4:Instances!HD4),"median", MEDIAN(Instances!HD4:Instances!HD4),"min", MIN(Instances!HD4:Instances!HD4),"max", MAX(Instances!HD4:Instances!HD4),"diff", MAX(Instances!HD4:Instances!HD4)-MIN(Instances!HD4:Instances!HD4))</f>
        <v>0</v>
      </c>
      <c r="HE4" s="1" cm="1">
        <f t="array" ref="HE4">_xlfn.SWITCH($A$2,"average", AVERAGE(Instances!HE4:Instances!HE4),"median", MEDIAN(Instances!HE4:Instances!HE4),"min", MIN(Instances!HE4:Instances!HE4),"max", MAX(Instances!HE4:Instances!HE4),"diff", MAX(Instances!HE4:Instances!HE4)-MIN(Instances!HE4:Instances!HE4))</f>
        <v>0</v>
      </c>
      <c r="HF4" s="1"/>
      <c r="HG4" s="1" cm="1">
        <f t="array" ref="HG4">_xlfn.SWITCH($A$2,"average", AVERAGE(Instances!HG4:Instances!HG4),"median", MEDIAN(Instances!HG4:Instances!HG4),"min", MIN(Instances!HG4:Instances!HG4),"max", MAX(Instances!HG4:Instances!HG4),"diff", MAX(Instances!HG4:Instances!HG4)-MIN(Instances!HG4:Instances!HG4))</f>
        <v>0</v>
      </c>
      <c r="HH4" s="1" cm="1">
        <f t="array" ref="HH4">_xlfn.SWITCH($A$2,"average", AVERAGE(Instances!HH4:Instances!HH4),"median", MEDIAN(Instances!HH4:Instances!HH4),"min", MIN(Instances!HH4:Instances!HH4),"max", MAX(Instances!HH4:Instances!HH4),"diff", MAX(Instances!HH4:Instances!HH4)-MIN(Instances!HH4:Instances!HH4))</f>
        <v>0</v>
      </c>
      <c r="HI4" s="1" cm="1">
        <f t="array" ref="HI4">_xlfn.SWITCH($A$2,"average", AVERAGE(Instances!HI4:Instances!HI4),"median", MEDIAN(Instances!HI4:Instances!HI4),"min", MIN(Instances!HI4:Instances!HI4),"max", MAX(Instances!HI4:Instances!HI4),"diff", MAX(Instances!HI4:Instances!HI4)-MIN(Instances!HI4:Instances!HI4))</f>
        <v>0</v>
      </c>
      <c r="HJ4" s="1" cm="1">
        <f t="array" ref="HJ4">_xlfn.SWITCH($A$2,"average", AVERAGE(Instances!HJ4:Instances!HJ4),"median", MEDIAN(Instances!HJ4:Instances!HJ4),"min", MIN(Instances!HJ4:Instances!HJ4),"max", MAX(Instances!HJ4:Instances!HJ4),"diff", MAX(Instances!HJ4:Instances!HJ4)-MIN(Instances!HJ4:Instances!HJ4))</f>
        <v>0</v>
      </c>
      <c r="HK4" s="1" cm="1">
        <f t="array" ref="HK4">_xlfn.SWITCH($A$2,"average", AVERAGE(Instances!HK4:Instances!HK4),"median", MEDIAN(Instances!HK4:Instances!HK4),"min", MIN(Instances!HK4:Instances!HK4),"max", MAX(Instances!HK4:Instances!HK4),"diff", MAX(Instances!HK4:Instances!HK4)-MIN(Instances!HK4:Instances!HK4))</f>
        <v>0</v>
      </c>
      <c r="HL4" s="1" cm="1">
        <f t="array" ref="HL4">_xlfn.SWITCH($A$2,"average", AVERAGE(Instances!HL4:Instances!HL4),"median", MEDIAN(Instances!HL4:Instances!HL4),"min", MIN(Instances!HL4:Instances!HL4),"max", MAX(Instances!HL4:Instances!HL4),"diff", MAX(Instances!HL4:Instances!HL4)-MIN(Instances!HL4:Instances!HL4))</f>
        <v>0</v>
      </c>
      <c r="HM4" s="1" cm="1">
        <f t="array" ref="HM4">_xlfn.SWITCH($A$2,"average", AVERAGE(Instances!HM4:Instances!HM4),"median", MEDIAN(Instances!HM4:Instances!HM4),"min", MIN(Instances!HM4:Instances!HM4),"max", MAX(Instances!HM4:Instances!HM4),"diff", MAX(Instances!HM4:Instances!HM4)-MIN(Instances!HM4:Instances!HM4))</f>
        <v>0</v>
      </c>
      <c r="HN4" s="1" cm="1">
        <f t="array" ref="HN4">_xlfn.SWITCH($A$2,"average", AVERAGE(Instances!HN4:Instances!HN4),"median", MEDIAN(Instances!HN4:Instances!HN4),"min", MIN(Instances!HN4:Instances!HN4),"max", MAX(Instances!HN4:Instances!HN4),"diff", MAX(Instances!HN4:Instances!HN4)-MIN(Instances!HN4:Instances!HN4))</f>
        <v>0</v>
      </c>
      <c r="HO4" s="1" cm="1">
        <f t="array" ref="HO4">_xlfn.SWITCH($A$2,"average", AVERAGE(Instances!HO4:Instances!HO4),"median", MEDIAN(Instances!HO4:Instances!HO4),"min", MIN(Instances!HO4:Instances!HO4),"max", MAX(Instances!HO4:Instances!HO4),"diff", MAX(Instances!HO4:Instances!HO4)-MIN(Instances!HO4:Instances!HO4))</f>
        <v>0</v>
      </c>
      <c r="HP4" s="1" cm="1">
        <f t="array" ref="HP4">_xlfn.SWITCH($A$2,"average", AVERAGE(Instances!HP4:Instances!HP4),"median", MEDIAN(Instances!HP4:Instances!HP4),"min", MIN(Instances!HP4:Instances!HP4),"max", MAX(Instances!HP4:Instances!HP4),"diff", MAX(Instances!HP4:Instances!HP4)-MIN(Instances!HP4:Instances!HP4))</f>
        <v>0</v>
      </c>
      <c r="HQ4" s="1" cm="1">
        <f t="array" ref="HQ4">_xlfn.SWITCH($A$2,"average", AVERAGE(Instances!HQ4:Instances!HQ4),"median", MEDIAN(Instances!HQ4:Instances!HQ4),"min", MIN(Instances!HQ4:Instances!HQ4),"max", MAX(Instances!HQ4:Instances!HQ4),"diff", MAX(Instances!HQ4:Instances!HQ4)-MIN(Instances!HQ4:Instances!HQ4))</f>
        <v>0</v>
      </c>
      <c r="HR4" s="1" cm="1">
        <f t="array" ref="HR4">_xlfn.SWITCH($A$2,"average", AVERAGE(Instances!HR4:Instances!HR4),"median", MEDIAN(Instances!HR4:Instances!HR4),"min", MIN(Instances!HR4:Instances!HR4),"max", MAX(Instances!HR4:Instances!HR4),"diff", MAX(Instances!HR4:Instances!HR4)-MIN(Instances!HR4:Instances!HR4))</f>
        <v>0</v>
      </c>
      <c r="HS4" s="1" cm="1">
        <f t="array" ref="HS4">_xlfn.SWITCH($A$2,"average", AVERAGE(Instances!HS4:Instances!HS4),"median", MEDIAN(Instances!HS4:Instances!HS4),"min", MIN(Instances!HS4:Instances!HS4),"max", MAX(Instances!HS4:Instances!HS4),"diff", MAX(Instances!HS4:Instances!HS4)-MIN(Instances!HS4:Instances!HS4))</f>
        <v>0</v>
      </c>
      <c r="HT4" s="1" cm="1">
        <f t="array" ref="HT4">_xlfn.SWITCH($A$2,"average", AVERAGE(Instances!HT4:Instances!HT4),"median", MEDIAN(Instances!HT4:Instances!HT4),"min", MIN(Instances!HT4:Instances!HT4),"max", MAX(Instances!HT4:Instances!HT4),"diff", MAX(Instances!HT4:Instances!HT4)-MIN(Instances!HT4:Instances!HT4))</f>
        <v>0</v>
      </c>
      <c r="HU4" s="1" cm="1">
        <f t="array" ref="HU4">_xlfn.SWITCH($A$2,"average", AVERAGE(Instances!HU4:Instances!HU4),"median", MEDIAN(Instances!HU4:Instances!HU4),"min", MIN(Instances!HU4:Instances!HU4),"max", MAX(Instances!HU4:Instances!HU4),"diff", MAX(Instances!HU4:Instances!HU4)-MIN(Instances!HU4:Instances!HU4))</f>
        <v>0</v>
      </c>
      <c r="HV4" s="1" cm="1">
        <f t="array" ref="HV4">_xlfn.SWITCH($A$2,"average", AVERAGE(Instances!HV4:Instances!HV4),"median", MEDIAN(Instances!HV4:Instances!HV4),"min", MIN(Instances!HV4:Instances!HV4),"max", MAX(Instances!HV4:Instances!HV4),"diff", MAX(Instances!HV4:Instances!HV4)-MIN(Instances!HV4:Instances!HV4))</f>
        <v>0</v>
      </c>
      <c r="HW4" s="1" cm="1">
        <f t="array" ref="HW4">_xlfn.SWITCH($A$2,"average", AVERAGE(Instances!HW4:Instances!HW4),"median", MEDIAN(Instances!HW4:Instances!HW4),"min", MIN(Instances!HW4:Instances!HW4),"max", MAX(Instances!HW4:Instances!HW4),"diff", MAX(Instances!HW4:Instances!HW4)-MIN(Instances!HW4:Instances!HW4))</f>
        <v>0</v>
      </c>
      <c r="HX4" s="1"/>
      <c r="HY4" s="1" cm="1">
        <f t="array" ref="HY4">_xlfn.SWITCH($A$2,"average", AVERAGE(Instances!HY4:Instances!HY4),"median", MEDIAN(Instances!HY4:Instances!HY4),"min", MIN(Instances!HY4:Instances!HY4),"max", MAX(Instances!HY4:Instances!HY4),"diff", MAX(Instances!HY4:Instances!HY4)-MIN(Instances!HY4:Instances!HY4))</f>
        <v>0</v>
      </c>
      <c r="HZ4" s="1" cm="1">
        <f t="array" ref="HZ4">_xlfn.SWITCH($A$2,"average", AVERAGE(Instances!HZ4:Instances!HZ4),"median", MEDIAN(Instances!HZ4:Instances!HZ4),"min", MIN(Instances!HZ4:Instances!HZ4),"max", MAX(Instances!HZ4:Instances!HZ4),"diff", MAX(Instances!HZ4:Instances!HZ4)-MIN(Instances!HZ4:Instances!HZ4))</f>
        <v>0</v>
      </c>
      <c r="IA4" s="1" cm="1">
        <f t="array" ref="IA4">_xlfn.SWITCH($A$2,"average", AVERAGE(Instances!IA4:Instances!IA4),"median", MEDIAN(Instances!IA4:Instances!IA4),"min", MIN(Instances!IA4:Instances!IA4),"max", MAX(Instances!IA4:Instances!IA4),"diff", MAX(Instances!IA4:Instances!IA4)-MIN(Instances!IA4:Instances!IA4))</f>
        <v>0</v>
      </c>
      <c r="IB4" s="1" cm="1">
        <f t="array" ref="IB4">_xlfn.SWITCH($A$2,"average", AVERAGE(Instances!IB4:Instances!IB4),"median", MEDIAN(Instances!IB4:Instances!IB4),"min", MIN(Instances!IB4:Instances!IB4),"max", MAX(Instances!IB4:Instances!IB4),"diff", MAX(Instances!IB4:Instances!IB4)-MIN(Instances!IB4:Instances!IB4))</f>
        <v>0</v>
      </c>
      <c r="IC4" s="1" cm="1">
        <f t="array" ref="IC4">_xlfn.SWITCH($A$2,"average", AVERAGE(Instances!IC4:Instances!IC4),"median", MEDIAN(Instances!IC4:Instances!IC4),"min", MIN(Instances!IC4:Instances!IC4),"max", MAX(Instances!IC4:Instances!IC4),"diff", MAX(Instances!IC4:Instances!IC4)-MIN(Instances!IC4:Instances!IC4))</f>
        <v>0</v>
      </c>
      <c r="ID4" s="1" cm="1">
        <f t="array" ref="ID4">_xlfn.SWITCH($A$2,"average", AVERAGE(Instances!ID4:Instances!ID4),"median", MEDIAN(Instances!ID4:Instances!ID4),"min", MIN(Instances!ID4:Instances!ID4),"max", MAX(Instances!ID4:Instances!ID4),"diff", MAX(Instances!ID4:Instances!ID4)-MIN(Instances!ID4:Instances!ID4))</f>
        <v>0</v>
      </c>
      <c r="IE4" s="1" cm="1">
        <f t="array" ref="IE4">_xlfn.SWITCH($A$2,"average", AVERAGE(Instances!IE4:Instances!IE4),"median", MEDIAN(Instances!IE4:Instances!IE4),"min", MIN(Instances!IE4:Instances!IE4),"max", MAX(Instances!IE4:Instances!IE4),"diff", MAX(Instances!IE4:Instances!IE4)-MIN(Instances!IE4:Instances!IE4))</f>
        <v>0</v>
      </c>
      <c r="IF4" s="1" cm="1">
        <f t="array" ref="IF4">_xlfn.SWITCH($A$2,"average", AVERAGE(Instances!IF4:Instances!IF4),"median", MEDIAN(Instances!IF4:Instances!IF4),"min", MIN(Instances!IF4:Instances!IF4),"max", MAX(Instances!IF4:Instances!IF4),"diff", MAX(Instances!IF4:Instances!IF4)-MIN(Instances!IF4:Instances!IF4))</f>
        <v>0</v>
      </c>
      <c r="IG4" s="1" cm="1">
        <f t="array" ref="IG4">_xlfn.SWITCH($A$2,"average", AVERAGE(Instances!IG4:Instances!IG4),"median", MEDIAN(Instances!IG4:Instances!IG4),"min", MIN(Instances!IG4:Instances!IG4),"max", MAX(Instances!IG4:Instances!IG4),"diff", MAX(Instances!IG4:Instances!IG4)-MIN(Instances!IG4:Instances!IG4))</f>
        <v>0</v>
      </c>
      <c r="IH4" s="1" cm="1">
        <f t="array" ref="IH4">_xlfn.SWITCH($A$2,"average", AVERAGE(Instances!IH4:Instances!IH4),"median", MEDIAN(Instances!IH4:Instances!IH4),"min", MIN(Instances!IH4:Instances!IH4),"max", MAX(Instances!IH4:Instances!IH4),"diff", MAX(Instances!IH4:Instances!IH4)-MIN(Instances!IH4:Instances!IH4))</f>
        <v>0</v>
      </c>
      <c r="II4" s="1" cm="1">
        <f t="array" ref="II4">_xlfn.SWITCH($A$2,"average", AVERAGE(Instances!II4:Instances!II4),"median", MEDIAN(Instances!II4:Instances!II4),"min", MIN(Instances!II4:Instances!II4),"max", MAX(Instances!II4:Instances!II4),"diff", MAX(Instances!II4:Instances!II4)-MIN(Instances!II4:Instances!II4))</f>
        <v>0</v>
      </c>
      <c r="IJ4" s="1" cm="1">
        <f t="array" ref="IJ4">_xlfn.SWITCH($A$2,"average", AVERAGE(Instances!IJ4:Instances!IJ4),"median", MEDIAN(Instances!IJ4:Instances!IJ4),"min", MIN(Instances!IJ4:Instances!IJ4),"max", MAX(Instances!IJ4:Instances!IJ4),"diff", MAX(Instances!IJ4:Instances!IJ4)-MIN(Instances!IJ4:Instances!IJ4))</f>
        <v>0</v>
      </c>
      <c r="IK4" s="1" cm="1">
        <f t="array" ref="IK4">_xlfn.SWITCH($A$2,"average", AVERAGE(Instances!IK4:Instances!IK4),"median", MEDIAN(Instances!IK4:Instances!IK4),"min", MIN(Instances!IK4:Instances!IK4),"max", MAX(Instances!IK4:Instances!IK4),"diff", MAX(Instances!IK4:Instances!IK4)-MIN(Instances!IK4:Instances!IK4))</f>
        <v>0</v>
      </c>
      <c r="IL4" s="1" cm="1">
        <f t="array" ref="IL4">_xlfn.SWITCH($A$2,"average", AVERAGE(Instances!IL4:Instances!IL4),"median", MEDIAN(Instances!IL4:Instances!IL4),"min", MIN(Instances!IL4:Instances!IL4),"max", MAX(Instances!IL4:Instances!IL4),"diff", MAX(Instances!IL4:Instances!IL4)-MIN(Instances!IL4:Instances!IL4))</f>
        <v>0</v>
      </c>
      <c r="IM4" s="1" cm="1">
        <f t="array" ref="IM4">_xlfn.SWITCH($A$2,"average", AVERAGE(Instances!IM4:Instances!IM4),"median", MEDIAN(Instances!IM4:Instances!IM4),"min", MIN(Instances!IM4:Instances!IM4),"max", MAX(Instances!IM4:Instances!IM4),"diff", MAX(Instances!IM4:Instances!IM4)-MIN(Instances!IM4:Instances!IM4))</f>
        <v>0</v>
      </c>
      <c r="IN4" s="1" cm="1">
        <f t="array" ref="IN4">_xlfn.SWITCH($A$2,"average", AVERAGE(Instances!IN4:Instances!IN4),"median", MEDIAN(Instances!IN4:Instances!IN4),"min", MIN(Instances!IN4:Instances!IN4),"max", MAX(Instances!IN4:Instances!IN4),"diff", MAX(Instances!IN4:Instances!IN4)-MIN(Instances!IN4:Instances!IN4))</f>
        <v>0</v>
      </c>
      <c r="IO4" s="1" cm="1">
        <f t="array" ref="IO4">_xlfn.SWITCH($A$2,"average", AVERAGE(Instances!IO4:Instances!IO4),"median", MEDIAN(Instances!IO4:Instances!IO4),"min", MIN(Instances!IO4:Instances!IO4),"max", MAX(Instances!IO4:Instances!IO4),"diff", MAX(Instances!IO4:Instances!IO4)-MIN(Instances!IO4:Instances!IO4))</f>
        <v>0</v>
      </c>
      <c r="IP4" s="1"/>
      <c r="IQ4" s="1" cm="1">
        <f t="array" ref="IQ4">_xlfn.SWITCH($A$2,"average", AVERAGE(Instances!IQ4:Instances!IQ4),"median", MEDIAN(Instances!IQ4:Instances!IQ4),"min", MIN(Instances!IQ4:Instances!IQ4),"max", MAX(Instances!IQ4:Instances!IQ4),"diff", MAX(Instances!IQ4:Instances!IQ4)-MIN(Instances!IQ4:Instances!IQ4))</f>
        <v>0</v>
      </c>
      <c r="IR4" s="1" cm="1">
        <f t="array" ref="IR4">_xlfn.SWITCH($A$2,"average", AVERAGE(Instances!IR4:Instances!IR4),"median", MEDIAN(Instances!IR4:Instances!IR4),"min", MIN(Instances!IR4:Instances!IR4),"max", MAX(Instances!IR4:Instances!IR4),"diff", MAX(Instances!IR4:Instances!IR4)-MIN(Instances!IR4:Instances!IR4))</f>
        <v>0</v>
      </c>
      <c r="IS4" s="1" cm="1">
        <f t="array" ref="IS4">_xlfn.SWITCH($A$2,"average", AVERAGE(Instances!IS4:Instances!IS4),"median", MEDIAN(Instances!IS4:Instances!IS4),"min", MIN(Instances!IS4:Instances!IS4),"max", MAX(Instances!IS4:Instances!IS4),"diff", MAX(Instances!IS4:Instances!IS4)-MIN(Instances!IS4:Instances!IS4))</f>
        <v>0</v>
      </c>
      <c r="IT4" s="1" cm="1">
        <f t="array" ref="IT4">_xlfn.SWITCH($A$2,"average", AVERAGE(Instances!IT4:Instances!IT4),"median", MEDIAN(Instances!IT4:Instances!IT4),"min", MIN(Instances!IT4:Instances!IT4),"max", MAX(Instances!IT4:Instances!IT4),"diff", MAX(Instances!IT4:Instances!IT4)-MIN(Instances!IT4:Instances!IT4))</f>
        <v>0</v>
      </c>
      <c r="IU4" s="1" cm="1">
        <f t="array" ref="IU4">_xlfn.SWITCH($A$2,"average", AVERAGE(Instances!IU4:Instances!IU4),"median", MEDIAN(Instances!IU4:Instances!IU4),"min", MIN(Instances!IU4:Instances!IU4),"max", MAX(Instances!IU4:Instances!IU4),"diff", MAX(Instances!IU4:Instances!IU4)-MIN(Instances!IU4:Instances!IU4))</f>
        <v>0</v>
      </c>
      <c r="IV4" s="1" cm="1">
        <f t="array" ref="IV4">_xlfn.SWITCH($A$2,"average", AVERAGE(Instances!IV4:Instances!IV4),"median", MEDIAN(Instances!IV4:Instances!IV4),"min", MIN(Instances!IV4:Instances!IV4),"max", MAX(Instances!IV4:Instances!IV4),"diff", MAX(Instances!IV4:Instances!IV4)-MIN(Instances!IV4:Instances!IV4))</f>
        <v>0</v>
      </c>
      <c r="IW4" s="1" cm="1">
        <f t="array" ref="IW4">_xlfn.SWITCH($A$2,"average", AVERAGE(Instances!IW4:Instances!IW4),"median", MEDIAN(Instances!IW4:Instances!IW4),"min", MIN(Instances!IW4:Instances!IW4),"max", MAX(Instances!IW4:Instances!IW4),"diff", MAX(Instances!IW4:Instances!IW4)-MIN(Instances!IW4:Instances!IW4))</f>
        <v>0</v>
      </c>
      <c r="IX4" s="1" cm="1">
        <f t="array" ref="IX4">_xlfn.SWITCH($A$2,"average", AVERAGE(Instances!IX4:Instances!IX4),"median", MEDIAN(Instances!IX4:Instances!IX4),"min", MIN(Instances!IX4:Instances!IX4),"max", MAX(Instances!IX4:Instances!IX4),"diff", MAX(Instances!IX4:Instances!IX4)-MIN(Instances!IX4:Instances!IX4))</f>
        <v>0</v>
      </c>
      <c r="IY4" s="1" cm="1">
        <f t="array" ref="IY4">_xlfn.SWITCH($A$2,"average", AVERAGE(Instances!IY4:Instances!IY4),"median", MEDIAN(Instances!IY4:Instances!IY4),"min", MIN(Instances!IY4:Instances!IY4),"max", MAX(Instances!IY4:Instances!IY4),"diff", MAX(Instances!IY4:Instances!IY4)-MIN(Instances!IY4:Instances!IY4))</f>
        <v>0</v>
      </c>
      <c r="IZ4" s="1" cm="1">
        <f t="array" ref="IZ4">_xlfn.SWITCH($A$2,"average", AVERAGE(Instances!IZ4:Instances!IZ4),"median", MEDIAN(Instances!IZ4:Instances!IZ4),"min", MIN(Instances!IZ4:Instances!IZ4),"max", MAX(Instances!IZ4:Instances!IZ4),"diff", MAX(Instances!IZ4:Instances!IZ4)-MIN(Instances!IZ4:Instances!IZ4))</f>
        <v>0</v>
      </c>
      <c r="JA4" s="1" cm="1">
        <f t="array" ref="JA4">_xlfn.SWITCH($A$2,"average", AVERAGE(Instances!JA4:Instances!JA4),"median", MEDIAN(Instances!JA4:Instances!JA4),"min", MIN(Instances!JA4:Instances!JA4),"max", MAX(Instances!JA4:Instances!JA4),"diff", MAX(Instances!JA4:Instances!JA4)-MIN(Instances!JA4:Instances!JA4))</f>
        <v>0</v>
      </c>
      <c r="JB4" s="1" cm="1">
        <f t="array" ref="JB4">_xlfn.SWITCH($A$2,"average", AVERAGE(Instances!JB4:Instances!JB4),"median", MEDIAN(Instances!JB4:Instances!JB4),"min", MIN(Instances!JB4:Instances!JB4),"max", MAX(Instances!JB4:Instances!JB4),"diff", MAX(Instances!JB4:Instances!JB4)-MIN(Instances!JB4:Instances!JB4))</f>
        <v>0</v>
      </c>
      <c r="JC4" s="1" cm="1">
        <f t="array" ref="JC4">_xlfn.SWITCH($A$2,"average", AVERAGE(Instances!JC4:Instances!JC4),"median", MEDIAN(Instances!JC4:Instances!JC4),"min", MIN(Instances!JC4:Instances!JC4),"max", MAX(Instances!JC4:Instances!JC4),"diff", MAX(Instances!JC4:Instances!JC4)-MIN(Instances!JC4:Instances!JC4))</f>
        <v>0</v>
      </c>
      <c r="JD4" s="1" cm="1">
        <f t="array" ref="JD4">_xlfn.SWITCH($A$2,"average", AVERAGE(Instances!JD4:Instances!JD4),"median", MEDIAN(Instances!JD4:Instances!JD4),"min", MIN(Instances!JD4:Instances!JD4),"max", MAX(Instances!JD4:Instances!JD4),"diff", MAX(Instances!JD4:Instances!JD4)-MIN(Instances!JD4:Instances!JD4))</f>
        <v>0</v>
      </c>
      <c r="JE4" s="1" cm="1">
        <f t="array" ref="JE4">_xlfn.SWITCH($A$2,"average", AVERAGE(Instances!JE4:Instances!JE4),"median", MEDIAN(Instances!JE4:Instances!JE4),"min", MIN(Instances!JE4:Instances!JE4),"max", MAX(Instances!JE4:Instances!JE4),"diff", MAX(Instances!JE4:Instances!JE4)-MIN(Instances!JE4:Instances!JE4))</f>
        <v>0</v>
      </c>
      <c r="JF4" s="1" cm="1">
        <f t="array" ref="JF4">_xlfn.SWITCH($A$2,"average", AVERAGE(Instances!JF4:Instances!JF4),"median", MEDIAN(Instances!JF4:Instances!JF4),"min", MIN(Instances!JF4:Instances!JF4),"max", MAX(Instances!JF4:Instances!JF4),"diff", MAX(Instances!JF4:Instances!JF4)-MIN(Instances!JF4:Instances!JF4))</f>
        <v>0</v>
      </c>
      <c r="JG4" s="1" cm="1">
        <f t="array" ref="JG4">_xlfn.SWITCH($A$2,"average", AVERAGE(Instances!JG4:Instances!JG4),"median", MEDIAN(Instances!JG4:Instances!JG4),"min", MIN(Instances!JG4:Instances!JG4),"max", MAX(Instances!JG4:Instances!JG4),"diff", MAX(Instances!JG4:Instances!JG4)-MIN(Instances!JG4:Instances!JG4))</f>
        <v>0</v>
      </c>
      <c r="JH4" s="1"/>
      <c r="JI4" s="1" cm="1">
        <f t="array" ref="JI4">_xlfn.SWITCH($A$2,"average", AVERAGE(Instances!JI4:Instances!JI4),"median", MEDIAN(Instances!JI4:Instances!JI4),"min", MIN(Instances!JI4:Instances!JI4),"max", MAX(Instances!JI4:Instances!JI4),"diff", MAX(Instances!JI4:Instances!JI4)-MIN(Instances!JI4:Instances!JI4))</f>
        <v>0</v>
      </c>
      <c r="JJ4" s="1" cm="1">
        <f t="array" ref="JJ4">_xlfn.SWITCH($A$2,"average", AVERAGE(Instances!JJ4:Instances!JJ4),"median", MEDIAN(Instances!JJ4:Instances!JJ4),"min", MIN(Instances!JJ4:Instances!JJ4),"max", MAX(Instances!JJ4:Instances!JJ4),"diff", MAX(Instances!JJ4:Instances!JJ4)-MIN(Instances!JJ4:Instances!JJ4))</f>
        <v>0</v>
      </c>
      <c r="JK4" s="1" cm="1">
        <f t="array" ref="JK4">_xlfn.SWITCH($A$2,"average", AVERAGE(Instances!JK4:Instances!JK4),"median", MEDIAN(Instances!JK4:Instances!JK4),"min", MIN(Instances!JK4:Instances!JK4),"max", MAX(Instances!JK4:Instances!JK4),"diff", MAX(Instances!JK4:Instances!JK4)-MIN(Instances!JK4:Instances!JK4))</f>
        <v>0</v>
      </c>
      <c r="JL4" s="1" cm="1">
        <f t="array" ref="JL4">_xlfn.SWITCH($A$2,"average", AVERAGE(Instances!JL4:Instances!JL4),"median", MEDIAN(Instances!JL4:Instances!JL4),"min", MIN(Instances!JL4:Instances!JL4),"max", MAX(Instances!JL4:Instances!JL4),"diff", MAX(Instances!JL4:Instances!JL4)-MIN(Instances!JL4:Instances!JL4))</f>
        <v>0</v>
      </c>
      <c r="JM4" s="1" cm="1">
        <f t="array" ref="JM4">_xlfn.SWITCH($A$2,"average", AVERAGE(Instances!JM4:Instances!JM4),"median", MEDIAN(Instances!JM4:Instances!JM4),"min", MIN(Instances!JM4:Instances!JM4),"max", MAX(Instances!JM4:Instances!JM4),"diff", MAX(Instances!JM4:Instances!JM4)-MIN(Instances!JM4:Instances!JM4))</f>
        <v>0</v>
      </c>
      <c r="JN4" s="1" cm="1">
        <f t="array" ref="JN4">_xlfn.SWITCH($A$2,"average", AVERAGE(Instances!JN4:Instances!JN4),"median", MEDIAN(Instances!JN4:Instances!JN4),"min", MIN(Instances!JN4:Instances!JN4),"max", MAX(Instances!JN4:Instances!JN4),"diff", MAX(Instances!JN4:Instances!JN4)-MIN(Instances!JN4:Instances!JN4))</f>
        <v>0</v>
      </c>
      <c r="JO4" s="1" cm="1">
        <f t="array" ref="JO4">_xlfn.SWITCH($A$2,"average", AVERAGE(Instances!JO4:Instances!JO4),"median", MEDIAN(Instances!JO4:Instances!JO4),"min", MIN(Instances!JO4:Instances!JO4),"max", MAX(Instances!JO4:Instances!JO4),"diff", MAX(Instances!JO4:Instances!JO4)-MIN(Instances!JO4:Instances!JO4))</f>
        <v>0</v>
      </c>
      <c r="JP4" s="1" cm="1">
        <f t="array" ref="JP4">_xlfn.SWITCH($A$2,"average", AVERAGE(Instances!JP4:Instances!JP4),"median", MEDIAN(Instances!JP4:Instances!JP4),"min", MIN(Instances!JP4:Instances!JP4),"max", MAX(Instances!JP4:Instances!JP4),"diff", MAX(Instances!JP4:Instances!JP4)-MIN(Instances!JP4:Instances!JP4))</f>
        <v>0</v>
      </c>
      <c r="JQ4" s="1" cm="1">
        <f t="array" ref="JQ4">_xlfn.SWITCH($A$2,"average", AVERAGE(Instances!JQ4:Instances!JQ4),"median", MEDIAN(Instances!JQ4:Instances!JQ4),"min", MIN(Instances!JQ4:Instances!JQ4),"max", MAX(Instances!JQ4:Instances!JQ4),"diff", MAX(Instances!JQ4:Instances!JQ4)-MIN(Instances!JQ4:Instances!JQ4))</f>
        <v>0</v>
      </c>
      <c r="JR4" s="1" cm="1">
        <f t="array" ref="JR4">_xlfn.SWITCH($A$2,"average", AVERAGE(Instances!JR4:Instances!JR4),"median", MEDIAN(Instances!JR4:Instances!JR4),"min", MIN(Instances!JR4:Instances!JR4),"max", MAX(Instances!JR4:Instances!JR4),"diff", MAX(Instances!JR4:Instances!JR4)-MIN(Instances!JR4:Instances!JR4))</f>
        <v>0</v>
      </c>
      <c r="JS4" s="1" cm="1">
        <f t="array" ref="JS4">_xlfn.SWITCH($A$2,"average", AVERAGE(Instances!JS4:Instances!JS4),"median", MEDIAN(Instances!JS4:Instances!JS4),"min", MIN(Instances!JS4:Instances!JS4),"max", MAX(Instances!JS4:Instances!JS4),"diff", MAX(Instances!JS4:Instances!JS4)-MIN(Instances!JS4:Instances!JS4))</f>
        <v>0</v>
      </c>
      <c r="JT4" s="1" cm="1">
        <f t="array" ref="JT4">_xlfn.SWITCH($A$2,"average", AVERAGE(Instances!JT4:Instances!JT4),"median", MEDIAN(Instances!JT4:Instances!JT4),"min", MIN(Instances!JT4:Instances!JT4),"max", MAX(Instances!JT4:Instances!JT4),"diff", MAX(Instances!JT4:Instances!JT4)-MIN(Instances!JT4:Instances!JT4))</f>
        <v>0</v>
      </c>
      <c r="JU4" s="1" cm="1">
        <f t="array" ref="JU4">_xlfn.SWITCH($A$2,"average", AVERAGE(Instances!JU4:Instances!JU4),"median", MEDIAN(Instances!JU4:Instances!JU4),"min", MIN(Instances!JU4:Instances!JU4),"max", MAX(Instances!JU4:Instances!JU4),"diff", MAX(Instances!JU4:Instances!JU4)-MIN(Instances!JU4:Instances!JU4))</f>
        <v>0</v>
      </c>
      <c r="JV4" s="1" cm="1">
        <f t="array" ref="JV4">_xlfn.SWITCH($A$2,"average", AVERAGE(Instances!JV4:Instances!JV4),"median", MEDIAN(Instances!JV4:Instances!JV4),"min", MIN(Instances!JV4:Instances!JV4),"max", MAX(Instances!JV4:Instances!JV4),"diff", MAX(Instances!JV4:Instances!JV4)-MIN(Instances!JV4:Instances!JV4))</f>
        <v>0</v>
      </c>
      <c r="JW4" s="1" cm="1">
        <f t="array" ref="JW4">_xlfn.SWITCH($A$2,"average", AVERAGE(Instances!JW4:Instances!JW4),"median", MEDIAN(Instances!JW4:Instances!JW4),"min", MIN(Instances!JW4:Instances!JW4),"max", MAX(Instances!JW4:Instances!JW4),"diff", MAX(Instances!JW4:Instances!JW4)-MIN(Instances!JW4:Instances!JW4))</f>
        <v>0</v>
      </c>
      <c r="JX4" s="1" cm="1">
        <f t="array" ref="JX4">_xlfn.SWITCH($A$2,"average", AVERAGE(Instances!JX4:Instances!JX4),"median", MEDIAN(Instances!JX4:Instances!JX4),"min", MIN(Instances!JX4:Instances!JX4),"max", MAX(Instances!JX4:Instances!JX4),"diff", MAX(Instances!JX4:Instances!JX4)-MIN(Instances!JX4:Instances!JX4))</f>
        <v>0</v>
      </c>
      <c r="JY4" s="1" cm="1">
        <f t="array" ref="JY4">_xlfn.SWITCH($A$2,"average", AVERAGE(Instances!JY4:Instances!JY4),"median", MEDIAN(Instances!JY4:Instances!JY4),"min", MIN(Instances!JY4:Instances!JY4),"max", MAX(Instances!JY4:Instances!JY4),"diff", MAX(Instances!JY4:Instances!JY4)-MIN(Instances!JY4:Instances!JY4))</f>
        <v>0</v>
      </c>
      <c r="JZ4" s="1"/>
      <c r="KA4" s="1" cm="1">
        <f t="array" ref="KA4">_xlfn.SWITCH($A$2,"average", AVERAGE(Instances!KA4:Instances!KA4),"median", MEDIAN(Instances!KA4:Instances!KA4),"min", MIN(Instances!KA4:Instances!KA4),"max", MAX(Instances!KA4:Instances!KA4),"diff", MAX(Instances!KA4:Instances!KA4)-MIN(Instances!KA4:Instances!KA4))</f>
        <v>0</v>
      </c>
      <c r="KB4" s="1" cm="1">
        <f t="array" ref="KB4">_xlfn.SWITCH($A$2,"average", AVERAGE(Instances!KB4:Instances!KB4),"median", MEDIAN(Instances!KB4:Instances!KB4),"min", MIN(Instances!KB4:Instances!KB4),"max", MAX(Instances!KB4:Instances!KB4),"diff", MAX(Instances!KB4:Instances!KB4)-MIN(Instances!KB4:Instances!KB4))</f>
        <v>0</v>
      </c>
      <c r="KC4" s="1" cm="1">
        <f t="array" ref="KC4">_xlfn.SWITCH($A$2,"average", AVERAGE(Instances!KC4:Instances!KC4),"median", MEDIAN(Instances!KC4:Instances!KC4),"min", MIN(Instances!KC4:Instances!KC4),"max", MAX(Instances!KC4:Instances!KC4),"diff", MAX(Instances!KC4:Instances!KC4)-MIN(Instances!KC4:Instances!KC4))</f>
        <v>0</v>
      </c>
      <c r="KD4" s="1" cm="1">
        <f t="array" ref="KD4">_xlfn.SWITCH($A$2,"average", AVERAGE(Instances!KD4:Instances!KD4),"median", MEDIAN(Instances!KD4:Instances!KD4),"min", MIN(Instances!KD4:Instances!KD4),"max", MAX(Instances!KD4:Instances!KD4),"diff", MAX(Instances!KD4:Instances!KD4)-MIN(Instances!KD4:Instances!KD4))</f>
        <v>0</v>
      </c>
      <c r="KE4" s="1" cm="1">
        <f t="array" ref="KE4">_xlfn.SWITCH($A$2,"average", AVERAGE(Instances!KE4:Instances!KE4),"median", MEDIAN(Instances!KE4:Instances!KE4),"min", MIN(Instances!KE4:Instances!KE4),"max", MAX(Instances!KE4:Instances!KE4),"diff", MAX(Instances!KE4:Instances!KE4)-MIN(Instances!KE4:Instances!KE4))</f>
        <v>0</v>
      </c>
      <c r="KF4" s="1" cm="1">
        <f t="array" ref="KF4">_xlfn.SWITCH($A$2,"average", AVERAGE(Instances!KF4:Instances!KF4),"median", MEDIAN(Instances!KF4:Instances!KF4),"min", MIN(Instances!KF4:Instances!KF4),"max", MAX(Instances!KF4:Instances!KF4),"diff", MAX(Instances!KF4:Instances!KF4)-MIN(Instances!KF4:Instances!KF4))</f>
        <v>0</v>
      </c>
      <c r="KG4" s="1" cm="1">
        <f t="array" ref="KG4">_xlfn.SWITCH($A$2,"average", AVERAGE(Instances!KG4:Instances!KG4),"median", MEDIAN(Instances!KG4:Instances!KG4),"min", MIN(Instances!KG4:Instances!KG4),"max", MAX(Instances!KG4:Instances!KG4),"diff", MAX(Instances!KG4:Instances!KG4)-MIN(Instances!KG4:Instances!KG4))</f>
        <v>0</v>
      </c>
      <c r="KH4" s="1" cm="1">
        <f t="array" ref="KH4">_xlfn.SWITCH($A$2,"average", AVERAGE(Instances!KH4:Instances!KH4),"median", MEDIAN(Instances!KH4:Instances!KH4),"min", MIN(Instances!KH4:Instances!KH4),"max", MAX(Instances!KH4:Instances!KH4),"diff", MAX(Instances!KH4:Instances!KH4)-MIN(Instances!KH4:Instances!KH4))</f>
        <v>0</v>
      </c>
      <c r="KI4" s="1" cm="1">
        <f t="array" ref="KI4">_xlfn.SWITCH($A$2,"average", AVERAGE(Instances!KI4:Instances!KI4),"median", MEDIAN(Instances!KI4:Instances!KI4),"min", MIN(Instances!KI4:Instances!KI4),"max", MAX(Instances!KI4:Instances!KI4),"diff", MAX(Instances!KI4:Instances!KI4)-MIN(Instances!KI4:Instances!KI4))</f>
        <v>0</v>
      </c>
      <c r="KJ4" s="1" cm="1">
        <f t="array" ref="KJ4">_xlfn.SWITCH($A$2,"average", AVERAGE(Instances!KJ4:Instances!KJ4),"median", MEDIAN(Instances!KJ4:Instances!KJ4),"min", MIN(Instances!KJ4:Instances!KJ4),"max", MAX(Instances!KJ4:Instances!KJ4),"diff", MAX(Instances!KJ4:Instances!KJ4)-MIN(Instances!KJ4:Instances!KJ4))</f>
        <v>0</v>
      </c>
      <c r="KK4" s="1" cm="1">
        <f t="array" ref="KK4">_xlfn.SWITCH($A$2,"average", AVERAGE(Instances!KK4:Instances!KK4),"median", MEDIAN(Instances!KK4:Instances!KK4),"min", MIN(Instances!KK4:Instances!KK4),"max", MAX(Instances!KK4:Instances!KK4),"diff", MAX(Instances!KK4:Instances!KK4)-MIN(Instances!KK4:Instances!KK4))</f>
        <v>0</v>
      </c>
      <c r="KL4" s="1" cm="1">
        <f t="array" ref="KL4">_xlfn.SWITCH($A$2,"average", AVERAGE(Instances!KL4:Instances!KL4),"median", MEDIAN(Instances!KL4:Instances!KL4),"min", MIN(Instances!KL4:Instances!KL4),"max", MAX(Instances!KL4:Instances!KL4),"diff", MAX(Instances!KL4:Instances!KL4)-MIN(Instances!KL4:Instances!KL4))</f>
        <v>0</v>
      </c>
      <c r="KM4" s="1" cm="1">
        <f t="array" ref="KM4">_xlfn.SWITCH($A$2,"average", AVERAGE(Instances!KM4:Instances!KM4),"median", MEDIAN(Instances!KM4:Instances!KM4),"min", MIN(Instances!KM4:Instances!KM4),"max", MAX(Instances!KM4:Instances!KM4),"diff", MAX(Instances!KM4:Instances!KM4)-MIN(Instances!KM4:Instances!KM4))</f>
        <v>0</v>
      </c>
      <c r="KN4" s="1" cm="1">
        <f t="array" ref="KN4">_xlfn.SWITCH($A$2,"average", AVERAGE(Instances!KN4:Instances!KN4),"median", MEDIAN(Instances!KN4:Instances!KN4),"min", MIN(Instances!KN4:Instances!KN4),"max", MAX(Instances!KN4:Instances!KN4),"diff", MAX(Instances!KN4:Instances!KN4)-MIN(Instances!KN4:Instances!KN4))</f>
        <v>0</v>
      </c>
      <c r="KO4" s="1" cm="1">
        <f t="array" ref="KO4">_xlfn.SWITCH($A$2,"average", AVERAGE(Instances!KO4:Instances!KO4),"median", MEDIAN(Instances!KO4:Instances!KO4),"min", MIN(Instances!KO4:Instances!KO4),"max", MAX(Instances!KO4:Instances!KO4),"diff", MAX(Instances!KO4:Instances!KO4)-MIN(Instances!KO4:Instances!KO4))</f>
        <v>0</v>
      </c>
      <c r="KP4" s="1" cm="1">
        <f t="array" ref="KP4">_xlfn.SWITCH($A$2,"average", AVERAGE(Instances!KP4:Instances!KP4),"median", MEDIAN(Instances!KP4:Instances!KP4),"min", MIN(Instances!KP4:Instances!KP4),"max", MAX(Instances!KP4:Instances!KP4),"diff", MAX(Instances!KP4:Instances!KP4)-MIN(Instances!KP4:Instances!KP4))</f>
        <v>0</v>
      </c>
      <c r="KQ4" s="1" cm="1">
        <f t="array" ref="KQ4">_xlfn.SWITCH($A$2,"average", AVERAGE(Instances!KQ4:Instances!KQ4),"median", MEDIAN(Instances!KQ4:Instances!KQ4),"min", MIN(Instances!KQ4:Instances!KQ4),"max", MAX(Instances!KQ4:Instances!KQ4),"diff", MAX(Instances!KQ4:Instances!KQ4)-MIN(Instances!KQ4:Instances!KQ4))</f>
        <v>0</v>
      </c>
      <c r="KR4" s="1"/>
      <c r="KS4" s="1" cm="1">
        <f t="array" ref="KS4">_xlfn.SWITCH($A$2,"average", AVERAGE(Instances!KS4:Instances!KS4),"median", MEDIAN(Instances!KS4:Instances!KS4),"min", MIN(Instances!KS4:Instances!KS4),"max", MAX(Instances!KS4:Instances!KS4),"diff", MAX(Instances!KS4:Instances!KS4)-MIN(Instances!KS4:Instances!KS4))</f>
        <v>0</v>
      </c>
      <c r="KT4" s="1" cm="1">
        <f t="array" ref="KT4">_xlfn.SWITCH($A$2,"average", AVERAGE(Instances!KT4:Instances!KT4),"median", MEDIAN(Instances!KT4:Instances!KT4),"min", MIN(Instances!KT4:Instances!KT4),"max", MAX(Instances!KT4:Instances!KT4),"diff", MAX(Instances!KT4:Instances!KT4)-MIN(Instances!KT4:Instances!KT4))</f>
        <v>0</v>
      </c>
      <c r="KU4" s="1" cm="1">
        <f t="array" ref="KU4">_xlfn.SWITCH($A$2,"average", AVERAGE(Instances!KU4:Instances!KU4),"median", MEDIAN(Instances!KU4:Instances!KU4),"min", MIN(Instances!KU4:Instances!KU4),"max", MAX(Instances!KU4:Instances!KU4),"diff", MAX(Instances!KU4:Instances!KU4)-MIN(Instances!KU4:Instances!KU4))</f>
        <v>0</v>
      </c>
      <c r="KV4" s="1" cm="1">
        <f t="array" ref="KV4">_xlfn.SWITCH($A$2,"average", AVERAGE(Instances!KV4:Instances!KV4),"median", MEDIAN(Instances!KV4:Instances!KV4),"min", MIN(Instances!KV4:Instances!KV4),"max", MAX(Instances!KV4:Instances!KV4),"diff", MAX(Instances!KV4:Instances!KV4)-MIN(Instances!KV4:Instances!KV4))</f>
        <v>0</v>
      </c>
      <c r="KW4" s="1" cm="1">
        <f t="array" ref="KW4">_xlfn.SWITCH($A$2,"average", AVERAGE(Instances!KW4:Instances!KW4),"median", MEDIAN(Instances!KW4:Instances!KW4),"min", MIN(Instances!KW4:Instances!KW4),"max", MAX(Instances!KW4:Instances!KW4),"diff", MAX(Instances!KW4:Instances!KW4)-MIN(Instances!KW4:Instances!KW4))</f>
        <v>0</v>
      </c>
      <c r="KX4" s="1" cm="1">
        <f t="array" ref="KX4">_xlfn.SWITCH($A$2,"average", AVERAGE(Instances!KX4:Instances!KX4),"median", MEDIAN(Instances!KX4:Instances!KX4),"min", MIN(Instances!KX4:Instances!KX4),"max", MAX(Instances!KX4:Instances!KX4),"diff", MAX(Instances!KX4:Instances!KX4)-MIN(Instances!KX4:Instances!KX4))</f>
        <v>0</v>
      </c>
      <c r="KY4" s="1" cm="1">
        <f t="array" ref="KY4">_xlfn.SWITCH($A$2,"average", AVERAGE(Instances!KY4:Instances!KY4),"median", MEDIAN(Instances!KY4:Instances!KY4),"min", MIN(Instances!KY4:Instances!KY4),"max", MAX(Instances!KY4:Instances!KY4),"diff", MAX(Instances!KY4:Instances!KY4)-MIN(Instances!KY4:Instances!KY4))</f>
        <v>0</v>
      </c>
      <c r="KZ4" s="1" cm="1">
        <f t="array" ref="KZ4">_xlfn.SWITCH($A$2,"average", AVERAGE(Instances!KZ4:Instances!KZ4),"median", MEDIAN(Instances!KZ4:Instances!KZ4),"min", MIN(Instances!KZ4:Instances!KZ4),"max", MAX(Instances!KZ4:Instances!KZ4),"diff", MAX(Instances!KZ4:Instances!KZ4)-MIN(Instances!KZ4:Instances!KZ4))</f>
        <v>0</v>
      </c>
      <c r="LA4" s="1" cm="1">
        <f t="array" ref="LA4">_xlfn.SWITCH($A$2,"average", AVERAGE(Instances!LA4:Instances!LA4),"median", MEDIAN(Instances!LA4:Instances!LA4),"min", MIN(Instances!LA4:Instances!LA4),"max", MAX(Instances!LA4:Instances!LA4),"diff", MAX(Instances!LA4:Instances!LA4)-MIN(Instances!LA4:Instances!LA4))</f>
        <v>0</v>
      </c>
      <c r="LB4" s="1" cm="1">
        <f t="array" ref="LB4">_xlfn.SWITCH($A$2,"average", AVERAGE(Instances!LB4:Instances!LB4),"median", MEDIAN(Instances!LB4:Instances!LB4),"min", MIN(Instances!LB4:Instances!LB4),"max", MAX(Instances!LB4:Instances!LB4),"diff", MAX(Instances!LB4:Instances!LB4)-MIN(Instances!LB4:Instances!LB4))</f>
        <v>0</v>
      </c>
      <c r="LC4" s="1" cm="1">
        <f t="array" ref="LC4">_xlfn.SWITCH($A$2,"average", AVERAGE(Instances!LC4:Instances!LC4),"median", MEDIAN(Instances!LC4:Instances!LC4),"min", MIN(Instances!LC4:Instances!LC4),"max", MAX(Instances!LC4:Instances!LC4),"diff", MAX(Instances!LC4:Instances!LC4)-MIN(Instances!LC4:Instances!LC4))</f>
        <v>0</v>
      </c>
      <c r="LD4" s="1" cm="1">
        <f t="array" ref="LD4">_xlfn.SWITCH($A$2,"average", AVERAGE(Instances!LD4:Instances!LD4),"median", MEDIAN(Instances!LD4:Instances!LD4),"min", MIN(Instances!LD4:Instances!LD4),"max", MAX(Instances!LD4:Instances!LD4),"diff", MAX(Instances!LD4:Instances!LD4)-MIN(Instances!LD4:Instances!LD4))</f>
        <v>0</v>
      </c>
      <c r="LE4" s="1" cm="1">
        <f t="array" ref="LE4">_xlfn.SWITCH($A$2,"average", AVERAGE(Instances!LE4:Instances!LE4),"median", MEDIAN(Instances!LE4:Instances!LE4),"min", MIN(Instances!LE4:Instances!LE4),"max", MAX(Instances!LE4:Instances!LE4),"diff", MAX(Instances!LE4:Instances!LE4)-MIN(Instances!LE4:Instances!LE4))</f>
        <v>0</v>
      </c>
      <c r="LF4" s="1" cm="1">
        <f t="array" ref="LF4">_xlfn.SWITCH($A$2,"average", AVERAGE(Instances!LF4:Instances!LF4),"median", MEDIAN(Instances!LF4:Instances!LF4),"min", MIN(Instances!LF4:Instances!LF4),"max", MAX(Instances!LF4:Instances!LF4),"diff", MAX(Instances!LF4:Instances!LF4)-MIN(Instances!LF4:Instances!LF4))</f>
        <v>0</v>
      </c>
      <c r="LG4" s="1" cm="1">
        <f t="array" ref="LG4">_xlfn.SWITCH($A$2,"average", AVERAGE(Instances!LG4:Instances!LG4),"median", MEDIAN(Instances!LG4:Instances!LG4),"min", MIN(Instances!LG4:Instances!LG4),"max", MAX(Instances!LG4:Instances!LG4),"diff", MAX(Instances!LG4:Instances!LG4)-MIN(Instances!LG4:Instances!LG4))</f>
        <v>0</v>
      </c>
      <c r="LH4" s="1" cm="1">
        <f t="array" ref="LH4">_xlfn.SWITCH($A$2,"average", AVERAGE(Instances!LH4:Instances!LH4),"median", MEDIAN(Instances!LH4:Instances!LH4),"min", MIN(Instances!LH4:Instances!LH4),"max", MAX(Instances!LH4:Instances!LH4),"diff", MAX(Instances!LH4:Instances!LH4)-MIN(Instances!LH4:Instances!LH4))</f>
        <v>0</v>
      </c>
      <c r="LI4" s="1" cm="1">
        <f t="array" ref="LI4">_xlfn.SWITCH($A$2,"average", AVERAGE(Instances!LI4:Instances!LI4),"median", MEDIAN(Instances!LI4:Instances!LI4),"min", MIN(Instances!LI4:Instances!LI4),"max", MAX(Instances!LI4:Instances!LI4),"diff", MAX(Instances!LI4:Instances!LI4)-MIN(Instances!LI4:Instances!LI4))</f>
        <v>0</v>
      </c>
      <c r="LJ4" s="1"/>
      <c r="LK4" s="1" cm="1">
        <f t="array" ref="LK4">_xlfn.SWITCH($A$2,"average", AVERAGE(Instances!LK4:Instances!LK4),"median", MEDIAN(Instances!LK4:Instances!LK4),"min", MIN(Instances!LK4:Instances!LK4),"max", MAX(Instances!LK4:Instances!LK4),"diff", MAX(Instances!LK4:Instances!LK4)-MIN(Instances!LK4:Instances!LK4))</f>
        <v>0</v>
      </c>
      <c r="LL4" s="1" cm="1">
        <f t="array" ref="LL4">_xlfn.SWITCH($A$2,"average", AVERAGE(Instances!LL4:Instances!LL4),"median", MEDIAN(Instances!LL4:Instances!LL4),"min", MIN(Instances!LL4:Instances!LL4),"max", MAX(Instances!LL4:Instances!LL4),"diff", MAX(Instances!LL4:Instances!LL4)-MIN(Instances!LL4:Instances!LL4))</f>
        <v>0</v>
      </c>
      <c r="LM4" s="1" cm="1">
        <f t="array" ref="LM4">_xlfn.SWITCH($A$2,"average", AVERAGE(Instances!LM4:Instances!LM4),"median", MEDIAN(Instances!LM4:Instances!LM4),"min", MIN(Instances!LM4:Instances!LM4),"max", MAX(Instances!LM4:Instances!LM4),"diff", MAX(Instances!LM4:Instances!LM4)-MIN(Instances!LM4:Instances!LM4))</f>
        <v>0</v>
      </c>
      <c r="LN4" s="1" cm="1">
        <f t="array" ref="LN4">_xlfn.SWITCH($A$2,"average", AVERAGE(Instances!LN4:Instances!LN4),"median", MEDIAN(Instances!LN4:Instances!LN4),"min", MIN(Instances!LN4:Instances!LN4),"max", MAX(Instances!LN4:Instances!LN4),"diff", MAX(Instances!LN4:Instances!LN4)-MIN(Instances!LN4:Instances!LN4))</f>
        <v>0</v>
      </c>
      <c r="LO4" s="1" cm="1">
        <f t="array" ref="LO4">_xlfn.SWITCH($A$2,"average", AVERAGE(Instances!LO4:Instances!LO4),"median", MEDIAN(Instances!LO4:Instances!LO4),"min", MIN(Instances!LO4:Instances!LO4),"max", MAX(Instances!LO4:Instances!LO4),"diff", MAX(Instances!LO4:Instances!LO4)-MIN(Instances!LO4:Instances!LO4))</f>
        <v>0</v>
      </c>
      <c r="LP4" s="1" cm="1">
        <f t="array" ref="LP4">_xlfn.SWITCH($A$2,"average", AVERAGE(Instances!LP4:Instances!LP4),"median", MEDIAN(Instances!LP4:Instances!LP4),"min", MIN(Instances!LP4:Instances!LP4),"max", MAX(Instances!LP4:Instances!LP4),"diff", MAX(Instances!LP4:Instances!LP4)-MIN(Instances!LP4:Instances!LP4))</f>
        <v>0</v>
      </c>
      <c r="LQ4" s="1" cm="1">
        <f t="array" ref="LQ4">_xlfn.SWITCH($A$2,"average", AVERAGE(Instances!LQ4:Instances!LQ4),"median", MEDIAN(Instances!LQ4:Instances!LQ4),"min", MIN(Instances!LQ4:Instances!LQ4),"max", MAX(Instances!LQ4:Instances!LQ4),"diff", MAX(Instances!LQ4:Instances!LQ4)-MIN(Instances!LQ4:Instances!LQ4))</f>
        <v>0</v>
      </c>
      <c r="LR4" s="1" cm="1">
        <f t="array" ref="LR4">_xlfn.SWITCH($A$2,"average", AVERAGE(Instances!LR4:Instances!LR4),"median", MEDIAN(Instances!LR4:Instances!LR4),"min", MIN(Instances!LR4:Instances!LR4),"max", MAX(Instances!LR4:Instances!LR4),"diff", MAX(Instances!LR4:Instances!LR4)-MIN(Instances!LR4:Instances!LR4))</f>
        <v>0</v>
      </c>
      <c r="LS4" s="1" cm="1">
        <f t="array" ref="LS4">_xlfn.SWITCH($A$2,"average", AVERAGE(Instances!LS4:Instances!LS4),"median", MEDIAN(Instances!LS4:Instances!LS4),"min", MIN(Instances!LS4:Instances!LS4),"max", MAX(Instances!LS4:Instances!LS4),"diff", MAX(Instances!LS4:Instances!LS4)-MIN(Instances!LS4:Instances!LS4))</f>
        <v>0</v>
      </c>
      <c r="LT4" s="1" cm="1">
        <f t="array" ref="LT4">_xlfn.SWITCH($A$2,"average", AVERAGE(Instances!LT4:Instances!LT4),"median", MEDIAN(Instances!LT4:Instances!LT4),"min", MIN(Instances!LT4:Instances!LT4),"max", MAX(Instances!LT4:Instances!LT4),"diff", MAX(Instances!LT4:Instances!LT4)-MIN(Instances!LT4:Instances!LT4))</f>
        <v>0</v>
      </c>
      <c r="LU4" s="1" cm="1">
        <f t="array" ref="LU4">_xlfn.SWITCH($A$2,"average", AVERAGE(Instances!LU4:Instances!LU4),"median", MEDIAN(Instances!LU4:Instances!LU4),"min", MIN(Instances!LU4:Instances!LU4),"max", MAX(Instances!LU4:Instances!LU4),"diff", MAX(Instances!LU4:Instances!LU4)-MIN(Instances!LU4:Instances!LU4))</f>
        <v>0</v>
      </c>
      <c r="LV4" s="1" cm="1">
        <f t="array" ref="LV4">_xlfn.SWITCH($A$2,"average", AVERAGE(Instances!LV4:Instances!LV4),"median", MEDIAN(Instances!LV4:Instances!LV4),"min", MIN(Instances!LV4:Instances!LV4),"max", MAX(Instances!LV4:Instances!LV4),"diff", MAX(Instances!LV4:Instances!LV4)-MIN(Instances!LV4:Instances!LV4))</f>
        <v>0</v>
      </c>
      <c r="LW4" s="1" cm="1">
        <f t="array" ref="LW4">_xlfn.SWITCH($A$2,"average", AVERAGE(Instances!LW4:Instances!LW4),"median", MEDIAN(Instances!LW4:Instances!LW4),"min", MIN(Instances!LW4:Instances!LW4),"max", MAX(Instances!LW4:Instances!LW4),"diff", MAX(Instances!LW4:Instances!LW4)-MIN(Instances!LW4:Instances!LW4))</f>
        <v>0</v>
      </c>
      <c r="LX4" s="1" cm="1">
        <f t="array" ref="LX4">_xlfn.SWITCH($A$2,"average", AVERAGE(Instances!LX4:Instances!LX4),"median", MEDIAN(Instances!LX4:Instances!LX4),"min", MIN(Instances!LX4:Instances!LX4),"max", MAX(Instances!LX4:Instances!LX4),"diff", MAX(Instances!LX4:Instances!LX4)-MIN(Instances!LX4:Instances!LX4))</f>
        <v>0</v>
      </c>
      <c r="LY4" s="1" cm="1">
        <f t="array" ref="LY4">_xlfn.SWITCH($A$2,"average", AVERAGE(Instances!LY4:Instances!LY4),"median", MEDIAN(Instances!LY4:Instances!LY4),"min", MIN(Instances!LY4:Instances!LY4),"max", MAX(Instances!LY4:Instances!LY4),"diff", MAX(Instances!LY4:Instances!LY4)-MIN(Instances!LY4:Instances!LY4))</f>
        <v>0</v>
      </c>
      <c r="LZ4" s="1" cm="1">
        <f t="array" ref="LZ4">_xlfn.SWITCH($A$2,"average", AVERAGE(Instances!LZ4:Instances!LZ4),"median", MEDIAN(Instances!LZ4:Instances!LZ4),"min", MIN(Instances!LZ4:Instances!LZ4),"max", MAX(Instances!LZ4:Instances!LZ4),"diff", MAX(Instances!LZ4:Instances!LZ4)-MIN(Instances!LZ4:Instances!LZ4))</f>
        <v>0</v>
      </c>
      <c r="MA4" s="1" cm="1">
        <f t="array" ref="MA4">_xlfn.SWITCH($A$2,"average", AVERAGE(Instances!MA4:Instances!MA4),"median", MEDIAN(Instances!MA4:Instances!MA4),"min", MIN(Instances!MA4:Instances!MA4),"max", MAX(Instances!MA4:Instances!MA4),"diff", MAX(Instances!MA4:Instances!MA4)-MIN(Instances!MA4:Instances!MA4))</f>
        <v>0</v>
      </c>
      <c r="MB4" s="1"/>
      <c r="MC4" s="1" cm="1">
        <f t="array" ref="MC4">_xlfn.SWITCH($A$2,"average", AVERAGE(Instances!MC4:Instances!MC4),"median", MEDIAN(Instances!MC4:Instances!MC4),"min", MIN(Instances!MC4:Instances!MC4),"max", MAX(Instances!MC4:Instances!MC4),"diff", MAX(Instances!MC4:Instances!MC4)-MIN(Instances!MC4:Instances!MC4))</f>
        <v>0</v>
      </c>
      <c r="MD4" s="1" cm="1">
        <f t="array" ref="MD4">_xlfn.SWITCH($A$2,"average", AVERAGE(Instances!MD4:Instances!MD4),"median", MEDIAN(Instances!MD4:Instances!MD4),"min", MIN(Instances!MD4:Instances!MD4),"max", MAX(Instances!MD4:Instances!MD4),"diff", MAX(Instances!MD4:Instances!MD4)-MIN(Instances!MD4:Instances!MD4))</f>
        <v>0</v>
      </c>
      <c r="ME4" s="1" cm="1">
        <f t="array" ref="ME4">_xlfn.SWITCH($A$2,"average", AVERAGE(Instances!ME4:Instances!ME4),"median", MEDIAN(Instances!ME4:Instances!ME4),"min", MIN(Instances!ME4:Instances!ME4),"max", MAX(Instances!ME4:Instances!ME4),"diff", MAX(Instances!ME4:Instances!ME4)-MIN(Instances!ME4:Instances!ME4))</f>
        <v>0</v>
      </c>
      <c r="MF4" s="1" cm="1">
        <f t="array" ref="MF4">_xlfn.SWITCH($A$2,"average", AVERAGE(Instances!MF4:Instances!MF4),"median", MEDIAN(Instances!MF4:Instances!MF4),"min", MIN(Instances!MF4:Instances!MF4),"max", MAX(Instances!MF4:Instances!MF4),"diff", MAX(Instances!MF4:Instances!MF4)-MIN(Instances!MF4:Instances!MF4))</f>
        <v>0</v>
      </c>
      <c r="MG4" s="1" cm="1">
        <f t="array" ref="MG4">_xlfn.SWITCH($A$2,"average", AVERAGE(Instances!MG4:Instances!MG4),"median", MEDIAN(Instances!MG4:Instances!MG4),"min", MIN(Instances!MG4:Instances!MG4),"max", MAX(Instances!MG4:Instances!MG4),"diff", MAX(Instances!MG4:Instances!MG4)-MIN(Instances!MG4:Instances!MG4))</f>
        <v>0</v>
      </c>
      <c r="MH4" s="1" cm="1">
        <f t="array" ref="MH4">_xlfn.SWITCH($A$2,"average", AVERAGE(Instances!MH4:Instances!MH4),"median", MEDIAN(Instances!MH4:Instances!MH4),"min", MIN(Instances!MH4:Instances!MH4),"max", MAX(Instances!MH4:Instances!MH4),"diff", MAX(Instances!MH4:Instances!MH4)-MIN(Instances!MH4:Instances!MH4))</f>
        <v>0</v>
      </c>
      <c r="MI4" s="1" cm="1">
        <f t="array" ref="MI4">_xlfn.SWITCH($A$2,"average", AVERAGE(Instances!MI4:Instances!MI4),"median", MEDIAN(Instances!MI4:Instances!MI4),"min", MIN(Instances!MI4:Instances!MI4),"max", MAX(Instances!MI4:Instances!MI4),"diff", MAX(Instances!MI4:Instances!MI4)-MIN(Instances!MI4:Instances!MI4))</f>
        <v>0</v>
      </c>
      <c r="MJ4" s="1" cm="1">
        <f t="array" ref="MJ4">_xlfn.SWITCH($A$2,"average", AVERAGE(Instances!MJ4:Instances!MJ4),"median", MEDIAN(Instances!MJ4:Instances!MJ4),"min", MIN(Instances!MJ4:Instances!MJ4),"max", MAX(Instances!MJ4:Instances!MJ4),"diff", MAX(Instances!MJ4:Instances!MJ4)-MIN(Instances!MJ4:Instances!MJ4))</f>
        <v>0</v>
      </c>
      <c r="MK4" s="1" cm="1">
        <f t="array" ref="MK4">_xlfn.SWITCH($A$2,"average", AVERAGE(Instances!MK4:Instances!MK4),"median", MEDIAN(Instances!MK4:Instances!MK4),"min", MIN(Instances!MK4:Instances!MK4),"max", MAX(Instances!MK4:Instances!MK4),"diff", MAX(Instances!MK4:Instances!MK4)-MIN(Instances!MK4:Instances!MK4))</f>
        <v>0</v>
      </c>
      <c r="ML4" s="1" cm="1">
        <f t="array" ref="ML4">_xlfn.SWITCH($A$2,"average", AVERAGE(Instances!ML4:Instances!ML4),"median", MEDIAN(Instances!ML4:Instances!ML4),"min", MIN(Instances!ML4:Instances!ML4),"max", MAX(Instances!ML4:Instances!ML4),"diff", MAX(Instances!ML4:Instances!ML4)-MIN(Instances!ML4:Instances!ML4))</f>
        <v>0</v>
      </c>
      <c r="MM4" s="1" cm="1">
        <f t="array" ref="MM4">_xlfn.SWITCH($A$2,"average", AVERAGE(Instances!MM4:Instances!MM4),"median", MEDIAN(Instances!MM4:Instances!MM4),"min", MIN(Instances!MM4:Instances!MM4),"max", MAX(Instances!MM4:Instances!MM4),"diff", MAX(Instances!MM4:Instances!MM4)-MIN(Instances!MM4:Instances!MM4))</f>
        <v>0</v>
      </c>
      <c r="MN4" s="1" cm="1">
        <f t="array" ref="MN4">_xlfn.SWITCH($A$2,"average", AVERAGE(Instances!MN4:Instances!MN4),"median", MEDIAN(Instances!MN4:Instances!MN4),"min", MIN(Instances!MN4:Instances!MN4),"max", MAX(Instances!MN4:Instances!MN4),"diff", MAX(Instances!MN4:Instances!MN4)-MIN(Instances!MN4:Instances!MN4))</f>
        <v>0</v>
      </c>
      <c r="MO4" s="1" cm="1">
        <f t="array" ref="MO4">_xlfn.SWITCH($A$2,"average", AVERAGE(Instances!MO4:Instances!MO4),"median", MEDIAN(Instances!MO4:Instances!MO4),"min", MIN(Instances!MO4:Instances!MO4),"max", MAX(Instances!MO4:Instances!MO4),"diff", MAX(Instances!MO4:Instances!MO4)-MIN(Instances!MO4:Instances!MO4))</f>
        <v>0</v>
      </c>
      <c r="MP4" s="1" cm="1">
        <f t="array" ref="MP4">_xlfn.SWITCH($A$2,"average", AVERAGE(Instances!MP4:Instances!MP4),"median", MEDIAN(Instances!MP4:Instances!MP4),"min", MIN(Instances!MP4:Instances!MP4),"max", MAX(Instances!MP4:Instances!MP4),"diff", MAX(Instances!MP4:Instances!MP4)-MIN(Instances!MP4:Instances!MP4))</f>
        <v>0</v>
      </c>
      <c r="MQ4" s="1" cm="1">
        <f t="array" ref="MQ4">_xlfn.SWITCH($A$2,"average", AVERAGE(Instances!MQ4:Instances!MQ4),"median", MEDIAN(Instances!MQ4:Instances!MQ4),"min", MIN(Instances!MQ4:Instances!MQ4),"max", MAX(Instances!MQ4:Instances!MQ4),"diff", MAX(Instances!MQ4:Instances!MQ4)-MIN(Instances!MQ4:Instances!MQ4))</f>
        <v>0</v>
      </c>
      <c r="MR4" s="1" cm="1">
        <f t="array" ref="MR4">_xlfn.SWITCH($A$2,"average", AVERAGE(Instances!MR4:Instances!MR4),"median", MEDIAN(Instances!MR4:Instances!MR4),"min", MIN(Instances!MR4:Instances!MR4),"max", MAX(Instances!MR4:Instances!MR4),"diff", MAX(Instances!MR4:Instances!MR4)-MIN(Instances!MR4:Instances!MR4))</f>
        <v>0</v>
      </c>
      <c r="MS4" s="1" cm="1">
        <f t="array" ref="MS4">_xlfn.SWITCH($A$2,"average", AVERAGE(Instances!MS4:Instances!MS4),"median", MEDIAN(Instances!MS4:Instances!MS4),"min", MIN(Instances!MS4:Instances!MS4),"max", MAX(Instances!MS4:Instances!MS4),"diff", MAX(Instances!MS4:Instances!MS4)-MIN(Instances!MS4:Instances!MS4))</f>
        <v>0</v>
      </c>
      <c r="MT4" s="1"/>
      <c r="MU4" s="1" cm="1">
        <f t="array" ref="MU4">_xlfn.SWITCH($A$2,"average", AVERAGE(Instances!MU4:Instances!MU4),"median", MEDIAN(Instances!MU4:Instances!MU4),"min", MIN(Instances!MU4:Instances!MU4),"max", MAX(Instances!MU4:Instances!MU4),"diff", MAX(Instances!MU4:Instances!MU4)-MIN(Instances!MU4:Instances!MU4))</f>
        <v>0</v>
      </c>
      <c r="MV4" s="1" cm="1">
        <f t="array" ref="MV4">_xlfn.SWITCH($A$2,"average", AVERAGE(Instances!MV4:Instances!MV4),"median", MEDIAN(Instances!MV4:Instances!MV4),"min", MIN(Instances!MV4:Instances!MV4),"max", MAX(Instances!MV4:Instances!MV4),"diff", MAX(Instances!MV4:Instances!MV4)-MIN(Instances!MV4:Instances!MV4))</f>
        <v>0</v>
      </c>
      <c r="MW4" s="1" cm="1">
        <f t="array" ref="MW4">_xlfn.SWITCH($A$2,"average", AVERAGE(Instances!MW4:Instances!MW4),"median", MEDIAN(Instances!MW4:Instances!MW4),"min", MIN(Instances!MW4:Instances!MW4),"max", MAX(Instances!MW4:Instances!MW4),"diff", MAX(Instances!MW4:Instances!MW4)-MIN(Instances!MW4:Instances!MW4))</f>
        <v>0</v>
      </c>
      <c r="MX4" s="1" cm="1">
        <f t="array" ref="MX4">_xlfn.SWITCH($A$2,"average", AVERAGE(Instances!MX4:Instances!MX4),"median", MEDIAN(Instances!MX4:Instances!MX4),"min", MIN(Instances!MX4:Instances!MX4),"max", MAX(Instances!MX4:Instances!MX4),"diff", MAX(Instances!MX4:Instances!MX4)-MIN(Instances!MX4:Instances!MX4))</f>
        <v>0</v>
      </c>
      <c r="MY4" s="1" cm="1">
        <f t="array" ref="MY4">_xlfn.SWITCH($A$2,"average", AVERAGE(Instances!MY4:Instances!MY4),"median", MEDIAN(Instances!MY4:Instances!MY4),"min", MIN(Instances!MY4:Instances!MY4),"max", MAX(Instances!MY4:Instances!MY4),"diff", MAX(Instances!MY4:Instances!MY4)-MIN(Instances!MY4:Instances!MY4))</f>
        <v>0</v>
      </c>
      <c r="MZ4" s="1" cm="1">
        <f t="array" ref="MZ4">_xlfn.SWITCH($A$2,"average", AVERAGE(Instances!MZ4:Instances!MZ4),"median", MEDIAN(Instances!MZ4:Instances!MZ4),"min", MIN(Instances!MZ4:Instances!MZ4),"max", MAX(Instances!MZ4:Instances!MZ4),"diff", MAX(Instances!MZ4:Instances!MZ4)-MIN(Instances!MZ4:Instances!MZ4))</f>
        <v>0</v>
      </c>
      <c r="NA4" s="1" cm="1">
        <f t="array" ref="NA4">_xlfn.SWITCH($A$2,"average", AVERAGE(Instances!NA4:Instances!NA4),"median", MEDIAN(Instances!NA4:Instances!NA4),"min", MIN(Instances!NA4:Instances!NA4),"max", MAX(Instances!NA4:Instances!NA4),"diff", MAX(Instances!NA4:Instances!NA4)-MIN(Instances!NA4:Instances!NA4))</f>
        <v>0</v>
      </c>
      <c r="NB4" s="1" cm="1">
        <f t="array" ref="NB4">_xlfn.SWITCH($A$2,"average", AVERAGE(Instances!NB4:Instances!NB4),"median", MEDIAN(Instances!NB4:Instances!NB4),"min", MIN(Instances!NB4:Instances!NB4),"max", MAX(Instances!NB4:Instances!NB4),"diff", MAX(Instances!NB4:Instances!NB4)-MIN(Instances!NB4:Instances!NB4))</f>
        <v>0</v>
      </c>
      <c r="NC4" s="1" cm="1">
        <f t="array" ref="NC4">_xlfn.SWITCH($A$2,"average", AVERAGE(Instances!NC4:Instances!NC4),"median", MEDIAN(Instances!NC4:Instances!NC4),"min", MIN(Instances!NC4:Instances!NC4),"max", MAX(Instances!NC4:Instances!NC4),"diff", MAX(Instances!NC4:Instances!NC4)-MIN(Instances!NC4:Instances!NC4))</f>
        <v>0</v>
      </c>
      <c r="ND4" s="1" cm="1">
        <f t="array" ref="ND4">_xlfn.SWITCH($A$2,"average", AVERAGE(Instances!ND4:Instances!ND4),"median", MEDIAN(Instances!ND4:Instances!ND4),"min", MIN(Instances!ND4:Instances!ND4),"max", MAX(Instances!ND4:Instances!ND4),"diff", MAX(Instances!ND4:Instances!ND4)-MIN(Instances!ND4:Instances!ND4))</f>
        <v>0</v>
      </c>
      <c r="NE4" s="1" cm="1">
        <f t="array" ref="NE4">_xlfn.SWITCH($A$2,"average", AVERAGE(Instances!NE4:Instances!NE4),"median", MEDIAN(Instances!NE4:Instances!NE4),"min", MIN(Instances!NE4:Instances!NE4),"max", MAX(Instances!NE4:Instances!NE4),"diff", MAX(Instances!NE4:Instances!NE4)-MIN(Instances!NE4:Instances!NE4))</f>
        <v>0</v>
      </c>
      <c r="NF4" s="1" cm="1">
        <f t="array" ref="NF4">_xlfn.SWITCH($A$2,"average", AVERAGE(Instances!NF4:Instances!NF4),"median", MEDIAN(Instances!NF4:Instances!NF4),"min", MIN(Instances!NF4:Instances!NF4),"max", MAX(Instances!NF4:Instances!NF4),"diff", MAX(Instances!NF4:Instances!NF4)-MIN(Instances!NF4:Instances!NF4))</f>
        <v>0</v>
      </c>
      <c r="NG4" s="1" cm="1">
        <f t="array" ref="NG4">_xlfn.SWITCH($A$2,"average", AVERAGE(Instances!NG4:Instances!NG4),"median", MEDIAN(Instances!NG4:Instances!NG4),"min", MIN(Instances!NG4:Instances!NG4),"max", MAX(Instances!NG4:Instances!NG4),"diff", MAX(Instances!NG4:Instances!NG4)-MIN(Instances!NG4:Instances!NG4))</f>
        <v>0</v>
      </c>
      <c r="NH4" s="1" cm="1">
        <f t="array" ref="NH4">_xlfn.SWITCH($A$2,"average", AVERAGE(Instances!NH4:Instances!NH4),"median", MEDIAN(Instances!NH4:Instances!NH4),"min", MIN(Instances!NH4:Instances!NH4),"max", MAX(Instances!NH4:Instances!NH4),"diff", MAX(Instances!NH4:Instances!NH4)-MIN(Instances!NH4:Instances!NH4))</f>
        <v>0</v>
      </c>
      <c r="NI4" s="1" cm="1">
        <f t="array" ref="NI4">_xlfn.SWITCH($A$2,"average", AVERAGE(Instances!NI4:Instances!NI4),"median", MEDIAN(Instances!NI4:Instances!NI4),"min", MIN(Instances!NI4:Instances!NI4),"max", MAX(Instances!NI4:Instances!NI4),"diff", MAX(Instances!NI4:Instances!NI4)-MIN(Instances!NI4:Instances!NI4))</f>
        <v>0</v>
      </c>
      <c r="NJ4" s="1" cm="1">
        <f t="array" ref="NJ4">_xlfn.SWITCH($A$2,"average", AVERAGE(Instances!NJ4:Instances!NJ4),"median", MEDIAN(Instances!NJ4:Instances!NJ4),"min", MIN(Instances!NJ4:Instances!NJ4),"max", MAX(Instances!NJ4:Instances!NJ4),"diff", MAX(Instances!NJ4:Instances!NJ4)-MIN(Instances!NJ4:Instances!NJ4))</f>
        <v>0</v>
      </c>
      <c r="NK4" s="1" cm="1">
        <f t="array" ref="NK4">_xlfn.SWITCH($A$2,"average", AVERAGE(Instances!NK4:Instances!NK4),"median", MEDIAN(Instances!NK4:Instances!NK4),"min", MIN(Instances!NK4:Instances!NK4),"max", MAX(Instances!NK4:Instances!NK4),"diff", MAX(Instances!NK4:Instances!NK4)-MIN(Instances!NK4:Instances!NK4))</f>
        <v>0</v>
      </c>
      <c r="NL4" s="1"/>
      <c r="NM4" s="1" cm="1">
        <f t="array" ref="NM4">_xlfn.SWITCH($A$2,"average", AVERAGE(Instances!NM4:Instances!NM4),"median", MEDIAN(Instances!NM4:Instances!NM4),"min", MIN(Instances!NM4:Instances!NM4),"max", MAX(Instances!NM4:Instances!NM4),"diff", MAX(Instances!NM4:Instances!NM4)-MIN(Instances!NM4:Instances!NM4))</f>
        <v>0</v>
      </c>
      <c r="NN4" s="1" cm="1">
        <f t="array" ref="NN4">_xlfn.SWITCH($A$2,"average", AVERAGE(Instances!NN4:Instances!NN4),"median", MEDIAN(Instances!NN4:Instances!NN4),"min", MIN(Instances!NN4:Instances!NN4),"max", MAX(Instances!NN4:Instances!NN4),"diff", MAX(Instances!NN4:Instances!NN4)-MIN(Instances!NN4:Instances!NN4))</f>
        <v>0</v>
      </c>
      <c r="NO4" s="1" cm="1">
        <f t="array" ref="NO4">_xlfn.SWITCH($A$2,"average", AVERAGE(Instances!NO4:Instances!NO4),"median", MEDIAN(Instances!NO4:Instances!NO4),"min", MIN(Instances!NO4:Instances!NO4),"max", MAX(Instances!NO4:Instances!NO4),"diff", MAX(Instances!NO4:Instances!NO4)-MIN(Instances!NO4:Instances!NO4))</f>
        <v>0</v>
      </c>
      <c r="NP4" s="1" cm="1">
        <f t="array" ref="NP4">_xlfn.SWITCH($A$2,"average", AVERAGE(Instances!NP4:Instances!NP4),"median", MEDIAN(Instances!NP4:Instances!NP4),"min", MIN(Instances!NP4:Instances!NP4),"max", MAX(Instances!NP4:Instances!NP4),"diff", MAX(Instances!NP4:Instances!NP4)-MIN(Instances!NP4:Instances!NP4))</f>
        <v>0</v>
      </c>
      <c r="NQ4" s="1" cm="1">
        <f t="array" ref="NQ4">_xlfn.SWITCH($A$2,"average", AVERAGE(Instances!NQ4:Instances!NQ4),"median", MEDIAN(Instances!NQ4:Instances!NQ4),"min", MIN(Instances!NQ4:Instances!NQ4),"max", MAX(Instances!NQ4:Instances!NQ4),"diff", MAX(Instances!NQ4:Instances!NQ4)-MIN(Instances!NQ4:Instances!NQ4))</f>
        <v>0</v>
      </c>
      <c r="NR4" s="1" cm="1">
        <f t="array" ref="NR4">_xlfn.SWITCH($A$2,"average", AVERAGE(Instances!NR4:Instances!NR4),"median", MEDIAN(Instances!NR4:Instances!NR4),"min", MIN(Instances!NR4:Instances!NR4),"max", MAX(Instances!NR4:Instances!NR4),"diff", MAX(Instances!NR4:Instances!NR4)-MIN(Instances!NR4:Instances!NR4))</f>
        <v>0</v>
      </c>
      <c r="NS4" s="1" cm="1">
        <f t="array" ref="NS4">_xlfn.SWITCH($A$2,"average", AVERAGE(Instances!NS4:Instances!NS4),"median", MEDIAN(Instances!NS4:Instances!NS4),"min", MIN(Instances!NS4:Instances!NS4),"max", MAX(Instances!NS4:Instances!NS4),"diff", MAX(Instances!NS4:Instances!NS4)-MIN(Instances!NS4:Instances!NS4))</f>
        <v>0</v>
      </c>
      <c r="NT4" s="1" cm="1">
        <f t="array" ref="NT4">_xlfn.SWITCH($A$2,"average", AVERAGE(Instances!NT4:Instances!NT4),"median", MEDIAN(Instances!NT4:Instances!NT4),"min", MIN(Instances!NT4:Instances!NT4),"max", MAX(Instances!NT4:Instances!NT4),"diff", MAX(Instances!NT4:Instances!NT4)-MIN(Instances!NT4:Instances!NT4))</f>
        <v>0</v>
      </c>
      <c r="NU4" s="1" cm="1">
        <f t="array" ref="NU4">_xlfn.SWITCH($A$2,"average", AVERAGE(Instances!NU4:Instances!NU4),"median", MEDIAN(Instances!NU4:Instances!NU4),"min", MIN(Instances!NU4:Instances!NU4),"max", MAX(Instances!NU4:Instances!NU4),"diff", MAX(Instances!NU4:Instances!NU4)-MIN(Instances!NU4:Instances!NU4))</f>
        <v>0</v>
      </c>
      <c r="NV4" s="1" cm="1">
        <f t="array" ref="NV4">_xlfn.SWITCH($A$2,"average", AVERAGE(Instances!NV4:Instances!NV4),"median", MEDIAN(Instances!NV4:Instances!NV4),"min", MIN(Instances!NV4:Instances!NV4),"max", MAX(Instances!NV4:Instances!NV4),"diff", MAX(Instances!NV4:Instances!NV4)-MIN(Instances!NV4:Instances!NV4))</f>
        <v>0</v>
      </c>
      <c r="NW4" s="1" cm="1">
        <f t="array" ref="NW4">_xlfn.SWITCH($A$2,"average", AVERAGE(Instances!NW4:Instances!NW4),"median", MEDIAN(Instances!NW4:Instances!NW4),"min", MIN(Instances!NW4:Instances!NW4),"max", MAX(Instances!NW4:Instances!NW4),"diff", MAX(Instances!NW4:Instances!NW4)-MIN(Instances!NW4:Instances!NW4))</f>
        <v>0</v>
      </c>
      <c r="NX4" s="1" cm="1">
        <f t="array" ref="NX4">_xlfn.SWITCH($A$2,"average", AVERAGE(Instances!NX4:Instances!NX4),"median", MEDIAN(Instances!NX4:Instances!NX4),"min", MIN(Instances!NX4:Instances!NX4),"max", MAX(Instances!NX4:Instances!NX4),"diff", MAX(Instances!NX4:Instances!NX4)-MIN(Instances!NX4:Instances!NX4))</f>
        <v>0</v>
      </c>
      <c r="NY4" s="1" cm="1">
        <f t="array" ref="NY4">_xlfn.SWITCH($A$2,"average", AVERAGE(Instances!NY4:Instances!NY4),"median", MEDIAN(Instances!NY4:Instances!NY4),"min", MIN(Instances!NY4:Instances!NY4),"max", MAX(Instances!NY4:Instances!NY4),"diff", MAX(Instances!NY4:Instances!NY4)-MIN(Instances!NY4:Instances!NY4))</f>
        <v>0</v>
      </c>
      <c r="NZ4" s="1" cm="1">
        <f t="array" ref="NZ4">_xlfn.SWITCH($A$2,"average", AVERAGE(Instances!NZ4:Instances!NZ4),"median", MEDIAN(Instances!NZ4:Instances!NZ4),"min", MIN(Instances!NZ4:Instances!NZ4),"max", MAX(Instances!NZ4:Instances!NZ4),"diff", MAX(Instances!NZ4:Instances!NZ4)-MIN(Instances!NZ4:Instances!NZ4))</f>
        <v>0</v>
      </c>
      <c r="OA4" s="1" cm="1">
        <f t="array" ref="OA4">_xlfn.SWITCH($A$2,"average", AVERAGE(Instances!OA4:Instances!OA4),"median", MEDIAN(Instances!OA4:Instances!OA4),"min", MIN(Instances!OA4:Instances!OA4),"max", MAX(Instances!OA4:Instances!OA4),"diff", MAX(Instances!OA4:Instances!OA4)-MIN(Instances!OA4:Instances!OA4))</f>
        <v>0</v>
      </c>
      <c r="OB4" s="1" cm="1">
        <f t="array" ref="OB4">_xlfn.SWITCH($A$2,"average", AVERAGE(Instances!OB4:Instances!OB4),"median", MEDIAN(Instances!OB4:Instances!OB4),"min", MIN(Instances!OB4:Instances!OB4),"max", MAX(Instances!OB4:Instances!OB4),"diff", MAX(Instances!OB4:Instances!OB4)-MIN(Instances!OB4:Instances!OB4))</f>
        <v>0</v>
      </c>
      <c r="OC4" s="1" cm="1">
        <f t="array" ref="OC4">_xlfn.SWITCH($A$2,"average", AVERAGE(Instances!OC4:Instances!OC4),"median", MEDIAN(Instances!OC4:Instances!OC4),"min", MIN(Instances!OC4:Instances!OC4),"max", MAX(Instances!OC4:Instances!OC4),"diff", MAX(Instances!OC4:Instances!OC4)-MIN(Instances!OC4:Instances!OC4))</f>
        <v>0</v>
      </c>
      <c r="OD4" s="1"/>
      <c r="OE4" s="1" cm="1">
        <f t="array" ref="OE4">_xlfn.SWITCH($A$2,"average", AVERAGE(Instances!OE4:Instances!OE4),"median", MEDIAN(Instances!OE4:Instances!OE4),"min", MIN(Instances!OE4:Instances!OE4),"max", MAX(Instances!OE4:Instances!OE4),"diff", MAX(Instances!OE4:Instances!OE4)-MIN(Instances!OE4:Instances!OE4))</f>
        <v>0</v>
      </c>
      <c r="OF4" s="1" cm="1">
        <f t="array" ref="OF4">_xlfn.SWITCH($A$2,"average", AVERAGE(Instances!OF4:Instances!OF4),"median", MEDIAN(Instances!OF4:Instances!OF4),"min", MIN(Instances!OF4:Instances!OF4),"max", MAX(Instances!OF4:Instances!OF4),"diff", MAX(Instances!OF4:Instances!OF4)-MIN(Instances!OF4:Instances!OF4))</f>
        <v>0</v>
      </c>
      <c r="OG4" s="1" cm="1">
        <f t="array" ref="OG4">_xlfn.SWITCH($A$2,"average", AVERAGE(Instances!OG4:Instances!OG4),"median", MEDIAN(Instances!OG4:Instances!OG4),"min", MIN(Instances!OG4:Instances!OG4),"max", MAX(Instances!OG4:Instances!OG4),"diff", MAX(Instances!OG4:Instances!OG4)-MIN(Instances!OG4:Instances!OG4))</f>
        <v>0</v>
      </c>
      <c r="OH4" s="1" cm="1">
        <f t="array" ref="OH4">_xlfn.SWITCH($A$2,"average", AVERAGE(Instances!OH4:Instances!OH4),"median", MEDIAN(Instances!OH4:Instances!OH4),"min", MIN(Instances!OH4:Instances!OH4),"max", MAX(Instances!OH4:Instances!OH4),"diff", MAX(Instances!OH4:Instances!OH4)-MIN(Instances!OH4:Instances!OH4))</f>
        <v>0</v>
      </c>
      <c r="OI4" s="1" cm="1">
        <f t="array" ref="OI4">_xlfn.SWITCH($A$2,"average", AVERAGE(Instances!OI4:Instances!OI4),"median", MEDIAN(Instances!OI4:Instances!OI4),"min", MIN(Instances!OI4:Instances!OI4),"max", MAX(Instances!OI4:Instances!OI4),"diff", MAX(Instances!OI4:Instances!OI4)-MIN(Instances!OI4:Instances!OI4))</f>
        <v>0</v>
      </c>
      <c r="OJ4" s="1" cm="1">
        <f t="array" ref="OJ4">_xlfn.SWITCH($A$2,"average", AVERAGE(Instances!OJ4:Instances!OJ4),"median", MEDIAN(Instances!OJ4:Instances!OJ4),"min", MIN(Instances!OJ4:Instances!OJ4),"max", MAX(Instances!OJ4:Instances!OJ4),"diff", MAX(Instances!OJ4:Instances!OJ4)-MIN(Instances!OJ4:Instances!OJ4))</f>
        <v>0</v>
      </c>
      <c r="OK4" s="1" cm="1">
        <f t="array" ref="OK4">_xlfn.SWITCH($A$2,"average", AVERAGE(Instances!OK4:Instances!OK4),"median", MEDIAN(Instances!OK4:Instances!OK4),"min", MIN(Instances!OK4:Instances!OK4),"max", MAX(Instances!OK4:Instances!OK4),"diff", MAX(Instances!OK4:Instances!OK4)-MIN(Instances!OK4:Instances!OK4))</f>
        <v>0</v>
      </c>
      <c r="OL4" s="1" cm="1">
        <f t="array" ref="OL4">_xlfn.SWITCH($A$2,"average", AVERAGE(Instances!OL4:Instances!OL4),"median", MEDIAN(Instances!OL4:Instances!OL4),"min", MIN(Instances!OL4:Instances!OL4),"max", MAX(Instances!OL4:Instances!OL4),"diff", MAX(Instances!OL4:Instances!OL4)-MIN(Instances!OL4:Instances!OL4))</f>
        <v>0</v>
      </c>
      <c r="OM4" s="1" cm="1">
        <f t="array" ref="OM4">_xlfn.SWITCH($A$2,"average", AVERAGE(Instances!OM4:Instances!OM4),"median", MEDIAN(Instances!OM4:Instances!OM4),"min", MIN(Instances!OM4:Instances!OM4),"max", MAX(Instances!OM4:Instances!OM4),"diff", MAX(Instances!OM4:Instances!OM4)-MIN(Instances!OM4:Instances!OM4))</f>
        <v>0</v>
      </c>
      <c r="ON4" s="1" cm="1">
        <f t="array" ref="ON4">_xlfn.SWITCH($A$2,"average", AVERAGE(Instances!ON4:Instances!ON4),"median", MEDIAN(Instances!ON4:Instances!ON4),"min", MIN(Instances!ON4:Instances!ON4),"max", MAX(Instances!ON4:Instances!ON4),"diff", MAX(Instances!ON4:Instances!ON4)-MIN(Instances!ON4:Instances!ON4))</f>
        <v>0</v>
      </c>
      <c r="OO4" s="1" cm="1">
        <f t="array" ref="OO4">_xlfn.SWITCH($A$2,"average", AVERAGE(Instances!OO4:Instances!OO4),"median", MEDIAN(Instances!OO4:Instances!OO4),"min", MIN(Instances!OO4:Instances!OO4),"max", MAX(Instances!OO4:Instances!OO4),"diff", MAX(Instances!OO4:Instances!OO4)-MIN(Instances!OO4:Instances!OO4))</f>
        <v>0</v>
      </c>
      <c r="OP4" s="1" cm="1">
        <f t="array" ref="OP4">_xlfn.SWITCH($A$2,"average", AVERAGE(Instances!OP4:Instances!OP4),"median", MEDIAN(Instances!OP4:Instances!OP4),"min", MIN(Instances!OP4:Instances!OP4),"max", MAX(Instances!OP4:Instances!OP4),"diff", MAX(Instances!OP4:Instances!OP4)-MIN(Instances!OP4:Instances!OP4))</f>
        <v>0</v>
      </c>
      <c r="OQ4" s="1" cm="1">
        <f t="array" ref="OQ4">_xlfn.SWITCH($A$2,"average", AVERAGE(Instances!OQ4:Instances!OQ4),"median", MEDIAN(Instances!OQ4:Instances!OQ4),"min", MIN(Instances!OQ4:Instances!OQ4),"max", MAX(Instances!OQ4:Instances!OQ4),"diff", MAX(Instances!OQ4:Instances!OQ4)-MIN(Instances!OQ4:Instances!OQ4))</f>
        <v>0</v>
      </c>
      <c r="OR4" s="1" cm="1">
        <f t="array" ref="OR4">_xlfn.SWITCH($A$2,"average", AVERAGE(Instances!OR4:Instances!OR4),"median", MEDIAN(Instances!OR4:Instances!OR4),"min", MIN(Instances!OR4:Instances!OR4),"max", MAX(Instances!OR4:Instances!OR4),"diff", MAX(Instances!OR4:Instances!OR4)-MIN(Instances!OR4:Instances!OR4))</f>
        <v>0</v>
      </c>
      <c r="OS4" s="1" cm="1">
        <f t="array" ref="OS4">_xlfn.SWITCH($A$2,"average", AVERAGE(Instances!OS4:Instances!OS4),"median", MEDIAN(Instances!OS4:Instances!OS4),"min", MIN(Instances!OS4:Instances!OS4),"max", MAX(Instances!OS4:Instances!OS4),"diff", MAX(Instances!OS4:Instances!OS4)-MIN(Instances!OS4:Instances!OS4))</f>
        <v>0</v>
      </c>
      <c r="OT4" s="1" cm="1">
        <f t="array" ref="OT4">_xlfn.SWITCH($A$2,"average", AVERAGE(Instances!OT4:Instances!OT4),"median", MEDIAN(Instances!OT4:Instances!OT4),"min", MIN(Instances!OT4:Instances!OT4),"max", MAX(Instances!OT4:Instances!OT4),"diff", MAX(Instances!OT4:Instances!OT4)-MIN(Instances!OT4:Instances!OT4))</f>
        <v>0</v>
      </c>
      <c r="OU4" s="1" cm="1">
        <f t="array" ref="OU4">_xlfn.SWITCH($A$2,"average", AVERAGE(Instances!OU4:Instances!OU4),"median", MEDIAN(Instances!OU4:Instances!OU4),"min", MIN(Instances!OU4:Instances!OU4),"max", MAX(Instances!OU4:Instances!OU4),"diff", MAX(Instances!OU4:Instances!OU4)-MIN(Instances!OU4:Instances!OU4))</f>
        <v>0</v>
      </c>
      <c r="OV4" s="1"/>
      <c r="OW4" s="1" cm="1">
        <f t="array" ref="OW4">_xlfn.SWITCH($A$2,"average", AVERAGE(Instances!OW4:Instances!OW4),"median", MEDIAN(Instances!OW4:Instances!OW4),"min", MIN(Instances!OW4:Instances!OW4),"max", MAX(Instances!OW4:Instances!OW4),"diff", MAX(Instances!OW4:Instances!OW4)-MIN(Instances!OW4:Instances!OW4))</f>
        <v>0</v>
      </c>
      <c r="OX4" s="1" cm="1">
        <f t="array" ref="OX4">_xlfn.SWITCH($A$2,"average", AVERAGE(Instances!OX4:Instances!OX4),"median", MEDIAN(Instances!OX4:Instances!OX4),"min", MIN(Instances!OX4:Instances!OX4),"max", MAX(Instances!OX4:Instances!OX4),"diff", MAX(Instances!OX4:Instances!OX4)-MIN(Instances!OX4:Instances!OX4))</f>
        <v>0</v>
      </c>
      <c r="OY4" s="1" cm="1">
        <f t="array" ref="OY4">_xlfn.SWITCH($A$2,"average", AVERAGE(Instances!OY4:Instances!OY4),"median", MEDIAN(Instances!OY4:Instances!OY4),"min", MIN(Instances!OY4:Instances!OY4),"max", MAX(Instances!OY4:Instances!OY4),"diff", MAX(Instances!OY4:Instances!OY4)-MIN(Instances!OY4:Instances!OY4))</f>
        <v>0</v>
      </c>
      <c r="OZ4" s="1" cm="1">
        <f t="array" ref="OZ4">_xlfn.SWITCH($A$2,"average", AVERAGE(Instances!OZ4:Instances!OZ4),"median", MEDIAN(Instances!OZ4:Instances!OZ4),"min", MIN(Instances!OZ4:Instances!OZ4),"max", MAX(Instances!OZ4:Instances!OZ4),"diff", MAX(Instances!OZ4:Instances!OZ4)-MIN(Instances!OZ4:Instances!OZ4))</f>
        <v>0</v>
      </c>
      <c r="PA4" s="1" cm="1">
        <f t="array" ref="PA4">_xlfn.SWITCH($A$2,"average", AVERAGE(Instances!PA4:Instances!PA4),"median", MEDIAN(Instances!PA4:Instances!PA4),"min", MIN(Instances!PA4:Instances!PA4),"max", MAX(Instances!PA4:Instances!PA4),"diff", MAX(Instances!PA4:Instances!PA4)-MIN(Instances!PA4:Instances!PA4))</f>
        <v>0</v>
      </c>
      <c r="PB4" s="1" cm="1">
        <f t="array" ref="PB4">_xlfn.SWITCH($A$2,"average", AVERAGE(Instances!PB4:Instances!PB4),"median", MEDIAN(Instances!PB4:Instances!PB4),"min", MIN(Instances!PB4:Instances!PB4),"max", MAX(Instances!PB4:Instances!PB4),"diff", MAX(Instances!PB4:Instances!PB4)-MIN(Instances!PB4:Instances!PB4))</f>
        <v>0</v>
      </c>
      <c r="PC4" s="1" cm="1">
        <f t="array" ref="PC4">_xlfn.SWITCH($A$2,"average", AVERAGE(Instances!PC4:Instances!PC4),"median", MEDIAN(Instances!PC4:Instances!PC4),"min", MIN(Instances!PC4:Instances!PC4),"max", MAX(Instances!PC4:Instances!PC4),"diff", MAX(Instances!PC4:Instances!PC4)-MIN(Instances!PC4:Instances!PC4))</f>
        <v>0</v>
      </c>
      <c r="PD4" s="1" cm="1">
        <f t="array" ref="PD4">_xlfn.SWITCH($A$2,"average", AVERAGE(Instances!PD4:Instances!PD4),"median", MEDIAN(Instances!PD4:Instances!PD4),"min", MIN(Instances!PD4:Instances!PD4),"max", MAX(Instances!PD4:Instances!PD4),"diff", MAX(Instances!PD4:Instances!PD4)-MIN(Instances!PD4:Instances!PD4))</f>
        <v>0</v>
      </c>
      <c r="PE4" s="1" cm="1">
        <f t="array" ref="PE4">_xlfn.SWITCH($A$2,"average", AVERAGE(Instances!PE4:Instances!PE4),"median", MEDIAN(Instances!PE4:Instances!PE4),"min", MIN(Instances!PE4:Instances!PE4),"max", MAX(Instances!PE4:Instances!PE4),"diff", MAX(Instances!PE4:Instances!PE4)-MIN(Instances!PE4:Instances!PE4))</f>
        <v>0</v>
      </c>
      <c r="PF4" s="1" cm="1">
        <f t="array" ref="PF4">_xlfn.SWITCH($A$2,"average", AVERAGE(Instances!PF4:Instances!PF4),"median", MEDIAN(Instances!PF4:Instances!PF4),"min", MIN(Instances!PF4:Instances!PF4),"max", MAX(Instances!PF4:Instances!PF4),"diff", MAX(Instances!PF4:Instances!PF4)-MIN(Instances!PF4:Instances!PF4))</f>
        <v>0</v>
      </c>
      <c r="PG4" s="1" cm="1">
        <f t="array" ref="PG4">_xlfn.SWITCH($A$2,"average", AVERAGE(Instances!PG4:Instances!PG4),"median", MEDIAN(Instances!PG4:Instances!PG4),"min", MIN(Instances!PG4:Instances!PG4),"max", MAX(Instances!PG4:Instances!PG4),"diff", MAX(Instances!PG4:Instances!PG4)-MIN(Instances!PG4:Instances!PG4))</f>
        <v>0</v>
      </c>
      <c r="PH4" s="1" cm="1">
        <f t="array" ref="PH4">_xlfn.SWITCH($A$2,"average", AVERAGE(Instances!PH4:Instances!PH4),"median", MEDIAN(Instances!PH4:Instances!PH4),"min", MIN(Instances!PH4:Instances!PH4),"max", MAX(Instances!PH4:Instances!PH4),"diff", MAX(Instances!PH4:Instances!PH4)-MIN(Instances!PH4:Instances!PH4))</f>
        <v>0</v>
      </c>
      <c r="PI4" s="1" cm="1">
        <f t="array" ref="PI4">_xlfn.SWITCH($A$2,"average", AVERAGE(Instances!PI4:Instances!PI4),"median", MEDIAN(Instances!PI4:Instances!PI4),"min", MIN(Instances!PI4:Instances!PI4),"max", MAX(Instances!PI4:Instances!PI4),"diff", MAX(Instances!PI4:Instances!PI4)-MIN(Instances!PI4:Instances!PI4))</f>
        <v>0</v>
      </c>
      <c r="PJ4" s="1" cm="1">
        <f t="array" ref="PJ4">_xlfn.SWITCH($A$2,"average", AVERAGE(Instances!PJ4:Instances!PJ4),"median", MEDIAN(Instances!PJ4:Instances!PJ4),"min", MIN(Instances!PJ4:Instances!PJ4),"max", MAX(Instances!PJ4:Instances!PJ4),"diff", MAX(Instances!PJ4:Instances!PJ4)-MIN(Instances!PJ4:Instances!PJ4))</f>
        <v>0</v>
      </c>
      <c r="PK4" s="1" cm="1">
        <f t="array" ref="PK4">_xlfn.SWITCH($A$2,"average", AVERAGE(Instances!PK4:Instances!PK4),"median", MEDIAN(Instances!PK4:Instances!PK4),"min", MIN(Instances!PK4:Instances!PK4),"max", MAX(Instances!PK4:Instances!PK4),"diff", MAX(Instances!PK4:Instances!PK4)-MIN(Instances!PK4:Instances!PK4))</f>
        <v>0</v>
      </c>
      <c r="PL4" s="1" cm="1">
        <f t="array" ref="PL4">_xlfn.SWITCH($A$2,"average", AVERAGE(Instances!PL4:Instances!PL4),"median", MEDIAN(Instances!PL4:Instances!PL4),"min", MIN(Instances!PL4:Instances!PL4),"max", MAX(Instances!PL4:Instances!PL4),"diff", MAX(Instances!PL4:Instances!PL4)-MIN(Instances!PL4:Instances!PL4))</f>
        <v>0</v>
      </c>
      <c r="PM4" s="1" cm="1">
        <f t="array" ref="PM4">_xlfn.SWITCH($A$2,"average", AVERAGE(Instances!PM4:Instances!PM4),"median", MEDIAN(Instances!PM4:Instances!PM4),"min", MIN(Instances!PM4:Instances!PM4),"max", MAX(Instances!PM4:Instances!PM4),"diff", MAX(Instances!PM4:Instances!PM4)-MIN(Instances!PM4:Instances!PM4))</f>
        <v>0</v>
      </c>
      <c r="PN4" s="1"/>
      <c r="PO4" s="1" cm="1">
        <f t="array" ref="PO4">_xlfn.SWITCH($A$2,"average", AVERAGE(Instances!PO4:Instances!PO4),"median", MEDIAN(Instances!PO4:Instances!PO4),"min", MIN(Instances!PO4:Instances!PO4),"max", MAX(Instances!PO4:Instances!PO4),"diff", MAX(Instances!PO4:Instances!PO4)-MIN(Instances!PO4:Instances!PO4))</f>
        <v>0</v>
      </c>
      <c r="PP4" s="1" cm="1">
        <f t="array" ref="PP4">_xlfn.SWITCH($A$2,"average", AVERAGE(Instances!PP4:Instances!PP4),"median", MEDIAN(Instances!PP4:Instances!PP4),"min", MIN(Instances!PP4:Instances!PP4),"max", MAX(Instances!PP4:Instances!PP4),"diff", MAX(Instances!PP4:Instances!PP4)-MIN(Instances!PP4:Instances!PP4))</f>
        <v>0</v>
      </c>
      <c r="PQ4" s="1" cm="1">
        <f t="array" ref="PQ4">_xlfn.SWITCH($A$2,"average", AVERAGE(Instances!PQ4:Instances!PQ4),"median", MEDIAN(Instances!PQ4:Instances!PQ4),"min", MIN(Instances!PQ4:Instances!PQ4),"max", MAX(Instances!PQ4:Instances!PQ4),"diff", MAX(Instances!PQ4:Instances!PQ4)-MIN(Instances!PQ4:Instances!PQ4))</f>
        <v>0</v>
      </c>
      <c r="PR4" s="1" cm="1">
        <f t="array" ref="PR4">_xlfn.SWITCH($A$2,"average", AVERAGE(Instances!PR4:Instances!PR4),"median", MEDIAN(Instances!PR4:Instances!PR4),"min", MIN(Instances!PR4:Instances!PR4),"max", MAX(Instances!PR4:Instances!PR4),"diff", MAX(Instances!PR4:Instances!PR4)-MIN(Instances!PR4:Instances!PR4))</f>
        <v>0</v>
      </c>
      <c r="PS4" s="1" cm="1">
        <f t="array" ref="PS4">_xlfn.SWITCH($A$2,"average", AVERAGE(Instances!PS4:Instances!PS4),"median", MEDIAN(Instances!PS4:Instances!PS4),"min", MIN(Instances!PS4:Instances!PS4),"max", MAX(Instances!PS4:Instances!PS4),"diff", MAX(Instances!PS4:Instances!PS4)-MIN(Instances!PS4:Instances!PS4))</f>
        <v>0</v>
      </c>
      <c r="PT4" s="1" cm="1">
        <f t="array" ref="PT4">_xlfn.SWITCH($A$2,"average", AVERAGE(Instances!PT4:Instances!PT4),"median", MEDIAN(Instances!PT4:Instances!PT4),"min", MIN(Instances!PT4:Instances!PT4),"max", MAX(Instances!PT4:Instances!PT4),"diff", MAX(Instances!PT4:Instances!PT4)-MIN(Instances!PT4:Instances!PT4))</f>
        <v>0</v>
      </c>
      <c r="PU4" s="1" cm="1">
        <f t="array" ref="PU4">_xlfn.SWITCH($A$2,"average", AVERAGE(Instances!PU4:Instances!PU4),"median", MEDIAN(Instances!PU4:Instances!PU4),"min", MIN(Instances!PU4:Instances!PU4),"max", MAX(Instances!PU4:Instances!PU4),"diff", MAX(Instances!PU4:Instances!PU4)-MIN(Instances!PU4:Instances!PU4))</f>
        <v>0</v>
      </c>
      <c r="PV4" s="1" cm="1">
        <f t="array" ref="PV4">_xlfn.SWITCH($A$2,"average", AVERAGE(Instances!PV4:Instances!PV4),"median", MEDIAN(Instances!PV4:Instances!PV4),"min", MIN(Instances!PV4:Instances!PV4),"max", MAX(Instances!PV4:Instances!PV4),"diff", MAX(Instances!PV4:Instances!PV4)-MIN(Instances!PV4:Instances!PV4))</f>
        <v>0</v>
      </c>
      <c r="PW4" s="1" cm="1">
        <f t="array" ref="PW4">_xlfn.SWITCH($A$2,"average", AVERAGE(Instances!PW4:Instances!PW4),"median", MEDIAN(Instances!PW4:Instances!PW4),"min", MIN(Instances!PW4:Instances!PW4),"max", MAX(Instances!PW4:Instances!PW4),"diff", MAX(Instances!PW4:Instances!PW4)-MIN(Instances!PW4:Instances!PW4))</f>
        <v>0</v>
      </c>
      <c r="PX4" s="1" cm="1">
        <f t="array" ref="PX4">_xlfn.SWITCH($A$2,"average", AVERAGE(Instances!PX4:Instances!PX4),"median", MEDIAN(Instances!PX4:Instances!PX4),"min", MIN(Instances!PX4:Instances!PX4),"max", MAX(Instances!PX4:Instances!PX4),"diff", MAX(Instances!PX4:Instances!PX4)-MIN(Instances!PX4:Instances!PX4))</f>
        <v>0</v>
      </c>
      <c r="PY4" s="1" cm="1">
        <f t="array" ref="PY4">_xlfn.SWITCH($A$2,"average", AVERAGE(Instances!PY4:Instances!PY4),"median", MEDIAN(Instances!PY4:Instances!PY4),"min", MIN(Instances!PY4:Instances!PY4),"max", MAX(Instances!PY4:Instances!PY4),"diff", MAX(Instances!PY4:Instances!PY4)-MIN(Instances!PY4:Instances!PY4))</f>
        <v>0</v>
      </c>
      <c r="PZ4" s="1" cm="1">
        <f t="array" ref="PZ4">_xlfn.SWITCH($A$2,"average", AVERAGE(Instances!PZ4:Instances!PZ4),"median", MEDIAN(Instances!PZ4:Instances!PZ4),"min", MIN(Instances!PZ4:Instances!PZ4),"max", MAX(Instances!PZ4:Instances!PZ4),"diff", MAX(Instances!PZ4:Instances!PZ4)-MIN(Instances!PZ4:Instances!PZ4))</f>
        <v>0</v>
      </c>
      <c r="QA4" s="1" cm="1">
        <f t="array" ref="QA4">_xlfn.SWITCH($A$2,"average", AVERAGE(Instances!QA4:Instances!QA4),"median", MEDIAN(Instances!QA4:Instances!QA4),"min", MIN(Instances!QA4:Instances!QA4),"max", MAX(Instances!QA4:Instances!QA4),"diff", MAX(Instances!QA4:Instances!QA4)-MIN(Instances!QA4:Instances!QA4))</f>
        <v>0</v>
      </c>
      <c r="QB4" s="1" cm="1">
        <f t="array" ref="QB4">_xlfn.SWITCH($A$2,"average", AVERAGE(Instances!QB4:Instances!QB4),"median", MEDIAN(Instances!QB4:Instances!QB4),"min", MIN(Instances!QB4:Instances!QB4),"max", MAX(Instances!QB4:Instances!QB4),"diff", MAX(Instances!QB4:Instances!QB4)-MIN(Instances!QB4:Instances!QB4))</f>
        <v>0</v>
      </c>
      <c r="QC4" s="1" cm="1">
        <f t="array" ref="QC4">_xlfn.SWITCH($A$2,"average", AVERAGE(Instances!QC4:Instances!QC4),"median", MEDIAN(Instances!QC4:Instances!QC4),"min", MIN(Instances!QC4:Instances!QC4),"max", MAX(Instances!QC4:Instances!QC4),"diff", MAX(Instances!QC4:Instances!QC4)-MIN(Instances!QC4:Instances!QC4))</f>
        <v>0</v>
      </c>
      <c r="QD4" s="1" cm="1">
        <f t="array" ref="QD4">_xlfn.SWITCH($A$2,"average", AVERAGE(Instances!QD4:Instances!QD4),"median", MEDIAN(Instances!QD4:Instances!QD4),"min", MIN(Instances!QD4:Instances!QD4),"max", MAX(Instances!QD4:Instances!QD4),"diff", MAX(Instances!QD4:Instances!QD4)-MIN(Instances!QD4:Instances!QD4))</f>
        <v>0</v>
      </c>
      <c r="QE4" s="1" cm="1">
        <f t="array" ref="QE4">_xlfn.SWITCH($A$2,"average", AVERAGE(Instances!QE4:Instances!QE4),"median", MEDIAN(Instances!QE4:Instances!QE4),"min", MIN(Instances!QE4:Instances!QE4),"max", MAX(Instances!QE4:Instances!QE4),"diff", MAX(Instances!QE4:Instances!QE4)-MIN(Instances!QE4:Instances!QE4))</f>
        <v>0</v>
      </c>
      <c r="QF4" s="1"/>
      <c r="QG4" s="1" cm="1">
        <f t="array" ref="QG4">_xlfn.SWITCH($A$2,"average", AVERAGE(Instances!QG4:Instances!QG4),"median", MEDIAN(Instances!QG4:Instances!QG4),"min", MIN(Instances!QG4:Instances!QG4),"max", MAX(Instances!QG4:Instances!QG4),"diff", MAX(Instances!QG4:Instances!QG4)-MIN(Instances!QG4:Instances!QG4))</f>
        <v>0</v>
      </c>
      <c r="QH4" s="1" cm="1">
        <f t="array" ref="QH4">_xlfn.SWITCH($A$2,"average", AVERAGE(Instances!QH4:Instances!QH4),"median", MEDIAN(Instances!QH4:Instances!QH4),"min", MIN(Instances!QH4:Instances!QH4),"max", MAX(Instances!QH4:Instances!QH4),"diff", MAX(Instances!QH4:Instances!QH4)-MIN(Instances!QH4:Instances!QH4))</f>
        <v>0</v>
      </c>
      <c r="QI4" s="1" cm="1">
        <f t="array" ref="QI4">_xlfn.SWITCH($A$2,"average", AVERAGE(Instances!QI4:Instances!QI4),"median", MEDIAN(Instances!QI4:Instances!QI4),"min", MIN(Instances!QI4:Instances!QI4),"max", MAX(Instances!QI4:Instances!QI4),"diff", MAX(Instances!QI4:Instances!QI4)-MIN(Instances!QI4:Instances!QI4))</f>
        <v>0</v>
      </c>
      <c r="QJ4" s="1" cm="1">
        <f t="array" ref="QJ4">_xlfn.SWITCH($A$2,"average", AVERAGE(Instances!QJ4:Instances!QJ4),"median", MEDIAN(Instances!QJ4:Instances!QJ4),"min", MIN(Instances!QJ4:Instances!QJ4),"max", MAX(Instances!QJ4:Instances!QJ4),"diff", MAX(Instances!QJ4:Instances!QJ4)-MIN(Instances!QJ4:Instances!QJ4))</f>
        <v>0</v>
      </c>
      <c r="QK4" s="1" cm="1">
        <f t="array" ref="QK4">_xlfn.SWITCH($A$2,"average", AVERAGE(Instances!QK4:Instances!QK4),"median", MEDIAN(Instances!QK4:Instances!QK4),"min", MIN(Instances!QK4:Instances!QK4),"max", MAX(Instances!QK4:Instances!QK4),"diff", MAX(Instances!QK4:Instances!QK4)-MIN(Instances!QK4:Instances!QK4))</f>
        <v>0</v>
      </c>
      <c r="QL4" s="1" cm="1">
        <f t="array" ref="QL4">_xlfn.SWITCH($A$2,"average", AVERAGE(Instances!QL4:Instances!QL4),"median", MEDIAN(Instances!QL4:Instances!QL4),"min", MIN(Instances!QL4:Instances!QL4),"max", MAX(Instances!QL4:Instances!QL4),"diff", MAX(Instances!QL4:Instances!QL4)-MIN(Instances!QL4:Instances!QL4))</f>
        <v>0</v>
      </c>
      <c r="QM4" s="1" cm="1">
        <f t="array" ref="QM4">_xlfn.SWITCH($A$2,"average", AVERAGE(Instances!QM4:Instances!QM4),"median", MEDIAN(Instances!QM4:Instances!QM4),"min", MIN(Instances!QM4:Instances!QM4),"max", MAX(Instances!QM4:Instances!QM4),"diff", MAX(Instances!QM4:Instances!QM4)-MIN(Instances!QM4:Instances!QM4))</f>
        <v>0</v>
      </c>
      <c r="QN4" s="1" cm="1">
        <f t="array" ref="QN4">_xlfn.SWITCH($A$2,"average", AVERAGE(Instances!QN4:Instances!QN4),"median", MEDIAN(Instances!QN4:Instances!QN4),"min", MIN(Instances!QN4:Instances!QN4),"max", MAX(Instances!QN4:Instances!QN4),"diff", MAX(Instances!QN4:Instances!QN4)-MIN(Instances!QN4:Instances!QN4))</f>
        <v>0</v>
      </c>
      <c r="QO4" s="1" cm="1">
        <f t="array" ref="QO4">_xlfn.SWITCH($A$2,"average", AVERAGE(Instances!QO4:Instances!QO4),"median", MEDIAN(Instances!QO4:Instances!QO4),"min", MIN(Instances!QO4:Instances!QO4),"max", MAX(Instances!QO4:Instances!QO4),"diff", MAX(Instances!QO4:Instances!QO4)-MIN(Instances!QO4:Instances!QO4))</f>
        <v>0</v>
      </c>
      <c r="QP4" s="1" cm="1">
        <f t="array" ref="QP4">_xlfn.SWITCH($A$2,"average", AVERAGE(Instances!QP4:Instances!QP4),"median", MEDIAN(Instances!QP4:Instances!QP4),"min", MIN(Instances!QP4:Instances!QP4),"max", MAX(Instances!QP4:Instances!QP4),"diff", MAX(Instances!QP4:Instances!QP4)-MIN(Instances!QP4:Instances!QP4))</f>
        <v>0</v>
      </c>
      <c r="QQ4" s="1" cm="1">
        <f t="array" ref="QQ4">_xlfn.SWITCH($A$2,"average", AVERAGE(Instances!QQ4:Instances!QQ4),"median", MEDIAN(Instances!QQ4:Instances!QQ4),"min", MIN(Instances!QQ4:Instances!QQ4),"max", MAX(Instances!QQ4:Instances!QQ4),"diff", MAX(Instances!QQ4:Instances!QQ4)-MIN(Instances!QQ4:Instances!QQ4))</f>
        <v>0</v>
      </c>
      <c r="QR4" s="1" cm="1">
        <f t="array" ref="QR4">_xlfn.SWITCH($A$2,"average", AVERAGE(Instances!QR4:Instances!QR4),"median", MEDIAN(Instances!QR4:Instances!QR4),"min", MIN(Instances!QR4:Instances!QR4),"max", MAX(Instances!QR4:Instances!QR4),"diff", MAX(Instances!QR4:Instances!QR4)-MIN(Instances!QR4:Instances!QR4))</f>
        <v>0</v>
      </c>
      <c r="QS4" s="1" cm="1">
        <f t="array" ref="QS4">_xlfn.SWITCH($A$2,"average", AVERAGE(Instances!QS4:Instances!QS4),"median", MEDIAN(Instances!QS4:Instances!QS4),"min", MIN(Instances!QS4:Instances!QS4),"max", MAX(Instances!QS4:Instances!QS4),"diff", MAX(Instances!QS4:Instances!QS4)-MIN(Instances!QS4:Instances!QS4))</f>
        <v>0</v>
      </c>
      <c r="QT4" s="1" cm="1">
        <f t="array" ref="QT4">_xlfn.SWITCH($A$2,"average", AVERAGE(Instances!QT4:Instances!QT4),"median", MEDIAN(Instances!QT4:Instances!QT4),"min", MIN(Instances!QT4:Instances!QT4),"max", MAX(Instances!QT4:Instances!QT4),"diff", MAX(Instances!QT4:Instances!QT4)-MIN(Instances!QT4:Instances!QT4))</f>
        <v>0</v>
      </c>
      <c r="QU4" s="1" cm="1">
        <f t="array" ref="QU4">_xlfn.SWITCH($A$2,"average", AVERAGE(Instances!QU4:Instances!QU4),"median", MEDIAN(Instances!QU4:Instances!QU4),"min", MIN(Instances!QU4:Instances!QU4),"max", MAX(Instances!QU4:Instances!QU4),"diff", MAX(Instances!QU4:Instances!QU4)-MIN(Instances!QU4:Instances!QU4))</f>
        <v>0</v>
      </c>
      <c r="QV4" s="1" cm="1">
        <f t="array" ref="QV4">_xlfn.SWITCH($A$2,"average", AVERAGE(Instances!QV4:Instances!QV4),"median", MEDIAN(Instances!QV4:Instances!QV4),"min", MIN(Instances!QV4:Instances!QV4),"max", MAX(Instances!QV4:Instances!QV4),"diff", MAX(Instances!QV4:Instances!QV4)-MIN(Instances!QV4:Instances!QV4))</f>
        <v>0</v>
      </c>
      <c r="QW4" s="1" cm="1">
        <f t="array" ref="QW4">_xlfn.SWITCH($A$2,"average", AVERAGE(Instances!QW4:Instances!QW4),"median", MEDIAN(Instances!QW4:Instances!QW4),"min", MIN(Instances!QW4:Instances!QW4),"max", MAX(Instances!QW4:Instances!QW4),"diff", MAX(Instances!QW4:Instances!QW4)-MIN(Instances!QW4:Instances!QW4))</f>
        <v>0</v>
      </c>
      <c r="QX4" s="1"/>
      <c r="QY4" s="1" cm="1">
        <f t="array" ref="QY4">_xlfn.SWITCH($A$2,"average", AVERAGE(Instances!QY4:Instances!QY4),"median", MEDIAN(Instances!QY4:Instances!QY4),"min", MIN(Instances!QY4:Instances!QY4),"max", MAX(Instances!QY4:Instances!QY4),"diff", MAX(Instances!QY4:Instances!QY4)-MIN(Instances!QY4:Instances!QY4))</f>
        <v>0</v>
      </c>
      <c r="QZ4" s="1" cm="1">
        <f t="array" ref="QZ4">_xlfn.SWITCH($A$2,"average", AVERAGE(Instances!QZ4:Instances!QZ4),"median", MEDIAN(Instances!QZ4:Instances!QZ4),"min", MIN(Instances!QZ4:Instances!QZ4),"max", MAX(Instances!QZ4:Instances!QZ4),"diff", MAX(Instances!QZ4:Instances!QZ4)-MIN(Instances!QZ4:Instances!QZ4))</f>
        <v>0</v>
      </c>
      <c r="RA4" s="1" cm="1">
        <f t="array" ref="RA4">_xlfn.SWITCH($A$2,"average", AVERAGE(Instances!RA4:Instances!RA4),"median", MEDIAN(Instances!RA4:Instances!RA4),"min", MIN(Instances!RA4:Instances!RA4),"max", MAX(Instances!RA4:Instances!RA4),"diff", MAX(Instances!RA4:Instances!RA4)-MIN(Instances!RA4:Instances!RA4))</f>
        <v>0</v>
      </c>
      <c r="RB4" s="1" cm="1">
        <f t="array" ref="RB4">_xlfn.SWITCH($A$2,"average", AVERAGE(Instances!RB4:Instances!RB4),"median", MEDIAN(Instances!RB4:Instances!RB4),"min", MIN(Instances!RB4:Instances!RB4),"max", MAX(Instances!RB4:Instances!RB4),"diff", MAX(Instances!RB4:Instances!RB4)-MIN(Instances!RB4:Instances!RB4))</f>
        <v>0</v>
      </c>
      <c r="RC4" s="1" cm="1">
        <f t="array" ref="RC4">_xlfn.SWITCH($A$2,"average", AVERAGE(Instances!RC4:Instances!RC4),"median", MEDIAN(Instances!RC4:Instances!RC4),"min", MIN(Instances!RC4:Instances!RC4),"max", MAX(Instances!RC4:Instances!RC4),"diff", MAX(Instances!RC4:Instances!RC4)-MIN(Instances!RC4:Instances!RC4))</f>
        <v>0</v>
      </c>
      <c r="RD4" s="1" cm="1">
        <f t="array" ref="RD4">_xlfn.SWITCH($A$2,"average", AVERAGE(Instances!RD4:Instances!RD4),"median", MEDIAN(Instances!RD4:Instances!RD4),"min", MIN(Instances!RD4:Instances!RD4),"max", MAX(Instances!RD4:Instances!RD4),"diff", MAX(Instances!RD4:Instances!RD4)-MIN(Instances!RD4:Instances!RD4))</f>
        <v>0</v>
      </c>
      <c r="RE4" s="1" cm="1">
        <f t="array" ref="RE4">_xlfn.SWITCH($A$2,"average", AVERAGE(Instances!RE4:Instances!RE4),"median", MEDIAN(Instances!RE4:Instances!RE4),"min", MIN(Instances!RE4:Instances!RE4),"max", MAX(Instances!RE4:Instances!RE4),"diff", MAX(Instances!RE4:Instances!RE4)-MIN(Instances!RE4:Instances!RE4))</f>
        <v>0</v>
      </c>
      <c r="RF4" s="1" cm="1">
        <f t="array" ref="RF4">_xlfn.SWITCH($A$2,"average", AVERAGE(Instances!RF4:Instances!RF4),"median", MEDIAN(Instances!RF4:Instances!RF4),"min", MIN(Instances!RF4:Instances!RF4),"max", MAX(Instances!RF4:Instances!RF4),"diff", MAX(Instances!RF4:Instances!RF4)-MIN(Instances!RF4:Instances!RF4))</f>
        <v>0</v>
      </c>
      <c r="RG4" s="1" cm="1">
        <f t="array" ref="RG4">_xlfn.SWITCH($A$2,"average", AVERAGE(Instances!RG4:Instances!RG4),"median", MEDIAN(Instances!RG4:Instances!RG4),"min", MIN(Instances!RG4:Instances!RG4),"max", MAX(Instances!RG4:Instances!RG4),"diff", MAX(Instances!RG4:Instances!RG4)-MIN(Instances!RG4:Instances!RG4))</f>
        <v>0</v>
      </c>
      <c r="RH4" s="1" cm="1">
        <f t="array" ref="RH4">_xlfn.SWITCH($A$2,"average", AVERAGE(Instances!RH4:Instances!RH4),"median", MEDIAN(Instances!RH4:Instances!RH4),"min", MIN(Instances!RH4:Instances!RH4),"max", MAX(Instances!RH4:Instances!RH4),"diff", MAX(Instances!RH4:Instances!RH4)-MIN(Instances!RH4:Instances!RH4))</f>
        <v>0</v>
      </c>
      <c r="RI4" s="1" cm="1">
        <f t="array" ref="RI4">_xlfn.SWITCH($A$2,"average", AVERAGE(Instances!RI4:Instances!RI4),"median", MEDIAN(Instances!RI4:Instances!RI4),"min", MIN(Instances!RI4:Instances!RI4),"max", MAX(Instances!RI4:Instances!RI4),"diff", MAX(Instances!RI4:Instances!RI4)-MIN(Instances!RI4:Instances!RI4))</f>
        <v>0</v>
      </c>
      <c r="RJ4" s="1" cm="1">
        <f t="array" ref="RJ4">_xlfn.SWITCH($A$2,"average", AVERAGE(Instances!RJ4:Instances!RJ4),"median", MEDIAN(Instances!RJ4:Instances!RJ4),"min", MIN(Instances!RJ4:Instances!RJ4),"max", MAX(Instances!RJ4:Instances!RJ4),"diff", MAX(Instances!RJ4:Instances!RJ4)-MIN(Instances!RJ4:Instances!RJ4))</f>
        <v>0</v>
      </c>
      <c r="RK4" s="1" cm="1">
        <f t="array" ref="RK4">_xlfn.SWITCH($A$2,"average", AVERAGE(Instances!RK4:Instances!RK4),"median", MEDIAN(Instances!RK4:Instances!RK4),"min", MIN(Instances!RK4:Instances!RK4),"max", MAX(Instances!RK4:Instances!RK4),"diff", MAX(Instances!RK4:Instances!RK4)-MIN(Instances!RK4:Instances!RK4))</f>
        <v>0</v>
      </c>
      <c r="RL4" s="1" cm="1">
        <f t="array" ref="RL4">_xlfn.SWITCH($A$2,"average", AVERAGE(Instances!RL4:Instances!RL4),"median", MEDIAN(Instances!RL4:Instances!RL4),"min", MIN(Instances!RL4:Instances!RL4),"max", MAX(Instances!RL4:Instances!RL4),"diff", MAX(Instances!RL4:Instances!RL4)-MIN(Instances!RL4:Instances!RL4))</f>
        <v>0</v>
      </c>
      <c r="RM4" s="1" cm="1">
        <f t="array" ref="RM4">_xlfn.SWITCH($A$2,"average", AVERAGE(Instances!RM4:Instances!RM4),"median", MEDIAN(Instances!RM4:Instances!RM4),"min", MIN(Instances!RM4:Instances!RM4),"max", MAX(Instances!RM4:Instances!RM4),"diff", MAX(Instances!RM4:Instances!RM4)-MIN(Instances!RM4:Instances!RM4))</f>
        <v>0</v>
      </c>
      <c r="RN4" s="1" cm="1">
        <f t="array" ref="RN4">_xlfn.SWITCH($A$2,"average", AVERAGE(Instances!RN4:Instances!RN4),"median", MEDIAN(Instances!RN4:Instances!RN4),"min", MIN(Instances!RN4:Instances!RN4),"max", MAX(Instances!RN4:Instances!RN4),"diff", MAX(Instances!RN4:Instances!RN4)-MIN(Instances!RN4:Instances!RN4))</f>
        <v>0</v>
      </c>
      <c r="RO4" s="1" cm="1">
        <f t="array" ref="RO4">_xlfn.SWITCH($A$2,"average", AVERAGE(Instances!RO4:Instances!RO4),"median", MEDIAN(Instances!RO4:Instances!RO4),"min", MIN(Instances!RO4:Instances!RO4),"max", MAX(Instances!RO4:Instances!RO4),"diff", MAX(Instances!RO4:Instances!RO4)-MIN(Instances!RO4:Instances!RO4))</f>
        <v>0</v>
      </c>
      <c r="RP4" s="1"/>
      <c r="RQ4" s="1" cm="1">
        <f t="array" ref="RQ4">_xlfn.SWITCH($A$2,"average", AVERAGE(Instances!RQ4:Instances!RQ4),"median", MEDIAN(Instances!RQ4:Instances!RQ4),"min", MIN(Instances!RQ4:Instances!RQ4),"max", MAX(Instances!RQ4:Instances!RQ4),"diff", MAX(Instances!RQ4:Instances!RQ4)-MIN(Instances!RQ4:Instances!RQ4))</f>
        <v>0</v>
      </c>
      <c r="RR4" s="1" cm="1">
        <f t="array" ref="RR4">_xlfn.SWITCH($A$2,"average", AVERAGE(Instances!RR4:Instances!RR4),"median", MEDIAN(Instances!RR4:Instances!RR4),"min", MIN(Instances!RR4:Instances!RR4),"max", MAX(Instances!RR4:Instances!RR4),"diff", MAX(Instances!RR4:Instances!RR4)-MIN(Instances!RR4:Instances!RR4))</f>
        <v>0</v>
      </c>
      <c r="RS4" s="1" cm="1">
        <f t="array" ref="RS4">_xlfn.SWITCH($A$2,"average", AVERAGE(Instances!RS4:Instances!RS4),"median", MEDIAN(Instances!RS4:Instances!RS4),"min", MIN(Instances!RS4:Instances!RS4),"max", MAX(Instances!RS4:Instances!RS4),"diff", MAX(Instances!RS4:Instances!RS4)-MIN(Instances!RS4:Instances!RS4))</f>
        <v>0</v>
      </c>
      <c r="RT4" s="1" cm="1">
        <f t="array" ref="RT4">_xlfn.SWITCH($A$2,"average", AVERAGE(Instances!RT4:Instances!RT4),"median", MEDIAN(Instances!RT4:Instances!RT4),"min", MIN(Instances!RT4:Instances!RT4),"max", MAX(Instances!RT4:Instances!RT4),"diff", MAX(Instances!RT4:Instances!RT4)-MIN(Instances!RT4:Instances!RT4))</f>
        <v>0</v>
      </c>
      <c r="RU4" s="1" cm="1">
        <f t="array" ref="RU4">_xlfn.SWITCH($A$2,"average", AVERAGE(Instances!RU4:Instances!RU4),"median", MEDIAN(Instances!RU4:Instances!RU4),"min", MIN(Instances!RU4:Instances!RU4),"max", MAX(Instances!RU4:Instances!RU4),"diff", MAX(Instances!RU4:Instances!RU4)-MIN(Instances!RU4:Instances!RU4))</f>
        <v>0</v>
      </c>
      <c r="RV4" s="1" cm="1">
        <f t="array" ref="RV4">_xlfn.SWITCH($A$2,"average", AVERAGE(Instances!RV4:Instances!RV4),"median", MEDIAN(Instances!RV4:Instances!RV4),"min", MIN(Instances!RV4:Instances!RV4),"max", MAX(Instances!RV4:Instances!RV4),"diff", MAX(Instances!RV4:Instances!RV4)-MIN(Instances!RV4:Instances!RV4))</f>
        <v>0</v>
      </c>
      <c r="RW4" s="1" cm="1">
        <f t="array" ref="RW4">_xlfn.SWITCH($A$2,"average", AVERAGE(Instances!RW4:Instances!RW4),"median", MEDIAN(Instances!RW4:Instances!RW4),"min", MIN(Instances!RW4:Instances!RW4),"max", MAX(Instances!RW4:Instances!RW4),"diff", MAX(Instances!RW4:Instances!RW4)-MIN(Instances!RW4:Instances!RW4))</f>
        <v>0</v>
      </c>
      <c r="RX4" s="1" cm="1">
        <f t="array" ref="RX4">_xlfn.SWITCH($A$2,"average", AVERAGE(Instances!RX4:Instances!RX4),"median", MEDIAN(Instances!RX4:Instances!RX4),"min", MIN(Instances!RX4:Instances!RX4),"max", MAX(Instances!RX4:Instances!RX4),"diff", MAX(Instances!RX4:Instances!RX4)-MIN(Instances!RX4:Instances!RX4))</f>
        <v>0</v>
      </c>
      <c r="RY4" s="1" cm="1">
        <f t="array" ref="RY4">_xlfn.SWITCH($A$2,"average", AVERAGE(Instances!RY4:Instances!RY4),"median", MEDIAN(Instances!RY4:Instances!RY4),"min", MIN(Instances!RY4:Instances!RY4),"max", MAX(Instances!RY4:Instances!RY4),"diff", MAX(Instances!RY4:Instances!RY4)-MIN(Instances!RY4:Instances!RY4))</f>
        <v>0</v>
      </c>
      <c r="RZ4" s="1" cm="1">
        <f t="array" ref="RZ4">_xlfn.SWITCH($A$2,"average", AVERAGE(Instances!RZ4:Instances!RZ4),"median", MEDIAN(Instances!RZ4:Instances!RZ4),"min", MIN(Instances!RZ4:Instances!RZ4),"max", MAX(Instances!RZ4:Instances!RZ4),"diff", MAX(Instances!RZ4:Instances!RZ4)-MIN(Instances!RZ4:Instances!RZ4))</f>
        <v>0</v>
      </c>
      <c r="SA4" s="1" cm="1">
        <f t="array" ref="SA4">_xlfn.SWITCH($A$2,"average", AVERAGE(Instances!SA4:Instances!SA4),"median", MEDIAN(Instances!SA4:Instances!SA4),"min", MIN(Instances!SA4:Instances!SA4),"max", MAX(Instances!SA4:Instances!SA4),"diff", MAX(Instances!SA4:Instances!SA4)-MIN(Instances!SA4:Instances!SA4))</f>
        <v>0</v>
      </c>
      <c r="SB4" s="1" cm="1">
        <f t="array" ref="SB4">_xlfn.SWITCH($A$2,"average", AVERAGE(Instances!SB4:Instances!SB4),"median", MEDIAN(Instances!SB4:Instances!SB4),"min", MIN(Instances!SB4:Instances!SB4),"max", MAX(Instances!SB4:Instances!SB4),"diff", MAX(Instances!SB4:Instances!SB4)-MIN(Instances!SB4:Instances!SB4))</f>
        <v>0</v>
      </c>
      <c r="SC4" s="1" cm="1">
        <f t="array" ref="SC4">_xlfn.SWITCH($A$2,"average", AVERAGE(Instances!SC4:Instances!SC4),"median", MEDIAN(Instances!SC4:Instances!SC4),"min", MIN(Instances!SC4:Instances!SC4),"max", MAX(Instances!SC4:Instances!SC4),"diff", MAX(Instances!SC4:Instances!SC4)-MIN(Instances!SC4:Instances!SC4))</f>
        <v>0</v>
      </c>
      <c r="SD4" s="1" cm="1">
        <f t="array" ref="SD4">_xlfn.SWITCH($A$2,"average", AVERAGE(Instances!SD4:Instances!SD4),"median", MEDIAN(Instances!SD4:Instances!SD4),"min", MIN(Instances!SD4:Instances!SD4),"max", MAX(Instances!SD4:Instances!SD4),"diff", MAX(Instances!SD4:Instances!SD4)-MIN(Instances!SD4:Instances!SD4))</f>
        <v>0</v>
      </c>
      <c r="SE4" s="1" cm="1">
        <f t="array" ref="SE4">_xlfn.SWITCH($A$2,"average", AVERAGE(Instances!SE4:Instances!SE4),"median", MEDIAN(Instances!SE4:Instances!SE4),"min", MIN(Instances!SE4:Instances!SE4),"max", MAX(Instances!SE4:Instances!SE4),"diff", MAX(Instances!SE4:Instances!SE4)-MIN(Instances!SE4:Instances!SE4))</f>
        <v>0</v>
      </c>
      <c r="SF4" s="1" cm="1">
        <f t="array" ref="SF4">_xlfn.SWITCH($A$2,"average", AVERAGE(Instances!SF4:Instances!SF4),"median", MEDIAN(Instances!SF4:Instances!SF4),"min", MIN(Instances!SF4:Instances!SF4),"max", MAX(Instances!SF4:Instances!SF4),"diff", MAX(Instances!SF4:Instances!SF4)-MIN(Instances!SF4:Instances!SF4))</f>
        <v>0</v>
      </c>
      <c r="SG4" s="1" cm="1">
        <f t="array" ref="SG4">_xlfn.SWITCH($A$2,"average", AVERAGE(Instances!SG4:Instances!SG4),"median", MEDIAN(Instances!SG4:Instances!SG4),"min", MIN(Instances!SG4:Instances!SG4),"max", MAX(Instances!SG4:Instances!SG4),"diff", MAX(Instances!SG4:Instances!SG4)-MIN(Instances!SG4:Instances!SG4))</f>
        <v>0</v>
      </c>
      <c r="SH4" s="1"/>
      <c r="SI4" s="1" cm="1">
        <f t="array" ref="SI4">_xlfn.SWITCH($A$2,"average", AVERAGE(Instances!SI4:Instances!SI4),"median", MEDIAN(Instances!SI4:Instances!SI4),"min", MIN(Instances!SI4:Instances!SI4),"max", MAX(Instances!SI4:Instances!SI4),"diff", MAX(Instances!SI4:Instances!SI4)-MIN(Instances!SI4:Instances!SI4))</f>
        <v>0</v>
      </c>
      <c r="SJ4" s="1" cm="1">
        <f t="array" ref="SJ4">_xlfn.SWITCH($A$2,"average", AVERAGE(Instances!SJ4:Instances!SJ4),"median", MEDIAN(Instances!SJ4:Instances!SJ4),"min", MIN(Instances!SJ4:Instances!SJ4),"max", MAX(Instances!SJ4:Instances!SJ4),"diff", MAX(Instances!SJ4:Instances!SJ4)-MIN(Instances!SJ4:Instances!SJ4))</f>
        <v>0</v>
      </c>
      <c r="SK4" s="1" cm="1">
        <f t="array" ref="SK4">_xlfn.SWITCH($A$2,"average", AVERAGE(Instances!SK4:Instances!SK4),"median", MEDIAN(Instances!SK4:Instances!SK4),"min", MIN(Instances!SK4:Instances!SK4),"max", MAX(Instances!SK4:Instances!SK4),"diff", MAX(Instances!SK4:Instances!SK4)-MIN(Instances!SK4:Instances!SK4))</f>
        <v>0</v>
      </c>
      <c r="SL4" s="1" cm="1">
        <f t="array" ref="SL4">_xlfn.SWITCH($A$2,"average", AVERAGE(Instances!SL4:Instances!SL4),"median", MEDIAN(Instances!SL4:Instances!SL4),"min", MIN(Instances!SL4:Instances!SL4),"max", MAX(Instances!SL4:Instances!SL4),"diff", MAX(Instances!SL4:Instances!SL4)-MIN(Instances!SL4:Instances!SL4))</f>
        <v>0</v>
      </c>
      <c r="SM4" s="1" cm="1">
        <f t="array" ref="SM4">_xlfn.SWITCH($A$2,"average", AVERAGE(Instances!SM4:Instances!SM4),"median", MEDIAN(Instances!SM4:Instances!SM4),"min", MIN(Instances!SM4:Instances!SM4),"max", MAX(Instances!SM4:Instances!SM4),"diff", MAX(Instances!SM4:Instances!SM4)-MIN(Instances!SM4:Instances!SM4))</f>
        <v>0</v>
      </c>
      <c r="SN4" s="1" cm="1">
        <f t="array" ref="SN4">_xlfn.SWITCH($A$2,"average", AVERAGE(Instances!SN4:Instances!SN4),"median", MEDIAN(Instances!SN4:Instances!SN4),"min", MIN(Instances!SN4:Instances!SN4),"max", MAX(Instances!SN4:Instances!SN4),"diff", MAX(Instances!SN4:Instances!SN4)-MIN(Instances!SN4:Instances!SN4))</f>
        <v>0</v>
      </c>
      <c r="SO4" s="1" cm="1">
        <f t="array" ref="SO4">_xlfn.SWITCH($A$2,"average", AVERAGE(Instances!SO4:Instances!SO4),"median", MEDIAN(Instances!SO4:Instances!SO4),"min", MIN(Instances!SO4:Instances!SO4),"max", MAX(Instances!SO4:Instances!SO4),"diff", MAX(Instances!SO4:Instances!SO4)-MIN(Instances!SO4:Instances!SO4))</f>
        <v>0</v>
      </c>
      <c r="SP4" s="1" cm="1">
        <f t="array" ref="SP4">_xlfn.SWITCH($A$2,"average", AVERAGE(Instances!SP4:Instances!SP4),"median", MEDIAN(Instances!SP4:Instances!SP4),"min", MIN(Instances!SP4:Instances!SP4),"max", MAX(Instances!SP4:Instances!SP4),"diff", MAX(Instances!SP4:Instances!SP4)-MIN(Instances!SP4:Instances!SP4))</f>
        <v>0</v>
      </c>
      <c r="SQ4" s="1" cm="1">
        <f t="array" ref="SQ4">_xlfn.SWITCH($A$2,"average", AVERAGE(Instances!SQ4:Instances!SQ4),"median", MEDIAN(Instances!SQ4:Instances!SQ4),"min", MIN(Instances!SQ4:Instances!SQ4),"max", MAX(Instances!SQ4:Instances!SQ4),"diff", MAX(Instances!SQ4:Instances!SQ4)-MIN(Instances!SQ4:Instances!SQ4))</f>
        <v>0</v>
      </c>
      <c r="SR4" s="1" cm="1">
        <f t="array" ref="SR4">_xlfn.SWITCH($A$2,"average", AVERAGE(Instances!SR4:Instances!SR4),"median", MEDIAN(Instances!SR4:Instances!SR4),"min", MIN(Instances!SR4:Instances!SR4),"max", MAX(Instances!SR4:Instances!SR4),"diff", MAX(Instances!SR4:Instances!SR4)-MIN(Instances!SR4:Instances!SR4))</f>
        <v>0</v>
      </c>
      <c r="SS4" s="1" cm="1">
        <f t="array" ref="SS4">_xlfn.SWITCH($A$2,"average", AVERAGE(Instances!SS4:Instances!SS4),"median", MEDIAN(Instances!SS4:Instances!SS4),"min", MIN(Instances!SS4:Instances!SS4),"max", MAX(Instances!SS4:Instances!SS4),"diff", MAX(Instances!SS4:Instances!SS4)-MIN(Instances!SS4:Instances!SS4))</f>
        <v>0</v>
      </c>
      <c r="ST4" s="1" cm="1">
        <f t="array" ref="ST4">_xlfn.SWITCH($A$2,"average", AVERAGE(Instances!ST4:Instances!ST4),"median", MEDIAN(Instances!ST4:Instances!ST4),"min", MIN(Instances!ST4:Instances!ST4),"max", MAX(Instances!ST4:Instances!ST4),"diff", MAX(Instances!ST4:Instances!ST4)-MIN(Instances!ST4:Instances!ST4))</f>
        <v>0</v>
      </c>
      <c r="SU4" s="1" cm="1">
        <f t="array" ref="SU4">_xlfn.SWITCH($A$2,"average", AVERAGE(Instances!SU4:Instances!SU4),"median", MEDIAN(Instances!SU4:Instances!SU4),"min", MIN(Instances!SU4:Instances!SU4),"max", MAX(Instances!SU4:Instances!SU4),"diff", MAX(Instances!SU4:Instances!SU4)-MIN(Instances!SU4:Instances!SU4))</f>
        <v>0</v>
      </c>
      <c r="SV4" s="1" cm="1">
        <f t="array" ref="SV4">_xlfn.SWITCH($A$2,"average", AVERAGE(Instances!SV4:Instances!SV4),"median", MEDIAN(Instances!SV4:Instances!SV4),"min", MIN(Instances!SV4:Instances!SV4),"max", MAX(Instances!SV4:Instances!SV4),"diff", MAX(Instances!SV4:Instances!SV4)-MIN(Instances!SV4:Instances!SV4))</f>
        <v>0</v>
      </c>
      <c r="SW4" s="1" cm="1">
        <f t="array" ref="SW4">_xlfn.SWITCH($A$2,"average", AVERAGE(Instances!SW4:Instances!SW4),"median", MEDIAN(Instances!SW4:Instances!SW4),"min", MIN(Instances!SW4:Instances!SW4),"max", MAX(Instances!SW4:Instances!SW4),"diff", MAX(Instances!SW4:Instances!SW4)-MIN(Instances!SW4:Instances!SW4))</f>
        <v>0</v>
      </c>
      <c r="SX4" s="1" cm="1">
        <f t="array" ref="SX4">_xlfn.SWITCH($A$2,"average", AVERAGE(Instances!SX4:Instances!SX4),"median", MEDIAN(Instances!SX4:Instances!SX4),"min", MIN(Instances!SX4:Instances!SX4),"max", MAX(Instances!SX4:Instances!SX4),"diff", MAX(Instances!SX4:Instances!SX4)-MIN(Instances!SX4:Instances!SX4))</f>
        <v>0</v>
      </c>
      <c r="SY4" s="1" cm="1">
        <f t="array" ref="SY4">_xlfn.SWITCH($A$2,"average", AVERAGE(Instances!SY4:Instances!SY4),"median", MEDIAN(Instances!SY4:Instances!SY4),"min", MIN(Instances!SY4:Instances!SY4),"max", MAX(Instances!SY4:Instances!SY4),"diff", MAX(Instances!SY4:Instances!SY4)-MIN(Instances!SY4:Instances!SY4))</f>
        <v>0</v>
      </c>
      <c r="SZ4" s="1"/>
      <c r="TA4" s="1" cm="1">
        <f t="array" ref="TA4">_xlfn.SWITCH($A$2,"average", AVERAGE(Instances!TA4:Instances!TA4),"median", MEDIAN(Instances!TA4:Instances!TA4),"min", MIN(Instances!TA4:Instances!TA4),"max", MAX(Instances!TA4:Instances!TA4),"diff", MAX(Instances!TA4:Instances!TA4)-MIN(Instances!TA4:Instances!TA4))</f>
        <v>0</v>
      </c>
      <c r="TB4" s="1" cm="1">
        <f t="array" ref="TB4">_xlfn.SWITCH($A$2,"average", AVERAGE(Instances!TB4:Instances!TB4),"median", MEDIAN(Instances!TB4:Instances!TB4),"min", MIN(Instances!TB4:Instances!TB4),"max", MAX(Instances!TB4:Instances!TB4),"diff", MAX(Instances!TB4:Instances!TB4)-MIN(Instances!TB4:Instances!TB4))</f>
        <v>0</v>
      </c>
      <c r="TC4" s="1" cm="1">
        <f t="array" ref="TC4">_xlfn.SWITCH($A$2,"average", AVERAGE(Instances!TC4:Instances!TC4),"median", MEDIAN(Instances!TC4:Instances!TC4),"min", MIN(Instances!TC4:Instances!TC4),"max", MAX(Instances!TC4:Instances!TC4),"diff", MAX(Instances!TC4:Instances!TC4)-MIN(Instances!TC4:Instances!TC4))</f>
        <v>0</v>
      </c>
      <c r="TD4" s="1">
        <f>MIN($B4,$T4,$AL4,$BD4,$BV4,$CN4,$DF4,$DX4,$EP4,$FH4,$FZ4,$GR4,$HJ4,$IB4,$IT4,$JL4,$KD4,$KV4,$LN4,$MF4,$MX4,$NP4,$OH4,$OZ4,$PR4,$QJ4,$RB4,$RT4,$SL4)</f>
        <v>0</v>
      </c>
      <c r="TE4" s="1">
        <f>MIN($C4,$U4,$AM4,$BE4,$BW4,$CO4,$DG4,$DY4,$EQ4,$FI4,$GA4,$GS4,$HK4,$IC4,$IU4,$JM4,$KE4,$KW4,$LO4,$MG4,$MY4,$NQ4,$OI4,$PA4,$PS4,$QK4,$RC4,$RU4,$SM4)</f>
        <v>0</v>
      </c>
      <c r="TF4" s="1">
        <f>MIN($D4,$V4,$AN4,$BF4,$BX4,$CP4,$DH4,$DZ4,$ER4,$FJ4,$GB4,$GT4,$HL4,$ID4,$IV4,$JN4,$KF4,$KX4,$LP4,$MH4,$MZ4,$NR4,$OJ4,$PB4,$PT4,$QL4,$RD4,$RV4,$SN4)</f>
        <v>0</v>
      </c>
      <c r="TG4" s="1">
        <f>MIN($E4,$W4,$AO4,$BG4,$BY4,$CQ4,$DI4,$EA4,$ES4,$FK4,$GC4,$GU4,$HM4,$IE4,$IW4,$JO4,$KG4,$KY4,$LQ4,$MI4,$NA4,$NS4,$OK4,$PC4,$PU4,$QM4,$RE4,$RW4,$SO4)</f>
        <v>0</v>
      </c>
      <c r="TH4" s="1">
        <f>MIN($F4,$X4,$AP4,$BH4,$BZ4,$CR4,$DJ4,$EB4,$ET4,$FL4,$GD4,$GV4,$HN4,$IF4,$IX4,$JP4,$KH4,$KZ4,$LR4,$MJ4,$NB4,$NT4,$OL4,$PD4,$PV4,$QN4,$RF4,$RX4,$SP4)</f>
        <v>0</v>
      </c>
      <c r="TI4" s="1">
        <f>MIN($G4,$Y4,$AQ4,$BI4,$CA4,$CS4,$DK4,$EC4,$EU4,$FM4,$GE4,$GW4,$HO4,$IG4,$IY4,$JQ4,$KI4,$LA4,$LS4,$MK4,$NC4,$NU4,$OM4,$PE4,$PW4,$QO4,$RG4,$RY4,$SQ4)</f>
        <v>0</v>
      </c>
      <c r="TJ4" s="1">
        <f>MIN($H4,$Z4,$AR4,$BJ4,$CB4,$CT4,$DL4,$ED4,$EV4,$FN4,$GF4,$GX4,$HP4,$IH4,$IZ4,$JR4,$KJ4,$LB4,$LT4,$ML4,$ND4,$NV4,$ON4,$PF4,$PX4,$QP4,$RH4,$RZ4,$SR4)</f>
        <v>0</v>
      </c>
      <c r="TK4" s="1">
        <f>MIN($I4,$AA4,$AS4,$BK4,$CC4,$CU4,$DM4,$EE4,$EW4,$FO4,$GG4,$GY4,$HQ4,$II4,$JA4,$JS4,$KK4,$LC4,$LU4,$MM4,$NE4,$NW4,$OO4,$PG4,$PY4,$QQ4,$RI4,$SA4,$SS4)</f>
        <v>0</v>
      </c>
      <c r="TL4" s="1">
        <f>MIN($J4,$AB4,$AT4,$BL4,$CD4,$CV4,$DN4,$EF4,$EX4,$FP4,$GH4,$GZ4,$HR4,$IJ4,$JB4,$JT4,$KL4,$LD4,$LV4,$MN4,$NF4,$NX4,$OP4,$PH4,$PZ4,$QR4,$RJ4,$SB4,$ST4)</f>
        <v>0</v>
      </c>
      <c r="TM4" s="1">
        <f>MIN($K4,$AC4,$AU4,$BM4,$CE4,$CW4,$DO4,$EG4,$EY4,$FQ4,$GI4,$HA4,$HS4,$IK4,$JC4,$JU4,$KM4,$LE4,$LW4,$MO4,$NG4,$NY4,$OQ4,$PI4,$QA4,$QS4,$RK4,$SC4,$SU4)</f>
        <v>0</v>
      </c>
      <c r="TN4" s="1">
        <f>MIN($L4,$AD4,$AV4,$BN4,$CF4,$CX4,$DP4,$EH4,$EZ4,$FR4,$GJ4,$HB4,$HT4,$IL4,$JD4,$JV4,$KN4,$LF4,$LX4,$MP4,$NH4,$NZ4,$OR4,$PJ4,$QB4,$QT4,$RL4,$SD4,$SV4)</f>
        <v>0</v>
      </c>
      <c r="TO4" s="1">
        <f>MIN($M4,$AE4,$AW4,$BO4,$CG4,$CY4,$DQ4,$EI4,$FA4,$FS4,$GK4,$HC4,$HU4,$IM4,$JE4,$JW4,$KO4,$LG4,$LY4,$MQ4,$NI4,$OA4,$OS4,$PK4,$QC4,$QU4,$RM4,$SE4,$SW4)</f>
        <v>0</v>
      </c>
      <c r="TP4" s="1">
        <f>MIN($N4,$AF4,$AX4,$BP4,$CH4,$CZ4,$DR4,$EJ4,$FB4,$FT4,$GL4,$HD4,$HV4,$IN4,$JF4,$JX4,$KP4,$LH4,$LZ4,$MR4,$NJ4,$OB4,$OT4,$PL4,$QD4,$QV4,$RN4,$SF4,$SX4)</f>
        <v>0</v>
      </c>
      <c r="TQ4" s="1">
        <f>MIN($O4,$AG4,$AY4,$BQ4,$CI4,$DA4,$DS4,$EK4,$FC4,$FU4,$GM4,$HE4,$HW4,$IO4,$JG4,$JY4,$KQ4,$LI4,$MA4,$MS4,$NK4,$OC4,$OU4,$PM4,$QE4,$QW4,$RO4,$SG4,$SY4)</f>
        <v>0</v>
      </c>
      <c r="TR4" s="1">
        <f>MIN($Q4,$AI4,$BA4,$BS4,$CK4,$DC4,$DU4,$EM4,$FE4,$FW4,$GO4,$HG4,$HY4,$IQ4,$JI4,$KA4,$KS4,$LK4,$MC4,$MU4,$NM4,$OE4,$OW4,$PO4,$QG4,$QY4,$RQ4,$SI4,$TA4)</f>
        <v>0</v>
      </c>
      <c r="TS4" s="1">
        <f>MIN($R4,$AJ4,$BB4,$BT4,$CL4,$DD4,$DV4,$EN4,$FF4,$FX4,$GP4,$HH4,$HZ4,$IR4,$JJ4,$KB4,$KT4,$LL4,$MD4,$MV4,$NN4,$OF4,$OX4,$PP4,$QH4,$QZ4,$RR4,$SJ4,$TB4)</f>
        <v>0</v>
      </c>
      <c r="TT4" s="1">
        <f>MIN($S4,$AK4,$BC4,$BU4,$CM4,$DE4,$DW4,$EO4,$FG4,$FY4,$GQ4,$HI4,$IA4,$IS4,$JK4,$KC4,$KU4,$LM4,$ME4,$MW4,$NO4,$OG4,$OY4,$PQ4,$QI4,$RA4,$RS4,$SK4,$TC4)</f>
        <v>0</v>
      </c>
      <c r="TU4" s="1">
        <f>MEDIAN($B4,$T4,$AL4,$BD4,$BV4,$CN4,$DF4,$DX4,$EP4,$FH4,$FZ4,$GR4,$HJ4,$IB4,$IT4,$JL4,$KD4,$KV4,$LN4,$MF4,$MX4,$NP4,$OH4,$OZ4,$PR4,$QJ4,$RB4,$RT4,$SL4)</f>
        <v>0</v>
      </c>
      <c r="TV4" s="1">
        <f>MEDIAN($C4,$U4,$AM4,$BE4,$BW4,$CO4,$DG4,$DY4,$EQ4,$FI4,$GA4,$GS4,$HK4,$IC4,$IU4,$JM4,$KE4,$KW4,$LO4,$MG4,$MY4,$NQ4,$OI4,$PA4,$PS4,$QK4,$RC4,$RU4,$SM4)</f>
        <v>0</v>
      </c>
      <c r="TW4" s="1">
        <f>MEDIAN($D4,$V4,$AN4,$BF4,$BX4,$CP4,$DH4,$DZ4,$ER4,$FJ4,$GB4,$GT4,$HL4,$ID4,$IV4,$JN4,$KF4,$KX4,$LP4,$MH4,$MZ4,$NR4,$OJ4,$PB4,$PT4,$QL4,$RD4,$RV4,$SN4)</f>
        <v>0</v>
      </c>
      <c r="TX4" s="1">
        <f>MEDIAN($E4,$W4,$AO4,$BG4,$BY4,$CQ4,$DI4,$EA4,$ES4,$FK4,$GC4,$GU4,$HM4,$IE4,$IW4,$JO4,$KG4,$KY4,$LQ4,$MI4,$NA4,$NS4,$OK4,$PC4,$PU4,$QM4,$RE4,$RW4,$SO4)</f>
        <v>0</v>
      </c>
      <c r="TY4" s="1">
        <f>MEDIAN($F4,$X4,$AP4,$BH4,$BZ4,$CR4,$DJ4,$EB4,$ET4,$FL4,$GD4,$GV4,$HN4,$IF4,$IX4,$JP4,$KH4,$KZ4,$LR4,$MJ4,$NB4,$NT4,$OL4,$PD4,$PV4,$QN4,$RF4,$RX4,$SP4)</f>
        <v>0</v>
      </c>
      <c r="TZ4" s="1">
        <f>MEDIAN($G4,$Y4,$AQ4,$BI4,$CA4,$CS4,$DK4,$EC4,$EU4,$FM4,$GE4,$GW4,$HO4,$IG4,$IY4,$JQ4,$KI4,$LA4,$LS4,$MK4,$NC4,$NU4,$OM4,$PE4,$PW4,$QO4,$RG4,$RY4,$SQ4)</f>
        <v>0</v>
      </c>
      <c r="UA4" s="1">
        <f>MEDIAN($H4,$Z4,$AR4,$BJ4,$CB4,$CT4,$DL4,$ED4,$EV4,$FN4,$GF4,$GX4,$HP4,$IH4,$IZ4,$JR4,$KJ4,$LB4,$LT4,$ML4,$ND4,$NV4,$ON4,$PF4,$PX4,$QP4,$RH4,$RZ4,$SR4)</f>
        <v>0</v>
      </c>
      <c r="UB4" s="1">
        <f>MEDIAN($I4,$AA4,$AS4,$BK4,$CC4,$CU4,$DM4,$EE4,$EW4,$FO4,$GG4,$GY4,$HQ4,$II4,$JA4,$JS4,$KK4,$LC4,$LU4,$MM4,$NE4,$NW4,$OO4,$PG4,$PY4,$QQ4,$RI4,$SA4,$SS4)</f>
        <v>0</v>
      </c>
      <c r="UC4" s="1">
        <f>MEDIAN($J4,$AB4,$AT4,$BL4,$CD4,$CV4,$DN4,$EF4,$EX4,$FP4,$GH4,$GZ4,$HR4,$IJ4,$JB4,$JT4,$KL4,$LD4,$LV4,$MN4,$NF4,$NX4,$OP4,$PH4,$PZ4,$QR4,$RJ4,$SB4,$ST4)</f>
        <v>0</v>
      </c>
      <c r="UD4" s="1">
        <f>MEDIAN($K4,$AC4,$AU4,$BM4,$CE4,$CW4,$DO4,$EG4,$EY4,$FQ4,$GI4,$HA4,$HS4,$IK4,$JC4,$JU4,$KM4,$LE4,$LW4,$MO4,$NG4,$NY4,$OQ4,$PI4,$QA4,$QS4,$RK4,$SC4,$SU4)</f>
        <v>0</v>
      </c>
      <c r="UE4" s="1">
        <f>MEDIAN($L4,$AD4,$AV4,$BN4,$CF4,$CX4,$DP4,$EH4,$EZ4,$FR4,$GJ4,$HB4,$HT4,$IL4,$JD4,$JV4,$KN4,$LF4,$LX4,$MP4,$NH4,$NZ4,$OR4,$PJ4,$QB4,$QT4,$RL4,$SD4,$SV4)</f>
        <v>0</v>
      </c>
      <c r="UF4" s="1">
        <f>MEDIAN($M4,$AE4,$AW4,$BO4,$CG4,$CY4,$DQ4,$EI4,$FA4,$FS4,$GK4,$HC4,$HU4,$IM4,$JE4,$JW4,$KO4,$LG4,$LY4,$MQ4,$NI4,$OA4,$OS4,$PK4,$QC4,$QU4,$RM4,$SE4,$SW4)</f>
        <v>0</v>
      </c>
      <c r="UG4" s="1">
        <f>MEDIAN($N4,$AF4,$AX4,$BP4,$CH4,$CZ4,$DR4,$EJ4,$FB4,$FT4,$GL4,$HD4,$HV4,$IN4,$JF4,$JX4,$KP4,$LH4,$LZ4,$MR4,$NJ4,$OB4,$OT4,$PL4,$QD4,$QV4,$RN4,$SF4,$SX4)</f>
        <v>0</v>
      </c>
      <c r="UH4" s="1">
        <f>MEDIAN($O4,$AG4,$AY4,$BQ4,$CI4,$DA4,$DS4,$EK4,$FC4,$FU4,$GM4,$HE4,$HW4,$IO4,$JG4,$JY4,$KQ4,$LI4,$MA4,$MS4,$NK4,$OC4,$OU4,$PM4,$QE4,$QW4,$RO4,$SG4,$SY4)</f>
        <v>0</v>
      </c>
      <c r="UI4" s="1">
        <f>MEDIAN($Q4,$AI4,$BA4,$BS4,$CK4,$DC4,$DU4,$EM4,$FE4,$FW4,$GO4,$HG4,$HY4,$IQ4,$JI4,$KA4,$KS4,$LK4,$MC4,$MU4,$NM4,$OE4,$OW4,$PO4,$QG4,$QY4,$RQ4,$SI4,$TA4)</f>
        <v>0</v>
      </c>
      <c r="UJ4" s="1">
        <f>MEDIAN($R4,$AJ4,$BB4,$BT4,$CL4,$DD4,$DV4,$EN4,$FF4,$FX4,$GP4,$HH4,$HZ4,$IR4,$JJ4,$KB4,$KT4,$LL4,$MD4,$MV4,$NN4,$OF4,$OX4,$PP4,$QH4,$QZ4,$RR4,$SJ4,$TB4)</f>
        <v>0</v>
      </c>
      <c r="UK4" s="1">
        <f>MEDIAN($S4,$AK4,$BC4,$BU4,$CM4,$DE4,$DW4,$EO4,$FG4,$FY4,$GQ4,$HI4,$IA4,$IS4,$JK4,$KC4,$KU4,$LM4,$ME4,$MW4,$NO4,$OG4,$OY4,$PQ4,$QI4,$RA4,$RS4,$SK4,$TC4)</f>
        <v>0</v>
      </c>
      <c r="UL4" s="1">
        <f>MAX($B4,$T4,$AL4,$BD4,$BV4,$CN4,$DF4,$DX4,$EP4,$FH4,$FZ4,$GR4,$HJ4,$IB4,$IT4,$JL4,$KD4,$KV4,$LN4,$MF4,$MX4,$NP4,$OH4,$OZ4,$PR4,$QJ4,$RB4,$RT4,$SL4)</f>
        <v>0</v>
      </c>
      <c r="UM4" s="1">
        <f>MAX($C4,$U4,$AM4,$BE4,$BW4,$CO4,$DG4,$DY4,$EQ4,$FI4,$GA4,$GS4,$HK4,$IC4,$IU4,$JM4,$KE4,$KW4,$LO4,$MG4,$MY4,$NQ4,$OI4,$PA4,$PS4,$QK4,$RC4,$RU4,$SM4)</f>
        <v>0</v>
      </c>
      <c r="UN4" s="1">
        <f>MAX($D4,$V4,$AN4,$BF4,$BX4,$CP4,$DH4,$DZ4,$ER4,$FJ4,$GB4,$GT4,$HL4,$ID4,$IV4,$JN4,$KF4,$KX4,$LP4,$MH4,$MZ4,$NR4,$OJ4,$PB4,$PT4,$QL4,$RD4,$RV4,$SN4)</f>
        <v>0</v>
      </c>
      <c r="UO4" s="1">
        <f>MAX($E4,$W4,$AO4,$BG4,$BY4,$CQ4,$DI4,$EA4,$ES4,$FK4,$GC4,$GU4,$HM4,$IE4,$IW4,$JO4,$KG4,$KY4,$LQ4,$MI4,$NA4,$NS4,$OK4,$PC4,$PU4,$QM4,$RE4,$RW4,$SO4)</f>
        <v>0</v>
      </c>
      <c r="UP4" s="1">
        <f>MAX($F4,$X4,$AP4,$BH4,$BZ4,$CR4,$DJ4,$EB4,$ET4,$FL4,$GD4,$GV4,$HN4,$IF4,$IX4,$JP4,$KH4,$KZ4,$LR4,$MJ4,$NB4,$NT4,$OL4,$PD4,$PV4,$QN4,$RF4,$RX4,$SP4)</f>
        <v>0</v>
      </c>
      <c r="UQ4" s="1">
        <f>MAX($G4,$Y4,$AQ4,$BI4,$CA4,$CS4,$DK4,$EC4,$EU4,$FM4,$GE4,$GW4,$HO4,$IG4,$IY4,$JQ4,$KI4,$LA4,$LS4,$MK4,$NC4,$NU4,$OM4,$PE4,$PW4,$QO4,$RG4,$RY4,$SQ4)</f>
        <v>0</v>
      </c>
      <c r="UR4" s="1">
        <f>MAX($H4,$Z4,$AR4,$BJ4,$CB4,$CT4,$DL4,$ED4,$EV4,$FN4,$GF4,$GX4,$HP4,$IH4,$IZ4,$JR4,$KJ4,$LB4,$LT4,$ML4,$ND4,$NV4,$ON4,$PF4,$PX4,$QP4,$RH4,$RZ4,$SR4)</f>
        <v>0</v>
      </c>
      <c r="US4" s="1">
        <f>MAX($I4,$AA4,$AS4,$BK4,$CC4,$CU4,$DM4,$EE4,$EW4,$FO4,$GG4,$GY4,$HQ4,$II4,$JA4,$JS4,$KK4,$LC4,$LU4,$MM4,$NE4,$NW4,$OO4,$PG4,$PY4,$QQ4,$RI4,$SA4,$SS4)</f>
        <v>0</v>
      </c>
      <c r="UT4" s="1">
        <f>MAX($J4,$AB4,$AT4,$BL4,$CD4,$CV4,$DN4,$EF4,$EX4,$FP4,$GH4,$GZ4,$HR4,$IJ4,$JB4,$JT4,$KL4,$LD4,$LV4,$MN4,$NF4,$NX4,$OP4,$PH4,$PZ4,$QR4,$RJ4,$SB4,$ST4)</f>
        <v>0</v>
      </c>
      <c r="UU4" s="1">
        <f>MAX($K4,$AC4,$AU4,$BM4,$CE4,$CW4,$DO4,$EG4,$EY4,$FQ4,$GI4,$HA4,$HS4,$IK4,$JC4,$JU4,$KM4,$LE4,$LW4,$MO4,$NG4,$NY4,$OQ4,$PI4,$QA4,$QS4,$RK4,$SC4,$SU4)</f>
        <v>0</v>
      </c>
      <c r="UV4" s="1">
        <f>MAX($L4,$AD4,$AV4,$BN4,$CF4,$CX4,$DP4,$EH4,$EZ4,$FR4,$GJ4,$HB4,$HT4,$IL4,$JD4,$JV4,$KN4,$LF4,$LX4,$MP4,$NH4,$NZ4,$OR4,$PJ4,$QB4,$QT4,$RL4,$SD4,$SV4)</f>
        <v>0</v>
      </c>
      <c r="UW4" s="1">
        <f>MAX($M4,$AE4,$AW4,$BO4,$CG4,$CY4,$DQ4,$EI4,$FA4,$FS4,$GK4,$HC4,$HU4,$IM4,$JE4,$JW4,$KO4,$LG4,$LY4,$MQ4,$NI4,$OA4,$OS4,$PK4,$QC4,$QU4,$RM4,$SE4,$SW4)</f>
        <v>0</v>
      </c>
      <c r="UX4" s="1">
        <f>MAX($N4,$AF4,$AX4,$BP4,$CH4,$CZ4,$DR4,$EJ4,$FB4,$FT4,$GL4,$HD4,$HV4,$IN4,$JF4,$JX4,$KP4,$LH4,$LZ4,$MR4,$NJ4,$OB4,$OT4,$PL4,$QD4,$QV4,$RN4,$SF4,$SX4)</f>
        <v>0</v>
      </c>
      <c r="UY4" s="1">
        <f>MAX($O4,$AG4,$AY4,$BQ4,$CI4,$DA4,$DS4,$EK4,$FC4,$FU4,$GM4,$HE4,$HW4,$IO4,$JG4,$JY4,$KQ4,$LI4,$MA4,$MS4,$NK4,$OC4,$OU4,$PM4,$QE4,$QW4,$RO4,$SG4,$SY4)</f>
        <v>0</v>
      </c>
      <c r="UZ4" s="1">
        <f>MAX($Q4,$AI4,$BA4,$BS4,$CK4,$DC4,$DU4,$EM4,$FE4,$FW4,$GO4,$HG4,$HY4,$IQ4,$JI4,$KA4,$KS4,$LK4,$MC4,$MU4,$NM4,$OE4,$OW4,$PO4,$QG4,$QY4,$RQ4,$SI4,$TA4)</f>
        <v>0</v>
      </c>
      <c r="VA4" s="1">
        <f>MAX($R4,$AJ4,$BB4,$BT4,$CL4,$DD4,$DV4,$EN4,$FF4,$FX4,$GP4,$HH4,$HZ4,$IR4,$JJ4,$KB4,$KT4,$LL4,$MD4,$MV4,$NN4,$OF4,$OX4,$PP4,$QH4,$QZ4,$RR4,$SJ4,$TB4)</f>
        <v>0</v>
      </c>
      <c r="VB4" s="1">
        <f>MAX($S4,$AK4,$BC4,$BU4,$CM4,$DE4,$DW4,$EO4,$FG4,$FY4,$GQ4,$HI4,$IA4,$IS4,$JK4,$KC4,$KU4,$LM4,$ME4,$MW4,$NO4,$OG4,$OY4,$PQ4,$QI4,$RA4,$RS4,$SK4,$TC4)</f>
        <v>0</v>
      </c>
    </row>
    <row r="5" spans="1:574">
      <c r="A5" s="1" t="s">
        <v>2</v>
      </c>
      <c r="B5" s="1"/>
      <c r="C5" s="1"/>
      <c r="D5" s="1"/>
      <c r="E5" s="1"/>
      <c r="F5" s="1"/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/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/>
      <c r="N5" s="1"/>
      <c r="O5" s="1"/>
      <c r="P5" s="1"/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/>
      <c r="AS5" s="1" cm="1">
        <f t="array" ref="AS5">_xlfn.SWITCH($A$2,"average", AVERAGE(Instances!AS5:Instances!AS5),"median", MEDIAN(Instances!AS5:Instances!AS5),"min", MIN(Instances!AS5:Instances!AS5),"max", MAX(Instances!AS5:Instances!AS5),"diff", MAX(Instances!AS5:Instances!AS5)-MIN(Instances!AS5:Instances!AS5))</f>
        <v>0</v>
      </c>
      <c r="AT5" s="1" cm="1">
        <f t="array" ref="AT5">_xlfn.SWITCH($A$2,"average", AVERAGE(Instances!AT5:Instances!AT5),"median", MEDIAN(Instances!AT5:Instances!AT5),"min", MIN(Instances!AT5:Instances!AT5),"max", MAX(Instances!AT5:Instances!AT5),"diff", MAX(Instances!AT5:Instances!AT5)-MIN(Instances!AT5:Instances!AT5))</f>
        <v>0</v>
      </c>
      <c r="AU5" s="1"/>
      <c r="AV5" s="1" cm="1">
        <f t="array" ref="AV5">_xlfn.SWITCH($A$2,"average", AVERAGE(Instances!AV5:Instances!AV5),"median", MEDIAN(Instances!AV5:Instances!AV5),"min", MIN(Instances!AV5:Instances!AV5),"max", MAX(Instances!AV5:Instances!AV5),"diff", MAX(Instances!AV5:Instances!AV5)-MIN(Instances!AV5:Instances!AV5))</f>
        <v>0</v>
      </c>
      <c r="AW5" s="1"/>
      <c r="AX5" s="1"/>
      <c r="AY5" s="1"/>
      <c r="AZ5" s="1"/>
      <c r="BA5" s="1" cm="1">
        <f t="array" ref="BA5">_xlfn.SWITCH($A$2,"average", AVERAGE(Instances!BA5:Instances!BA5),"median", MEDIAN(Instances!BA5:Instances!BA5),"min", MIN(Instances!BA5:Instances!BA5),"max", MAX(Instances!BA5:Instances!BA5),"diff", MAX(Instances!BA5:Instances!BA5)-MIN(Instances!BA5:Instances!BA5))</f>
        <v>0</v>
      </c>
      <c r="BB5" s="1" cm="1">
        <f t="array" ref="BB5">_xlfn.SWITCH($A$2,"average", AVERAGE(Instances!BB5:Instances!BB5),"median", MEDIAN(Instances!BB5:Instances!BB5),"min", MIN(Instances!BB5:Instances!BB5),"max", MAX(Instances!BB5:Instances!BB5),"diff", MAX(Instances!BB5:Instances!BB5)-MIN(Instances!BB5:Instances!BB5))</f>
        <v>0</v>
      </c>
      <c r="BC5" s="1"/>
      <c r="BD5" s="1" cm="1">
        <f t="array" ref="BD5">_xlfn.SWITCH($A$2,"average", AVERAGE(Instances!BD5:Instances!BD5),"median", MEDIAN(Instances!BD5:Instances!BD5),"min", MIN(Instances!BD5:Instances!BD5),"max", MAX(Instances!BD5:Instances!BD5),"diff", MAX(Instances!BD5:Instances!BD5)-MIN(Instances!BD5:Instances!BD5))</f>
        <v>0</v>
      </c>
      <c r="BE5" s="1" cm="1">
        <f t="array" ref="BE5">_xlfn.SWITCH($A$2,"average", AVERAGE(Instances!BE5:Instances!BE5),"median", MEDIAN(Instances!BE5:Instances!BE5),"min", MIN(Instances!BE5:Instances!BE5),"max", MAX(Instances!BE5:Instances!BE5),"diff", MAX(Instances!BE5:Instances!BE5)-MIN(Instances!BE5:Instances!BE5))</f>
        <v>0</v>
      </c>
      <c r="BF5" s="1" cm="1">
        <f t="array" ref="BF5">_xlfn.SWITCH($A$2,"average", AVERAGE(Instances!BF5:Instances!BF5),"median", MEDIAN(Instances!BF5:Instances!BF5),"min", MIN(Instances!BF5:Instances!BF5),"max", MAX(Instances!BF5:Instances!BF5),"diff", MAX(Instances!BF5:Instances!BF5)-MIN(Instances!BF5:Instances!BF5))</f>
        <v>0</v>
      </c>
      <c r="BG5" s="1" cm="1">
        <f t="array" ref="BG5">_xlfn.SWITCH($A$2,"average", AVERAGE(Instances!BG5:Instances!BG5),"median", MEDIAN(Instances!BG5:Instances!BG5),"min", MIN(Instances!BG5:Instances!BG5),"max", MAX(Instances!BG5:Instances!BG5),"diff", MAX(Instances!BG5:Instances!BG5)-MIN(Instances!BG5:Instances!BG5))</f>
        <v>0</v>
      </c>
      <c r="BH5" s="1" cm="1">
        <f t="array" ref="BH5">_xlfn.SWITCH($A$2,"average", AVERAGE(Instances!BH5:Instances!BH5),"median", MEDIAN(Instances!BH5:Instances!BH5),"min", MIN(Instances!BH5:Instances!BH5),"max", MAX(Instances!BH5:Instances!BH5),"diff", MAX(Instances!BH5:Instances!BH5)-MIN(Instances!BH5:Instances!BH5))</f>
        <v>0</v>
      </c>
      <c r="BI5" s="1" cm="1">
        <f t="array" ref="BI5">_xlfn.SWITCH($A$2,"average", AVERAGE(Instances!BI5:Instances!BI5),"median", MEDIAN(Instances!BI5:Instances!BI5),"min", MIN(Instances!BI5:Instances!BI5),"max", MAX(Instances!BI5:Instances!BI5),"diff", MAX(Instances!BI5:Instances!BI5)-MIN(Instances!BI5:Instances!BI5))</f>
        <v>0</v>
      </c>
      <c r="BJ5" s="1" cm="1">
        <f t="array" ref="BJ5">_xlfn.SWITCH($A$2,"average", AVERAGE(Instances!BJ5:Instances!BJ5),"median", MEDIAN(Instances!BJ5:Instances!BJ5),"min", MIN(Instances!BJ5:Instances!BJ5),"max", MAX(Instances!BJ5:Instances!BJ5),"diff", MAX(Instances!BJ5:Instances!BJ5)-MIN(Instances!BJ5:Instances!BJ5))</f>
        <v>0</v>
      </c>
      <c r="BK5" s="1" cm="1">
        <f t="array" ref="BK5">_xlfn.SWITCH($A$2,"average", AVERAGE(Instances!BK5:Instances!BK5),"median", MEDIAN(Instances!BK5:Instances!BK5),"min", MIN(Instances!BK5:Instances!BK5),"max", MAX(Instances!BK5:Instances!BK5),"diff", MAX(Instances!BK5:Instances!BK5)-MIN(Instances!BK5:Instances!BK5))</f>
        <v>0</v>
      </c>
      <c r="BL5" s="1" cm="1">
        <f t="array" ref="BL5">_xlfn.SWITCH($A$2,"average", AVERAGE(Instances!BL5:Instances!BL5),"median", MEDIAN(Instances!BL5:Instances!BL5),"min", MIN(Instances!BL5:Instances!BL5),"max", MAX(Instances!BL5:Instances!BL5),"diff", MAX(Instances!BL5:Instances!BL5)-MIN(Instances!BL5:Instances!BL5))</f>
        <v>0</v>
      </c>
      <c r="BM5" s="1" cm="1">
        <f t="array" ref="BM5">_xlfn.SWITCH($A$2,"average", AVERAGE(Instances!BM5:Instances!BM5),"median", MEDIAN(Instances!BM5:Instances!BM5),"min", MIN(Instances!BM5:Instances!BM5),"max", MAX(Instances!BM5:Instances!BM5),"diff", MAX(Instances!BM5:Instances!BM5)-MIN(Instances!BM5:Instances!BM5))</f>
        <v>0</v>
      </c>
      <c r="BN5" s="1" cm="1">
        <f t="array" ref="BN5">_xlfn.SWITCH($A$2,"average", AVERAGE(Instances!BN5:Instances!BN5),"median", MEDIAN(Instances!BN5:Instances!BN5),"min", MIN(Instances!BN5:Instances!BN5),"max", MAX(Instances!BN5:Instances!BN5),"diff", MAX(Instances!BN5:Instances!BN5)-MIN(Instances!BN5:Instances!BN5))</f>
        <v>0</v>
      </c>
      <c r="BO5" s="1" cm="1">
        <f t="array" ref="BO5">_xlfn.SWITCH($A$2,"average", AVERAGE(Instances!BO5:Instances!BO5),"median", MEDIAN(Instances!BO5:Instances!BO5),"min", MIN(Instances!BO5:Instances!BO5),"max", MAX(Instances!BO5:Instances!BO5),"diff", MAX(Instances!BO5:Instances!BO5)-MIN(Instances!BO5:Instances!BO5))</f>
        <v>0</v>
      </c>
      <c r="BP5" s="1" cm="1">
        <f t="array" ref="BP5">_xlfn.SWITCH($A$2,"average", AVERAGE(Instances!BP5:Instances!BP5),"median", MEDIAN(Instances!BP5:Instances!BP5),"min", MIN(Instances!BP5:Instances!BP5),"max", MAX(Instances!BP5:Instances!BP5),"diff", MAX(Instances!BP5:Instances!BP5)-MIN(Instances!BP5:Instances!BP5))</f>
        <v>0</v>
      </c>
      <c r="BQ5" s="1" cm="1">
        <f t="array" ref="BQ5">_xlfn.SWITCH($A$2,"average", AVERAGE(Instances!BQ5:Instances!BQ5),"median", MEDIAN(Instances!BQ5:Instances!BQ5),"min", MIN(Instances!BQ5:Instances!BQ5),"max", MAX(Instances!BQ5:Instances!BQ5),"diff", MAX(Instances!BQ5:Instances!BQ5)-MIN(Instances!BQ5:Instances!BQ5))</f>
        <v>0</v>
      </c>
      <c r="BR5" s="1"/>
      <c r="BS5" s="1" cm="1">
        <f t="array" ref="BS5">_xlfn.SWITCH($A$2,"average", AVERAGE(Instances!BS5:Instances!BS5),"median", MEDIAN(Instances!BS5:Instances!BS5),"min", MIN(Instances!BS5:Instances!BS5),"max", MAX(Instances!BS5:Instances!BS5),"diff", MAX(Instances!BS5:Instances!BS5)-MIN(Instances!BS5:Instances!BS5))</f>
        <v>0</v>
      </c>
      <c r="BT5" s="1" cm="1">
        <f t="array" ref="BT5">_xlfn.SWITCH($A$2,"average", AVERAGE(Instances!BT5:Instances!BT5),"median", MEDIAN(Instances!BT5:Instances!BT5),"min", MIN(Instances!BT5:Instances!BT5),"max", MAX(Instances!BT5:Instances!BT5),"diff", MAX(Instances!BT5:Instances!BT5)-MIN(Instances!BT5:Instances!BT5))</f>
        <v>0</v>
      </c>
      <c r="BU5" s="1" cm="1">
        <f t="array" ref="BU5">_xlfn.SWITCH($A$2,"average", AVERAGE(Instances!BU5:Instances!BU5),"median", MEDIAN(Instances!BU5:Instances!BU5),"min", MIN(Instances!BU5:Instances!BU5),"max", MAX(Instances!BU5:Instances!BU5),"diff", MAX(Instances!BU5:Instances!BU5)-MIN(Instances!BU5:Instances!BU5))</f>
        <v>0</v>
      </c>
      <c r="BV5" s="1" cm="1">
        <f t="array" ref="BV5">_xlfn.SWITCH($A$2,"average", AVERAGE(Instances!BV5:Instances!BV5),"median", MEDIAN(Instances!BV5:Instances!BV5),"min", MIN(Instances!BV5:Instances!BV5),"max", MAX(Instances!BV5:Instances!BV5),"diff", MAX(Instances!BV5:Instances!BV5)-MIN(Instances!BV5:Instances!BV5))</f>
        <v>0</v>
      </c>
      <c r="BW5" s="1" cm="1">
        <f t="array" ref="BW5">_xlfn.SWITCH($A$2,"average", AVERAGE(Instances!BW5:Instances!BW5),"median", MEDIAN(Instances!BW5:Instances!BW5),"min", MIN(Instances!BW5:Instances!BW5),"max", MAX(Instances!BW5:Instances!BW5),"diff", MAX(Instances!BW5:Instances!BW5)-MIN(Instances!BW5:Instances!BW5))</f>
        <v>0</v>
      </c>
      <c r="BX5" s="1" cm="1">
        <f t="array" ref="BX5">_xlfn.SWITCH($A$2,"average", AVERAGE(Instances!BX5:Instances!BX5),"median", MEDIAN(Instances!BX5:Instances!BX5),"min", MIN(Instances!BX5:Instances!BX5),"max", MAX(Instances!BX5:Instances!BX5),"diff", MAX(Instances!BX5:Instances!BX5)-MIN(Instances!BX5:Instances!BX5))</f>
        <v>0</v>
      </c>
      <c r="BY5" s="1" cm="1">
        <f t="array" ref="BY5">_xlfn.SWITCH($A$2,"average", AVERAGE(Instances!BY5:Instances!BY5),"median", MEDIAN(Instances!BY5:Instances!BY5),"min", MIN(Instances!BY5:Instances!BY5),"max", MAX(Instances!BY5:Instances!BY5),"diff", MAX(Instances!BY5:Instances!BY5)-MIN(Instances!BY5:Instances!BY5))</f>
        <v>0</v>
      </c>
      <c r="BZ5" s="1" cm="1">
        <f t="array" ref="BZ5">_xlfn.SWITCH($A$2,"average", AVERAGE(Instances!BZ5:Instances!BZ5),"median", MEDIAN(Instances!BZ5:Instances!BZ5),"min", MIN(Instances!BZ5:Instances!BZ5),"max", MAX(Instances!BZ5:Instances!BZ5),"diff", MAX(Instances!BZ5:Instances!BZ5)-MIN(Instances!BZ5:Instances!BZ5))</f>
        <v>0</v>
      </c>
      <c r="CA5" s="1" cm="1">
        <f t="array" ref="CA5">_xlfn.SWITCH($A$2,"average", AVERAGE(Instances!CA5:Instances!CA5),"median", MEDIAN(Instances!CA5:Instances!CA5),"min", MIN(Instances!CA5:Instances!CA5),"max", MAX(Instances!CA5:Instances!CA5),"diff", MAX(Instances!CA5:Instances!CA5)-MIN(Instances!CA5:Instances!CA5))</f>
        <v>0</v>
      </c>
      <c r="CB5" s="1" cm="1">
        <f t="array" ref="CB5">_xlfn.SWITCH($A$2,"average", AVERAGE(Instances!CB5:Instances!CB5),"median", MEDIAN(Instances!CB5:Instances!CB5),"min", MIN(Instances!CB5:Instances!CB5),"max", MAX(Instances!CB5:Instances!CB5),"diff", MAX(Instances!CB5:Instances!CB5)-MIN(Instances!CB5:Instances!CB5))</f>
        <v>0</v>
      </c>
      <c r="CC5" s="1" cm="1">
        <f t="array" ref="CC5">_xlfn.SWITCH($A$2,"average", AVERAGE(Instances!CC5:Instances!CC5),"median", MEDIAN(Instances!CC5:Instances!CC5),"min", MIN(Instances!CC5:Instances!CC5),"max", MAX(Instances!CC5:Instances!CC5),"diff", MAX(Instances!CC5:Instances!CC5)-MIN(Instances!CC5:Instances!CC5))</f>
        <v>0</v>
      </c>
      <c r="CD5" s="1" cm="1">
        <f t="array" ref="CD5">_xlfn.SWITCH($A$2,"average", AVERAGE(Instances!CD5:Instances!CD5),"median", MEDIAN(Instances!CD5:Instances!CD5),"min", MIN(Instances!CD5:Instances!CD5),"max", MAX(Instances!CD5:Instances!CD5),"diff", MAX(Instances!CD5:Instances!CD5)-MIN(Instances!CD5:Instances!CD5))</f>
        <v>0</v>
      </c>
      <c r="CE5" s="1" cm="1">
        <f t="array" ref="CE5">_xlfn.SWITCH($A$2,"average", AVERAGE(Instances!CE5:Instances!CE5),"median", MEDIAN(Instances!CE5:Instances!CE5),"min", MIN(Instances!CE5:Instances!CE5),"max", MAX(Instances!CE5:Instances!CE5),"diff", MAX(Instances!CE5:Instances!CE5)-MIN(Instances!CE5:Instances!CE5))</f>
        <v>0</v>
      </c>
      <c r="CF5" s="1" cm="1">
        <f t="array" ref="CF5">_xlfn.SWITCH($A$2,"average", AVERAGE(Instances!CF5:Instances!CF5),"median", MEDIAN(Instances!CF5:Instances!CF5),"min", MIN(Instances!CF5:Instances!CF5),"max", MAX(Instances!CF5:Instances!CF5),"diff", MAX(Instances!CF5:Instances!CF5)-MIN(Instances!CF5:Instances!CF5))</f>
        <v>0</v>
      </c>
      <c r="CG5" s="1" cm="1">
        <f t="array" ref="CG5">_xlfn.SWITCH($A$2,"average", AVERAGE(Instances!CG5:Instances!CG5),"median", MEDIAN(Instances!CG5:Instances!CG5),"min", MIN(Instances!CG5:Instances!CG5),"max", MAX(Instances!CG5:Instances!CG5),"diff", MAX(Instances!CG5:Instances!CG5)-MIN(Instances!CG5:Instances!CG5))</f>
        <v>0</v>
      </c>
      <c r="CH5" s="1" cm="1">
        <f t="array" ref="CH5">_xlfn.SWITCH($A$2,"average", AVERAGE(Instances!CH5:Instances!CH5),"median", MEDIAN(Instances!CH5:Instances!CH5),"min", MIN(Instances!CH5:Instances!CH5),"max", MAX(Instances!CH5:Instances!CH5),"diff", MAX(Instances!CH5:Instances!CH5)-MIN(Instances!CH5:Instances!CH5))</f>
        <v>0</v>
      </c>
      <c r="CI5" s="1" cm="1">
        <f t="array" ref="CI5">_xlfn.SWITCH($A$2,"average", AVERAGE(Instances!CI5:Instances!CI5),"median", MEDIAN(Instances!CI5:Instances!CI5),"min", MIN(Instances!CI5:Instances!CI5),"max", MAX(Instances!CI5:Instances!CI5),"diff", MAX(Instances!CI5:Instances!CI5)-MIN(Instances!CI5:Instances!CI5))</f>
        <v>0</v>
      </c>
      <c r="CJ5" s="1"/>
      <c r="CK5" s="1" cm="1">
        <f t="array" ref="CK5">_xlfn.SWITCH($A$2,"average", AVERAGE(Instances!CK5:Instances!CK5),"median", MEDIAN(Instances!CK5:Instances!CK5),"min", MIN(Instances!CK5:Instances!CK5),"max", MAX(Instances!CK5:Instances!CK5),"diff", MAX(Instances!CK5:Instances!CK5)-MIN(Instances!CK5:Instances!CK5))</f>
        <v>0</v>
      </c>
      <c r="CL5" s="1" cm="1">
        <f t="array" ref="CL5">_xlfn.SWITCH($A$2,"average", AVERAGE(Instances!CL5:Instances!CL5),"median", MEDIAN(Instances!CL5:Instances!CL5),"min", MIN(Instances!CL5:Instances!CL5),"max", MAX(Instances!CL5:Instances!CL5),"diff", MAX(Instances!CL5:Instances!CL5)-MIN(Instances!CL5:Instances!CL5))</f>
        <v>0</v>
      </c>
      <c r="CM5" s="1" cm="1">
        <f t="array" ref="CM5">_xlfn.SWITCH($A$2,"average", AVERAGE(Instances!CM5:Instances!CM5),"median", MEDIAN(Instances!CM5:Instances!CM5),"min", MIN(Instances!CM5:Instances!CM5),"max", MAX(Instances!CM5:Instances!CM5),"diff", MAX(Instances!CM5:Instances!CM5)-MIN(Instances!CM5:Instances!CM5))</f>
        <v>0</v>
      </c>
      <c r="CN5" s="1" cm="1">
        <f t="array" ref="CN5">_xlfn.SWITCH($A$2,"average", AVERAGE(Instances!CN5:Instances!CN5),"median", MEDIAN(Instances!CN5:Instances!CN5),"min", MIN(Instances!CN5:Instances!CN5),"max", MAX(Instances!CN5:Instances!CN5),"diff", MAX(Instances!CN5:Instances!CN5)-MIN(Instances!CN5:Instances!CN5))</f>
        <v>0</v>
      </c>
      <c r="CO5" s="1" cm="1">
        <f t="array" ref="CO5">_xlfn.SWITCH($A$2,"average", AVERAGE(Instances!CO5:Instances!CO5),"median", MEDIAN(Instances!CO5:Instances!CO5),"min", MIN(Instances!CO5:Instances!CO5),"max", MAX(Instances!CO5:Instances!CO5),"diff", MAX(Instances!CO5:Instances!CO5)-MIN(Instances!CO5:Instances!CO5))</f>
        <v>0</v>
      </c>
      <c r="CP5" s="1" cm="1">
        <f t="array" ref="CP5">_xlfn.SWITCH($A$2,"average", AVERAGE(Instances!CP5:Instances!CP5),"median", MEDIAN(Instances!CP5:Instances!CP5),"min", MIN(Instances!CP5:Instances!CP5),"max", MAX(Instances!CP5:Instances!CP5),"diff", MAX(Instances!CP5:Instances!CP5)-MIN(Instances!CP5:Instances!CP5))</f>
        <v>0</v>
      </c>
      <c r="CQ5" s="1" cm="1">
        <f t="array" ref="CQ5">_xlfn.SWITCH($A$2,"average", AVERAGE(Instances!CQ5:Instances!CQ5),"median", MEDIAN(Instances!CQ5:Instances!CQ5),"min", MIN(Instances!CQ5:Instances!CQ5),"max", MAX(Instances!CQ5:Instances!CQ5),"diff", MAX(Instances!CQ5:Instances!CQ5)-MIN(Instances!CQ5:Instances!CQ5))</f>
        <v>0</v>
      </c>
      <c r="CR5" s="1" cm="1">
        <f t="array" ref="CR5">_xlfn.SWITCH($A$2,"average", AVERAGE(Instances!CR5:Instances!CR5),"median", MEDIAN(Instances!CR5:Instances!CR5),"min", MIN(Instances!CR5:Instances!CR5),"max", MAX(Instances!CR5:Instances!CR5),"diff", MAX(Instances!CR5:Instances!CR5)-MIN(Instances!CR5:Instances!CR5))</f>
        <v>0</v>
      </c>
      <c r="CS5" s="1" cm="1">
        <f t="array" ref="CS5">_xlfn.SWITCH($A$2,"average", AVERAGE(Instances!CS5:Instances!CS5),"median", MEDIAN(Instances!CS5:Instances!CS5),"min", MIN(Instances!CS5:Instances!CS5),"max", MAX(Instances!CS5:Instances!CS5),"diff", MAX(Instances!CS5:Instances!CS5)-MIN(Instances!CS5:Instances!CS5))</f>
        <v>0</v>
      </c>
      <c r="CT5" s="1" cm="1">
        <f t="array" ref="CT5">_xlfn.SWITCH($A$2,"average", AVERAGE(Instances!CT5:Instances!CT5),"median", MEDIAN(Instances!CT5:Instances!CT5),"min", MIN(Instances!CT5:Instances!CT5),"max", MAX(Instances!CT5:Instances!CT5),"diff", MAX(Instances!CT5:Instances!CT5)-MIN(Instances!CT5:Instances!CT5))</f>
        <v>0</v>
      </c>
      <c r="CU5" s="1" cm="1">
        <f t="array" ref="CU5">_xlfn.SWITCH($A$2,"average", AVERAGE(Instances!CU5:Instances!CU5),"median", MEDIAN(Instances!CU5:Instances!CU5),"min", MIN(Instances!CU5:Instances!CU5),"max", MAX(Instances!CU5:Instances!CU5),"diff", MAX(Instances!CU5:Instances!CU5)-MIN(Instances!CU5:Instances!CU5))</f>
        <v>0</v>
      </c>
      <c r="CV5" s="1" cm="1">
        <f t="array" ref="CV5">_xlfn.SWITCH($A$2,"average", AVERAGE(Instances!CV5:Instances!CV5),"median", MEDIAN(Instances!CV5:Instances!CV5),"min", MIN(Instances!CV5:Instances!CV5),"max", MAX(Instances!CV5:Instances!CV5),"diff", MAX(Instances!CV5:Instances!CV5)-MIN(Instances!CV5:Instances!CV5))</f>
        <v>0</v>
      </c>
      <c r="CW5" s="1" cm="1">
        <f t="array" ref="CW5">_xlfn.SWITCH($A$2,"average", AVERAGE(Instances!CW5:Instances!CW5),"median", MEDIAN(Instances!CW5:Instances!CW5),"min", MIN(Instances!CW5:Instances!CW5),"max", MAX(Instances!CW5:Instances!CW5),"diff", MAX(Instances!CW5:Instances!CW5)-MIN(Instances!CW5:Instances!CW5))</f>
        <v>0</v>
      </c>
      <c r="CX5" s="1" cm="1">
        <f t="array" ref="CX5">_xlfn.SWITCH($A$2,"average", AVERAGE(Instances!CX5:Instances!CX5),"median", MEDIAN(Instances!CX5:Instances!CX5),"min", MIN(Instances!CX5:Instances!CX5),"max", MAX(Instances!CX5:Instances!CX5),"diff", MAX(Instances!CX5:Instances!CX5)-MIN(Instances!CX5:Instances!CX5))</f>
        <v>0</v>
      </c>
      <c r="CY5" s="1" cm="1">
        <f t="array" ref="CY5">_xlfn.SWITCH($A$2,"average", AVERAGE(Instances!CY5:Instances!CY5),"median", MEDIAN(Instances!CY5:Instances!CY5),"min", MIN(Instances!CY5:Instances!CY5),"max", MAX(Instances!CY5:Instances!CY5),"diff", MAX(Instances!CY5:Instances!CY5)-MIN(Instances!CY5:Instances!CY5))</f>
        <v>0</v>
      </c>
      <c r="CZ5" s="1" cm="1">
        <f t="array" ref="CZ5">_xlfn.SWITCH($A$2,"average", AVERAGE(Instances!CZ5:Instances!CZ5),"median", MEDIAN(Instances!CZ5:Instances!CZ5),"min", MIN(Instances!CZ5:Instances!CZ5),"max", MAX(Instances!CZ5:Instances!CZ5),"diff", MAX(Instances!CZ5:Instances!CZ5)-MIN(Instances!CZ5:Instances!CZ5))</f>
        <v>0</v>
      </c>
      <c r="DA5" s="1" cm="1">
        <f t="array" ref="DA5">_xlfn.SWITCH($A$2,"average", AVERAGE(Instances!DA5:Instances!DA5),"median", MEDIAN(Instances!DA5:Instances!DA5),"min", MIN(Instances!DA5:Instances!DA5),"max", MAX(Instances!DA5:Instances!DA5),"diff", MAX(Instances!DA5:Instances!DA5)-MIN(Instances!DA5:Instances!DA5))</f>
        <v>0</v>
      </c>
      <c r="DB5" s="1"/>
      <c r="DC5" s="1" cm="1">
        <f t="array" ref="DC5">_xlfn.SWITCH($A$2,"average", AVERAGE(Instances!DC5:Instances!DC5),"median", MEDIAN(Instances!DC5:Instances!DC5),"min", MIN(Instances!DC5:Instances!DC5),"max", MAX(Instances!DC5:Instances!DC5),"diff", MAX(Instances!DC5:Instances!DC5)-MIN(Instances!DC5:Instances!DC5))</f>
        <v>0</v>
      </c>
      <c r="DD5" s="1" cm="1">
        <f t="array" ref="DD5">_xlfn.SWITCH($A$2,"average", AVERAGE(Instances!DD5:Instances!DD5),"median", MEDIAN(Instances!DD5:Instances!DD5),"min", MIN(Instances!DD5:Instances!DD5),"max", MAX(Instances!DD5:Instances!DD5),"diff", MAX(Instances!DD5:Instances!DD5)-MIN(Instances!DD5:Instances!DD5))</f>
        <v>0</v>
      </c>
      <c r="DE5" s="1" cm="1">
        <f t="array" ref="DE5">_xlfn.SWITCH($A$2,"average", AVERAGE(Instances!DE5:Instances!DE5),"median", MEDIAN(Instances!DE5:Instances!DE5),"min", MIN(Instances!DE5:Instances!DE5),"max", MAX(Instances!DE5:Instances!DE5),"diff", MAX(Instances!DE5:Instances!DE5)-MIN(Instances!DE5:Instances!DE5))</f>
        <v>0</v>
      </c>
      <c r="DF5" s="1" cm="1">
        <f t="array" ref="DF5">_xlfn.SWITCH($A$2,"average", AVERAGE(Instances!DF5:Instances!DF5),"median", MEDIAN(Instances!DF5:Instances!DF5),"min", MIN(Instances!DF5:Instances!DF5),"max", MAX(Instances!DF5:Instances!DF5),"diff", MAX(Instances!DF5:Instances!DF5)-MIN(Instances!DF5:Instances!DF5))</f>
        <v>0</v>
      </c>
      <c r="DG5" s="1" cm="1">
        <f t="array" ref="DG5">_xlfn.SWITCH($A$2,"average", AVERAGE(Instances!DG5:Instances!DG5),"median", MEDIAN(Instances!DG5:Instances!DG5),"min", MIN(Instances!DG5:Instances!DG5),"max", MAX(Instances!DG5:Instances!DG5),"diff", MAX(Instances!DG5:Instances!DG5)-MIN(Instances!DG5:Instances!DG5))</f>
        <v>0</v>
      </c>
      <c r="DH5" s="1" cm="1">
        <f t="array" ref="DH5">_xlfn.SWITCH($A$2,"average", AVERAGE(Instances!DH5:Instances!DH5),"median", MEDIAN(Instances!DH5:Instances!DH5),"min", MIN(Instances!DH5:Instances!DH5),"max", MAX(Instances!DH5:Instances!DH5),"diff", MAX(Instances!DH5:Instances!DH5)-MIN(Instances!DH5:Instances!DH5))</f>
        <v>0</v>
      </c>
      <c r="DI5" s="1" cm="1">
        <f t="array" ref="DI5">_xlfn.SWITCH($A$2,"average", AVERAGE(Instances!DI5:Instances!DI5),"median", MEDIAN(Instances!DI5:Instances!DI5),"min", MIN(Instances!DI5:Instances!DI5),"max", MAX(Instances!DI5:Instances!DI5),"diff", MAX(Instances!DI5:Instances!DI5)-MIN(Instances!DI5:Instances!DI5))</f>
        <v>0</v>
      </c>
      <c r="DJ5" s="1" cm="1">
        <f t="array" ref="DJ5">_xlfn.SWITCH($A$2,"average", AVERAGE(Instances!DJ5:Instances!DJ5),"median", MEDIAN(Instances!DJ5:Instances!DJ5),"min", MIN(Instances!DJ5:Instances!DJ5),"max", MAX(Instances!DJ5:Instances!DJ5),"diff", MAX(Instances!DJ5:Instances!DJ5)-MIN(Instances!DJ5:Instances!DJ5))</f>
        <v>0</v>
      </c>
      <c r="DK5" s="1" cm="1">
        <f t="array" ref="DK5">_xlfn.SWITCH($A$2,"average", AVERAGE(Instances!DK5:Instances!DK5),"median", MEDIAN(Instances!DK5:Instances!DK5),"min", MIN(Instances!DK5:Instances!DK5),"max", MAX(Instances!DK5:Instances!DK5),"diff", MAX(Instances!DK5:Instances!DK5)-MIN(Instances!DK5:Instances!DK5))</f>
        <v>0</v>
      </c>
      <c r="DL5" s="1" cm="1">
        <f t="array" ref="DL5">_xlfn.SWITCH($A$2,"average", AVERAGE(Instances!DL5:Instances!DL5),"median", MEDIAN(Instances!DL5:Instances!DL5),"min", MIN(Instances!DL5:Instances!DL5),"max", MAX(Instances!DL5:Instances!DL5),"diff", MAX(Instances!DL5:Instances!DL5)-MIN(Instances!DL5:Instances!DL5))</f>
        <v>0</v>
      </c>
      <c r="DM5" s="1" cm="1">
        <f t="array" ref="DM5">_xlfn.SWITCH($A$2,"average", AVERAGE(Instances!DM5:Instances!DM5),"median", MEDIAN(Instances!DM5:Instances!DM5),"min", MIN(Instances!DM5:Instances!DM5),"max", MAX(Instances!DM5:Instances!DM5),"diff", MAX(Instances!DM5:Instances!DM5)-MIN(Instances!DM5:Instances!DM5))</f>
        <v>0</v>
      </c>
      <c r="DN5" s="1" cm="1">
        <f t="array" ref="DN5">_xlfn.SWITCH($A$2,"average", AVERAGE(Instances!DN5:Instances!DN5),"median", MEDIAN(Instances!DN5:Instances!DN5),"min", MIN(Instances!DN5:Instances!DN5),"max", MAX(Instances!DN5:Instances!DN5),"diff", MAX(Instances!DN5:Instances!DN5)-MIN(Instances!DN5:Instances!DN5))</f>
        <v>0</v>
      </c>
      <c r="DO5" s="1" cm="1">
        <f t="array" ref="DO5">_xlfn.SWITCH($A$2,"average", AVERAGE(Instances!DO5:Instances!DO5),"median", MEDIAN(Instances!DO5:Instances!DO5),"min", MIN(Instances!DO5:Instances!DO5),"max", MAX(Instances!DO5:Instances!DO5),"diff", MAX(Instances!DO5:Instances!DO5)-MIN(Instances!DO5:Instances!DO5))</f>
        <v>0</v>
      </c>
      <c r="DP5" s="1" cm="1">
        <f t="array" ref="DP5">_xlfn.SWITCH($A$2,"average", AVERAGE(Instances!DP5:Instances!DP5),"median", MEDIAN(Instances!DP5:Instances!DP5),"min", MIN(Instances!DP5:Instances!DP5),"max", MAX(Instances!DP5:Instances!DP5),"diff", MAX(Instances!DP5:Instances!DP5)-MIN(Instances!DP5:Instances!DP5))</f>
        <v>0</v>
      </c>
      <c r="DQ5" s="1" cm="1">
        <f t="array" ref="DQ5">_xlfn.SWITCH($A$2,"average", AVERAGE(Instances!DQ5:Instances!DQ5),"median", MEDIAN(Instances!DQ5:Instances!DQ5),"min", MIN(Instances!DQ5:Instances!DQ5),"max", MAX(Instances!DQ5:Instances!DQ5),"diff", MAX(Instances!DQ5:Instances!DQ5)-MIN(Instances!DQ5:Instances!DQ5))</f>
        <v>0</v>
      </c>
      <c r="DR5" s="1" cm="1">
        <f t="array" ref="DR5">_xlfn.SWITCH($A$2,"average", AVERAGE(Instances!DR5:Instances!DR5),"median", MEDIAN(Instances!DR5:Instances!DR5),"min", MIN(Instances!DR5:Instances!DR5),"max", MAX(Instances!DR5:Instances!DR5),"diff", MAX(Instances!DR5:Instances!DR5)-MIN(Instances!DR5:Instances!DR5))</f>
        <v>0</v>
      </c>
      <c r="DS5" s="1" cm="1">
        <f t="array" ref="DS5">_xlfn.SWITCH($A$2,"average", AVERAGE(Instances!DS5:Instances!DS5),"median", MEDIAN(Instances!DS5:Instances!DS5),"min", MIN(Instances!DS5:Instances!DS5),"max", MAX(Instances!DS5:Instances!DS5),"diff", MAX(Instances!DS5:Instances!DS5)-MIN(Instances!DS5:Instances!DS5))</f>
        <v>0</v>
      </c>
      <c r="DT5" s="1"/>
      <c r="DU5" s="1" cm="1">
        <f t="array" ref="DU5">_xlfn.SWITCH($A$2,"average", AVERAGE(Instances!DU5:Instances!DU5),"median", MEDIAN(Instances!DU5:Instances!DU5),"min", MIN(Instances!DU5:Instances!DU5),"max", MAX(Instances!DU5:Instances!DU5),"diff", MAX(Instances!DU5:Instances!DU5)-MIN(Instances!DU5:Instances!DU5))</f>
        <v>0</v>
      </c>
      <c r="DV5" s="1" cm="1">
        <f t="array" ref="DV5">_xlfn.SWITCH($A$2,"average", AVERAGE(Instances!DV5:Instances!DV5),"median", MEDIAN(Instances!DV5:Instances!DV5),"min", MIN(Instances!DV5:Instances!DV5),"max", MAX(Instances!DV5:Instances!DV5),"diff", MAX(Instances!DV5:Instances!DV5)-MIN(Instances!DV5:Instances!DV5))</f>
        <v>0</v>
      </c>
      <c r="DW5" s="1" cm="1">
        <f t="array" ref="DW5">_xlfn.SWITCH($A$2,"average", AVERAGE(Instances!DW5:Instances!DW5),"median", MEDIAN(Instances!DW5:Instances!DW5),"min", MIN(Instances!DW5:Instances!DW5),"max", MAX(Instances!DW5:Instances!DW5),"diff", MAX(Instances!DW5:Instances!DW5)-MIN(Instances!DW5:Instances!DW5))</f>
        <v>0</v>
      </c>
      <c r="DX5" s="1" cm="1">
        <f t="array" ref="DX5">_xlfn.SWITCH($A$2,"average", AVERAGE(Instances!DX5:Instances!DX5),"median", MEDIAN(Instances!DX5:Instances!DX5),"min", MIN(Instances!DX5:Instances!DX5),"max", MAX(Instances!DX5:Instances!DX5),"diff", MAX(Instances!DX5:Instances!DX5)-MIN(Instances!DX5:Instances!DX5))</f>
        <v>0</v>
      </c>
      <c r="DY5" s="1" cm="1">
        <f t="array" ref="DY5">_xlfn.SWITCH($A$2,"average", AVERAGE(Instances!DY5:Instances!DY5),"median", MEDIAN(Instances!DY5:Instances!DY5),"min", MIN(Instances!DY5:Instances!DY5),"max", MAX(Instances!DY5:Instances!DY5),"diff", MAX(Instances!DY5:Instances!DY5)-MIN(Instances!DY5:Instances!DY5))</f>
        <v>0</v>
      </c>
      <c r="DZ5" s="1" cm="1">
        <f t="array" ref="DZ5">_xlfn.SWITCH($A$2,"average", AVERAGE(Instances!DZ5:Instances!DZ5),"median", MEDIAN(Instances!DZ5:Instances!DZ5),"min", MIN(Instances!DZ5:Instances!DZ5),"max", MAX(Instances!DZ5:Instances!DZ5),"diff", MAX(Instances!DZ5:Instances!DZ5)-MIN(Instances!DZ5:Instances!DZ5))</f>
        <v>0</v>
      </c>
      <c r="EA5" s="1" cm="1">
        <f t="array" ref="EA5">_xlfn.SWITCH($A$2,"average", AVERAGE(Instances!EA5:Instances!EA5),"median", MEDIAN(Instances!EA5:Instances!EA5),"min", MIN(Instances!EA5:Instances!EA5),"max", MAX(Instances!EA5:Instances!EA5),"diff", MAX(Instances!EA5:Instances!EA5)-MIN(Instances!EA5:Instances!EA5))</f>
        <v>0</v>
      </c>
      <c r="EB5" s="1" cm="1">
        <f t="array" ref="EB5">_xlfn.SWITCH($A$2,"average", AVERAGE(Instances!EB5:Instances!EB5),"median", MEDIAN(Instances!EB5:Instances!EB5),"min", MIN(Instances!EB5:Instances!EB5),"max", MAX(Instances!EB5:Instances!EB5),"diff", MAX(Instances!EB5:Instances!EB5)-MIN(Instances!EB5:Instances!EB5))</f>
        <v>0</v>
      </c>
      <c r="EC5" s="1" cm="1">
        <f t="array" ref="EC5">_xlfn.SWITCH($A$2,"average", AVERAGE(Instances!EC5:Instances!EC5),"median", MEDIAN(Instances!EC5:Instances!EC5),"min", MIN(Instances!EC5:Instances!EC5),"max", MAX(Instances!EC5:Instances!EC5),"diff", MAX(Instances!EC5:Instances!EC5)-MIN(Instances!EC5:Instances!EC5))</f>
        <v>0</v>
      </c>
      <c r="ED5" s="1" cm="1">
        <f t="array" ref="ED5">_xlfn.SWITCH($A$2,"average", AVERAGE(Instances!ED5:Instances!ED5),"median", MEDIAN(Instances!ED5:Instances!ED5),"min", MIN(Instances!ED5:Instances!ED5),"max", MAX(Instances!ED5:Instances!ED5),"diff", MAX(Instances!ED5:Instances!ED5)-MIN(Instances!ED5:Instances!ED5))</f>
        <v>0</v>
      </c>
      <c r="EE5" s="1" cm="1">
        <f t="array" ref="EE5">_xlfn.SWITCH($A$2,"average", AVERAGE(Instances!EE5:Instances!EE5),"median", MEDIAN(Instances!EE5:Instances!EE5),"min", MIN(Instances!EE5:Instances!EE5),"max", MAX(Instances!EE5:Instances!EE5),"diff", MAX(Instances!EE5:Instances!EE5)-MIN(Instances!EE5:Instances!EE5))</f>
        <v>0</v>
      </c>
      <c r="EF5" s="1" cm="1">
        <f t="array" ref="EF5">_xlfn.SWITCH($A$2,"average", AVERAGE(Instances!EF5:Instances!EF5),"median", MEDIAN(Instances!EF5:Instances!EF5),"min", MIN(Instances!EF5:Instances!EF5),"max", MAX(Instances!EF5:Instances!EF5),"diff", MAX(Instances!EF5:Instances!EF5)-MIN(Instances!EF5:Instances!EF5))</f>
        <v>0</v>
      </c>
      <c r="EG5" s="1" cm="1">
        <f t="array" ref="EG5">_xlfn.SWITCH($A$2,"average", AVERAGE(Instances!EG5:Instances!EG5),"median", MEDIAN(Instances!EG5:Instances!EG5),"min", MIN(Instances!EG5:Instances!EG5),"max", MAX(Instances!EG5:Instances!EG5),"diff", MAX(Instances!EG5:Instances!EG5)-MIN(Instances!EG5:Instances!EG5))</f>
        <v>0</v>
      </c>
      <c r="EH5" s="1" cm="1">
        <f t="array" ref="EH5">_xlfn.SWITCH($A$2,"average", AVERAGE(Instances!EH5:Instances!EH5),"median", MEDIAN(Instances!EH5:Instances!EH5),"min", MIN(Instances!EH5:Instances!EH5),"max", MAX(Instances!EH5:Instances!EH5),"diff", MAX(Instances!EH5:Instances!EH5)-MIN(Instances!EH5:Instances!EH5))</f>
        <v>0</v>
      </c>
      <c r="EI5" s="1" cm="1">
        <f t="array" ref="EI5">_xlfn.SWITCH($A$2,"average", AVERAGE(Instances!EI5:Instances!EI5),"median", MEDIAN(Instances!EI5:Instances!EI5),"min", MIN(Instances!EI5:Instances!EI5),"max", MAX(Instances!EI5:Instances!EI5),"diff", MAX(Instances!EI5:Instances!EI5)-MIN(Instances!EI5:Instances!EI5))</f>
        <v>0</v>
      </c>
      <c r="EJ5" s="1" cm="1">
        <f t="array" ref="EJ5">_xlfn.SWITCH($A$2,"average", AVERAGE(Instances!EJ5:Instances!EJ5),"median", MEDIAN(Instances!EJ5:Instances!EJ5),"min", MIN(Instances!EJ5:Instances!EJ5),"max", MAX(Instances!EJ5:Instances!EJ5),"diff", MAX(Instances!EJ5:Instances!EJ5)-MIN(Instances!EJ5:Instances!EJ5))</f>
        <v>0</v>
      </c>
      <c r="EK5" s="1" cm="1">
        <f t="array" ref="EK5">_xlfn.SWITCH($A$2,"average", AVERAGE(Instances!EK5:Instances!EK5),"median", MEDIAN(Instances!EK5:Instances!EK5),"min", MIN(Instances!EK5:Instances!EK5),"max", MAX(Instances!EK5:Instances!EK5),"diff", MAX(Instances!EK5:Instances!EK5)-MIN(Instances!EK5:Instances!EK5))</f>
        <v>0</v>
      </c>
      <c r="EL5" s="1"/>
      <c r="EM5" s="1" cm="1">
        <f t="array" ref="EM5">_xlfn.SWITCH($A$2,"average", AVERAGE(Instances!EM5:Instances!EM5),"median", MEDIAN(Instances!EM5:Instances!EM5),"min", MIN(Instances!EM5:Instances!EM5),"max", MAX(Instances!EM5:Instances!EM5),"diff", MAX(Instances!EM5:Instances!EM5)-MIN(Instances!EM5:Instances!EM5))</f>
        <v>0</v>
      </c>
      <c r="EN5" s="1" cm="1">
        <f t="array" ref="EN5">_xlfn.SWITCH($A$2,"average", AVERAGE(Instances!EN5:Instances!EN5),"median", MEDIAN(Instances!EN5:Instances!EN5),"min", MIN(Instances!EN5:Instances!EN5),"max", MAX(Instances!EN5:Instances!EN5),"diff", MAX(Instances!EN5:Instances!EN5)-MIN(Instances!EN5:Instances!EN5))</f>
        <v>0</v>
      </c>
      <c r="EO5" s="1" cm="1">
        <f t="array" ref="EO5">_xlfn.SWITCH($A$2,"average", AVERAGE(Instances!EO5:Instances!EO5),"median", MEDIAN(Instances!EO5:Instances!EO5),"min", MIN(Instances!EO5:Instances!EO5),"max", MAX(Instances!EO5:Instances!EO5),"diff", MAX(Instances!EO5:Instances!EO5)-MIN(Instances!EO5:Instances!EO5))</f>
        <v>0</v>
      </c>
      <c r="EP5" s="1" cm="1">
        <f t="array" ref="EP5">_xlfn.SWITCH($A$2,"average", AVERAGE(Instances!EP5:Instances!EP5),"median", MEDIAN(Instances!EP5:Instances!EP5),"min", MIN(Instances!EP5:Instances!EP5),"max", MAX(Instances!EP5:Instances!EP5),"diff", MAX(Instances!EP5:Instances!EP5)-MIN(Instances!EP5:Instances!EP5))</f>
        <v>0</v>
      </c>
      <c r="EQ5" s="1" cm="1">
        <f t="array" ref="EQ5">_xlfn.SWITCH($A$2,"average", AVERAGE(Instances!EQ5:Instances!EQ5),"median", MEDIAN(Instances!EQ5:Instances!EQ5),"min", MIN(Instances!EQ5:Instances!EQ5),"max", MAX(Instances!EQ5:Instances!EQ5),"diff", MAX(Instances!EQ5:Instances!EQ5)-MIN(Instances!EQ5:Instances!EQ5))</f>
        <v>0</v>
      </c>
      <c r="ER5" s="1" cm="1">
        <f t="array" ref="ER5">_xlfn.SWITCH($A$2,"average", AVERAGE(Instances!ER5:Instances!ER5),"median", MEDIAN(Instances!ER5:Instances!ER5),"min", MIN(Instances!ER5:Instances!ER5),"max", MAX(Instances!ER5:Instances!ER5),"diff", MAX(Instances!ER5:Instances!ER5)-MIN(Instances!ER5:Instances!ER5))</f>
        <v>0</v>
      </c>
      <c r="ES5" s="1" cm="1">
        <f t="array" ref="ES5">_xlfn.SWITCH($A$2,"average", AVERAGE(Instances!ES5:Instances!ES5),"median", MEDIAN(Instances!ES5:Instances!ES5),"min", MIN(Instances!ES5:Instances!ES5),"max", MAX(Instances!ES5:Instances!ES5),"diff", MAX(Instances!ES5:Instances!ES5)-MIN(Instances!ES5:Instances!ES5))</f>
        <v>0</v>
      </c>
      <c r="ET5" s="1" cm="1">
        <f t="array" ref="ET5">_xlfn.SWITCH($A$2,"average", AVERAGE(Instances!ET5:Instances!ET5),"median", MEDIAN(Instances!ET5:Instances!ET5),"min", MIN(Instances!ET5:Instances!ET5),"max", MAX(Instances!ET5:Instances!ET5),"diff", MAX(Instances!ET5:Instances!ET5)-MIN(Instances!ET5:Instances!ET5))</f>
        <v>0</v>
      </c>
      <c r="EU5" s="1" cm="1">
        <f t="array" ref="EU5">_xlfn.SWITCH($A$2,"average", AVERAGE(Instances!EU5:Instances!EU5),"median", MEDIAN(Instances!EU5:Instances!EU5),"min", MIN(Instances!EU5:Instances!EU5),"max", MAX(Instances!EU5:Instances!EU5),"diff", MAX(Instances!EU5:Instances!EU5)-MIN(Instances!EU5:Instances!EU5))</f>
        <v>0</v>
      </c>
      <c r="EV5" s="1" cm="1">
        <f t="array" ref="EV5">_xlfn.SWITCH($A$2,"average", AVERAGE(Instances!EV5:Instances!EV5),"median", MEDIAN(Instances!EV5:Instances!EV5),"min", MIN(Instances!EV5:Instances!EV5),"max", MAX(Instances!EV5:Instances!EV5),"diff", MAX(Instances!EV5:Instances!EV5)-MIN(Instances!EV5:Instances!EV5))</f>
        <v>0</v>
      </c>
      <c r="EW5" s="1" cm="1">
        <f t="array" ref="EW5">_xlfn.SWITCH($A$2,"average", AVERAGE(Instances!EW5:Instances!EW5),"median", MEDIAN(Instances!EW5:Instances!EW5),"min", MIN(Instances!EW5:Instances!EW5),"max", MAX(Instances!EW5:Instances!EW5),"diff", MAX(Instances!EW5:Instances!EW5)-MIN(Instances!EW5:Instances!EW5))</f>
        <v>0</v>
      </c>
      <c r="EX5" s="1" cm="1">
        <f t="array" ref="EX5">_xlfn.SWITCH($A$2,"average", AVERAGE(Instances!EX5:Instances!EX5),"median", MEDIAN(Instances!EX5:Instances!EX5),"min", MIN(Instances!EX5:Instances!EX5),"max", MAX(Instances!EX5:Instances!EX5),"diff", MAX(Instances!EX5:Instances!EX5)-MIN(Instances!EX5:Instances!EX5))</f>
        <v>0</v>
      </c>
      <c r="EY5" s="1" cm="1">
        <f t="array" ref="EY5">_xlfn.SWITCH($A$2,"average", AVERAGE(Instances!EY5:Instances!EY5),"median", MEDIAN(Instances!EY5:Instances!EY5),"min", MIN(Instances!EY5:Instances!EY5),"max", MAX(Instances!EY5:Instances!EY5),"diff", MAX(Instances!EY5:Instances!EY5)-MIN(Instances!EY5:Instances!EY5))</f>
        <v>0</v>
      </c>
      <c r="EZ5" s="1" cm="1">
        <f t="array" ref="EZ5">_xlfn.SWITCH($A$2,"average", AVERAGE(Instances!EZ5:Instances!EZ5),"median", MEDIAN(Instances!EZ5:Instances!EZ5),"min", MIN(Instances!EZ5:Instances!EZ5),"max", MAX(Instances!EZ5:Instances!EZ5),"diff", MAX(Instances!EZ5:Instances!EZ5)-MIN(Instances!EZ5:Instances!EZ5))</f>
        <v>0</v>
      </c>
      <c r="FA5" s="1" cm="1">
        <f t="array" ref="FA5">_xlfn.SWITCH($A$2,"average", AVERAGE(Instances!FA5:Instances!FA5),"median", MEDIAN(Instances!FA5:Instances!FA5),"min", MIN(Instances!FA5:Instances!FA5),"max", MAX(Instances!FA5:Instances!FA5),"diff", MAX(Instances!FA5:Instances!FA5)-MIN(Instances!FA5:Instances!FA5))</f>
        <v>0</v>
      </c>
      <c r="FB5" s="1" cm="1">
        <f t="array" ref="FB5">_xlfn.SWITCH($A$2,"average", AVERAGE(Instances!FB5:Instances!FB5),"median", MEDIAN(Instances!FB5:Instances!FB5),"min", MIN(Instances!FB5:Instances!FB5),"max", MAX(Instances!FB5:Instances!FB5),"diff", MAX(Instances!FB5:Instances!FB5)-MIN(Instances!FB5:Instances!FB5))</f>
        <v>0</v>
      </c>
      <c r="FC5" s="1" cm="1">
        <f t="array" ref="FC5">_xlfn.SWITCH($A$2,"average", AVERAGE(Instances!FC5:Instances!FC5),"median", MEDIAN(Instances!FC5:Instances!FC5),"min", MIN(Instances!FC5:Instances!FC5),"max", MAX(Instances!FC5:Instances!FC5),"diff", MAX(Instances!FC5:Instances!FC5)-MIN(Instances!FC5:Instances!FC5))</f>
        <v>0</v>
      </c>
      <c r="FD5" s="1"/>
      <c r="FE5" s="1" cm="1">
        <f t="array" ref="FE5">_xlfn.SWITCH($A$2,"average", AVERAGE(Instances!FE5:Instances!FE5),"median", MEDIAN(Instances!FE5:Instances!FE5),"min", MIN(Instances!FE5:Instances!FE5),"max", MAX(Instances!FE5:Instances!FE5),"diff", MAX(Instances!FE5:Instances!FE5)-MIN(Instances!FE5:Instances!FE5))</f>
        <v>0</v>
      </c>
      <c r="FF5" s="1" cm="1">
        <f t="array" ref="FF5">_xlfn.SWITCH($A$2,"average", AVERAGE(Instances!FF5:Instances!FF5),"median", MEDIAN(Instances!FF5:Instances!FF5),"min", MIN(Instances!FF5:Instances!FF5),"max", MAX(Instances!FF5:Instances!FF5),"diff", MAX(Instances!FF5:Instances!FF5)-MIN(Instances!FF5:Instances!FF5))</f>
        <v>0</v>
      </c>
      <c r="FG5" s="1" cm="1">
        <f t="array" ref="FG5">_xlfn.SWITCH($A$2,"average", AVERAGE(Instances!FG5:Instances!FG5),"median", MEDIAN(Instances!FG5:Instances!FG5),"min", MIN(Instances!FG5:Instances!FG5),"max", MAX(Instances!FG5:Instances!FG5),"diff", MAX(Instances!FG5:Instances!FG5)-MIN(Instances!FG5:Instances!FG5))</f>
        <v>0</v>
      </c>
      <c r="FH5" s="1" cm="1">
        <f t="array" ref="FH5">_xlfn.SWITCH($A$2,"average", AVERAGE(Instances!FH5:Instances!FH5),"median", MEDIAN(Instances!FH5:Instances!FH5),"min", MIN(Instances!FH5:Instances!FH5),"max", MAX(Instances!FH5:Instances!FH5),"diff", MAX(Instances!FH5:Instances!FH5)-MIN(Instances!FH5:Instances!FH5))</f>
        <v>0</v>
      </c>
      <c r="FI5" s="1" cm="1">
        <f t="array" ref="FI5">_xlfn.SWITCH($A$2,"average", AVERAGE(Instances!FI5:Instances!FI5),"median", MEDIAN(Instances!FI5:Instances!FI5),"min", MIN(Instances!FI5:Instances!FI5),"max", MAX(Instances!FI5:Instances!FI5),"diff", MAX(Instances!FI5:Instances!FI5)-MIN(Instances!FI5:Instances!FI5))</f>
        <v>0</v>
      </c>
      <c r="FJ5" s="1" cm="1">
        <f t="array" ref="FJ5">_xlfn.SWITCH($A$2,"average", AVERAGE(Instances!FJ5:Instances!FJ5),"median", MEDIAN(Instances!FJ5:Instances!FJ5),"min", MIN(Instances!FJ5:Instances!FJ5),"max", MAX(Instances!FJ5:Instances!FJ5),"diff", MAX(Instances!FJ5:Instances!FJ5)-MIN(Instances!FJ5:Instances!FJ5))</f>
        <v>0</v>
      </c>
      <c r="FK5" s="1" cm="1">
        <f t="array" ref="FK5">_xlfn.SWITCH($A$2,"average", AVERAGE(Instances!FK5:Instances!FK5),"median", MEDIAN(Instances!FK5:Instances!FK5),"min", MIN(Instances!FK5:Instances!FK5),"max", MAX(Instances!FK5:Instances!FK5),"diff", MAX(Instances!FK5:Instances!FK5)-MIN(Instances!FK5:Instances!FK5))</f>
        <v>0</v>
      </c>
      <c r="FL5" s="1" cm="1">
        <f t="array" ref="FL5">_xlfn.SWITCH($A$2,"average", AVERAGE(Instances!FL5:Instances!FL5),"median", MEDIAN(Instances!FL5:Instances!FL5),"min", MIN(Instances!FL5:Instances!FL5),"max", MAX(Instances!FL5:Instances!FL5),"diff", MAX(Instances!FL5:Instances!FL5)-MIN(Instances!FL5:Instances!FL5))</f>
        <v>0</v>
      </c>
      <c r="FM5" s="1" cm="1">
        <f t="array" ref="FM5">_xlfn.SWITCH($A$2,"average", AVERAGE(Instances!FM5:Instances!FM5),"median", MEDIAN(Instances!FM5:Instances!FM5),"min", MIN(Instances!FM5:Instances!FM5),"max", MAX(Instances!FM5:Instances!FM5),"diff", MAX(Instances!FM5:Instances!FM5)-MIN(Instances!FM5:Instances!FM5))</f>
        <v>0</v>
      </c>
      <c r="FN5" s="1" cm="1">
        <f t="array" ref="FN5">_xlfn.SWITCH($A$2,"average", AVERAGE(Instances!FN5:Instances!FN5),"median", MEDIAN(Instances!FN5:Instances!FN5),"min", MIN(Instances!FN5:Instances!FN5),"max", MAX(Instances!FN5:Instances!FN5),"diff", MAX(Instances!FN5:Instances!FN5)-MIN(Instances!FN5:Instances!FN5))</f>
        <v>0</v>
      </c>
      <c r="FO5" s="1" cm="1">
        <f t="array" ref="FO5">_xlfn.SWITCH($A$2,"average", AVERAGE(Instances!FO5:Instances!FO5),"median", MEDIAN(Instances!FO5:Instances!FO5),"min", MIN(Instances!FO5:Instances!FO5),"max", MAX(Instances!FO5:Instances!FO5),"diff", MAX(Instances!FO5:Instances!FO5)-MIN(Instances!FO5:Instances!FO5))</f>
        <v>0</v>
      </c>
      <c r="FP5" s="1" cm="1">
        <f t="array" ref="FP5">_xlfn.SWITCH($A$2,"average", AVERAGE(Instances!FP5:Instances!FP5),"median", MEDIAN(Instances!FP5:Instances!FP5),"min", MIN(Instances!FP5:Instances!FP5),"max", MAX(Instances!FP5:Instances!FP5),"diff", MAX(Instances!FP5:Instances!FP5)-MIN(Instances!FP5:Instances!FP5))</f>
        <v>0</v>
      </c>
      <c r="FQ5" s="1" cm="1">
        <f t="array" ref="FQ5">_xlfn.SWITCH($A$2,"average", AVERAGE(Instances!FQ5:Instances!FQ5),"median", MEDIAN(Instances!FQ5:Instances!FQ5),"min", MIN(Instances!FQ5:Instances!FQ5),"max", MAX(Instances!FQ5:Instances!FQ5),"diff", MAX(Instances!FQ5:Instances!FQ5)-MIN(Instances!FQ5:Instances!FQ5))</f>
        <v>0</v>
      </c>
      <c r="FR5" s="1" cm="1">
        <f t="array" ref="FR5">_xlfn.SWITCH($A$2,"average", AVERAGE(Instances!FR5:Instances!FR5),"median", MEDIAN(Instances!FR5:Instances!FR5),"min", MIN(Instances!FR5:Instances!FR5),"max", MAX(Instances!FR5:Instances!FR5),"diff", MAX(Instances!FR5:Instances!FR5)-MIN(Instances!FR5:Instances!FR5))</f>
        <v>0</v>
      </c>
      <c r="FS5" s="1" cm="1">
        <f t="array" ref="FS5">_xlfn.SWITCH($A$2,"average", AVERAGE(Instances!FS5:Instances!FS5),"median", MEDIAN(Instances!FS5:Instances!FS5),"min", MIN(Instances!FS5:Instances!FS5),"max", MAX(Instances!FS5:Instances!FS5),"diff", MAX(Instances!FS5:Instances!FS5)-MIN(Instances!FS5:Instances!FS5))</f>
        <v>0</v>
      </c>
      <c r="FT5" s="1" cm="1">
        <f t="array" ref="FT5">_xlfn.SWITCH($A$2,"average", AVERAGE(Instances!FT5:Instances!FT5),"median", MEDIAN(Instances!FT5:Instances!FT5),"min", MIN(Instances!FT5:Instances!FT5),"max", MAX(Instances!FT5:Instances!FT5),"diff", MAX(Instances!FT5:Instances!FT5)-MIN(Instances!FT5:Instances!FT5))</f>
        <v>0</v>
      </c>
      <c r="FU5" s="1" cm="1">
        <f t="array" ref="FU5">_xlfn.SWITCH($A$2,"average", AVERAGE(Instances!FU5:Instances!FU5),"median", MEDIAN(Instances!FU5:Instances!FU5),"min", MIN(Instances!FU5:Instances!FU5),"max", MAX(Instances!FU5:Instances!FU5),"diff", MAX(Instances!FU5:Instances!FU5)-MIN(Instances!FU5:Instances!FU5))</f>
        <v>0</v>
      </c>
      <c r="FV5" s="1"/>
      <c r="FW5" s="1" cm="1">
        <f t="array" ref="FW5">_xlfn.SWITCH($A$2,"average", AVERAGE(Instances!FW5:Instances!FW5),"median", MEDIAN(Instances!FW5:Instances!FW5),"min", MIN(Instances!FW5:Instances!FW5),"max", MAX(Instances!FW5:Instances!FW5),"diff", MAX(Instances!FW5:Instances!FW5)-MIN(Instances!FW5:Instances!FW5))</f>
        <v>0</v>
      </c>
      <c r="FX5" s="1" cm="1">
        <f t="array" ref="FX5">_xlfn.SWITCH($A$2,"average", AVERAGE(Instances!FX5:Instances!FX5),"median", MEDIAN(Instances!FX5:Instances!FX5),"min", MIN(Instances!FX5:Instances!FX5),"max", MAX(Instances!FX5:Instances!FX5),"diff", MAX(Instances!FX5:Instances!FX5)-MIN(Instances!FX5:Instances!FX5))</f>
        <v>0</v>
      </c>
      <c r="FY5" s="1" cm="1">
        <f t="array" ref="FY5">_xlfn.SWITCH($A$2,"average", AVERAGE(Instances!FY5:Instances!FY5),"median", MEDIAN(Instances!FY5:Instances!FY5),"min", MIN(Instances!FY5:Instances!FY5),"max", MAX(Instances!FY5:Instances!FY5),"diff", MAX(Instances!FY5:Instances!FY5)-MIN(Instances!FY5:Instances!FY5))</f>
        <v>0</v>
      </c>
      <c r="FZ5" s="1" cm="1">
        <f t="array" ref="FZ5">_xlfn.SWITCH($A$2,"average", AVERAGE(Instances!FZ5:Instances!FZ5),"median", MEDIAN(Instances!FZ5:Instances!FZ5),"min", MIN(Instances!FZ5:Instances!FZ5),"max", MAX(Instances!FZ5:Instances!FZ5),"diff", MAX(Instances!FZ5:Instances!FZ5)-MIN(Instances!FZ5:Instances!FZ5))</f>
        <v>0</v>
      </c>
      <c r="GA5" s="1" cm="1">
        <f t="array" ref="GA5">_xlfn.SWITCH($A$2,"average", AVERAGE(Instances!GA5:Instances!GA5),"median", MEDIAN(Instances!GA5:Instances!GA5),"min", MIN(Instances!GA5:Instances!GA5),"max", MAX(Instances!GA5:Instances!GA5),"diff", MAX(Instances!GA5:Instances!GA5)-MIN(Instances!GA5:Instances!GA5))</f>
        <v>0</v>
      </c>
      <c r="GB5" s="1" cm="1">
        <f t="array" ref="GB5">_xlfn.SWITCH($A$2,"average", AVERAGE(Instances!GB5:Instances!GB5),"median", MEDIAN(Instances!GB5:Instances!GB5),"min", MIN(Instances!GB5:Instances!GB5),"max", MAX(Instances!GB5:Instances!GB5),"diff", MAX(Instances!GB5:Instances!GB5)-MIN(Instances!GB5:Instances!GB5))</f>
        <v>0</v>
      </c>
      <c r="GC5" s="1" cm="1">
        <f t="array" ref="GC5">_xlfn.SWITCH($A$2,"average", AVERAGE(Instances!GC5:Instances!GC5),"median", MEDIAN(Instances!GC5:Instances!GC5),"min", MIN(Instances!GC5:Instances!GC5),"max", MAX(Instances!GC5:Instances!GC5),"diff", MAX(Instances!GC5:Instances!GC5)-MIN(Instances!GC5:Instances!GC5))</f>
        <v>0</v>
      </c>
      <c r="GD5" s="1" cm="1">
        <f t="array" ref="GD5">_xlfn.SWITCH($A$2,"average", AVERAGE(Instances!GD5:Instances!GD5),"median", MEDIAN(Instances!GD5:Instances!GD5),"min", MIN(Instances!GD5:Instances!GD5),"max", MAX(Instances!GD5:Instances!GD5),"diff", MAX(Instances!GD5:Instances!GD5)-MIN(Instances!GD5:Instances!GD5))</f>
        <v>0</v>
      </c>
      <c r="GE5" s="1" cm="1">
        <f t="array" ref="GE5">_xlfn.SWITCH($A$2,"average", AVERAGE(Instances!GE5:Instances!GE5),"median", MEDIAN(Instances!GE5:Instances!GE5),"min", MIN(Instances!GE5:Instances!GE5),"max", MAX(Instances!GE5:Instances!GE5),"diff", MAX(Instances!GE5:Instances!GE5)-MIN(Instances!GE5:Instances!GE5))</f>
        <v>0</v>
      </c>
      <c r="GF5" s="1" cm="1">
        <f t="array" ref="GF5">_xlfn.SWITCH($A$2,"average", AVERAGE(Instances!GF5:Instances!GF5),"median", MEDIAN(Instances!GF5:Instances!GF5),"min", MIN(Instances!GF5:Instances!GF5),"max", MAX(Instances!GF5:Instances!GF5),"diff", MAX(Instances!GF5:Instances!GF5)-MIN(Instances!GF5:Instances!GF5))</f>
        <v>0</v>
      </c>
      <c r="GG5" s="1" cm="1">
        <f t="array" ref="GG5">_xlfn.SWITCH($A$2,"average", AVERAGE(Instances!GG5:Instances!GG5),"median", MEDIAN(Instances!GG5:Instances!GG5),"min", MIN(Instances!GG5:Instances!GG5),"max", MAX(Instances!GG5:Instances!GG5),"diff", MAX(Instances!GG5:Instances!GG5)-MIN(Instances!GG5:Instances!GG5))</f>
        <v>0</v>
      </c>
      <c r="GH5" s="1" cm="1">
        <f t="array" ref="GH5">_xlfn.SWITCH($A$2,"average", AVERAGE(Instances!GH5:Instances!GH5),"median", MEDIAN(Instances!GH5:Instances!GH5),"min", MIN(Instances!GH5:Instances!GH5),"max", MAX(Instances!GH5:Instances!GH5),"diff", MAX(Instances!GH5:Instances!GH5)-MIN(Instances!GH5:Instances!GH5))</f>
        <v>0</v>
      </c>
      <c r="GI5" s="1" cm="1">
        <f t="array" ref="GI5">_xlfn.SWITCH($A$2,"average", AVERAGE(Instances!GI5:Instances!GI5),"median", MEDIAN(Instances!GI5:Instances!GI5),"min", MIN(Instances!GI5:Instances!GI5),"max", MAX(Instances!GI5:Instances!GI5),"diff", MAX(Instances!GI5:Instances!GI5)-MIN(Instances!GI5:Instances!GI5))</f>
        <v>0</v>
      </c>
      <c r="GJ5" s="1" cm="1">
        <f t="array" ref="GJ5">_xlfn.SWITCH($A$2,"average", AVERAGE(Instances!GJ5:Instances!GJ5),"median", MEDIAN(Instances!GJ5:Instances!GJ5),"min", MIN(Instances!GJ5:Instances!GJ5),"max", MAX(Instances!GJ5:Instances!GJ5),"diff", MAX(Instances!GJ5:Instances!GJ5)-MIN(Instances!GJ5:Instances!GJ5))</f>
        <v>0</v>
      </c>
      <c r="GK5" s="1" cm="1">
        <f t="array" ref="GK5">_xlfn.SWITCH($A$2,"average", AVERAGE(Instances!GK5:Instances!GK5),"median", MEDIAN(Instances!GK5:Instances!GK5),"min", MIN(Instances!GK5:Instances!GK5),"max", MAX(Instances!GK5:Instances!GK5),"diff", MAX(Instances!GK5:Instances!GK5)-MIN(Instances!GK5:Instances!GK5))</f>
        <v>0</v>
      </c>
      <c r="GL5" s="1" cm="1">
        <f t="array" ref="GL5">_xlfn.SWITCH($A$2,"average", AVERAGE(Instances!GL5:Instances!GL5),"median", MEDIAN(Instances!GL5:Instances!GL5),"min", MIN(Instances!GL5:Instances!GL5),"max", MAX(Instances!GL5:Instances!GL5),"diff", MAX(Instances!GL5:Instances!GL5)-MIN(Instances!GL5:Instances!GL5))</f>
        <v>0</v>
      </c>
      <c r="GM5" s="1" cm="1">
        <f t="array" ref="GM5">_xlfn.SWITCH($A$2,"average", AVERAGE(Instances!GM5:Instances!GM5),"median", MEDIAN(Instances!GM5:Instances!GM5),"min", MIN(Instances!GM5:Instances!GM5),"max", MAX(Instances!GM5:Instances!GM5),"diff", MAX(Instances!GM5:Instances!GM5)-MIN(Instances!GM5:Instances!GM5))</f>
        <v>0</v>
      </c>
      <c r="GN5" s="1"/>
      <c r="GO5" s="1" cm="1">
        <f t="array" ref="GO5">_xlfn.SWITCH($A$2,"average", AVERAGE(Instances!GO5:Instances!GO5),"median", MEDIAN(Instances!GO5:Instances!GO5),"min", MIN(Instances!GO5:Instances!GO5),"max", MAX(Instances!GO5:Instances!GO5),"diff", MAX(Instances!GO5:Instances!GO5)-MIN(Instances!GO5:Instances!GO5))</f>
        <v>0</v>
      </c>
      <c r="GP5" s="1" cm="1">
        <f t="array" ref="GP5">_xlfn.SWITCH($A$2,"average", AVERAGE(Instances!GP5:Instances!GP5),"median", MEDIAN(Instances!GP5:Instances!GP5),"min", MIN(Instances!GP5:Instances!GP5),"max", MAX(Instances!GP5:Instances!GP5),"diff", MAX(Instances!GP5:Instances!GP5)-MIN(Instances!GP5:Instances!GP5))</f>
        <v>0</v>
      </c>
      <c r="GQ5" s="1" cm="1">
        <f t="array" ref="GQ5">_xlfn.SWITCH($A$2,"average", AVERAGE(Instances!GQ5:Instances!GQ5),"median", MEDIAN(Instances!GQ5:Instances!GQ5),"min", MIN(Instances!GQ5:Instances!GQ5),"max", MAX(Instances!GQ5:Instances!GQ5),"diff", MAX(Instances!GQ5:Instances!GQ5)-MIN(Instances!GQ5:Instances!GQ5))</f>
        <v>0</v>
      </c>
      <c r="GR5" s="1" cm="1">
        <f t="array" ref="GR5">_xlfn.SWITCH($A$2,"average", AVERAGE(Instances!GR5:Instances!GR5),"median", MEDIAN(Instances!GR5:Instances!GR5),"min", MIN(Instances!GR5:Instances!GR5),"max", MAX(Instances!GR5:Instances!GR5),"diff", MAX(Instances!GR5:Instances!GR5)-MIN(Instances!GR5:Instances!GR5))</f>
        <v>0</v>
      </c>
      <c r="GS5" s="1" cm="1">
        <f t="array" ref="GS5">_xlfn.SWITCH($A$2,"average", AVERAGE(Instances!GS5:Instances!GS5),"median", MEDIAN(Instances!GS5:Instances!GS5),"min", MIN(Instances!GS5:Instances!GS5),"max", MAX(Instances!GS5:Instances!GS5),"diff", MAX(Instances!GS5:Instances!GS5)-MIN(Instances!GS5:Instances!GS5))</f>
        <v>0</v>
      </c>
      <c r="GT5" s="1" cm="1">
        <f t="array" ref="GT5">_xlfn.SWITCH($A$2,"average", AVERAGE(Instances!GT5:Instances!GT5),"median", MEDIAN(Instances!GT5:Instances!GT5),"min", MIN(Instances!GT5:Instances!GT5),"max", MAX(Instances!GT5:Instances!GT5),"diff", MAX(Instances!GT5:Instances!GT5)-MIN(Instances!GT5:Instances!GT5))</f>
        <v>0</v>
      </c>
      <c r="GU5" s="1" cm="1">
        <f t="array" ref="GU5">_xlfn.SWITCH($A$2,"average", AVERAGE(Instances!GU5:Instances!GU5),"median", MEDIAN(Instances!GU5:Instances!GU5),"min", MIN(Instances!GU5:Instances!GU5),"max", MAX(Instances!GU5:Instances!GU5),"diff", MAX(Instances!GU5:Instances!GU5)-MIN(Instances!GU5:Instances!GU5))</f>
        <v>0</v>
      </c>
      <c r="GV5" s="1" cm="1">
        <f t="array" ref="GV5">_xlfn.SWITCH($A$2,"average", AVERAGE(Instances!GV5:Instances!GV5),"median", MEDIAN(Instances!GV5:Instances!GV5),"min", MIN(Instances!GV5:Instances!GV5),"max", MAX(Instances!GV5:Instances!GV5),"diff", MAX(Instances!GV5:Instances!GV5)-MIN(Instances!GV5:Instances!GV5))</f>
        <v>0</v>
      </c>
      <c r="GW5" s="1" cm="1">
        <f t="array" ref="GW5">_xlfn.SWITCH($A$2,"average", AVERAGE(Instances!GW5:Instances!GW5),"median", MEDIAN(Instances!GW5:Instances!GW5),"min", MIN(Instances!GW5:Instances!GW5),"max", MAX(Instances!GW5:Instances!GW5),"diff", MAX(Instances!GW5:Instances!GW5)-MIN(Instances!GW5:Instances!GW5))</f>
        <v>0</v>
      </c>
      <c r="GX5" s="1" cm="1">
        <f t="array" ref="GX5">_xlfn.SWITCH($A$2,"average", AVERAGE(Instances!GX5:Instances!GX5),"median", MEDIAN(Instances!GX5:Instances!GX5),"min", MIN(Instances!GX5:Instances!GX5),"max", MAX(Instances!GX5:Instances!GX5),"diff", MAX(Instances!GX5:Instances!GX5)-MIN(Instances!GX5:Instances!GX5))</f>
        <v>0</v>
      </c>
      <c r="GY5" s="1" cm="1">
        <f t="array" ref="GY5">_xlfn.SWITCH($A$2,"average", AVERAGE(Instances!GY5:Instances!GY5),"median", MEDIAN(Instances!GY5:Instances!GY5),"min", MIN(Instances!GY5:Instances!GY5),"max", MAX(Instances!GY5:Instances!GY5),"diff", MAX(Instances!GY5:Instances!GY5)-MIN(Instances!GY5:Instances!GY5))</f>
        <v>0</v>
      </c>
      <c r="GZ5" s="1" cm="1">
        <f t="array" ref="GZ5">_xlfn.SWITCH($A$2,"average", AVERAGE(Instances!GZ5:Instances!GZ5),"median", MEDIAN(Instances!GZ5:Instances!GZ5),"min", MIN(Instances!GZ5:Instances!GZ5),"max", MAX(Instances!GZ5:Instances!GZ5),"diff", MAX(Instances!GZ5:Instances!GZ5)-MIN(Instances!GZ5:Instances!GZ5))</f>
        <v>0</v>
      </c>
      <c r="HA5" s="1" cm="1">
        <f t="array" ref="HA5">_xlfn.SWITCH($A$2,"average", AVERAGE(Instances!HA5:Instances!HA5),"median", MEDIAN(Instances!HA5:Instances!HA5),"min", MIN(Instances!HA5:Instances!HA5),"max", MAX(Instances!HA5:Instances!HA5),"diff", MAX(Instances!HA5:Instances!HA5)-MIN(Instances!HA5:Instances!HA5))</f>
        <v>0</v>
      </c>
      <c r="HB5" s="1" cm="1">
        <f t="array" ref="HB5">_xlfn.SWITCH($A$2,"average", AVERAGE(Instances!HB5:Instances!HB5),"median", MEDIAN(Instances!HB5:Instances!HB5),"min", MIN(Instances!HB5:Instances!HB5),"max", MAX(Instances!HB5:Instances!HB5),"diff", MAX(Instances!HB5:Instances!HB5)-MIN(Instances!HB5:Instances!HB5))</f>
        <v>0</v>
      </c>
      <c r="HC5" s="1" cm="1">
        <f t="array" ref="HC5">_xlfn.SWITCH($A$2,"average", AVERAGE(Instances!HC5:Instances!HC5),"median", MEDIAN(Instances!HC5:Instances!HC5),"min", MIN(Instances!HC5:Instances!HC5),"max", MAX(Instances!HC5:Instances!HC5),"diff", MAX(Instances!HC5:Instances!HC5)-MIN(Instances!HC5:Instances!HC5))</f>
        <v>0</v>
      </c>
      <c r="HD5" s="1" cm="1">
        <f t="array" ref="HD5">_xlfn.SWITCH($A$2,"average", AVERAGE(Instances!HD5:Instances!HD5),"median", MEDIAN(Instances!HD5:Instances!HD5),"min", MIN(Instances!HD5:Instances!HD5),"max", MAX(Instances!HD5:Instances!HD5),"diff", MAX(Instances!HD5:Instances!HD5)-MIN(Instances!HD5:Instances!HD5))</f>
        <v>0</v>
      </c>
      <c r="HE5" s="1" cm="1">
        <f t="array" ref="HE5">_xlfn.SWITCH($A$2,"average", AVERAGE(Instances!HE5:Instances!HE5),"median", MEDIAN(Instances!HE5:Instances!HE5),"min", MIN(Instances!HE5:Instances!HE5),"max", MAX(Instances!HE5:Instances!HE5),"diff", MAX(Instances!HE5:Instances!HE5)-MIN(Instances!HE5:Instances!HE5))</f>
        <v>0</v>
      </c>
      <c r="HF5" s="1"/>
      <c r="HG5" s="1" cm="1">
        <f t="array" ref="HG5">_xlfn.SWITCH($A$2,"average", AVERAGE(Instances!HG5:Instances!HG5),"median", MEDIAN(Instances!HG5:Instances!HG5),"min", MIN(Instances!HG5:Instances!HG5),"max", MAX(Instances!HG5:Instances!HG5),"diff", MAX(Instances!HG5:Instances!HG5)-MIN(Instances!HG5:Instances!HG5))</f>
        <v>0</v>
      </c>
      <c r="HH5" s="1" cm="1">
        <f t="array" ref="HH5">_xlfn.SWITCH($A$2,"average", AVERAGE(Instances!HH5:Instances!HH5),"median", MEDIAN(Instances!HH5:Instances!HH5),"min", MIN(Instances!HH5:Instances!HH5),"max", MAX(Instances!HH5:Instances!HH5),"diff", MAX(Instances!HH5:Instances!HH5)-MIN(Instances!HH5:Instances!HH5))</f>
        <v>0</v>
      </c>
      <c r="HI5" s="1" cm="1">
        <f t="array" ref="HI5">_xlfn.SWITCH($A$2,"average", AVERAGE(Instances!HI5:Instances!HI5),"median", MEDIAN(Instances!HI5:Instances!HI5),"min", MIN(Instances!HI5:Instances!HI5),"max", MAX(Instances!HI5:Instances!HI5),"diff", MAX(Instances!HI5:Instances!HI5)-MIN(Instances!HI5:Instances!HI5))</f>
        <v>0</v>
      </c>
      <c r="HJ5" s="1" cm="1">
        <f t="array" ref="HJ5">_xlfn.SWITCH($A$2,"average", AVERAGE(Instances!HJ5:Instances!HJ5),"median", MEDIAN(Instances!HJ5:Instances!HJ5),"min", MIN(Instances!HJ5:Instances!HJ5),"max", MAX(Instances!HJ5:Instances!HJ5),"diff", MAX(Instances!HJ5:Instances!HJ5)-MIN(Instances!HJ5:Instances!HJ5))</f>
        <v>0</v>
      </c>
      <c r="HK5" s="1" cm="1">
        <f t="array" ref="HK5">_xlfn.SWITCH($A$2,"average", AVERAGE(Instances!HK5:Instances!HK5),"median", MEDIAN(Instances!HK5:Instances!HK5),"min", MIN(Instances!HK5:Instances!HK5),"max", MAX(Instances!HK5:Instances!HK5),"diff", MAX(Instances!HK5:Instances!HK5)-MIN(Instances!HK5:Instances!HK5))</f>
        <v>0</v>
      </c>
      <c r="HL5" s="1" cm="1">
        <f t="array" ref="HL5">_xlfn.SWITCH($A$2,"average", AVERAGE(Instances!HL5:Instances!HL5),"median", MEDIAN(Instances!HL5:Instances!HL5),"min", MIN(Instances!HL5:Instances!HL5),"max", MAX(Instances!HL5:Instances!HL5),"diff", MAX(Instances!HL5:Instances!HL5)-MIN(Instances!HL5:Instances!HL5))</f>
        <v>0</v>
      </c>
      <c r="HM5" s="1" cm="1">
        <f t="array" ref="HM5">_xlfn.SWITCH($A$2,"average", AVERAGE(Instances!HM5:Instances!HM5),"median", MEDIAN(Instances!HM5:Instances!HM5),"min", MIN(Instances!HM5:Instances!HM5),"max", MAX(Instances!HM5:Instances!HM5),"diff", MAX(Instances!HM5:Instances!HM5)-MIN(Instances!HM5:Instances!HM5))</f>
        <v>0</v>
      </c>
      <c r="HN5" s="1" cm="1">
        <f t="array" ref="HN5">_xlfn.SWITCH($A$2,"average", AVERAGE(Instances!HN5:Instances!HN5),"median", MEDIAN(Instances!HN5:Instances!HN5),"min", MIN(Instances!HN5:Instances!HN5),"max", MAX(Instances!HN5:Instances!HN5),"diff", MAX(Instances!HN5:Instances!HN5)-MIN(Instances!HN5:Instances!HN5))</f>
        <v>0</v>
      </c>
      <c r="HO5" s="1" cm="1">
        <f t="array" ref="HO5">_xlfn.SWITCH($A$2,"average", AVERAGE(Instances!HO5:Instances!HO5),"median", MEDIAN(Instances!HO5:Instances!HO5),"min", MIN(Instances!HO5:Instances!HO5),"max", MAX(Instances!HO5:Instances!HO5),"diff", MAX(Instances!HO5:Instances!HO5)-MIN(Instances!HO5:Instances!HO5))</f>
        <v>0</v>
      </c>
      <c r="HP5" s="1" cm="1">
        <f t="array" ref="HP5">_xlfn.SWITCH($A$2,"average", AVERAGE(Instances!HP5:Instances!HP5),"median", MEDIAN(Instances!HP5:Instances!HP5),"min", MIN(Instances!HP5:Instances!HP5),"max", MAX(Instances!HP5:Instances!HP5),"diff", MAX(Instances!HP5:Instances!HP5)-MIN(Instances!HP5:Instances!HP5))</f>
        <v>0</v>
      </c>
      <c r="HQ5" s="1" cm="1">
        <f t="array" ref="HQ5">_xlfn.SWITCH($A$2,"average", AVERAGE(Instances!HQ5:Instances!HQ5),"median", MEDIAN(Instances!HQ5:Instances!HQ5),"min", MIN(Instances!HQ5:Instances!HQ5),"max", MAX(Instances!HQ5:Instances!HQ5),"diff", MAX(Instances!HQ5:Instances!HQ5)-MIN(Instances!HQ5:Instances!HQ5))</f>
        <v>0</v>
      </c>
      <c r="HR5" s="1" cm="1">
        <f t="array" ref="HR5">_xlfn.SWITCH($A$2,"average", AVERAGE(Instances!HR5:Instances!HR5),"median", MEDIAN(Instances!HR5:Instances!HR5),"min", MIN(Instances!HR5:Instances!HR5),"max", MAX(Instances!HR5:Instances!HR5),"diff", MAX(Instances!HR5:Instances!HR5)-MIN(Instances!HR5:Instances!HR5))</f>
        <v>0</v>
      </c>
      <c r="HS5" s="1" cm="1">
        <f t="array" ref="HS5">_xlfn.SWITCH($A$2,"average", AVERAGE(Instances!HS5:Instances!HS5),"median", MEDIAN(Instances!HS5:Instances!HS5),"min", MIN(Instances!HS5:Instances!HS5),"max", MAX(Instances!HS5:Instances!HS5),"diff", MAX(Instances!HS5:Instances!HS5)-MIN(Instances!HS5:Instances!HS5))</f>
        <v>0</v>
      </c>
      <c r="HT5" s="1" cm="1">
        <f t="array" ref="HT5">_xlfn.SWITCH($A$2,"average", AVERAGE(Instances!HT5:Instances!HT5),"median", MEDIAN(Instances!HT5:Instances!HT5),"min", MIN(Instances!HT5:Instances!HT5),"max", MAX(Instances!HT5:Instances!HT5),"diff", MAX(Instances!HT5:Instances!HT5)-MIN(Instances!HT5:Instances!HT5))</f>
        <v>0</v>
      </c>
      <c r="HU5" s="1" cm="1">
        <f t="array" ref="HU5">_xlfn.SWITCH($A$2,"average", AVERAGE(Instances!HU5:Instances!HU5),"median", MEDIAN(Instances!HU5:Instances!HU5),"min", MIN(Instances!HU5:Instances!HU5),"max", MAX(Instances!HU5:Instances!HU5),"diff", MAX(Instances!HU5:Instances!HU5)-MIN(Instances!HU5:Instances!HU5))</f>
        <v>0</v>
      </c>
      <c r="HV5" s="1" cm="1">
        <f t="array" ref="HV5">_xlfn.SWITCH($A$2,"average", AVERAGE(Instances!HV5:Instances!HV5),"median", MEDIAN(Instances!HV5:Instances!HV5),"min", MIN(Instances!HV5:Instances!HV5),"max", MAX(Instances!HV5:Instances!HV5),"diff", MAX(Instances!HV5:Instances!HV5)-MIN(Instances!HV5:Instances!HV5))</f>
        <v>0</v>
      </c>
      <c r="HW5" s="1" cm="1">
        <f t="array" ref="HW5">_xlfn.SWITCH($A$2,"average", AVERAGE(Instances!HW5:Instances!HW5),"median", MEDIAN(Instances!HW5:Instances!HW5),"min", MIN(Instances!HW5:Instances!HW5),"max", MAX(Instances!HW5:Instances!HW5),"diff", MAX(Instances!HW5:Instances!HW5)-MIN(Instances!HW5:Instances!HW5))</f>
        <v>0</v>
      </c>
      <c r="HX5" s="1"/>
      <c r="HY5" s="1" cm="1">
        <f t="array" ref="HY5">_xlfn.SWITCH($A$2,"average", AVERAGE(Instances!HY5:Instances!HY5),"median", MEDIAN(Instances!HY5:Instances!HY5),"min", MIN(Instances!HY5:Instances!HY5),"max", MAX(Instances!HY5:Instances!HY5),"diff", MAX(Instances!HY5:Instances!HY5)-MIN(Instances!HY5:Instances!HY5))</f>
        <v>0</v>
      </c>
      <c r="HZ5" s="1" cm="1">
        <f t="array" ref="HZ5">_xlfn.SWITCH($A$2,"average", AVERAGE(Instances!HZ5:Instances!HZ5),"median", MEDIAN(Instances!HZ5:Instances!HZ5),"min", MIN(Instances!HZ5:Instances!HZ5),"max", MAX(Instances!HZ5:Instances!HZ5),"diff", MAX(Instances!HZ5:Instances!HZ5)-MIN(Instances!HZ5:Instances!HZ5))</f>
        <v>0</v>
      </c>
      <c r="IA5" s="1" cm="1">
        <f t="array" ref="IA5">_xlfn.SWITCH($A$2,"average", AVERAGE(Instances!IA5:Instances!IA5),"median", MEDIAN(Instances!IA5:Instances!IA5),"min", MIN(Instances!IA5:Instances!IA5),"max", MAX(Instances!IA5:Instances!IA5),"diff", MAX(Instances!IA5:Instances!IA5)-MIN(Instances!IA5:Instances!IA5))</f>
        <v>0</v>
      </c>
      <c r="IB5" s="1" cm="1">
        <f t="array" ref="IB5">_xlfn.SWITCH($A$2,"average", AVERAGE(Instances!IB5:Instances!IB5),"median", MEDIAN(Instances!IB5:Instances!IB5),"min", MIN(Instances!IB5:Instances!IB5),"max", MAX(Instances!IB5:Instances!IB5),"diff", MAX(Instances!IB5:Instances!IB5)-MIN(Instances!IB5:Instances!IB5))</f>
        <v>0</v>
      </c>
      <c r="IC5" s="1" cm="1">
        <f t="array" ref="IC5">_xlfn.SWITCH($A$2,"average", AVERAGE(Instances!IC5:Instances!IC5),"median", MEDIAN(Instances!IC5:Instances!IC5),"min", MIN(Instances!IC5:Instances!IC5),"max", MAX(Instances!IC5:Instances!IC5),"diff", MAX(Instances!IC5:Instances!IC5)-MIN(Instances!IC5:Instances!IC5))</f>
        <v>0</v>
      </c>
      <c r="ID5" s="1" cm="1">
        <f t="array" ref="ID5">_xlfn.SWITCH($A$2,"average", AVERAGE(Instances!ID5:Instances!ID5),"median", MEDIAN(Instances!ID5:Instances!ID5),"min", MIN(Instances!ID5:Instances!ID5),"max", MAX(Instances!ID5:Instances!ID5),"diff", MAX(Instances!ID5:Instances!ID5)-MIN(Instances!ID5:Instances!ID5))</f>
        <v>0</v>
      </c>
      <c r="IE5" s="1" cm="1">
        <f t="array" ref="IE5">_xlfn.SWITCH($A$2,"average", AVERAGE(Instances!IE5:Instances!IE5),"median", MEDIAN(Instances!IE5:Instances!IE5),"min", MIN(Instances!IE5:Instances!IE5),"max", MAX(Instances!IE5:Instances!IE5),"diff", MAX(Instances!IE5:Instances!IE5)-MIN(Instances!IE5:Instances!IE5))</f>
        <v>0</v>
      </c>
      <c r="IF5" s="1" cm="1">
        <f t="array" ref="IF5">_xlfn.SWITCH($A$2,"average", AVERAGE(Instances!IF5:Instances!IF5),"median", MEDIAN(Instances!IF5:Instances!IF5),"min", MIN(Instances!IF5:Instances!IF5),"max", MAX(Instances!IF5:Instances!IF5),"diff", MAX(Instances!IF5:Instances!IF5)-MIN(Instances!IF5:Instances!IF5))</f>
        <v>0</v>
      </c>
      <c r="IG5" s="1" cm="1">
        <f t="array" ref="IG5">_xlfn.SWITCH($A$2,"average", AVERAGE(Instances!IG5:Instances!IG5),"median", MEDIAN(Instances!IG5:Instances!IG5),"min", MIN(Instances!IG5:Instances!IG5),"max", MAX(Instances!IG5:Instances!IG5),"diff", MAX(Instances!IG5:Instances!IG5)-MIN(Instances!IG5:Instances!IG5))</f>
        <v>0</v>
      </c>
      <c r="IH5" s="1" cm="1">
        <f t="array" ref="IH5">_xlfn.SWITCH($A$2,"average", AVERAGE(Instances!IH5:Instances!IH5),"median", MEDIAN(Instances!IH5:Instances!IH5),"min", MIN(Instances!IH5:Instances!IH5),"max", MAX(Instances!IH5:Instances!IH5),"diff", MAX(Instances!IH5:Instances!IH5)-MIN(Instances!IH5:Instances!IH5))</f>
        <v>0</v>
      </c>
      <c r="II5" s="1" cm="1">
        <f t="array" ref="II5">_xlfn.SWITCH($A$2,"average", AVERAGE(Instances!II5:Instances!II5),"median", MEDIAN(Instances!II5:Instances!II5),"min", MIN(Instances!II5:Instances!II5),"max", MAX(Instances!II5:Instances!II5),"diff", MAX(Instances!II5:Instances!II5)-MIN(Instances!II5:Instances!II5))</f>
        <v>0</v>
      </c>
      <c r="IJ5" s="1" cm="1">
        <f t="array" ref="IJ5">_xlfn.SWITCH($A$2,"average", AVERAGE(Instances!IJ5:Instances!IJ5),"median", MEDIAN(Instances!IJ5:Instances!IJ5),"min", MIN(Instances!IJ5:Instances!IJ5),"max", MAX(Instances!IJ5:Instances!IJ5),"diff", MAX(Instances!IJ5:Instances!IJ5)-MIN(Instances!IJ5:Instances!IJ5))</f>
        <v>0</v>
      </c>
      <c r="IK5" s="1" cm="1">
        <f t="array" ref="IK5">_xlfn.SWITCH($A$2,"average", AVERAGE(Instances!IK5:Instances!IK5),"median", MEDIAN(Instances!IK5:Instances!IK5),"min", MIN(Instances!IK5:Instances!IK5),"max", MAX(Instances!IK5:Instances!IK5),"diff", MAX(Instances!IK5:Instances!IK5)-MIN(Instances!IK5:Instances!IK5))</f>
        <v>0</v>
      </c>
      <c r="IL5" s="1" cm="1">
        <f t="array" ref="IL5">_xlfn.SWITCH($A$2,"average", AVERAGE(Instances!IL5:Instances!IL5),"median", MEDIAN(Instances!IL5:Instances!IL5),"min", MIN(Instances!IL5:Instances!IL5),"max", MAX(Instances!IL5:Instances!IL5),"diff", MAX(Instances!IL5:Instances!IL5)-MIN(Instances!IL5:Instances!IL5))</f>
        <v>0</v>
      </c>
      <c r="IM5" s="1" cm="1">
        <f t="array" ref="IM5">_xlfn.SWITCH($A$2,"average", AVERAGE(Instances!IM5:Instances!IM5),"median", MEDIAN(Instances!IM5:Instances!IM5),"min", MIN(Instances!IM5:Instances!IM5),"max", MAX(Instances!IM5:Instances!IM5),"diff", MAX(Instances!IM5:Instances!IM5)-MIN(Instances!IM5:Instances!IM5))</f>
        <v>0</v>
      </c>
      <c r="IN5" s="1" cm="1">
        <f t="array" ref="IN5">_xlfn.SWITCH($A$2,"average", AVERAGE(Instances!IN5:Instances!IN5),"median", MEDIAN(Instances!IN5:Instances!IN5),"min", MIN(Instances!IN5:Instances!IN5),"max", MAX(Instances!IN5:Instances!IN5),"diff", MAX(Instances!IN5:Instances!IN5)-MIN(Instances!IN5:Instances!IN5))</f>
        <v>0</v>
      </c>
      <c r="IO5" s="1" cm="1">
        <f t="array" ref="IO5">_xlfn.SWITCH($A$2,"average", AVERAGE(Instances!IO5:Instances!IO5),"median", MEDIAN(Instances!IO5:Instances!IO5),"min", MIN(Instances!IO5:Instances!IO5),"max", MAX(Instances!IO5:Instances!IO5),"diff", MAX(Instances!IO5:Instances!IO5)-MIN(Instances!IO5:Instances!IO5))</f>
        <v>0</v>
      </c>
      <c r="IP5" s="1"/>
      <c r="IQ5" s="1" cm="1">
        <f t="array" ref="IQ5">_xlfn.SWITCH($A$2,"average", AVERAGE(Instances!IQ5:Instances!IQ5),"median", MEDIAN(Instances!IQ5:Instances!IQ5),"min", MIN(Instances!IQ5:Instances!IQ5),"max", MAX(Instances!IQ5:Instances!IQ5),"diff", MAX(Instances!IQ5:Instances!IQ5)-MIN(Instances!IQ5:Instances!IQ5))</f>
        <v>0</v>
      </c>
      <c r="IR5" s="1" cm="1">
        <f t="array" ref="IR5">_xlfn.SWITCH($A$2,"average", AVERAGE(Instances!IR5:Instances!IR5),"median", MEDIAN(Instances!IR5:Instances!IR5),"min", MIN(Instances!IR5:Instances!IR5),"max", MAX(Instances!IR5:Instances!IR5),"diff", MAX(Instances!IR5:Instances!IR5)-MIN(Instances!IR5:Instances!IR5))</f>
        <v>0</v>
      </c>
      <c r="IS5" s="1" cm="1">
        <f t="array" ref="IS5">_xlfn.SWITCH($A$2,"average", AVERAGE(Instances!IS5:Instances!IS5),"median", MEDIAN(Instances!IS5:Instances!IS5),"min", MIN(Instances!IS5:Instances!IS5),"max", MAX(Instances!IS5:Instances!IS5),"diff", MAX(Instances!IS5:Instances!IS5)-MIN(Instances!IS5:Instances!IS5))</f>
        <v>0</v>
      </c>
      <c r="IT5" s="1" cm="1">
        <f t="array" ref="IT5">_xlfn.SWITCH($A$2,"average", AVERAGE(Instances!IT5:Instances!IT5),"median", MEDIAN(Instances!IT5:Instances!IT5),"min", MIN(Instances!IT5:Instances!IT5),"max", MAX(Instances!IT5:Instances!IT5),"diff", MAX(Instances!IT5:Instances!IT5)-MIN(Instances!IT5:Instances!IT5))</f>
        <v>0</v>
      </c>
      <c r="IU5" s="1" cm="1">
        <f t="array" ref="IU5">_xlfn.SWITCH($A$2,"average", AVERAGE(Instances!IU5:Instances!IU5),"median", MEDIAN(Instances!IU5:Instances!IU5),"min", MIN(Instances!IU5:Instances!IU5),"max", MAX(Instances!IU5:Instances!IU5),"diff", MAX(Instances!IU5:Instances!IU5)-MIN(Instances!IU5:Instances!IU5))</f>
        <v>0</v>
      </c>
      <c r="IV5" s="1" cm="1">
        <f t="array" ref="IV5">_xlfn.SWITCH($A$2,"average", AVERAGE(Instances!IV5:Instances!IV5),"median", MEDIAN(Instances!IV5:Instances!IV5),"min", MIN(Instances!IV5:Instances!IV5),"max", MAX(Instances!IV5:Instances!IV5),"diff", MAX(Instances!IV5:Instances!IV5)-MIN(Instances!IV5:Instances!IV5))</f>
        <v>0</v>
      </c>
      <c r="IW5" s="1" cm="1">
        <f t="array" ref="IW5">_xlfn.SWITCH($A$2,"average", AVERAGE(Instances!IW5:Instances!IW5),"median", MEDIAN(Instances!IW5:Instances!IW5),"min", MIN(Instances!IW5:Instances!IW5),"max", MAX(Instances!IW5:Instances!IW5),"diff", MAX(Instances!IW5:Instances!IW5)-MIN(Instances!IW5:Instances!IW5))</f>
        <v>0</v>
      </c>
      <c r="IX5" s="1" cm="1">
        <f t="array" ref="IX5">_xlfn.SWITCH($A$2,"average", AVERAGE(Instances!IX5:Instances!IX5),"median", MEDIAN(Instances!IX5:Instances!IX5),"min", MIN(Instances!IX5:Instances!IX5),"max", MAX(Instances!IX5:Instances!IX5),"diff", MAX(Instances!IX5:Instances!IX5)-MIN(Instances!IX5:Instances!IX5))</f>
        <v>0</v>
      </c>
      <c r="IY5" s="1" cm="1">
        <f t="array" ref="IY5">_xlfn.SWITCH($A$2,"average", AVERAGE(Instances!IY5:Instances!IY5),"median", MEDIAN(Instances!IY5:Instances!IY5),"min", MIN(Instances!IY5:Instances!IY5),"max", MAX(Instances!IY5:Instances!IY5),"diff", MAX(Instances!IY5:Instances!IY5)-MIN(Instances!IY5:Instances!IY5))</f>
        <v>0</v>
      </c>
      <c r="IZ5" s="1" cm="1">
        <f t="array" ref="IZ5">_xlfn.SWITCH($A$2,"average", AVERAGE(Instances!IZ5:Instances!IZ5),"median", MEDIAN(Instances!IZ5:Instances!IZ5),"min", MIN(Instances!IZ5:Instances!IZ5),"max", MAX(Instances!IZ5:Instances!IZ5),"diff", MAX(Instances!IZ5:Instances!IZ5)-MIN(Instances!IZ5:Instances!IZ5))</f>
        <v>0</v>
      </c>
      <c r="JA5" s="1" cm="1">
        <f t="array" ref="JA5">_xlfn.SWITCH($A$2,"average", AVERAGE(Instances!JA5:Instances!JA5),"median", MEDIAN(Instances!JA5:Instances!JA5),"min", MIN(Instances!JA5:Instances!JA5),"max", MAX(Instances!JA5:Instances!JA5),"diff", MAX(Instances!JA5:Instances!JA5)-MIN(Instances!JA5:Instances!JA5))</f>
        <v>0</v>
      </c>
      <c r="JB5" s="1" cm="1">
        <f t="array" ref="JB5">_xlfn.SWITCH($A$2,"average", AVERAGE(Instances!JB5:Instances!JB5),"median", MEDIAN(Instances!JB5:Instances!JB5),"min", MIN(Instances!JB5:Instances!JB5),"max", MAX(Instances!JB5:Instances!JB5),"diff", MAX(Instances!JB5:Instances!JB5)-MIN(Instances!JB5:Instances!JB5))</f>
        <v>0</v>
      </c>
      <c r="JC5" s="1" cm="1">
        <f t="array" ref="JC5">_xlfn.SWITCH($A$2,"average", AVERAGE(Instances!JC5:Instances!JC5),"median", MEDIAN(Instances!JC5:Instances!JC5),"min", MIN(Instances!JC5:Instances!JC5),"max", MAX(Instances!JC5:Instances!JC5),"diff", MAX(Instances!JC5:Instances!JC5)-MIN(Instances!JC5:Instances!JC5))</f>
        <v>0</v>
      </c>
      <c r="JD5" s="1" cm="1">
        <f t="array" ref="JD5">_xlfn.SWITCH($A$2,"average", AVERAGE(Instances!JD5:Instances!JD5),"median", MEDIAN(Instances!JD5:Instances!JD5),"min", MIN(Instances!JD5:Instances!JD5),"max", MAX(Instances!JD5:Instances!JD5),"diff", MAX(Instances!JD5:Instances!JD5)-MIN(Instances!JD5:Instances!JD5))</f>
        <v>0</v>
      </c>
      <c r="JE5" s="1" cm="1">
        <f t="array" ref="JE5">_xlfn.SWITCH($A$2,"average", AVERAGE(Instances!JE5:Instances!JE5),"median", MEDIAN(Instances!JE5:Instances!JE5),"min", MIN(Instances!JE5:Instances!JE5),"max", MAX(Instances!JE5:Instances!JE5),"diff", MAX(Instances!JE5:Instances!JE5)-MIN(Instances!JE5:Instances!JE5))</f>
        <v>0</v>
      </c>
      <c r="JF5" s="1" cm="1">
        <f t="array" ref="JF5">_xlfn.SWITCH($A$2,"average", AVERAGE(Instances!JF5:Instances!JF5),"median", MEDIAN(Instances!JF5:Instances!JF5),"min", MIN(Instances!JF5:Instances!JF5),"max", MAX(Instances!JF5:Instances!JF5),"diff", MAX(Instances!JF5:Instances!JF5)-MIN(Instances!JF5:Instances!JF5))</f>
        <v>0</v>
      </c>
      <c r="JG5" s="1" cm="1">
        <f t="array" ref="JG5">_xlfn.SWITCH($A$2,"average", AVERAGE(Instances!JG5:Instances!JG5),"median", MEDIAN(Instances!JG5:Instances!JG5),"min", MIN(Instances!JG5:Instances!JG5),"max", MAX(Instances!JG5:Instances!JG5),"diff", MAX(Instances!JG5:Instances!JG5)-MIN(Instances!JG5:Instances!JG5))</f>
        <v>0</v>
      </c>
      <c r="JH5" s="1"/>
      <c r="JI5" s="1" cm="1">
        <f t="array" ref="JI5">_xlfn.SWITCH($A$2,"average", AVERAGE(Instances!JI5:Instances!JI5),"median", MEDIAN(Instances!JI5:Instances!JI5),"min", MIN(Instances!JI5:Instances!JI5),"max", MAX(Instances!JI5:Instances!JI5),"diff", MAX(Instances!JI5:Instances!JI5)-MIN(Instances!JI5:Instances!JI5))</f>
        <v>0</v>
      </c>
      <c r="JJ5" s="1" cm="1">
        <f t="array" ref="JJ5">_xlfn.SWITCH($A$2,"average", AVERAGE(Instances!JJ5:Instances!JJ5),"median", MEDIAN(Instances!JJ5:Instances!JJ5),"min", MIN(Instances!JJ5:Instances!JJ5),"max", MAX(Instances!JJ5:Instances!JJ5),"diff", MAX(Instances!JJ5:Instances!JJ5)-MIN(Instances!JJ5:Instances!JJ5))</f>
        <v>0</v>
      </c>
      <c r="JK5" s="1" cm="1">
        <f t="array" ref="JK5">_xlfn.SWITCH($A$2,"average", AVERAGE(Instances!JK5:Instances!JK5),"median", MEDIAN(Instances!JK5:Instances!JK5),"min", MIN(Instances!JK5:Instances!JK5),"max", MAX(Instances!JK5:Instances!JK5),"diff", MAX(Instances!JK5:Instances!JK5)-MIN(Instances!JK5:Instances!JK5))</f>
        <v>0</v>
      </c>
      <c r="JL5" s="1" cm="1">
        <f t="array" ref="JL5">_xlfn.SWITCH($A$2,"average", AVERAGE(Instances!JL5:Instances!JL5),"median", MEDIAN(Instances!JL5:Instances!JL5),"min", MIN(Instances!JL5:Instances!JL5),"max", MAX(Instances!JL5:Instances!JL5),"diff", MAX(Instances!JL5:Instances!JL5)-MIN(Instances!JL5:Instances!JL5))</f>
        <v>0</v>
      </c>
      <c r="JM5" s="1" cm="1">
        <f t="array" ref="JM5">_xlfn.SWITCH($A$2,"average", AVERAGE(Instances!JM5:Instances!JM5),"median", MEDIAN(Instances!JM5:Instances!JM5),"min", MIN(Instances!JM5:Instances!JM5),"max", MAX(Instances!JM5:Instances!JM5),"diff", MAX(Instances!JM5:Instances!JM5)-MIN(Instances!JM5:Instances!JM5))</f>
        <v>0</v>
      </c>
      <c r="JN5" s="1" cm="1">
        <f t="array" ref="JN5">_xlfn.SWITCH($A$2,"average", AVERAGE(Instances!JN5:Instances!JN5),"median", MEDIAN(Instances!JN5:Instances!JN5),"min", MIN(Instances!JN5:Instances!JN5),"max", MAX(Instances!JN5:Instances!JN5),"diff", MAX(Instances!JN5:Instances!JN5)-MIN(Instances!JN5:Instances!JN5))</f>
        <v>0</v>
      </c>
      <c r="JO5" s="1" cm="1">
        <f t="array" ref="JO5">_xlfn.SWITCH($A$2,"average", AVERAGE(Instances!JO5:Instances!JO5),"median", MEDIAN(Instances!JO5:Instances!JO5),"min", MIN(Instances!JO5:Instances!JO5),"max", MAX(Instances!JO5:Instances!JO5),"diff", MAX(Instances!JO5:Instances!JO5)-MIN(Instances!JO5:Instances!JO5))</f>
        <v>0</v>
      </c>
      <c r="JP5" s="1" cm="1">
        <f t="array" ref="JP5">_xlfn.SWITCH($A$2,"average", AVERAGE(Instances!JP5:Instances!JP5),"median", MEDIAN(Instances!JP5:Instances!JP5),"min", MIN(Instances!JP5:Instances!JP5),"max", MAX(Instances!JP5:Instances!JP5),"diff", MAX(Instances!JP5:Instances!JP5)-MIN(Instances!JP5:Instances!JP5))</f>
        <v>0</v>
      </c>
      <c r="JQ5" s="1" cm="1">
        <f t="array" ref="JQ5">_xlfn.SWITCH($A$2,"average", AVERAGE(Instances!JQ5:Instances!JQ5),"median", MEDIAN(Instances!JQ5:Instances!JQ5),"min", MIN(Instances!JQ5:Instances!JQ5),"max", MAX(Instances!JQ5:Instances!JQ5),"diff", MAX(Instances!JQ5:Instances!JQ5)-MIN(Instances!JQ5:Instances!JQ5))</f>
        <v>0</v>
      </c>
      <c r="JR5" s="1" cm="1">
        <f t="array" ref="JR5">_xlfn.SWITCH($A$2,"average", AVERAGE(Instances!JR5:Instances!JR5),"median", MEDIAN(Instances!JR5:Instances!JR5),"min", MIN(Instances!JR5:Instances!JR5),"max", MAX(Instances!JR5:Instances!JR5),"diff", MAX(Instances!JR5:Instances!JR5)-MIN(Instances!JR5:Instances!JR5))</f>
        <v>0</v>
      </c>
      <c r="JS5" s="1" cm="1">
        <f t="array" ref="JS5">_xlfn.SWITCH($A$2,"average", AVERAGE(Instances!JS5:Instances!JS5),"median", MEDIAN(Instances!JS5:Instances!JS5),"min", MIN(Instances!JS5:Instances!JS5),"max", MAX(Instances!JS5:Instances!JS5),"diff", MAX(Instances!JS5:Instances!JS5)-MIN(Instances!JS5:Instances!JS5))</f>
        <v>0</v>
      </c>
      <c r="JT5" s="1" cm="1">
        <f t="array" ref="JT5">_xlfn.SWITCH($A$2,"average", AVERAGE(Instances!JT5:Instances!JT5),"median", MEDIAN(Instances!JT5:Instances!JT5),"min", MIN(Instances!JT5:Instances!JT5),"max", MAX(Instances!JT5:Instances!JT5),"diff", MAX(Instances!JT5:Instances!JT5)-MIN(Instances!JT5:Instances!JT5))</f>
        <v>0</v>
      </c>
      <c r="JU5" s="1" cm="1">
        <f t="array" ref="JU5">_xlfn.SWITCH($A$2,"average", AVERAGE(Instances!JU5:Instances!JU5),"median", MEDIAN(Instances!JU5:Instances!JU5),"min", MIN(Instances!JU5:Instances!JU5),"max", MAX(Instances!JU5:Instances!JU5),"diff", MAX(Instances!JU5:Instances!JU5)-MIN(Instances!JU5:Instances!JU5))</f>
        <v>0</v>
      </c>
      <c r="JV5" s="1" cm="1">
        <f t="array" ref="JV5">_xlfn.SWITCH($A$2,"average", AVERAGE(Instances!JV5:Instances!JV5),"median", MEDIAN(Instances!JV5:Instances!JV5),"min", MIN(Instances!JV5:Instances!JV5),"max", MAX(Instances!JV5:Instances!JV5),"diff", MAX(Instances!JV5:Instances!JV5)-MIN(Instances!JV5:Instances!JV5))</f>
        <v>0</v>
      </c>
      <c r="JW5" s="1" cm="1">
        <f t="array" ref="JW5">_xlfn.SWITCH($A$2,"average", AVERAGE(Instances!JW5:Instances!JW5),"median", MEDIAN(Instances!JW5:Instances!JW5),"min", MIN(Instances!JW5:Instances!JW5),"max", MAX(Instances!JW5:Instances!JW5),"diff", MAX(Instances!JW5:Instances!JW5)-MIN(Instances!JW5:Instances!JW5))</f>
        <v>0</v>
      </c>
      <c r="JX5" s="1" cm="1">
        <f t="array" ref="JX5">_xlfn.SWITCH($A$2,"average", AVERAGE(Instances!JX5:Instances!JX5),"median", MEDIAN(Instances!JX5:Instances!JX5),"min", MIN(Instances!JX5:Instances!JX5),"max", MAX(Instances!JX5:Instances!JX5),"diff", MAX(Instances!JX5:Instances!JX5)-MIN(Instances!JX5:Instances!JX5))</f>
        <v>0</v>
      </c>
      <c r="JY5" s="1" cm="1">
        <f t="array" ref="JY5">_xlfn.SWITCH($A$2,"average", AVERAGE(Instances!JY5:Instances!JY5),"median", MEDIAN(Instances!JY5:Instances!JY5),"min", MIN(Instances!JY5:Instances!JY5),"max", MAX(Instances!JY5:Instances!JY5),"diff", MAX(Instances!JY5:Instances!JY5)-MIN(Instances!JY5:Instances!JY5))</f>
        <v>0</v>
      </c>
      <c r="JZ5" s="1"/>
      <c r="KA5" s="1" cm="1">
        <f t="array" ref="KA5">_xlfn.SWITCH($A$2,"average", AVERAGE(Instances!KA5:Instances!KA5),"median", MEDIAN(Instances!KA5:Instances!KA5),"min", MIN(Instances!KA5:Instances!KA5),"max", MAX(Instances!KA5:Instances!KA5),"diff", MAX(Instances!KA5:Instances!KA5)-MIN(Instances!KA5:Instances!KA5))</f>
        <v>0</v>
      </c>
      <c r="KB5" s="1" cm="1">
        <f t="array" ref="KB5">_xlfn.SWITCH($A$2,"average", AVERAGE(Instances!KB5:Instances!KB5),"median", MEDIAN(Instances!KB5:Instances!KB5),"min", MIN(Instances!KB5:Instances!KB5),"max", MAX(Instances!KB5:Instances!KB5),"diff", MAX(Instances!KB5:Instances!KB5)-MIN(Instances!KB5:Instances!KB5))</f>
        <v>0</v>
      </c>
      <c r="KC5" s="1" cm="1">
        <f t="array" ref="KC5">_xlfn.SWITCH($A$2,"average", AVERAGE(Instances!KC5:Instances!KC5),"median", MEDIAN(Instances!KC5:Instances!KC5),"min", MIN(Instances!KC5:Instances!KC5),"max", MAX(Instances!KC5:Instances!KC5),"diff", MAX(Instances!KC5:Instances!KC5)-MIN(Instances!KC5:Instances!KC5))</f>
        <v>0</v>
      </c>
      <c r="KD5" s="1" cm="1">
        <f t="array" ref="KD5">_xlfn.SWITCH($A$2,"average", AVERAGE(Instances!KD5:Instances!KD5),"median", MEDIAN(Instances!KD5:Instances!KD5),"min", MIN(Instances!KD5:Instances!KD5),"max", MAX(Instances!KD5:Instances!KD5),"diff", MAX(Instances!KD5:Instances!KD5)-MIN(Instances!KD5:Instances!KD5))</f>
        <v>0</v>
      </c>
      <c r="KE5" s="1" cm="1">
        <f t="array" ref="KE5">_xlfn.SWITCH($A$2,"average", AVERAGE(Instances!KE5:Instances!KE5),"median", MEDIAN(Instances!KE5:Instances!KE5),"min", MIN(Instances!KE5:Instances!KE5),"max", MAX(Instances!KE5:Instances!KE5),"diff", MAX(Instances!KE5:Instances!KE5)-MIN(Instances!KE5:Instances!KE5))</f>
        <v>0</v>
      </c>
      <c r="KF5" s="1" cm="1">
        <f t="array" ref="KF5">_xlfn.SWITCH($A$2,"average", AVERAGE(Instances!KF5:Instances!KF5),"median", MEDIAN(Instances!KF5:Instances!KF5),"min", MIN(Instances!KF5:Instances!KF5),"max", MAX(Instances!KF5:Instances!KF5),"diff", MAX(Instances!KF5:Instances!KF5)-MIN(Instances!KF5:Instances!KF5))</f>
        <v>0</v>
      </c>
      <c r="KG5" s="1" cm="1">
        <f t="array" ref="KG5">_xlfn.SWITCH($A$2,"average", AVERAGE(Instances!KG5:Instances!KG5),"median", MEDIAN(Instances!KG5:Instances!KG5),"min", MIN(Instances!KG5:Instances!KG5),"max", MAX(Instances!KG5:Instances!KG5),"diff", MAX(Instances!KG5:Instances!KG5)-MIN(Instances!KG5:Instances!KG5))</f>
        <v>0</v>
      </c>
      <c r="KH5" s="1" cm="1">
        <f t="array" ref="KH5">_xlfn.SWITCH($A$2,"average", AVERAGE(Instances!KH5:Instances!KH5),"median", MEDIAN(Instances!KH5:Instances!KH5),"min", MIN(Instances!KH5:Instances!KH5),"max", MAX(Instances!KH5:Instances!KH5),"diff", MAX(Instances!KH5:Instances!KH5)-MIN(Instances!KH5:Instances!KH5))</f>
        <v>0</v>
      </c>
      <c r="KI5" s="1" cm="1">
        <f t="array" ref="KI5">_xlfn.SWITCH($A$2,"average", AVERAGE(Instances!KI5:Instances!KI5),"median", MEDIAN(Instances!KI5:Instances!KI5),"min", MIN(Instances!KI5:Instances!KI5),"max", MAX(Instances!KI5:Instances!KI5),"diff", MAX(Instances!KI5:Instances!KI5)-MIN(Instances!KI5:Instances!KI5))</f>
        <v>0</v>
      </c>
      <c r="KJ5" s="1" cm="1">
        <f t="array" ref="KJ5">_xlfn.SWITCH($A$2,"average", AVERAGE(Instances!KJ5:Instances!KJ5),"median", MEDIAN(Instances!KJ5:Instances!KJ5),"min", MIN(Instances!KJ5:Instances!KJ5),"max", MAX(Instances!KJ5:Instances!KJ5),"diff", MAX(Instances!KJ5:Instances!KJ5)-MIN(Instances!KJ5:Instances!KJ5))</f>
        <v>0</v>
      </c>
      <c r="KK5" s="1" cm="1">
        <f t="array" ref="KK5">_xlfn.SWITCH($A$2,"average", AVERAGE(Instances!KK5:Instances!KK5),"median", MEDIAN(Instances!KK5:Instances!KK5),"min", MIN(Instances!KK5:Instances!KK5),"max", MAX(Instances!KK5:Instances!KK5),"diff", MAX(Instances!KK5:Instances!KK5)-MIN(Instances!KK5:Instances!KK5))</f>
        <v>0</v>
      </c>
      <c r="KL5" s="1" cm="1">
        <f t="array" ref="KL5">_xlfn.SWITCH($A$2,"average", AVERAGE(Instances!KL5:Instances!KL5),"median", MEDIAN(Instances!KL5:Instances!KL5),"min", MIN(Instances!KL5:Instances!KL5),"max", MAX(Instances!KL5:Instances!KL5),"diff", MAX(Instances!KL5:Instances!KL5)-MIN(Instances!KL5:Instances!KL5))</f>
        <v>0</v>
      </c>
      <c r="KM5" s="1" cm="1">
        <f t="array" ref="KM5">_xlfn.SWITCH($A$2,"average", AVERAGE(Instances!KM5:Instances!KM5),"median", MEDIAN(Instances!KM5:Instances!KM5),"min", MIN(Instances!KM5:Instances!KM5),"max", MAX(Instances!KM5:Instances!KM5),"diff", MAX(Instances!KM5:Instances!KM5)-MIN(Instances!KM5:Instances!KM5))</f>
        <v>0</v>
      </c>
      <c r="KN5" s="1" cm="1">
        <f t="array" ref="KN5">_xlfn.SWITCH($A$2,"average", AVERAGE(Instances!KN5:Instances!KN5),"median", MEDIAN(Instances!KN5:Instances!KN5),"min", MIN(Instances!KN5:Instances!KN5),"max", MAX(Instances!KN5:Instances!KN5),"diff", MAX(Instances!KN5:Instances!KN5)-MIN(Instances!KN5:Instances!KN5))</f>
        <v>0</v>
      </c>
      <c r="KO5" s="1" cm="1">
        <f t="array" ref="KO5">_xlfn.SWITCH($A$2,"average", AVERAGE(Instances!KO5:Instances!KO5),"median", MEDIAN(Instances!KO5:Instances!KO5),"min", MIN(Instances!KO5:Instances!KO5),"max", MAX(Instances!KO5:Instances!KO5),"diff", MAX(Instances!KO5:Instances!KO5)-MIN(Instances!KO5:Instances!KO5))</f>
        <v>0</v>
      </c>
      <c r="KP5" s="1" cm="1">
        <f t="array" ref="KP5">_xlfn.SWITCH($A$2,"average", AVERAGE(Instances!KP5:Instances!KP5),"median", MEDIAN(Instances!KP5:Instances!KP5),"min", MIN(Instances!KP5:Instances!KP5),"max", MAX(Instances!KP5:Instances!KP5),"diff", MAX(Instances!KP5:Instances!KP5)-MIN(Instances!KP5:Instances!KP5))</f>
        <v>0</v>
      </c>
      <c r="KQ5" s="1" cm="1">
        <f t="array" ref="KQ5">_xlfn.SWITCH($A$2,"average", AVERAGE(Instances!KQ5:Instances!KQ5),"median", MEDIAN(Instances!KQ5:Instances!KQ5),"min", MIN(Instances!KQ5:Instances!KQ5),"max", MAX(Instances!KQ5:Instances!KQ5),"diff", MAX(Instances!KQ5:Instances!KQ5)-MIN(Instances!KQ5:Instances!KQ5))</f>
        <v>0</v>
      </c>
      <c r="KR5" s="1"/>
      <c r="KS5" s="1" cm="1">
        <f t="array" ref="KS5">_xlfn.SWITCH($A$2,"average", AVERAGE(Instances!KS5:Instances!KS5),"median", MEDIAN(Instances!KS5:Instances!KS5),"min", MIN(Instances!KS5:Instances!KS5),"max", MAX(Instances!KS5:Instances!KS5),"diff", MAX(Instances!KS5:Instances!KS5)-MIN(Instances!KS5:Instances!KS5))</f>
        <v>0</v>
      </c>
      <c r="KT5" s="1" cm="1">
        <f t="array" ref="KT5">_xlfn.SWITCH($A$2,"average", AVERAGE(Instances!KT5:Instances!KT5),"median", MEDIAN(Instances!KT5:Instances!KT5),"min", MIN(Instances!KT5:Instances!KT5),"max", MAX(Instances!KT5:Instances!KT5),"diff", MAX(Instances!KT5:Instances!KT5)-MIN(Instances!KT5:Instances!KT5))</f>
        <v>0</v>
      </c>
      <c r="KU5" s="1" cm="1">
        <f t="array" ref="KU5">_xlfn.SWITCH($A$2,"average", AVERAGE(Instances!KU5:Instances!KU5),"median", MEDIAN(Instances!KU5:Instances!KU5),"min", MIN(Instances!KU5:Instances!KU5),"max", MAX(Instances!KU5:Instances!KU5),"diff", MAX(Instances!KU5:Instances!KU5)-MIN(Instances!KU5:Instances!KU5))</f>
        <v>0</v>
      </c>
      <c r="KV5" s="1" cm="1">
        <f t="array" ref="KV5">_xlfn.SWITCH($A$2,"average", AVERAGE(Instances!KV5:Instances!KV5),"median", MEDIAN(Instances!KV5:Instances!KV5),"min", MIN(Instances!KV5:Instances!KV5),"max", MAX(Instances!KV5:Instances!KV5),"diff", MAX(Instances!KV5:Instances!KV5)-MIN(Instances!KV5:Instances!KV5))</f>
        <v>0</v>
      </c>
      <c r="KW5" s="1" cm="1">
        <f t="array" ref="KW5">_xlfn.SWITCH($A$2,"average", AVERAGE(Instances!KW5:Instances!KW5),"median", MEDIAN(Instances!KW5:Instances!KW5),"min", MIN(Instances!KW5:Instances!KW5),"max", MAX(Instances!KW5:Instances!KW5),"diff", MAX(Instances!KW5:Instances!KW5)-MIN(Instances!KW5:Instances!KW5))</f>
        <v>0</v>
      </c>
      <c r="KX5" s="1" cm="1">
        <f t="array" ref="KX5">_xlfn.SWITCH($A$2,"average", AVERAGE(Instances!KX5:Instances!KX5),"median", MEDIAN(Instances!KX5:Instances!KX5),"min", MIN(Instances!KX5:Instances!KX5),"max", MAX(Instances!KX5:Instances!KX5),"diff", MAX(Instances!KX5:Instances!KX5)-MIN(Instances!KX5:Instances!KX5))</f>
        <v>0</v>
      </c>
      <c r="KY5" s="1" cm="1">
        <f t="array" ref="KY5">_xlfn.SWITCH($A$2,"average", AVERAGE(Instances!KY5:Instances!KY5),"median", MEDIAN(Instances!KY5:Instances!KY5),"min", MIN(Instances!KY5:Instances!KY5),"max", MAX(Instances!KY5:Instances!KY5),"diff", MAX(Instances!KY5:Instances!KY5)-MIN(Instances!KY5:Instances!KY5))</f>
        <v>0</v>
      </c>
      <c r="KZ5" s="1" cm="1">
        <f t="array" ref="KZ5">_xlfn.SWITCH($A$2,"average", AVERAGE(Instances!KZ5:Instances!KZ5),"median", MEDIAN(Instances!KZ5:Instances!KZ5),"min", MIN(Instances!KZ5:Instances!KZ5),"max", MAX(Instances!KZ5:Instances!KZ5),"diff", MAX(Instances!KZ5:Instances!KZ5)-MIN(Instances!KZ5:Instances!KZ5))</f>
        <v>0</v>
      </c>
      <c r="LA5" s="1" cm="1">
        <f t="array" ref="LA5">_xlfn.SWITCH($A$2,"average", AVERAGE(Instances!LA5:Instances!LA5),"median", MEDIAN(Instances!LA5:Instances!LA5),"min", MIN(Instances!LA5:Instances!LA5),"max", MAX(Instances!LA5:Instances!LA5),"diff", MAX(Instances!LA5:Instances!LA5)-MIN(Instances!LA5:Instances!LA5))</f>
        <v>0</v>
      </c>
      <c r="LB5" s="1" cm="1">
        <f t="array" ref="LB5">_xlfn.SWITCH($A$2,"average", AVERAGE(Instances!LB5:Instances!LB5),"median", MEDIAN(Instances!LB5:Instances!LB5),"min", MIN(Instances!LB5:Instances!LB5),"max", MAX(Instances!LB5:Instances!LB5),"diff", MAX(Instances!LB5:Instances!LB5)-MIN(Instances!LB5:Instances!LB5))</f>
        <v>0</v>
      </c>
      <c r="LC5" s="1" cm="1">
        <f t="array" ref="LC5">_xlfn.SWITCH($A$2,"average", AVERAGE(Instances!LC5:Instances!LC5),"median", MEDIAN(Instances!LC5:Instances!LC5),"min", MIN(Instances!LC5:Instances!LC5),"max", MAX(Instances!LC5:Instances!LC5),"diff", MAX(Instances!LC5:Instances!LC5)-MIN(Instances!LC5:Instances!LC5))</f>
        <v>0</v>
      </c>
      <c r="LD5" s="1" cm="1">
        <f t="array" ref="LD5">_xlfn.SWITCH($A$2,"average", AVERAGE(Instances!LD5:Instances!LD5),"median", MEDIAN(Instances!LD5:Instances!LD5),"min", MIN(Instances!LD5:Instances!LD5),"max", MAX(Instances!LD5:Instances!LD5),"diff", MAX(Instances!LD5:Instances!LD5)-MIN(Instances!LD5:Instances!LD5))</f>
        <v>0</v>
      </c>
      <c r="LE5" s="1" cm="1">
        <f t="array" ref="LE5">_xlfn.SWITCH($A$2,"average", AVERAGE(Instances!LE5:Instances!LE5),"median", MEDIAN(Instances!LE5:Instances!LE5),"min", MIN(Instances!LE5:Instances!LE5),"max", MAX(Instances!LE5:Instances!LE5),"diff", MAX(Instances!LE5:Instances!LE5)-MIN(Instances!LE5:Instances!LE5))</f>
        <v>0</v>
      </c>
      <c r="LF5" s="1" cm="1">
        <f t="array" ref="LF5">_xlfn.SWITCH($A$2,"average", AVERAGE(Instances!LF5:Instances!LF5),"median", MEDIAN(Instances!LF5:Instances!LF5),"min", MIN(Instances!LF5:Instances!LF5),"max", MAX(Instances!LF5:Instances!LF5),"diff", MAX(Instances!LF5:Instances!LF5)-MIN(Instances!LF5:Instances!LF5))</f>
        <v>0</v>
      </c>
      <c r="LG5" s="1" cm="1">
        <f t="array" ref="LG5">_xlfn.SWITCH($A$2,"average", AVERAGE(Instances!LG5:Instances!LG5),"median", MEDIAN(Instances!LG5:Instances!LG5),"min", MIN(Instances!LG5:Instances!LG5),"max", MAX(Instances!LG5:Instances!LG5),"diff", MAX(Instances!LG5:Instances!LG5)-MIN(Instances!LG5:Instances!LG5))</f>
        <v>0</v>
      </c>
      <c r="LH5" s="1" cm="1">
        <f t="array" ref="LH5">_xlfn.SWITCH($A$2,"average", AVERAGE(Instances!LH5:Instances!LH5),"median", MEDIAN(Instances!LH5:Instances!LH5),"min", MIN(Instances!LH5:Instances!LH5),"max", MAX(Instances!LH5:Instances!LH5),"diff", MAX(Instances!LH5:Instances!LH5)-MIN(Instances!LH5:Instances!LH5))</f>
        <v>0</v>
      </c>
      <c r="LI5" s="1" cm="1">
        <f t="array" ref="LI5">_xlfn.SWITCH($A$2,"average", AVERAGE(Instances!LI5:Instances!LI5),"median", MEDIAN(Instances!LI5:Instances!LI5),"min", MIN(Instances!LI5:Instances!LI5),"max", MAX(Instances!LI5:Instances!LI5),"diff", MAX(Instances!LI5:Instances!LI5)-MIN(Instances!LI5:Instances!LI5))</f>
        <v>0</v>
      </c>
      <c r="LJ5" s="1"/>
      <c r="LK5" s="1" cm="1">
        <f t="array" ref="LK5">_xlfn.SWITCH($A$2,"average", AVERAGE(Instances!LK5:Instances!LK5),"median", MEDIAN(Instances!LK5:Instances!LK5),"min", MIN(Instances!LK5:Instances!LK5),"max", MAX(Instances!LK5:Instances!LK5),"diff", MAX(Instances!LK5:Instances!LK5)-MIN(Instances!LK5:Instances!LK5))</f>
        <v>0</v>
      </c>
      <c r="LL5" s="1" cm="1">
        <f t="array" ref="LL5">_xlfn.SWITCH($A$2,"average", AVERAGE(Instances!LL5:Instances!LL5),"median", MEDIAN(Instances!LL5:Instances!LL5),"min", MIN(Instances!LL5:Instances!LL5),"max", MAX(Instances!LL5:Instances!LL5),"diff", MAX(Instances!LL5:Instances!LL5)-MIN(Instances!LL5:Instances!LL5))</f>
        <v>0</v>
      </c>
      <c r="LM5" s="1" cm="1">
        <f t="array" ref="LM5">_xlfn.SWITCH($A$2,"average", AVERAGE(Instances!LM5:Instances!LM5),"median", MEDIAN(Instances!LM5:Instances!LM5),"min", MIN(Instances!LM5:Instances!LM5),"max", MAX(Instances!LM5:Instances!LM5),"diff", MAX(Instances!LM5:Instances!LM5)-MIN(Instances!LM5:Instances!LM5))</f>
        <v>0</v>
      </c>
      <c r="LN5" s="1" cm="1">
        <f t="array" ref="LN5">_xlfn.SWITCH($A$2,"average", AVERAGE(Instances!LN5:Instances!LN5),"median", MEDIAN(Instances!LN5:Instances!LN5),"min", MIN(Instances!LN5:Instances!LN5),"max", MAX(Instances!LN5:Instances!LN5),"diff", MAX(Instances!LN5:Instances!LN5)-MIN(Instances!LN5:Instances!LN5))</f>
        <v>0</v>
      </c>
      <c r="LO5" s="1" cm="1">
        <f t="array" ref="LO5">_xlfn.SWITCH($A$2,"average", AVERAGE(Instances!LO5:Instances!LO5),"median", MEDIAN(Instances!LO5:Instances!LO5),"min", MIN(Instances!LO5:Instances!LO5),"max", MAX(Instances!LO5:Instances!LO5),"diff", MAX(Instances!LO5:Instances!LO5)-MIN(Instances!LO5:Instances!LO5))</f>
        <v>0</v>
      </c>
      <c r="LP5" s="1" cm="1">
        <f t="array" ref="LP5">_xlfn.SWITCH($A$2,"average", AVERAGE(Instances!LP5:Instances!LP5),"median", MEDIAN(Instances!LP5:Instances!LP5),"min", MIN(Instances!LP5:Instances!LP5),"max", MAX(Instances!LP5:Instances!LP5),"diff", MAX(Instances!LP5:Instances!LP5)-MIN(Instances!LP5:Instances!LP5))</f>
        <v>0</v>
      </c>
      <c r="LQ5" s="1" cm="1">
        <f t="array" ref="LQ5">_xlfn.SWITCH($A$2,"average", AVERAGE(Instances!LQ5:Instances!LQ5),"median", MEDIAN(Instances!LQ5:Instances!LQ5),"min", MIN(Instances!LQ5:Instances!LQ5),"max", MAX(Instances!LQ5:Instances!LQ5),"diff", MAX(Instances!LQ5:Instances!LQ5)-MIN(Instances!LQ5:Instances!LQ5))</f>
        <v>0</v>
      </c>
      <c r="LR5" s="1" cm="1">
        <f t="array" ref="LR5">_xlfn.SWITCH($A$2,"average", AVERAGE(Instances!LR5:Instances!LR5),"median", MEDIAN(Instances!LR5:Instances!LR5),"min", MIN(Instances!LR5:Instances!LR5),"max", MAX(Instances!LR5:Instances!LR5),"diff", MAX(Instances!LR5:Instances!LR5)-MIN(Instances!LR5:Instances!LR5))</f>
        <v>0</v>
      </c>
      <c r="LS5" s="1" cm="1">
        <f t="array" ref="LS5">_xlfn.SWITCH($A$2,"average", AVERAGE(Instances!LS5:Instances!LS5),"median", MEDIAN(Instances!LS5:Instances!LS5),"min", MIN(Instances!LS5:Instances!LS5),"max", MAX(Instances!LS5:Instances!LS5),"diff", MAX(Instances!LS5:Instances!LS5)-MIN(Instances!LS5:Instances!LS5))</f>
        <v>0</v>
      </c>
      <c r="LT5" s="1" cm="1">
        <f t="array" ref="LT5">_xlfn.SWITCH($A$2,"average", AVERAGE(Instances!LT5:Instances!LT5),"median", MEDIAN(Instances!LT5:Instances!LT5),"min", MIN(Instances!LT5:Instances!LT5),"max", MAX(Instances!LT5:Instances!LT5),"diff", MAX(Instances!LT5:Instances!LT5)-MIN(Instances!LT5:Instances!LT5))</f>
        <v>0</v>
      </c>
      <c r="LU5" s="1" cm="1">
        <f t="array" ref="LU5">_xlfn.SWITCH($A$2,"average", AVERAGE(Instances!LU5:Instances!LU5),"median", MEDIAN(Instances!LU5:Instances!LU5),"min", MIN(Instances!LU5:Instances!LU5),"max", MAX(Instances!LU5:Instances!LU5),"diff", MAX(Instances!LU5:Instances!LU5)-MIN(Instances!LU5:Instances!LU5))</f>
        <v>0</v>
      </c>
      <c r="LV5" s="1" cm="1">
        <f t="array" ref="LV5">_xlfn.SWITCH($A$2,"average", AVERAGE(Instances!LV5:Instances!LV5),"median", MEDIAN(Instances!LV5:Instances!LV5),"min", MIN(Instances!LV5:Instances!LV5),"max", MAX(Instances!LV5:Instances!LV5),"diff", MAX(Instances!LV5:Instances!LV5)-MIN(Instances!LV5:Instances!LV5))</f>
        <v>0</v>
      </c>
      <c r="LW5" s="1" cm="1">
        <f t="array" ref="LW5">_xlfn.SWITCH($A$2,"average", AVERAGE(Instances!LW5:Instances!LW5),"median", MEDIAN(Instances!LW5:Instances!LW5),"min", MIN(Instances!LW5:Instances!LW5),"max", MAX(Instances!LW5:Instances!LW5),"diff", MAX(Instances!LW5:Instances!LW5)-MIN(Instances!LW5:Instances!LW5))</f>
        <v>0</v>
      </c>
      <c r="LX5" s="1" cm="1">
        <f t="array" ref="LX5">_xlfn.SWITCH($A$2,"average", AVERAGE(Instances!LX5:Instances!LX5),"median", MEDIAN(Instances!LX5:Instances!LX5),"min", MIN(Instances!LX5:Instances!LX5),"max", MAX(Instances!LX5:Instances!LX5),"diff", MAX(Instances!LX5:Instances!LX5)-MIN(Instances!LX5:Instances!LX5))</f>
        <v>0</v>
      </c>
      <c r="LY5" s="1" cm="1">
        <f t="array" ref="LY5">_xlfn.SWITCH($A$2,"average", AVERAGE(Instances!LY5:Instances!LY5),"median", MEDIAN(Instances!LY5:Instances!LY5),"min", MIN(Instances!LY5:Instances!LY5),"max", MAX(Instances!LY5:Instances!LY5),"diff", MAX(Instances!LY5:Instances!LY5)-MIN(Instances!LY5:Instances!LY5))</f>
        <v>0</v>
      </c>
      <c r="LZ5" s="1" cm="1">
        <f t="array" ref="LZ5">_xlfn.SWITCH($A$2,"average", AVERAGE(Instances!LZ5:Instances!LZ5),"median", MEDIAN(Instances!LZ5:Instances!LZ5),"min", MIN(Instances!LZ5:Instances!LZ5),"max", MAX(Instances!LZ5:Instances!LZ5),"diff", MAX(Instances!LZ5:Instances!LZ5)-MIN(Instances!LZ5:Instances!LZ5))</f>
        <v>0</v>
      </c>
      <c r="MA5" s="1" cm="1">
        <f t="array" ref="MA5">_xlfn.SWITCH($A$2,"average", AVERAGE(Instances!MA5:Instances!MA5),"median", MEDIAN(Instances!MA5:Instances!MA5),"min", MIN(Instances!MA5:Instances!MA5),"max", MAX(Instances!MA5:Instances!MA5),"diff", MAX(Instances!MA5:Instances!MA5)-MIN(Instances!MA5:Instances!MA5))</f>
        <v>0</v>
      </c>
      <c r="MB5" s="1"/>
      <c r="MC5" s="1" cm="1">
        <f t="array" ref="MC5">_xlfn.SWITCH($A$2,"average", AVERAGE(Instances!MC5:Instances!MC5),"median", MEDIAN(Instances!MC5:Instances!MC5),"min", MIN(Instances!MC5:Instances!MC5),"max", MAX(Instances!MC5:Instances!MC5),"diff", MAX(Instances!MC5:Instances!MC5)-MIN(Instances!MC5:Instances!MC5))</f>
        <v>0</v>
      </c>
      <c r="MD5" s="1" cm="1">
        <f t="array" ref="MD5">_xlfn.SWITCH($A$2,"average", AVERAGE(Instances!MD5:Instances!MD5),"median", MEDIAN(Instances!MD5:Instances!MD5),"min", MIN(Instances!MD5:Instances!MD5),"max", MAX(Instances!MD5:Instances!MD5),"diff", MAX(Instances!MD5:Instances!MD5)-MIN(Instances!MD5:Instances!MD5))</f>
        <v>0</v>
      </c>
      <c r="ME5" s="1" cm="1">
        <f t="array" ref="ME5">_xlfn.SWITCH($A$2,"average", AVERAGE(Instances!ME5:Instances!ME5),"median", MEDIAN(Instances!ME5:Instances!ME5),"min", MIN(Instances!ME5:Instances!ME5),"max", MAX(Instances!ME5:Instances!ME5),"diff", MAX(Instances!ME5:Instances!ME5)-MIN(Instances!ME5:Instances!ME5))</f>
        <v>0</v>
      </c>
      <c r="MF5" s="1" cm="1">
        <f t="array" ref="MF5">_xlfn.SWITCH($A$2,"average", AVERAGE(Instances!MF5:Instances!MF5),"median", MEDIAN(Instances!MF5:Instances!MF5),"min", MIN(Instances!MF5:Instances!MF5),"max", MAX(Instances!MF5:Instances!MF5),"diff", MAX(Instances!MF5:Instances!MF5)-MIN(Instances!MF5:Instances!MF5))</f>
        <v>0</v>
      </c>
      <c r="MG5" s="1" cm="1">
        <f t="array" ref="MG5">_xlfn.SWITCH($A$2,"average", AVERAGE(Instances!MG5:Instances!MG5),"median", MEDIAN(Instances!MG5:Instances!MG5),"min", MIN(Instances!MG5:Instances!MG5),"max", MAX(Instances!MG5:Instances!MG5),"diff", MAX(Instances!MG5:Instances!MG5)-MIN(Instances!MG5:Instances!MG5))</f>
        <v>0</v>
      </c>
      <c r="MH5" s="1" cm="1">
        <f t="array" ref="MH5">_xlfn.SWITCH($A$2,"average", AVERAGE(Instances!MH5:Instances!MH5),"median", MEDIAN(Instances!MH5:Instances!MH5),"min", MIN(Instances!MH5:Instances!MH5),"max", MAX(Instances!MH5:Instances!MH5),"diff", MAX(Instances!MH5:Instances!MH5)-MIN(Instances!MH5:Instances!MH5))</f>
        <v>0</v>
      </c>
      <c r="MI5" s="1" cm="1">
        <f t="array" ref="MI5">_xlfn.SWITCH($A$2,"average", AVERAGE(Instances!MI5:Instances!MI5),"median", MEDIAN(Instances!MI5:Instances!MI5),"min", MIN(Instances!MI5:Instances!MI5),"max", MAX(Instances!MI5:Instances!MI5),"diff", MAX(Instances!MI5:Instances!MI5)-MIN(Instances!MI5:Instances!MI5))</f>
        <v>0</v>
      </c>
      <c r="MJ5" s="1" cm="1">
        <f t="array" ref="MJ5">_xlfn.SWITCH($A$2,"average", AVERAGE(Instances!MJ5:Instances!MJ5),"median", MEDIAN(Instances!MJ5:Instances!MJ5),"min", MIN(Instances!MJ5:Instances!MJ5),"max", MAX(Instances!MJ5:Instances!MJ5),"diff", MAX(Instances!MJ5:Instances!MJ5)-MIN(Instances!MJ5:Instances!MJ5))</f>
        <v>0</v>
      </c>
      <c r="MK5" s="1" cm="1">
        <f t="array" ref="MK5">_xlfn.SWITCH($A$2,"average", AVERAGE(Instances!MK5:Instances!MK5),"median", MEDIAN(Instances!MK5:Instances!MK5),"min", MIN(Instances!MK5:Instances!MK5),"max", MAX(Instances!MK5:Instances!MK5),"diff", MAX(Instances!MK5:Instances!MK5)-MIN(Instances!MK5:Instances!MK5))</f>
        <v>0</v>
      </c>
      <c r="ML5" s="1" cm="1">
        <f t="array" ref="ML5">_xlfn.SWITCH($A$2,"average", AVERAGE(Instances!ML5:Instances!ML5),"median", MEDIAN(Instances!ML5:Instances!ML5),"min", MIN(Instances!ML5:Instances!ML5),"max", MAX(Instances!ML5:Instances!ML5),"diff", MAX(Instances!ML5:Instances!ML5)-MIN(Instances!ML5:Instances!ML5))</f>
        <v>0</v>
      </c>
      <c r="MM5" s="1" cm="1">
        <f t="array" ref="MM5">_xlfn.SWITCH($A$2,"average", AVERAGE(Instances!MM5:Instances!MM5),"median", MEDIAN(Instances!MM5:Instances!MM5),"min", MIN(Instances!MM5:Instances!MM5),"max", MAX(Instances!MM5:Instances!MM5),"diff", MAX(Instances!MM5:Instances!MM5)-MIN(Instances!MM5:Instances!MM5))</f>
        <v>0</v>
      </c>
      <c r="MN5" s="1" cm="1">
        <f t="array" ref="MN5">_xlfn.SWITCH($A$2,"average", AVERAGE(Instances!MN5:Instances!MN5),"median", MEDIAN(Instances!MN5:Instances!MN5),"min", MIN(Instances!MN5:Instances!MN5),"max", MAX(Instances!MN5:Instances!MN5),"diff", MAX(Instances!MN5:Instances!MN5)-MIN(Instances!MN5:Instances!MN5))</f>
        <v>0</v>
      </c>
      <c r="MO5" s="1" cm="1">
        <f t="array" ref="MO5">_xlfn.SWITCH($A$2,"average", AVERAGE(Instances!MO5:Instances!MO5),"median", MEDIAN(Instances!MO5:Instances!MO5),"min", MIN(Instances!MO5:Instances!MO5),"max", MAX(Instances!MO5:Instances!MO5),"diff", MAX(Instances!MO5:Instances!MO5)-MIN(Instances!MO5:Instances!MO5))</f>
        <v>0</v>
      </c>
      <c r="MP5" s="1" cm="1">
        <f t="array" ref="MP5">_xlfn.SWITCH($A$2,"average", AVERAGE(Instances!MP5:Instances!MP5),"median", MEDIAN(Instances!MP5:Instances!MP5),"min", MIN(Instances!MP5:Instances!MP5),"max", MAX(Instances!MP5:Instances!MP5),"diff", MAX(Instances!MP5:Instances!MP5)-MIN(Instances!MP5:Instances!MP5))</f>
        <v>0</v>
      </c>
      <c r="MQ5" s="1" cm="1">
        <f t="array" ref="MQ5">_xlfn.SWITCH($A$2,"average", AVERAGE(Instances!MQ5:Instances!MQ5),"median", MEDIAN(Instances!MQ5:Instances!MQ5),"min", MIN(Instances!MQ5:Instances!MQ5),"max", MAX(Instances!MQ5:Instances!MQ5),"diff", MAX(Instances!MQ5:Instances!MQ5)-MIN(Instances!MQ5:Instances!MQ5))</f>
        <v>0</v>
      </c>
      <c r="MR5" s="1" cm="1">
        <f t="array" ref="MR5">_xlfn.SWITCH($A$2,"average", AVERAGE(Instances!MR5:Instances!MR5),"median", MEDIAN(Instances!MR5:Instances!MR5),"min", MIN(Instances!MR5:Instances!MR5),"max", MAX(Instances!MR5:Instances!MR5),"diff", MAX(Instances!MR5:Instances!MR5)-MIN(Instances!MR5:Instances!MR5))</f>
        <v>0</v>
      </c>
      <c r="MS5" s="1" cm="1">
        <f t="array" ref="MS5">_xlfn.SWITCH($A$2,"average", AVERAGE(Instances!MS5:Instances!MS5),"median", MEDIAN(Instances!MS5:Instances!MS5),"min", MIN(Instances!MS5:Instances!MS5),"max", MAX(Instances!MS5:Instances!MS5),"diff", MAX(Instances!MS5:Instances!MS5)-MIN(Instances!MS5:Instances!MS5))</f>
        <v>0</v>
      </c>
      <c r="MT5" s="1"/>
      <c r="MU5" s="1" cm="1">
        <f t="array" ref="MU5">_xlfn.SWITCH($A$2,"average", AVERAGE(Instances!MU5:Instances!MU5),"median", MEDIAN(Instances!MU5:Instances!MU5),"min", MIN(Instances!MU5:Instances!MU5),"max", MAX(Instances!MU5:Instances!MU5),"diff", MAX(Instances!MU5:Instances!MU5)-MIN(Instances!MU5:Instances!MU5))</f>
        <v>0</v>
      </c>
      <c r="MV5" s="1" cm="1">
        <f t="array" ref="MV5">_xlfn.SWITCH($A$2,"average", AVERAGE(Instances!MV5:Instances!MV5),"median", MEDIAN(Instances!MV5:Instances!MV5),"min", MIN(Instances!MV5:Instances!MV5),"max", MAX(Instances!MV5:Instances!MV5),"diff", MAX(Instances!MV5:Instances!MV5)-MIN(Instances!MV5:Instances!MV5))</f>
        <v>0</v>
      </c>
      <c r="MW5" s="1" cm="1">
        <f t="array" ref="MW5">_xlfn.SWITCH($A$2,"average", AVERAGE(Instances!MW5:Instances!MW5),"median", MEDIAN(Instances!MW5:Instances!MW5),"min", MIN(Instances!MW5:Instances!MW5),"max", MAX(Instances!MW5:Instances!MW5),"diff", MAX(Instances!MW5:Instances!MW5)-MIN(Instances!MW5:Instances!MW5))</f>
        <v>0</v>
      </c>
      <c r="MX5" s="1" cm="1">
        <f t="array" ref="MX5">_xlfn.SWITCH($A$2,"average", AVERAGE(Instances!MX5:Instances!MX5),"median", MEDIAN(Instances!MX5:Instances!MX5),"min", MIN(Instances!MX5:Instances!MX5),"max", MAX(Instances!MX5:Instances!MX5),"diff", MAX(Instances!MX5:Instances!MX5)-MIN(Instances!MX5:Instances!MX5))</f>
        <v>0</v>
      </c>
      <c r="MY5" s="1" cm="1">
        <f t="array" ref="MY5">_xlfn.SWITCH($A$2,"average", AVERAGE(Instances!MY5:Instances!MY5),"median", MEDIAN(Instances!MY5:Instances!MY5),"min", MIN(Instances!MY5:Instances!MY5),"max", MAX(Instances!MY5:Instances!MY5),"diff", MAX(Instances!MY5:Instances!MY5)-MIN(Instances!MY5:Instances!MY5))</f>
        <v>0</v>
      </c>
      <c r="MZ5" s="1" cm="1">
        <f t="array" ref="MZ5">_xlfn.SWITCH($A$2,"average", AVERAGE(Instances!MZ5:Instances!MZ5),"median", MEDIAN(Instances!MZ5:Instances!MZ5),"min", MIN(Instances!MZ5:Instances!MZ5),"max", MAX(Instances!MZ5:Instances!MZ5),"diff", MAX(Instances!MZ5:Instances!MZ5)-MIN(Instances!MZ5:Instances!MZ5))</f>
        <v>0</v>
      </c>
      <c r="NA5" s="1" cm="1">
        <f t="array" ref="NA5">_xlfn.SWITCH($A$2,"average", AVERAGE(Instances!NA5:Instances!NA5),"median", MEDIAN(Instances!NA5:Instances!NA5),"min", MIN(Instances!NA5:Instances!NA5),"max", MAX(Instances!NA5:Instances!NA5),"diff", MAX(Instances!NA5:Instances!NA5)-MIN(Instances!NA5:Instances!NA5))</f>
        <v>0</v>
      </c>
      <c r="NB5" s="1" cm="1">
        <f t="array" ref="NB5">_xlfn.SWITCH($A$2,"average", AVERAGE(Instances!NB5:Instances!NB5),"median", MEDIAN(Instances!NB5:Instances!NB5),"min", MIN(Instances!NB5:Instances!NB5),"max", MAX(Instances!NB5:Instances!NB5),"diff", MAX(Instances!NB5:Instances!NB5)-MIN(Instances!NB5:Instances!NB5))</f>
        <v>0</v>
      </c>
      <c r="NC5" s="1" cm="1">
        <f t="array" ref="NC5">_xlfn.SWITCH($A$2,"average", AVERAGE(Instances!NC5:Instances!NC5),"median", MEDIAN(Instances!NC5:Instances!NC5),"min", MIN(Instances!NC5:Instances!NC5),"max", MAX(Instances!NC5:Instances!NC5),"diff", MAX(Instances!NC5:Instances!NC5)-MIN(Instances!NC5:Instances!NC5))</f>
        <v>0</v>
      </c>
      <c r="ND5" s="1" cm="1">
        <f t="array" ref="ND5">_xlfn.SWITCH($A$2,"average", AVERAGE(Instances!ND5:Instances!ND5),"median", MEDIAN(Instances!ND5:Instances!ND5),"min", MIN(Instances!ND5:Instances!ND5),"max", MAX(Instances!ND5:Instances!ND5),"diff", MAX(Instances!ND5:Instances!ND5)-MIN(Instances!ND5:Instances!ND5))</f>
        <v>0</v>
      </c>
      <c r="NE5" s="1" cm="1">
        <f t="array" ref="NE5">_xlfn.SWITCH($A$2,"average", AVERAGE(Instances!NE5:Instances!NE5),"median", MEDIAN(Instances!NE5:Instances!NE5),"min", MIN(Instances!NE5:Instances!NE5),"max", MAX(Instances!NE5:Instances!NE5),"diff", MAX(Instances!NE5:Instances!NE5)-MIN(Instances!NE5:Instances!NE5))</f>
        <v>0</v>
      </c>
      <c r="NF5" s="1" cm="1">
        <f t="array" ref="NF5">_xlfn.SWITCH($A$2,"average", AVERAGE(Instances!NF5:Instances!NF5),"median", MEDIAN(Instances!NF5:Instances!NF5),"min", MIN(Instances!NF5:Instances!NF5),"max", MAX(Instances!NF5:Instances!NF5),"diff", MAX(Instances!NF5:Instances!NF5)-MIN(Instances!NF5:Instances!NF5))</f>
        <v>0</v>
      </c>
      <c r="NG5" s="1" cm="1">
        <f t="array" ref="NG5">_xlfn.SWITCH($A$2,"average", AVERAGE(Instances!NG5:Instances!NG5),"median", MEDIAN(Instances!NG5:Instances!NG5),"min", MIN(Instances!NG5:Instances!NG5),"max", MAX(Instances!NG5:Instances!NG5),"diff", MAX(Instances!NG5:Instances!NG5)-MIN(Instances!NG5:Instances!NG5))</f>
        <v>0</v>
      </c>
      <c r="NH5" s="1" cm="1">
        <f t="array" ref="NH5">_xlfn.SWITCH($A$2,"average", AVERAGE(Instances!NH5:Instances!NH5),"median", MEDIAN(Instances!NH5:Instances!NH5),"min", MIN(Instances!NH5:Instances!NH5),"max", MAX(Instances!NH5:Instances!NH5),"diff", MAX(Instances!NH5:Instances!NH5)-MIN(Instances!NH5:Instances!NH5))</f>
        <v>0</v>
      </c>
      <c r="NI5" s="1" cm="1">
        <f t="array" ref="NI5">_xlfn.SWITCH($A$2,"average", AVERAGE(Instances!NI5:Instances!NI5),"median", MEDIAN(Instances!NI5:Instances!NI5),"min", MIN(Instances!NI5:Instances!NI5),"max", MAX(Instances!NI5:Instances!NI5),"diff", MAX(Instances!NI5:Instances!NI5)-MIN(Instances!NI5:Instances!NI5))</f>
        <v>0</v>
      </c>
      <c r="NJ5" s="1" cm="1">
        <f t="array" ref="NJ5">_xlfn.SWITCH($A$2,"average", AVERAGE(Instances!NJ5:Instances!NJ5),"median", MEDIAN(Instances!NJ5:Instances!NJ5),"min", MIN(Instances!NJ5:Instances!NJ5),"max", MAX(Instances!NJ5:Instances!NJ5),"diff", MAX(Instances!NJ5:Instances!NJ5)-MIN(Instances!NJ5:Instances!NJ5))</f>
        <v>0</v>
      </c>
      <c r="NK5" s="1" cm="1">
        <f t="array" ref="NK5">_xlfn.SWITCH($A$2,"average", AVERAGE(Instances!NK5:Instances!NK5),"median", MEDIAN(Instances!NK5:Instances!NK5),"min", MIN(Instances!NK5:Instances!NK5),"max", MAX(Instances!NK5:Instances!NK5),"diff", MAX(Instances!NK5:Instances!NK5)-MIN(Instances!NK5:Instances!NK5))</f>
        <v>0</v>
      </c>
      <c r="NL5" s="1"/>
      <c r="NM5" s="1" cm="1">
        <f t="array" ref="NM5">_xlfn.SWITCH($A$2,"average", AVERAGE(Instances!NM5:Instances!NM5),"median", MEDIAN(Instances!NM5:Instances!NM5),"min", MIN(Instances!NM5:Instances!NM5),"max", MAX(Instances!NM5:Instances!NM5),"diff", MAX(Instances!NM5:Instances!NM5)-MIN(Instances!NM5:Instances!NM5))</f>
        <v>0</v>
      </c>
      <c r="NN5" s="1" cm="1">
        <f t="array" ref="NN5">_xlfn.SWITCH($A$2,"average", AVERAGE(Instances!NN5:Instances!NN5),"median", MEDIAN(Instances!NN5:Instances!NN5),"min", MIN(Instances!NN5:Instances!NN5),"max", MAX(Instances!NN5:Instances!NN5),"diff", MAX(Instances!NN5:Instances!NN5)-MIN(Instances!NN5:Instances!NN5))</f>
        <v>0</v>
      </c>
      <c r="NO5" s="1" cm="1">
        <f t="array" ref="NO5">_xlfn.SWITCH($A$2,"average", AVERAGE(Instances!NO5:Instances!NO5),"median", MEDIAN(Instances!NO5:Instances!NO5),"min", MIN(Instances!NO5:Instances!NO5),"max", MAX(Instances!NO5:Instances!NO5),"diff", MAX(Instances!NO5:Instances!NO5)-MIN(Instances!NO5:Instances!NO5))</f>
        <v>0</v>
      </c>
      <c r="NP5" s="1" cm="1">
        <f t="array" ref="NP5">_xlfn.SWITCH($A$2,"average", AVERAGE(Instances!NP5:Instances!NP5),"median", MEDIAN(Instances!NP5:Instances!NP5),"min", MIN(Instances!NP5:Instances!NP5),"max", MAX(Instances!NP5:Instances!NP5),"diff", MAX(Instances!NP5:Instances!NP5)-MIN(Instances!NP5:Instances!NP5))</f>
        <v>0</v>
      </c>
      <c r="NQ5" s="1" cm="1">
        <f t="array" ref="NQ5">_xlfn.SWITCH($A$2,"average", AVERAGE(Instances!NQ5:Instances!NQ5),"median", MEDIAN(Instances!NQ5:Instances!NQ5),"min", MIN(Instances!NQ5:Instances!NQ5),"max", MAX(Instances!NQ5:Instances!NQ5),"diff", MAX(Instances!NQ5:Instances!NQ5)-MIN(Instances!NQ5:Instances!NQ5))</f>
        <v>0</v>
      </c>
      <c r="NR5" s="1" cm="1">
        <f t="array" ref="NR5">_xlfn.SWITCH($A$2,"average", AVERAGE(Instances!NR5:Instances!NR5),"median", MEDIAN(Instances!NR5:Instances!NR5),"min", MIN(Instances!NR5:Instances!NR5),"max", MAX(Instances!NR5:Instances!NR5),"diff", MAX(Instances!NR5:Instances!NR5)-MIN(Instances!NR5:Instances!NR5))</f>
        <v>0</v>
      </c>
      <c r="NS5" s="1" cm="1">
        <f t="array" ref="NS5">_xlfn.SWITCH($A$2,"average", AVERAGE(Instances!NS5:Instances!NS5),"median", MEDIAN(Instances!NS5:Instances!NS5),"min", MIN(Instances!NS5:Instances!NS5),"max", MAX(Instances!NS5:Instances!NS5),"diff", MAX(Instances!NS5:Instances!NS5)-MIN(Instances!NS5:Instances!NS5))</f>
        <v>0</v>
      </c>
      <c r="NT5" s="1" cm="1">
        <f t="array" ref="NT5">_xlfn.SWITCH($A$2,"average", AVERAGE(Instances!NT5:Instances!NT5),"median", MEDIAN(Instances!NT5:Instances!NT5),"min", MIN(Instances!NT5:Instances!NT5),"max", MAX(Instances!NT5:Instances!NT5),"diff", MAX(Instances!NT5:Instances!NT5)-MIN(Instances!NT5:Instances!NT5))</f>
        <v>0</v>
      </c>
      <c r="NU5" s="1" cm="1">
        <f t="array" ref="NU5">_xlfn.SWITCH($A$2,"average", AVERAGE(Instances!NU5:Instances!NU5),"median", MEDIAN(Instances!NU5:Instances!NU5),"min", MIN(Instances!NU5:Instances!NU5),"max", MAX(Instances!NU5:Instances!NU5),"diff", MAX(Instances!NU5:Instances!NU5)-MIN(Instances!NU5:Instances!NU5))</f>
        <v>0</v>
      </c>
      <c r="NV5" s="1" cm="1">
        <f t="array" ref="NV5">_xlfn.SWITCH($A$2,"average", AVERAGE(Instances!NV5:Instances!NV5),"median", MEDIAN(Instances!NV5:Instances!NV5),"min", MIN(Instances!NV5:Instances!NV5),"max", MAX(Instances!NV5:Instances!NV5),"diff", MAX(Instances!NV5:Instances!NV5)-MIN(Instances!NV5:Instances!NV5))</f>
        <v>0</v>
      </c>
      <c r="NW5" s="1" cm="1">
        <f t="array" ref="NW5">_xlfn.SWITCH($A$2,"average", AVERAGE(Instances!NW5:Instances!NW5),"median", MEDIAN(Instances!NW5:Instances!NW5),"min", MIN(Instances!NW5:Instances!NW5),"max", MAX(Instances!NW5:Instances!NW5),"diff", MAX(Instances!NW5:Instances!NW5)-MIN(Instances!NW5:Instances!NW5))</f>
        <v>0</v>
      </c>
      <c r="NX5" s="1" cm="1">
        <f t="array" ref="NX5">_xlfn.SWITCH($A$2,"average", AVERAGE(Instances!NX5:Instances!NX5),"median", MEDIAN(Instances!NX5:Instances!NX5),"min", MIN(Instances!NX5:Instances!NX5),"max", MAX(Instances!NX5:Instances!NX5),"diff", MAX(Instances!NX5:Instances!NX5)-MIN(Instances!NX5:Instances!NX5))</f>
        <v>0</v>
      </c>
      <c r="NY5" s="1" cm="1">
        <f t="array" ref="NY5">_xlfn.SWITCH($A$2,"average", AVERAGE(Instances!NY5:Instances!NY5),"median", MEDIAN(Instances!NY5:Instances!NY5),"min", MIN(Instances!NY5:Instances!NY5),"max", MAX(Instances!NY5:Instances!NY5),"diff", MAX(Instances!NY5:Instances!NY5)-MIN(Instances!NY5:Instances!NY5))</f>
        <v>0</v>
      </c>
      <c r="NZ5" s="1" cm="1">
        <f t="array" ref="NZ5">_xlfn.SWITCH($A$2,"average", AVERAGE(Instances!NZ5:Instances!NZ5),"median", MEDIAN(Instances!NZ5:Instances!NZ5),"min", MIN(Instances!NZ5:Instances!NZ5),"max", MAX(Instances!NZ5:Instances!NZ5),"diff", MAX(Instances!NZ5:Instances!NZ5)-MIN(Instances!NZ5:Instances!NZ5))</f>
        <v>0</v>
      </c>
      <c r="OA5" s="1" cm="1">
        <f t="array" ref="OA5">_xlfn.SWITCH($A$2,"average", AVERAGE(Instances!OA5:Instances!OA5),"median", MEDIAN(Instances!OA5:Instances!OA5),"min", MIN(Instances!OA5:Instances!OA5),"max", MAX(Instances!OA5:Instances!OA5),"diff", MAX(Instances!OA5:Instances!OA5)-MIN(Instances!OA5:Instances!OA5))</f>
        <v>0</v>
      </c>
      <c r="OB5" s="1" cm="1">
        <f t="array" ref="OB5">_xlfn.SWITCH($A$2,"average", AVERAGE(Instances!OB5:Instances!OB5),"median", MEDIAN(Instances!OB5:Instances!OB5),"min", MIN(Instances!OB5:Instances!OB5),"max", MAX(Instances!OB5:Instances!OB5),"diff", MAX(Instances!OB5:Instances!OB5)-MIN(Instances!OB5:Instances!OB5))</f>
        <v>0</v>
      </c>
      <c r="OC5" s="1" cm="1">
        <f t="array" ref="OC5">_xlfn.SWITCH($A$2,"average", AVERAGE(Instances!OC5:Instances!OC5),"median", MEDIAN(Instances!OC5:Instances!OC5),"min", MIN(Instances!OC5:Instances!OC5),"max", MAX(Instances!OC5:Instances!OC5),"diff", MAX(Instances!OC5:Instances!OC5)-MIN(Instances!OC5:Instances!OC5))</f>
        <v>0</v>
      </c>
      <c r="OD5" s="1"/>
      <c r="OE5" s="1" cm="1">
        <f t="array" ref="OE5">_xlfn.SWITCH($A$2,"average", AVERAGE(Instances!OE5:Instances!OE5),"median", MEDIAN(Instances!OE5:Instances!OE5),"min", MIN(Instances!OE5:Instances!OE5),"max", MAX(Instances!OE5:Instances!OE5),"diff", MAX(Instances!OE5:Instances!OE5)-MIN(Instances!OE5:Instances!OE5))</f>
        <v>0</v>
      </c>
      <c r="OF5" s="1" cm="1">
        <f t="array" ref="OF5">_xlfn.SWITCH($A$2,"average", AVERAGE(Instances!OF5:Instances!OF5),"median", MEDIAN(Instances!OF5:Instances!OF5),"min", MIN(Instances!OF5:Instances!OF5),"max", MAX(Instances!OF5:Instances!OF5),"diff", MAX(Instances!OF5:Instances!OF5)-MIN(Instances!OF5:Instances!OF5))</f>
        <v>0</v>
      </c>
      <c r="OG5" s="1" cm="1">
        <f t="array" ref="OG5">_xlfn.SWITCH($A$2,"average", AVERAGE(Instances!OG5:Instances!OG5),"median", MEDIAN(Instances!OG5:Instances!OG5),"min", MIN(Instances!OG5:Instances!OG5),"max", MAX(Instances!OG5:Instances!OG5),"diff", MAX(Instances!OG5:Instances!OG5)-MIN(Instances!OG5:Instances!OG5))</f>
        <v>0</v>
      </c>
      <c r="OH5" s="1" cm="1">
        <f t="array" ref="OH5">_xlfn.SWITCH($A$2,"average", AVERAGE(Instances!OH5:Instances!OH5),"median", MEDIAN(Instances!OH5:Instances!OH5),"min", MIN(Instances!OH5:Instances!OH5),"max", MAX(Instances!OH5:Instances!OH5),"diff", MAX(Instances!OH5:Instances!OH5)-MIN(Instances!OH5:Instances!OH5))</f>
        <v>0</v>
      </c>
      <c r="OI5" s="1" cm="1">
        <f t="array" ref="OI5">_xlfn.SWITCH($A$2,"average", AVERAGE(Instances!OI5:Instances!OI5),"median", MEDIAN(Instances!OI5:Instances!OI5),"min", MIN(Instances!OI5:Instances!OI5),"max", MAX(Instances!OI5:Instances!OI5),"diff", MAX(Instances!OI5:Instances!OI5)-MIN(Instances!OI5:Instances!OI5))</f>
        <v>0</v>
      </c>
      <c r="OJ5" s="1" cm="1">
        <f t="array" ref="OJ5">_xlfn.SWITCH($A$2,"average", AVERAGE(Instances!OJ5:Instances!OJ5),"median", MEDIAN(Instances!OJ5:Instances!OJ5),"min", MIN(Instances!OJ5:Instances!OJ5),"max", MAX(Instances!OJ5:Instances!OJ5),"diff", MAX(Instances!OJ5:Instances!OJ5)-MIN(Instances!OJ5:Instances!OJ5))</f>
        <v>0</v>
      </c>
      <c r="OK5" s="1" cm="1">
        <f t="array" ref="OK5">_xlfn.SWITCH($A$2,"average", AVERAGE(Instances!OK5:Instances!OK5),"median", MEDIAN(Instances!OK5:Instances!OK5),"min", MIN(Instances!OK5:Instances!OK5),"max", MAX(Instances!OK5:Instances!OK5),"diff", MAX(Instances!OK5:Instances!OK5)-MIN(Instances!OK5:Instances!OK5))</f>
        <v>0</v>
      </c>
      <c r="OL5" s="1" cm="1">
        <f t="array" ref="OL5">_xlfn.SWITCH($A$2,"average", AVERAGE(Instances!OL5:Instances!OL5),"median", MEDIAN(Instances!OL5:Instances!OL5),"min", MIN(Instances!OL5:Instances!OL5),"max", MAX(Instances!OL5:Instances!OL5),"diff", MAX(Instances!OL5:Instances!OL5)-MIN(Instances!OL5:Instances!OL5))</f>
        <v>0</v>
      </c>
      <c r="OM5" s="1" cm="1">
        <f t="array" ref="OM5">_xlfn.SWITCH($A$2,"average", AVERAGE(Instances!OM5:Instances!OM5),"median", MEDIAN(Instances!OM5:Instances!OM5),"min", MIN(Instances!OM5:Instances!OM5),"max", MAX(Instances!OM5:Instances!OM5),"diff", MAX(Instances!OM5:Instances!OM5)-MIN(Instances!OM5:Instances!OM5))</f>
        <v>0</v>
      </c>
      <c r="ON5" s="1" cm="1">
        <f t="array" ref="ON5">_xlfn.SWITCH($A$2,"average", AVERAGE(Instances!ON5:Instances!ON5),"median", MEDIAN(Instances!ON5:Instances!ON5),"min", MIN(Instances!ON5:Instances!ON5),"max", MAX(Instances!ON5:Instances!ON5),"diff", MAX(Instances!ON5:Instances!ON5)-MIN(Instances!ON5:Instances!ON5))</f>
        <v>0</v>
      </c>
      <c r="OO5" s="1" cm="1">
        <f t="array" ref="OO5">_xlfn.SWITCH($A$2,"average", AVERAGE(Instances!OO5:Instances!OO5),"median", MEDIAN(Instances!OO5:Instances!OO5),"min", MIN(Instances!OO5:Instances!OO5),"max", MAX(Instances!OO5:Instances!OO5),"diff", MAX(Instances!OO5:Instances!OO5)-MIN(Instances!OO5:Instances!OO5))</f>
        <v>0</v>
      </c>
      <c r="OP5" s="1" cm="1">
        <f t="array" ref="OP5">_xlfn.SWITCH($A$2,"average", AVERAGE(Instances!OP5:Instances!OP5),"median", MEDIAN(Instances!OP5:Instances!OP5),"min", MIN(Instances!OP5:Instances!OP5),"max", MAX(Instances!OP5:Instances!OP5),"diff", MAX(Instances!OP5:Instances!OP5)-MIN(Instances!OP5:Instances!OP5))</f>
        <v>0</v>
      </c>
      <c r="OQ5" s="1" cm="1">
        <f t="array" ref="OQ5">_xlfn.SWITCH($A$2,"average", AVERAGE(Instances!OQ5:Instances!OQ5),"median", MEDIAN(Instances!OQ5:Instances!OQ5),"min", MIN(Instances!OQ5:Instances!OQ5),"max", MAX(Instances!OQ5:Instances!OQ5),"diff", MAX(Instances!OQ5:Instances!OQ5)-MIN(Instances!OQ5:Instances!OQ5))</f>
        <v>0</v>
      </c>
      <c r="OR5" s="1" cm="1">
        <f t="array" ref="OR5">_xlfn.SWITCH($A$2,"average", AVERAGE(Instances!OR5:Instances!OR5),"median", MEDIAN(Instances!OR5:Instances!OR5),"min", MIN(Instances!OR5:Instances!OR5),"max", MAX(Instances!OR5:Instances!OR5),"diff", MAX(Instances!OR5:Instances!OR5)-MIN(Instances!OR5:Instances!OR5))</f>
        <v>0</v>
      </c>
      <c r="OS5" s="1" cm="1">
        <f t="array" ref="OS5">_xlfn.SWITCH($A$2,"average", AVERAGE(Instances!OS5:Instances!OS5),"median", MEDIAN(Instances!OS5:Instances!OS5),"min", MIN(Instances!OS5:Instances!OS5),"max", MAX(Instances!OS5:Instances!OS5),"diff", MAX(Instances!OS5:Instances!OS5)-MIN(Instances!OS5:Instances!OS5))</f>
        <v>0</v>
      </c>
      <c r="OT5" s="1" cm="1">
        <f t="array" ref="OT5">_xlfn.SWITCH($A$2,"average", AVERAGE(Instances!OT5:Instances!OT5),"median", MEDIAN(Instances!OT5:Instances!OT5),"min", MIN(Instances!OT5:Instances!OT5),"max", MAX(Instances!OT5:Instances!OT5),"diff", MAX(Instances!OT5:Instances!OT5)-MIN(Instances!OT5:Instances!OT5))</f>
        <v>0</v>
      </c>
      <c r="OU5" s="1" cm="1">
        <f t="array" ref="OU5">_xlfn.SWITCH($A$2,"average", AVERAGE(Instances!OU5:Instances!OU5),"median", MEDIAN(Instances!OU5:Instances!OU5),"min", MIN(Instances!OU5:Instances!OU5),"max", MAX(Instances!OU5:Instances!OU5),"diff", MAX(Instances!OU5:Instances!OU5)-MIN(Instances!OU5:Instances!OU5))</f>
        <v>0</v>
      </c>
      <c r="OV5" s="1"/>
      <c r="OW5" s="1" cm="1">
        <f t="array" ref="OW5">_xlfn.SWITCH($A$2,"average", AVERAGE(Instances!OW5:Instances!OW5),"median", MEDIAN(Instances!OW5:Instances!OW5),"min", MIN(Instances!OW5:Instances!OW5),"max", MAX(Instances!OW5:Instances!OW5),"diff", MAX(Instances!OW5:Instances!OW5)-MIN(Instances!OW5:Instances!OW5))</f>
        <v>0</v>
      </c>
      <c r="OX5" s="1" cm="1">
        <f t="array" ref="OX5">_xlfn.SWITCH($A$2,"average", AVERAGE(Instances!OX5:Instances!OX5),"median", MEDIAN(Instances!OX5:Instances!OX5),"min", MIN(Instances!OX5:Instances!OX5),"max", MAX(Instances!OX5:Instances!OX5),"diff", MAX(Instances!OX5:Instances!OX5)-MIN(Instances!OX5:Instances!OX5))</f>
        <v>0</v>
      </c>
      <c r="OY5" s="1" cm="1">
        <f t="array" ref="OY5">_xlfn.SWITCH($A$2,"average", AVERAGE(Instances!OY5:Instances!OY5),"median", MEDIAN(Instances!OY5:Instances!OY5),"min", MIN(Instances!OY5:Instances!OY5),"max", MAX(Instances!OY5:Instances!OY5),"diff", MAX(Instances!OY5:Instances!OY5)-MIN(Instances!OY5:Instances!OY5))</f>
        <v>0</v>
      </c>
      <c r="OZ5" s="1" cm="1">
        <f t="array" ref="OZ5">_xlfn.SWITCH($A$2,"average", AVERAGE(Instances!OZ5:Instances!OZ5),"median", MEDIAN(Instances!OZ5:Instances!OZ5),"min", MIN(Instances!OZ5:Instances!OZ5),"max", MAX(Instances!OZ5:Instances!OZ5),"diff", MAX(Instances!OZ5:Instances!OZ5)-MIN(Instances!OZ5:Instances!OZ5))</f>
        <v>0</v>
      </c>
      <c r="PA5" s="1" cm="1">
        <f t="array" ref="PA5">_xlfn.SWITCH($A$2,"average", AVERAGE(Instances!PA5:Instances!PA5),"median", MEDIAN(Instances!PA5:Instances!PA5),"min", MIN(Instances!PA5:Instances!PA5),"max", MAX(Instances!PA5:Instances!PA5),"diff", MAX(Instances!PA5:Instances!PA5)-MIN(Instances!PA5:Instances!PA5))</f>
        <v>0</v>
      </c>
      <c r="PB5" s="1" cm="1">
        <f t="array" ref="PB5">_xlfn.SWITCH($A$2,"average", AVERAGE(Instances!PB5:Instances!PB5),"median", MEDIAN(Instances!PB5:Instances!PB5),"min", MIN(Instances!PB5:Instances!PB5),"max", MAX(Instances!PB5:Instances!PB5),"diff", MAX(Instances!PB5:Instances!PB5)-MIN(Instances!PB5:Instances!PB5))</f>
        <v>0</v>
      </c>
      <c r="PC5" s="1" cm="1">
        <f t="array" ref="PC5">_xlfn.SWITCH($A$2,"average", AVERAGE(Instances!PC5:Instances!PC5),"median", MEDIAN(Instances!PC5:Instances!PC5),"min", MIN(Instances!PC5:Instances!PC5),"max", MAX(Instances!PC5:Instances!PC5),"diff", MAX(Instances!PC5:Instances!PC5)-MIN(Instances!PC5:Instances!PC5))</f>
        <v>0</v>
      </c>
      <c r="PD5" s="1" cm="1">
        <f t="array" ref="PD5">_xlfn.SWITCH($A$2,"average", AVERAGE(Instances!PD5:Instances!PD5),"median", MEDIAN(Instances!PD5:Instances!PD5),"min", MIN(Instances!PD5:Instances!PD5),"max", MAX(Instances!PD5:Instances!PD5),"diff", MAX(Instances!PD5:Instances!PD5)-MIN(Instances!PD5:Instances!PD5))</f>
        <v>0</v>
      </c>
      <c r="PE5" s="1" cm="1">
        <f t="array" ref="PE5">_xlfn.SWITCH($A$2,"average", AVERAGE(Instances!PE5:Instances!PE5),"median", MEDIAN(Instances!PE5:Instances!PE5),"min", MIN(Instances!PE5:Instances!PE5),"max", MAX(Instances!PE5:Instances!PE5),"diff", MAX(Instances!PE5:Instances!PE5)-MIN(Instances!PE5:Instances!PE5))</f>
        <v>0</v>
      </c>
      <c r="PF5" s="1" cm="1">
        <f t="array" ref="PF5">_xlfn.SWITCH($A$2,"average", AVERAGE(Instances!PF5:Instances!PF5),"median", MEDIAN(Instances!PF5:Instances!PF5),"min", MIN(Instances!PF5:Instances!PF5),"max", MAX(Instances!PF5:Instances!PF5),"diff", MAX(Instances!PF5:Instances!PF5)-MIN(Instances!PF5:Instances!PF5))</f>
        <v>0</v>
      </c>
      <c r="PG5" s="1" cm="1">
        <f t="array" ref="PG5">_xlfn.SWITCH($A$2,"average", AVERAGE(Instances!PG5:Instances!PG5),"median", MEDIAN(Instances!PG5:Instances!PG5),"min", MIN(Instances!PG5:Instances!PG5),"max", MAX(Instances!PG5:Instances!PG5),"diff", MAX(Instances!PG5:Instances!PG5)-MIN(Instances!PG5:Instances!PG5))</f>
        <v>0</v>
      </c>
      <c r="PH5" s="1" cm="1">
        <f t="array" ref="PH5">_xlfn.SWITCH($A$2,"average", AVERAGE(Instances!PH5:Instances!PH5),"median", MEDIAN(Instances!PH5:Instances!PH5),"min", MIN(Instances!PH5:Instances!PH5),"max", MAX(Instances!PH5:Instances!PH5),"diff", MAX(Instances!PH5:Instances!PH5)-MIN(Instances!PH5:Instances!PH5))</f>
        <v>0</v>
      </c>
      <c r="PI5" s="1" cm="1">
        <f t="array" ref="PI5">_xlfn.SWITCH($A$2,"average", AVERAGE(Instances!PI5:Instances!PI5),"median", MEDIAN(Instances!PI5:Instances!PI5),"min", MIN(Instances!PI5:Instances!PI5),"max", MAX(Instances!PI5:Instances!PI5),"diff", MAX(Instances!PI5:Instances!PI5)-MIN(Instances!PI5:Instances!PI5))</f>
        <v>0</v>
      </c>
      <c r="PJ5" s="1" cm="1">
        <f t="array" ref="PJ5">_xlfn.SWITCH($A$2,"average", AVERAGE(Instances!PJ5:Instances!PJ5),"median", MEDIAN(Instances!PJ5:Instances!PJ5),"min", MIN(Instances!PJ5:Instances!PJ5),"max", MAX(Instances!PJ5:Instances!PJ5),"diff", MAX(Instances!PJ5:Instances!PJ5)-MIN(Instances!PJ5:Instances!PJ5))</f>
        <v>0</v>
      </c>
      <c r="PK5" s="1" cm="1">
        <f t="array" ref="PK5">_xlfn.SWITCH($A$2,"average", AVERAGE(Instances!PK5:Instances!PK5),"median", MEDIAN(Instances!PK5:Instances!PK5),"min", MIN(Instances!PK5:Instances!PK5),"max", MAX(Instances!PK5:Instances!PK5),"diff", MAX(Instances!PK5:Instances!PK5)-MIN(Instances!PK5:Instances!PK5))</f>
        <v>0</v>
      </c>
      <c r="PL5" s="1" cm="1">
        <f t="array" ref="PL5">_xlfn.SWITCH($A$2,"average", AVERAGE(Instances!PL5:Instances!PL5),"median", MEDIAN(Instances!PL5:Instances!PL5),"min", MIN(Instances!PL5:Instances!PL5),"max", MAX(Instances!PL5:Instances!PL5),"diff", MAX(Instances!PL5:Instances!PL5)-MIN(Instances!PL5:Instances!PL5))</f>
        <v>0</v>
      </c>
      <c r="PM5" s="1" cm="1">
        <f t="array" ref="PM5">_xlfn.SWITCH($A$2,"average", AVERAGE(Instances!PM5:Instances!PM5),"median", MEDIAN(Instances!PM5:Instances!PM5),"min", MIN(Instances!PM5:Instances!PM5),"max", MAX(Instances!PM5:Instances!PM5),"diff", MAX(Instances!PM5:Instances!PM5)-MIN(Instances!PM5:Instances!PM5))</f>
        <v>0</v>
      </c>
      <c r="PN5" s="1"/>
      <c r="PO5" s="1" cm="1">
        <f t="array" ref="PO5">_xlfn.SWITCH($A$2,"average", AVERAGE(Instances!PO5:Instances!PO5),"median", MEDIAN(Instances!PO5:Instances!PO5),"min", MIN(Instances!PO5:Instances!PO5),"max", MAX(Instances!PO5:Instances!PO5),"diff", MAX(Instances!PO5:Instances!PO5)-MIN(Instances!PO5:Instances!PO5))</f>
        <v>0</v>
      </c>
      <c r="PP5" s="1" cm="1">
        <f t="array" ref="PP5">_xlfn.SWITCH($A$2,"average", AVERAGE(Instances!PP5:Instances!PP5),"median", MEDIAN(Instances!PP5:Instances!PP5),"min", MIN(Instances!PP5:Instances!PP5),"max", MAX(Instances!PP5:Instances!PP5),"diff", MAX(Instances!PP5:Instances!PP5)-MIN(Instances!PP5:Instances!PP5))</f>
        <v>0</v>
      </c>
      <c r="PQ5" s="1" cm="1">
        <f t="array" ref="PQ5">_xlfn.SWITCH($A$2,"average", AVERAGE(Instances!PQ5:Instances!PQ5),"median", MEDIAN(Instances!PQ5:Instances!PQ5),"min", MIN(Instances!PQ5:Instances!PQ5),"max", MAX(Instances!PQ5:Instances!PQ5),"diff", MAX(Instances!PQ5:Instances!PQ5)-MIN(Instances!PQ5:Instances!PQ5))</f>
        <v>0</v>
      </c>
      <c r="PR5" s="1" cm="1">
        <f t="array" ref="PR5">_xlfn.SWITCH($A$2,"average", AVERAGE(Instances!PR5:Instances!PR5),"median", MEDIAN(Instances!PR5:Instances!PR5),"min", MIN(Instances!PR5:Instances!PR5),"max", MAX(Instances!PR5:Instances!PR5),"diff", MAX(Instances!PR5:Instances!PR5)-MIN(Instances!PR5:Instances!PR5))</f>
        <v>0</v>
      </c>
      <c r="PS5" s="1" cm="1">
        <f t="array" ref="PS5">_xlfn.SWITCH($A$2,"average", AVERAGE(Instances!PS5:Instances!PS5),"median", MEDIAN(Instances!PS5:Instances!PS5),"min", MIN(Instances!PS5:Instances!PS5),"max", MAX(Instances!PS5:Instances!PS5),"diff", MAX(Instances!PS5:Instances!PS5)-MIN(Instances!PS5:Instances!PS5))</f>
        <v>0</v>
      </c>
      <c r="PT5" s="1" cm="1">
        <f t="array" ref="PT5">_xlfn.SWITCH($A$2,"average", AVERAGE(Instances!PT5:Instances!PT5),"median", MEDIAN(Instances!PT5:Instances!PT5),"min", MIN(Instances!PT5:Instances!PT5),"max", MAX(Instances!PT5:Instances!PT5),"diff", MAX(Instances!PT5:Instances!PT5)-MIN(Instances!PT5:Instances!PT5))</f>
        <v>0</v>
      </c>
      <c r="PU5" s="1" cm="1">
        <f t="array" ref="PU5">_xlfn.SWITCH($A$2,"average", AVERAGE(Instances!PU5:Instances!PU5),"median", MEDIAN(Instances!PU5:Instances!PU5),"min", MIN(Instances!PU5:Instances!PU5),"max", MAX(Instances!PU5:Instances!PU5),"diff", MAX(Instances!PU5:Instances!PU5)-MIN(Instances!PU5:Instances!PU5))</f>
        <v>0</v>
      </c>
      <c r="PV5" s="1" cm="1">
        <f t="array" ref="PV5">_xlfn.SWITCH($A$2,"average", AVERAGE(Instances!PV5:Instances!PV5),"median", MEDIAN(Instances!PV5:Instances!PV5),"min", MIN(Instances!PV5:Instances!PV5),"max", MAX(Instances!PV5:Instances!PV5),"diff", MAX(Instances!PV5:Instances!PV5)-MIN(Instances!PV5:Instances!PV5))</f>
        <v>0</v>
      </c>
      <c r="PW5" s="1" cm="1">
        <f t="array" ref="PW5">_xlfn.SWITCH($A$2,"average", AVERAGE(Instances!PW5:Instances!PW5),"median", MEDIAN(Instances!PW5:Instances!PW5),"min", MIN(Instances!PW5:Instances!PW5),"max", MAX(Instances!PW5:Instances!PW5),"diff", MAX(Instances!PW5:Instances!PW5)-MIN(Instances!PW5:Instances!PW5))</f>
        <v>0</v>
      </c>
      <c r="PX5" s="1" cm="1">
        <f t="array" ref="PX5">_xlfn.SWITCH($A$2,"average", AVERAGE(Instances!PX5:Instances!PX5),"median", MEDIAN(Instances!PX5:Instances!PX5),"min", MIN(Instances!PX5:Instances!PX5),"max", MAX(Instances!PX5:Instances!PX5),"diff", MAX(Instances!PX5:Instances!PX5)-MIN(Instances!PX5:Instances!PX5))</f>
        <v>0</v>
      </c>
      <c r="PY5" s="1" cm="1">
        <f t="array" ref="PY5">_xlfn.SWITCH($A$2,"average", AVERAGE(Instances!PY5:Instances!PY5),"median", MEDIAN(Instances!PY5:Instances!PY5),"min", MIN(Instances!PY5:Instances!PY5),"max", MAX(Instances!PY5:Instances!PY5),"diff", MAX(Instances!PY5:Instances!PY5)-MIN(Instances!PY5:Instances!PY5))</f>
        <v>0</v>
      </c>
      <c r="PZ5" s="1" cm="1">
        <f t="array" ref="PZ5">_xlfn.SWITCH($A$2,"average", AVERAGE(Instances!PZ5:Instances!PZ5),"median", MEDIAN(Instances!PZ5:Instances!PZ5),"min", MIN(Instances!PZ5:Instances!PZ5),"max", MAX(Instances!PZ5:Instances!PZ5),"diff", MAX(Instances!PZ5:Instances!PZ5)-MIN(Instances!PZ5:Instances!PZ5))</f>
        <v>0</v>
      </c>
      <c r="QA5" s="1" cm="1">
        <f t="array" ref="QA5">_xlfn.SWITCH($A$2,"average", AVERAGE(Instances!QA5:Instances!QA5),"median", MEDIAN(Instances!QA5:Instances!QA5),"min", MIN(Instances!QA5:Instances!QA5),"max", MAX(Instances!QA5:Instances!QA5),"diff", MAX(Instances!QA5:Instances!QA5)-MIN(Instances!QA5:Instances!QA5))</f>
        <v>0</v>
      </c>
      <c r="QB5" s="1" cm="1">
        <f t="array" ref="QB5">_xlfn.SWITCH($A$2,"average", AVERAGE(Instances!QB5:Instances!QB5),"median", MEDIAN(Instances!QB5:Instances!QB5),"min", MIN(Instances!QB5:Instances!QB5),"max", MAX(Instances!QB5:Instances!QB5),"diff", MAX(Instances!QB5:Instances!QB5)-MIN(Instances!QB5:Instances!QB5))</f>
        <v>0</v>
      </c>
      <c r="QC5" s="1" cm="1">
        <f t="array" ref="QC5">_xlfn.SWITCH($A$2,"average", AVERAGE(Instances!QC5:Instances!QC5),"median", MEDIAN(Instances!QC5:Instances!QC5),"min", MIN(Instances!QC5:Instances!QC5),"max", MAX(Instances!QC5:Instances!QC5),"diff", MAX(Instances!QC5:Instances!QC5)-MIN(Instances!QC5:Instances!QC5))</f>
        <v>0</v>
      </c>
      <c r="QD5" s="1" cm="1">
        <f t="array" ref="QD5">_xlfn.SWITCH($A$2,"average", AVERAGE(Instances!QD5:Instances!QD5),"median", MEDIAN(Instances!QD5:Instances!QD5),"min", MIN(Instances!QD5:Instances!QD5),"max", MAX(Instances!QD5:Instances!QD5),"diff", MAX(Instances!QD5:Instances!QD5)-MIN(Instances!QD5:Instances!QD5))</f>
        <v>0</v>
      </c>
      <c r="QE5" s="1" cm="1">
        <f t="array" ref="QE5">_xlfn.SWITCH($A$2,"average", AVERAGE(Instances!QE5:Instances!QE5),"median", MEDIAN(Instances!QE5:Instances!QE5),"min", MIN(Instances!QE5:Instances!QE5),"max", MAX(Instances!QE5:Instances!QE5),"diff", MAX(Instances!QE5:Instances!QE5)-MIN(Instances!QE5:Instances!QE5))</f>
        <v>0</v>
      </c>
      <c r="QF5" s="1"/>
      <c r="QG5" s="1" cm="1">
        <f t="array" ref="QG5">_xlfn.SWITCH($A$2,"average", AVERAGE(Instances!QG5:Instances!QG5),"median", MEDIAN(Instances!QG5:Instances!QG5),"min", MIN(Instances!QG5:Instances!QG5),"max", MAX(Instances!QG5:Instances!QG5),"diff", MAX(Instances!QG5:Instances!QG5)-MIN(Instances!QG5:Instances!QG5))</f>
        <v>0</v>
      </c>
      <c r="QH5" s="1" cm="1">
        <f t="array" ref="QH5">_xlfn.SWITCH($A$2,"average", AVERAGE(Instances!QH5:Instances!QH5),"median", MEDIAN(Instances!QH5:Instances!QH5),"min", MIN(Instances!QH5:Instances!QH5),"max", MAX(Instances!QH5:Instances!QH5),"diff", MAX(Instances!QH5:Instances!QH5)-MIN(Instances!QH5:Instances!QH5))</f>
        <v>0</v>
      </c>
      <c r="QI5" s="1" cm="1">
        <f t="array" ref="QI5">_xlfn.SWITCH($A$2,"average", AVERAGE(Instances!QI5:Instances!QI5),"median", MEDIAN(Instances!QI5:Instances!QI5),"min", MIN(Instances!QI5:Instances!QI5),"max", MAX(Instances!QI5:Instances!QI5),"diff", MAX(Instances!QI5:Instances!QI5)-MIN(Instances!QI5:Instances!QI5))</f>
        <v>0</v>
      </c>
      <c r="QJ5" s="1" cm="1">
        <f t="array" ref="QJ5">_xlfn.SWITCH($A$2,"average", AVERAGE(Instances!QJ5:Instances!QJ5),"median", MEDIAN(Instances!QJ5:Instances!QJ5),"min", MIN(Instances!QJ5:Instances!QJ5),"max", MAX(Instances!QJ5:Instances!QJ5),"diff", MAX(Instances!QJ5:Instances!QJ5)-MIN(Instances!QJ5:Instances!QJ5))</f>
        <v>0</v>
      </c>
      <c r="QK5" s="1" cm="1">
        <f t="array" ref="QK5">_xlfn.SWITCH($A$2,"average", AVERAGE(Instances!QK5:Instances!QK5),"median", MEDIAN(Instances!QK5:Instances!QK5),"min", MIN(Instances!QK5:Instances!QK5),"max", MAX(Instances!QK5:Instances!QK5),"diff", MAX(Instances!QK5:Instances!QK5)-MIN(Instances!QK5:Instances!QK5))</f>
        <v>0</v>
      </c>
      <c r="QL5" s="1" cm="1">
        <f t="array" ref="QL5">_xlfn.SWITCH($A$2,"average", AVERAGE(Instances!QL5:Instances!QL5),"median", MEDIAN(Instances!QL5:Instances!QL5),"min", MIN(Instances!QL5:Instances!QL5),"max", MAX(Instances!QL5:Instances!QL5),"diff", MAX(Instances!QL5:Instances!QL5)-MIN(Instances!QL5:Instances!QL5))</f>
        <v>0</v>
      </c>
      <c r="QM5" s="1" cm="1">
        <f t="array" ref="QM5">_xlfn.SWITCH($A$2,"average", AVERAGE(Instances!QM5:Instances!QM5),"median", MEDIAN(Instances!QM5:Instances!QM5),"min", MIN(Instances!QM5:Instances!QM5),"max", MAX(Instances!QM5:Instances!QM5),"diff", MAX(Instances!QM5:Instances!QM5)-MIN(Instances!QM5:Instances!QM5))</f>
        <v>0</v>
      </c>
      <c r="QN5" s="1" cm="1">
        <f t="array" ref="QN5">_xlfn.SWITCH($A$2,"average", AVERAGE(Instances!QN5:Instances!QN5),"median", MEDIAN(Instances!QN5:Instances!QN5),"min", MIN(Instances!QN5:Instances!QN5),"max", MAX(Instances!QN5:Instances!QN5),"diff", MAX(Instances!QN5:Instances!QN5)-MIN(Instances!QN5:Instances!QN5))</f>
        <v>0</v>
      </c>
      <c r="QO5" s="1" cm="1">
        <f t="array" ref="QO5">_xlfn.SWITCH($A$2,"average", AVERAGE(Instances!QO5:Instances!QO5),"median", MEDIAN(Instances!QO5:Instances!QO5),"min", MIN(Instances!QO5:Instances!QO5),"max", MAX(Instances!QO5:Instances!QO5),"diff", MAX(Instances!QO5:Instances!QO5)-MIN(Instances!QO5:Instances!QO5))</f>
        <v>0</v>
      </c>
      <c r="QP5" s="1" cm="1">
        <f t="array" ref="QP5">_xlfn.SWITCH($A$2,"average", AVERAGE(Instances!QP5:Instances!QP5),"median", MEDIAN(Instances!QP5:Instances!QP5),"min", MIN(Instances!QP5:Instances!QP5),"max", MAX(Instances!QP5:Instances!QP5),"diff", MAX(Instances!QP5:Instances!QP5)-MIN(Instances!QP5:Instances!QP5))</f>
        <v>0</v>
      </c>
      <c r="QQ5" s="1" cm="1">
        <f t="array" ref="QQ5">_xlfn.SWITCH($A$2,"average", AVERAGE(Instances!QQ5:Instances!QQ5),"median", MEDIAN(Instances!QQ5:Instances!QQ5),"min", MIN(Instances!QQ5:Instances!QQ5),"max", MAX(Instances!QQ5:Instances!QQ5),"diff", MAX(Instances!QQ5:Instances!QQ5)-MIN(Instances!QQ5:Instances!QQ5))</f>
        <v>0</v>
      </c>
      <c r="QR5" s="1" cm="1">
        <f t="array" ref="QR5">_xlfn.SWITCH($A$2,"average", AVERAGE(Instances!QR5:Instances!QR5),"median", MEDIAN(Instances!QR5:Instances!QR5),"min", MIN(Instances!QR5:Instances!QR5),"max", MAX(Instances!QR5:Instances!QR5),"diff", MAX(Instances!QR5:Instances!QR5)-MIN(Instances!QR5:Instances!QR5))</f>
        <v>0</v>
      </c>
      <c r="QS5" s="1" cm="1">
        <f t="array" ref="QS5">_xlfn.SWITCH($A$2,"average", AVERAGE(Instances!QS5:Instances!QS5),"median", MEDIAN(Instances!QS5:Instances!QS5),"min", MIN(Instances!QS5:Instances!QS5),"max", MAX(Instances!QS5:Instances!QS5),"diff", MAX(Instances!QS5:Instances!QS5)-MIN(Instances!QS5:Instances!QS5))</f>
        <v>0</v>
      </c>
      <c r="QT5" s="1" cm="1">
        <f t="array" ref="QT5">_xlfn.SWITCH($A$2,"average", AVERAGE(Instances!QT5:Instances!QT5),"median", MEDIAN(Instances!QT5:Instances!QT5),"min", MIN(Instances!QT5:Instances!QT5),"max", MAX(Instances!QT5:Instances!QT5),"diff", MAX(Instances!QT5:Instances!QT5)-MIN(Instances!QT5:Instances!QT5))</f>
        <v>0</v>
      </c>
      <c r="QU5" s="1" cm="1">
        <f t="array" ref="QU5">_xlfn.SWITCH($A$2,"average", AVERAGE(Instances!QU5:Instances!QU5),"median", MEDIAN(Instances!QU5:Instances!QU5),"min", MIN(Instances!QU5:Instances!QU5),"max", MAX(Instances!QU5:Instances!QU5),"diff", MAX(Instances!QU5:Instances!QU5)-MIN(Instances!QU5:Instances!QU5))</f>
        <v>0</v>
      </c>
      <c r="QV5" s="1" cm="1">
        <f t="array" ref="QV5">_xlfn.SWITCH($A$2,"average", AVERAGE(Instances!QV5:Instances!QV5),"median", MEDIAN(Instances!QV5:Instances!QV5),"min", MIN(Instances!QV5:Instances!QV5),"max", MAX(Instances!QV5:Instances!QV5),"diff", MAX(Instances!QV5:Instances!QV5)-MIN(Instances!QV5:Instances!QV5))</f>
        <v>0</v>
      </c>
      <c r="QW5" s="1" cm="1">
        <f t="array" ref="QW5">_xlfn.SWITCH($A$2,"average", AVERAGE(Instances!QW5:Instances!QW5),"median", MEDIAN(Instances!QW5:Instances!QW5),"min", MIN(Instances!QW5:Instances!QW5),"max", MAX(Instances!QW5:Instances!QW5),"diff", MAX(Instances!QW5:Instances!QW5)-MIN(Instances!QW5:Instances!QW5))</f>
        <v>0</v>
      </c>
      <c r="QX5" s="1"/>
      <c r="QY5" s="1" cm="1">
        <f t="array" ref="QY5">_xlfn.SWITCH($A$2,"average", AVERAGE(Instances!QY5:Instances!QY5),"median", MEDIAN(Instances!QY5:Instances!QY5),"min", MIN(Instances!QY5:Instances!QY5),"max", MAX(Instances!QY5:Instances!QY5),"diff", MAX(Instances!QY5:Instances!QY5)-MIN(Instances!QY5:Instances!QY5))</f>
        <v>0</v>
      </c>
      <c r="QZ5" s="1" cm="1">
        <f t="array" ref="QZ5">_xlfn.SWITCH($A$2,"average", AVERAGE(Instances!QZ5:Instances!QZ5),"median", MEDIAN(Instances!QZ5:Instances!QZ5),"min", MIN(Instances!QZ5:Instances!QZ5),"max", MAX(Instances!QZ5:Instances!QZ5),"diff", MAX(Instances!QZ5:Instances!QZ5)-MIN(Instances!QZ5:Instances!QZ5))</f>
        <v>0</v>
      </c>
      <c r="RA5" s="1" cm="1">
        <f t="array" ref="RA5">_xlfn.SWITCH($A$2,"average", AVERAGE(Instances!RA5:Instances!RA5),"median", MEDIAN(Instances!RA5:Instances!RA5),"min", MIN(Instances!RA5:Instances!RA5),"max", MAX(Instances!RA5:Instances!RA5),"diff", MAX(Instances!RA5:Instances!RA5)-MIN(Instances!RA5:Instances!RA5))</f>
        <v>0</v>
      </c>
      <c r="RB5" s="1" cm="1">
        <f t="array" ref="RB5">_xlfn.SWITCH($A$2,"average", AVERAGE(Instances!RB5:Instances!RB5),"median", MEDIAN(Instances!RB5:Instances!RB5),"min", MIN(Instances!RB5:Instances!RB5),"max", MAX(Instances!RB5:Instances!RB5),"diff", MAX(Instances!RB5:Instances!RB5)-MIN(Instances!RB5:Instances!RB5))</f>
        <v>0</v>
      </c>
      <c r="RC5" s="1" cm="1">
        <f t="array" ref="RC5">_xlfn.SWITCH($A$2,"average", AVERAGE(Instances!RC5:Instances!RC5),"median", MEDIAN(Instances!RC5:Instances!RC5),"min", MIN(Instances!RC5:Instances!RC5),"max", MAX(Instances!RC5:Instances!RC5),"diff", MAX(Instances!RC5:Instances!RC5)-MIN(Instances!RC5:Instances!RC5))</f>
        <v>0</v>
      </c>
      <c r="RD5" s="1" cm="1">
        <f t="array" ref="RD5">_xlfn.SWITCH($A$2,"average", AVERAGE(Instances!RD5:Instances!RD5),"median", MEDIAN(Instances!RD5:Instances!RD5),"min", MIN(Instances!RD5:Instances!RD5),"max", MAX(Instances!RD5:Instances!RD5),"diff", MAX(Instances!RD5:Instances!RD5)-MIN(Instances!RD5:Instances!RD5))</f>
        <v>0</v>
      </c>
      <c r="RE5" s="1" cm="1">
        <f t="array" ref="RE5">_xlfn.SWITCH($A$2,"average", AVERAGE(Instances!RE5:Instances!RE5),"median", MEDIAN(Instances!RE5:Instances!RE5),"min", MIN(Instances!RE5:Instances!RE5),"max", MAX(Instances!RE5:Instances!RE5),"diff", MAX(Instances!RE5:Instances!RE5)-MIN(Instances!RE5:Instances!RE5))</f>
        <v>0</v>
      </c>
      <c r="RF5" s="1" cm="1">
        <f t="array" ref="RF5">_xlfn.SWITCH($A$2,"average", AVERAGE(Instances!RF5:Instances!RF5),"median", MEDIAN(Instances!RF5:Instances!RF5),"min", MIN(Instances!RF5:Instances!RF5),"max", MAX(Instances!RF5:Instances!RF5),"diff", MAX(Instances!RF5:Instances!RF5)-MIN(Instances!RF5:Instances!RF5))</f>
        <v>0</v>
      </c>
      <c r="RG5" s="1" cm="1">
        <f t="array" ref="RG5">_xlfn.SWITCH($A$2,"average", AVERAGE(Instances!RG5:Instances!RG5),"median", MEDIAN(Instances!RG5:Instances!RG5),"min", MIN(Instances!RG5:Instances!RG5),"max", MAX(Instances!RG5:Instances!RG5),"diff", MAX(Instances!RG5:Instances!RG5)-MIN(Instances!RG5:Instances!RG5))</f>
        <v>0</v>
      </c>
      <c r="RH5" s="1" cm="1">
        <f t="array" ref="RH5">_xlfn.SWITCH($A$2,"average", AVERAGE(Instances!RH5:Instances!RH5),"median", MEDIAN(Instances!RH5:Instances!RH5),"min", MIN(Instances!RH5:Instances!RH5),"max", MAX(Instances!RH5:Instances!RH5),"diff", MAX(Instances!RH5:Instances!RH5)-MIN(Instances!RH5:Instances!RH5))</f>
        <v>0</v>
      </c>
      <c r="RI5" s="1" cm="1">
        <f t="array" ref="RI5">_xlfn.SWITCH($A$2,"average", AVERAGE(Instances!RI5:Instances!RI5),"median", MEDIAN(Instances!RI5:Instances!RI5),"min", MIN(Instances!RI5:Instances!RI5),"max", MAX(Instances!RI5:Instances!RI5),"diff", MAX(Instances!RI5:Instances!RI5)-MIN(Instances!RI5:Instances!RI5))</f>
        <v>0</v>
      </c>
      <c r="RJ5" s="1" cm="1">
        <f t="array" ref="RJ5">_xlfn.SWITCH($A$2,"average", AVERAGE(Instances!RJ5:Instances!RJ5),"median", MEDIAN(Instances!RJ5:Instances!RJ5),"min", MIN(Instances!RJ5:Instances!RJ5),"max", MAX(Instances!RJ5:Instances!RJ5),"diff", MAX(Instances!RJ5:Instances!RJ5)-MIN(Instances!RJ5:Instances!RJ5))</f>
        <v>0</v>
      </c>
      <c r="RK5" s="1" cm="1">
        <f t="array" ref="RK5">_xlfn.SWITCH($A$2,"average", AVERAGE(Instances!RK5:Instances!RK5),"median", MEDIAN(Instances!RK5:Instances!RK5),"min", MIN(Instances!RK5:Instances!RK5),"max", MAX(Instances!RK5:Instances!RK5),"diff", MAX(Instances!RK5:Instances!RK5)-MIN(Instances!RK5:Instances!RK5))</f>
        <v>0</v>
      </c>
      <c r="RL5" s="1" cm="1">
        <f t="array" ref="RL5">_xlfn.SWITCH($A$2,"average", AVERAGE(Instances!RL5:Instances!RL5),"median", MEDIAN(Instances!RL5:Instances!RL5),"min", MIN(Instances!RL5:Instances!RL5),"max", MAX(Instances!RL5:Instances!RL5),"diff", MAX(Instances!RL5:Instances!RL5)-MIN(Instances!RL5:Instances!RL5))</f>
        <v>0</v>
      </c>
      <c r="RM5" s="1" cm="1">
        <f t="array" ref="RM5">_xlfn.SWITCH($A$2,"average", AVERAGE(Instances!RM5:Instances!RM5),"median", MEDIAN(Instances!RM5:Instances!RM5),"min", MIN(Instances!RM5:Instances!RM5),"max", MAX(Instances!RM5:Instances!RM5),"diff", MAX(Instances!RM5:Instances!RM5)-MIN(Instances!RM5:Instances!RM5))</f>
        <v>0</v>
      </c>
      <c r="RN5" s="1" cm="1">
        <f t="array" ref="RN5">_xlfn.SWITCH($A$2,"average", AVERAGE(Instances!RN5:Instances!RN5),"median", MEDIAN(Instances!RN5:Instances!RN5),"min", MIN(Instances!RN5:Instances!RN5),"max", MAX(Instances!RN5:Instances!RN5),"diff", MAX(Instances!RN5:Instances!RN5)-MIN(Instances!RN5:Instances!RN5))</f>
        <v>0</v>
      </c>
      <c r="RO5" s="1" cm="1">
        <f t="array" ref="RO5">_xlfn.SWITCH($A$2,"average", AVERAGE(Instances!RO5:Instances!RO5),"median", MEDIAN(Instances!RO5:Instances!RO5),"min", MIN(Instances!RO5:Instances!RO5),"max", MAX(Instances!RO5:Instances!RO5),"diff", MAX(Instances!RO5:Instances!RO5)-MIN(Instances!RO5:Instances!RO5))</f>
        <v>0</v>
      </c>
      <c r="RP5" s="1"/>
      <c r="RQ5" s="1" cm="1">
        <f t="array" ref="RQ5">_xlfn.SWITCH($A$2,"average", AVERAGE(Instances!RQ5:Instances!RQ5),"median", MEDIAN(Instances!RQ5:Instances!RQ5),"min", MIN(Instances!RQ5:Instances!RQ5),"max", MAX(Instances!RQ5:Instances!RQ5),"diff", MAX(Instances!RQ5:Instances!RQ5)-MIN(Instances!RQ5:Instances!RQ5))</f>
        <v>0</v>
      </c>
      <c r="RR5" s="1" cm="1">
        <f t="array" ref="RR5">_xlfn.SWITCH($A$2,"average", AVERAGE(Instances!RR5:Instances!RR5),"median", MEDIAN(Instances!RR5:Instances!RR5),"min", MIN(Instances!RR5:Instances!RR5),"max", MAX(Instances!RR5:Instances!RR5),"diff", MAX(Instances!RR5:Instances!RR5)-MIN(Instances!RR5:Instances!RR5))</f>
        <v>0</v>
      </c>
      <c r="RS5" s="1" cm="1">
        <f t="array" ref="RS5">_xlfn.SWITCH($A$2,"average", AVERAGE(Instances!RS5:Instances!RS5),"median", MEDIAN(Instances!RS5:Instances!RS5),"min", MIN(Instances!RS5:Instances!RS5),"max", MAX(Instances!RS5:Instances!RS5),"diff", MAX(Instances!RS5:Instances!RS5)-MIN(Instances!RS5:Instances!RS5))</f>
        <v>0</v>
      </c>
      <c r="RT5" s="1" cm="1">
        <f t="array" ref="RT5">_xlfn.SWITCH($A$2,"average", AVERAGE(Instances!RT5:Instances!RT5),"median", MEDIAN(Instances!RT5:Instances!RT5),"min", MIN(Instances!RT5:Instances!RT5),"max", MAX(Instances!RT5:Instances!RT5),"diff", MAX(Instances!RT5:Instances!RT5)-MIN(Instances!RT5:Instances!RT5))</f>
        <v>0</v>
      </c>
      <c r="RU5" s="1" cm="1">
        <f t="array" ref="RU5">_xlfn.SWITCH($A$2,"average", AVERAGE(Instances!RU5:Instances!RU5),"median", MEDIAN(Instances!RU5:Instances!RU5),"min", MIN(Instances!RU5:Instances!RU5),"max", MAX(Instances!RU5:Instances!RU5),"diff", MAX(Instances!RU5:Instances!RU5)-MIN(Instances!RU5:Instances!RU5))</f>
        <v>0</v>
      </c>
      <c r="RV5" s="1" cm="1">
        <f t="array" ref="RV5">_xlfn.SWITCH($A$2,"average", AVERAGE(Instances!RV5:Instances!RV5),"median", MEDIAN(Instances!RV5:Instances!RV5),"min", MIN(Instances!RV5:Instances!RV5),"max", MAX(Instances!RV5:Instances!RV5),"diff", MAX(Instances!RV5:Instances!RV5)-MIN(Instances!RV5:Instances!RV5))</f>
        <v>0</v>
      </c>
      <c r="RW5" s="1" cm="1">
        <f t="array" ref="RW5">_xlfn.SWITCH($A$2,"average", AVERAGE(Instances!RW5:Instances!RW5),"median", MEDIAN(Instances!RW5:Instances!RW5),"min", MIN(Instances!RW5:Instances!RW5),"max", MAX(Instances!RW5:Instances!RW5),"diff", MAX(Instances!RW5:Instances!RW5)-MIN(Instances!RW5:Instances!RW5))</f>
        <v>0</v>
      </c>
      <c r="RX5" s="1" cm="1">
        <f t="array" ref="RX5">_xlfn.SWITCH($A$2,"average", AVERAGE(Instances!RX5:Instances!RX5),"median", MEDIAN(Instances!RX5:Instances!RX5),"min", MIN(Instances!RX5:Instances!RX5),"max", MAX(Instances!RX5:Instances!RX5),"diff", MAX(Instances!RX5:Instances!RX5)-MIN(Instances!RX5:Instances!RX5))</f>
        <v>0</v>
      </c>
      <c r="RY5" s="1" cm="1">
        <f t="array" ref="RY5">_xlfn.SWITCH($A$2,"average", AVERAGE(Instances!RY5:Instances!RY5),"median", MEDIAN(Instances!RY5:Instances!RY5),"min", MIN(Instances!RY5:Instances!RY5),"max", MAX(Instances!RY5:Instances!RY5),"diff", MAX(Instances!RY5:Instances!RY5)-MIN(Instances!RY5:Instances!RY5))</f>
        <v>0</v>
      </c>
      <c r="RZ5" s="1" cm="1">
        <f t="array" ref="RZ5">_xlfn.SWITCH($A$2,"average", AVERAGE(Instances!RZ5:Instances!RZ5),"median", MEDIAN(Instances!RZ5:Instances!RZ5),"min", MIN(Instances!RZ5:Instances!RZ5),"max", MAX(Instances!RZ5:Instances!RZ5),"diff", MAX(Instances!RZ5:Instances!RZ5)-MIN(Instances!RZ5:Instances!RZ5))</f>
        <v>0</v>
      </c>
      <c r="SA5" s="1" cm="1">
        <f t="array" ref="SA5">_xlfn.SWITCH($A$2,"average", AVERAGE(Instances!SA5:Instances!SA5),"median", MEDIAN(Instances!SA5:Instances!SA5),"min", MIN(Instances!SA5:Instances!SA5),"max", MAX(Instances!SA5:Instances!SA5),"diff", MAX(Instances!SA5:Instances!SA5)-MIN(Instances!SA5:Instances!SA5))</f>
        <v>0</v>
      </c>
      <c r="SB5" s="1" cm="1">
        <f t="array" ref="SB5">_xlfn.SWITCH($A$2,"average", AVERAGE(Instances!SB5:Instances!SB5),"median", MEDIAN(Instances!SB5:Instances!SB5),"min", MIN(Instances!SB5:Instances!SB5),"max", MAX(Instances!SB5:Instances!SB5),"diff", MAX(Instances!SB5:Instances!SB5)-MIN(Instances!SB5:Instances!SB5))</f>
        <v>0</v>
      </c>
      <c r="SC5" s="1" cm="1">
        <f t="array" ref="SC5">_xlfn.SWITCH($A$2,"average", AVERAGE(Instances!SC5:Instances!SC5),"median", MEDIAN(Instances!SC5:Instances!SC5),"min", MIN(Instances!SC5:Instances!SC5),"max", MAX(Instances!SC5:Instances!SC5),"diff", MAX(Instances!SC5:Instances!SC5)-MIN(Instances!SC5:Instances!SC5))</f>
        <v>0</v>
      </c>
      <c r="SD5" s="1" cm="1">
        <f t="array" ref="SD5">_xlfn.SWITCH($A$2,"average", AVERAGE(Instances!SD5:Instances!SD5),"median", MEDIAN(Instances!SD5:Instances!SD5),"min", MIN(Instances!SD5:Instances!SD5),"max", MAX(Instances!SD5:Instances!SD5),"diff", MAX(Instances!SD5:Instances!SD5)-MIN(Instances!SD5:Instances!SD5))</f>
        <v>0</v>
      </c>
      <c r="SE5" s="1" cm="1">
        <f t="array" ref="SE5">_xlfn.SWITCH($A$2,"average", AVERAGE(Instances!SE5:Instances!SE5),"median", MEDIAN(Instances!SE5:Instances!SE5),"min", MIN(Instances!SE5:Instances!SE5),"max", MAX(Instances!SE5:Instances!SE5),"diff", MAX(Instances!SE5:Instances!SE5)-MIN(Instances!SE5:Instances!SE5))</f>
        <v>0</v>
      </c>
      <c r="SF5" s="1" cm="1">
        <f t="array" ref="SF5">_xlfn.SWITCH($A$2,"average", AVERAGE(Instances!SF5:Instances!SF5),"median", MEDIAN(Instances!SF5:Instances!SF5),"min", MIN(Instances!SF5:Instances!SF5),"max", MAX(Instances!SF5:Instances!SF5),"diff", MAX(Instances!SF5:Instances!SF5)-MIN(Instances!SF5:Instances!SF5))</f>
        <v>0</v>
      </c>
      <c r="SG5" s="1" cm="1">
        <f t="array" ref="SG5">_xlfn.SWITCH($A$2,"average", AVERAGE(Instances!SG5:Instances!SG5),"median", MEDIAN(Instances!SG5:Instances!SG5),"min", MIN(Instances!SG5:Instances!SG5),"max", MAX(Instances!SG5:Instances!SG5),"diff", MAX(Instances!SG5:Instances!SG5)-MIN(Instances!SG5:Instances!SG5))</f>
        <v>0</v>
      </c>
      <c r="SH5" s="1"/>
      <c r="SI5" s="1" cm="1">
        <f t="array" ref="SI5">_xlfn.SWITCH($A$2,"average", AVERAGE(Instances!SI5:Instances!SI5),"median", MEDIAN(Instances!SI5:Instances!SI5),"min", MIN(Instances!SI5:Instances!SI5),"max", MAX(Instances!SI5:Instances!SI5),"diff", MAX(Instances!SI5:Instances!SI5)-MIN(Instances!SI5:Instances!SI5))</f>
        <v>0</v>
      </c>
      <c r="SJ5" s="1" cm="1">
        <f t="array" ref="SJ5">_xlfn.SWITCH($A$2,"average", AVERAGE(Instances!SJ5:Instances!SJ5),"median", MEDIAN(Instances!SJ5:Instances!SJ5),"min", MIN(Instances!SJ5:Instances!SJ5),"max", MAX(Instances!SJ5:Instances!SJ5),"diff", MAX(Instances!SJ5:Instances!SJ5)-MIN(Instances!SJ5:Instances!SJ5))</f>
        <v>0</v>
      </c>
      <c r="SK5" s="1" cm="1">
        <f t="array" ref="SK5">_xlfn.SWITCH($A$2,"average", AVERAGE(Instances!SK5:Instances!SK5),"median", MEDIAN(Instances!SK5:Instances!SK5),"min", MIN(Instances!SK5:Instances!SK5),"max", MAX(Instances!SK5:Instances!SK5),"diff", MAX(Instances!SK5:Instances!SK5)-MIN(Instances!SK5:Instances!SK5))</f>
        <v>0</v>
      </c>
      <c r="SL5" s="1" cm="1">
        <f t="array" ref="SL5">_xlfn.SWITCH($A$2,"average", AVERAGE(Instances!SL5:Instances!SL5),"median", MEDIAN(Instances!SL5:Instances!SL5),"min", MIN(Instances!SL5:Instances!SL5),"max", MAX(Instances!SL5:Instances!SL5),"diff", MAX(Instances!SL5:Instances!SL5)-MIN(Instances!SL5:Instances!SL5))</f>
        <v>0</v>
      </c>
      <c r="SM5" s="1" cm="1">
        <f t="array" ref="SM5">_xlfn.SWITCH($A$2,"average", AVERAGE(Instances!SM5:Instances!SM5),"median", MEDIAN(Instances!SM5:Instances!SM5),"min", MIN(Instances!SM5:Instances!SM5),"max", MAX(Instances!SM5:Instances!SM5),"diff", MAX(Instances!SM5:Instances!SM5)-MIN(Instances!SM5:Instances!SM5))</f>
        <v>0</v>
      </c>
      <c r="SN5" s="1" cm="1">
        <f t="array" ref="SN5">_xlfn.SWITCH($A$2,"average", AVERAGE(Instances!SN5:Instances!SN5),"median", MEDIAN(Instances!SN5:Instances!SN5),"min", MIN(Instances!SN5:Instances!SN5),"max", MAX(Instances!SN5:Instances!SN5),"diff", MAX(Instances!SN5:Instances!SN5)-MIN(Instances!SN5:Instances!SN5))</f>
        <v>0</v>
      </c>
      <c r="SO5" s="1" cm="1">
        <f t="array" ref="SO5">_xlfn.SWITCH($A$2,"average", AVERAGE(Instances!SO5:Instances!SO5),"median", MEDIAN(Instances!SO5:Instances!SO5),"min", MIN(Instances!SO5:Instances!SO5),"max", MAX(Instances!SO5:Instances!SO5),"diff", MAX(Instances!SO5:Instances!SO5)-MIN(Instances!SO5:Instances!SO5))</f>
        <v>0</v>
      </c>
      <c r="SP5" s="1" cm="1">
        <f t="array" ref="SP5">_xlfn.SWITCH($A$2,"average", AVERAGE(Instances!SP5:Instances!SP5),"median", MEDIAN(Instances!SP5:Instances!SP5),"min", MIN(Instances!SP5:Instances!SP5),"max", MAX(Instances!SP5:Instances!SP5),"diff", MAX(Instances!SP5:Instances!SP5)-MIN(Instances!SP5:Instances!SP5))</f>
        <v>0</v>
      </c>
      <c r="SQ5" s="1" cm="1">
        <f t="array" ref="SQ5">_xlfn.SWITCH($A$2,"average", AVERAGE(Instances!SQ5:Instances!SQ5),"median", MEDIAN(Instances!SQ5:Instances!SQ5),"min", MIN(Instances!SQ5:Instances!SQ5),"max", MAX(Instances!SQ5:Instances!SQ5),"diff", MAX(Instances!SQ5:Instances!SQ5)-MIN(Instances!SQ5:Instances!SQ5))</f>
        <v>0</v>
      </c>
      <c r="SR5" s="1" cm="1">
        <f t="array" ref="SR5">_xlfn.SWITCH($A$2,"average", AVERAGE(Instances!SR5:Instances!SR5),"median", MEDIAN(Instances!SR5:Instances!SR5),"min", MIN(Instances!SR5:Instances!SR5),"max", MAX(Instances!SR5:Instances!SR5),"diff", MAX(Instances!SR5:Instances!SR5)-MIN(Instances!SR5:Instances!SR5))</f>
        <v>0</v>
      </c>
      <c r="SS5" s="1" cm="1">
        <f t="array" ref="SS5">_xlfn.SWITCH($A$2,"average", AVERAGE(Instances!SS5:Instances!SS5),"median", MEDIAN(Instances!SS5:Instances!SS5),"min", MIN(Instances!SS5:Instances!SS5),"max", MAX(Instances!SS5:Instances!SS5),"diff", MAX(Instances!SS5:Instances!SS5)-MIN(Instances!SS5:Instances!SS5))</f>
        <v>0</v>
      </c>
      <c r="ST5" s="1" cm="1">
        <f t="array" ref="ST5">_xlfn.SWITCH($A$2,"average", AVERAGE(Instances!ST5:Instances!ST5),"median", MEDIAN(Instances!ST5:Instances!ST5),"min", MIN(Instances!ST5:Instances!ST5),"max", MAX(Instances!ST5:Instances!ST5),"diff", MAX(Instances!ST5:Instances!ST5)-MIN(Instances!ST5:Instances!ST5))</f>
        <v>0</v>
      </c>
      <c r="SU5" s="1" cm="1">
        <f t="array" ref="SU5">_xlfn.SWITCH($A$2,"average", AVERAGE(Instances!SU5:Instances!SU5),"median", MEDIAN(Instances!SU5:Instances!SU5),"min", MIN(Instances!SU5:Instances!SU5),"max", MAX(Instances!SU5:Instances!SU5),"diff", MAX(Instances!SU5:Instances!SU5)-MIN(Instances!SU5:Instances!SU5))</f>
        <v>0</v>
      </c>
      <c r="SV5" s="1" cm="1">
        <f t="array" ref="SV5">_xlfn.SWITCH($A$2,"average", AVERAGE(Instances!SV5:Instances!SV5),"median", MEDIAN(Instances!SV5:Instances!SV5),"min", MIN(Instances!SV5:Instances!SV5),"max", MAX(Instances!SV5:Instances!SV5),"diff", MAX(Instances!SV5:Instances!SV5)-MIN(Instances!SV5:Instances!SV5))</f>
        <v>0</v>
      </c>
      <c r="SW5" s="1" cm="1">
        <f t="array" ref="SW5">_xlfn.SWITCH($A$2,"average", AVERAGE(Instances!SW5:Instances!SW5),"median", MEDIAN(Instances!SW5:Instances!SW5),"min", MIN(Instances!SW5:Instances!SW5),"max", MAX(Instances!SW5:Instances!SW5),"diff", MAX(Instances!SW5:Instances!SW5)-MIN(Instances!SW5:Instances!SW5))</f>
        <v>0</v>
      </c>
      <c r="SX5" s="1" cm="1">
        <f t="array" ref="SX5">_xlfn.SWITCH($A$2,"average", AVERAGE(Instances!SX5:Instances!SX5),"median", MEDIAN(Instances!SX5:Instances!SX5),"min", MIN(Instances!SX5:Instances!SX5),"max", MAX(Instances!SX5:Instances!SX5),"diff", MAX(Instances!SX5:Instances!SX5)-MIN(Instances!SX5:Instances!SX5))</f>
        <v>0</v>
      </c>
      <c r="SY5" s="1" cm="1">
        <f t="array" ref="SY5">_xlfn.SWITCH($A$2,"average", AVERAGE(Instances!SY5:Instances!SY5),"median", MEDIAN(Instances!SY5:Instances!SY5),"min", MIN(Instances!SY5:Instances!SY5),"max", MAX(Instances!SY5:Instances!SY5),"diff", MAX(Instances!SY5:Instances!SY5)-MIN(Instances!SY5:Instances!SY5))</f>
        <v>0</v>
      </c>
      <c r="SZ5" s="1"/>
      <c r="TA5" s="1" cm="1">
        <f t="array" ref="TA5">_xlfn.SWITCH($A$2,"average", AVERAGE(Instances!TA5:Instances!TA5),"median", MEDIAN(Instances!TA5:Instances!TA5),"min", MIN(Instances!TA5:Instances!TA5),"max", MAX(Instances!TA5:Instances!TA5),"diff", MAX(Instances!TA5:Instances!TA5)-MIN(Instances!TA5:Instances!TA5))</f>
        <v>0</v>
      </c>
      <c r="TB5" s="1" cm="1">
        <f t="array" ref="TB5">_xlfn.SWITCH($A$2,"average", AVERAGE(Instances!TB5:Instances!TB5),"median", MEDIAN(Instances!TB5:Instances!TB5),"min", MIN(Instances!TB5:Instances!TB5),"max", MAX(Instances!TB5:Instances!TB5),"diff", MAX(Instances!TB5:Instances!TB5)-MIN(Instances!TB5:Instances!TB5))</f>
        <v>0</v>
      </c>
      <c r="TC5" s="1" cm="1">
        <f t="array" ref="TC5">_xlfn.SWITCH($A$2,"average", AVERAGE(Instances!TC5:Instances!TC5),"median", MEDIAN(Instances!TC5:Instances!TC5),"min", MIN(Instances!TC5:Instances!TC5),"max", MAX(Instances!TC5:Instances!TC5),"diff", MAX(Instances!TC5:Instances!TC5)-MIN(Instances!TC5:Instances!TC5))</f>
        <v>0</v>
      </c>
      <c r="TD5" s="1">
        <f>MIN($B5,$T5,$AL5,$BD5,$BV5,$CN5,$DF5,$DX5,$EP5,$FH5,$FZ5,$GR5,$HJ5,$IB5,$IT5,$JL5,$KD5,$KV5,$LN5,$MF5,$MX5,$NP5,$OH5,$OZ5,$PR5,$QJ5,$RB5,$RT5,$SL5)</f>
        <v>0</v>
      </c>
      <c r="TE5" s="1">
        <f>MIN($C5,$U5,$AM5,$BE5,$BW5,$CO5,$DG5,$DY5,$EQ5,$FI5,$GA5,$GS5,$HK5,$IC5,$IU5,$JM5,$KE5,$KW5,$LO5,$MG5,$MY5,$NQ5,$OI5,$PA5,$PS5,$QK5,$RC5,$RU5,$SM5)</f>
        <v>0</v>
      </c>
      <c r="TF5" s="1">
        <f>MIN($D5,$V5,$AN5,$BF5,$BX5,$CP5,$DH5,$DZ5,$ER5,$FJ5,$GB5,$GT5,$HL5,$ID5,$IV5,$JN5,$KF5,$KX5,$LP5,$MH5,$MZ5,$NR5,$OJ5,$PB5,$PT5,$QL5,$RD5,$RV5,$SN5)</f>
        <v>0</v>
      </c>
      <c r="TG5" s="1">
        <f>MIN($E5,$W5,$AO5,$BG5,$BY5,$CQ5,$DI5,$EA5,$ES5,$FK5,$GC5,$GU5,$HM5,$IE5,$IW5,$JO5,$KG5,$KY5,$LQ5,$MI5,$NA5,$NS5,$OK5,$PC5,$PU5,$QM5,$RE5,$RW5,$SO5)</f>
        <v>0</v>
      </c>
      <c r="TH5" s="1">
        <f>MIN($F5,$X5,$AP5,$BH5,$BZ5,$CR5,$DJ5,$EB5,$ET5,$FL5,$GD5,$GV5,$HN5,$IF5,$IX5,$JP5,$KH5,$KZ5,$LR5,$MJ5,$NB5,$NT5,$OL5,$PD5,$PV5,$QN5,$RF5,$RX5,$SP5)</f>
        <v>0</v>
      </c>
      <c r="TI5" s="1">
        <f>MIN($G5,$Y5,$AQ5,$BI5,$CA5,$CS5,$DK5,$EC5,$EU5,$FM5,$GE5,$GW5,$HO5,$IG5,$IY5,$JQ5,$KI5,$LA5,$LS5,$MK5,$NC5,$NU5,$OM5,$PE5,$PW5,$QO5,$RG5,$RY5,$SQ5)</f>
        <v>0</v>
      </c>
      <c r="TJ5" s="1">
        <f>MIN($H5,$Z5,$AR5,$BJ5,$CB5,$CT5,$DL5,$ED5,$EV5,$FN5,$GF5,$GX5,$HP5,$IH5,$IZ5,$JR5,$KJ5,$LB5,$LT5,$ML5,$ND5,$NV5,$ON5,$PF5,$PX5,$QP5,$RH5,$RZ5,$SR5)</f>
        <v>0</v>
      </c>
      <c r="TK5" s="1">
        <f>MIN($I5,$AA5,$AS5,$BK5,$CC5,$CU5,$DM5,$EE5,$EW5,$FO5,$GG5,$GY5,$HQ5,$II5,$JA5,$JS5,$KK5,$LC5,$LU5,$MM5,$NE5,$NW5,$OO5,$PG5,$PY5,$QQ5,$RI5,$SA5,$SS5)</f>
        <v>0</v>
      </c>
      <c r="TL5" s="1">
        <f>MIN($J5,$AB5,$AT5,$BL5,$CD5,$CV5,$DN5,$EF5,$EX5,$FP5,$GH5,$GZ5,$HR5,$IJ5,$JB5,$JT5,$KL5,$LD5,$LV5,$MN5,$NF5,$NX5,$OP5,$PH5,$PZ5,$QR5,$RJ5,$SB5,$ST5)</f>
        <v>0</v>
      </c>
      <c r="TM5" s="1">
        <f>MIN($K5,$AC5,$AU5,$BM5,$CE5,$CW5,$DO5,$EG5,$EY5,$FQ5,$GI5,$HA5,$HS5,$IK5,$JC5,$JU5,$KM5,$LE5,$LW5,$MO5,$NG5,$NY5,$OQ5,$PI5,$QA5,$QS5,$RK5,$SC5,$SU5)</f>
        <v>0</v>
      </c>
      <c r="TN5" s="1">
        <f>MIN($L5,$AD5,$AV5,$BN5,$CF5,$CX5,$DP5,$EH5,$EZ5,$FR5,$GJ5,$HB5,$HT5,$IL5,$JD5,$JV5,$KN5,$LF5,$LX5,$MP5,$NH5,$NZ5,$OR5,$PJ5,$QB5,$QT5,$RL5,$SD5,$SV5)</f>
        <v>0</v>
      </c>
      <c r="TO5" s="1">
        <f>MIN($M5,$AE5,$AW5,$BO5,$CG5,$CY5,$DQ5,$EI5,$FA5,$FS5,$GK5,$HC5,$HU5,$IM5,$JE5,$JW5,$KO5,$LG5,$LY5,$MQ5,$NI5,$OA5,$OS5,$PK5,$QC5,$QU5,$RM5,$SE5,$SW5)</f>
        <v>0</v>
      </c>
      <c r="TP5" s="1">
        <f>MIN($N5,$AF5,$AX5,$BP5,$CH5,$CZ5,$DR5,$EJ5,$FB5,$FT5,$GL5,$HD5,$HV5,$IN5,$JF5,$JX5,$KP5,$LH5,$LZ5,$MR5,$NJ5,$OB5,$OT5,$PL5,$QD5,$QV5,$RN5,$SF5,$SX5)</f>
        <v>0</v>
      </c>
      <c r="TQ5" s="1">
        <f>MIN($O5,$AG5,$AY5,$BQ5,$CI5,$DA5,$DS5,$EK5,$FC5,$FU5,$GM5,$HE5,$HW5,$IO5,$JG5,$JY5,$KQ5,$LI5,$MA5,$MS5,$NK5,$OC5,$OU5,$PM5,$QE5,$QW5,$RO5,$SG5,$SY5)</f>
        <v>0</v>
      </c>
      <c r="TR5" s="1">
        <f>MIN($Q5,$AI5,$BA5,$BS5,$CK5,$DC5,$DU5,$EM5,$FE5,$FW5,$GO5,$HG5,$HY5,$IQ5,$JI5,$KA5,$KS5,$LK5,$MC5,$MU5,$NM5,$OE5,$OW5,$PO5,$QG5,$QY5,$RQ5,$SI5,$TA5)</f>
        <v>0</v>
      </c>
      <c r="TS5" s="1">
        <f>MIN($R5,$AJ5,$BB5,$BT5,$CL5,$DD5,$DV5,$EN5,$FF5,$FX5,$GP5,$HH5,$HZ5,$IR5,$JJ5,$KB5,$KT5,$LL5,$MD5,$MV5,$NN5,$OF5,$OX5,$PP5,$QH5,$QZ5,$RR5,$SJ5,$TB5)</f>
        <v>0</v>
      </c>
      <c r="TT5" s="1">
        <f>MIN($S5,$AK5,$BC5,$BU5,$CM5,$DE5,$DW5,$EO5,$FG5,$FY5,$GQ5,$HI5,$IA5,$IS5,$JK5,$KC5,$KU5,$LM5,$ME5,$MW5,$NO5,$OG5,$OY5,$PQ5,$QI5,$RA5,$RS5,$SK5,$TC5)</f>
        <v>0</v>
      </c>
      <c r="TU5" s="1">
        <f>MEDIAN($B5,$T5,$AL5,$BD5,$BV5,$CN5,$DF5,$DX5,$EP5,$FH5,$FZ5,$GR5,$HJ5,$IB5,$IT5,$JL5,$KD5,$KV5,$LN5,$MF5,$MX5,$NP5,$OH5,$OZ5,$PR5,$QJ5,$RB5,$RT5,$SL5)</f>
        <v>0</v>
      </c>
      <c r="TV5" s="1">
        <f>MEDIAN($C5,$U5,$AM5,$BE5,$BW5,$CO5,$DG5,$DY5,$EQ5,$FI5,$GA5,$GS5,$HK5,$IC5,$IU5,$JM5,$KE5,$KW5,$LO5,$MG5,$MY5,$NQ5,$OI5,$PA5,$PS5,$QK5,$RC5,$RU5,$SM5)</f>
        <v>0</v>
      </c>
      <c r="TW5" s="1">
        <f>MEDIAN($D5,$V5,$AN5,$BF5,$BX5,$CP5,$DH5,$DZ5,$ER5,$FJ5,$GB5,$GT5,$HL5,$ID5,$IV5,$JN5,$KF5,$KX5,$LP5,$MH5,$MZ5,$NR5,$OJ5,$PB5,$PT5,$QL5,$RD5,$RV5,$SN5)</f>
        <v>0</v>
      </c>
      <c r="TX5" s="1">
        <f>MEDIAN($E5,$W5,$AO5,$BG5,$BY5,$CQ5,$DI5,$EA5,$ES5,$FK5,$GC5,$GU5,$HM5,$IE5,$IW5,$JO5,$KG5,$KY5,$LQ5,$MI5,$NA5,$NS5,$OK5,$PC5,$PU5,$QM5,$RE5,$RW5,$SO5)</f>
        <v>0</v>
      </c>
      <c r="TY5" s="1">
        <f>MEDIAN($F5,$X5,$AP5,$BH5,$BZ5,$CR5,$DJ5,$EB5,$ET5,$FL5,$GD5,$GV5,$HN5,$IF5,$IX5,$JP5,$KH5,$KZ5,$LR5,$MJ5,$NB5,$NT5,$OL5,$PD5,$PV5,$QN5,$RF5,$RX5,$SP5)</f>
        <v>0</v>
      </c>
      <c r="TZ5" s="1">
        <f>MEDIAN($G5,$Y5,$AQ5,$BI5,$CA5,$CS5,$DK5,$EC5,$EU5,$FM5,$GE5,$GW5,$HO5,$IG5,$IY5,$JQ5,$KI5,$LA5,$LS5,$MK5,$NC5,$NU5,$OM5,$PE5,$PW5,$QO5,$RG5,$RY5,$SQ5)</f>
        <v>0</v>
      </c>
      <c r="UA5" s="1">
        <f>MEDIAN($H5,$Z5,$AR5,$BJ5,$CB5,$CT5,$DL5,$ED5,$EV5,$FN5,$GF5,$GX5,$HP5,$IH5,$IZ5,$JR5,$KJ5,$LB5,$LT5,$ML5,$ND5,$NV5,$ON5,$PF5,$PX5,$QP5,$RH5,$RZ5,$SR5)</f>
        <v>0</v>
      </c>
      <c r="UB5" s="1">
        <f>MEDIAN($I5,$AA5,$AS5,$BK5,$CC5,$CU5,$DM5,$EE5,$EW5,$FO5,$GG5,$GY5,$HQ5,$II5,$JA5,$JS5,$KK5,$LC5,$LU5,$MM5,$NE5,$NW5,$OO5,$PG5,$PY5,$QQ5,$RI5,$SA5,$SS5)</f>
        <v>0</v>
      </c>
      <c r="UC5" s="1">
        <f>MEDIAN($J5,$AB5,$AT5,$BL5,$CD5,$CV5,$DN5,$EF5,$EX5,$FP5,$GH5,$GZ5,$HR5,$IJ5,$JB5,$JT5,$KL5,$LD5,$LV5,$MN5,$NF5,$NX5,$OP5,$PH5,$PZ5,$QR5,$RJ5,$SB5,$ST5)</f>
        <v>0</v>
      </c>
      <c r="UD5" s="1">
        <f>MEDIAN($K5,$AC5,$AU5,$BM5,$CE5,$CW5,$DO5,$EG5,$EY5,$FQ5,$GI5,$HA5,$HS5,$IK5,$JC5,$JU5,$KM5,$LE5,$LW5,$MO5,$NG5,$NY5,$OQ5,$PI5,$QA5,$QS5,$RK5,$SC5,$SU5)</f>
        <v>0</v>
      </c>
      <c r="UE5" s="1">
        <f>MEDIAN($L5,$AD5,$AV5,$BN5,$CF5,$CX5,$DP5,$EH5,$EZ5,$FR5,$GJ5,$HB5,$HT5,$IL5,$JD5,$JV5,$KN5,$LF5,$LX5,$MP5,$NH5,$NZ5,$OR5,$PJ5,$QB5,$QT5,$RL5,$SD5,$SV5)</f>
        <v>0</v>
      </c>
      <c r="UF5" s="1">
        <f>MEDIAN($M5,$AE5,$AW5,$BO5,$CG5,$CY5,$DQ5,$EI5,$FA5,$FS5,$GK5,$HC5,$HU5,$IM5,$JE5,$JW5,$KO5,$LG5,$LY5,$MQ5,$NI5,$OA5,$OS5,$PK5,$QC5,$QU5,$RM5,$SE5,$SW5)</f>
        <v>0</v>
      </c>
      <c r="UG5" s="1">
        <f>MEDIAN($N5,$AF5,$AX5,$BP5,$CH5,$CZ5,$DR5,$EJ5,$FB5,$FT5,$GL5,$HD5,$HV5,$IN5,$JF5,$JX5,$KP5,$LH5,$LZ5,$MR5,$NJ5,$OB5,$OT5,$PL5,$QD5,$QV5,$RN5,$SF5,$SX5)</f>
        <v>0</v>
      </c>
      <c r="UH5" s="1">
        <f>MEDIAN($O5,$AG5,$AY5,$BQ5,$CI5,$DA5,$DS5,$EK5,$FC5,$FU5,$GM5,$HE5,$HW5,$IO5,$JG5,$JY5,$KQ5,$LI5,$MA5,$MS5,$NK5,$OC5,$OU5,$PM5,$QE5,$QW5,$RO5,$SG5,$SY5)</f>
        <v>0</v>
      </c>
      <c r="UI5" s="1">
        <f>MEDIAN($Q5,$AI5,$BA5,$BS5,$CK5,$DC5,$DU5,$EM5,$FE5,$FW5,$GO5,$HG5,$HY5,$IQ5,$JI5,$KA5,$KS5,$LK5,$MC5,$MU5,$NM5,$OE5,$OW5,$PO5,$QG5,$QY5,$RQ5,$SI5,$TA5)</f>
        <v>0</v>
      </c>
      <c r="UJ5" s="1">
        <f>MEDIAN($R5,$AJ5,$BB5,$BT5,$CL5,$DD5,$DV5,$EN5,$FF5,$FX5,$GP5,$HH5,$HZ5,$IR5,$JJ5,$KB5,$KT5,$LL5,$MD5,$MV5,$NN5,$OF5,$OX5,$PP5,$QH5,$QZ5,$RR5,$SJ5,$TB5)</f>
        <v>0</v>
      </c>
      <c r="UK5" s="1">
        <f>MEDIAN($S5,$AK5,$BC5,$BU5,$CM5,$DE5,$DW5,$EO5,$FG5,$FY5,$GQ5,$HI5,$IA5,$IS5,$JK5,$KC5,$KU5,$LM5,$ME5,$MW5,$NO5,$OG5,$OY5,$PQ5,$QI5,$RA5,$RS5,$SK5,$TC5)</f>
        <v>0</v>
      </c>
      <c r="UL5" s="1">
        <f>MAX($B5,$T5,$AL5,$BD5,$BV5,$CN5,$DF5,$DX5,$EP5,$FH5,$FZ5,$GR5,$HJ5,$IB5,$IT5,$JL5,$KD5,$KV5,$LN5,$MF5,$MX5,$NP5,$OH5,$OZ5,$PR5,$QJ5,$RB5,$RT5,$SL5)</f>
        <v>0</v>
      </c>
      <c r="UM5" s="1">
        <f>MAX($C5,$U5,$AM5,$BE5,$BW5,$CO5,$DG5,$DY5,$EQ5,$FI5,$GA5,$GS5,$HK5,$IC5,$IU5,$JM5,$KE5,$KW5,$LO5,$MG5,$MY5,$NQ5,$OI5,$PA5,$PS5,$QK5,$RC5,$RU5,$SM5)</f>
        <v>0</v>
      </c>
      <c r="UN5" s="1">
        <f>MAX($D5,$V5,$AN5,$BF5,$BX5,$CP5,$DH5,$DZ5,$ER5,$FJ5,$GB5,$GT5,$HL5,$ID5,$IV5,$JN5,$KF5,$KX5,$LP5,$MH5,$MZ5,$NR5,$OJ5,$PB5,$PT5,$QL5,$RD5,$RV5,$SN5)</f>
        <v>0</v>
      </c>
      <c r="UO5" s="1">
        <f>MAX($E5,$W5,$AO5,$BG5,$BY5,$CQ5,$DI5,$EA5,$ES5,$FK5,$GC5,$GU5,$HM5,$IE5,$IW5,$JO5,$KG5,$KY5,$LQ5,$MI5,$NA5,$NS5,$OK5,$PC5,$PU5,$QM5,$RE5,$RW5,$SO5)</f>
        <v>0</v>
      </c>
      <c r="UP5" s="1">
        <f>MAX($F5,$X5,$AP5,$BH5,$BZ5,$CR5,$DJ5,$EB5,$ET5,$FL5,$GD5,$GV5,$HN5,$IF5,$IX5,$JP5,$KH5,$KZ5,$LR5,$MJ5,$NB5,$NT5,$OL5,$PD5,$PV5,$QN5,$RF5,$RX5,$SP5)</f>
        <v>0</v>
      </c>
      <c r="UQ5" s="1">
        <f>MAX($G5,$Y5,$AQ5,$BI5,$CA5,$CS5,$DK5,$EC5,$EU5,$FM5,$GE5,$GW5,$HO5,$IG5,$IY5,$JQ5,$KI5,$LA5,$LS5,$MK5,$NC5,$NU5,$OM5,$PE5,$PW5,$QO5,$RG5,$RY5,$SQ5)</f>
        <v>0</v>
      </c>
      <c r="UR5" s="1">
        <f>MAX($H5,$Z5,$AR5,$BJ5,$CB5,$CT5,$DL5,$ED5,$EV5,$FN5,$GF5,$GX5,$HP5,$IH5,$IZ5,$JR5,$KJ5,$LB5,$LT5,$ML5,$ND5,$NV5,$ON5,$PF5,$PX5,$QP5,$RH5,$RZ5,$SR5)</f>
        <v>0</v>
      </c>
      <c r="US5" s="1">
        <f>MAX($I5,$AA5,$AS5,$BK5,$CC5,$CU5,$DM5,$EE5,$EW5,$FO5,$GG5,$GY5,$HQ5,$II5,$JA5,$JS5,$KK5,$LC5,$LU5,$MM5,$NE5,$NW5,$OO5,$PG5,$PY5,$QQ5,$RI5,$SA5,$SS5)</f>
        <v>0</v>
      </c>
      <c r="UT5" s="1">
        <f>MAX($J5,$AB5,$AT5,$BL5,$CD5,$CV5,$DN5,$EF5,$EX5,$FP5,$GH5,$GZ5,$HR5,$IJ5,$JB5,$JT5,$KL5,$LD5,$LV5,$MN5,$NF5,$NX5,$OP5,$PH5,$PZ5,$QR5,$RJ5,$SB5,$ST5)</f>
        <v>0</v>
      </c>
      <c r="UU5" s="1">
        <f>MAX($K5,$AC5,$AU5,$BM5,$CE5,$CW5,$DO5,$EG5,$EY5,$FQ5,$GI5,$HA5,$HS5,$IK5,$JC5,$JU5,$KM5,$LE5,$LW5,$MO5,$NG5,$NY5,$OQ5,$PI5,$QA5,$QS5,$RK5,$SC5,$SU5)</f>
        <v>0</v>
      </c>
      <c r="UV5" s="1">
        <f>MAX($L5,$AD5,$AV5,$BN5,$CF5,$CX5,$DP5,$EH5,$EZ5,$FR5,$GJ5,$HB5,$HT5,$IL5,$JD5,$JV5,$KN5,$LF5,$LX5,$MP5,$NH5,$NZ5,$OR5,$PJ5,$QB5,$QT5,$RL5,$SD5,$SV5)</f>
        <v>0</v>
      </c>
      <c r="UW5" s="1">
        <f>MAX($M5,$AE5,$AW5,$BO5,$CG5,$CY5,$DQ5,$EI5,$FA5,$FS5,$GK5,$HC5,$HU5,$IM5,$JE5,$JW5,$KO5,$LG5,$LY5,$MQ5,$NI5,$OA5,$OS5,$PK5,$QC5,$QU5,$RM5,$SE5,$SW5)</f>
        <v>0</v>
      </c>
      <c r="UX5" s="1">
        <f>MAX($N5,$AF5,$AX5,$BP5,$CH5,$CZ5,$DR5,$EJ5,$FB5,$FT5,$GL5,$HD5,$HV5,$IN5,$JF5,$JX5,$KP5,$LH5,$LZ5,$MR5,$NJ5,$OB5,$OT5,$PL5,$QD5,$QV5,$RN5,$SF5,$SX5)</f>
        <v>0</v>
      </c>
      <c r="UY5" s="1">
        <f>MAX($O5,$AG5,$AY5,$BQ5,$CI5,$DA5,$DS5,$EK5,$FC5,$FU5,$GM5,$HE5,$HW5,$IO5,$JG5,$JY5,$KQ5,$LI5,$MA5,$MS5,$NK5,$OC5,$OU5,$PM5,$QE5,$QW5,$RO5,$SG5,$SY5)</f>
        <v>0</v>
      </c>
      <c r="UZ5" s="1">
        <f>MAX($Q5,$AI5,$BA5,$BS5,$CK5,$DC5,$DU5,$EM5,$FE5,$FW5,$GO5,$HG5,$HY5,$IQ5,$JI5,$KA5,$KS5,$LK5,$MC5,$MU5,$NM5,$OE5,$OW5,$PO5,$QG5,$QY5,$RQ5,$SI5,$TA5)</f>
        <v>0</v>
      </c>
      <c r="VA5" s="1">
        <f>MAX($R5,$AJ5,$BB5,$BT5,$CL5,$DD5,$DV5,$EN5,$FF5,$FX5,$GP5,$HH5,$HZ5,$IR5,$JJ5,$KB5,$KT5,$LL5,$MD5,$MV5,$NN5,$OF5,$OX5,$PP5,$QH5,$QZ5,$RR5,$SJ5,$TB5)</f>
        <v>0</v>
      </c>
      <c r="VB5" s="1">
        <f>MAX($S5,$AK5,$BC5,$BU5,$CM5,$DE5,$DW5,$EO5,$FG5,$FY5,$GQ5,$HI5,$IA5,$IS5,$JK5,$KC5,$KU5,$LM5,$ME5,$MW5,$NO5,$OG5,$OY5,$PQ5,$QI5,$RA5,$RS5,$SK5,$TC5)</f>
        <v>0</v>
      </c>
    </row>
    <row r="6" spans="1:574">
      <c r="A6" s="1" t="s">
        <v>3</v>
      </c>
      <c r="B6" s="1"/>
      <c r="C6" s="1"/>
      <c r="D6" s="1"/>
      <c r="E6" s="1"/>
      <c r="F6" s="1"/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/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/>
      <c r="N6" s="1"/>
      <c r="O6" s="1"/>
      <c r="P6" s="1"/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 cm="1">
        <f t="array" ref="AQ6">_xlfn.SWITCH($A$2,"average", AVERAGE(Instances!AQ6:Instances!AQ6),"median", MEDIAN(Instances!AQ6:Instances!AQ6),"min", MIN(Instances!AQ6:Instances!AQ6),"max", MAX(Instances!AQ6:Instances!AQ6),"diff", MAX(Instances!AQ6:Instances!AQ6)-MIN(Instances!AQ6:Instances!AQ6))</f>
        <v>0</v>
      </c>
      <c r="AR6" s="1"/>
      <c r="AS6" s="1" cm="1">
        <f t="array" ref="AS6">_xlfn.SWITCH($A$2,"average", AVERAGE(Instances!AS6:Instances!AS6),"median", MEDIAN(Instances!AS6:Instances!AS6),"min", MIN(Instances!AS6:Instances!AS6),"max", MAX(Instances!AS6:Instances!AS6),"diff", MAX(Instances!AS6:Instances!AS6)-MIN(Instances!AS6:Instances!AS6))</f>
        <v>0</v>
      </c>
      <c r="AT6" s="1" cm="1">
        <f t="array" ref="AT6">_xlfn.SWITCH($A$2,"average", AVERAGE(Instances!AT6:Instances!AT6),"median", MEDIAN(Instances!AT6:Instances!AT6),"min", MIN(Instances!AT6:Instances!AT6),"max", MAX(Instances!AT6:Instances!AT6),"diff", MAX(Instances!AT6:Instances!AT6)-MIN(Instances!AT6:Instances!AT6))</f>
        <v>0</v>
      </c>
      <c r="AU6" s="1"/>
      <c r="AV6" s="1" cm="1">
        <f t="array" ref="AV6">_xlfn.SWITCH($A$2,"average", AVERAGE(Instances!AV6:Instances!AV6),"median", MEDIAN(Instances!AV6:Instances!AV6),"min", MIN(Instances!AV6:Instances!AV6),"max", MAX(Instances!AV6:Instances!AV6),"diff", MAX(Instances!AV6:Instances!AV6)-MIN(Instances!AV6:Instances!AV6))</f>
        <v>0</v>
      </c>
      <c r="AW6" s="1"/>
      <c r="AX6" s="1"/>
      <c r="AY6" s="1"/>
      <c r="AZ6" s="1"/>
      <c r="BA6" s="1" cm="1">
        <f t="array" ref="BA6">_xlfn.SWITCH($A$2,"average", AVERAGE(Instances!BA6:Instances!BA6),"median", MEDIAN(Instances!BA6:Instances!BA6),"min", MIN(Instances!BA6:Instances!BA6),"max", MAX(Instances!BA6:Instances!BA6),"diff", MAX(Instances!BA6:Instances!BA6)-MIN(Instances!BA6:Instances!BA6))</f>
        <v>0</v>
      </c>
      <c r="BB6" s="1" cm="1">
        <f t="array" ref="BB6">_xlfn.SWITCH($A$2,"average", AVERAGE(Instances!BB6:Instances!BB6),"median", MEDIAN(Instances!BB6:Instances!BB6),"min", MIN(Instances!BB6:Instances!BB6),"max", MAX(Instances!BB6:Instances!BB6),"diff", MAX(Instances!BB6:Instances!BB6)-MIN(Instances!BB6:Instances!BB6))</f>
        <v>0</v>
      </c>
      <c r="BC6" s="1"/>
      <c r="BD6" s="1" cm="1">
        <f t="array" ref="BD6">_xlfn.SWITCH($A$2,"average", AVERAGE(Instances!BD6:Instances!BD6),"median", MEDIAN(Instances!BD6:Instances!BD6),"min", MIN(Instances!BD6:Instances!BD6),"max", MAX(Instances!BD6:Instances!BD6),"diff", MAX(Instances!BD6:Instances!BD6)-MIN(Instances!BD6:Instances!BD6))</f>
        <v>0</v>
      </c>
      <c r="BE6" s="1" cm="1">
        <f t="array" ref="BE6">_xlfn.SWITCH($A$2,"average", AVERAGE(Instances!BE6:Instances!BE6),"median", MEDIAN(Instances!BE6:Instances!BE6),"min", MIN(Instances!BE6:Instances!BE6),"max", MAX(Instances!BE6:Instances!BE6),"diff", MAX(Instances!BE6:Instances!BE6)-MIN(Instances!BE6:Instances!BE6))</f>
        <v>0</v>
      </c>
      <c r="BF6" s="1" cm="1">
        <f t="array" ref="BF6">_xlfn.SWITCH($A$2,"average", AVERAGE(Instances!BF6:Instances!BF6),"median", MEDIAN(Instances!BF6:Instances!BF6),"min", MIN(Instances!BF6:Instances!BF6),"max", MAX(Instances!BF6:Instances!BF6),"diff", MAX(Instances!BF6:Instances!BF6)-MIN(Instances!BF6:Instances!BF6))</f>
        <v>0</v>
      </c>
      <c r="BG6" s="1" cm="1">
        <f t="array" ref="BG6">_xlfn.SWITCH($A$2,"average", AVERAGE(Instances!BG6:Instances!BG6),"median", MEDIAN(Instances!BG6:Instances!BG6),"min", MIN(Instances!BG6:Instances!BG6),"max", MAX(Instances!BG6:Instances!BG6),"diff", MAX(Instances!BG6:Instances!BG6)-MIN(Instances!BG6:Instances!BG6))</f>
        <v>0</v>
      </c>
      <c r="BH6" s="1" cm="1">
        <f t="array" ref="BH6">_xlfn.SWITCH($A$2,"average", AVERAGE(Instances!BH6:Instances!BH6),"median", MEDIAN(Instances!BH6:Instances!BH6),"min", MIN(Instances!BH6:Instances!BH6),"max", MAX(Instances!BH6:Instances!BH6),"diff", MAX(Instances!BH6:Instances!BH6)-MIN(Instances!BH6:Instances!BH6))</f>
        <v>0</v>
      </c>
      <c r="BI6" s="1" cm="1">
        <f t="array" ref="BI6">_xlfn.SWITCH($A$2,"average", AVERAGE(Instances!BI6:Instances!BI6),"median", MEDIAN(Instances!BI6:Instances!BI6),"min", MIN(Instances!BI6:Instances!BI6),"max", MAX(Instances!BI6:Instances!BI6),"diff", MAX(Instances!BI6:Instances!BI6)-MIN(Instances!BI6:Instances!BI6))</f>
        <v>0</v>
      </c>
      <c r="BJ6" s="1" cm="1">
        <f t="array" ref="BJ6">_xlfn.SWITCH($A$2,"average", AVERAGE(Instances!BJ6:Instances!BJ6),"median", MEDIAN(Instances!BJ6:Instances!BJ6),"min", MIN(Instances!BJ6:Instances!BJ6),"max", MAX(Instances!BJ6:Instances!BJ6),"diff", MAX(Instances!BJ6:Instances!BJ6)-MIN(Instances!BJ6:Instances!BJ6))</f>
        <v>0</v>
      </c>
      <c r="BK6" s="1" cm="1">
        <f t="array" ref="BK6">_xlfn.SWITCH($A$2,"average", AVERAGE(Instances!BK6:Instances!BK6),"median", MEDIAN(Instances!BK6:Instances!BK6),"min", MIN(Instances!BK6:Instances!BK6),"max", MAX(Instances!BK6:Instances!BK6),"diff", MAX(Instances!BK6:Instances!BK6)-MIN(Instances!BK6:Instances!BK6))</f>
        <v>0</v>
      </c>
      <c r="BL6" s="1" cm="1">
        <f t="array" ref="BL6">_xlfn.SWITCH($A$2,"average", AVERAGE(Instances!BL6:Instances!BL6),"median", MEDIAN(Instances!BL6:Instances!BL6),"min", MIN(Instances!BL6:Instances!BL6),"max", MAX(Instances!BL6:Instances!BL6),"diff", MAX(Instances!BL6:Instances!BL6)-MIN(Instances!BL6:Instances!BL6))</f>
        <v>0</v>
      </c>
      <c r="BM6" s="1" cm="1">
        <f t="array" ref="BM6">_xlfn.SWITCH($A$2,"average", AVERAGE(Instances!BM6:Instances!BM6),"median", MEDIAN(Instances!BM6:Instances!BM6),"min", MIN(Instances!BM6:Instances!BM6),"max", MAX(Instances!BM6:Instances!BM6),"diff", MAX(Instances!BM6:Instances!BM6)-MIN(Instances!BM6:Instances!BM6))</f>
        <v>0</v>
      </c>
      <c r="BN6" s="1" cm="1">
        <f t="array" ref="BN6">_xlfn.SWITCH($A$2,"average", AVERAGE(Instances!BN6:Instances!BN6),"median", MEDIAN(Instances!BN6:Instances!BN6),"min", MIN(Instances!BN6:Instances!BN6),"max", MAX(Instances!BN6:Instances!BN6),"diff", MAX(Instances!BN6:Instances!BN6)-MIN(Instances!BN6:Instances!BN6))</f>
        <v>0</v>
      </c>
      <c r="BO6" s="1" cm="1">
        <f t="array" ref="BO6">_xlfn.SWITCH($A$2,"average", AVERAGE(Instances!BO6:Instances!BO6),"median", MEDIAN(Instances!BO6:Instances!BO6),"min", MIN(Instances!BO6:Instances!BO6),"max", MAX(Instances!BO6:Instances!BO6),"diff", MAX(Instances!BO6:Instances!BO6)-MIN(Instances!BO6:Instances!BO6))</f>
        <v>0</v>
      </c>
      <c r="BP6" s="1" cm="1">
        <f t="array" ref="BP6">_xlfn.SWITCH($A$2,"average", AVERAGE(Instances!BP6:Instances!BP6),"median", MEDIAN(Instances!BP6:Instances!BP6),"min", MIN(Instances!BP6:Instances!BP6),"max", MAX(Instances!BP6:Instances!BP6),"diff", MAX(Instances!BP6:Instances!BP6)-MIN(Instances!BP6:Instances!BP6))</f>
        <v>0</v>
      </c>
      <c r="BQ6" s="1" cm="1">
        <f t="array" ref="BQ6">_xlfn.SWITCH($A$2,"average", AVERAGE(Instances!BQ6:Instances!BQ6),"median", MEDIAN(Instances!BQ6:Instances!BQ6),"min", MIN(Instances!BQ6:Instances!BQ6),"max", MAX(Instances!BQ6:Instances!BQ6),"diff", MAX(Instances!BQ6:Instances!BQ6)-MIN(Instances!BQ6:Instances!BQ6))</f>
        <v>0</v>
      </c>
      <c r="BR6" s="1"/>
      <c r="BS6" s="1" cm="1">
        <f t="array" ref="BS6">_xlfn.SWITCH($A$2,"average", AVERAGE(Instances!BS6:Instances!BS6),"median", MEDIAN(Instances!BS6:Instances!BS6),"min", MIN(Instances!BS6:Instances!BS6),"max", MAX(Instances!BS6:Instances!BS6),"diff", MAX(Instances!BS6:Instances!BS6)-MIN(Instances!BS6:Instances!BS6))</f>
        <v>0</v>
      </c>
      <c r="BT6" s="1" cm="1">
        <f t="array" ref="BT6">_xlfn.SWITCH($A$2,"average", AVERAGE(Instances!BT6:Instances!BT6),"median", MEDIAN(Instances!BT6:Instances!BT6),"min", MIN(Instances!BT6:Instances!BT6),"max", MAX(Instances!BT6:Instances!BT6),"diff", MAX(Instances!BT6:Instances!BT6)-MIN(Instances!BT6:Instances!BT6))</f>
        <v>0</v>
      </c>
      <c r="BU6" s="1" cm="1">
        <f t="array" ref="BU6">_xlfn.SWITCH($A$2,"average", AVERAGE(Instances!BU6:Instances!BU6),"median", MEDIAN(Instances!BU6:Instances!BU6),"min", MIN(Instances!BU6:Instances!BU6),"max", MAX(Instances!BU6:Instances!BU6),"diff", MAX(Instances!BU6:Instances!BU6)-MIN(Instances!BU6:Instances!BU6))</f>
        <v>0</v>
      </c>
      <c r="BV6" s="1" cm="1">
        <f t="array" ref="BV6">_xlfn.SWITCH($A$2,"average", AVERAGE(Instances!BV6:Instances!BV6),"median", MEDIAN(Instances!BV6:Instances!BV6),"min", MIN(Instances!BV6:Instances!BV6),"max", MAX(Instances!BV6:Instances!BV6),"diff", MAX(Instances!BV6:Instances!BV6)-MIN(Instances!BV6:Instances!BV6))</f>
        <v>0</v>
      </c>
      <c r="BW6" s="1" cm="1">
        <f t="array" ref="BW6">_xlfn.SWITCH($A$2,"average", AVERAGE(Instances!BW6:Instances!BW6),"median", MEDIAN(Instances!BW6:Instances!BW6),"min", MIN(Instances!BW6:Instances!BW6),"max", MAX(Instances!BW6:Instances!BW6),"diff", MAX(Instances!BW6:Instances!BW6)-MIN(Instances!BW6:Instances!BW6))</f>
        <v>0</v>
      </c>
      <c r="BX6" s="1" cm="1">
        <f t="array" ref="BX6">_xlfn.SWITCH($A$2,"average", AVERAGE(Instances!BX6:Instances!BX6),"median", MEDIAN(Instances!BX6:Instances!BX6),"min", MIN(Instances!BX6:Instances!BX6),"max", MAX(Instances!BX6:Instances!BX6),"diff", MAX(Instances!BX6:Instances!BX6)-MIN(Instances!BX6:Instances!BX6))</f>
        <v>0</v>
      </c>
      <c r="BY6" s="1" cm="1">
        <f t="array" ref="BY6">_xlfn.SWITCH($A$2,"average", AVERAGE(Instances!BY6:Instances!BY6),"median", MEDIAN(Instances!BY6:Instances!BY6),"min", MIN(Instances!BY6:Instances!BY6),"max", MAX(Instances!BY6:Instances!BY6),"diff", MAX(Instances!BY6:Instances!BY6)-MIN(Instances!BY6:Instances!BY6))</f>
        <v>0</v>
      </c>
      <c r="BZ6" s="1" cm="1">
        <f t="array" ref="BZ6">_xlfn.SWITCH($A$2,"average", AVERAGE(Instances!BZ6:Instances!BZ6),"median", MEDIAN(Instances!BZ6:Instances!BZ6),"min", MIN(Instances!BZ6:Instances!BZ6),"max", MAX(Instances!BZ6:Instances!BZ6),"diff", MAX(Instances!BZ6:Instances!BZ6)-MIN(Instances!BZ6:Instances!BZ6))</f>
        <v>0</v>
      </c>
      <c r="CA6" s="1" cm="1">
        <f t="array" ref="CA6">_xlfn.SWITCH($A$2,"average", AVERAGE(Instances!CA6:Instances!CA6),"median", MEDIAN(Instances!CA6:Instances!CA6),"min", MIN(Instances!CA6:Instances!CA6),"max", MAX(Instances!CA6:Instances!CA6),"diff", MAX(Instances!CA6:Instances!CA6)-MIN(Instances!CA6:Instances!CA6))</f>
        <v>0</v>
      </c>
      <c r="CB6" s="1" cm="1">
        <f t="array" ref="CB6">_xlfn.SWITCH($A$2,"average", AVERAGE(Instances!CB6:Instances!CB6),"median", MEDIAN(Instances!CB6:Instances!CB6),"min", MIN(Instances!CB6:Instances!CB6),"max", MAX(Instances!CB6:Instances!CB6),"diff", MAX(Instances!CB6:Instances!CB6)-MIN(Instances!CB6:Instances!CB6))</f>
        <v>0</v>
      </c>
      <c r="CC6" s="1" cm="1">
        <f t="array" ref="CC6">_xlfn.SWITCH($A$2,"average", AVERAGE(Instances!CC6:Instances!CC6),"median", MEDIAN(Instances!CC6:Instances!CC6),"min", MIN(Instances!CC6:Instances!CC6),"max", MAX(Instances!CC6:Instances!CC6),"diff", MAX(Instances!CC6:Instances!CC6)-MIN(Instances!CC6:Instances!CC6))</f>
        <v>0</v>
      </c>
      <c r="CD6" s="1" cm="1">
        <f t="array" ref="CD6">_xlfn.SWITCH($A$2,"average", AVERAGE(Instances!CD6:Instances!CD6),"median", MEDIAN(Instances!CD6:Instances!CD6),"min", MIN(Instances!CD6:Instances!CD6),"max", MAX(Instances!CD6:Instances!CD6),"diff", MAX(Instances!CD6:Instances!CD6)-MIN(Instances!CD6:Instances!CD6))</f>
        <v>0</v>
      </c>
      <c r="CE6" s="1" cm="1">
        <f t="array" ref="CE6">_xlfn.SWITCH($A$2,"average", AVERAGE(Instances!CE6:Instances!CE6),"median", MEDIAN(Instances!CE6:Instances!CE6),"min", MIN(Instances!CE6:Instances!CE6),"max", MAX(Instances!CE6:Instances!CE6),"diff", MAX(Instances!CE6:Instances!CE6)-MIN(Instances!CE6:Instances!CE6))</f>
        <v>0</v>
      </c>
      <c r="CF6" s="1" cm="1">
        <f t="array" ref="CF6">_xlfn.SWITCH($A$2,"average", AVERAGE(Instances!CF6:Instances!CF6),"median", MEDIAN(Instances!CF6:Instances!CF6),"min", MIN(Instances!CF6:Instances!CF6),"max", MAX(Instances!CF6:Instances!CF6),"diff", MAX(Instances!CF6:Instances!CF6)-MIN(Instances!CF6:Instances!CF6))</f>
        <v>0</v>
      </c>
      <c r="CG6" s="1" cm="1">
        <f t="array" ref="CG6">_xlfn.SWITCH($A$2,"average", AVERAGE(Instances!CG6:Instances!CG6),"median", MEDIAN(Instances!CG6:Instances!CG6),"min", MIN(Instances!CG6:Instances!CG6),"max", MAX(Instances!CG6:Instances!CG6),"diff", MAX(Instances!CG6:Instances!CG6)-MIN(Instances!CG6:Instances!CG6))</f>
        <v>0</v>
      </c>
      <c r="CH6" s="1" cm="1">
        <f t="array" ref="CH6">_xlfn.SWITCH($A$2,"average", AVERAGE(Instances!CH6:Instances!CH6),"median", MEDIAN(Instances!CH6:Instances!CH6),"min", MIN(Instances!CH6:Instances!CH6),"max", MAX(Instances!CH6:Instances!CH6),"diff", MAX(Instances!CH6:Instances!CH6)-MIN(Instances!CH6:Instances!CH6))</f>
        <v>0</v>
      </c>
      <c r="CI6" s="1" cm="1">
        <f t="array" ref="CI6">_xlfn.SWITCH($A$2,"average", AVERAGE(Instances!CI6:Instances!CI6),"median", MEDIAN(Instances!CI6:Instances!CI6),"min", MIN(Instances!CI6:Instances!CI6),"max", MAX(Instances!CI6:Instances!CI6),"diff", MAX(Instances!CI6:Instances!CI6)-MIN(Instances!CI6:Instances!CI6))</f>
        <v>0</v>
      </c>
      <c r="CJ6" s="1"/>
      <c r="CK6" s="1" cm="1">
        <f t="array" ref="CK6">_xlfn.SWITCH($A$2,"average", AVERAGE(Instances!CK6:Instances!CK6),"median", MEDIAN(Instances!CK6:Instances!CK6),"min", MIN(Instances!CK6:Instances!CK6),"max", MAX(Instances!CK6:Instances!CK6),"diff", MAX(Instances!CK6:Instances!CK6)-MIN(Instances!CK6:Instances!CK6))</f>
        <v>0</v>
      </c>
      <c r="CL6" s="1" cm="1">
        <f t="array" ref="CL6">_xlfn.SWITCH($A$2,"average", AVERAGE(Instances!CL6:Instances!CL6),"median", MEDIAN(Instances!CL6:Instances!CL6),"min", MIN(Instances!CL6:Instances!CL6),"max", MAX(Instances!CL6:Instances!CL6),"diff", MAX(Instances!CL6:Instances!CL6)-MIN(Instances!CL6:Instances!CL6))</f>
        <v>0</v>
      </c>
      <c r="CM6" s="1" cm="1">
        <f t="array" ref="CM6">_xlfn.SWITCH($A$2,"average", AVERAGE(Instances!CM6:Instances!CM6),"median", MEDIAN(Instances!CM6:Instances!CM6),"min", MIN(Instances!CM6:Instances!CM6),"max", MAX(Instances!CM6:Instances!CM6),"diff", MAX(Instances!CM6:Instances!CM6)-MIN(Instances!CM6:Instances!CM6))</f>
        <v>0</v>
      </c>
      <c r="CN6" s="1" cm="1">
        <f t="array" ref="CN6">_xlfn.SWITCH($A$2,"average", AVERAGE(Instances!CN6:Instances!CN6),"median", MEDIAN(Instances!CN6:Instances!CN6),"min", MIN(Instances!CN6:Instances!CN6),"max", MAX(Instances!CN6:Instances!CN6),"diff", MAX(Instances!CN6:Instances!CN6)-MIN(Instances!CN6:Instances!CN6))</f>
        <v>0</v>
      </c>
      <c r="CO6" s="1" cm="1">
        <f t="array" ref="CO6">_xlfn.SWITCH($A$2,"average", AVERAGE(Instances!CO6:Instances!CO6),"median", MEDIAN(Instances!CO6:Instances!CO6),"min", MIN(Instances!CO6:Instances!CO6),"max", MAX(Instances!CO6:Instances!CO6),"diff", MAX(Instances!CO6:Instances!CO6)-MIN(Instances!CO6:Instances!CO6))</f>
        <v>0</v>
      </c>
      <c r="CP6" s="1" cm="1">
        <f t="array" ref="CP6">_xlfn.SWITCH($A$2,"average", AVERAGE(Instances!CP6:Instances!CP6),"median", MEDIAN(Instances!CP6:Instances!CP6),"min", MIN(Instances!CP6:Instances!CP6),"max", MAX(Instances!CP6:Instances!CP6),"diff", MAX(Instances!CP6:Instances!CP6)-MIN(Instances!CP6:Instances!CP6))</f>
        <v>0</v>
      </c>
      <c r="CQ6" s="1" cm="1">
        <f t="array" ref="CQ6">_xlfn.SWITCH($A$2,"average", AVERAGE(Instances!CQ6:Instances!CQ6),"median", MEDIAN(Instances!CQ6:Instances!CQ6),"min", MIN(Instances!CQ6:Instances!CQ6),"max", MAX(Instances!CQ6:Instances!CQ6),"diff", MAX(Instances!CQ6:Instances!CQ6)-MIN(Instances!CQ6:Instances!CQ6))</f>
        <v>0</v>
      </c>
      <c r="CR6" s="1" cm="1">
        <f t="array" ref="CR6">_xlfn.SWITCH($A$2,"average", AVERAGE(Instances!CR6:Instances!CR6),"median", MEDIAN(Instances!CR6:Instances!CR6),"min", MIN(Instances!CR6:Instances!CR6),"max", MAX(Instances!CR6:Instances!CR6),"diff", MAX(Instances!CR6:Instances!CR6)-MIN(Instances!CR6:Instances!CR6))</f>
        <v>0</v>
      </c>
      <c r="CS6" s="1" cm="1">
        <f t="array" ref="CS6">_xlfn.SWITCH($A$2,"average", AVERAGE(Instances!CS6:Instances!CS6),"median", MEDIAN(Instances!CS6:Instances!CS6),"min", MIN(Instances!CS6:Instances!CS6),"max", MAX(Instances!CS6:Instances!CS6),"diff", MAX(Instances!CS6:Instances!CS6)-MIN(Instances!CS6:Instances!CS6))</f>
        <v>0</v>
      </c>
      <c r="CT6" s="1" cm="1">
        <f t="array" ref="CT6">_xlfn.SWITCH($A$2,"average", AVERAGE(Instances!CT6:Instances!CT6),"median", MEDIAN(Instances!CT6:Instances!CT6),"min", MIN(Instances!CT6:Instances!CT6),"max", MAX(Instances!CT6:Instances!CT6),"diff", MAX(Instances!CT6:Instances!CT6)-MIN(Instances!CT6:Instances!CT6))</f>
        <v>0</v>
      </c>
      <c r="CU6" s="1" cm="1">
        <f t="array" ref="CU6">_xlfn.SWITCH($A$2,"average", AVERAGE(Instances!CU6:Instances!CU6),"median", MEDIAN(Instances!CU6:Instances!CU6),"min", MIN(Instances!CU6:Instances!CU6),"max", MAX(Instances!CU6:Instances!CU6),"diff", MAX(Instances!CU6:Instances!CU6)-MIN(Instances!CU6:Instances!CU6))</f>
        <v>0</v>
      </c>
      <c r="CV6" s="1" cm="1">
        <f t="array" ref="CV6">_xlfn.SWITCH($A$2,"average", AVERAGE(Instances!CV6:Instances!CV6),"median", MEDIAN(Instances!CV6:Instances!CV6),"min", MIN(Instances!CV6:Instances!CV6),"max", MAX(Instances!CV6:Instances!CV6),"diff", MAX(Instances!CV6:Instances!CV6)-MIN(Instances!CV6:Instances!CV6))</f>
        <v>0</v>
      </c>
      <c r="CW6" s="1" cm="1">
        <f t="array" ref="CW6">_xlfn.SWITCH($A$2,"average", AVERAGE(Instances!CW6:Instances!CW6),"median", MEDIAN(Instances!CW6:Instances!CW6),"min", MIN(Instances!CW6:Instances!CW6),"max", MAX(Instances!CW6:Instances!CW6),"diff", MAX(Instances!CW6:Instances!CW6)-MIN(Instances!CW6:Instances!CW6))</f>
        <v>0</v>
      </c>
      <c r="CX6" s="1" cm="1">
        <f t="array" ref="CX6">_xlfn.SWITCH($A$2,"average", AVERAGE(Instances!CX6:Instances!CX6),"median", MEDIAN(Instances!CX6:Instances!CX6),"min", MIN(Instances!CX6:Instances!CX6),"max", MAX(Instances!CX6:Instances!CX6),"diff", MAX(Instances!CX6:Instances!CX6)-MIN(Instances!CX6:Instances!CX6))</f>
        <v>0</v>
      </c>
      <c r="CY6" s="1" cm="1">
        <f t="array" ref="CY6">_xlfn.SWITCH($A$2,"average", AVERAGE(Instances!CY6:Instances!CY6),"median", MEDIAN(Instances!CY6:Instances!CY6),"min", MIN(Instances!CY6:Instances!CY6),"max", MAX(Instances!CY6:Instances!CY6),"diff", MAX(Instances!CY6:Instances!CY6)-MIN(Instances!CY6:Instances!CY6))</f>
        <v>0</v>
      </c>
      <c r="CZ6" s="1" cm="1">
        <f t="array" ref="CZ6">_xlfn.SWITCH($A$2,"average", AVERAGE(Instances!CZ6:Instances!CZ6),"median", MEDIAN(Instances!CZ6:Instances!CZ6),"min", MIN(Instances!CZ6:Instances!CZ6),"max", MAX(Instances!CZ6:Instances!CZ6),"diff", MAX(Instances!CZ6:Instances!CZ6)-MIN(Instances!CZ6:Instances!CZ6))</f>
        <v>0</v>
      </c>
      <c r="DA6" s="1" cm="1">
        <f t="array" ref="DA6">_xlfn.SWITCH($A$2,"average", AVERAGE(Instances!DA6:Instances!DA6),"median", MEDIAN(Instances!DA6:Instances!DA6),"min", MIN(Instances!DA6:Instances!DA6),"max", MAX(Instances!DA6:Instances!DA6),"diff", MAX(Instances!DA6:Instances!DA6)-MIN(Instances!DA6:Instances!DA6))</f>
        <v>0</v>
      </c>
      <c r="DB6" s="1"/>
      <c r="DC6" s="1" cm="1">
        <f t="array" ref="DC6">_xlfn.SWITCH($A$2,"average", AVERAGE(Instances!DC6:Instances!DC6),"median", MEDIAN(Instances!DC6:Instances!DC6),"min", MIN(Instances!DC6:Instances!DC6),"max", MAX(Instances!DC6:Instances!DC6),"diff", MAX(Instances!DC6:Instances!DC6)-MIN(Instances!DC6:Instances!DC6))</f>
        <v>0</v>
      </c>
      <c r="DD6" s="1" cm="1">
        <f t="array" ref="DD6">_xlfn.SWITCH($A$2,"average", AVERAGE(Instances!DD6:Instances!DD6),"median", MEDIAN(Instances!DD6:Instances!DD6),"min", MIN(Instances!DD6:Instances!DD6),"max", MAX(Instances!DD6:Instances!DD6),"diff", MAX(Instances!DD6:Instances!DD6)-MIN(Instances!DD6:Instances!DD6))</f>
        <v>0</v>
      </c>
      <c r="DE6" s="1" cm="1">
        <f t="array" ref="DE6">_xlfn.SWITCH($A$2,"average", AVERAGE(Instances!DE6:Instances!DE6),"median", MEDIAN(Instances!DE6:Instances!DE6),"min", MIN(Instances!DE6:Instances!DE6),"max", MAX(Instances!DE6:Instances!DE6),"diff", MAX(Instances!DE6:Instances!DE6)-MIN(Instances!DE6:Instances!DE6))</f>
        <v>0</v>
      </c>
      <c r="DF6" s="1" cm="1">
        <f t="array" ref="DF6">_xlfn.SWITCH($A$2,"average", AVERAGE(Instances!DF6:Instances!DF6),"median", MEDIAN(Instances!DF6:Instances!DF6),"min", MIN(Instances!DF6:Instances!DF6),"max", MAX(Instances!DF6:Instances!DF6),"diff", MAX(Instances!DF6:Instances!DF6)-MIN(Instances!DF6:Instances!DF6))</f>
        <v>0</v>
      </c>
      <c r="DG6" s="1" cm="1">
        <f t="array" ref="DG6">_xlfn.SWITCH($A$2,"average", AVERAGE(Instances!DG6:Instances!DG6),"median", MEDIAN(Instances!DG6:Instances!DG6),"min", MIN(Instances!DG6:Instances!DG6),"max", MAX(Instances!DG6:Instances!DG6),"diff", MAX(Instances!DG6:Instances!DG6)-MIN(Instances!DG6:Instances!DG6))</f>
        <v>0</v>
      </c>
      <c r="DH6" s="1" cm="1">
        <f t="array" ref="DH6">_xlfn.SWITCH($A$2,"average", AVERAGE(Instances!DH6:Instances!DH6),"median", MEDIAN(Instances!DH6:Instances!DH6),"min", MIN(Instances!DH6:Instances!DH6),"max", MAX(Instances!DH6:Instances!DH6),"diff", MAX(Instances!DH6:Instances!DH6)-MIN(Instances!DH6:Instances!DH6))</f>
        <v>0</v>
      </c>
      <c r="DI6" s="1" cm="1">
        <f t="array" ref="DI6">_xlfn.SWITCH($A$2,"average", AVERAGE(Instances!DI6:Instances!DI6),"median", MEDIAN(Instances!DI6:Instances!DI6),"min", MIN(Instances!DI6:Instances!DI6),"max", MAX(Instances!DI6:Instances!DI6),"diff", MAX(Instances!DI6:Instances!DI6)-MIN(Instances!DI6:Instances!DI6))</f>
        <v>0</v>
      </c>
      <c r="DJ6" s="1" cm="1">
        <f t="array" ref="DJ6">_xlfn.SWITCH($A$2,"average", AVERAGE(Instances!DJ6:Instances!DJ6),"median", MEDIAN(Instances!DJ6:Instances!DJ6),"min", MIN(Instances!DJ6:Instances!DJ6),"max", MAX(Instances!DJ6:Instances!DJ6),"diff", MAX(Instances!DJ6:Instances!DJ6)-MIN(Instances!DJ6:Instances!DJ6))</f>
        <v>0</v>
      </c>
      <c r="DK6" s="1" cm="1">
        <f t="array" ref="DK6">_xlfn.SWITCH($A$2,"average", AVERAGE(Instances!DK6:Instances!DK6),"median", MEDIAN(Instances!DK6:Instances!DK6),"min", MIN(Instances!DK6:Instances!DK6),"max", MAX(Instances!DK6:Instances!DK6),"diff", MAX(Instances!DK6:Instances!DK6)-MIN(Instances!DK6:Instances!DK6))</f>
        <v>0</v>
      </c>
      <c r="DL6" s="1" cm="1">
        <f t="array" ref="DL6">_xlfn.SWITCH($A$2,"average", AVERAGE(Instances!DL6:Instances!DL6),"median", MEDIAN(Instances!DL6:Instances!DL6),"min", MIN(Instances!DL6:Instances!DL6),"max", MAX(Instances!DL6:Instances!DL6),"diff", MAX(Instances!DL6:Instances!DL6)-MIN(Instances!DL6:Instances!DL6))</f>
        <v>0</v>
      </c>
      <c r="DM6" s="1" cm="1">
        <f t="array" ref="DM6">_xlfn.SWITCH($A$2,"average", AVERAGE(Instances!DM6:Instances!DM6),"median", MEDIAN(Instances!DM6:Instances!DM6),"min", MIN(Instances!DM6:Instances!DM6),"max", MAX(Instances!DM6:Instances!DM6),"diff", MAX(Instances!DM6:Instances!DM6)-MIN(Instances!DM6:Instances!DM6))</f>
        <v>0</v>
      </c>
      <c r="DN6" s="1" cm="1">
        <f t="array" ref="DN6">_xlfn.SWITCH($A$2,"average", AVERAGE(Instances!DN6:Instances!DN6),"median", MEDIAN(Instances!DN6:Instances!DN6),"min", MIN(Instances!DN6:Instances!DN6),"max", MAX(Instances!DN6:Instances!DN6),"diff", MAX(Instances!DN6:Instances!DN6)-MIN(Instances!DN6:Instances!DN6))</f>
        <v>0</v>
      </c>
      <c r="DO6" s="1" cm="1">
        <f t="array" ref="DO6">_xlfn.SWITCH($A$2,"average", AVERAGE(Instances!DO6:Instances!DO6),"median", MEDIAN(Instances!DO6:Instances!DO6),"min", MIN(Instances!DO6:Instances!DO6),"max", MAX(Instances!DO6:Instances!DO6),"diff", MAX(Instances!DO6:Instances!DO6)-MIN(Instances!DO6:Instances!DO6))</f>
        <v>0</v>
      </c>
      <c r="DP6" s="1" cm="1">
        <f t="array" ref="DP6">_xlfn.SWITCH($A$2,"average", AVERAGE(Instances!DP6:Instances!DP6),"median", MEDIAN(Instances!DP6:Instances!DP6),"min", MIN(Instances!DP6:Instances!DP6),"max", MAX(Instances!DP6:Instances!DP6),"diff", MAX(Instances!DP6:Instances!DP6)-MIN(Instances!DP6:Instances!DP6))</f>
        <v>0</v>
      </c>
      <c r="DQ6" s="1" cm="1">
        <f t="array" ref="DQ6">_xlfn.SWITCH($A$2,"average", AVERAGE(Instances!DQ6:Instances!DQ6),"median", MEDIAN(Instances!DQ6:Instances!DQ6),"min", MIN(Instances!DQ6:Instances!DQ6),"max", MAX(Instances!DQ6:Instances!DQ6),"diff", MAX(Instances!DQ6:Instances!DQ6)-MIN(Instances!DQ6:Instances!DQ6))</f>
        <v>0</v>
      </c>
      <c r="DR6" s="1" cm="1">
        <f t="array" ref="DR6">_xlfn.SWITCH($A$2,"average", AVERAGE(Instances!DR6:Instances!DR6),"median", MEDIAN(Instances!DR6:Instances!DR6),"min", MIN(Instances!DR6:Instances!DR6),"max", MAX(Instances!DR6:Instances!DR6),"diff", MAX(Instances!DR6:Instances!DR6)-MIN(Instances!DR6:Instances!DR6))</f>
        <v>0</v>
      </c>
      <c r="DS6" s="1" cm="1">
        <f t="array" ref="DS6">_xlfn.SWITCH($A$2,"average", AVERAGE(Instances!DS6:Instances!DS6),"median", MEDIAN(Instances!DS6:Instances!DS6),"min", MIN(Instances!DS6:Instances!DS6),"max", MAX(Instances!DS6:Instances!DS6),"diff", MAX(Instances!DS6:Instances!DS6)-MIN(Instances!DS6:Instances!DS6))</f>
        <v>0</v>
      </c>
      <c r="DT6" s="1"/>
      <c r="DU6" s="1" cm="1">
        <f t="array" ref="DU6">_xlfn.SWITCH($A$2,"average", AVERAGE(Instances!DU6:Instances!DU6),"median", MEDIAN(Instances!DU6:Instances!DU6),"min", MIN(Instances!DU6:Instances!DU6),"max", MAX(Instances!DU6:Instances!DU6),"diff", MAX(Instances!DU6:Instances!DU6)-MIN(Instances!DU6:Instances!DU6))</f>
        <v>0</v>
      </c>
      <c r="DV6" s="1" cm="1">
        <f t="array" ref="DV6">_xlfn.SWITCH($A$2,"average", AVERAGE(Instances!DV6:Instances!DV6),"median", MEDIAN(Instances!DV6:Instances!DV6),"min", MIN(Instances!DV6:Instances!DV6),"max", MAX(Instances!DV6:Instances!DV6),"diff", MAX(Instances!DV6:Instances!DV6)-MIN(Instances!DV6:Instances!DV6))</f>
        <v>0</v>
      </c>
      <c r="DW6" s="1" cm="1">
        <f t="array" ref="DW6">_xlfn.SWITCH($A$2,"average", AVERAGE(Instances!DW6:Instances!DW6),"median", MEDIAN(Instances!DW6:Instances!DW6),"min", MIN(Instances!DW6:Instances!DW6),"max", MAX(Instances!DW6:Instances!DW6),"diff", MAX(Instances!DW6:Instances!DW6)-MIN(Instances!DW6:Instances!DW6))</f>
        <v>0</v>
      </c>
      <c r="DX6" s="1" cm="1">
        <f t="array" ref="DX6">_xlfn.SWITCH($A$2,"average", AVERAGE(Instances!DX6:Instances!DX6),"median", MEDIAN(Instances!DX6:Instances!DX6),"min", MIN(Instances!DX6:Instances!DX6),"max", MAX(Instances!DX6:Instances!DX6),"diff", MAX(Instances!DX6:Instances!DX6)-MIN(Instances!DX6:Instances!DX6))</f>
        <v>0</v>
      </c>
      <c r="DY6" s="1" cm="1">
        <f t="array" ref="DY6">_xlfn.SWITCH($A$2,"average", AVERAGE(Instances!DY6:Instances!DY6),"median", MEDIAN(Instances!DY6:Instances!DY6),"min", MIN(Instances!DY6:Instances!DY6),"max", MAX(Instances!DY6:Instances!DY6),"diff", MAX(Instances!DY6:Instances!DY6)-MIN(Instances!DY6:Instances!DY6))</f>
        <v>0</v>
      </c>
      <c r="DZ6" s="1" cm="1">
        <f t="array" ref="DZ6">_xlfn.SWITCH($A$2,"average", AVERAGE(Instances!DZ6:Instances!DZ6),"median", MEDIAN(Instances!DZ6:Instances!DZ6),"min", MIN(Instances!DZ6:Instances!DZ6),"max", MAX(Instances!DZ6:Instances!DZ6),"diff", MAX(Instances!DZ6:Instances!DZ6)-MIN(Instances!DZ6:Instances!DZ6))</f>
        <v>0</v>
      </c>
      <c r="EA6" s="1" cm="1">
        <f t="array" ref="EA6">_xlfn.SWITCH($A$2,"average", AVERAGE(Instances!EA6:Instances!EA6),"median", MEDIAN(Instances!EA6:Instances!EA6),"min", MIN(Instances!EA6:Instances!EA6),"max", MAX(Instances!EA6:Instances!EA6),"diff", MAX(Instances!EA6:Instances!EA6)-MIN(Instances!EA6:Instances!EA6))</f>
        <v>0</v>
      </c>
      <c r="EB6" s="1" cm="1">
        <f t="array" ref="EB6">_xlfn.SWITCH($A$2,"average", AVERAGE(Instances!EB6:Instances!EB6),"median", MEDIAN(Instances!EB6:Instances!EB6),"min", MIN(Instances!EB6:Instances!EB6),"max", MAX(Instances!EB6:Instances!EB6),"diff", MAX(Instances!EB6:Instances!EB6)-MIN(Instances!EB6:Instances!EB6))</f>
        <v>0</v>
      </c>
      <c r="EC6" s="1" cm="1">
        <f t="array" ref="EC6">_xlfn.SWITCH($A$2,"average", AVERAGE(Instances!EC6:Instances!EC6),"median", MEDIAN(Instances!EC6:Instances!EC6),"min", MIN(Instances!EC6:Instances!EC6),"max", MAX(Instances!EC6:Instances!EC6),"diff", MAX(Instances!EC6:Instances!EC6)-MIN(Instances!EC6:Instances!EC6))</f>
        <v>0</v>
      </c>
      <c r="ED6" s="1" cm="1">
        <f t="array" ref="ED6">_xlfn.SWITCH($A$2,"average", AVERAGE(Instances!ED6:Instances!ED6),"median", MEDIAN(Instances!ED6:Instances!ED6),"min", MIN(Instances!ED6:Instances!ED6),"max", MAX(Instances!ED6:Instances!ED6),"diff", MAX(Instances!ED6:Instances!ED6)-MIN(Instances!ED6:Instances!ED6))</f>
        <v>0</v>
      </c>
      <c r="EE6" s="1" cm="1">
        <f t="array" ref="EE6">_xlfn.SWITCH($A$2,"average", AVERAGE(Instances!EE6:Instances!EE6),"median", MEDIAN(Instances!EE6:Instances!EE6),"min", MIN(Instances!EE6:Instances!EE6),"max", MAX(Instances!EE6:Instances!EE6),"diff", MAX(Instances!EE6:Instances!EE6)-MIN(Instances!EE6:Instances!EE6))</f>
        <v>0</v>
      </c>
      <c r="EF6" s="1" cm="1">
        <f t="array" ref="EF6">_xlfn.SWITCH($A$2,"average", AVERAGE(Instances!EF6:Instances!EF6),"median", MEDIAN(Instances!EF6:Instances!EF6),"min", MIN(Instances!EF6:Instances!EF6),"max", MAX(Instances!EF6:Instances!EF6),"diff", MAX(Instances!EF6:Instances!EF6)-MIN(Instances!EF6:Instances!EF6))</f>
        <v>0</v>
      </c>
      <c r="EG6" s="1" cm="1">
        <f t="array" ref="EG6">_xlfn.SWITCH($A$2,"average", AVERAGE(Instances!EG6:Instances!EG6),"median", MEDIAN(Instances!EG6:Instances!EG6),"min", MIN(Instances!EG6:Instances!EG6),"max", MAX(Instances!EG6:Instances!EG6),"diff", MAX(Instances!EG6:Instances!EG6)-MIN(Instances!EG6:Instances!EG6))</f>
        <v>0</v>
      </c>
      <c r="EH6" s="1" cm="1">
        <f t="array" ref="EH6">_xlfn.SWITCH($A$2,"average", AVERAGE(Instances!EH6:Instances!EH6),"median", MEDIAN(Instances!EH6:Instances!EH6),"min", MIN(Instances!EH6:Instances!EH6),"max", MAX(Instances!EH6:Instances!EH6),"diff", MAX(Instances!EH6:Instances!EH6)-MIN(Instances!EH6:Instances!EH6))</f>
        <v>0</v>
      </c>
      <c r="EI6" s="1" cm="1">
        <f t="array" ref="EI6">_xlfn.SWITCH($A$2,"average", AVERAGE(Instances!EI6:Instances!EI6),"median", MEDIAN(Instances!EI6:Instances!EI6),"min", MIN(Instances!EI6:Instances!EI6),"max", MAX(Instances!EI6:Instances!EI6),"diff", MAX(Instances!EI6:Instances!EI6)-MIN(Instances!EI6:Instances!EI6))</f>
        <v>0</v>
      </c>
      <c r="EJ6" s="1" cm="1">
        <f t="array" ref="EJ6">_xlfn.SWITCH($A$2,"average", AVERAGE(Instances!EJ6:Instances!EJ6),"median", MEDIAN(Instances!EJ6:Instances!EJ6),"min", MIN(Instances!EJ6:Instances!EJ6),"max", MAX(Instances!EJ6:Instances!EJ6),"diff", MAX(Instances!EJ6:Instances!EJ6)-MIN(Instances!EJ6:Instances!EJ6))</f>
        <v>0</v>
      </c>
      <c r="EK6" s="1" cm="1">
        <f t="array" ref="EK6">_xlfn.SWITCH($A$2,"average", AVERAGE(Instances!EK6:Instances!EK6),"median", MEDIAN(Instances!EK6:Instances!EK6),"min", MIN(Instances!EK6:Instances!EK6),"max", MAX(Instances!EK6:Instances!EK6),"diff", MAX(Instances!EK6:Instances!EK6)-MIN(Instances!EK6:Instances!EK6))</f>
        <v>0</v>
      </c>
      <c r="EL6" s="1"/>
      <c r="EM6" s="1" cm="1">
        <f t="array" ref="EM6">_xlfn.SWITCH($A$2,"average", AVERAGE(Instances!EM6:Instances!EM6),"median", MEDIAN(Instances!EM6:Instances!EM6),"min", MIN(Instances!EM6:Instances!EM6),"max", MAX(Instances!EM6:Instances!EM6),"diff", MAX(Instances!EM6:Instances!EM6)-MIN(Instances!EM6:Instances!EM6))</f>
        <v>0</v>
      </c>
      <c r="EN6" s="1" cm="1">
        <f t="array" ref="EN6">_xlfn.SWITCH($A$2,"average", AVERAGE(Instances!EN6:Instances!EN6),"median", MEDIAN(Instances!EN6:Instances!EN6),"min", MIN(Instances!EN6:Instances!EN6),"max", MAX(Instances!EN6:Instances!EN6),"diff", MAX(Instances!EN6:Instances!EN6)-MIN(Instances!EN6:Instances!EN6))</f>
        <v>0</v>
      </c>
      <c r="EO6" s="1" cm="1">
        <f t="array" ref="EO6">_xlfn.SWITCH($A$2,"average", AVERAGE(Instances!EO6:Instances!EO6),"median", MEDIAN(Instances!EO6:Instances!EO6),"min", MIN(Instances!EO6:Instances!EO6),"max", MAX(Instances!EO6:Instances!EO6),"diff", MAX(Instances!EO6:Instances!EO6)-MIN(Instances!EO6:Instances!EO6))</f>
        <v>0</v>
      </c>
      <c r="EP6" s="1" cm="1">
        <f t="array" ref="EP6">_xlfn.SWITCH($A$2,"average", AVERAGE(Instances!EP6:Instances!EP6),"median", MEDIAN(Instances!EP6:Instances!EP6),"min", MIN(Instances!EP6:Instances!EP6),"max", MAX(Instances!EP6:Instances!EP6),"diff", MAX(Instances!EP6:Instances!EP6)-MIN(Instances!EP6:Instances!EP6))</f>
        <v>0</v>
      </c>
      <c r="EQ6" s="1" cm="1">
        <f t="array" ref="EQ6">_xlfn.SWITCH($A$2,"average", AVERAGE(Instances!EQ6:Instances!EQ6),"median", MEDIAN(Instances!EQ6:Instances!EQ6),"min", MIN(Instances!EQ6:Instances!EQ6),"max", MAX(Instances!EQ6:Instances!EQ6),"diff", MAX(Instances!EQ6:Instances!EQ6)-MIN(Instances!EQ6:Instances!EQ6))</f>
        <v>0</v>
      </c>
      <c r="ER6" s="1" cm="1">
        <f t="array" ref="ER6">_xlfn.SWITCH($A$2,"average", AVERAGE(Instances!ER6:Instances!ER6),"median", MEDIAN(Instances!ER6:Instances!ER6),"min", MIN(Instances!ER6:Instances!ER6),"max", MAX(Instances!ER6:Instances!ER6),"diff", MAX(Instances!ER6:Instances!ER6)-MIN(Instances!ER6:Instances!ER6))</f>
        <v>0</v>
      </c>
      <c r="ES6" s="1" cm="1">
        <f t="array" ref="ES6">_xlfn.SWITCH($A$2,"average", AVERAGE(Instances!ES6:Instances!ES6),"median", MEDIAN(Instances!ES6:Instances!ES6),"min", MIN(Instances!ES6:Instances!ES6),"max", MAX(Instances!ES6:Instances!ES6),"diff", MAX(Instances!ES6:Instances!ES6)-MIN(Instances!ES6:Instances!ES6))</f>
        <v>0</v>
      </c>
      <c r="ET6" s="1" cm="1">
        <f t="array" ref="ET6">_xlfn.SWITCH($A$2,"average", AVERAGE(Instances!ET6:Instances!ET6),"median", MEDIAN(Instances!ET6:Instances!ET6),"min", MIN(Instances!ET6:Instances!ET6),"max", MAX(Instances!ET6:Instances!ET6),"diff", MAX(Instances!ET6:Instances!ET6)-MIN(Instances!ET6:Instances!ET6))</f>
        <v>0</v>
      </c>
      <c r="EU6" s="1" cm="1">
        <f t="array" ref="EU6">_xlfn.SWITCH($A$2,"average", AVERAGE(Instances!EU6:Instances!EU6),"median", MEDIAN(Instances!EU6:Instances!EU6),"min", MIN(Instances!EU6:Instances!EU6),"max", MAX(Instances!EU6:Instances!EU6),"diff", MAX(Instances!EU6:Instances!EU6)-MIN(Instances!EU6:Instances!EU6))</f>
        <v>0</v>
      </c>
      <c r="EV6" s="1" cm="1">
        <f t="array" ref="EV6">_xlfn.SWITCH($A$2,"average", AVERAGE(Instances!EV6:Instances!EV6),"median", MEDIAN(Instances!EV6:Instances!EV6),"min", MIN(Instances!EV6:Instances!EV6),"max", MAX(Instances!EV6:Instances!EV6),"diff", MAX(Instances!EV6:Instances!EV6)-MIN(Instances!EV6:Instances!EV6))</f>
        <v>0</v>
      </c>
      <c r="EW6" s="1" cm="1">
        <f t="array" ref="EW6">_xlfn.SWITCH($A$2,"average", AVERAGE(Instances!EW6:Instances!EW6),"median", MEDIAN(Instances!EW6:Instances!EW6),"min", MIN(Instances!EW6:Instances!EW6),"max", MAX(Instances!EW6:Instances!EW6),"diff", MAX(Instances!EW6:Instances!EW6)-MIN(Instances!EW6:Instances!EW6))</f>
        <v>0</v>
      </c>
      <c r="EX6" s="1" cm="1">
        <f t="array" ref="EX6">_xlfn.SWITCH($A$2,"average", AVERAGE(Instances!EX6:Instances!EX6),"median", MEDIAN(Instances!EX6:Instances!EX6),"min", MIN(Instances!EX6:Instances!EX6),"max", MAX(Instances!EX6:Instances!EX6),"diff", MAX(Instances!EX6:Instances!EX6)-MIN(Instances!EX6:Instances!EX6))</f>
        <v>0</v>
      </c>
      <c r="EY6" s="1" cm="1">
        <f t="array" ref="EY6">_xlfn.SWITCH($A$2,"average", AVERAGE(Instances!EY6:Instances!EY6),"median", MEDIAN(Instances!EY6:Instances!EY6),"min", MIN(Instances!EY6:Instances!EY6),"max", MAX(Instances!EY6:Instances!EY6),"diff", MAX(Instances!EY6:Instances!EY6)-MIN(Instances!EY6:Instances!EY6))</f>
        <v>0</v>
      </c>
      <c r="EZ6" s="1" cm="1">
        <f t="array" ref="EZ6">_xlfn.SWITCH($A$2,"average", AVERAGE(Instances!EZ6:Instances!EZ6),"median", MEDIAN(Instances!EZ6:Instances!EZ6),"min", MIN(Instances!EZ6:Instances!EZ6),"max", MAX(Instances!EZ6:Instances!EZ6),"diff", MAX(Instances!EZ6:Instances!EZ6)-MIN(Instances!EZ6:Instances!EZ6))</f>
        <v>0</v>
      </c>
      <c r="FA6" s="1" cm="1">
        <f t="array" ref="FA6">_xlfn.SWITCH($A$2,"average", AVERAGE(Instances!FA6:Instances!FA6),"median", MEDIAN(Instances!FA6:Instances!FA6),"min", MIN(Instances!FA6:Instances!FA6),"max", MAX(Instances!FA6:Instances!FA6),"diff", MAX(Instances!FA6:Instances!FA6)-MIN(Instances!FA6:Instances!FA6))</f>
        <v>0</v>
      </c>
      <c r="FB6" s="1" cm="1">
        <f t="array" ref="FB6">_xlfn.SWITCH($A$2,"average", AVERAGE(Instances!FB6:Instances!FB6),"median", MEDIAN(Instances!FB6:Instances!FB6),"min", MIN(Instances!FB6:Instances!FB6),"max", MAX(Instances!FB6:Instances!FB6),"diff", MAX(Instances!FB6:Instances!FB6)-MIN(Instances!FB6:Instances!FB6))</f>
        <v>0</v>
      </c>
      <c r="FC6" s="1" cm="1">
        <f t="array" ref="FC6">_xlfn.SWITCH($A$2,"average", AVERAGE(Instances!FC6:Instances!FC6),"median", MEDIAN(Instances!FC6:Instances!FC6),"min", MIN(Instances!FC6:Instances!FC6),"max", MAX(Instances!FC6:Instances!FC6),"diff", MAX(Instances!FC6:Instances!FC6)-MIN(Instances!FC6:Instances!FC6))</f>
        <v>0</v>
      </c>
      <c r="FD6" s="1"/>
      <c r="FE6" s="1" cm="1">
        <f t="array" ref="FE6">_xlfn.SWITCH($A$2,"average", AVERAGE(Instances!FE6:Instances!FE6),"median", MEDIAN(Instances!FE6:Instances!FE6),"min", MIN(Instances!FE6:Instances!FE6),"max", MAX(Instances!FE6:Instances!FE6),"diff", MAX(Instances!FE6:Instances!FE6)-MIN(Instances!FE6:Instances!FE6))</f>
        <v>0</v>
      </c>
      <c r="FF6" s="1" cm="1">
        <f t="array" ref="FF6">_xlfn.SWITCH($A$2,"average", AVERAGE(Instances!FF6:Instances!FF6),"median", MEDIAN(Instances!FF6:Instances!FF6),"min", MIN(Instances!FF6:Instances!FF6),"max", MAX(Instances!FF6:Instances!FF6),"diff", MAX(Instances!FF6:Instances!FF6)-MIN(Instances!FF6:Instances!FF6))</f>
        <v>0</v>
      </c>
      <c r="FG6" s="1" cm="1">
        <f t="array" ref="FG6">_xlfn.SWITCH($A$2,"average", AVERAGE(Instances!FG6:Instances!FG6),"median", MEDIAN(Instances!FG6:Instances!FG6),"min", MIN(Instances!FG6:Instances!FG6),"max", MAX(Instances!FG6:Instances!FG6),"diff", MAX(Instances!FG6:Instances!FG6)-MIN(Instances!FG6:Instances!FG6))</f>
        <v>0</v>
      </c>
      <c r="FH6" s="1" cm="1">
        <f t="array" ref="FH6">_xlfn.SWITCH($A$2,"average", AVERAGE(Instances!FH6:Instances!FH6),"median", MEDIAN(Instances!FH6:Instances!FH6),"min", MIN(Instances!FH6:Instances!FH6),"max", MAX(Instances!FH6:Instances!FH6),"diff", MAX(Instances!FH6:Instances!FH6)-MIN(Instances!FH6:Instances!FH6))</f>
        <v>0</v>
      </c>
      <c r="FI6" s="1" cm="1">
        <f t="array" ref="FI6">_xlfn.SWITCH($A$2,"average", AVERAGE(Instances!FI6:Instances!FI6),"median", MEDIAN(Instances!FI6:Instances!FI6),"min", MIN(Instances!FI6:Instances!FI6),"max", MAX(Instances!FI6:Instances!FI6),"diff", MAX(Instances!FI6:Instances!FI6)-MIN(Instances!FI6:Instances!FI6))</f>
        <v>0</v>
      </c>
      <c r="FJ6" s="1" cm="1">
        <f t="array" ref="FJ6">_xlfn.SWITCH($A$2,"average", AVERAGE(Instances!FJ6:Instances!FJ6),"median", MEDIAN(Instances!FJ6:Instances!FJ6),"min", MIN(Instances!FJ6:Instances!FJ6),"max", MAX(Instances!FJ6:Instances!FJ6),"diff", MAX(Instances!FJ6:Instances!FJ6)-MIN(Instances!FJ6:Instances!FJ6))</f>
        <v>0</v>
      </c>
      <c r="FK6" s="1" cm="1">
        <f t="array" ref="FK6">_xlfn.SWITCH($A$2,"average", AVERAGE(Instances!FK6:Instances!FK6),"median", MEDIAN(Instances!FK6:Instances!FK6),"min", MIN(Instances!FK6:Instances!FK6),"max", MAX(Instances!FK6:Instances!FK6),"diff", MAX(Instances!FK6:Instances!FK6)-MIN(Instances!FK6:Instances!FK6))</f>
        <v>0</v>
      </c>
      <c r="FL6" s="1" cm="1">
        <f t="array" ref="FL6">_xlfn.SWITCH($A$2,"average", AVERAGE(Instances!FL6:Instances!FL6),"median", MEDIAN(Instances!FL6:Instances!FL6),"min", MIN(Instances!FL6:Instances!FL6),"max", MAX(Instances!FL6:Instances!FL6),"diff", MAX(Instances!FL6:Instances!FL6)-MIN(Instances!FL6:Instances!FL6))</f>
        <v>0</v>
      </c>
      <c r="FM6" s="1" cm="1">
        <f t="array" ref="FM6">_xlfn.SWITCH($A$2,"average", AVERAGE(Instances!FM6:Instances!FM6),"median", MEDIAN(Instances!FM6:Instances!FM6),"min", MIN(Instances!FM6:Instances!FM6),"max", MAX(Instances!FM6:Instances!FM6),"diff", MAX(Instances!FM6:Instances!FM6)-MIN(Instances!FM6:Instances!FM6))</f>
        <v>0</v>
      </c>
      <c r="FN6" s="1" cm="1">
        <f t="array" ref="FN6">_xlfn.SWITCH($A$2,"average", AVERAGE(Instances!FN6:Instances!FN6),"median", MEDIAN(Instances!FN6:Instances!FN6),"min", MIN(Instances!FN6:Instances!FN6),"max", MAX(Instances!FN6:Instances!FN6),"diff", MAX(Instances!FN6:Instances!FN6)-MIN(Instances!FN6:Instances!FN6))</f>
        <v>0</v>
      </c>
      <c r="FO6" s="1" cm="1">
        <f t="array" ref="FO6">_xlfn.SWITCH($A$2,"average", AVERAGE(Instances!FO6:Instances!FO6),"median", MEDIAN(Instances!FO6:Instances!FO6),"min", MIN(Instances!FO6:Instances!FO6),"max", MAX(Instances!FO6:Instances!FO6),"diff", MAX(Instances!FO6:Instances!FO6)-MIN(Instances!FO6:Instances!FO6))</f>
        <v>0</v>
      </c>
      <c r="FP6" s="1" cm="1">
        <f t="array" ref="FP6">_xlfn.SWITCH($A$2,"average", AVERAGE(Instances!FP6:Instances!FP6),"median", MEDIAN(Instances!FP6:Instances!FP6),"min", MIN(Instances!FP6:Instances!FP6),"max", MAX(Instances!FP6:Instances!FP6),"diff", MAX(Instances!FP6:Instances!FP6)-MIN(Instances!FP6:Instances!FP6))</f>
        <v>0</v>
      </c>
      <c r="FQ6" s="1" cm="1">
        <f t="array" ref="FQ6">_xlfn.SWITCH($A$2,"average", AVERAGE(Instances!FQ6:Instances!FQ6),"median", MEDIAN(Instances!FQ6:Instances!FQ6),"min", MIN(Instances!FQ6:Instances!FQ6),"max", MAX(Instances!FQ6:Instances!FQ6),"diff", MAX(Instances!FQ6:Instances!FQ6)-MIN(Instances!FQ6:Instances!FQ6))</f>
        <v>0</v>
      </c>
      <c r="FR6" s="1" cm="1">
        <f t="array" ref="FR6">_xlfn.SWITCH($A$2,"average", AVERAGE(Instances!FR6:Instances!FR6),"median", MEDIAN(Instances!FR6:Instances!FR6),"min", MIN(Instances!FR6:Instances!FR6),"max", MAX(Instances!FR6:Instances!FR6),"diff", MAX(Instances!FR6:Instances!FR6)-MIN(Instances!FR6:Instances!FR6))</f>
        <v>0</v>
      </c>
      <c r="FS6" s="1" cm="1">
        <f t="array" ref="FS6">_xlfn.SWITCH($A$2,"average", AVERAGE(Instances!FS6:Instances!FS6),"median", MEDIAN(Instances!FS6:Instances!FS6),"min", MIN(Instances!FS6:Instances!FS6),"max", MAX(Instances!FS6:Instances!FS6),"diff", MAX(Instances!FS6:Instances!FS6)-MIN(Instances!FS6:Instances!FS6))</f>
        <v>0</v>
      </c>
      <c r="FT6" s="1" cm="1">
        <f t="array" ref="FT6">_xlfn.SWITCH($A$2,"average", AVERAGE(Instances!FT6:Instances!FT6),"median", MEDIAN(Instances!FT6:Instances!FT6),"min", MIN(Instances!FT6:Instances!FT6),"max", MAX(Instances!FT6:Instances!FT6),"diff", MAX(Instances!FT6:Instances!FT6)-MIN(Instances!FT6:Instances!FT6))</f>
        <v>0</v>
      </c>
      <c r="FU6" s="1" cm="1">
        <f t="array" ref="FU6">_xlfn.SWITCH($A$2,"average", AVERAGE(Instances!FU6:Instances!FU6),"median", MEDIAN(Instances!FU6:Instances!FU6),"min", MIN(Instances!FU6:Instances!FU6),"max", MAX(Instances!FU6:Instances!FU6),"diff", MAX(Instances!FU6:Instances!FU6)-MIN(Instances!FU6:Instances!FU6))</f>
        <v>0</v>
      </c>
      <c r="FV6" s="1"/>
      <c r="FW6" s="1" cm="1">
        <f t="array" ref="FW6">_xlfn.SWITCH($A$2,"average", AVERAGE(Instances!FW6:Instances!FW6),"median", MEDIAN(Instances!FW6:Instances!FW6),"min", MIN(Instances!FW6:Instances!FW6),"max", MAX(Instances!FW6:Instances!FW6),"diff", MAX(Instances!FW6:Instances!FW6)-MIN(Instances!FW6:Instances!FW6))</f>
        <v>0</v>
      </c>
      <c r="FX6" s="1" cm="1">
        <f t="array" ref="FX6">_xlfn.SWITCH($A$2,"average", AVERAGE(Instances!FX6:Instances!FX6),"median", MEDIAN(Instances!FX6:Instances!FX6),"min", MIN(Instances!FX6:Instances!FX6),"max", MAX(Instances!FX6:Instances!FX6),"diff", MAX(Instances!FX6:Instances!FX6)-MIN(Instances!FX6:Instances!FX6))</f>
        <v>0</v>
      </c>
      <c r="FY6" s="1" cm="1">
        <f t="array" ref="FY6">_xlfn.SWITCH($A$2,"average", AVERAGE(Instances!FY6:Instances!FY6),"median", MEDIAN(Instances!FY6:Instances!FY6),"min", MIN(Instances!FY6:Instances!FY6),"max", MAX(Instances!FY6:Instances!FY6),"diff", MAX(Instances!FY6:Instances!FY6)-MIN(Instances!FY6:Instances!FY6))</f>
        <v>0</v>
      </c>
      <c r="FZ6" s="1" cm="1">
        <f t="array" ref="FZ6">_xlfn.SWITCH($A$2,"average", AVERAGE(Instances!FZ6:Instances!FZ6),"median", MEDIAN(Instances!FZ6:Instances!FZ6),"min", MIN(Instances!FZ6:Instances!FZ6),"max", MAX(Instances!FZ6:Instances!FZ6),"diff", MAX(Instances!FZ6:Instances!FZ6)-MIN(Instances!FZ6:Instances!FZ6))</f>
        <v>0</v>
      </c>
      <c r="GA6" s="1" cm="1">
        <f t="array" ref="GA6">_xlfn.SWITCH($A$2,"average", AVERAGE(Instances!GA6:Instances!GA6),"median", MEDIAN(Instances!GA6:Instances!GA6),"min", MIN(Instances!GA6:Instances!GA6),"max", MAX(Instances!GA6:Instances!GA6),"diff", MAX(Instances!GA6:Instances!GA6)-MIN(Instances!GA6:Instances!GA6))</f>
        <v>0</v>
      </c>
      <c r="GB6" s="1" cm="1">
        <f t="array" ref="GB6">_xlfn.SWITCH($A$2,"average", AVERAGE(Instances!GB6:Instances!GB6),"median", MEDIAN(Instances!GB6:Instances!GB6),"min", MIN(Instances!GB6:Instances!GB6),"max", MAX(Instances!GB6:Instances!GB6),"diff", MAX(Instances!GB6:Instances!GB6)-MIN(Instances!GB6:Instances!GB6))</f>
        <v>0</v>
      </c>
      <c r="GC6" s="1" cm="1">
        <f t="array" ref="GC6">_xlfn.SWITCH($A$2,"average", AVERAGE(Instances!GC6:Instances!GC6),"median", MEDIAN(Instances!GC6:Instances!GC6),"min", MIN(Instances!GC6:Instances!GC6),"max", MAX(Instances!GC6:Instances!GC6),"diff", MAX(Instances!GC6:Instances!GC6)-MIN(Instances!GC6:Instances!GC6))</f>
        <v>0</v>
      </c>
      <c r="GD6" s="1" cm="1">
        <f t="array" ref="GD6">_xlfn.SWITCH($A$2,"average", AVERAGE(Instances!GD6:Instances!GD6),"median", MEDIAN(Instances!GD6:Instances!GD6),"min", MIN(Instances!GD6:Instances!GD6),"max", MAX(Instances!GD6:Instances!GD6),"diff", MAX(Instances!GD6:Instances!GD6)-MIN(Instances!GD6:Instances!GD6))</f>
        <v>0</v>
      </c>
      <c r="GE6" s="1" cm="1">
        <f t="array" ref="GE6">_xlfn.SWITCH($A$2,"average", AVERAGE(Instances!GE6:Instances!GE6),"median", MEDIAN(Instances!GE6:Instances!GE6),"min", MIN(Instances!GE6:Instances!GE6),"max", MAX(Instances!GE6:Instances!GE6),"diff", MAX(Instances!GE6:Instances!GE6)-MIN(Instances!GE6:Instances!GE6))</f>
        <v>0</v>
      </c>
      <c r="GF6" s="1" cm="1">
        <f t="array" ref="GF6">_xlfn.SWITCH($A$2,"average", AVERAGE(Instances!GF6:Instances!GF6),"median", MEDIAN(Instances!GF6:Instances!GF6),"min", MIN(Instances!GF6:Instances!GF6),"max", MAX(Instances!GF6:Instances!GF6),"diff", MAX(Instances!GF6:Instances!GF6)-MIN(Instances!GF6:Instances!GF6))</f>
        <v>0</v>
      </c>
      <c r="GG6" s="1" cm="1">
        <f t="array" ref="GG6">_xlfn.SWITCH($A$2,"average", AVERAGE(Instances!GG6:Instances!GG6),"median", MEDIAN(Instances!GG6:Instances!GG6),"min", MIN(Instances!GG6:Instances!GG6),"max", MAX(Instances!GG6:Instances!GG6),"diff", MAX(Instances!GG6:Instances!GG6)-MIN(Instances!GG6:Instances!GG6))</f>
        <v>0</v>
      </c>
      <c r="GH6" s="1" cm="1">
        <f t="array" ref="GH6">_xlfn.SWITCH($A$2,"average", AVERAGE(Instances!GH6:Instances!GH6),"median", MEDIAN(Instances!GH6:Instances!GH6),"min", MIN(Instances!GH6:Instances!GH6),"max", MAX(Instances!GH6:Instances!GH6),"diff", MAX(Instances!GH6:Instances!GH6)-MIN(Instances!GH6:Instances!GH6))</f>
        <v>0</v>
      </c>
      <c r="GI6" s="1" cm="1">
        <f t="array" ref="GI6">_xlfn.SWITCH($A$2,"average", AVERAGE(Instances!GI6:Instances!GI6),"median", MEDIAN(Instances!GI6:Instances!GI6),"min", MIN(Instances!GI6:Instances!GI6),"max", MAX(Instances!GI6:Instances!GI6),"diff", MAX(Instances!GI6:Instances!GI6)-MIN(Instances!GI6:Instances!GI6))</f>
        <v>0</v>
      </c>
      <c r="GJ6" s="1" cm="1">
        <f t="array" ref="GJ6">_xlfn.SWITCH($A$2,"average", AVERAGE(Instances!GJ6:Instances!GJ6),"median", MEDIAN(Instances!GJ6:Instances!GJ6),"min", MIN(Instances!GJ6:Instances!GJ6),"max", MAX(Instances!GJ6:Instances!GJ6),"diff", MAX(Instances!GJ6:Instances!GJ6)-MIN(Instances!GJ6:Instances!GJ6))</f>
        <v>0</v>
      </c>
      <c r="GK6" s="1" cm="1">
        <f t="array" ref="GK6">_xlfn.SWITCH($A$2,"average", AVERAGE(Instances!GK6:Instances!GK6),"median", MEDIAN(Instances!GK6:Instances!GK6),"min", MIN(Instances!GK6:Instances!GK6),"max", MAX(Instances!GK6:Instances!GK6),"diff", MAX(Instances!GK6:Instances!GK6)-MIN(Instances!GK6:Instances!GK6))</f>
        <v>0</v>
      </c>
      <c r="GL6" s="1" cm="1">
        <f t="array" ref="GL6">_xlfn.SWITCH($A$2,"average", AVERAGE(Instances!GL6:Instances!GL6),"median", MEDIAN(Instances!GL6:Instances!GL6),"min", MIN(Instances!GL6:Instances!GL6),"max", MAX(Instances!GL6:Instances!GL6),"diff", MAX(Instances!GL6:Instances!GL6)-MIN(Instances!GL6:Instances!GL6))</f>
        <v>0</v>
      </c>
      <c r="GM6" s="1" cm="1">
        <f t="array" ref="GM6">_xlfn.SWITCH($A$2,"average", AVERAGE(Instances!GM6:Instances!GM6),"median", MEDIAN(Instances!GM6:Instances!GM6),"min", MIN(Instances!GM6:Instances!GM6),"max", MAX(Instances!GM6:Instances!GM6),"diff", MAX(Instances!GM6:Instances!GM6)-MIN(Instances!GM6:Instances!GM6))</f>
        <v>0</v>
      </c>
      <c r="GN6" s="1"/>
      <c r="GO6" s="1" cm="1">
        <f t="array" ref="GO6">_xlfn.SWITCH($A$2,"average", AVERAGE(Instances!GO6:Instances!GO6),"median", MEDIAN(Instances!GO6:Instances!GO6),"min", MIN(Instances!GO6:Instances!GO6),"max", MAX(Instances!GO6:Instances!GO6),"diff", MAX(Instances!GO6:Instances!GO6)-MIN(Instances!GO6:Instances!GO6))</f>
        <v>0</v>
      </c>
      <c r="GP6" s="1" cm="1">
        <f t="array" ref="GP6">_xlfn.SWITCH($A$2,"average", AVERAGE(Instances!GP6:Instances!GP6),"median", MEDIAN(Instances!GP6:Instances!GP6),"min", MIN(Instances!GP6:Instances!GP6),"max", MAX(Instances!GP6:Instances!GP6),"diff", MAX(Instances!GP6:Instances!GP6)-MIN(Instances!GP6:Instances!GP6))</f>
        <v>0</v>
      </c>
      <c r="GQ6" s="1" cm="1">
        <f t="array" ref="GQ6">_xlfn.SWITCH($A$2,"average", AVERAGE(Instances!GQ6:Instances!GQ6),"median", MEDIAN(Instances!GQ6:Instances!GQ6),"min", MIN(Instances!GQ6:Instances!GQ6),"max", MAX(Instances!GQ6:Instances!GQ6),"diff", MAX(Instances!GQ6:Instances!GQ6)-MIN(Instances!GQ6:Instances!GQ6))</f>
        <v>0</v>
      </c>
      <c r="GR6" s="1" cm="1">
        <f t="array" ref="GR6">_xlfn.SWITCH($A$2,"average", AVERAGE(Instances!GR6:Instances!GR6),"median", MEDIAN(Instances!GR6:Instances!GR6),"min", MIN(Instances!GR6:Instances!GR6),"max", MAX(Instances!GR6:Instances!GR6),"diff", MAX(Instances!GR6:Instances!GR6)-MIN(Instances!GR6:Instances!GR6))</f>
        <v>0</v>
      </c>
      <c r="GS6" s="1" cm="1">
        <f t="array" ref="GS6">_xlfn.SWITCH($A$2,"average", AVERAGE(Instances!GS6:Instances!GS6),"median", MEDIAN(Instances!GS6:Instances!GS6),"min", MIN(Instances!GS6:Instances!GS6),"max", MAX(Instances!GS6:Instances!GS6),"diff", MAX(Instances!GS6:Instances!GS6)-MIN(Instances!GS6:Instances!GS6))</f>
        <v>0</v>
      </c>
      <c r="GT6" s="1" cm="1">
        <f t="array" ref="GT6">_xlfn.SWITCH($A$2,"average", AVERAGE(Instances!GT6:Instances!GT6),"median", MEDIAN(Instances!GT6:Instances!GT6),"min", MIN(Instances!GT6:Instances!GT6),"max", MAX(Instances!GT6:Instances!GT6),"diff", MAX(Instances!GT6:Instances!GT6)-MIN(Instances!GT6:Instances!GT6))</f>
        <v>0</v>
      </c>
      <c r="GU6" s="1" cm="1">
        <f t="array" ref="GU6">_xlfn.SWITCH($A$2,"average", AVERAGE(Instances!GU6:Instances!GU6),"median", MEDIAN(Instances!GU6:Instances!GU6),"min", MIN(Instances!GU6:Instances!GU6),"max", MAX(Instances!GU6:Instances!GU6),"diff", MAX(Instances!GU6:Instances!GU6)-MIN(Instances!GU6:Instances!GU6))</f>
        <v>0</v>
      </c>
      <c r="GV6" s="1" cm="1">
        <f t="array" ref="GV6">_xlfn.SWITCH($A$2,"average", AVERAGE(Instances!GV6:Instances!GV6),"median", MEDIAN(Instances!GV6:Instances!GV6),"min", MIN(Instances!GV6:Instances!GV6),"max", MAX(Instances!GV6:Instances!GV6),"diff", MAX(Instances!GV6:Instances!GV6)-MIN(Instances!GV6:Instances!GV6))</f>
        <v>0</v>
      </c>
      <c r="GW6" s="1" cm="1">
        <f t="array" ref="GW6">_xlfn.SWITCH($A$2,"average", AVERAGE(Instances!GW6:Instances!GW6),"median", MEDIAN(Instances!GW6:Instances!GW6),"min", MIN(Instances!GW6:Instances!GW6),"max", MAX(Instances!GW6:Instances!GW6),"diff", MAX(Instances!GW6:Instances!GW6)-MIN(Instances!GW6:Instances!GW6))</f>
        <v>0</v>
      </c>
      <c r="GX6" s="1" cm="1">
        <f t="array" ref="GX6">_xlfn.SWITCH($A$2,"average", AVERAGE(Instances!GX6:Instances!GX6),"median", MEDIAN(Instances!GX6:Instances!GX6),"min", MIN(Instances!GX6:Instances!GX6),"max", MAX(Instances!GX6:Instances!GX6),"diff", MAX(Instances!GX6:Instances!GX6)-MIN(Instances!GX6:Instances!GX6))</f>
        <v>0</v>
      </c>
      <c r="GY6" s="1" cm="1">
        <f t="array" ref="GY6">_xlfn.SWITCH($A$2,"average", AVERAGE(Instances!GY6:Instances!GY6),"median", MEDIAN(Instances!GY6:Instances!GY6),"min", MIN(Instances!GY6:Instances!GY6),"max", MAX(Instances!GY6:Instances!GY6),"diff", MAX(Instances!GY6:Instances!GY6)-MIN(Instances!GY6:Instances!GY6))</f>
        <v>0</v>
      </c>
      <c r="GZ6" s="1" cm="1">
        <f t="array" ref="GZ6">_xlfn.SWITCH($A$2,"average", AVERAGE(Instances!GZ6:Instances!GZ6),"median", MEDIAN(Instances!GZ6:Instances!GZ6),"min", MIN(Instances!GZ6:Instances!GZ6),"max", MAX(Instances!GZ6:Instances!GZ6),"diff", MAX(Instances!GZ6:Instances!GZ6)-MIN(Instances!GZ6:Instances!GZ6))</f>
        <v>0</v>
      </c>
      <c r="HA6" s="1" cm="1">
        <f t="array" ref="HA6">_xlfn.SWITCH($A$2,"average", AVERAGE(Instances!HA6:Instances!HA6),"median", MEDIAN(Instances!HA6:Instances!HA6),"min", MIN(Instances!HA6:Instances!HA6),"max", MAX(Instances!HA6:Instances!HA6),"diff", MAX(Instances!HA6:Instances!HA6)-MIN(Instances!HA6:Instances!HA6))</f>
        <v>0</v>
      </c>
      <c r="HB6" s="1" cm="1">
        <f t="array" ref="HB6">_xlfn.SWITCH($A$2,"average", AVERAGE(Instances!HB6:Instances!HB6),"median", MEDIAN(Instances!HB6:Instances!HB6),"min", MIN(Instances!HB6:Instances!HB6),"max", MAX(Instances!HB6:Instances!HB6),"diff", MAX(Instances!HB6:Instances!HB6)-MIN(Instances!HB6:Instances!HB6))</f>
        <v>0</v>
      </c>
      <c r="HC6" s="1" cm="1">
        <f t="array" ref="HC6">_xlfn.SWITCH($A$2,"average", AVERAGE(Instances!HC6:Instances!HC6),"median", MEDIAN(Instances!HC6:Instances!HC6),"min", MIN(Instances!HC6:Instances!HC6),"max", MAX(Instances!HC6:Instances!HC6),"diff", MAX(Instances!HC6:Instances!HC6)-MIN(Instances!HC6:Instances!HC6))</f>
        <v>0</v>
      </c>
      <c r="HD6" s="1" cm="1">
        <f t="array" ref="HD6">_xlfn.SWITCH($A$2,"average", AVERAGE(Instances!HD6:Instances!HD6),"median", MEDIAN(Instances!HD6:Instances!HD6),"min", MIN(Instances!HD6:Instances!HD6),"max", MAX(Instances!HD6:Instances!HD6),"diff", MAX(Instances!HD6:Instances!HD6)-MIN(Instances!HD6:Instances!HD6))</f>
        <v>0</v>
      </c>
      <c r="HE6" s="1" cm="1">
        <f t="array" ref="HE6">_xlfn.SWITCH($A$2,"average", AVERAGE(Instances!HE6:Instances!HE6),"median", MEDIAN(Instances!HE6:Instances!HE6),"min", MIN(Instances!HE6:Instances!HE6),"max", MAX(Instances!HE6:Instances!HE6),"diff", MAX(Instances!HE6:Instances!HE6)-MIN(Instances!HE6:Instances!HE6))</f>
        <v>0</v>
      </c>
      <c r="HF6" s="1"/>
      <c r="HG6" s="1" cm="1">
        <f t="array" ref="HG6">_xlfn.SWITCH($A$2,"average", AVERAGE(Instances!HG6:Instances!HG6),"median", MEDIAN(Instances!HG6:Instances!HG6),"min", MIN(Instances!HG6:Instances!HG6),"max", MAX(Instances!HG6:Instances!HG6),"diff", MAX(Instances!HG6:Instances!HG6)-MIN(Instances!HG6:Instances!HG6))</f>
        <v>0</v>
      </c>
      <c r="HH6" s="1" cm="1">
        <f t="array" ref="HH6">_xlfn.SWITCH($A$2,"average", AVERAGE(Instances!HH6:Instances!HH6),"median", MEDIAN(Instances!HH6:Instances!HH6),"min", MIN(Instances!HH6:Instances!HH6),"max", MAX(Instances!HH6:Instances!HH6),"diff", MAX(Instances!HH6:Instances!HH6)-MIN(Instances!HH6:Instances!HH6))</f>
        <v>0</v>
      </c>
      <c r="HI6" s="1" cm="1">
        <f t="array" ref="HI6">_xlfn.SWITCH($A$2,"average", AVERAGE(Instances!HI6:Instances!HI6),"median", MEDIAN(Instances!HI6:Instances!HI6),"min", MIN(Instances!HI6:Instances!HI6),"max", MAX(Instances!HI6:Instances!HI6),"diff", MAX(Instances!HI6:Instances!HI6)-MIN(Instances!HI6:Instances!HI6))</f>
        <v>0</v>
      </c>
      <c r="HJ6" s="1" cm="1">
        <f t="array" ref="HJ6">_xlfn.SWITCH($A$2,"average", AVERAGE(Instances!HJ6:Instances!HJ6),"median", MEDIAN(Instances!HJ6:Instances!HJ6),"min", MIN(Instances!HJ6:Instances!HJ6),"max", MAX(Instances!HJ6:Instances!HJ6),"diff", MAX(Instances!HJ6:Instances!HJ6)-MIN(Instances!HJ6:Instances!HJ6))</f>
        <v>0</v>
      </c>
      <c r="HK6" s="1" cm="1">
        <f t="array" ref="HK6">_xlfn.SWITCH($A$2,"average", AVERAGE(Instances!HK6:Instances!HK6),"median", MEDIAN(Instances!HK6:Instances!HK6),"min", MIN(Instances!HK6:Instances!HK6),"max", MAX(Instances!HK6:Instances!HK6),"diff", MAX(Instances!HK6:Instances!HK6)-MIN(Instances!HK6:Instances!HK6))</f>
        <v>0</v>
      </c>
      <c r="HL6" s="1" cm="1">
        <f t="array" ref="HL6">_xlfn.SWITCH($A$2,"average", AVERAGE(Instances!HL6:Instances!HL6),"median", MEDIAN(Instances!HL6:Instances!HL6),"min", MIN(Instances!HL6:Instances!HL6),"max", MAX(Instances!HL6:Instances!HL6),"diff", MAX(Instances!HL6:Instances!HL6)-MIN(Instances!HL6:Instances!HL6))</f>
        <v>0</v>
      </c>
      <c r="HM6" s="1" cm="1">
        <f t="array" ref="HM6">_xlfn.SWITCH($A$2,"average", AVERAGE(Instances!HM6:Instances!HM6),"median", MEDIAN(Instances!HM6:Instances!HM6),"min", MIN(Instances!HM6:Instances!HM6),"max", MAX(Instances!HM6:Instances!HM6),"diff", MAX(Instances!HM6:Instances!HM6)-MIN(Instances!HM6:Instances!HM6))</f>
        <v>0</v>
      </c>
      <c r="HN6" s="1" cm="1">
        <f t="array" ref="HN6">_xlfn.SWITCH($A$2,"average", AVERAGE(Instances!HN6:Instances!HN6),"median", MEDIAN(Instances!HN6:Instances!HN6),"min", MIN(Instances!HN6:Instances!HN6),"max", MAX(Instances!HN6:Instances!HN6),"diff", MAX(Instances!HN6:Instances!HN6)-MIN(Instances!HN6:Instances!HN6))</f>
        <v>0</v>
      </c>
      <c r="HO6" s="1" cm="1">
        <f t="array" ref="HO6">_xlfn.SWITCH($A$2,"average", AVERAGE(Instances!HO6:Instances!HO6),"median", MEDIAN(Instances!HO6:Instances!HO6),"min", MIN(Instances!HO6:Instances!HO6),"max", MAX(Instances!HO6:Instances!HO6),"diff", MAX(Instances!HO6:Instances!HO6)-MIN(Instances!HO6:Instances!HO6))</f>
        <v>0</v>
      </c>
      <c r="HP6" s="1" cm="1">
        <f t="array" ref="HP6">_xlfn.SWITCH($A$2,"average", AVERAGE(Instances!HP6:Instances!HP6),"median", MEDIAN(Instances!HP6:Instances!HP6),"min", MIN(Instances!HP6:Instances!HP6),"max", MAX(Instances!HP6:Instances!HP6),"diff", MAX(Instances!HP6:Instances!HP6)-MIN(Instances!HP6:Instances!HP6))</f>
        <v>0</v>
      </c>
      <c r="HQ6" s="1" cm="1">
        <f t="array" ref="HQ6">_xlfn.SWITCH($A$2,"average", AVERAGE(Instances!HQ6:Instances!HQ6),"median", MEDIAN(Instances!HQ6:Instances!HQ6),"min", MIN(Instances!HQ6:Instances!HQ6),"max", MAX(Instances!HQ6:Instances!HQ6),"diff", MAX(Instances!HQ6:Instances!HQ6)-MIN(Instances!HQ6:Instances!HQ6))</f>
        <v>0</v>
      </c>
      <c r="HR6" s="1" cm="1">
        <f t="array" ref="HR6">_xlfn.SWITCH($A$2,"average", AVERAGE(Instances!HR6:Instances!HR6),"median", MEDIAN(Instances!HR6:Instances!HR6),"min", MIN(Instances!HR6:Instances!HR6),"max", MAX(Instances!HR6:Instances!HR6),"diff", MAX(Instances!HR6:Instances!HR6)-MIN(Instances!HR6:Instances!HR6))</f>
        <v>0</v>
      </c>
      <c r="HS6" s="1" cm="1">
        <f t="array" ref="HS6">_xlfn.SWITCH($A$2,"average", AVERAGE(Instances!HS6:Instances!HS6),"median", MEDIAN(Instances!HS6:Instances!HS6),"min", MIN(Instances!HS6:Instances!HS6),"max", MAX(Instances!HS6:Instances!HS6),"diff", MAX(Instances!HS6:Instances!HS6)-MIN(Instances!HS6:Instances!HS6))</f>
        <v>0</v>
      </c>
      <c r="HT6" s="1" cm="1">
        <f t="array" ref="HT6">_xlfn.SWITCH($A$2,"average", AVERAGE(Instances!HT6:Instances!HT6),"median", MEDIAN(Instances!HT6:Instances!HT6),"min", MIN(Instances!HT6:Instances!HT6),"max", MAX(Instances!HT6:Instances!HT6),"diff", MAX(Instances!HT6:Instances!HT6)-MIN(Instances!HT6:Instances!HT6))</f>
        <v>0</v>
      </c>
      <c r="HU6" s="1" cm="1">
        <f t="array" ref="HU6">_xlfn.SWITCH($A$2,"average", AVERAGE(Instances!HU6:Instances!HU6),"median", MEDIAN(Instances!HU6:Instances!HU6),"min", MIN(Instances!HU6:Instances!HU6),"max", MAX(Instances!HU6:Instances!HU6),"diff", MAX(Instances!HU6:Instances!HU6)-MIN(Instances!HU6:Instances!HU6))</f>
        <v>0</v>
      </c>
      <c r="HV6" s="1" cm="1">
        <f t="array" ref="HV6">_xlfn.SWITCH($A$2,"average", AVERAGE(Instances!HV6:Instances!HV6),"median", MEDIAN(Instances!HV6:Instances!HV6),"min", MIN(Instances!HV6:Instances!HV6),"max", MAX(Instances!HV6:Instances!HV6),"diff", MAX(Instances!HV6:Instances!HV6)-MIN(Instances!HV6:Instances!HV6))</f>
        <v>0</v>
      </c>
      <c r="HW6" s="1" cm="1">
        <f t="array" ref="HW6">_xlfn.SWITCH($A$2,"average", AVERAGE(Instances!HW6:Instances!HW6),"median", MEDIAN(Instances!HW6:Instances!HW6),"min", MIN(Instances!HW6:Instances!HW6),"max", MAX(Instances!HW6:Instances!HW6),"diff", MAX(Instances!HW6:Instances!HW6)-MIN(Instances!HW6:Instances!HW6))</f>
        <v>0</v>
      </c>
      <c r="HX6" s="1"/>
      <c r="HY6" s="1" cm="1">
        <f t="array" ref="HY6">_xlfn.SWITCH($A$2,"average", AVERAGE(Instances!HY6:Instances!HY6),"median", MEDIAN(Instances!HY6:Instances!HY6),"min", MIN(Instances!HY6:Instances!HY6),"max", MAX(Instances!HY6:Instances!HY6),"diff", MAX(Instances!HY6:Instances!HY6)-MIN(Instances!HY6:Instances!HY6))</f>
        <v>0</v>
      </c>
      <c r="HZ6" s="1" cm="1">
        <f t="array" ref="HZ6">_xlfn.SWITCH($A$2,"average", AVERAGE(Instances!HZ6:Instances!HZ6),"median", MEDIAN(Instances!HZ6:Instances!HZ6),"min", MIN(Instances!HZ6:Instances!HZ6),"max", MAX(Instances!HZ6:Instances!HZ6),"diff", MAX(Instances!HZ6:Instances!HZ6)-MIN(Instances!HZ6:Instances!HZ6))</f>
        <v>0</v>
      </c>
      <c r="IA6" s="1" cm="1">
        <f t="array" ref="IA6">_xlfn.SWITCH($A$2,"average", AVERAGE(Instances!IA6:Instances!IA6),"median", MEDIAN(Instances!IA6:Instances!IA6),"min", MIN(Instances!IA6:Instances!IA6),"max", MAX(Instances!IA6:Instances!IA6),"diff", MAX(Instances!IA6:Instances!IA6)-MIN(Instances!IA6:Instances!IA6))</f>
        <v>0</v>
      </c>
      <c r="IB6" s="1" cm="1">
        <f t="array" ref="IB6">_xlfn.SWITCH($A$2,"average", AVERAGE(Instances!IB6:Instances!IB6),"median", MEDIAN(Instances!IB6:Instances!IB6),"min", MIN(Instances!IB6:Instances!IB6),"max", MAX(Instances!IB6:Instances!IB6),"diff", MAX(Instances!IB6:Instances!IB6)-MIN(Instances!IB6:Instances!IB6))</f>
        <v>0</v>
      </c>
      <c r="IC6" s="1" cm="1">
        <f t="array" ref="IC6">_xlfn.SWITCH($A$2,"average", AVERAGE(Instances!IC6:Instances!IC6),"median", MEDIAN(Instances!IC6:Instances!IC6),"min", MIN(Instances!IC6:Instances!IC6),"max", MAX(Instances!IC6:Instances!IC6),"diff", MAX(Instances!IC6:Instances!IC6)-MIN(Instances!IC6:Instances!IC6))</f>
        <v>0</v>
      </c>
      <c r="ID6" s="1" cm="1">
        <f t="array" ref="ID6">_xlfn.SWITCH($A$2,"average", AVERAGE(Instances!ID6:Instances!ID6),"median", MEDIAN(Instances!ID6:Instances!ID6),"min", MIN(Instances!ID6:Instances!ID6),"max", MAX(Instances!ID6:Instances!ID6),"diff", MAX(Instances!ID6:Instances!ID6)-MIN(Instances!ID6:Instances!ID6))</f>
        <v>0</v>
      </c>
      <c r="IE6" s="1" cm="1">
        <f t="array" ref="IE6">_xlfn.SWITCH($A$2,"average", AVERAGE(Instances!IE6:Instances!IE6),"median", MEDIAN(Instances!IE6:Instances!IE6),"min", MIN(Instances!IE6:Instances!IE6),"max", MAX(Instances!IE6:Instances!IE6),"diff", MAX(Instances!IE6:Instances!IE6)-MIN(Instances!IE6:Instances!IE6))</f>
        <v>0</v>
      </c>
      <c r="IF6" s="1" cm="1">
        <f t="array" ref="IF6">_xlfn.SWITCH($A$2,"average", AVERAGE(Instances!IF6:Instances!IF6),"median", MEDIAN(Instances!IF6:Instances!IF6),"min", MIN(Instances!IF6:Instances!IF6),"max", MAX(Instances!IF6:Instances!IF6),"diff", MAX(Instances!IF6:Instances!IF6)-MIN(Instances!IF6:Instances!IF6))</f>
        <v>0</v>
      </c>
      <c r="IG6" s="1" cm="1">
        <f t="array" ref="IG6">_xlfn.SWITCH($A$2,"average", AVERAGE(Instances!IG6:Instances!IG6),"median", MEDIAN(Instances!IG6:Instances!IG6),"min", MIN(Instances!IG6:Instances!IG6),"max", MAX(Instances!IG6:Instances!IG6),"diff", MAX(Instances!IG6:Instances!IG6)-MIN(Instances!IG6:Instances!IG6))</f>
        <v>0</v>
      </c>
      <c r="IH6" s="1" cm="1">
        <f t="array" ref="IH6">_xlfn.SWITCH($A$2,"average", AVERAGE(Instances!IH6:Instances!IH6),"median", MEDIAN(Instances!IH6:Instances!IH6),"min", MIN(Instances!IH6:Instances!IH6),"max", MAX(Instances!IH6:Instances!IH6),"diff", MAX(Instances!IH6:Instances!IH6)-MIN(Instances!IH6:Instances!IH6))</f>
        <v>0</v>
      </c>
      <c r="II6" s="1" cm="1">
        <f t="array" ref="II6">_xlfn.SWITCH($A$2,"average", AVERAGE(Instances!II6:Instances!II6),"median", MEDIAN(Instances!II6:Instances!II6),"min", MIN(Instances!II6:Instances!II6),"max", MAX(Instances!II6:Instances!II6),"diff", MAX(Instances!II6:Instances!II6)-MIN(Instances!II6:Instances!II6))</f>
        <v>0</v>
      </c>
      <c r="IJ6" s="1" cm="1">
        <f t="array" ref="IJ6">_xlfn.SWITCH($A$2,"average", AVERAGE(Instances!IJ6:Instances!IJ6),"median", MEDIAN(Instances!IJ6:Instances!IJ6),"min", MIN(Instances!IJ6:Instances!IJ6),"max", MAX(Instances!IJ6:Instances!IJ6),"diff", MAX(Instances!IJ6:Instances!IJ6)-MIN(Instances!IJ6:Instances!IJ6))</f>
        <v>0</v>
      </c>
      <c r="IK6" s="1" cm="1">
        <f t="array" ref="IK6">_xlfn.SWITCH($A$2,"average", AVERAGE(Instances!IK6:Instances!IK6),"median", MEDIAN(Instances!IK6:Instances!IK6),"min", MIN(Instances!IK6:Instances!IK6),"max", MAX(Instances!IK6:Instances!IK6),"diff", MAX(Instances!IK6:Instances!IK6)-MIN(Instances!IK6:Instances!IK6))</f>
        <v>0</v>
      </c>
      <c r="IL6" s="1" cm="1">
        <f t="array" ref="IL6">_xlfn.SWITCH($A$2,"average", AVERAGE(Instances!IL6:Instances!IL6),"median", MEDIAN(Instances!IL6:Instances!IL6),"min", MIN(Instances!IL6:Instances!IL6),"max", MAX(Instances!IL6:Instances!IL6),"diff", MAX(Instances!IL6:Instances!IL6)-MIN(Instances!IL6:Instances!IL6))</f>
        <v>0</v>
      </c>
      <c r="IM6" s="1" cm="1">
        <f t="array" ref="IM6">_xlfn.SWITCH($A$2,"average", AVERAGE(Instances!IM6:Instances!IM6),"median", MEDIAN(Instances!IM6:Instances!IM6),"min", MIN(Instances!IM6:Instances!IM6),"max", MAX(Instances!IM6:Instances!IM6),"diff", MAX(Instances!IM6:Instances!IM6)-MIN(Instances!IM6:Instances!IM6))</f>
        <v>0</v>
      </c>
      <c r="IN6" s="1" cm="1">
        <f t="array" ref="IN6">_xlfn.SWITCH($A$2,"average", AVERAGE(Instances!IN6:Instances!IN6),"median", MEDIAN(Instances!IN6:Instances!IN6),"min", MIN(Instances!IN6:Instances!IN6),"max", MAX(Instances!IN6:Instances!IN6),"diff", MAX(Instances!IN6:Instances!IN6)-MIN(Instances!IN6:Instances!IN6))</f>
        <v>0</v>
      </c>
      <c r="IO6" s="1" cm="1">
        <f t="array" ref="IO6">_xlfn.SWITCH($A$2,"average", AVERAGE(Instances!IO6:Instances!IO6),"median", MEDIAN(Instances!IO6:Instances!IO6),"min", MIN(Instances!IO6:Instances!IO6),"max", MAX(Instances!IO6:Instances!IO6),"diff", MAX(Instances!IO6:Instances!IO6)-MIN(Instances!IO6:Instances!IO6))</f>
        <v>0</v>
      </c>
      <c r="IP6" s="1"/>
      <c r="IQ6" s="1" cm="1">
        <f t="array" ref="IQ6">_xlfn.SWITCH($A$2,"average", AVERAGE(Instances!IQ6:Instances!IQ6),"median", MEDIAN(Instances!IQ6:Instances!IQ6),"min", MIN(Instances!IQ6:Instances!IQ6),"max", MAX(Instances!IQ6:Instances!IQ6),"diff", MAX(Instances!IQ6:Instances!IQ6)-MIN(Instances!IQ6:Instances!IQ6))</f>
        <v>0</v>
      </c>
      <c r="IR6" s="1" cm="1">
        <f t="array" ref="IR6">_xlfn.SWITCH($A$2,"average", AVERAGE(Instances!IR6:Instances!IR6),"median", MEDIAN(Instances!IR6:Instances!IR6),"min", MIN(Instances!IR6:Instances!IR6),"max", MAX(Instances!IR6:Instances!IR6),"diff", MAX(Instances!IR6:Instances!IR6)-MIN(Instances!IR6:Instances!IR6))</f>
        <v>0</v>
      </c>
      <c r="IS6" s="1" cm="1">
        <f t="array" ref="IS6">_xlfn.SWITCH($A$2,"average", AVERAGE(Instances!IS6:Instances!IS6),"median", MEDIAN(Instances!IS6:Instances!IS6),"min", MIN(Instances!IS6:Instances!IS6),"max", MAX(Instances!IS6:Instances!IS6),"diff", MAX(Instances!IS6:Instances!IS6)-MIN(Instances!IS6:Instances!IS6))</f>
        <v>0</v>
      </c>
      <c r="IT6" s="1" cm="1">
        <f t="array" ref="IT6">_xlfn.SWITCH($A$2,"average", AVERAGE(Instances!IT6:Instances!IT6),"median", MEDIAN(Instances!IT6:Instances!IT6),"min", MIN(Instances!IT6:Instances!IT6),"max", MAX(Instances!IT6:Instances!IT6),"diff", MAX(Instances!IT6:Instances!IT6)-MIN(Instances!IT6:Instances!IT6))</f>
        <v>0</v>
      </c>
      <c r="IU6" s="1" cm="1">
        <f t="array" ref="IU6">_xlfn.SWITCH($A$2,"average", AVERAGE(Instances!IU6:Instances!IU6),"median", MEDIAN(Instances!IU6:Instances!IU6),"min", MIN(Instances!IU6:Instances!IU6),"max", MAX(Instances!IU6:Instances!IU6),"diff", MAX(Instances!IU6:Instances!IU6)-MIN(Instances!IU6:Instances!IU6))</f>
        <v>0</v>
      </c>
      <c r="IV6" s="1" cm="1">
        <f t="array" ref="IV6">_xlfn.SWITCH($A$2,"average", AVERAGE(Instances!IV6:Instances!IV6),"median", MEDIAN(Instances!IV6:Instances!IV6),"min", MIN(Instances!IV6:Instances!IV6),"max", MAX(Instances!IV6:Instances!IV6),"diff", MAX(Instances!IV6:Instances!IV6)-MIN(Instances!IV6:Instances!IV6))</f>
        <v>0</v>
      </c>
      <c r="IW6" s="1" cm="1">
        <f t="array" ref="IW6">_xlfn.SWITCH($A$2,"average", AVERAGE(Instances!IW6:Instances!IW6),"median", MEDIAN(Instances!IW6:Instances!IW6),"min", MIN(Instances!IW6:Instances!IW6),"max", MAX(Instances!IW6:Instances!IW6),"diff", MAX(Instances!IW6:Instances!IW6)-MIN(Instances!IW6:Instances!IW6))</f>
        <v>0</v>
      </c>
      <c r="IX6" s="1" cm="1">
        <f t="array" ref="IX6">_xlfn.SWITCH($A$2,"average", AVERAGE(Instances!IX6:Instances!IX6),"median", MEDIAN(Instances!IX6:Instances!IX6),"min", MIN(Instances!IX6:Instances!IX6),"max", MAX(Instances!IX6:Instances!IX6),"diff", MAX(Instances!IX6:Instances!IX6)-MIN(Instances!IX6:Instances!IX6))</f>
        <v>0</v>
      </c>
      <c r="IY6" s="1" cm="1">
        <f t="array" ref="IY6">_xlfn.SWITCH($A$2,"average", AVERAGE(Instances!IY6:Instances!IY6),"median", MEDIAN(Instances!IY6:Instances!IY6),"min", MIN(Instances!IY6:Instances!IY6),"max", MAX(Instances!IY6:Instances!IY6),"diff", MAX(Instances!IY6:Instances!IY6)-MIN(Instances!IY6:Instances!IY6))</f>
        <v>0</v>
      </c>
      <c r="IZ6" s="1" cm="1">
        <f t="array" ref="IZ6">_xlfn.SWITCH($A$2,"average", AVERAGE(Instances!IZ6:Instances!IZ6),"median", MEDIAN(Instances!IZ6:Instances!IZ6),"min", MIN(Instances!IZ6:Instances!IZ6),"max", MAX(Instances!IZ6:Instances!IZ6),"diff", MAX(Instances!IZ6:Instances!IZ6)-MIN(Instances!IZ6:Instances!IZ6))</f>
        <v>0</v>
      </c>
      <c r="JA6" s="1" cm="1">
        <f t="array" ref="JA6">_xlfn.SWITCH($A$2,"average", AVERAGE(Instances!JA6:Instances!JA6),"median", MEDIAN(Instances!JA6:Instances!JA6),"min", MIN(Instances!JA6:Instances!JA6),"max", MAX(Instances!JA6:Instances!JA6),"diff", MAX(Instances!JA6:Instances!JA6)-MIN(Instances!JA6:Instances!JA6))</f>
        <v>0</v>
      </c>
      <c r="JB6" s="1" cm="1">
        <f t="array" ref="JB6">_xlfn.SWITCH($A$2,"average", AVERAGE(Instances!JB6:Instances!JB6),"median", MEDIAN(Instances!JB6:Instances!JB6),"min", MIN(Instances!JB6:Instances!JB6),"max", MAX(Instances!JB6:Instances!JB6),"diff", MAX(Instances!JB6:Instances!JB6)-MIN(Instances!JB6:Instances!JB6))</f>
        <v>0</v>
      </c>
      <c r="JC6" s="1" cm="1">
        <f t="array" ref="JC6">_xlfn.SWITCH($A$2,"average", AVERAGE(Instances!JC6:Instances!JC6),"median", MEDIAN(Instances!JC6:Instances!JC6),"min", MIN(Instances!JC6:Instances!JC6),"max", MAX(Instances!JC6:Instances!JC6),"diff", MAX(Instances!JC6:Instances!JC6)-MIN(Instances!JC6:Instances!JC6))</f>
        <v>0</v>
      </c>
      <c r="JD6" s="1" cm="1">
        <f t="array" ref="JD6">_xlfn.SWITCH($A$2,"average", AVERAGE(Instances!JD6:Instances!JD6),"median", MEDIAN(Instances!JD6:Instances!JD6),"min", MIN(Instances!JD6:Instances!JD6),"max", MAX(Instances!JD6:Instances!JD6),"diff", MAX(Instances!JD6:Instances!JD6)-MIN(Instances!JD6:Instances!JD6))</f>
        <v>0</v>
      </c>
      <c r="JE6" s="1" cm="1">
        <f t="array" ref="JE6">_xlfn.SWITCH($A$2,"average", AVERAGE(Instances!JE6:Instances!JE6),"median", MEDIAN(Instances!JE6:Instances!JE6),"min", MIN(Instances!JE6:Instances!JE6),"max", MAX(Instances!JE6:Instances!JE6),"diff", MAX(Instances!JE6:Instances!JE6)-MIN(Instances!JE6:Instances!JE6))</f>
        <v>0</v>
      </c>
      <c r="JF6" s="1" cm="1">
        <f t="array" ref="JF6">_xlfn.SWITCH($A$2,"average", AVERAGE(Instances!JF6:Instances!JF6),"median", MEDIAN(Instances!JF6:Instances!JF6),"min", MIN(Instances!JF6:Instances!JF6),"max", MAX(Instances!JF6:Instances!JF6),"diff", MAX(Instances!JF6:Instances!JF6)-MIN(Instances!JF6:Instances!JF6))</f>
        <v>0</v>
      </c>
      <c r="JG6" s="1" cm="1">
        <f t="array" ref="JG6">_xlfn.SWITCH($A$2,"average", AVERAGE(Instances!JG6:Instances!JG6),"median", MEDIAN(Instances!JG6:Instances!JG6),"min", MIN(Instances!JG6:Instances!JG6),"max", MAX(Instances!JG6:Instances!JG6),"diff", MAX(Instances!JG6:Instances!JG6)-MIN(Instances!JG6:Instances!JG6))</f>
        <v>0</v>
      </c>
      <c r="JH6" s="1"/>
      <c r="JI6" s="1" cm="1">
        <f t="array" ref="JI6">_xlfn.SWITCH($A$2,"average", AVERAGE(Instances!JI6:Instances!JI6),"median", MEDIAN(Instances!JI6:Instances!JI6),"min", MIN(Instances!JI6:Instances!JI6),"max", MAX(Instances!JI6:Instances!JI6),"diff", MAX(Instances!JI6:Instances!JI6)-MIN(Instances!JI6:Instances!JI6))</f>
        <v>0</v>
      </c>
      <c r="JJ6" s="1" cm="1">
        <f t="array" ref="JJ6">_xlfn.SWITCH($A$2,"average", AVERAGE(Instances!JJ6:Instances!JJ6),"median", MEDIAN(Instances!JJ6:Instances!JJ6),"min", MIN(Instances!JJ6:Instances!JJ6),"max", MAX(Instances!JJ6:Instances!JJ6),"diff", MAX(Instances!JJ6:Instances!JJ6)-MIN(Instances!JJ6:Instances!JJ6))</f>
        <v>0</v>
      </c>
      <c r="JK6" s="1" cm="1">
        <f t="array" ref="JK6">_xlfn.SWITCH($A$2,"average", AVERAGE(Instances!JK6:Instances!JK6),"median", MEDIAN(Instances!JK6:Instances!JK6),"min", MIN(Instances!JK6:Instances!JK6),"max", MAX(Instances!JK6:Instances!JK6),"diff", MAX(Instances!JK6:Instances!JK6)-MIN(Instances!JK6:Instances!JK6))</f>
        <v>0</v>
      </c>
      <c r="JL6" s="1" cm="1">
        <f t="array" ref="JL6">_xlfn.SWITCH($A$2,"average", AVERAGE(Instances!JL6:Instances!JL6),"median", MEDIAN(Instances!JL6:Instances!JL6),"min", MIN(Instances!JL6:Instances!JL6),"max", MAX(Instances!JL6:Instances!JL6),"diff", MAX(Instances!JL6:Instances!JL6)-MIN(Instances!JL6:Instances!JL6))</f>
        <v>0</v>
      </c>
      <c r="JM6" s="1" cm="1">
        <f t="array" ref="JM6">_xlfn.SWITCH($A$2,"average", AVERAGE(Instances!JM6:Instances!JM6),"median", MEDIAN(Instances!JM6:Instances!JM6),"min", MIN(Instances!JM6:Instances!JM6),"max", MAX(Instances!JM6:Instances!JM6),"diff", MAX(Instances!JM6:Instances!JM6)-MIN(Instances!JM6:Instances!JM6))</f>
        <v>0</v>
      </c>
      <c r="JN6" s="1" cm="1">
        <f t="array" ref="JN6">_xlfn.SWITCH($A$2,"average", AVERAGE(Instances!JN6:Instances!JN6),"median", MEDIAN(Instances!JN6:Instances!JN6),"min", MIN(Instances!JN6:Instances!JN6),"max", MAX(Instances!JN6:Instances!JN6),"diff", MAX(Instances!JN6:Instances!JN6)-MIN(Instances!JN6:Instances!JN6))</f>
        <v>0</v>
      </c>
      <c r="JO6" s="1" cm="1">
        <f t="array" ref="JO6">_xlfn.SWITCH($A$2,"average", AVERAGE(Instances!JO6:Instances!JO6),"median", MEDIAN(Instances!JO6:Instances!JO6),"min", MIN(Instances!JO6:Instances!JO6),"max", MAX(Instances!JO6:Instances!JO6),"diff", MAX(Instances!JO6:Instances!JO6)-MIN(Instances!JO6:Instances!JO6))</f>
        <v>0</v>
      </c>
      <c r="JP6" s="1" cm="1">
        <f t="array" ref="JP6">_xlfn.SWITCH($A$2,"average", AVERAGE(Instances!JP6:Instances!JP6),"median", MEDIAN(Instances!JP6:Instances!JP6),"min", MIN(Instances!JP6:Instances!JP6),"max", MAX(Instances!JP6:Instances!JP6),"diff", MAX(Instances!JP6:Instances!JP6)-MIN(Instances!JP6:Instances!JP6))</f>
        <v>0</v>
      </c>
      <c r="JQ6" s="1" cm="1">
        <f t="array" ref="JQ6">_xlfn.SWITCH($A$2,"average", AVERAGE(Instances!JQ6:Instances!JQ6),"median", MEDIAN(Instances!JQ6:Instances!JQ6),"min", MIN(Instances!JQ6:Instances!JQ6),"max", MAX(Instances!JQ6:Instances!JQ6),"diff", MAX(Instances!JQ6:Instances!JQ6)-MIN(Instances!JQ6:Instances!JQ6))</f>
        <v>0</v>
      </c>
      <c r="JR6" s="1" cm="1">
        <f t="array" ref="JR6">_xlfn.SWITCH($A$2,"average", AVERAGE(Instances!JR6:Instances!JR6),"median", MEDIAN(Instances!JR6:Instances!JR6),"min", MIN(Instances!JR6:Instances!JR6),"max", MAX(Instances!JR6:Instances!JR6),"diff", MAX(Instances!JR6:Instances!JR6)-MIN(Instances!JR6:Instances!JR6))</f>
        <v>0</v>
      </c>
      <c r="JS6" s="1" cm="1">
        <f t="array" ref="JS6">_xlfn.SWITCH($A$2,"average", AVERAGE(Instances!JS6:Instances!JS6),"median", MEDIAN(Instances!JS6:Instances!JS6),"min", MIN(Instances!JS6:Instances!JS6),"max", MAX(Instances!JS6:Instances!JS6),"diff", MAX(Instances!JS6:Instances!JS6)-MIN(Instances!JS6:Instances!JS6))</f>
        <v>0</v>
      </c>
      <c r="JT6" s="1" cm="1">
        <f t="array" ref="JT6">_xlfn.SWITCH($A$2,"average", AVERAGE(Instances!JT6:Instances!JT6),"median", MEDIAN(Instances!JT6:Instances!JT6),"min", MIN(Instances!JT6:Instances!JT6),"max", MAX(Instances!JT6:Instances!JT6),"diff", MAX(Instances!JT6:Instances!JT6)-MIN(Instances!JT6:Instances!JT6))</f>
        <v>0</v>
      </c>
      <c r="JU6" s="1" cm="1">
        <f t="array" ref="JU6">_xlfn.SWITCH($A$2,"average", AVERAGE(Instances!JU6:Instances!JU6),"median", MEDIAN(Instances!JU6:Instances!JU6),"min", MIN(Instances!JU6:Instances!JU6),"max", MAX(Instances!JU6:Instances!JU6),"diff", MAX(Instances!JU6:Instances!JU6)-MIN(Instances!JU6:Instances!JU6))</f>
        <v>0</v>
      </c>
      <c r="JV6" s="1" cm="1">
        <f t="array" ref="JV6">_xlfn.SWITCH($A$2,"average", AVERAGE(Instances!JV6:Instances!JV6),"median", MEDIAN(Instances!JV6:Instances!JV6),"min", MIN(Instances!JV6:Instances!JV6),"max", MAX(Instances!JV6:Instances!JV6),"diff", MAX(Instances!JV6:Instances!JV6)-MIN(Instances!JV6:Instances!JV6))</f>
        <v>0</v>
      </c>
      <c r="JW6" s="1" cm="1">
        <f t="array" ref="JW6">_xlfn.SWITCH($A$2,"average", AVERAGE(Instances!JW6:Instances!JW6),"median", MEDIAN(Instances!JW6:Instances!JW6),"min", MIN(Instances!JW6:Instances!JW6),"max", MAX(Instances!JW6:Instances!JW6),"diff", MAX(Instances!JW6:Instances!JW6)-MIN(Instances!JW6:Instances!JW6))</f>
        <v>0</v>
      </c>
      <c r="JX6" s="1" cm="1">
        <f t="array" ref="JX6">_xlfn.SWITCH($A$2,"average", AVERAGE(Instances!JX6:Instances!JX6),"median", MEDIAN(Instances!JX6:Instances!JX6),"min", MIN(Instances!JX6:Instances!JX6),"max", MAX(Instances!JX6:Instances!JX6),"diff", MAX(Instances!JX6:Instances!JX6)-MIN(Instances!JX6:Instances!JX6))</f>
        <v>0</v>
      </c>
      <c r="JY6" s="1" cm="1">
        <f t="array" ref="JY6">_xlfn.SWITCH($A$2,"average", AVERAGE(Instances!JY6:Instances!JY6),"median", MEDIAN(Instances!JY6:Instances!JY6),"min", MIN(Instances!JY6:Instances!JY6),"max", MAX(Instances!JY6:Instances!JY6),"diff", MAX(Instances!JY6:Instances!JY6)-MIN(Instances!JY6:Instances!JY6))</f>
        <v>0</v>
      </c>
      <c r="JZ6" s="1"/>
      <c r="KA6" s="1" cm="1">
        <f t="array" ref="KA6">_xlfn.SWITCH($A$2,"average", AVERAGE(Instances!KA6:Instances!KA6),"median", MEDIAN(Instances!KA6:Instances!KA6),"min", MIN(Instances!KA6:Instances!KA6),"max", MAX(Instances!KA6:Instances!KA6),"diff", MAX(Instances!KA6:Instances!KA6)-MIN(Instances!KA6:Instances!KA6))</f>
        <v>0</v>
      </c>
      <c r="KB6" s="1" cm="1">
        <f t="array" ref="KB6">_xlfn.SWITCH($A$2,"average", AVERAGE(Instances!KB6:Instances!KB6),"median", MEDIAN(Instances!KB6:Instances!KB6),"min", MIN(Instances!KB6:Instances!KB6),"max", MAX(Instances!KB6:Instances!KB6),"diff", MAX(Instances!KB6:Instances!KB6)-MIN(Instances!KB6:Instances!KB6))</f>
        <v>0</v>
      </c>
      <c r="KC6" s="1" cm="1">
        <f t="array" ref="KC6">_xlfn.SWITCH($A$2,"average", AVERAGE(Instances!KC6:Instances!KC6),"median", MEDIAN(Instances!KC6:Instances!KC6),"min", MIN(Instances!KC6:Instances!KC6),"max", MAX(Instances!KC6:Instances!KC6),"diff", MAX(Instances!KC6:Instances!KC6)-MIN(Instances!KC6:Instances!KC6))</f>
        <v>0</v>
      </c>
      <c r="KD6" s="1" cm="1">
        <f t="array" ref="KD6">_xlfn.SWITCH($A$2,"average", AVERAGE(Instances!KD6:Instances!KD6),"median", MEDIAN(Instances!KD6:Instances!KD6),"min", MIN(Instances!KD6:Instances!KD6),"max", MAX(Instances!KD6:Instances!KD6),"diff", MAX(Instances!KD6:Instances!KD6)-MIN(Instances!KD6:Instances!KD6))</f>
        <v>0</v>
      </c>
      <c r="KE6" s="1" cm="1">
        <f t="array" ref="KE6">_xlfn.SWITCH($A$2,"average", AVERAGE(Instances!KE6:Instances!KE6),"median", MEDIAN(Instances!KE6:Instances!KE6),"min", MIN(Instances!KE6:Instances!KE6),"max", MAX(Instances!KE6:Instances!KE6),"diff", MAX(Instances!KE6:Instances!KE6)-MIN(Instances!KE6:Instances!KE6))</f>
        <v>0</v>
      </c>
      <c r="KF6" s="1" cm="1">
        <f t="array" ref="KF6">_xlfn.SWITCH($A$2,"average", AVERAGE(Instances!KF6:Instances!KF6),"median", MEDIAN(Instances!KF6:Instances!KF6),"min", MIN(Instances!KF6:Instances!KF6),"max", MAX(Instances!KF6:Instances!KF6),"diff", MAX(Instances!KF6:Instances!KF6)-MIN(Instances!KF6:Instances!KF6))</f>
        <v>0</v>
      </c>
      <c r="KG6" s="1" cm="1">
        <f t="array" ref="KG6">_xlfn.SWITCH($A$2,"average", AVERAGE(Instances!KG6:Instances!KG6),"median", MEDIAN(Instances!KG6:Instances!KG6),"min", MIN(Instances!KG6:Instances!KG6),"max", MAX(Instances!KG6:Instances!KG6),"diff", MAX(Instances!KG6:Instances!KG6)-MIN(Instances!KG6:Instances!KG6))</f>
        <v>0</v>
      </c>
      <c r="KH6" s="1" cm="1">
        <f t="array" ref="KH6">_xlfn.SWITCH($A$2,"average", AVERAGE(Instances!KH6:Instances!KH6),"median", MEDIAN(Instances!KH6:Instances!KH6),"min", MIN(Instances!KH6:Instances!KH6),"max", MAX(Instances!KH6:Instances!KH6),"diff", MAX(Instances!KH6:Instances!KH6)-MIN(Instances!KH6:Instances!KH6))</f>
        <v>0</v>
      </c>
      <c r="KI6" s="1" cm="1">
        <f t="array" ref="KI6">_xlfn.SWITCH($A$2,"average", AVERAGE(Instances!KI6:Instances!KI6),"median", MEDIAN(Instances!KI6:Instances!KI6),"min", MIN(Instances!KI6:Instances!KI6),"max", MAX(Instances!KI6:Instances!KI6),"diff", MAX(Instances!KI6:Instances!KI6)-MIN(Instances!KI6:Instances!KI6))</f>
        <v>0</v>
      </c>
      <c r="KJ6" s="1" cm="1">
        <f t="array" ref="KJ6">_xlfn.SWITCH($A$2,"average", AVERAGE(Instances!KJ6:Instances!KJ6),"median", MEDIAN(Instances!KJ6:Instances!KJ6),"min", MIN(Instances!KJ6:Instances!KJ6),"max", MAX(Instances!KJ6:Instances!KJ6),"diff", MAX(Instances!KJ6:Instances!KJ6)-MIN(Instances!KJ6:Instances!KJ6))</f>
        <v>0</v>
      </c>
      <c r="KK6" s="1" cm="1">
        <f t="array" ref="KK6">_xlfn.SWITCH($A$2,"average", AVERAGE(Instances!KK6:Instances!KK6),"median", MEDIAN(Instances!KK6:Instances!KK6),"min", MIN(Instances!KK6:Instances!KK6),"max", MAX(Instances!KK6:Instances!KK6),"diff", MAX(Instances!KK6:Instances!KK6)-MIN(Instances!KK6:Instances!KK6))</f>
        <v>0</v>
      </c>
      <c r="KL6" s="1" cm="1">
        <f t="array" ref="KL6">_xlfn.SWITCH($A$2,"average", AVERAGE(Instances!KL6:Instances!KL6),"median", MEDIAN(Instances!KL6:Instances!KL6),"min", MIN(Instances!KL6:Instances!KL6),"max", MAX(Instances!KL6:Instances!KL6),"diff", MAX(Instances!KL6:Instances!KL6)-MIN(Instances!KL6:Instances!KL6))</f>
        <v>0</v>
      </c>
      <c r="KM6" s="1" cm="1">
        <f t="array" ref="KM6">_xlfn.SWITCH($A$2,"average", AVERAGE(Instances!KM6:Instances!KM6),"median", MEDIAN(Instances!KM6:Instances!KM6),"min", MIN(Instances!KM6:Instances!KM6),"max", MAX(Instances!KM6:Instances!KM6),"diff", MAX(Instances!KM6:Instances!KM6)-MIN(Instances!KM6:Instances!KM6))</f>
        <v>0</v>
      </c>
      <c r="KN6" s="1" cm="1">
        <f t="array" ref="KN6">_xlfn.SWITCH($A$2,"average", AVERAGE(Instances!KN6:Instances!KN6),"median", MEDIAN(Instances!KN6:Instances!KN6),"min", MIN(Instances!KN6:Instances!KN6),"max", MAX(Instances!KN6:Instances!KN6),"diff", MAX(Instances!KN6:Instances!KN6)-MIN(Instances!KN6:Instances!KN6))</f>
        <v>0</v>
      </c>
      <c r="KO6" s="1" cm="1">
        <f t="array" ref="KO6">_xlfn.SWITCH($A$2,"average", AVERAGE(Instances!KO6:Instances!KO6),"median", MEDIAN(Instances!KO6:Instances!KO6),"min", MIN(Instances!KO6:Instances!KO6),"max", MAX(Instances!KO6:Instances!KO6),"diff", MAX(Instances!KO6:Instances!KO6)-MIN(Instances!KO6:Instances!KO6))</f>
        <v>0</v>
      </c>
      <c r="KP6" s="1" cm="1">
        <f t="array" ref="KP6">_xlfn.SWITCH($A$2,"average", AVERAGE(Instances!KP6:Instances!KP6),"median", MEDIAN(Instances!KP6:Instances!KP6),"min", MIN(Instances!KP6:Instances!KP6),"max", MAX(Instances!KP6:Instances!KP6),"diff", MAX(Instances!KP6:Instances!KP6)-MIN(Instances!KP6:Instances!KP6))</f>
        <v>0</v>
      </c>
      <c r="KQ6" s="1" cm="1">
        <f t="array" ref="KQ6">_xlfn.SWITCH($A$2,"average", AVERAGE(Instances!KQ6:Instances!KQ6),"median", MEDIAN(Instances!KQ6:Instances!KQ6),"min", MIN(Instances!KQ6:Instances!KQ6),"max", MAX(Instances!KQ6:Instances!KQ6),"diff", MAX(Instances!KQ6:Instances!KQ6)-MIN(Instances!KQ6:Instances!KQ6))</f>
        <v>0</v>
      </c>
      <c r="KR6" s="1"/>
      <c r="KS6" s="1" cm="1">
        <f t="array" ref="KS6">_xlfn.SWITCH($A$2,"average", AVERAGE(Instances!KS6:Instances!KS6),"median", MEDIAN(Instances!KS6:Instances!KS6),"min", MIN(Instances!KS6:Instances!KS6),"max", MAX(Instances!KS6:Instances!KS6),"diff", MAX(Instances!KS6:Instances!KS6)-MIN(Instances!KS6:Instances!KS6))</f>
        <v>0</v>
      </c>
      <c r="KT6" s="1" cm="1">
        <f t="array" ref="KT6">_xlfn.SWITCH($A$2,"average", AVERAGE(Instances!KT6:Instances!KT6),"median", MEDIAN(Instances!KT6:Instances!KT6),"min", MIN(Instances!KT6:Instances!KT6),"max", MAX(Instances!KT6:Instances!KT6),"diff", MAX(Instances!KT6:Instances!KT6)-MIN(Instances!KT6:Instances!KT6))</f>
        <v>0</v>
      </c>
      <c r="KU6" s="1" cm="1">
        <f t="array" ref="KU6">_xlfn.SWITCH($A$2,"average", AVERAGE(Instances!KU6:Instances!KU6),"median", MEDIAN(Instances!KU6:Instances!KU6),"min", MIN(Instances!KU6:Instances!KU6),"max", MAX(Instances!KU6:Instances!KU6),"diff", MAX(Instances!KU6:Instances!KU6)-MIN(Instances!KU6:Instances!KU6))</f>
        <v>0</v>
      </c>
      <c r="KV6" s="1" cm="1">
        <f t="array" ref="KV6">_xlfn.SWITCH($A$2,"average", AVERAGE(Instances!KV6:Instances!KV6),"median", MEDIAN(Instances!KV6:Instances!KV6),"min", MIN(Instances!KV6:Instances!KV6),"max", MAX(Instances!KV6:Instances!KV6),"diff", MAX(Instances!KV6:Instances!KV6)-MIN(Instances!KV6:Instances!KV6))</f>
        <v>0</v>
      </c>
      <c r="KW6" s="1" cm="1">
        <f t="array" ref="KW6">_xlfn.SWITCH($A$2,"average", AVERAGE(Instances!KW6:Instances!KW6),"median", MEDIAN(Instances!KW6:Instances!KW6),"min", MIN(Instances!KW6:Instances!KW6),"max", MAX(Instances!KW6:Instances!KW6),"diff", MAX(Instances!KW6:Instances!KW6)-MIN(Instances!KW6:Instances!KW6))</f>
        <v>0</v>
      </c>
      <c r="KX6" s="1" cm="1">
        <f t="array" ref="KX6">_xlfn.SWITCH($A$2,"average", AVERAGE(Instances!KX6:Instances!KX6),"median", MEDIAN(Instances!KX6:Instances!KX6),"min", MIN(Instances!KX6:Instances!KX6),"max", MAX(Instances!KX6:Instances!KX6),"diff", MAX(Instances!KX6:Instances!KX6)-MIN(Instances!KX6:Instances!KX6))</f>
        <v>0</v>
      </c>
      <c r="KY6" s="1" cm="1">
        <f t="array" ref="KY6">_xlfn.SWITCH($A$2,"average", AVERAGE(Instances!KY6:Instances!KY6),"median", MEDIAN(Instances!KY6:Instances!KY6),"min", MIN(Instances!KY6:Instances!KY6),"max", MAX(Instances!KY6:Instances!KY6),"diff", MAX(Instances!KY6:Instances!KY6)-MIN(Instances!KY6:Instances!KY6))</f>
        <v>0</v>
      </c>
      <c r="KZ6" s="1" cm="1">
        <f t="array" ref="KZ6">_xlfn.SWITCH($A$2,"average", AVERAGE(Instances!KZ6:Instances!KZ6),"median", MEDIAN(Instances!KZ6:Instances!KZ6),"min", MIN(Instances!KZ6:Instances!KZ6),"max", MAX(Instances!KZ6:Instances!KZ6),"diff", MAX(Instances!KZ6:Instances!KZ6)-MIN(Instances!KZ6:Instances!KZ6))</f>
        <v>0</v>
      </c>
      <c r="LA6" s="1" cm="1">
        <f t="array" ref="LA6">_xlfn.SWITCH($A$2,"average", AVERAGE(Instances!LA6:Instances!LA6),"median", MEDIAN(Instances!LA6:Instances!LA6),"min", MIN(Instances!LA6:Instances!LA6),"max", MAX(Instances!LA6:Instances!LA6),"diff", MAX(Instances!LA6:Instances!LA6)-MIN(Instances!LA6:Instances!LA6))</f>
        <v>0</v>
      </c>
      <c r="LB6" s="1" cm="1">
        <f t="array" ref="LB6">_xlfn.SWITCH($A$2,"average", AVERAGE(Instances!LB6:Instances!LB6),"median", MEDIAN(Instances!LB6:Instances!LB6),"min", MIN(Instances!LB6:Instances!LB6),"max", MAX(Instances!LB6:Instances!LB6),"diff", MAX(Instances!LB6:Instances!LB6)-MIN(Instances!LB6:Instances!LB6))</f>
        <v>0</v>
      </c>
      <c r="LC6" s="1" cm="1">
        <f t="array" ref="LC6">_xlfn.SWITCH($A$2,"average", AVERAGE(Instances!LC6:Instances!LC6),"median", MEDIAN(Instances!LC6:Instances!LC6),"min", MIN(Instances!LC6:Instances!LC6),"max", MAX(Instances!LC6:Instances!LC6),"diff", MAX(Instances!LC6:Instances!LC6)-MIN(Instances!LC6:Instances!LC6))</f>
        <v>0</v>
      </c>
      <c r="LD6" s="1" cm="1">
        <f t="array" ref="LD6">_xlfn.SWITCH($A$2,"average", AVERAGE(Instances!LD6:Instances!LD6),"median", MEDIAN(Instances!LD6:Instances!LD6),"min", MIN(Instances!LD6:Instances!LD6),"max", MAX(Instances!LD6:Instances!LD6),"diff", MAX(Instances!LD6:Instances!LD6)-MIN(Instances!LD6:Instances!LD6))</f>
        <v>0</v>
      </c>
      <c r="LE6" s="1" cm="1">
        <f t="array" ref="LE6">_xlfn.SWITCH($A$2,"average", AVERAGE(Instances!LE6:Instances!LE6),"median", MEDIAN(Instances!LE6:Instances!LE6),"min", MIN(Instances!LE6:Instances!LE6),"max", MAX(Instances!LE6:Instances!LE6),"diff", MAX(Instances!LE6:Instances!LE6)-MIN(Instances!LE6:Instances!LE6))</f>
        <v>0</v>
      </c>
      <c r="LF6" s="1" cm="1">
        <f t="array" ref="LF6">_xlfn.SWITCH($A$2,"average", AVERAGE(Instances!LF6:Instances!LF6),"median", MEDIAN(Instances!LF6:Instances!LF6),"min", MIN(Instances!LF6:Instances!LF6),"max", MAX(Instances!LF6:Instances!LF6),"diff", MAX(Instances!LF6:Instances!LF6)-MIN(Instances!LF6:Instances!LF6))</f>
        <v>0</v>
      </c>
      <c r="LG6" s="1" cm="1">
        <f t="array" ref="LG6">_xlfn.SWITCH($A$2,"average", AVERAGE(Instances!LG6:Instances!LG6),"median", MEDIAN(Instances!LG6:Instances!LG6),"min", MIN(Instances!LG6:Instances!LG6),"max", MAX(Instances!LG6:Instances!LG6),"diff", MAX(Instances!LG6:Instances!LG6)-MIN(Instances!LG6:Instances!LG6))</f>
        <v>0</v>
      </c>
      <c r="LH6" s="1" cm="1">
        <f t="array" ref="LH6">_xlfn.SWITCH($A$2,"average", AVERAGE(Instances!LH6:Instances!LH6),"median", MEDIAN(Instances!LH6:Instances!LH6),"min", MIN(Instances!LH6:Instances!LH6),"max", MAX(Instances!LH6:Instances!LH6),"diff", MAX(Instances!LH6:Instances!LH6)-MIN(Instances!LH6:Instances!LH6))</f>
        <v>0</v>
      </c>
      <c r="LI6" s="1" cm="1">
        <f t="array" ref="LI6">_xlfn.SWITCH($A$2,"average", AVERAGE(Instances!LI6:Instances!LI6),"median", MEDIAN(Instances!LI6:Instances!LI6),"min", MIN(Instances!LI6:Instances!LI6),"max", MAX(Instances!LI6:Instances!LI6),"diff", MAX(Instances!LI6:Instances!LI6)-MIN(Instances!LI6:Instances!LI6))</f>
        <v>0</v>
      </c>
      <c r="LJ6" s="1"/>
      <c r="LK6" s="1" cm="1">
        <f t="array" ref="LK6">_xlfn.SWITCH($A$2,"average", AVERAGE(Instances!LK6:Instances!LK6),"median", MEDIAN(Instances!LK6:Instances!LK6),"min", MIN(Instances!LK6:Instances!LK6),"max", MAX(Instances!LK6:Instances!LK6),"diff", MAX(Instances!LK6:Instances!LK6)-MIN(Instances!LK6:Instances!LK6))</f>
        <v>0</v>
      </c>
      <c r="LL6" s="1" cm="1">
        <f t="array" ref="LL6">_xlfn.SWITCH($A$2,"average", AVERAGE(Instances!LL6:Instances!LL6),"median", MEDIAN(Instances!LL6:Instances!LL6),"min", MIN(Instances!LL6:Instances!LL6),"max", MAX(Instances!LL6:Instances!LL6),"diff", MAX(Instances!LL6:Instances!LL6)-MIN(Instances!LL6:Instances!LL6))</f>
        <v>0</v>
      </c>
      <c r="LM6" s="1" cm="1">
        <f t="array" ref="LM6">_xlfn.SWITCH($A$2,"average", AVERAGE(Instances!LM6:Instances!LM6),"median", MEDIAN(Instances!LM6:Instances!LM6),"min", MIN(Instances!LM6:Instances!LM6),"max", MAX(Instances!LM6:Instances!LM6),"diff", MAX(Instances!LM6:Instances!LM6)-MIN(Instances!LM6:Instances!LM6))</f>
        <v>0</v>
      </c>
      <c r="LN6" s="1" cm="1">
        <f t="array" ref="LN6">_xlfn.SWITCH($A$2,"average", AVERAGE(Instances!LN6:Instances!LN6),"median", MEDIAN(Instances!LN6:Instances!LN6),"min", MIN(Instances!LN6:Instances!LN6),"max", MAX(Instances!LN6:Instances!LN6),"diff", MAX(Instances!LN6:Instances!LN6)-MIN(Instances!LN6:Instances!LN6))</f>
        <v>0</v>
      </c>
      <c r="LO6" s="1" cm="1">
        <f t="array" ref="LO6">_xlfn.SWITCH($A$2,"average", AVERAGE(Instances!LO6:Instances!LO6),"median", MEDIAN(Instances!LO6:Instances!LO6),"min", MIN(Instances!LO6:Instances!LO6),"max", MAX(Instances!LO6:Instances!LO6),"diff", MAX(Instances!LO6:Instances!LO6)-MIN(Instances!LO6:Instances!LO6))</f>
        <v>0</v>
      </c>
      <c r="LP6" s="1" cm="1">
        <f t="array" ref="LP6">_xlfn.SWITCH($A$2,"average", AVERAGE(Instances!LP6:Instances!LP6),"median", MEDIAN(Instances!LP6:Instances!LP6),"min", MIN(Instances!LP6:Instances!LP6),"max", MAX(Instances!LP6:Instances!LP6),"diff", MAX(Instances!LP6:Instances!LP6)-MIN(Instances!LP6:Instances!LP6))</f>
        <v>0</v>
      </c>
      <c r="LQ6" s="1" cm="1">
        <f t="array" ref="LQ6">_xlfn.SWITCH($A$2,"average", AVERAGE(Instances!LQ6:Instances!LQ6),"median", MEDIAN(Instances!LQ6:Instances!LQ6),"min", MIN(Instances!LQ6:Instances!LQ6),"max", MAX(Instances!LQ6:Instances!LQ6),"diff", MAX(Instances!LQ6:Instances!LQ6)-MIN(Instances!LQ6:Instances!LQ6))</f>
        <v>0</v>
      </c>
      <c r="LR6" s="1" cm="1">
        <f t="array" ref="LR6">_xlfn.SWITCH($A$2,"average", AVERAGE(Instances!LR6:Instances!LR6),"median", MEDIAN(Instances!LR6:Instances!LR6),"min", MIN(Instances!LR6:Instances!LR6),"max", MAX(Instances!LR6:Instances!LR6),"diff", MAX(Instances!LR6:Instances!LR6)-MIN(Instances!LR6:Instances!LR6))</f>
        <v>0</v>
      </c>
      <c r="LS6" s="1" cm="1">
        <f t="array" ref="LS6">_xlfn.SWITCH($A$2,"average", AVERAGE(Instances!LS6:Instances!LS6),"median", MEDIAN(Instances!LS6:Instances!LS6),"min", MIN(Instances!LS6:Instances!LS6),"max", MAX(Instances!LS6:Instances!LS6),"diff", MAX(Instances!LS6:Instances!LS6)-MIN(Instances!LS6:Instances!LS6))</f>
        <v>0</v>
      </c>
      <c r="LT6" s="1" cm="1">
        <f t="array" ref="LT6">_xlfn.SWITCH($A$2,"average", AVERAGE(Instances!LT6:Instances!LT6),"median", MEDIAN(Instances!LT6:Instances!LT6),"min", MIN(Instances!LT6:Instances!LT6),"max", MAX(Instances!LT6:Instances!LT6),"diff", MAX(Instances!LT6:Instances!LT6)-MIN(Instances!LT6:Instances!LT6))</f>
        <v>0</v>
      </c>
      <c r="LU6" s="1" cm="1">
        <f t="array" ref="LU6">_xlfn.SWITCH($A$2,"average", AVERAGE(Instances!LU6:Instances!LU6),"median", MEDIAN(Instances!LU6:Instances!LU6),"min", MIN(Instances!LU6:Instances!LU6),"max", MAX(Instances!LU6:Instances!LU6),"diff", MAX(Instances!LU6:Instances!LU6)-MIN(Instances!LU6:Instances!LU6))</f>
        <v>0</v>
      </c>
      <c r="LV6" s="1" cm="1">
        <f t="array" ref="LV6">_xlfn.SWITCH($A$2,"average", AVERAGE(Instances!LV6:Instances!LV6),"median", MEDIAN(Instances!LV6:Instances!LV6),"min", MIN(Instances!LV6:Instances!LV6),"max", MAX(Instances!LV6:Instances!LV6),"diff", MAX(Instances!LV6:Instances!LV6)-MIN(Instances!LV6:Instances!LV6))</f>
        <v>0</v>
      </c>
      <c r="LW6" s="1" cm="1">
        <f t="array" ref="LW6">_xlfn.SWITCH($A$2,"average", AVERAGE(Instances!LW6:Instances!LW6),"median", MEDIAN(Instances!LW6:Instances!LW6),"min", MIN(Instances!LW6:Instances!LW6),"max", MAX(Instances!LW6:Instances!LW6),"diff", MAX(Instances!LW6:Instances!LW6)-MIN(Instances!LW6:Instances!LW6))</f>
        <v>0</v>
      </c>
      <c r="LX6" s="1" cm="1">
        <f t="array" ref="LX6">_xlfn.SWITCH($A$2,"average", AVERAGE(Instances!LX6:Instances!LX6),"median", MEDIAN(Instances!LX6:Instances!LX6),"min", MIN(Instances!LX6:Instances!LX6),"max", MAX(Instances!LX6:Instances!LX6),"diff", MAX(Instances!LX6:Instances!LX6)-MIN(Instances!LX6:Instances!LX6))</f>
        <v>0</v>
      </c>
      <c r="LY6" s="1" cm="1">
        <f t="array" ref="LY6">_xlfn.SWITCH($A$2,"average", AVERAGE(Instances!LY6:Instances!LY6),"median", MEDIAN(Instances!LY6:Instances!LY6),"min", MIN(Instances!LY6:Instances!LY6),"max", MAX(Instances!LY6:Instances!LY6),"diff", MAX(Instances!LY6:Instances!LY6)-MIN(Instances!LY6:Instances!LY6))</f>
        <v>0</v>
      </c>
      <c r="LZ6" s="1" cm="1">
        <f t="array" ref="LZ6">_xlfn.SWITCH($A$2,"average", AVERAGE(Instances!LZ6:Instances!LZ6),"median", MEDIAN(Instances!LZ6:Instances!LZ6),"min", MIN(Instances!LZ6:Instances!LZ6),"max", MAX(Instances!LZ6:Instances!LZ6),"diff", MAX(Instances!LZ6:Instances!LZ6)-MIN(Instances!LZ6:Instances!LZ6))</f>
        <v>0</v>
      </c>
      <c r="MA6" s="1" cm="1">
        <f t="array" ref="MA6">_xlfn.SWITCH($A$2,"average", AVERAGE(Instances!MA6:Instances!MA6),"median", MEDIAN(Instances!MA6:Instances!MA6),"min", MIN(Instances!MA6:Instances!MA6),"max", MAX(Instances!MA6:Instances!MA6),"diff", MAX(Instances!MA6:Instances!MA6)-MIN(Instances!MA6:Instances!MA6))</f>
        <v>0</v>
      </c>
      <c r="MB6" s="1"/>
      <c r="MC6" s="1" cm="1">
        <f t="array" ref="MC6">_xlfn.SWITCH($A$2,"average", AVERAGE(Instances!MC6:Instances!MC6),"median", MEDIAN(Instances!MC6:Instances!MC6),"min", MIN(Instances!MC6:Instances!MC6),"max", MAX(Instances!MC6:Instances!MC6),"diff", MAX(Instances!MC6:Instances!MC6)-MIN(Instances!MC6:Instances!MC6))</f>
        <v>0</v>
      </c>
      <c r="MD6" s="1" cm="1">
        <f t="array" ref="MD6">_xlfn.SWITCH($A$2,"average", AVERAGE(Instances!MD6:Instances!MD6),"median", MEDIAN(Instances!MD6:Instances!MD6),"min", MIN(Instances!MD6:Instances!MD6),"max", MAX(Instances!MD6:Instances!MD6),"diff", MAX(Instances!MD6:Instances!MD6)-MIN(Instances!MD6:Instances!MD6))</f>
        <v>0</v>
      </c>
      <c r="ME6" s="1" cm="1">
        <f t="array" ref="ME6">_xlfn.SWITCH($A$2,"average", AVERAGE(Instances!ME6:Instances!ME6),"median", MEDIAN(Instances!ME6:Instances!ME6),"min", MIN(Instances!ME6:Instances!ME6),"max", MAX(Instances!ME6:Instances!ME6),"diff", MAX(Instances!ME6:Instances!ME6)-MIN(Instances!ME6:Instances!ME6))</f>
        <v>0</v>
      </c>
      <c r="MF6" s="1" cm="1">
        <f t="array" ref="MF6">_xlfn.SWITCH($A$2,"average", AVERAGE(Instances!MF6:Instances!MF6),"median", MEDIAN(Instances!MF6:Instances!MF6),"min", MIN(Instances!MF6:Instances!MF6),"max", MAX(Instances!MF6:Instances!MF6),"diff", MAX(Instances!MF6:Instances!MF6)-MIN(Instances!MF6:Instances!MF6))</f>
        <v>0</v>
      </c>
      <c r="MG6" s="1" cm="1">
        <f t="array" ref="MG6">_xlfn.SWITCH($A$2,"average", AVERAGE(Instances!MG6:Instances!MG6),"median", MEDIAN(Instances!MG6:Instances!MG6),"min", MIN(Instances!MG6:Instances!MG6),"max", MAX(Instances!MG6:Instances!MG6),"diff", MAX(Instances!MG6:Instances!MG6)-MIN(Instances!MG6:Instances!MG6))</f>
        <v>0</v>
      </c>
      <c r="MH6" s="1" cm="1">
        <f t="array" ref="MH6">_xlfn.SWITCH($A$2,"average", AVERAGE(Instances!MH6:Instances!MH6),"median", MEDIAN(Instances!MH6:Instances!MH6),"min", MIN(Instances!MH6:Instances!MH6),"max", MAX(Instances!MH6:Instances!MH6),"diff", MAX(Instances!MH6:Instances!MH6)-MIN(Instances!MH6:Instances!MH6))</f>
        <v>0</v>
      </c>
      <c r="MI6" s="1" cm="1">
        <f t="array" ref="MI6">_xlfn.SWITCH($A$2,"average", AVERAGE(Instances!MI6:Instances!MI6),"median", MEDIAN(Instances!MI6:Instances!MI6),"min", MIN(Instances!MI6:Instances!MI6),"max", MAX(Instances!MI6:Instances!MI6),"diff", MAX(Instances!MI6:Instances!MI6)-MIN(Instances!MI6:Instances!MI6))</f>
        <v>0</v>
      </c>
      <c r="MJ6" s="1" cm="1">
        <f t="array" ref="MJ6">_xlfn.SWITCH($A$2,"average", AVERAGE(Instances!MJ6:Instances!MJ6),"median", MEDIAN(Instances!MJ6:Instances!MJ6),"min", MIN(Instances!MJ6:Instances!MJ6),"max", MAX(Instances!MJ6:Instances!MJ6),"diff", MAX(Instances!MJ6:Instances!MJ6)-MIN(Instances!MJ6:Instances!MJ6))</f>
        <v>0</v>
      </c>
      <c r="MK6" s="1" cm="1">
        <f t="array" ref="MK6">_xlfn.SWITCH($A$2,"average", AVERAGE(Instances!MK6:Instances!MK6),"median", MEDIAN(Instances!MK6:Instances!MK6),"min", MIN(Instances!MK6:Instances!MK6),"max", MAX(Instances!MK6:Instances!MK6),"diff", MAX(Instances!MK6:Instances!MK6)-MIN(Instances!MK6:Instances!MK6))</f>
        <v>0</v>
      </c>
      <c r="ML6" s="1" cm="1">
        <f t="array" ref="ML6">_xlfn.SWITCH($A$2,"average", AVERAGE(Instances!ML6:Instances!ML6),"median", MEDIAN(Instances!ML6:Instances!ML6),"min", MIN(Instances!ML6:Instances!ML6),"max", MAX(Instances!ML6:Instances!ML6),"diff", MAX(Instances!ML6:Instances!ML6)-MIN(Instances!ML6:Instances!ML6))</f>
        <v>0</v>
      </c>
      <c r="MM6" s="1" cm="1">
        <f t="array" ref="MM6">_xlfn.SWITCH($A$2,"average", AVERAGE(Instances!MM6:Instances!MM6),"median", MEDIAN(Instances!MM6:Instances!MM6),"min", MIN(Instances!MM6:Instances!MM6),"max", MAX(Instances!MM6:Instances!MM6),"diff", MAX(Instances!MM6:Instances!MM6)-MIN(Instances!MM6:Instances!MM6))</f>
        <v>0</v>
      </c>
      <c r="MN6" s="1" cm="1">
        <f t="array" ref="MN6">_xlfn.SWITCH($A$2,"average", AVERAGE(Instances!MN6:Instances!MN6),"median", MEDIAN(Instances!MN6:Instances!MN6),"min", MIN(Instances!MN6:Instances!MN6),"max", MAX(Instances!MN6:Instances!MN6),"diff", MAX(Instances!MN6:Instances!MN6)-MIN(Instances!MN6:Instances!MN6))</f>
        <v>0</v>
      </c>
      <c r="MO6" s="1" cm="1">
        <f t="array" ref="MO6">_xlfn.SWITCH($A$2,"average", AVERAGE(Instances!MO6:Instances!MO6),"median", MEDIAN(Instances!MO6:Instances!MO6),"min", MIN(Instances!MO6:Instances!MO6),"max", MAX(Instances!MO6:Instances!MO6),"diff", MAX(Instances!MO6:Instances!MO6)-MIN(Instances!MO6:Instances!MO6))</f>
        <v>0</v>
      </c>
      <c r="MP6" s="1" cm="1">
        <f t="array" ref="MP6">_xlfn.SWITCH($A$2,"average", AVERAGE(Instances!MP6:Instances!MP6),"median", MEDIAN(Instances!MP6:Instances!MP6),"min", MIN(Instances!MP6:Instances!MP6),"max", MAX(Instances!MP6:Instances!MP6),"diff", MAX(Instances!MP6:Instances!MP6)-MIN(Instances!MP6:Instances!MP6))</f>
        <v>0</v>
      </c>
      <c r="MQ6" s="1" cm="1">
        <f t="array" ref="MQ6">_xlfn.SWITCH($A$2,"average", AVERAGE(Instances!MQ6:Instances!MQ6),"median", MEDIAN(Instances!MQ6:Instances!MQ6),"min", MIN(Instances!MQ6:Instances!MQ6),"max", MAX(Instances!MQ6:Instances!MQ6),"diff", MAX(Instances!MQ6:Instances!MQ6)-MIN(Instances!MQ6:Instances!MQ6))</f>
        <v>0</v>
      </c>
      <c r="MR6" s="1" cm="1">
        <f t="array" ref="MR6">_xlfn.SWITCH($A$2,"average", AVERAGE(Instances!MR6:Instances!MR6),"median", MEDIAN(Instances!MR6:Instances!MR6),"min", MIN(Instances!MR6:Instances!MR6),"max", MAX(Instances!MR6:Instances!MR6),"diff", MAX(Instances!MR6:Instances!MR6)-MIN(Instances!MR6:Instances!MR6))</f>
        <v>0</v>
      </c>
      <c r="MS6" s="1" cm="1">
        <f t="array" ref="MS6">_xlfn.SWITCH($A$2,"average", AVERAGE(Instances!MS6:Instances!MS6),"median", MEDIAN(Instances!MS6:Instances!MS6),"min", MIN(Instances!MS6:Instances!MS6),"max", MAX(Instances!MS6:Instances!MS6),"diff", MAX(Instances!MS6:Instances!MS6)-MIN(Instances!MS6:Instances!MS6))</f>
        <v>0</v>
      </c>
      <c r="MT6" s="1"/>
      <c r="MU6" s="1" cm="1">
        <f t="array" ref="MU6">_xlfn.SWITCH($A$2,"average", AVERAGE(Instances!MU6:Instances!MU6),"median", MEDIAN(Instances!MU6:Instances!MU6),"min", MIN(Instances!MU6:Instances!MU6),"max", MAX(Instances!MU6:Instances!MU6),"diff", MAX(Instances!MU6:Instances!MU6)-MIN(Instances!MU6:Instances!MU6))</f>
        <v>0</v>
      </c>
      <c r="MV6" s="1" cm="1">
        <f t="array" ref="MV6">_xlfn.SWITCH($A$2,"average", AVERAGE(Instances!MV6:Instances!MV6),"median", MEDIAN(Instances!MV6:Instances!MV6),"min", MIN(Instances!MV6:Instances!MV6),"max", MAX(Instances!MV6:Instances!MV6),"diff", MAX(Instances!MV6:Instances!MV6)-MIN(Instances!MV6:Instances!MV6))</f>
        <v>0</v>
      </c>
      <c r="MW6" s="1" cm="1">
        <f t="array" ref="MW6">_xlfn.SWITCH($A$2,"average", AVERAGE(Instances!MW6:Instances!MW6),"median", MEDIAN(Instances!MW6:Instances!MW6),"min", MIN(Instances!MW6:Instances!MW6),"max", MAX(Instances!MW6:Instances!MW6),"diff", MAX(Instances!MW6:Instances!MW6)-MIN(Instances!MW6:Instances!MW6))</f>
        <v>0</v>
      </c>
      <c r="MX6" s="1" cm="1">
        <f t="array" ref="MX6">_xlfn.SWITCH($A$2,"average", AVERAGE(Instances!MX6:Instances!MX6),"median", MEDIAN(Instances!MX6:Instances!MX6),"min", MIN(Instances!MX6:Instances!MX6),"max", MAX(Instances!MX6:Instances!MX6),"diff", MAX(Instances!MX6:Instances!MX6)-MIN(Instances!MX6:Instances!MX6))</f>
        <v>0</v>
      </c>
      <c r="MY6" s="1" cm="1">
        <f t="array" ref="MY6">_xlfn.SWITCH($A$2,"average", AVERAGE(Instances!MY6:Instances!MY6),"median", MEDIAN(Instances!MY6:Instances!MY6),"min", MIN(Instances!MY6:Instances!MY6),"max", MAX(Instances!MY6:Instances!MY6),"diff", MAX(Instances!MY6:Instances!MY6)-MIN(Instances!MY6:Instances!MY6))</f>
        <v>0</v>
      </c>
      <c r="MZ6" s="1" cm="1">
        <f t="array" ref="MZ6">_xlfn.SWITCH($A$2,"average", AVERAGE(Instances!MZ6:Instances!MZ6),"median", MEDIAN(Instances!MZ6:Instances!MZ6),"min", MIN(Instances!MZ6:Instances!MZ6),"max", MAX(Instances!MZ6:Instances!MZ6),"diff", MAX(Instances!MZ6:Instances!MZ6)-MIN(Instances!MZ6:Instances!MZ6))</f>
        <v>0</v>
      </c>
      <c r="NA6" s="1" cm="1">
        <f t="array" ref="NA6">_xlfn.SWITCH($A$2,"average", AVERAGE(Instances!NA6:Instances!NA6),"median", MEDIAN(Instances!NA6:Instances!NA6),"min", MIN(Instances!NA6:Instances!NA6),"max", MAX(Instances!NA6:Instances!NA6),"diff", MAX(Instances!NA6:Instances!NA6)-MIN(Instances!NA6:Instances!NA6))</f>
        <v>0</v>
      </c>
      <c r="NB6" s="1" cm="1">
        <f t="array" ref="NB6">_xlfn.SWITCH($A$2,"average", AVERAGE(Instances!NB6:Instances!NB6),"median", MEDIAN(Instances!NB6:Instances!NB6),"min", MIN(Instances!NB6:Instances!NB6),"max", MAX(Instances!NB6:Instances!NB6),"diff", MAX(Instances!NB6:Instances!NB6)-MIN(Instances!NB6:Instances!NB6))</f>
        <v>0</v>
      </c>
      <c r="NC6" s="1" cm="1">
        <f t="array" ref="NC6">_xlfn.SWITCH($A$2,"average", AVERAGE(Instances!NC6:Instances!NC6),"median", MEDIAN(Instances!NC6:Instances!NC6),"min", MIN(Instances!NC6:Instances!NC6),"max", MAX(Instances!NC6:Instances!NC6),"diff", MAX(Instances!NC6:Instances!NC6)-MIN(Instances!NC6:Instances!NC6))</f>
        <v>0</v>
      </c>
      <c r="ND6" s="1" cm="1">
        <f t="array" ref="ND6">_xlfn.SWITCH($A$2,"average", AVERAGE(Instances!ND6:Instances!ND6),"median", MEDIAN(Instances!ND6:Instances!ND6),"min", MIN(Instances!ND6:Instances!ND6),"max", MAX(Instances!ND6:Instances!ND6),"diff", MAX(Instances!ND6:Instances!ND6)-MIN(Instances!ND6:Instances!ND6))</f>
        <v>0</v>
      </c>
      <c r="NE6" s="1" cm="1">
        <f t="array" ref="NE6">_xlfn.SWITCH($A$2,"average", AVERAGE(Instances!NE6:Instances!NE6),"median", MEDIAN(Instances!NE6:Instances!NE6),"min", MIN(Instances!NE6:Instances!NE6),"max", MAX(Instances!NE6:Instances!NE6),"diff", MAX(Instances!NE6:Instances!NE6)-MIN(Instances!NE6:Instances!NE6))</f>
        <v>0</v>
      </c>
      <c r="NF6" s="1" cm="1">
        <f t="array" ref="NF6">_xlfn.SWITCH($A$2,"average", AVERAGE(Instances!NF6:Instances!NF6),"median", MEDIAN(Instances!NF6:Instances!NF6),"min", MIN(Instances!NF6:Instances!NF6),"max", MAX(Instances!NF6:Instances!NF6),"diff", MAX(Instances!NF6:Instances!NF6)-MIN(Instances!NF6:Instances!NF6))</f>
        <v>0</v>
      </c>
      <c r="NG6" s="1" cm="1">
        <f t="array" ref="NG6">_xlfn.SWITCH($A$2,"average", AVERAGE(Instances!NG6:Instances!NG6),"median", MEDIAN(Instances!NG6:Instances!NG6),"min", MIN(Instances!NG6:Instances!NG6),"max", MAX(Instances!NG6:Instances!NG6),"diff", MAX(Instances!NG6:Instances!NG6)-MIN(Instances!NG6:Instances!NG6))</f>
        <v>0</v>
      </c>
      <c r="NH6" s="1" cm="1">
        <f t="array" ref="NH6">_xlfn.SWITCH($A$2,"average", AVERAGE(Instances!NH6:Instances!NH6),"median", MEDIAN(Instances!NH6:Instances!NH6),"min", MIN(Instances!NH6:Instances!NH6),"max", MAX(Instances!NH6:Instances!NH6),"diff", MAX(Instances!NH6:Instances!NH6)-MIN(Instances!NH6:Instances!NH6))</f>
        <v>0</v>
      </c>
      <c r="NI6" s="1" cm="1">
        <f t="array" ref="NI6">_xlfn.SWITCH($A$2,"average", AVERAGE(Instances!NI6:Instances!NI6),"median", MEDIAN(Instances!NI6:Instances!NI6),"min", MIN(Instances!NI6:Instances!NI6),"max", MAX(Instances!NI6:Instances!NI6),"diff", MAX(Instances!NI6:Instances!NI6)-MIN(Instances!NI6:Instances!NI6))</f>
        <v>0</v>
      </c>
      <c r="NJ6" s="1" cm="1">
        <f t="array" ref="NJ6">_xlfn.SWITCH($A$2,"average", AVERAGE(Instances!NJ6:Instances!NJ6),"median", MEDIAN(Instances!NJ6:Instances!NJ6),"min", MIN(Instances!NJ6:Instances!NJ6),"max", MAX(Instances!NJ6:Instances!NJ6),"diff", MAX(Instances!NJ6:Instances!NJ6)-MIN(Instances!NJ6:Instances!NJ6))</f>
        <v>0</v>
      </c>
      <c r="NK6" s="1" cm="1">
        <f t="array" ref="NK6">_xlfn.SWITCH($A$2,"average", AVERAGE(Instances!NK6:Instances!NK6),"median", MEDIAN(Instances!NK6:Instances!NK6),"min", MIN(Instances!NK6:Instances!NK6),"max", MAX(Instances!NK6:Instances!NK6),"diff", MAX(Instances!NK6:Instances!NK6)-MIN(Instances!NK6:Instances!NK6))</f>
        <v>0</v>
      </c>
      <c r="NL6" s="1"/>
      <c r="NM6" s="1" cm="1">
        <f t="array" ref="NM6">_xlfn.SWITCH($A$2,"average", AVERAGE(Instances!NM6:Instances!NM6),"median", MEDIAN(Instances!NM6:Instances!NM6),"min", MIN(Instances!NM6:Instances!NM6),"max", MAX(Instances!NM6:Instances!NM6),"diff", MAX(Instances!NM6:Instances!NM6)-MIN(Instances!NM6:Instances!NM6))</f>
        <v>0</v>
      </c>
      <c r="NN6" s="1" cm="1">
        <f t="array" ref="NN6">_xlfn.SWITCH($A$2,"average", AVERAGE(Instances!NN6:Instances!NN6),"median", MEDIAN(Instances!NN6:Instances!NN6),"min", MIN(Instances!NN6:Instances!NN6),"max", MAX(Instances!NN6:Instances!NN6),"diff", MAX(Instances!NN6:Instances!NN6)-MIN(Instances!NN6:Instances!NN6))</f>
        <v>0</v>
      </c>
      <c r="NO6" s="1" cm="1">
        <f t="array" ref="NO6">_xlfn.SWITCH($A$2,"average", AVERAGE(Instances!NO6:Instances!NO6),"median", MEDIAN(Instances!NO6:Instances!NO6),"min", MIN(Instances!NO6:Instances!NO6),"max", MAX(Instances!NO6:Instances!NO6),"diff", MAX(Instances!NO6:Instances!NO6)-MIN(Instances!NO6:Instances!NO6))</f>
        <v>0</v>
      </c>
      <c r="NP6" s="1" cm="1">
        <f t="array" ref="NP6">_xlfn.SWITCH($A$2,"average", AVERAGE(Instances!NP6:Instances!NP6),"median", MEDIAN(Instances!NP6:Instances!NP6),"min", MIN(Instances!NP6:Instances!NP6),"max", MAX(Instances!NP6:Instances!NP6),"diff", MAX(Instances!NP6:Instances!NP6)-MIN(Instances!NP6:Instances!NP6))</f>
        <v>0</v>
      </c>
      <c r="NQ6" s="1" cm="1">
        <f t="array" ref="NQ6">_xlfn.SWITCH($A$2,"average", AVERAGE(Instances!NQ6:Instances!NQ6),"median", MEDIAN(Instances!NQ6:Instances!NQ6),"min", MIN(Instances!NQ6:Instances!NQ6),"max", MAX(Instances!NQ6:Instances!NQ6),"diff", MAX(Instances!NQ6:Instances!NQ6)-MIN(Instances!NQ6:Instances!NQ6))</f>
        <v>0</v>
      </c>
      <c r="NR6" s="1" cm="1">
        <f t="array" ref="NR6">_xlfn.SWITCH($A$2,"average", AVERAGE(Instances!NR6:Instances!NR6),"median", MEDIAN(Instances!NR6:Instances!NR6),"min", MIN(Instances!NR6:Instances!NR6),"max", MAX(Instances!NR6:Instances!NR6),"diff", MAX(Instances!NR6:Instances!NR6)-MIN(Instances!NR6:Instances!NR6))</f>
        <v>0</v>
      </c>
      <c r="NS6" s="1" cm="1">
        <f t="array" ref="NS6">_xlfn.SWITCH($A$2,"average", AVERAGE(Instances!NS6:Instances!NS6),"median", MEDIAN(Instances!NS6:Instances!NS6),"min", MIN(Instances!NS6:Instances!NS6),"max", MAX(Instances!NS6:Instances!NS6),"diff", MAX(Instances!NS6:Instances!NS6)-MIN(Instances!NS6:Instances!NS6))</f>
        <v>0</v>
      </c>
      <c r="NT6" s="1" cm="1">
        <f t="array" ref="NT6">_xlfn.SWITCH($A$2,"average", AVERAGE(Instances!NT6:Instances!NT6),"median", MEDIAN(Instances!NT6:Instances!NT6),"min", MIN(Instances!NT6:Instances!NT6),"max", MAX(Instances!NT6:Instances!NT6),"diff", MAX(Instances!NT6:Instances!NT6)-MIN(Instances!NT6:Instances!NT6))</f>
        <v>0</v>
      </c>
      <c r="NU6" s="1" cm="1">
        <f t="array" ref="NU6">_xlfn.SWITCH($A$2,"average", AVERAGE(Instances!NU6:Instances!NU6),"median", MEDIAN(Instances!NU6:Instances!NU6),"min", MIN(Instances!NU6:Instances!NU6),"max", MAX(Instances!NU6:Instances!NU6),"diff", MAX(Instances!NU6:Instances!NU6)-MIN(Instances!NU6:Instances!NU6))</f>
        <v>0</v>
      </c>
      <c r="NV6" s="1" cm="1">
        <f t="array" ref="NV6">_xlfn.SWITCH($A$2,"average", AVERAGE(Instances!NV6:Instances!NV6),"median", MEDIAN(Instances!NV6:Instances!NV6),"min", MIN(Instances!NV6:Instances!NV6),"max", MAX(Instances!NV6:Instances!NV6),"diff", MAX(Instances!NV6:Instances!NV6)-MIN(Instances!NV6:Instances!NV6))</f>
        <v>0</v>
      </c>
      <c r="NW6" s="1" cm="1">
        <f t="array" ref="NW6">_xlfn.SWITCH($A$2,"average", AVERAGE(Instances!NW6:Instances!NW6),"median", MEDIAN(Instances!NW6:Instances!NW6),"min", MIN(Instances!NW6:Instances!NW6),"max", MAX(Instances!NW6:Instances!NW6),"diff", MAX(Instances!NW6:Instances!NW6)-MIN(Instances!NW6:Instances!NW6))</f>
        <v>0</v>
      </c>
      <c r="NX6" s="1" cm="1">
        <f t="array" ref="NX6">_xlfn.SWITCH($A$2,"average", AVERAGE(Instances!NX6:Instances!NX6),"median", MEDIAN(Instances!NX6:Instances!NX6),"min", MIN(Instances!NX6:Instances!NX6),"max", MAX(Instances!NX6:Instances!NX6),"diff", MAX(Instances!NX6:Instances!NX6)-MIN(Instances!NX6:Instances!NX6))</f>
        <v>0</v>
      </c>
      <c r="NY6" s="1" cm="1">
        <f t="array" ref="NY6">_xlfn.SWITCH($A$2,"average", AVERAGE(Instances!NY6:Instances!NY6),"median", MEDIAN(Instances!NY6:Instances!NY6),"min", MIN(Instances!NY6:Instances!NY6),"max", MAX(Instances!NY6:Instances!NY6),"diff", MAX(Instances!NY6:Instances!NY6)-MIN(Instances!NY6:Instances!NY6))</f>
        <v>0</v>
      </c>
      <c r="NZ6" s="1" cm="1">
        <f t="array" ref="NZ6">_xlfn.SWITCH($A$2,"average", AVERAGE(Instances!NZ6:Instances!NZ6),"median", MEDIAN(Instances!NZ6:Instances!NZ6),"min", MIN(Instances!NZ6:Instances!NZ6),"max", MAX(Instances!NZ6:Instances!NZ6),"diff", MAX(Instances!NZ6:Instances!NZ6)-MIN(Instances!NZ6:Instances!NZ6))</f>
        <v>0</v>
      </c>
      <c r="OA6" s="1" cm="1">
        <f t="array" ref="OA6">_xlfn.SWITCH($A$2,"average", AVERAGE(Instances!OA6:Instances!OA6),"median", MEDIAN(Instances!OA6:Instances!OA6),"min", MIN(Instances!OA6:Instances!OA6),"max", MAX(Instances!OA6:Instances!OA6),"diff", MAX(Instances!OA6:Instances!OA6)-MIN(Instances!OA6:Instances!OA6))</f>
        <v>0</v>
      </c>
      <c r="OB6" s="1" cm="1">
        <f t="array" ref="OB6">_xlfn.SWITCH($A$2,"average", AVERAGE(Instances!OB6:Instances!OB6),"median", MEDIAN(Instances!OB6:Instances!OB6),"min", MIN(Instances!OB6:Instances!OB6),"max", MAX(Instances!OB6:Instances!OB6),"diff", MAX(Instances!OB6:Instances!OB6)-MIN(Instances!OB6:Instances!OB6))</f>
        <v>0</v>
      </c>
      <c r="OC6" s="1" cm="1">
        <f t="array" ref="OC6">_xlfn.SWITCH($A$2,"average", AVERAGE(Instances!OC6:Instances!OC6),"median", MEDIAN(Instances!OC6:Instances!OC6),"min", MIN(Instances!OC6:Instances!OC6),"max", MAX(Instances!OC6:Instances!OC6),"diff", MAX(Instances!OC6:Instances!OC6)-MIN(Instances!OC6:Instances!OC6))</f>
        <v>0</v>
      </c>
      <c r="OD6" s="1"/>
      <c r="OE6" s="1" cm="1">
        <f t="array" ref="OE6">_xlfn.SWITCH($A$2,"average", AVERAGE(Instances!OE6:Instances!OE6),"median", MEDIAN(Instances!OE6:Instances!OE6),"min", MIN(Instances!OE6:Instances!OE6),"max", MAX(Instances!OE6:Instances!OE6),"diff", MAX(Instances!OE6:Instances!OE6)-MIN(Instances!OE6:Instances!OE6))</f>
        <v>0</v>
      </c>
      <c r="OF6" s="1" cm="1">
        <f t="array" ref="OF6">_xlfn.SWITCH($A$2,"average", AVERAGE(Instances!OF6:Instances!OF6),"median", MEDIAN(Instances!OF6:Instances!OF6),"min", MIN(Instances!OF6:Instances!OF6),"max", MAX(Instances!OF6:Instances!OF6),"diff", MAX(Instances!OF6:Instances!OF6)-MIN(Instances!OF6:Instances!OF6))</f>
        <v>0</v>
      </c>
      <c r="OG6" s="1" cm="1">
        <f t="array" ref="OG6">_xlfn.SWITCH($A$2,"average", AVERAGE(Instances!OG6:Instances!OG6),"median", MEDIAN(Instances!OG6:Instances!OG6),"min", MIN(Instances!OG6:Instances!OG6),"max", MAX(Instances!OG6:Instances!OG6),"diff", MAX(Instances!OG6:Instances!OG6)-MIN(Instances!OG6:Instances!OG6))</f>
        <v>0</v>
      </c>
      <c r="OH6" s="1" cm="1">
        <f t="array" ref="OH6">_xlfn.SWITCH($A$2,"average", AVERAGE(Instances!OH6:Instances!OH6),"median", MEDIAN(Instances!OH6:Instances!OH6),"min", MIN(Instances!OH6:Instances!OH6),"max", MAX(Instances!OH6:Instances!OH6),"diff", MAX(Instances!OH6:Instances!OH6)-MIN(Instances!OH6:Instances!OH6))</f>
        <v>0</v>
      </c>
      <c r="OI6" s="1" cm="1">
        <f t="array" ref="OI6">_xlfn.SWITCH($A$2,"average", AVERAGE(Instances!OI6:Instances!OI6),"median", MEDIAN(Instances!OI6:Instances!OI6),"min", MIN(Instances!OI6:Instances!OI6),"max", MAX(Instances!OI6:Instances!OI6),"diff", MAX(Instances!OI6:Instances!OI6)-MIN(Instances!OI6:Instances!OI6))</f>
        <v>0</v>
      </c>
      <c r="OJ6" s="1" cm="1">
        <f t="array" ref="OJ6">_xlfn.SWITCH($A$2,"average", AVERAGE(Instances!OJ6:Instances!OJ6),"median", MEDIAN(Instances!OJ6:Instances!OJ6),"min", MIN(Instances!OJ6:Instances!OJ6),"max", MAX(Instances!OJ6:Instances!OJ6),"diff", MAX(Instances!OJ6:Instances!OJ6)-MIN(Instances!OJ6:Instances!OJ6))</f>
        <v>0</v>
      </c>
      <c r="OK6" s="1" cm="1">
        <f t="array" ref="OK6">_xlfn.SWITCH($A$2,"average", AVERAGE(Instances!OK6:Instances!OK6),"median", MEDIAN(Instances!OK6:Instances!OK6),"min", MIN(Instances!OK6:Instances!OK6),"max", MAX(Instances!OK6:Instances!OK6),"diff", MAX(Instances!OK6:Instances!OK6)-MIN(Instances!OK6:Instances!OK6))</f>
        <v>0</v>
      </c>
      <c r="OL6" s="1" cm="1">
        <f t="array" ref="OL6">_xlfn.SWITCH($A$2,"average", AVERAGE(Instances!OL6:Instances!OL6),"median", MEDIAN(Instances!OL6:Instances!OL6),"min", MIN(Instances!OL6:Instances!OL6),"max", MAX(Instances!OL6:Instances!OL6),"diff", MAX(Instances!OL6:Instances!OL6)-MIN(Instances!OL6:Instances!OL6))</f>
        <v>0</v>
      </c>
      <c r="OM6" s="1" cm="1">
        <f t="array" ref="OM6">_xlfn.SWITCH($A$2,"average", AVERAGE(Instances!OM6:Instances!OM6),"median", MEDIAN(Instances!OM6:Instances!OM6),"min", MIN(Instances!OM6:Instances!OM6),"max", MAX(Instances!OM6:Instances!OM6),"diff", MAX(Instances!OM6:Instances!OM6)-MIN(Instances!OM6:Instances!OM6))</f>
        <v>0</v>
      </c>
      <c r="ON6" s="1" cm="1">
        <f t="array" ref="ON6">_xlfn.SWITCH($A$2,"average", AVERAGE(Instances!ON6:Instances!ON6),"median", MEDIAN(Instances!ON6:Instances!ON6),"min", MIN(Instances!ON6:Instances!ON6),"max", MAX(Instances!ON6:Instances!ON6),"diff", MAX(Instances!ON6:Instances!ON6)-MIN(Instances!ON6:Instances!ON6))</f>
        <v>0</v>
      </c>
      <c r="OO6" s="1" cm="1">
        <f t="array" ref="OO6">_xlfn.SWITCH($A$2,"average", AVERAGE(Instances!OO6:Instances!OO6),"median", MEDIAN(Instances!OO6:Instances!OO6),"min", MIN(Instances!OO6:Instances!OO6),"max", MAX(Instances!OO6:Instances!OO6),"diff", MAX(Instances!OO6:Instances!OO6)-MIN(Instances!OO6:Instances!OO6))</f>
        <v>0</v>
      </c>
      <c r="OP6" s="1" cm="1">
        <f t="array" ref="OP6">_xlfn.SWITCH($A$2,"average", AVERAGE(Instances!OP6:Instances!OP6),"median", MEDIAN(Instances!OP6:Instances!OP6),"min", MIN(Instances!OP6:Instances!OP6),"max", MAX(Instances!OP6:Instances!OP6),"diff", MAX(Instances!OP6:Instances!OP6)-MIN(Instances!OP6:Instances!OP6))</f>
        <v>0</v>
      </c>
      <c r="OQ6" s="1" cm="1">
        <f t="array" ref="OQ6">_xlfn.SWITCH($A$2,"average", AVERAGE(Instances!OQ6:Instances!OQ6),"median", MEDIAN(Instances!OQ6:Instances!OQ6),"min", MIN(Instances!OQ6:Instances!OQ6),"max", MAX(Instances!OQ6:Instances!OQ6),"diff", MAX(Instances!OQ6:Instances!OQ6)-MIN(Instances!OQ6:Instances!OQ6))</f>
        <v>0</v>
      </c>
      <c r="OR6" s="1" cm="1">
        <f t="array" ref="OR6">_xlfn.SWITCH($A$2,"average", AVERAGE(Instances!OR6:Instances!OR6),"median", MEDIAN(Instances!OR6:Instances!OR6),"min", MIN(Instances!OR6:Instances!OR6),"max", MAX(Instances!OR6:Instances!OR6),"diff", MAX(Instances!OR6:Instances!OR6)-MIN(Instances!OR6:Instances!OR6))</f>
        <v>0</v>
      </c>
      <c r="OS6" s="1" cm="1">
        <f t="array" ref="OS6">_xlfn.SWITCH($A$2,"average", AVERAGE(Instances!OS6:Instances!OS6),"median", MEDIAN(Instances!OS6:Instances!OS6),"min", MIN(Instances!OS6:Instances!OS6),"max", MAX(Instances!OS6:Instances!OS6),"diff", MAX(Instances!OS6:Instances!OS6)-MIN(Instances!OS6:Instances!OS6))</f>
        <v>0</v>
      </c>
      <c r="OT6" s="1" cm="1">
        <f t="array" ref="OT6">_xlfn.SWITCH($A$2,"average", AVERAGE(Instances!OT6:Instances!OT6),"median", MEDIAN(Instances!OT6:Instances!OT6),"min", MIN(Instances!OT6:Instances!OT6),"max", MAX(Instances!OT6:Instances!OT6),"diff", MAX(Instances!OT6:Instances!OT6)-MIN(Instances!OT6:Instances!OT6))</f>
        <v>0</v>
      </c>
      <c r="OU6" s="1" cm="1">
        <f t="array" ref="OU6">_xlfn.SWITCH($A$2,"average", AVERAGE(Instances!OU6:Instances!OU6),"median", MEDIAN(Instances!OU6:Instances!OU6),"min", MIN(Instances!OU6:Instances!OU6),"max", MAX(Instances!OU6:Instances!OU6),"diff", MAX(Instances!OU6:Instances!OU6)-MIN(Instances!OU6:Instances!OU6))</f>
        <v>0</v>
      </c>
      <c r="OV6" s="1"/>
      <c r="OW6" s="1" cm="1">
        <f t="array" ref="OW6">_xlfn.SWITCH($A$2,"average", AVERAGE(Instances!OW6:Instances!OW6),"median", MEDIAN(Instances!OW6:Instances!OW6),"min", MIN(Instances!OW6:Instances!OW6),"max", MAX(Instances!OW6:Instances!OW6),"diff", MAX(Instances!OW6:Instances!OW6)-MIN(Instances!OW6:Instances!OW6))</f>
        <v>0</v>
      </c>
      <c r="OX6" s="1" cm="1">
        <f t="array" ref="OX6">_xlfn.SWITCH($A$2,"average", AVERAGE(Instances!OX6:Instances!OX6),"median", MEDIAN(Instances!OX6:Instances!OX6),"min", MIN(Instances!OX6:Instances!OX6),"max", MAX(Instances!OX6:Instances!OX6),"diff", MAX(Instances!OX6:Instances!OX6)-MIN(Instances!OX6:Instances!OX6))</f>
        <v>0</v>
      </c>
      <c r="OY6" s="1" cm="1">
        <f t="array" ref="OY6">_xlfn.SWITCH($A$2,"average", AVERAGE(Instances!OY6:Instances!OY6),"median", MEDIAN(Instances!OY6:Instances!OY6),"min", MIN(Instances!OY6:Instances!OY6),"max", MAX(Instances!OY6:Instances!OY6),"diff", MAX(Instances!OY6:Instances!OY6)-MIN(Instances!OY6:Instances!OY6))</f>
        <v>0</v>
      </c>
      <c r="OZ6" s="1" cm="1">
        <f t="array" ref="OZ6">_xlfn.SWITCH($A$2,"average", AVERAGE(Instances!OZ6:Instances!OZ6),"median", MEDIAN(Instances!OZ6:Instances!OZ6),"min", MIN(Instances!OZ6:Instances!OZ6),"max", MAX(Instances!OZ6:Instances!OZ6),"diff", MAX(Instances!OZ6:Instances!OZ6)-MIN(Instances!OZ6:Instances!OZ6))</f>
        <v>0</v>
      </c>
      <c r="PA6" s="1" cm="1">
        <f t="array" ref="PA6">_xlfn.SWITCH($A$2,"average", AVERAGE(Instances!PA6:Instances!PA6),"median", MEDIAN(Instances!PA6:Instances!PA6),"min", MIN(Instances!PA6:Instances!PA6),"max", MAX(Instances!PA6:Instances!PA6),"diff", MAX(Instances!PA6:Instances!PA6)-MIN(Instances!PA6:Instances!PA6))</f>
        <v>0</v>
      </c>
      <c r="PB6" s="1" cm="1">
        <f t="array" ref="PB6">_xlfn.SWITCH($A$2,"average", AVERAGE(Instances!PB6:Instances!PB6),"median", MEDIAN(Instances!PB6:Instances!PB6),"min", MIN(Instances!PB6:Instances!PB6),"max", MAX(Instances!PB6:Instances!PB6),"diff", MAX(Instances!PB6:Instances!PB6)-MIN(Instances!PB6:Instances!PB6))</f>
        <v>0</v>
      </c>
      <c r="PC6" s="1" cm="1">
        <f t="array" ref="PC6">_xlfn.SWITCH($A$2,"average", AVERAGE(Instances!PC6:Instances!PC6),"median", MEDIAN(Instances!PC6:Instances!PC6),"min", MIN(Instances!PC6:Instances!PC6),"max", MAX(Instances!PC6:Instances!PC6),"diff", MAX(Instances!PC6:Instances!PC6)-MIN(Instances!PC6:Instances!PC6))</f>
        <v>0</v>
      </c>
      <c r="PD6" s="1" cm="1">
        <f t="array" ref="PD6">_xlfn.SWITCH($A$2,"average", AVERAGE(Instances!PD6:Instances!PD6),"median", MEDIAN(Instances!PD6:Instances!PD6),"min", MIN(Instances!PD6:Instances!PD6),"max", MAX(Instances!PD6:Instances!PD6),"diff", MAX(Instances!PD6:Instances!PD6)-MIN(Instances!PD6:Instances!PD6))</f>
        <v>0</v>
      </c>
      <c r="PE6" s="1" cm="1">
        <f t="array" ref="PE6">_xlfn.SWITCH($A$2,"average", AVERAGE(Instances!PE6:Instances!PE6),"median", MEDIAN(Instances!PE6:Instances!PE6),"min", MIN(Instances!PE6:Instances!PE6),"max", MAX(Instances!PE6:Instances!PE6),"diff", MAX(Instances!PE6:Instances!PE6)-MIN(Instances!PE6:Instances!PE6))</f>
        <v>0</v>
      </c>
      <c r="PF6" s="1" cm="1">
        <f t="array" ref="PF6">_xlfn.SWITCH($A$2,"average", AVERAGE(Instances!PF6:Instances!PF6),"median", MEDIAN(Instances!PF6:Instances!PF6),"min", MIN(Instances!PF6:Instances!PF6),"max", MAX(Instances!PF6:Instances!PF6),"diff", MAX(Instances!PF6:Instances!PF6)-MIN(Instances!PF6:Instances!PF6))</f>
        <v>0</v>
      </c>
      <c r="PG6" s="1" cm="1">
        <f t="array" ref="PG6">_xlfn.SWITCH($A$2,"average", AVERAGE(Instances!PG6:Instances!PG6),"median", MEDIAN(Instances!PG6:Instances!PG6),"min", MIN(Instances!PG6:Instances!PG6),"max", MAX(Instances!PG6:Instances!PG6),"diff", MAX(Instances!PG6:Instances!PG6)-MIN(Instances!PG6:Instances!PG6))</f>
        <v>0</v>
      </c>
      <c r="PH6" s="1" cm="1">
        <f t="array" ref="PH6">_xlfn.SWITCH($A$2,"average", AVERAGE(Instances!PH6:Instances!PH6),"median", MEDIAN(Instances!PH6:Instances!PH6),"min", MIN(Instances!PH6:Instances!PH6),"max", MAX(Instances!PH6:Instances!PH6),"diff", MAX(Instances!PH6:Instances!PH6)-MIN(Instances!PH6:Instances!PH6))</f>
        <v>0</v>
      </c>
      <c r="PI6" s="1" cm="1">
        <f t="array" ref="PI6">_xlfn.SWITCH($A$2,"average", AVERAGE(Instances!PI6:Instances!PI6),"median", MEDIAN(Instances!PI6:Instances!PI6),"min", MIN(Instances!PI6:Instances!PI6),"max", MAX(Instances!PI6:Instances!PI6),"diff", MAX(Instances!PI6:Instances!PI6)-MIN(Instances!PI6:Instances!PI6))</f>
        <v>0</v>
      </c>
      <c r="PJ6" s="1" cm="1">
        <f t="array" ref="PJ6">_xlfn.SWITCH($A$2,"average", AVERAGE(Instances!PJ6:Instances!PJ6),"median", MEDIAN(Instances!PJ6:Instances!PJ6),"min", MIN(Instances!PJ6:Instances!PJ6),"max", MAX(Instances!PJ6:Instances!PJ6),"diff", MAX(Instances!PJ6:Instances!PJ6)-MIN(Instances!PJ6:Instances!PJ6))</f>
        <v>0</v>
      </c>
      <c r="PK6" s="1" cm="1">
        <f t="array" ref="PK6">_xlfn.SWITCH($A$2,"average", AVERAGE(Instances!PK6:Instances!PK6),"median", MEDIAN(Instances!PK6:Instances!PK6),"min", MIN(Instances!PK6:Instances!PK6),"max", MAX(Instances!PK6:Instances!PK6),"diff", MAX(Instances!PK6:Instances!PK6)-MIN(Instances!PK6:Instances!PK6))</f>
        <v>0</v>
      </c>
      <c r="PL6" s="1" cm="1">
        <f t="array" ref="PL6">_xlfn.SWITCH($A$2,"average", AVERAGE(Instances!PL6:Instances!PL6),"median", MEDIAN(Instances!PL6:Instances!PL6),"min", MIN(Instances!PL6:Instances!PL6),"max", MAX(Instances!PL6:Instances!PL6),"diff", MAX(Instances!PL6:Instances!PL6)-MIN(Instances!PL6:Instances!PL6))</f>
        <v>0</v>
      </c>
      <c r="PM6" s="1" cm="1">
        <f t="array" ref="PM6">_xlfn.SWITCH($A$2,"average", AVERAGE(Instances!PM6:Instances!PM6),"median", MEDIAN(Instances!PM6:Instances!PM6),"min", MIN(Instances!PM6:Instances!PM6),"max", MAX(Instances!PM6:Instances!PM6),"diff", MAX(Instances!PM6:Instances!PM6)-MIN(Instances!PM6:Instances!PM6))</f>
        <v>0</v>
      </c>
      <c r="PN6" s="1"/>
      <c r="PO6" s="1" cm="1">
        <f t="array" ref="PO6">_xlfn.SWITCH($A$2,"average", AVERAGE(Instances!PO6:Instances!PO6),"median", MEDIAN(Instances!PO6:Instances!PO6),"min", MIN(Instances!PO6:Instances!PO6),"max", MAX(Instances!PO6:Instances!PO6),"diff", MAX(Instances!PO6:Instances!PO6)-MIN(Instances!PO6:Instances!PO6))</f>
        <v>0</v>
      </c>
      <c r="PP6" s="1" cm="1">
        <f t="array" ref="PP6">_xlfn.SWITCH($A$2,"average", AVERAGE(Instances!PP6:Instances!PP6),"median", MEDIAN(Instances!PP6:Instances!PP6),"min", MIN(Instances!PP6:Instances!PP6),"max", MAX(Instances!PP6:Instances!PP6),"diff", MAX(Instances!PP6:Instances!PP6)-MIN(Instances!PP6:Instances!PP6))</f>
        <v>0</v>
      </c>
      <c r="PQ6" s="1" cm="1">
        <f t="array" ref="PQ6">_xlfn.SWITCH($A$2,"average", AVERAGE(Instances!PQ6:Instances!PQ6),"median", MEDIAN(Instances!PQ6:Instances!PQ6),"min", MIN(Instances!PQ6:Instances!PQ6),"max", MAX(Instances!PQ6:Instances!PQ6),"diff", MAX(Instances!PQ6:Instances!PQ6)-MIN(Instances!PQ6:Instances!PQ6))</f>
        <v>0</v>
      </c>
      <c r="PR6" s="1" cm="1">
        <f t="array" ref="PR6">_xlfn.SWITCH($A$2,"average", AVERAGE(Instances!PR6:Instances!PR6),"median", MEDIAN(Instances!PR6:Instances!PR6),"min", MIN(Instances!PR6:Instances!PR6),"max", MAX(Instances!PR6:Instances!PR6),"diff", MAX(Instances!PR6:Instances!PR6)-MIN(Instances!PR6:Instances!PR6))</f>
        <v>0</v>
      </c>
      <c r="PS6" s="1" cm="1">
        <f t="array" ref="PS6">_xlfn.SWITCH($A$2,"average", AVERAGE(Instances!PS6:Instances!PS6),"median", MEDIAN(Instances!PS6:Instances!PS6),"min", MIN(Instances!PS6:Instances!PS6),"max", MAX(Instances!PS6:Instances!PS6),"diff", MAX(Instances!PS6:Instances!PS6)-MIN(Instances!PS6:Instances!PS6))</f>
        <v>0</v>
      </c>
      <c r="PT6" s="1" cm="1">
        <f t="array" ref="PT6">_xlfn.SWITCH($A$2,"average", AVERAGE(Instances!PT6:Instances!PT6),"median", MEDIAN(Instances!PT6:Instances!PT6),"min", MIN(Instances!PT6:Instances!PT6),"max", MAX(Instances!PT6:Instances!PT6),"diff", MAX(Instances!PT6:Instances!PT6)-MIN(Instances!PT6:Instances!PT6))</f>
        <v>0</v>
      </c>
      <c r="PU6" s="1" cm="1">
        <f t="array" ref="PU6">_xlfn.SWITCH($A$2,"average", AVERAGE(Instances!PU6:Instances!PU6),"median", MEDIAN(Instances!PU6:Instances!PU6),"min", MIN(Instances!PU6:Instances!PU6),"max", MAX(Instances!PU6:Instances!PU6),"diff", MAX(Instances!PU6:Instances!PU6)-MIN(Instances!PU6:Instances!PU6))</f>
        <v>0</v>
      </c>
      <c r="PV6" s="1" cm="1">
        <f t="array" ref="PV6">_xlfn.SWITCH($A$2,"average", AVERAGE(Instances!PV6:Instances!PV6),"median", MEDIAN(Instances!PV6:Instances!PV6),"min", MIN(Instances!PV6:Instances!PV6),"max", MAX(Instances!PV6:Instances!PV6),"diff", MAX(Instances!PV6:Instances!PV6)-MIN(Instances!PV6:Instances!PV6))</f>
        <v>0</v>
      </c>
      <c r="PW6" s="1" cm="1">
        <f t="array" ref="PW6">_xlfn.SWITCH($A$2,"average", AVERAGE(Instances!PW6:Instances!PW6),"median", MEDIAN(Instances!PW6:Instances!PW6),"min", MIN(Instances!PW6:Instances!PW6),"max", MAX(Instances!PW6:Instances!PW6),"diff", MAX(Instances!PW6:Instances!PW6)-MIN(Instances!PW6:Instances!PW6))</f>
        <v>0</v>
      </c>
      <c r="PX6" s="1" cm="1">
        <f t="array" ref="PX6">_xlfn.SWITCH($A$2,"average", AVERAGE(Instances!PX6:Instances!PX6),"median", MEDIAN(Instances!PX6:Instances!PX6),"min", MIN(Instances!PX6:Instances!PX6),"max", MAX(Instances!PX6:Instances!PX6),"diff", MAX(Instances!PX6:Instances!PX6)-MIN(Instances!PX6:Instances!PX6))</f>
        <v>0</v>
      </c>
      <c r="PY6" s="1" cm="1">
        <f t="array" ref="PY6">_xlfn.SWITCH($A$2,"average", AVERAGE(Instances!PY6:Instances!PY6),"median", MEDIAN(Instances!PY6:Instances!PY6),"min", MIN(Instances!PY6:Instances!PY6),"max", MAX(Instances!PY6:Instances!PY6),"diff", MAX(Instances!PY6:Instances!PY6)-MIN(Instances!PY6:Instances!PY6))</f>
        <v>0</v>
      </c>
      <c r="PZ6" s="1" cm="1">
        <f t="array" ref="PZ6">_xlfn.SWITCH($A$2,"average", AVERAGE(Instances!PZ6:Instances!PZ6),"median", MEDIAN(Instances!PZ6:Instances!PZ6),"min", MIN(Instances!PZ6:Instances!PZ6),"max", MAX(Instances!PZ6:Instances!PZ6),"diff", MAX(Instances!PZ6:Instances!PZ6)-MIN(Instances!PZ6:Instances!PZ6))</f>
        <v>0</v>
      </c>
      <c r="QA6" s="1" cm="1">
        <f t="array" ref="QA6">_xlfn.SWITCH($A$2,"average", AVERAGE(Instances!QA6:Instances!QA6),"median", MEDIAN(Instances!QA6:Instances!QA6),"min", MIN(Instances!QA6:Instances!QA6),"max", MAX(Instances!QA6:Instances!QA6),"diff", MAX(Instances!QA6:Instances!QA6)-MIN(Instances!QA6:Instances!QA6))</f>
        <v>0</v>
      </c>
      <c r="QB6" s="1" cm="1">
        <f t="array" ref="QB6">_xlfn.SWITCH($A$2,"average", AVERAGE(Instances!QB6:Instances!QB6),"median", MEDIAN(Instances!QB6:Instances!QB6),"min", MIN(Instances!QB6:Instances!QB6),"max", MAX(Instances!QB6:Instances!QB6),"diff", MAX(Instances!QB6:Instances!QB6)-MIN(Instances!QB6:Instances!QB6))</f>
        <v>0</v>
      </c>
      <c r="QC6" s="1" cm="1">
        <f t="array" ref="QC6">_xlfn.SWITCH($A$2,"average", AVERAGE(Instances!QC6:Instances!QC6),"median", MEDIAN(Instances!QC6:Instances!QC6),"min", MIN(Instances!QC6:Instances!QC6),"max", MAX(Instances!QC6:Instances!QC6),"diff", MAX(Instances!QC6:Instances!QC6)-MIN(Instances!QC6:Instances!QC6))</f>
        <v>0</v>
      </c>
      <c r="QD6" s="1" cm="1">
        <f t="array" ref="QD6">_xlfn.SWITCH($A$2,"average", AVERAGE(Instances!QD6:Instances!QD6),"median", MEDIAN(Instances!QD6:Instances!QD6),"min", MIN(Instances!QD6:Instances!QD6),"max", MAX(Instances!QD6:Instances!QD6),"diff", MAX(Instances!QD6:Instances!QD6)-MIN(Instances!QD6:Instances!QD6))</f>
        <v>0</v>
      </c>
      <c r="QE6" s="1" cm="1">
        <f t="array" ref="QE6">_xlfn.SWITCH($A$2,"average", AVERAGE(Instances!QE6:Instances!QE6),"median", MEDIAN(Instances!QE6:Instances!QE6),"min", MIN(Instances!QE6:Instances!QE6),"max", MAX(Instances!QE6:Instances!QE6),"diff", MAX(Instances!QE6:Instances!QE6)-MIN(Instances!QE6:Instances!QE6))</f>
        <v>0</v>
      </c>
      <c r="QF6" s="1"/>
      <c r="QG6" s="1" cm="1">
        <f t="array" ref="QG6">_xlfn.SWITCH($A$2,"average", AVERAGE(Instances!QG6:Instances!QG6),"median", MEDIAN(Instances!QG6:Instances!QG6),"min", MIN(Instances!QG6:Instances!QG6),"max", MAX(Instances!QG6:Instances!QG6),"diff", MAX(Instances!QG6:Instances!QG6)-MIN(Instances!QG6:Instances!QG6))</f>
        <v>0</v>
      </c>
      <c r="QH6" s="1" cm="1">
        <f t="array" ref="QH6">_xlfn.SWITCH($A$2,"average", AVERAGE(Instances!QH6:Instances!QH6),"median", MEDIAN(Instances!QH6:Instances!QH6),"min", MIN(Instances!QH6:Instances!QH6),"max", MAX(Instances!QH6:Instances!QH6),"diff", MAX(Instances!QH6:Instances!QH6)-MIN(Instances!QH6:Instances!QH6))</f>
        <v>0</v>
      </c>
      <c r="QI6" s="1" cm="1">
        <f t="array" ref="QI6">_xlfn.SWITCH($A$2,"average", AVERAGE(Instances!QI6:Instances!QI6),"median", MEDIAN(Instances!QI6:Instances!QI6),"min", MIN(Instances!QI6:Instances!QI6),"max", MAX(Instances!QI6:Instances!QI6),"diff", MAX(Instances!QI6:Instances!QI6)-MIN(Instances!QI6:Instances!QI6))</f>
        <v>0</v>
      </c>
      <c r="QJ6" s="1" cm="1">
        <f t="array" ref="QJ6">_xlfn.SWITCH($A$2,"average", AVERAGE(Instances!QJ6:Instances!QJ6),"median", MEDIAN(Instances!QJ6:Instances!QJ6),"min", MIN(Instances!QJ6:Instances!QJ6),"max", MAX(Instances!QJ6:Instances!QJ6),"diff", MAX(Instances!QJ6:Instances!QJ6)-MIN(Instances!QJ6:Instances!QJ6))</f>
        <v>0</v>
      </c>
      <c r="QK6" s="1" cm="1">
        <f t="array" ref="QK6">_xlfn.SWITCH($A$2,"average", AVERAGE(Instances!QK6:Instances!QK6),"median", MEDIAN(Instances!QK6:Instances!QK6),"min", MIN(Instances!QK6:Instances!QK6),"max", MAX(Instances!QK6:Instances!QK6),"diff", MAX(Instances!QK6:Instances!QK6)-MIN(Instances!QK6:Instances!QK6))</f>
        <v>0</v>
      </c>
      <c r="QL6" s="1" cm="1">
        <f t="array" ref="QL6">_xlfn.SWITCH($A$2,"average", AVERAGE(Instances!QL6:Instances!QL6),"median", MEDIAN(Instances!QL6:Instances!QL6),"min", MIN(Instances!QL6:Instances!QL6),"max", MAX(Instances!QL6:Instances!QL6),"diff", MAX(Instances!QL6:Instances!QL6)-MIN(Instances!QL6:Instances!QL6))</f>
        <v>0</v>
      </c>
      <c r="QM6" s="1" cm="1">
        <f t="array" ref="QM6">_xlfn.SWITCH($A$2,"average", AVERAGE(Instances!QM6:Instances!QM6),"median", MEDIAN(Instances!QM6:Instances!QM6),"min", MIN(Instances!QM6:Instances!QM6),"max", MAX(Instances!QM6:Instances!QM6),"diff", MAX(Instances!QM6:Instances!QM6)-MIN(Instances!QM6:Instances!QM6))</f>
        <v>0</v>
      </c>
      <c r="QN6" s="1" cm="1">
        <f t="array" ref="QN6">_xlfn.SWITCH($A$2,"average", AVERAGE(Instances!QN6:Instances!QN6),"median", MEDIAN(Instances!QN6:Instances!QN6),"min", MIN(Instances!QN6:Instances!QN6),"max", MAX(Instances!QN6:Instances!QN6),"diff", MAX(Instances!QN6:Instances!QN6)-MIN(Instances!QN6:Instances!QN6))</f>
        <v>0</v>
      </c>
      <c r="QO6" s="1" cm="1">
        <f t="array" ref="QO6">_xlfn.SWITCH($A$2,"average", AVERAGE(Instances!QO6:Instances!QO6),"median", MEDIAN(Instances!QO6:Instances!QO6),"min", MIN(Instances!QO6:Instances!QO6),"max", MAX(Instances!QO6:Instances!QO6),"diff", MAX(Instances!QO6:Instances!QO6)-MIN(Instances!QO6:Instances!QO6))</f>
        <v>0</v>
      </c>
      <c r="QP6" s="1" cm="1">
        <f t="array" ref="QP6">_xlfn.SWITCH($A$2,"average", AVERAGE(Instances!QP6:Instances!QP6),"median", MEDIAN(Instances!QP6:Instances!QP6),"min", MIN(Instances!QP6:Instances!QP6),"max", MAX(Instances!QP6:Instances!QP6),"diff", MAX(Instances!QP6:Instances!QP6)-MIN(Instances!QP6:Instances!QP6))</f>
        <v>0</v>
      </c>
      <c r="QQ6" s="1" cm="1">
        <f t="array" ref="QQ6">_xlfn.SWITCH($A$2,"average", AVERAGE(Instances!QQ6:Instances!QQ6),"median", MEDIAN(Instances!QQ6:Instances!QQ6),"min", MIN(Instances!QQ6:Instances!QQ6),"max", MAX(Instances!QQ6:Instances!QQ6),"diff", MAX(Instances!QQ6:Instances!QQ6)-MIN(Instances!QQ6:Instances!QQ6))</f>
        <v>0</v>
      </c>
      <c r="QR6" s="1" cm="1">
        <f t="array" ref="QR6">_xlfn.SWITCH($A$2,"average", AVERAGE(Instances!QR6:Instances!QR6),"median", MEDIAN(Instances!QR6:Instances!QR6),"min", MIN(Instances!QR6:Instances!QR6),"max", MAX(Instances!QR6:Instances!QR6),"diff", MAX(Instances!QR6:Instances!QR6)-MIN(Instances!QR6:Instances!QR6))</f>
        <v>0</v>
      </c>
      <c r="QS6" s="1" cm="1">
        <f t="array" ref="QS6">_xlfn.SWITCH($A$2,"average", AVERAGE(Instances!QS6:Instances!QS6),"median", MEDIAN(Instances!QS6:Instances!QS6),"min", MIN(Instances!QS6:Instances!QS6),"max", MAX(Instances!QS6:Instances!QS6),"diff", MAX(Instances!QS6:Instances!QS6)-MIN(Instances!QS6:Instances!QS6))</f>
        <v>0</v>
      </c>
      <c r="QT6" s="1" cm="1">
        <f t="array" ref="QT6">_xlfn.SWITCH($A$2,"average", AVERAGE(Instances!QT6:Instances!QT6),"median", MEDIAN(Instances!QT6:Instances!QT6),"min", MIN(Instances!QT6:Instances!QT6),"max", MAX(Instances!QT6:Instances!QT6),"diff", MAX(Instances!QT6:Instances!QT6)-MIN(Instances!QT6:Instances!QT6))</f>
        <v>0</v>
      </c>
      <c r="QU6" s="1" cm="1">
        <f t="array" ref="QU6">_xlfn.SWITCH($A$2,"average", AVERAGE(Instances!QU6:Instances!QU6),"median", MEDIAN(Instances!QU6:Instances!QU6),"min", MIN(Instances!QU6:Instances!QU6),"max", MAX(Instances!QU6:Instances!QU6),"diff", MAX(Instances!QU6:Instances!QU6)-MIN(Instances!QU6:Instances!QU6))</f>
        <v>0</v>
      </c>
      <c r="QV6" s="1" cm="1">
        <f t="array" ref="QV6">_xlfn.SWITCH($A$2,"average", AVERAGE(Instances!QV6:Instances!QV6),"median", MEDIAN(Instances!QV6:Instances!QV6),"min", MIN(Instances!QV6:Instances!QV6),"max", MAX(Instances!QV6:Instances!QV6),"diff", MAX(Instances!QV6:Instances!QV6)-MIN(Instances!QV6:Instances!QV6))</f>
        <v>0</v>
      </c>
      <c r="QW6" s="1" cm="1">
        <f t="array" ref="QW6">_xlfn.SWITCH($A$2,"average", AVERAGE(Instances!QW6:Instances!QW6),"median", MEDIAN(Instances!QW6:Instances!QW6),"min", MIN(Instances!QW6:Instances!QW6),"max", MAX(Instances!QW6:Instances!QW6),"diff", MAX(Instances!QW6:Instances!QW6)-MIN(Instances!QW6:Instances!QW6))</f>
        <v>0</v>
      </c>
      <c r="QX6" s="1"/>
      <c r="QY6" s="1" cm="1">
        <f t="array" ref="QY6">_xlfn.SWITCH($A$2,"average", AVERAGE(Instances!QY6:Instances!QY6),"median", MEDIAN(Instances!QY6:Instances!QY6),"min", MIN(Instances!QY6:Instances!QY6),"max", MAX(Instances!QY6:Instances!QY6),"diff", MAX(Instances!QY6:Instances!QY6)-MIN(Instances!QY6:Instances!QY6))</f>
        <v>0</v>
      </c>
      <c r="QZ6" s="1" cm="1">
        <f t="array" ref="QZ6">_xlfn.SWITCH($A$2,"average", AVERAGE(Instances!QZ6:Instances!QZ6),"median", MEDIAN(Instances!QZ6:Instances!QZ6),"min", MIN(Instances!QZ6:Instances!QZ6),"max", MAX(Instances!QZ6:Instances!QZ6),"diff", MAX(Instances!QZ6:Instances!QZ6)-MIN(Instances!QZ6:Instances!QZ6))</f>
        <v>0</v>
      </c>
      <c r="RA6" s="1" cm="1">
        <f t="array" ref="RA6">_xlfn.SWITCH($A$2,"average", AVERAGE(Instances!RA6:Instances!RA6),"median", MEDIAN(Instances!RA6:Instances!RA6),"min", MIN(Instances!RA6:Instances!RA6),"max", MAX(Instances!RA6:Instances!RA6),"diff", MAX(Instances!RA6:Instances!RA6)-MIN(Instances!RA6:Instances!RA6))</f>
        <v>0</v>
      </c>
      <c r="RB6" s="1" cm="1">
        <f t="array" ref="RB6">_xlfn.SWITCH($A$2,"average", AVERAGE(Instances!RB6:Instances!RB6),"median", MEDIAN(Instances!RB6:Instances!RB6),"min", MIN(Instances!RB6:Instances!RB6),"max", MAX(Instances!RB6:Instances!RB6),"diff", MAX(Instances!RB6:Instances!RB6)-MIN(Instances!RB6:Instances!RB6))</f>
        <v>0</v>
      </c>
      <c r="RC6" s="1" cm="1">
        <f t="array" ref="RC6">_xlfn.SWITCH($A$2,"average", AVERAGE(Instances!RC6:Instances!RC6),"median", MEDIAN(Instances!RC6:Instances!RC6),"min", MIN(Instances!RC6:Instances!RC6),"max", MAX(Instances!RC6:Instances!RC6),"diff", MAX(Instances!RC6:Instances!RC6)-MIN(Instances!RC6:Instances!RC6))</f>
        <v>0</v>
      </c>
      <c r="RD6" s="1" cm="1">
        <f t="array" ref="RD6">_xlfn.SWITCH($A$2,"average", AVERAGE(Instances!RD6:Instances!RD6),"median", MEDIAN(Instances!RD6:Instances!RD6),"min", MIN(Instances!RD6:Instances!RD6),"max", MAX(Instances!RD6:Instances!RD6),"diff", MAX(Instances!RD6:Instances!RD6)-MIN(Instances!RD6:Instances!RD6))</f>
        <v>0</v>
      </c>
      <c r="RE6" s="1" cm="1">
        <f t="array" ref="RE6">_xlfn.SWITCH($A$2,"average", AVERAGE(Instances!RE6:Instances!RE6),"median", MEDIAN(Instances!RE6:Instances!RE6),"min", MIN(Instances!RE6:Instances!RE6),"max", MAX(Instances!RE6:Instances!RE6),"diff", MAX(Instances!RE6:Instances!RE6)-MIN(Instances!RE6:Instances!RE6))</f>
        <v>0</v>
      </c>
      <c r="RF6" s="1" cm="1">
        <f t="array" ref="RF6">_xlfn.SWITCH($A$2,"average", AVERAGE(Instances!RF6:Instances!RF6),"median", MEDIAN(Instances!RF6:Instances!RF6),"min", MIN(Instances!RF6:Instances!RF6),"max", MAX(Instances!RF6:Instances!RF6),"diff", MAX(Instances!RF6:Instances!RF6)-MIN(Instances!RF6:Instances!RF6))</f>
        <v>0</v>
      </c>
      <c r="RG6" s="1" cm="1">
        <f t="array" ref="RG6">_xlfn.SWITCH($A$2,"average", AVERAGE(Instances!RG6:Instances!RG6),"median", MEDIAN(Instances!RG6:Instances!RG6),"min", MIN(Instances!RG6:Instances!RG6),"max", MAX(Instances!RG6:Instances!RG6),"diff", MAX(Instances!RG6:Instances!RG6)-MIN(Instances!RG6:Instances!RG6))</f>
        <v>0</v>
      </c>
      <c r="RH6" s="1" cm="1">
        <f t="array" ref="RH6">_xlfn.SWITCH($A$2,"average", AVERAGE(Instances!RH6:Instances!RH6),"median", MEDIAN(Instances!RH6:Instances!RH6),"min", MIN(Instances!RH6:Instances!RH6),"max", MAX(Instances!RH6:Instances!RH6),"diff", MAX(Instances!RH6:Instances!RH6)-MIN(Instances!RH6:Instances!RH6))</f>
        <v>0</v>
      </c>
      <c r="RI6" s="1" cm="1">
        <f t="array" ref="RI6">_xlfn.SWITCH($A$2,"average", AVERAGE(Instances!RI6:Instances!RI6),"median", MEDIAN(Instances!RI6:Instances!RI6),"min", MIN(Instances!RI6:Instances!RI6),"max", MAX(Instances!RI6:Instances!RI6),"diff", MAX(Instances!RI6:Instances!RI6)-MIN(Instances!RI6:Instances!RI6))</f>
        <v>0</v>
      </c>
      <c r="RJ6" s="1" cm="1">
        <f t="array" ref="RJ6">_xlfn.SWITCH($A$2,"average", AVERAGE(Instances!RJ6:Instances!RJ6),"median", MEDIAN(Instances!RJ6:Instances!RJ6),"min", MIN(Instances!RJ6:Instances!RJ6),"max", MAX(Instances!RJ6:Instances!RJ6),"diff", MAX(Instances!RJ6:Instances!RJ6)-MIN(Instances!RJ6:Instances!RJ6))</f>
        <v>0</v>
      </c>
      <c r="RK6" s="1" cm="1">
        <f t="array" ref="RK6">_xlfn.SWITCH($A$2,"average", AVERAGE(Instances!RK6:Instances!RK6),"median", MEDIAN(Instances!RK6:Instances!RK6),"min", MIN(Instances!RK6:Instances!RK6),"max", MAX(Instances!RK6:Instances!RK6),"diff", MAX(Instances!RK6:Instances!RK6)-MIN(Instances!RK6:Instances!RK6))</f>
        <v>0</v>
      </c>
      <c r="RL6" s="1" cm="1">
        <f t="array" ref="RL6">_xlfn.SWITCH($A$2,"average", AVERAGE(Instances!RL6:Instances!RL6),"median", MEDIAN(Instances!RL6:Instances!RL6),"min", MIN(Instances!RL6:Instances!RL6),"max", MAX(Instances!RL6:Instances!RL6),"diff", MAX(Instances!RL6:Instances!RL6)-MIN(Instances!RL6:Instances!RL6))</f>
        <v>0</v>
      </c>
      <c r="RM6" s="1" cm="1">
        <f t="array" ref="RM6">_xlfn.SWITCH($A$2,"average", AVERAGE(Instances!RM6:Instances!RM6),"median", MEDIAN(Instances!RM6:Instances!RM6),"min", MIN(Instances!RM6:Instances!RM6),"max", MAX(Instances!RM6:Instances!RM6),"diff", MAX(Instances!RM6:Instances!RM6)-MIN(Instances!RM6:Instances!RM6))</f>
        <v>0</v>
      </c>
      <c r="RN6" s="1" cm="1">
        <f t="array" ref="RN6">_xlfn.SWITCH($A$2,"average", AVERAGE(Instances!RN6:Instances!RN6),"median", MEDIAN(Instances!RN6:Instances!RN6),"min", MIN(Instances!RN6:Instances!RN6),"max", MAX(Instances!RN6:Instances!RN6),"diff", MAX(Instances!RN6:Instances!RN6)-MIN(Instances!RN6:Instances!RN6))</f>
        <v>0</v>
      </c>
      <c r="RO6" s="1" cm="1">
        <f t="array" ref="RO6">_xlfn.SWITCH($A$2,"average", AVERAGE(Instances!RO6:Instances!RO6),"median", MEDIAN(Instances!RO6:Instances!RO6),"min", MIN(Instances!RO6:Instances!RO6),"max", MAX(Instances!RO6:Instances!RO6),"diff", MAX(Instances!RO6:Instances!RO6)-MIN(Instances!RO6:Instances!RO6))</f>
        <v>0</v>
      </c>
      <c r="RP6" s="1"/>
      <c r="RQ6" s="1" cm="1">
        <f t="array" ref="RQ6">_xlfn.SWITCH($A$2,"average", AVERAGE(Instances!RQ6:Instances!RQ6),"median", MEDIAN(Instances!RQ6:Instances!RQ6),"min", MIN(Instances!RQ6:Instances!RQ6),"max", MAX(Instances!RQ6:Instances!RQ6),"diff", MAX(Instances!RQ6:Instances!RQ6)-MIN(Instances!RQ6:Instances!RQ6))</f>
        <v>0</v>
      </c>
      <c r="RR6" s="1" cm="1">
        <f t="array" ref="RR6">_xlfn.SWITCH($A$2,"average", AVERAGE(Instances!RR6:Instances!RR6),"median", MEDIAN(Instances!RR6:Instances!RR6),"min", MIN(Instances!RR6:Instances!RR6),"max", MAX(Instances!RR6:Instances!RR6),"diff", MAX(Instances!RR6:Instances!RR6)-MIN(Instances!RR6:Instances!RR6))</f>
        <v>0</v>
      </c>
      <c r="RS6" s="1" cm="1">
        <f t="array" ref="RS6">_xlfn.SWITCH($A$2,"average", AVERAGE(Instances!RS6:Instances!RS6),"median", MEDIAN(Instances!RS6:Instances!RS6),"min", MIN(Instances!RS6:Instances!RS6),"max", MAX(Instances!RS6:Instances!RS6),"diff", MAX(Instances!RS6:Instances!RS6)-MIN(Instances!RS6:Instances!RS6))</f>
        <v>0</v>
      </c>
      <c r="RT6" s="1" cm="1">
        <f t="array" ref="RT6">_xlfn.SWITCH($A$2,"average", AVERAGE(Instances!RT6:Instances!RT6),"median", MEDIAN(Instances!RT6:Instances!RT6),"min", MIN(Instances!RT6:Instances!RT6),"max", MAX(Instances!RT6:Instances!RT6),"diff", MAX(Instances!RT6:Instances!RT6)-MIN(Instances!RT6:Instances!RT6))</f>
        <v>0</v>
      </c>
      <c r="RU6" s="1" cm="1">
        <f t="array" ref="RU6">_xlfn.SWITCH($A$2,"average", AVERAGE(Instances!RU6:Instances!RU6),"median", MEDIAN(Instances!RU6:Instances!RU6),"min", MIN(Instances!RU6:Instances!RU6),"max", MAX(Instances!RU6:Instances!RU6),"diff", MAX(Instances!RU6:Instances!RU6)-MIN(Instances!RU6:Instances!RU6))</f>
        <v>0</v>
      </c>
      <c r="RV6" s="1" cm="1">
        <f t="array" ref="RV6">_xlfn.SWITCH($A$2,"average", AVERAGE(Instances!RV6:Instances!RV6),"median", MEDIAN(Instances!RV6:Instances!RV6),"min", MIN(Instances!RV6:Instances!RV6),"max", MAX(Instances!RV6:Instances!RV6),"diff", MAX(Instances!RV6:Instances!RV6)-MIN(Instances!RV6:Instances!RV6))</f>
        <v>0</v>
      </c>
      <c r="RW6" s="1" cm="1">
        <f t="array" ref="RW6">_xlfn.SWITCH($A$2,"average", AVERAGE(Instances!RW6:Instances!RW6),"median", MEDIAN(Instances!RW6:Instances!RW6),"min", MIN(Instances!RW6:Instances!RW6),"max", MAX(Instances!RW6:Instances!RW6),"diff", MAX(Instances!RW6:Instances!RW6)-MIN(Instances!RW6:Instances!RW6))</f>
        <v>0</v>
      </c>
      <c r="RX6" s="1" cm="1">
        <f t="array" ref="RX6">_xlfn.SWITCH($A$2,"average", AVERAGE(Instances!RX6:Instances!RX6),"median", MEDIAN(Instances!RX6:Instances!RX6),"min", MIN(Instances!RX6:Instances!RX6),"max", MAX(Instances!RX6:Instances!RX6),"diff", MAX(Instances!RX6:Instances!RX6)-MIN(Instances!RX6:Instances!RX6))</f>
        <v>0</v>
      </c>
      <c r="RY6" s="1" cm="1">
        <f t="array" ref="RY6">_xlfn.SWITCH($A$2,"average", AVERAGE(Instances!RY6:Instances!RY6),"median", MEDIAN(Instances!RY6:Instances!RY6),"min", MIN(Instances!RY6:Instances!RY6),"max", MAX(Instances!RY6:Instances!RY6),"diff", MAX(Instances!RY6:Instances!RY6)-MIN(Instances!RY6:Instances!RY6))</f>
        <v>0</v>
      </c>
      <c r="RZ6" s="1" cm="1">
        <f t="array" ref="RZ6">_xlfn.SWITCH($A$2,"average", AVERAGE(Instances!RZ6:Instances!RZ6),"median", MEDIAN(Instances!RZ6:Instances!RZ6),"min", MIN(Instances!RZ6:Instances!RZ6),"max", MAX(Instances!RZ6:Instances!RZ6),"diff", MAX(Instances!RZ6:Instances!RZ6)-MIN(Instances!RZ6:Instances!RZ6))</f>
        <v>0</v>
      </c>
      <c r="SA6" s="1" cm="1">
        <f t="array" ref="SA6">_xlfn.SWITCH($A$2,"average", AVERAGE(Instances!SA6:Instances!SA6),"median", MEDIAN(Instances!SA6:Instances!SA6),"min", MIN(Instances!SA6:Instances!SA6),"max", MAX(Instances!SA6:Instances!SA6),"diff", MAX(Instances!SA6:Instances!SA6)-MIN(Instances!SA6:Instances!SA6))</f>
        <v>0</v>
      </c>
      <c r="SB6" s="1" cm="1">
        <f t="array" ref="SB6">_xlfn.SWITCH($A$2,"average", AVERAGE(Instances!SB6:Instances!SB6),"median", MEDIAN(Instances!SB6:Instances!SB6),"min", MIN(Instances!SB6:Instances!SB6),"max", MAX(Instances!SB6:Instances!SB6),"diff", MAX(Instances!SB6:Instances!SB6)-MIN(Instances!SB6:Instances!SB6))</f>
        <v>0</v>
      </c>
      <c r="SC6" s="1" cm="1">
        <f t="array" ref="SC6">_xlfn.SWITCH($A$2,"average", AVERAGE(Instances!SC6:Instances!SC6),"median", MEDIAN(Instances!SC6:Instances!SC6),"min", MIN(Instances!SC6:Instances!SC6),"max", MAX(Instances!SC6:Instances!SC6),"diff", MAX(Instances!SC6:Instances!SC6)-MIN(Instances!SC6:Instances!SC6))</f>
        <v>0</v>
      </c>
      <c r="SD6" s="1" cm="1">
        <f t="array" ref="SD6">_xlfn.SWITCH($A$2,"average", AVERAGE(Instances!SD6:Instances!SD6),"median", MEDIAN(Instances!SD6:Instances!SD6),"min", MIN(Instances!SD6:Instances!SD6),"max", MAX(Instances!SD6:Instances!SD6),"diff", MAX(Instances!SD6:Instances!SD6)-MIN(Instances!SD6:Instances!SD6))</f>
        <v>0</v>
      </c>
      <c r="SE6" s="1" cm="1">
        <f t="array" ref="SE6">_xlfn.SWITCH($A$2,"average", AVERAGE(Instances!SE6:Instances!SE6),"median", MEDIAN(Instances!SE6:Instances!SE6),"min", MIN(Instances!SE6:Instances!SE6),"max", MAX(Instances!SE6:Instances!SE6),"diff", MAX(Instances!SE6:Instances!SE6)-MIN(Instances!SE6:Instances!SE6))</f>
        <v>0</v>
      </c>
      <c r="SF6" s="1" cm="1">
        <f t="array" ref="SF6">_xlfn.SWITCH($A$2,"average", AVERAGE(Instances!SF6:Instances!SF6),"median", MEDIAN(Instances!SF6:Instances!SF6),"min", MIN(Instances!SF6:Instances!SF6),"max", MAX(Instances!SF6:Instances!SF6),"diff", MAX(Instances!SF6:Instances!SF6)-MIN(Instances!SF6:Instances!SF6))</f>
        <v>0</v>
      </c>
      <c r="SG6" s="1" cm="1">
        <f t="array" ref="SG6">_xlfn.SWITCH($A$2,"average", AVERAGE(Instances!SG6:Instances!SG6),"median", MEDIAN(Instances!SG6:Instances!SG6),"min", MIN(Instances!SG6:Instances!SG6),"max", MAX(Instances!SG6:Instances!SG6),"diff", MAX(Instances!SG6:Instances!SG6)-MIN(Instances!SG6:Instances!SG6))</f>
        <v>0</v>
      </c>
      <c r="SH6" s="1"/>
      <c r="SI6" s="1" cm="1">
        <f t="array" ref="SI6">_xlfn.SWITCH($A$2,"average", AVERAGE(Instances!SI6:Instances!SI6),"median", MEDIAN(Instances!SI6:Instances!SI6),"min", MIN(Instances!SI6:Instances!SI6),"max", MAX(Instances!SI6:Instances!SI6),"diff", MAX(Instances!SI6:Instances!SI6)-MIN(Instances!SI6:Instances!SI6))</f>
        <v>0</v>
      </c>
      <c r="SJ6" s="1" cm="1">
        <f t="array" ref="SJ6">_xlfn.SWITCH($A$2,"average", AVERAGE(Instances!SJ6:Instances!SJ6),"median", MEDIAN(Instances!SJ6:Instances!SJ6),"min", MIN(Instances!SJ6:Instances!SJ6),"max", MAX(Instances!SJ6:Instances!SJ6),"diff", MAX(Instances!SJ6:Instances!SJ6)-MIN(Instances!SJ6:Instances!SJ6))</f>
        <v>0</v>
      </c>
      <c r="SK6" s="1" cm="1">
        <f t="array" ref="SK6">_xlfn.SWITCH($A$2,"average", AVERAGE(Instances!SK6:Instances!SK6),"median", MEDIAN(Instances!SK6:Instances!SK6),"min", MIN(Instances!SK6:Instances!SK6),"max", MAX(Instances!SK6:Instances!SK6),"diff", MAX(Instances!SK6:Instances!SK6)-MIN(Instances!SK6:Instances!SK6))</f>
        <v>0</v>
      </c>
      <c r="SL6" s="1" cm="1">
        <f t="array" ref="SL6">_xlfn.SWITCH($A$2,"average", AVERAGE(Instances!SL6:Instances!SL6),"median", MEDIAN(Instances!SL6:Instances!SL6),"min", MIN(Instances!SL6:Instances!SL6),"max", MAX(Instances!SL6:Instances!SL6),"diff", MAX(Instances!SL6:Instances!SL6)-MIN(Instances!SL6:Instances!SL6))</f>
        <v>0</v>
      </c>
      <c r="SM6" s="1" cm="1">
        <f t="array" ref="SM6">_xlfn.SWITCH($A$2,"average", AVERAGE(Instances!SM6:Instances!SM6),"median", MEDIAN(Instances!SM6:Instances!SM6),"min", MIN(Instances!SM6:Instances!SM6),"max", MAX(Instances!SM6:Instances!SM6),"diff", MAX(Instances!SM6:Instances!SM6)-MIN(Instances!SM6:Instances!SM6))</f>
        <v>0</v>
      </c>
      <c r="SN6" s="1" cm="1">
        <f t="array" ref="SN6">_xlfn.SWITCH($A$2,"average", AVERAGE(Instances!SN6:Instances!SN6),"median", MEDIAN(Instances!SN6:Instances!SN6),"min", MIN(Instances!SN6:Instances!SN6),"max", MAX(Instances!SN6:Instances!SN6),"diff", MAX(Instances!SN6:Instances!SN6)-MIN(Instances!SN6:Instances!SN6))</f>
        <v>0</v>
      </c>
      <c r="SO6" s="1" cm="1">
        <f t="array" ref="SO6">_xlfn.SWITCH($A$2,"average", AVERAGE(Instances!SO6:Instances!SO6),"median", MEDIAN(Instances!SO6:Instances!SO6),"min", MIN(Instances!SO6:Instances!SO6),"max", MAX(Instances!SO6:Instances!SO6),"diff", MAX(Instances!SO6:Instances!SO6)-MIN(Instances!SO6:Instances!SO6))</f>
        <v>0</v>
      </c>
      <c r="SP6" s="1" cm="1">
        <f t="array" ref="SP6">_xlfn.SWITCH($A$2,"average", AVERAGE(Instances!SP6:Instances!SP6),"median", MEDIAN(Instances!SP6:Instances!SP6),"min", MIN(Instances!SP6:Instances!SP6),"max", MAX(Instances!SP6:Instances!SP6),"diff", MAX(Instances!SP6:Instances!SP6)-MIN(Instances!SP6:Instances!SP6))</f>
        <v>0</v>
      </c>
      <c r="SQ6" s="1" cm="1">
        <f t="array" ref="SQ6">_xlfn.SWITCH($A$2,"average", AVERAGE(Instances!SQ6:Instances!SQ6),"median", MEDIAN(Instances!SQ6:Instances!SQ6),"min", MIN(Instances!SQ6:Instances!SQ6),"max", MAX(Instances!SQ6:Instances!SQ6),"diff", MAX(Instances!SQ6:Instances!SQ6)-MIN(Instances!SQ6:Instances!SQ6))</f>
        <v>0</v>
      </c>
      <c r="SR6" s="1" cm="1">
        <f t="array" ref="SR6">_xlfn.SWITCH($A$2,"average", AVERAGE(Instances!SR6:Instances!SR6),"median", MEDIAN(Instances!SR6:Instances!SR6),"min", MIN(Instances!SR6:Instances!SR6),"max", MAX(Instances!SR6:Instances!SR6),"diff", MAX(Instances!SR6:Instances!SR6)-MIN(Instances!SR6:Instances!SR6))</f>
        <v>0</v>
      </c>
      <c r="SS6" s="1" cm="1">
        <f t="array" ref="SS6">_xlfn.SWITCH($A$2,"average", AVERAGE(Instances!SS6:Instances!SS6),"median", MEDIAN(Instances!SS6:Instances!SS6),"min", MIN(Instances!SS6:Instances!SS6),"max", MAX(Instances!SS6:Instances!SS6),"diff", MAX(Instances!SS6:Instances!SS6)-MIN(Instances!SS6:Instances!SS6))</f>
        <v>0</v>
      </c>
      <c r="ST6" s="1" cm="1">
        <f t="array" ref="ST6">_xlfn.SWITCH($A$2,"average", AVERAGE(Instances!ST6:Instances!ST6),"median", MEDIAN(Instances!ST6:Instances!ST6),"min", MIN(Instances!ST6:Instances!ST6),"max", MAX(Instances!ST6:Instances!ST6),"diff", MAX(Instances!ST6:Instances!ST6)-MIN(Instances!ST6:Instances!ST6))</f>
        <v>0</v>
      </c>
      <c r="SU6" s="1" cm="1">
        <f t="array" ref="SU6">_xlfn.SWITCH($A$2,"average", AVERAGE(Instances!SU6:Instances!SU6),"median", MEDIAN(Instances!SU6:Instances!SU6),"min", MIN(Instances!SU6:Instances!SU6),"max", MAX(Instances!SU6:Instances!SU6),"diff", MAX(Instances!SU6:Instances!SU6)-MIN(Instances!SU6:Instances!SU6))</f>
        <v>0</v>
      </c>
      <c r="SV6" s="1" cm="1">
        <f t="array" ref="SV6">_xlfn.SWITCH($A$2,"average", AVERAGE(Instances!SV6:Instances!SV6),"median", MEDIAN(Instances!SV6:Instances!SV6),"min", MIN(Instances!SV6:Instances!SV6),"max", MAX(Instances!SV6:Instances!SV6),"diff", MAX(Instances!SV6:Instances!SV6)-MIN(Instances!SV6:Instances!SV6))</f>
        <v>0</v>
      </c>
      <c r="SW6" s="1" cm="1">
        <f t="array" ref="SW6">_xlfn.SWITCH($A$2,"average", AVERAGE(Instances!SW6:Instances!SW6),"median", MEDIAN(Instances!SW6:Instances!SW6),"min", MIN(Instances!SW6:Instances!SW6),"max", MAX(Instances!SW6:Instances!SW6),"diff", MAX(Instances!SW6:Instances!SW6)-MIN(Instances!SW6:Instances!SW6))</f>
        <v>0</v>
      </c>
      <c r="SX6" s="1" cm="1">
        <f t="array" ref="SX6">_xlfn.SWITCH($A$2,"average", AVERAGE(Instances!SX6:Instances!SX6),"median", MEDIAN(Instances!SX6:Instances!SX6),"min", MIN(Instances!SX6:Instances!SX6),"max", MAX(Instances!SX6:Instances!SX6),"diff", MAX(Instances!SX6:Instances!SX6)-MIN(Instances!SX6:Instances!SX6))</f>
        <v>0</v>
      </c>
      <c r="SY6" s="1" cm="1">
        <f t="array" ref="SY6">_xlfn.SWITCH($A$2,"average", AVERAGE(Instances!SY6:Instances!SY6),"median", MEDIAN(Instances!SY6:Instances!SY6),"min", MIN(Instances!SY6:Instances!SY6),"max", MAX(Instances!SY6:Instances!SY6),"diff", MAX(Instances!SY6:Instances!SY6)-MIN(Instances!SY6:Instances!SY6))</f>
        <v>0</v>
      </c>
      <c r="SZ6" s="1"/>
      <c r="TA6" s="1" cm="1">
        <f t="array" ref="TA6">_xlfn.SWITCH($A$2,"average", AVERAGE(Instances!TA6:Instances!TA6),"median", MEDIAN(Instances!TA6:Instances!TA6),"min", MIN(Instances!TA6:Instances!TA6),"max", MAX(Instances!TA6:Instances!TA6),"diff", MAX(Instances!TA6:Instances!TA6)-MIN(Instances!TA6:Instances!TA6))</f>
        <v>0</v>
      </c>
      <c r="TB6" s="1" cm="1">
        <f t="array" ref="TB6">_xlfn.SWITCH($A$2,"average", AVERAGE(Instances!TB6:Instances!TB6),"median", MEDIAN(Instances!TB6:Instances!TB6),"min", MIN(Instances!TB6:Instances!TB6),"max", MAX(Instances!TB6:Instances!TB6),"diff", MAX(Instances!TB6:Instances!TB6)-MIN(Instances!TB6:Instances!TB6))</f>
        <v>0</v>
      </c>
      <c r="TC6" s="1" cm="1">
        <f t="array" ref="TC6">_xlfn.SWITCH($A$2,"average", AVERAGE(Instances!TC6:Instances!TC6),"median", MEDIAN(Instances!TC6:Instances!TC6),"min", MIN(Instances!TC6:Instances!TC6),"max", MAX(Instances!TC6:Instances!TC6),"diff", MAX(Instances!TC6:Instances!TC6)-MIN(Instances!TC6:Instances!TC6))</f>
        <v>0</v>
      </c>
      <c r="TD6" s="1">
        <f>MIN($B6,$T6,$AL6,$BD6,$BV6,$CN6,$DF6,$DX6,$EP6,$FH6,$FZ6,$GR6,$HJ6,$IB6,$IT6,$JL6,$KD6,$KV6,$LN6,$MF6,$MX6,$NP6,$OH6,$OZ6,$PR6,$QJ6,$RB6,$RT6,$SL6)</f>
        <v>0</v>
      </c>
      <c r="TE6" s="1">
        <f>MIN($C6,$U6,$AM6,$BE6,$BW6,$CO6,$DG6,$DY6,$EQ6,$FI6,$GA6,$GS6,$HK6,$IC6,$IU6,$JM6,$KE6,$KW6,$LO6,$MG6,$MY6,$NQ6,$OI6,$PA6,$PS6,$QK6,$RC6,$RU6,$SM6)</f>
        <v>0</v>
      </c>
      <c r="TF6" s="1">
        <f>MIN($D6,$V6,$AN6,$BF6,$BX6,$CP6,$DH6,$DZ6,$ER6,$FJ6,$GB6,$GT6,$HL6,$ID6,$IV6,$JN6,$KF6,$KX6,$LP6,$MH6,$MZ6,$NR6,$OJ6,$PB6,$PT6,$QL6,$RD6,$RV6,$SN6)</f>
        <v>0</v>
      </c>
      <c r="TG6" s="1">
        <f>MIN($E6,$W6,$AO6,$BG6,$BY6,$CQ6,$DI6,$EA6,$ES6,$FK6,$GC6,$GU6,$HM6,$IE6,$IW6,$JO6,$KG6,$KY6,$LQ6,$MI6,$NA6,$NS6,$OK6,$PC6,$PU6,$QM6,$RE6,$RW6,$SO6)</f>
        <v>0</v>
      </c>
      <c r="TH6" s="1">
        <f>MIN($F6,$X6,$AP6,$BH6,$BZ6,$CR6,$DJ6,$EB6,$ET6,$FL6,$GD6,$GV6,$HN6,$IF6,$IX6,$JP6,$KH6,$KZ6,$LR6,$MJ6,$NB6,$NT6,$OL6,$PD6,$PV6,$QN6,$RF6,$RX6,$SP6)</f>
        <v>0</v>
      </c>
      <c r="TI6" s="1">
        <f>MIN($G6,$Y6,$AQ6,$BI6,$CA6,$CS6,$DK6,$EC6,$EU6,$FM6,$GE6,$GW6,$HO6,$IG6,$IY6,$JQ6,$KI6,$LA6,$LS6,$MK6,$NC6,$NU6,$OM6,$PE6,$PW6,$QO6,$RG6,$RY6,$SQ6)</f>
        <v>0</v>
      </c>
      <c r="TJ6" s="1">
        <f>MIN($H6,$Z6,$AR6,$BJ6,$CB6,$CT6,$DL6,$ED6,$EV6,$FN6,$GF6,$GX6,$HP6,$IH6,$IZ6,$JR6,$KJ6,$LB6,$LT6,$ML6,$ND6,$NV6,$ON6,$PF6,$PX6,$QP6,$RH6,$RZ6,$SR6)</f>
        <v>0</v>
      </c>
      <c r="TK6" s="1">
        <f>MIN($I6,$AA6,$AS6,$BK6,$CC6,$CU6,$DM6,$EE6,$EW6,$FO6,$GG6,$GY6,$HQ6,$II6,$JA6,$JS6,$KK6,$LC6,$LU6,$MM6,$NE6,$NW6,$OO6,$PG6,$PY6,$QQ6,$RI6,$SA6,$SS6)</f>
        <v>0</v>
      </c>
      <c r="TL6" s="1">
        <f>MIN($J6,$AB6,$AT6,$BL6,$CD6,$CV6,$DN6,$EF6,$EX6,$FP6,$GH6,$GZ6,$HR6,$IJ6,$JB6,$JT6,$KL6,$LD6,$LV6,$MN6,$NF6,$NX6,$OP6,$PH6,$PZ6,$QR6,$RJ6,$SB6,$ST6)</f>
        <v>0</v>
      </c>
      <c r="TM6" s="1">
        <f>MIN($K6,$AC6,$AU6,$BM6,$CE6,$CW6,$DO6,$EG6,$EY6,$FQ6,$GI6,$HA6,$HS6,$IK6,$JC6,$JU6,$KM6,$LE6,$LW6,$MO6,$NG6,$NY6,$OQ6,$PI6,$QA6,$QS6,$RK6,$SC6,$SU6)</f>
        <v>0</v>
      </c>
      <c r="TN6" s="1">
        <f>MIN($L6,$AD6,$AV6,$BN6,$CF6,$CX6,$DP6,$EH6,$EZ6,$FR6,$GJ6,$HB6,$HT6,$IL6,$JD6,$JV6,$KN6,$LF6,$LX6,$MP6,$NH6,$NZ6,$OR6,$PJ6,$QB6,$QT6,$RL6,$SD6,$SV6)</f>
        <v>0</v>
      </c>
      <c r="TO6" s="1">
        <f>MIN($M6,$AE6,$AW6,$BO6,$CG6,$CY6,$DQ6,$EI6,$FA6,$FS6,$GK6,$HC6,$HU6,$IM6,$JE6,$JW6,$KO6,$LG6,$LY6,$MQ6,$NI6,$OA6,$OS6,$PK6,$QC6,$QU6,$RM6,$SE6,$SW6)</f>
        <v>0</v>
      </c>
      <c r="TP6" s="1">
        <f>MIN($N6,$AF6,$AX6,$BP6,$CH6,$CZ6,$DR6,$EJ6,$FB6,$FT6,$GL6,$HD6,$HV6,$IN6,$JF6,$JX6,$KP6,$LH6,$LZ6,$MR6,$NJ6,$OB6,$OT6,$PL6,$QD6,$QV6,$RN6,$SF6,$SX6)</f>
        <v>0</v>
      </c>
      <c r="TQ6" s="1">
        <f>MIN($O6,$AG6,$AY6,$BQ6,$CI6,$DA6,$DS6,$EK6,$FC6,$FU6,$GM6,$HE6,$HW6,$IO6,$JG6,$JY6,$KQ6,$LI6,$MA6,$MS6,$NK6,$OC6,$OU6,$PM6,$QE6,$QW6,$RO6,$SG6,$SY6)</f>
        <v>0</v>
      </c>
      <c r="TR6" s="1">
        <f>MIN($Q6,$AI6,$BA6,$BS6,$CK6,$DC6,$DU6,$EM6,$FE6,$FW6,$GO6,$HG6,$HY6,$IQ6,$JI6,$KA6,$KS6,$LK6,$MC6,$MU6,$NM6,$OE6,$OW6,$PO6,$QG6,$QY6,$RQ6,$SI6,$TA6)</f>
        <v>0</v>
      </c>
      <c r="TS6" s="1">
        <f>MIN($R6,$AJ6,$BB6,$BT6,$CL6,$DD6,$DV6,$EN6,$FF6,$FX6,$GP6,$HH6,$HZ6,$IR6,$JJ6,$KB6,$KT6,$LL6,$MD6,$MV6,$NN6,$OF6,$OX6,$PP6,$QH6,$QZ6,$RR6,$SJ6,$TB6)</f>
        <v>0</v>
      </c>
      <c r="TT6" s="1">
        <f>MIN($S6,$AK6,$BC6,$BU6,$CM6,$DE6,$DW6,$EO6,$FG6,$FY6,$GQ6,$HI6,$IA6,$IS6,$JK6,$KC6,$KU6,$LM6,$ME6,$MW6,$NO6,$OG6,$OY6,$PQ6,$QI6,$RA6,$RS6,$SK6,$TC6)</f>
        <v>0</v>
      </c>
      <c r="TU6" s="1">
        <f>MEDIAN($B6,$T6,$AL6,$BD6,$BV6,$CN6,$DF6,$DX6,$EP6,$FH6,$FZ6,$GR6,$HJ6,$IB6,$IT6,$JL6,$KD6,$KV6,$LN6,$MF6,$MX6,$NP6,$OH6,$OZ6,$PR6,$QJ6,$RB6,$RT6,$SL6)</f>
        <v>0</v>
      </c>
      <c r="TV6" s="1">
        <f>MEDIAN($C6,$U6,$AM6,$BE6,$BW6,$CO6,$DG6,$DY6,$EQ6,$FI6,$GA6,$GS6,$HK6,$IC6,$IU6,$JM6,$KE6,$KW6,$LO6,$MG6,$MY6,$NQ6,$OI6,$PA6,$PS6,$QK6,$RC6,$RU6,$SM6)</f>
        <v>0</v>
      </c>
      <c r="TW6" s="1">
        <f>MEDIAN($D6,$V6,$AN6,$BF6,$BX6,$CP6,$DH6,$DZ6,$ER6,$FJ6,$GB6,$GT6,$HL6,$ID6,$IV6,$JN6,$KF6,$KX6,$LP6,$MH6,$MZ6,$NR6,$OJ6,$PB6,$PT6,$QL6,$RD6,$RV6,$SN6)</f>
        <v>0</v>
      </c>
      <c r="TX6" s="1">
        <f>MEDIAN($E6,$W6,$AO6,$BG6,$BY6,$CQ6,$DI6,$EA6,$ES6,$FK6,$GC6,$GU6,$HM6,$IE6,$IW6,$JO6,$KG6,$KY6,$LQ6,$MI6,$NA6,$NS6,$OK6,$PC6,$PU6,$QM6,$RE6,$RW6,$SO6)</f>
        <v>0</v>
      </c>
      <c r="TY6" s="1">
        <f>MEDIAN($F6,$X6,$AP6,$BH6,$BZ6,$CR6,$DJ6,$EB6,$ET6,$FL6,$GD6,$GV6,$HN6,$IF6,$IX6,$JP6,$KH6,$KZ6,$LR6,$MJ6,$NB6,$NT6,$OL6,$PD6,$PV6,$QN6,$RF6,$RX6,$SP6)</f>
        <v>0</v>
      </c>
      <c r="TZ6" s="1">
        <f>MEDIAN($G6,$Y6,$AQ6,$BI6,$CA6,$CS6,$DK6,$EC6,$EU6,$FM6,$GE6,$GW6,$HO6,$IG6,$IY6,$JQ6,$KI6,$LA6,$LS6,$MK6,$NC6,$NU6,$OM6,$PE6,$PW6,$QO6,$RG6,$RY6,$SQ6)</f>
        <v>0</v>
      </c>
      <c r="UA6" s="1">
        <f>MEDIAN($H6,$Z6,$AR6,$BJ6,$CB6,$CT6,$DL6,$ED6,$EV6,$FN6,$GF6,$GX6,$HP6,$IH6,$IZ6,$JR6,$KJ6,$LB6,$LT6,$ML6,$ND6,$NV6,$ON6,$PF6,$PX6,$QP6,$RH6,$RZ6,$SR6)</f>
        <v>0</v>
      </c>
      <c r="UB6" s="1">
        <f>MEDIAN($I6,$AA6,$AS6,$BK6,$CC6,$CU6,$DM6,$EE6,$EW6,$FO6,$GG6,$GY6,$HQ6,$II6,$JA6,$JS6,$KK6,$LC6,$LU6,$MM6,$NE6,$NW6,$OO6,$PG6,$PY6,$QQ6,$RI6,$SA6,$SS6)</f>
        <v>0</v>
      </c>
      <c r="UC6" s="1">
        <f>MEDIAN($J6,$AB6,$AT6,$BL6,$CD6,$CV6,$DN6,$EF6,$EX6,$FP6,$GH6,$GZ6,$HR6,$IJ6,$JB6,$JT6,$KL6,$LD6,$LV6,$MN6,$NF6,$NX6,$OP6,$PH6,$PZ6,$QR6,$RJ6,$SB6,$ST6)</f>
        <v>0</v>
      </c>
      <c r="UD6" s="1">
        <f>MEDIAN($K6,$AC6,$AU6,$BM6,$CE6,$CW6,$DO6,$EG6,$EY6,$FQ6,$GI6,$HA6,$HS6,$IK6,$JC6,$JU6,$KM6,$LE6,$LW6,$MO6,$NG6,$NY6,$OQ6,$PI6,$QA6,$QS6,$RK6,$SC6,$SU6)</f>
        <v>0</v>
      </c>
      <c r="UE6" s="1">
        <f>MEDIAN($L6,$AD6,$AV6,$BN6,$CF6,$CX6,$DP6,$EH6,$EZ6,$FR6,$GJ6,$HB6,$HT6,$IL6,$JD6,$JV6,$KN6,$LF6,$LX6,$MP6,$NH6,$NZ6,$OR6,$PJ6,$QB6,$QT6,$RL6,$SD6,$SV6)</f>
        <v>0</v>
      </c>
      <c r="UF6" s="1">
        <f>MEDIAN($M6,$AE6,$AW6,$BO6,$CG6,$CY6,$DQ6,$EI6,$FA6,$FS6,$GK6,$HC6,$HU6,$IM6,$JE6,$JW6,$KO6,$LG6,$LY6,$MQ6,$NI6,$OA6,$OS6,$PK6,$QC6,$QU6,$RM6,$SE6,$SW6)</f>
        <v>0</v>
      </c>
      <c r="UG6" s="1">
        <f>MEDIAN($N6,$AF6,$AX6,$BP6,$CH6,$CZ6,$DR6,$EJ6,$FB6,$FT6,$GL6,$HD6,$HV6,$IN6,$JF6,$JX6,$KP6,$LH6,$LZ6,$MR6,$NJ6,$OB6,$OT6,$PL6,$QD6,$QV6,$RN6,$SF6,$SX6)</f>
        <v>0</v>
      </c>
      <c r="UH6" s="1">
        <f>MEDIAN($O6,$AG6,$AY6,$BQ6,$CI6,$DA6,$DS6,$EK6,$FC6,$FU6,$GM6,$HE6,$HW6,$IO6,$JG6,$JY6,$KQ6,$LI6,$MA6,$MS6,$NK6,$OC6,$OU6,$PM6,$QE6,$QW6,$RO6,$SG6,$SY6)</f>
        <v>0</v>
      </c>
      <c r="UI6" s="1">
        <f>MEDIAN($Q6,$AI6,$BA6,$BS6,$CK6,$DC6,$DU6,$EM6,$FE6,$FW6,$GO6,$HG6,$HY6,$IQ6,$JI6,$KA6,$KS6,$LK6,$MC6,$MU6,$NM6,$OE6,$OW6,$PO6,$QG6,$QY6,$RQ6,$SI6,$TA6)</f>
        <v>0</v>
      </c>
      <c r="UJ6" s="1">
        <f>MEDIAN($R6,$AJ6,$BB6,$BT6,$CL6,$DD6,$DV6,$EN6,$FF6,$FX6,$GP6,$HH6,$HZ6,$IR6,$JJ6,$KB6,$KT6,$LL6,$MD6,$MV6,$NN6,$OF6,$OX6,$PP6,$QH6,$QZ6,$RR6,$SJ6,$TB6)</f>
        <v>0</v>
      </c>
      <c r="UK6" s="1">
        <f>MEDIAN($S6,$AK6,$BC6,$BU6,$CM6,$DE6,$DW6,$EO6,$FG6,$FY6,$GQ6,$HI6,$IA6,$IS6,$JK6,$KC6,$KU6,$LM6,$ME6,$MW6,$NO6,$OG6,$OY6,$PQ6,$QI6,$RA6,$RS6,$SK6,$TC6)</f>
        <v>0</v>
      </c>
      <c r="UL6" s="1">
        <f>MAX($B6,$T6,$AL6,$BD6,$BV6,$CN6,$DF6,$DX6,$EP6,$FH6,$FZ6,$GR6,$HJ6,$IB6,$IT6,$JL6,$KD6,$KV6,$LN6,$MF6,$MX6,$NP6,$OH6,$OZ6,$PR6,$QJ6,$RB6,$RT6,$SL6)</f>
        <v>0</v>
      </c>
      <c r="UM6" s="1">
        <f>MAX($C6,$U6,$AM6,$BE6,$BW6,$CO6,$DG6,$DY6,$EQ6,$FI6,$GA6,$GS6,$HK6,$IC6,$IU6,$JM6,$KE6,$KW6,$LO6,$MG6,$MY6,$NQ6,$OI6,$PA6,$PS6,$QK6,$RC6,$RU6,$SM6)</f>
        <v>0</v>
      </c>
      <c r="UN6" s="1">
        <f>MAX($D6,$V6,$AN6,$BF6,$BX6,$CP6,$DH6,$DZ6,$ER6,$FJ6,$GB6,$GT6,$HL6,$ID6,$IV6,$JN6,$KF6,$KX6,$LP6,$MH6,$MZ6,$NR6,$OJ6,$PB6,$PT6,$QL6,$RD6,$RV6,$SN6)</f>
        <v>0</v>
      </c>
      <c r="UO6" s="1">
        <f>MAX($E6,$W6,$AO6,$BG6,$BY6,$CQ6,$DI6,$EA6,$ES6,$FK6,$GC6,$GU6,$HM6,$IE6,$IW6,$JO6,$KG6,$KY6,$LQ6,$MI6,$NA6,$NS6,$OK6,$PC6,$PU6,$QM6,$RE6,$RW6,$SO6)</f>
        <v>0</v>
      </c>
      <c r="UP6" s="1">
        <f>MAX($F6,$X6,$AP6,$BH6,$BZ6,$CR6,$DJ6,$EB6,$ET6,$FL6,$GD6,$GV6,$HN6,$IF6,$IX6,$JP6,$KH6,$KZ6,$LR6,$MJ6,$NB6,$NT6,$OL6,$PD6,$PV6,$QN6,$RF6,$RX6,$SP6)</f>
        <v>0</v>
      </c>
      <c r="UQ6" s="1">
        <f>MAX($G6,$Y6,$AQ6,$BI6,$CA6,$CS6,$DK6,$EC6,$EU6,$FM6,$GE6,$GW6,$HO6,$IG6,$IY6,$JQ6,$KI6,$LA6,$LS6,$MK6,$NC6,$NU6,$OM6,$PE6,$PW6,$QO6,$RG6,$RY6,$SQ6)</f>
        <v>0</v>
      </c>
      <c r="UR6" s="1">
        <f>MAX($H6,$Z6,$AR6,$BJ6,$CB6,$CT6,$DL6,$ED6,$EV6,$FN6,$GF6,$GX6,$HP6,$IH6,$IZ6,$JR6,$KJ6,$LB6,$LT6,$ML6,$ND6,$NV6,$ON6,$PF6,$PX6,$QP6,$RH6,$RZ6,$SR6)</f>
        <v>0</v>
      </c>
      <c r="US6" s="1">
        <f>MAX($I6,$AA6,$AS6,$BK6,$CC6,$CU6,$DM6,$EE6,$EW6,$FO6,$GG6,$GY6,$HQ6,$II6,$JA6,$JS6,$KK6,$LC6,$LU6,$MM6,$NE6,$NW6,$OO6,$PG6,$PY6,$QQ6,$RI6,$SA6,$SS6)</f>
        <v>0</v>
      </c>
      <c r="UT6" s="1">
        <f>MAX($J6,$AB6,$AT6,$BL6,$CD6,$CV6,$DN6,$EF6,$EX6,$FP6,$GH6,$GZ6,$HR6,$IJ6,$JB6,$JT6,$KL6,$LD6,$LV6,$MN6,$NF6,$NX6,$OP6,$PH6,$PZ6,$QR6,$RJ6,$SB6,$ST6)</f>
        <v>0</v>
      </c>
      <c r="UU6" s="1">
        <f>MAX($K6,$AC6,$AU6,$BM6,$CE6,$CW6,$DO6,$EG6,$EY6,$FQ6,$GI6,$HA6,$HS6,$IK6,$JC6,$JU6,$KM6,$LE6,$LW6,$MO6,$NG6,$NY6,$OQ6,$PI6,$QA6,$QS6,$RK6,$SC6,$SU6)</f>
        <v>0</v>
      </c>
      <c r="UV6" s="1">
        <f>MAX($L6,$AD6,$AV6,$BN6,$CF6,$CX6,$DP6,$EH6,$EZ6,$FR6,$GJ6,$HB6,$HT6,$IL6,$JD6,$JV6,$KN6,$LF6,$LX6,$MP6,$NH6,$NZ6,$OR6,$PJ6,$QB6,$QT6,$RL6,$SD6,$SV6)</f>
        <v>0</v>
      </c>
      <c r="UW6" s="1">
        <f>MAX($M6,$AE6,$AW6,$BO6,$CG6,$CY6,$DQ6,$EI6,$FA6,$FS6,$GK6,$HC6,$HU6,$IM6,$JE6,$JW6,$KO6,$LG6,$LY6,$MQ6,$NI6,$OA6,$OS6,$PK6,$QC6,$QU6,$RM6,$SE6,$SW6)</f>
        <v>0</v>
      </c>
      <c r="UX6" s="1">
        <f>MAX($N6,$AF6,$AX6,$BP6,$CH6,$CZ6,$DR6,$EJ6,$FB6,$FT6,$GL6,$HD6,$HV6,$IN6,$JF6,$JX6,$KP6,$LH6,$LZ6,$MR6,$NJ6,$OB6,$OT6,$PL6,$QD6,$QV6,$RN6,$SF6,$SX6)</f>
        <v>0</v>
      </c>
      <c r="UY6" s="1">
        <f>MAX($O6,$AG6,$AY6,$BQ6,$CI6,$DA6,$DS6,$EK6,$FC6,$FU6,$GM6,$HE6,$HW6,$IO6,$JG6,$JY6,$KQ6,$LI6,$MA6,$MS6,$NK6,$OC6,$OU6,$PM6,$QE6,$QW6,$RO6,$SG6,$SY6)</f>
        <v>0</v>
      </c>
      <c r="UZ6" s="1">
        <f>MAX($Q6,$AI6,$BA6,$BS6,$CK6,$DC6,$DU6,$EM6,$FE6,$FW6,$GO6,$HG6,$HY6,$IQ6,$JI6,$KA6,$KS6,$LK6,$MC6,$MU6,$NM6,$OE6,$OW6,$PO6,$QG6,$QY6,$RQ6,$SI6,$TA6)</f>
        <v>0</v>
      </c>
      <c r="VA6" s="1">
        <f>MAX($R6,$AJ6,$BB6,$BT6,$CL6,$DD6,$DV6,$EN6,$FF6,$FX6,$GP6,$HH6,$HZ6,$IR6,$JJ6,$KB6,$KT6,$LL6,$MD6,$MV6,$NN6,$OF6,$OX6,$PP6,$QH6,$QZ6,$RR6,$SJ6,$TB6)</f>
        <v>0</v>
      </c>
      <c r="VB6" s="1">
        <f>MAX($S6,$AK6,$BC6,$BU6,$CM6,$DE6,$DW6,$EO6,$FG6,$FY6,$GQ6,$HI6,$IA6,$IS6,$JK6,$KC6,$KU6,$LM6,$ME6,$MW6,$NO6,$OG6,$OY6,$PQ6,$QI6,$RA6,$RS6,$SK6,$TC6)</f>
        <v>0</v>
      </c>
    </row>
    <row r="7" spans="1:574">
      <c r="A7" s="1" t="s">
        <v>4</v>
      </c>
      <c r="B7" s="1"/>
      <c r="C7" s="1"/>
      <c r="D7" s="1"/>
      <c r="E7" s="1"/>
      <c r="F7" s="1"/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/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/>
      <c r="N7" s="1"/>
      <c r="O7" s="1"/>
      <c r="P7" s="1"/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cm="1">
        <f t="array" ref="AQ7">_xlfn.SWITCH($A$2,"average", AVERAGE(Instances!AQ7:Instances!AQ7),"median", MEDIAN(Instances!AQ7:Instances!AQ7),"min", MIN(Instances!AQ7:Instances!AQ7),"max", MAX(Instances!AQ7:Instances!AQ7),"diff", MAX(Instances!AQ7:Instances!AQ7)-MIN(Instances!AQ7:Instances!AQ7))</f>
        <v>0</v>
      </c>
      <c r="AR7" s="1"/>
      <c r="AS7" s="1" cm="1">
        <f t="array" ref="AS7">_xlfn.SWITCH($A$2,"average", AVERAGE(Instances!AS7:Instances!AS7),"median", MEDIAN(Instances!AS7:Instances!AS7),"min", MIN(Instances!AS7:Instances!AS7),"max", MAX(Instances!AS7:Instances!AS7),"diff", MAX(Instances!AS7:Instances!AS7)-MIN(Instances!AS7:Instances!AS7))</f>
        <v>0</v>
      </c>
      <c r="AT7" s="1" cm="1">
        <f t="array" ref="AT7">_xlfn.SWITCH($A$2,"average", AVERAGE(Instances!AT7:Instances!AT7),"median", MEDIAN(Instances!AT7:Instances!AT7),"min", MIN(Instances!AT7:Instances!AT7),"max", MAX(Instances!AT7:Instances!AT7),"diff", MAX(Instances!AT7:Instances!AT7)-MIN(Instances!AT7:Instances!AT7))</f>
        <v>0</v>
      </c>
      <c r="AU7" s="1"/>
      <c r="AV7" s="1" cm="1">
        <f t="array" ref="AV7">_xlfn.SWITCH($A$2,"average", AVERAGE(Instances!AV7:Instances!AV7),"median", MEDIAN(Instances!AV7:Instances!AV7),"min", MIN(Instances!AV7:Instances!AV7),"max", MAX(Instances!AV7:Instances!AV7),"diff", MAX(Instances!AV7:Instances!AV7)-MIN(Instances!AV7:Instances!AV7))</f>
        <v>0</v>
      </c>
      <c r="AW7" s="1"/>
      <c r="AX7" s="1"/>
      <c r="AY7" s="1"/>
      <c r="AZ7" s="1"/>
      <c r="BA7" s="1" cm="1">
        <f t="array" ref="BA7">_xlfn.SWITCH($A$2,"average", AVERAGE(Instances!BA7:Instances!BA7),"median", MEDIAN(Instances!BA7:Instances!BA7),"min", MIN(Instances!BA7:Instances!BA7),"max", MAX(Instances!BA7:Instances!BA7),"diff", MAX(Instances!BA7:Instances!BA7)-MIN(Instances!BA7:Instances!BA7))</f>
        <v>0</v>
      </c>
      <c r="BB7" s="1" cm="1">
        <f t="array" ref="BB7">_xlfn.SWITCH($A$2,"average", AVERAGE(Instances!BB7:Instances!BB7),"median", MEDIAN(Instances!BB7:Instances!BB7),"min", MIN(Instances!BB7:Instances!BB7),"max", MAX(Instances!BB7:Instances!BB7),"diff", MAX(Instances!BB7:Instances!BB7)-MIN(Instances!BB7:Instances!BB7))</f>
        <v>0</v>
      </c>
      <c r="BC7" s="1"/>
      <c r="BD7" s="1" cm="1">
        <f t="array" ref="BD7">_xlfn.SWITCH($A$2,"average", AVERAGE(Instances!BD7:Instances!BD7),"median", MEDIAN(Instances!BD7:Instances!BD7),"min", MIN(Instances!BD7:Instances!BD7),"max", MAX(Instances!BD7:Instances!BD7),"diff", MAX(Instances!BD7:Instances!BD7)-MIN(Instances!BD7:Instances!BD7))</f>
        <v>0</v>
      </c>
      <c r="BE7" s="1" cm="1">
        <f t="array" ref="BE7">_xlfn.SWITCH($A$2,"average", AVERAGE(Instances!BE7:Instances!BE7),"median", MEDIAN(Instances!BE7:Instances!BE7),"min", MIN(Instances!BE7:Instances!BE7),"max", MAX(Instances!BE7:Instances!BE7),"diff", MAX(Instances!BE7:Instances!BE7)-MIN(Instances!BE7:Instances!BE7))</f>
        <v>0</v>
      </c>
      <c r="BF7" s="1" cm="1">
        <f t="array" ref="BF7">_xlfn.SWITCH($A$2,"average", AVERAGE(Instances!BF7:Instances!BF7),"median", MEDIAN(Instances!BF7:Instances!BF7),"min", MIN(Instances!BF7:Instances!BF7),"max", MAX(Instances!BF7:Instances!BF7),"diff", MAX(Instances!BF7:Instances!BF7)-MIN(Instances!BF7:Instances!BF7))</f>
        <v>0</v>
      </c>
      <c r="BG7" s="1" cm="1">
        <f t="array" ref="BG7">_xlfn.SWITCH($A$2,"average", AVERAGE(Instances!BG7:Instances!BG7),"median", MEDIAN(Instances!BG7:Instances!BG7),"min", MIN(Instances!BG7:Instances!BG7),"max", MAX(Instances!BG7:Instances!BG7),"diff", MAX(Instances!BG7:Instances!BG7)-MIN(Instances!BG7:Instances!BG7))</f>
        <v>0</v>
      </c>
      <c r="BH7" s="1" cm="1">
        <f t="array" ref="BH7">_xlfn.SWITCH($A$2,"average", AVERAGE(Instances!BH7:Instances!BH7),"median", MEDIAN(Instances!BH7:Instances!BH7),"min", MIN(Instances!BH7:Instances!BH7),"max", MAX(Instances!BH7:Instances!BH7),"diff", MAX(Instances!BH7:Instances!BH7)-MIN(Instances!BH7:Instances!BH7))</f>
        <v>0</v>
      </c>
      <c r="BI7" s="1" cm="1">
        <f t="array" ref="BI7">_xlfn.SWITCH($A$2,"average", AVERAGE(Instances!BI7:Instances!BI7),"median", MEDIAN(Instances!BI7:Instances!BI7),"min", MIN(Instances!BI7:Instances!BI7),"max", MAX(Instances!BI7:Instances!BI7),"diff", MAX(Instances!BI7:Instances!BI7)-MIN(Instances!BI7:Instances!BI7))</f>
        <v>0</v>
      </c>
      <c r="BJ7" s="1" cm="1">
        <f t="array" ref="BJ7">_xlfn.SWITCH($A$2,"average", AVERAGE(Instances!BJ7:Instances!BJ7),"median", MEDIAN(Instances!BJ7:Instances!BJ7),"min", MIN(Instances!BJ7:Instances!BJ7),"max", MAX(Instances!BJ7:Instances!BJ7),"diff", MAX(Instances!BJ7:Instances!BJ7)-MIN(Instances!BJ7:Instances!BJ7))</f>
        <v>0</v>
      </c>
      <c r="BK7" s="1" cm="1">
        <f t="array" ref="BK7">_xlfn.SWITCH($A$2,"average", AVERAGE(Instances!BK7:Instances!BK7),"median", MEDIAN(Instances!BK7:Instances!BK7),"min", MIN(Instances!BK7:Instances!BK7),"max", MAX(Instances!BK7:Instances!BK7),"diff", MAX(Instances!BK7:Instances!BK7)-MIN(Instances!BK7:Instances!BK7))</f>
        <v>0</v>
      </c>
      <c r="BL7" s="1" cm="1">
        <f t="array" ref="BL7">_xlfn.SWITCH($A$2,"average", AVERAGE(Instances!BL7:Instances!BL7),"median", MEDIAN(Instances!BL7:Instances!BL7),"min", MIN(Instances!BL7:Instances!BL7),"max", MAX(Instances!BL7:Instances!BL7),"diff", MAX(Instances!BL7:Instances!BL7)-MIN(Instances!BL7:Instances!BL7))</f>
        <v>0</v>
      </c>
      <c r="BM7" s="1" cm="1">
        <f t="array" ref="BM7">_xlfn.SWITCH($A$2,"average", AVERAGE(Instances!BM7:Instances!BM7),"median", MEDIAN(Instances!BM7:Instances!BM7),"min", MIN(Instances!BM7:Instances!BM7),"max", MAX(Instances!BM7:Instances!BM7),"diff", MAX(Instances!BM7:Instances!BM7)-MIN(Instances!BM7:Instances!BM7))</f>
        <v>0</v>
      </c>
      <c r="BN7" s="1" cm="1">
        <f t="array" ref="BN7">_xlfn.SWITCH($A$2,"average", AVERAGE(Instances!BN7:Instances!BN7),"median", MEDIAN(Instances!BN7:Instances!BN7),"min", MIN(Instances!BN7:Instances!BN7),"max", MAX(Instances!BN7:Instances!BN7),"diff", MAX(Instances!BN7:Instances!BN7)-MIN(Instances!BN7:Instances!BN7))</f>
        <v>0</v>
      </c>
      <c r="BO7" s="1" cm="1">
        <f t="array" ref="BO7">_xlfn.SWITCH($A$2,"average", AVERAGE(Instances!BO7:Instances!BO7),"median", MEDIAN(Instances!BO7:Instances!BO7),"min", MIN(Instances!BO7:Instances!BO7),"max", MAX(Instances!BO7:Instances!BO7),"diff", MAX(Instances!BO7:Instances!BO7)-MIN(Instances!BO7:Instances!BO7))</f>
        <v>0</v>
      </c>
      <c r="BP7" s="1" cm="1">
        <f t="array" ref="BP7">_xlfn.SWITCH($A$2,"average", AVERAGE(Instances!BP7:Instances!BP7),"median", MEDIAN(Instances!BP7:Instances!BP7),"min", MIN(Instances!BP7:Instances!BP7),"max", MAX(Instances!BP7:Instances!BP7),"diff", MAX(Instances!BP7:Instances!BP7)-MIN(Instances!BP7:Instances!BP7))</f>
        <v>0</v>
      </c>
      <c r="BQ7" s="1" cm="1">
        <f t="array" ref="BQ7">_xlfn.SWITCH($A$2,"average", AVERAGE(Instances!BQ7:Instances!BQ7),"median", MEDIAN(Instances!BQ7:Instances!BQ7),"min", MIN(Instances!BQ7:Instances!BQ7),"max", MAX(Instances!BQ7:Instances!BQ7),"diff", MAX(Instances!BQ7:Instances!BQ7)-MIN(Instances!BQ7:Instances!BQ7))</f>
        <v>0</v>
      </c>
      <c r="BR7" s="1"/>
      <c r="BS7" s="1" cm="1">
        <f t="array" ref="BS7">_xlfn.SWITCH($A$2,"average", AVERAGE(Instances!BS7:Instances!BS7),"median", MEDIAN(Instances!BS7:Instances!BS7),"min", MIN(Instances!BS7:Instances!BS7),"max", MAX(Instances!BS7:Instances!BS7),"diff", MAX(Instances!BS7:Instances!BS7)-MIN(Instances!BS7:Instances!BS7))</f>
        <v>0</v>
      </c>
      <c r="BT7" s="1" cm="1">
        <f t="array" ref="BT7">_xlfn.SWITCH($A$2,"average", AVERAGE(Instances!BT7:Instances!BT7),"median", MEDIAN(Instances!BT7:Instances!BT7),"min", MIN(Instances!BT7:Instances!BT7),"max", MAX(Instances!BT7:Instances!BT7),"diff", MAX(Instances!BT7:Instances!BT7)-MIN(Instances!BT7:Instances!BT7))</f>
        <v>0</v>
      </c>
      <c r="BU7" s="1" cm="1">
        <f t="array" ref="BU7">_xlfn.SWITCH($A$2,"average", AVERAGE(Instances!BU7:Instances!BU7),"median", MEDIAN(Instances!BU7:Instances!BU7),"min", MIN(Instances!BU7:Instances!BU7),"max", MAX(Instances!BU7:Instances!BU7),"diff", MAX(Instances!BU7:Instances!BU7)-MIN(Instances!BU7:Instances!BU7))</f>
        <v>0</v>
      </c>
      <c r="BV7" s="1" cm="1">
        <f t="array" ref="BV7">_xlfn.SWITCH($A$2,"average", AVERAGE(Instances!BV7:Instances!BV7),"median", MEDIAN(Instances!BV7:Instances!BV7),"min", MIN(Instances!BV7:Instances!BV7),"max", MAX(Instances!BV7:Instances!BV7),"diff", MAX(Instances!BV7:Instances!BV7)-MIN(Instances!BV7:Instances!BV7))</f>
        <v>0</v>
      </c>
      <c r="BW7" s="1" cm="1">
        <f t="array" ref="BW7">_xlfn.SWITCH($A$2,"average", AVERAGE(Instances!BW7:Instances!BW7),"median", MEDIAN(Instances!BW7:Instances!BW7),"min", MIN(Instances!BW7:Instances!BW7),"max", MAX(Instances!BW7:Instances!BW7),"diff", MAX(Instances!BW7:Instances!BW7)-MIN(Instances!BW7:Instances!BW7))</f>
        <v>0</v>
      </c>
      <c r="BX7" s="1" cm="1">
        <f t="array" ref="BX7">_xlfn.SWITCH($A$2,"average", AVERAGE(Instances!BX7:Instances!BX7),"median", MEDIAN(Instances!BX7:Instances!BX7),"min", MIN(Instances!BX7:Instances!BX7),"max", MAX(Instances!BX7:Instances!BX7),"diff", MAX(Instances!BX7:Instances!BX7)-MIN(Instances!BX7:Instances!BX7))</f>
        <v>0</v>
      </c>
      <c r="BY7" s="1" cm="1">
        <f t="array" ref="BY7">_xlfn.SWITCH($A$2,"average", AVERAGE(Instances!BY7:Instances!BY7),"median", MEDIAN(Instances!BY7:Instances!BY7),"min", MIN(Instances!BY7:Instances!BY7),"max", MAX(Instances!BY7:Instances!BY7),"diff", MAX(Instances!BY7:Instances!BY7)-MIN(Instances!BY7:Instances!BY7))</f>
        <v>0</v>
      </c>
      <c r="BZ7" s="1" cm="1">
        <f t="array" ref="BZ7">_xlfn.SWITCH($A$2,"average", AVERAGE(Instances!BZ7:Instances!BZ7),"median", MEDIAN(Instances!BZ7:Instances!BZ7),"min", MIN(Instances!BZ7:Instances!BZ7),"max", MAX(Instances!BZ7:Instances!BZ7),"diff", MAX(Instances!BZ7:Instances!BZ7)-MIN(Instances!BZ7:Instances!BZ7))</f>
        <v>0</v>
      </c>
      <c r="CA7" s="1" cm="1">
        <f t="array" ref="CA7">_xlfn.SWITCH($A$2,"average", AVERAGE(Instances!CA7:Instances!CA7),"median", MEDIAN(Instances!CA7:Instances!CA7),"min", MIN(Instances!CA7:Instances!CA7),"max", MAX(Instances!CA7:Instances!CA7),"diff", MAX(Instances!CA7:Instances!CA7)-MIN(Instances!CA7:Instances!CA7))</f>
        <v>0</v>
      </c>
      <c r="CB7" s="1" cm="1">
        <f t="array" ref="CB7">_xlfn.SWITCH($A$2,"average", AVERAGE(Instances!CB7:Instances!CB7),"median", MEDIAN(Instances!CB7:Instances!CB7),"min", MIN(Instances!CB7:Instances!CB7),"max", MAX(Instances!CB7:Instances!CB7),"diff", MAX(Instances!CB7:Instances!CB7)-MIN(Instances!CB7:Instances!CB7))</f>
        <v>0</v>
      </c>
      <c r="CC7" s="1" cm="1">
        <f t="array" ref="CC7">_xlfn.SWITCH($A$2,"average", AVERAGE(Instances!CC7:Instances!CC7),"median", MEDIAN(Instances!CC7:Instances!CC7),"min", MIN(Instances!CC7:Instances!CC7),"max", MAX(Instances!CC7:Instances!CC7),"diff", MAX(Instances!CC7:Instances!CC7)-MIN(Instances!CC7:Instances!CC7))</f>
        <v>0</v>
      </c>
      <c r="CD7" s="1" cm="1">
        <f t="array" ref="CD7">_xlfn.SWITCH($A$2,"average", AVERAGE(Instances!CD7:Instances!CD7),"median", MEDIAN(Instances!CD7:Instances!CD7),"min", MIN(Instances!CD7:Instances!CD7),"max", MAX(Instances!CD7:Instances!CD7),"diff", MAX(Instances!CD7:Instances!CD7)-MIN(Instances!CD7:Instances!CD7))</f>
        <v>0</v>
      </c>
      <c r="CE7" s="1" cm="1">
        <f t="array" ref="CE7">_xlfn.SWITCH($A$2,"average", AVERAGE(Instances!CE7:Instances!CE7),"median", MEDIAN(Instances!CE7:Instances!CE7),"min", MIN(Instances!CE7:Instances!CE7),"max", MAX(Instances!CE7:Instances!CE7),"diff", MAX(Instances!CE7:Instances!CE7)-MIN(Instances!CE7:Instances!CE7))</f>
        <v>0</v>
      </c>
      <c r="CF7" s="1" cm="1">
        <f t="array" ref="CF7">_xlfn.SWITCH($A$2,"average", AVERAGE(Instances!CF7:Instances!CF7),"median", MEDIAN(Instances!CF7:Instances!CF7),"min", MIN(Instances!CF7:Instances!CF7),"max", MAX(Instances!CF7:Instances!CF7),"diff", MAX(Instances!CF7:Instances!CF7)-MIN(Instances!CF7:Instances!CF7))</f>
        <v>0</v>
      </c>
      <c r="CG7" s="1" cm="1">
        <f t="array" ref="CG7">_xlfn.SWITCH($A$2,"average", AVERAGE(Instances!CG7:Instances!CG7),"median", MEDIAN(Instances!CG7:Instances!CG7),"min", MIN(Instances!CG7:Instances!CG7),"max", MAX(Instances!CG7:Instances!CG7),"diff", MAX(Instances!CG7:Instances!CG7)-MIN(Instances!CG7:Instances!CG7))</f>
        <v>0</v>
      </c>
      <c r="CH7" s="1" cm="1">
        <f t="array" ref="CH7">_xlfn.SWITCH($A$2,"average", AVERAGE(Instances!CH7:Instances!CH7),"median", MEDIAN(Instances!CH7:Instances!CH7),"min", MIN(Instances!CH7:Instances!CH7),"max", MAX(Instances!CH7:Instances!CH7),"diff", MAX(Instances!CH7:Instances!CH7)-MIN(Instances!CH7:Instances!CH7))</f>
        <v>0</v>
      </c>
      <c r="CI7" s="1" cm="1">
        <f t="array" ref="CI7">_xlfn.SWITCH($A$2,"average", AVERAGE(Instances!CI7:Instances!CI7),"median", MEDIAN(Instances!CI7:Instances!CI7),"min", MIN(Instances!CI7:Instances!CI7),"max", MAX(Instances!CI7:Instances!CI7),"diff", MAX(Instances!CI7:Instances!CI7)-MIN(Instances!CI7:Instances!CI7))</f>
        <v>0</v>
      </c>
      <c r="CJ7" s="1"/>
      <c r="CK7" s="1" cm="1">
        <f t="array" ref="CK7">_xlfn.SWITCH($A$2,"average", AVERAGE(Instances!CK7:Instances!CK7),"median", MEDIAN(Instances!CK7:Instances!CK7),"min", MIN(Instances!CK7:Instances!CK7),"max", MAX(Instances!CK7:Instances!CK7),"diff", MAX(Instances!CK7:Instances!CK7)-MIN(Instances!CK7:Instances!CK7))</f>
        <v>0</v>
      </c>
      <c r="CL7" s="1" cm="1">
        <f t="array" ref="CL7">_xlfn.SWITCH($A$2,"average", AVERAGE(Instances!CL7:Instances!CL7),"median", MEDIAN(Instances!CL7:Instances!CL7),"min", MIN(Instances!CL7:Instances!CL7),"max", MAX(Instances!CL7:Instances!CL7),"diff", MAX(Instances!CL7:Instances!CL7)-MIN(Instances!CL7:Instances!CL7))</f>
        <v>0</v>
      </c>
      <c r="CM7" s="1" cm="1">
        <f t="array" ref="CM7">_xlfn.SWITCH($A$2,"average", AVERAGE(Instances!CM7:Instances!CM7),"median", MEDIAN(Instances!CM7:Instances!CM7),"min", MIN(Instances!CM7:Instances!CM7),"max", MAX(Instances!CM7:Instances!CM7),"diff", MAX(Instances!CM7:Instances!CM7)-MIN(Instances!CM7:Instances!CM7))</f>
        <v>0</v>
      </c>
      <c r="CN7" s="1" cm="1">
        <f t="array" ref="CN7">_xlfn.SWITCH($A$2,"average", AVERAGE(Instances!CN7:Instances!CN7),"median", MEDIAN(Instances!CN7:Instances!CN7),"min", MIN(Instances!CN7:Instances!CN7),"max", MAX(Instances!CN7:Instances!CN7),"diff", MAX(Instances!CN7:Instances!CN7)-MIN(Instances!CN7:Instances!CN7))</f>
        <v>0</v>
      </c>
      <c r="CO7" s="1" cm="1">
        <f t="array" ref="CO7">_xlfn.SWITCH($A$2,"average", AVERAGE(Instances!CO7:Instances!CO7),"median", MEDIAN(Instances!CO7:Instances!CO7),"min", MIN(Instances!CO7:Instances!CO7),"max", MAX(Instances!CO7:Instances!CO7),"diff", MAX(Instances!CO7:Instances!CO7)-MIN(Instances!CO7:Instances!CO7))</f>
        <v>0</v>
      </c>
      <c r="CP7" s="1" cm="1">
        <f t="array" ref="CP7">_xlfn.SWITCH($A$2,"average", AVERAGE(Instances!CP7:Instances!CP7),"median", MEDIAN(Instances!CP7:Instances!CP7),"min", MIN(Instances!CP7:Instances!CP7),"max", MAX(Instances!CP7:Instances!CP7),"diff", MAX(Instances!CP7:Instances!CP7)-MIN(Instances!CP7:Instances!CP7))</f>
        <v>0</v>
      </c>
      <c r="CQ7" s="1" cm="1">
        <f t="array" ref="CQ7">_xlfn.SWITCH($A$2,"average", AVERAGE(Instances!CQ7:Instances!CQ7),"median", MEDIAN(Instances!CQ7:Instances!CQ7),"min", MIN(Instances!CQ7:Instances!CQ7),"max", MAX(Instances!CQ7:Instances!CQ7),"diff", MAX(Instances!CQ7:Instances!CQ7)-MIN(Instances!CQ7:Instances!CQ7))</f>
        <v>0</v>
      </c>
      <c r="CR7" s="1" cm="1">
        <f t="array" ref="CR7">_xlfn.SWITCH($A$2,"average", AVERAGE(Instances!CR7:Instances!CR7),"median", MEDIAN(Instances!CR7:Instances!CR7),"min", MIN(Instances!CR7:Instances!CR7),"max", MAX(Instances!CR7:Instances!CR7),"diff", MAX(Instances!CR7:Instances!CR7)-MIN(Instances!CR7:Instances!CR7))</f>
        <v>0</v>
      </c>
      <c r="CS7" s="1" cm="1">
        <f t="array" ref="CS7">_xlfn.SWITCH($A$2,"average", AVERAGE(Instances!CS7:Instances!CS7),"median", MEDIAN(Instances!CS7:Instances!CS7),"min", MIN(Instances!CS7:Instances!CS7),"max", MAX(Instances!CS7:Instances!CS7),"diff", MAX(Instances!CS7:Instances!CS7)-MIN(Instances!CS7:Instances!CS7))</f>
        <v>0</v>
      </c>
      <c r="CT7" s="1" cm="1">
        <f t="array" ref="CT7">_xlfn.SWITCH($A$2,"average", AVERAGE(Instances!CT7:Instances!CT7),"median", MEDIAN(Instances!CT7:Instances!CT7),"min", MIN(Instances!CT7:Instances!CT7),"max", MAX(Instances!CT7:Instances!CT7),"diff", MAX(Instances!CT7:Instances!CT7)-MIN(Instances!CT7:Instances!CT7))</f>
        <v>0</v>
      </c>
      <c r="CU7" s="1" cm="1">
        <f t="array" ref="CU7">_xlfn.SWITCH($A$2,"average", AVERAGE(Instances!CU7:Instances!CU7),"median", MEDIAN(Instances!CU7:Instances!CU7),"min", MIN(Instances!CU7:Instances!CU7),"max", MAX(Instances!CU7:Instances!CU7),"diff", MAX(Instances!CU7:Instances!CU7)-MIN(Instances!CU7:Instances!CU7))</f>
        <v>0</v>
      </c>
      <c r="CV7" s="1" cm="1">
        <f t="array" ref="CV7">_xlfn.SWITCH($A$2,"average", AVERAGE(Instances!CV7:Instances!CV7),"median", MEDIAN(Instances!CV7:Instances!CV7),"min", MIN(Instances!CV7:Instances!CV7),"max", MAX(Instances!CV7:Instances!CV7),"diff", MAX(Instances!CV7:Instances!CV7)-MIN(Instances!CV7:Instances!CV7))</f>
        <v>0</v>
      </c>
      <c r="CW7" s="1" cm="1">
        <f t="array" ref="CW7">_xlfn.SWITCH($A$2,"average", AVERAGE(Instances!CW7:Instances!CW7),"median", MEDIAN(Instances!CW7:Instances!CW7),"min", MIN(Instances!CW7:Instances!CW7),"max", MAX(Instances!CW7:Instances!CW7),"diff", MAX(Instances!CW7:Instances!CW7)-MIN(Instances!CW7:Instances!CW7))</f>
        <v>0</v>
      </c>
      <c r="CX7" s="1" cm="1">
        <f t="array" ref="CX7">_xlfn.SWITCH($A$2,"average", AVERAGE(Instances!CX7:Instances!CX7),"median", MEDIAN(Instances!CX7:Instances!CX7),"min", MIN(Instances!CX7:Instances!CX7),"max", MAX(Instances!CX7:Instances!CX7),"diff", MAX(Instances!CX7:Instances!CX7)-MIN(Instances!CX7:Instances!CX7))</f>
        <v>0</v>
      </c>
      <c r="CY7" s="1" cm="1">
        <f t="array" ref="CY7">_xlfn.SWITCH($A$2,"average", AVERAGE(Instances!CY7:Instances!CY7),"median", MEDIAN(Instances!CY7:Instances!CY7),"min", MIN(Instances!CY7:Instances!CY7),"max", MAX(Instances!CY7:Instances!CY7),"diff", MAX(Instances!CY7:Instances!CY7)-MIN(Instances!CY7:Instances!CY7))</f>
        <v>0</v>
      </c>
      <c r="CZ7" s="1" cm="1">
        <f t="array" ref="CZ7">_xlfn.SWITCH($A$2,"average", AVERAGE(Instances!CZ7:Instances!CZ7),"median", MEDIAN(Instances!CZ7:Instances!CZ7),"min", MIN(Instances!CZ7:Instances!CZ7),"max", MAX(Instances!CZ7:Instances!CZ7),"diff", MAX(Instances!CZ7:Instances!CZ7)-MIN(Instances!CZ7:Instances!CZ7))</f>
        <v>0</v>
      </c>
      <c r="DA7" s="1" cm="1">
        <f t="array" ref="DA7">_xlfn.SWITCH($A$2,"average", AVERAGE(Instances!DA7:Instances!DA7),"median", MEDIAN(Instances!DA7:Instances!DA7),"min", MIN(Instances!DA7:Instances!DA7),"max", MAX(Instances!DA7:Instances!DA7),"diff", MAX(Instances!DA7:Instances!DA7)-MIN(Instances!DA7:Instances!DA7))</f>
        <v>0</v>
      </c>
      <c r="DB7" s="1"/>
      <c r="DC7" s="1" cm="1">
        <f t="array" ref="DC7">_xlfn.SWITCH($A$2,"average", AVERAGE(Instances!DC7:Instances!DC7),"median", MEDIAN(Instances!DC7:Instances!DC7),"min", MIN(Instances!DC7:Instances!DC7),"max", MAX(Instances!DC7:Instances!DC7),"diff", MAX(Instances!DC7:Instances!DC7)-MIN(Instances!DC7:Instances!DC7))</f>
        <v>0</v>
      </c>
      <c r="DD7" s="1" cm="1">
        <f t="array" ref="DD7">_xlfn.SWITCH($A$2,"average", AVERAGE(Instances!DD7:Instances!DD7),"median", MEDIAN(Instances!DD7:Instances!DD7),"min", MIN(Instances!DD7:Instances!DD7),"max", MAX(Instances!DD7:Instances!DD7),"diff", MAX(Instances!DD7:Instances!DD7)-MIN(Instances!DD7:Instances!DD7))</f>
        <v>0</v>
      </c>
      <c r="DE7" s="1" cm="1">
        <f t="array" ref="DE7">_xlfn.SWITCH($A$2,"average", AVERAGE(Instances!DE7:Instances!DE7),"median", MEDIAN(Instances!DE7:Instances!DE7),"min", MIN(Instances!DE7:Instances!DE7),"max", MAX(Instances!DE7:Instances!DE7),"diff", MAX(Instances!DE7:Instances!DE7)-MIN(Instances!DE7:Instances!DE7))</f>
        <v>0</v>
      </c>
      <c r="DF7" s="1" cm="1">
        <f t="array" ref="DF7">_xlfn.SWITCH($A$2,"average", AVERAGE(Instances!DF7:Instances!DF7),"median", MEDIAN(Instances!DF7:Instances!DF7),"min", MIN(Instances!DF7:Instances!DF7),"max", MAX(Instances!DF7:Instances!DF7),"diff", MAX(Instances!DF7:Instances!DF7)-MIN(Instances!DF7:Instances!DF7))</f>
        <v>0</v>
      </c>
      <c r="DG7" s="1" cm="1">
        <f t="array" ref="DG7">_xlfn.SWITCH($A$2,"average", AVERAGE(Instances!DG7:Instances!DG7),"median", MEDIAN(Instances!DG7:Instances!DG7),"min", MIN(Instances!DG7:Instances!DG7),"max", MAX(Instances!DG7:Instances!DG7),"diff", MAX(Instances!DG7:Instances!DG7)-MIN(Instances!DG7:Instances!DG7))</f>
        <v>0</v>
      </c>
      <c r="DH7" s="1" cm="1">
        <f t="array" ref="DH7">_xlfn.SWITCH($A$2,"average", AVERAGE(Instances!DH7:Instances!DH7),"median", MEDIAN(Instances!DH7:Instances!DH7),"min", MIN(Instances!DH7:Instances!DH7),"max", MAX(Instances!DH7:Instances!DH7),"diff", MAX(Instances!DH7:Instances!DH7)-MIN(Instances!DH7:Instances!DH7))</f>
        <v>0</v>
      </c>
      <c r="DI7" s="1" cm="1">
        <f t="array" ref="DI7">_xlfn.SWITCH($A$2,"average", AVERAGE(Instances!DI7:Instances!DI7),"median", MEDIAN(Instances!DI7:Instances!DI7),"min", MIN(Instances!DI7:Instances!DI7),"max", MAX(Instances!DI7:Instances!DI7),"diff", MAX(Instances!DI7:Instances!DI7)-MIN(Instances!DI7:Instances!DI7))</f>
        <v>0</v>
      </c>
      <c r="DJ7" s="1" cm="1">
        <f t="array" ref="DJ7">_xlfn.SWITCH($A$2,"average", AVERAGE(Instances!DJ7:Instances!DJ7),"median", MEDIAN(Instances!DJ7:Instances!DJ7),"min", MIN(Instances!DJ7:Instances!DJ7),"max", MAX(Instances!DJ7:Instances!DJ7),"diff", MAX(Instances!DJ7:Instances!DJ7)-MIN(Instances!DJ7:Instances!DJ7))</f>
        <v>0</v>
      </c>
      <c r="DK7" s="1" cm="1">
        <f t="array" ref="DK7">_xlfn.SWITCH($A$2,"average", AVERAGE(Instances!DK7:Instances!DK7),"median", MEDIAN(Instances!DK7:Instances!DK7),"min", MIN(Instances!DK7:Instances!DK7),"max", MAX(Instances!DK7:Instances!DK7),"diff", MAX(Instances!DK7:Instances!DK7)-MIN(Instances!DK7:Instances!DK7))</f>
        <v>0</v>
      </c>
      <c r="DL7" s="1" cm="1">
        <f t="array" ref="DL7">_xlfn.SWITCH($A$2,"average", AVERAGE(Instances!DL7:Instances!DL7),"median", MEDIAN(Instances!DL7:Instances!DL7),"min", MIN(Instances!DL7:Instances!DL7),"max", MAX(Instances!DL7:Instances!DL7),"diff", MAX(Instances!DL7:Instances!DL7)-MIN(Instances!DL7:Instances!DL7))</f>
        <v>0</v>
      </c>
      <c r="DM7" s="1" cm="1">
        <f t="array" ref="DM7">_xlfn.SWITCH($A$2,"average", AVERAGE(Instances!DM7:Instances!DM7),"median", MEDIAN(Instances!DM7:Instances!DM7),"min", MIN(Instances!DM7:Instances!DM7),"max", MAX(Instances!DM7:Instances!DM7),"diff", MAX(Instances!DM7:Instances!DM7)-MIN(Instances!DM7:Instances!DM7))</f>
        <v>0</v>
      </c>
      <c r="DN7" s="1" cm="1">
        <f t="array" ref="DN7">_xlfn.SWITCH($A$2,"average", AVERAGE(Instances!DN7:Instances!DN7),"median", MEDIAN(Instances!DN7:Instances!DN7),"min", MIN(Instances!DN7:Instances!DN7),"max", MAX(Instances!DN7:Instances!DN7),"diff", MAX(Instances!DN7:Instances!DN7)-MIN(Instances!DN7:Instances!DN7))</f>
        <v>0</v>
      </c>
      <c r="DO7" s="1" cm="1">
        <f t="array" ref="DO7">_xlfn.SWITCH($A$2,"average", AVERAGE(Instances!DO7:Instances!DO7),"median", MEDIAN(Instances!DO7:Instances!DO7),"min", MIN(Instances!DO7:Instances!DO7),"max", MAX(Instances!DO7:Instances!DO7),"diff", MAX(Instances!DO7:Instances!DO7)-MIN(Instances!DO7:Instances!DO7))</f>
        <v>0</v>
      </c>
      <c r="DP7" s="1" cm="1">
        <f t="array" ref="DP7">_xlfn.SWITCH($A$2,"average", AVERAGE(Instances!DP7:Instances!DP7),"median", MEDIAN(Instances!DP7:Instances!DP7),"min", MIN(Instances!DP7:Instances!DP7),"max", MAX(Instances!DP7:Instances!DP7),"diff", MAX(Instances!DP7:Instances!DP7)-MIN(Instances!DP7:Instances!DP7))</f>
        <v>0</v>
      </c>
      <c r="DQ7" s="1" cm="1">
        <f t="array" ref="DQ7">_xlfn.SWITCH($A$2,"average", AVERAGE(Instances!DQ7:Instances!DQ7),"median", MEDIAN(Instances!DQ7:Instances!DQ7),"min", MIN(Instances!DQ7:Instances!DQ7),"max", MAX(Instances!DQ7:Instances!DQ7),"diff", MAX(Instances!DQ7:Instances!DQ7)-MIN(Instances!DQ7:Instances!DQ7))</f>
        <v>0</v>
      </c>
      <c r="DR7" s="1" cm="1">
        <f t="array" ref="DR7">_xlfn.SWITCH($A$2,"average", AVERAGE(Instances!DR7:Instances!DR7),"median", MEDIAN(Instances!DR7:Instances!DR7),"min", MIN(Instances!DR7:Instances!DR7),"max", MAX(Instances!DR7:Instances!DR7),"diff", MAX(Instances!DR7:Instances!DR7)-MIN(Instances!DR7:Instances!DR7))</f>
        <v>0</v>
      </c>
      <c r="DS7" s="1" cm="1">
        <f t="array" ref="DS7">_xlfn.SWITCH($A$2,"average", AVERAGE(Instances!DS7:Instances!DS7),"median", MEDIAN(Instances!DS7:Instances!DS7),"min", MIN(Instances!DS7:Instances!DS7),"max", MAX(Instances!DS7:Instances!DS7),"diff", MAX(Instances!DS7:Instances!DS7)-MIN(Instances!DS7:Instances!DS7))</f>
        <v>0</v>
      </c>
      <c r="DT7" s="1"/>
      <c r="DU7" s="1" cm="1">
        <f t="array" ref="DU7">_xlfn.SWITCH($A$2,"average", AVERAGE(Instances!DU7:Instances!DU7),"median", MEDIAN(Instances!DU7:Instances!DU7),"min", MIN(Instances!DU7:Instances!DU7),"max", MAX(Instances!DU7:Instances!DU7),"diff", MAX(Instances!DU7:Instances!DU7)-MIN(Instances!DU7:Instances!DU7))</f>
        <v>0</v>
      </c>
      <c r="DV7" s="1" cm="1">
        <f t="array" ref="DV7">_xlfn.SWITCH($A$2,"average", AVERAGE(Instances!DV7:Instances!DV7),"median", MEDIAN(Instances!DV7:Instances!DV7),"min", MIN(Instances!DV7:Instances!DV7),"max", MAX(Instances!DV7:Instances!DV7),"diff", MAX(Instances!DV7:Instances!DV7)-MIN(Instances!DV7:Instances!DV7))</f>
        <v>0</v>
      </c>
      <c r="DW7" s="1" cm="1">
        <f t="array" ref="DW7">_xlfn.SWITCH($A$2,"average", AVERAGE(Instances!DW7:Instances!DW7),"median", MEDIAN(Instances!DW7:Instances!DW7),"min", MIN(Instances!DW7:Instances!DW7),"max", MAX(Instances!DW7:Instances!DW7),"diff", MAX(Instances!DW7:Instances!DW7)-MIN(Instances!DW7:Instances!DW7))</f>
        <v>0</v>
      </c>
      <c r="DX7" s="1" cm="1">
        <f t="array" ref="DX7">_xlfn.SWITCH($A$2,"average", AVERAGE(Instances!DX7:Instances!DX7),"median", MEDIAN(Instances!DX7:Instances!DX7),"min", MIN(Instances!DX7:Instances!DX7),"max", MAX(Instances!DX7:Instances!DX7),"diff", MAX(Instances!DX7:Instances!DX7)-MIN(Instances!DX7:Instances!DX7))</f>
        <v>0</v>
      </c>
      <c r="DY7" s="1" cm="1">
        <f t="array" ref="DY7">_xlfn.SWITCH($A$2,"average", AVERAGE(Instances!DY7:Instances!DY7),"median", MEDIAN(Instances!DY7:Instances!DY7),"min", MIN(Instances!DY7:Instances!DY7),"max", MAX(Instances!DY7:Instances!DY7),"diff", MAX(Instances!DY7:Instances!DY7)-MIN(Instances!DY7:Instances!DY7))</f>
        <v>0</v>
      </c>
      <c r="DZ7" s="1" cm="1">
        <f t="array" ref="DZ7">_xlfn.SWITCH($A$2,"average", AVERAGE(Instances!DZ7:Instances!DZ7),"median", MEDIAN(Instances!DZ7:Instances!DZ7),"min", MIN(Instances!DZ7:Instances!DZ7),"max", MAX(Instances!DZ7:Instances!DZ7),"diff", MAX(Instances!DZ7:Instances!DZ7)-MIN(Instances!DZ7:Instances!DZ7))</f>
        <v>0</v>
      </c>
      <c r="EA7" s="1" cm="1">
        <f t="array" ref="EA7">_xlfn.SWITCH($A$2,"average", AVERAGE(Instances!EA7:Instances!EA7),"median", MEDIAN(Instances!EA7:Instances!EA7),"min", MIN(Instances!EA7:Instances!EA7),"max", MAX(Instances!EA7:Instances!EA7),"diff", MAX(Instances!EA7:Instances!EA7)-MIN(Instances!EA7:Instances!EA7))</f>
        <v>0</v>
      </c>
      <c r="EB7" s="1" cm="1">
        <f t="array" ref="EB7">_xlfn.SWITCH($A$2,"average", AVERAGE(Instances!EB7:Instances!EB7),"median", MEDIAN(Instances!EB7:Instances!EB7),"min", MIN(Instances!EB7:Instances!EB7),"max", MAX(Instances!EB7:Instances!EB7),"diff", MAX(Instances!EB7:Instances!EB7)-MIN(Instances!EB7:Instances!EB7))</f>
        <v>0</v>
      </c>
      <c r="EC7" s="1" cm="1">
        <f t="array" ref="EC7">_xlfn.SWITCH($A$2,"average", AVERAGE(Instances!EC7:Instances!EC7),"median", MEDIAN(Instances!EC7:Instances!EC7),"min", MIN(Instances!EC7:Instances!EC7),"max", MAX(Instances!EC7:Instances!EC7),"diff", MAX(Instances!EC7:Instances!EC7)-MIN(Instances!EC7:Instances!EC7))</f>
        <v>0</v>
      </c>
      <c r="ED7" s="1" cm="1">
        <f t="array" ref="ED7">_xlfn.SWITCH($A$2,"average", AVERAGE(Instances!ED7:Instances!ED7),"median", MEDIAN(Instances!ED7:Instances!ED7),"min", MIN(Instances!ED7:Instances!ED7),"max", MAX(Instances!ED7:Instances!ED7),"diff", MAX(Instances!ED7:Instances!ED7)-MIN(Instances!ED7:Instances!ED7))</f>
        <v>0</v>
      </c>
      <c r="EE7" s="1" cm="1">
        <f t="array" ref="EE7">_xlfn.SWITCH($A$2,"average", AVERAGE(Instances!EE7:Instances!EE7),"median", MEDIAN(Instances!EE7:Instances!EE7),"min", MIN(Instances!EE7:Instances!EE7),"max", MAX(Instances!EE7:Instances!EE7),"diff", MAX(Instances!EE7:Instances!EE7)-MIN(Instances!EE7:Instances!EE7))</f>
        <v>0</v>
      </c>
      <c r="EF7" s="1" cm="1">
        <f t="array" ref="EF7">_xlfn.SWITCH($A$2,"average", AVERAGE(Instances!EF7:Instances!EF7),"median", MEDIAN(Instances!EF7:Instances!EF7),"min", MIN(Instances!EF7:Instances!EF7),"max", MAX(Instances!EF7:Instances!EF7),"diff", MAX(Instances!EF7:Instances!EF7)-MIN(Instances!EF7:Instances!EF7))</f>
        <v>0</v>
      </c>
      <c r="EG7" s="1" cm="1">
        <f t="array" ref="EG7">_xlfn.SWITCH($A$2,"average", AVERAGE(Instances!EG7:Instances!EG7),"median", MEDIAN(Instances!EG7:Instances!EG7),"min", MIN(Instances!EG7:Instances!EG7),"max", MAX(Instances!EG7:Instances!EG7),"diff", MAX(Instances!EG7:Instances!EG7)-MIN(Instances!EG7:Instances!EG7))</f>
        <v>0</v>
      </c>
      <c r="EH7" s="1" cm="1">
        <f t="array" ref="EH7">_xlfn.SWITCH($A$2,"average", AVERAGE(Instances!EH7:Instances!EH7),"median", MEDIAN(Instances!EH7:Instances!EH7),"min", MIN(Instances!EH7:Instances!EH7),"max", MAX(Instances!EH7:Instances!EH7),"diff", MAX(Instances!EH7:Instances!EH7)-MIN(Instances!EH7:Instances!EH7))</f>
        <v>0</v>
      </c>
      <c r="EI7" s="1" cm="1">
        <f t="array" ref="EI7">_xlfn.SWITCH($A$2,"average", AVERAGE(Instances!EI7:Instances!EI7),"median", MEDIAN(Instances!EI7:Instances!EI7),"min", MIN(Instances!EI7:Instances!EI7),"max", MAX(Instances!EI7:Instances!EI7),"diff", MAX(Instances!EI7:Instances!EI7)-MIN(Instances!EI7:Instances!EI7))</f>
        <v>0</v>
      </c>
      <c r="EJ7" s="1" cm="1">
        <f t="array" ref="EJ7">_xlfn.SWITCH($A$2,"average", AVERAGE(Instances!EJ7:Instances!EJ7),"median", MEDIAN(Instances!EJ7:Instances!EJ7),"min", MIN(Instances!EJ7:Instances!EJ7),"max", MAX(Instances!EJ7:Instances!EJ7),"diff", MAX(Instances!EJ7:Instances!EJ7)-MIN(Instances!EJ7:Instances!EJ7))</f>
        <v>0</v>
      </c>
      <c r="EK7" s="1" cm="1">
        <f t="array" ref="EK7">_xlfn.SWITCH($A$2,"average", AVERAGE(Instances!EK7:Instances!EK7),"median", MEDIAN(Instances!EK7:Instances!EK7),"min", MIN(Instances!EK7:Instances!EK7),"max", MAX(Instances!EK7:Instances!EK7),"diff", MAX(Instances!EK7:Instances!EK7)-MIN(Instances!EK7:Instances!EK7))</f>
        <v>0</v>
      </c>
      <c r="EL7" s="1"/>
      <c r="EM7" s="1" cm="1">
        <f t="array" ref="EM7">_xlfn.SWITCH($A$2,"average", AVERAGE(Instances!EM7:Instances!EM7),"median", MEDIAN(Instances!EM7:Instances!EM7),"min", MIN(Instances!EM7:Instances!EM7),"max", MAX(Instances!EM7:Instances!EM7),"diff", MAX(Instances!EM7:Instances!EM7)-MIN(Instances!EM7:Instances!EM7))</f>
        <v>0</v>
      </c>
      <c r="EN7" s="1" cm="1">
        <f t="array" ref="EN7">_xlfn.SWITCH($A$2,"average", AVERAGE(Instances!EN7:Instances!EN7),"median", MEDIAN(Instances!EN7:Instances!EN7),"min", MIN(Instances!EN7:Instances!EN7),"max", MAX(Instances!EN7:Instances!EN7),"diff", MAX(Instances!EN7:Instances!EN7)-MIN(Instances!EN7:Instances!EN7))</f>
        <v>0</v>
      </c>
      <c r="EO7" s="1" cm="1">
        <f t="array" ref="EO7">_xlfn.SWITCH($A$2,"average", AVERAGE(Instances!EO7:Instances!EO7),"median", MEDIAN(Instances!EO7:Instances!EO7),"min", MIN(Instances!EO7:Instances!EO7),"max", MAX(Instances!EO7:Instances!EO7),"diff", MAX(Instances!EO7:Instances!EO7)-MIN(Instances!EO7:Instances!EO7))</f>
        <v>0</v>
      </c>
      <c r="EP7" s="1" cm="1">
        <f t="array" ref="EP7">_xlfn.SWITCH($A$2,"average", AVERAGE(Instances!EP7:Instances!EP7),"median", MEDIAN(Instances!EP7:Instances!EP7),"min", MIN(Instances!EP7:Instances!EP7),"max", MAX(Instances!EP7:Instances!EP7),"diff", MAX(Instances!EP7:Instances!EP7)-MIN(Instances!EP7:Instances!EP7))</f>
        <v>0</v>
      </c>
      <c r="EQ7" s="1" cm="1">
        <f t="array" ref="EQ7">_xlfn.SWITCH($A$2,"average", AVERAGE(Instances!EQ7:Instances!EQ7),"median", MEDIAN(Instances!EQ7:Instances!EQ7),"min", MIN(Instances!EQ7:Instances!EQ7),"max", MAX(Instances!EQ7:Instances!EQ7),"diff", MAX(Instances!EQ7:Instances!EQ7)-MIN(Instances!EQ7:Instances!EQ7))</f>
        <v>0</v>
      </c>
      <c r="ER7" s="1" cm="1">
        <f t="array" ref="ER7">_xlfn.SWITCH($A$2,"average", AVERAGE(Instances!ER7:Instances!ER7),"median", MEDIAN(Instances!ER7:Instances!ER7),"min", MIN(Instances!ER7:Instances!ER7),"max", MAX(Instances!ER7:Instances!ER7),"diff", MAX(Instances!ER7:Instances!ER7)-MIN(Instances!ER7:Instances!ER7))</f>
        <v>0</v>
      </c>
      <c r="ES7" s="1" cm="1">
        <f t="array" ref="ES7">_xlfn.SWITCH($A$2,"average", AVERAGE(Instances!ES7:Instances!ES7),"median", MEDIAN(Instances!ES7:Instances!ES7),"min", MIN(Instances!ES7:Instances!ES7),"max", MAX(Instances!ES7:Instances!ES7),"diff", MAX(Instances!ES7:Instances!ES7)-MIN(Instances!ES7:Instances!ES7))</f>
        <v>0</v>
      </c>
      <c r="ET7" s="1" cm="1">
        <f t="array" ref="ET7">_xlfn.SWITCH($A$2,"average", AVERAGE(Instances!ET7:Instances!ET7),"median", MEDIAN(Instances!ET7:Instances!ET7),"min", MIN(Instances!ET7:Instances!ET7),"max", MAX(Instances!ET7:Instances!ET7),"diff", MAX(Instances!ET7:Instances!ET7)-MIN(Instances!ET7:Instances!ET7))</f>
        <v>0</v>
      </c>
      <c r="EU7" s="1" cm="1">
        <f t="array" ref="EU7">_xlfn.SWITCH($A$2,"average", AVERAGE(Instances!EU7:Instances!EU7),"median", MEDIAN(Instances!EU7:Instances!EU7),"min", MIN(Instances!EU7:Instances!EU7),"max", MAX(Instances!EU7:Instances!EU7),"diff", MAX(Instances!EU7:Instances!EU7)-MIN(Instances!EU7:Instances!EU7))</f>
        <v>0</v>
      </c>
      <c r="EV7" s="1" cm="1">
        <f t="array" ref="EV7">_xlfn.SWITCH($A$2,"average", AVERAGE(Instances!EV7:Instances!EV7),"median", MEDIAN(Instances!EV7:Instances!EV7),"min", MIN(Instances!EV7:Instances!EV7),"max", MAX(Instances!EV7:Instances!EV7),"diff", MAX(Instances!EV7:Instances!EV7)-MIN(Instances!EV7:Instances!EV7))</f>
        <v>0</v>
      </c>
      <c r="EW7" s="1" cm="1">
        <f t="array" ref="EW7">_xlfn.SWITCH($A$2,"average", AVERAGE(Instances!EW7:Instances!EW7),"median", MEDIAN(Instances!EW7:Instances!EW7),"min", MIN(Instances!EW7:Instances!EW7),"max", MAX(Instances!EW7:Instances!EW7),"diff", MAX(Instances!EW7:Instances!EW7)-MIN(Instances!EW7:Instances!EW7))</f>
        <v>0</v>
      </c>
      <c r="EX7" s="1" cm="1">
        <f t="array" ref="EX7">_xlfn.SWITCH($A$2,"average", AVERAGE(Instances!EX7:Instances!EX7),"median", MEDIAN(Instances!EX7:Instances!EX7),"min", MIN(Instances!EX7:Instances!EX7),"max", MAX(Instances!EX7:Instances!EX7),"diff", MAX(Instances!EX7:Instances!EX7)-MIN(Instances!EX7:Instances!EX7))</f>
        <v>0</v>
      </c>
      <c r="EY7" s="1" cm="1">
        <f t="array" ref="EY7">_xlfn.SWITCH($A$2,"average", AVERAGE(Instances!EY7:Instances!EY7),"median", MEDIAN(Instances!EY7:Instances!EY7),"min", MIN(Instances!EY7:Instances!EY7),"max", MAX(Instances!EY7:Instances!EY7),"diff", MAX(Instances!EY7:Instances!EY7)-MIN(Instances!EY7:Instances!EY7))</f>
        <v>0</v>
      </c>
      <c r="EZ7" s="1" cm="1">
        <f t="array" ref="EZ7">_xlfn.SWITCH($A$2,"average", AVERAGE(Instances!EZ7:Instances!EZ7),"median", MEDIAN(Instances!EZ7:Instances!EZ7),"min", MIN(Instances!EZ7:Instances!EZ7),"max", MAX(Instances!EZ7:Instances!EZ7),"diff", MAX(Instances!EZ7:Instances!EZ7)-MIN(Instances!EZ7:Instances!EZ7))</f>
        <v>0</v>
      </c>
      <c r="FA7" s="1" cm="1">
        <f t="array" ref="FA7">_xlfn.SWITCH($A$2,"average", AVERAGE(Instances!FA7:Instances!FA7),"median", MEDIAN(Instances!FA7:Instances!FA7),"min", MIN(Instances!FA7:Instances!FA7),"max", MAX(Instances!FA7:Instances!FA7),"diff", MAX(Instances!FA7:Instances!FA7)-MIN(Instances!FA7:Instances!FA7))</f>
        <v>0</v>
      </c>
      <c r="FB7" s="1" cm="1">
        <f t="array" ref="FB7">_xlfn.SWITCH($A$2,"average", AVERAGE(Instances!FB7:Instances!FB7),"median", MEDIAN(Instances!FB7:Instances!FB7),"min", MIN(Instances!FB7:Instances!FB7),"max", MAX(Instances!FB7:Instances!FB7),"diff", MAX(Instances!FB7:Instances!FB7)-MIN(Instances!FB7:Instances!FB7))</f>
        <v>0</v>
      </c>
      <c r="FC7" s="1" cm="1">
        <f t="array" ref="FC7">_xlfn.SWITCH($A$2,"average", AVERAGE(Instances!FC7:Instances!FC7),"median", MEDIAN(Instances!FC7:Instances!FC7),"min", MIN(Instances!FC7:Instances!FC7),"max", MAX(Instances!FC7:Instances!FC7),"diff", MAX(Instances!FC7:Instances!FC7)-MIN(Instances!FC7:Instances!FC7))</f>
        <v>0</v>
      </c>
      <c r="FD7" s="1"/>
      <c r="FE7" s="1" cm="1">
        <f t="array" ref="FE7">_xlfn.SWITCH($A$2,"average", AVERAGE(Instances!FE7:Instances!FE7),"median", MEDIAN(Instances!FE7:Instances!FE7),"min", MIN(Instances!FE7:Instances!FE7),"max", MAX(Instances!FE7:Instances!FE7),"diff", MAX(Instances!FE7:Instances!FE7)-MIN(Instances!FE7:Instances!FE7))</f>
        <v>0</v>
      </c>
      <c r="FF7" s="1" cm="1">
        <f t="array" ref="FF7">_xlfn.SWITCH($A$2,"average", AVERAGE(Instances!FF7:Instances!FF7),"median", MEDIAN(Instances!FF7:Instances!FF7),"min", MIN(Instances!FF7:Instances!FF7),"max", MAX(Instances!FF7:Instances!FF7),"diff", MAX(Instances!FF7:Instances!FF7)-MIN(Instances!FF7:Instances!FF7))</f>
        <v>0</v>
      </c>
      <c r="FG7" s="1" cm="1">
        <f t="array" ref="FG7">_xlfn.SWITCH($A$2,"average", AVERAGE(Instances!FG7:Instances!FG7),"median", MEDIAN(Instances!FG7:Instances!FG7),"min", MIN(Instances!FG7:Instances!FG7),"max", MAX(Instances!FG7:Instances!FG7),"diff", MAX(Instances!FG7:Instances!FG7)-MIN(Instances!FG7:Instances!FG7))</f>
        <v>0</v>
      </c>
      <c r="FH7" s="1" cm="1">
        <f t="array" ref="FH7">_xlfn.SWITCH($A$2,"average", AVERAGE(Instances!FH7:Instances!FH7),"median", MEDIAN(Instances!FH7:Instances!FH7),"min", MIN(Instances!FH7:Instances!FH7),"max", MAX(Instances!FH7:Instances!FH7),"diff", MAX(Instances!FH7:Instances!FH7)-MIN(Instances!FH7:Instances!FH7))</f>
        <v>0</v>
      </c>
      <c r="FI7" s="1" cm="1">
        <f t="array" ref="FI7">_xlfn.SWITCH($A$2,"average", AVERAGE(Instances!FI7:Instances!FI7),"median", MEDIAN(Instances!FI7:Instances!FI7),"min", MIN(Instances!FI7:Instances!FI7),"max", MAX(Instances!FI7:Instances!FI7),"diff", MAX(Instances!FI7:Instances!FI7)-MIN(Instances!FI7:Instances!FI7))</f>
        <v>0</v>
      </c>
      <c r="FJ7" s="1" cm="1">
        <f t="array" ref="FJ7">_xlfn.SWITCH($A$2,"average", AVERAGE(Instances!FJ7:Instances!FJ7),"median", MEDIAN(Instances!FJ7:Instances!FJ7),"min", MIN(Instances!FJ7:Instances!FJ7),"max", MAX(Instances!FJ7:Instances!FJ7),"diff", MAX(Instances!FJ7:Instances!FJ7)-MIN(Instances!FJ7:Instances!FJ7))</f>
        <v>0</v>
      </c>
      <c r="FK7" s="1" cm="1">
        <f t="array" ref="FK7">_xlfn.SWITCH($A$2,"average", AVERAGE(Instances!FK7:Instances!FK7),"median", MEDIAN(Instances!FK7:Instances!FK7),"min", MIN(Instances!FK7:Instances!FK7),"max", MAX(Instances!FK7:Instances!FK7),"diff", MAX(Instances!FK7:Instances!FK7)-MIN(Instances!FK7:Instances!FK7))</f>
        <v>0</v>
      </c>
      <c r="FL7" s="1" cm="1">
        <f t="array" ref="FL7">_xlfn.SWITCH($A$2,"average", AVERAGE(Instances!FL7:Instances!FL7),"median", MEDIAN(Instances!FL7:Instances!FL7),"min", MIN(Instances!FL7:Instances!FL7),"max", MAX(Instances!FL7:Instances!FL7),"diff", MAX(Instances!FL7:Instances!FL7)-MIN(Instances!FL7:Instances!FL7))</f>
        <v>0</v>
      </c>
      <c r="FM7" s="1" cm="1">
        <f t="array" ref="FM7">_xlfn.SWITCH($A$2,"average", AVERAGE(Instances!FM7:Instances!FM7),"median", MEDIAN(Instances!FM7:Instances!FM7),"min", MIN(Instances!FM7:Instances!FM7),"max", MAX(Instances!FM7:Instances!FM7),"diff", MAX(Instances!FM7:Instances!FM7)-MIN(Instances!FM7:Instances!FM7))</f>
        <v>0</v>
      </c>
      <c r="FN7" s="1" cm="1">
        <f t="array" ref="FN7">_xlfn.SWITCH($A$2,"average", AVERAGE(Instances!FN7:Instances!FN7),"median", MEDIAN(Instances!FN7:Instances!FN7),"min", MIN(Instances!FN7:Instances!FN7),"max", MAX(Instances!FN7:Instances!FN7),"diff", MAX(Instances!FN7:Instances!FN7)-MIN(Instances!FN7:Instances!FN7))</f>
        <v>0</v>
      </c>
      <c r="FO7" s="1" cm="1">
        <f t="array" ref="FO7">_xlfn.SWITCH($A$2,"average", AVERAGE(Instances!FO7:Instances!FO7),"median", MEDIAN(Instances!FO7:Instances!FO7),"min", MIN(Instances!FO7:Instances!FO7),"max", MAX(Instances!FO7:Instances!FO7),"diff", MAX(Instances!FO7:Instances!FO7)-MIN(Instances!FO7:Instances!FO7))</f>
        <v>0</v>
      </c>
      <c r="FP7" s="1" cm="1">
        <f t="array" ref="FP7">_xlfn.SWITCH($A$2,"average", AVERAGE(Instances!FP7:Instances!FP7),"median", MEDIAN(Instances!FP7:Instances!FP7),"min", MIN(Instances!FP7:Instances!FP7),"max", MAX(Instances!FP7:Instances!FP7),"diff", MAX(Instances!FP7:Instances!FP7)-MIN(Instances!FP7:Instances!FP7))</f>
        <v>0</v>
      </c>
      <c r="FQ7" s="1" cm="1">
        <f t="array" ref="FQ7">_xlfn.SWITCH($A$2,"average", AVERAGE(Instances!FQ7:Instances!FQ7),"median", MEDIAN(Instances!FQ7:Instances!FQ7),"min", MIN(Instances!FQ7:Instances!FQ7),"max", MAX(Instances!FQ7:Instances!FQ7),"diff", MAX(Instances!FQ7:Instances!FQ7)-MIN(Instances!FQ7:Instances!FQ7))</f>
        <v>0</v>
      </c>
      <c r="FR7" s="1" cm="1">
        <f t="array" ref="FR7">_xlfn.SWITCH($A$2,"average", AVERAGE(Instances!FR7:Instances!FR7),"median", MEDIAN(Instances!FR7:Instances!FR7),"min", MIN(Instances!FR7:Instances!FR7),"max", MAX(Instances!FR7:Instances!FR7),"diff", MAX(Instances!FR7:Instances!FR7)-MIN(Instances!FR7:Instances!FR7))</f>
        <v>0</v>
      </c>
      <c r="FS7" s="1" cm="1">
        <f t="array" ref="FS7">_xlfn.SWITCH($A$2,"average", AVERAGE(Instances!FS7:Instances!FS7),"median", MEDIAN(Instances!FS7:Instances!FS7),"min", MIN(Instances!FS7:Instances!FS7),"max", MAX(Instances!FS7:Instances!FS7),"diff", MAX(Instances!FS7:Instances!FS7)-MIN(Instances!FS7:Instances!FS7))</f>
        <v>0</v>
      </c>
      <c r="FT7" s="1" cm="1">
        <f t="array" ref="FT7">_xlfn.SWITCH($A$2,"average", AVERAGE(Instances!FT7:Instances!FT7),"median", MEDIAN(Instances!FT7:Instances!FT7),"min", MIN(Instances!FT7:Instances!FT7),"max", MAX(Instances!FT7:Instances!FT7),"diff", MAX(Instances!FT7:Instances!FT7)-MIN(Instances!FT7:Instances!FT7))</f>
        <v>0</v>
      </c>
      <c r="FU7" s="1" cm="1">
        <f t="array" ref="FU7">_xlfn.SWITCH($A$2,"average", AVERAGE(Instances!FU7:Instances!FU7),"median", MEDIAN(Instances!FU7:Instances!FU7),"min", MIN(Instances!FU7:Instances!FU7),"max", MAX(Instances!FU7:Instances!FU7),"diff", MAX(Instances!FU7:Instances!FU7)-MIN(Instances!FU7:Instances!FU7))</f>
        <v>0</v>
      </c>
      <c r="FV7" s="1"/>
      <c r="FW7" s="1" cm="1">
        <f t="array" ref="FW7">_xlfn.SWITCH($A$2,"average", AVERAGE(Instances!FW7:Instances!FW7),"median", MEDIAN(Instances!FW7:Instances!FW7),"min", MIN(Instances!FW7:Instances!FW7),"max", MAX(Instances!FW7:Instances!FW7),"diff", MAX(Instances!FW7:Instances!FW7)-MIN(Instances!FW7:Instances!FW7))</f>
        <v>0</v>
      </c>
      <c r="FX7" s="1" cm="1">
        <f t="array" ref="FX7">_xlfn.SWITCH($A$2,"average", AVERAGE(Instances!FX7:Instances!FX7),"median", MEDIAN(Instances!FX7:Instances!FX7),"min", MIN(Instances!FX7:Instances!FX7),"max", MAX(Instances!FX7:Instances!FX7),"diff", MAX(Instances!FX7:Instances!FX7)-MIN(Instances!FX7:Instances!FX7))</f>
        <v>0</v>
      </c>
      <c r="FY7" s="1" cm="1">
        <f t="array" ref="FY7">_xlfn.SWITCH($A$2,"average", AVERAGE(Instances!FY7:Instances!FY7),"median", MEDIAN(Instances!FY7:Instances!FY7),"min", MIN(Instances!FY7:Instances!FY7),"max", MAX(Instances!FY7:Instances!FY7),"diff", MAX(Instances!FY7:Instances!FY7)-MIN(Instances!FY7:Instances!FY7))</f>
        <v>0</v>
      </c>
      <c r="FZ7" s="1" cm="1">
        <f t="array" ref="FZ7">_xlfn.SWITCH($A$2,"average", AVERAGE(Instances!FZ7:Instances!FZ7),"median", MEDIAN(Instances!FZ7:Instances!FZ7),"min", MIN(Instances!FZ7:Instances!FZ7),"max", MAX(Instances!FZ7:Instances!FZ7),"diff", MAX(Instances!FZ7:Instances!FZ7)-MIN(Instances!FZ7:Instances!FZ7))</f>
        <v>0</v>
      </c>
      <c r="GA7" s="1" cm="1">
        <f t="array" ref="GA7">_xlfn.SWITCH($A$2,"average", AVERAGE(Instances!GA7:Instances!GA7),"median", MEDIAN(Instances!GA7:Instances!GA7),"min", MIN(Instances!GA7:Instances!GA7),"max", MAX(Instances!GA7:Instances!GA7),"diff", MAX(Instances!GA7:Instances!GA7)-MIN(Instances!GA7:Instances!GA7))</f>
        <v>0</v>
      </c>
      <c r="GB7" s="1" cm="1">
        <f t="array" ref="GB7">_xlfn.SWITCH($A$2,"average", AVERAGE(Instances!GB7:Instances!GB7),"median", MEDIAN(Instances!GB7:Instances!GB7),"min", MIN(Instances!GB7:Instances!GB7),"max", MAX(Instances!GB7:Instances!GB7),"diff", MAX(Instances!GB7:Instances!GB7)-MIN(Instances!GB7:Instances!GB7))</f>
        <v>0</v>
      </c>
      <c r="GC7" s="1" cm="1">
        <f t="array" ref="GC7">_xlfn.SWITCH($A$2,"average", AVERAGE(Instances!GC7:Instances!GC7),"median", MEDIAN(Instances!GC7:Instances!GC7),"min", MIN(Instances!GC7:Instances!GC7),"max", MAX(Instances!GC7:Instances!GC7),"diff", MAX(Instances!GC7:Instances!GC7)-MIN(Instances!GC7:Instances!GC7))</f>
        <v>0</v>
      </c>
      <c r="GD7" s="1" cm="1">
        <f t="array" ref="GD7">_xlfn.SWITCH($A$2,"average", AVERAGE(Instances!GD7:Instances!GD7),"median", MEDIAN(Instances!GD7:Instances!GD7),"min", MIN(Instances!GD7:Instances!GD7),"max", MAX(Instances!GD7:Instances!GD7),"diff", MAX(Instances!GD7:Instances!GD7)-MIN(Instances!GD7:Instances!GD7))</f>
        <v>0</v>
      </c>
      <c r="GE7" s="1" cm="1">
        <f t="array" ref="GE7">_xlfn.SWITCH($A$2,"average", AVERAGE(Instances!GE7:Instances!GE7),"median", MEDIAN(Instances!GE7:Instances!GE7),"min", MIN(Instances!GE7:Instances!GE7),"max", MAX(Instances!GE7:Instances!GE7),"diff", MAX(Instances!GE7:Instances!GE7)-MIN(Instances!GE7:Instances!GE7))</f>
        <v>0</v>
      </c>
      <c r="GF7" s="1" cm="1">
        <f t="array" ref="GF7">_xlfn.SWITCH($A$2,"average", AVERAGE(Instances!GF7:Instances!GF7),"median", MEDIAN(Instances!GF7:Instances!GF7),"min", MIN(Instances!GF7:Instances!GF7),"max", MAX(Instances!GF7:Instances!GF7),"diff", MAX(Instances!GF7:Instances!GF7)-MIN(Instances!GF7:Instances!GF7))</f>
        <v>0</v>
      </c>
      <c r="GG7" s="1" cm="1">
        <f t="array" ref="GG7">_xlfn.SWITCH($A$2,"average", AVERAGE(Instances!GG7:Instances!GG7),"median", MEDIAN(Instances!GG7:Instances!GG7),"min", MIN(Instances!GG7:Instances!GG7),"max", MAX(Instances!GG7:Instances!GG7),"diff", MAX(Instances!GG7:Instances!GG7)-MIN(Instances!GG7:Instances!GG7))</f>
        <v>0</v>
      </c>
      <c r="GH7" s="1" cm="1">
        <f t="array" ref="GH7">_xlfn.SWITCH($A$2,"average", AVERAGE(Instances!GH7:Instances!GH7),"median", MEDIAN(Instances!GH7:Instances!GH7),"min", MIN(Instances!GH7:Instances!GH7),"max", MAX(Instances!GH7:Instances!GH7),"diff", MAX(Instances!GH7:Instances!GH7)-MIN(Instances!GH7:Instances!GH7))</f>
        <v>0</v>
      </c>
      <c r="GI7" s="1" cm="1">
        <f t="array" ref="GI7">_xlfn.SWITCH($A$2,"average", AVERAGE(Instances!GI7:Instances!GI7),"median", MEDIAN(Instances!GI7:Instances!GI7),"min", MIN(Instances!GI7:Instances!GI7),"max", MAX(Instances!GI7:Instances!GI7),"diff", MAX(Instances!GI7:Instances!GI7)-MIN(Instances!GI7:Instances!GI7))</f>
        <v>0</v>
      </c>
      <c r="GJ7" s="1" cm="1">
        <f t="array" ref="GJ7">_xlfn.SWITCH($A$2,"average", AVERAGE(Instances!GJ7:Instances!GJ7),"median", MEDIAN(Instances!GJ7:Instances!GJ7),"min", MIN(Instances!GJ7:Instances!GJ7),"max", MAX(Instances!GJ7:Instances!GJ7),"diff", MAX(Instances!GJ7:Instances!GJ7)-MIN(Instances!GJ7:Instances!GJ7))</f>
        <v>0</v>
      </c>
      <c r="GK7" s="1" cm="1">
        <f t="array" ref="GK7">_xlfn.SWITCH($A$2,"average", AVERAGE(Instances!GK7:Instances!GK7),"median", MEDIAN(Instances!GK7:Instances!GK7),"min", MIN(Instances!GK7:Instances!GK7),"max", MAX(Instances!GK7:Instances!GK7),"diff", MAX(Instances!GK7:Instances!GK7)-MIN(Instances!GK7:Instances!GK7))</f>
        <v>0</v>
      </c>
      <c r="GL7" s="1" cm="1">
        <f t="array" ref="GL7">_xlfn.SWITCH($A$2,"average", AVERAGE(Instances!GL7:Instances!GL7),"median", MEDIAN(Instances!GL7:Instances!GL7),"min", MIN(Instances!GL7:Instances!GL7),"max", MAX(Instances!GL7:Instances!GL7),"diff", MAX(Instances!GL7:Instances!GL7)-MIN(Instances!GL7:Instances!GL7))</f>
        <v>0</v>
      </c>
      <c r="GM7" s="1" cm="1">
        <f t="array" ref="GM7">_xlfn.SWITCH($A$2,"average", AVERAGE(Instances!GM7:Instances!GM7),"median", MEDIAN(Instances!GM7:Instances!GM7),"min", MIN(Instances!GM7:Instances!GM7),"max", MAX(Instances!GM7:Instances!GM7),"diff", MAX(Instances!GM7:Instances!GM7)-MIN(Instances!GM7:Instances!GM7))</f>
        <v>0</v>
      </c>
      <c r="GN7" s="1"/>
      <c r="GO7" s="1" cm="1">
        <f t="array" ref="GO7">_xlfn.SWITCH($A$2,"average", AVERAGE(Instances!GO7:Instances!GO7),"median", MEDIAN(Instances!GO7:Instances!GO7),"min", MIN(Instances!GO7:Instances!GO7),"max", MAX(Instances!GO7:Instances!GO7),"diff", MAX(Instances!GO7:Instances!GO7)-MIN(Instances!GO7:Instances!GO7))</f>
        <v>0</v>
      </c>
      <c r="GP7" s="1" cm="1">
        <f t="array" ref="GP7">_xlfn.SWITCH($A$2,"average", AVERAGE(Instances!GP7:Instances!GP7),"median", MEDIAN(Instances!GP7:Instances!GP7),"min", MIN(Instances!GP7:Instances!GP7),"max", MAX(Instances!GP7:Instances!GP7),"diff", MAX(Instances!GP7:Instances!GP7)-MIN(Instances!GP7:Instances!GP7))</f>
        <v>0</v>
      </c>
      <c r="GQ7" s="1" cm="1">
        <f t="array" ref="GQ7">_xlfn.SWITCH($A$2,"average", AVERAGE(Instances!GQ7:Instances!GQ7),"median", MEDIAN(Instances!GQ7:Instances!GQ7),"min", MIN(Instances!GQ7:Instances!GQ7),"max", MAX(Instances!GQ7:Instances!GQ7),"diff", MAX(Instances!GQ7:Instances!GQ7)-MIN(Instances!GQ7:Instances!GQ7))</f>
        <v>0</v>
      </c>
      <c r="GR7" s="1" cm="1">
        <f t="array" ref="GR7">_xlfn.SWITCH($A$2,"average", AVERAGE(Instances!GR7:Instances!GR7),"median", MEDIAN(Instances!GR7:Instances!GR7),"min", MIN(Instances!GR7:Instances!GR7),"max", MAX(Instances!GR7:Instances!GR7),"diff", MAX(Instances!GR7:Instances!GR7)-MIN(Instances!GR7:Instances!GR7))</f>
        <v>0</v>
      </c>
      <c r="GS7" s="1" cm="1">
        <f t="array" ref="GS7">_xlfn.SWITCH($A$2,"average", AVERAGE(Instances!GS7:Instances!GS7),"median", MEDIAN(Instances!GS7:Instances!GS7),"min", MIN(Instances!GS7:Instances!GS7),"max", MAX(Instances!GS7:Instances!GS7),"diff", MAX(Instances!GS7:Instances!GS7)-MIN(Instances!GS7:Instances!GS7))</f>
        <v>0</v>
      </c>
      <c r="GT7" s="1" cm="1">
        <f t="array" ref="GT7">_xlfn.SWITCH($A$2,"average", AVERAGE(Instances!GT7:Instances!GT7),"median", MEDIAN(Instances!GT7:Instances!GT7),"min", MIN(Instances!GT7:Instances!GT7),"max", MAX(Instances!GT7:Instances!GT7),"diff", MAX(Instances!GT7:Instances!GT7)-MIN(Instances!GT7:Instances!GT7))</f>
        <v>0</v>
      </c>
      <c r="GU7" s="1" cm="1">
        <f t="array" ref="GU7">_xlfn.SWITCH($A$2,"average", AVERAGE(Instances!GU7:Instances!GU7),"median", MEDIAN(Instances!GU7:Instances!GU7),"min", MIN(Instances!GU7:Instances!GU7),"max", MAX(Instances!GU7:Instances!GU7),"diff", MAX(Instances!GU7:Instances!GU7)-MIN(Instances!GU7:Instances!GU7))</f>
        <v>0</v>
      </c>
      <c r="GV7" s="1" cm="1">
        <f t="array" ref="GV7">_xlfn.SWITCH($A$2,"average", AVERAGE(Instances!GV7:Instances!GV7),"median", MEDIAN(Instances!GV7:Instances!GV7),"min", MIN(Instances!GV7:Instances!GV7),"max", MAX(Instances!GV7:Instances!GV7),"diff", MAX(Instances!GV7:Instances!GV7)-MIN(Instances!GV7:Instances!GV7))</f>
        <v>0</v>
      </c>
      <c r="GW7" s="1" cm="1">
        <f t="array" ref="GW7">_xlfn.SWITCH($A$2,"average", AVERAGE(Instances!GW7:Instances!GW7),"median", MEDIAN(Instances!GW7:Instances!GW7),"min", MIN(Instances!GW7:Instances!GW7),"max", MAX(Instances!GW7:Instances!GW7),"diff", MAX(Instances!GW7:Instances!GW7)-MIN(Instances!GW7:Instances!GW7))</f>
        <v>0</v>
      </c>
      <c r="GX7" s="1" cm="1">
        <f t="array" ref="GX7">_xlfn.SWITCH($A$2,"average", AVERAGE(Instances!GX7:Instances!GX7),"median", MEDIAN(Instances!GX7:Instances!GX7),"min", MIN(Instances!GX7:Instances!GX7),"max", MAX(Instances!GX7:Instances!GX7),"diff", MAX(Instances!GX7:Instances!GX7)-MIN(Instances!GX7:Instances!GX7))</f>
        <v>0</v>
      </c>
      <c r="GY7" s="1" cm="1">
        <f t="array" ref="GY7">_xlfn.SWITCH($A$2,"average", AVERAGE(Instances!GY7:Instances!GY7),"median", MEDIAN(Instances!GY7:Instances!GY7),"min", MIN(Instances!GY7:Instances!GY7),"max", MAX(Instances!GY7:Instances!GY7),"diff", MAX(Instances!GY7:Instances!GY7)-MIN(Instances!GY7:Instances!GY7))</f>
        <v>0</v>
      </c>
      <c r="GZ7" s="1" cm="1">
        <f t="array" ref="GZ7">_xlfn.SWITCH($A$2,"average", AVERAGE(Instances!GZ7:Instances!GZ7),"median", MEDIAN(Instances!GZ7:Instances!GZ7),"min", MIN(Instances!GZ7:Instances!GZ7),"max", MAX(Instances!GZ7:Instances!GZ7),"diff", MAX(Instances!GZ7:Instances!GZ7)-MIN(Instances!GZ7:Instances!GZ7))</f>
        <v>0</v>
      </c>
      <c r="HA7" s="1" cm="1">
        <f t="array" ref="HA7">_xlfn.SWITCH($A$2,"average", AVERAGE(Instances!HA7:Instances!HA7),"median", MEDIAN(Instances!HA7:Instances!HA7),"min", MIN(Instances!HA7:Instances!HA7),"max", MAX(Instances!HA7:Instances!HA7),"diff", MAX(Instances!HA7:Instances!HA7)-MIN(Instances!HA7:Instances!HA7))</f>
        <v>0</v>
      </c>
      <c r="HB7" s="1" cm="1">
        <f t="array" ref="HB7">_xlfn.SWITCH($A$2,"average", AVERAGE(Instances!HB7:Instances!HB7),"median", MEDIAN(Instances!HB7:Instances!HB7),"min", MIN(Instances!HB7:Instances!HB7),"max", MAX(Instances!HB7:Instances!HB7),"diff", MAX(Instances!HB7:Instances!HB7)-MIN(Instances!HB7:Instances!HB7))</f>
        <v>0</v>
      </c>
      <c r="HC7" s="1" cm="1">
        <f t="array" ref="HC7">_xlfn.SWITCH($A$2,"average", AVERAGE(Instances!HC7:Instances!HC7),"median", MEDIAN(Instances!HC7:Instances!HC7),"min", MIN(Instances!HC7:Instances!HC7),"max", MAX(Instances!HC7:Instances!HC7),"diff", MAX(Instances!HC7:Instances!HC7)-MIN(Instances!HC7:Instances!HC7))</f>
        <v>0</v>
      </c>
      <c r="HD7" s="1" cm="1">
        <f t="array" ref="HD7">_xlfn.SWITCH($A$2,"average", AVERAGE(Instances!HD7:Instances!HD7),"median", MEDIAN(Instances!HD7:Instances!HD7),"min", MIN(Instances!HD7:Instances!HD7),"max", MAX(Instances!HD7:Instances!HD7),"diff", MAX(Instances!HD7:Instances!HD7)-MIN(Instances!HD7:Instances!HD7))</f>
        <v>0</v>
      </c>
      <c r="HE7" s="1" cm="1">
        <f t="array" ref="HE7">_xlfn.SWITCH($A$2,"average", AVERAGE(Instances!HE7:Instances!HE7),"median", MEDIAN(Instances!HE7:Instances!HE7),"min", MIN(Instances!HE7:Instances!HE7),"max", MAX(Instances!HE7:Instances!HE7),"diff", MAX(Instances!HE7:Instances!HE7)-MIN(Instances!HE7:Instances!HE7))</f>
        <v>0</v>
      </c>
      <c r="HF7" s="1"/>
      <c r="HG7" s="1" cm="1">
        <f t="array" ref="HG7">_xlfn.SWITCH($A$2,"average", AVERAGE(Instances!HG7:Instances!HG7),"median", MEDIAN(Instances!HG7:Instances!HG7),"min", MIN(Instances!HG7:Instances!HG7),"max", MAX(Instances!HG7:Instances!HG7),"diff", MAX(Instances!HG7:Instances!HG7)-MIN(Instances!HG7:Instances!HG7))</f>
        <v>0</v>
      </c>
      <c r="HH7" s="1" cm="1">
        <f t="array" ref="HH7">_xlfn.SWITCH($A$2,"average", AVERAGE(Instances!HH7:Instances!HH7),"median", MEDIAN(Instances!HH7:Instances!HH7),"min", MIN(Instances!HH7:Instances!HH7),"max", MAX(Instances!HH7:Instances!HH7),"diff", MAX(Instances!HH7:Instances!HH7)-MIN(Instances!HH7:Instances!HH7))</f>
        <v>0</v>
      </c>
      <c r="HI7" s="1" cm="1">
        <f t="array" ref="HI7">_xlfn.SWITCH($A$2,"average", AVERAGE(Instances!HI7:Instances!HI7),"median", MEDIAN(Instances!HI7:Instances!HI7),"min", MIN(Instances!HI7:Instances!HI7),"max", MAX(Instances!HI7:Instances!HI7),"diff", MAX(Instances!HI7:Instances!HI7)-MIN(Instances!HI7:Instances!HI7))</f>
        <v>0</v>
      </c>
      <c r="HJ7" s="1" cm="1">
        <f t="array" ref="HJ7">_xlfn.SWITCH($A$2,"average", AVERAGE(Instances!HJ7:Instances!HJ7),"median", MEDIAN(Instances!HJ7:Instances!HJ7),"min", MIN(Instances!HJ7:Instances!HJ7),"max", MAX(Instances!HJ7:Instances!HJ7),"diff", MAX(Instances!HJ7:Instances!HJ7)-MIN(Instances!HJ7:Instances!HJ7))</f>
        <v>0</v>
      </c>
      <c r="HK7" s="1" cm="1">
        <f t="array" ref="HK7">_xlfn.SWITCH($A$2,"average", AVERAGE(Instances!HK7:Instances!HK7),"median", MEDIAN(Instances!HK7:Instances!HK7),"min", MIN(Instances!HK7:Instances!HK7),"max", MAX(Instances!HK7:Instances!HK7),"diff", MAX(Instances!HK7:Instances!HK7)-MIN(Instances!HK7:Instances!HK7))</f>
        <v>0</v>
      </c>
      <c r="HL7" s="1" cm="1">
        <f t="array" ref="HL7">_xlfn.SWITCH($A$2,"average", AVERAGE(Instances!HL7:Instances!HL7),"median", MEDIAN(Instances!HL7:Instances!HL7),"min", MIN(Instances!HL7:Instances!HL7),"max", MAX(Instances!HL7:Instances!HL7),"diff", MAX(Instances!HL7:Instances!HL7)-MIN(Instances!HL7:Instances!HL7))</f>
        <v>0</v>
      </c>
      <c r="HM7" s="1" cm="1">
        <f t="array" ref="HM7">_xlfn.SWITCH($A$2,"average", AVERAGE(Instances!HM7:Instances!HM7),"median", MEDIAN(Instances!HM7:Instances!HM7),"min", MIN(Instances!HM7:Instances!HM7),"max", MAX(Instances!HM7:Instances!HM7),"diff", MAX(Instances!HM7:Instances!HM7)-MIN(Instances!HM7:Instances!HM7))</f>
        <v>0</v>
      </c>
      <c r="HN7" s="1" cm="1">
        <f t="array" ref="HN7">_xlfn.SWITCH($A$2,"average", AVERAGE(Instances!HN7:Instances!HN7),"median", MEDIAN(Instances!HN7:Instances!HN7),"min", MIN(Instances!HN7:Instances!HN7),"max", MAX(Instances!HN7:Instances!HN7),"diff", MAX(Instances!HN7:Instances!HN7)-MIN(Instances!HN7:Instances!HN7))</f>
        <v>0</v>
      </c>
      <c r="HO7" s="1" cm="1">
        <f t="array" ref="HO7">_xlfn.SWITCH($A$2,"average", AVERAGE(Instances!HO7:Instances!HO7),"median", MEDIAN(Instances!HO7:Instances!HO7),"min", MIN(Instances!HO7:Instances!HO7),"max", MAX(Instances!HO7:Instances!HO7),"diff", MAX(Instances!HO7:Instances!HO7)-MIN(Instances!HO7:Instances!HO7))</f>
        <v>0</v>
      </c>
      <c r="HP7" s="1" cm="1">
        <f t="array" ref="HP7">_xlfn.SWITCH($A$2,"average", AVERAGE(Instances!HP7:Instances!HP7),"median", MEDIAN(Instances!HP7:Instances!HP7),"min", MIN(Instances!HP7:Instances!HP7),"max", MAX(Instances!HP7:Instances!HP7),"diff", MAX(Instances!HP7:Instances!HP7)-MIN(Instances!HP7:Instances!HP7))</f>
        <v>0</v>
      </c>
      <c r="HQ7" s="1" cm="1">
        <f t="array" ref="HQ7">_xlfn.SWITCH($A$2,"average", AVERAGE(Instances!HQ7:Instances!HQ7),"median", MEDIAN(Instances!HQ7:Instances!HQ7),"min", MIN(Instances!HQ7:Instances!HQ7),"max", MAX(Instances!HQ7:Instances!HQ7),"diff", MAX(Instances!HQ7:Instances!HQ7)-MIN(Instances!HQ7:Instances!HQ7))</f>
        <v>0</v>
      </c>
      <c r="HR7" s="1" cm="1">
        <f t="array" ref="HR7">_xlfn.SWITCH($A$2,"average", AVERAGE(Instances!HR7:Instances!HR7),"median", MEDIAN(Instances!HR7:Instances!HR7),"min", MIN(Instances!HR7:Instances!HR7),"max", MAX(Instances!HR7:Instances!HR7),"diff", MAX(Instances!HR7:Instances!HR7)-MIN(Instances!HR7:Instances!HR7))</f>
        <v>0</v>
      </c>
      <c r="HS7" s="1" cm="1">
        <f t="array" ref="HS7">_xlfn.SWITCH($A$2,"average", AVERAGE(Instances!HS7:Instances!HS7),"median", MEDIAN(Instances!HS7:Instances!HS7),"min", MIN(Instances!HS7:Instances!HS7),"max", MAX(Instances!HS7:Instances!HS7),"diff", MAX(Instances!HS7:Instances!HS7)-MIN(Instances!HS7:Instances!HS7))</f>
        <v>0</v>
      </c>
      <c r="HT7" s="1" cm="1">
        <f t="array" ref="HT7">_xlfn.SWITCH($A$2,"average", AVERAGE(Instances!HT7:Instances!HT7),"median", MEDIAN(Instances!HT7:Instances!HT7),"min", MIN(Instances!HT7:Instances!HT7),"max", MAX(Instances!HT7:Instances!HT7),"diff", MAX(Instances!HT7:Instances!HT7)-MIN(Instances!HT7:Instances!HT7))</f>
        <v>0</v>
      </c>
      <c r="HU7" s="1" cm="1">
        <f t="array" ref="HU7">_xlfn.SWITCH($A$2,"average", AVERAGE(Instances!HU7:Instances!HU7),"median", MEDIAN(Instances!HU7:Instances!HU7),"min", MIN(Instances!HU7:Instances!HU7),"max", MAX(Instances!HU7:Instances!HU7),"diff", MAX(Instances!HU7:Instances!HU7)-MIN(Instances!HU7:Instances!HU7))</f>
        <v>0</v>
      </c>
      <c r="HV7" s="1" cm="1">
        <f t="array" ref="HV7">_xlfn.SWITCH($A$2,"average", AVERAGE(Instances!HV7:Instances!HV7),"median", MEDIAN(Instances!HV7:Instances!HV7),"min", MIN(Instances!HV7:Instances!HV7),"max", MAX(Instances!HV7:Instances!HV7),"diff", MAX(Instances!HV7:Instances!HV7)-MIN(Instances!HV7:Instances!HV7))</f>
        <v>0</v>
      </c>
      <c r="HW7" s="1" cm="1">
        <f t="array" ref="HW7">_xlfn.SWITCH($A$2,"average", AVERAGE(Instances!HW7:Instances!HW7),"median", MEDIAN(Instances!HW7:Instances!HW7),"min", MIN(Instances!HW7:Instances!HW7),"max", MAX(Instances!HW7:Instances!HW7),"diff", MAX(Instances!HW7:Instances!HW7)-MIN(Instances!HW7:Instances!HW7))</f>
        <v>0</v>
      </c>
      <c r="HX7" s="1"/>
      <c r="HY7" s="1" cm="1">
        <f t="array" ref="HY7">_xlfn.SWITCH($A$2,"average", AVERAGE(Instances!HY7:Instances!HY7),"median", MEDIAN(Instances!HY7:Instances!HY7),"min", MIN(Instances!HY7:Instances!HY7),"max", MAX(Instances!HY7:Instances!HY7),"diff", MAX(Instances!HY7:Instances!HY7)-MIN(Instances!HY7:Instances!HY7))</f>
        <v>0</v>
      </c>
      <c r="HZ7" s="1" cm="1">
        <f t="array" ref="HZ7">_xlfn.SWITCH($A$2,"average", AVERAGE(Instances!HZ7:Instances!HZ7),"median", MEDIAN(Instances!HZ7:Instances!HZ7),"min", MIN(Instances!HZ7:Instances!HZ7),"max", MAX(Instances!HZ7:Instances!HZ7),"diff", MAX(Instances!HZ7:Instances!HZ7)-MIN(Instances!HZ7:Instances!HZ7))</f>
        <v>0</v>
      </c>
      <c r="IA7" s="1" cm="1">
        <f t="array" ref="IA7">_xlfn.SWITCH($A$2,"average", AVERAGE(Instances!IA7:Instances!IA7),"median", MEDIAN(Instances!IA7:Instances!IA7),"min", MIN(Instances!IA7:Instances!IA7),"max", MAX(Instances!IA7:Instances!IA7),"diff", MAX(Instances!IA7:Instances!IA7)-MIN(Instances!IA7:Instances!IA7))</f>
        <v>0</v>
      </c>
      <c r="IB7" s="1" cm="1">
        <f t="array" ref="IB7">_xlfn.SWITCH($A$2,"average", AVERAGE(Instances!IB7:Instances!IB7),"median", MEDIAN(Instances!IB7:Instances!IB7),"min", MIN(Instances!IB7:Instances!IB7),"max", MAX(Instances!IB7:Instances!IB7),"diff", MAX(Instances!IB7:Instances!IB7)-MIN(Instances!IB7:Instances!IB7))</f>
        <v>0</v>
      </c>
      <c r="IC7" s="1" cm="1">
        <f t="array" ref="IC7">_xlfn.SWITCH($A$2,"average", AVERAGE(Instances!IC7:Instances!IC7),"median", MEDIAN(Instances!IC7:Instances!IC7),"min", MIN(Instances!IC7:Instances!IC7),"max", MAX(Instances!IC7:Instances!IC7),"diff", MAX(Instances!IC7:Instances!IC7)-MIN(Instances!IC7:Instances!IC7))</f>
        <v>0</v>
      </c>
      <c r="ID7" s="1" cm="1">
        <f t="array" ref="ID7">_xlfn.SWITCH($A$2,"average", AVERAGE(Instances!ID7:Instances!ID7),"median", MEDIAN(Instances!ID7:Instances!ID7),"min", MIN(Instances!ID7:Instances!ID7),"max", MAX(Instances!ID7:Instances!ID7),"diff", MAX(Instances!ID7:Instances!ID7)-MIN(Instances!ID7:Instances!ID7))</f>
        <v>0</v>
      </c>
      <c r="IE7" s="1" cm="1">
        <f t="array" ref="IE7">_xlfn.SWITCH($A$2,"average", AVERAGE(Instances!IE7:Instances!IE7),"median", MEDIAN(Instances!IE7:Instances!IE7),"min", MIN(Instances!IE7:Instances!IE7),"max", MAX(Instances!IE7:Instances!IE7),"diff", MAX(Instances!IE7:Instances!IE7)-MIN(Instances!IE7:Instances!IE7))</f>
        <v>0</v>
      </c>
      <c r="IF7" s="1" cm="1">
        <f t="array" ref="IF7">_xlfn.SWITCH($A$2,"average", AVERAGE(Instances!IF7:Instances!IF7),"median", MEDIAN(Instances!IF7:Instances!IF7),"min", MIN(Instances!IF7:Instances!IF7),"max", MAX(Instances!IF7:Instances!IF7),"diff", MAX(Instances!IF7:Instances!IF7)-MIN(Instances!IF7:Instances!IF7))</f>
        <v>0</v>
      </c>
      <c r="IG7" s="1" cm="1">
        <f t="array" ref="IG7">_xlfn.SWITCH($A$2,"average", AVERAGE(Instances!IG7:Instances!IG7),"median", MEDIAN(Instances!IG7:Instances!IG7),"min", MIN(Instances!IG7:Instances!IG7),"max", MAX(Instances!IG7:Instances!IG7),"diff", MAX(Instances!IG7:Instances!IG7)-MIN(Instances!IG7:Instances!IG7))</f>
        <v>0</v>
      </c>
      <c r="IH7" s="1" cm="1">
        <f t="array" ref="IH7">_xlfn.SWITCH($A$2,"average", AVERAGE(Instances!IH7:Instances!IH7),"median", MEDIAN(Instances!IH7:Instances!IH7),"min", MIN(Instances!IH7:Instances!IH7),"max", MAX(Instances!IH7:Instances!IH7),"diff", MAX(Instances!IH7:Instances!IH7)-MIN(Instances!IH7:Instances!IH7))</f>
        <v>0</v>
      </c>
      <c r="II7" s="1" cm="1">
        <f t="array" ref="II7">_xlfn.SWITCH($A$2,"average", AVERAGE(Instances!II7:Instances!II7),"median", MEDIAN(Instances!II7:Instances!II7),"min", MIN(Instances!II7:Instances!II7),"max", MAX(Instances!II7:Instances!II7),"diff", MAX(Instances!II7:Instances!II7)-MIN(Instances!II7:Instances!II7))</f>
        <v>0</v>
      </c>
      <c r="IJ7" s="1" cm="1">
        <f t="array" ref="IJ7">_xlfn.SWITCH($A$2,"average", AVERAGE(Instances!IJ7:Instances!IJ7),"median", MEDIAN(Instances!IJ7:Instances!IJ7),"min", MIN(Instances!IJ7:Instances!IJ7),"max", MAX(Instances!IJ7:Instances!IJ7),"diff", MAX(Instances!IJ7:Instances!IJ7)-MIN(Instances!IJ7:Instances!IJ7))</f>
        <v>0</v>
      </c>
      <c r="IK7" s="1" cm="1">
        <f t="array" ref="IK7">_xlfn.SWITCH($A$2,"average", AVERAGE(Instances!IK7:Instances!IK7),"median", MEDIAN(Instances!IK7:Instances!IK7),"min", MIN(Instances!IK7:Instances!IK7),"max", MAX(Instances!IK7:Instances!IK7),"diff", MAX(Instances!IK7:Instances!IK7)-MIN(Instances!IK7:Instances!IK7))</f>
        <v>0</v>
      </c>
      <c r="IL7" s="1" cm="1">
        <f t="array" ref="IL7">_xlfn.SWITCH($A$2,"average", AVERAGE(Instances!IL7:Instances!IL7),"median", MEDIAN(Instances!IL7:Instances!IL7),"min", MIN(Instances!IL7:Instances!IL7),"max", MAX(Instances!IL7:Instances!IL7),"diff", MAX(Instances!IL7:Instances!IL7)-MIN(Instances!IL7:Instances!IL7))</f>
        <v>0</v>
      </c>
      <c r="IM7" s="1" cm="1">
        <f t="array" ref="IM7">_xlfn.SWITCH($A$2,"average", AVERAGE(Instances!IM7:Instances!IM7),"median", MEDIAN(Instances!IM7:Instances!IM7),"min", MIN(Instances!IM7:Instances!IM7),"max", MAX(Instances!IM7:Instances!IM7),"diff", MAX(Instances!IM7:Instances!IM7)-MIN(Instances!IM7:Instances!IM7))</f>
        <v>0</v>
      </c>
      <c r="IN7" s="1" cm="1">
        <f t="array" ref="IN7">_xlfn.SWITCH($A$2,"average", AVERAGE(Instances!IN7:Instances!IN7),"median", MEDIAN(Instances!IN7:Instances!IN7),"min", MIN(Instances!IN7:Instances!IN7),"max", MAX(Instances!IN7:Instances!IN7),"diff", MAX(Instances!IN7:Instances!IN7)-MIN(Instances!IN7:Instances!IN7))</f>
        <v>0</v>
      </c>
      <c r="IO7" s="1" cm="1">
        <f t="array" ref="IO7">_xlfn.SWITCH($A$2,"average", AVERAGE(Instances!IO7:Instances!IO7),"median", MEDIAN(Instances!IO7:Instances!IO7),"min", MIN(Instances!IO7:Instances!IO7),"max", MAX(Instances!IO7:Instances!IO7),"diff", MAX(Instances!IO7:Instances!IO7)-MIN(Instances!IO7:Instances!IO7))</f>
        <v>0</v>
      </c>
      <c r="IP7" s="1"/>
      <c r="IQ7" s="1" cm="1">
        <f t="array" ref="IQ7">_xlfn.SWITCH($A$2,"average", AVERAGE(Instances!IQ7:Instances!IQ7),"median", MEDIAN(Instances!IQ7:Instances!IQ7),"min", MIN(Instances!IQ7:Instances!IQ7),"max", MAX(Instances!IQ7:Instances!IQ7),"diff", MAX(Instances!IQ7:Instances!IQ7)-MIN(Instances!IQ7:Instances!IQ7))</f>
        <v>0</v>
      </c>
      <c r="IR7" s="1" cm="1">
        <f t="array" ref="IR7">_xlfn.SWITCH($A$2,"average", AVERAGE(Instances!IR7:Instances!IR7),"median", MEDIAN(Instances!IR7:Instances!IR7),"min", MIN(Instances!IR7:Instances!IR7),"max", MAX(Instances!IR7:Instances!IR7),"diff", MAX(Instances!IR7:Instances!IR7)-MIN(Instances!IR7:Instances!IR7))</f>
        <v>0</v>
      </c>
      <c r="IS7" s="1" cm="1">
        <f t="array" ref="IS7">_xlfn.SWITCH($A$2,"average", AVERAGE(Instances!IS7:Instances!IS7),"median", MEDIAN(Instances!IS7:Instances!IS7),"min", MIN(Instances!IS7:Instances!IS7),"max", MAX(Instances!IS7:Instances!IS7),"diff", MAX(Instances!IS7:Instances!IS7)-MIN(Instances!IS7:Instances!IS7))</f>
        <v>0</v>
      </c>
      <c r="IT7" s="1" cm="1">
        <f t="array" ref="IT7">_xlfn.SWITCH($A$2,"average", AVERAGE(Instances!IT7:Instances!IT7),"median", MEDIAN(Instances!IT7:Instances!IT7),"min", MIN(Instances!IT7:Instances!IT7),"max", MAX(Instances!IT7:Instances!IT7),"diff", MAX(Instances!IT7:Instances!IT7)-MIN(Instances!IT7:Instances!IT7))</f>
        <v>0</v>
      </c>
      <c r="IU7" s="1" cm="1">
        <f t="array" ref="IU7">_xlfn.SWITCH($A$2,"average", AVERAGE(Instances!IU7:Instances!IU7),"median", MEDIAN(Instances!IU7:Instances!IU7),"min", MIN(Instances!IU7:Instances!IU7),"max", MAX(Instances!IU7:Instances!IU7),"diff", MAX(Instances!IU7:Instances!IU7)-MIN(Instances!IU7:Instances!IU7))</f>
        <v>0</v>
      </c>
      <c r="IV7" s="1" cm="1">
        <f t="array" ref="IV7">_xlfn.SWITCH($A$2,"average", AVERAGE(Instances!IV7:Instances!IV7),"median", MEDIAN(Instances!IV7:Instances!IV7),"min", MIN(Instances!IV7:Instances!IV7),"max", MAX(Instances!IV7:Instances!IV7),"diff", MAX(Instances!IV7:Instances!IV7)-MIN(Instances!IV7:Instances!IV7))</f>
        <v>0</v>
      </c>
      <c r="IW7" s="1" cm="1">
        <f t="array" ref="IW7">_xlfn.SWITCH($A$2,"average", AVERAGE(Instances!IW7:Instances!IW7),"median", MEDIAN(Instances!IW7:Instances!IW7),"min", MIN(Instances!IW7:Instances!IW7),"max", MAX(Instances!IW7:Instances!IW7),"diff", MAX(Instances!IW7:Instances!IW7)-MIN(Instances!IW7:Instances!IW7))</f>
        <v>0</v>
      </c>
      <c r="IX7" s="1" cm="1">
        <f t="array" ref="IX7">_xlfn.SWITCH($A$2,"average", AVERAGE(Instances!IX7:Instances!IX7),"median", MEDIAN(Instances!IX7:Instances!IX7),"min", MIN(Instances!IX7:Instances!IX7),"max", MAX(Instances!IX7:Instances!IX7),"diff", MAX(Instances!IX7:Instances!IX7)-MIN(Instances!IX7:Instances!IX7))</f>
        <v>0</v>
      </c>
      <c r="IY7" s="1" cm="1">
        <f t="array" ref="IY7">_xlfn.SWITCH($A$2,"average", AVERAGE(Instances!IY7:Instances!IY7),"median", MEDIAN(Instances!IY7:Instances!IY7),"min", MIN(Instances!IY7:Instances!IY7),"max", MAX(Instances!IY7:Instances!IY7),"diff", MAX(Instances!IY7:Instances!IY7)-MIN(Instances!IY7:Instances!IY7))</f>
        <v>0</v>
      </c>
      <c r="IZ7" s="1" cm="1">
        <f t="array" ref="IZ7">_xlfn.SWITCH($A$2,"average", AVERAGE(Instances!IZ7:Instances!IZ7),"median", MEDIAN(Instances!IZ7:Instances!IZ7),"min", MIN(Instances!IZ7:Instances!IZ7),"max", MAX(Instances!IZ7:Instances!IZ7),"diff", MAX(Instances!IZ7:Instances!IZ7)-MIN(Instances!IZ7:Instances!IZ7))</f>
        <v>0</v>
      </c>
      <c r="JA7" s="1" cm="1">
        <f t="array" ref="JA7">_xlfn.SWITCH($A$2,"average", AVERAGE(Instances!JA7:Instances!JA7),"median", MEDIAN(Instances!JA7:Instances!JA7),"min", MIN(Instances!JA7:Instances!JA7),"max", MAX(Instances!JA7:Instances!JA7),"diff", MAX(Instances!JA7:Instances!JA7)-MIN(Instances!JA7:Instances!JA7))</f>
        <v>0</v>
      </c>
      <c r="JB7" s="1" cm="1">
        <f t="array" ref="JB7">_xlfn.SWITCH($A$2,"average", AVERAGE(Instances!JB7:Instances!JB7),"median", MEDIAN(Instances!JB7:Instances!JB7),"min", MIN(Instances!JB7:Instances!JB7),"max", MAX(Instances!JB7:Instances!JB7),"diff", MAX(Instances!JB7:Instances!JB7)-MIN(Instances!JB7:Instances!JB7))</f>
        <v>0</v>
      </c>
      <c r="JC7" s="1" cm="1">
        <f t="array" ref="JC7">_xlfn.SWITCH($A$2,"average", AVERAGE(Instances!JC7:Instances!JC7),"median", MEDIAN(Instances!JC7:Instances!JC7),"min", MIN(Instances!JC7:Instances!JC7),"max", MAX(Instances!JC7:Instances!JC7),"diff", MAX(Instances!JC7:Instances!JC7)-MIN(Instances!JC7:Instances!JC7))</f>
        <v>0</v>
      </c>
      <c r="JD7" s="1" cm="1">
        <f t="array" ref="JD7">_xlfn.SWITCH($A$2,"average", AVERAGE(Instances!JD7:Instances!JD7),"median", MEDIAN(Instances!JD7:Instances!JD7),"min", MIN(Instances!JD7:Instances!JD7),"max", MAX(Instances!JD7:Instances!JD7),"diff", MAX(Instances!JD7:Instances!JD7)-MIN(Instances!JD7:Instances!JD7))</f>
        <v>0</v>
      </c>
      <c r="JE7" s="1" cm="1">
        <f t="array" ref="JE7">_xlfn.SWITCH($A$2,"average", AVERAGE(Instances!JE7:Instances!JE7),"median", MEDIAN(Instances!JE7:Instances!JE7),"min", MIN(Instances!JE7:Instances!JE7),"max", MAX(Instances!JE7:Instances!JE7),"diff", MAX(Instances!JE7:Instances!JE7)-MIN(Instances!JE7:Instances!JE7))</f>
        <v>0</v>
      </c>
      <c r="JF7" s="1" cm="1">
        <f t="array" ref="JF7">_xlfn.SWITCH($A$2,"average", AVERAGE(Instances!JF7:Instances!JF7),"median", MEDIAN(Instances!JF7:Instances!JF7),"min", MIN(Instances!JF7:Instances!JF7),"max", MAX(Instances!JF7:Instances!JF7),"diff", MAX(Instances!JF7:Instances!JF7)-MIN(Instances!JF7:Instances!JF7))</f>
        <v>0</v>
      </c>
      <c r="JG7" s="1" cm="1">
        <f t="array" ref="JG7">_xlfn.SWITCH($A$2,"average", AVERAGE(Instances!JG7:Instances!JG7),"median", MEDIAN(Instances!JG7:Instances!JG7),"min", MIN(Instances!JG7:Instances!JG7),"max", MAX(Instances!JG7:Instances!JG7),"diff", MAX(Instances!JG7:Instances!JG7)-MIN(Instances!JG7:Instances!JG7))</f>
        <v>0</v>
      </c>
      <c r="JH7" s="1"/>
      <c r="JI7" s="1" cm="1">
        <f t="array" ref="JI7">_xlfn.SWITCH($A$2,"average", AVERAGE(Instances!JI7:Instances!JI7),"median", MEDIAN(Instances!JI7:Instances!JI7),"min", MIN(Instances!JI7:Instances!JI7),"max", MAX(Instances!JI7:Instances!JI7),"diff", MAX(Instances!JI7:Instances!JI7)-MIN(Instances!JI7:Instances!JI7))</f>
        <v>0</v>
      </c>
      <c r="JJ7" s="1" cm="1">
        <f t="array" ref="JJ7">_xlfn.SWITCH($A$2,"average", AVERAGE(Instances!JJ7:Instances!JJ7),"median", MEDIAN(Instances!JJ7:Instances!JJ7),"min", MIN(Instances!JJ7:Instances!JJ7),"max", MAX(Instances!JJ7:Instances!JJ7),"diff", MAX(Instances!JJ7:Instances!JJ7)-MIN(Instances!JJ7:Instances!JJ7))</f>
        <v>0</v>
      </c>
      <c r="JK7" s="1" cm="1">
        <f t="array" ref="JK7">_xlfn.SWITCH($A$2,"average", AVERAGE(Instances!JK7:Instances!JK7),"median", MEDIAN(Instances!JK7:Instances!JK7),"min", MIN(Instances!JK7:Instances!JK7),"max", MAX(Instances!JK7:Instances!JK7),"diff", MAX(Instances!JK7:Instances!JK7)-MIN(Instances!JK7:Instances!JK7))</f>
        <v>0</v>
      </c>
      <c r="JL7" s="1" cm="1">
        <f t="array" ref="JL7">_xlfn.SWITCH($A$2,"average", AVERAGE(Instances!JL7:Instances!JL7),"median", MEDIAN(Instances!JL7:Instances!JL7),"min", MIN(Instances!JL7:Instances!JL7),"max", MAX(Instances!JL7:Instances!JL7),"diff", MAX(Instances!JL7:Instances!JL7)-MIN(Instances!JL7:Instances!JL7))</f>
        <v>0</v>
      </c>
      <c r="JM7" s="1" cm="1">
        <f t="array" ref="JM7">_xlfn.SWITCH($A$2,"average", AVERAGE(Instances!JM7:Instances!JM7),"median", MEDIAN(Instances!JM7:Instances!JM7),"min", MIN(Instances!JM7:Instances!JM7),"max", MAX(Instances!JM7:Instances!JM7),"diff", MAX(Instances!JM7:Instances!JM7)-MIN(Instances!JM7:Instances!JM7))</f>
        <v>0</v>
      </c>
      <c r="JN7" s="1" cm="1">
        <f t="array" ref="JN7">_xlfn.SWITCH($A$2,"average", AVERAGE(Instances!JN7:Instances!JN7),"median", MEDIAN(Instances!JN7:Instances!JN7),"min", MIN(Instances!JN7:Instances!JN7),"max", MAX(Instances!JN7:Instances!JN7),"diff", MAX(Instances!JN7:Instances!JN7)-MIN(Instances!JN7:Instances!JN7))</f>
        <v>0</v>
      </c>
      <c r="JO7" s="1" cm="1">
        <f t="array" ref="JO7">_xlfn.SWITCH($A$2,"average", AVERAGE(Instances!JO7:Instances!JO7),"median", MEDIAN(Instances!JO7:Instances!JO7),"min", MIN(Instances!JO7:Instances!JO7),"max", MAX(Instances!JO7:Instances!JO7),"diff", MAX(Instances!JO7:Instances!JO7)-MIN(Instances!JO7:Instances!JO7))</f>
        <v>0</v>
      </c>
      <c r="JP7" s="1" cm="1">
        <f t="array" ref="JP7">_xlfn.SWITCH($A$2,"average", AVERAGE(Instances!JP7:Instances!JP7),"median", MEDIAN(Instances!JP7:Instances!JP7),"min", MIN(Instances!JP7:Instances!JP7),"max", MAX(Instances!JP7:Instances!JP7),"diff", MAX(Instances!JP7:Instances!JP7)-MIN(Instances!JP7:Instances!JP7))</f>
        <v>0</v>
      </c>
      <c r="JQ7" s="1" cm="1">
        <f t="array" ref="JQ7">_xlfn.SWITCH($A$2,"average", AVERAGE(Instances!JQ7:Instances!JQ7),"median", MEDIAN(Instances!JQ7:Instances!JQ7),"min", MIN(Instances!JQ7:Instances!JQ7),"max", MAX(Instances!JQ7:Instances!JQ7),"diff", MAX(Instances!JQ7:Instances!JQ7)-MIN(Instances!JQ7:Instances!JQ7))</f>
        <v>0</v>
      </c>
      <c r="JR7" s="1" cm="1">
        <f t="array" ref="JR7">_xlfn.SWITCH($A$2,"average", AVERAGE(Instances!JR7:Instances!JR7),"median", MEDIAN(Instances!JR7:Instances!JR7),"min", MIN(Instances!JR7:Instances!JR7),"max", MAX(Instances!JR7:Instances!JR7),"diff", MAX(Instances!JR7:Instances!JR7)-MIN(Instances!JR7:Instances!JR7))</f>
        <v>0</v>
      </c>
      <c r="JS7" s="1" cm="1">
        <f t="array" ref="JS7">_xlfn.SWITCH($A$2,"average", AVERAGE(Instances!JS7:Instances!JS7),"median", MEDIAN(Instances!JS7:Instances!JS7),"min", MIN(Instances!JS7:Instances!JS7),"max", MAX(Instances!JS7:Instances!JS7),"diff", MAX(Instances!JS7:Instances!JS7)-MIN(Instances!JS7:Instances!JS7))</f>
        <v>0</v>
      </c>
      <c r="JT7" s="1" cm="1">
        <f t="array" ref="JT7">_xlfn.SWITCH($A$2,"average", AVERAGE(Instances!JT7:Instances!JT7),"median", MEDIAN(Instances!JT7:Instances!JT7),"min", MIN(Instances!JT7:Instances!JT7),"max", MAX(Instances!JT7:Instances!JT7),"diff", MAX(Instances!JT7:Instances!JT7)-MIN(Instances!JT7:Instances!JT7))</f>
        <v>0</v>
      </c>
      <c r="JU7" s="1" cm="1">
        <f t="array" ref="JU7">_xlfn.SWITCH($A$2,"average", AVERAGE(Instances!JU7:Instances!JU7),"median", MEDIAN(Instances!JU7:Instances!JU7),"min", MIN(Instances!JU7:Instances!JU7),"max", MAX(Instances!JU7:Instances!JU7),"diff", MAX(Instances!JU7:Instances!JU7)-MIN(Instances!JU7:Instances!JU7))</f>
        <v>0</v>
      </c>
      <c r="JV7" s="1" cm="1">
        <f t="array" ref="JV7">_xlfn.SWITCH($A$2,"average", AVERAGE(Instances!JV7:Instances!JV7),"median", MEDIAN(Instances!JV7:Instances!JV7),"min", MIN(Instances!JV7:Instances!JV7),"max", MAX(Instances!JV7:Instances!JV7),"diff", MAX(Instances!JV7:Instances!JV7)-MIN(Instances!JV7:Instances!JV7))</f>
        <v>0</v>
      </c>
      <c r="JW7" s="1" cm="1">
        <f t="array" ref="JW7">_xlfn.SWITCH($A$2,"average", AVERAGE(Instances!JW7:Instances!JW7),"median", MEDIAN(Instances!JW7:Instances!JW7),"min", MIN(Instances!JW7:Instances!JW7),"max", MAX(Instances!JW7:Instances!JW7),"diff", MAX(Instances!JW7:Instances!JW7)-MIN(Instances!JW7:Instances!JW7))</f>
        <v>0</v>
      </c>
      <c r="JX7" s="1" cm="1">
        <f t="array" ref="JX7">_xlfn.SWITCH($A$2,"average", AVERAGE(Instances!JX7:Instances!JX7),"median", MEDIAN(Instances!JX7:Instances!JX7),"min", MIN(Instances!JX7:Instances!JX7),"max", MAX(Instances!JX7:Instances!JX7),"diff", MAX(Instances!JX7:Instances!JX7)-MIN(Instances!JX7:Instances!JX7))</f>
        <v>0</v>
      </c>
      <c r="JY7" s="1" cm="1">
        <f t="array" ref="JY7">_xlfn.SWITCH($A$2,"average", AVERAGE(Instances!JY7:Instances!JY7),"median", MEDIAN(Instances!JY7:Instances!JY7),"min", MIN(Instances!JY7:Instances!JY7),"max", MAX(Instances!JY7:Instances!JY7),"diff", MAX(Instances!JY7:Instances!JY7)-MIN(Instances!JY7:Instances!JY7))</f>
        <v>0</v>
      </c>
      <c r="JZ7" s="1"/>
      <c r="KA7" s="1" cm="1">
        <f t="array" ref="KA7">_xlfn.SWITCH($A$2,"average", AVERAGE(Instances!KA7:Instances!KA7),"median", MEDIAN(Instances!KA7:Instances!KA7),"min", MIN(Instances!KA7:Instances!KA7),"max", MAX(Instances!KA7:Instances!KA7),"diff", MAX(Instances!KA7:Instances!KA7)-MIN(Instances!KA7:Instances!KA7))</f>
        <v>0</v>
      </c>
      <c r="KB7" s="1" cm="1">
        <f t="array" ref="KB7">_xlfn.SWITCH($A$2,"average", AVERAGE(Instances!KB7:Instances!KB7),"median", MEDIAN(Instances!KB7:Instances!KB7),"min", MIN(Instances!KB7:Instances!KB7),"max", MAX(Instances!KB7:Instances!KB7),"diff", MAX(Instances!KB7:Instances!KB7)-MIN(Instances!KB7:Instances!KB7))</f>
        <v>0</v>
      </c>
      <c r="KC7" s="1" cm="1">
        <f t="array" ref="KC7">_xlfn.SWITCH($A$2,"average", AVERAGE(Instances!KC7:Instances!KC7),"median", MEDIAN(Instances!KC7:Instances!KC7),"min", MIN(Instances!KC7:Instances!KC7),"max", MAX(Instances!KC7:Instances!KC7),"diff", MAX(Instances!KC7:Instances!KC7)-MIN(Instances!KC7:Instances!KC7))</f>
        <v>0</v>
      </c>
      <c r="KD7" s="1" cm="1">
        <f t="array" ref="KD7">_xlfn.SWITCH($A$2,"average", AVERAGE(Instances!KD7:Instances!KD7),"median", MEDIAN(Instances!KD7:Instances!KD7),"min", MIN(Instances!KD7:Instances!KD7),"max", MAX(Instances!KD7:Instances!KD7),"diff", MAX(Instances!KD7:Instances!KD7)-MIN(Instances!KD7:Instances!KD7))</f>
        <v>0</v>
      </c>
      <c r="KE7" s="1" cm="1">
        <f t="array" ref="KE7">_xlfn.SWITCH($A$2,"average", AVERAGE(Instances!KE7:Instances!KE7),"median", MEDIAN(Instances!KE7:Instances!KE7),"min", MIN(Instances!KE7:Instances!KE7),"max", MAX(Instances!KE7:Instances!KE7),"diff", MAX(Instances!KE7:Instances!KE7)-MIN(Instances!KE7:Instances!KE7))</f>
        <v>0</v>
      </c>
      <c r="KF7" s="1" cm="1">
        <f t="array" ref="KF7">_xlfn.SWITCH($A$2,"average", AVERAGE(Instances!KF7:Instances!KF7),"median", MEDIAN(Instances!KF7:Instances!KF7),"min", MIN(Instances!KF7:Instances!KF7),"max", MAX(Instances!KF7:Instances!KF7),"diff", MAX(Instances!KF7:Instances!KF7)-MIN(Instances!KF7:Instances!KF7))</f>
        <v>0</v>
      </c>
      <c r="KG7" s="1" cm="1">
        <f t="array" ref="KG7">_xlfn.SWITCH($A$2,"average", AVERAGE(Instances!KG7:Instances!KG7),"median", MEDIAN(Instances!KG7:Instances!KG7),"min", MIN(Instances!KG7:Instances!KG7),"max", MAX(Instances!KG7:Instances!KG7),"diff", MAX(Instances!KG7:Instances!KG7)-MIN(Instances!KG7:Instances!KG7))</f>
        <v>0</v>
      </c>
      <c r="KH7" s="1" cm="1">
        <f t="array" ref="KH7">_xlfn.SWITCH($A$2,"average", AVERAGE(Instances!KH7:Instances!KH7),"median", MEDIAN(Instances!KH7:Instances!KH7),"min", MIN(Instances!KH7:Instances!KH7),"max", MAX(Instances!KH7:Instances!KH7),"diff", MAX(Instances!KH7:Instances!KH7)-MIN(Instances!KH7:Instances!KH7))</f>
        <v>0</v>
      </c>
      <c r="KI7" s="1" cm="1">
        <f t="array" ref="KI7">_xlfn.SWITCH($A$2,"average", AVERAGE(Instances!KI7:Instances!KI7),"median", MEDIAN(Instances!KI7:Instances!KI7),"min", MIN(Instances!KI7:Instances!KI7),"max", MAX(Instances!KI7:Instances!KI7),"diff", MAX(Instances!KI7:Instances!KI7)-MIN(Instances!KI7:Instances!KI7))</f>
        <v>0</v>
      </c>
      <c r="KJ7" s="1" cm="1">
        <f t="array" ref="KJ7">_xlfn.SWITCH($A$2,"average", AVERAGE(Instances!KJ7:Instances!KJ7),"median", MEDIAN(Instances!KJ7:Instances!KJ7),"min", MIN(Instances!KJ7:Instances!KJ7),"max", MAX(Instances!KJ7:Instances!KJ7),"diff", MAX(Instances!KJ7:Instances!KJ7)-MIN(Instances!KJ7:Instances!KJ7))</f>
        <v>0</v>
      </c>
      <c r="KK7" s="1" cm="1">
        <f t="array" ref="KK7">_xlfn.SWITCH($A$2,"average", AVERAGE(Instances!KK7:Instances!KK7),"median", MEDIAN(Instances!KK7:Instances!KK7),"min", MIN(Instances!KK7:Instances!KK7),"max", MAX(Instances!KK7:Instances!KK7),"diff", MAX(Instances!KK7:Instances!KK7)-MIN(Instances!KK7:Instances!KK7))</f>
        <v>0</v>
      </c>
      <c r="KL7" s="1" cm="1">
        <f t="array" ref="KL7">_xlfn.SWITCH($A$2,"average", AVERAGE(Instances!KL7:Instances!KL7),"median", MEDIAN(Instances!KL7:Instances!KL7),"min", MIN(Instances!KL7:Instances!KL7),"max", MAX(Instances!KL7:Instances!KL7),"diff", MAX(Instances!KL7:Instances!KL7)-MIN(Instances!KL7:Instances!KL7))</f>
        <v>0</v>
      </c>
      <c r="KM7" s="1" cm="1">
        <f t="array" ref="KM7">_xlfn.SWITCH($A$2,"average", AVERAGE(Instances!KM7:Instances!KM7),"median", MEDIAN(Instances!KM7:Instances!KM7),"min", MIN(Instances!KM7:Instances!KM7),"max", MAX(Instances!KM7:Instances!KM7),"diff", MAX(Instances!KM7:Instances!KM7)-MIN(Instances!KM7:Instances!KM7))</f>
        <v>0</v>
      </c>
      <c r="KN7" s="1" cm="1">
        <f t="array" ref="KN7">_xlfn.SWITCH($A$2,"average", AVERAGE(Instances!KN7:Instances!KN7),"median", MEDIAN(Instances!KN7:Instances!KN7),"min", MIN(Instances!KN7:Instances!KN7),"max", MAX(Instances!KN7:Instances!KN7),"diff", MAX(Instances!KN7:Instances!KN7)-MIN(Instances!KN7:Instances!KN7))</f>
        <v>0</v>
      </c>
      <c r="KO7" s="1" cm="1">
        <f t="array" ref="KO7">_xlfn.SWITCH($A$2,"average", AVERAGE(Instances!KO7:Instances!KO7),"median", MEDIAN(Instances!KO7:Instances!KO7),"min", MIN(Instances!KO7:Instances!KO7),"max", MAX(Instances!KO7:Instances!KO7),"diff", MAX(Instances!KO7:Instances!KO7)-MIN(Instances!KO7:Instances!KO7))</f>
        <v>0</v>
      </c>
      <c r="KP7" s="1" cm="1">
        <f t="array" ref="KP7">_xlfn.SWITCH($A$2,"average", AVERAGE(Instances!KP7:Instances!KP7),"median", MEDIAN(Instances!KP7:Instances!KP7),"min", MIN(Instances!KP7:Instances!KP7),"max", MAX(Instances!KP7:Instances!KP7),"diff", MAX(Instances!KP7:Instances!KP7)-MIN(Instances!KP7:Instances!KP7))</f>
        <v>0</v>
      </c>
      <c r="KQ7" s="1" cm="1">
        <f t="array" ref="KQ7">_xlfn.SWITCH($A$2,"average", AVERAGE(Instances!KQ7:Instances!KQ7),"median", MEDIAN(Instances!KQ7:Instances!KQ7),"min", MIN(Instances!KQ7:Instances!KQ7),"max", MAX(Instances!KQ7:Instances!KQ7),"diff", MAX(Instances!KQ7:Instances!KQ7)-MIN(Instances!KQ7:Instances!KQ7))</f>
        <v>0</v>
      </c>
      <c r="KR7" s="1"/>
      <c r="KS7" s="1" cm="1">
        <f t="array" ref="KS7">_xlfn.SWITCH($A$2,"average", AVERAGE(Instances!KS7:Instances!KS7),"median", MEDIAN(Instances!KS7:Instances!KS7),"min", MIN(Instances!KS7:Instances!KS7),"max", MAX(Instances!KS7:Instances!KS7),"diff", MAX(Instances!KS7:Instances!KS7)-MIN(Instances!KS7:Instances!KS7))</f>
        <v>0</v>
      </c>
      <c r="KT7" s="1" cm="1">
        <f t="array" ref="KT7">_xlfn.SWITCH($A$2,"average", AVERAGE(Instances!KT7:Instances!KT7),"median", MEDIAN(Instances!KT7:Instances!KT7),"min", MIN(Instances!KT7:Instances!KT7),"max", MAX(Instances!KT7:Instances!KT7),"diff", MAX(Instances!KT7:Instances!KT7)-MIN(Instances!KT7:Instances!KT7))</f>
        <v>0</v>
      </c>
      <c r="KU7" s="1" cm="1">
        <f t="array" ref="KU7">_xlfn.SWITCH($A$2,"average", AVERAGE(Instances!KU7:Instances!KU7),"median", MEDIAN(Instances!KU7:Instances!KU7),"min", MIN(Instances!KU7:Instances!KU7),"max", MAX(Instances!KU7:Instances!KU7),"diff", MAX(Instances!KU7:Instances!KU7)-MIN(Instances!KU7:Instances!KU7))</f>
        <v>0</v>
      </c>
      <c r="KV7" s="1" cm="1">
        <f t="array" ref="KV7">_xlfn.SWITCH($A$2,"average", AVERAGE(Instances!KV7:Instances!KV7),"median", MEDIAN(Instances!KV7:Instances!KV7),"min", MIN(Instances!KV7:Instances!KV7),"max", MAX(Instances!KV7:Instances!KV7),"diff", MAX(Instances!KV7:Instances!KV7)-MIN(Instances!KV7:Instances!KV7))</f>
        <v>0</v>
      </c>
      <c r="KW7" s="1" cm="1">
        <f t="array" ref="KW7">_xlfn.SWITCH($A$2,"average", AVERAGE(Instances!KW7:Instances!KW7),"median", MEDIAN(Instances!KW7:Instances!KW7),"min", MIN(Instances!KW7:Instances!KW7),"max", MAX(Instances!KW7:Instances!KW7),"diff", MAX(Instances!KW7:Instances!KW7)-MIN(Instances!KW7:Instances!KW7))</f>
        <v>0</v>
      </c>
      <c r="KX7" s="1" cm="1">
        <f t="array" ref="KX7">_xlfn.SWITCH($A$2,"average", AVERAGE(Instances!KX7:Instances!KX7),"median", MEDIAN(Instances!KX7:Instances!KX7),"min", MIN(Instances!KX7:Instances!KX7),"max", MAX(Instances!KX7:Instances!KX7),"diff", MAX(Instances!KX7:Instances!KX7)-MIN(Instances!KX7:Instances!KX7))</f>
        <v>0</v>
      </c>
      <c r="KY7" s="1" cm="1">
        <f t="array" ref="KY7">_xlfn.SWITCH($A$2,"average", AVERAGE(Instances!KY7:Instances!KY7),"median", MEDIAN(Instances!KY7:Instances!KY7),"min", MIN(Instances!KY7:Instances!KY7),"max", MAX(Instances!KY7:Instances!KY7),"diff", MAX(Instances!KY7:Instances!KY7)-MIN(Instances!KY7:Instances!KY7))</f>
        <v>0</v>
      </c>
      <c r="KZ7" s="1" cm="1">
        <f t="array" ref="KZ7">_xlfn.SWITCH($A$2,"average", AVERAGE(Instances!KZ7:Instances!KZ7),"median", MEDIAN(Instances!KZ7:Instances!KZ7),"min", MIN(Instances!KZ7:Instances!KZ7),"max", MAX(Instances!KZ7:Instances!KZ7),"diff", MAX(Instances!KZ7:Instances!KZ7)-MIN(Instances!KZ7:Instances!KZ7))</f>
        <v>0</v>
      </c>
      <c r="LA7" s="1" cm="1">
        <f t="array" ref="LA7">_xlfn.SWITCH($A$2,"average", AVERAGE(Instances!LA7:Instances!LA7),"median", MEDIAN(Instances!LA7:Instances!LA7),"min", MIN(Instances!LA7:Instances!LA7),"max", MAX(Instances!LA7:Instances!LA7),"diff", MAX(Instances!LA7:Instances!LA7)-MIN(Instances!LA7:Instances!LA7))</f>
        <v>0</v>
      </c>
      <c r="LB7" s="1" cm="1">
        <f t="array" ref="LB7">_xlfn.SWITCH($A$2,"average", AVERAGE(Instances!LB7:Instances!LB7),"median", MEDIAN(Instances!LB7:Instances!LB7),"min", MIN(Instances!LB7:Instances!LB7),"max", MAX(Instances!LB7:Instances!LB7),"diff", MAX(Instances!LB7:Instances!LB7)-MIN(Instances!LB7:Instances!LB7))</f>
        <v>0</v>
      </c>
      <c r="LC7" s="1" cm="1">
        <f t="array" ref="LC7">_xlfn.SWITCH($A$2,"average", AVERAGE(Instances!LC7:Instances!LC7),"median", MEDIAN(Instances!LC7:Instances!LC7),"min", MIN(Instances!LC7:Instances!LC7),"max", MAX(Instances!LC7:Instances!LC7),"diff", MAX(Instances!LC7:Instances!LC7)-MIN(Instances!LC7:Instances!LC7))</f>
        <v>0</v>
      </c>
      <c r="LD7" s="1" cm="1">
        <f t="array" ref="LD7">_xlfn.SWITCH($A$2,"average", AVERAGE(Instances!LD7:Instances!LD7),"median", MEDIAN(Instances!LD7:Instances!LD7),"min", MIN(Instances!LD7:Instances!LD7),"max", MAX(Instances!LD7:Instances!LD7),"diff", MAX(Instances!LD7:Instances!LD7)-MIN(Instances!LD7:Instances!LD7))</f>
        <v>0</v>
      </c>
      <c r="LE7" s="1" cm="1">
        <f t="array" ref="LE7">_xlfn.SWITCH($A$2,"average", AVERAGE(Instances!LE7:Instances!LE7),"median", MEDIAN(Instances!LE7:Instances!LE7),"min", MIN(Instances!LE7:Instances!LE7),"max", MAX(Instances!LE7:Instances!LE7),"diff", MAX(Instances!LE7:Instances!LE7)-MIN(Instances!LE7:Instances!LE7))</f>
        <v>0</v>
      </c>
      <c r="LF7" s="1" cm="1">
        <f t="array" ref="LF7">_xlfn.SWITCH($A$2,"average", AVERAGE(Instances!LF7:Instances!LF7),"median", MEDIAN(Instances!LF7:Instances!LF7),"min", MIN(Instances!LF7:Instances!LF7),"max", MAX(Instances!LF7:Instances!LF7),"diff", MAX(Instances!LF7:Instances!LF7)-MIN(Instances!LF7:Instances!LF7))</f>
        <v>0</v>
      </c>
      <c r="LG7" s="1" cm="1">
        <f t="array" ref="LG7">_xlfn.SWITCH($A$2,"average", AVERAGE(Instances!LG7:Instances!LG7),"median", MEDIAN(Instances!LG7:Instances!LG7),"min", MIN(Instances!LG7:Instances!LG7),"max", MAX(Instances!LG7:Instances!LG7),"diff", MAX(Instances!LG7:Instances!LG7)-MIN(Instances!LG7:Instances!LG7))</f>
        <v>0</v>
      </c>
      <c r="LH7" s="1" cm="1">
        <f t="array" ref="LH7">_xlfn.SWITCH($A$2,"average", AVERAGE(Instances!LH7:Instances!LH7),"median", MEDIAN(Instances!LH7:Instances!LH7),"min", MIN(Instances!LH7:Instances!LH7),"max", MAX(Instances!LH7:Instances!LH7),"diff", MAX(Instances!LH7:Instances!LH7)-MIN(Instances!LH7:Instances!LH7))</f>
        <v>0</v>
      </c>
      <c r="LI7" s="1" cm="1">
        <f t="array" ref="LI7">_xlfn.SWITCH($A$2,"average", AVERAGE(Instances!LI7:Instances!LI7),"median", MEDIAN(Instances!LI7:Instances!LI7),"min", MIN(Instances!LI7:Instances!LI7),"max", MAX(Instances!LI7:Instances!LI7),"diff", MAX(Instances!LI7:Instances!LI7)-MIN(Instances!LI7:Instances!LI7))</f>
        <v>0</v>
      </c>
      <c r="LJ7" s="1"/>
      <c r="LK7" s="1" cm="1">
        <f t="array" ref="LK7">_xlfn.SWITCH($A$2,"average", AVERAGE(Instances!LK7:Instances!LK7),"median", MEDIAN(Instances!LK7:Instances!LK7),"min", MIN(Instances!LK7:Instances!LK7),"max", MAX(Instances!LK7:Instances!LK7),"diff", MAX(Instances!LK7:Instances!LK7)-MIN(Instances!LK7:Instances!LK7))</f>
        <v>0</v>
      </c>
      <c r="LL7" s="1" cm="1">
        <f t="array" ref="LL7">_xlfn.SWITCH($A$2,"average", AVERAGE(Instances!LL7:Instances!LL7),"median", MEDIAN(Instances!LL7:Instances!LL7),"min", MIN(Instances!LL7:Instances!LL7),"max", MAX(Instances!LL7:Instances!LL7),"diff", MAX(Instances!LL7:Instances!LL7)-MIN(Instances!LL7:Instances!LL7))</f>
        <v>0</v>
      </c>
      <c r="LM7" s="1" cm="1">
        <f t="array" ref="LM7">_xlfn.SWITCH($A$2,"average", AVERAGE(Instances!LM7:Instances!LM7),"median", MEDIAN(Instances!LM7:Instances!LM7),"min", MIN(Instances!LM7:Instances!LM7),"max", MAX(Instances!LM7:Instances!LM7),"diff", MAX(Instances!LM7:Instances!LM7)-MIN(Instances!LM7:Instances!LM7))</f>
        <v>0</v>
      </c>
      <c r="LN7" s="1" cm="1">
        <f t="array" ref="LN7">_xlfn.SWITCH($A$2,"average", AVERAGE(Instances!LN7:Instances!LN7),"median", MEDIAN(Instances!LN7:Instances!LN7),"min", MIN(Instances!LN7:Instances!LN7),"max", MAX(Instances!LN7:Instances!LN7),"diff", MAX(Instances!LN7:Instances!LN7)-MIN(Instances!LN7:Instances!LN7))</f>
        <v>0</v>
      </c>
      <c r="LO7" s="1" cm="1">
        <f t="array" ref="LO7">_xlfn.SWITCH($A$2,"average", AVERAGE(Instances!LO7:Instances!LO7),"median", MEDIAN(Instances!LO7:Instances!LO7),"min", MIN(Instances!LO7:Instances!LO7),"max", MAX(Instances!LO7:Instances!LO7),"diff", MAX(Instances!LO7:Instances!LO7)-MIN(Instances!LO7:Instances!LO7))</f>
        <v>0</v>
      </c>
      <c r="LP7" s="1" cm="1">
        <f t="array" ref="LP7">_xlfn.SWITCH($A$2,"average", AVERAGE(Instances!LP7:Instances!LP7),"median", MEDIAN(Instances!LP7:Instances!LP7),"min", MIN(Instances!LP7:Instances!LP7),"max", MAX(Instances!LP7:Instances!LP7),"diff", MAX(Instances!LP7:Instances!LP7)-MIN(Instances!LP7:Instances!LP7))</f>
        <v>0</v>
      </c>
      <c r="LQ7" s="1" cm="1">
        <f t="array" ref="LQ7">_xlfn.SWITCH($A$2,"average", AVERAGE(Instances!LQ7:Instances!LQ7),"median", MEDIAN(Instances!LQ7:Instances!LQ7),"min", MIN(Instances!LQ7:Instances!LQ7),"max", MAX(Instances!LQ7:Instances!LQ7),"diff", MAX(Instances!LQ7:Instances!LQ7)-MIN(Instances!LQ7:Instances!LQ7))</f>
        <v>0</v>
      </c>
      <c r="LR7" s="1" cm="1">
        <f t="array" ref="LR7">_xlfn.SWITCH($A$2,"average", AVERAGE(Instances!LR7:Instances!LR7),"median", MEDIAN(Instances!LR7:Instances!LR7),"min", MIN(Instances!LR7:Instances!LR7),"max", MAX(Instances!LR7:Instances!LR7),"diff", MAX(Instances!LR7:Instances!LR7)-MIN(Instances!LR7:Instances!LR7))</f>
        <v>0</v>
      </c>
      <c r="LS7" s="1" cm="1">
        <f t="array" ref="LS7">_xlfn.SWITCH($A$2,"average", AVERAGE(Instances!LS7:Instances!LS7),"median", MEDIAN(Instances!LS7:Instances!LS7),"min", MIN(Instances!LS7:Instances!LS7),"max", MAX(Instances!LS7:Instances!LS7),"diff", MAX(Instances!LS7:Instances!LS7)-MIN(Instances!LS7:Instances!LS7))</f>
        <v>0</v>
      </c>
      <c r="LT7" s="1" cm="1">
        <f t="array" ref="LT7">_xlfn.SWITCH($A$2,"average", AVERAGE(Instances!LT7:Instances!LT7),"median", MEDIAN(Instances!LT7:Instances!LT7),"min", MIN(Instances!LT7:Instances!LT7),"max", MAX(Instances!LT7:Instances!LT7),"diff", MAX(Instances!LT7:Instances!LT7)-MIN(Instances!LT7:Instances!LT7))</f>
        <v>0</v>
      </c>
      <c r="LU7" s="1" cm="1">
        <f t="array" ref="LU7">_xlfn.SWITCH($A$2,"average", AVERAGE(Instances!LU7:Instances!LU7),"median", MEDIAN(Instances!LU7:Instances!LU7),"min", MIN(Instances!LU7:Instances!LU7),"max", MAX(Instances!LU7:Instances!LU7),"diff", MAX(Instances!LU7:Instances!LU7)-MIN(Instances!LU7:Instances!LU7))</f>
        <v>0</v>
      </c>
      <c r="LV7" s="1" cm="1">
        <f t="array" ref="LV7">_xlfn.SWITCH($A$2,"average", AVERAGE(Instances!LV7:Instances!LV7),"median", MEDIAN(Instances!LV7:Instances!LV7),"min", MIN(Instances!LV7:Instances!LV7),"max", MAX(Instances!LV7:Instances!LV7),"diff", MAX(Instances!LV7:Instances!LV7)-MIN(Instances!LV7:Instances!LV7))</f>
        <v>0</v>
      </c>
      <c r="LW7" s="1" cm="1">
        <f t="array" ref="LW7">_xlfn.SWITCH($A$2,"average", AVERAGE(Instances!LW7:Instances!LW7),"median", MEDIAN(Instances!LW7:Instances!LW7),"min", MIN(Instances!LW7:Instances!LW7),"max", MAX(Instances!LW7:Instances!LW7),"diff", MAX(Instances!LW7:Instances!LW7)-MIN(Instances!LW7:Instances!LW7))</f>
        <v>0</v>
      </c>
      <c r="LX7" s="1" cm="1">
        <f t="array" ref="LX7">_xlfn.SWITCH($A$2,"average", AVERAGE(Instances!LX7:Instances!LX7),"median", MEDIAN(Instances!LX7:Instances!LX7),"min", MIN(Instances!LX7:Instances!LX7),"max", MAX(Instances!LX7:Instances!LX7),"diff", MAX(Instances!LX7:Instances!LX7)-MIN(Instances!LX7:Instances!LX7))</f>
        <v>0</v>
      </c>
      <c r="LY7" s="1" cm="1">
        <f t="array" ref="LY7">_xlfn.SWITCH($A$2,"average", AVERAGE(Instances!LY7:Instances!LY7),"median", MEDIAN(Instances!LY7:Instances!LY7),"min", MIN(Instances!LY7:Instances!LY7),"max", MAX(Instances!LY7:Instances!LY7),"diff", MAX(Instances!LY7:Instances!LY7)-MIN(Instances!LY7:Instances!LY7))</f>
        <v>0</v>
      </c>
      <c r="LZ7" s="1" cm="1">
        <f t="array" ref="LZ7">_xlfn.SWITCH($A$2,"average", AVERAGE(Instances!LZ7:Instances!LZ7),"median", MEDIAN(Instances!LZ7:Instances!LZ7),"min", MIN(Instances!LZ7:Instances!LZ7),"max", MAX(Instances!LZ7:Instances!LZ7),"diff", MAX(Instances!LZ7:Instances!LZ7)-MIN(Instances!LZ7:Instances!LZ7))</f>
        <v>0</v>
      </c>
      <c r="MA7" s="1" cm="1">
        <f t="array" ref="MA7">_xlfn.SWITCH($A$2,"average", AVERAGE(Instances!MA7:Instances!MA7),"median", MEDIAN(Instances!MA7:Instances!MA7),"min", MIN(Instances!MA7:Instances!MA7),"max", MAX(Instances!MA7:Instances!MA7),"diff", MAX(Instances!MA7:Instances!MA7)-MIN(Instances!MA7:Instances!MA7))</f>
        <v>0</v>
      </c>
      <c r="MB7" s="1"/>
      <c r="MC7" s="1" cm="1">
        <f t="array" ref="MC7">_xlfn.SWITCH($A$2,"average", AVERAGE(Instances!MC7:Instances!MC7),"median", MEDIAN(Instances!MC7:Instances!MC7),"min", MIN(Instances!MC7:Instances!MC7),"max", MAX(Instances!MC7:Instances!MC7),"diff", MAX(Instances!MC7:Instances!MC7)-MIN(Instances!MC7:Instances!MC7))</f>
        <v>0</v>
      </c>
      <c r="MD7" s="1" cm="1">
        <f t="array" ref="MD7">_xlfn.SWITCH($A$2,"average", AVERAGE(Instances!MD7:Instances!MD7),"median", MEDIAN(Instances!MD7:Instances!MD7),"min", MIN(Instances!MD7:Instances!MD7),"max", MAX(Instances!MD7:Instances!MD7),"diff", MAX(Instances!MD7:Instances!MD7)-MIN(Instances!MD7:Instances!MD7))</f>
        <v>0</v>
      </c>
      <c r="ME7" s="1" cm="1">
        <f t="array" ref="ME7">_xlfn.SWITCH($A$2,"average", AVERAGE(Instances!ME7:Instances!ME7),"median", MEDIAN(Instances!ME7:Instances!ME7),"min", MIN(Instances!ME7:Instances!ME7),"max", MAX(Instances!ME7:Instances!ME7),"diff", MAX(Instances!ME7:Instances!ME7)-MIN(Instances!ME7:Instances!ME7))</f>
        <v>0</v>
      </c>
      <c r="MF7" s="1" cm="1">
        <f t="array" ref="MF7">_xlfn.SWITCH($A$2,"average", AVERAGE(Instances!MF7:Instances!MF7),"median", MEDIAN(Instances!MF7:Instances!MF7),"min", MIN(Instances!MF7:Instances!MF7),"max", MAX(Instances!MF7:Instances!MF7),"diff", MAX(Instances!MF7:Instances!MF7)-MIN(Instances!MF7:Instances!MF7))</f>
        <v>0</v>
      </c>
      <c r="MG7" s="1" cm="1">
        <f t="array" ref="MG7">_xlfn.SWITCH($A$2,"average", AVERAGE(Instances!MG7:Instances!MG7),"median", MEDIAN(Instances!MG7:Instances!MG7),"min", MIN(Instances!MG7:Instances!MG7),"max", MAX(Instances!MG7:Instances!MG7),"diff", MAX(Instances!MG7:Instances!MG7)-MIN(Instances!MG7:Instances!MG7))</f>
        <v>0</v>
      </c>
      <c r="MH7" s="1" cm="1">
        <f t="array" ref="MH7">_xlfn.SWITCH($A$2,"average", AVERAGE(Instances!MH7:Instances!MH7),"median", MEDIAN(Instances!MH7:Instances!MH7),"min", MIN(Instances!MH7:Instances!MH7),"max", MAX(Instances!MH7:Instances!MH7),"diff", MAX(Instances!MH7:Instances!MH7)-MIN(Instances!MH7:Instances!MH7))</f>
        <v>0</v>
      </c>
      <c r="MI7" s="1" cm="1">
        <f t="array" ref="MI7">_xlfn.SWITCH($A$2,"average", AVERAGE(Instances!MI7:Instances!MI7),"median", MEDIAN(Instances!MI7:Instances!MI7),"min", MIN(Instances!MI7:Instances!MI7),"max", MAX(Instances!MI7:Instances!MI7),"diff", MAX(Instances!MI7:Instances!MI7)-MIN(Instances!MI7:Instances!MI7))</f>
        <v>0</v>
      </c>
      <c r="MJ7" s="1" cm="1">
        <f t="array" ref="MJ7">_xlfn.SWITCH($A$2,"average", AVERAGE(Instances!MJ7:Instances!MJ7),"median", MEDIAN(Instances!MJ7:Instances!MJ7),"min", MIN(Instances!MJ7:Instances!MJ7),"max", MAX(Instances!MJ7:Instances!MJ7),"diff", MAX(Instances!MJ7:Instances!MJ7)-MIN(Instances!MJ7:Instances!MJ7))</f>
        <v>0</v>
      </c>
      <c r="MK7" s="1" cm="1">
        <f t="array" ref="MK7">_xlfn.SWITCH($A$2,"average", AVERAGE(Instances!MK7:Instances!MK7),"median", MEDIAN(Instances!MK7:Instances!MK7),"min", MIN(Instances!MK7:Instances!MK7),"max", MAX(Instances!MK7:Instances!MK7),"diff", MAX(Instances!MK7:Instances!MK7)-MIN(Instances!MK7:Instances!MK7))</f>
        <v>0</v>
      </c>
      <c r="ML7" s="1" cm="1">
        <f t="array" ref="ML7">_xlfn.SWITCH($A$2,"average", AVERAGE(Instances!ML7:Instances!ML7),"median", MEDIAN(Instances!ML7:Instances!ML7),"min", MIN(Instances!ML7:Instances!ML7),"max", MAX(Instances!ML7:Instances!ML7),"diff", MAX(Instances!ML7:Instances!ML7)-MIN(Instances!ML7:Instances!ML7))</f>
        <v>0</v>
      </c>
      <c r="MM7" s="1" cm="1">
        <f t="array" ref="MM7">_xlfn.SWITCH($A$2,"average", AVERAGE(Instances!MM7:Instances!MM7),"median", MEDIAN(Instances!MM7:Instances!MM7),"min", MIN(Instances!MM7:Instances!MM7),"max", MAX(Instances!MM7:Instances!MM7),"diff", MAX(Instances!MM7:Instances!MM7)-MIN(Instances!MM7:Instances!MM7))</f>
        <v>0</v>
      </c>
      <c r="MN7" s="1" cm="1">
        <f t="array" ref="MN7">_xlfn.SWITCH($A$2,"average", AVERAGE(Instances!MN7:Instances!MN7),"median", MEDIAN(Instances!MN7:Instances!MN7),"min", MIN(Instances!MN7:Instances!MN7),"max", MAX(Instances!MN7:Instances!MN7),"diff", MAX(Instances!MN7:Instances!MN7)-MIN(Instances!MN7:Instances!MN7))</f>
        <v>0</v>
      </c>
      <c r="MO7" s="1" cm="1">
        <f t="array" ref="MO7">_xlfn.SWITCH($A$2,"average", AVERAGE(Instances!MO7:Instances!MO7),"median", MEDIAN(Instances!MO7:Instances!MO7),"min", MIN(Instances!MO7:Instances!MO7),"max", MAX(Instances!MO7:Instances!MO7),"diff", MAX(Instances!MO7:Instances!MO7)-MIN(Instances!MO7:Instances!MO7))</f>
        <v>0</v>
      </c>
      <c r="MP7" s="1" cm="1">
        <f t="array" ref="MP7">_xlfn.SWITCH($A$2,"average", AVERAGE(Instances!MP7:Instances!MP7),"median", MEDIAN(Instances!MP7:Instances!MP7),"min", MIN(Instances!MP7:Instances!MP7),"max", MAX(Instances!MP7:Instances!MP7),"diff", MAX(Instances!MP7:Instances!MP7)-MIN(Instances!MP7:Instances!MP7))</f>
        <v>0</v>
      </c>
      <c r="MQ7" s="1" cm="1">
        <f t="array" ref="MQ7">_xlfn.SWITCH($A$2,"average", AVERAGE(Instances!MQ7:Instances!MQ7),"median", MEDIAN(Instances!MQ7:Instances!MQ7),"min", MIN(Instances!MQ7:Instances!MQ7),"max", MAX(Instances!MQ7:Instances!MQ7),"diff", MAX(Instances!MQ7:Instances!MQ7)-MIN(Instances!MQ7:Instances!MQ7))</f>
        <v>0</v>
      </c>
      <c r="MR7" s="1" cm="1">
        <f t="array" ref="MR7">_xlfn.SWITCH($A$2,"average", AVERAGE(Instances!MR7:Instances!MR7),"median", MEDIAN(Instances!MR7:Instances!MR7),"min", MIN(Instances!MR7:Instances!MR7),"max", MAX(Instances!MR7:Instances!MR7),"diff", MAX(Instances!MR7:Instances!MR7)-MIN(Instances!MR7:Instances!MR7))</f>
        <v>0</v>
      </c>
      <c r="MS7" s="1" cm="1">
        <f t="array" ref="MS7">_xlfn.SWITCH($A$2,"average", AVERAGE(Instances!MS7:Instances!MS7),"median", MEDIAN(Instances!MS7:Instances!MS7),"min", MIN(Instances!MS7:Instances!MS7),"max", MAX(Instances!MS7:Instances!MS7),"diff", MAX(Instances!MS7:Instances!MS7)-MIN(Instances!MS7:Instances!MS7))</f>
        <v>0</v>
      </c>
      <c r="MT7" s="1"/>
      <c r="MU7" s="1" cm="1">
        <f t="array" ref="MU7">_xlfn.SWITCH($A$2,"average", AVERAGE(Instances!MU7:Instances!MU7),"median", MEDIAN(Instances!MU7:Instances!MU7),"min", MIN(Instances!MU7:Instances!MU7),"max", MAX(Instances!MU7:Instances!MU7),"diff", MAX(Instances!MU7:Instances!MU7)-MIN(Instances!MU7:Instances!MU7))</f>
        <v>0</v>
      </c>
      <c r="MV7" s="1" cm="1">
        <f t="array" ref="MV7">_xlfn.SWITCH($A$2,"average", AVERAGE(Instances!MV7:Instances!MV7),"median", MEDIAN(Instances!MV7:Instances!MV7),"min", MIN(Instances!MV7:Instances!MV7),"max", MAX(Instances!MV7:Instances!MV7),"diff", MAX(Instances!MV7:Instances!MV7)-MIN(Instances!MV7:Instances!MV7))</f>
        <v>0</v>
      </c>
      <c r="MW7" s="1" cm="1">
        <f t="array" ref="MW7">_xlfn.SWITCH($A$2,"average", AVERAGE(Instances!MW7:Instances!MW7),"median", MEDIAN(Instances!MW7:Instances!MW7),"min", MIN(Instances!MW7:Instances!MW7),"max", MAX(Instances!MW7:Instances!MW7),"diff", MAX(Instances!MW7:Instances!MW7)-MIN(Instances!MW7:Instances!MW7))</f>
        <v>0</v>
      </c>
      <c r="MX7" s="1" cm="1">
        <f t="array" ref="MX7">_xlfn.SWITCH($A$2,"average", AVERAGE(Instances!MX7:Instances!MX7),"median", MEDIAN(Instances!MX7:Instances!MX7),"min", MIN(Instances!MX7:Instances!MX7),"max", MAX(Instances!MX7:Instances!MX7),"diff", MAX(Instances!MX7:Instances!MX7)-MIN(Instances!MX7:Instances!MX7))</f>
        <v>0</v>
      </c>
      <c r="MY7" s="1" cm="1">
        <f t="array" ref="MY7">_xlfn.SWITCH($A$2,"average", AVERAGE(Instances!MY7:Instances!MY7),"median", MEDIAN(Instances!MY7:Instances!MY7),"min", MIN(Instances!MY7:Instances!MY7),"max", MAX(Instances!MY7:Instances!MY7),"diff", MAX(Instances!MY7:Instances!MY7)-MIN(Instances!MY7:Instances!MY7))</f>
        <v>0</v>
      </c>
      <c r="MZ7" s="1" cm="1">
        <f t="array" ref="MZ7">_xlfn.SWITCH($A$2,"average", AVERAGE(Instances!MZ7:Instances!MZ7),"median", MEDIAN(Instances!MZ7:Instances!MZ7),"min", MIN(Instances!MZ7:Instances!MZ7),"max", MAX(Instances!MZ7:Instances!MZ7),"diff", MAX(Instances!MZ7:Instances!MZ7)-MIN(Instances!MZ7:Instances!MZ7))</f>
        <v>0</v>
      </c>
      <c r="NA7" s="1" cm="1">
        <f t="array" ref="NA7">_xlfn.SWITCH($A$2,"average", AVERAGE(Instances!NA7:Instances!NA7),"median", MEDIAN(Instances!NA7:Instances!NA7),"min", MIN(Instances!NA7:Instances!NA7),"max", MAX(Instances!NA7:Instances!NA7),"diff", MAX(Instances!NA7:Instances!NA7)-MIN(Instances!NA7:Instances!NA7))</f>
        <v>0</v>
      </c>
      <c r="NB7" s="1" cm="1">
        <f t="array" ref="NB7">_xlfn.SWITCH($A$2,"average", AVERAGE(Instances!NB7:Instances!NB7),"median", MEDIAN(Instances!NB7:Instances!NB7),"min", MIN(Instances!NB7:Instances!NB7),"max", MAX(Instances!NB7:Instances!NB7),"diff", MAX(Instances!NB7:Instances!NB7)-MIN(Instances!NB7:Instances!NB7))</f>
        <v>0</v>
      </c>
      <c r="NC7" s="1" cm="1">
        <f t="array" ref="NC7">_xlfn.SWITCH($A$2,"average", AVERAGE(Instances!NC7:Instances!NC7),"median", MEDIAN(Instances!NC7:Instances!NC7),"min", MIN(Instances!NC7:Instances!NC7),"max", MAX(Instances!NC7:Instances!NC7),"diff", MAX(Instances!NC7:Instances!NC7)-MIN(Instances!NC7:Instances!NC7))</f>
        <v>0</v>
      </c>
      <c r="ND7" s="1" cm="1">
        <f t="array" ref="ND7">_xlfn.SWITCH($A$2,"average", AVERAGE(Instances!ND7:Instances!ND7),"median", MEDIAN(Instances!ND7:Instances!ND7),"min", MIN(Instances!ND7:Instances!ND7),"max", MAX(Instances!ND7:Instances!ND7),"diff", MAX(Instances!ND7:Instances!ND7)-MIN(Instances!ND7:Instances!ND7))</f>
        <v>0</v>
      </c>
      <c r="NE7" s="1" cm="1">
        <f t="array" ref="NE7">_xlfn.SWITCH($A$2,"average", AVERAGE(Instances!NE7:Instances!NE7),"median", MEDIAN(Instances!NE7:Instances!NE7),"min", MIN(Instances!NE7:Instances!NE7),"max", MAX(Instances!NE7:Instances!NE7),"diff", MAX(Instances!NE7:Instances!NE7)-MIN(Instances!NE7:Instances!NE7))</f>
        <v>0</v>
      </c>
      <c r="NF7" s="1" cm="1">
        <f t="array" ref="NF7">_xlfn.SWITCH($A$2,"average", AVERAGE(Instances!NF7:Instances!NF7),"median", MEDIAN(Instances!NF7:Instances!NF7),"min", MIN(Instances!NF7:Instances!NF7),"max", MAX(Instances!NF7:Instances!NF7),"diff", MAX(Instances!NF7:Instances!NF7)-MIN(Instances!NF7:Instances!NF7))</f>
        <v>0</v>
      </c>
      <c r="NG7" s="1" cm="1">
        <f t="array" ref="NG7">_xlfn.SWITCH($A$2,"average", AVERAGE(Instances!NG7:Instances!NG7),"median", MEDIAN(Instances!NG7:Instances!NG7),"min", MIN(Instances!NG7:Instances!NG7),"max", MAX(Instances!NG7:Instances!NG7),"diff", MAX(Instances!NG7:Instances!NG7)-MIN(Instances!NG7:Instances!NG7))</f>
        <v>0</v>
      </c>
      <c r="NH7" s="1" cm="1">
        <f t="array" ref="NH7">_xlfn.SWITCH($A$2,"average", AVERAGE(Instances!NH7:Instances!NH7),"median", MEDIAN(Instances!NH7:Instances!NH7),"min", MIN(Instances!NH7:Instances!NH7),"max", MAX(Instances!NH7:Instances!NH7),"diff", MAX(Instances!NH7:Instances!NH7)-MIN(Instances!NH7:Instances!NH7))</f>
        <v>0</v>
      </c>
      <c r="NI7" s="1" cm="1">
        <f t="array" ref="NI7">_xlfn.SWITCH($A$2,"average", AVERAGE(Instances!NI7:Instances!NI7),"median", MEDIAN(Instances!NI7:Instances!NI7),"min", MIN(Instances!NI7:Instances!NI7),"max", MAX(Instances!NI7:Instances!NI7),"diff", MAX(Instances!NI7:Instances!NI7)-MIN(Instances!NI7:Instances!NI7))</f>
        <v>0</v>
      </c>
      <c r="NJ7" s="1" cm="1">
        <f t="array" ref="NJ7">_xlfn.SWITCH($A$2,"average", AVERAGE(Instances!NJ7:Instances!NJ7),"median", MEDIAN(Instances!NJ7:Instances!NJ7),"min", MIN(Instances!NJ7:Instances!NJ7),"max", MAX(Instances!NJ7:Instances!NJ7),"diff", MAX(Instances!NJ7:Instances!NJ7)-MIN(Instances!NJ7:Instances!NJ7))</f>
        <v>0</v>
      </c>
      <c r="NK7" s="1" cm="1">
        <f t="array" ref="NK7">_xlfn.SWITCH($A$2,"average", AVERAGE(Instances!NK7:Instances!NK7),"median", MEDIAN(Instances!NK7:Instances!NK7),"min", MIN(Instances!NK7:Instances!NK7),"max", MAX(Instances!NK7:Instances!NK7),"diff", MAX(Instances!NK7:Instances!NK7)-MIN(Instances!NK7:Instances!NK7))</f>
        <v>0</v>
      </c>
      <c r="NL7" s="1"/>
      <c r="NM7" s="1" cm="1">
        <f t="array" ref="NM7">_xlfn.SWITCH($A$2,"average", AVERAGE(Instances!NM7:Instances!NM7),"median", MEDIAN(Instances!NM7:Instances!NM7),"min", MIN(Instances!NM7:Instances!NM7),"max", MAX(Instances!NM7:Instances!NM7),"diff", MAX(Instances!NM7:Instances!NM7)-MIN(Instances!NM7:Instances!NM7))</f>
        <v>0</v>
      </c>
      <c r="NN7" s="1" cm="1">
        <f t="array" ref="NN7">_xlfn.SWITCH($A$2,"average", AVERAGE(Instances!NN7:Instances!NN7),"median", MEDIAN(Instances!NN7:Instances!NN7),"min", MIN(Instances!NN7:Instances!NN7),"max", MAX(Instances!NN7:Instances!NN7),"diff", MAX(Instances!NN7:Instances!NN7)-MIN(Instances!NN7:Instances!NN7))</f>
        <v>0</v>
      </c>
      <c r="NO7" s="1" cm="1">
        <f t="array" ref="NO7">_xlfn.SWITCH($A$2,"average", AVERAGE(Instances!NO7:Instances!NO7),"median", MEDIAN(Instances!NO7:Instances!NO7),"min", MIN(Instances!NO7:Instances!NO7),"max", MAX(Instances!NO7:Instances!NO7),"diff", MAX(Instances!NO7:Instances!NO7)-MIN(Instances!NO7:Instances!NO7))</f>
        <v>0</v>
      </c>
      <c r="NP7" s="1" cm="1">
        <f t="array" ref="NP7">_xlfn.SWITCH($A$2,"average", AVERAGE(Instances!NP7:Instances!NP7),"median", MEDIAN(Instances!NP7:Instances!NP7),"min", MIN(Instances!NP7:Instances!NP7),"max", MAX(Instances!NP7:Instances!NP7),"diff", MAX(Instances!NP7:Instances!NP7)-MIN(Instances!NP7:Instances!NP7))</f>
        <v>0</v>
      </c>
      <c r="NQ7" s="1" cm="1">
        <f t="array" ref="NQ7">_xlfn.SWITCH($A$2,"average", AVERAGE(Instances!NQ7:Instances!NQ7),"median", MEDIAN(Instances!NQ7:Instances!NQ7),"min", MIN(Instances!NQ7:Instances!NQ7),"max", MAX(Instances!NQ7:Instances!NQ7),"diff", MAX(Instances!NQ7:Instances!NQ7)-MIN(Instances!NQ7:Instances!NQ7))</f>
        <v>0</v>
      </c>
      <c r="NR7" s="1" cm="1">
        <f t="array" ref="NR7">_xlfn.SWITCH($A$2,"average", AVERAGE(Instances!NR7:Instances!NR7),"median", MEDIAN(Instances!NR7:Instances!NR7),"min", MIN(Instances!NR7:Instances!NR7),"max", MAX(Instances!NR7:Instances!NR7),"diff", MAX(Instances!NR7:Instances!NR7)-MIN(Instances!NR7:Instances!NR7))</f>
        <v>0</v>
      </c>
      <c r="NS7" s="1" cm="1">
        <f t="array" ref="NS7">_xlfn.SWITCH($A$2,"average", AVERAGE(Instances!NS7:Instances!NS7),"median", MEDIAN(Instances!NS7:Instances!NS7),"min", MIN(Instances!NS7:Instances!NS7),"max", MAX(Instances!NS7:Instances!NS7),"diff", MAX(Instances!NS7:Instances!NS7)-MIN(Instances!NS7:Instances!NS7))</f>
        <v>0</v>
      </c>
      <c r="NT7" s="1" cm="1">
        <f t="array" ref="NT7">_xlfn.SWITCH($A$2,"average", AVERAGE(Instances!NT7:Instances!NT7),"median", MEDIAN(Instances!NT7:Instances!NT7),"min", MIN(Instances!NT7:Instances!NT7),"max", MAX(Instances!NT7:Instances!NT7),"diff", MAX(Instances!NT7:Instances!NT7)-MIN(Instances!NT7:Instances!NT7))</f>
        <v>0</v>
      </c>
      <c r="NU7" s="1" cm="1">
        <f t="array" ref="NU7">_xlfn.SWITCH($A$2,"average", AVERAGE(Instances!NU7:Instances!NU7),"median", MEDIAN(Instances!NU7:Instances!NU7),"min", MIN(Instances!NU7:Instances!NU7),"max", MAX(Instances!NU7:Instances!NU7),"diff", MAX(Instances!NU7:Instances!NU7)-MIN(Instances!NU7:Instances!NU7))</f>
        <v>0</v>
      </c>
      <c r="NV7" s="1" cm="1">
        <f t="array" ref="NV7">_xlfn.SWITCH($A$2,"average", AVERAGE(Instances!NV7:Instances!NV7),"median", MEDIAN(Instances!NV7:Instances!NV7),"min", MIN(Instances!NV7:Instances!NV7),"max", MAX(Instances!NV7:Instances!NV7),"diff", MAX(Instances!NV7:Instances!NV7)-MIN(Instances!NV7:Instances!NV7))</f>
        <v>0</v>
      </c>
      <c r="NW7" s="1" cm="1">
        <f t="array" ref="NW7">_xlfn.SWITCH($A$2,"average", AVERAGE(Instances!NW7:Instances!NW7),"median", MEDIAN(Instances!NW7:Instances!NW7),"min", MIN(Instances!NW7:Instances!NW7),"max", MAX(Instances!NW7:Instances!NW7),"diff", MAX(Instances!NW7:Instances!NW7)-MIN(Instances!NW7:Instances!NW7))</f>
        <v>0</v>
      </c>
      <c r="NX7" s="1" cm="1">
        <f t="array" ref="NX7">_xlfn.SWITCH($A$2,"average", AVERAGE(Instances!NX7:Instances!NX7),"median", MEDIAN(Instances!NX7:Instances!NX7),"min", MIN(Instances!NX7:Instances!NX7),"max", MAX(Instances!NX7:Instances!NX7),"diff", MAX(Instances!NX7:Instances!NX7)-MIN(Instances!NX7:Instances!NX7))</f>
        <v>0</v>
      </c>
      <c r="NY7" s="1" cm="1">
        <f t="array" ref="NY7">_xlfn.SWITCH($A$2,"average", AVERAGE(Instances!NY7:Instances!NY7),"median", MEDIAN(Instances!NY7:Instances!NY7),"min", MIN(Instances!NY7:Instances!NY7),"max", MAX(Instances!NY7:Instances!NY7),"diff", MAX(Instances!NY7:Instances!NY7)-MIN(Instances!NY7:Instances!NY7))</f>
        <v>0</v>
      </c>
      <c r="NZ7" s="1" cm="1">
        <f t="array" ref="NZ7">_xlfn.SWITCH($A$2,"average", AVERAGE(Instances!NZ7:Instances!NZ7),"median", MEDIAN(Instances!NZ7:Instances!NZ7),"min", MIN(Instances!NZ7:Instances!NZ7),"max", MAX(Instances!NZ7:Instances!NZ7),"diff", MAX(Instances!NZ7:Instances!NZ7)-MIN(Instances!NZ7:Instances!NZ7))</f>
        <v>0</v>
      </c>
      <c r="OA7" s="1" cm="1">
        <f t="array" ref="OA7">_xlfn.SWITCH($A$2,"average", AVERAGE(Instances!OA7:Instances!OA7),"median", MEDIAN(Instances!OA7:Instances!OA7),"min", MIN(Instances!OA7:Instances!OA7),"max", MAX(Instances!OA7:Instances!OA7),"diff", MAX(Instances!OA7:Instances!OA7)-MIN(Instances!OA7:Instances!OA7))</f>
        <v>0</v>
      </c>
      <c r="OB7" s="1" cm="1">
        <f t="array" ref="OB7">_xlfn.SWITCH($A$2,"average", AVERAGE(Instances!OB7:Instances!OB7),"median", MEDIAN(Instances!OB7:Instances!OB7),"min", MIN(Instances!OB7:Instances!OB7),"max", MAX(Instances!OB7:Instances!OB7),"diff", MAX(Instances!OB7:Instances!OB7)-MIN(Instances!OB7:Instances!OB7))</f>
        <v>0</v>
      </c>
      <c r="OC7" s="1" cm="1">
        <f t="array" ref="OC7">_xlfn.SWITCH($A$2,"average", AVERAGE(Instances!OC7:Instances!OC7),"median", MEDIAN(Instances!OC7:Instances!OC7),"min", MIN(Instances!OC7:Instances!OC7),"max", MAX(Instances!OC7:Instances!OC7),"diff", MAX(Instances!OC7:Instances!OC7)-MIN(Instances!OC7:Instances!OC7))</f>
        <v>0</v>
      </c>
      <c r="OD7" s="1"/>
      <c r="OE7" s="1" cm="1">
        <f t="array" ref="OE7">_xlfn.SWITCH($A$2,"average", AVERAGE(Instances!OE7:Instances!OE7),"median", MEDIAN(Instances!OE7:Instances!OE7),"min", MIN(Instances!OE7:Instances!OE7),"max", MAX(Instances!OE7:Instances!OE7),"diff", MAX(Instances!OE7:Instances!OE7)-MIN(Instances!OE7:Instances!OE7))</f>
        <v>0</v>
      </c>
      <c r="OF7" s="1" cm="1">
        <f t="array" ref="OF7">_xlfn.SWITCH($A$2,"average", AVERAGE(Instances!OF7:Instances!OF7),"median", MEDIAN(Instances!OF7:Instances!OF7),"min", MIN(Instances!OF7:Instances!OF7),"max", MAX(Instances!OF7:Instances!OF7),"diff", MAX(Instances!OF7:Instances!OF7)-MIN(Instances!OF7:Instances!OF7))</f>
        <v>0</v>
      </c>
      <c r="OG7" s="1" cm="1">
        <f t="array" ref="OG7">_xlfn.SWITCH($A$2,"average", AVERAGE(Instances!OG7:Instances!OG7),"median", MEDIAN(Instances!OG7:Instances!OG7),"min", MIN(Instances!OG7:Instances!OG7),"max", MAX(Instances!OG7:Instances!OG7),"diff", MAX(Instances!OG7:Instances!OG7)-MIN(Instances!OG7:Instances!OG7))</f>
        <v>0</v>
      </c>
      <c r="OH7" s="1" cm="1">
        <f t="array" ref="OH7">_xlfn.SWITCH($A$2,"average", AVERAGE(Instances!OH7:Instances!OH7),"median", MEDIAN(Instances!OH7:Instances!OH7),"min", MIN(Instances!OH7:Instances!OH7),"max", MAX(Instances!OH7:Instances!OH7),"diff", MAX(Instances!OH7:Instances!OH7)-MIN(Instances!OH7:Instances!OH7))</f>
        <v>0</v>
      </c>
      <c r="OI7" s="1" cm="1">
        <f t="array" ref="OI7">_xlfn.SWITCH($A$2,"average", AVERAGE(Instances!OI7:Instances!OI7),"median", MEDIAN(Instances!OI7:Instances!OI7),"min", MIN(Instances!OI7:Instances!OI7),"max", MAX(Instances!OI7:Instances!OI7),"diff", MAX(Instances!OI7:Instances!OI7)-MIN(Instances!OI7:Instances!OI7))</f>
        <v>0</v>
      </c>
      <c r="OJ7" s="1" cm="1">
        <f t="array" ref="OJ7">_xlfn.SWITCH($A$2,"average", AVERAGE(Instances!OJ7:Instances!OJ7),"median", MEDIAN(Instances!OJ7:Instances!OJ7),"min", MIN(Instances!OJ7:Instances!OJ7),"max", MAX(Instances!OJ7:Instances!OJ7),"diff", MAX(Instances!OJ7:Instances!OJ7)-MIN(Instances!OJ7:Instances!OJ7))</f>
        <v>0</v>
      </c>
      <c r="OK7" s="1" cm="1">
        <f t="array" ref="OK7">_xlfn.SWITCH($A$2,"average", AVERAGE(Instances!OK7:Instances!OK7),"median", MEDIAN(Instances!OK7:Instances!OK7),"min", MIN(Instances!OK7:Instances!OK7),"max", MAX(Instances!OK7:Instances!OK7),"diff", MAX(Instances!OK7:Instances!OK7)-MIN(Instances!OK7:Instances!OK7))</f>
        <v>0</v>
      </c>
      <c r="OL7" s="1" cm="1">
        <f t="array" ref="OL7">_xlfn.SWITCH($A$2,"average", AVERAGE(Instances!OL7:Instances!OL7),"median", MEDIAN(Instances!OL7:Instances!OL7),"min", MIN(Instances!OL7:Instances!OL7),"max", MAX(Instances!OL7:Instances!OL7),"diff", MAX(Instances!OL7:Instances!OL7)-MIN(Instances!OL7:Instances!OL7))</f>
        <v>0</v>
      </c>
      <c r="OM7" s="1" cm="1">
        <f t="array" ref="OM7">_xlfn.SWITCH($A$2,"average", AVERAGE(Instances!OM7:Instances!OM7),"median", MEDIAN(Instances!OM7:Instances!OM7),"min", MIN(Instances!OM7:Instances!OM7),"max", MAX(Instances!OM7:Instances!OM7),"diff", MAX(Instances!OM7:Instances!OM7)-MIN(Instances!OM7:Instances!OM7))</f>
        <v>0</v>
      </c>
      <c r="ON7" s="1" cm="1">
        <f t="array" ref="ON7">_xlfn.SWITCH($A$2,"average", AVERAGE(Instances!ON7:Instances!ON7),"median", MEDIAN(Instances!ON7:Instances!ON7),"min", MIN(Instances!ON7:Instances!ON7),"max", MAX(Instances!ON7:Instances!ON7),"diff", MAX(Instances!ON7:Instances!ON7)-MIN(Instances!ON7:Instances!ON7))</f>
        <v>0</v>
      </c>
      <c r="OO7" s="1" cm="1">
        <f t="array" ref="OO7">_xlfn.SWITCH($A$2,"average", AVERAGE(Instances!OO7:Instances!OO7),"median", MEDIAN(Instances!OO7:Instances!OO7),"min", MIN(Instances!OO7:Instances!OO7),"max", MAX(Instances!OO7:Instances!OO7),"diff", MAX(Instances!OO7:Instances!OO7)-MIN(Instances!OO7:Instances!OO7))</f>
        <v>0</v>
      </c>
      <c r="OP7" s="1" cm="1">
        <f t="array" ref="OP7">_xlfn.SWITCH($A$2,"average", AVERAGE(Instances!OP7:Instances!OP7),"median", MEDIAN(Instances!OP7:Instances!OP7),"min", MIN(Instances!OP7:Instances!OP7),"max", MAX(Instances!OP7:Instances!OP7),"diff", MAX(Instances!OP7:Instances!OP7)-MIN(Instances!OP7:Instances!OP7))</f>
        <v>0</v>
      </c>
      <c r="OQ7" s="1" cm="1">
        <f t="array" ref="OQ7">_xlfn.SWITCH($A$2,"average", AVERAGE(Instances!OQ7:Instances!OQ7),"median", MEDIAN(Instances!OQ7:Instances!OQ7),"min", MIN(Instances!OQ7:Instances!OQ7),"max", MAX(Instances!OQ7:Instances!OQ7),"diff", MAX(Instances!OQ7:Instances!OQ7)-MIN(Instances!OQ7:Instances!OQ7))</f>
        <v>0</v>
      </c>
      <c r="OR7" s="1" cm="1">
        <f t="array" ref="OR7">_xlfn.SWITCH($A$2,"average", AVERAGE(Instances!OR7:Instances!OR7),"median", MEDIAN(Instances!OR7:Instances!OR7),"min", MIN(Instances!OR7:Instances!OR7),"max", MAX(Instances!OR7:Instances!OR7),"diff", MAX(Instances!OR7:Instances!OR7)-MIN(Instances!OR7:Instances!OR7))</f>
        <v>0</v>
      </c>
      <c r="OS7" s="1" cm="1">
        <f t="array" ref="OS7">_xlfn.SWITCH($A$2,"average", AVERAGE(Instances!OS7:Instances!OS7),"median", MEDIAN(Instances!OS7:Instances!OS7),"min", MIN(Instances!OS7:Instances!OS7),"max", MAX(Instances!OS7:Instances!OS7),"diff", MAX(Instances!OS7:Instances!OS7)-MIN(Instances!OS7:Instances!OS7))</f>
        <v>0</v>
      </c>
      <c r="OT7" s="1" cm="1">
        <f t="array" ref="OT7">_xlfn.SWITCH($A$2,"average", AVERAGE(Instances!OT7:Instances!OT7),"median", MEDIAN(Instances!OT7:Instances!OT7),"min", MIN(Instances!OT7:Instances!OT7),"max", MAX(Instances!OT7:Instances!OT7),"diff", MAX(Instances!OT7:Instances!OT7)-MIN(Instances!OT7:Instances!OT7))</f>
        <v>0</v>
      </c>
      <c r="OU7" s="1" cm="1">
        <f t="array" ref="OU7">_xlfn.SWITCH($A$2,"average", AVERAGE(Instances!OU7:Instances!OU7),"median", MEDIAN(Instances!OU7:Instances!OU7),"min", MIN(Instances!OU7:Instances!OU7),"max", MAX(Instances!OU7:Instances!OU7),"diff", MAX(Instances!OU7:Instances!OU7)-MIN(Instances!OU7:Instances!OU7))</f>
        <v>0</v>
      </c>
      <c r="OV7" s="1"/>
      <c r="OW7" s="1" cm="1">
        <f t="array" ref="OW7">_xlfn.SWITCH($A$2,"average", AVERAGE(Instances!OW7:Instances!OW7),"median", MEDIAN(Instances!OW7:Instances!OW7),"min", MIN(Instances!OW7:Instances!OW7),"max", MAX(Instances!OW7:Instances!OW7),"diff", MAX(Instances!OW7:Instances!OW7)-MIN(Instances!OW7:Instances!OW7))</f>
        <v>0</v>
      </c>
      <c r="OX7" s="1" cm="1">
        <f t="array" ref="OX7">_xlfn.SWITCH($A$2,"average", AVERAGE(Instances!OX7:Instances!OX7),"median", MEDIAN(Instances!OX7:Instances!OX7),"min", MIN(Instances!OX7:Instances!OX7),"max", MAX(Instances!OX7:Instances!OX7),"diff", MAX(Instances!OX7:Instances!OX7)-MIN(Instances!OX7:Instances!OX7))</f>
        <v>0</v>
      </c>
      <c r="OY7" s="1" cm="1">
        <f t="array" ref="OY7">_xlfn.SWITCH($A$2,"average", AVERAGE(Instances!OY7:Instances!OY7),"median", MEDIAN(Instances!OY7:Instances!OY7),"min", MIN(Instances!OY7:Instances!OY7),"max", MAX(Instances!OY7:Instances!OY7),"diff", MAX(Instances!OY7:Instances!OY7)-MIN(Instances!OY7:Instances!OY7))</f>
        <v>0</v>
      </c>
      <c r="OZ7" s="1" cm="1">
        <f t="array" ref="OZ7">_xlfn.SWITCH($A$2,"average", AVERAGE(Instances!OZ7:Instances!OZ7),"median", MEDIAN(Instances!OZ7:Instances!OZ7),"min", MIN(Instances!OZ7:Instances!OZ7),"max", MAX(Instances!OZ7:Instances!OZ7),"diff", MAX(Instances!OZ7:Instances!OZ7)-MIN(Instances!OZ7:Instances!OZ7))</f>
        <v>0</v>
      </c>
      <c r="PA7" s="1" cm="1">
        <f t="array" ref="PA7">_xlfn.SWITCH($A$2,"average", AVERAGE(Instances!PA7:Instances!PA7),"median", MEDIAN(Instances!PA7:Instances!PA7),"min", MIN(Instances!PA7:Instances!PA7),"max", MAX(Instances!PA7:Instances!PA7),"diff", MAX(Instances!PA7:Instances!PA7)-MIN(Instances!PA7:Instances!PA7))</f>
        <v>0</v>
      </c>
      <c r="PB7" s="1" cm="1">
        <f t="array" ref="PB7">_xlfn.SWITCH($A$2,"average", AVERAGE(Instances!PB7:Instances!PB7),"median", MEDIAN(Instances!PB7:Instances!PB7),"min", MIN(Instances!PB7:Instances!PB7),"max", MAX(Instances!PB7:Instances!PB7),"diff", MAX(Instances!PB7:Instances!PB7)-MIN(Instances!PB7:Instances!PB7))</f>
        <v>0</v>
      </c>
      <c r="PC7" s="1" cm="1">
        <f t="array" ref="PC7">_xlfn.SWITCH($A$2,"average", AVERAGE(Instances!PC7:Instances!PC7),"median", MEDIAN(Instances!PC7:Instances!PC7),"min", MIN(Instances!PC7:Instances!PC7),"max", MAX(Instances!PC7:Instances!PC7),"diff", MAX(Instances!PC7:Instances!PC7)-MIN(Instances!PC7:Instances!PC7))</f>
        <v>0</v>
      </c>
      <c r="PD7" s="1" cm="1">
        <f t="array" ref="PD7">_xlfn.SWITCH($A$2,"average", AVERAGE(Instances!PD7:Instances!PD7),"median", MEDIAN(Instances!PD7:Instances!PD7),"min", MIN(Instances!PD7:Instances!PD7),"max", MAX(Instances!PD7:Instances!PD7),"diff", MAX(Instances!PD7:Instances!PD7)-MIN(Instances!PD7:Instances!PD7))</f>
        <v>0</v>
      </c>
      <c r="PE7" s="1" cm="1">
        <f t="array" ref="PE7">_xlfn.SWITCH($A$2,"average", AVERAGE(Instances!PE7:Instances!PE7),"median", MEDIAN(Instances!PE7:Instances!PE7),"min", MIN(Instances!PE7:Instances!PE7),"max", MAX(Instances!PE7:Instances!PE7),"diff", MAX(Instances!PE7:Instances!PE7)-MIN(Instances!PE7:Instances!PE7))</f>
        <v>0</v>
      </c>
      <c r="PF7" s="1" cm="1">
        <f t="array" ref="PF7">_xlfn.SWITCH($A$2,"average", AVERAGE(Instances!PF7:Instances!PF7),"median", MEDIAN(Instances!PF7:Instances!PF7),"min", MIN(Instances!PF7:Instances!PF7),"max", MAX(Instances!PF7:Instances!PF7),"diff", MAX(Instances!PF7:Instances!PF7)-MIN(Instances!PF7:Instances!PF7))</f>
        <v>0</v>
      </c>
      <c r="PG7" s="1" cm="1">
        <f t="array" ref="PG7">_xlfn.SWITCH($A$2,"average", AVERAGE(Instances!PG7:Instances!PG7),"median", MEDIAN(Instances!PG7:Instances!PG7),"min", MIN(Instances!PG7:Instances!PG7),"max", MAX(Instances!PG7:Instances!PG7),"diff", MAX(Instances!PG7:Instances!PG7)-MIN(Instances!PG7:Instances!PG7))</f>
        <v>0</v>
      </c>
      <c r="PH7" s="1" cm="1">
        <f t="array" ref="PH7">_xlfn.SWITCH($A$2,"average", AVERAGE(Instances!PH7:Instances!PH7),"median", MEDIAN(Instances!PH7:Instances!PH7),"min", MIN(Instances!PH7:Instances!PH7),"max", MAX(Instances!PH7:Instances!PH7),"diff", MAX(Instances!PH7:Instances!PH7)-MIN(Instances!PH7:Instances!PH7))</f>
        <v>0</v>
      </c>
      <c r="PI7" s="1" cm="1">
        <f t="array" ref="PI7">_xlfn.SWITCH($A$2,"average", AVERAGE(Instances!PI7:Instances!PI7),"median", MEDIAN(Instances!PI7:Instances!PI7),"min", MIN(Instances!PI7:Instances!PI7),"max", MAX(Instances!PI7:Instances!PI7),"diff", MAX(Instances!PI7:Instances!PI7)-MIN(Instances!PI7:Instances!PI7))</f>
        <v>0</v>
      </c>
      <c r="PJ7" s="1" cm="1">
        <f t="array" ref="PJ7">_xlfn.SWITCH($A$2,"average", AVERAGE(Instances!PJ7:Instances!PJ7),"median", MEDIAN(Instances!PJ7:Instances!PJ7),"min", MIN(Instances!PJ7:Instances!PJ7),"max", MAX(Instances!PJ7:Instances!PJ7),"diff", MAX(Instances!PJ7:Instances!PJ7)-MIN(Instances!PJ7:Instances!PJ7))</f>
        <v>0</v>
      </c>
      <c r="PK7" s="1" cm="1">
        <f t="array" ref="PK7">_xlfn.SWITCH($A$2,"average", AVERAGE(Instances!PK7:Instances!PK7),"median", MEDIAN(Instances!PK7:Instances!PK7),"min", MIN(Instances!PK7:Instances!PK7),"max", MAX(Instances!PK7:Instances!PK7),"diff", MAX(Instances!PK7:Instances!PK7)-MIN(Instances!PK7:Instances!PK7))</f>
        <v>0</v>
      </c>
      <c r="PL7" s="1" cm="1">
        <f t="array" ref="PL7">_xlfn.SWITCH($A$2,"average", AVERAGE(Instances!PL7:Instances!PL7),"median", MEDIAN(Instances!PL7:Instances!PL7),"min", MIN(Instances!PL7:Instances!PL7),"max", MAX(Instances!PL7:Instances!PL7),"diff", MAX(Instances!PL7:Instances!PL7)-MIN(Instances!PL7:Instances!PL7))</f>
        <v>0</v>
      </c>
      <c r="PM7" s="1" cm="1">
        <f t="array" ref="PM7">_xlfn.SWITCH($A$2,"average", AVERAGE(Instances!PM7:Instances!PM7),"median", MEDIAN(Instances!PM7:Instances!PM7),"min", MIN(Instances!PM7:Instances!PM7),"max", MAX(Instances!PM7:Instances!PM7),"diff", MAX(Instances!PM7:Instances!PM7)-MIN(Instances!PM7:Instances!PM7))</f>
        <v>0</v>
      </c>
      <c r="PN7" s="1"/>
      <c r="PO7" s="1" cm="1">
        <f t="array" ref="PO7">_xlfn.SWITCH($A$2,"average", AVERAGE(Instances!PO7:Instances!PO7),"median", MEDIAN(Instances!PO7:Instances!PO7),"min", MIN(Instances!PO7:Instances!PO7),"max", MAX(Instances!PO7:Instances!PO7),"diff", MAX(Instances!PO7:Instances!PO7)-MIN(Instances!PO7:Instances!PO7))</f>
        <v>0</v>
      </c>
      <c r="PP7" s="1" cm="1">
        <f t="array" ref="PP7">_xlfn.SWITCH($A$2,"average", AVERAGE(Instances!PP7:Instances!PP7),"median", MEDIAN(Instances!PP7:Instances!PP7),"min", MIN(Instances!PP7:Instances!PP7),"max", MAX(Instances!PP7:Instances!PP7),"diff", MAX(Instances!PP7:Instances!PP7)-MIN(Instances!PP7:Instances!PP7))</f>
        <v>0</v>
      </c>
      <c r="PQ7" s="1" cm="1">
        <f t="array" ref="PQ7">_xlfn.SWITCH($A$2,"average", AVERAGE(Instances!PQ7:Instances!PQ7),"median", MEDIAN(Instances!PQ7:Instances!PQ7),"min", MIN(Instances!PQ7:Instances!PQ7),"max", MAX(Instances!PQ7:Instances!PQ7),"diff", MAX(Instances!PQ7:Instances!PQ7)-MIN(Instances!PQ7:Instances!PQ7))</f>
        <v>0</v>
      </c>
      <c r="PR7" s="1" cm="1">
        <f t="array" ref="PR7">_xlfn.SWITCH($A$2,"average", AVERAGE(Instances!PR7:Instances!PR7),"median", MEDIAN(Instances!PR7:Instances!PR7),"min", MIN(Instances!PR7:Instances!PR7),"max", MAX(Instances!PR7:Instances!PR7),"diff", MAX(Instances!PR7:Instances!PR7)-MIN(Instances!PR7:Instances!PR7))</f>
        <v>0</v>
      </c>
      <c r="PS7" s="1" cm="1">
        <f t="array" ref="PS7">_xlfn.SWITCH($A$2,"average", AVERAGE(Instances!PS7:Instances!PS7),"median", MEDIAN(Instances!PS7:Instances!PS7),"min", MIN(Instances!PS7:Instances!PS7),"max", MAX(Instances!PS7:Instances!PS7),"diff", MAX(Instances!PS7:Instances!PS7)-MIN(Instances!PS7:Instances!PS7))</f>
        <v>0</v>
      </c>
      <c r="PT7" s="1" cm="1">
        <f t="array" ref="PT7">_xlfn.SWITCH($A$2,"average", AVERAGE(Instances!PT7:Instances!PT7),"median", MEDIAN(Instances!PT7:Instances!PT7),"min", MIN(Instances!PT7:Instances!PT7),"max", MAX(Instances!PT7:Instances!PT7),"diff", MAX(Instances!PT7:Instances!PT7)-MIN(Instances!PT7:Instances!PT7))</f>
        <v>0</v>
      </c>
      <c r="PU7" s="1" cm="1">
        <f t="array" ref="PU7">_xlfn.SWITCH($A$2,"average", AVERAGE(Instances!PU7:Instances!PU7),"median", MEDIAN(Instances!PU7:Instances!PU7),"min", MIN(Instances!PU7:Instances!PU7),"max", MAX(Instances!PU7:Instances!PU7),"diff", MAX(Instances!PU7:Instances!PU7)-MIN(Instances!PU7:Instances!PU7))</f>
        <v>0</v>
      </c>
      <c r="PV7" s="1" cm="1">
        <f t="array" ref="PV7">_xlfn.SWITCH($A$2,"average", AVERAGE(Instances!PV7:Instances!PV7),"median", MEDIAN(Instances!PV7:Instances!PV7),"min", MIN(Instances!PV7:Instances!PV7),"max", MAX(Instances!PV7:Instances!PV7),"diff", MAX(Instances!PV7:Instances!PV7)-MIN(Instances!PV7:Instances!PV7))</f>
        <v>0</v>
      </c>
      <c r="PW7" s="1" cm="1">
        <f t="array" ref="PW7">_xlfn.SWITCH($A$2,"average", AVERAGE(Instances!PW7:Instances!PW7),"median", MEDIAN(Instances!PW7:Instances!PW7),"min", MIN(Instances!PW7:Instances!PW7),"max", MAX(Instances!PW7:Instances!PW7),"diff", MAX(Instances!PW7:Instances!PW7)-MIN(Instances!PW7:Instances!PW7))</f>
        <v>0</v>
      </c>
      <c r="PX7" s="1" cm="1">
        <f t="array" ref="PX7">_xlfn.SWITCH($A$2,"average", AVERAGE(Instances!PX7:Instances!PX7),"median", MEDIAN(Instances!PX7:Instances!PX7),"min", MIN(Instances!PX7:Instances!PX7),"max", MAX(Instances!PX7:Instances!PX7),"diff", MAX(Instances!PX7:Instances!PX7)-MIN(Instances!PX7:Instances!PX7))</f>
        <v>0</v>
      </c>
      <c r="PY7" s="1" cm="1">
        <f t="array" ref="PY7">_xlfn.SWITCH($A$2,"average", AVERAGE(Instances!PY7:Instances!PY7),"median", MEDIAN(Instances!PY7:Instances!PY7),"min", MIN(Instances!PY7:Instances!PY7),"max", MAX(Instances!PY7:Instances!PY7),"diff", MAX(Instances!PY7:Instances!PY7)-MIN(Instances!PY7:Instances!PY7))</f>
        <v>0</v>
      </c>
      <c r="PZ7" s="1" cm="1">
        <f t="array" ref="PZ7">_xlfn.SWITCH($A$2,"average", AVERAGE(Instances!PZ7:Instances!PZ7),"median", MEDIAN(Instances!PZ7:Instances!PZ7),"min", MIN(Instances!PZ7:Instances!PZ7),"max", MAX(Instances!PZ7:Instances!PZ7),"diff", MAX(Instances!PZ7:Instances!PZ7)-MIN(Instances!PZ7:Instances!PZ7))</f>
        <v>0</v>
      </c>
      <c r="QA7" s="1" cm="1">
        <f t="array" ref="QA7">_xlfn.SWITCH($A$2,"average", AVERAGE(Instances!QA7:Instances!QA7),"median", MEDIAN(Instances!QA7:Instances!QA7),"min", MIN(Instances!QA7:Instances!QA7),"max", MAX(Instances!QA7:Instances!QA7),"diff", MAX(Instances!QA7:Instances!QA7)-MIN(Instances!QA7:Instances!QA7))</f>
        <v>0</v>
      </c>
      <c r="QB7" s="1" cm="1">
        <f t="array" ref="QB7">_xlfn.SWITCH($A$2,"average", AVERAGE(Instances!QB7:Instances!QB7),"median", MEDIAN(Instances!QB7:Instances!QB7),"min", MIN(Instances!QB7:Instances!QB7),"max", MAX(Instances!QB7:Instances!QB7),"diff", MAX(Instances!QB7:Instances!QB7)-MIN(Instances!QB7:Instances!QB7))</f>
        <v>0</v>
      </c>
      <c r="QC7" s="1" cm="1">
        <f t="array" ref="QC7">_xlfn.SWITCH($A$2,"average", AVERAGE(Instances!QC7:Instances!QC7),"median", MEDIAN(Instances!QC7:Instances!QC7),"min", MIN(Instances!QC7:Instances!QC7),"max", MAX(Instances!QC7:Instances!QC7),"diff", MAX(Instances!QC7:Instances!QC7)-MIN(Instances!QC7:Instances!QC7))</f>
        <v>0</v>
      </c>
      <c r="QD7" s="1" cm="1">
        <f t="array" ref="QD7">_xlfn.SWITCH($A$2,"average", AVERAGE(Instances!QD7:Instances!QD7),"median", MEDIAN(Instances!QD7:Instances!QD7),"min", MIN(Instances!QD7:Instances!QD7),"max", MAX(Instances!QD7:Instances!QD7),"diff", MAX(Instances!QD7:Instances!QD7)-MIN(Instances!QD7:Instances!QD7))</f>
        <v>0</v>
      </c>
      <c r="QE7" s="1" cm="1">
        <f t="array" ref="QE7">_xlfn.SWITCH($A$2,"average", AVERAGE(Instances!QE7:Instances!QE7),"median", MEDIAN(Instances!QE7:Instances!QE7),"min", MIN(Instances!QE7:Instances!QE7),"max", MAX(Instances!QE7:Instances!QE7),"diff", MAX(Instances!QE7:Instances!QE7)-MIN(Instances!QE7:Instances!QE7))</f>
        <v>0</v>
      </c>
      <c r="QF7" s="1"/>
      <c r="QG7" s="1" cm="1">
        <f t="array" ref="QG7">_xlfn.SWITCH($A$2,"average", AVERAGE(Instances!QG7:Instances!QG7),"median", MEDIAN(Instances!QG7:Instances!QG7),"min", MIN(Instances!QG7:Instances!QG7),"max", MAX(Instances!QG7:Instances!QG7),"diff", MAX(Instances!QG7:Instances!QG7)-MIN(Instances!QG7:Instances!QG7))</f>
        <v>0</v>
      </c>
      <c r="QH7" s="1" cm="1">
        <f t="array" ref="QH7">_xlfn.SWITCH($A$2,"average", AVERAGE(Instances!QH7:Instances!QH7),"median", MEDIAN(Instances!QH7:Instances!QH7),"min", MIN(Instances!QH7:Instances!QH7),"max", MAX(Instances!QH7:Instances!QH7),"diff", MAX(Instances!QH7:Instances!QH7)-MIN(Instances!QH7:Instances!QH7))</f>
        <v>0</v>
      </c>
      <c r="QI7" s="1" cm="1">
        <f t="array" ref="QI7">_xlfn.SWITCH($A$2,"average", AVERAGE(Instances!QI7:Instances!QI7),"median", MEDIAN(Instances!QI7:Instances!QI7),"min", MIN(Instances!QI7:Instances!QI7),"max", MAX(Instances!QI7:Instances!QI7),"diff", MAX(Instances!QI7:Instances!QI7)-MIN(Instances!QI7:Instances!QI7))</f>
        <v>0</v>
      </c>
      <c r="QJ7" s="1" cm="1">
        <f t="array" ref="QJ7">_xlfn.SWITCH($A$2,"average", AVERAGE(Instances!QJ7:Instances!QJ7),"median", MEDIAN(Instances!QJ7:Instances!QJ7),"min", MIN(Instances!QJ7:Instances!QJ7),"max", MAX(Instances!QJ7:Instances!QJ7),"diff", MAX(Instances!QJ7:Instances!QJ7)-MIN(Instances!QJ7:Instances!QJ7))</f>
        <v>0</v>
      </c>
      <c r="QK7" s="1" cm="1">
        <f t="array" ref="QK7">_xlfn.SWITCH($A$2,"average", AVERAGE(Instances!QK7:Instances!QK7),"median", MEDIAN(Instances!QK7:Instances!QK7),"min", MIN(Instances!QK7:Instances!QK7),"max", MAX(Instances!QK7:Instances!QK7),"diff", MAX(Instances!QK7:Instances!QK7)-MIN(Instances!QK7:Instances!QK7))</f>
        <v>0</v>
      </c>
      <c r="QL7" s="1" cm="1">
        <f t="array" ref="QL7">_xlfn.SWITCH($A$2,"average", AVERAGE(Instances!QL7:Instances!QL7),"median", MEDIAN(Instances!QL7:Instances!QL7),"min", MIN(Instances!QL7:Instances!QL7),"max", MAX(Instances!QL7:Instances!QL7),"diff", MAX(Instances!QL7:Instances!QL7)-MIN(Instances!QL7:Instances!QL7))</f>
        <v>0</v>
      </c>
      <c r="QM7" s="1" cm="1">
        <f t="array" ref="QM7">_xlfn.SWITCH($A$2,"average", AVERAGE(Instances!QM7:Instances!QM7),"median", MEDIAN(Instances!QM7:Instances!QM7),"min", MIN(Instances!QM7:Instances!QM7),"max", MAX(Instances!QM7:Instances!QM7),"diff", MAX(Instances!QM7:Instances!QM7)-MIN(Instances!QM7:Instances!QM7))</f>
        <v>0</v>
      </c>
      <c r="QN7" s="1" cm="1">
        <f t="array" ref="QN7">_xlfn.SWITCH($A$2,"average", AVERAGE(Instances!QN7:Instances!QN7),"median", MEDIAN(Instances!QN7:Instances!QN7),"min", MIN(Instances!QN7:Instances!QN7),"max", MAX(Instances!QN7:Instances!QN7),"diff", MAX(Instances!QN7:Instances!QN7)-MIN(Instances!QN7:Instances!QN7))</f>
        <v>0</v>
      </c>
      <c r="QO7" s="1" cm="1">
        <f t="array" ref="QO7">_xlfn.SWITCH($A$2,"average", AVERAGE(Instances!QO7:Instances!QO7),"median", MEDIAN(Instances!QO7:Instances!QO7),"min", MIN(Instances!QO7:Instances!QO7),"max", MAX(Instances!QO7:Instances!QO7),"diff", MAX(Instances!QO7:Instances!QO7)-MIN(Instances!QO7:Instances!QO7))</f>
        <v>0</v>
      </c>
      <c r="QP7" s="1" cm="1">
        <f t="array" ref="QP7">_xlfn.SWITCH($A$2,"average", AVERAGE(Instances!QP7:Instances!QP7),"median", MEDIAN(Instances!QP7:Instances!QP7),"min", MIN(Instances!QP7:Instances!QP7),"max", MAX(Instances!QP7:Instances!QP7),"diff", MAX(Instances!QP7:Instances!QP7)-MIN(Instances!QP7:Instances!QP7))</f>
        <v>0</v>
      </c>
      <c r="QQ7" s="1" cm="1">
        <f t="array" ref="QQ7">_xlfn.SWITCH($A$2,"average", AVERAGE(Instances!QQ7:Instances!QQ7),"median", MEDIAN(Instances!QQ7:Instances!QQ7),"min", MIN(Instances!QQ7:Instances!QQ7),"max", MAX(Instances!QQ7:Instances!QQ7),"diff", MAX(Instances!QQ7:Instances!QQ7)-MIN(Instances!QQ7:Instances!QQ7))</f>
        <v>0</v>
      </c>
      <c r="QR7" s="1" cm="1">
        <f t="array" ref="QR7">_xlfn.SWITCH($A$2,"average", AVERAGE(Instances!QR7:Instances!QR7),"median", MEDIAN(Instances!QR7:Instances!QR7),"min", MIN(Instances!QR7:Instances!QR7),"max", MAX(Instances!QR7:Instances!QR7),"diff", MAX(Instances!QR7:Instances!QR7)-MIN(Instances!QR7:Instances!QR7))</f>
        <v>0</v>
      </c>
      <c r="QS7" s="1" cm="1">
        <f t="array" ref="QS7">_xlfn.SWITCH($A$2,"average", AVERAGE(Instances!QS7:Instances!QS7),"median", MEDIAN(Instances!QS7:Instances!QS7),"min", MIN(Instances!QS7:Instances!QS7),"max", MAX(Instances!QS7:Instances!QS7),"diff", MAX(Instances!QS7:Instances!QS7)-MIN(Instances!QS7:Instances!QS7))</f>
        <v>0</v>
      </c>
      <c r="QT7" s="1" cm="1">
        <f t="array" ref="QT7">_xlfn.SWITCH($A$2,"average", AVERAGE(Instances!QT7:Instances!QT7),"median", MEDIAN(Instances!QT7:Instances!QT7),"min", MIN(Instances!QT7:Instances!QT7),"max", MAX(Instances!QT7:Instances!QT7),"diff", MAX(Instances!QT7:Instances!QT7)-MIN(Instances!QT7:Instances!QT7))</f>
        <v>0</v>
      </c>
      <c r="QU7" s="1" cm="1">
        <f t="array" ref="QU7">_xlfn.SWITCH($A$2,"average", AVERAGE(Instances!QU7:Instances!QU7),"median", MEDIAN(Instances!QU7:Instances!QU7),"min", MIN(Instances!QU7:Instances!QU7),"max", MAX(Instances!QU7:Instances!QU7),"diff", MAX(Instances!QU7:Instances!QU7)-MIN(Instances!QU7:Instances!QU7))</f>
        <v>0</v>
      </c>
      <c r="QV7" s="1" cm="1">
        <f t="array" ref="QV7">_xlfn.SWITCH($A$2,"average", AVERAGE(Instances!QV7:Instances!QV7),"median", MEDIAN(Instances!QV7:Instances!QV7),"min", MIN(Instances!QV7:Instances!QV7),"max", MAX(Instances!QV7:Instances!QV7),"diff", MAX(Instances!QV7:Instances!QV7)-MIN(Instances!QV7:Instances!QV7))</f>
        <v>0</v>
      </c>
      <c r="QW7" s="1" cm="1">
        <f t="array" ref="QW7">_xlfn.SWITCH($A$2,"average", AVERAGE(Instances!QW7:Instances!QW7),"median", MEDIAN(Instances!QW7:Instances!QW7),"min", MIN(Instances!QW7:Instances!QW7),"max", MAX(Instances!QW7:Instances!QW7),"diff", MAX(Instances!QW7:Instances!QW7)-MIN(Instances!QW7:Instances!QW7))</f>
        <v>0</v>
      </c>
      <c r="QX7" s="1"/>
      <c r="QY7" s="1" cm="1">
        <f t="array" ref="QY7">_xlfn.SWITCH($A$2,"average", AVERAGE(Instances!QY7:Instances!QY7),"median", MEDIAN(Instances!QY7:Instances!QY7),"min", MIN(Instances!QY7:Instances!QY7),"max", MAX(Instances!QY7:Instances!QY7),"diff", MAX(Instances!QY7:Instances!QY7)-MIN(Instances!QY7:Instances!QY7))</f>
        <v>0</v>
      </c>
      <c r="QZ7" s="1" cm="1">
        <f t="array" ref="QZ7">_xlfn.SWITCH($A$2,"average", AVERAGE(Instances!QZ7:Instances!QZ7),"median", MEDIAN(Instances!QZ7:Instances!QZ7),"min", MIN(Instances!QZ7:Instances!QZ7),"max", MAX(Instances!QZ7:Instances!QZ7),"diff", MAX(Instances!QZ7:Instances!QZ7)-MIN(Instances!QZ7:Instances!QZ7))</f>
        <v>0</v>
      </c>
      <c r="RA7" s="1" cm="1">
        <f t="array" ref="RA7">_xlfn.SWITCH($A$2,"average", AVERAGE(Instances!RA7:Instances!RA7),"median", MEDIAN(Instances!RA7:Instances!RA7),"min", MIN(Instances!RA7:Instances!RA7),"max", MAX(Instances!RA7:Instances!RA7),"diff", MAX(Instances!RA7:Instances!RA7)-MIN(Instances!RA7:Instances!RA7))</f>
        <v>0</v>
      </c>
      <c r="RB7" s="1" cm="1">
        <f t="array" ref="RB7">_xlfn.SWITCH($A$2,"average", AVERAGE(Instances!RB7:Instances!RB7),"median", MEDIAN(Instances!RB7:Instances!RB7),"min", MIN(Instances!RB7:Instances!RB7),"max", MAX(Instances!RB7:Instances!RB7),"diff", MAX(Instances!RB7:Instances!RB7)-MIN(Instances!RB7:Instances!RB7))</f>
        <v>0</v>
      </c>
      <c r="RC7" s="1" cm="1">
        <f t="array" ref="RC7">_xlfn.SWITCH($A$2,"average", AVERAGE(Instances!RC7:Instances!RC7),"median", MEDIAN(Instances!RC7:Instances!RC7),"min", MIN(Instances!RC7:Instances!RC7),"max", MAX(Instances!RC7:Instances!RC7),"diff", MAX(Instances!RC7:Instances!RC7)-MIN(Instances!RC7:Instances!RC7))</f>
        <v>0</v>
      </c>
      <c r="RD7" s="1" cm="1">
        <f t="array" ref="RD7">_xlfn.SWITCH($A$2,"average", AVERAGE(Instances!RD7:Instances!RD7),"median", MEDIAN(Instances!RD7:Instances!RD7),"min", MIN(Instances!RD7:Instances!RD7),"max", MAX(Instances!RD7:Instances!RD7),"diff", MAX(Instances!RD7:Instances!RD7)-MIN(Instances!RD7:Instances!RD7))</f>
        <v>0</v>
      </c>
      <c r="RE7" s="1" cm="1">
        <f t="array" ref="RE7">_xlfn.SWITCH($A$2,"average", AVERAGE(Instances!RE7:Instances!RE7),"median", MEDIAN(Instances!RE7:Instances!RE7),"min", MIN(Instances!RE7:Instances!RE7),"max", MAX(Instances!RE7:Instances!RE7),"diff", MAX(Instances!RE7:Instances!RE7)-MIN(Instances!RE7:Instances!RE7))</f>
        <v>0</v>
      </c>
      <c r="RF7" s="1" cm="1">
        <f t="array" ref="RF7">_xlfn.SWITCH($A$2,"average", AVERAGE(Instances!RF7:Instances!RF7),"median", MEDIAN(Instances!RF7:Instances!RF7),"min", MIN(Instances!RF7:Instances!RF7),"max", MAX(Instances!RF7:Instances!RF7),"diff", MAX(Instances!RF7:Instances!RF7)-MIN(Instances!RF7:Instances!RF7))</f>
        <v>0</v>
      </c>
      <c r="RG7" s="1" cm="1">
        <f t="array" ref="RG7">_xlfn.SWITCH($A$2,"average", AVERAGE(Instances!RG7:Instances!RG7),"median", MEDIAN(Instances!RG7:Instances!RG7),"min", MIN(Instances!RG7:Instances!RG7),"max", MAX(Instances!RG7:Instances!RG7),"diff", MAX(Instances!RG7:Instances!RG7)-MIN(Instances!RG7:Instances!RG7))</f>
        <v>0</v>
      </c>
      <c r="RH7" s="1" cm="1">
        <f t="array" ref="RH7">_xlfn.SWITCH($A$2,"average", AVERAGE(Instances!RH7:Instances!RH7),"median", MEDIAN(Instances!RH7:Instances!RH7),"min", MIN(Instances!RH7:Instances!RH7),"max", MAX(Instances!RH7:Instances!RH7),"diff", MAX(Instances!RH7:Instances!RH7)-MIN(Instances!RH7:Instances!RH7))</f>
        <v>0</v>
      </c>
      <c r="RI7" s="1" cm="1">
        <f t="array" ref="RI7">_xlfn.SWITCH($A$2,"average", AVERAGE(Instances!RI7:Instances!RI7),"median", MEDIAN(Instances!RI7:Instances!RI7),"min", MIN(Instances!RI7:Instances!RI7),"max", MAX(Instances!RI7:Instances!RI7),"diff", MAX(Instances!RI7:Instances!RI7)-MIN(Instances!RI7:Instances!RI7))</f>
        <v>0</v>
      </c>
      <c r="RJ7" s="1" cm="1">
        <f t="array" ref="RJ7">_xlfn.SWITCH($A$2,"average", AVERAGE(Instances!RJ7:Instances!RJ7),"median", MEDIAN(Instances!RJ7:Instances!RJ7),"min", MIN(Instances!RJ7:Instances!RJ7),"max", MAX(Instances!RJ7:Instances!RJ7),"diff", MAX(Instances!RJ7:Instances!RJ7)-MIN(Instances!RJ7:Instances!RJ7))</f>
        <v>0</v>
      </c>
      <c r="RK7" s="1" cm="1">
        <f t="array" ref="RK7">_xlfn.SWITCH($A$2,"average", AVERAGE(Instances!RK7:Instances!RK7),"median", MEDIAN(Instances!RK7:Instances!RK7),"min", MIN(Instances!RK7:Instances!RK7),"max", MAX(Instances!RK7:Instances!RK7),"diff", MAX(Instances!RK7:Instances!RK7)-MIN(Instances!RK7:Instances!RK7))</f>
        <v>0</v>
      </c>
      <c r="RL7" s="1" cm="1">
        <f t="array" ref="RL7">_xlfn.SWITCH($A$2,"average", AVERAGE(Instances!RL7:Instances!RL7),"median", MEDIAN(Instances!RL7:Instances!RL7),"min", MIN(Instances!RL7:Instances!RL7),"max", MAX(Instances!RL7:Instances!RL7),"diff", MAX(Instances!RL7:Instances!RL7)-MIN(Instances!RL7:Instances!RL7))</f>
        <v>0</v>
      </c>
      <c r="RM7" s="1" cm="1">
        <f t="array" ref="RM7">_xlfn.SWITCH($A$2,"average", AVERAGE(Instances!RM7:Instances!RM7),"median", MEDIAN(Instances!RM7:Instances!RM7),"min", MIN(Instances!RM7:Instances!RM7),"max", MAX(Instances!RM7:Instances!RM7),"diff", MAX(Instances!RM7:Instances!RM7)-MIN(Instances!RM7:Instances!RM7))</f>
        <v>0</v>
      </c>
      <c r="RN7" s="1" cm="1">
        <f t="array" ref="RN7">_xlfn.SWITCH($A$2,"average", AVERAGE(Instances!RN7:Instances!RN7),"median", MEDIAN(Instances!RN7:Instances!RN7),"min", MIN(Instances!RN7:Instances!RN7),"max", MAX(Instances!RN7:Instances!RN7),"diff", MAX(Instances!RN7:Instances!RN7)-MIN(Instances!RN7:Instances!RN7))</f>
        <v>0</v>
      </c>
      <c r="RO7" s="1" cm="1">
        <f t="array" ref="RO7">_xlfn.SWITCH($A$2,"average", AVERAGE(Instances!RO7:Instances!RO7),"median", MEDIAN(Instances!RO7:Instances!RO7),"min", MIN(Instances!RO7:Instances!RO7),"max", MAX(Instances!RO7:Instances!RO7),"diff", MAX(Instances!RO7:Instances!RO7)-MIN(Instances!RO7:Instances!RO7))</f>
        <v>0</v>
      </c>
      <c r="RP7" s="1"/>
      <c r="RQ7" s="1" cm="1">
        <f t="array" ref="RQ7">_xlfn.SWITCH($A$2,"average", AVERAGE(Instances!RQ7:Instances!RQ7),"median", MEDIAN(Instances!RQ7:Instances!RQ7),"min", MIN(Instances!RQ7:Instances!RQ7),"max", MAX(Instances!RQ7:Instances!RQ7),"diff", MAX(Instances!RQ7:Instances!RQ7)-MIN(Instances!RQ7:Instances!RQ7))</f>
        <v>0</v>
      </c>
      <c r="RR7" s="1" cm="1">
        <f t="array" ref="RR7">_xlfn.SWITCH($A$2,"average", AVERAGE(Instances!RR7:Instances!RR7),"median", MEDIAN(Instances!RR7:Instances!RR7),"min", MIN(Instances!RR7:Instances!RR7),"max", MAX(Instances!RR7:Instances!RR7),"diff", MAX(Instances!RR7:Instances!RR7)-MIN(Instances!RR7:Instances!RR7))</f>
        <v>0</v>
      </c>
      <c r="RS7" s="1" cm="1">
        <f t="array" ref="RS7">_xlfn.SWITCH($A$2,"average", AVERAGE(Instances!RS7:Instances!RS7),"median", MEDIAN(Instances!RS7:Instances!RS7),"min", MIN(Instances!RS7:Instances!RS7),"max", MAX(Instances!RS7:Instances!RS7),"diff", MAX(Instances!RS7:Instances!RS7)-MIN(Instances!RS7:Instances!RS7))</f>
        <v>0</v>
      </c>
      <c r="RT7" s="1" cm="1">
        <f t="array" ref="RT7">_xlfn.SWITCH($A$2,"average", AVERAGE(Instances!RT7:Instances!RT7),"median", MEDIAN(Instances!RT7:Instances!RT7),"min", MIN(Instances!RT7:Instances!RT7),"max", MAX(Instances!RT7:Instances!RT7),"diff", MAX(Instances!RT7:Instances!RT7)-MIN(Instances!RT7:Instances!RT7))</f>
        <v>0</v>
      </c>
      <c r="RU7" s="1" cm="1">
        <f t="array" ref="RU7">_xlfn.SWITCH($A$2,"average", AVERAGE(Instances!RU7:Instances!RU7),"median", MEDIAN(Instances!RU7:Instances!RU7),"min", MIN(Instances!RU7:Instances!RU7),"max", MAX(Instances!RU7:Instances!RU7),"diff", MAX(Instances!RU7:Instances!RU7)-MIN(Instances!RU7:Instances!RU7))</f>
        <v>0</v>
      </c>
      <c r="RV7" s="1" cm="1">
        <f t="array" ref="RV7">_xlfn.SWITCH($A$2,"average", AVERAGE(Instances!RV7:Instances!RV7),"median", MEDIAN(Instances!RV7:Instances!RV7),"min", MIN(Instances!RV7:Instances!RV7),"max", MAX(Instances!RV7:Instances!RV7),"diff", MAX(Instances!RV7:Instances!RV7)-MIN(Instances!RV7:Instances!RV7))</f>
        <v>0</v>
      </c>
      <c r="RW7" s="1" cm="1">
        <f t="array" ref="RW7">_xlfn.SWITCH($A$2,"average", AVERAGE(Instances!RW7:Instances!RW7),"median", MEDIAN(Instances!RW7:Instances!RW7),"min", MIN(Instances!RW7:Instances!RW7),"max", MAX(Instances!RW7:Instances!RW7),"diff", MAX(Instances!RW7:Instances!RW7)-MIN(Instances!RW7:Instances!RW7))</f>
        <v>0</v>
      </c>
      <c r="RX7" s="1" cm="1">
        <f t="array" ref="RX7">_xlfn.SWITCH($A$2,"average", AVERAGE(Instances!RX7:Instances!RX7),"median", MEDIAN(Instances!RX7:Instances!RX7),"min", MIN(Instances!RX7:Instances!RX7),"max", MAX(Instances!RX7:Instances!RX7),"diff", MAX(Instances!RX7:Instances!RX7)-MIN(Instances!RX7:Instances!RX7))</f>
        <v>0</v>
      </c>
      <c r="RY7" s="1" cm="1">
        <f t="array" ref="RY7">_xlfn.SWITCH($A$2,"average", AVERAGE(Instances!RY7:Instances!RY7),"median", MEDIAN(Instances!RY7:Instances!RY7),"min", MIN(Instances!RY7:Instances!RY7),"max", MAX(Instances!RY7:Instances!RY7),"diff", MAX(Instances!RY7:Instances!RY7)-MIN(Instances!RY7:Instances!RY7))</f>
        <v>0</v>
      </c>
      <c r="RZ7" s="1" cm="1">
        <f t="array" ref="RZ7">_xlfn.SWITCH($A$2,"average", AVERAGE(Instances!RZ7:Instances!RZ7),"median", MEDIAN(Instances!RZ7:Instances!RZ7),"min", MIN(Instances!RZ7:Instances!RZ7),"max", MAX(Instances!RZ7:Instances!RZ7),"diff", MAX(Instances!RZ7:Instances!RZ7)-MIN(Instances!RZ7:Instances!RZ7))</f>
        <v>0</v>
      </c>
      <c r="SA7" s="1" cm="1">
        <f t="array" ref="SA7">_xlfn.SWITCH($A$2,"average", AVERAGE(Instances!SA7:Instances!SA7),"median", MEDIAN(Instances!SA7:Instances!SA7),"min", MIN(Instances!SA7:Instances!SA7),"max", MAX(Instances!SA7:Instances!SA7),"diff", MAX(Instances!SA7:Instances!SA7)-MIN(Instances!SA7:Instances!SA7))</f>
        <v>0</v>
      </c>
      <c r="SB7" s="1" cm="1">
        <f t="array" ref="SB7">_xlfn.SWITCH($A$2,"average", AVERAGE(Instances!SB7:Instances!SB7),"median", MEDIAN(Instances!SB7:Instances!SB7),"min", MIN(Instances!SB7:Instances!SB7),"max", MAX(Instances!SB7:Instances!SB7),"diff", MAX(Instances!SB7:Instances!SB7)-MIN(Instances!SB7:Instances!SB7))</f>
        <v>0</v>
      </c>
      <c r="SC7" s="1" cm="1">
        <f t="array" ref="SC7">_xlfn.SWITCH($A$2,"average", AVERAGE(Instances!SC7:Instances!SC7),"median", MEDIAN(Instances!SC7:Instances!SC7),"min", MIN(Instances!SC7:Instances!SC7),"max", MAX(Instances!SC7:Instances!SC7),"diff", MAX(Instances!SC7:Instances!SC7)-MIN(Instances!SC7:Instances!SC7))</f>
        <v>0</v>
      </c>
      <c r="SD7" s="1" cm="1">
        <f t="array" ref="SD7">_xlfn.SWITCH($A$2,"average", AVERAGE(Instances!SD7:Instances!SD7),"median", MEDIAN(Instances!SD7:Instances!SD7),"min", MIN(Instances!SD7:Instances!SD7),"max", MAX(Instances!SD7:Instances!SD7),"diff", MAX(Instances!SD7:Instances!SD7)-MIN(Instances!SD7:Instances!SD7))</f>
        <v>0</v>
      </c>
      <c r="SE7" s="1" cm="1">
        <f t="array" ref="SE7">_xlfn.SWITCH($A$2,"average", AVERAGE(Instances!SE7:Instances!SE7),"median", MEDIAN(Instances!SE7:Instances!SE7),"min", MIN(Instances!SE7:Instances!SE7),"max", MAX(Instances!SE7:Instances!SE7),"diff", MAX(Instances!SE7:Instances!SE7)-MIN(Instances!SE7:Instances!SE7))</f>
        <v>0</v>
      </c>
      <c r="SF7" s="1" cm="1">
        <f t="array" ref="SF7">_xlfn.SWITCH($A$2,"average", AVERAGE(Instances!SF7:Instances!SF7),"median", MEDIAN(Instances!SF7:Instances!SF7),"min", MIN(Instances!SF7:Instances!SF7),"max", MAX(Instances!SF7:Instances!SF7),"diff", MAX(Instances!SF7:Instances!SF7)-MIN(Instances!SF7:Instances!SF7))</f>
        <v>0</v>
      </c>
      <c r="SG7" s="1" cm="1">
        <f t="array" ref="SG7">_xlfn.SWITCH($A$2,"average", AVERAGE(Instances!SG7:Instances!SG7),"median", MEDIAN(Instances!SG7:Instances!SG7),"min", MIN(Instances!SG7:Instances!SG7),"max", MAX(Instances!SG7:Instances!SG7),"diff", MAX(Instances!SG7:Instances!SG7)-MIN(Instances!SG7:Instances!SG7))</f>
        <v>0</v>
      </c>
      <c r="SH7" s="1"/>
      <c r="SI7" s="1" cm="1">
        <f t="array" ref="SI7">_xlfn.SWITCH($A$2,"average", AVERAGE(Instances!SI7:Instances!SI7),"median", MEDIAN(Instances!SI7:Instances!SI7),"min", MIN(Instances!SI7:Instances!SI7),"max", MAX(Instances!SI7:Instances!SI7),"diff", MAX(Instances!SI7:Instances!SI7)-MIN(Instances!SI7:Instances!SI7))</f>
        <v>0</v>
      </c>
      <c r="SJ7" s="1" cm="1">
        <f t="array" ref="SJ7">_xlfn.SWITCH($A$2,"average", AVERAGE(Instances!SJ7:Instances!SJ7),"median", MEDIAN(Instances!SJ7:Instances!SJ7),"min", MIN(Instances!SJ7:Instances!SJ7),"max", MAX(Instances!SJ7:Instances!SJ7),"diff", MAX(Instances!SJ7:Instances!SJ7)-MIN(Instances!SJ7:Instances!SJ7))</f>
        <v>0</v>
      </c>
      <c r="SK7" s="1" cm="1">
        <f t="array" ref="SK7">_xlfn.SWITCH($A$2,"average", AVERAGE(Instances!SK7:Instances!SK7),"median", MEDIAN(Instances!SK7:Instances!SK7),"min", MIN(Instances!SK7:Instances!SK7),"max", MAX(Instances!SK7:Instances!SK7),"diff", MAX(Instances!SK7:Instances!SK7)-MIN(Instances!SK7:Instances!SK7))</f>
        <v>0</v>
      </c>
      <c r="SL7" s="1" cm="1">
        <f t="array" ref="SL7">_xlfn.SWITCH($A$2,"average", AVERAGE(Instances!SL7:Instances!SL7),"median", MEDIAN(Instances!SL7:Instances!SL7),"min", MIN(Instances!SL7:Instances!SL7),"max", MAX(Instances!SL7:Instances!SL7),"diff", MAX(Instances!SL7:Instances!SL7)-MIN(Instances!SL7:Instances!SL7))</f>
        <v>0</v>
      </c>
      <c r="SM7" s="1" cm="1">
        <f t="array" ref="SM7">_xlfn.SWITCH($A$2,"average", AVERAGE(Instances!SM7:Instances!SM7),"median", MEDIAN(Instances!SM7:Instances!SM7),"min", MIN(Instances!SM7:Instances!SM7),"max", MAX(Instances!SM7:Instances!SM7),"diff", MAX(Instances!SM7:Instances!SM7)-MIN(Instances!SM7:Instances!SM7))</f>
        <v>0</v>
      </c>
      <c r="SN7" s="1" cm="1">
        <f t="array" ref="SN7">_xlfn.SWITCH($A$2,"average", AVERAGE(Instances!SN7:Instances!SN7),"median", MEDIAN(Instances!SN7:Instances!SN7),"min", MIN(Instances!SN7:Instances!SN7),"max", MAX(Instances!SN7:Instances!SN7),"diff", MAX(Instances!SN7:Instances!SN7)-MIN(Instances!SN7:Instances!SN7))</f>
        <v>0</v>
      </c>
      <c r="SO7" s="1" cm="1">
        <f t="array" ref="SO7">_xlfn.SWITCH($A$2,"average", AVERAGE(Instances!SO7:Instances!SO7),"median", MEDIAN(Instances!SO7:Instances!SO7),"min", MIN(Instances!SO7:Instances!SO7),"max", MAX(Instances!SO7:Instances!SO7),"diff", MAX(Instances!SO7:Instances!SO7)-MIN(Instances!SO7:Instances!SO7))</f>
        <v>0</v>
      </c>
      <c r="SP7" s="1" cm="1">
        <f t="array" ref="SP7">_xlfn.SWITCH($A$2,"average", AVERAGE(Instances!SP7:Instances!SP7),"median", MEDIAN(Instances!SP7:Instances!SP7),"min", MIN(Instances!SP7:Instances!SP7),"max", MAX(Instances!SP7:Instances!SP7),"diff", MAX(Instances!SP7:Instances!SP7)-MIN(Instances!SP7:Instances!SP7))</f>
        <v>0</v>
      </c>
      <c r="SQ7" s="1" cm="1">
        <f t="array" ref="SQ7">_xlfn.SWITCH($A$2,"average", AVERAGE(Instances!SQ7:Instances!SQ7),"median", MEDIAN(Instances!SQ7:Instances!SQ7),"min", MIN(Instances!SQ7:Instances!SQ7),"max", MAX(Instances!SQ7:Instances!SQ7),"diff", MAX(Instances!SQ7:Instances!SQ7)-MIN(Instances!SQ7:Instances!SQ7))</f>
        <v>0</v>
      </c>
      <c r="SR7" s="1" cm="1">
        <f t="array" ref="SR7">_xlfn.SWITCH($A$2,"average", AVERAGE(Instances!SR7:Instances!SR7),"median", MEDIAN(Instances!SR7:Instances!SR7),"min", MIN(Instances!SR7:Instances!SR7),"max", MAX(Instances!SR7:Instances!SR7),"diff", MAX(Instances!SR7:Instances!SR7)-MIN(Instances!SR7:Instances!SR7))</f>
        <v>0</v>
      </c>
      <c r="SS7" s="1" cm="1">
        <f t="array" ref="SS7">_xlfn.SWITCH($A$2,"average", AVERAGE(Instances!SS7:Instances!SS7),"median", MEDIAN(Instances!SS7:Instances!SS7),"min", MIN(Instances!SS7:Instances!SS7),"max", MAX(Instances!SS7:Instances!SS7),"diff", MAX(Instances!SS7:Instances!SS7)-MIN(Instances!SS7:Instances!SS7))</f>
        <v>0</v>
      </c>
      <c r="ST7" s="1" cm="1">
        <f t="array" ref="ST7">_xlfn.SWITCH($A$2,"average", AVERAGE(Instances!ST7:Instances!ST7),"median", MEDIAN(Instances!ST7:Instances!ST7),"min", MIN(Instances!ST7:Instances!ST7),"max", MAX(Instances!ST7:Instances!ST7),"diff", MAX(Instances!ST7:Instances!ST7)-MIN(Instances!ST7:Instances!ST7))</f>
        <v>0</v>
      </c>
      <c r="SU7" s="1" cm="1">
        <f t="array" ref="SU7">_xlfn.SWITCH($A$2,"average", AVERAGE(Instances!SU7:Instances!SU7),"median", MEDIAN(Instances!SU7:Instances!SU7),"min", MIN(Instances!SU7:Instances!SU7),"max", MAX(Instances!SU7:Instances!SU7),"diff", MAX(Instances!SU7:Instances!SU7)-MIN(Instances!SU7:Instances!SU7))</f>
        <v>0</v>
      </c>
      <c r="SV7" s="1" cm="1">
        <f t="array" ref="SV7">_xlfn.SWITCH($A$2,"average", AVERAGE(Instances!SV7:Instances!SV7),"median", MEDIAN(Instances!SV7:Instances!SV7),"min", MIN(Instances!SV7:Instances!SV7),"max", MAX(Instances!SV7:Instances!SV7),"diff", MAX(Instances!SV7:Instances!SV7)-MIN(Instances!SV7:Instances!SV7))</f>
        <v>0</v>
      </c>
      <c r="SW7" s="1" cm="1">
        <f t="array" ref="SW7">_xlfn.SWITCH($A$2,"average", AVERAGE(Instances!SW7:Instances!SW7),"median", MEDIAN(Instances!SW7:Instances!SW7),"min", MIN(Instances!SW7:Instances!SW7),"max", MAX(Instances!SW7:Instances!SW7),"diff", MAX(Instances!SW7:Instances!SW7)-MIN(Instances!SW7:Instances!SW7))</f>
        <v>0</v>
      </c>
      <c r="SX7" s="1" cm="1">
        <f t="array" ref="SX7">_xlfn.SWITCH($A$2,"average", AVERAGE(Instances!SX7:Instances!SX7),"median", MEDIAN(Instances!SX7:Instances!SX7),"min", MIN(Instances!SX7:Instances!SX7),"max", MAX(Instances!SX7:Instances!SX7),"diff", MAX(Instances!SX7:Instances!SX7)-MIN(Instances!SX7:Instances!SX7))</f>
        <v>0</v>
      </c>
      <c r="SY7" s="1" cm="1">
        <f t="array" ref="SY7">_xlfn.SWITCH($A$2,"average", AVERAGE(Instances!SY7:Instances!SY7),"median", MEDIAN(Instances!SY7:Instances!SY7),"min", MIN(Instances!SY7:Instances!SY7),"max", MAX(Instances!SY7:Instances!SY7),"diff", MAX(Instances!SY7:Instances!SY7)-MIN(Instances!SY7:Instances!SY7))</f>
        <v>0</v>
      </c>
      <c r="SZ7" s="1"/>
      <c r="TA7" s="1" cm="1">
        <f t="array" ref="TA7">_xlfn.SWITCH($A$2,"average", AVERAGE(Instances!TA7:Instances!TA7),"median", MEDIAN(Instances!TA7:Instances!TA7),"min", MIN(Instances!TA7:Instances!TA7),"max", MAX(Instances!TA7:Instances!TA7),"diff", MAX(Instances!TA7:Instances!TA7)-MIN(Instances!TA7:Instances!TA7))</f>
        <v>0</v>
      </c>
      <c r="TB7" s="1" cm="1">
        <f t="array" ref="TB7">_xlfn.SWITCH($A$2,"average", AVERAGE(Instances!TB7:Instances!TB7),"median", MEDIAN(Instances!TB7:Instances!TB7),"min", MIN(Instances!TB7:Instances!TB7),"max", MAX(Instances!TB7:Instances!TB7),"diff", MAX(Instances!TB7:Instances!TB7)-MIN(Instances!TB7:Instances!TB7))</f>
        <v>0</v>
      </c>
      <c r="TC7" s="1" cm="1">
        <f t="array" ref="TC7">_xlfn.SWITCH($A$2,"average", AVERAGE(Instances!TC7:Instances!TC7),"median", MEDIAN(Instances!TC7:Instances!TC7),"min", MIN(Instances!TC7:Instances!TC7),"max", MAX(Instances!TC7:Instances!TC7),"diff", MAX(Instances!TC7:Instances!TC7)-MIN(Instances!TC7:Instances!TC7))</f>
        <v>0</v>
      </c>
      <c r="TD7" s="1">
        <f>MIN($B7,$T7,$AL7,$BD7,$BV7,$CN7,$DF7,$DX7,$EP7,$FH7,$FZ7,$GR7,$HJ7,$IB7,$IT7,$JL7,$KD7,$KV7,$LN7,$MF7,$MX7,$NP7,$OH7,$OZ7,$PR7,$QJ7,$RB7,$RT7,$SL7)</f>
        <v>0</v>
      </c>
      <c r="TE7" s="1">
        <f>MIN($C7,$U7,$AM7,$BE7,$BW7,$CO7,$DG7,$DY7,$EQ7,$FI7,$GA7,$GS7,$HK7,$IC7,$IU7,$JM7,$KE7,$KW7,$LO7,$MG7,$MY7,$NQ7,$OI7,$PA7,$PS7,$QK7,$RC7,$RU7,$SM7)</f>
        <v>0</v>
      </c>
      <c r="TF7" s="1">
        <f>MIN($D7,$V7,$AN7,$BF7,$BX7,$CP7,$DH7,$DZ7,$ER7,$FJ7,$GB7,$GT7,$HL7,$ID7,$IV7,$JN7,$KF7,$KX7,$LP7,$MH7,$MZ7,$NR7,$OJ7,$PB7,$PT7,$QL7,$RD7,$RV7,$SN7)</f>
        <v>0</v>
      </c>
      <c r="TG7" s="1">
        <f>MIN($E7,$W7,$AO7,$BG7,$BY7,$CQ7,$DI7,$EA7,$ES7,$FK7,$GC7,$GU7,$HM7,$IE7,$IW7,$JO7,$KG7,$KY7,$LQ7,$MI7,$NA7,$NS7,$OK7,$PC7,$PU7,$QM7,$RE7,$RW7,$SO7)</f>
        <v>0</v>
      </c>
      <c r="TH7" s="1">
        <f>MIN($F7,$X7,$AP7,$BH7,$BZ7,$CR7,$DJ7,$EB7,$ET7,$FL7,$GD7,$GV7,$HN7,$IF7,$IX7,$JP7,$KH7,$KZ7,$LR7,$MJ7,$NB7,$NT7,$OL7,$PD7,$PV7,$QN7,$RF7,$RX7,$SP7)</f>
        <v>0</v>
      </c>
      <c r="TI7" s="1">
        <f>MIN($G7,$Y7,$AQ7,$BI7,$CA7,$CS7,$DK7,$EC7,$EU7,$FM7,$GE7,$GW7,$HO7,$IG7,$IY7,$JQ7,$KI7,$LA7,$LS7,$MK7,$NC7,$NU7,$OM7,$PE7,$PW7,$QO7,$RG7,$RY7,$SQ7)</f>
        <v>0</v>
      </c>
      <c r="TJ7" s="1">
        <f>MIN($H7,$Z7,$AR7,$BJ7,$CB7,$CT7,$DL7,$ED7,$EV7,$FN7,$GF7,$GX7,$HP7,$IH7,$IZ7,$JR7,$KJ7,$LB7,$LT7,$ML7,$ND7,$NV7,$ON7,$PF7,$PX7,$QP7,$RH7,$RZ7,$SR7)</f>
        <v>0</v>
      </c>
      <c r="TK7" s="1">
        <f>MIN($I7,$AA7,$AS7,$BK7,$CC7,$CU7,$DM7,$EE7,$EW7,$FO7,$GG7,$GY7,$HQ7,$II7,$JA7,$JS7,$KK7,$LC7,$LU7,$MM7,$NE7,$NW7,$OO7,$PG7,$PY7,$QQ7,$RI7,$SA7,$SS7)</f>
        <v>0</v>
      </c>
      <c r="TL7" s="1">
        <f>MIN($J7,$AB7,$AT7,$BL7,$CD7,$CV7,$DN7,$EF7,$EX7,$FP7,$GH7,$GZ7,$HR7,$IJ7,$JB7,$JT7,$KL7,$LD7,$LV7,$MN7,$NF7,$NX7,$OP7,$PH7,$PZ7,$QR7,$RJ7,$SB7,$ST7)</f>
        <v>0</v>
      </c>
      <c r="TM7" s="1">
        <f>MIN($K7,$AC7,$AU7,$BM7,$CE7,$CW7,$DO7,$EG7,$EY7,$FQ7,$GI7,$HA7,$HS7,$IK7,$JC7,$JU7,$KM7,$LE7,$LW7,$MO7,$NG7,$NY7,$OQ7,$PI7,$QA7,$QS7,$RK7,$SC7,$SU7)</f>
        <v>0</v>
      </c>
      <c r="TN7" s="1">
        <f>MIN($L7,$AD7,$AV7,$BN7,$CF7,$CX7,$DP7,$EH7,$EZ7,$FR7,$GJ7,$HB7,$HT7,$IL7,$JD7,$JV7,$KN7,$LF7,$LX7,$MP7,$NH7,$NZ7,$OR7,$PJ7,$QB7,$QT7,$RL7,$SD7,$SV7)</f>
        <v>0</v>
      </c>
      <c r="TO7" s="1">
        <f>MIN($M7,$AE7,$AW7,$BO7,$CG7,$CY7,$DQ7,$EI7,$FA7,$FS7,$GK7,$HC7,$HU7,$IM7,$JE7,$JW7,$KO7,$LG7,$LY7,$MQ7,$NI7,$OA7,$OS7,$PK7,$QC7,$QU7,$RM7,$SE7,$SW7)</f>
        <v>0</v>
      </c>
      <c r="TP7" s="1">
        <f>MIN($N7,$AF7,$AX7,$BP7,$CH7,$CZ7,$DR7,$EJ7,$FB7,$FT7,$GL7,$HD7,$HV7,$IN7,$JF7,$JX7,$KP7,$LH7,$LZ7,$MR7,$NJ7,$OB7,$OT7,$PL7,$QD7,$QV7,$RN7,$SF7,$SX7)</f>
        <v>0</v>
      </c>
      <c r="TQ7" s="1">
        <f>MIN($O7,$AG7,$AY7,$BQ7,$CI7,$DA7,$DS7,$EK7,$FC7,$FU7,$GM7,$HE7,$HW7,$IO7,$JG7,$JY7,$KQ7,$LI7,$MA7,$MS7,$NK7,$OC7,$OU7,$PM7,$QE7,$QW7,$RO7,$SG7,$SY7)</f>
        <v>0</v>
      </c>
      <c r="TR7" s="1">
        <f>MIN($Q7,$AI7,$BA7,$BS7,$CK7,$DC7,$DU7,$EM7,$FE7,$FW7,$GO7,$HG7,$HY7,$IQ7,$JI7,$KA7,$KS7,$LK7,$MC7,$MU7,$NM7,$OE7,$OW7,$PO7,$QG7,$QY7,$RQ7,$SI7,$TA7)</f>
        <v>0</v>
      </c>
      <c r="TS7" s="1">
        <f>MIN($R7,$AJ7,$BB7,$BT7,$CL7,$DD7,$DV7,$EN7,$FF7,$FX7,$GP7,$HH7,$HZ7,$IR7,$JJ7,$KB7,$KT7,$LL7,$MD7,$MV7,$NN7,$OF7,$OX7,$PP7,$QH7,$QZ7,$RR7,$SJ7,$TB7)</f>
        <v>0</v>
      </c>
      <c r="TT7" s="1">
        <f>MIN($S7,$AK7,$BC7,$BU7,$CM7,$DE7,$DW7,$EO7,$FG7,$FY7,$GQ7,$HI7,$IA7,$IS7,$JK7,$KC7,$KU7,$LM7,$ME7,$MW7,$NO7,$OG7,$OY7,$PQ7,$QI7,$RA7,$RS7,$SK7,$TC7)</f>
        <v>0</v>
      </c>
      <c r="TU7" s="1">
        <f>MEDIAN($B7,$T7,$AL7,$BD7,$BV7,$CN7,$DF7,$DX7,$EP7,$FH7,$FZ7,$GR7,$HJ7,$IB7,$IT7,$JL7,$KD7,$KV7,$LN7,$MF7,$MX7,$NP7,$OH7,$OZ7,$PR7,$QJ7,$RB7,$RT7,$SL7)</f>
        <v>0</v>
      </c>
      <c r="TV7" s="1">
        <f>MEDIAN($C7,$U7,$AM7,$BE7,$BW7,$CO7,$DG7,$DY7,$EQ7,$FI7,$GA7,$GS7,$HK7,$IC7,$IU7,$JM7,$KE7,$KW7,$LO7,$MG7,$MY7,$NQ7,$OI7,$PA7,$PS7,$QK7,$RC7,$RU7,$SM7)</f>
        <v>0</v>
      </c>
      <c r="TW7" s="1">
        <f>MEDIAN($D7,$V7,$AN7,$BF7,$BX7,$CP7,$DH7,$DZ7,$ER7,$FJ7,$GB7,$GT7,$HL7,$ID7,$IV7,$JN7,$KF7,$KX7,$LP7,$MH7,$MZ7,$NR7,$OJ7,$PB7,$PT7,$QL7,$RD7,$RV7,$SN7)</f>
        <v>0</v>
      </c>
      <c r="TX7" s="1">
        <f>MEDIAN($E7,$W7,$AO7,$BG7,$BY7,$CQ7,$DI7,$EA7,$ES7,$FK7,$GC7,$GU7,$HM7,$IE7,$IW7,$JO7,$KG7,$KY7,$LQ7,$MI7,$NA7,$NS7,$OK7,$PC7,$PU7,$QM7,$RE7,$RW7,$SO7)</f>
        <v>0</v>
      </c>
      <c r="TY7" s="1">
        <f>MEDIAN($F7,$X7,$AP7,$BH7,$BZ7,$CR7,$DJ7,$EB7,$ET7,$FL7,$GD7,$GV7,$HN7,$IF7,$IX7,$JP7,$KH7,$KZ7,$LR7,$MJ7,$NB7,$NT7,$OL7,$PD7,$PV7,$QN7,$RF7,$RX7,$SP7)</f>
        <v>0</v>
      </c>
      <c r="TZ7" s="1">
        <f>MEDIAN($G7,$Y7,$AQ7,$BI7,$CA7,$CS7,$DK7,$EC7,$EU7,$FM7,$GE7,$GW7,$HO7,$IG7,$IY7,$JQ7,$KI7,$LA7,$LS7,$MK7,$NC7,$NU7,$OM7,$PE7,$PW7,$QO7,$RG7,$RY7,$SQ7)</f>
        <v>0</v>
      </c>
      <c r="UA7" s="1">
        <f>MEDIAN($H7,$Z7,$AR7,$BJ7,$CB7,$CT7,$DL7,$ED7,$EV7,$FN7,$GF7,$GX7,$HP7,$IH7,$IZ7,$JR7,$KJ7,$LB7,$LT7,$ML7,$ND7,$NV7,$ON7,$PF7,$PX7,$QP7,$RH7,$RZ7,$SR7)</f>
        <v>0</v>
      </c>
      <c r="UB7" s="1">
        <f>MEDIAN($I7,$AA7,$AS7,$BK7,$CC7,$CU7,$DM7,$EE7,$EW7,$FO7,$GG7,$GY7,$HQ7,$II7,$JA7,$JS7,$KK7,$LC7,$LU7,$MM7,$NE7,$NW7,$OO7,$PG7,$PY7,$QQ7,$RI7,$SA7,$SS7)</f>
        <v>0</v>
      </c>
      <c r="UC7" s="1">
        <f>MEDIAN($J7,$AB7,$AT7,$BL7,$CD7,$CV7,$DN7,$EF7,$EX7,$FP7,$GH7,$GZ7,$HR7,$IJ7,$JB7,$JT7,$KL7,$LD7,$LV7,$MN7,$NF7,$NX7,$OP7,$PH7,$PZ7,$QR7,$RJ7,$SB7,$ST7)</f>
        <v>0</v>
      </c>
      <c r="UD7" s="1">
        <f>MEDIAN($K7,$AC7,$AU7,$BM7,$CE7,$CW7,$DO7,$EG7,$EY7,$FQ7,$GI7,$HA7,$HS7,$IK7,$JC7,$JU7,$KM7,$LE7,$LW7,$MO7,$NG7,$NY7,$OQ7,$PI7,$QA7,$QS7,$RK7,$SC7,$SU7)</f>
        <v>0</v>
      </c>
      <c r="UE7" s="1">
        <f>MEDIAN($L7,$AD7,$AV7,$BN7,$CF7,$CX7,$DP7,$EH7,$EZ7,$FR7,$GJ7,$HB7,$HT7,$IL7,$JD7,$JV7,$KN7,$LF7,$LX7,$MP7,$NH7,$NZ7,$OR7,$PJ7,$QB7,$QT7,$RL7,$SD7,$SV7)</f>
        <v>0</v>
      </c>
      <c r="UF7" s="1">
        <f>MEDIAN($M7,$AE7,$AW7,$BO7,$CG7,$CY7,$DQ7,$EI7,$FA7,$FS7,$GK7,$HC7,$HU7,$IM7,$JE7,$JW7,$KO7,$LG7,$LY7,$MQ7,$NI7,$OA7,$OS7,$PK7,$QC7,$QU7,$RM7,$SE7,$SW7)</f>
        <v>0</v>
      </c>
      <c r="UG7" s="1">
        <f>MEDIAN($N7,$AF7,$AX7,$BP7,$CH7,$CZ7,$DR7,$EJ7,$FB7,$FT7,$GL7,$HD7,$HV7,$IN7,$JF7,$JX7,$KP7,$LH7,$LZ7,$MR7,$NJ7,$OB7,$OT7,$PL7,$QD7,$QV7,$RN7,$SF7,$SX7)</f>
        <v>0</v>
      </c>
      <c r="UH7" s="1">
        <f>MEDIAN($O7,$AG7,$AY7,$BQ7,$CI7,$DA7,$DS7,$EK7,$FC7,$FU7,$GM7,$HE7,$HW7,$IO7,$JG7,$JY7,$KQ7,$LI7,$MA7,$MS7,$NK7,$OC7,$OU7,$PM7,$QE7,$QW7,$RO7,$SG7,$SY7)</f>
        <v>0</v>
      </c>
      <c r="UI7" s="1">
        <f>MEDIAN($Q7,$AI7,$BA7,$BS7,$CK7,$DC7,$DU7,$EM7,$FE7,$FW7,$GO7,$HG7,$HY7,$IQ7,$JI7,$KA7,$KS7,$LK7,$MC7,$MU7,$NM7,$OE7,$OW7,$PO7,$QG7,$QY7,$RQ7,$SI7,$TA7)</f>
        <v>0</v>
      </c>
      <c r="UJ7" s="1">
        <f>MEDIAN($R7,$AJ7,$BB7,$BT7,$CL7,$DD7,$DV7,$EN7,$FF7,$FX7,$GP7,$HH7,$HZ7,$IR7,$JJ7,$KB7,$KT7,$LL7,$MD7,$MV7,$NN7,$OF7,$OX7,$PP7,$QH7,$QZ7,$RR7,$SJ7,$TB7)</f>
        <v>0</v>
      </c>
      <c r="UK7" s="1">
        <f>MEDIAN($S7,$AK7,$BC7,$BU7,$CM7,$DE7,$DW7,$EO7,$FG7,$FY7,$GQ7,$HI7,$IA7,$IS7,$JK7,$KC7,$KU7,$LM7,$ME7,$MW7,$NO7,$OG7,$OY7,$PQ7,$QI7,$RA7,$RS7,$SK7,$TC7)</f>
        <v>0</v>
      </c>
      <c r="UL7" s="1">
        <f>MAX($B7,$T7,$AL7,$BD7,$BV7,$CN7,$DF7,$DX7,$EP7,$FH7,$FZ7,$GR7,$HJ7,$IB7,$IT7,$JL7,$KD7,$KV7,$LN7,$MF7,$MX7,$NP7,$OH7,$OZ7,$PR7,$QJ7,$RB7,$RT7,$SL7)</f>
        <v>0</v>
      </c>
      <c r="UM7" s="1">
        <f>MAX($C7,$U7,$AM7,$BE7,$BW7,$CO7,$DG7,$DY7,$EQ7,$FI7,$GA7,$GS7,$HK7,$IC7,$IU7,$JM7,$KE7,$KW7,$LO7,$MG7,$MY7,$NQ7,$OI7,$PA7,$PS7,$QK7,$RC7,$RU7,$SM7)</f>
        <v>0</v>
      </c>
      <c r="UN7" s="1">
        <f>MAX($D7,$V7,$AN7,$BF7,$BX7,$CP7,$DH7,$DZ7,$ER7,$FJ7,$GB7,$GT7,$HL7,$ID7,$IV7,$JN7,$KF7,$KX7,$LP7,$MH7,$MZ7,$NR7,$OJ7,$PB7,$PT7,$QL7,$RD7,$RV7,$SN7)</f>
        <v>0</v>
      </c>
      <c r="UO7" s="1">
        <f>MAX($E7,$W7,$AO7,$BG7,$BY7,$CQ7,$DI7,$EA7,$ES7,$FK7,$GC7,$GU7,$HM7,$IE7,$IW7,$JO7,$KG7,$KY7,$LQ7,$MI7,$NA7,$NS7,$OK7,$PC7,$PU7,$QM7,$RE7,$RW7,$SO7)</f>
        <v>0</v>
      </c>
      <c r="UP7" s="1">
        <f>MAX($F7,$X7,$AP7,$BH7,$BZ7,$CR7,$DJ7,$EB7,$ET7,$FL7,$GD7,$GV7,$HN7,$IF7,$IX7,$JP7,$KH7,$KZ7,$LR7,$MJ7,$NB7,$NT7,$OL7,$PD7,$PV7,$QN7,$RF7,$RX7,$SP7)</f>
        <v>0</v>
      </c>
      <c r="UQ7" s="1">
        <f>MAX($G7,$Y7,$AQ7,$BI7,$CA7,$CS7,$DK7,$EC7,$EU7,$FM7,$GE7,$GW7,$HO7,$IG7,$IY7,$JQ7,$KI7,$LA7,$LS7,$MK7,$NC7,$NU7,$OM7,$PE7,$PW7,$QO7,$RG7,$RY7,$SQ7)</f>
        <v>0</v>
      </c>
      <c r="UR7" s="1">
        <f>MAX($H7,$Z7,$AR7,$BJ7,$CB7,$CT7,$DL7,$ED7,$EV7,$FN7,$GF7,$GX7,$HP7,$IH7,$IZ7,$JR7,$KJ7,$LB7,$LT7,$ML7,$ND7,$NV7,$ON7,$PF7,$PX7,$QP7,$RH7,$RZ7,$SR7)</f>
        <v>0</v>
      </c>
      <c r="US7" s="1">
        <f>MAX($I7,$AA7,$AS7,$BK7,$CC7,$CU7,$DM7,$EE7,$EW7,$FO7,$GG7,$GY7,$HQ7,$II7,$JA7,$JS7,$KK7,$LC7,$LU7,$MM7,$NE7,$NW7,$OO7,$PG7,$PY7,$QQ7,$RI7,$SA7,$SS7)</f>
        <v>0</v>
      </c>
      <c r="UT7" s="1">
        <f>MAX($J7,$AB7,$AT7,$BL7,$CD7,$CV7,$DN7,$EF7,$EX7,$FP7,$GH7,$GZ7,$HR7,$IJ7,$JB7,$JT7,$KL7,$LD7,$LV7,$MN7,$NF7,$NX7,$OP7,$PH7,$PZ7,$QR7,$RJ7,$SB7,$ST7)</f>
        <v>0</v>
      </c>
      <c r="UU7" s="1">
        <f>MAX($K7,$AC7,$AU7,$BM7,$CE7,$CW7,$DO7,$EG7,$EY7,$FQ7,$GI7,$HA7,$HS7,$IK7,$JC7,$JU7,$KM7,$LE7,$LW7,$MO7,$NG7,$NY7,$OQ7,$PI7,$QA7,$QS7,$RK7,$SC7,$SU7)</f>
        <v>0</v>
      </c>
      <c r="UV7" s="1">
        <f>MAX($L7,$AD7,$AV7,$BN7,$CF7,$CX7,$DP7,$EH7,$EZ7,$FR7,$GJ7,$HB7,$HT7,$IL7,$JD7,$JV7,$KN7,$LF7,$LX7,$MP7,$NH7,$NZ7,$OR7,$PJ7,$QB7,$QT7,$RL7,$SD7,$SV7)</f>
        <v>0</v>
      </c>
      <c r="UW7" s="1">
        <f>MAX($M7,$AE7,$AW7,$BO7,$CG7,$CY7,$DQ7,$EI7,$FA7,$FS7,$GK7,$HC7,$HU7,$IM7,$JE7,$JW7,$KO7,$LG7,$LY7,$MQ7,$NI7,$OA7,$OS7,$PK7,$QC7,$QU7,$RM7,$SE7,$SW7)</f>
        <v>0</v>
      </c>
      <c r="UX7" s="1">
        <f>MAX($N7,$AF7,$AX7,$BP7,$CH7,$CZ7,$DR7,$EJ7,$FB7,$FT7,$GL7,$HD7,$HV7,$IN7,$JF7,$JX7,$KP7,$LH7,$LZ7,$MR7,$NJ7,$OB7,$OT7,$PL7,$QD7,$QV7,$RN7,$SF7,$SX7)</f>
        <v>0</v>
      </c>
      <c r="UY7" s="1">
        <f>MAX($O7,$AG7,$AY7,$BQ7,$CI7,$DA7,$DS7,$EK7,$FC7,$FU7,$GM7,$HE7,$HW7,$IO7,$JG7,$JY7,$KQ7,$LI7,$MA7,$MS7,$NK7,$OC7,$OU7,$PM7,$QE7,$QW7,$RO7,$SG7,$SY7)</f>
        <v>0</v>
      </c>
      <c r="UZ7" s="1">
        <f>MAX($Q7,$AI7,$BA7,$BS7,$CK7,$DC7,$DU7,$EM7,$FE7,$FW7,$GO7,$HG7,$HY7,$IQ7,$JI7,$KA7,$KS7,$LK7,$MC7,$MU7,$NM7,$OE7,$OW7,$PO7,$QG7,$QY7,$RQ7,$SI7,$TA7)</f>
        <v>0</v>
      </c>
      <c r="VA7" s="1">
        <f>MAX($R7,$AJ7,$BB7,$BT7,$CL7,$DD7,$DV7,$EN7,$FF7,$FX7,$GP7,$HH7,$HZ7,$IR7,$JJ7,$KB7,$KT7,$LL7,$MD7,$MV7,$NN7,$OF7,$OX7,$PP7,$QH7,$QZ7,$RR7,$SJ7,$TB7)</f>
        <v>0</v>
      </c>
      <c r="VB7" s="1">
        <f>MAX($S7,$AK7,$BC7,$BU7,$CM7,$DE7,$DW7,$EO7,$FG7,$FY7,$GQ7,$HI7,$IA7,$IS7,$JK7,$KC7,$KU7,$LM7,$ME7,$MW7,$NO7,$OG7,$OY7,$PQ7,$QI7,$RA7,$RS7,$SK7,$TC7)</f>
        <v>0</v>
      </c>
    </row>
    <row r="8" spans="1:574">
      <c r="A8" s="1" t="s">
        <v>5</v>
      </c>
      <c r="B8" s="1"/>
      <c r="C8" s="1"/>
      <c r="D8" s="1"/>
      <c r="E8" s="1"/>
      <c r="F8" s="1"/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/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/>
      <c r="N8" s="1"/>
      <c r="O8" s="1"/>
      <c r="P8" s="1"/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 cm="1">
        <f t="array" ref="AQ8">_xlfn.SWITCH($A$2,"average", AVERAGE(Instances!AQ8:Instances!AQ8),"median", MEDIAN(Instances!AQ8:Instances!AQ8),"min", MIN(Instances!AQ8:Instances!AQ8),"max", MAX(Instances!AQ8:Instances!AQ8),"diff", MAX(Instances!AQ8:Instances!AQ8)-MIN(Instances!AQ8:Instances!AQ8))</f>
        <v>0</v>
      </c>
      <c r="AR8" s="1"/>
      <c r="AS8" s="1" cm="1">
        <f t="array" ref="AS8">_xlfn.SWITCH($A$2,"average", AVERAGE(Instances!AS8:Instances!AS8),"median", MEDIAN(Instances!AS8:Instances!AS8),"min", MIN(Instances!AS8:Instances!AS8),"max", MAX(Instances!AS8:Instances!AS8),"diff", MAX(Instances!AS8:Instances!AS8)-MIN(Instances!AS8:Instances!AS8))</f>
        <v>0</v>
      </c>
      <c r="AT8" s="1" cm="1">
        <f t="array" ref="AT8">_xlfn.SWITCH($A$2,"average", AVERAGE(Instances!AT8:Instances!AT8),"median", MEDIAN(Instances!AT8:Instances!AT8),"min", MIN(Instances!AT8:Instances!AT8),"max", MAX(Instances!AT8:Instances!AT8),"diff", MAX(Instances!AT8:Instances!AT8)-MIN(Instances!AT8:Instances!AT8))</f>
        <v>0</v>
      </c>
      <c r="AU8" s="1"/>
      <c r="AV8" s="1" cm="1">
        <f t="array" ref="AV8">_xlfn.SWITCH($A$2,"average", AVERAGE(Instances!AV8:Instances!AV8),"median", MEDIAN(Instances!AV8:Instances!AV8),"min", MIN(Instances!AV8:Instances!AV8),"max", MAX(Instances!AV8:Instances!AV8),"diff", MAX(Instances!AV8:Instances!AV8)-MIN(Instances!AV8:Instances!AV8))</f>
        <v>0</v>
      </c>
      <c r="AW8" s="1"/>
      <c r="AX8" s="1"/>
      <c r="AY8" s="1"/>
      <c r="AZ8" s="1"/>
      <c r="BA8" s="1" cm="1">
        <f t="array" ref="BA8">_xlfn.SWITCH($A$2,"average", AVERAGE(Instances!BA8:Instances!BA8),"median", MEDIAN(Instances!BA8:Instances!BA8),"min", MIN(Instances!BA8:Instances!BA8),"max", MAX(Instances!BA8:Instances!BA8),"diff", MAX(Instances!BA8:Instances!BA8)-MIN(Instances!BA8:Instances!BA8))</f>
        <v>0</v>
      </c>
      <c r="BB8" s="1" cm="1">
        <f t="array" ref="BB8">_xlfn.SWITCH($A$2,"average", AVERAGE(Instances!BB8:Instances!BB8),"median", MEDIAN(Instances!BB8:Instances!BB8),"min", MIN(Instances!BB8:Instances!BB8),"max", MAX(Instances!BB8:Instances!BB8),"diff", MAX(Instances!BB8:Instances!BB8)-MIN(Instances!BB8:Instances!BB8))</f>
        <v>0</v>
      </c>
      <c r="BC8" s="1"/>
      <c r="BD8" s="1" cm="1">
        <f t="array" ref="BD8">_xlfn.SWITCH($A$2,"average", AVERAGE(Instances!BD8:Instances!BD8),"median", MEDIAN(Instances!BD8:Instances!BD8),"min", MIN(Instances!BD8:Instances!BD8),"max", MAX(Instances!BD8:Instances!BD8),"diff", MAX(Instances!BD8:Instances!BD8)-MIN(Instances!BD8:Instances!BD8))</f>
        <v>0</v>
      </c>
      <c r="BE8" s="1" cm="1">
        <f t="array" ref="BE8">_xlfn.SWITCH($A$2,"average", AVERAGE(Instances!BE8:Instances!BE8),"median", MEDIAN(Instances!BE8:Instances!BE8),"min", MIN(Instances!BE8:Instances!BE8),"max", MAX(Instances!BE8:Instances!BE8),"diff", MAX(Instances!BE8:Instances!BE8)-MIN(Instances!BE8:Instances!BE8))</f>
        <v>0</v>
      </c>
      <c r="BF8" s="1" cm="1">
        <f t="array" ref="BF8">_xlfn.SWITCH($A$2,"average", AVERAGE(Instances!BF8:Instances!BF8),"median", MEDIAN(Instances!BF8:Instances!BF8),"min", MIN(Instances!BF8:Instances!BF8),"max", MAX(Instances!BF8:Instances!BF8),"diff", MAX(Instances!BF8:Instances!BF8)-MIN(Instances!BF8:Instances!BF8))</f>
        <v>0</v>
      </c>
      <c r="BG8" s="1" cm="1">
        <f t="array" ref="BG8">_xlfn.SWITCH($A$2,"average", AVERAGE(Instances!BG8:Instances!BG8),"median", MEDIAN(Instances!BG8:Instances!BG8),"min", MIN(Instances!BG8:Instances!BG8),"max", MAX(Instances!BG8:Instances!BG8),"diff", MAX(Instances!BG8:Instances!BG8)-MIN(Instances!BG8:Instances!BG8))</f>
        <v>0</v>
      </c>
      <c r="BH8" s="1" cm="1">
        <f t="array" ref="BH8">_xlfn.SWITCH($A$2,"average", AVERAGE(Instances!BH8:Instances!BH8),"median", MEDIAN(Instances!BH8:Instances!BH8),"min", MIN(Instances!BH8:Instances!BH8),"max", MAX(Instances!BH8:Instances!BH8),"diff", MAX(Instances!BH8:Instances!BH8)-MIN(Instances!BH8:Instances!BH8))</f>
        <v>0</v>
      </c>
      <c r="BI8" s="1" cm="1">
        <f t="array" ref="BI8">_xlfn.SWITCH($A$2,"average", AVERAGE(Instances!BI8:Instances!BI8),"median", MEDIAN(Instances!BI8:Instances!BI8),"min", MIN(Instances!BI8:Instances!BI8),"max", MAX(Instances!BI8:Instances!BI8),"diff", MAX(Instances!BI8:Instances!BI8)-MIN(Instances!BI8:Instances!BI8))</f>
        <v>0</v>
      </c>
      <c r="BJ8" s="1" cm="1">
        <f t="array" ref="BJ8">_xlfn.SWITCH($A$2,"average", AVERAGE(Instances!BJ8:Instances!BJ8),"median", MEDIAN(Instances!BJ8:Instances!BJ8),"min", MIN(Instances!BJ8:Instances!BJ8),"max", MAX(Instances!BJ8:Instances!BJ8),"diff", MAX(Instances!BJ8:Instances!BJ8)-MIN(Instances!BJ8:Instances!BJ8))</f>
        <v>0</v>
      </c>
      <c r="BK8" s="1" cm="1">
        <f t="array" ref="BK8">_xlfn.SWITCH($A$2,"average", AVERAGE(Instances!BK8:Instances!BK8),"median", MEDIAN(Instances!BK8:Instances!BK8),"min", MIN(Instances!BK8:Instances!BK8),"max", MAX(Instances!BK8:Instances!BK8),"diff", MAX(Instances!BK8:Instances!BK8)-MIN(Instances!BK8:Instances!BK8))</f>
        <v>0</v>
      </c>
      <c r="BL8" s="1" cm="1">
        <f t="array" ref="BL8">_xlfn.SWITCH($A$2,"average", AVERAGE(Instances!BL8:Instances!BL8),"median", MEDIAN(Instances!BL8:Instances!BL8),"min", MIN(Instances!BL8:Instances!BL8),"max", MAX(Instances!BL8:Instances!BL8),"diff", MAX(Instances!BL8:Instances!BL8)-MIN(Instances!BL8:Instances!BL8))</f>
        <v>0</v>
      </c>
      <c r="BM8" s="1" cm="1">
        <f t="array" ref="BM8">_xlfn.SWITCH($A$2,"average", AVERAGE(Instances!BM8:Instances!BM8),"median", MEDIAN(Instances!BM8:Instances!BM8),"min", MIN(Instances!BM8:Instances!BM8),"max", MAX(Instances!BM8:Instances!BM8),"diff", MAX(Instances!BM8:Instances!BM8)-MIN(Instances!BM8:Instances!BM8))</f>
        <v>0</v>
      </c>
      <c r="BN8" s="1" cm="1">
        <f t="array" ref="BN8">_xlfn.SWITCH($A$2,"average", AVERAGE(Instances!BN8:Instances!BN8),"median", MEDIAN(Instances!BN8:Instances!BN8),"min", MIN(Instances!BN8:Instances!BN8),"max", MAX(Instances!BN8:Instances!BN8),"diff", MAX(Instances!BN8:Instances!BN8)-MIN(Instances!BN8:Instances!BN8))</f>
        <v>0</v>
      </c>
      <c r="BO8" s="1" cm="1">
        <f t="array" ref="BO8">_xlfn.SWITCH($A$2,"average", AVERAGE(Instances!BO8:Instances!BO8),"median", MEDIAN(Instances!BO8:Instances!BO8),"min", MIN(Instances!BO8:Instances!BO8),"max", MAX(Instances!BO8:Instances!BO8),"diff", MAX(Instances!BO8:Instances!BO8)-MIN(Instances!BO8:Instances!BO8))</f>
        <v>0</v>
      </c>
      <c r="BP8" s="1" cm="1">
        <f t="array" ref="BP8">_xlfn.SWITCH($A$2,"average", AVERAGE(Instances!BP8:Instances!BP8),"median", MEDIAN(Instances!BP8:Instances!BP8),"min", MIN(Instances!BP8:Instances!BP8),"max", MAX(Instances!BP8:Instances!BP8),"diff", MAX(Instances!BP8:Instances!BP8)-MIN(Instances!BP8:Instances!BP8))</f>
        <v>0</v>
      </c>
      <c r="BQ8" s="1" cm="1">
        <f t="array" ref="BQ8">_xlfn.SWITCH($A$2,"average", AVERAGE(Instances!BQ8:Instances!BQ8),"median", MEDIAN(Instances!BQ8:Instances!BQ8),"min", MIN(Instances!BQ8:Instances!BQ8),"max", MAX(Instances!BQ8:Instances!BQ8),"diff", MAX(Instances!BQ8:Instances!BQ8)-MIN(Instances!BQ8:Instances!BQ8))</f>
        <v>0</v>
      </c>
      <c r="BR8" s="1"/>
      <c r="BS8" s="1" cm="1">
        <f t="array" ref="BS8">_xlfn.SWITCH($A$2,"average", AVERAGE(Instances!BS8:Instances!BS8),"median", MEDIAN(Instances!BS8:Instances!BS8),"min", MIN(Instances!BS8:Instances!BS8),"max", MAX(Instances!BS8:Instances!BS8),"diff", MAX(Instances!BS8:Instances!BS8)-MIN(Instances!BS8:Instances!BS8))</f>
        <v>0</v>
      </c>
      <c r="BT8" s="1" cm="1">
        <f t="array" ref="BT8">_xlfn.SWITCH($A$2,"average", AVERAGE(Instances!BT8:Instances!BT8),"median", MEDIAN(Instances!BT8:Instances!BT8),"min", MIN(Instances!BT8:Instances!BT8),"max", MAX(Instances!BT8:Instances!BT8),"diff", MAX(Instances!BT8:Instances!BT8)-MIN(Instances!BT8:Instances!BT8))</f>
        <v>0</v>
      </c>
      <c r="BU8" s="1" cm="1">
        <f t="array" ref="BU8">_xlfn.SWITCH($A$2,"average", AVERAGE(Instances!BU8:Instances!BU8),"median", MEDIAN(Instances!BU8:Instances!BU8),"min", MIN(Instances!BU8:Instances!BU8),"max", MAX(Instances!BU8:Instances!BU8),"diff", MAX(Instances!BU8:Instances!BU8)-MIN(Instances!BU8:Instances!BU8))</f>
        <v>0</v>
      </c>
      <c r="BV8" s="1" cm="1">
        <f t="array" ref="BV8">_xlfn.SWITCH($A$2,"average", AVERAGE(Instances!BV8:Instances!BV8),"median", MEDIAN(Instances!BV8:Instances!BV8),"min", MIN(Instances!BV8:Instances!BV8),"max", MAX(Instances!BV8:Instances!BV8),"diff", MAX(Instances!BV8:Instances!BV8)-MIN(Instances!BV8:Instances!BV8))</f>
        <v>0</v>
      </c>
      <c r="BW8" s="1" cm="1">
        <f t="array" ref="BW8">_xlfn.SWITCH($A$2,"average", AVERAGE(Instances!BW8:Instances!BW8),"median", MEDIAN(Instances!BW8:Instances!BW8),"min", MIN(Instances!BW8:Instances!BW8),"max", MAX(Instances!BW8:Instances!BW8),"diff", MAX(Instances!BW8:Instances!BW8)-MIN(Instances!BW8:Instances!BW8))</f>
        <v>0</v>
      </c>
      <c r="BX8" s="1" cm="1">
        <f t="array" ref="BX8">_xlfn.SWITCH($A$2,"average", AVERAGE(Instances!BX8:Instances!BX8),"median", MEDIAN(Instances!BX8:Instances!BX8),"min", MIN(Instances!BX8:Instances!BX8),"max", MAX(Instances!BX8:Instances!BX8),"diff", MAX(Instances!BX8:Instances!BX8)-MIN(Instances!BX8:Instances!BX8))</f>
        <v>0</v>
      </c>
      <c r="BY8" s="1" cm="1">
        <f t="array" ref="BY8">_xlfn.SWITCH($A$2,"average", AVERAGE(Instances!BY8:Instances!BY8),"median", MEDIAN(Instances!BY8:Instances!BY8),"min", MIN(Instances!BY8:Instances!BY8),"max", MAX(Instances!BY8:Instances!BY8),"diff", MAX(Instances!BY8:Instances!BY8)-MIN(Instances!BY8:Instances!BY8))</f>
        <v>0</v>
      </c>
      <c r="BZ8" s="1" cm="1">
        <f t="array" ref="BZ8">_xlfn.SWITCH($A$2,"average", AVERAGE(Instances!BZ8:Instances!BZ8),"median", MEDIAN(Instances!BZ8:Instances!BZ8),"min", MIN(Instances!BZ8:Instances!BZ8),"max", MAX(Instances!BZ8:Instances!BZ8),"diff", MAX(Instances!BZ8:Instances!BZ8)-MIN(Instances!BZ8:Instances!BZ8))</f>
        <v>0</v>
      </c>
      <c r="CA8" s="1" cm="1">
        <f t="array" ref="CA8">_xlfn.SWITCH($A$2,"average", AVERAGE(Instances!CA8:Instances!CA8),"median", MEDIAN(Instances!CA8:Instances!CA8),"min", MIN(Instances!CA8:Instances!CA8),"max", MAX(Instances!CA8:Instances!CA8),"diff", MAX(Instances!CA8:Instances!CA8)-MIN(Instances!CA8:Instances!CA8))</f>
        <v>0</v>
      </c>
      <c r="CB8" s="1" cm="1">
        <f t="array" ref="CB8">_xlfn.SWITCH($A$2,"average", AVERAGE(Instances!CB8:Instances!CB8),"median", MEDIAN(Instances!CB8:Instances!CB8),"min", MIN(Instances!CB8:Instances!CB8),"max", MAX(Instances!CB8:Instances!CB8),"diff", MAX(Instances!CB8:Instances!CB8)-MIN(Instances!CB8:Instances!CB8))</f>
        <v>0</v>
      </c>
      <c r="CC8" s="1" cm="1">
        <f t="array" ref="CC8">_xlfn.SWITCH($A$2,"average", AVERAGE(Instances!CC8:Instances!CC8),"median", MEDIAN(Instances!CC8:Instances!CC8),"min", MIN(Instances!CC8:Instances!CC8),"max", MAX(Instances!CC8:Instances!CC8),"diff", MAX(Instances!CC8:Instances!CC8)-MIN(Instances!CC8:Instances!CC8))</f>
        <v>0</v>
      </c>
      <c r="CD8" s="1" cm="1">
        <f t="array" ref="CD8">_xlfn.SWITCH($A$2,"average", AVERAGE(Instances!CD8:Instances!CD8),"median", MEDIAN(Instances!CD8:Instances!CD8),"min", MIN(Instances!CD8:Instances!CD8),"max", MAX(Instances!CD8:Instances!CD8),"diff", MAX(Instances!CD8:Instances!CD8)-MIN(Instances!CD8:Instances!CD8))</f>
        <v>0</v>
      </c>
      <c r="CE8" s="1" cm="1">
        <f t="array" ref="CE8">_xlfn.SWITCH($A$2,"average", AVERAGE(Instances!CE8:Instances!CE8),"median", MEDIAN(Instances!CE8:Instances!CE8),"min", MIN(Instances!CE8:Instances!CE8),"max", MAX(Instances!CE8:Instances!CE8),"diff", MAX(Instances!CE8:Instances!CE8)-MIN(Instances!CE8:Instances!CE8))</f>
        <v>0</v>
      </c>
      <c r="CF8" s="1" cm="1">
        <f t="array" ref="CF8">_xlfn.SWITCH($A$2,"average", AVERAGE(Instances!CF8:Instances!CF8),"median", MEDIAN(Instances!CF8:Instances!CF8),"min", MIN(Instances!CF8:Instances!CF8),"max", MAX(Instances!CF8:Instances!CF8),"diff", MAX(Instances!CF8:Instances!CF8)-MIN(Instances!CF8:Instances!CF8))</f>
        <v>0</v>
      </c>
      <c r="CG8" s="1" cm="1">
        <f t="array" ref="CG8">_xlfn.SWITCH($A$2,"average", AVERAGE(Instances!CG8:Instances!CG8),"median", MEDIAN(Instances!CG8:Instances!CG8),"min", MIN(Instances!CG8:Instances!CG8),"max", MAX(Instances!CG8:Instances!CG8),"diff", MAX(Instances!CG8:Instances!CG8)-MIN(Instances!CG8:Instances!CG8))</f>
        <v>0</v>
      </c>
      <c r="CH8" s="1" cm="1">
        <f t="array" ref="CH8">_xlfn.SWITCH($A$2,"average", AVERAGE(Instances!CH8:Instances!CH8),"median", MEDIAN(Instances!CH8:Instances!CH8),"min", MIN(Instances!CH8:Instances!CH8),"max", MAX(Instances!CH8:Instances!CH8),"diff", MAX(Instances!CH8:Instances!CH8)-MIN(Instances!CH8:Instances!CH8))</f>
        <v>0</v>
      </c>
      <c r="CI8" s="1" cm="1">
        <f t="array" ref="CI8">_xlfn.SWITCH($A$2,"average", AVERAGE(Instances!CI8:Instances!CI8),"median", MEDIAN(Instances!CI8:Instances!CI8),"min", MIN(Instances!CI8:Instances!CI8),"max", MAX(Instances!CI8:Instances!CI8),"diff", MAX(Instances!CI8:Instances!CI8)-MIN(Instances!CI8:Instances!CI8))</f>
        <v>0</v>
      </c>
      <c r="CJ8" s="1"/>
      <c r="CK8" s="1" cm="1">
        <f t="array" ref="CK8">_xlfn.SWITCH($A$2,"average", AVERAGE(Instances!CK8:Instances!CK8),"median", MEDIAN(Instances!CK8:Instances!CK8),"min", MIN(Instances!CK8:Instances!CK8),"max", MAX(Instances!CK8:Instances!CK8),"diff", MAX(Instances!CK8:Instances!CK8)-MIN(Instances!CK8:Instances!CK8))</f>
        <v>0</v>
      </c>
      <c r="CL8" s="1" cm="1">
        <f t="array" ref="CL8">_xlfn.SWITCH($A$2,"average", AVERAGE(Instances!CL8:Instances!CL8),"median", MEDIAN(Instances!CL8:Instances!CL8),"min", MIN(Instances!CL8:Instances!CL8),"max", MAX(Instances!CL8:Instances!CL8),"diff", MAX(Instances!CL8:Instances!CL8)-MIN(Instances!CL8:Instances!CL8))</f>
        <v>0</v>
      </c>
      <c r="CM8" s="1" cm="1">
        <f t="array" ref="CM8">_xlfn.SWITCH($A$2,"average", AVERAGE(Instances!CM8:Instances!CM8),"median", MEDIAN(Instances!CM8:Instances!CM8),"min", MIN(Instances!CM8:Instances!CM8),"max", MAX(Instances!CM8:Instances!CM8),"diff", MAX(Instances!CM8:Instances!CM8)-MIN(Instances!CM8:Instances!CM8))</f>
        <v>0</v>
      </c>
      <c r="CN8" s="1" cm="1">
        <f t="array" ref="CN8">_xlfn.SWITCH($A$2,"average", AVERAGE(Instances!CN8:Instances!CN8),"median", MEDIAN(Instances!CN8:Instances!CN8),"min", MIN(Instances!CN8:Instances!CN8),"max", MAX(Instances!CN8:Instances!CN8),"diff", MAX(Instances!CN8:Instances!CN8)-MIN(Instances!CN8:Instances!CN8))</f>
        <v>0</v>
      </c>
      <c r="CO8" s="1" cm="1">
        <f t="array" ref="CO8">_xlfn.SWITCH($A$2,"average", AVERAGE(Instances!CO8:Instances!CO8),"median", MEDIAN(Instances!CO8:Instances!CO8),"min", MIN(Instances!CO8:Instances!CO8),"max", MAX(Instances!CO8:Instances!CO8),"diff", MAX(Instances!CO8:Instances!CO8)-MIN(Instances!CO8:Instances!CO8))</f>
        <v>0</v>
      </c>
      <c r="CP8" s="1" cm="1">
        <f t="array" ref="CP8">_xlfn.SWITCH($A$2,"average", AVERAGE(Instances!CP8:Instances!CP8),"median", MEDIAN(Instances!CP8:Instances!CP8),"min", MIN(Instances!CP8:Instances!CP8),"max", MAX(Instances!CP8:Instances!CP8),"diff", MAX(Instances!CP8:Instances!CP8)-MIN(Instances!CP8:Instances!CP8))</f>
        <v>0</v>
      </c>
      <c r="CQ8" s="1" cm="1">
        <f t="array" ref="CQ8">_xlfn.SWITCH($A$2,"average", AVERAGE(Instances!CQ8:Instances!CQ8),"median", MEDIAN(Instances!CQ8:Instances!CQ8),"min", MIN(Instances!CQ8:Instances!CQ8),"max", MAX(Instances!CQ8:Instances!CQ8),"diff", MAX(Instances!CQ8:Instances!CQ8)-MIN(Instances!CQ8:Instances!CQ8))</f>
        <v>0</v>
      </c>
      <c r="CR8" s="1" cm="1">
        <f t="array" ref="CR8">_xlfn.SWITCH($A$2,"average", AVERAGE(Instances!CR8:Instances!CR8),"median", MEDIAN(Instances!CR8:Instances!CR8),"min", MIN(Instances!CR8:Instances!CR8),"max", MAX(Instances!CR8:Instances!CR8),"diff", MAX(Instances!CR8:Instances!CR8)-MIN(Instances!CR8:Instances!CR8))</f>
        <v>0</v>
      </c>
      <c r="CS8" s="1" cm="1">
        <f t="array" ref="CS8">_xlfn.SWITCH($A$2,"average", AVERAGE(Instances!CS8:Instances!CS8),"median", MEDIAN(Instances!CS8:Instances!CS8),"min", MIN(Instances!CS8:Instances!CS8),"max", MAX(Instances!CS8:Instances!CS8),"diff", MAX(Instances!CS8:Instances!CS8)-MIN(Instances!CS8:Instances!CS8))</f>
        <v>0</v>
      </c>
      <c r="CT8" s="1" cm="1">
        <f t="array" ref="CT8">_xlfn.SWITCH($A$2,"average", AVERAGE(Instances!CT8:Instances!CT8),"median", MEDIAN(Instances!CT8:Instances!CT8),"min", MIN(Instances!CT8:Instances!CT8),"max", MAX(Instances!CT8:Instances!CT8),"diff", MAX(Instances!CT8:Instances!CT8)-MIN(Instances!CT8:Instances!CT8))</f>
        <v>0</v>
      </c>
      <c r="CU8" s="1" cm="1">
        <f t="array" ref="CU8">_xlfn.SWITCH($A$2,"average", AVERAGE(Instances!CU8:Instances!CU8),"median", MEDIAN(Instances!CU8:Instances!CU8),"min", MIN(Instances!CU8:Instances!CU8),"max", MAX(Instances!CU8:Instances!CU8),"diff", MAX(Instances!CU8:Instances!CU8)-MIN(Instances!CU8:Instances!CU8))</f>
        <v>0</v>
      </c>
      <c r="CV8" s="1" cm="1">
        <f t="array" ref="CV8">_xlfn.SWITCH($A$2,"average", AVERAGE(Instances!CV8:Instances!CV8),"median", MEDIAN(Instances!CV8:Instances!CV8),"min", MIN(Instances!CV8:Instances!CV8),"max", MAX(Instances!CV8:Instances!CV8),"diff", MAX(Instances!CV8:Instances!CV8)-MIN(Instances!CV8:Instances!CV8))</f>
        <v>0</v>
      </c>
      <c r="CW8" s="1" cm="1">
        <f t="array" ref="CW8">_xlfn.SWITCH($A$2,"average", AVERAGE(Instances!CW8:Instances!CW8),"median", MEDIAN(Instances!CW8:Instances!CW8),"min", MIN(Instances!CW8:Instances!CW8),"max", MAX(Instances!CW8:Instances!CW8),"diff", MAX(Instances!CW8:Instances!CW8)-MIN(Instances!CW8:Instances!CW8))</f>
        <v>0</v>
      </c>
      <c r="CX8" s="1" cm="1">
        <f t="array" ref="CX8">_xlfn.SWITCH($A$2,"average", AVERAGE(Instances!CX8:Instances!CX8),"median", MEDIAN(Instances!CX8:Instances!CX8),"min", MIN(Instances!CX8:Instances!CX8),"max", MAX(Instances!CX8:Instances!CX8),"diff", MAX(Instances!CX8:Instances!CX8)-MIN(Instances!CX8:Instances!CX8))</f>
        <v>0</v>
      </c>
      <c r="CY8" s="1" cm="1">
        <f t="array" ref="CY8">_xlfn.SWITCH($A$2,"average", AVERAGE(Instances!CY8:Instances!CY8),"median", MEDIAN(Instances!CY8:Instances!CY8),"min", MIN(Instances!CY8:Instances!CY8),"max", MAX(Instances!CY8:Instances!CY8),"diff", MAX(Instances!CY8:Instances!CY8)-MIN(Instances!CY8:Instances!CY8))</f>
        <v>0</v>
      </c>
      <c r="CZ8" s="1" cm="1">
        <f t="array" ref="CZ8">_xlfn.SWITCH($A$2,"average", AVERAGE(Instances!CZ8:Instances!CZ8),"median", MEDIAN(Instances!CZ8:Instances!CZ8),"min", MIN(Instances!CZ8:Instances!CZ8),"max", MAX(Instances!CZ8:Instances!CZ8),"diff", MAX(Instances!CZ8:Instances!CZ8)-MIN(Instances!CZ8:Instances!CZ8))</f>
        <v>0</v>
      </c>
      <c r="DA8" s="1" cm="1">
        <f t="array" ref="DA8">_xlfn.SWITCH($A$2,"average", AVERAGE(Instances!DA8:Instances!DA8),"median", MEDIAN(Instances!DA8:Instances!DA8),"min", MIN(Instances!DA8:Instances!DA8),"max", MAX(Instances!DA8:Instances!DA8),"diff", MAX(Instances!DA8:Instances!DA8)-MIN(Instances!DA8:Instances!DA8))</f>
        <v>0</v>
      </c>
      <c r="DB8" s="1"/>
      <c r="DC8" s="1" cm="1">
        <f t="array" ref="DC8">_xlfn.SWITCH($A$2,"average", AVERAGE(Instances!DC8:Instances!DC8),"median", MEDIAN(Instances!DC8:Instances!DC8),"min", MIN(Instances!DC8:Instances!DC8),"max", MAX(Instances!DC8:Instances!DC8),"diff", MAX(Instances!DC8:Instances!DC8)-MIN(Instances!DC8:Instances!DC8))</f>
        <v>0</v>
      </c>
      <c r="DD8" s="1" cm="1">
        <f t="array" ref="DD8">_xlfn.SWITCH($A$2,"average", AVERAGE(Instances!DD8:Instances!DD8),"median", MEDIAN(Instances!DD8:Instances!DD8),"min", MIN(Instances!DD8:Instances!DD8),"max", MAX(Instances!DD8:Instances!DD8),"diff", MAX(Instances!DD8:Instances!DD8)-MIN(Instances!DD8:Instances!DD8))</f>
        <v>0</v>
      </c>
      <c r="DE8" s="1" cm="1">
        <f t="array" ref="DE8">_xlfn.SWITCH($A$2,"average", AVERAGE(Instances!DE8:Instances!DE8),"median", MEDIAN(Instances!DE8:Instances!DE8),"min", MIN(Instances!DE8:Instances!DE8),"max", MAX(Instances!DE8:Instances!DE8),"diff", MAX(Instances!DE8:Instances!DE8)-MIN(Instances!DE8:Instances!DE8))</f>
        <v>0</v>
      </c>
      <c r="DF8" s="1" cm="1">
        <f t="array" ref="DF8">_xlfn.SWITCH($A$2,"average", AVERAGE(Instances!DF8:Instances!DF8),"median", MEDIAN(Instances!DF8:Instances!DF8),"min", MIN(Instances!DF8:Instances!DF8),"max", MAX(Instances!DF8:Instances!DF8),"diff", MAX(Instances!DF8:Instances!DF8)-MIN(Instances!DF8:Instances!DF8))</f>
        <v>0</v>
      </c>
      <c r="DG8" s="1" cm="1">
        <f t="array" ref="DG8">_xlfn.SWITCH($A$2,"average", AVERAGE(Instances!DG8:Instances!DG8),"median", MEDIAN(Instances!DG8:Instances!DG8),"min", MIN(Instances!DG8:Instances!DG8),"max", MAX(Instances!DG8:Instances!DG8),"diff", MAX(Instances!DG8:Instances!DG8)-MIN(Instances!DG8:Instances!DG8))</f>
        <v>0</v>
      </c>
      <c r="DH8" s="1" cm="1">
        <f t="array" ref="DH8">_xlfn.SWITCH($A$2,"average", AVERAGE(Instances!DH8:Instances!DH8),"median", MEDIAN(Instances!DH8:Instances!DH8),"min", MIN(Instances!DH8:Instances!DH8),"max", MAX(Instances!DH8:Instances!DH8),"diff", MAX(Instances!DH8:Instances!DH8)-MIN(Instances!DH8:Instances!DH8))</f>
        <v>0</v>
      </c>
      <c r="DI8" s="1" cm="1">
        <f t="array" ref="DI8">_xlfn.SWITCH($A$2,"average", AVERAGE(Instances!DI8:Instances!DI8),"median", MEDIAN(Instances!DI8:Instances!DI8),"min", MIN(Instances!DI8:Instances!DI8),"max", MAX(Instances!DI8:Instances!DI8),"diff", MAX(Instances!DI8:Instances!DI8)-MIN(Instances!DI8:Instances!DI8))</f>
        <v>0</v>
      </c>
      <c r="DJ8" s="1" cm="1">
        <f t="array" ref="DJ8">_xlfn.SWITCH($A$2,"average", AVERAGE(Instances!DJ8:Instances!DJ8),"median", MEDIAN(Instances!DJ8:Instances!DJ8),"min", MIN(Instances!DJ8:Instances!DJ8),"max", MAX(Instances!DJ8:Instances!DJ8),"diff", MAX(Instances!DJ8:Instances!DJ8)-MIN(Instances!DJ8:Instances!DJ8))</f>
        <v>0</v>
      </c>
      <c r="DK8" s="1" cm="1">
        <f t="array" ref="DK8">_xlfn.SWITCH($A$2,"average", AVERAGE(Instances!DK8:Instances!DK8),"median", MEDIAN(Instances!DK8:Instances!DK8),"min", MIN(Instances!DK8:Instances!DK8),"max", MAX(Instances!DK8:Instances!DK8),"diff", MAX(Instances!DK8:Instances!DK8)-MIN(Instances!DK8:Instances!DK8))</f>
        <v>0</v>
      </c>
      <c r="DL8" s="1" cm="1">
        <f t="array" ref="DL8">_xlfn.SWITCH($A$2,"average", AVERAGE(Instances!DL8:Instances!DL8),"median", MEDIAN(Instances!DL8:Instances!DL8),"min", MIN(Instances!DL8:Instances!DL8),"max", MAX(Instances!DL8:Instances!DL8),"diff", MAX(Instances!DL8:Instances!DL8)-MIN(Instances!DL8:Instances!DL8))</f>
        <v>0</v>
      </c>
      <c r="DM8" s="1" cm="1">
        <f t="array" ref="DM8">_xlfn.SWITCH($A$2,"average", AVERAGE(Instances!DM8:Instances!DM8),"median", MEDIAN(Instances!DM8:Instances!DM8),"min", MIN(Instances!DM8:Instances!DM8),"max", MAX(Instances!DM8:Instances!DM8),"diff", MAX(Instances!DM8:Instances!DM8)-MIN(Instances!DM8:Instances!DM8))</f>
        <v>0</v>
      </c>
      <c r="DN8" s="1" cm="1">
        <f t="array" ref="DN8">_xlfn.SWITCH($A$2,"average", AVERAGE(Instances!DN8:Instances!DN8),"median", MEDIAN(Instances!DN8:Instances!DN8),"min", MIN(Instances!DN8:Instances!DN8),"max", MAX(Instances!DN8:Instances!DN8),"diff", MAX(Instances!DN8:Instances!DN8)-MIN(Instances!DN8:Instances!DN8))</f>
        <v>0</v>
      </c>
      <c r="DO8" s="1" cm="1">
        <f t="array" ref="DO8">_xlfn.SWITCH($A$2,"average", AVERAGE(Instances!DO8:Instances!DO8),"median", MEDIAN(Instances!DO8:Instances!DO8),"min", MIN(Instances!DO8:Instances!DO8),"max", MAX(Instances!DO8:Instances!DO8),"diff", MAX(Instances!DO8:Instances!DO8)-MIN(Instances!DO8:Instances!DO8))</f>
        <v>0</v>
      </c>
      <c r="DP8" s="1" cm="1">
        <f t="array" ref="DP8">_xlfn.SWITCH($A$2,"average", AVERAGE(Instances!DP8:Instances!DP8),"median", MEDIAN(Instances!DP8:Instances!DP8),"min", MIN(Instances!DP8:Instances!DP8),"max", MAX(Instances!DP8:Instances!DP8),"diff", MAX(Instances!DP8:Instances!DP8)-MIN(Instances!DP8:Instances!DP8))</f>
        <v>0</v>
      </c>
      <c r="DQ8" s="1" cm="1">
        <f t="array" ref="DQ8">_xlfn.SWITCH($A$2,"average", AVERAGE(Instances!DQ8:Instances!DQ8),"median", MEDIAN(Instances!DQ8:Instances!DQ8),"min", MIN(Instances!DQ8:Instances!DQ8),"max", MAX(Instances!DQ8:Instances!DQ8),"diff", MAX(Instances!DQ8:Instances!DQ8)-MIN(Instances!DQ8:Instances!DQ8))</f>
        <v>0</v>
      </c>
      <c r="DR8" s="1" cm="1">
        <f t="array" ref="DR8">_xlfn.SWITCH($A$2,"average", AVERAGE(Instances!DR8:Instances!DR8),"median", MEDIAN(Instances!DR8:Instances!DR8),"min", MIN(Instances!DR8:Instances!DR8),"max", MAX(Instances!DR8:Instances!DR8),"diff", MAX(Instances!DR8:Instances!DR8)-MIN(Instances!DR8:Instances!DR8))</f>
        <v>0</v>
      </c>
      <c r="DS8" s="1" cm="1">
        <f t="array" ref="DS8">_xlfn.SWITCH($A$2,"average", AVERAGE(Instances!DS8:Instances!DS8),"median", MEDIAN(Instances!DS8:Instances!DS8),"min", MIN(Instances!DS8:Instances!DS8),"max", MAX(Instances!DS8:Instances!DS8),"diff", MAX(Instances!DS8:Instances!DS8)-MIN(Instances!DS8:Instances!DS8))</f>
        <v>0</v>
      </c>
      <c r="DT8" s="1"/>
      <c r="DU8" s="1" cm="1">
        <f t="array" ref="DU8">_xlfn.SWITCH($A$2,"average", AVERAGE(Instances!DU8:Instances!DU8),"median", MEDIAN(Instances!DU8:Instances!DU8),"min", MIN(Instances!DU8:Instances!DU8),"max", MAX(Instances!DU8:Instances!DU8),"diff", MAX(Instances!DU8:Instances!DU8)-MIN(Instances!DU8:Instances!DU8))</f>
        <v>0</v>
      </c>
      <c r="DV8" s="1" cm="1">
        <f t="array" ref="DV8">_xlfn.SWITCH($A$2,"average", AVERAGE(Instances!DV8:Instances!DV8),"median", MEDIAN(Instances!DV8:Instances!DV8),"min", MIN(Instances!DV8:Instances!DV8),"max", MAX(Instances!DV8:Instances!DV8),"diff", MAX(Instances!DV8:Instances!DV8)-MIN(Instances!DV8:Instances!DV8))</f>
        <v>0</v>
      </c>
      <c r="DW8" s="1" cm="1">
        <f t="array" ref="DW8">_xlfn.SWITCH($A$2,"average", AVERAGE(Instances!DW8:Instances!DW8),"median", MEDIAN(Instances!DW8:Instances!DW8),"min", MIN(Instances!DW8:Instances!DW8),"max", MAX(Instances!DW8:Instances!DW8),"diff", MAX(Instances!DW8:Instances!DW8)-MIN(Instances!DW8:Instances!DW8))</f>
        <v>0</v>
      </c>
      <c r="DX8" s="1" cm="1">
        <f t="array" ref="DX8">_xlfn.SWITCH($A$2,"average", AVERAGE(Instances!DX8:Instances!DX8),"median", MEDIAN(Instances!DX8:Instances!DX8),"min", MIN(Instances!DX8:Instances!DX8),"max", MAX(Instances!DX8:Instances!DX8),"diff", MAX(Instances!DX8:Instances!DX8)-MIN(Instances!DX8:Instances!DX8))</f>
        <v>0</v>
      </c>
      <c r="DY8" s="1" cm="1">
        <f t="array" ref="DY8">_xlfn.SWITCH($A$2,"average", AVERAGE(Instances!DY8:Instances!DY8),"median", MEDIAN(Instances!DY8:Instances!DY8),"min", MIN(Instances!DY8:Instances!DY8),"max", MAX(Instances!DY8:Instances!DY8),"diff", MAX(Instances!DY8:Instances!DY8)-MIN(Instances!DY8:Instances!DY8))</f>
        <v>0</v>
      </c>
      <c r="DZ8" s="1" cm="1">
        <f t="array" ref="DZ8">_xlfn.SWITCH($A$2,"average", AVERAGE(Instances!DZ8:Instances!DZ8),"median", MEDIAN(Instances!DZ8:Instances!DZ8),"min", MIN(Instances!DZ8:Instances!DZ8),"max", MAX(Instances!DZ8:Instances!DZ8),"diff", MAX(Instances!DZ8:Instances!DZ8)-MIN(Instances!DZ8:Instances!DZ8))</f>
        <v>0</v>
      </c>
      <c r="EA8" s="1" cm="1">
        <f t="array" ref="EA8">_xlfn.SWITCH($A$2,"average", AVERAGE(Instances!EA8:Instances!EA8),"median", MEDIAN(Instances!EA8:Instances!EA8),"min", MIN(Instances!EA8:Instances!EA8),"max", MAX(Instances!EA8:Instances!EA8),"diff", MAX(Instances!EA8:Instances!EA8)-MIN(Instances!EA8:Instances!EA8))</f>
        <v>0</v>
      </c>
      <c r="EB8" s="1" cm="1">
        <f t="array" ref="EB8">_xlfn.SWITCH($A$2,"average", AVERAGE(Instances!EB8:Instances!EB8),"median", MEDIAN(Instances!EB8:Instances!EB8),"min", MIN(Instances!EB8:Instances!EB8),"max", MAX(Instances!EB8:Instances!EB8),"diff", MAX(Instances!EB8:Instances!EB8)-MIN(Instances!EB8:Instances!EB8))</f>
        <v>0</v>
      </c>
      <c r="EC8" s="1" cm="1">
        <f t="array" ref="EC8">_xlfn.SWITCH($A$2,"average", AVERAGE(Instances!EC8:Instances!EC8),"median", MEDIAN(Instances!EC8:Instances!EC8),"min", MIN(Instances!EC8:Instances!EC8),"max", MAX(Instances!EC8:Instances!EC8),"diff", MAX(Instances!EC8:Instances!EC8)-MIN(Instances!EC8:Instances!EC8))</f>
        <v>0</v>
      </c>
      <c r="ED8" s="1" cm="1">
        <f t="array" ref="ED8">_xlfn.SWITCH($A$2,"average", AVERAGE(Instances!ED8:Instances!ED8),"median", MEDIAN(Instances!ED8:Instances!ED8),"min", MIN(Instances!ED8:Instances!ED8),"max", MAX(Instances!ED8:Instances!ED8),"diff", MAX(Instances!ED8:Instances!ED8)-MIN(Instances!ED8:Instances!ED8))</f>
        <v>0</v>
      </c>
      <c r="EE8" s="1" cm="1">
        <f t="array" ref="EE8">_xlfn.SWITCH($A$2,"average", AVERAGE(Instances!EE8:Instances!EE8),"median", MEDIAN(Instances!EE8:Instances!EE8),"min", MIN(Instances!EE8:Instances!EE8),"max", MAX(Instances!EE8:Instances!EE8),"diff", MAX(Instances!EE8:Instances!EE8)-MIN(Instances!EE8:Instances!EE8))</f>
        <v>0</v>
      </c>
      <c r="EF8" s="1" cm="1">
        <f t="array" ref="EF8">_xlfn.SWITCH($A$2,"average", AVERAGE(Instances!EF8:Instances!EF8),"median", MEDIAN(Instances!EF8:Instances!EF8),"min", MIN(Instances!EF8:Instances!EF8),"max", MAX(Instances!EF8:Instances!EF8),"diff", MAX(Instances!EF8:Instances!EF8)-MIN(Instances!EF8:Instances!EF8))</f>
        <v>0</v>
      </c>
      <c r="EG8" s="1" cm="1">
        <f t="array" ref="EG8">_xlfn.SWITCH($A$2,"average", AVERAGE(Instances!EG8:Instances!EG8),"median", MEDIAN(Instances!EG8:Instances!EG8),"min", MIN(Instances!EG8:Instances!EG8),"max", MAX(Instances!EG8:Instances!EG8),"diff", MAX(Instances!EG8:Instances!EG8)-MIN(Instances!EG8:Instances!EG8))</f>
        <v>0</v>
      </c>
      <c r="EH8" s="1" cm="1">
        <f t="array" ref="EH8">_xlfn.SWITCH($A$2,"average", AVERAGE(Instances!EH8:Instances!EH8),"median", MEDIAN(Instances!EH8:Instances!EH8),"min", MIN(Instances!EH8:Instances!EH8),"max", MAX(Instances!EH8:Instances!EH8),"diff", MAX(Instances!EH8:Instances!EH8)-MIN(Instances!EH8:Instances!EH8))</f>
        <v>0</v>
      </c>
      <c r="EI8" s="1" cm="1">
        <f t="array" ref="EI8">_xlfn.SWITCH($A$2,"average", AVERAGE(Instances!EI8:Instances!EI8),"median", MEDIAN(Instances!EI8:Instances!EI8),"min", MIN(Instances!EI8:Instances!EI8),"max", MAX(Instances!EI8:Instances!EI8),"diff", MAX(Instances!EI8:Instances!EI8)-MIN(Instances!EI8:Instances!EI8))</f>
        <v>0</v>
      </c>
      <c r="EJ8" s="1" cm="1">
        <f t="array" ref="EJ8">_xlfn.SWITCH($A$2,"average", AVERAGE(Instances!EJ8:Instances!EJ8),"median", MEDIAN(Instances!EJ8:Instances!EJ8),"min", MIN(Instances!EJ8:Instances!EJ8),"max", MAX(Instances!EJ8:Instances!EJ8),"diff", MAX(Instances!EJ8:Instances!EJ8)-MIN(Instances!EJ8:Instances!EJ8))</f>
        <v>0</v>
      </c>
      <c r="EK8" s="1" cm="1">
        <f t="array" ref="EK8">_xlfn.SWITCH($A$2,"average", AVERAGE(Instances!EK8:Instances!EK8),"median", MEDIAN(Instances!EK8:Instances!EK8),"min", MIN(Instances!EK8:Instances!EK8),"max", MAX(Instances!EK8:Instances!EK8),"diff", MAX(Instances!EK8:Instances!EK8)-MIN(Instances!EK8:Instances!EK8))</f>
        <v>0</v>
      </c>
      <c r="EL8" s="1"/>
      <c r="EM8" s="1" cm="1">
        <f t="array" ref="EM8">_xlfn.SWITCH($A$2,"average", AVERAGE(Instances!EM8:Instances!EM8),"median", MEDIAN(Instances!EM8:Instances!EM8),"min", MIN(Instances!EM8:Instances!EM8),"max", MAX(Instances!EM8:Instances!EM8),"diff", MAX(Instances!EM8:Instances!EM8)-MIN(Instances!EM8:Instances!EM8))</f>
        <v>0</v>
      </c>
      <c r="EN8" s="1" cm="1">
        <f t="array" ref="EN8">_xlfn.SWITCH($A$2,"average", AVERAGE(Instances!EN8:Instances!EN8),"median", MEDIAN(Instances!EN8:Instances!EN8),"min", MIN(Instances!EN8:Instances!EN8),"max", MAX(Instances!EN8:Instances!EN8),"diff", MAX(Instances!EN8:Instances!EN8)-MIN(Instances!EN8:Instances!EN8))</f>
        <v>0</v>
      </c>
      <c r="EO8" s="1" cm="1">
        <f t="array" ref="EO8">_xlfn.SWITCH($A$2,"average", AVERAGE(Instances!EO8:Instances!EO8),"median", MEDIAN(Instances!EO8:Instances!EO8),"min", MIN(Instances!EO8:Instances!EO8),"max", MAX(Instances!EO8:Instances!EO8),"diff", MAX(Instances!EO8:Instances!EO8)-MIN(Instances!EO8:Instances!EO8))</f>
        <v>0</v>
      </c>
      <c r="EP8" s="1" cm="1">
        <f t="array" ref="EP8">_xlfn.SWITCH($A$2,"average", AVERAGE(Instances!EP8:Instances!EP8),"median", MEDIAN(Instances!EP8:Instances!EP8),"min", MIN(Instances!EP8:Instances!EP8),"max", MAX(Instances!EP8:Instances!EP8),"diff", MAX(Instances!EP8:Instances!EP8)-MIN(Instances!EP8:Instances!EP8))</f>
        <v>0</v>
      </c>
      <c r="EQ8" s="1" cm="1">
        <f t="array" ref="EQ8">_xlfn.SWITCH($A$2,"average", AVERAGE(Instances!EQ8:Instances!EQ8),"median", MEDIAN(Instances!EQ8:Instances!EQ8),"min", MIN(Instances!EQ8:Instances!EQ8),"max", MAX(Instances!EQ8:Instances!EQ8),"diff", MAX(Instances!EQ8:Instances!EQ8)-MIN(Instances!EQ8:Instances!EQ8))</f>
        <v>0</v>
      </c>
      <c r="ER8" s="1" cm="1">
        <f t="array" ref="ER8">_xlfn.SWITCH($A$2,"average", AVERAGE(Instances!ER8:Instances!ER8),"median", MEDIAN(Instances!ER8:Instances!ER8),"min", MIN(Instances!ER8:Instances!ER8),"max", MAX(Instances!ER8:Instances!ER8),"diff", MAX(Instances!ER8:Instances!ER8)-MIN(Instances!ER8:Instances!ER8))</f>
        <v>0</v>
      </c>
      <c r="ES8" s="1" cm="1">
        <f t="array" ref="ES8">_xlfn.SWITCH($A$2,"average", AVERAGE(Instances!ES8:Instances!ES8),"median", MEDIAN(Instances!ES8:Instances!ES8),"min", MIN(Instances!ES8:Instances!ES8),"max", MAX(Instances!ES8:Instances!ES8),"diff", MAX(Instances!ES8:Instances!ES8)-MIN(Instances!ES8:Instances!ES8))</f>
        <v>0</v>
      </c>
      <c r="ET8" s="1" cm="1">
        <f t="array" ref="ET8">_xlfn.SWITCH($A$2,"average", AVERAGE(Instances!ET8:Instances!ET8),"median", MEDIAN(Instances!ET8:Instances!ET8),"min", MIN(Instances!ET8:Instances!ET8),"max", MAX(Instances!ET8:Instances!ET8),"diff", MAX(Instances!ET8:Instances!ET8)-MIN(Instances!ET8:Instances!ET8))</f>
        <v>0</v>
      </c>
      <c r="EU8" s="1" cm="1">
        <f t="array" ref="EU8">_xlfn.SWITCH($A$2,"average", AVERAGE(Instances!EU8:Instances!EU8),"median", MEDIAN(Instances!EU8:Instances!EU8),"min", MIN(Instances!EU8:Instances!EU8),"max", MAX(Instances!EU8:Instances!EU8),"diff", MAX(Instances!EU8:Instances!EU8)-MIN(Instances!EU8:Instances!EU8))</f>
        <v>0</v>
      </c>
      <c r="EV8" s="1" cm="1">
        <f t="array" ref="EV8">_xlfn.SWITCH($A$2,"average", AVERAGE(Instances!EV8:Instances!EV8),"median", MEDIAN(Instances!EV8:Instances!EV8),"min", MIN(Instances!EV8:Instances!EV8),"max", MAX(Instances!EV8:Instances!EV8),"diff", MAX(Instances!EV8:Instances!EV8)-MIN(Instances!EV8:Instances!EV8))</f>
        <v>0</v>
      </c>
      <c r="EW8" s="1" cm="1">
        <f t="array" ref="EW8">_xlfn.SWITCH($A$2,"average", AVERAGE(Instances!EW8:Instances!EW8),"median", MEDIAN(Instances!EW8:Instances!EW8),"min", MIN(Instances!EW8:Instances!EW8),"max", MAX(Instances!EW8:Instances!EW8),"diff", MAX(Instances!EW8:Instances!EW8)-MIN(Instances!EW8:Instances!EW8))</f>
        <v>0</v>
      </c>
      <c r="EX8" s="1" cm="1">
        <f t="array" ref="EX8">_xlfn.SWITCH($A$2,"average", AVERAGE(Instances!EX8:Instances!EX8),"median", MEDIAN(Instances!EX8:Instances!EX8),"min", MIN(Instances!EX8:Instances!EX8),"max", MAX(Instances!EX8:Instances!EX8),"diff", MAX(Instances!EX8:Instances!EX8)-MIN(Instances!EX8:Instances!EX8))</f>
        <v>0</v>
      </c>
      <c r="EY8" s="1" cm="1">
        <f t="array" ref="EY8">_xlfn.SWITCH($A$2,"average", AVERAGE(Instances!EY8:Instances!EY8),"median", MEDIAN(Instances!EY8:Instances!EY8),"min", MIN(Instances!EY8:Instances!EY8),"max", MAX(Instances!EY8:Instances!EY8),"diff", MAX(Instances!EY8:Instances!EY8)-MIN(Instances!EY8:Instances!EY8))</f>
        <v>0</v>
      </c>
      <c r="EZ8" s="1" cm="1">
        <f t="array" ref="EZ8">_xlfn.SWITCH($A$2,"average", AVERAGE(Instances!EZ8:Instances!EZ8),"median", MEDIAN(Instances!EZ8:Instances!EZ8),"min", MIN(Instances!EZ8:Instances!EZ8),"max", MAX(Instances!EZ8:Instances!EZ8),"diff", MAX(Instances!EZ8:Instances!EZ8)-MIN(Instances!EZ8:Instances!EZ8))</f>
        <v>0</v>
      </c>
      <c r="FA8" s="1" cm="1">
        <f t="array" ref="FA8">_xlfn.SWITCH($A$2,"average", AVERAGE(Instances!FA8:Instances!FA8),"median", MEDIAN(Instances!FA8:Instances!FA8),"min", MIN(Instances!FA8:Instances!FA8),"max", MAX(Instances!FA8:Instances!FA8),"diff", MAX(Instances!FA8:Instances!FA8)-MIN(Instances!FA8:Instances!FA8))</f>
        <v>0</v>
      </c>
      <c r="FB8" s="1" cm="1">
        <f t="array" ref="FB8">_xlfn.SWITCH($A$2,"average", AVERAGE(Instances!FB8:Instances!FB8),"median", MEDIAN(Instances!FB8:Instances!FB8),"min", MIN(Instances!FB8:Instances!FB8),"max", MAX(Instances!FB8:Instances!FB8),"diff", MAX(Instances!FB8:Instances!FB8)-MIN(Instances!FB8:Instances!FB8))</f>
        <v>0</v>
      </c>
      <c r="FC8" s="1" cm="1">
        <f t="array" ref="FC8">_xlfn.SWITCH($A$2,"average", AVERAGE(Instances!FC8:Instances!FC8),"median", MEDIAN(Instances!FC8:Instances!FC8),"min", MIN(Instances!FC8:Instances!FC8),"max", MAX(Instances!FC8:Instances!FC8),"diff", MAX(Instances!FC8:Instances!FC8)-MIN(Instances!FC8:Instances!FC8))</f>
        <v>0</v>
      </c>
      <c r="FD8" s="1"/>
      <c r="FE8" s="1" cm="1">
        <f t="array" ref="FE8">_xlfn.SWITCH($A$2,"average", AVERAGE(Instances!FE8:Instances!FE8),"median", MEDIAN(Instances!FE8:Instances!FE8),"min", MIN(Instances!FE8:Instances!FE8),"max", MAX(Instances!FE8:Instances!FE8),"diff", MAX(Instances!FE8:Instances!FE8)-MIN(Instances!FE8:Instances!FE8))</f>
        <v>0</v>
      </c>
      <c r="FF8" s="1" cm="1">
        <f t="array" ref="FF8">_xlfn.SWITCH($A$2,"average", AVERAGE(Instances!FF8:Instances!FF8),"median", MEDIAN(Instances!FF8:Instances!FF8),"min", MIN(Instances!FF8:Instances!FF8),"max", MAX(Instances!FF8:Instances!FF8),"diff", MAX(Instances!FF8:Instances!FF8)-MIN(Instances!FF8:Instances!FF8))</f>
        <v>0</v>
      </c>
      <c r="FG8" s="1" cm="1">
        <f t="array" ref="FG8">_xlfn.SWITCH($A$2,"average", AVERAGE(Instances!FG8:Instances!FG8),"median", MEDIAN(Instances!FG8:Instances!FG8),"min", MIN(Instances!FG8:Instances!FG8),"max", MAX(Instances!FG8:Instances!FG8),"diff", MAX(Instances!FG8:Instances!FG8)-MIN(Instances!FG8:Instances!FG8))</f>
        <v>0</v>
      </c>
      <c r="FH8" s="1" cm="1">
        <f t="array" ref="FH8">_xlfn.SWITCH($A$2,"average", AVERAGE(Instances!FH8:Instances!FH8),"median", MEDIAN(Instances!FH8:Instances!FH8),"min", MIN(Instances!FH8:Instances!FH8),"max", MAX(Instances!FH8:Instances!FH8),"diff", MAX(Instances!FH8:Instances!FH8)-MIN(Instances!FH8:Instances!FH8))</f>
        <v>0</v>
      </c>
      <c r="FI8" s="1" cm="1">
        <f t="array" ref="FI8">_xlfn.SWITCH($A$2,"average", AVERAGE(Instances!FI8:Instances!FI8),"median", MEDIAN(Instances!FI8:Instances!FI8),"min", MIN(Instances!FI8:Instances!FI8),"max", MAX(Instances!FI8:Instances!FI8),"diff", MAX(Instances!FI8:Instances!FI8)-MIN(Instances!FI8:Instances!FI8))</f>
        <v>0</v>
      </c>
      <c r="FJ8" s="1" cm="1">
        <f t="array" ref="FJ8">_xlfn.SWITCH($A$2,"average", AVERAGE(Instances!FJ8:Instances!FJ8),"median", MEDIAN(Instances!FJ8:Instances!FJ8),"min", MIN(Instances!FJ8:Instances!FJ8),"max", MAX(Instances!FJ8:Instances!FJ8),"diff", MAX(Instances!FJ8:Instances!FJ8)-MIN(Instances!FJ8:Instances!FJ8))</f>
        <v>0</v>
      </c>
      <c r="FK8" s="1" cm="1">
        <f t="array" ref="FK8">_xlfn.SWITCH($A$2,"average", AVERAGE(Instances!FK8:Instances!FK8),"median", MEDIAN(Instances!FK8:Instances!FK8),"min", MIN(Instances!FK8:Instances!FK8),"max", MAX(Instances!FK8:Instances!FK8),"diff", MAX(Instances!FK8:Instances!FK8)-MIN(Instances!FK8:Instances!FK8))</f>
        <v>0</v>
      </c>
      <c r="FL8" s="1" cm="1">
        <f t="array" ref="FL8">_xlfn.SWITCH($A$2,"average", AVERAGE(Instances!FL8:Instances!FL8),"median", MEDIAN(Instances!FL8:Instances!FL8),"min", MIN(Instances!FL8:Instances!FL8),"max", MAX(Instances!FL8:Instances!FL8),"diff", MAX(Instances!FL8:Instances!FL8)-MIN(Instances!FL8:Instances!FL8))</f>
        <v>0</v>
      </c>
      <c r="FM8" s="1" cm="1">
        <f t="array" ref="FM8">_xlfn.SWITCH($A$2,"average", AVERAGE(Instances!FM8:Instances!FM8),"median", MEDIAN(Instances!FM8:Instances!FM8),"min", MIN(Instances!FM8:Instances!FM8),"max", MAX(Instances!FM8:Instances!FM8),"diff", MAX(Instances!FM8:Instances!FM8)-MIN(Instances!FM8:Instances!FM8))</f>
        <v>0</v>
      </c>
      <c r="FN8" s="1" cm="1">
        <f t="array" ref="FN8">_xlfn.SWITCH($A$2,"average", AVERAGE(Instances!FN8:Instances!FN8),"median", MEDIAN(Instances!FN8:Instances!FN8),"min", MIN(Instances!FN8:Instances!FN8),"max", MAX(Instances!FN8:Instances!FN8),"diff", MAX(Instances!FN8:Instances!FN8)-MIN(Instances!FN8:Instances!FN8))</f>
        <v>0</v>
      </c>
      <c r="FO8" s="1" cm="1">
        <f t="array" ref="FO8">_xlfn.SWITCH($A$2,"average", AVERAGE(Instances!FO8:Instances!FO8),"median", MEDIAN(Instances!FO8:Instances!FO8),"min", MIN(Instances!FO8:Instances!FO8),"max", MAX(Instances!FO8:Instances!FO8),"diff", MAX(Instances!FO8:Instances!FO8)-MIN(Instances!FO8:Instances!FO8))</f>
        <v>0</v>
      </c>
      <c r="FP8" s="1" cm="1">
        <f t="array" ref="FP8">_xlfn.SWITCH($A$2,"average", AVERAGE(Instances!FP8:Instances!FP8),"median", MEDIAN(Instances!FP8:Instances!FP8),"min", MIN(Instances!FP8:Instances!FP8),"max", MAX(Instances!FP8:Instances!FP8),"diff", MAX(Instances!FP8:Instances!FP8)-MIN(Instances!FP8:Instances!FP8))</f>
        <v>0</v>
      </c>
      <c r="FQ8" s="1" cm="1">
        <f t="array" ref="FQ8">_xlfn.SWITCH($A$2,"average", AVERAGE(Instances!FQ8:Instances!FQ8),"median", MEDIAN(Instances!FQ8:Instances!FQ8),"min", MIN(Instances!FQ8:Instances!FQ8),"max", MAX(Instances!FQ8:Instances!FQ8),"diff", MAX(Instances!FQ8:Instances!FQ8)-MIN(Instances!FQ8:Instances!FQ8))</f>
        <v>0</v>
      </c>
      <c r="FR8" s="1" cm="1">
        <f t="array" ref="FR8">_xlfn.SWITCH($A$2,"average", AVERAGE(Instances!FR8:Instances!FR8),"median", MEDIAN(Instances!FR8:Instances!FR8),"min", MIN(Instances!FR8:Instances!FR8),"max", MAX(Instances!FR8:Instances!FR8),"diff", MAX(Instances!FR8:Instances!FR8)-MIN(Instances!FR8:Instances!FR8))</f>
        <v>0</v>
      </c>
      <c r="FS8" s="1" cm="1">
        <f t="array" ref="FS8">_xlfn.SWITCH($A$2,"average", AVERAGE(Instances!FS8:Instances!FS8),"median", MEDIAN(Instances!FS8:Instances!FS8),"min", MIN(Instances!FS8:Instances!FS8),"max", MAX(Instances!FS8:Instances!FS8),"diff", MAX(Instances!FS8:Instances!FS8)-MIN(Instances!FS8:Instances!FS8))</f>
        <v>0</v>
      </c>
      <c r="FT8" s="1" cm="1">
        <f t="array" ref="FT8">_xlfn.SWITCH($A$2,"average", AVERAGE(Instances!FT8:Instances!FT8),"median", MEDIAN(Instances!FT8:Instances!FT8),"min", MIN(Instances!FT8:Instances!FT8),"max", MAX(Instances!FT8:Instances!FT8),"diff", MAX(Instances!FT8:Instances!FT8)-MIN(Instances!FT8:Instances!FT8))</f>
        <v>0</v>
      </c>
      <c r="FU8" s="1" cm="1">
        <f t="array" ref="FU8">_xlfn.SWITCH($A$2,"average", AVERAGE(Instances!FU8:Instances!FU8),"median", MEDIAN(Instances!FU8:Instances!FU8),"min", MIN(Instances!FU8:Instances!FU8),"max", MAX(Instances!FU8:Instances!FU8),"diff", MAX(Instances!FU8:Instances!FU8)-MIN(Instances!FU8:Instances!FU8))</f>
        <v>0</v>
      </c>
      <c r="FV8" s="1"/>
      <c r="FW8" s="1" cm="1">
        <f t="array" ref="FW8">_xlfn.SWITCH($A$2,"average", AVERAGE(Instances!FW8:Instances!FW8),"median", MEDIAN(Instances!FW8:Instances!FW8),"min", MIN(Instances!FW8:Instances!FW8),"max", MAX(Instances!FW8:Instances!FW8),"diff", MAX(Instances!FW8:Instances!FW8)-MIN(Instances!FW8:Instances!FW8))</f>
        <v>0</v>
      </c>
      <c r="FX8" s="1" cm="1">
        <f t="array" ref="FX8">_xlfn.SWITCH($A$2,"average", AVERAGE(Instances!FX8:Instances!FX8),"median", MEDIAN(Instances!FX8:Instances!FX8),"min", MIN(Instances!FX8:Instances!FX8),"max", MAX(Instances!FX8:Instances!FX8),"diff", MAX(Instances!FX8:Instances!FX8)-MIN(Instances!FX8:Instances!FX8))</f>
        <v>0</v>
      </c>
      <c r="FY8" s="1" cm="1">
        <f t="array" ref="FY8">_xlfn.SWITCH($A$2,"average", AVERAGE(Instances!FY8:Instances!FY8),"median", MEDIAN(Instances!FY8:Instances!FY8),"min", MIN(Instances!FY8:Instances!FY8),"max", MAX(Instances!FY8:Instances!FY8),"diff", MAX(Instances!FY8:Instances!FY8)-MIN(Instances!FY8:Instances!FY8))</f>
        <v>0</v>
      </c>
      <c r="FZ8" s="1" cm="1">
        <f t="array" ref="FZ8">_xlfn.SWITCH($A$2,"average", AVERAGE(Instances!FZ8:Instances!FZ8),"median", MEDIAN(Instances!FZ8:Instances!FZ8),"min", MIN(Instances!FZ8:Instances!FZ8),"max", MAX(Instances!FZ8:Instances!FZ8),"diff", MAX(Instances!FZ8:Instances!FZ8)-MIN(Instances!FZ8:Instances!FZ8))</f>
        <v>0</v>
      </c>
      <c r="GA8" s="1" cm="1">
        <f t="array" ref="GA8">_xlfn.SWITCH($A$2,"average", AVERAGE(Instances!GA8:Instances!GA8),"median", MEDIAN(Instances!GA8:Instances!GA8),"min", MIN(Instances!GA8:Instances!GA8),"max", MAX(Instances!GA8:Instances!GA8),"diff", MAX(Instances!GA8:Instances!GA8)-MIN(Instances!GA8:Instances!GA8))</f>
        <v>0</v>
      </c>
      <c r="GB8" s="1" cm="1">
        <f t="array" ref="GB8">_xlfn.SWITCH($A$2,"average", AVERAGE(Instances!GB8:Instances!GB8),"median", MEDIAN(Instances!GB8:Instances!GB8),"min", MIN(Instances!GB8:Instances!GB8),"max", MAX(Instances!GB8:Instances!GB8),"diff", MAX(Instances!GB8:Instances!GB8)-MIN(Instances!GB8:Instances!GB8))</f>
        <v>0</v>
      </c>
      <c r="GC8" s="1" cm="1">
        <f t="array" ref="GC8">_xlfn.SWITCH($A$2,"average", AVERAGE(Instances!GC8:Instances!GC8),"median", MEDIAN(Instances!GC8:Instances!GC8),"min", MIN(Instances!GC8:Instances!GC8),"max", MAX(Instances!GC8:Instances!GC8),"diff", MAX(Instances!GC8:Instances!GC8)-MIN(Instances!GC8:Instances!GC8))</f>
        <v>0</v>
      </c>
      <c r="GD8" s="1" cm="1">
        <f t="array" ref="GD8">_xlfn.SWITCH($A$2,"average", AVERAGE(Instances!GD8:Instances!GD8),"median", MEDIAN(Instances!GD8:Instances!GD8),"min", MIN(Instances!GD8:Instances!GD8),"max", MAX(Instances!GD8:Instances!GD8),"diff", MAX(Instances!GD8:Instances!GD8)-MIN(Instances!GD8:Instances!GD8))</f>
        <v>0</v>
      </c>
      <c r="GE8" s="1" cm="1">
        <f t="array" ref="GE8">_xlfn.SWITCH($A$2,"average", AVERAGE(Instances!GE8:Instances!GE8),"median", MEDIAN(Instances!GE8:Instances!GE8),"min", MIN(Instances!GE8:Instances!GE8),"max", MAX(Instances!GE8:Instances!GE8),"diff", MAX(Instances!GE8:Instances!GE8)-MIN(Instances!GE8:Instances!GE8))</f>
        <v>0</v>
      </c>
      <c r="GF8" s="1" cm="1">
        <f t="array" ref="GF8">_xlfn.SWITCH($A$2,"average", AVERAGE(Instances!GF8:Instances!GF8),"median", MEDIAN(Instances!GF8:Instances!GF8),"min", MIN(Instances!GF8:Instances!GF8),"max", MAX(Instances!GF8:Instances!GF8),"diff", MAX(Instances!GF8:Instances!GF8)-MIN(Instances!GF8:Instances!GF8))</f>
        <v>0</v>
      </c>
      <c r="GG8" s="1" cm="1">
        <f t="array" ref="GG8">_xlfn.SWITCH($A$2,"average", AVERAGE(Instances!GG8:Instances!GG8),"median", MEDIAN(Instances!GG8:Instances!GG8),"min", MIN(Instances!GG8:Instances!GG8),"max", MAX(Instances!GG8:Instances!GG8),"diff", MAX(Instances!GG8:Instances!GG8)-MIN(Instances!GG8:Instances!GG8))</f>
        <v>0</v>
      </c>
      <c r="GH8" s="1" cm="1">
        <f t="array" ref="GH8">_xlfn.SWITCH($A$2,"average", AVERAGE(Instances!GH8:Instances!GH8),"median", MEDIAN(Instances!GH8:Instances!GH8),"min", MIN(Instances!GH8:Instances!GH8),"max", MAX(Instances!GH8:Instances!GH8),"diff", MAX(Instances!GH8:Instances!GH8)-MIN(Instances!GH8:Instances!GH8))</f>
        <v>0</v>
      </c>
      <c r="GI8" s="1" cm="1">
        <f t="array" ref="GI8">_xlfn.SWITCH($A$2,"average", AVERAGE(Instances!GI8:Instances!GI8),"median", MEDIAN(Instances!GI8:Instances!GI8),"min", MIN(Instances!GI8:Instances!GI8),"max", MAX(Instances!GI8:Instances!GI8),"diff", MAX(Instances!GI8:Instances!GI8)-MIN(Instances!GI8:Instances!GI8))</f>
        <v>0</v>
      </c>
      <c r="GJ8" s="1" cm="1">
        <f t="array" ref="GJ8">_xlfn.SWITCH($A$2,"average", AVERAGE(Instances!GJ8:Instances!GJ8),"median", MEDIAN(Instances!GJ8:Instances!GJ8),"min", MIN(Instances!GJ8:Instances!GJ8),"max", MAX(Instances!GJ8:Instances!GJ8),"diff", MAX(Instances!GJ8:Instances!GJ8)-MIN(Instances!GJ8:Instances!GJ8))</f>
        <v>0</v>
      </c>
      <c r="GK8" s="1" cm="1">
        <f t="array" ref="GK8">_xlfn.SWITCH($A$2,"average", AVERAGE(Instances!GK8:Instances!GK8),"median", MEDIAN(Instances!GK8:Instances!GK8),"min", MIN(Instances!GK8:Instances!GK8),"max", MAX(Instances!GK8:Instances!GK8),"diff", MAX(Instances!GK8:Instances!GK8)-MIN(Instances!GK8:Instances!GK8))</f>
        <v>0</v>
      </c>
      <c r="GL8" s="1" cm="1">
        <f t="array" ref="GL8">_xlfn.SWITCH($A$2,"average", AVERAGE(Instances!GL8:Instances!GL8),"median", MEDIAN(Instances!GL8:Instances!GL8),"min", MIN(Instances!GL8:Instances!GL8),"max", MAX(Instances!GL8:Instances!GL8),"diff", MAX(Instances!GL8:Instances!GL8)-MIN(Instances!GL8:Instances!GL8))</f>
        <v>0</v>
      </c>
      <c r="GM8" s="1" cm="1">
        <f t="array" ref="GM8">_xlfn.SWITCH($A$2,"average", AVERAGE(Instances!GM8:Instances!GM8),"median", MEDIAN(Instances!GM8:Instances!GM8),"min", MIN(Instances!GM8:Instances!GM8),"max", MAX(Instances!GM8:Instances!GM8),"diff", MAX(Instances!GM8:Instances!GM8)-MIN(Instances!GM8:Instances!GM8))</f>
        <v>0</v>
      </c>
      <c r="GN8" s="1"/>
      <c r="GO8" s="1" cm="1">
        <f t="array" ref="GO8">_xlfn.SWITCH($A$2,"average", AVERAGE(Instances!GO8:Instances!GO8),"median", MEDIAN(Instances!GO8:Instances!GO8),"min", MIN(Instances!GO8:Instances!GO8),"max", MAX(Instances!GO8:Instances!GO8),"diff", MAX(Instances!GO8:Instances!GO8)-MIN(Instances!GO8:Instances!GO8))</f>
        <v>0</v>
      </c>
      <c r="GP8" s="1" cm="1">
        <f t="array" ref="GP8">_xlfn.SWITCH($A$2,"average", AVERAGE(Instances!GP8:Instances!GP8),"median", MEDIAN(Instances!GP8:Instances!GP8),"min", MIN(Instances!GP8:Instances!GP8),"max", MAX(Instances!GP8:Instances!GP8),"diff", MAX(Instances!GP8:Instances!GP8)-MIN(Instances!GP8:Instances!GP8))</f>
        <v>0</v>
      </c>
      <c r="GQ8" s="1" cm="1">
        <f t="array" ref="GQ8">_xlfn.SWITCH($A$2,"average", AVERAGE(Instances!GQ8:Instances!GQ8),"median", MEDIAN(Instances!GQ8:Instances!GQ8),"min", MIN(Instances!GQ8:Instances!GQ8),"max", MAX(Instances!GQ8:Instances!GQ8),"diff", MAX(Instances!GQ8:Instances!GQ8)-MIN(Instances!GQ8:Instances!GQ8))</f>
        <v>0</v>
      </c>
      <c r="GR8" s="1" cm="1">
        <f t="array" ref="GR8">_xlfn.SWITCH($A$2,"average", AVERAGE(Instances!GR8:Instances!GR8),"median", MEDIAN(Instances!GR8:Instances!GR8),"min", MIN(Instances!GR8:Instances!GR8),"max", MAX(Instances!GR8:Instances!GR8),"diff", MAX(Instances!GR8:Instances!GR8)-MIN(Instances!GR8:Instances!GR8))</f>
        <v>0</v>
      </c>
      <c r="GS8" s="1" cm="1">
        <f t="array" ref="GS8">_xlfn.SWITCH($A$2,"average", AVERAGE(Instances!GS8:Instances!GS8),"median", MEDIAN(Instances!GS8:Instances!GS8),"min", MIN(Instances!GS8:Instances!GS8),"max", MAX(Instances!GS8:Instances!GS8),"diff", MAX(Instances!GS8:Instances!GS8)-MIN(Instances!GS8:Instances!GS8))</f>
        <v>0</v>
      </c>
      <c r="GT8" s="1" cm="1">
        <f t="array" ref="GT8">_xlfn.SWITCH($A$2,"average", AVERAGE(Instances!GT8:Instances!GT8),"median", MEDIAN(Instances!GT8:Instances!GT8),"min", MIN(Instances!GT8:Instances!GT8),"max", MAX(Instances!GT8:Instances!GT8),"diff", MAX(Instances!GT8:Instances!GT8)-MIN(Instances!GT8:Instances!GT8))</f>
        <v>0</v>
      </c>
      <c r="GU8" s="1" cm="1">
        <f t="array" ref="GU8">_xlfn.SWITCH($A$2,"average", AVERAGE(Instances!GU8:Instances!GU8),"median", MEDIAN(Instances!GU8:Instances!GU8),"min", MIN(Instances!GU8:Instances!GU8),"max", MAX(Instances!GU8:Instances!GU8),"diff", MAX(Instances!GU8:Instances!GU8)-MIN(Instances!GU8:Instances!GU8))</f>
        <v>0</v>
      </c>
      <c r="GV8" s="1" cm="1">
        <f t="array" ref="GV8">_xlfn.SWITCH($A$2,"average", AVERAGE(Instances!GV8:Instances!GV8),"median", MEDIAN(Instances!GV8:Instances!GV8),"min", MIN(Instances!GV8:Instances!GV8),"max", MAX(Instances!GV8:Instances!GV8),"diff", MAX(Instances!GV8:Instances!GV8)-MIN(Instances!GV8:Instances!GV8))</f>
        <v>0</v>
      </c>
      <c r="GW8" s="1" cm="1">
        <f t="array" ref="GW8">_xlfn.SWITCH($A$2,"average", AVERAGE(Instances!GW8:Instances!GW8),"median", MEDIAN(Instances!GW8:Instances!GW8),"min", MIN(Instances!GW8:Instances!GW8),"max", MAX(Instances!GW8:Instances!GW8),"diff", MAX(Instances!GW8:Instances!GW8)-MIN(Instances!GW8:Instances!GW8))</f>
        <v>0</v>
      </c>
      <c r="GX8" s="1" cm="1">
        <f t="array" ref="GX8">_xlfn.SWITCH($A$2,"average", AVERAGE(Instances!GX8:Instances!GX8),"median", MEDIAN(Instances!GX8:Instances!GX8),"min", MIN(Instances!GX8:Instances!GX8),"max", MAX(Instances!GX8:Instances!GX8),"diff", MAX(Instances!GX8:Instances!GX8)-MIN(Instances!GX8:Instances!GX8))</f>
        <v>0</v>
      </c>
      <c r="GY8" s="1" cm="1">
        <f t="array" ref="GY8">_xlfn.SWITCH($A$2,"average", AVERAGE(Instances!GY8:Instances!GY8),"median", MEDIAN(Instances!GY8:Instances!GY8),"min", MIN(Instances!GY8:Instances!GY8),"max", MAX(Instances!GY8:Instances!GY8),"diff", MAX(Instances!GY8:Instances!GY8)-MIN(Instances!GY8:Instances!GY8))</f>
        <v>0</v>
      </c>
      <c r="GZ8" s="1" cm="1">
        <f t="array" ref="GZ8">_xlfn.SWITCH($A$2,"average", AVERAGE(Instances!GZ8:Instances!GZ8),"median", MEDIAN(Instances!GZ8:Instances!GZ8),"min", MIN(Instances!GZ8:Instances!GZ8),"max", MAX(Instances!GZ8:Instances!GZ8),"diff", MAX(Instances!GZ8:Instances!GZ8)-MIN(Instances!GZ8:Instances!GZ8))</f>
        <v>0</v>
      </c>
      <c r="HA8" s="1" cm="1">
        <f t="array" ref="HA8">_xlfn.SWITCH($A$2,"average", AVERAGE(Instances!HA8:Instances!HA8),"median", MEDIAN(Instances!HA8:Instances!HA8),"min", MIN(Instances!HA8:Instances!HA8),"max", MAX(Instances!HA8:Instances!HA8),"diff", MAX(Instances!HA8:Instances!HA8)-MIN(Instances!HA8:Instances!HA8))</f>
        <v>0</v>
      </c>
      <c r="HB8" s="1" cm="1">
        <f t="array" ref="HB8">_xlfn.SWITCH($A$2,"average", AVERAGE(Instances!HB8:Instances!HB8),"median", MEDIAN(Instances!HB8:Instances!HB8),"min", MIN(Instances!HB8:Instances!HB8),"max", MAX(Instances!HB8:Instances!HB8),"diff", MAX(Instances!HB8:Instances!HB8)-MIN(Instances!HB8:Instances!HB8))</f>
        <v>0</v>
      </c>
      <c r="HC8" s="1" cm="1">
        <f t="array" ref="HC8">_xlfn.SWITCH($A$2,"average", AVERAGE(Instances!HC8:Instances!HC8),"median", MEDIAN(Instances!HC8:Instances!HC8),"min", MIN(Instances!HC8:Instances!HC8),"max", MAX(Instances!HC8:Instances!HC8),"diff", MAX(Instances!HC8:Instances!HC8)-MIN(Instances!HC8:Instances!HC8))</f>
        <v>0</v>
      </c>
      <c r="HD8" s="1" cm="1">
        <f t="array" ref="HD8">_xlfn.SWITCH($A$2,"average", AVERAGE(Instances!HD8:Instances!HD8),"median", MEDIAN(Instances!HD8:Instances!HD8),"min", MIN(Instances!HD8:Instances!HD8),"max", MAX(Instances!HD8:Instances!HD8),"diff", MAX(Instances!HD8:Instances!HD8)-MIN(Instances!HD8:Instances!HD8))</f>
        <v>0</v>
      </c>
      <c r="HE8" s="1" cm="1">
        <f t="array" ref="HE8">_xlfn.SWITCH($A$2,"average", AVERAGE(Instances!HE8:Instances!HE8),"median", MEDIAN(Instances!HE8:Instances!HE8),"min", MIN(Instances!HE8:Instances!HE8),"max", MAX(Instances!HE8:Instances!HE8),"diff", MAX(Instances!HE8:Instances!HE8)-MIN(Instances!HE8:Instances!HE8))</f>
        <v>0</v>
      </c>
      <c r="HF8" s="1"/>
      <c r="HG8" s="1" cm="1">
        <f t="array" ref="HG8">_xlfn.SWITCH($A$2,"average", AVERAGE(Instances!HG8:Instances!HG8),"median", MEDIAN(Instances!HG8:Instances!HG8),"min", MIN(Instances!HG8:Instances!HG8),"max", MAX(Instances!HG8:Instances!HG8),"diff", MAX(Instances!HG8:Instances!HG8)-MIN(Instances!HG8:Instances!HG8))</f>
        <v>0</v>
      </c>
      <c r="HH8" s="1" cm="1">
        <f t="array" ref="HH8">_xlfn.SWITCH($A$2,"average", AVERAGE(Instances!HH8:Instances!HH8),"median", MEDIAN(Instances!HH8:Instances!HH8),"min", MIN(Instances!HH8:Instances!HH8),"max", MAX(Instances!HH8:Instances!HH8),"diff", MAX(Instances!HH8:Instances!HH8)-MIN(Instances!HH8:Instances!HH8))</f>
        <v>0</v>
      </c>
      <c r="HI8" s="1" cm="1">
        <f t="array" ref="HI8">_xlfn.SWITCH($A$2,"average", AVERAGE(Instances!HI8:Instances!HI8),"median", MEDIAN(Instances!HI8:Instances!HI8),"min", MIN(Instances!HI8:Instances!HI8),"max", MAX(Instances!HI8:Instances!HI8),"diff", MAX(Instances!HI8:Instances!HI8)-MIN(Instances!HI8:Instances!HI8))</f>
        <v>0</v>
      </c>
      <c r="HJ8" s="1" cm="1">
        <f t="array" ref="HJ8">_xlfn.SWITCH($A$2,"average", AVERAGE(Instances!HJ8:Instances!HJ8),"median", MEDIAN(Instances!HJ8:Instances!HJ8),"min", MIN(Instances!HJ8:Instances!HJ8),"max", MAX(Instances!HJ8:Instances!HJ8),"diff", MAX(Instances!HJ8:Instances!HJ8)-MIN(Instances!HJ8:Instances!HJ8))</f>
        <v>0</v>
      </c>
      <c r="HK8" s="1" cm="1">
        <f t="array" ref="HK8">_xlfn.SWITCH($A$2,"average", AVERAGE(Instances!HK8:Instances!HK8),"median", MEDIAN(Instances!HK8:Instances!HK8),"min", MIN(Instances!HK8:Instances!HK8),"max", MAX(Instances!HK8:Instances!HK8),"diff", MAX(Instances!HK8:Instances!HK8)-MIN(Instances!HK8:Instances!HK8))</f>
        <v>0</v>
      </c>
      <c r="HL8" s="1" cm="1">
        <f t="array" ref="HL8">_xlfn.SWITCH($A$2,"average", AVERAGE(Instances!HL8:Instances!HL8),"median", MEDIAN(Instances!HL8:Instances!HL8),"min", MIN(Instances!HL8:Instances!HL8),"max", MAX(Instances!HL8:Instances!HL8),"diff", MAX(Instances!HL8:Instances!HL8)-MIN(Instances!HL8:Instances!HL8))</f>
        <v>0</v>
      </c>
      <c r="HM8" s="1" cm="1">
        <f t="array" ref="HM8">_xlfn.SWITCH($A$2,"average", AVERAGE(Instances!HM8:Instances!HM8),"median", MEDIAN(Instances!HM8:Instances!HM8),"min", MIN(Instances!HM8:Instances!HM8),"max", MAX(Instances!HM8:Instances!HM8),"diff", MAX(Instances!HM8:Instances!HM8)-MIN(Instances!HM8:Instances!HM8))</f>
        <v>0</v>
      </c>
      <c r="HN8" s="1" cm="1">
        <f t="array" ref="HN8">_xlfn.SWITCH($A$2,"average", AVERAGE(Instances!HN8:Instances!HN8),"median", MEDIAN(Instances!HN8:Instances!HN8),"min", MIN(Instances!HN8:Instances!HN8),"max", MAX(Instances!HN8:Instances!HN8),"diff", MAX(Instances!HN8:Instances!HN8)-MIN(Instances!HN8:Instances!HN8))</f>
        <v>0</v>
      </c>
      <c r="HO8" s="1" cm="1">
        <f t="array" ref="HO8">_xlfn.SWITCH($A$2,"average", AVERAGE(Instances!HO8:Instances!HO8),"median", MEDIAN(Instances!HO8:Instances!HO8),"min", MIN(Instances!HO8:Instances!HO8),"max", MAX(Instances!HO8:Instances!HO8),"diff", MAX(Instances!HO8:Instances!HO8)-MIN(Instances!HO8:Instances!HO8))</f>
        <v>0</v>
      </c>
      <c r="HP8" s="1" cm="1">
        <f t="array" ref="HP8">_xlfn.SWITCH($A$2,"average", AVERAGE(Instances!HP8:Instances!HP8),"median", MEDIAN(Instances!HP8:Instances!HP8),"min", MIN(Instances!HP8:Instances!HP8),"max", MAX(Instances!HP8:Instances!HP8),"diff", MAX(Instances!HP8:Instances!HP8)-MIN(Instances!HP8:Instances!HP8))</f>
        <v>0</v>
      </c>
      <c r="HQ8" s="1" cm="1">
        <f t="array" ref="HQ8">_xlfn.SWITCH($A$2,"average", AVERAGE(Instances!HQ8:Instances!HQ8),"median", MEDIAN(Instances!HQ8:Instances!HQ8),"min", MIN(Instances!HQ8:Instances!HQ8),"max", MAX(Instances!HQ8:Instances!HQ8),"diff", MAX(Instances!HQ8:Instances!HQ8)-MIN(Instances!HQ8:Instances!HQ8))</f>
        <v>0</v>
      </c>
      <c r="HR8" s="1" cm="1">
        <f t="array" ref="HR8">_xlfn.SWITCH($A$2,"average", AVERAGE(Instances!HR8:Instances!HR8),"median", MEDIAN(Instances!HR8:Instances!HR8),"min", MIN(Instances!HR8:Instances!HR8),"max", MAX(Instances!HR8:Instances!HR8),"diff", MAX(Instances!HR8:Instances!HR8)-MIN(Instances!HR8:Instances!HR8))</f>
        <v>0</v>
      </c>
      <c r="HS8" s="1" cm="1">
        <f t="array" ref="HS8">_xlfn.SWITCH($A$2,"average", AVERAGE(Instances!HS8:Instances!HS8),"median", MEDIAN(Instances!HS8:Instances!HS8),"min", MIN(Instances!HS8:Instances!HS8),"max", MAX(Instances!HS8:Instances!HS8),"diff", MAX(Instances!HS8:Instances!HS8)-MIN(Instances!HS8:Instances!HS8))</f>
        <v>0</v>
      </c>
      <c r="HT8" s="1" cm="1">
        <f t="array" ref="HT8">_xlfn.SWITCH($A$2,"average", AVERAGE(Instances!HT8:Instances!HT8),"median", MEDIAN(Instances!HT8:Instances!HT8),"min", MIN(Instances!HT8:Instances!HT8),"max", MAX(Instances!HT8:Instances!HT8),"diff", MAX(Instances!HT8:Instances!HT8)-MIN(Instances!HT8:Instances!HT8))</f>
        <v>0</v>
      </c>
      <c r="HU8" s="1" cm="1">
        <f t="array" ref="HU8">_xlfn.SWITCH($A$2,"average", AVERAGE(Instances!HU8:Instances!HU8),"median", MEDIAN(Instances!HU8:Instances!HU8),"min", MIN(Instances!HU8:Instances!HU8),"max", MAX(Instances!HU8:Instances!HU8),"diff", MAX(Instances!HU8:Instances!HU8)-MIN(Instances!HU8:Instances!HU8))</f>
        <v>0</v>
      </c>
      <c r="HV8" s="1" cm="1">
        <f t="array" ref="HV8">_xlfn.SWITCH($A$2,"average", AVERAGE(Instances!HV8:Instances!HV8),"median", MEDIAN(Instances!HV8:Instances!HV8),"min", MIN(Instances!HV8:Instances!HV8),"max", MAX(Instances!HV8:Instances!HV8),"diff", MAX(Instances!HV8:Instances!HV8)-MIN(Instances!HV8:Instances!HV8))</f>
        <v>0</v>
      </c>
      <c r="HW8" s="1" cm="1">
        <f t="array" ref="HW8">_xlfn.SWITCH($A$2,"average", AVERAGE(Instances!HW8:Instances!HW8),"median", MEDIAN(Instances!HW8:Instances!HW8),"min", MIN(Instances!HW8:Instances!HW8),"max", MAX(Instances!HW8:Instances!HW8),"diff", MAX(Instances!HW8:Instances!HW8)-MIN(Instances!HW8:Instances!HW8))</f>
        <v>0</v>
      </c>
      <c r="HX8" s="1"/>
      <c r="HY8" s="1" cm="1">
        <f t="array" ref="HY8">_xlfn.SWITCH($A$2,"average", AVERAGE(Instances!HY8:Instances!HY8),"median", MEDIAN(Instances!HY8:Instances!HY8),"min", MIN(Instances!HY8:Instances!HY8),"max", MAX(Instances!HY8:Instances!HY8),"diff", MAX(Instances!HY8:Instances!HY8)-MIN(Instances!HY8:Instances!HY8))</f>
        <v>0</v>
      </c>
      <c r="HZ8" s="1" cm="1">
        <f t="array" ref="HZ8">_xlfn.SWITCH($A$2,"average", AVERAGE(Instances!HZ8:Instances!HZ8),"median", MEDIAN(Instances!HZ8:Instances!HZ8),"min", MIN(Instances!HZ8:Instances!HZ8),"max", MAX(Instances!HZ8:Instances!HZ8),"diff", MAX(Instances!HZ8:Instances!HZ8)-MIN(Instances!HZ8:Instances!HZ8))</f>
        <v>0</v>
      </c>
      <c r="IA8" s="1" cm="1">
        <f t="array" ref="IA8">_xlfn.SWITCH($A$2,"average", AVERAGE(Instances!IA8:Instances!IA8),"median", MEDIAN(Instances!IA8:Instances!IA8),"min", MIN(Instances!IA8:Instances!IA8),"max", MAX(Instances!IA8:Instances!IA8),"diff", MAX(Instances!IA8:Instances!IA8)-MIN(Instances!IA8:Instances!IA8))</f>
        <v>0</v>
      </c>
      <c r="IB8" s="1" cm="1">
        <f t="array" ref="IB8">_xlfn.SWITCH($A$2,"average", AVERAGE(Instances!IB8:Instances!IB8),"median", MEDIAN(Instances!IB8:Instances!IB8),"min", MIN(Instances!IB8:Instances!IB8),"max", MAX(Instances!IB8:Instances!IB8),"diff", MAX(Instances!IB8:Instances!IB8)-MIN(Instances!IB8:Instances!IB8))</f>
        <v>0</v>
      </c>
      <c r="IC8" s="1" cm="1">
        <f t="array" ref="IC8">_xlfn.SWITCH($A$2,"average", AVERAGE(Instances!IC8:Instances!IC8),"median", MEDIAN(Instances!IC8:Instances!IC8),"min", MIN(Instances!IC8:Instances!IC8),"max", MAX(Instances!IC8:Instances!IC8),"diff", MAX(Instances!IC8:Instances!IC8)-MIN(Instances!IC8:Instances!IC8))</f>
        <v>0</v>
      </c>
      <c r="ID8" s="1" cm="1">
        <f t="array" ref="ID8">_xlfn.SWITCH($A$2,"average", AVERAGE(Instances!ID8:Instances!ID8),"median", MEDIAN(Instances!ID8:Instances!ID8),"min", MIN(Instances!ID8:Instances!ID8),"max", MAX(Instances!ID8:Instances!ID8),"diff", MAX(Instances!ID8:Instances!ID8)-MIN(Instances!ID8:Instances!ID8))</f>
        <v>0</v>
      </c>
      <c r="IE8" s="1" cm="1">
        <f t="array" ref="IE8">_xlfn.SWITCH($A$2,"average", AVERAGE(Instances!IE8:Instances!IE8),"median", MEDIAN(Instances!IE8:Instances!IE8),"min", MIN(Instances!IE8:Instances!IE8),"max", MAX(Instances!IE8:Instances!IE8),"diff", MAX(Instances!IE8:Instances!IE8)-MIN(Instances!IE8:Instances!IE8))</f>
        <v>0</v>
      </c>
      <c r="IF8" s="1" cm="1">
        <f t="array" ref="IF8">_xlfn.SWITCH($A$2,"average", AVERAGE(Instances!IF8:Instances!IF8),"median", MEDIAN(Instances!IF8:Instances!IF8),"min", MIN(Instances!IF8:Instances!IF8),"max", MAX(Instances!IF8:Instances!IF8),"diff", MAX(Instances!IF8:Instances!IF8)-MIN(Instances!IF8:Instances!IF8))</f>
        <v>0</v>
      </c>
      <c r="IG8" s="1" cm="1">
        <f t="array" ref="IG8">_xlfn.SWITCH($A$2,"average", AVERAGE(Instances!IG8:Instances!IG8),"median", MEDIAN(Instances!IG8:Instances!IG8),"min", MIN(Instances!IG8:Instances!IG8),"max", MAX(Instances!IG8:Instances!IG8),"diff", MAX(Instances!IG8:Instances!IG8)-MIN(Instances!IG8:Instances!IG8))</f>
        <v>0</v>
      </c>
      <c r="IH8" s="1" cm="1">
        <f t="array" ref="IH8">_xlfn.SWITCH($A$2,"average", AVERAGE(Instances!IH8:Instances!IH8),"median", MEDIAN(Instances!IH8:Instances!IH8),"min", MIN(Instances!IH8:Instances!IH8),"max", MAX(Instances!IH8:Instances!IH8),"diff", MAX(Instances!IH8:Instances!IH8)-MIN(Instances!IH8:Instances!IH8))</f>
        <v>0</v>
      </c>
      <c r="II8" s="1" cm="1">
        <f t="array" ref="II8">_xlfn.SWITCH($A$2,"average", AVERAGE(Instances!II8:Instances!II8),"median", MEDIAN(Instances!II8:Instances!II8),"min", MIN(Instances!II8:Instances!II8),"max", MAX(Instances!II8:Instances!II8),"diff", MAX(Instances!II8:Instances!II8)-MIN(Instances!II8:Instances!II8))</f>
        <v>0</v>
      </c>
      <c r="IJ8" s="1" cm="1">
        <f t="array" ref="IJ8">_xlfn.SWITCH($A$2,"average", AVERAGE(Instances!IJ8:Instances!IJ8),"median", MEDIAN(Instances!IJ8:Instances!IJ8),"min", MIN(Instances!IJ8:Instances!IJ8),"max", MAX(Instances!IJ8:Instances!IJ8),"diff", MAX(Instances!IJ8:Instances!IJ8)-MIN(Instances!IJ8:Instances!IJ8))</f>
        <v>0</v>
      </c>
      <c r="IK8" s="1" cm="1">
        <f t="array" ref="IK8">_xlfn.SWITCH($A$2,"average", AVERAGE(Instances!IK8:Instances!IK8),"median", MEDIAN(Instances!IK8:Instances!IK8),"min", MIN(Instances!IK8:Instances!IK8),"max", MAX(Instances!IK8:Instances!IK8),"diff", MAX(Instances!IK8:Instances!IK8)-MIN(Instances!IK8:Instances!IK8))</f>
        <v>0</v>
      </c>
      <c r="IL8" s="1" cm="1">
        <f t="array" ref="IL8">_xlfn.SWITCH($A$2,"average", AVERAGE(Instances!IL8:Instances!IL8),"median", MEDIAN(Instances!IL8:Instances!IL8),"min", MIN(Instances!IL8:Instances!IL8),"max", MAX(Instances!IL8:Instances!IL8),"diff", MAX(Instances!IL8:Instances!IL8)-MIN(Instances!IL8:Instances!IL8))</f>
        <v>0</v>
      </c>
      <c r="IM8" s="1" cm="1">
        <f t="array" ref="IM8">_xlfn.SWITCH($A$2,"average", AVERAGE(Instances!IM8:Instances!IM8),"median", MEDIAN(Instances!IM8:Instances!IM8),"min", MIN(Instances!IM8:Instances!IM8),"max", MAX(Instances!IM8:Instances!IM8),"diff", MAX(Instances!IM8:Instances!IM8)-MIN(Instances!IM8:Instances!IM8))</f>
        <v>0</v>
      </c>
      <c r="IN8" s="1" cm="1">
        <f t="array" ref="IN8">_xlfn.SWITCH($A$2,"average", AVERAGE(Instances!IN8:Instances!IN8),"median", MEDIAN(Instances!IN8:Instances!IN8),"min", MIN(Instances!IN8:Instances!IN8),"max", MAX(Instances!IN8:Instances!IN8),"diff", MAX(Instances!IN8:Instances!IN8)-MIN(Instances!IN8:Instances!IN8))</f>
        <v>0</v>
      </c>
      <c r="IO8" s="1" cm="1">
        <f t="array" ref="IO8">_xlfn.SWITCH($A$2,"average", AVERAGE(Instances!IO8:Instances!IO8),"median", MEDIAN(Instances!IO8:Instances!IO8),"min", MIN(Instances!IO8:Instances!IO8),"max", MAX(Instances!IO8:Instances!IO8),"diff", MAX(Instances!IO8:Instances!IO8)-MIN(Instances!IO8:Instances!IO8))</f>
        <v>0</v>
      </c>
      <c r="IP8" s="1"/>
      <c r="IQ8" s="1" cm="1">
        <f t="array" ref="IQ8">_xlfn.SWITCH($A$2,"average", AVERAGE(Instances!IQ8:Instances!IQ8),"median", MEDIAN(Instances!IQ8:Instances!IQ8),"min", MIN(Instances!IQ8:Instances!IQ8),"max", MAX(Instances!IQ8:Instances!IQ8),"diff", MAX(Instances!IQ8:Instances!IQ8)-MIN(Instances!IQ8:Instances!IQ8))</f>
        <v>0</v>
      </c>
      <c r="IR8" s="1" cm="1">
        <f t="array" ref="IR8">_xlfn.SWITCH($A$2,"average", AVERAGE(Instances!IR8:Instances!IR8),"median", MEDIAN(Instances!IR8:Instances!IR8),"min", MIN(Instances!IR8:Instances!IR8),"max", MAX(Instances!IR8:Instances!IR8),"diff", MAX(Instances!IR8:Instances!IR8)-MIN(Instances!IR8:Instances!IR8))</f>
        <v>0</v>
      </c>
      <c r="IS8" s="1" cm="1">
        <f t="array" ref="IS8">_xlfn.SWITCH($A$2,"average", AVERAGE(Instances!IS8:Instances!IS8),"median", MEDIAN(Instances!IS8:Instances!IS8),"min", MIN(Instances!IS8:Instances!IS8),"max", MAX(Instances!IS8:Instances!IS8),"diff", MAX(Instances!IS8:Instances!IS8)-MIN(Instances!IS8:Instances!IS8))</f>
        <v>0</v>
      </c>
      <c r="IT8" s="1" cm="1">
        <f t="array" ref="IT8">_xlfn.SWITCH($A$2,"average", AVERAGE(Instances!IT8:Instances!IT8),"median", MEDIAN(Instances!IT8:Instances!IT8),"min", MIN(Instances!IT8:Instances!IT8),"max", MAX(Instances!IT8:Instances!IT8),"diff", MAX(Instances!IT8:Instances!IT8)-MIN(Instances!IT8:Instances!IT8))</f>
        <v>0</v>
      </c>
      <c r="IU8" s="1" cm="1">
        <f t="array" ref="IU8">_xlfn.SWITCH($A$2,"average", AVERAGE(Instances!IU8:Instances!IU8),"median", MEDIAN(Instances!IU8:Instances!IU8),"min", MIN(Instances!IU8:Instances!IU8),"max", MAX(Instances!IU8:Instances!IU8),"diff", MAX(Instances!IU8:Instances!IU8)-MIN(Instances!IU8:Instances!IU8))</f>
        <v>0</v>
      </c>
      <c r="IV8" s="1" cm="1">
        <f t="array" ref="IV8">_xlfn.SWITCH($A$2,"average", AVERAGE(Instances!IV8:Instances!IV8),"median", MEDIAN(Instances!IV8:Instances!IV8),"min", MIN(Instances!IV8:Instances!IV8),"max", MAX(Instances!IV8:Instances!IV8),"diff", MAX(Instances!IV8:Instances!IV8)-MIN(Instances!IV8:Instances!IV8))</f>
        <v>0</v>
      </c>
      <c r="IW8" s="1" cm="1">
        <f t="array" ref="IW8">_xlfn.SWITCH($A$2,"average", AVERAGE(Instances!IW8:Instances!IW8),"median", MEDIAN(Instances!IW8:Instances!IW8),"min", MIN(Instances!IW8:Instances!IW8),"max", MAX(Instances!IW8:Instances!IW8),"diff", MAX(Instances!IW8:Instances!IW8)-MIN(Instances!IW8:Instances!IW8))</f>
        <v>0</v>
      </c>
      <c r="IX8" s="1" cm="1">
        <f t="array" ref="IX8">_xlfn.SWITCH($A$2,"average", AVERAGE(Instances!IX8:Instances!IX8),"median", MEDIAN(Instances!IX8:Instances!IX8),"min", MIN(Instances!IX8:Instances!IX8),"max", MAX(Instances!IX8:Instances!IX8),"diff", MAX(Instances!IX8:Instances!IX8)-MIN(Instances!IX8:Instances!IX8))</f>
        <v>0</v>
      </c>
      <c r="IY8" s="1" cm="1">
        <f t="array" ref="IY8">_xlfn.SWITCH($A$2,"average", AVERAGE(Instances!IY8:Instances!IY8),"median", MEDIAN(Instances!IY8:Instances!IY8),"min", MIN(Instances!IY8:Instances!IY8),"max", MAX(Instances!IY8:Instances!IY8),"diff", MAX(Instances!IY8:Instances!IY8)-MIN(Instances!IY8:Instances!IY8))</f>
        <v>0</v>
      </c>
      <c r="IZ8" s="1" cm="1">
        <f t="array" ref="IZ8">_xlfn.SWITCH($A$2,"average", AVERAGE(Instances!IZ8:Instances!IZ8),"median", MEDIAN(Instances!IZ8:Instances!IZ8),"min", MIN(Instances!IZ8:Instances!IZ8),"max", MAX(Instances!IZ8:Instances!IZ8),"diff", MAX(Instances!IZ8:Instances!IZ8)-MIN(Instances!IZ8:Instances!IZ8))</f>
        <v>0</v>
      </c>
      <c r="JA8" s="1" cm="1">
        <f t="array" ref="JA8">_xlfn.SWITCH($A$2,"average", AVERAGE(Instances!JA8:Instances!JA8),"median", MEDIAN(Instances!JA8:Instances!JA8),"min", MIN(Instances!JA8:Instances!JA8),"max", MAX(Instances!JA8:Instances!JA8),"diff", MAX(Instances!JA8:Instances!JA8)-MIN(Instances!JA8:Instances!JA8))</f>
        <v>0</v>
      </c>
      <c r="JB8" s="1" cm="1">
        <f t="array" ref="JB8">_xlfn.SWITCH($A$2,"average", AVERAGE(Instances!JB8:Instances!JB8),"median", MEDIAN(Instances!JB8:Instances!JB8),"min", MIN(Instances!JB8:Instances!JB8),"max", MAX(Instances!JB8:Instances!JB8),"diff", MAX(Instances!JB8:Instances!JB8)-MIN(Instances!JB8:Instances!JB8))</f>
        <v>0</v>
      </c>
      <c r="JC8" s="1" cm="1">
        <f t="array" ref="JC8">_xlfn.SWITCH($A$2,"average", AVERAGE(Instances!JC8:Instances!JC8),"median", MEDIAN(Instances!JC8:Instances!JC8),"min", MIN(Instances!JC8:Instances!JC8),"max", MAX(Instances!JC8:Instances!JC8),"diff", MAX(Instances!JC8:Instances!JC8)-MIN(Instances!JC8:Instances!JC8))</f>
        <v>0</v>
      </c>
      <c r="JD8" s="1" cm="1">
        <f t="array" ref="JD8">_xlfn.SWITCH($A$2,"average", AVERAGE(Instances!JD8:Instances!JD8),"median", MEDIAN(Instances!JD8:Instances!JD8),"min", MIN(Instances!JD8:Instances!JD8),"max", MAX(Instances!JD8:Instances!JD8),"diff", MAX(Instances!JD8:Instances!JD8)-MIN(Instances!JD8:Instances!JD8))</f>
        <v>0</v>
      </c>
      <c r="JE8" s="1" cm="1">
        <f t="array" ref="JE8">_xlfn.SWITCH($A$2,"average", AVERAGE(Instances!JE8:Instances!JE8),"median", MEDIAN(Instances!JE8:Instances!JE8),"min", MIN(Instances!JE8:Instances!JE8),"max", MAX(Instances!JE8:Instances!JE8),"diff", MAX(Instances!JE8:Instances!JE8)-MIN(Instances!JE8:Instances!JE8))</f>
        <v>0</v>
      </c>
      <c r="JF8" s="1" cm="1">
        <f t="array" ref="JF8">_xlfn.SWITCH($A$2,"average", AVERAGE(Instances!JF8:Instances!JF8),"median", MEDIAN(Instances!JF8:Instances!JF8),"min", MIN(Instances!JF8:Instances!JF8),"max", MAX(Instances!JF8:Instances!JF8),"diff", MAX(Instances!JF8:Instances!JF8)-MIN(Instances!JF8:Instances!JF8))</f>
        <v>0</v>
      </c>
      <c r="JG8" s="1" cm="1">
        <f t="array" ref="JG8">_xlfn.SWITCH($A$2,"average", AVERAGE(Instances!JG8:Instances!JG8),"median", MEDIAN(Instances!JG8:Instances!JG8),"min", MIN(Instances!JG8:Instances!JG8),"max", MAX(Instances!JG8:Instances!JG8),"diff", MAX(Instances!JG8:Instances!JG8)-MIN(Instances!JG8:Instances!JG8))</f>
        <v>0</v>
      </c>
      <c r="JH8" s="1"/>
      <c r="JI8" s="1" cm="1">
        <f t="array" ref="JI8">_xlfn.SWITCH($A$2,"average", AVERAGE(Instances!JI8:Instances!JI8),"median", MEDIAN(Instances!JI8:Instances!JI8),"min", MIN(Instances!JI8:Instances!JI8),"max", MAX(Instances!JI8:Instances!JI8),"diff", MAX(Instances!JI8:Instances!JI8)-MIN(Instances!JI8:Instances!JI8))</f>
        <v>0</v>
      </c>
      <c r="JJ8" s="1" cm="1">
        <f t="array" ref="JJ8">_xlfn.SWITCH($A$2,"average", AVERAGE(Instances!JJ8:Instances!JJ8),"median", MEDIAN(Instances!JJ8:Instances!JJ8),"min", MIN(Instances!JJ8:Instances!JJ8),"max", MAX(Instances!JJ8:Instances!JJ8),"diff", MAX(Instances!JJ8:Instances!JJ8)-MIN(Instances!JJ8:Instances!JJ8))</f>
        <v>0</v>
      </c>
      <c r="JK8" s="1" cm="1">
        <f t="array" ref="JK8">_xlfn.SWITCH($A$2,"average", AVERAGE(Instances!JK8:Instances!JK8),"median", MEDIAN(Instances!JK8:Instances!JK8),"min", MIN(Instances!JK8:Instances!JK8),"max", MAX(Instances!JK8:Instances!JK8),"diff", MAX(Instances!JK8:Instances!JK8)-MIN(Instances!JK8:Instances!JK8))</f>
        <v>0</v>
      </c>
      <c r="JL8" s="1" cm="1">
        <f t="array" ref="JL8">_xlfn.SWITCH($A$2,"average", AVERAGE(Instances!JL8:Instances!JL8),"median", MEDIAN(Instances!JL8:Instances!JL8),"min", MIN(Instances!JL8:Instances!JL8),"max", MAX(Instances!JL8:Instances!JL8),"diff", MAX(Instances!JL8:Instances!JL8)-MIN(Instances!JL8:Instances!JL8))</f>
        <v>0</v>
      </c>
      <c r="JM8" s="1" cm="1">
        <f t="array" ref="JM8">_xlfn.SWITCH($A$2,"average", AVERAGE(Instances!JM8:Instances!JM8),"median", MEDIAN(Instances!JM8:Instances!JM8),"min", MIN(Instances!JM8:Instances!JM8),"max", MAX(Instances!JM8:Instances!JM8),"diff", MAX(Instances!JM8:Instances!JM8)-MIN(Instances!JM8:Instances!JM8))</f>
        <v>0</v>
      </c>
      <c r="JN8" s="1" cm="1">
        <f t="array" ref="JN8">_xlfn.SWITCH($A$2,"average", AVERAGE(Instances!JN8:Instances!JN8),"median", MEDIAN(Instances!JN8:Instances!JN8),"min", MIN(Instances!JN8:Instances!JN8),"max", MAX(Instances!JN8:Instances!JN8),"diff", MAX(Instances!JN8:Instances!JN8)-MIN(Instances!JN8:Instances!JN8))</f>
        <v>0</v>
      </c>
      <c r="JO8" s="1" cm="1">
        <f t="array" ref="JO8">_xlfn.SWITCH($A$2,"average", AVERAGE(Instances!JO8:Instances!JO8),"median", MEDIAN(Instances!JO8:Instances!JO8),"min", MIN(Instances!JO8:Instances!JO8),"max", MAX(Instances!JO8:Instances!JO8),"diff", MAX(Instances!JO8:Instances!JO8)-MIN(Instances!JO8:Instances!JO8))</f>
        <v>0</v>
      </c>
      <c r="JP8" s="1" cm="1">
        <f t="array" ref="JP8">_xlfn.SWITCH($A$2,"average", AVERAGE(Instances!JP8:Instances!JP8),"median", MEDIAN(Instances!JP8:Instances!JP8),"min", MIN(Instances!JP8:Instances!JP8),"max", MAX(Instances!JP8:Instances!JP8),"diff", MAX(Instances!JP8:Instances!JP8)-MIN(Instances!JP8:Instances!JP8))</f>
        <v>0</v>
      </c>
      <c r="JQ8" s="1" cm="1">
        <f t="array" ref="JQ8">_xlfn.SWITCH($A$2,"average", AVERAGE(Instances!JQ8:Instances!JQ8),"median", MEDIAN(Instances!JQ8:Instances!JQ8),"min", MIN(Instances!JQ8:Instances!JQ8),"max", MAX(Instances!JQ8:Instances!JQ8),"diff", MAX(Instances!JQ8:Instances!JQ8)-MIN(Instances!JQ8:Instances!JQ8))</f>
        <v>0</v>
      </c>
      <c r="JR8" s="1" cm="1">
        <f t="array" ref="JR8">_xlfn.SWITCH($A$2,"average", AVERAGE(Instances!JR8:Instances!JR8),"median", MEDIAN(Instances!JR8:Instances!JR8),"min", MIN(Instances!JR8:Instances!JR8),"max", MAX(Instances!JR8:Instances!JR8),"diff", MAX(Instances!JR8:Instances!JR8)-MIN(Instances!JR8:Instances!JR8))</f>
        <v>0</v>
      </c>
      <c r="JS8" s="1" cm="1">
        <f t="array" ref="JS8">_xlfn.SWITCH($A$2,"average", AVERAGE(Instances!JS8:Instances!JS8),"median", MEDIAN(Instances!JS8:Instances!JS8),"min", MIN(Instances!JS8:Instances!JS8),"max", MAX(Instances!JS8:Instances!JS8),"diff", MAX(Instances!JS8:Instances!JS8)-MIN(Instances!JS8:Instances!JS8))</f>
        <v>0</v>
      </c>
      <c r="JT8" s="1" cm="1">
        <f t="array" ref="JT8">_xlfn.SWITCH($A$2,"average", AVERAGE(Instances!JT8:Instances!JT8),"median", MEDIAN(Instances!JT8:Instances!JT8),"min", MIN(Instances!JT8:Instances!JT8),"max", MAX(Instances!JT8:Instances!JT8),"diff", MAX(Instances!JT8:Instances!JT8)-MIN(Instances!JT8:Instances!JT8))</f>
        <v>0</v>
      </c>
      <c r="JU8" s="1" cm="1">
        <f t="array" ref="JU8">_xlfn.SWITCH($A$2,"average", AVERAGE(Instances!JU8:Instances!JU8),"median", MEDIAN(Instances!JU8:Instances!JU8),"min", MIN(Instances!JU8:Instances!JU8),"max", MAX(Instances!JU8:Instances!JU8),"diff", MAX(Instances!JU8:Instances!JU8)-MIN(Instances!JU8:Instances!JU8))</f>
        <v>0</v>
      </c>
      <c r="JV8" s="1" cm="1">
        <f t="array" ref="JV8">_xlfn.SWITCH($A$2,"average", AVERAGE(Instances!JV8:Instances!JV8),"median", MEDIAN(Instances!JV8:Instances!JV8),"min", MIN(Instances!JV8:Instances!JV8),"max", MAX(Instances!JV8:Instances!JV8),"diff", MAX(Instances!JV8:Instances!JV8)-MIN(Instances!JV8:Instances!JV8))</f>
        <v>0</v>
      </c>
      <c r="JW8" s="1" cm="1">
        <f t="array" ref="JW8">_xlfn.SWITCH($A$2,"average", AVERAGE(Instances!JW8:Instances!JW8),"median", MEDIAN(Instances!JW8:Instances!JW8),"min", MIN(Instances!JW8:Instances!JW8),"max", MAX(Instances!JW8:Instances!JW8),"diff", MAX(Instances!JW8:Instances!JW8)-MIN(Instances!JW8:Instances!JW8))</f>
        <v>0</v>
      </c>
      <c r="JX8" s="1" cm="1">
        <f t="array" ref="JX8">_xlfn.SWITCH($A$2,"average", AVERAGE(Instances!JX8:Instances!JX8),"median", MEDIAN(Instances!JX8:Instances!JX8),"min", MIN(Instances!JX8:Instances!JX8),"max", MAX(Instances!JX8:Instances!JX8),"diff", MAX(Instances!JX8:Instances!JX8)-MIN(Instances!JX8:Instances!JX8))</f>
        <v>0</v>
      </c>
      <c r="JY8" s="1" cm="1">
        <f t="array" ref="JY8">_xlfn.SWITCH($A$2,"average", AVERAGE(Instances!JY8:Instances!JY8),"median", MEDIAN(Instances!JY8:Instances!JY8),"min", MIN(Instances!JY8:Instances!JY8),"max", MAX(Instances!JY8:Instances!JY8),"diff", MAX(Instances!JY8:Instances!JY8)-MIN(Instances!JY8:Instances!JY8))</f>
        <v>0</v>
      </c>
      <c r="JZ8" s="1"/>
      <c r="KA8" s="1" cm="1">
        <f t="array" ref="KA8">_xlfn.SWITCH($A$2,"average", AVERAGE(Instances!KA8:Instances!KA8),"median", MEDIAN(Instances!KA8:Instances!KA8),"min", MIN(Instances!KA8:Instances!KA8),"max", MAX(Instances!KA8:Instances!KA8),"diff", MAX(Instances!KA8:Instances!KA8)-MIN(Instances!KA8:Instances!KA8))</f>
        <v>0</v>
      </c>
      <c r="KB8" s="1" cm="1">
        <f t="array" ref="KB8">_xlfn.SWITCH($A$2,"average", AVERAGE(Instances!KB8:Instances!KB8),"median", MEDIAN(Instances!KB8:Instances!KB8),"min", MIN(Instances!KB8:Instances!KB8),"max", MAX(Instances!KB8:Instances!KB8),"diff", MAX(Instances!KB8:Instances!KB8)-MIN(Instances!KB8:Instances!KB8))</f>
        <v>0</v>
      </c>
      <c r="KC8" s="1" cm="1">
        <f t="array" ref="KC8">_xlfn.SWITCH($A$2,"average", AVERAGE(Instances!KC8:Instances!KC8),"median", MEDIAN(Instances!KC8:Instances!KC8),"min", MIN(Instances!KC8:Instances!KC8),"max", MAX(Instances!KC8:Instances!KC8),"diff", MAX(Instances!KC8:Instances!KC8)-MIN(Instances!KC8:Instances!KC8))</f>
        <v>0</v>
      </c>
      <c r="KD8" s="1" cm="1">
        <f t="array" ref="KD8">_xlfn.SWITCH($A$2,"average", AVERAGE(Instances!KD8:Instances!KD8),"median", MEDIAN(Instances!KD8:Instances!KD8),"min", MIN(Instances!KD8:Instances!KD8),"max", MAX(Instances!KD8:Instances!KD8),"diff", MAX(Instances!KD8:Instances!KD8)-MIN(Instances!KD8:Instances!KD8))</f>
        <v>0</v>
      </c>
      <c r="KE8" s="1" cm="1">
        <f t="array" ref="KE8">_xlfn.SWITCH($A$2,"average", AVERAGE(Instances!KE8:Instances!KE8),"median", MEDIAN(Instances!KE8:Instances!KE8),"min", MIN(Instances!KE8:Instances!KE8),"max", MAX(Instances!KE8:Instances!KE8),"diff", MAX(Instances!KE8:Instances!KE8)-MIN(Instances!KE8:Instances!KE8))</f>
        <v>0</v>
      </c>
      <c r="KF8" s="1" cm="1">
        <f t="array" ref="KF8">_xlfn.SWITCH($A$2,"average", AVERAGE(Instances!KF8:Instances!KF8),"median", MEDIAN(Instances!KF8:Instances!KF8),"min", MIN(Instances!KF8:Instances!KF8),"max", MAX(Instances!KF8:Instances!KF8),"diff", MAX(Instances!KF8:Instances!KF8)-MIN(Instances!KF8:Instances!KF8))</f>
        <v>0</v>
      </c>
      <c r="KG8" s="1" cm="1">
        <f t="array" ref="KG8">_xlfn.SWITCH($A$2,"average", AVERAGE(Instances!KG8:Instances!KG8),"median", MEDIAN(Instances!KG8:Instances!KG8),"min", MIN(Instances!KG8:Instances!KG8),"max", MAX(Instances!KG8:Instances!KG8),"diff", MAX(Instances!KG8:Instances!KG8)-MIN(Instances!KG8:Instances!KG8))</f>
        <v>0</v>
      </c>
      <c r="KH8" s="1" cm="1">
        <f t="array" ref="KH8">_xlfn.SWITCH($A$2,"average", AVERAGE(Instances!KH8:Instances!KH8),"median", MEDIAN(Instances!KH8:Instances!KH8),"min", MIN(Instances!KH8:Instances!KH8),"max", MAX(Instances!KH8:Instances!KH8),"diff", MAX(Instances!KH8:Instances!KH8)-MIN(Instances!KH8:Instances!KH8))</f>
        <v>0</v>
      </c>
      <c r="KI8" s="1" cm="1">
        <f t="array" ref="KI8">_xlfn.SWITCH($A$2,"average", AVERAGE(Instances!KI8:Instances!KI8),"median", MEDIAN(Instances!KI8:Instances!KI8),"min", MIN(Instances!KI8:Instances!KI8),"max", MAX(Instances!KI8:Instances!KI8),"diff", MAX(Instances!KI8:Instances!KI8)-MIN(Instances!KI8:Instances!KI8))</f>
        <v>0</v>
      </c>
      <c r="KJ8" s="1" cm="1">
        <f t="array" ref="KJ8">_xlfn.SWITCH($A$2,"average", AVERAGE(Instances!KJ8:Instances!KJ8),"median", MEDIAN(Instances!KJ8:Instances!KJ8),"min", MIN(Instances!KJ8:Instances!KJ8),"max", MAX(Instances!KJ8:Instances!KJ8),"diff", MAX(Instances!KJ8:Instances!KJ8)-MIN(Instances!KJ8:Instances!KJ8))</f>
        <v>0</v>
      </c>
      <c r="KK8" s="1" cm="1">
        <f t="array" ref="KK8">_xlfn.SWITCH($A$2,"average", AVERAGE(Instances!KK8:Instances!KK8),"median", MEDIAN(Instances!KK8:Instances!KK8),"min", MIN(Instances!KK8:Instances!KK8),"max", MAX(Instances!KK8:Instances!KK8),"diff", MAX(Instances!KK8:Instances!KK8)-MIN(Instances!KK8:Instances!KK8))</f>
        <v>0</v>
      </c>
      <c r="KL8" s="1" cm="1">
        <f t="array" ref="KL8">_xlfn.SWITCH($A$2,"average", AVERAGE(Instances!KL8:Instances!KL8),"median", MEDIAN(Instances!KL8:Instances!KL8),"min", MIN(Instances!KL8:Instances!KL8),"max", MAX(Instances!KL8:Instances!KL8),"diff", MAX(Instances!KL8:Instances!KL8)-MIN(Instances!KL8:Instances!KL8))</f>
        <v>0</v>
      </c>
      <c r="KM8" s="1" cm="1">
        <f t="array" ref="KM8">_xlfn.SWITCH($A$2,"average", AVERAGE(Instances!KM8:Instances!KM8),"median", MEDIAN(Instances!KM8:Instances!KM8),"min", MIN(Instances!KM8:Instances!KM8),"max", MAX(Instances!KM8:Instances!KM8),"diff", MAX(Instances!KM8:Instances!KM8)-MIN(Instances!KM8:Instances!KM8))</f>
        <v>0</v>
      </c>
      <c r="KN8" s="1" cm="1">
        <f t="array" ref="KN8">_xlfn.SWITCH($A$2,"average", AVERAGE(Instances!KN8:Instances!KN8),"median", MEDIAN(Instances!KN8:Instances!KN8),"min", MIN(Instances!KN8:Instances!KN8),"max", MAX(Instances!KN8:Instances!KN8),"diff", MAX(Instances!KN8:Instances!KN8)-MIN(Instances!KN8:Instances!KN8))</f>
        <v>0</v>
      </c>
      <c r="KO8" s="1" cm="1">
        <f t="array" ref="KO8">_xlfn.SWITCH($A$2,"average", AVERAGE(Instances!KO8:Instances!KO8),"median", MEDIAN(Instances!KO8:Instances!KO8),"min", MIN(Instances!KO8:Instances!KO8),"max", MAX(Instances!KO8:Instances!KO8),"diff", MAX(Instances!KO8:Instances!KO8)-MIN(Instances!KO8:Instances!KO8))</f>
        <v>0</v>
      </c>
      <c r="KP8" s="1" cm="1">
        <f t="array" ref="KP8">_xlfn.SWITCH($A$2,"average", AVERAGE(Instances!KP8:Instances!KP8),"median", MEDIAN(Instances!KP8:Instances!KP8),"min", MIN(Instances!KP8:Instances!KP8),"max", MAX(Instances!KP8:Instances!KP8),"diff", MAX(Instances!KP8:Instances!KP8)-MIN(Instances!KP8:Instances!KP8))</f>
        <v>0</v>
      </c>
      <c r="KQ8" s="1" cm="1">
        <f t="array" ref="KQ8">_xlfn.SWITCH($A$2,"average", AVERAGE(Instances!KQ8:Instances!KQ8),"median", MEDIAN(Instances!KQ8:Instances!KQ8),"min", MIN(Instances!KQ8:Instances!KQ8),"max", MAX(Instances!KQ8:Instances!KQ8),"diff", MAX(Instances!KQ8:Instances!KQ8)-MIN(Instances!KQ8:Instances!KQ8))</f>
        <v>0</v>
      </c>
      <c r="KR8" s="1"/>
      <c r="KS8" s="1" cm="1">
        <f t="array" ref="KS8">_xlfn.SWITCH($A$2,"average", AVERAGE(Instances!KS8:Instances!KS8),"median", MEDIAN(Instances!KS8:Instances!KS8),"min", MIN(Instances!KS8:Instances!KS8),"max", MAX(Instances!KS8:Instances!KS8),"diff", MAX(Instances!KS8:Instances!KS8)-MIN(Instances!KS8:Instances!KS8))</f>
        <v>0</v>
      </c>
      <c r="KT8" s="1" cm="1">
        <f t="array" ref="KT8">_xlfn.SWITCH($A$2,"average", AVERAGE(Instances!KT8:Instances!KT8),"median", MEDIAN(Instances!KT8:Instances!KT8),"min", MIN(Instances!KT8:Instances!KT8),"max", MAX(Instances!KT8:Instances!KT8),"diff", MAX(Instances!KT8:Instances!KT8)-MIN(Instances!KT8:Instances!KT8))</f>
        <v>0</v>
      </c>
      <c r="KU8" s="1" cm="1">
        <f t="array" ref="KU8">_xlfn.SWITCH($A$2,"average", AVERAGE(Instances!KU8:Instances!KU8),"median", MEDIAN(Instances!KU8:Instances!KU8),"min", MIN(Instances!KU8:Instances!KU8),"max", MAX(Instances!KU8:Instances!KU8),"diff", MAX(Instances!KU8:Instances!KU8)-MIN(Instances!KU8:Instances!KU8))</f>
        <v>0</v>
      </c>
      <c r="KV8" s="1" cm="1">
        <f t="array" ref="KV8">_xlfn.SWITCH($A$2,"average", AVERAGE(Instances!KV8:Instances!KV8),"median", MEDIAN(Instances!KV8:Instances!KV8),"min", MIN(Instances!KV8:Instances!KV8),"max", MAX(Instances!KV8:Instances!KV8),"diff", MAX(Instances!KV8:Instances!KV8)-MIN(Instances!KV8:Instances!KV8))</f>
        <v>0</v>
      </c>
      <c r="KW8" s="1" cm="1">
        <f t="array" ref="KW8">_xlfn.SWITCH($A$2,"average", AVERAGE(Instances!KW8:Instances!KW8),"median", MEDIAN(Instances!KW8:Instances!KW8),"min", MIN(Instances!KW8:Instances!KW8),"max", MAX(Instances!KW8:Instances!KW8),"diff", MAX(Instances!KW8:Instances!KW8)-MIN(Instances!KW8:Instances!KW8))</f>
        <v>0</v>
      </c>
      <c r="KX8" s="1" cm="1">
        <f t="array" ref="KX8">_xlfn.SWITCH($A$2,"average", AVERAGE(Instances!KX8:Instances!KX8),"median", MEDIAN(Instances!KX8:Instances!KX8),"min", MIN(Instances!KX8:Instances!KX8),"max", MAX(Instances!KX8:Instances!KX8),"diff", MAX(Instances!KX8:Instances!KX8)-MIN(Instances!KX8:Instances!KX8))</f>
        <v>0</v>
      </c>
      <c r="KY8" s="1" cm="1">
        <f t="array" ref="KY8">_xlfn.SWITCH($A$2,"average", AVERAGE(Instances!KY8:Instances!KY8),"median", MEDIAN(Instances!KY8:Instances!KY8),"min", MIN(Instances!KY8:Instances!KY8),"max", MAX(Instances!KY8:Instances!KY8),"diff", MAX(Instances!KY8:Instances!KY8)-MIN(Instances!KY8:Instances!KY8))</f>
        <v>0</v>
      </c>
      <c r="KZ8" s="1" cm="1">
        <f t="array" ref="KZ8">_xlfn.SWITCH($A$2,"average", AVERAGE(Instances!KZ8:Instances!KZ8),"median", MEDIAN(Instances!KZ8:Instances!KZ8),"min", MIN(Instances!KZ8:Instances!KZ8),"max", MAX(Instances!KZ8:Instances!KZ8),"diff", MAX(Instances!KZ8:Instances!KZ8)-MIN(Instances!KZ8:Instances!KZ8))</f>
        <v>0</v>
      </c>
      <c r="LA8" s="1" cm="1">
        <f t="array" ref="LA8">_xlfn.SWITCH($A$2,"average", AVERAGE(Instances!LA8:Instances!LA8),"median", MEDIAN(Instances!LA8:Instances!LA8),"min", MIN(Instances!LA8:Instances!LA8),"max", MAX(Instances!LA8:Instances!LA8),"diff", MAX(Instances!LA8:Instances!LA8)-MIN(Instances!LA8:Instances!LA8))</f>
        <v>0</v>
      </c>
      <c r="LB8" s="1" cm="1">
        <f t="array" ref="LB8">_xlfn.SWITCH($A$2,"average", AVERAGE(Instances!LB8:Instances!LB8),"median", MEDIAN(Instances!LB8:Instances!LB8),"min", MIN(Instances!LB8:Instances!LB8),"max", MAX(Instances!LB8:Instances!LB8),"diff", MAX(Instances!LB8:Instances!LB8)-MIN(Instances!LB8:Instances!LB8))</f>
        <v>0</v>
      </c>
      <c r="LC8" s="1" cm="1">
        <f t="array" ref="LC8">_xlfn.SWITCH($A$2,"average", AVERAGE(Instances!LC8:Instances!LC8),"median", MEDIAN(Instances!LC8:Instances!LC8),"min", MIN(Instances!LC8:Instances!LC8),"max", MAX(Instances!LC8:Instances!LC8),"diff", MAX(Instances!LC8:Instances!LC8)-MIN(Instances!LC8:Instances!LC8))</f>
        <v>0</v>
      </c>
      <c r="LD8" s="1" cm="1">
        <f t="array" ref="LD8">_xlfn.SWITCH($A$2,"average", AVERAGE(Instances!LD8:Instances!LD8),"median", MEDIAN(Instances!LD8:Instances!LD8),"min", MIN(Instances!LD8:Instances!LD8),"max", MAX(Instances!LD8:Instances!LD8),"diff", MAX(Instances!LD8:Instances!LD8)-MIN(Instances!LD8:Instances!LD8))</f>
        <v>0</v>
      </c>
      <c r="LE8" s="1" cm="1">
        <f t="array" ref="LE8">_xlfn.SWITCH($A$2,"average", AVERAGE(Instances!LE8:Instances!LE8),"median", MEDIAN(Instances!LE8:Instances!LE8),"min", MIN(Instances!LE8:Instances!LE8),"max", MAX(Instances!LE8:Instances!LE8),"diff", MAX(Instances!LE8:Instances!LE8)-MIN(Instances!LE8:Instances!LE8))</f>
        <v>0</v>
      </c>
      <c r="LF8" s="1" cm="1">
        <f t="array" ref="LF8">_xlfn.SWITCH($A$2,"average", AVERAGE(Instances!LF8:Instances!LF8),"median", MEDIAN(Instances!LF8:Instances!LF8),"min", MIN(Instances!LF8:Instances!LF8),"max", MAX(Instances!LF8:Instances!LF8),"diff", MAX(Instances!LF8:Instances!LF8)-MIN(Instances!LF8:Instances!LF8))</f>
        <v>0</v>
      </c>
      <c r="LG8" s="1" cm="1">
        <f t="array" ref="LG8">_xlfn.SWITCH($A$2,"average", AVERAGE(Instances!LG8:Instances!LG8),"median", MEDIAN(Instances!LG8:Instances!LG8),"min", MIN(Instances!LG8:Instances!LG8),"max", MAX(Instances!LG8:Instances!LG8),"diff", MAX(Instances!LG8:Instances!LG8)-MIN(Instances!LG8:Instances!LG8))</f>
        <v>0</v>
      </c>
      <c r="LH8" s="1" cm="1">
        <f t="array" ref="LH8">_xlfn.SWITCH($A$2,"average", AVERAGE(Instances!LH8:Instances!LH8),"median", MEDIAN(Instances!LH8:Instances!LH8),"min", MIN(Instances!LH8:Instances!LH8),"max", MAX(Instances!LH8:Instances!LH8),"diff", MAX(Instances!LH8:Instances!LH8)-MIN(Instances!LH8:Instances!LH8))</f>
        <v>0</v>
      </c>
      <c r="LI8" s="1" cm="1">
        <f t="array" ref="LI8">_xlfn.SWITCH($A$2,"average", AVERAGE(Instances!LI8:Instances!LI8),"median", MEDIAN(Instances!LI8:Instances!LI8),"min", MIN(Instances!LI8:Instances!LI8),"max", MAX(Instances!LI8:Instances!LI8),"diff", MAX(Instances!LI8:Instances!LI8)-MIN(Instances!LI8:Instances!LI8))</f>
        <v>0</v>
      </c>
      <c r="LJ8" s="1"/>
      <c r="LK8" s="1" cm="1">
        <f t="array" ref="LK8">_xlfn.SWITCH($A$2,"average", AVERAGE(Instances!LK8:Instances!LK8),"median", MEDIAN(Instances!LK8:Instances!LK8),"min", MIN(Instances!LK8:Instances!LK8),"max", MAX(Instances!LK8:Instances!LK8),"diff", MAX(Instances!LK8:Instances!LK8)-MIN(Instances!LK8:Instances!LK8))</f>
        <v>0</v>
      </c>
      <c r="LL8" s="1" cm="1">
        <f t="array" ref="LL8">_xlfn.SWITCH($A$2,"average", AVERAGE(Instances!LL8:Instances!LL8),"median", MEDIAN(Instances!LL8:Instances!LL8),"min", MIN(Instances!LL8:Instances!LL8),"max", MAX(Instances!LL8:Instances!LL8),"diff", MAX(Instances!LL8:Instances!LL8)-MIN(Instances!LL8:Instances!LL8))</f>
        <v>0</v>
      </c>
      <c r="LM8" s="1" cm="1">
        <f t="array" ref="LM8">_xlfn.SWITCH($A$2,"average", AVERAGE(Instances!LM8:Instances!LM8),"median", MEDIAN(Instances!LM8:Instances!LM8),"min", MIN(Instances!LM8:Instances!LM8),"max", MAX(Instances!LM8:Instances!LM8),"diff", MAX(Instances!LM8:Instances!LM8)-MIN(Instances!LM8:Instances!LM8))</f>
        <v>0</v>
      </c>
      <c r="LN8" s="1" cm="1">
        <f t="array" ref="LN8">_xlfn.SWITCH($A$2,"average", AVERAGE(Instances!LN8:Instances!LN8),"median", MEDIAN(Instances!LN8:Instances!LN8),"min", MIN(Instances!LN8:Instances!LN8),"max", MAX(Instances!LN8:Instances!LN8),"diff", MAX(Instances!LN8:Instances!LN8)-MIN(Instances!LN8:Instances!LN8))</f>
        <v>0</v>
      </c>
      <c r="LO8" s="1" cm="1">
        <f t="array" ref="LO8">_xlfn.SWITCH($A$2,"average", AVERAGE(Instances!LO8:Instances!LO8),"median", MEDIAN(Instances!LO8:Instances!LO8),"min", MIN(Instances!LO8:Instances!LO8),"max", MAX(Instances!LO8:Instances!LO8),"diff", MAX(Instances!LO8:Instances!LO8)-MIN(Instances!LO8:Instances!LO8))</f>
        <v>0</v>
      </c>
      <c r="LP8" s="1" cm="1">
        <f t="array" ref="LP8">_xlfn.SWITCH($A$2,"average", AVERAGE(Instances!LP8:Instances!LP8),"median", MEDIAN(Instances!LP8:Instances!LP8),"min", MIN(Instances!LP8:Instances!LP8),"max", MAX(Instances!LP8:Instances!LP8),"diff", MAX(Instances!LP8:Instances!LP8)-MIN(Instances!LP8:Instances!LP8))</f>
        <v>0</v>
      </c>
      <c r="LQ8" s="1" cm="1">
        <f t="array" ref="LQ8">_xlfn.SWITCH($A$2,"average", AVERAGE(Instances!LQ8:Instances!LQ8),"median", MEDIAN(Instances!LQ8:Instances!LQ8),"min", MIN(Instances!LQ8:Instances!LQ8),"max", MAX(Instances!LQ8:Instances!LQ8),"diff", MAX(Instances!LQ8:Instances!LQ8)-MIN(Instances!LQ8:Instances!LQ8))</f>
        <v>0</v>
      </c>
      <c r="LR8" s="1" cm="1">
        <f t="array" ref="LR8">_xlfn.SWITCH($A$2,"average", AVERAGE(Instances!LR8:Instances!LR8),"median", MEDIAN(Instances!LR8:Instances!LR8),"min", MIN(Instances!LR8:Instances!LR8),"max", MAX(Instances!LR8:Instances!LR8),"diff", MAX(Instances!LR8:Instances!LR8)-MIN(Instances!LR8:Instances!LR8))</f>
        <v>0</v>
      </c>
      <c r="LS8" s="1" cm="1">
        <f t="array" ref="LS8">_xlfn.SWITCH($A$2,"average", AVERAGE(Instances!LS8:Instances!LS8),"median", MEDIAN(Instances!LS8:Instances!LS8),"min", MIN(Instances!LS8:Instances!LS8),"max", MAX(Instances!LS8:Instances!LS8),"diff", MAX(Instances!LS8:Instances!LS8)-MIN(Instances!LS8:Instances!LS8))</f>
        <v>0</v>
      </c>
      <c r="LT8" s="1" cm="1">
        <f t="array" ref="LT8">_xlfn.SWITCH($A$2,"average", AVERAGE(Instances!LT8:Instances!LT8),"median", MEDIAN(Instances!LT8:Instances!LT8),"min", MIN(Instances!LT8:Instances!LT8),"max", MAX(Instances!LT8:Instances!LT8),"diff", MAX(Instances!LT8:Instances!LT8)-MIN(Instances!LT8:Instances!LT8))</f>
        <v>0</v>
      </c>
      <c r="LU8" s="1" cm="1">
        <f t="array" ref="LU8">_xlfn.SWITCH($A$2,"average", AVERAGE(Instances!LU8:Instances!LU8),"median", MEDIAN(Instances!LU8:Instances!LU8),"min", MIN(Instances!LU8:Instances!LU8),"max", MAX(Instances!LU8:Instances!LU8),"diff", MAX(Instances!LU8:Instances!LU8)-MIN(Instances!LU8:Instances!LU8))</f>
        <v>0</v>
      </c>
      <c r="LV8" s="1" cm="1">
        <f t="array" ref="LV8">_xlfn.SWITCH($A$2,"average", AVERAGE(Instances!LV8:Instances!LV8),"median", MEDIAN(Instances!LV8:Instances!LV8),"min", MIN(Instances!LV8:Instances!LV8),"max", MAX(Instances!LV8:Instances!LV8),"diff", MAX(Instances!LV8:Instances!LV8)-MIN(Instances!LV8:Instances!LV8))</f>
        <v>0</v>
      </c>
      <c r="LW8" s="1" cm="1">
        <f t="array" ref="LW8">_xlfn.SWITCH($A$2,"average", AVERAGE(Instances!LW8:Instances!LW8),"median", MEDIAN(Instances!LW8:Instances!LW8),"min", MIN(Instances!LW8:Instances!LW8),"max", MAX(Instances!LW8:Instances!LW8),"diff", MAX(Instances!LW8:Instances!LW8)-MIN(Instances!LW8:Instances!LW8))</f>
        <v>0</v>
      </c>
      <c r="LX8" s="1" cm="1">
        <f t="array" ref="LX8">_xlfn.SWITCH($A$2,"average", AVERAGE(Instances!LX8:Instances!LX8),"median", MEDIAN(Instances!LX8:Instances!LX8),"min", MIN(Instances!LX8:Instances!LX8),"max", MAX(Instances!LX8:Instances!LX8),"diff", MAX(Instances!LX8:Instances!LX8)-MIN(Instances!LX8:Instances!LX8))</f>
        <v>0</v>
      </c>
      <c r="LY8" s="1" cm="1">
        <f t="array" ref="LY8">_xlfn.SWITCH($A$2,"average", AVERAGE(Instances!LY8:Instances!LY8),"median", MEDIAN(Instances!LY8:Instances!LY8),"min", MIN(Instances!LY8:Instances!LY8),"max", MAX(Instances!LY8:Instances!LY8),"diff", MAX(Instances!LY8:Instances!LY8)-MIN(Instances!LY8:Instances!LY8))</f>
        <v>0</v>
      </c>
      <c r="LZ8" s="1" cm="1">
        <f t="array" ref="LZ8">_xlfn.SWITCH($A$2,"average", AVERAGE(Instances!LZ8:Instances!LZ8),"median", MEDIAN(Instances!LZ8:Instances!LZ8),"min", MIN(Instances!LZ8:Instances!LZ8),"max", MAX(Instances!LZ8:Instances!LZ8),"diff", MAX(Instances!LZ8:Instances!LZ8)-MIN(Instances!LZ8:Instances!LZ8))</f>
        <v>0</v>
      </c>
      <c r="MA8" s="1" cm="1">
        <f t="array" ref="MA8">_xlfn.SWITCH($A$2,"average", AVERAGE(Instances!MA8:Instances!MA8),"median", MEDIAN(Instances!MA8:Instances!MA8),"min", MIN(Instances!MA8:Instances!MA8),"max", MAX(Instances!MA8:Instances!MA8),"diff", MAX(Instances!MA8:Instances!MA8)-MIN(Instances!MA8:Instances!MA8))</f>
        <v>0</v>
      </c>
      <c r="MB8" s="1"/>
      <c r="MC8" s="1" cm="1">
        <f t="array" ref="MC8">_xlfn.SWITCH($A$2,"average", AVERAGE(Instances!MC8:Instances!MC8),"median", MEDIAN(Instances!MC8:Instances!MC8),"min", MIN(Instances!MC8:Instances!MC8),"max", MAX(Instances!MC8:Instances!MC8),"diff", MAX(Instances!MC8:Instances!MC8)-MIN(Instances!MC8:Instances!MC8))</f>
        <v>0</v>
      </c>
      <c r="MD8" s="1" cm="1">
        <f t="array" ref="MD8">_xlfn.SWITCH($A$2,"average", AVERAGE(Instances!MD8:Instances!MD8),"median", MEDIAN(Instances!MD8:Instances!MD8),"min", MIN(Instances!MD8:Instances!MD8),"max", MAX(Instances!MD8:Instances!MD8),"diff", MAX(Instances!MD8:Instances!MD8)-MIN(Instances!MD8:Instances!MD8))</f>
        <v>0</v>
      </c>
      <c r="ME8" s="1" cm="1">
        <f t="array" ref="ME8">_xlfn.SWITCH($A$2,"average", AVERAGE(Instances!ME8:Instances!ME8),"median", MEDIAN(Instances!ME8:Instances!ME8),"min", MIN(Instances!ME8:Instances!ME8),"max", MAX(Instances!ME8:Instances!ME8),"diff", MAX(Instances!ME8:Instances!ME8)-MIN(Instances!ME8:Instances!ME8))</f>
        <v>0</v>
      </c>
      <c r="MF8" s="1" cm="1">
        <f t="array" ref="MF8">_xlfn.SWITCH($A$2,"average", AVERAGE(Instances!MF8:Instances!MF8),"median", MEDIAN(Instances!MF8:Instances!MF8),"min", MIN(Instances!MF8:Instances!MF8),"max", MAX(Instances!MF8:Instances!MF8),"diff", MAX(Instances!MF8:Instances!MF8)-MIN(Instances!MF8:Instances!MF8))</f>
        <v>0</v>
      </c>
      <c r="MG8" s="1" cm="1">
        <f t="array" ref="MG8">_xlfn.SWITCH($A$2,"average", AVERAGE(Instances!MG8:Instances!MG8),"median", MEDIAN(Instances!MG8:Instances!MG8),"min", MIN(Instances!MG8:Instances!MG8),"max", MAX(Instances!MG8:Instances!MG8),"diff", MAX(Instances!MG8:Instances!MG8)-MIN(Instances!MG8:Instances!MG8))</f>
        <v>0</v>
      </c>
      <c r="MH8" s="1" cm="1">
        <f t="array" ref="MH8">_xlfn.SWITCH($A$2,"average", AVERAGE(Instances!MH8:Instances!MH8),"median", MEDIAN(Instances!MH8:Instances!MH8),"min", MIN(Instances!MH8:Instances!MH8),"max", MAX(Instances!MH8:Instances!MH8),"diff", MAX(Instances!MH8:Instances!MH8)-MIN(Instances!MH8:Instances!MH8))</f>
        <v>0</v>
      </c>
      <c r="MI8" s="1" cm="1">
        <f t="array" ref="MI8">_xlfn.SWITCH($A$2,"average", AVERAGE(Instances!MI8:Instances!MI8),"median", MEDIAN(Instances!MI8:Instances!MI8),"min", MIN(Instances!MI8:Instances!MI8),"max", MAX(Instances!MI8:Instances!MI8),"diff", MAX(Instances!MI8:Instances!MI8)-MIN(Instances!MI8:Instances!MI8))</f>
        <v>0</v>
      </c>
      <c r="MJ8" s="1" cm="1">
        <f t="array" ref="MJ8">_xlfn.SWITCH($A$2,"average", AVERAGE(Instances!MJ8:Instances!MJ8),"median", MEDIAN(Instances!MJ8:Instances!MJ8),"min", MIN(Instances!MJ8:Instances!MJ8),"max", MAX(Instances!MJ8:Instances!MJ8),"diff", MAX(Instances!MJ8:Instances!MJ8)-MIN(Instances!MJ8:Instances!MJ8))</f>
        <v>0</v>
      </c>
      <c r="MK8" s="1" cm="1">
        <f t="array" ref="MK8">_xlfn.SWITCH($A$2,"average", AVERAGE(Instances!MK8:Instances!MK8),"median", MEDIAN(Instances!MK8:Instances!MK8),"min", MIN(Instances!MK8:Instances!MK8),"max", MAX(Instances!MK8:Instances!MK8),"diff", MAX(Instances!MK8:Instances!MK8)-MIN(Instances!MK8:Instances!MK8))</f>
        <v>0</v>
      </c>
      <c r="ML8" s="1" cm="1">
        <f t="array" ref="ML8">_xlfn.SWITCH($A$2,"average", AVERAGE(Instances!ML8:Instances!ML8),"median", MEDIAN(Instances!ML8:Instances!ML8),"min", MIN(Instances!ML8:Instances!ML8),"max", MAX(Instances!ML8:Instances!ML8),"diff", MAX(Instances!ML8:Instances!ML8)-MIN(Instances!ML8:Instances!ML8))</f>
        <v>0</v>
      </c>
      <c r="MM8" s="1" cm="1">
        <f t="array" ref="MM8">_xlfn.SWITCH($A$2,"average", AVERAGE(Instances!MM8:Instances!MM8),"median", MEDIAN(Instances!MM8:Instances!MM8),"min", MIN(Instances!MM8:Instances!MM8),"max", MAX(Instances!MM8:Instances!MM8),"diff", MAX(Instances!MM8:Instances!MM8)-MIN(Instances!MM8:Instances!MM8))</f>
        <v>0</v>
      </c>
      <c r="MN8" s="1" cm="1">
        <f t="array" ref="MN8">_xlfn.SWITCH($A$2,"average", AVERAGE(Instances!MN8:Instances!MN8),"median", MEDIAN(Instances!MN8:Instances!MN8),"min", MIN(Instances!MN8:Instances!MN8),"max", MAX(Instances!MN8:Instances!MN8),"diff", MAX(Instances!MN8:Instances!MN8)-MIN(Instances!MN8:Instances!MN8))</f>
        <v>0</v>
      </c>
      <c r="MO8" s="1" cm="1">
        <f t="array" ref="MO8">_xlfn.SWITCH($A$2,"average", AVERAGE(Instances!MO8:Instances!MO8),"median", MEDIAN(Instances!MO8:Instances!MO8),"min", MIN(Instances!MO8:Instances!MO8),"max", MAX(Instances!MO8:Instances!MO8),"diff", MAX(Instances!MO8:Instances!MO8)-MIN(Instances!MO8:Instances!MO8))</f>
        <v>0</v>
      </c>
      <c r="MP8" s="1" cm="1">
        <f t="array" ref="MP8">_xlfn.SWITCH($A$2,"average", AVERAGE(Instances!MP8:Instances!MP8),"median", MEDIAN(Instances!MP8:Instances!MP8),"min", MIN(Instances!MP8:Instances!MP8),"max", MAX(Instances!MP8:Instances!MP8),"diff", MAX(Instances!MP8:Instances!MP8)-MIN(Instances!MP8:Instances!MP8))</f>
        <v>0</v>
      </c>
      <c r="MQ8" s="1" cm="1">
        <f t="array" ref="MQ8">_xlfn.SWITCH($A$2,"average", AVERAGE(Instances!MQ8:Instances!MQ8),"median", MEDIAN(Instances!MQ8:Instances!MQ8),"min", MIN(Instances!MQ8:Instances!MQ8),"max", MAX(Instances!MQ8:Instances!MQ8),"diff", MAX(Instances!MQ8:Instances!MQ8)-MIN(Instances!MQ8:Instances!MQ8))</f>
        <v>0</v>
      </c>
      <c r="MR8" s="1" cm="1">
        <f t="array" ref="MR8">_xlfn.SWITCH($A$2,"average", AVERAGE(Instances!MR8:Instances!MR8),"median", MEDIAN(Instances!MR8:Instances!MR8),"min", MIN(Instances!MR8:Instances!MR8),"max", MAX(Instances!MR8:Instances!MR8),"diff", MAX(Instances!MR8:Instances!MR8)-MIN(Instances!MR8:Instances!MR8))</f>
        <v>0</v>
      </c>
      <c r="MS8" s="1" cm="1">
        <f t="array" ref="MS8">_xlfn.SWITCH($A$2,"average", AVERAGE(Instances!MS8:Instances!MS8),"median", MEDIAN(Instances!MS8:Instances!MS8),"min", MIN(Instances!MS8:Instances!MS8),"max", MAX(Instances!MS8:Instances!MS8),"diff", MAX(Instances!MS8:Instances!MS8)-MIN(Instances!MS8:Instances!MS8))</f>
        <v>0</v>
      </c>
      <c r="MT8" s="1"/>
      <c r="MU8" s="1" cm="1">
        <f t="array" ref="MU8">_xlfn.SWITCH($A$2,"average", AVERAGE(Instances!MU8:Instances!MU8),"median", MEDIAN(Instances!MU8:Instances!MU8),"min", MIN(Instances!MU8:Instances!MU8),"max", MAX(Instances!MU8:Instances!MU8),"diff", MAX(Instances!MU8:Instances!MU8)-MIN(Instances!MU8:Instances!MU8))</f>
        <v>0</v>
      </c>
      <c r="MV8" s="1" cm="1">
        <f t="array" ref="MV8">_xlfn.SWITCH($A$2,"average", AVERAGE(Instances!MV8:Instances!MV8),"median", MEDIAN(Instances!MV8:Instances!MV8),"min", MIN(Instances!MV8:Instances!MV8),"max", MAX(Instances!MV8:Instances!MV8),"diff", MAX(Instances!MV8:Instances!MV8)-MIN(Instances!MV8:Instances!MV8))</f>
        <v>0</v>
      </c>
      <c r="MW8" s="1" cm="1">
        <f t="array" ref="MW8">_xlfn.SWITCH($A$2,"average", AVERAGE(Instances!MW8:Instances!MW8),"median", MEDIAN(Instances!MW8:Instances!MW8),"min", MIN(Instances!MW8:Instances!MW8),"max", MAX(Instances!MW8:Instances!MW8),"diff", MAX(Instances!MW8:Instances!MW8)-MIN(Instances!MW8:Instances!MW8))</f>
        <v>0</v>
      </c>
      <c r="MX8" s="1" cm="1">
        <f t="array" ref="MX8">_xlfn.SWITCH($A$2,"average", AVERAGE(Instances!MX8:Instances!MX8),"median", MEDIAN(Instances!MX8:Instances!MX8),"min", MIN(Instances!MX8:Instances!MX8),"max", MAX(Instances!MX8:Instances!MX8),"diff", MAX(Instances!MX8:Instances!MX8)-MIN(Instances!MX8:Instances!MX8))</f>
        <v>0</v>
      </c>
      <c r="MY8" s="1" cm="1">
        <f t="array" ref="MY8">_xlfn.SWITCH($A$2,"average", AVERAGE(Instances!MY8:Instances!MY8),"median", MEDIAN(Instances!MY8:Instances!MY8),"min", MIN(Instances!MY8:Instances!MY8),"max", MAX(Instances!MY8:Instances!MY8),"diff", MAX(Instances!MY8:Instances!MY8)-MIN(Instances!MY8:Instances!MY8))</f>
        <v>0</v>
      </c>
      <c r="MZ8" s="1" cm="1">
        <f t="array" ref="MZ8">_xlfn.SWITCH($A$2,"average", AVERAGE(Instances!MZ8:Instances!MZ8),"median", MEDIAN(Instances!MZ8:Instances!MZ8),"min", MIN(Instances!MZ8:Instances!MZ8),"max", MAX(Instances!MZ8:Instances!MZ8),"diff", MAX(Instances!MZ8:Instances!MZ8)-MIN(Instances!MZ8:Instances!MZ8))</f>
        <v>0</v>
      </c>
      <c r="NA8" s="1" cm="1">
        <f t="array" ref="NA8">_xlfn.SWITCH($A$2,"average", AVERAGE(Instances!NA8:Instances!NA8),"median", MEDIAN(Instances!NA8:Instances!NA8),"min", MIN(Instances!NA8:Instances!NA8),"max", MAX(Instances!NA8:Instances!NA8),"diff", MAX(Instances!NA8:Instances!NA8)-MIN(Instances!NA8:Instances!NA8))</f>
        <v>0</v>
      </c>
      <c r="NB8" s="1" cm="1">
        <f t="array" ref="NB8">_xlfn.SWITCH($A$2,"average", AVERAGE(Instances!NB8:Instances!NB8),"median", MEDIAN(Instances!NB8:Instances!NB8),"min", MIN(Instances!NB8:Instances!NB8),"max", MAX(Instances!NB8:Instances!NB8),"diff", MAX(Instances!NB8:Instances!NB8)-MIN(Instances!NB8:Instances!NB8))</f>
        <v>0</v>
      </c>
      <c r="NC8" s="1" cm="1">
        <f t="array" ref="NC8">_xlfn.SWITCH($A$2,"average", AVERAGE(Instances!NC8:Instances!NC8),"median", MEDIAN(Instances!NC8:Instances!NC8),"min", MIN(Instances!NC8:Instances!NC8),"max", MAX(Instances!NC8:Instances!NC8),"diff", MAX(Instances!NC8:Instances!NC8)-MIN(Instances!NC8:Instances!NC8))</f>
        <v>0</v>
      </c>
      <c r="ND8" s="1" cm="1">
        <f t="array" ref="ND8">_xlfn.SWITCH($A$2,"average", AVERAGE(Instances!ND8:Instances!ND8),"median", MEDIAN(Instances!ND8:Instances!ND8),"min", MIN(Instances!ND8:Instances!ND8),"max", MAX(Instances!ND8:Instances!ND8),"diff", MAX(Instances!ND8:Instances!ND8)-MIN(Instances!ND8:Instances!ND8))</f>
        <v>0</v>
      </c>
      <c r="NE8" s="1" cm="1">
        <f t="array" ref="NE8">_xlfn.SWITCH($A$2,"average", AVERAGE(Instances!NE8:Instances!NE8),"median", MEDIAN(Instances!NE8:Instances!NE8),"min", MIN(Instances!NE8:Instances!NE8),"max", MAX(Instances!NE8:Instances!NE8),"diff", MAX(Instances!NE8:Instances!NE8)-MIN(Instances!NE8:Instances!NE8))</f>
        <v>0</v>
      </c>
      <c r="NF8" s="1" cm="1">
        <f t="array" ref="NF8">_xlfn.SWITCH($A$2,"average", AVERAGE(Instances!NF8:Instances!NF8),"median", MEDIAN(Instances!NF8:Instances!NF8),"min", MIN(Instances!NF8:Instances!NF8),"max", MAX(Instances!NF8:Instances!NF8),"diff", MAX(Instances!NF8:Instances!NF8)-MIN(Instances!NF8:Instances!NF8))</f>
        <v>0</v>
      </c>
      <c r="NG8" s="1" cm="1">
        <f t="array" ref="NG8">_xlfn.SWITCH($A$2,"average", AVERAGE(Instances!NG8:Instances!NG8),"median", MEDIAN(Instances!NG8:Instances!NG8),"min", MIN(Instances!NG8:Instances!NG8),"max", MAX(Instances!NG8:Instances!NG8),"diff", MAX(Instances!NG8:Instances!NG8)-MIN(Instances!NG8:Instances!NG8))</f>
        <v>0</v>
      </c>
      <c r="NH8" s="1" cm="1">
        <f t="array" ref="NH8">_xlfn.SWITCH($A$2,"average", AVERAGE(Instances!NH8:Instances!NH8),"median", MEDIAN(Instances!NH8:Instances!NH8),"min", MIN(Instances!NH8:Instances!NH8),"max", MAX(Instances!NH8:Instances!NH8),"diff", MAX(Instances!NH8:Instances!NH8)-MIN(Instances!NH8:Instances!NH8))</f>
        <v>0</v>
      </c>
      <c r="NI8" s="1" cm="1">
        <f t="array" ref="NI8">_xlfn.SWITCH($A$2,"average", AVERAGE(Instances!NI8:Instances!NI8),"median", MEDIAN(Instances!NI8:Instances!NI8),"min", MIN(Instances!NI8:Instances!NI8),"max", MAX(Instances!NI8:Instances!NI8),"diff", MAX(Instances!NI8:Instances!NI8)-MIN(Instances!NI8:Instances!NI8))</f>
        <v>0</v>
      </c>
      <c r="NJ8" s="1" cm="1">
        <f t="array" ref="NJ8">_xlfn.SWITCH($A$2,"average", AVERAGE(Instances!NJ8:Instances!NJ8),"median", MEDIAN(Instances!NJ8:Instances!NJ8),"min", MIN(Instances!NJ8:Instances!NJ8),"max", MAX(Instances!NJ8:Instances!NJ8),"diff", MAX(Instances!NJ8:Instances!NJ8)-MIN(Instances!NJ8:Instances!NJ8))</f>
        <v>0</v>
      </c>
      <c r="NK8" s="1" cm="1">
        <f t="array" ref="NK8">_xlfn.SWITCH($A$2,"average", AVERAGE(Instances!NK8:Instances!NK8),"median", MEDIAN(Instances!NK8:Instances!NK8),"min", MIN(Instances!NK8:Instances!NK8),"max", MAX(Instances!NK8:Instances!NK8),"diff", MAX(Instances!NK8:Instances!NK8)-MIN(Instances!NK8:Instances!NK8))</f>
        <v>0</v>
      </c>
      <c r="NL8" s="1"/>
      <c r="NM8" s="1" cm="1">
        <f t="array" ref="NM8">_xlfn.SWITCH($A$2,"average", AVERAGE(Instances!NM8:Instances!NM8),"median", MEDIAN(Instances!NM8:Instances!NM8),"min", MIN(Instances!NM8:Instances!NM8),"max", MAX(Instances!NM8:Instances!NM8),"diff", MAX(Instances!NM8:Instances!NM8)-MIN(Instances!NM8:Instances!NM8))</f>
        <v>0</v>
      </c>
      <c r="NN8" s="1" cm="1">
        <f t="array" ref="NN8">_xlfn.SWITCH($A$2,"average", AVERAGE(Instances!NN8:Instances!NN8),"median", MEDIAN(Instances!NN8:Instances!NN8),"min", MIN(Instances!NN8:Instances!NN8),"max", MAX(Instances!NN8:Instances!NN8),"diff", MAX(Instances!NN8:Instances!NN8)-MIN(Instances!NN8:Instances!NN8))</f>
        <v>0</v>
      </c>
      <c r="NO8" s="1" cm="1">
        <f t="array" ref="NO8">_xlfn.SWITCH($A$2,"average", AVERAGE(Instances!NO8:Instances!NO8),"median", MEDIAN(Instances!NO8:Instances!NO8),"min", MIN(Instances!NO8:Instances!NO8),"max", MAX(Instances!NO8:Instances!NO8),"diff", MAX(Instances!NO8:Instances!NO8)-MIN(Instances!NO8:Instances!NO8))</f>
        <v>0</v>
      </c>
      <c r="NP8" s="1" cm="1">
        <f t="array" ref="NP8">_xlfn.SWITCH($A$2,"average", AVERAGE(Instances!NP8:Instances!NP8),"median", MEDIAN(Instances!NP8:Instances!NP8),"min", MIN(Instances!NP8:Instances!NP8),"max", MAX(Instances!NP8:Instances!NP8),"diff", MAX(Instances!NP8:Instances!NP8)-MIN(Instances!NP8:Instances!NP8))</f>
        <v>0</v>
      </c>
      <c r="NQ8" s="1" cm="1">
        <f t="array" ref="NQ8">_xlfn.SWITCH($A$2,"average", AVERAGE(Instances!NQ8:Instances!NQ8),"median", MEDIAN(Instances!NQ8:Instances!NQ8),"min", MIN(Instances!NQ8:Instances!NQ8),"max", MAX(Instances!NQ8:Instances!NQ8),"diff", MAX(Instances!NQ8:Instances!NQ8)-MIN(Instances!NQ8:Instances!NQ8))</f>
        <v>0</v>
      </c>
      <c r="NR8" s="1" cm="1">
        <f t="array" ref="NR8">_xlfn.SWITCH($A$2,"average", AVERAGE(Instances!NR8:Instances!NR8),"median", MEDIAN(Instances!NR8:Instances!NR8),"min", MIN(Instances!NR8:Instances!NR8),"max", MAX(Instances!NR8:Instances!NR8),"diff", MAX(Instances!NR8:Instances!NR8)-MIN(Instances!NR8:Instances!NR8))</f>
        <v>0</v>
      </c>
      <c r="NS8" s="1" cm="1">
        <f t="array" ref="NS8">_xlfn.SWITCH($A$2,"average", AVERAGE(Instances!NS8:Instances!NS8),"median", MEDIAN(Instances!NS8:Instances!NS8),"min", MIN(Instances!NS8:Instances!NS8),"max", MAX(Instances!NS8:Instances!NS8),"diff", MAX(Instances!NS8:Instances!NS8)-MIN(Instances!NS8:Instances!NS8))</f>
        <v>0</v>
      </c>
      <c r="NT8" s="1" cm="1">
        <f t="array" ref="NT8">_xlfn.SWITCH($A$2,"average", AVERAGE(Instances!NT8:Instances!NT8),"median", MEDIAN(Instances!NT8:Instances!NT8),"min", MIN(Instances!NT8:Instances!NT8),"max", MAX(Instances!NT8:Instances!NT8),"diff", MAX(Instances!NT8:Instances!NT8)-MIN(Instances!NT8:Instances!NT8))</f>
        <v>0</v>
      </c>
      <c r="NU8" s="1" cm="1">
        <f t="array" ref="NU8">_xlfn.SWITCH($A$2,"average", AVERAGE(Instances!NU8:Instances!NU8),"median", MEDIAN(Instances!NU8:Instances!NU8),"min", MIN(Instances!NU8:Instances!NU8),"max", MAX(Instances!NU8:Instances!NU8),"diff", MAX(Instances!NU8:Instances!NU8)-MIN(Instances!NU8:Instances!NU8))</f>
        <v>0</v>
      </c>
      <c r="NV8" s="1" cm="1">
        <f t="array" ref="NV8">_xlfn.SWITCH($A$2,"average", AVERAGE(Instances!NV8:Instances!NV8),"median", MEDIAN(Instances!NV8:Instances!NV8),"min", MIN(Instances!NV8:Instances!NV8),"max", MAX(Instances!NV8:Instances!NV8),"diff", MAX(Instances!NV8:Instances!NV8)-MIN(Instances!NV8:Instances!NV8))</f>
        <v>0</v>
      </c>
      <c r="NW8" s="1" cm="1">
        <f t="array" ref="NW8">_xlfn.SWITCH($A$2,"average", AVERAGE(Instances!NW8:Instances!NW8),"median", MEDIAN(Instances!NW8:Instances!NW8),"min", MIN(Instances!NW8:Instances!NW8),"max", MAX(Instances!NW8:Instances!NW8),"diff", MAX(Instances!NW8:Instances!NW8)-MIN(Instances!NW8:Instances!NW8))</f>
        <v>0</v>
      </c>
      <c r="NX8" s="1" cm="1">
        <f t="array" ref="NX8">_xlfn.SWITCH($A$2,"average", AVERAGE(Instances!NX8:Instances!NX8),"median", MEDIAN(Instances!NX8:Instances!NX8),"min", MIN(Instances!NX8:Instances!NX8),"max", MAX(Instances!NX8:Instances!NX8),"diff", MAX(Instances!NX8:Instances!NX8)-MIN(Instances!NX8:Instances!NX8))</f>
        <v>0</v>
      </c>
      <c r="NY8" s="1" cm="1">
        <f t="array" ref="NY8">_xlfn.SWITCH($A$2,"average", AVERAGE(Instances!NY8:Instances!NY8),"median", MEDIAN(Instances!NY8:Instances!NY8),"min", MIN(Instances!NY8:Instances!NY8),"max", MAX(Instances!NY8:Instances!NY8),"diff", MAX(Instances!NY8:Instances!NY8)-MIN(Instances!NY8:Instances!NY8))</f>
        <v>0</v>
      </c>
      <c r="NZ8" s="1" cm="1">
        <f t="array" ref="NZ8">_xlfn.SWITCH($A$2,"average", AVERAGE(Instances!NZ8:Instances!NZ8),"median", MEDIAN(Instances!NZ8:Instances!NZ8),"min", MIN(Instances!NZ8:Instances!NZ8),"max", MAX(Instances!NZ8:Instances!NZ8),"diff", MAX(Instances!NZ8:Instances!NZ8)-MIN(Instances!NZ8:Instances!NZ8))</f>
        <v>0</v>
      </c>
      <c r="OA8" s="1" cm="1">
        <f t="array" ref="OA8">_xlfn.SWITCH($A$2,"average", AVERAGE(Instances!OA8:Instances!OA8),"median", MEDIAN(Instances!OA8:Instances!OA8),"min", MIN(Instances!OA8:Instances!OA8),"max", MAX(Instances!OA8:Instances!OA8),"diff", MAX(Instances!OA8:Instances!OA8)-MIN(Instances!OA8:Instances!OA8))</f>
        <v>0</v>
      </c>
      <c r="OB8" s="1" cm="1">
        <f t="array" ref="OB8">_xlfn.SWITCH($A$2,"average", AVERAGE(Instances!OB8:Instances!OB8),"median", MEDIAN(Instances!OB8:Instances!OB8),"min", MIN(Instances!OB8:Instances!OB8),"max", MAX(Instances!OB8:Instances!OB8),"diff", MAX(Instances!OB8:Instances!OB8)-MIN(Instances!OB8:Instances!OB8))</f>
        <v>0</v>
      </c>
      <c r="OC8" s="1" cm="1">
        <f t="array" ref="OC8">_xlfn.SWITCH($A$2,"average", AVERAGE(Instances!OC8:Instances!OC8),"median", MEDIAN(Instances!OC8:Instances!OC8),"min", MIN(Instances!OC8:Instances!OC8),"max", MAX(Instances!OC8:Instances!OC8),"diff", MAX(Instances!OC8:Instances!OC8)-MIN(Instances!OC8:Instances!OC8))</f>
        <v>0</v>
      </c>
      <c r="OD8" s="1"/>
      <c r="OE8" s="1" cm="1">
        <f t="array" ref="OE8">_xlfn.SWITCH($A$2,"average", AVERAGE(Instances!OE8:Instances!OE8),"median", MEDIAN(Instances!OE8:Instances!OE8),"min", MIN(Instances!OE8:Instances!OE8),"max", MAX(Instances!OE8:Instances!OE8),"diff", MAX(Instances!OE8:Instances!OE8)-MIN(Instances!OE8:Instances!OE8))</f>
        <v>0</v>
      </c>
      <c r="OF8" s="1" cm="1">
        <f t="array" ref="OF8">_xlfn.SWITCH($A$2,"average", AVERAGE(Instances!OF8:Instances!OF8),"median", MEDIAN(Instances!OF8:Instances!OF8),"min", MIN(Instances!OF8:Instances!OF8),"max", MAX(Instances!OF8:Instances!OF8),"diff", MAX(Instances!OF8:Instances!OF8)-MIN(Instances!OF8:Instances!OF8))</f>
        <v>0</v>
      </c>
      <c r="OG8" s="1" cm="1">
        <f t="array" ref="OG8">_xlfn.SWITCH($A$2,"average", AVERAGE(Instances!OG8:Instances!OG8),"median", MEDIAN(Instances!OG8:Instances!OG8),"min", MIN(Instances!OG8:Instances!OG8),"max", MAX(Instances!OG8:Instances!OG8),"diff", MAX(Instances!OG8:Instances!OG8)-MIN(Instances!OG8:Instances!OG8))</f>
        <v>0</v>
      </c>
      <c r="OH8" s="1" cm="1">
        <f t="array" ref="OH8">_xlfn.SWITCH($A$2,"average", AVERAGE(Instances!OH8:Instances!OH8),"median", MEDIAN(Instances!OH8:Instances!OH8),"min", MIN(Instances!OH8:Instances!OH8),"max", MAX(Instances!OH8:Instances!OH8),"diff", MAX(Instances!OH8:Instances!OH8)-MIN(Instances!OH8:Instances!OH8))</f>
        <v>0</v>
      </c>
      <c r="OI8" s="1" cm="1">
        <f t="array" ref="OI8">_xlfn.SWITCH($A$2,"average", AVERAGE(Instances!OI8:Instances!OI8),"median", MEDIAN(Instances!OI8:Instances!OI8),"min", MIN(Instances!OI8:Instances!OI8),"max", MAX(Instances!OI8:Instances!OI8),"diff", MAX(Instances!OI8:Instances!OI8)-MIN(Instances!OI8:Instances!OI8))</f>
        <v>0</v>
      </c>
      <c r="OJ8" s="1" cm="1">
        <f t="array" ref="OJ8">_xlfn.SWITCH($A$2,"average", AVERAGE(Instances!OJ8:Instances!OJ8),"median", MEDIAN(Instances!OJ8:Instances!OJ8),"min", MIN(Instances!OJ8:Instances!OJ8),"max", MAX(Instances!OJ8:Instances!OJ8),"diff", MAX(Instances!OJ8:Instances!OJ8)-MIN(Instances!OJ8:Instances!OJ8))</f>
        <v>0</v>
      </c>
      <c r="OK8" s="1" cm="1">
        <f t="array" ref="OK8">_xlfn.SWITCH($A$2,"average", AVERAGE(Instances!OK8:Instances!OK8),"median", MEDIAN(Instances!OK8:Instances!OK8),"min", MIN(Instances!OK8:Instances!OK8),"max", MAX(Instances!OK8:Instances!OK8),"diff", MAX(Instances!OK8:Instances!OK8)-MIN(Instances!OK8:Instances!OK8))</f>
        <v>0</v>
      </c>
      <c r="OL8" s="1" cm="1">
        <f t="array" ref="OL8">_xlfn.SWITCH($A$2,"average", AVERAGE(Instances!OL8:Instances!OL8),"median", MEDIAN(Instances!OL8:Instances!OL8),"min", MIN(Instances!OL8:Instances!OL8),"max", MAX(Instances!OL8:Instances!OL8),"diff", MAX(Instances!OL8:Instances!OL8)-MIN(Instances!OL8:Instances!OL8))</f>
        <v>0</v>
      </c>
      <c r="OM8" s="1" cm="1">
        <f t="array" ref="OM8">_xlfn.SWITCH($A$2,"average", AVERAGE(Instances!OM8:Instances!OM8),"median", MEDIAN(Instances!OM8:Instances!OM8),"min", MIN(Instances!OM8:Instances!OM8),"max", MAX(Instances!OM8:Instances!OM8),"diff", MAX(Instances!OM8:Instances!OM8)-MIN(Instances!OM8:Instances!OM8))</f>
        <v>0</v>
      </c>
      <c r="ON8" s="1" cm="1">
        <f t="array" ref="ON8">_xlfn.SWITCH($A$2,"average", AVERAGE(Instances!ON8:Instances!ON8),"median", MEDIAN(Instances!ON8:Instances!ON8),"min", MIN(Instances!ON8:Instances!ON8),"max", MAX(Instances!ON8:Instances!ON8),"diff", MAX(Instances!ON8:Instances!ON8)-MIN(Instances!ON8:Instances!ON8))</f>
        <v>0</v>
      </c>
      <c r="OO8" s="1" cm="1">
        <f t="array" ref="OO8">_xlfn.SWITCH($A$2,"average", AVERAGE(Instances!OO8:Instances!OO8),"median", MEDIAN(Instances!OO8:Instances!OO8),"min", MIN(Instances!OO8:Instances!OO8),"max", MAX(Instances!OO8:Instances!OO8),"diff", MAX(Instances!OO8:Instances!OO8)-MIN(Instances!OO8:Instances!OO8))</f>
        <v>0</v>
      </c>
      <c r="OP8" s="1" cm="1">
        <f t="array" ref="OP8">_xlfn.SWITCH($A$2,"average", AVERAGE(Instances!OP8:Instances!OP8),"median", MEDIAN(Instances!OP8:Instances!OP8),"min", MIN(Instances!OP8:Instances!OP8),"max", MAX(Instances!OP8:Instances!OP8),"diff", MAX(Instances!OP8:Instances!OP8)-MIN(Instances!OP8:Instances!OP8))</f>
        <v>0</v>
      </c>
      <c r="OQ8" s="1" cm="1">
        <f t="array" ref="OQ8">_xlfn.SWITCH($A$2,"average", AVERAGE(Instances!OQ8:Instances!OQ8),"median", MEDIAN(Instances!OQ8:Instances!OQ8),"min", MIN(Instances!OQ8:Instances!OQ8),"max", MAX(Instances!OQ8:Instances!OQ8),"diff", MAX(Instances!OQ8:Instances!OQ8)-MIN(Instances!OQ8:Instances!OQ8))</f>
        <v>0</v>
      </c>
      <c r="OR8" s="1" cm="1">
        <f t="array" ref="OR8">_xlfn.SWITCH($A$2,"average", AVERAGE(Instances!OR8:Instances!OR8),"median", MEDIAN(Instances!OR8:Instances!OR8),"min", MIN(Instances!OR8:Instances!OR8),"max", MAX(Instances!OR8:Instances!OR8),"diff", MAX(Instances!OR8:Instances!OR8)-MIN(Instances!OR8:Instances!OR8))</f>
        <v>0</v>
      </c>
      <c r="OS8" s="1" cm="1">
        <f t="array" ref="OS8">_xlfn.SWITCH($A$2,"average", AVERAGE(Instances!OS8:Instances!OS8),"median", MEDIAN(Instances!OS8:Instances!OS8),"min", MIN(Instances!OS8:Instances!OS8),"max", MAX(Instances!OS8:Instances!OS8),"diff", MAX(Instances!OS8:Instances!OS8)-MIN(Instances!OS8:Instances!OS8))</f>
        <v>0</v>
      </c>
      <c r="OT8" s="1" cm="1">
        <f t="array" ref="OT8">_xlfn.SWITCH($A$2,"average", AVERAGE(Instances!OT8:Instances!OT8),"median", MEDIAN(Instances!OT8:Instances!OT8),"min", MIN(Instances!OT8:Instances!OT8),"max", MAX(Instances!OT8:Instances!OT8),"diff", MAX(Instances!OT8:Instances!OT8)-MIN(Instances!OT8:Instances!OT8))</f>
        <v>0</v>
      </c>
      <c r="OU8" s="1" cm="1">
        <f t="array" ref="OU8">_xlfn.SWITCH($A$2,"average", AVERAGE(Instances!OU8:Instances!OU8),"median", MEDIAN(Instances!OU8:Instances!OU8),"min", MIN(Instances!OU8:Instances!OU8),"max", MAX(Instances!OU8:Instances!OU8),"diff", MAX(Instances!OU8:Instances!OU8)-MIN(Instances!OU8:Instances!OU8))</f>
        <v>0</v>
      </c>
      <c r="OV8" s="1"/>
      <c r="OW8" s="1" cm="1">
        <f t="array" ref="OW8">_xlfn.SWITCH($A$2,"average", AVERAGE(Instances!OW8:Instances!OW8),"median", MEDIAN(Instances!OW8:Instances!OW8),"min", MIN(Instances!OW8:Instances!OW8),"max", MAX(Instances!OW8:Instances!OW8),"diff", MAX(Instances!OW8:Instances!OW8)-MIN(Instances!OW8:Instances!OW8))</f>
        <v>0</v>
      </c>
      <c r="OX8" s="1" cm="1">
        <f t="array" ref="OX8">_xlfn.SWITCH($A$2,"average", AVERAGE(Instances!OX8:Instances!OX8),"median", MEDIAN(Instances!OX8:Instances!OX8),"min", MIN(Instances!OX8:Instances!OX8),"max", MAX(Instances!OX8:Instances!OX8),"diff", MAX(Instances!OX8:Instances!OX8)-MIN(Instances!OX8:Instances!OX8))</f>
        <v>0</v>
      </c>
      <c r="OY8" s="1" cm="1">
        <f t="array" ref="OY8">_xlfn.SWITCH($A$2,"average", AVERAGE(Instances!OY8:Instances!OY8),"median", MEDIAN(Instances!OY8:Instances!OY8),"min", MIN(Instances!OY8:Instances!OY8),"max", MAX(Instances!OY8:Instances!OY8),"diff", MAX(Instances!OY8:Instances!OY8)-MIN(Instances!OY8:Instances!OY8))</f>
        <v>0</v>
      </c>
      <c r="OZ8" s="1" cm="1">
        <f t="array" ref="OZ8">_xlfn.SWITCH($A$2,"average", AVERAGE(Instances!OZ8:Instances!OZ8),"median", MEDIAN(Instances!OZ8:Instances!OZ8),"min", MIN(Instances!OZ8:Instances!OZ8),"max", MAX(Instances!OZ8:Instances!OZ8),"diff", MAX(Instances!OZ8:Instances!OZ8)-MIN(Instances!OZ8:Instances!OZ8))</f>
        <v>0</v>
      </c>
      <c r="PA8" s="1" cm="1">
        <f t="array" ref="PA8">_xlfn.SWITCH($A$2,"average", AVERAGE(Instances!PA8:Instances!PA8),"median", MEDIAN(Instances!PA8:Instances!PA8),"min", MIN(Instances!PA8:Instances!PA8),"max", MAX(Instances!PA8:Instances!PA8),"diff", MAX(Instances!PA8:Instances!PA8)-MIN(Instances!PA8:Instances!PA8))</f>
        <v>0</v>
      </c>
      <c r="PB8" s="1" cm="1">
        <f t="array" ref="PB8">_xlfn.SWITCH($A$2,"average", AVERAGE(Instances!PB8:Instances!PB8),"median", MEDIAN(Instances!PB8:Instances!PB8),"min", MIN(Instances!PB8:Instances!PB8),"max", MAX(Instances!PB8:Instances!PB8),"diff", MAX(Instances!PB8:Instances!PB8)-MIN(Instances!PB8:Instances!PB8))</f>
        <v>0</v>
      </c>
      <c r="PC8" s="1" cm="1">
        <f t="array" ref="PC8">_xlfn.SWITCH($A$2,"average", AVERAGE(Instances!PC8:Instances!PC8),"median", MEDIAN(Instances!PC8:Instances!PC8),"min", MIN(Instances!PC8:Instances!PC8),"max", MAX(Instances!PC8:Instances!PC8),"diff", MAX(Instances!PC8:Instances!PC8)-MIN(Instances!PC8:Instances!PC8))</f>
        <v>0</v>
      </c>
      <c r="PD8" s="1" cm="1">
        <f t="array" ref="PD8">_xlfn.SWITCH($A$2,"average", AVERAGE(Instances!PD8:Instances!PD8),"median", MEDIAN(Instances!PD8:Instances!PD8),"min", MIN(Instances!PD8:Instances!PD8),"max", MAX(Instances!PD8:Instances!PD8),"diff", MAX(Instances!PD8:Instances!PD8)-MIN(Instances!PD8:Instances!PD8))</f>
        <v>0</v>
      </c>
      <c r="PE8" s="1" cm="1">
        <f t="array" ref="PE8">_xlfn.SWITCH($A$2,"average", AVERAGE(Instances!PE8:Instances!PE8),"median", MEDIAN(Instances!PE8:Instances!PE8),"min", MIN(Instances!PE8:Instances!PE8),"max", MAX(Instances!PE8:Instances!PE8),"diff", MAX(Instances!PE8:Instances!PE8)-MIN(Instances!PE8:Instances!PE8))</f>
        <v>0</v>
      </c>
      <c r="PF8" s="1" cm="1">
        <f t="array" ref="PF8">_xlfn.SWITCH($A$2,"average", AVERAGE(Instances!PF8:Instances!PF8),"median", MEDIAN(Instances!PF8:Instances!PF8),"min", MIN(Instances!PF8:Instances!PF8),"max", MAX(Instances!PF8:Instances!PF8),"diff", MAX(Instances!PF8:Instances!PF8)-MIN(Instances!PF8:Instances!PF8))</f>
        <v>0</v>
      </c>
      <c r="PG8" s="1" cm="1">
        <f t="array" ref="PG8">_xlfn.SWITCH($A$2,"average", AVERAGE(Instances!PG8:Instances!PG8),"median", MEDIAN(Instances!PG8:Instances!PG8),"min", MIN(Instances!PG8:Instances!PG8),"max", MAX(Instances!PG8:Instances!PG8),"diff", MAX(Instances!PG8:Instances!PG8)-MIN(Instances!PG8:Instances!PG8))</f>
        <v>0</v>
      </c>
      <c r="PH8" s="1" cm="1">
        <f t="array" ref="PH8">_xlfn.SWITCH($A$2,"average", AVERAGE(Instances!PH8:Instances!PH8),"median", MEDIAN(Instances!PH8:Instances!PH8),"min", MIN(Instances!PH8:Instances!PH8),"max", MAX(Instances!PH8:Instances!PH8),"diff", MAX(Instances!PH8:Instances!PH8)-MIN(Instances!PH8:Instances!PH8))</f>
        <v>0</v>
      </c>
      <c r="PI8" s="1" cm="1">
        <f t="array" ref="PI8">_xlfn.SWITCH($A$2,"average", AVERAGE(Instances!PI8:Instances!PI8),"median", MEDIAN(Instances!PI8:Instances!PI8),"min", MIN(Instances!PI8:Instances!PI8),"max", MAX(Instances!PI8:Instances!PI8),"diff", MAX(Instances!PI8:Instances!PI8)-MIN(Instances!PI8:Instances!PI8))</f>
        <v>0</v>
      </c>
      <c r="PJ8" s="1" cm="1">
        <f t="array" ref="PJ8">_xlfn.SWITCH($A$2,"average", AVERAGE(Instances!PJ8:Instances!PJ8),"median", MEDIAN(Instances!PJ8:Instances!PJ8),"min", MIN(Instances!PJ8:Instances!PJ8),"max", MAX(Instances!PJ8:Instances!PJ8),"diff", MAX(Instances!PJ8:Instances!PJ8)-MIN(Instances!PJ8:Instances!PJ8))</f>
        <v>0</v>
      </c>
      <c r="PK8" s="1" cm="1">
        <f t="array" ref="PK8">_xlfn.SWITCH($A$2,"average", AVERAGE(Instances!PK8:Instances!PK8),"median", MEDIAN(Instances!PK8:Instances!PK8),"min", MIN(Instances!PK8:Instances!PK8),"max", MAX(Instances!PK8:Instances!PK8),"diff", MAX(Instances!PK8:Instances!PK8)-MIN(Instances!PK8:Instances!PK8))</f>
        <v>0</v>
      </c>
      <c r="PL8" s="1" cm="1">
        <f t="array" ref="PL8">_xlfn.SWITCH($A$2,"average", AVERAGE(Instances!PL8:Instances!PL8),"median", MEDIAN(Instances!PL8:Instances!PL8),"min", MIN(Instances!PL8:Instances!PL8),"max", MAX(Instances!PL8:Instances!PL8),"diff", MAX(Instances!PL8:Instances!PL8)-MIN(Instances!PL8:Instances!PL8))</f>
        <v>0</v>
      </c>
      <c r="PM8" s="1" cm="1">
        <f t="array" ref="PM8">_xlfn.SWITCH($A$2,"average", AVERAGE(Instances!PM8:Instances!PM8),"median", MEDIAN(Instances!PM8:Instances!PM8),"min", MIN(Instances!PM8:Instances!PM8),"max", MAX(Instances!PM8:Instances!PM8),"diff", MAX(Instances!PM8:Instances!PM8)-MIN(Instances!PM8:Instances!PM8))</f>
        <v>0</v>
      </c>
      <c r="PN8" s="1"/>
      <c r="PO8" s="1" cm="1">
        <f t="array" ref="PO8">_xlfn.SWITCH($A$2,"average", AVERAGE(Instances!PO8:Instances!PO8),"median", MEDIAN(Instances!PO8:Instances!PO8),"min", MIN(Instances!PO8:Instances!PO8),"max", MAX(Instances!PO8:Instances!PO8),"diff", MAX(Instances!PO8:Instances!PO8)-MIN(Instances!PO8:Instances!PO8))</f>
        <v>0</v>
      </c>
      <c r="PP8" s="1" cm="1">
        <f t="array" ref="PP8">_xlfn.SWITCH($A$2,"average", AVERAGE(Instances!PP8:Instances!PP8),"median", MEDIAN(Instances!PP8:Instances!PP8),"min", MIN(Instances!PP8:Instances!PP8),"max", MAX(Instances!PP8:Instances!PP8),"diff", MAX(Instances!PP8:Instances!PP8)-MIN(Instances!PP8:Instances!PP8))</f>
        <v>0</v>
      </c>
      <c r="PQ8" s="1" cm="1">
        <f t="array" ref="PQ8">_xlfn.SWITCH($A$2,"average", AVERAGE(Instances!PQ8:Instances!PQ8),"median", MEDIAN(Instances!PQ8:Instances!PQ8),"min", MIN(Instances!PQ8:Instances!PQ8),"max", MAX(Instances!PQ8:Instances!PQ8),"diff", MAX(Instances!PQ8:Instances!PQ8)-MIN(Instances!PQ8:Instances!PQ8))</f>
        <v>0</v>
      </c>
      <c r="PR8" s="1" cm="1">
        <f t="array" ref="PR8">_xlfn.SWITCH($A$2,"average", AVERAGE(Instances!PR8:Instances!PR8),"median", MEDIAN(Instances!PR8:Instances!PR8),"min", MIN(Instances!PR8:Instances!PR8),"max", MAX(Instances!PR8:Instances!PR8),"diff", MAX(Instances!PR8:Instances!PR8)-MIN(Instances!PR8:Instances!PR8))</f>
        <v>0</v>
      </c>
      <c r="PS8" s="1" cm="1">
        <f t="array" ref="PS8">_xlfn.SWITCH($A$2,"average", AVERAGE(Instances!PS8:Instances!PS8),"median", MEDIAN(Instances!PS8:Instances!PS8),"min", MIN(Instances!PS8:Instances!PS8),"max", MAX(Instances!PS8:Instances!PS8),"diff", MAX(Instances!PS8:Instances!PS8)-MIN(Instances!PS8:Instances!PS8))</f>
        <v>0</v>
      </c>
      <c r="PT8" s="1" cm="1">
        <f t="array" ref="PT8">_xlfn.SWITCH($A$2,"average", AVERAGE(Instances!PT8:Instances!PT8),"median", MEDIAN(Instances!PT8:Instances!PT8),"min", MIN(Instances!PT8:Instances!PT8),"max", MAX(Instances!PT8:Instances!PT8),"diff", MAX(Instances!PT8:Instances!PT8)-MIN(Instances!PT8:Instances!PT8))</f>
        <v>0</v>
      </c>
      <c r="PU8" s="1" cm="1">
        <f t="array" ref="PU8">_xlfn.SWITCH($A$2,"average", AVERAGE(Instances!PU8:Instances!PU8),"median", MEDIAN(Instances!PU8:Instances!PU8),"min", MIN(Instances!PU8:Instances!PU8),"max", MAX(Instances!PU8:Instances!PU8),"diff", MAX(Instances!PU8:Instances!PU8)-MIN(Instances!PU8:Instances!PU8))</f>
        <v>0</v>
      </c>
      <c r="PV8" s="1" cm="1">
        <f t="array" ref="PV8">_xlfn.SWITCH($A$2,"average", AVERAGE(Instances!PV8:Instances!PV8),"median", MEDIAN(Instances!PV8:Instances!PV8),"min", MIN(Instances!PV8:Instances!PV8),"max", MAX(Instances!PV8:Instances!PV8),"diff", MAX(Instances!PV8:Instances!PV8)-MIN(Instances!PV8:Instances!PV8))</f>
        <v>0</v>
      </c>
      <c r="PW8" s="1" cm="1">
        <f t="array" ref="PW8">_xlfn.SWITCH($A$2,"average", AVERAGE(Instances!PW8:Instances!PW8),"median", MEDIAN(Instances!PW8:Instances!PW8),"min", MIN(Instances!PW8:Instances!PW8),"max", MAX(Instances!PW8:Instances!PW8),"diff", MAX(Instances!PW8:Instances!PW8)-MIN(Instances!PW8:Instances!PW8))</f>
        <v>0</v>
      </c>
      <c r="PX8" s="1" cm="1">
        <f t="array" ref="PX8">_xlfn.SWITCH($A$2,"average", AVERAGE(Instances!PX8:Instances!PX8),"median", MEDIAN(Instances!PX8:Instances!PX8),"min", MIN(Instances!PX8:Instances!PX8),"max", MAX(Instances!PX8:Instances!PX8),"diff", MAX(Instances!PX8:Instances!PX8)-MIN(Instances!PX8:Instances!PX8))</f>
        <v>0</v>
      </c>
      <c r="PY8" s="1" cm="1">
        <f t="array" ref="PY8">_xlfn.SWITCH($A$2,"average", AVERAGE(Instances!PY8:Instances!PY8),"median", MEDIAN(Instances!PY8:Instances!PY8),"min", MIN(Instances!PY8:Instances!PY8),"max", MAX(Instances!PY8:Instances!PY8),"diff", MAX(Instances!PY8:Instances!PY8)-MIN(Instances!PY8:Instances!PY8))</f>
        <v>0</v>
      </c>
      <c r="PZ8" s="1" cm="1">
        <f t="array" ref="PZ8">_xlfn.SWITCH($A$2,"average", AVERAGE(Instances!PZ8:Instances!PZ8),"median", MEDIAN(Instances!PZ8:Instances!PZ8),"min", MIN(Instances!PZ8:Instances!PZ8),"max", MAX(Instances!PZ8:Instances!PZ8),"diff", MAX(Instances!PZ8:Instances!PZ8)-MIN(Instances!PZ8:Instances!PZ8))</f>
        <v>0</v>
      </c>
      <c r="QA8" s="1" cm="1">
        <f t="array" ref="QA8">_xlfn.SWITCH($A$2,"average", AVERAGE(Instances!QA8:Instances!QA8),"median", MEDIAN(Instances!QA8:Instances!QA8),"min", MIN(Instances!QA8:Instances!QA8),"max", MAX(Instances!QA8:Instances!QA8),"diff", MAX(Instances!QA8:Instances!QA8)-MIN(Instances!QA8:Instances!QA8))</f>
        <v>0</v>
      </c>
      <c r="QB8" s="1" cm="1">
        <f t="array" ref="QB8">_xlfn.SWITCH($A$2,"average", AVERAGE(Instances!QB8:Instances!QB8),"median", MEDIAN(Instances!QB8:Instances!QB8),"min", MIN(Instances!QB8:Instances!QB8),"max", MAX(Instances!QB8:Instances!QB8),"diff", MAX(Instances!QB8:Instances!QB8)-MIN(Instances!QB8:Instances!QB8))</f>
        <v>0</v>
      </c>
      <c r="QC8" s="1" cm="1">
        <f t="array" ref="QC8">_xlfn.SWITCH($A$2,"average", AVERAGE(Instances!QC8:Instances!QC8),"median", MEDIAN(Instances!QC8:Instances!QC8),"min", MIN(Instances!QC8:Instances!QC8),"max", MAX(Instances!QC8:Instances!QC8),"diff", MAX(Instances!QC8:Instances!QC8)-MIN(Instances!QC8:Instances!QC8))</f>
        <v>0</v>
      </c>
      <c r="QD8" s="1" cm="1">
        <f t="array" ref="QD8">_xlfn.SWITCH($A$2,"average", AVERAGE(Instances!QD8:Instances!QD8),"median", MEDIAN(Instances!QD8:Instances!QD8),"min", MIN(Instances!QD8:Instances!QD8),"max", MAX(Instances!QD8:Instances!QD8),"diff", MAX(Instances!QD8:Instances!QD8)-MIN(Instances!QD8:Instances!QD8))</f>
        <v>0</v>
      </c>
      <c r="QE8" s="1" cm="1">
        <f t="array" ref="QE8">_xlfn.SWITCH($A$2,"average", AVERAGE(Instances!QE8:Instances!QE8),"median", MEDIAN(Instances!QE8:Instances!QE8),"min", MIN(Instances!QE8:Instances!QE8),"max", MAX(Instances!QE8:Instances!QE8),"diff", MAX(Instances!QE8:Instances!QE8)-MIN(Instances!QE8:Instances!QE8))</f>
        <v>0</v>
      </c>
      <c r="QF8" s="1"/>
      <c r="QG8" s="1" cm="1">
        <f t="array" ref="QG8">_xlfn.SWITCH($A$2,"average", AVERAGE(Instances!QG8:Instances!QG8),"median", MEDIAN(Instances!QG8:Instances!QG8),"min", MIN(Instances!QG8:Instances!QG8),"max", MAX(Instances!QG8:Instances!QG8),"diff", MAX(Instances!QG8:Instances!QG8)-MIN(Instances!QG8:Instances!QG8))</f>
        <v>0</v>
      </c>
      <c r="QH8" s="1" cm="1">
        <f t="array" ref="QH8">_xlfn.SWITCH($A$2,"average", AVERAGE(Instances!QH8:Instances!QH8),"median", MEDIAN(Instances!QH8:Instances!QH8),"min", MIN(Instances!QH8:Instances!QH8),"max", MAX(Instances!QH8:Instances!QH8),"diff", MAX(Instances!QH8:Instances!QH8)-MIN(Instances!QH8:Instances!QH8))</f>
        <v>0</v>
      </c>
      <c r="QI8" s="1" cm="1">
        <f t="array" ref="QI8">_xlfn.SWITCH($A$2,"average", AVERAGE(Instances!QI8:Instances!QI8),"median", MEDIAN(Instances!QI8:Instances!QI8),"min", MIN(Instances!QI8:Instances!QI8),"max", MAX(Instances!QI8:Instances!QI8),"diff", MAX(Instances!QI8:Instances!QI8)-MIN(Instances!QI8:Instances!QI8))</f>
        <v>0</v>
      </c>
      <c r="QJ8" s="1" cm="1">
        <f t="array" ref="QJ8">_xlfn.SWITCH($A$2,"average", AVERAGE(Instances!QJ8:Instances!QJ8),"median", MEDIAN(Instances!QJ8:Instances!QJ8),"min", MIN(Instances!QJ8:Instances!QJ8),"max", MAX(Instances!QJ8:Instances!QJ8),"diff", MAX(Instances!QJ8:Instances!QJ8)-MIN(Instances!QJ8:Instances!QJ8))</f>
        <v>0</v>
      </c>
      <c r="QK8" s="1" cm="1">
        <f t="array" ref="QK8">_xlfn.SWITCH($A$2,"average", AVERAGE(Instances!QK8:Instances!QK8),"median", MEDIAN(Instances!QK8:Instances!QK8),"min", MIN(Instances!QK8:Instances!QK8),"max", MAX(Instances!QK8:Instances!QK8),"diff", MAX(Instances!QK8:Instances!QK8)-MIN(Instances!QK8:Instances!QK8))</f>
        <v>0</v>
      </c>
      <c r="QL8" s="1" cm="1">
        <f t="array" ref="QL8">_xlfn.SWITCH($A$2,"average", AVERAGE(Instances!QL8:Instances!QL8),"median", MEDIAN(Instances!QL8:Instances!QL8),"min", MIN(Instances!QL8:Instances!QL8),"max", MAX(Instances!QL8:Instances!QL8),"diff", MAX(Instances!QL8:Instances!QL8)-MIN(Instances!QL8:Instances!QL8))</f>
        <v>0</v>
      </c>
      <c r="QM8" s="1" cm="1">
        <f t="array" ref="QM8">_xlfn.SWITCH($A$2,"average", AVERAGE(Instances!QM8:Instances!QM8),"median", MEDIAN(Instances!QM8:Instances!QM8),"min", MIN(Instances!QM8:Instances!QM8),"max", MAX(Instances!QM8:Instances!QM8),"diff", MAX(Instances!QM8:Instances!QM8)-MIN(Instances!QM8:Instances!QM8))</f>
        <v>0</v>
      </c>
      <c r="QN8" s="1" cm="1">
        <f t="array" ref="QN8">_xlfn.SWITCH($A$2,"average", AVERAGE(Instances!QN8:Instances!QN8),"median", MEDIAN(Instances!QN8:Instances!QN8),"min", MIN(Instances!QN8:Instances!QN8),"max", MAX(Instances!QN8:Instances!QN8),"diff", MAX(Instances!QN8:Instances!QN8)-MIN(Instances!QN8:Instances!QN8))</f>
        <v>0</v>
      </c>
      <c r="QO8" s="1" cm="1">
        <f t="array" ref="QO8">_xlfn.SWITCH($A$2,"average", AVERAGE(Instances!QO8:Instances!QO8),"median", MEDIAN(Instances!QO8:Instances!QO8),"min", MIN(Instances!QO8:Instances!QO8),"max", MAX(Instances!QO8:Instances!QO8),"diff", MAX(Instances!QO8:Instances!QO8)-MIN(Instances!QO8:Instances!QO8))</f>
        <v>0</v>
      </c>
      <c r="QP8" s="1" cm="1">
        <f t="array" ref="QP8">_xlfn.SWITCH($A$2,"average", AVERAGE(Instances!QP8:Instances!QP8),"median", MEDIAN(Instances!QP8:Instances!QP8),"min", MIN(Instances!QP8:Instances!QP8),"max", MAX(Instances!QP8:Instances!QP8),"diff", MAX(Instances!QP8:Instances!QP8)-MIN(Instances!QP8:Instances!QP8))</f>
        <v>0</v>
      </c>
      <c r="QQ8" s="1" cm="1">
        <f t="array" ref="QQ8">_xlfn.SWITCH($A$2,"average", AVERAGE(Instances!QQ8:Instances!QQ8),"median", MEDIAN(Instances!QQ8:Instances!QQ8),"min", MIN(Instances!QQ8:Instances!QQ8),"max", MAX(Instances!QQ8:Instances!QQ8),"diff", MAX(Instances!QQ8:Instances!QQ8)-MIN(Instances!QQ8:Instances!QQ8))</f>
        <v>0</v>
      </c>
      <c r="QR8" s="1" cm="1">
        <f t="array" ref="QR8">_xlfn.SWITCH($A$2,"average", AVERAGE(Instances!QR8:Instances!QR8),"median", MEDIAN(Instances!QR8:Instances!QR8),"min", MIN(Instances!QR8:Instances!QR8),"max", MAX(Instances!QR8:Instances!QR8),"diff", MAX(Instances!QR8:Instances!QR8)-MIN(Instances!QR8:Instances!QR8))</f>
        <v>0</v>
      </c>
      <c r="QS8" s="1" cm="1">
        <f t="array" ref="QS8">_xlfn.SWITCH($A$2,"average", AVERAGE(Instances!QS8:Instances!QS8),"median", MEDIAN(Instances!QS8:Instances!QS8),"min", MIN(Instances!QS8:Instances!QS8),"max", MAX(Instances!QS8:Instances!QS8),"diff", MAX(Instances!QS8:Instances!QS8)-MIN(Instances!QS8:Instances!QS8))</f>
        <v>0</v>
      </c>
      <c r="QT8" s="1" cm="1">
        <f t="array" ref="QT8">_xlfn.SWITCH($A$2,"average", AVERAGE(Instances!QT8:Instances!QT8),"median", MEDIAN(Instances!QT8:Instances!QT8),"min", MIN(Instances!QT8:Instances!QT8),"max", MAX(Instances!QT8:Instances!QT8),"diff", MAX(Instances!QT8:Instances!QT8)-MIN(Instances!QT8:Instances!QT8))</f>
        <v>0</v>
      </c>
      <c r="QU8" s="1" cm="1">
        <f t="array" ref="QU8">_xlfn.SWITCH($A$2,"average", AVERAGE(Instances!QU8:Instances!QU8),"median", MEDIAN(Instances!QU8:Instances!QU8),"min", MIN(Instances!QU8:Instances!QU8),"max", MAX(Instances!QU8:Instances!QU8),"diff", MAX(Instances!QU8:Instances!QU8)-MIN(Instances!QU8:Instances!QU8))</f>
        <v>0</v>
      </c>
      <c r="QV8" s="1" cm="1">
        <f t="array" ref="QV8">_xlfn.SWITCH($A$2,"average", AVERAGE(Instances!QV8:Instances!QV8),"median", MEDIAN(Instances!QV8:Instances!QV8),"min", MIN(Instances!QV8:Instances!QV8),"max", MAX(Instances!QV8:Instances!QV8),"diff", MAX(Instances!QV8:Instances!QV8)-MIN(Instances!QV8:Instances!QV8))</f>
        <v>0</v>
      </c>
      <c r="QW8" s="1" cm="1">
        <f t="array" ref="QW8">_xlfn.SWITCH($A$2,"average", AVERAGE(Instances!QW8:Instances!QW8),"median", MEDIAN(Instances!QW8:Instances!QW8),"min", MIN(Instances!QW8:Instances!QW8),"max", MAX(Instances!QW8:Instances!QW8),"diff", MAX(Instances!QW8:Instances!QW8)-MIN(Instances!QW8:Instances!QW8))</f>
        <v>0</v>
      </c>
      <c r="QX8" s="1"/>
      <c r="QY8" s="1" cm="1">
        <f t="array" ref="QY8">_xlfn.SWITCH($A$2,"average", AVERAGE(Instances!QY8:Instances!QY8),"median", MEDIAN(Instances!QY8:Instances!QY8),"min", MIN(Instances!QY8:Instances!QY8),"max", MAX(Instances!QY8:Instances!QY8),"diff", MAX(Instances!QY8:Instances!QY8)-MIN(Instances!QY8:Instances!QY8))</f>
        <v>0</v>
      </c>
      <c r="QZ8" s="1" cm="1">
        <f t="array" ref="QZ8">_xlfn.SWITCH($A$2,"average", AVERAGE(Instances!QZ8:Instances!QZ8),"median", MEDIAN(Instances!QZ8:Instances!QZ8),"min", MIN(Instances!QZ8:Instances!QZ8),"max", MAX(Instances!QZ8:Instances!QZ8),"diff", MAX(Instances!QZ8:Instances!QZ8)-MIN(Instances!QZ8:Instances!QZ8))</f>
        <v>0</v>
      </c>
      <c r="RA8" s="1" cm="1">
        <f t="array" ref="RA8">_xlfn.SWITCH($A$2,"average", AVERAGE(Instances!RA8:Instances!RA8),"median", MEDIAN(Instances!RA8:Instances!RA8),"min", MIN(Instances!RA8:Instances!RA8),"max", MAX(Instances!RA8:Instances!RA8),"diff", MAX(Instances!RA8:Instances!RA8)-MIN(Instances!RA8:Instances!RA8))</f>
        <v>0</v>
      </c>
      <c r="RB8" s="1" cm="1">
        <f t="array" ref="RB8">_xlfn.SWITCH($A$2,"average", AVERAGE(Instances!RB8:Instances!RB8),"median", MEDIAN(Instances!RB8:Instances!RB8),"min", MIN(Instances!RB8:Instances!RB8),"max", MAX(Instances!RB8:Instances!RB8),"diff", MAX(Instances!RB8:Instances!RB8)-MIN(Instances!RB8:Instances!RB8))</f>
        <v>0</v>
      </c>
      <c r="RC8" s="1" cm="1">
        <f t="array" ref="RC8">_xlfn.SWITCH($A$2,"average", AVERAGE(Instances!RC8:Instances!RC8),"median", MEDIAN(Instances!RC8:Instances!RC8),"min", MIN(Instances!RC8:Instances!RC8),"max", MAX(Instances!RC8:Instances!RC8),"diff", MAX(Instances!RC8:Instances!RC8)-MIN(Instances!RC8:Instances!RC8))</f>
        <v>0</v>
      </c>
      <c r="RD8" s="1" cm="1">
        <f t="array" ref="RD8">_xlfn.SWITCH($A$2,"average", AVERAGE(Instances!RD8:Instances!RD8),"median", MEDIAN(Instances!RD8:Instances!RD8),"min", MIN(Instances!RD8:Instances!RD8),"max", MAX(Instances!RD8:Instances!RD8),"diff", MAX(Instances!RD8:Instances!RD8)-MIN(Instances!RD8:Instances!RD8))</f>
        <v>0</v>
      </c>
      <c r="RE8" s="1" cm="1">
        <f t="array" ref="RE8">_xlfn.SWITCH($A$2,"average", AVERAGE(Instances!RE8:Instances!RE8),"median", MEDIAN(Instances!RE8:Instances!RE8),"min", MIN(Instances!RE8:Instances!RE8),"max", MAX(Instances!RE8:Instances!RE8),"diff", MAX(Instances!RE8:Instances!RE8)-MIN(Instances!RE8:Instances!RE8))</f>
        <v>0</v>
      </c>
      <c r="RF8" s="1" cm="1">
        <f t="array" ref="RF8">_xlfn.SWITCH($A$2,"average", AVERAGE(Instances!RF8:Instances!RF8),"median", MEDIAN(Instances!RF8:Instances!RF8),"min", MIN(Instances!RF8:Instances!RF8),"max", MAX(Instances!RF8:Instances!RF8),"diff", MAX(Instances!RF8:Instances!RF8)-MIN(Instances!RF8:Instances!RF8))</f>
        <v>0</v>
      </c>
      <c r="RG8" s="1" cm="1">
        <f t="array" ref="RG8">_xlfn.SWITCH($A$2,"average", AVERAGE(Instances!RG8:Instances!RG8),"median", MEDIAN(Instances!RG8:Instances!RG8),"min", MIN(Instances!RG8:Instances!RG8),"max", MAX(Instances!RG8:Instances!RG8),"diff", MAX(Instances!RG8:Instances!RG8)-MIN(Instances!RG8:Instances!RG8))</f>
        <v>0</v>
      </c>
      <c r="RH8" s="1" cm="1">
        <f t="array" ref="RH8">_xlfn.SWITCH($A$2,"average", AVERAGE(Instances!RH8:Instances!RH8),"median", MEDIAN(Instances!RH8:Instances!RH8),"min", MIN(Instances!RH8:Instances!RH8),"max", MAX(Instances!RH8:Instances!RH8),"diff", MAX(Instances!RH8:Instances!RH8)-MIN(Instances!RH8:Instances!RH8))</f>
        <v>0</v>
      </c>
      <c r="RI8" s="1" cm="1">
        <f t="array" ref="RI8">_xlfn.SWITCH($A$2,"average", AVERAGE(Instances!RI8:Instances!RI8),"median", MEDIAN(Instances!RI8:Instances!RI8),"min", MIN(Instances!RI8:Instances!RI8),"max", MAX(Instances!RI8:Instances!RI8),"diff", MAX(Instances!RI8:Instances!RI8)-MIN(Instances!RI8:Instances!RI8))</f>
        <v>0</v>
      </c>
      <c r="RJ8" s="1" cm="1">
        <f t="array" ref="RJ8">_xlfn.SWITCH($A$2,"average", AVERAGE(Instances!RJ8:Instances!RJ8),"median", MEDIAN(Instances!RJ8:Instances!RJ8),"min", MIN(Instances!RJ8:Instances!RJ8),"max", MAX(Instances!RJ8:Instances!RJ8),"diff", MAX(Instances!RJ8:Instances!RJ8)-MIN(Instances!RJ8:Instances!RJ8))</f>
        <v>0</v>
      </c>
      <c r="RK8" s="1" cm="1">
        <f t="array" ref="RK8">_xlfn.SWITCH($A$2,"average", AVERAGE(Instances!RK8:Instances!RK8),"median", MEDIAN(Instances!RK8:Instances!RK8),"min", MIN(Instances!RK8:Instances!RK8),"max", MAX(Instances!RK8:Instances!RK8),"diff", MAX(Instances!RK8:Instances!RK8)-MIN(Instances!RK8:Instances!RK8))</f>
        <v>0</v>
      </c>
      <c r="RL8" s="1" cm="1">
        <f t="array" ref="RL8">_xlfn.SWITCH($A$2,"average", AVERAGE(Instances!RL8:Instances!RL8),"median", MEDIAN(Instances!RL8:Instances!RL8),"min", MIN(Instances!RL8:Instances!RL8),"max", MAX(Instances!RL8:Instances!RL8),"diff", MAX(Instances!RL8:Instances!RL8)-MIN(Instances!RL8:Instances!RL8))</f>
        <v>0</v>
      </c>
      <c r="RM8" s="1" cm="1">
        <f t="array" ref="RM8">_xlfn.SWITCH($A$2,"average", AVERAGE(Instances!RM8:Instances!RM8),"median", MEDIAN(Instances!RM8:Instances!RM8),"min", MIN(Instances!RM8:Instances!RM8),"max", MAX(Instances!RM8:Instances!RM8),"diff", MAX(Instances!RM8:Instances!RM8)-MIN(Instances!RM8:Instances!RM8))</f>
        <v>0</v>
      </c>
      <c r="RN8" s="1" cm="1">
        <f t="array" ref="RN8">_xlfn.SWITCH($A$2,"average", AVERAGE(Instances!RN8:Instances!RN8),"median", MEDIAN(Instances!RN8:Instances!RN8),"min", MIN(Instances!RN8:Instances!RN8),"max", MAX(Instances!RN8:Instances!RN8),"diff", MAX(Instances!RN8:Instances!RN8)-MIN(Instances!RN8:Instances!RN8))</f>
        <v>0</v>
      </c>
      <c r="RO8" s="1" cm="1">
        <f t="array" ref="RO8">_xlfn.SWITCH($A$2,"average", AVERAGE(Instances!RO8:Instances!RO8),"median", MEDIAN(Instances!RO8:Instances!RO8),"min", MIN(Instances!RO8:Instances!RO8),"max", MAX(Instances!RO8:Instances!RO8),"diff", MAX(Instances!RO8:Instances!RO8)-MIN(Instances!RO8:Instances!RO8))</f>
        <v>0</v>
      </c>
      <c r="RP8" s="1"/>
      <c r="RQ8" s="1" cm="1">
        <f t="array" ref="RQ8">_xlfn.SWITCH($A$2,"average", AVERAGE(Instances!RQ8:Instances!RQ8),"median", MEDIAN(Instances!RQ8:Instances!RQ8),"min", MIN(Instances!RQ8:Instances!RQ8),"max", MAX(Instances!RQ8:Instances!RQ8),"diff", MAX(Instances!RQ8:Instances!RQ8)-MIN(Instances!RQ8:Instances!RQ8))</f>
        <v>0</v>
      </c>
      <c r="RR8" s="1" cm="1">
        <f t="array" ref="RR8">_xlfn.SWITCH($A$2,"average", AVERAGE(Instances!RR8:Instances!RR8),"median", MEDIAN(Instances!RR8:Instances!RR8),"min", MIN(Instances!RR8:Instances!RR8),"max", MAX(Instances!RR8:Instances!RR8),"diff", MAX(Instances!RR8:Instances!RR8)-MIN(Instances!RR8:Instances!RR8))</f>
        <v>0</v>
      </c>
      <c r="RS8" s="1" cm="1">
        <f t="array" ref="RS8">_xlfn.SWITCH($A$2,"average", AVERAGE(Instances!RS8:Instances!RS8),"median", MEDIAN(Instances!RS8:Instances!RS8),"min", MIN(Instances!RS8:Instances!RS8),"max", MAX(Instances!RS8:Instances!RS8),"diff", MAX(Instances!RS8:Instances!RS8)-MIN(Instances!RS8:Instances!RS8))</f>
        <v>0</v>
      </c>
      <c r="RT8" s="1" cm="1">
        <f t="array" ref="RT8">_xlfn.SWITCH($A$2,"average", AVERAGE(Instances!RT8:Instances!RT8),"median", MEDIAN(Instances!RT8:Instances!RT8),"min", MIN(Instances!RT8:Instances!RT8),"max", MAX(Instances!RT8:Instances!RT8),"diff", MAX(Instances!RT8:Instances!RT8)-MIN(Instances!RT8:Instances!RT8))</f>
        <v>0</v>
      </c>
      <c r="RU8" s="1" cm="1">
        <f t="array" ref="RU8">_xlfn.SWITCH($A$2,"average", AVERAGE(Instances!RU8:Instances!RU8),"median", MEDIAN(Instances!RU8:Instances!RU8),"min", MIN(Instances!RU8:Instances!RU8),"max", MAX(Instances!RU8:Instances!RU8),"diff", MAX(Instances!RU8:Instances!RU8)-MIN(Instances!RU8:Instances!RU8))</f>
        <v>0</v>
      </c>
      <c r="RV8" s="1" cm="1">
        <f t="array" ref="RV8">_xlfn.SWITCH($A$2,"average", AVERAGE(Instances!RV8:Instances!RV8),"median", MEDIAN(Instances!RV8:Instances!RV8),"min", MIN(Instances!RV8:Instances!RV8),"max", MAX(Instances!RV8:Instances!RV8),"diff", MAX(Instances!RV8:Instances!RV8)-MIN(Instances!RV8:Instances!RV8))</f>
        <v>0</v>
      </c>
      <c r="RW8" s="1" cm="1">
        <f t="array" ref="RW8">_xlfn.SWITCH($A$2,"average", AVERAGE(Instances!RW8:Instances!RW8),"median", MEDIAN(Instances!RW8:Instances!RW8),"min", MIN(Instances!RW8:Instances!RW8),"max", MAX(Instances!RW8:Instances!RW8),"diff", MAX(Instances!RW8:Instances!RW8)-MIN(Instances!RW8:Instances!RW8))</f>
        <v>0</v>
      </c>
      <c r="RX8" s="1" cm="1">
        <f t="array" ref="RX8">_xlfn.SWITCH($A$2,"average", AVERAGE(Instances!RX8:Instances!RX8),"median", MEDIAN(Instances!RX8:Instances!RX8),"min", MIN(Instances!RX8:Instances!RX8),"max", MAX(Instances!RX8:Instances!RX8),"diff", MAX(Instances!RX8:Instances!RX8)-MIN(Instances!RX8:Instances!RX8))</f>
        <v>0</v>
      </c>
      <c r="RY8" s="1" cm="1">
        <f t="array" ref="RY8">_xlfn.SWITCH($A$2,"average", AVERAGE(Instances!RY8:Instances!RY8),"median", MEDIAN(Instances!RY8:Instances!RY8),"min", MIN(Instances!RY8:Instances!RY8),"max", MAX(Instances!RY8:Instances!RY8),"diff", MAX(Instances!RY8:Instances!RY8)-MIN(Instances!RY8:Instances!RY8))</f>
        <v>0</v>
      </c>
      <c r="RZ8" s="1" cm="1">
        <f t="array" ref="RZ8">_xlfn.SWITCH($A$2,"average", AVERAGE(Instances!RZ8:Instances!RZ8),"median", MEDIAN(Instances!RZ8:Instances!RZ8),"min", MIN(Instances!RZ8:Instances!RZ8),"max", MAX(Instances!RZ8:Instances!RZ8),"diff", MAX(Instances!RZ8:Instances!RZ8)-MIN(Instances!RZ8:Instances!RZ8))</f>
        <v>0</v>
      </c>
      <c r="SA8" s="1" cm="1">
        <f t="array" ref="SA8">_xlfn.SWITCH($A$2,"average", AVERAGE(Instances!SA8:Instances!SA8),"median", MEDIAN(Instances!SA8:Instances!SA8),"min", MIN(Instances!SA8:Instances!SA8),"max", MAX(Instances!SA8:Instances!SA8),"diff", MAX(Instances!SA8:Instances!SA8)-MIN(Instances!SA8:Instances!SA8))</f>
        <v>0</v>
      </c>
      <c r="SB8" s="1" cm="1">
        <f t="array" ref="SB8">_xlfn.SWITCH($A$2,"average", AVERAGE(Instances!SB8:Instances!SB8),"median", MEDIAN(Instances!SB8:Instances!SB8),"min", MIN(Instances!SB8:Instances!SB8),"max", MAX(Instances!SB8:Instances!SB8),"diff", MAX(Instances!SB8:Instances!SB8)-MIN(Instances!SB8:Instances!SB8))</f>
        <v>0</v>
      </c>
      <c r="SC8" s="1" cm="1">
        <f t="array" ref="SC8">_xlfn.SWITCH($A$2,"average", AVERAGE(Instances!SC8:Instances!SC8),"median", MEDIAN(Instances!SC8:Instances!SC8),"min", MIN(Instances!SC8:Instances!SC8),"max", MAX(Instances!SC8:Instances!SC8),"diff", MAX(Instances!SC8:Instances!SC8)-MIN(Instances!SC8:Instances!SC8))</f>
        <v>0</v>
      </c>
      <c r="SD8" s="1" cm="1">
        <f t="array" ref="SD8">_xlfn.SWITCH($A$2,"average", AVERAGE(Instances!SD8:Instances!SD8),"median", MEDIAN(Instances!SD8:Instances!SD8),"min", MIN(Instances!SD8:Instances!SD8),"max", MAX(Instances!SD8:Instances!SD8),"diff", MAX(Instances!SD8:Instances!SD8)-MIN(Instances!SD8:Instances!SD8))</f>
        <v>0</v>
      </c>
      <c r="SE8" s="1" cm="1">
        <f t="array" ref="SE8">_xlfn.SWITCH($A$2,"average", AVERAGE(Instances!SE8:Instances!SE8),"median", MEDIAN(Instances!SE8:Instances!SE8),"min", MIN(Instances!SE8:Instances!SE8),"max", MAX(Instances!SE8:Instances!SE8),"diff", MAX(Instances!SE8:Instances!SE8)-MIN(Instances!SE8:Instances!SE8))</f>
        <v>0</v>
      </c>
      <c r="SF8" s="1" cm="1">
        <f t="array" ref="SF8">_xlfn.SWITCH($A$2,"average", AVERAGE(Instances!SF8:Instances!SF8),"median", MEDIAN(Instances!SF8:Instances!SF8),"min", MIN(Instances!SF8:Instances!SF8),"max", MAX(Instances!SF8:Instances!SF8),"diff", MAX(Instances!SF8:Instances!SF8)-MIN(Instances!SF8:Instances!SF8))</f>
        <v>0</v>
      </c>
      <c r="SG8" s="1" cm="1">
        <f t="array" ref="SG8">_xlfn.SWITCH($A$2,"average", AVERAGE(Instances!SG8:Instances!SG8),"median", MEDIAN(Instances!SG8:Instances!SG8),"min", MIN(Instances!SG8:Instances!SG8),"max", MAX(Instances!SG8:Instances!SG8),"diff", MAX(Instances!SG8:Instances!SG8)-MIN(Instances!SG8:Instances!SG8))</f>
        <v>0</v>
      </c>
      <c r="SH8" s="1"/>
      <c r="SI8" s="1" cm="1">
        <f t="array" ref="SI8">_xlfn.SWITCH($A$2,"average", AVERAGE(Instances!SI8:Instances!SI8),"median", MEDIAN(Instances!SI8:Instances!SI8),"min", MIN(Instances!SI8:Instances!SI8),"max", MAX(Instances!SI8:Instances!SI8),"diff", MAX(Instances!SI8:Instances!SI8)-MIN(Instances!SI8:Instances!SI8))</f>
        <v>0</v>
      </c>
      <c r="SJ8" s="1" cm="1">
        <f t="array" ref="SJ8">_xlfn.SWITCH($A$2,"average", AVERAGE(Instances!SJ8:Instances!SJ8),"median", MEDIAN(Instances!SJ8:Instances!SJ8),"min", MIN(Instances!SJ8:Instances!SJ8),"max", MAX(Instances!SJ8:Instances!SJ8),"diff", MAX(Instances!SJ8:Instances!SJ8)-MIN(Instances!SJ8:Instances!SJ8))</f>
        <v>0</v>
      </c>
      <c r="SK8" s="1" cm="1">
        <f t="array" ref="SK8">_xlfn.SWITCH($A$2,"average", AVERAGE(Instances!SK8:Instances!SK8),"median", MEDIAN(Instances!SK8:Instances!SK8),"min", MIN(Instances!SK8:Instances!SK8),"max", MAX(Instances!SK8:Instances!SK8),"diff", MAX(Instances!SK8:Instances!SK8)-MIN(Instances!SK8:Instances!SK8))</f>
        <v>0</v>
      </c>
      <c r="SL8" s="1" cm="1">
        <f t="array" ref="SL8">_xlfn.SWITCH($A$2,"average", AVERAGE(Instances!SL8:Instances!SL8),"median", MEDIAN(Instances!SL8:Instances!SL8),"min", MIN(Instances!SL8:Instances!SL8),"max", MAX(Instances!SL8:Instances!SL8),"diff", MAX(Instances!SL8:Instances!SL8)-MIN(Instances!SL8:Instances!SL8))</f>
        <v>0</v>
      </c>
      <c r="SM8" s="1" cm="1">
        <f t="array" ref="SM8">_xlfn.SWITCH($A$2,"average", AVERAGE(Instances!SM8:Instances!SM8),"median", MEDIAN(Instances!SM8:Instances!SM8),"min", MIN(Instances!SM8:Instances!SM8),"max", MAX(Instances!SM8:Instances!SM8),"diff", MAX(Instances!SM8:Instances!SM8)-MIN(Instances!SM8:Instances!SM8))</f>
        <v>0</v>
      </c>
      <c r="SN8" s="1" cm="1">
        <f t="array" ref="SN8">_xlfn.SWITCH($A$2,"average", AVERAGE(Instances!SN8:Instances!SN8),"median", MEDIAN(Instances!SN8:Instances!SN8),"min", MIN(Instances!SN8:Instances!SN8),"max", MAX(Instances!SN8:Instances!SN8),"diff", MAX(Instances!SN8:Instances!SN8)-MIN(Instances!SN8:Instances!SN8))</f>
        <v>0</v>
      </c>
      <c r="SO8" s="1" cm="1">
        <f t="array" ref="SO8">_xlfn.SWITCH($A$2,"average", AVERAGE(Instances!SO8:Instances!SO8),"median", MEDIAN(Instances!SO8:Instances!SO8),"min", MIN(Instances!SO8:Instances!SO8),"max", MAX(Instances!SO8:Instances!SO8),"diff", MAX(Instances!SO8:Instances!SO8)-MIN(Instances!SO8:Instances!SO8))</f>
        <v>0</v>
      </c>
      <c r="SP8" s="1" cm="1">
        <f t="array" ref="SP8">_xlfn.SWITCH($A$2,"average", AVERAGE(Instances!SP8:Instances!SP8),"median", MEDIAN(Instances!SP8:Instances!SP8),"min", MIN(Instances!SP8:Instances!SP8),"max", MAX(Instances!SP8:Instances!SP8),"diff", MAX(Instances!SP8:Instances!SP8)-MIN(Instances!SP8:Instances!SP8))</f>
        <v>0</v>
      </c>
      <c r="SQ8" s="1" cm="1">
        <f t="array" ref="SQ8">_xlfn.SWITCH($A$2,"average", AVERAGE(Instances!SQ8:Instances!SQ8),"median", MEDIAN(Instances!SQ8:Instances!SQ8),"min", MIN(Instances!SQ8:Instances!SQ8),"max", MAX(Instances!SQ8:Instances!SQ8),"diff", MAX(Instances!SQ8:Instances!SQ8)-MIN(Instances!SQ8:Instances!SQ8))</f>
        <v>0</v>
      </c>
      <c r="SR8" s="1" cm="1">
        <f t="array" ref="SR8">_xlfn.SWITCH($A$2,"average", AVERAGE(Instances!SR8:Instances!SR8),"median", MEDIAN(Instances!SR8:Instances!SR8),"min", MIN(Instances!SR8:Instances!SR8),"max", MAX(Instances!SR8:Instances!SR8),"diff", MAX(Instances!SR8:Instances!SR8)-MIN(Instances!SR8:Instances!SR8))</f>
        <v>0</v>
      </c>
      <c r="SS8" s="1" cm="1">
        <f t="array" ref="SS8">_xlfn.SWITCH($A$2,"average", AVERAGE(Instances!SS8:Instances!SS8),"median", MEDIAN(Instances!SS8:Instances!SS8),"min", MIN(Instances!SS8:Instances!SS8),"max", MAX(Instances!SS8:Instances!SS8),"diff", MAX(Instances!SS8:Instances!SS8)-MIN(Instances!SS8:Instances!SS8))</f>
        <v>0</v>
      </c>
      <c r="ST8" s="1" cm="1">
        <f t="array" ref="ST8">_xlfn.SWITCH($A$2,"average", AVERAGE(Instances!ST8:Instances!ST8),"median", MEDIAN(Instances!ST8:Instances!ST8),"min", MIN(Instances!ST8:Instances!ST8),"max", MAX(Instances!ST8:Instances!ST8),"diff", MAX(Instances!ST8:Instances!ST8)-MIN(Instances!ST8:Instances!ST8))</f>
        <v>0</v>
      </c>
      <c r="SU8" s="1" cm="1">
        <f t="array" ref="SU8">_xlfn.SWITCH($A$2,"average", AVERAGE(Instances!SU8:Instances!SU8),"median", MEDIAN(Instances!SU8:Instances!SU8),"min", MIN(Instances!SU8:Instances!SU8),"max", MAX(Instances!SU8:Instances!SU8),"diff", MAX(Instances!SU8:Instances!SU8)-MIN(Instances!SU8:Instances!SU8))</f>
        <v>0</v>
      </c>
      <c r="SV8" s="1" cm="1">
        <f t="array" ref="SV8">_xlfn.SWITCH($A$2,"average", AVERAGE(Instances!SV8:Instances!SV8),"median", MEDIAN(Instances!SV8:Instances!SV8),"min", MIN(Instances!SV8:Instances!SV8),"max", MAX(Instances!SV8:Instances!SV8),"diff", MAX(Instances!SV8:Instances!SV8)-MIN(Instances!SV8:Instances!SV8))</f>
        <v>0</v>
      </c>
      <c r="SW8" s="1" cm="1">
        <f t="array" ref="SW8">_xlfn.SWITCH($A$2,"average", AVERAGE(Instances!SW8:Instances!SW8),"median", MEDIAN(Instances!SW8:Instances!SW8),"min", MIN(Instances!SW8:Instances!SW8),"max", MAX(Instances!SW8:Instances!SW8),"diff", MAX(Instances!SW8:Instances!SW8)-MIN(Instances!SW8:Instances!SW8))</f>
        <v>0</v>
      </c>
      <c r="SX8" s="1" cm="1">
        <f t="array" ref="SX8">_xlfn.SWITCH($A$2,"average", AVERAGE(Instances!SX8:Instances!SX8),"median", MEDIAN(Instances!SX8:Instances!SX8),"min", MIN(Instances!SX8:Instances!SX8),"max", MAX(Instances!SX8:Instances!SX8),"diff", MAX(Instances!SX8:Instances!SX8)-MIN(Instances!SX8:Instances!SX8))</f>
        <v>0</v>
      </c>
      <c r="SY8" s="1" cm="1">
        <f t="array" ref="SY8">_xlfn.SWITCH($A$2,"average", AVERAGE(Instances!SY8:Instances!SY8),"median", MEDIAN(Instances!SY8:Instances!SY8),"min", MIN(Instances!SY8:Instances!SY8),"max", MAX(Instances!SY8:Instances!SY8),"diff", MAX(Instances!SY8:Instances!SY8)-MIN(Instances!SY8:Instances!SY8))</f>
        <v>0</v>
      </c>
      <c r="SZ8" s="1"/>
      <c r="TA8" s="1" cm="1">
        <f t="array" ref="TA8">_xlfn.SWITCH($A$2,"average", AVERAGE(Instances!TA8:Instances!TA8),"median", MEDIAN(Instances!TA8:Instances!TA8),"min", MIN(Instances!TA8:Instances!TA8),"max", MAX(Instances!TA8:Instances!TA8),"diff", MAX(Instances!TA8:Instances!TA8)-MIN(Instances!TA8:Instances!TA8))</f>
        <v>0</v>
      </c>
      <c r="TB8" s="1" cm="1">
        <f t="array" ref="TB8">_xlfn.SWITCH($A$2,"average", AVERAGE(Instances!TB8:Instances!TB8),"median", MEDIAN(Instances!TB8:Instances!TB8),"min", MIN(Instances!TB8:Instances!TB8),"max", MAX(Instances!TB8:Instances!TB8),"diff", MAX(Instances!TB8:Instances!TB8)-MIN(Instances!TB8:Instances!TB8))</f>
        <v>0</v>
      </c>
      <c r="TC8" s="1" cm="1">
        <f t="array" ref="TC8">_xlfn.SWITCH($A$2,"average", AVERAGE(Instances!TC8:Instances!TC8),"median", MEDIAN(Instances!TC8:Instances!TC8),"min", MIN(Instances!TC8:Instances!TC8),"max", MAX(Instances!TC8:Instances!TC8),"diff", MAX(Instances!TC8:Instances!TC8)-MIN(Instances!TC8:Instances!TC8))</f>
        <v>0</v>
      </c>
      <c r="TD8" s="1">
        <f>MIN($B8,$T8,$AL8,$BD8,$BV8,$CN8,$DF8,$DX8,$EP8,$FH8,$FZ8,$GR8,$HJ8,$IB8,$IT8,$JL8,$KD8,$KV8,$LN8,$MF8,$MX8,$NP8,$OH8,$OZ8,$PR8,$QJ8,$RB8,$RT8,$SL8)</f>
        <v>0</v>
      </c>
      <c r="TE8" s="1">
        <f>MIN($C8,$U8,$AM8,$BE8,$BW8,$CO8,$DG8,$DY8,$EQ8,$FI8,$GA8,$GS8,$HK8,$IC8,$IU8,$JM8,$KE8,$KW8,$LO8,$MG8,$MY8,$NQ8,$OI8,$PA8,$PS8,$QK8,$RC8,$RU8,$SM8)</f>
        <v>0</v>
      </c>
      <c r="TF8" s="1">
        <f>MIN($D8,$V8,$AN8,$BF8,$BX8,$CP8,$DH8,$DZ8,$ER8,$FJ8,$GB8,$GT8,$HL8,$ID8,$IV8,$JN8,$KF8,$KX8,$LP8,$MH8,$MZ8,$NR8,$OJ8,$PB8,$PT8,$QL8,$RD8,$RV8,$SN8)</f>
        <v>0</v>
      </c>
      <c r="TG8" s="1">
        <f>MIN($E8,$W8,$AO8,$BG8,$BY8,$CQ8,$DI8,$EA8,$ES8,$FK8,$GC8,$GU8,$HM8,$IE8,$IW8,$JO8,$KG8,$KY8,$LQ8,$MI8,$NA8,$NS8,$OK8,$PC8,$PU8,$QM8,$RE8,$RW8,$SO8)</f>
        <v>0</v>
      </c>
      <c r="TH8" s="1">
        <f>MIN($F8,$X8,$AP8,$BH8,$BZ8,$CR8,$DJ8,$EB8,$ET8,$FL8,$GD8,$GV8,$HN8,$IF8,$IX8,$JP8,$KH8,$KZ8,$LR8,$MJ8,$NB8,$NT8,$OL8,$PD8,$PV8,$QN8,$RF8,$RX8,$SP8)</f>
        <v>0</v>
      </c>
      <c r="TI8" s="1">
        <f>MIN($G8,$Y8,$AQ8,$BI8,$CA8,$CS8,$DK8,$EC8,$EU8,$FM8,$GE8,$GW8,$HO8,$IG8,$IY8,$JQ8,$KI8,$LA8,$LS8,$MK8,$NC8,$NU8,$OM8,$PE8,$PW8,$QO8,$RG8,$RY8,$SQ8)</f>
        <v>0</v>
      </c>
      <c r="TJ8" s="1">
        <f>MIN($H8,$Z8,$AR8,$BJ8,$CB8,$CT8,$DL8,$ED8,$EV8,$FN8,$GF8,$GX8,$HP8,$IH8,$IZ8,$JR8,$KJ8,$LB8,$LT8,$ML8,$ND8,$NV8,$ON8,$PF8,$PX8,$QP8,$RH8,$RZ8,$SR8)</f>
        <v>0</v>
      </c>
      <c r="TK8" s="1">
        <f>MIN($I8,$AA8,$AS8,$BK8,$CC8,$CU8,$DM8,$EE8,$EW8,$FO8,$GG8,$GY8,$HQ8,$II8,$JA8,$JS8,$KK8,$LC8,$LU8,$MM8,$NE8,$NW8,$OO8,$PG8,$PY8,$QQ8,$RI8,$SA8,$SS8)</f>
        <v>0</v>
      </c>
      <c r="TL8" s="1">
        <f>MIN($J8,$AB8,$AT8,$BL8,$CD8,$CV8,$DN8,$EF8,$EX8,$FP8,$GH8,$GZ8,$HR8,$IJ8,$JB8,$JT8,$KL8,$LD8,$LV8,$MN8,$NF8,$NX8,$OP8,$PH8,$PZ8,$QR8,$RJ8,$SB8,$ST8)</f>
        <v>0</v>
      </c>
      <c r="TM8" s="1">
        <f>MIN($K8,$AC8,$AU8,$BM8,$CE8,$CW8,$DO8,$EG8,$EY8,$FQ8,$GI8,$HA8,$HS8,$IK8,$JC8,$JU8,$KM8,$LE8,$LW8,$MO8,$NG8,$NY8,$OQ8,$PI8,$QA8,$QS8,$RK8,$SC8,$SU8)</f>
        <v>0</v>
      </c>
      <c r="TN8" s="1">
        <f>MIN($L8,$AD8,$AV8,$BN8,$CF8,$CX8,$DP8,$EH8,$EZ8,$FR8,$GJ8,$HB8,$HT8,$IL8,$JD8,$JV8,$KN8,$LF8,$LX8,$MP8,$NH8,$NZ8,$OR8,$PJ8,$QB8,$QT8,$RL8,$SD8,$SV8)</f>
        <v>0</v>
      </c>
      <c r="TO8" s="1">
        <f>MIN($M8,$AE8,$AW8,$BO8,$CG8,$CY8,$DQ8,$EI8,$FA8,$FS8,$GK8,$HC8,$HU8,$IM8,$JE8,$JW8,$KO8,$LG8,$LY8,$MQ8,$NI8,$OA8,$OS8,$PK8,$QC8,$QU8,$RM8,$SE8,$SW8)</f>
        <v>0</v>
      </c>
      <c r="TP8" s="1">
        <f>MIN($N8,$AF8,$AX8,$BP8,$CH8,$CZ8,$DR8,$EJ8,$FB8,$FT8,$GL8,$HD8,$HV8,$IN8,$JF8,$JX8,$KP8,$LH8,$LZ8,$MR8,$NJ8,$OB8,$OT8,$PL8,$QD8,$QV8,$RN8,$SF8,$SX8)</f>
        <v>0</v>
      </c>
      <c r="TQ8" s="1">
        <f>MIN($O8,$AG8,$AY8,$BQ8,$CI8,$DA8,$DS8,$EK8,$FC8,$FU8,$GM8,$HE8,$HW8,$IO8,$JG8,$JY8,$KQ8,$LI8,$MA8,$MS8,$NK8,$OC8,$OU8,$PM8,$QE8,$QW8,$RO8,$SG8,$SY8)</f>
        <v>0</v>
      </c>
      <c r="TR8" s="1">
        <f>MIN($Q8,$AI8,$BA8,$BS8,$CK8,$DC8,$DU8,$EM8,$FE8,$FW8,$GO8,$HG8,$HY8,$IQ8,$JI8,$KA8,$KS8,$LK8,$MC8,$MU8,$NM8,$OE8,$OW8,$PO8,$QG8,$QY8,$RQ8,$SI8,$TA8)</f>
        <v>0</v>
      </c>
      <c r="TS8" s="1">
        <f>MIN($R8,$AJ8,$BB8,$BT8,$CL8,$DD8,$DV8,$EN8,$FF8,$FX8,$GP8,$HH8,$HZ8,$IR8,$JJ8,$KB8,$KT8,$LL8,$MD8,$MV8,$NN8,$OF8,$OX8,$PP8,$QH8,$QZ8,$RR8,$SJ8,$TB8)</f>
        <v>0</v>
      </c>
      <c r="TT8" s="1">
        <f>MIN($S8,$AK8,$BC8,$BU8,$CM8,$DE8,$DW8,$EO8,$FG8,$FY8,$GQ8,$HI8,$IA8,$IS8,$JK8,$KC8,$KU8,$LM8,$ME8,$MW8,$NO8,$OG8,$OY8,$PQ8,$QI8,$RA8,$RS8,$SK8,$TC8)</f>
        <v>0</v>
      </c>
      <c r="TU8" s="1">
        <f>MEDIAN($B8,$T8,$AL8,$BD8,$BV8,$CN8,$DF8,$DX8,$EP8,$FH8,$FZ8,$GR8,$HJ8,$IB8,$IT8,$JL8,$KD8,$KV8,$LN8,$MF8,$MX8,$NP8,$OH8,$OZ8,$PR8,$QJ8,$RB8,$RT8,$SL8)</f>
        <v>0</v>
      </c>
      <c r="TV8" s="1">
        <f>MEDIAN($C8,$U8,$AM8,$BE8,$BW8,$CO8,$DG8,$DY8,$EQ8,$FI8,$GA8,$GS8,$HK8,$IC8,$IU8,$JM8,$KE8,$KW8,$LO8,$MG8,$MY8,$NQ8,$OI8,$PA8,$PS8,$QK8,$RC8,$RU8,$SM8)</f>
        <v>0</v>
      </c>
      <c r="TW8" s="1">
        <f>MEDIAN($D8,$V8,$AN8,$BF8,$BX8,$CP8,$DH8,$DZ8,$ER8,$FJ8,$GB8,$GT8,$HL8,$ID8,$IV8,$JN8,$KF8,$KX8,$LP8,$MH8,$MZ8,$NR8,$OJ8,$PB8,$PT8,$QL8,$RD8,$RV8,$SN8)</f>
        <v>0</v>
      </c>
      <c r="TX8" s="1">
        <f>MEDIAN($E8,$W8,$AO8,$BG8,$BY8,$CQ8,$DI8,$EA8,$ES8,$FK8,$GC8,$GU8,$HM8,$IE8,$IW8,$JO8,$KG8,$KY8,$LQ8,$MI8,$NA8,$NS8,$OK8,$PC8,$PU8,$QM8,$RE8,$RW8,$SO8)</f>
        <v>0</v>
      </c>
      <c r="TY8" s="1">
        <f>MEDIAN($F8,$X8,$AP8,$BH8,$BZ8,$CR8,$DJ8,$EB8,$ET8,$FL8,$GD8,$GV8,$HN8,$IF8,$IX8,$JP8,$KH8,$KZ8,$LR8,$MJ8,$NB8,$NT8,$OL8,$PD8,$PV8,$QN8,$RF8,$RX8,$SP8)</f>
        <v>0</v>
      </c>
      <c r="TZ8" s="1">
        <f>MEDIAN($G8,$Y8,$AQ8,$BI8,$CA8,$CS8,$DK8,$EC8,$EU8,$FM8,$GE8,$GW8,$HO8,$IG8,$IY8,$JQ8,$KI8,$LA8,$LS8,$MK8,$NC8,$NU8,$OM8,$PE8,$PW8,$QO8,$RG8,$RY8,$SQ8)</f>
        <v>0</v>
      </c>
      <c r="UA8" s="1">
        <f>MEDIAN($H8,$Z8,$AR8,$BJ8,$CB8,$CT8,$DL8,$ED8,$EV8,$FN8,$GF8,$GX8,$HP8,$IH8,$IZ8,$JR8,$KJ8,$LB8,$LT8,$ML8,$ND8,$NV8,$ON8,$PF8,$PX8,$QP8,$RH8,$RZ8,$SR8)</f>
        <v>0</v>
      </c>
      <c r="UB8" s="1">
        <f>MEDIAN($I8,$AA8,$AS8,$BK8,$CC8,$CU8,$DM8,$EE8,$EW8,$FO8,$GG8,$GY8,$HQ8,$II8,$JA8,$JS8,$KK8,$LC8,$LU8,$MM8,$NE8,$NW8,$OO8,$PG8,$PY8,$QQ8,$RI8,$SA8,$SS8)</f>
        <v>0</v>
      </c>
      <c r="UC8" s="1">
        <f>MEDIAN($J8,$AB8,$AT8,$BL8,$CD8,$CV8,$DN8,$EF8,$EX8,$FP8,$GH8,$GZ8,$HR8,$IJ8,$JB8,$JT8,$KL8,$LD8,$LV8,$MN8,$NF8,$NX8,$OP8,$PH8,$PZ8,$QR8,$RJ8,$SB8,$ST8)</f>
        <v>0</v>
      </c>
      <c r="UD8" s="1">
        <f>MEDIAN($K8,$AC8,$AU8,$BM8,$CE8,$CW8,$DO8,$EG8,$EY8,$FQ8,$GI8,$HA8,$HS8,$IK8,$JC8,$JU8,$KM8,$LE8,$LW8,$MO8,$NG8,$NY8,$OQ8,$PI8,$QA8,$QS8,$RK8,$SC8,$SU8)</f>
        <v>0</v>
      </c>
      <c r="UE8" s="1">
        <f>MEDIAN($L8,$AD8,$AV8,$BN8,$CF8,$CX8,$DP8,$EH8,$EZ8,$FR8,$GJ8,$HB8,$HT8,$IL8,$JD8,$JV8,$KN8,$LF8,$LX8,$MP8,$NH8,$NZ8,$OR8,$PJ8,$QB8,$QT8,$RL8,$SD8,$SV8)</f>
        <v>0</v>
      </c>
      <c r="UF8" s="1">
        <f>MEDIAN($M8,$AE8,$AW8,$BO8,$CG8,$CY8,$DQ8,$EI8,$FA8,$FS8,$GK8,$HC8,$HU8,$IM8,$JE8,$JW8,$KO8,$LG8,$LY8,$MQ8,$NI8,$OA8,$OS8,$PK8,$QC8,$QU8,$RM8,$SE8,$SW8)</f>
        <v>0</v>
      </c>
      <c r="UG8" s="1">
        <f>MEDIAN($N8,$AF8,$AX8,$BP8,$CH8,$CZ8,$DR8,$EJ8,$FB8,$FT8,$GL8,$HD8,$HV8,$IN8,$JF8,$JX8,$KP8,$LH8,$LZ8,$MR8,$NJ8,$OB8,$OT8,$PL8,$QD8,$QV8,$RN8,$SF8,$SX8)</f>
        <v>0</v>
      </c>
      <c r="UH8" s="1">
        <f>MEDIAN($O8,$AG8,$AY8,$BQ8,$CI8,$DA8,$DS8,$EK8,$FC8,$FU8,$GM8,$HE8,$HW8,$IO8,$JG8,$JY8,$KQ8,$LI8,$MA8,$MS8,$NK8,$OC8,$OU8,$PM8,$QE8,$QW8,$RO8,$SG8,$SY8)</f>
        <v>0</v>
      </c>
      <c r="UI8" s="1">
        <f>MEDIAN($Q8,$AI8,$BA8,$BS8,$CK8,$DC8,$DU8,$EM8,$FE8,$FW8,$GO8,$HG8,$HY8,$IQ8,$JI8,$KA8,$KS8,$LK8,$MC8,$MU8,$NM8,$OE8,$OW8,$PO8,$QG8,$QY8,$RQ8,$SI8,$TA8)</f>
        <v>0</v>
      </c>
      <c r="UJ8" s="1">
        <f>MEDIAN($R8,$AJ8,$BB8,$BT8,$CL8,$DD8,$DV8,$EN8,$FF8,$FX8,$GP8,$HH8,$HZ8,$IR8,$JJ8,$KB8,$KT8,$LL8,$MD8,$MV8,$NN8,$OF8,$OX8,$PP8,$QH8,$QZ8,$RR8,$SJ8,$TB8)</f>
        <v>0</v>
      </c>
      <c r="UK8" s="1">
        <f>MEDIAN($S8,$AK8,$BC8,$BU8,$CM8,$DE8,$DW8,$EO8,$FG8,$FY8,$GQ8,$HI8,$IA8,$IS8,$JK8,$KC8,$KU8,$LM8,$ME8,$MW8,$NO8,$OG8,$OY8,$PQ8,$QI8,$RA8,$RS8,$SK8,$TC8)</f>
        <v>0</v>
      </c>
      <c r="UL8" s="1">
        <f>MAX($B8,$T8,$AL8,$BD8,$BV8,$CN8,$DF8,$DX8,$EP8,$FH8,$FZ8,$GR8,$HJ8,$IB8,$IT8,$JL8,$KD8,$KV8,$LN8,$MF8,$MX8,$NP8,$OH8,$OZ8,$PR8,$QJ8,$RB8,$RT8,$SL8)</f>
        <v>0</v>
      </c>
      <c r="UM8" s="1">
        <f>MAX($C8,$U8,$AM8,$BE8,$BW8,$CO8,$DG8,$DY8,$EQ8,$FI8,$GA8,$GS8,$HK8,$IC8,$IU8,$JM8,$KE8,$KW8,$LO8,$MG8,$MY8,$NQ8,$OI8,$PA8,$PS8,$QK8,$RC8,$RU8,$SM8)</f>
        <v>0</v>
      </c>
      <c r="UN8" s="1">
        <f>MAX($D8,$V8,$AN8,$BF8,$BX8,$CP8,$DH8,$DZ8,$ER8,$FJ8,$GB8,$GT8,$HL8,$ID8,$IV8,$JN8,$KF8,$KX8,$LP8,$MH8,$MZ8,$NR8,$OJ8,$PB8,$PT8,$QL8,$RD8,$RV8,$SN8)</f>
        <v>0</v>
      </c>
      <c r="UO8" s="1">
        <f>MAX($E8,$W8,$AO8,$BG8,$BY8,$CQ8,$DI8,$EA8,$ES8,$FK8,$GC8,$GU8,$HM8,$IE8,$IW8,$JO8,$KG8,$KY8,$LQ8,$MI8,$NA8,$NS8,$OK8,$PC8,$PU8,$QM8,$RE8,$RW8,$SO8)</f>
        <v>0</v>
      </c>
      <c r="UP8" s="1">
        <f>MAX($F8,$X8,$AP8,$BH8,$BZ8,$CR8,$DJ8,$EB8,$ET8,$FL8,$GD8,$GV8,$HN8,$IF8,$IX8,$JP8,$KH8,$KZ8,$LR8,$MJ8,$NB8,$NT8,$OL8,$PD8,$PV8,$QN8,$RF8,$RX8,$SP8)</f>
        <v>0</v>
      </c>
      <c r="UQ8" s="1">
        <f>MAX($G8,$Y8,$AQ8,$BI8,$CA8,$CS8,$DK8,$EC8,$EU8,$FM8,$GE8,$GW8,$HO8,$IG8,$IY8,$JQ8,$KI8,$LA8,$LS8,$MK8,$NC8,$NU8,$OM8,$PE8,$PW8,$QO8,$RG8,$RY8,$SQ8)</f>
        <v>0</v>
      </c>
      <c r="UR8" s="1">
        <f>MAX($H8,$Z8,$AR8,$BJ8,$CB8,$CT8,$DL8,$ED8,$EV8,$FN8,$GF8,$GX8,$HP8,$IH8,$IZ8,$JR8,$KJ8,$LB8,$LT8,$ML8,$ND8,$NV8,$ON8,$PF8,$PX8,$QP8,$RH8,$RZ8,$SR8)</f>
        <v>0</v>
      </c>
      <c r="US8" s="1">
        <f>MAX($I8,$AA8,$AS8,$BK8,$CC8,$CU8,$DM8,$EE8,$EW8,$FO8,$GG8,$GY8,$HQ8,$II8,$JA8,$JS8,$KK8,$LC8,$LU8,$MM8,$NE8,$NW8,$OO8,$PG8,$PY8,$QQ8,$RI8,$SA8,$SS8)</f>
        <v>0</v>
      </c>
      <c r="UT8" s="1">
        <f>MAX($J8,$AB8,$AT8,$BL8,$CD8,$CV8,$DN8,$EF8,$EX8,$FP8,$GH8,$GZ8,$HR8,$IJ8,$JB8,$JT8,$KL8,$LD8,$LV8,$MN8,$NF8,$NX8,$OP8,$PH8,$PZ8,$QR8,$RJ8,$SB8,$ST8)</f>
        <v>0</v>
      </c>
      <c r="UU8" s="1">
        <f>MAX($K8,$AC8,$AU8,$BM8,$CE8,$CW8,$DO8,$EG8,$EY8,$FQ8,$GI8,$HA8,$HS8,$IK8,$JC8,$JU8,$KM8,$LE8,$LW8,$MO8,$NG8,$NY8,$OQ8,$PI8,$QA8,$QS8,$RK8,$SC8,$SU8)</f>
        <v>0</v>
      </c>
      <c r="UV8" s="1">
        <f>MAX($L8,$AD8,$AV8,$BN8,$CF8,$CX8,$DP8,$EH8,$EZ8,$FR8,$GJ8,$HB8,$HT8,$IL8,$JD8,$JV8,$KN8,$LF8,$LX8,$MP8,$NH8,$NZ8,$OR8,$PJ8,$QB8,$QT8,$RL8,$SD8,$SV8)</f>
        <v>0</v>
      </c>
      <c r="UW8" s="1">
        <f>MAX($M8,$AE8,$AW8,$BO8,$CG8,$CY8,$DQ8,$EI8,$FA8,$FS8,$GK8,$HC8,$HU8,$IM8,$JE8,$JW8,$KO8,$LG8,$LY8,$MQ8,$NI8,$OA8,$OS8,$PK8,$QC8,$QU8,$RM8,$SE8,$SW8)</f>
        <v>0</v>
      </c>
      <c r="UX8" s="1">
        <f>MAX($N8,$AF8,$AX8,$BP8,$CH8,$CZ8,$DR8,$EJ8,$FB8,$FT8,$GL8,$HD8,$HV8,$IN8,$JF8,$JX8,$KP8,$LH8,$LZ8,$MR8,$NJ8,$OB8,$OT8,$PL8,$QD8,$QV8,$RN8,$SF8,$SX8)</f>
        <v>0</v>
      </c>
      <c r="UY8" s="1">
        <f>MAX($O8,$AG8,$AY8,$BQ8,$CI8,$DA8,$DS8,$EK8,$FC8,$FU8,$GM8,$HE8,$HW8,$IO8,$JG8,$JY8,$KQ8,$LI8,$MA8,$MS8,$NK8,$OC8,$OU8,$PM8,$QE8,$QW8,$RO8,$SG8,$SY8)</f>
        <v>0</v>
      </c>
      <c r="UZ8" s="1">
        <f>MAX($Q8,$AI8,$BA8,$BS8,$CK8,$DC8,$DU8,$EM8,$FE8,$FW8,$GO8,$HG8,$HY8,$IQ8,$JI8,$KA8,$KS8,$LK8,$MC8,$MU8,$NM8,$OE8,$OW8,$PO8,$QG8,$QY8,$RQ8,$SI8,$TA8)</f>
        <v>0</v>
      </c>
      <c r="VA8" s="1">
        <f>MAX($R8,$AJ8,$BB8,$BT8,$CL8,$DD8,$DV8,$EN8,$FF8,$FX8,$GP8,$HH8,$HZ8,$IR8,$JJ8,$KB8,$KT8,$LL8,$MD8,$MV8,$NN8,$OF8,$OX8,$PP8,$QH8,$QZ8,$RR8,$SJ8,$TB8)</f>
        <v>0</v>
      </c>
      <c r="VB8" s="1">
        <f>MAX($S8,$AK8,$BC8,$BU8,$CM8,$DE8,$DW8,$EO8,$FG8,$FY8,$GQ8,$HI8,$IA8,$IS8,$JK8,$KC8,$KU8,$LM8,$ME8,$MW8,$NO8,$OG8,$OY8,$PQ8,$QI8,$RA8,$RS8,$SK8,$TC8)</f>
        <v>0</v>
      </c>
    </row>
    <row r="9" spans="1:574">
      <c r="A9" s="1" t="s">
        <v>6</v>
      </c>
      <c r="B9" s="1"/>
      <c r="C9" s="1"/>
      <c r="D9" s="1"/>
      <c r="E9" s="1"/>
      <c r="F9" s="1"/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/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/>
      <c r="N9" s="1"/>
      <c r="O9" s="1"/>
      <c r="P9" s="1"/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cm="1">
        <f t="array" ref="AQ9">_xlfn.SWITCH($A$2,"average", AVERAGE(Instances!AQ9:Instances!AQ9),"median", MEDIAN(Instances!AQ9:Instances!AQ9),"min", MIN(Instances!AQ9:Instances!AQ9),"max", MAX(Instances!AQ9:Instances!AQ9),"diff", MAX(Instances!AQ9:Instances!AQ9)-MIN(Instances!AQ9:Instances!AQ9))</f>
        <v>0</v>
      </c>
      <c r="AR9" s="1"/>
      <c r="AS9" s="1" cm="1">
        <f t="array" ref="AS9">_xlfn.SWITCH($A$2,"average", AVERAGE(Instances!AS9:Instances!AS9),"median", MEDIAN(Instances!AS9:Instances!AS9),"min", MIN(Instances!AS9:Instances!AS9),"max", MAX(Instances!AS9:Instances!AS9),"diff", MAX(Instances!AS9:Instances!AS9)-MIN(Instances!AS9:Instances!AS9))</f>
        <v>0</v>
      </c>
      <c r="AT9" s="1" cm="1">
        <f t="array" ref="AT9">_xlfn.SWITCH($A$2,"average", AVERAGE(Instances!AT9:Instances!AT9),"median", MEDIAN(Instances!AT9:Instances!AT9),"min", MIN(Instances!AT9:Instances!AT9),"max", MAX(Instances!AT9:Instances!AT9),"diff", MAX(Instances!AT9:Instances!AT9)-MIN(Instances!AT9:Instances!AT9))</f>
        <v>0</v>
      </c>
      <c r="AU9" s="1"/>
      <c r="AV9" s="1" cm="1">
        <f t="array" ref="AV9">_xlfn.SWITCH($A$2,"average", AVERAGE(Instances!AV9:Instances!AV9),"median", MEDIAN(Instances!AV9:Instances!AV9),"min", MIN(Instances!AV9:Instances!AV9),"max", MAX(Instances!AV9:Instances!AV9),"diff", MAX(Instances!AV9:Instances!AV9)-MIN(Instances!AV9:Instances!AV9))</f>
        <v>0</v>
      </c>
      <c r="AW9" s="1"/>
      <c r="AX9" s="1"/>
      <c r="AY9" s="1"/>
      <c r="AZ9" s="1"/>
      <c r="BA9" s="1" cm="1">
        <f t="array" ref="BA9">_xlfn.SWITCH($A$2,"average", AVERAGE(Instances!BA9:Instances!BA9),"median", MEDIAN(Instances!BA9:Instances!BA9),"min", MIN(Instances!BA9:Instances!BA9),"max", MAX(Instances!BA9:Instances!BA9),"diff", MAX(Instances!BA9:Instances!BA9)-MIN(Instances!BA9:Instances!BA9))</f>
        <v>0</v>
      </c>
      <c r="BB9" s="1" cm="1">
        <f t="array" ref="BB9">_xlfn.SWITCH($A$2,"average", AVERAGE(Instances!BB9:Instances!BB9),"median", MEDIAN(Instances!BB9:Instances!BB9),"min", MIN(Instances!BB9:Instances!BB9),"max", MAX(Instances!BB9:Instances!BB9),"diff", MAX(Instances!BB9:Instances!BB9)-MIN(Instances!BB9:Instances!BB9))</f>
        <v>0</v>
      </c>
      <c r="BC9" s="1"/>
      <c r="BD9" s="1" cm="1">
        <f t="array" ref="BD9">_xlfn.SWITCH($A$2,"average", AVERAGE(Instances!BD9:Instances!BD9),"median", MEDIAN(Instances!BD9:Instances!BD9),"min", MIN(Instances!BD9:Instances!BD9),"max", MAX(Instances!BD9:Instances!BD9),"diff", MAX(Instances!BD9:Instances!BD9)-MIN(Instances!BD9:Instances!BD9))</f>
        <v>0</v>
      </c>
      <c r="BE9" s="1" cm="1">
        <f t="array" ref="BE9">_xlfn.SWITCH($A$2,"average", AVERAGE(Instances!BE9:Instances!BE9),"median", MEDIAN(Instances!BE9:Instances!BE9),"min", MIN(Instances!BE9:Instances!BE9),"max", MAX(Instances!BE9:Instances!BE9),"diff", MAX(Instances!BE9:Instances!BE9)-MIN(Instances!BE9:Instances!BE9))</f>
        <v>0</v>
      </c>
      <c r="BF9" s="1" cm="1">
        <f t="array" ref="BF9">_xlfn.SWITCH($A$2,"average", AVERAGE(Instances!BF9:Instances!BF9),"median", MEDIAN(Instances!BF9:Instances!BF9),"min", MIN(Instances!BF9:Instances!BF9),"max", MAX(Instances!BF9:Instances!BF9),"diff", MAX(Instances!BF9:Instances!BF9)-MIN(Instances!BF9:Instances!BF9))</f>
        <v>0</v>
      </c>
      <c r="BG9" s="1" cm="1">
        <f t="array" ref="BG9">_xlfn.SWITCH($A$2,"average", AVERAGE(Instances!BG9:Instances!BG9),"median", MEDIAN(Instances!BG9:Instances!BG9),"min", MIN(Instances!BG9:Instances!BG9),"max", MAX(Instances!BG9:Instances!BG9),"diff", MAX(Instances!BG9:Instances!BG9)-MIN(Instances!BG9:Instances!BG9))</f>
        <v>0</v>
      </c>
      <c r="BH9" s="1" cm="1">
        <f t="array" ref="BH9">_xlfn.SWITCH($A$2,"average", AVERAGE(Instances!BH9:Instances!BH9),"median", MEDIAN(Instances!BH9:Instances!BH9),"min", MIN(Instances!BH9:Instances!BH9),"max", MAX(Instances!BH9:Instances!BH9),"diff", MAX(Instances!BH9:Instances!BH9)-MIN(Instances!BH9:Instances!BH9))</f>
        <v>0</v>
      </c>
      <c r="BI9" s="1" cm="1">
        <f t="array" ref="BI9">_xlfn.SWITCH($A$2,"average", AVERAGE(Instances!BI9:Instances!BI9),"median", MEDIAN(Instances!BI9:Instances!BI9),"min", MIN(Instances!BI9:Instances!BI9),"max", MAX(Instances!BI9:Instances!BI9),"diff", MAX(Instances!BI9:Instances!BI9)-MIN(Instances!BI9:Instances!BI9))</f>
        <v>0</v>
      </c>
      <c r="BJ9" s="1" cm="1">
        <f t="array" ref="BJ9">_xlfn.SWITCH($A$2,"average", AVERAGE(Instances!BJ9:Instances!BJ9),"median", MEDIAN(Instances!BJ9:Instances!BJ9),"min", MIN(Instances!BJ9:Instances!BJ9),"max", MAX(Instances!BJ9:Instances!BJ9),"diff", MAX(Instances!BJ9:Instances!BJ9)-MIN(Instances!BJ9:Instances!BJ9))</f>
        <v>0</v>
      </c>
      <c r="BK9" s="1" cm="1">
        <f t="array" ref="BK9">_xlfn.SWITCH($A$2,"average", AVERAGE(Instances!BK9:Instances!BK9),"median", MEDIAN(Instances!BK9:Instances!BK9),"min", MIN(Instances!BK9:Instances!BK9),"max", MAX(Instances!BK9:Instances!BK9),"diff", MAX(Instances!BK9:Instances!BK9)-MIN(Instances!BK9:Instances!BK9))</f>
        <v>0</v>
      </c>
      <c r="BL9" s="1" cm="1">
        <f t="array" ref="BL9">_xlfn.SWITCH($A$2,"average", AVERAGE(Instances!BL9:Instances!BL9),"median", MEDIAN(Instances!BL9:Instances!BL9),"min", MIN(Instances!BL9:Instances!BL9),"max", MAX(Instances!BL9:Instances!BL9),"diff", MAX(Instances!BL9:Instances!BL9)-MIN(Instances!BL9:Instances!BL9))</f>
        <v>0</v>
      </c>
      <c r="BM9" s="1" cm="1">
        <f t="array" ref="BM9">_xlfn.SWITCH($A$2,"average", AVERAGE(Instances!BM9:Instances!BM9),"median", MEDIAN(Instances!BM9:Instances!BM9),"min", MIN(Instances!BM9:Instances!BM9),"max", MAX(Instances!BM9:Instances!BM9),"diff", MAX(Instances!BM9:Instances!BM9)-MIN(Instances!BM9:Instances!BM9))</f>
        <v>0</v>
      </c>
      <c r="BN9" s="1" cm="1">
        <f t="array" ref="BN9">_xlfn.SWITCH($A$2,"average", AVERAGE(Instances!BN9:Instances!BN9),"median", MEDIAN(Instances!BN9:Instances!BN9),"min", MIN(Instances!BN9:Instances!BN9),"max", MAX(Instances!BN9:Instances!BN9),"diff", MAX(Instances!BN9:Instances!BN9)-MIN(Instances!BN9:Instances!BN9))</f>
        <v>0</v>
      </c>
      <c r="BO9" s="1" cm="1">
        <f t="array" ref="BO9">_xlfn.SWITCH($A$2,"average", AVERAGE(Instances!BO9:Instances!BO9),"median", MEDIAN(Instances!BO9:Instances!BO9),"min", MIN(Instances!BO9:Instances!BO9),"max", MAX(Instances!BO9:Instances!BO9),"diff", MAX(Instances!BO9:Instances!BO9)-MIN(Instances!BO9:Instances!BO9))</f>
        <v>0</v>
      </c>
      <c r="BP9" s="1" cm="1">
        <f t="array" ref="BP9">_xlfn.SWITCH($A$2,"average", AVERAGE(Instances!BP9:Instances!BP9),"median", MEDIAN(Instances!BP9:Instances!BP9),"min", MIN(Instances!BP9:Instances!BP9),"max", MAX(Instances!BP9:Instances!BP9),"diff", MAX(Instances!BP9:Instances!BP9)-MIN(Instances!BP9:Instances!BP9))</f>
        <v>0</v>
      </c>
      <c r="BQ9" s="1" cm="1">
        <f t="array" ref="BQ9">_xlfn.SWITCH($A$2,"average", AVERAGE(Instances!BQ9:Instances!BQ9),"median", MEDIAN(Instances!BQ9:Instances!BQ9),"min", MIN(Instances!BQ9:Instances!BQ9),"max", MAX(Instances!BQ9:Instances!BQ9),"diff", MAX(Instances!BQ9:Instances!BQ9)-MIN(Instances!BQ9:Instances!BQ9))</f>
        <v>0</v>
      </c>
      <c r="BR9" s="1"/>
      <c r="BS9" s="1" cm="1">
        <f t="array" ref="BS9">_xlfn.SWITCH($A$2,"average", AVERAGE(Instances!BS9:Instances!BS9),"median", MEDIAN(Instances!BS9:Instances!BS9),"min", MIN(Instances!BS9:Instances!BS9),"max", MAX(Instances!BS9:Instances!BS9),"diff", MAX(Instances!BS9:Instances!BS9)-MIN(Instances!BS9:Instances!BS9))</f>
        <v>0</v>
      </c>
      <c r="BT9" s="1" cm="1">
        <f t="array" ref="BT9">_xlfn.SWITCH($A$2,"average", AVERAGE(Instances!BT9:Instances!BT9),"median", MEDIAN(Instances!BT9:Instances!BT9),"min", MIN(Instances!BT9:Instances!BT9),"max", MAX(Instances!BT9:Instances!BT9),"diff", MAX(Instances!BT9:Instances!BT9)-MIN(Instances!BT9:Instances!BT9))</f>
        <v>0</v>
      </c>
      <c r="BU9" s="1" cm="1">
        <f t="array" ref="BU9">_xlfn.SWITCH($A$2,"average", AVERAGE(Instances!BU9:Instances!BU9),"median", MEDIAN(Instances!BU9:Instances!BU9),"min", MIN(Instances!BU9:Instances!BU9),"max", MAX(Instances!BU9:Instances!BU9),"diff", MAX(Instances!BU9:Instances!BU9)-MIN(Instances!BU9:Instances!BU9))</f>
        <v>0</v>
      </c>
      <c r="BV9" s="1" cm="1">
        <f t="array" ref="BV9">_xlfn.SWITCH($A$2,"average", AVERAGE(Instances!BV9:Instances!BV9),"median", MEDIAN(Instances!BV9:Instances!BV9),"min", MIN(Instances!BV9:Instances!BV9),"max", MAX(Instances!BV9:Instances!BV9),"diff", MAX(Instances!BV9:Instances!BV9)-MIN(Instances!BV9:Instances!BV9))</f>
        <v>0</v>
      </c>
      <c r="BW9" s="1" cm="1">
        <f t="array" ref="BW9">_xlfn.SWITCH($A$2,"average", AVERAGE(Instances!BW9:Instances!BW9),"median", MEDIAN(Instances!BW9:Instances!BW9),"min", MIN(Instances!BW9:Instances!BW9),"max", MAX(Instances!BW9:Instances!BW9),"diff", MAX(Instances!BW9:Instances!BW9)-MIN(Instances!BW9:Instances!BW9))</f>
        <v>0</v>
      </c>
      <c r="BX9" s="1" cm="1">
        <f t="array" ref="BX9">_xlfn.SWITCH($A$2,"average", AVERAGE(Instances!BX9:Instances!BX9),"median", MEDIAN(Instances!BX9:Instances!BX9),"min", MIN(Instances!BX9:Instances!BX9),"max", MAX(Instances!BX9:Instances!BX9),"diff", MAX(Instances!BX9:Instances!BX9)-MIN(Instances!BX9:Instances!BX9))</f>
        <v>0</v>
      </c>
      <c r="BY9" s="1" cm="1">
        <f t="array" ref="BY9">_xlfn.SWITCH($A$2,"average", AVERAGE(Instances!BY9:Instances!BY9),"median", MEDIAN(Instances!BY9:Instances!BY9),"min", MIN(Instances!BY9:Instances!BY9),"max", MAX(Instances!BY9:Instances!BY9),"diff", MAX(Instances!BY9:Instances!BY9)-MIN(Instances!BY9:Instances!BY9))</f>
        <v>0</v>
      </c>
      <c r="BZ9" s="1" cm="1">
        <f t="array" ref="BZ9">_xlfn.SWITCH($A$2,"average", AVERAGE(Instances!BZ9:Instances!BZ9),"median", MEDIAN(Instances!BZ9:Instances!BZ9),"min", MIN(Instances!BZ9:Instances!BZ9),"max", MAX(Instances!BZ9:Instances!BZ9),"diff", MAX(Instances!BZ9:Instances!BZ9)-MIN(Instances!BZ9:Instances!BZ9))</f>
        <v>0</v>
      </c>
      <c r="CA9" s="1" cm="1">
        <f t="array" ref="CA9">_xlfn.SWITCH($A$2,"average", AVERAGE(Instances!CA9:Instances!CA9),"median", MEDIAN(Instances!CA9:Instances!CA9),"min", MIN(Instances!CA9:Instances!CA9),"max", MAX(Instances!CA9:Instances!CA9),"diff", MAX(Instances!CA9:Instances!CA9)-MIN(Instances!CA9:Instances!CA9))</f>
        <v>0</v>
      </c>
      <c r="CB9" s="1" cm="1">
        <f t="array" ref="CB9">_xlfn.SWITCH($A$2,"average", AVERAGE(Instances!CB9:Instances!CB9),"median", MEDIAN(Instances!CB9:Instances!CB9),"min", MIN(Instances!CB9:Instances!CB9),"max", MAX(Instances!CB9:Instances!CB9),"diff", MAX(Instances!CB9:Instances!CB9)-MIN(Instances!CB9:Instances!CB9))</f>
        <v>0</v>
      </c>
      <c r="CC9" s="1" cm="1">
        <f t="array" ref="CC9">_xlfn.SWITCH($A$2,"average", AVERAGE(Instances!CC9:Instances!CC9),"median", MEDIAN(Instances!CC9:Instances!CC9),"min", MIN(Instances!CC9:Instances!CC9),"max", MAX(Instances!CC9:Instances!CC9),"diff", MAX(Instances!CC9:Instances!CC9)-MIN(Instances!CC9:Instances!CC9))</f>
        <v>0</v>
      </c>
      <c r="CD9" s="1" cm="1">
        <f t="array" ref="CD9">_xlfn.SWITCH($A$2,"average", AVERAGE(Instances!CD9:Instances!CD9),"median", MEDIAN(Instances!CD9:Instances!CD9),"min", MIN(Instances!CD9:Instances!CD9),"max", MAX(Instances!CD9:Instances!CD9),"diff", MAX(Instances!CD9:Instances!CD9)-MIN(Instances!CD9:Instances!CD9))</f>
        <v>0</v>
      </c>
      <c r="CE9" s="1" cm="1">
        <f t="array" ref="CE9">_xlfn.SWITCH($A$2,"average", AVERAGE(Instances!CE9:Instances!CE9),"median", MEDIAN(Instances!CE9:Instances!CE9),"min", MIN(Instances!CE9:Instances!CE9),"max", MAX(Instances!CE9:Instances!CE9),"diff", MAX(Instances!CE9:Instances!CE9)-MIN(Instances!CE9:Instances!CE9))</f>
        <v>0</v>
      </c>
      <c r="CF9" s="1" cm="1">
        <f t="array" ref="CF9">_xlfn.SWITCH($A$2,"average", AVERAGE(Instances!CF9:Instances!CF9),"median", MEDIAN(Instances!CF9:Instances!CF9),"min", MIN(Instances!CF9:Instances!CF9),"max", MAX(Instances!CF9:Instances!CF9),"diff", MAX(Instances!CF9:Instances!CF9)-MIN(Instances!CF9:Instances!CF9))</f>
        <v>0</v>
      </c>
      <c r="CG9" s="1" cm="1">
        <f t="array" ref="CG9">_xlfn.SWITCH($A$2,"average", AVERAGE(Instances!CG9:Instances!CG9),"median", MEDIAN(Instances!CG9:Instances!CG9),"min", MIN(Instances!CG9:Instances!CG9),"max", MAX(Instances!CG9:Instances!CG9),"diff", MAX(Instances!CG9:Instances!CG9)-MIN(Instances!CG9:Instances!CG9))</f>
        <v>0</v>
      </c>
      <c r="CH9" s="1" cm="1">
        <f t="array" ref="CH9">_xlfn.SWITCH($A$2,"average", AVERAGE(Instances!CH9:Instances!CH9),"median", MEDIAN(Instances!CH9:Instances!CH9),"min", MIN(Instances!CH9:Instances!CH9),"max", MAX(Instances!CH9:Instances!CH9),"diff", MAX(Instances!CH9:Instances!CH9)-MIN(Instances!CH9:Instances!CH9))</f>
        <v>0</v>
      </c>
      <c r="CI9" s="1" cm="1">
        <f t="array" ref="CI9">_xlfn.SWITCH($A$2,"average", AVERAGE(Instances!CI9:Instances!CI9),"median", MEDIAN(Instances!CI9:Instances!CI9),"min", MIN(Instances!CI9:Instances!CI9),"max", MAX(Instances!CI9:Instances!CI9),"diff", MAX(Instances!CI9:Instances!CI9)-MIN(Instances!CI9:Instances!CI9))</f>
        <v>0</v>
      </c>
      <c r="CJ9" s="1"/>
      <c r="CK9" s="1" cm="1">
        <f t="array" ref="CK9">_xlfn.SWITCH($A$2,"average", AVERAGE(Instances!CK9:Instances!CK9),"median", MEDIAN(Instances!CK9:Instances!CK9),"min", MIN(Instances!CK9:Instances!CK9),"max", MAX(Instances!CK9:Instances!CK9),"diff", MAX(Instances!CK9:Instances!CK9)-MIN(Instances!CK9:Instances!CK9))</f>
        <v>0</v>
      </c>
      <c r="CL9" s="1" cm="1">
        <f t="array" ref="CL9">_xlfn.SWITCH($A$2,"average", AVERAGE(Instances!CL9:Instances!CL9),"median", MEDIAN(Instances!CL9:Instances!CL9),"min", MIN(Instances!CL9:Instances!CL9),"max", MAX(Instances!CL9:Instances!CL9),"diff", MAX(Instances!CL9:Instances!CL9)-MIN(Instances!CL9:Instances!CL9))</f>
        <v>0</v>
      </c>
      <c r="CM9" s="1" cm="1">
        <f t="array" ref="CM9">_xlfn.SWITCH($A$2,"average", AVERAGE(Instances!CM9:Instances!CM9),"median", MEDIAN(Instances!CM9:Instances!CM9),"min", MIN(Instances!CM9:Instances!CM9),"max", MAX(Instances!CM9:Instances!CM9),"diff", MAX(Instances!CM9:Instances!CM9)-MIN(Instances!CM9:Instances!CM9))</f>
        <v>0</v>
      </c>
      <c r="CN9" s="1" cm="1">
        <f t="array" ref="CN9">_xlfn.SWITCH($A$2,"average", AVERAGE(Instances!CN9:Instances!CN9),"median", MEDIAN(Instances!CN9:Instances!CN9),"min", MIN(Instances!CN9:Instances!CN9),"max", MAX(Instances!CN9:Instances!CN9),"diff", MAX(Instances!CN9:Instances!CN9)-MIN(Instances!CN9:Instances!CN9))</f>
        <v>0</v>
      </c>
      <c r="CO9" s="1" cm="1">
        <f t="array" ref="CO9">_xlfn.SWITCH($A$2,"average", AVERAGE(Instances!CO9:Instances!CO9),"median", MEDIAN(Instances!CO9:Instances!CO9),"min", MIN(Instances!CO9:Instances!CO9),"max", MAX(Instances!CO9:Instances!CO9),"diff", MAX(Instances!CO9:Instances!CO9)-MIN(Instances!CO9:Instances!CO9))</f>
        <v>0</v>
      </c>
      <c r="CP9" s="1" cm="1">
        <f t="array" ref="CP9">_xlfn.SWITCH($A$2,"average", AVERAGE(Instances!CP9:Instances!CP9),"median", MEDIAN(Instances!CP9:Instances!CP9),"min", MIN(Instances!CP9:Instances!CP9),"max", MAX(Instances!CP9:Instances!CP9),"diff", MAX(Instances!CP9:Instances!CP9)-MIN(Instances!CP9:Instances!CP9))</f>
        <v>0</v>
      </c>
      <c r="CQ9" s="1" cm="1">
        <f t="array" ref="CQ9">_xlfn.SWITCH($A$2,"average", AVERAGE(Instances!CQ9:Instances!CQ9),"median", MEDIAN(Instances!CQ9:Instances!CQ9),"min", MIN(Instances!CQ9:Instances!CQ9),"max", MAX(Instances!CQ9:Instances!CQ9),"diff", MAX(Instances!CQ9:Instances!CQ9)-MIN(Instances!CQ9:Instances!CQ9))</f>
        <v>0</v>
      </c>
      <c r="CR9" s="1" cm="1">
        <f t="array" ref="CR9">_xlfn.SWITCH($A$2,"average", AVERAGE(Instances!CR9:Instances!CR9),"median", MEDIAN(Instances!CR9:Instances!CR9),"min", MIN(Instances!CR9:Instances!CR9),"max", MAX(Instances!CR9:Instances!CR9),"diff", MAX(Instances!CR9:Instances!CR9)-MIN(Instances!CR9:Instances!CR9))</f>
        <v>0</v>
      </c>
      <c r="CS9" s="1" cm="1">
        <f t="array" ref="CS9">_xlfn.SWITCH($A$2,"average", AVERAGE(Instances!CS9:Instances!CS9),"median", MEDIAN(Instances!CS9:Instances!CS9),"min", MIN(Instances!CS9:Instances!CS9),"max", MAX(Instances!CS9:Instances!CS9),"diff", MAX(Instances!CS9:Instances!CS9)-MIN(Instances!CS9:Instances!CS9))</f>
        <v>0</v>
      </c>
      <c r="CT9" s="1" cm="1">
        <f t="array" ref="CT9">_xlfn.SWITCH($A$2,"average", AVERAGE(Instances!CT9:Instances!CT9),"median", MEDIAN(Instances!CT9:Instances!CT9),"min", MIN(Instances!CT9:Instances!CT9),"max", MAX(Instances!CT9:Instances!CT9),"diff", MAX(Instances!CT9:Instances!CT9)-MIN(Instances!CT9:Instances!CT9))</f>
        <v>0</v>
      </c>
      <c r="CU9" s="1" cm="1">
        <f t="array" ref="CU9">_xlfn.SWITCH($A$2,"average", AVERAGE(Instances!CU9:Instances!CU9),"median", MEDIAN(Instances!CU9:Instances!CU9),"min", MIN(Instances!CU9:Instances!CU9),"max", MAX(Instances!CU9:Instances!CU9),"diff", MAX(Instances!CU9:Instances!CU9)-MIN(Instances!CU9:Instances!CU9))</f>
        <v>0</v>
      </c>
      <c r="CV9" s="1" cm="1">
        <f t="array" ref="CV9">_xlfn.SWITCH($A$2,"average", AVERAGE(Instances!CV9:Instances!CV9),"median", MEDIAN(Instances!CV9:Instances!CV9),"min", MIN(Instances!CV9:Instances!CV9),"max", MAX(Instances!CV9:Instances!CV9),"diff", MAX(Instances!CV9:Instances!CV9)-MIN(Instances!CV9:Instances!CV9))</f>
        <v>0</v>
      </c>
      <c r="CW9" s="1" cm="1">
        <f t="array" ref="CW9">_xlfn.SWITCH($A$2,"average", AVERAGE(Instances!CW9:Instances!CW9),"median", MEDIAN(Instances!CW9:Instances!CW9),"min", MIN(Instances!CW9:Instances!CW9),"max", MAX(Instances!CW9:Instances!CW9),"diff", MAX(Instances!CW9:Instances!CW9)-MIN(Instances!CW9:Instances!CW9))</f>
        <v>0</v>
      </c>
      <c r="CX9" s="1" cm="1">
        <f t="array" ref="CX9">_xlfn.SWITCH($A$2,"average", AVERAGE(Instances!CX9:Instances!CX9),"median", MEDIAN(Instances!CX9:Instances!CX9),"min", MIN(Instances!CX9:Instances!CX9),"max", MAX(Instances!CX9:Instances!CX9),"diff", MAX(Instances!CX9:Instances!CX9)-MIN(Instances!CX9:Instances!CX9))</f>
        <v>0</v>
      </c>
      <c r="CY9" s="1" cm="1">
        <f t="array" ref="CY9">_xlfn.SWITCH($A$2,"average", AVERAGE(Instances!CY9:Instances!CY9),"median", MEDIAN(Instances!CY9:Instances!CY9),"min", MIN(Instances!CY9:Instances!CY9),"max", MAX(Instances!CY9:Instances!CY9),"diff", MAX(Instances!CY9:Instances!CY9)-MIN(Instances!CY9:Instances!CY9))</f>
        <v>0</v>
      </c>
      <c r="CZ9" s="1" cm="1">
        <f t="array" ref="CZ9">_xlfn.SWITCH($A$2,"average", AVERAGE(Instances!CZ9:Instances!CZ9),"median", MEDIAN(Instances!CZ9:Instances!CZ9),"min", MIN(Instances!CZ9:Instances!CZ9),"max", MAX(Instances!CZ9:Instances!CZ9),"diff", MAX(Instances!CZ9:Instances!CZ9)-MIN(Instances!CZ9:Instances!CZ9))</f>
        <v>0</v>
      </c>
      <c r="DA9" s="1" cm="1">
        <f t="array" ref="DA9">_xlfn.SWITCH($A$2,"average", AVERAGE(Instances!DA9:Instances!DA9),"median", MEDIAN(Instances!DA9:Instances!DA9),"min", MIN(Instances!DA9:Instances!DA9),"max", MAX(Instances!DA9:Instances!DA9),"diff", MAX(Instances!DA9:Instances!DA9)-MIN(Instances!DA9:Instances!DA9))</f>
        <v>0</v>
      </c>
      <c r="DB9" s="1"/>
      <c r="DC9" s="1" cm="1">
        <f t="array" ref="DC9">_xlfn.SWITCH($A$2,"average", AVERAGE(Instances!DC9:Instances!DC9),"median", MEDIAN(Instances!DC9:Instances!DC9),"min", MIN(Instances!DC9:Instances!DC9),"max", MAX(Instances!DC9:Instances!DC9),"diff", MAX(Instances!DC9:Instances!DC9)-MIN(Instances!DC9:Instances!DC9))</f>
        <v>0</v>
      </c>
      <c r="DD9" s="1" cm="1">
        <f t="array" ref="DD9">_xlfn.SWITCH($A$2,"average", AVERAGE(Instances!DD9:Instances!DD9),"median", MEDIAN(Instances!DD9:Instances!DD9),"min", MIN(Instances!DD9:Instances!DD9),"max", MAX(Instances!DD9:Instances!DD9),"diff", MAX(Instances!DD9:Instances!DD9)-MIN(Instances!DD9:Instances!DD9))</f>
        <v>0</v>
      </c>
      <c r="DE9" s="1" cm="1">
        <f t="array" ref="DE9">_xlfn.SWITCH($A$2,"average", AVERAGE(Instances!DE9:Instances!DE9),"median", MEDIAN(Instances!DE9:Instances!DE9),"min", MIN(Instances!DE9:Instances!DE9),"max", MAX(Instances!DE9:Instances!DE9),"diff", MAX(Instances!DE9:Instances!DE9)-MIN(Instances!DE9:Instances!DE9))</f>
        <v>0</v>
      </c>
      <c r="DF9" s="1" cm="1">
        <f t="array" ref="DF9">_xlfn.SWITCH($A$2,"average", AVERAGE(Instances!DF9:Instances!DF9),"median", MEDIAN(Instances!DF9:Instances!DF9),"min", MIN(Instances!DF9:Instances!DF9),"max", MAX(Instances!DF9:Instances!DF9),"diff", MAX(Instances!DF9:Instances!DF9)-MIN(Instances!DF9:Instances!DF9))</f>
        <v>0</v>
      </c>
      <c r="DG9" s="1" cm="1">
        <f t="array" ref="DG9">_xlfn.SWITCH($A$2,"average", AVERAGE(Instances!DG9:Instances!DG9),"median", MEDIAN(Instances!DG9:Instances!DG9),"min", MIN(Instances!DG9:Instances!DG9),"max", MAX(Instances!DG9:Instances!DG9),"diff", MAX(Instances!DG9:Instances!DG9)-MIN(Instances!DG9:Instances!DG9))</f>
        <v>0</v>
      </c>
      <c r="DH9" s="1" cm="1">
        <f t="array" ref="DH9">_xlfn.SWITCH($A$2,"average", AVERAGE(Instances!DH9:Instances!DH9),"median", MEDIAN(Instances!DH9:Instances!DH9),"min", MIN(Instances!DH9:Instances!DH9),"max", MAX(Instances!DH9:Instances!DH9),"diff", MAX(Instances!DH9:Instances!DH9)-MIN(Instances!DH9:Instances!DH9))</f>
        <v>0</v>
      </c>
      <c r="DI9" s="1" cm="1">
        <f t="array" ref="DI9">_xlfn.SWITCH($A$2,"average", AVERAGE(Instances!DI9:Instances!DI9),"median", MEDIAN(Instances!DI9:Instances!DI9),"min", MIN(Instances!DI9:Instances!DI9),"max", MAX(Instances!DI9:Instances!DI9),"diff", MAX(Instances!DI9:Instances!DI9)-MIN(Instances!DI9:Instances!DI9))</f>
        <v>0</v>
      </c>
      <c r="DJ9" s="1" cm="1">
        <f t="array" ref="DJ9">_xlfn.SWITCH($A$2,"average", AVERAGE(Instances!DJ9:Instances!DJ9),"median", MEDIAN(Instances!DJ9:Instances!DJ9),"min", MIN(Instances!DJ9:Instances!DJ9),"max", MAX(Instances!DJ9:Instances!DJ9),"diff", MAX(Instances!DJ9:Instances!DJ9)-MIN(Instances!DJ9:Instances!DJ9))</f>
        <v>0</v>
      </c>
      <c r="DK9" s="1" cm="1">
        <f t="array" ref="DK9">_xlfn.SWITCH($A$2,"average", AVERAGE(Instances!DK9:Instances!DK9),"median", MEDIAN(Instances!DK9:Instances!DK9),"min", MIN(Instances!DK9:Instances!DK9),"max", MAX(Instances!DK9:Instances!DK9),"diff", MAX(Instances!DK9:Instances!DK9)-MIN(Instances!DK9:Instances!DK9))</f>
        <v>0</v>
      </c>
      <c r="DL9" s="1" cm="1">
        <f t="array" ref="DL9">_xlfn.SWITCH($A$2,"average", AVERAGE(Instances!DL9:Instances!DL9),"median", MEDIAN(Instances!DL9:Instances!DL9),"min", MIN(Instances!DL9:Instances!DL9),"max", MAX(Instances!DL9:Instances!DL9),"diff", MAX(Instances!DL9:Instances!DL9)-MIN(Instances!DL9:Instances!DL9))</f>
        <v>0</v>
      </c>
      <c r="DM9" s="1" cm="1">
        <f t="array" ref="DM9">_xlfn.SWITCH($A$2,"average", AVERAGE(Instances!DM9:Instances!DM9),"median", MEDIAN(Instances!DM9:Instances!DM9),"min", MIN(Instances!DM9:Instances!DM9),"max", MAX(Instances!DM9:Instances!DM9),"diff", MAX(Instances!DM9:Instances!DM9)-MIN(Instances!DM9:Instances!DM9))</f>
        <v>0</v>
      </c>
      <c r="DN9" s="1" cm="1">
        <f t="array" ref="DN9">_xlfn.SWITCH($A$2,"average", AVERAGE(Instances!DN9:Instances!DN9),"median", MEDIAN(Instances!DN9:Instances!DN9),"min", MIN(Instances!DN9:Instances!DN9),"max", MAX(Instances!DN9:Instances!DN9),"diff", MAX(Instances!DN9:Instances!DN9)-MIN(Instances!DN9:Instances!DN9))</f>
        <v>0</v>
      </c>
      <c r="DO9" s="1" cm="1">
        <f t="array" ref="DO9">_xlfn.SWITCH($A$2,"average", AVERAGE(Instances!DO9:Instances!DO9),"median", MEDIAN(Instances!DO9:Instances!DO9),"min", MIN(Instances!DO9:Instances!DO9),"max", MAX(Instances!DO9:Instances!DO9),"diff", MAX(Instances!DO9:Instances!DO9)-MIN(Instances!DO9:Instances!DO9))</f>
        <v>0</v>
      </c>
      <c r="DP9" s="1" cm="1">
        <f t="array" ref="DP9">_xlfn.SWITCH($A$2,"average", AVERAGE(Instances!DP9:Instances!DP9),"median", MEDIAN(Instances!DP9:Instances!DP9),"min", MIN(Instances!DP9:Instances!DP9),"max", MAX(Instances!DP9:Instances!DP9),"diff", MAX(Instances!DP9:Instances!DP9)-MIN(Instances!DP9:Instances!DP9))</f>
        <v>0</v>
      </c>
      <c r="DQ9" s="1" cm="1">
        <f t="array" ref="DQ9">_xlfn.SWITCH($A$2,"average", AVERAGE(Instances!DQ9:Instances!DQ9),"median", MEDIAN(Instances!DQ9:Instances!DQ9),"min", MIN(Instances!DQ9:Instances!DQ9),"max", MAX(Instances!DQ9:Instances!DQ9),"diff", MAX(Instances!DQ9:Instances!DQ9)-MIN(Instances!DQ9:Instances!DQ9))</f>
        <v>0</v>
      </c>
      <c r="DR9" s="1" cm="1">
        <f t="array" ref="DR9">_xlfn.SWITCH($A$2,"average", AVERAGE(Instances!DR9:Instances!DR9),"median", MEDIAN(Instances!DR9:Instances!DR9),"min", MIN(Instances!DR9:Instances!DR9),"max", MAX(Instances!DR9:Instances!DR9),"diff", MAX(Instances!DR9:Instances!DR9)-MIN(Instances!DR9:Instances!DR9))</f>
        <v>0</v>
      </c>
      <c r="DS9" s="1" cm="1">
        <f t="array" ref="DS9">_xlfn.SWITCH($A$2,"average", AVERAGE(Instances!DS9:Instances!DS9),"median", MEDIAN(Instances!DS9:Instances!DS9),"min", MIN(Instances!DS9:Instances!DS9),"max", MAX(Instances!DS9:Instances!DS9),"diff", MAX(Instances!DS9:Instances!DS9)-MIN(Instances!DS9:Instances!DS9))</f>
        <v>0</v>
      </c>
      <c r="DT9" s="1"/>
      <c r="DU9" s="1" cm="1">
        <f t="array" ref="DU9">_xlfn.SWITCH($A$2,"average", AVERAGE(Instances!DU9:Instances!DU9),"median", MEDIAN(Instances!DU9:Instances!DU9),"min", MIN(Instances!DU9:Instances!DU9),"max", MAX(Instances!DU9:Instances!DU9),"diff", MAX(Instances!DU9:Instances!DU9)-MIN(Instances!DU9:Instances!DU9))</f>
        <v>0</v>
      </c>
      <c r="DV9" s="1" cm="1">
        <f t="array" ref="DV9">_xlfn.SWITCH($A$2,"average", AVERAGE(Instances!DV9:Instances!DV9),"median", MEDIAN(Instances!DV9:Instances!DV9),"min", MIN(Instances!DV9:Instances!DV9),"max", MAX(Instances!DV9:Instances!DV9),"diff", MAX(Instances!DV9:Instances!DV9)-MIN(Instances!DV9:Instances!DV9))</f>
        <v>0</v>
      </c>
      <c r="DW9" s="1" cm="1">
        <f t="array" ref="DW9">_xlfn.SWITCH($A$2,"average", AVERAGE(Instances!DW9:Instances!DW9),"median", MEDIAN(Instances!DW9:Instances!DW9),"min", MIN(Instances!DW9:Instances!DW9),"max", MAX(Instances!DW9:Instances!DW9),"diff", MAX(Instances!DW9:Instances!DW9)-MIN(Instances!DW9:Instances!DW9))</f>
        <v>0</v>
      </c>
      <c r="DX9" s="1" cm="1">
        <f t="array" ref="DX9">_xlfn.SWITCH($A$2,"average", AVERAGE(Instances!DX9:Instances!DX9),"median", MEDIAN(Instances!DX9:Instances!DX9),"min", MIN(Instances!DX9:Instances!DX9),"max", MAX(Instances!DX9:Instances!DX9),"diff", MAX(Instances!DX9:Instances!DX9)-MIN(Instances!DX9:Instances!DX9))</f>
        <v>0</v>
      </c>
      <c r="DY9" s="1" cm="1">
        <f t="array" ref="DY9">_xlfn.SWITCH($A$2,"average", AVERAGE(Instances!DY9:Instances!DY9),"median", MEDIAN(Instances!DY9:Instances!DY9),"min", MIN(Instances!DY9:Instances!DY9),"max", MAX(Instances!DY9:Instances!DY9),"diff", MAX(Instances!DY9:Instances!DY9)-MIN(Instances!DY9:Instances!DY9))</f>
        <v>0</v>
      </c>
      <c r="DZ9" s="1" cm="1">
        <f t="array" ref="DZ9">_xlfn.SWITCH($A$2,"average", AVERAGE(Instances!DZ9:Instances!DZ9),"median", MEDIAN(Instances!DZ9:Instances!DZ9),"min", MIN(Instances!DZ9:Instances!DZ9),"max", MAX(Instances!DZ9:Instances!DZ9),"diff", MAX(Instances!DZ9:Instances!DZ9)-MIN(Instances!DZ9:Instances!DZ9))</f>
        <v>0</v>
      </c>
      <c r="EA9" s="1" cm="1">
        <f t="array" ref="EA9">_xlfn.SWITCH($A$2,"average", AVERAGE(Instances!EA9:Instances!EA9),"median", MEDIAN(Instances!EA9:Instances!EA9),"min", MIN(Instances!EA9:Instances!EA9),"max", MAX(Instances!EA9:Instances!EA9),"diff", MAX(Instances!EA9:Instances!EA9)-MIN(Instances!EA9:Instances!EA9))</f>
        <v>0</v>
      </c>
      <c r="EB9" s="1" cm="1">
        <f t="array" ref="EB9">_xlfn.SWITCH($A$2,"average", AVERAGE(Instances!EB9:Instances!EB9),"median", MEDIAN(Instances!EB9:Instances!EB9),"min", MIN(Instances!EB9:Instances!EB9),"max", MAX(Instances!EB9:Instances!EB9),"diff", MAX(Instances!EB9:Instances!EB9)-MIN(Instances!EB9:Instances!EB9))</f>
        <v>0</v>
      </c>
      <c r="EC9" s="1" cm="1">
        <f t="array" ref="EC9">_xlfn.SWITCH($A$2,"average", AVERAGE(Instances!EC9:Instances!EC9),"median", MEDIAN(Instances!EC9:Instances!EC9),"min", MIN(Instances!EC9:Instances!EC9),"max", MAX(Instances!EC9:Instances!EC9),"diff", MAX(Instances!EC9:Instances!EC9)-MIN(Instances!EC9:Instances!EC9))</f>
        <v>0</v>
      </c>
      <c r="ED9" s="1" cm="1">
        <f t="array" ref="ED9">_xlfn.SWITCH($A$2,"average", AVERAGE(Instances!ED9:Instances!ED9),"median", MEDIAN(Instances!ED9:Instances!ED9),"min", MIN(Instances!ED9:Instances!ED9),"max", MAX(Instances!ED9:Instances!ED9),"diff", MAX(Instances!ED9:Instances!ED9)-MIN(Instances!ED9:Instances!ED9))</f>
        <v>0</v>
      </c>
      <c r="EE9" s="1" cm="1">
        <f t="array" ref="EE9">_xlfn.SWITCH($A$2,"average", AVERAGE(Instances!EE9:Instances!EE9),"median", MEDIAN(Instances!EE9:Instances!EE9),"min", MIN(Instances!EE9:Instances!EE9),"max", MAX(Instances!EE9:Instances!EE9),"diff", MAX(Instances!EE9:Instances!EE9)-MIN(Instances!EE9:Instances!EE9))</f>
        <v>0</v>
      </c>
      <c r="EF9" s="1" cm="1">
        <f t="array" ref="EF9">_xlfn.SWITCH($A$2,"average", AVERAGE(Instances!EF9:Instances!EF9),"median", MEDIAN(Instances!EF9:Instances!EF9),"min", MIN(Instances!EF9:Instances!EF9),"max", MAX(Instances!EF9:Instances!EF9),"diff", MAX(Instances!EF9:Instances!EF9)-MIN(Instances!EF9:Instances!EF9))</f>
        <v>0</v>
      </c>
      <c r="EG9" s="1" cm="1">
        <f t="array" ref="EG9">_xlfn.SWITCH($A$2,"average", AVERAGE(Instances!EG9:Instances!EG9),"median", MEDIAN(Instances!EG9:Instances!EG9),"min", MIN(Instances!EG9:Instances!EG9),"max", MAX(Instances!EG9:Instances!EG9),"diff", MAX(Instances!EG9:Instances!EG9)-MIN(Instances!EG9:Instances!EG9))</f>
        <v>0</v>
      </c>
      <c r="EH9" s="1" cm="1">
        <f t="array" ref="EH9">_xlfn.SWITCH($A$2,"average", AVERAGE(Instances!EH9:Instances!EH9),"median", MEDIAN(Instances!EH9:Instances!EH9),"min", MIN(Instances!EH9:Instances!EH9),"max", MAX(Instances!EH9:Instances!EH9),"diff", MAX(Instances!EH9:Instances!EH9)-MIN(Instances!EH9:Instances!EH9))</f>
        <v>0</v>
      </c>
      <c r="EI9" s="1" cm="1">
        <f t="array" ref="EI9">_xlfn.SWITCH($A$2,"average", AVERAGE(Instances!EI9:Instances!EI9),"median", MEDIAN(Instances!EI9:Instances!EI9),"min", MIN(Instances!EI9:Instances!EI9),"max", MAX(Instances!EI9:Instances!EI9),"diff", MAX(Instances!EI9:Instances!EI9)-MIN(Instances!EI9:Instances!EI9))</f>
        <v>0</v>
      </c>
      <c r="EJ9" s="1" cm="1">
        <f t="array" ref="EJ9">_xlfn.SWITCH($A$2,"average", AVERAGE(Instances!EJ9:Instances!EJ9),"median", MEDIAN(Instances!EJ9:Instances!EJ9),"min", MIN(Instances!EJ9:Instances!EJ9),"max", MAX(Instances!EJ9:Instances!EJ9),"diff", MAX(Instances!EJ9:Instances!EJ9)-MIN(Instances!EJ9:Instances!EJ9))</f>
        <v>0</v>
      </c>
      <c r="EK9" s="1" cm="1">
        <f t="array" ref="EK9">_xlfn.SWITCH($A$2,"average", AVERAGE(Instances!EK9:Instances!EK9),"median", MEDIAN(Instances!EK9:Instances!EK9),"min", MIN(Instances!EK9:Instances!EK9),"max", MAX(Instances!EK9:Instances!EK9),"diff", MAX(Instances!EK9:Instances!EK9)-MIN(Instances!EK9:Instances!EK9))</f>
        <v>0</v>
      </c>
      <c r="EL9" s="1"/>
      <c r="EM9" s="1" cm="1">
        <f t="array" ref="EM9">_xlfn.SWITCH($A$2,"average", AVERAGE(Instances!EM9:Instances!EM9),"median", MEDIAN(Instances!EM9:Instances!EM9),"min", MIN(Instances!EM9:Instances!EM9),"max", MAX(Instances!EM9:Instances!EM9),"diff", MAX(Instances!EM9:Instances!EM9)-MIN(Instances!EM9:Instances!EM9))</f>
        <v>0</v>
      </c>
      <c r="EN9" s="1" cm="1">
        <f t="array" ref="EN9">_xlfn.SWITCH($A$2,"average", AVERAGE(Instances!EN9:Instances!EN9),"median", MEDIAN(Instances!EN9:Instances!EN9),"min", MIN(Instances!EN9:Instances!EN9),"max", MAX(Instances!EN9:Instances!EN9),"diff", MAX(Instances!EN9:Instances!EN9)-MIN(Instances!EN9:Instances!EN9))</f>
        <v>0</v>
      </c>
      <c r="EO9" s="1" cm="1">
        <f t="array" ref="EO9">_xlfn.SWITCH($A$2,"average", AVERAGE(Instances!EO9:Instances!EO9),"median", MEDIAN(Instances!EO9:Instances!EO9),"min", MIN(Instances!EO9:Instances!EO9),"max", MAX(Instances!EO9:Instances!EO9),"diff", MAX(Instances!EO9:Instances!EO9)-MIN(Instances!EO9:Instances!EO9))</f>
        <v>0</v>
      </c>
      <c r="EP9" s="1" cm="1">
        <f t="array" ref="EP9">_xlfn.SWITCH($A$2,"average", AVERAGE(Instances!EP9:Instances!EP9),"median", MEDIAN(Instances!EP9:Instances!EP9),"min", MIN(Instances!EP9:Instances!EP9),"max", MAX(Instances!EP9:Instances!EP9),"diff", MAX(Instances!EP9:Instances!EP9)-MIN(Instances!EP9:Instances!EP9))</f>
        <v>0</v>
      </c>
      <c r="EQ9" s="1" cm="1">
        <f t="array" ref="EQ9">_xlfn.SWITCH($A$2,"average", AVERAGE(Instances!EQ9:Instances!EQ9),"median", MEDIAN(Instances!EQ9:Instances!EQ9),"min", MIN(Instances!EQ9:Instances!EQ9),"max", MAX(Instances!EQ9:Instances!EQ9),"diff", MAX(Instances!EQ9:Instances!EQ9)-MIN(Instances!EQ9:Instances!EQ9))</f>
        <v>0</v>
      </c>
      <c r="ER9" s="1" cm="1">
        <f t="array" ref="ER9">_xlfn.SWITCH($A$2,"average", AVERAGE(Instances!ER9:Instances!ER9),"median", MEDIAN(Instances!ER9:Instances!ER9),"min", MIN(Instances!ER9:Instances!ER9),"max", MAX(Instances!ER9:Instances!ER9),"diff", MAX(Instances!ER9:Instances!ER9)-MIN(Instances!ER9:Instances!ER9))</f>
        <v>0</v>
      </c>
      <c r="ES9" s="1" cm="1">
        <f t="array" ref="ES9">_xlfn.SWITCH($A$2,"average", AVERAGE(Instances!ES9:Instances!ES9),"median", MEDIAN(Instances!ES9:Instances!ES9),"min", MIN(Instances!ES9:Instances!ES9),"max", MAX(Instances!ES9:Instances!ES9),"diff", MAX(Instances!ES9:Instances!ES9)-MIN(Instances!ES9:Instances!ES9))</f>
        <v>0</v>
      </c>
      <c r="ET9" s="1" cm="1">
        <f t="array" ref="ET9">_xlfn.SWITCH($A$2,"average", AVERAGE(Instances!ET9:Instances!ET9),"median", MEDIAN(Instances!ET9:Instances!ET9),"min", MIN(Instances!ET9:Instances!ET9),"max", MAX(Instances!ET9:Instances!ET9),"diff", MAX(Instances!ET9:Instances!ET9)-MIN(Instances!ET9:Instances!ET9))</f>
        <v>0</v>
      </c>
      <c r="EU9" s="1" cm="1">
        <f t="array" ref="EU9">_xlfn.SWITCH($A$2,"average", AVERAGE(Instances!EU9:Instances!EU9),"median", MEDIAN(Instances!EU9:Instances!EU9),"min", MIN(Instances!EU9:Instances!EU9),"max", MAX(Instances!EU9:Instances!EU9),"diff", MAX(Instances!EU9:Instances!EU9)-MIN(Instances!EU9:Instances!EU9))</f>
        <v>0</v>
      </c>
      <c r="EV9" s="1" cm="1">
        <f t="array" ref="EV9">_xlfn.SWITCH($A$2,"average", AVERAGE(Instances!EV9:Instances!EV9),"median", MEDIAN(Instances!EV9:Instances!EV9),"min", MIN(Instances!EV9:Instances!EV9),"max", MAX(Instances!EV9:Instances!EV9),"diff", MAX(Instances!EV9:Instances!EV9)-MIN(Instances!EV9:Instances!EV9))</f>
        <v>0</v>
      </c>
      <c r="EW9" s="1" cm="1">
        <f t="array" ref="EW9">_xlfn.SWITCH($A$2,"average", AVERAGE(Instances!EW9:Instances!EW9),"median", MEDIAN(Instances!EW9:Instances!EW9),"min", MIN(Instances!EW9:Instances!EW9),"max", MAX(Instances!EW9:Instances!EW9),"diff", MAX(Instances!EW9:Instances!EW9)-MIN(Instances!EW9:Instances!EW9))</f>
        <v>0</v>
      </c>
      <c r="EX9" s="1" cm="1">
        <f t="array" ref="EX9">_xlfn.SWITCH($A$2,"average", AVERAGE(Instances!EX9:Instances!EX9),"median", MEDIAN(Instances!EX9:Instances!EX9),"min", MIN(Instances!EX9:Instances!EX9),"max", MAX(Instances!EX9:Instances!EX9),"diff", MAX(Instances!EX9:Instances!EX9)-MIN(Instances!EX9:Instances!EX9))</f>
        <v>0</v>
      </c>
      <c r="EY9" s="1" cm="1">
        <f t="array" ref="EY9">_xlfn.SWITCH($A$2,"average", AVERAGE(Instances!EY9:Instances!EY9),"median", MEDIAN(Instances!EY9:Instances!EY9),"min", MIN(Instances!EY9:Instances!EY9),"max", MAX(Instances!EY9:Instances!EY9),"diff", MAX(Instances!EY9:Instances!EY9)-MIN(Instances!EY9:Instances!EY9))</f>
        <v>0</v>
      </c>
      <c r="EZ9" s="1" cm="1">
        <f t="array" ref="EZ9">_xlfn.SWITCH($A$2,"average", AVERAGE(Instances!EZ9:Instances!EZ9),"median", MEDIAN(Instances!EZ9:Instances!EZ9),"min", MIN(Instances!EZ9:Instances!EZ9),"max", MAX(Instances!EZ9:Instances!EZ9),"diff", MAX(Instances!EZ9:Instances!EZ9)-MIN(Instances!EZ9:Instances!EZ9))</f>
        <v>0</v>
      </c>
      <c r="FA9" s="1" cm="1">
        <f t="array" ref="FA9">_xlfn.SWITCH($A$2,"average", AVERAGE(Instances!FA9:Instances!FA9),"median", MEDIAN(Instances!FA9:Instances!FA9),"min", MIN(Instances!FA9:Instances!FA9),"max", MAX(Instances!FA9:Instances!FA9),"diff", MAX(Instances!FA9:Instances!FA9)-MIN(Instances!FA9:Instances!FA9))</f>
        <v>0</v>
      </c>
      <c r="FB9" s="1" cm="1">
        <f t="array" ref="FB9">_xlfn.SWITCH($A$2,"average", AVERAGE(Instances!FB9:Instances!FB9),"median", MEDIAN(Instances!FB9:Instances!FB9),"min", MIN(Instances!FB9:Instances!FB9),"max", MAX(Instances!FB9:Instances!FB9),"diff", MAX(Instances!FB9:Instances!FB9)-MIN(Instances!FB9:Instances!FB9))</f>
        <v>0</v>
      </c>
      <c r="FC9" s="1" cm="1">
        <f t="array" ref="FC9">_xlfn.SWITCH($A$2,"average", AVERAGE(Instances!FC9:Instances!FC9),"median", MEDIAN(Instances!FC9:Instances!FC9),"min", MIN(Instances!FC9:Instances!FC9),"max", MAX(Instances!FC9:Instances!FC9),"diff", MAX(Instances!FC9:Instances!FC9)-MIN(Instances!FC9:Instances!FC9))</f>
        <v>0</v>
      </c>
      <c r="FD9" s="1"/>
      <c r="FE9" s="1" cm="1">
        <f t="array" ref="FE9">_xlfn.SWITCH($A$2,"average", AVERAGE(Instances!FE9:Instances!FE9),"median", MEDIAN(Instances!FE9:Instances!FE9),"min", MIN(Instances!FE9:Instances!FE9),"max", MAX(Instances!FE9:Instances!FE9),"diff", MAX(Instances!FE9:Instances!FE9)-MIN(Instances!FE9:Instances!FE9))</f>
        <v>0</v>
      </c>
      <c r="FF9" s="1" cm="1">
        <f t="array" ref="FF9">_xlfn.SWITCH($A$2,"average", AVERAGE(Instances!FF9:Instances!FF9),"median", MEDIAN(Instances!FF9:Instances!FF9),"min", MIN(Instances!FF9:Instances!FF9),"max", MAX(Instances!FF9:Instances!FF9),"diff", MAX(Instances!FF9:Instances!FF9)-MIN(Instances!FF9:Instances!FF9))</f>
        <v>0</v>
      </c>
      <c r="FG9" s="1" cm="1">
        <f t="array" ref="FG9">_xlfn.SWITCH($A$2,"average", AVERAGE(Instances!FG9:Instances!FG9),"median", MEDIAN(Instances!FG9:Instances!FG9),"min", MIN(Instances!FG9:Instances!FG9),"max", MAX(Instances!FG9:Instances!FG9),"diff", MAX(Instances!FG9:Instances!FG9)-MIN(Instances!FG9:Instances!FG9))</f>
        <v>0</v>
      </c>
      <c r="FH9" s="1" cm="1">
        <f t="array" ref="FH9">_xlfn.SWITCH($A$2,"average", AVERAGE(Instances!FH9:Instances!FH9),"median", MEDIAN(Instances!FH9:Instances!FH9),"min", MIN(Instances!FH9:Instances!FH9),"max", MAX(Instances!FH9:Instances!FH9),"diff", MAX(Instances!FH9:Instances!FH9)-MIN(Instances!FH9:Instances!FH9))</f>
        <v>0</v>
      </c>
      <c r="FI9" s="1" cm="1">
        <f t="array" ref="FI9">_xlfn.SWITCH($A$2,"average", AVERAGE(Instances!FI9:Instances!FI9),"median", MEDIAN(Instances!FI9:Instances!FI9),"min", MIN(Instances!FI9:Instances!FI9),"max", MAX(Instances!FI9:Instances!FI9),"diff", MAX(Instances!FI9:Instances!FI9)-MIN(Instances!FI9:Instances!FI9))</f>
        <v>0</v>
      </c>
      <c r="FJ9" s="1" cm="1">
        <f t="array" ref="FJ9">_xlfn.SWITCH($A$2,"average", AVERAGE(Instances!FJ9:Instances!FJ9),"median", MEDIAN(Instances!FJ9:Instances!FJ9),"min", MIN(Instances!FJ9:Instances!FJ9),"max", MAX(Instances!FJ9:Instances!FJ9),"diff", MAX(Instances!FJ9:Instances!FJ9)-MIN(Instances!FJ9:Instances!FJ9))</f>
        <v>0</v>
      </c>
      <c r="FK9" s="1" cm="1">
        <f t="array" ref="FK9">_xlfn.SWITCH($A$2,"average", AVERAGE(Instances!FK9:Instances!FK9),"median", MEDIAN(Instances!FK9:Instances!FK9),"min", MIN(Instances!FK9:Instances!FK9),"max", MAX(Instances!FK9:Instances!FK9),"diff", MAX(Instances!FK9:Instances!FK9)-MIN(Instances!FK9:Instances!FK9))</f>
        <v>0</v>
      </c>
      <c r="FL9" s="1" cm="1">
        <f t="array" ref="FL9">_xlfn.SWITCH($A$2,"average", AVERAGE(Instances!FL9:Instances!FL9),"median", MEDIAN(Instances!FL9:Instances!FL9),"min", MIN(Instances!FL9:Instances!FL9),"max", MAX(Instances!FL9:Instances!FL9),"diff", MAX(Instances!FL9:Instances!FL9)-MIN(Instances!FL9:Instances!FL9))</f>
        <v>0</v>
      </c>
      <c r="FM9" s="1" cm="1">
        <f t="array" ref="FM9">_xlfn.SWITCH($A$2,"average", AVERAGE(Instances!FM9:Instances!FM9),"median", MEDIAN(Instances!FM9:Instances!FM9),"min", MIN(Instances!FM9:Instances!FM9),"max", MAX(Instances!FM9:Instances!FM9),"diff", MAX(Instances!FM9:Instances!FM9)-MIN(Instances!FM9:Instances!FM9))</f>
        <v>0</v>
      </c>
      <c r="FN9" s="1" cm="1">
        <f t="array" ref="FN9">_xlfn.SWITCH($A$2,"average", AVERAGE(Instances!FN9:Instances!FN9),"median", MEDIAN(Instances!FN9:Instances!FN9),"min", MIN(Instances!FN9:Instances!FN9),"max", MAX(Instances!FN9:Instances!FN9),"diff", MAX(Instances!FN9:Instances!FN9)-MIN(Instances!FN9:Instances!FN9))</f>
        <v>0</v>
      </c>
      <c r="FO9" s="1" cm="1">
        <f t="array" ref="FO9">_xlfn.SWITCH($A$2,"average", AVERAGE(Instances!FO9:Instances!FO9),"median", MEDIAN(Instances!FO9:Instances!FO9),"min", MIN(Instances!FO9:Instances!FO9),"max", MAX(Instances!FO9:Instances!FO9),"diff", MAX(Instances!FO9:Instances!FO9)-MIN(Instances!FO9:Instances!FO9))</f>
        <v>0</v>
      </c>
      <c r="FP9" s="1" cm="1">
        <f t="array" ref="FP9">_xlfn.SWITCH($A$2,"average", AVERAGE(Instances!FP9:Instances!FP9),"median", MEDIAN(Instances!FP9:Instances!FP9),"min", MIN(Instances!FP9:Instances!FP9),"max", MAX(Instances!FP9:Instances!FP9),"diff", MAX(Instances!FP9:Instances!FP9)-MIN(Instances!FP9:Instances!FP9))</f>
        <v>0</v>
      </c>
      <c r="FQ9" s="1" cm="1">
        <f t="array" ref="FQ9">_xlfn.SWITCH($A$2,"average", AVERAGE(Instances!FQ9:Instances!FQ9),"median", MEDIAN(Instances!FQ9:Instances!FQ9),"min", MIN(Instances!FQ9:Instances!FQ9),"max", MAX(Instances!FQ9:Instances!FQ9),"diff", MAX(Instances!FQ9:Instances!FQ9)-MIN(Instances!FQ9:Instances!FQ9))</f>
        <v>0</v>
      </c>
      <c r="FR9" s="1" cm="1">
        <f t="array" ref="FR9">_xlfn.SWITCH($A$2,"average", AVERAGE(Instances!FR9:Instances!FR9),"median", MEDIAN(Instances!FR9:Instances!FR9),"min", MIN(Instances!FR9:Instances!FR9),"max", MAX(Instances!FR9:Instances!FR9),"diff", MAX(Instances!FR9:Instances!FR9)-MIN(Instances!FR9:Instances!FR9))</f>
        <v>0</v>
      </c>
      <c r="FS9" s="1" cm="1">
        <f t="array" ref="FS9">_xlfn.SWITCH($A$2,"average", AVERAGE(Instances!FS9:Instances!FS9),"median", MEDIAN(Instances!FS9:Instances!FS9),"min", MIN(Instances!FS9:Instances!FS9),"max", MAX(Instances!FS9:Instances!FS9),"diff", MAX(Instances!FS9:Instances!FS9)-MIN(Instances!FS9:Instances!FS9))</f>
        <v>0</v>
      </c>
      <c r="FT9" s="1" cm="1">
        <f t="array" ref="FT9">_xlfn.SWITCH($A$2,"average", AVERAGE(Instances!FT9:Instances!FT9),"median", MEDIAN(Instances!FT9:Instances!FT9),"min", MIN(Instances!FT9:Instances!FT9),"max", MAX(Instances!FT9:Instances!FT9),"diff", MAX(Instances!FT9:Instances!FT9)-MIN(Instances!FT9:Instances!FT9))</f>
        <v>0</v>
      </c>
      <c r="FU9" s="1" cm="1">
        <f t="array" ref="FU9">_xlfn.SWITCH($A$2,"average", AVERAGE(Instances!FU9:Instances!FU9),"median", MEDIAN(Instances!FU9:Instances!FU9),"min", MIN(Instances!FU9:Instances!FU9),"max", MAX(Instances!FU9:Instances!FU9),"diff", MAX(Instances!FU9:Instances!FU9)-MIN(Instances!FU9:Instances!FU9))</f>
        <v>0</v>
      </c>
      <c r="FV9" s="1"/>
      <c r="FW9" s="1" cm="1">
        <f t="array" ref="FW9">_xlfn.SWITCH($A$2,"average", AVERAGE(Instances!FW9:Instances!FW9),"median", MEDIAN(Instances!FW9:Instances!FW9),"min", MIN(Instances!FW9:Instances!FW9),"max", MAX(Instances!FW9:Instances!FW9),"diff", MAX(Instances!FW9:Instances!FW9)-MIN(Instances!FW9:Instances!FW9))</f>
        <v>0</v>
      </c>
      <c r="FX9" s="1" cm="1">
        <f t="array" ref="FX9">_xlfn.SWITCH($A$2,"average", AVERAGE(Instances!FX9:Instances!FX9),"median", MEDIAN(Instances!FX9:Instances!FX9),"min", MIN(Instances!FX9:Instances!FX9),"max", MAX(Instances!FX9:Instances!FX9),"diff", MAX(Instances!FX9:Instances!FX9)-MIN(Instances!FX9:Instances!FX9))</f>
        <v>0</v>
      </c>
      <c r="FY9" s="1" cm="1">
        <f t="array" ref="FY9">_xlfn.SWITCH($A$2,"average", AVERAGE(Instances!FY9:Instances!FY9),"median", MEDIAN(Instances!FY9:Instances!FY9),"min", MIN(Instances!FY9:Instances!FY9),"max", MAX(Instances!FY9:Instances!FY9),"diff", MAX(Instances!FY9:Instances!FY9)-MIN(Instances!FY9:Instances!FY9))</f>
        <v>0</v>
      </c>
      <c r="FZ9" s="1" cm="1">
        <f t="array" ref="FZ9">_xlfn.SWITCH($A$2,"average", AVERAGE(Instances!FZ9:Instances!FZ9),"median", MEDIAN(Instances!FZ9:Instances!FZ9),"min", MIN(Instances!FZ9:Instances!FZ9),"max", MAX(Instances!FZ9:Instances!FZ9),"diff", MAX(Instances!FZ9:Instances!FZ9)-MIN(Instances!FZ9:Instances!FZ9))</f>
        <v>0</v>
      </c>
      <c r="GA9" s="1" cm="1">
        <f t="array" ref="GA9">_xlfn.SWITCH($A$2,"average", AVERAGE(Instances!GA9:Instances!GA9),"median", MEDIAN(Instances!GA9:Instances!GA9),"min", MIN(Instances!GA9:Instances!GA9),"max", MAX(Instances!GA9:Instances!GA9),"diff", MAX(Instances!GA9:Instances!GA9)-MIN(Instances!GA9:Instances!GA9))</f>
        <v>0</v>
      </c>
      <c r="GB9" s="1" cm="1">
        <f t="array" ref="GB9">_xlfn.SWITCH($A$2,"average", AVERAGE(Instances!GB9:Instances!GB9),"median", MEDIAN(Instances!GB9:Instances!GB9),"min", MIN(Instances!GB9:Instances!GB9),"max", MAX(Instances!GB9:Instances!GB9),"diff", MAX(Instances!GB9:Instances!GB9)-MIN(Instances!GB9:Instances!GB9))</f>
        <v>0</v>
      </c>
      <c r="GC9" s="1" cm="1">
        <f t="array" ref="GC9">_xlfn.SWITCH($A$2,"average", AVERAGE(Instances!GC9:Instances!GC9),"median", MEDIAN(Instances!GC9:Instances!GC9),"min", MIN(Instances!GC9:Instances!GC9),"max", MAX(Instances!GC9:Instances!GC9),"diff", MAX(Instances!GC9:Instances!GC9)-MIN(Instances!GC9:Instances!GC9))</f>
        <v>0</v>
      </c>
      <c r="GD9" s="1" cm="1">
        <f t="array" ref="GD9">_xlfn.SWITCH($A$2,"average", AVERAGE(Instances!GD9:Instances!GD9),"median", MEDIAN(Instances!GD9:Instances!GD9),"min", MIN(Instances!GD9:Instances!GD9),"max", MAX(Instances!GD9:Instances!GD9),"diff", MAX(Instances!GD9:Instances!GD9)-MIN(Instances!GD9:Instances!GD9))</f>
        <v>0</v>
      </c>
      <c r="GE9" s="1" cm="1">
        <f t="array" ref="GE9">_xlfn.SWITCH($A$2,"average", AVERAGE(Instances!GE9:Instances!GE9),"median", MEDIAN(Instances!GE9:Instances!GE9),"min", MIN(Instances!GE9:Instances!GE9),"max", MAX(Instances!GE9:Instances!GE9),"diff", MAX(Instances!GE9:Instances!GE9)-MIN(Instances!GE9:Instances!GE9))</f>
        <v>0</v>
      </c>
      <c r="GF9" s="1" cm="1">
        <f t="array" ref="GF9">_xlfn.SWITCH($A$2,"average", AVERAGE(Instances!GF9:Instances!GF9),"median", MEDIAN(Instances!GF9:Instances!GF9),"min", MIN(Instances!GF9:Instances!GF9),"max", MAX(Instances!GF9:Instances!GF9),"diff", MAX(Instances!GF9:Instances!GF9)-MIN(Instances!GF9:Instances!GF9))</f>
        <v>0</v>
      </c>
      <c r="GG9" s="1" cm="1">
        <f t="array" ref="GG9">_xlfn.SWITCH($A$2,"average", AVERAGE(Instances!GG9:Instances!GG9),"median", MEDIAN(Instances!GG9:Instances!GG9),"min", MIN(Instances!GG9:Instances!GG9),"max", MAX(Instances!GG9:Instances!GG9),"diff", MAX(Instances!GG9:Instances!GG9)-MIN(Instances!GG9:Instances!GG9))</f>
        <v>0</v>
      </c>
      <c r="GH9" s="1" cm="1">
        <f t="array" ref="GH9">_xlfn.SWITCH($A$2,"average", AVERAGE(Instances!GH9:Instances!GH9),"median", MEDIAN(Instances!GH9:Instances!GH9),"min", MIN(Instances!GH9:Instances!GH9),"max", MAX(Instances!GH9:Instances!GH9),"diff", MAX(Instances!GH9:Instances!GH9)-MIN(Instances!GH9:Instances!GH9))</f>
        <v>0</v>
      </c>
      <c r="GI9" s="1" cm="1">
        <f t="array" ref="GI9">_xlfn.SWITCH($A$2,"average", AVERAGE(Instances!GI9:Instances!GI9),"median", MEDIAN(Instances!GI9:Instances!GI9),"min", MIN(Instances!GI9:Instances!GI9),"max", MAX(Instances!GI9:Instances!GI9),"diff", MAX(Instances!GI9:Instances!GI9)-MIN(Instances!GI9:Instances!GI9))</f>
        <v>0</v>
      </c>
      <c r="GJ9" s="1" cm="1">
        <f t="array" ref="GJ9">_xlfn.SWITCH($A$2,"average", AVERAGE(Instances!GJ9:Instances!GJ9),"median", MEDIAN(Instances!GJ9:Instances!GJ9),"min", MIN(Instances!GJ9:Instances!GJ9),"max", MAX(Instances!GJ9:Instances!GJ9),"diff", MAX(Instances!GJ9:Instances!GJ9)-MIN(Instances!GJ9:Instances!GJ9))</f>
        <v>0</v>
      </c>
      <c r="GK9" s="1" cm="1">
        <f t="array" ref="GK9">_xlfn.SWITCH($A$2,"average", AVERAGE(Instances!GK9:Instances!GK9),"median", MEDIAN(Instances!GK9:Instances!GK9),"min", MIN(Instances!GK9:Instances!GK9),"max", MAX(Instances!GK9:Instances!GK9),"diff", MAX(Instances!GK9:Instances!GK9)-MIN(Instances!GK9:Instances!GK9))</f>
        <v>0</v>
      </c>
      <c r="GL9" s="1" cm="1">
        <f t="array" ref="GL9">_xlfn.SWITCH($A$2,"average", AVERAGE(Instances!GL9:Instances!GL9),"median", MEDIAN(Instances!GL9:Instances!GL9),"min", MIN(Instances!GL9:Instances!GL9),"max", MAX(Instances!GL9:Instances!GL9),"diff", MAX(Instances!GL9:Instances!GL9)-MIN(Instances!GL9:Instances!GL9))</f>
        <v>0</v>
      </c>
      <c r="GM9" s="1" cm="1">
        <f t="array" ref="GM9">_xlfn.SWITCH($A$2,"average", AVERAGE(Instances!GM9:Instances!GM9),"median", MEDIAN(Instances!GM9:Instances!GM9),"min", MIN(Instances!GM9:Instances!GM9),"max", MAX(Instances!GM9:Instances!GM9),"diff", MAX(Instances!GM9:Instances!GM9)-MIN(Instances!GM9:Instances!GM9))</f>
        <v>0</v>
      </c>
      <c r="GN9" s="1"/>
      <c r="GO9" s="1" cm="1">
        <f t="array" ref="GO9">_xlfn.SWITCH($A$2,"average", AVERAGE(Instances!GO9:Instances!GO9),"median", MEDIAN(Instances!GO9:Instances!GO9),"min", MIN(Instances!GO9:Instances!GO9),"max", MAX(Instances!GO9:Instances!GO9),"diff", MAX(Instances!GO9:Instances!GO9)-MIN(Instances!GO9:Instances!GO9))</f>
        <v>0</v>
      </c>
      <c r="GP9" s="1" cm="1">
        <f t="array" ref="GP9">_xlfn.SWITCH($A$2,"average", AVERAGE(Instances!GP9:Instances!GP9),"median", MEDIAN(Instances!GP9:Instances!GP9),"min", MIN(Instances!GP9:Instances!GP9),"max", MAX(Instances!GP9:Instances!GP9),"diff", MAX(Instances!GP9:Instances!GP9)-MIN(Instances!GP9:Instances!GP9))</f>
        <v>0</v>
      </c>
      <c r="GQ9" s="1" cm="1">
        <f t="array" ref="GQ9">_xlfn.SWITCH($A$2,"average", AVERAGE(Instances!GQ9:Instances!GQ9),"median", MEDIAN(Instances!GQ9:Instances!GQ9),"min", MIN(Instances!GQ9:Instances!GQ9),"max", MAX(Instances!GQ9:Instances!GQ9),"diff", MAX(Instances!GQ9:Instances!GQ9)-MIN(Instances!GQ9:Instances!GQ9))</f>
        <v>0</v>
      </c>
      <c r="GR9" s="1" cm="1">
        <f t="array" ref="GR9">_xlfn.SWITCH($A$2,"average", AVERAGE(Instances!GR9:Instances!GR9),"median", MEDIAN(Instances!GR9:Instances!GR9),"min", MIN(Instances!GR9:Instances!GR9),"max", MAX(Instances!GR9:Instances!GR9),"diff", MAX(Instances!GR9:Instances!GR9)-MIN(Instances!GR9:Instances!GR9))</f>
        <v>0</v>
      </c>
      <c r="GS9" s="1" cm="1">
        <f t="array" ref="GS9">_xlfn.SWITCH($A$2,"average", AVERAGE(Instances!GS9:Instances!GS9),"median", MEDIAN(Instances!GS9:Instances!GS9),"min", MIN(Instances!GS9:Instances!GS9),"max", MAX(Instances!GS9:Instances!GS9),"diff", MAX(Instances!GS9:Instances!GS9)-MIN(Instances!GS9:Instances!GS9))</f>
        <v>0</v>
      </c>
      <c r="GT9" s="1" cm="1">
        <f t="array" ref="GT9">_xlfn.SWITCH($A$2,"average", AVERAGE(Instances!GT9:Instances!GT9),"median", MEDIAN(Instances!GT9:Instances!GT9),"min", MIN(Instances!GT9:Instances!GT9),"max", MAX(Instances!GT9:Instances!GT9),"diff", MAX(Instances!GT9:Instances!GT9)-MIN(Instances!GT9:Instances!GT9))</f>
        <v>0</v>
      </c>
      <c r="GU9" s="1" cm="1">
        <f t="array" ref="GU9">_xlfn.SWITCH($A$2,"average", AVERAGE(Instances!GU9:Instances!GU9),"median", MEDIAN(Instances!GU9:Instances!GU9),"min", MIN(Instances!GU9:Instances!GU9),"max", MAX(Instances!GU9:Instances!GU9),"diff", MAX(Instances!GU9:Instances!GU9)-MIN(Instances!GU9:Instances!GU9))</f>
        <v>0</v>
      </c>
      <c r="GV9" s="1" cm="1">
        <f t="array" ref="GV9">_xlfn.SWITCH($A$2,"average", AVERAGE(Instances!GV9:Instances!GV9),"median", MEDIAN(Instances!GV9:Instances!GV9),"min", MIN(Instances!GV9:Instances!GV9),"max", MAX(Instances!GV9:Instances!GV9),"diff", MAX(Instances!GV9:Instances!GV9)-MIN(Instances!GV9:Instances!GV9))</f>
        <v>0</v>
      </c>
      <c r="GW9" s="1" cm="1">
        <f t="array" ref="GW9">_xlfn.SWITCH($A$2,"average", AVERAGE(Instances!GW9:Instances!GW9),"median", MEDIAN(Instances!GW9:Instances!GW9),"min", MIN(Instances!GW9:Instances!GW9),"max", MAX(Instances!GW9:Instances!GW9),"diff", MAX(Instances!GW9:Instances!GW9)-MIN(Instances!GW9:Instances!GW9))</f>
        <v>0</v>
      </c>
      <c r="GX9" s="1" cm="1">
        <f t="array" ref="GX9">_xlfn.SWITCH($A$2,"average", AVERAGE(Instances!GX9:Instances!GX9),"median", MEDIAN(Instances!GX9:Instances!GX9),"min", MIN(Instances!GX9:Instances!GX9),"max", MAX(Instances!GX9:Instances!GX9),"diff", MAX(Instances!GX9:Instances!GX9)-MIN(Instances!GX9:Instances!GX9))</f>
        <v>0</v>
      </c>
      <c r="GY9" s="1" cm="1">
        <f t="array" ref="GY9">_xlfn.SWITCH($A$2,"average", AVERAGE(Instances!GY9:Instances!GY9),"median", MEDIAN(Instances!GY9:Instances!GY9),"min", MIN(Instances!GY9:Instances!GY9),"max", MAX(Instances!GY9:Instances!GY9),"diff", MAX(Instances!GY9:Instances!GY9)-MIN(Instances!GY9:Instances!GY9))</f>
        <v>0</v>
      </c>
      <c r="GZ9" s="1" cm="1">
        <f t="array" ref="GZ9">_xlfn.SWITCH($A$2,"average", AVERAGE(Instances!GZ9:Instances!GZ9),"median", MEDIAN(Instances!GZ9:Instances!GZ9),"min", MIN(Instances!GZ9:Instances!GZ9),"max", MAX(Instances!GZ9:Instances!GZ9),"diff", MAX(Instances!GZ9:Instances!GZ9)-MIN(Instances!GZ9:Instances!GZ9))</f>
        <v>0</v>
      </c>
      <c r="HA9" s="1" cm="1">
        <f t="array" ref="HA9">_xlfn.SWITCH($A$2,"average", AVERAGE(Instances!HA9:Instances!HA9),"median", MEDIAN(Instances!HA9:Instances!HA9),"min", MIN(Instances!HA9:Instances!HA9),"max", MAX(Instances!HA9:Instances!HA9),"diff", MAX(Instances!HA9:Instances!HA9)-MIN(Instances!HA9:Instances!HA9))</f>
        <v>0</v>
      </c>
      <c r="HB9" s="1" cm="1">
        <f t="array" ref="HB9">_xlfn.SWITCH($A$2,"average", AVERAGE(Instances!HB9:Instances!HB9),"median", MEDIAN(Instances!HB9:Instances!HB9),"min", MIN(Instances!HB9:Instances!HB9),"max", MAX(Instances!HB9:Instances!HB9),"diff", MAX(Instances!HB9:Instances!HB9)-MIN(Instances!HB9:Instances!HB9))</f>
        <v>0</v>
      </c>
      <c r="HC9" s="1" cm="1">
        <f t="array" ref="HC9">_xlfn.SWITCH($A$2,"average", AVERAGE(Instances!HC9:Instances!HC9),"median", MEDIAN(Instances!HC9:Instances!HC9),"min", MIN(Instances!HC9:Instances!HC9),"max", MAX(Instances!HC9:Instances!HC9),"diff", MAX(Instances!HC9:Instances!HC9)-MIN(Instances!HC9:Instances!HC9))</f>
        <v>0</v>
      </c>
      <c r="HD9" s="1" cm="1">
        <f t="array" ref="HD9">_xlfn.SWITCH($A$2,"average", AVERAGE(Instances!HD9:Instances!HD9),"median", MEDIAN(Instances!HD9:Instances!HD9),"min", MIN(Instances!HD9:Instances!HD9),"max", MAX(Instances!HD9:Instances!HD9),"diff", MAX(Instances!HD9:Instances!HD9)-MIN(Instances!HD9:Instances!HD9))</f>
        <v>0</v>
      </c>
      <c r="HE9" s="1" cm="1">
        <f t="array" ref="HE9">_xlfn.SWITCH($A$2,"average", AVERAGE(Instances!HE9:Instances!HE9),"median", MEDIAN(Instances!HE9:Instances!HE9),"min", MIN(Instances!HE9:Instances!HE9),"max", MAX(Instances!HE9:Instances!HE9),"diff", MAX(Instances!HE9:Instances!HE9)-MIN(Instances!HE9:Instances!HE9))</f>
        <v>0</v>
      </c>
      <c r="HF9" s="1"/>
      <c r="HG9" s="1" cm="1">
        <f t="array" ref="HG9">_xlfn.SWITCH($A$2,"average", AVERAGE(Instances!HG9:Instances!HG9),"median", MEDIAN(Instances!HG9:Instances!HG9),"min", MIN(Instances!HG9:Instances!HG9),"max", MAX(Instances!HG9:Instances!HG9),"diff", MAX(Instances!HG9:Instances!HG9)-MIN(Instances!HG9:Instances!HG9))</f>
        <v>0</v>
      </c>
      <c r="HH9" s="1" cm="1">
        <f t="array" ref="HH9">_xlfn.SWITCH($A$2,"average", AVERAGE(Instances!HH9:Instances!HH9),"median", MEDIAN(Instances!HH9:Instances!HH9),"min", MIN(Instances!HH9:Instances!HH9),"max", MAX(Instances!HH9:Instances!HH9),"diff", MAX(Instances!HH9:Instances!HH9)-MIN(Instances!HH9:Instances!HH9))</f>
        <v>0</v>
      </c>
      <c r="HI9" s="1" cm="1">
        <f t="array" ref="HI9">_xlfn.SWITCH($A$2,"average", AVERAGE(Instances!HI9:Instances!HI9),"median", MEDIAN(Instances!HI9:Instances!HI9),"min", MIN(Instances!HI9:Instances!HI9),"max", MAX(Instances!HI9:Instances!HI9),"diff", MAX(Instances!HI9:Instances!HI9)-MIN(Instances!HI9:Instances!HI9))</f>
        <v>0</v>
      </c>
      <c r="HJ9" s="1" cm="1">
        <f t="array" ref="HJ9">_xlfn.SWITCH($A$2,"average", AVERAGE(Instances!HJ9:Instances!HJ9),"median", MEDIAN(Instances!HJ9:Instances!HJ9),"min", MIN(Instances!HJ9:Instances!HJ9),"max", MAX(Instances!HJ9:Instances!HJ9),"diff", MAX(Instances!HJ9:Instances!HJ9)-MIN(Instances!HJ9:Instances!HJ9))</f>
        <v>0</v>
      </c>
      <c r="HK9" s="1" cm="1">
        <f t="array" ref="HK9">_xlfn.SWITCH($A$2,"average", AVERAGE(Instances!HK9:Instances!HK9),"median", MEDIAN(Instances!HK9:Instances!HK9),"min", MIN(Instances!HK9:Instances!HK9),"max", MAX(Instances!HK9:Instances!HK9),"diff", MAX(Instances!HK9:Instances!HK9)-MIN(Instances!HK9:Instances!HK9))</f>
        <v>0</v>
      </c>
      <c r="HL9" s="1" cm="1">
        <f t="array" ref="HL9">_xlfn.SWITCH($A$2,"average", AVERAGE(Instances!HL9:Instances!HL9),"median", MEDIAN(Instances!HL9:Instances!HL9),"min", MIN(Instances!HL9:Instances!HL9),"max", MAX(Instances!HL9:Instances!HL9),"diff", MAX(Instances!HL9:Instances!HL9)-MIN(Instances!HL9:Instances!HL9))</f>
        <v>0</v>
      </c>
      <c r="HM9" s="1" cm="1">
        <f t="array" ref="HM9">_xlfn.SWITCH($A$2,"average", AVERAGE(Instances!HM9:Instances!HM9),"median", MEDIAN(Instances!HM9:Instances!HM9),"min", MIN(Instances!HM9:Instances!HM9),"max", MAX(Instances!HM9:Instances!HM9),"diff", MAX(Instances!HM9:Instances!HM9)-MIN(Instances!HM9:Instances!HM9))</f>
        <v>0</v>
      </c>
      <c r="HN9" s="1" cm="1">
        <f t="array" ref="HN9">_xlfn.SWITCH($A$2,"average", AVERAGE(Instances!HN9:Instances!HN9),"median", MEDIAN(Instances!HN9:Instances!HN9),"min", MIN(Instances!HN9:Instances!HN9),"max", MAX(Instances!HN9:Instances!HN9),"diff", MAX(Instances!HN9:Instances!HN9)-MIN(Instances!HN9:Instances!HN9))</f>
        <v>0</v>
      </c>
      <c r="HO9" s="1" cm="1">
        <f t="array" ref="HO9">_xlfn.SWITCH($A$2,"average", AVERAGE(Instances!HO9:Instances!HO9),"median", MEDIAN(Instances!HO9:Instances!HO9),"min", MIN(Instances!HO9:Instances!HO9),"max", MAX(Instances!HO9:Instances!HO9),"diff", MAX(Instances!HO9:Instances!HO9)-MIN(Instances!HO9:Instances!HO9))</f>
        <v>0</v>
      </c>
      <c r="HP9" s="1" cm="1">
        <f t="array" ref="HP9">_xlfn.SWITCH($A$2,"average", AVERAGE(Instances!HP9:Instances!HP9),"median", MEDIAN(Instances!HP9:Instances!HP9),"min", MIN(Instances!HP9:Instances!HP9),"max", MAX(Instances!HP9:Instances!HP9),"diff", MAX(Instances!HP9:Instances!HP9)-MIN(Instances!HP9:Instances!HP9))</f>
        <v>0</v>
      </c>
      <c r="HQ9" s="1" cm="1">
        <f t="array" ref="HQ9">_xlfn.SWITCH($A$2,"average", AVERAGE(Instances!HQ9:Instances!HQ9),"median", MEDIAN(Instances!HQ9:Instances!HQ9),"min", MIN(Instances!HQ9:Instances!HQ9),"max", MAX(Instances!HQ9:Instances!HQ9),"diff", MAX(Instances!HQ9:Instances!HQ9)-MIN(Instances!HQ9:Instances!HQ9))</f>
        <v>0</v>
      </c>
      <c r="HR9" s="1" cm="1">
        <f t="array" ref="HR9">_xlfn.SWITCH($A$2,"average", AVERAGE(Instances!HR9:Instances!HR9),"median", MEDIAN(Instances!HR9:Instances!HR9),"min", MIN(Instances!HR9:Instances!HR9),"max", MAX(Instances!HR9:Instances!HR9),"diff", MAX(Instances!HR9:Instances!HR9)-MIN(Instances!HR9:Instances!HR9))</f>
        <v>0</v>
      </c>
      <c r="HS9" s="1" cm="1">
        <f t="array" ref="HS9">_xlfn.SWITCH($A$2,"average", AVERAGE(Instances!HS9:Instances!HS9),"median", MEDIAN(Instances!HS9:Instances!HS9),"min", MIN(Instances!HS9:Instances!HS9),"max", MAX(Instances!HS9:Instances!HS9),"diff", MAX(Instances!HS9:Instances!HS9)-MIN(Instances!HS9:Instances!HS9))</f>
        <v>0</v>
      </c>
      <c r="HT9" s="1" cm="1">
        <f t="array" ref="HT9">_xlfn.SWITCH($A$2,"average", AVERAGE(Instances!HT9:Instances!HT9),"median", MEDIAN(Instances!HT9:Instances!HT9),"min", MIN(Instances!HT9:Instances!HT9),"max", MAX(Instances!HT9:Instances!HT9),"diff", MAX(Instances!HT9:Instances!HT9)-MIN(Instances!HT9:Instances!HT9))</f>
        <v>0</v>
      </c>
      <c r="HU9" s="1" cm="1">
        <f t="array" ref="HU9">_xlfn.SWITCH($A$2,"average", AVERAGE(Instances!HU9:Instances!HU9),"median", MEDIAN(Instances!HU9:Instances!HU9),"min", MIN(Instances!HU9:Instances!HU9),"max", MAX(Instances!HU9:Instances!HU9),"diff", MAX(Instances!HU9:Instances!HU9)-MIN(Instances!HU9:Instances!HU9))</f>
        <v>0</v>
      </c>
      <c r="HV9" s="1" cm="1">
        <f t="array" ref="HV9">_xlfn.SWITCH($A$2,"average", AVERAGE(Instances!HV9:Instances!HV9),"median", MEDIAN(Instances!HV9:Instances!HV9),"min", MIN(Instances!HV9:Instances!HV9),"max", MAX(Instances!HV9:Instances!HV9),"diff", MAX(Instances!HV9:Instances!HV9)-MIN(Instances!HV9:Instances!HV9))</f>
        <v>0</v>
      </c>
      <c r="HW9" s="1" cm="1">
        <f t="array" ref="HW9">_xlfn.SWITCH($A$2,"average", AVERAGE(Instances!HW9:Instances!HW9),"median", MEDIAN(Instances!HW9:Instances!HW9),"min", MIN(Instances!HW9:Instances!HW9),"max", MAX(Instances!HW9:Instances!HW9),"diff", MAX(Instances!HW9:Instances!HW9)-MIN(Instances!HW9:Instances!HW9))</f>
        <v>0</v>
      </c>
      <c r="HX9" s="1"/>
      <c r="HY9" s="1" cm="1">
        <f t="array" ref="HY9">_xlfn.SWITCH($A$2,"average", AVERAGE(Instances!HY9:Instances!HY9),"median", MEDIAN(Instances!HY9:Instances!HY9),"min", MIN(Instances!HY9:Instances!HY9),"max", MAX(Instances!HY9:Instances!HY9),"diff", MAX(Instances!HY9:Instances!HY9)-MIN(Instances!HY9:Instances!HY9))</f>
        <v>0</v>
      </c>
      <c r="HZ9" s="1" cm="1">
        <f t="array" ref="HZ9">_xlfn.SWITCH($A$2,"average", AVERAGE(Instances!HZ9:Instances!HZ9),"median", MEDIAN(Instances!HZ9:Instances!HZ9),"min", MIN(Instances!HZ9:Instances!HZ9),"max", MAX(Instances!HZ9:Instances!HZ9),"diff", MAX(Instances!HZ9:Instances!HZ9)-MIN(Instances!HZ9:Instances!HZ9))</f>
        <v>0</v>
      </c>
      <c r="IA9" s="1" cm="1">
        <f t="array" ref="IA9">_xlfn.SWITCH($A$2,"average", AVERAGE(Instances!IA9:Instances!IA9),"median", MEDIAN(Instances!IA9:Instances!IA9),"min", MIN(Instances!IA9:Instances!IA9),"max", MAX(Instances!IA9:Instances!IA9),"diff", MAX(Instances!IA9:Instances!IA9)-MIN(Instances!IA9:Instances!IA9))</f>
        <v>0</v>
      </c>
      <c r="IB9" s="1" cm="1">
        <f t="array" ref="IB9">_xlfn.SWITCH($A$2,"average", AVERAGE(Instances!IB9:Instances!IB9),"median", MEDIAN(Instances!IB9:Instances!IB9),"min", MIN(Instances!IB9:Instances!IB9),"max", MAX(Instances!IB9:Instances!IB9),"diff", MAX(Instances!IB9:Instances!IB9)-MIN(Instances!IB9:Instances!IB9))</f>
        <v>0</v>
      </c>
      <c r="IC9" s="1" cm="1">
        <f t="array" ref="IC9">_xlfn.SWITCH($A$2,"average", AVERAGE(Instances!IC9:Instances!IC9),"median", MEDIAN(Instances!IC9:Instances!IC9),"min", MIN(Instances!IC9:Instances!IC9),"max", MAX(Instances!IC9:Instances!IC9),"diff", MAX(Instances!IC9:Instances!IC9)-MIN(Instances!IC9:Instances!IC9))</f>
        <v>0</v>
      </c>
      <c r="ID9" s="1" cm="1">
        <f t="array" ref="ID9">_xlfn.SWITCH($A$2,"average", AVERAGE(Instances!ID9:Instances!ID9),"median", MEDIAN(Instances!ID9:Instances!ID9),"min", MIN(Instances!ID9:Instances!ID9),"max", MAX(Instances!ID9:Instances!ID9),"diff", MAX(Instances!ID9:Instances!ID9)-MIN(Instances!ID9:Instances!ID9))</f>
        <v>0</v>
      </c>
      <c r="IE9" s="1" cm="1">
        <f t="array" ref="IE9">_xlfn.SWITCH($A$2,"average", AVERAGE(Instances!IE9:Instances!IE9),"median", MEDIAN(Instances!IE9:Instances!IE9),"min", MIN(Instances!IE9:Instances!IE9),"max", MAX(Instances!IE9:Instances!IE9),"diff", MAX(Instances!IE9:Instances!IE9)-MIN(Instances!IE9:Instances!IE9))</f>
        <v>0</v>
      </c>
      <c r="IF9" s="1" cm="1">
        <f t="array" ref="IF9">_xlfn.SWITCH($A$2,"average", AVERAGE(Instances!IF9:Instances!IF9),"median", MEDIAN(Instances!IF9:Instances!IF9),"min", MIN(Instances!IF9:Instances!IF9),"max", MAX(Instances!IF9:Instances!IF9),"diff", MAX(Instances!IF9:Instances!IF9)-MIN(Instances!IF9:Instances!IF9))</f>
        <v>0</v>
      </c>
      <c r="IG9" s="1" cm="1">
        <f t="array" ref="IG9">_xlfn.SWITCH($A$2,"average", AVERAGE(Instances!IG9:Instances!IG9),"median", MEDIAN(Instances!IG9:Instances!IG9),"min", MIN(Instances!IG9:Instances!IG9),"max", MAX(Instances!IG9:Instances!IG9),"diff", MAX(Instances!IG9:Instances!IG9)-MIN(Instances!IG9:Instances!IG9))</f>
        <v>0</v>
      </c>
      <c r="IH9" s="1" cm="1">
        <f t="array" ref="IH9">_xlfn.SWITCH($A$2,"average", AVERAGE(Instances!IH9:Instances!IH9),"median", MEDIAN(Instances!IH9:Instances!IH9),"min", MIN(Instances!IH9:Instances!IH9),"max", MAX(Instances!IH9:Instances!IH9),"diff", MAX(Instances!IH9:Instances!IH9)-MIN(Instances!IH9:Instances!IH9))</f>
        <v>0</v>
      </c>
      <c r="II9" s="1" cm="1">
        <f t="array" ref="II9">_xlfn.SWITCH($A$2,"average", AVERAGE(Instances!II9:Instances!II9),"median", MEDIAN(Instances!II9:Instances!II9),"min", MIN(Instances!II9:Instances!II9),"max", MAX(Instances!II9:Instances!II9),"diff", MAX(Instances!II9:Instances!II9)-MIN(Instances!II9:Instances!II9))</f>
        <v>0</v>
      </c>
      <c r="IJ9" s="1" cm="1">
        <f t="array" ref="IJ9">_xlfn.SWITCH($A$2,"average", AVERAGE(Instances!IJ9:Instances!IJ9),"median", MEDIAN(Instances!IJ9:Instances!IJ9),"min", MIN(Instances!IJ9:Instances!IJ9),"max", MAX(Instances!IJ9:Instances!IJ9),"diff", MAX(Instances!IJ9:Instances!IJ9)-MIN(Instances!IJ9:Instances!IJ9))</f>
        <v>0</v>
      </c>
      <c r="IK9" s="1" cm="1">
        <f t="array" ref="IK9">_xlfn.SWITCH($A$2,"average", AVERAGE(Instances!IK9:Instances!IK9),"median", MEDIAN(Instances!IK9:Instances!IK9),"min", MIN(Instances!IK9:Instances!IK9),"max", MAX(Instances!IK9:Instances!IK9),"diff", MAX(Instances!IK9:Instances!IK9)-MIN(Instances!IK9:Instances!IK9))</f>
        <v>0</v>
      </c>
      <c r="IL9" s="1" cm="1">
        <f t="array" ref="IL9">_xlfn.SWITCH($A$2,"average", AVERAGE(Instances!IL9:Instances!IL9),"median", MEDIAN(Instances!IL9:Instances!IL9),"min", MIN(Instances!IL9:Instances!IL9),"max", MAX(Instances!IL9:Instances!IL9),"diff", MAX(Instances!IL9:Instances!IL9)-MIN(Instances!IL9:Instances!IL9))</f>
        <v>0</v>
      </c>
      <c r="IM9" s="1" cm="1">
        <f t="array" ref="IM9">_xlfn.SWITCH($A$2,"average", AVERAGE(Instances!IM9:Instances!IM9),"median", MEDIAN(Instances!IM9:Instances!IM9),"min", MIN(Instances!IM9:Instances!IM9),"max", MAX(Instances!IM9:Instances!IM9),"diff", MAX(Instances!IM9:Instances!IM9)-MIN(Instances!IM9:Instances!IM9))</f>
        <v>0</v>
      </c>
      <c r="IN9" s="1" cm="1">
        <f t="array" ref="IN9">_xlfn.SWITCH($A$2,"average", AVERAGE(Instances!IN9:Instances!IN9),"median", MEDIAN(Instances!IN9:Instances!IN9),"min", MIN(Instances!IN9:Instances!IN9),"max", MAX(Instances!IN9:Instances!IN9),"diff", MAX(Instances!IN9:Instances!IN9)-MIN(Instances!IN9:Instances!IN9))</f>
        <v>0</v>
      </c>
      <c r="IO9" s="1" cm="1">
        <f t="array" ref="IO9">_xlfn.SWITCH($A$2,"average", AVERAGE(Instances!IO9:Instances!IO9),"median", MEDIAN(Instances!IO9:Instances!IO9),"min", MIN(Instances!IO9:Instances!IO9),"max", MAX(Instances!IO9:Instances!IO9),"diff", MAX(Instances!IO9:Instances!IO9)-MIN(Instances!IO9:Instances!IO9))</f>
        <v>0</v>
      </c>
      <c r="IP9" s="1"/>
      <c r="IQ9" s="1" cm="1">
        <f t="array" ref="IQ9">_xlfn.SWITCH($A$2,"average", AVERAGE(Instances!IQ9:Instances!IQ9),"median", MEDIAN(Instances!IQ9:Instances!IQ9),"min", MIN(Instances!IQ9:Instances!IQ9),"max", MAX(Instances!IQ9:Instances!IQ9),"diff", MAX(Instances!IQ9:Instances!IQ9)-MIN(Instances!IQ9:Instances!IQ9))</f>
        <v>0</v>
      </c>
      <c r="IR9" s="1" cm="1">
        <f t="array" ref="IR9">_xlfn.SWITCH($A$2,"average", AVERAGE(Instances!IR9:Instances!IR9),"median", MEDIAN(Instances!IR9:Instances!IR9),"min", MIN(Instances!IR9:Instances!IR9),"max", MAX(Instances!IR9:Instances!IR9),"diff", MAX(Instances!IR9:Instances!IR9)-MIN(Instances!IR9:Instances!IR9))</f>
        <v>0</v>
      </c>
      <c r="IS9" s="1" cm="1">
        <f t="array" ref="IS9">_xlfn.SWITCH($A$2,"average", AVERAGE(Instances!IS9:Instances!IS9),"median", MEDIAN(Instances!IS9:Instances!IS9),"min", MIN(Instances!IS9:Instances!IS9),"max", MAX(Instances!IS9:Instances!IS9),"diff", MAX(Instances!IS9:Instances!IS9)-MIN(Instances!IS9:Instances!IS9))</f>
        <v>0</v>
      </c>
      <c r="IT9" s="1" cm="1">
        <f t="array" ref="IT9">_xlfn.SWITCH($A$2,"average", AVERAGE(Instances!IT9:Instances!IT9),"median", MEDIAN(Instances!IT9:Instances!IT9),"min", MIN(Instances!IT9:Instances!IT9),"max", MAX(Instances!IT9:Instances!IT9),"diff", MAX(Instances!IT9:Instances!IT9)-MIN(Instances!IT9:Instances!IT9))</f>
        <v>0</v>
      </c>
      <c r="IU9" s="1" cm="1">
        <f t="array" ref="IU9">_xlfn.SWITCH($A$2,"average", AVERAGE(Instances!IU9:Instances!IU9),"median", MEDIAN(Instances!IU9:Instances!IU9),"min", MIN(Instances!IU9:Instances!IU9),"max", MAX(Instances!IU9:Instances!IU9),"diff", MAX(Instances!IU9:Instances!IU9)-MIN(Instances!IU9:Instances!IU9))</f>
        <v>0</v>
      </c>
      <c r="IV9" s="1" cm="1">
        <f t="array" ref="IV9">_xlfn.SWITCH($A$2,"average", AVERAGE(Instances!IV9:Instances!IV9),"median", MEDIAN(Instances!IV9:Instances!IV9),"min", MIN(Instances!IV9:Instances!IV9),"max", MAX(Instances!IV9:Instances!IV9),"diff", MAX(Instances!IV9:Instances!IV9)-MIN(Instances!IV9:Instances!IV9))</f>
        <v>0</v>
      </c>
      <c r="IW9" s="1" cm="1">
        <f t="array" ref="IW9">_xlfn.SWITCH($A$2,"average", AVERAGE(Instances!IW9:Instances!IW9),"median", MEDIAN(Instances!IW9:Instances!IW9),"min", MIN(Instances!IW9:Instances!IW9),"max", MAX(Instances!IW9:Instances!IW9),"diff", MAX(Instances!IW9:Instances!IW9)-MIN(Instances!IW9:Instances!IW9))</f>
        <v>0</v>
      </c>
      <c r="IX9" s="1" cm="1">
        <f t="array" ref="IX9">_xlfn.SWITCH($A$2,"average", AVERAGE(Instances!IX9:Instances!IX9),"median", MEDIAN(Instances!IX9:Instances!IX9),"min", MIN(Instances!IX9:Instances!IX9),"max", MAX(Instances!IX9:Instances!IX9),"diff", MAX(Instances!IX9:Instances!IX9)-MIN(Instances!IX9:Instances!IX9))</f>
        <v>0</v>
      </c>
      <c r="IY9" s="1" cm="1">
        <f t="array" ref="IY9">_xlfn.SWITCH($A$2,"average", AVERAGE(Instances!IY9:Instances!IY9),"median", MEDIAN(Instances!IY9:Instances!IY9),"min", MIN(Instances!IY9:Instances!IY9),"max", MAX(Instances!IY9:Instances!IY9),"diff", MAX(Instances!IY9:Instances!IY9)-MIN(Instances!IY9:Instances!IY9))</f>
        <v>0</v>
      </c>
      <c r="IZ9" s="1" cm="1">
        <f t="array" ref="IZ9">_xlfn.SWITCH($A$2,"average", AVERAGE(Instances!IZ9:Instances!IZ9),"median", MEDIAN(Instances!IZ9:Instances!IZ9),"min", MIN(Instances!IZ9:Instances!IZ9),"max", MAX(Instances!IZ9:Instances!IZ9),"diff", MAX(Instances!IZ9:Instances!IZ9)-MIN(Instances!IZ9:Instances!IZ9))</f>
        <v>0</v>
      </c>
      <c r="JA9" s="1" cm="1">
        <f t="array" ref="JA9">_xlfn.SWITCH($A$2,"average", AVERAGE(Instances!JA9:Instances!JA9),"median", MEDIAN(Instances!JA9:Instances!JA9),"min", MIN(Instances!JA9:Instances!JA9),"max", MAX(Instances!JA9:Instances!JA9),"diff", MAX(Instances!JA9:Instances!JA9)-MIN(Instances!JA9:Instances!JA9))</f>
        <v>0</v>
      </c>
      <c r="JB9" s="1" cm="1">
        <f t="array" ref="JB9">_xlfn.SWITCH($A$2,"average", AVERAGE(Instances!JB9:Instances!JB9),"median", MEDIAN(Instances!JB9:Instances!JB9),"min", MIN(Instances!JB9:Instances!JB9),"max", MAX(Instances!JB9:Instances!JB9),"diff", MAX(Instances!JB9:Instances!JB9)-MIN(Instances!JB9:Instances!JB9))</f>
        <v>0</v>
      </c>
      <c r="JC9" s="1" cm="1">
        <f t="array" ref="JC9">_xlfn.SWITCH($A$2,"average", AVERAGE(Instances!JC9:Instances!JC9),"median", MEDIAN(Instances!JC9:Instances!JC9),"min", MIN(Instances!JC9:Instances!JC9),"max", MAX(Instances!JC9:Instances!JC9),"diff", MAX(Instances!JC9:Instances!JC9)-MIN(Instances!JC9:Instances!JC9))</f>
        <v>0</v>
      </c>
      <c r="JD9" s="1" cm="1">
        <f t="array" ref="JD9">_xlfn.SWITCH($A$2,"average", AVERAGE(Instances!JD9:Instances!JD9),"median", MEDIAN(Instances!JD9:Instances!JD9),"min", MIN(Instances!JD9:Instances!JD9),"max", MAX(Instances!JD9:Instances!JD9),"diff", MAX(Instances!JD9:Instances!JD9)-MIN(Instances!JD9:Instances!JD9))</f>
        <v>0</v>
      </c>
      <c r="JE9" s="1" cm="1">
        <f t="array" ref="JE9">_xlfn.SWITCH($A$2,"average", AVERAGE(Instances!JE9:Instances!JE9),"median", MEDIAN(Instances!JE9:Instances!JE9),"min", MIN(Instances!JE9:Instances!JE9),"max", MAX(Instances!JE9:Instances!JE9),"diff", MAX(Instances!JE9:Instances!JE9)-MIN(Instances!JE9:Instances!JE9))</f>
        <v>0</v>
      </c>
      <c r="JF9" s="1" cm="1">
        <f t="array" ref="JF9">_xlfn.SWITCH($A$2,"average", AVERAGE(Instances!JF9:Instances!JF9),"median", MEDIAN(Instances!JF9:Instances!JF9),"min", MIN(Instances!JF9:Instances!JF9),"max", MAX(Instances!JF9:Instances!JF9),"diff", MAX(Instances!JF9:Instances!JF9)-MIN(Instances!JF9:Instances!JF9))</f>
        <v>0</v>
      </c>
      <c r="JG9" s="1" cm="1">
        <f t="array" ref="JG9">_xlfn.SWITCH($A$2,"average", AVERAGE(Instances!JG9:Instances!JG9),"median", MEDIAN(Instances!JG9:Instances!JG9),"min", MIN(Instances!JG9:Instances!JG9),"max", MAX(Instances!JG9:Instances!JG9),"diff", MAX(Instances!JG9:Instances!JG9)-MIN(Instances!JG9:Instances!JG9))</f>
        <v>0</v>
      </c>
      <c r="JH9" s="1"/>
      <c r="JI9" s="1" cm="1">
        <f t="array" ref="JI9">_xlfn.SWITCH($A$2,"average", AVERAGE(Instances!JI9:Instances!JI9),"median", MEDIAN(Instances!JI9:Instances!JI9),"min", MIN(Instances!JI9:Instances!JI9),"max", MAX(Instances!JI9:Instances!JI9),"diff", MAX(Instances!JI9:Instances!JI9)-MIN(Instances!JI9:Instances!JI9))</f>
        <v>0</v>
      </c>
      <c r="JJ9" s="1" cm="1">
        <f t="array" ref="JJ9">_xlfn.SWITCH($A$2,"average", AVERAGE(Instances!JJ9:Instances!JJ9),"median", MEDIAN(Instances!JJ9:Instances!JJ9),"min", MIN(Instances!JJ9:Instances!JJ9),"max", MAX(Instances!JJ9:Instances!JJ9),"diff", MAX(Instances!JJ9:Instances!JJ9)-MIN(Instances!JJ9:Instances!JJ9))</f>
        <v>0</v>
      </c>
      <c r="JK9" s="1" cm="1">
        <f t="array" ref="JK9">_xlfn.SWITCH($A$2,"average", AVERAGE(Instances!JK9:Instances!JK9),"median", MEDIAN(Instances!JK9:Instances!JK9),"min", MIN(Instances!JK9:Instances!JK9),"max", MAX(Instances!JK9:Instances!JK9),"diff", MAX(Instances!JK9:Instances!JK9)-MIN(Instances!JK9:Instances!JK9))</f>
        <v>0</v>
      </c>
      <c r="JL9" s="1" cm="1">
        <f t="array" ref="JL9">_xlfn.SWITCH($A$2,"average", AVERAGE(Instances!JL9:Instances!JL9),"median", MEDIAN(Instances!JL9:Instances!JL9),"min", MIN(Instances!JL9:Instances!JL9),"max", MAX(Instances!JL9:Instances!JL9),"diff", MAX(Instances!JL9:Instances!JL9)-MIN(Instances!JL9:Instances!JL9))</f>
        <v>0</v>
      </c>
      <c r="JM9" s="1" cm="1">
        <f t="array" ref="JM9">_xlfn.SWITCH($A$2,"average", AVERAGE(Instances!JM9:Instances!JM9),"median", MEDIAN(Instances!JM9:Instances!JM9),"min", MIN(Instances!JM9:Instances!JM9),"max", MAX(Instances!JM9:Instances!JM9),"diff", MAX(Instances!JM9:Instances!JM9)-MIN(Instances!JM9:Instances!JM9))</f>
        <v>0</v>
      </c>
      <c r="JN9" s="1" cm="1">
        <f t="array" ref="JN9">_xlfn.SWITCH($A$2,"average", AVERAGE(Instances!JN9:Instances!JN9),"median", MEDIAN(Instances!JN9:Instances!JN9),"min", MIN(Instances!JN9:Instances!JN9),"max", MAX(Instances!JN9:Instances!JN9),"diff", MAX(Instances!JN9:Instances!JN9)-MIN(Instances!JN9:Instances!JN9))</f>
        <v>0</v>
      </c>
      <c r="JO9" s="1" cm="1">
        <f t="array" ref="JO9">_xlfn.SWITCH($A$2,"average", AVERAGE(Instances!JO9:Instances!JO9),"median", MEDIAN(Instances!JO9:Instances!JO9),"min", MIN(Instances!JO9:Instances!JO9),"max", MAX(Instances!JO9:Instances!JO9),"diff", MAX(Instances!JO9:Instances!JO9)-MIN(Instances!JO9:Instances!JO9))</f>
        <v>0</v>
      </c>
      <c r="JP9" s="1" cm="1">
        <f t="array" ref="JP9">_xlfn.SWITCH($A$2,"average", AVERAGE(Instances!JP9:Instances!JP9),"median", MEDIAN(Instances!JP9:Instances!JP9),"min", MIN(Instances!JP9:Instances!JP9),"max", MAX(Instances!JP9:Instances!JP9),"diff", MAX(Instances!JP9:Instances!JP9)-MIN(Instances!JP9:Instances!JP9))</f>
        <v>0</v>
      </c>
      <c r="JQ9" s="1" cm="1">
        <f t="array" ref="JQ9">_xlfn.SWITCH($A$2,"average", AVERAGE(Instances!JQ9:Instances!JQ9),"median", MEDIAN(Instances!JQ9:Instances!JQ9),"min", MIN(Instances!JQ9:Instances!JQ9),"max", MAX(Instances!JQ9:Instances!JQ9),"diff", MAX(Instances!JQ9:Instances!JQ9)-MIN(Instances!JQ9:Instances!JQ9))</f>
        <v>0</v>
      </c>
      <c r="JR9" s="1" cm="1">
        <f t="array" ref="JR9">_xlfn.SWITCH($A$2,"average", AVERAGE(Instances!JR9:Instances!JR9),"median", MEDIAN(Instances!JR9:Instances!JR9),"min", MIN(Instances!JR9:Instances!JR9),"max", MAX(Instances!JR9:Instances!JR9),"diff", MAX(Instances!JR9:Instances!JR9)-MIN(Instances!JR9:Instances!JR9))</f>
        <v>0</v>
      </c>
      <c r="JS9" s="1" cm="1">
        <f t="array" ref="JS9">_xlfn.SWITCH($A$2,"average", AVERAGE(Instances!JS9:Instances!JS9),"median", MEDIAN(Instances!JS9:Instances!JS9),"min", MIN(Instances!JS9:Instances!JS9),"max", MAX(Instances!JS9:Instances!JS9),"diff", MAX(Instances!JS9:Instances!JS9)-MIN(Instances!JS9:Instances!JS9))</f>
        <v>0</v>
      </c>
      <c r="JT9" s="1" cm="1">
        <f t="array" ref="JT9">_xlfn.SWITCH($A$2,"average", AVERAGE(Instances!JT9:Instances!JT9),"median", MEDIAN(Instances!JT9:Instances!JT9),"min", MIN(Instances!JT9:Instances!JT9),"max", MAX(Instances!JT9:Instances!JT9),"diff", MAX(Instances!JT9:Instances!JT9)-MIN(Instances!JT9:Instances!JT9))</f>
        <v>0</v>
      </c>
      <c r="JU9" s="1" cm="1">
        <f t="array" ref="JU9">_xlfn.SWITCH($A$2,"average", AVERAGE(Instances!JU9:Instances!JU9),"median", MEDIAN(Instances!JU9:Instances!JU9),"min", MIN(Instances!JU9:Instances!JU9),"max", MAX(Instances!JU9:Instances!JU9),"diff", MAX(Instances!JU9:Instances!JU9)-MIN(Instances!JU9:Instances!JU9))</f>
        <v>0</v>
      </c>
      <c r="JV9" s="1" cm="1">
        <f t="array" ref="JV9">_xlfn.SWITCH($A$2,"average", AVERAGE(Instances!JV9:Instances!JV9),"median", MEDIAN(Instances!JV9:Instances!JV9),"min", MIN(Instances!JV9:Instances!JV9),"max", MAX(Instances!JV9:Instances!JV9),"diff", MAX(Instances!JV9:Instances!JV9)-MIN(Instances!JV9:Instances!JV9))</f>
        <v>0</v>
      </c>
      <c r="JW9" s="1" cm="1">
        <f t="array" ref="JW9">_xlfn.SWITCH($A$2,"average", AVERAGE(Instances!JW9:Instances!JW9),"median", MEDIAN(Instances!JW9:Instances!JW9),"min", MIN(Instances!JW9:Instances!JW9),"max", MAX(Instances!JW9:Instances!JW9),"diff", MAX(Instances!JW9:Instances!JW9)-MIN(Instances!JW9:Instances!JW9))</f>
        <v>0</v>
      </c>
      <c r="JX9" s="1" cm="1">
        <f t="array" ref="JX9">_xlfn.SWITCH($A$2,"average", AVERAGE(Instances!JX9:Instances!JX9),"median", MEDIAN(Instances!JX9:Instances!JX9),"min", MIN(Instances!JX9:Instances!JX9),"max", MAX(Instances!JX9:Instances!JX9),"diff", MAX(Instances!JX9:Instances!JX9)-MIN(Instances!JX9:Instances!JX9))</f>
        <v>0</v>
      </c>
      <c r="JY9" s="1" cm="1">
        <f t="array" ref="JY9">_xlfn.SWITCH($A$2,"average", AVERAGE(Instances!JY9:Instances!JY9),"median", MEDIAN(Instances!JY9:Instances!JY9),"min", MIN(Instances!JY9:Instances!JY9),"max", MAX(Instances!JY9:Instances!JY9),"diff", MAX(Instances!JY9:Instances!JY9)-MIN(Instances!JY9:Instances!JY9))</f>
        <v>0</v>
      </c>
      <c r="JZ9" s="1"/>
      <c r="KA9" s="1" cm="1">
        <f t="array" ref="KA9">_xlfn.SWITCH($A$2,"average", AVERAGE(Instances!KA9:Instances!KA9),"median", MEDIAN(Instances!KA9:Instances!KA9),"min", MIN(Instances!KA9:Instances!KA9),"max", MAX(Instances!KA9:Instances!KA9),"diff", MAX(Instances!KA9:Instances!KA9)-MIN(Instances!KA9:Instances!KA9))</f>
        <v>0</v>
      </c>
      <c r="KB9" s="1" cm="1">
        <f t="array" ref="KB9">_xlfn.SWITCH($A$2,"average", AVERAGE(Instances!KB9:Instances!KB9),"median", MEDIAN(Instances!KB9:Instances!KB9),"min", MIN(Instances!KB9:Instances!KB9),"max", MAX(Instances!KB9:Instances!KB9),"diff", MAX(Instances!KB9:Instances!KB9)-MIN(Instances!KB9:Instances!KB9))</f>
        <v>0</v>
      </c>
      <c r="KC9" s="1" cm="1">
        <f t="array" ref="KC9">_xlfn.SWITCH($A$2,"average", AVERAGE(Instances!KC9:Instances!KC9),"median", MEDIAN(Instances!KC9:Instances!KC9),"min", MIN(Instances!KC9:Instances!KC9),"max", MAX(Instances!KC9:Instances!KC9),"diff", MAX(Instances!KC9:Instances!KC9)-MIN(Instances!KC9:Instances!KC9))</f>
        <v>0</v>
      </c>
      <c r="KD9" s="1" cm="1">
        <f t="array" ref="KD9">_xlfn.SWITCH($A$2,"average", AVERAGE(Instances!KD9:Instances!KD9),"median", MEDIAN(Instances!KD9:Instances!KD9),"min", MIN(Instances!KD9:Instances!KD9),"max", MAX(Instances!KD9:Instances!KD9),"diff", MAX(Instances!KD9:Instances!KD9)-MIN(Instances!KD9:Instances!KD9))</f>
        <v>0</v>
      </c>
      <c r="KE9" s="1" cm="1">
        <f t="array" ref="KE9">_xlfn.SWITCH($A$2,"average", AVERAGE(Instances!KE9:Instances!KE9),"median", MEDIAN(Instances!KE9:Instances!KE9),"min", MIN(Instances!KE9:Instances!KE9),"max", MAX(Instances!KE9:Instances!KE9),"diff", MAX(Instances!KE9:Instances!KE9)-MIN(Instances!KE9:Instances!KE9))</f>
        <v>0</v>
      </c>
      <c r="KF9" s="1" cm="1">
        <f t="array" ref="KF9">_xlfn.SWITCH($A$2,"average", AVERAGE(Instances!KF9:Instances!KF9),"median", MEDIAN(Instances!KF9:Instances!KF9),"min", MIN(Instances!KF9:Instances!KF9),"max", MAX(Instances!KF9:Instances!KF9),"diff", MAX(Instances!KF9:Instances!KF9)-MIN(Instances!KF9:Instances!KF9))</f>
        <v>0</v>
      </c>
      <c r="KG9" s="1" cm="1">
        <f t="array" ref="KG9">_xlfn.SWITCH($A$2,"average", AVERAGE(Instances!KG9:Instances!KG9),"median", MEDIAN(Instances!KG9:Instances!KG9),"min", MIN(Instances!KG9:Instances!KG9),"max", MAX(Instances!KG9:Instances!KG9),"diff", MAX(Instances!KG9:Instances!KG9)-MIN(Instances!KG9:Instances!KG9))</f>
        <v>0</v>
      </c>
      <c r="KH9" s="1" cm="1">
        <f t="array" ref="KH9">_xlfn.SWITCH($A$2,"average", AVERAGE(Instances!KH9:Instances!KH9),"median", MEDIAN(Instances!KH9:Instances!KH9),"min", MIN(Instances!KH9:Instances!KH9),"max", MAX(Instances!KH9:Instances!KH9),"diff", MAX(Instances!KH9:Instances!KH9)-MIN(Instances!KH9:Instances!KH9))</f>
        <v>0</v>
      </c>
      <c r="KI9" s="1" cm="1">
        <f t="array" ref="KI9">_xlfn.SWITCH($A$2,"average", AVERAGE(Instances!KI9:Instances!KI9),"median", MEDIAN(Instances!KI9:Instances!KI9),"min", MIN(Instances!KI9:Instances!KI9),"max", MAX(Instances!KI9:Instances!KI9),"diff", MAX(Instances!KI9:Instances!KI9)-MIN(Instances!KI9:Instances!KI9))</f>
        <v>0</v>
      </c>
      <c r="KJ9" s="1" cm="1">
        <f t="array" ref="KJ9">_xlfn.SWITCH($A$2,"average", AVERAGE(Instances!KJ9:Instances!KJ9),"median", MEDIAN(Instances!KJ9:Instances!KJ9),"min", MIN(Instances!KJ9:Instances!KJ9),"max", MAX(Instances!KJ9:Instances!KJ9),"diff", MAX(Instances!KJ9:Instances!KJ9)-MIN(Instances!KJ9:Instances!KJ9))</f>
        <v>0</v>
      </c>
      <c r="KK9" s="1" cm="1">
        <f t="array" ref="KK9">_xlfn.SWITCH($A$2,"average", AVERAGE(Instances!KK9:Instances!KK9),"median", MEDIAN(Instances!KK9:Instances!KK9),"min", MIN(Instances!KK9:Instances!KK9),"max", MAX(Instances!KK9:Instances!KK9),"diff", MAX(Instances!KK9:Instances!KK9)-MIN(Instances!KK9:Instances!KK9))</f>
        <v>0</v>
      </c>
      <c r="KL9" s="1" cm="1">
        <f t="array" ref="KL9">_xlfn.SWITCH($A$2,"average", AVERAGE(Instances!KL9:Instances!KL9),"median", MEDIAN(Instances!KL9:Instances!KL9),"min", MIN(Instances!KL9:Instances!KL9),"max", MAX(Instances!KL9:Instances!KL9),"diff", MAX(Instances!KL9:Instances!KL9)-MIN(Instances!KL9:Instances!KL9))</f>
        <v>0</v>
      </c>
      <c r="KM9" s="1" cm="1">
        <f t="array" ref="KM9">_xlfn.SWITCH($A$2,"average", AVERAGE(Instances!KM9:Instances!KM9),"median", MEDIAN(Instances!KM9:Instances!KM9),"min", MIN(Instances!KM9:Instances!KM9),"max", MAX(Instances!KM9:Instances!KM9),"diff", MAX(Instances!KM9:Instances!KM9)-MIN(Instances!KM9:Instances!KM9))</f>
        <v>0</v>
      </c>
      <c r="KN9" s="1" cm="1">
        <f t="array" ref="KN9">_xlfn.SWITCH($A$2,"average", AVERAGE(Instances!KN9:Instances!KN9),"median", MEDIAN(Instances!KN9:Instances!KN9),"min", MIN(Instances!KN9:Instances!KN9),"max", MAX(Instances!KN9:Instances!KN9),"diff", MAX(Instances!KN9:Instances!KN9)-MIN(Instances!KN9:Instances!KN9))</f>
        <v>0</v>
      </c>
      <c r="KO9" s="1" cm="1">
        <f t="array" ref="KO9">_xlfn.SWITCH($A$2,"average", AVERAGE(Instances!KO9:Instances!KO9),"median", MEDIAN(Instances!KO9:Instances!KO9),"min", MIN(Instances!KO9:Instances!KO9),"max", MAX(Instances!KO9:Instances!KO9),"diff", MAX(Instances!KO9:Instances!KO9)-MIN(Instances!KO9:Instances!KO9))</f>
        <v>0</v>
      </c>
      <c r="KP9" s="1" cm="1">
        <f t="array" ref="KP9">_xlfn.SWITCH($A$2,"average", AVERAGE(Instances!KP9:Instances!KP9),"median", MEDIAN(Instances!KP9:Instances!KP9),"min", MIN(Instances!KP9:Instances!KP9),"max", MAX(Instances!KP9:Instances!KP9),"diff", MAX(Instances!KP9:Instances!KP9)-MIN(Instances!KP9:Instances!KP9))</f>
        <v>0</v>
      </c>
      <c r="KQ9" s="1" cm="1">
        <f t="array" ref="KQ9">_xlfn.SWITCH($A$2,"average", AVERAGE(Instances!KQ9:Instances!KQ9),"median", MEDIAN(Instances!KQ9:Instances!KQ9),"min", MIN(Instances!KQ9:Instances!KQ9),"max", MAX(Instances!KQ9:Instances!KQ9),"diff", MAX(Instances!KQ9:Instances!KQ9)-MIN(Instances!KQ9:Instances!KQ9))</f>
        <v>0</v>
      </c>
      <c r="KR9" s="1"/>
      <c r="KS9" s="1" cm="1">
        <f t="array" ref="KS9">_xlfn.SWITCH($A$2,"average", AVERAGE(Instances!KS9:Instances!KS9),"median", MEDIAN(Instances!KS9:Instances!KS9),"min", MIN(Instances!KS9:Instances!KS9),"max", MAX(Instances!KS9:Instances!KS9),"diff", MAX(Instances!KS9:Instances!KS9)-MIN(Instances!KS9:Instances!KS9))</f>
        <v>0</v>
      </c>
      <c r="KT9" s="1" cm="1">
        <f t="array" ref="KT9">_xlfn.SWITCH($A$2,"average", AVERAGE(Instances!KT9:Instances!KT9),"median", MEDIAN(Instances!KT9:Instances!KT9),"min", MIN(Instances!KT9:Instances!KT9),"max", MAX(Instances!KT9:Instances!KT9),"diff", MAX(Instances!KT9:Instances!KT9)-MIN(Instances!KT9:Instances!KT9))</f>
        <v>0</v>
      </c>
      <c r="KU9" s="1" cm="1">
        <f t="array" ref="KU9">_xlfn.SWITCH($A$2,"average", AVERAGE(Instances!KU9:Instances!KU9),"median", MEDIAN(Instances!KU9:Instances!KU9),"min", MIN(Instances!KU9:Instances!KU9),"max", MAX(Instances!KU9:Instances!KU9),"diff", MAX(Instances!KU9:Instances!KU9)-MIN(Instances!KU9:Instances!KU9))</f>
        <v>0</v>
      </c>
      <c r="KV9" s="1" cm="1">
        <f t="array" ref="KV9">_xlfn.SWITCH($A$2,"average", AVERAGE(Instances!KV9:Instances!KV9),"median", MEDIAN(Instances!KV9:Instances!KV9),"min", MIN(Instances!KV9:Instances!KV9),"max", MAX(Instances!KV9:Instances!KV9),"diff", MAX(Instances!KV9:Instances!KV9)-MIN(Instances!KV9:Instances!KV9))</f>
        <v>0</v>
      </c>
      <c r="KW9" s="1" cm="1">
        <f t="array" ref="KW9">_xlfn.SWITCH($A$2,"average", AVERAGE(Instances!KW9:Instances!KW9),"median", MEDIAN(Instances!KW9:Instances!KW9),"min", MIN(Instances!KW9:Instances!KW9),"max", MAX(Instances!KW9:Instances!KW9),"diff", MAX(Instances!KW9:Instances!KW9)-MIN(Instances!KW9:Instances!KW9))</f>
        <v>0</v>
      </c>
      <c r="KX9" s="1" cm="1">
        <f t="array" ref="KX9">_xlfn.SWITCH($A$2,"average", AVERAGE(Instances!KX9:Instances!KX9),"median", MEDIAN(Instances!KX9:Instances!KX9),"min", MIN(Instances!KX9:Instances!KX9),"max", MAX(Instances!KX9:Instances!KX9),"diff", MAX(Instances!KX9:Instances!KX9)-MIN(Instances!KX9:Instances!KX9))</f>
        <v>0</v>
      </c>
      <c r="KY9" s="1" cm="1">
        <f t="array" ref="KY9">_xlfn.SWITCH($A$2,"average", AVERAGE(Instances!KY9:Instances!KY9),"median", MEDIAN(Instances!KY9:Instances!KY9),"min", MIN(Instances!KY9:Instances!KY9),"max", MAX(Instances!KY9:Instances!KY9),"diff", MAX(Instances!KY9:Instances!KY9)-MIN(Instances!KY9:Instances!KY9))</f>
        <v>0</v>
      </c>
      <c r="KZ9" s="1" cm="1">
        <f t="array" ref="KZ9">_xlfn.SWITCH($A$2,"average", AVERAGE(Instances!KZ9:Instances!KZ9),"median", MEDIAN(Instances!KZ9:Instances!KZ9),"min", MIN(Instances!KZ9:Instances!KZ9),"max", MAX(Instances!KZ9:Instances!KZ9),"diff", MAX(Instances!KZ9:Instances!KZ9)-MIN(Instances!KZ9:Instances!KZ9))</f>
        <v>0</v>
      </c>
      <c r="LA9" s="1" cm="1">
        <f t="array" ref="LA9">_xlfn.SWITCH($A$2,"average", AVERAGE(Instances!LA9:Instances!LA9),"median", MEDIAN(Instances!LA9:Instances!LA9),"min", MIN(Instances!LA9:Instances!LA9),"max", MAX(Instances!LA9:Instances!LA9),"diff", MAX(Instances!LA9:Instances!LA9)-MIN(Instances!LA9:Instances!LA9))</f>
        <v>0</v>
      </c>
      <c r="LB9" s="1" cm="1">
        <f t="array" ref="LB9">_xlfn.SWITCH($A$2,"average", AVERAGE(Instances!LB9:Instances!LB9),"median", MEDIAN(Instances!LB9:Instances!LB9),"min", MIN(Instances!LB9:Instances!LB9),"max", MAX(Instances!LB9:Instances!LB9),"diff", MAX(Instances!LB9:Instances!LB9)-MIN(Instances!LB9:Instances!LB9))</f>
        <v>0</v>
      </c>
      <c r="LC9" s="1" cm="1">
        <f t="array" ref="LC9">_xlfn.SWITCH($A$2,"average", AVERAGE(Instances!LC9:Instances!LC9),"median", MEDIAN(Instances!LC9:Instances!LC9),"min", MIN(Instances!LC9:Instances!LC9),"max", MAX(Instances!LC9:Instances!LC9),"diff", MAX(Instances!LC9:Instances!LC9)-MIN(Instances!LC9:Instances!LC9))</f>
        <v>0</v>
      </c>
      <c r="LD9" s="1" cm="1">
        <f t="array" ref="LD9">_xlfn.SWITCH($A$2,"average", AVERAGE(Instances!LD9:Instances!LD9),"median", MEDIAN(Instances!LD9:Instances!LD9),"min", MIN(Instances!LD9:Instances!LD9),"max", MAX(Instances!LD9:Instances!LD9),"diff", MAX(Instances!LD9:Instances!LD9)-MIN(Instances!LD9:Instances!LD9))</f>
        <v>0</v>
      </c>
      <c r="LE9" s="1" cm="1">
        <f t="array" ref="LE9">_xlfn.SWITCH($A$2,"average", AVERAGE(Instances!LE9:Instances!LE9),"median", MEDIAN(Instances!LE9:Instances!LE9),"min", MIN(Instances!LE9:Instances!LE9),"max", MAX(Instances!LE9:Instances!LE9),"diff", MAX(Instances!LE9:Instances!LE9)-MIN(Instances!LE9:Instances!LE9))</f>
        <v>0</v>
      </c>
      <c r="LF9" s="1" cm="1">
        <f t="array" ref="LF9">_xlfn.SWITCH($A$2,"average", AVERAGE(Instances!LF9:Instances!LF9),"median", MEDIAN(Instances!LF9:Instances!LF9),"min", MIN(Instances!LF9:Instances!LF9),"max", MAX(Instances!LF9:Instances!LF9),"diff", MAX(Instances!LF9:Instances!LF9)-MIN(Instances!LF9:Instances!LF9))</f>
        <v>0</v>
      </c>
      <c r="LG9" s="1" cm="1">
        <f t="array" ref="LG9">_xlfn.SWITCH($A$2,"average", AVERAGE(Instances!LG9:Instances!LG9),"median", MEDIAN(Instances!LG9:Instances!LG9),"min", MIN(Instances!LG9:Instances!LG9),"max", MAX(Instances!LG9:Instances!LG9),"diff", MAX(Instances!LG9:Instances!LG9)-MIN(Instances!LG9:Instances!LG9))</f>
        <v>0</v>
      </c>
      <c r="LH9" s="1" cm="1">
        <f t="array" ref="LH9">_xlfn.SWITCH($A$2,"average", AVERAGE(Instances!LH9:Instances!LH9),"median", MEDIAN(Instances!LH9:Instances!LH9),"min", MIN(Instances!LH9:Instances!LH9),"max", MAX(Instances!LH9:Instances!LH9),"diff", MAX(Instances!LH9:Instances!LH9)-MIN(Instances!LH9:Instances!LH9))</f>
        <v>0</v>
      </c>
      <c r="LI9" s="1" cm="1">
        <f t="array" ref="LI9">_xlfn.SWITCH($A$2,"average", AVERAGE(Instances!LI9:Instances!LI9),"median", MEDIAN(Instances!LI9:Instances!LI9),"min", MIN(Instances!LI9:Instances!LI9),"max", MAX(Instances!LI9:Instances!LI9),"diff", MAX(Instances!LI9:Instances!LI9)-MIN(Instances!LI9:Instances!LI9))</f>
        <v>0</v>
      </c>
      <c r="LJ9" s="1"/>
      <c r="LK9" s="1" cm="1">
        <f t="array" ref="LK9">_xlfn.SWITCH($A$2,"average", AVERAGE(Instances!LK9:Instances!LK9),"median", MEDIAN(Instances!LK9:Instances!LK9),"min", MIN(Instances!LK9:Instances!LK9),"max", MAX(Instances!LK9:Instances!LK9),"diff", MAX(Instances!LK9:Instances!LK9)-MIN(Instances!LK9:Instances!LK9))</f>
        <v>0</v>
      </c>
      <c r="LL9" s="1" cm="1">
        <f t="array" ref="LL9">_xlfn.SWITCH($A$2,"average", AVERAGE(Instances!LL9:Instances!LL9),"median", MEDIAN(Instances!LL9:Instances!LL9),"min", MIN(Instances!LL9:Instances!LL9),"max", MAX(Instances!LL9:Instances!LL9),"diff", MAX(Instances!LL9:Instances!LL9)-MIN(Instances!LL9:Instances!LL9))</f>
        <v>0</v>
      </c>
      <c r="LM9" s="1" cm="1">
        <f t="array" ref="LM9">_xlfn.SWITCH($A$2,"average", AVERAGE(Instances!LM9:Instances!LM9),"median", MEDIAN(Instances!LM9:Instances!LM9),"min", MIN(Instances!LM9:Instances!LM9),"max", MAX(Instances!LM9:Instances!LM9),"diff", MAX(Instances!LM9:Instances!LM9)-MIN(Instances!LM9:Instances!LM9))</f>
        <v>0</v>
      </c>
      <c r="LN9" s="1" cm="1">
        <f t="array" ref="LN9">_xlfn.SWITCH($A$2,"average", AVERAGE(Instances!LN9:Instances!LN9),"median", MEDIAN(Instances!LN9:Instances!LN9),"min", MIN(Instances!LN9:Instances!LN9),"max", MAX(Instances!LN9:Instances!LN9),"diff", MAX(Instances!LN9:Instances!LN9)-MIN(Instances!LN9:Instances!LN9))</f>
        <v>0</v>
      </c>
      <c r="LO9" s="1" cm="1">
        <f t="array" ref="LO9">_xlfn.SWITCH($A$2,"average", AVERAGE(Instances!LO9:Instances!LO9),"median", MEDIAN(Instances!LO9:Instances!LO9),"min", MIN(Instances!LO9:Instances!LO9),"max", MAX(Instances!LO9:Instances!LO9),"diff", MAX(Instances!LO9:Instances!LO9)-MIN(Instances!LO9:Instances!LO9))</f>
        <v>0</v>
      </c>
      <c r="LP9" s="1" cm="1">
        <f t="array" ref="LP9">_xlfn.SWITCH($A$2,"average", AVERAGE(Instances!LP9:Instances!LP9),"median", MEDIAN(Instances!LP9:Instances!LP9),"min", MIN(Instances!LP9:Instances!LP9),"max", MAX(Instances!LP9:Instances!LP9),"diff", MAX(Instances!LP9:Instances!LP9)-MIN(Instances!LP9:Instances!LP9))</f>
        <v>0</v>
      </c>
      <c r="LQ9" s="1" cm="1">
        <f t="array" ref="LQ9">_xlfn.SWITCH($A$2,"average", AVERAGE(Instances!LQ9:Instances!LQ9),"median", MEDIAN(Instances!LQ9:Instances!LQ9),"min", MIN(Instances!LQ9:Instances!LQ9),"max", MAX(Instances!LQ9:Instances!LQ9),"diff", MAX(Instances!LQ9:Instances!LQ9)-MIN(Instances!LQ9:Instances!LQ9))</f>
        <v>0</v>
      </c>
      <c r="LR9" s="1" cm="1">
        <f t="array" ref="LR9">_xlfn.SWITCH($A$2,"average", AVERAGE(Instances!LR9:Instances!LR9),"median", MEDIAN(Instances!LR9:Instances!LR9),"min", MIN(Instances!LR9:Instances!LR9),"max", MAX(Instances!LR9:Instances!LR9),"diff", MAX(Instances!LR9:Instances!LR9)-MIN(Instances!LR9:Instances!LR9))</f>
        <v>0</v>
      </c>
      <c r="LS9" s="1" cm="1">
        <f t="array" ref="LS9">_xlfn.SWITCH($A$2,"average", AVERAGE(Instances!LS9:Instances!LS9),"median", MEDIAN(Instances!LS9:Instances!LS9),"min", MIN(Instances!LS9:Instances!LS9),"max", MAX(Instances!LS9:Instances!LS9),"diff", MAX(Instances!LS9:Instances!LS9)-MIN(Instances!LS9:Instances!LS9))</f>
        <v>0</v>
      </c>
      <c r="LT9" s="1" cm="1">
        <f t="array" ref="LT9">_xlfn.SWITCH($A$2,"average", AVERAGE(Instances!LT9:Instances!LT9),"median", MEDIAN(Instances!LT9:Instances!LT9),"min", MIN(Instances!LT9:Instances!LT9),"max", MAX(Instances!LT9:Instances!LT9),"diff", MAX(Instances!LT9:Instances!LT9)-MIN(Instances!LT9:Instances!LT9))</f>
        <v>0</v>
      </c>
      <c r="LU9" s="1" cm="1">
        <f t="array" ref="LU9">_xlfn.SWITCH($A$2,"average", AVERAGE(Instances!LU9:Instances!LU9),"median", MEDIAN(Instances!LU9:Instances!LU9),"min", MIN(Instances!LU9:Instances!LU9),"max", MAX(Instances!LU9:Instances!LU9),"diff", MAX(Instances!LU9:Instances!LU9)-MIN(Instances!LU9:Instances!LU9))</f>
        <v>0</v>
      </c>
      <c r="LV9" s="1" cm="1">
        <f t="array" ref="LV9">_xlfn.SWITCH($A$2,"average", AVERAGE(Instances!LV9:Instances!LV9),"median", MEDIAN(Instances!LV9:Instances!LV9),"min", MIN(Instances!LV9:Instances!LV9),"max", MAX(Instances!LV9:Instances!LV9),"diff", MAX(Instances!LV9:Instances!LV9)-MIN(Instances!LV9:Instances!LV9))</f>
        <v>0</v>
      </c>
      <c r="LW9" s="1" cm="1">
        <f t="array" ref="LW9">_xlfn.SWITCH($A$2,"average", AVERAGE(Instances!LW9:Instances!LW9),"median", MEDIAN(Instances!LW9:Instances!LW9),"min", MIN(Instances!LW9:Instances!LW9),"max", MAX(Instances!LW9:Instances!LW9),"diff", MAX(Instances!LW9:Instances!LW9)-MIN(Instances!LW9:Instances!LW9))</f>
        <v>0</v>
      </c>
      <c r="LX9" s="1" cm="1">
        <f t="array" ref="LX9">_xlfn.SWITCH($A$2,"average", AVERAGE(Instances!LX9:Instances!LX9),"median", MEDIAN(Instances!LX9:Instances!LX9),"min", MIN(Instances!LX9:Instances!LX9),"max", MAX(Instances!LX9:Instances!LX9),"diff", MAX(Instances!LX9:Instances!LX9)-MIN(Instances!LX9:Instances!LX9))</f>
        <v>0</v>
      </c>
      <c r="LY9" s="1" cm="1">
        <f t="array" ref="LY9">_xlfn.SWITCH($A$2,"average", AVERAGE(Instances!LY9:Instances!LY9),"median", MEDIAN(Instances!LY9:Instances!LY9),"min", MIN(Instances!LY9:Instances!LY9),"max", MAX(Instances!LY9:Instances!LY9),"diff", MAX(Instances!LY9:Instances!LY9)-MIN(Instances!LY9:Instances!LY9))</f>
        <v>0</v>
      </c>
      <c r="LZ9" s="1" cm="1">
        <f t="array" ref="LZ9">_xlfn.SWITCH($A$2,"average", AVERAGE(Instances!LZ9:Instances!LZ9),"median", MEDIAN(Instances!LZ9:Instances!LZ9),"min", MIN(Instances!LZ9:Instances!LZ9),"max", MAX(Instances!LZ9:Instances!LZ9),"diff", MAX(Instances!LZ9:Instances!LZ9)-MIN(Instances!LZ9:Instances!LZ9))</f>
        <v>0</v>
      </c>
      <c r="MA9" s="1" cm="1">
        <f t="array" ref="MA9">_xlfn.SWITCH($A$2,"average", AVERAGE(Instances!MA9:Instances!MA9),"median", MEDIAN(Instances!MA9:Instances!MA9),"min", MIN(Instances!MA9:Instances!MA9),"max", MAX(Instances!MA9:Instances!MA9),"diff", MAX(Instances!MA9:Instances!MA9)-MIN(Instances!MA9:Instances!MA9))</f>
        <v>0</v>
      </c>
      <c r="MB9" s="1"/>
      <c r="MC9" s="1" cm="1">
        <f t="array" ref="MC9">_xlfn.SWITCH($A$2,"average", AVERAGE(Instances!MC9:Instances!MC9),"median", MEDIAN(Instances!MC9:Instances!MC9),"min", MIN(Instances!MC9:Instances!MC9),"max", MAX(Instances!MC9:Instances!MC9),"diff", MAX(Instances!MC9:Instances!MC9)-MIN(Instances!MC9:Instances!MC9))</f>
        <v>0</v>
      </c>
      <c r="MD9" s="1" cm="1">
        <f t="array" ref="MD9">_xlfn.SWITCH($A$2,"average", AVERAGE(Instances!MD9:Instances!MD9),"median", MEDIAN(Instances!MD9:Instances!MD9),"min", MIN(Instances!MD9:Instances!MD9),"max", MAX(Instances!MD9:Instances!MD9),"diff", MAX(Instances!MD9:Instances!MD9)-MIN(Instances!MD9:Instances!MD9))</f>
        <v>0</v>
      </c>
      <c r="ME9" s="1" cm="1">
        <f t="array" ref="ME9">_xlfn.SWITCH($A$2,"average", AVERAGE(Instances!ME9:Instances!ME9),"median", MEDIAN(Instances!ME9:Instances!ME9),"min", MIN(Instances!ME9:Instances!ME9),"max", MAX(Instances!ME9:Instances!ME9),"diff", MAX(Instances!ME9:Instances!ME9)-MIN(Instances!ME9:Instances!ME9))</f>
        <v>0</v>
      </c>
      <c r="MF9" s="1" cm="1">
        <f t="array" ref="MF9">_xlfn.SWITCH($A$2,"average", AVERAGE(Instances!MF9:Instances!MF9),"median", MEDIAN(Instances!MF9:Instances!MF9),"min", MIN(Instances!MF9:Instances!MF9),"max", MAX(Instances!MF9:Instances!MF9),"diff", MAX(Instances!MF9:Instances!MF9)-MIN(Instances!MF9:Instances!MF9))</f>
        <v>0</v>
      </c>
      <c r="MG9" s="1" cm="1">
        <f t="array" ref="MG9">_xlfn.SWITCH($A$2,"average", AVERAGE(Instances!MG9:Instances!MG9),"median", MEDIAN(Instances!MG9:Instances!MG9),"min", MIN(Instances!MG9:Instances!MG9),"max", MAX(Instances!MG9:Instances!MG9),"diff", MAX(Instances!MG9:Instances!MG9)-MIN(Instances!MG9:Instances!MG9))</f>
        <v>0</v>
      </c>
      <c r="MH9" s="1" cm="1">
        <f t="array" ref="MH9">_xlfn.SWITCH($A$2,"average", AVERAGE(Instances!MH9:Instances!MH9),"median", MEDIAN(Instances!MH9:Instances!MH9),"min", MIN(Instances!MH9:Instances!MH9),"max", MAX(Instances!MH9:Instances!MH9),"diff", MAX(Instances!MH9:Instances!MH9)-MIN(Instances!MH9:Instances!MH9))</f>
        <v>0</v>
      </c>
      <c r="MI9" s="1" cm="1">
        <f t="array" ref="MI9">_xlfn.SWITCH($A$2,"average", AVERAGE(Instances!MI9:Instances!MI9),"median", MEDIAN(Instances!MI9:Instances!MI9),"min", MIN(Instances!MI9:Instances!MI9),"max", MAX(Instances!MI9:Instances!MI9),"diff", MAX(Instances!MI9:Instances!MI9)-MIN(Instances!MI9:Instances!MI9))</f>
        <v>0</v>
      </c>
      <c r="MJ9" s="1" cm="1">
        <f t="array" ref="MJ9">_xlfn.SWITCH($A$2,"average", AVERAGE(Instances!MJ9:Instances!MJ9),"median", MEDIAN(Instances!MJ9:Instances!MJ9),"min", MIN(Instances!MJ9:Instances!MJ9),"max", MAX(Instances!MJ9:Instances!MJ9),"diff", MAX(Instances!MJ9:Instances!MJ9)-MIN(Instances!MJ9:Instances!MJ9))</f>
        <v>0</v>
      </c>
      <c r="MK9" s="1" cm="1">
        <f t="array" ref="MK9">_xlfn.SWITCH($A$2,"average", AVERAGE(Instances!MK9:Instances!MK9),"median", MEDIAN(Instances!MK9:Instances!MK9),"min", MIN(Instances!MK9:Instances!MK9),"max", MAX(Instances!MK9:Instances!MK9),"diff", MAX(Instances!MK9:Instances!MK9)-MIN(Instances!MK9:Instances!MK9))</f>
        <v>0</v>
      </c>
      <c r="ML9" s="1" cm="1">
        <f t="array" ref="ML9">_xlfn.SWITCH($A$2,"average", AVERAGE(Instances!ML9:Instances!ML9),"median", MEDIAN(Instances!ML9:Instances!ML9),"min", MIN(Instances!ML9:Instances!ML9),"max", MAX(Instances!ML9:Instances!ML9),"diff", MAX(Instances!ML9:Instances!ML9)-MIN(Instances!ML9:Instances!ML9))</f>
        <v>0</v>
      </c>
      <c r="MM9" s="1" cm="1">
        <f t="array" ref="MM9">_xlfn.SWITCH($A$2,"average", AVERAGE(Instances!MM9:Instances!MM9),"median", MEDIAN(Instances!MM9:Instances!MM9),"min", MIN(Instances!MM9:Instances!MM9),"max", MAX(Instances!MM9:Instances!MM9),"diff", MAX(Instances!MM9:Instances!MM9)-MIN(Instances!MM9:Instances!MM9))</f>
        <v>0</v>
      </c>
      <c r="MN9" s="1" cm="1">
        <f t="array" ref="MN9">_xlfn.SWITCH($A$2,"average", AVERAGE(Instances!MN9:Instances!MN9),"median", MEDIAN(Instances!MN9:Instances!MN9),"min", MIN(Instances!MN9:Instances!MN9),"max", MAX(Instances!MN9:Instances!MN9),"diff", MAX(Instances!MN9:Instances!MN9)-MIN(Instances!MN9:Instances!MN9))</f>
        <v>0</v>
      </c>
      <c r="MO9" s="1" cm="1">
        <f t="array" ref="MO9">_xlfn.SWITCH($A$2,"average", AVERAGE(Instances!MO9:Instances!MO9),"median", MEDIAN(Instances!MO9:Instances!MO9),"min", MIN(Instances!MO9:Instances!MO9),"max", MAX(Instances!MO9:Instances!MO9),"diff", MAX(Instances!MO9:Instances!MO9)-MIN(Instances!MO9:Instances!MO9))</f>
        <v>0</v>
      </c>
      <c r="MP9" s="1" cm="1">
        <f t="array" ref="MP9">_xlfn.SWITCH($A$2,"average", AVERAGE(Instances!MP9:Instances!MP9),"median", MEDIAN(Instances!MP9:Instances!MP9),"min", MIN(Instances!MP9:Instances!MP9),"max", MAX(Instances!MP9:Instances!MP9),"diff", MAX(Instances!MP9:Instances!MP9)-MIN(Instances!MP9:Instances!MP9))</f>
        <v>0</v>
      </c>
      <c r="MQ9" s="1" cm="1">
        <f t="array" ref="MQ9">_xlfn.SWITCH($A$2,"average", AVERAGE(Instances!MQ9:Instances!MQ9),"median", MEDIAN(Instances!MQ9:Instances!MQ9),"min", MIN(Instances!MQ9:Instances!MQ9),"max", MAX(Instances!MQ9:Instances!MQ9),"diff", MAX(Instances!MQ9:Instances!MQ9)-MIN(Instances!MQ9:Instances!MQ9))</f>
        <v>0</v>
      </c>
      <c r="MR9" s="1" cm="1">
        <f t="array" ref="MR9">_xlfn.SWITCH($A$2,"average", AVERAGE(Instances!MR9:Instances!MR9),"median", MEDIAN(Instances!MR9:Instances!MR9),"min", MIN(Instances!MR9:Instances!MR9),"max", MAX(Instances!MR9:Instances!MR9),"diff", MAX(Instances!MR9:Instances!MR9)-MIN(Instances!MR9:Instances!MR9))</f>
        <v>0</v>
      </c>
      <c r="MS9" s="1" cm="1">
        <f t="array" ref="MS9">_xlfn.SWITCH($A$2,"average", AVERAGE(Instances!MS9:Instances!MS9),"median", MEDIAN(Instances!MS9:Instances!MS9),"min", MIN(Instances!MS9:Instances!MS9),"max", MAX(Instances!MS9:Instances!MS9),"diff", MAX(Instances!MS9:Instances!MS9)-MIN(Instances!MS9:Instances!MS9))</f>
        <v>0</v>
      </c>
      <c r="MT9" s="1"/>
      <c r="MU9" s="1" cm="1">
        <f t="array" ref="MU9">_xlfn.SWITCH($A$2,"average", AVERAGE(Instances!MU9:Instances!MU9),"median", MEDIAN(Instances!MU9:Instances!MU9),"min", MIN(Instances!MU9:Instances!MU9),"max", MAX(Instances!MU9:Instances!MU9),"diff", MAX(Instances!MU9:Instances!MU9)-MIN(Instances!MU9:Instances!MU9))</f>
        <v>0</v>
      </c>
      <c r="MV9" s="1" cm="1">
        <f t="array" ref="MV9">_xlfn.SWITCH($A$2,"average", AVERAGE(Instances!MV9:Instances!MV9),"median", MEDIAN(Instances!MV9:Instances!MV9),"min", MIN(Instances!MV9:Instances!MV9),"max", MAX(Instances!MV9:Instances!MV9),"diff", MAX(Instances!MV9:Instances!MV9)-MIN(Instances!MV9:Instances!MV9))</f>
        <v>0</v>
      </c>
      <c r="MW9" s="1" cm="1">
        <f t="array" ref="MW9">_xlfn.SWITCH($A$2,"average", AVERAGE(Instances!MW9:Instances!MW9),"median", MEDIAN(Instances!MW9:Instances!MW9),"min", MIN(Instances!MW9:Instances!MW9),"max", MAX(Instances!MW9:Instances!MW9),"diff", MAX(Instances!MW9:Instances!MW9)-MIN(Instances!MW9:Instances!MW9))</f>
        <v>0</v>
      </c>
      <c r="MX9" s="1" cm="1">
        <f t="array" ref="MX9">_xlfn.SWITCH($A$2,"average", AVERAGE(Instances!MX9:Instances!MX9),"median", MEDIAN(Instances!MX9:Instances!MX9),"min", MIN(Instances!MX9:Instances!MX9),"max", MAX(Instances!MX9:Instances!MX9),"diff", MAX(Instances!MX9:Instances!MX9)-MIN(Instances!MX9:Instances!MX9))</f>
        <v>0</v>
      </c>
      <c r="MY9" s="1" cm="1">
        <f t="array" ref="MY9">_xlfn.SWITCH($A$2,"average", AVERAGE(Instances!MY9:Instances!MY9),"median", MEDIAN(Instances!MY9:Instances!MY9),"min", MIN(Instances!MY9:Instances!MY9),"max", MAX(Instances!MY9:Instances!MY9),"diff", MAX(Instances!MY9:Instances!MY9)-MIN(Instances!MY9:Instances!MY9))</f>
        <v>0</v>
      </c>
      <c r="MZ9" s="1" cm="1">
        <f t="array" ref="MZ9">_xlfn.SWITCH($A$2,"average", AVERAGE(Instances!MZ9:Instances!MZ9),"median", MEDIAN(Instances!MZ9:Instances!MZ9),"min", MIN(Instances!MZ9:Instances!MZ9),"max", MAX(Instances!MZ9:Instances!MZ9),"diff", MAX(Instances!MZ9:Instances!MZ9)-MIN(Instances!MZ9:Instances!MZ9))</f>
        <v>0</v>
      </c>
      <c r="NA9" s="1" cm="1">
        <f t="array" ref="NA9">_xlfn.SWITCH($A$2,"average", AVERAGE(Instances!NA9:Instances!NA9),"median", MEDIAN(Instances!NA9:Instances!NA9),"min", MIN(Instances!NA9:Instances!NA9),"max", MAX(Instances!NA9:Instances!NA9),"diff", MAX(Instances!NA9:Instances!NA9)-MIN(Instances!NA9:Instances!NA9))</f>
        <v>0</v>
      </c>
      <c r="NB9" s="1" cm="1">
        <f t="array" ref="NB9">_xlfn.SWITCH($A$2,"average", AVERAGE(Instances!NB9:Instances!NB9),"median", MEDIAN(Instances!NB9:Instances!NB9),"min", MIN(Instances!NB9:Instances!NB9),"max", MAX(Instances!NB9:Instances!NB9),"diff", MAX(Instances!NB9:Instances!NB9)-MIN(Instances!NB9:Instances!NB9))</f>
        <v>0</v>
      </c>
      <c r="NC9" s="1" cm="1">
        <f t="array" ref="NC9">_xlfn.SWITCH($A$2,"average", AVERAGE(Instances!NC9:Instances!NC9),"median", MEDIAN(Instances!NC9:Instances!NC9),"min", MIN(Instances!NC9:Instances!NC9),"max", MAX(Instances!NC9:Instances!NC9),"diff", MAX(Instances!NC9:Instances!NC9)-MIN(Instances!NC9:Instances!NC9))</f>
        <v>0</v>
      </c>
      <c r="ND9" s="1" cm="1">
        <f t="array" ref="ND9">_xlfn.SWITCH($A$2,"average", AVERAGE(Instances!ND9:Instances!ND9),"median", MEDIAN(Instances!ND9:Instances!ND9),"min", MIN(Instances!ND9:Instances!ND9),"max", MAX(Instances!ND9:Instances!ND9),"diff", MAX(Instances!ND9:Instances!ND9)-MIN(Instances!ND9:Instances!ND9))</f>
        <v>0</v>
      </c>
      <c r="NE9" s="1" cm="1">
        <f t="array" ref="NE9">_xlfn.SWITCH($A$2,"average", AVERAGE(Instances!NE9:Instances!NE9),"median", MEDIAN(Instances!NE9:Instances!NE9),"min", MIN(Instances!NE9:Instances!NE9),"max", MAX(Instances!NE9:Instances!NE9),"diff", MAX(Instances!NE9:Instances!NE9)-MIN(Instances!NE9:Instances!NE9))</f>
        <v>0</v>
      </c>
      <c r="NF9" s="1" cm="1">
        <f t="array" ref="NF9">_xlfn.SWITCH($A$2,"average", AVERAGE(Instances!NF9:Instances!NF9),"median", MEDIAN(Instances!NF9:Instances!NF9),"min", MIN(Instances!NF9:Instances!NF9),"max", MAX(Instances!NF9:Instances!NF9),"diff", MAX(Instances!NF9:Instances!NF9)-MIN(Instances!NF9:Instances!NF9))</f>
        <v>0</v>
      </c>
      <c r="NG9" s="1" cm="1">
        <f t="array" ref="NG9">_xlfn.SWITCH($A$2,"average", AVERAGE(Instances!NG9:Instances!NG9),"median", MEDIAN(Instances!NG9:Instances!NG9),"min", MIN(Instances!NG9:Instances!NG9),"max", MAX(Instances!NG9:Instances!NG9),"diff", MAX(Instances!NG9:Instances!NG9)-MIN(Instances!NG9:Instances!NG9))</f>
        <v>0</v>
      </c>
      <c r="NH9" s="1" cm="1">
        <f t="array" ref="NH9">_xlfn.SWITCH($A$2,"average", AVERAGE(Instances!NH9:Instances!NH9),"median", MEDIAN(Instances!NH9:Instances!NH9),"min", MIN(Instances!NH9:Instances!NH9),"max", MAX(Instances!NH9:Instances!NH9),"diff", MAX(Instances!NH9:Instances!NH9)-MIN(Instances!NH9:Instances!NH9))</f>
        <v>0</v>
      </c>
      <c r="NI9" s="1" cm="1">
        <f t="array" ref="NI9">_xlfn.SWITCH($A$2,"average", AVERAGE(Instances!NI9:Instances!NI9),"median", MEDIAN(Instances!NI9:Instances!NI9),"min", MIN(Instances!NI9:Instances!NI9),"max", MAX(Instances!NI9:Instances!NI9),"diff", MAX(Instances!NI9:Instances!NI9)-MIN(Instances!NI9:Instances!NI9))</f>
        <v>0</v>
      </c>
      <c r="NJ9" s="1" cm="1">
        <f t="array" ref="NJ9">_xlfn.SWITCH($A$2,"average", AVERAGE(Instances!NJ9:Instances!NJ9),"median", MEDIAN(Instances!NJ9:Instances!NJ9),"min", MIN(Instances!NJ9:Instances!NJ9),"max", MAX(Instances!NJ9:Instances!NJ9),"diff", MAX(Instances!NJ9:Instances!NJ9)-MIN(Instances!NJ9:Instances!NJ9))</f>
        <v>0</v>
      </c>
      <c r="NK9" s="1" cm="1">
        <f t="array" ref="NK9">_xlfn.SWITCH($A$2,"average", AVERAGE(Instances!NK9:Instances!NK9),"median", MEDIAN(Instances!NK9:Instances!NK9),"min", MIN(Instances!NK9:Instances!NK9),"max", MAX(Instances!NK9:Instances!NK9),"diff", MAX(Instances!NK9:Instances!NK9)-MIN(Instances!NK9:Instances!NK9))</f>
        <v>0</v>
      </c>
      <c r="NL9" s="1"/>
      <c r="NM9" s="1" cm="1">
        <f t="array" ref="NM9">_xlfn.SWITCH($A$2,"average", AVERAGE(Instances!NM9:Instances!NM9),"median", MEDIAN(Instances!NM9:Instances!NM9),"min", MIN(Instances!NM9:Instances!NM9),"max", MAX(Instances!NM9:Instances!NM9),"diff", MAX(Instances!NM9:Instances!NM9)-MIN(Instances!NM9:Instances!NM9))</f>
        <v>0</v>
      </c>
      <c r="NN9" s="1" cm="1">
        <f t="array" ref="NN9">_xlfn.SWITCH($A$2,"average", AVERAGE(Instances!NN9:Instances!NN9),"median", MEDIAN(Instances!NN9:Instances!NN9),"min", MIN(Instances!NN9:Instances!NN9),"max", MAX(Instances!NN9:Instances!NN9),"diff", MAX(Instances!NN9:Instances!NN9)-MIN(Instances!NN9:Instances!NN9))</f>
        <v>0</v>
      </c>
      <c r="NO9" s="1" cm="1">
        <f t="array" ref="NO9">_xlfn.SWITCH($A$2,"average", AVERAGE(Instances!NO9:Instances!NO9),"median", MEDIAN(Instances!NO9:Instances!NO9),"min", MIN(Instances!NO9:Instances!NO9),"max", MAX(Instances!NO9:Instances!NO9),"diff", MAX(Instances!NO9:Instances!NO9)-MIN(Instances!NO9:Instances!NO9))</f>
        <v>0</v>
      </c>
      <c r="NP9" s="1" cm="1">
        <f t="array" ref="NP9">_xlfn.SWITCH($A$2,"average", AVERAGE(Instances!NP9:Instances!NP9),"median", MEDIAN(Instances!NP9:Instances!NP9),"min", MIN(Instances!NP9:Instances!NP9),"max", MAX(Instances!NP9:Instances!NP9),"diff", MAX(Instances!NP9:Instances!NP9)-MIN(Instances!NP9:Instances!NP9))</f>
        <v>0</v>
      </c>
      <c r="NQ9" s="1" cm="1">
        <f t="array" ref="NQ9">_xlfn.SWITCH($A$2,"average", AVERAGE(Instances!NQ9:Instances!NQ9),"median", MEDIAN(Instances!NQ9:Instances!NQ9),"min", MIN(Instances!NQ9:Instances!NQ9),"max", MAX(Instances!NQ9:Instances!NQ9),"diff", MAX(Instances!NQ9:Instances!NQ9)-MIN(Instances!NQ9:Instances!NQ9))</f>
        <v>0</v>
      </c>
      <c r="NR9" s="1" cm="1">
        <f t="array" ref="NR9">_xlfn.SWITCH($A$2,"average", AVERAGE(Instances!NR9:Instances!NR9),"median", MEDIAN(Instances!NR9:Instances!NR9),"min", MIN(Instances!NR9:Instances!NR9),"max", MAX(Instances!NR9:Instances!NR9),"diff", MAX(Instances!NR9:Instances!NR9)-MIN(Instances!NR9:Instances!NR9))</f>
        <v>0</v>
      </c>
      <c r="NS9" s="1" cm="1">
        <f t="array" ref="NS9">_xlfn.SWITCH($A$2,"average", AVERAGE(Instances!NS9:Instances!NS9),"median", MEDIAN(Instances!NS9:Instances!NS9),"min", MIN(Instances!NS9:Instances!NS9),"max", MAX(Instances!NS9:Instances!NS9),"diff", MAX(Instances!NS9:Instances!NS9)-MIN(Instances!NS9:Instances!NS9))</f>
        <v>0</v>
      </c>
      <c r="NT9" s="1" cm="1">
        <f t="array" ref="NT9">_xlfn.SWITCH($A$2,"average", AVERAGE(Instances!NT9:Instances!NT9),"median", MEDIAN(Instances!NT9:Instances!NT9),"min", MIN(Instances!NT9:Instances!NT9),"max", MAX(Instances!NT9:Instances!NT9),"diff", MAX(Instances!NT9:Instances!NT9)-MIN(Instances!NT9:Instances!NT9))</f>
        <v>0</v>
      </c>
      <c r="NU9" s="1" cm="1">
        <f t="array" ref="NU9">_xlfn.SWITCH($A$2,"average", AVERAGE(Instances!NU9:Instances!NU9),"median", MEDIAN(Instances!NU9:Instances!NU9),"min", MIN(Instances!NU9:Instances!NU9),"max", MAX(Instances!NU9:Instances!NU9),"diff", MAX(Instances!NU9:Instances!NU9)-MIN(Instances!NU9:Instances!NU9))</f>
        <v>0</v>
      </c>
      <c r="NV9" s="1" cm="1">
        <f t="array" ref="NV9">_xlfn.SWITCH($A$2,"average", AVERAGE(Instances!NV9:Instances!NV9),"median", MEDIAN(Instances!NV9:Instances!NV9),"min", MIN(Instances!NV9:Instances!NV9),"max", MAX(Instances!NV9:Instances!NV9),"diff", MAX(Instances!NV9:Instances!NV9)-MIN(Instances!NV9:Instances!NV9))</f>
        <v>0</v>
      </c>
      <c r="NW9" s="1" cm="1">
        <f t="array" ref="NW9">_xlfn.SWITCH($A$2,"average", AVERAGE(Instances!NW9:Instances!NW9),"median", MEDIAN(Instances!NW9:Instances!NW9),"min", MIN(Instances!NW9:Instances!NW9),"max", MAX(Instances!NW9:Instances!NW9),"diff", MAX(Instances!NW9:Instances!NW9)-MIN(Instances!NW9:Instances!NW9))</f>
        <v>0</v>
      </c>
      <c r="NX9" s="1" cm="1">
        <f t="array" ref="NX9">_xlfn.SWITCH($A$2,"average", AVERAGE(Instances!NX9:Instances!NX9),"median", MEDIAN(Instances!NX9:Instances!NX9),"min", MIN(Instances!NX9:Instances!NX9),"max", MAX(Instances!NX9:Instances!NX9),"diff", MAX(Instances!NX9:Instances!NX9)-MIN(Instances!NX9:Instances!NX9))</f>
        <v>0</v>
      </c>
      <c r="NY9" s="1" cm="1">
        <f t="array" ref="NY9">_xlfn.SWITCH($A$2,"average", AVERAGE(Instances!NY9:Instances!NY9),"median", MEDIAN(Instances!NY9:Instances!NY9),"min", MIN(Instances!NY9:Instances!NY9),"max", MAX(Instances!NY9:Instances!NY9),"diff", MAX(Instances!NY9:Instances!NY9)-MIN(Instances!NY9:Instances!NY9))</f>
        <v>0</v>
      </c>
      <c r="NZ9" s="1" cm="1">
        <f t="array" ref="NZ9">_xlfn.SWITCH($A$2,"average", AVERAGE(Instances!NZ9:Instances!NZ9),"median", MEDIAN(Instances!NZ9:Instances!NZ9),"min", MIN(Instances!NZ9:Instances!NZ9),"max", MAX(Instances!NZ9:Instances!NZ9),"diff", MAX(Instances!NZ9:Instances!NZ9)-MIN(Instances!NZ9:Instances!NZ9))</f>
        <v>0</v>
      </c>
      <c r="OA9" s="1" cm="1">
        <f t="array" ref="OA9">_xlfn.SWITCH($A$2,"average", AVERAGE(Instances!OA9:Instances!OA9),"median", MEDIAN(Instances!OA9:Instances!OA9),"min", MIN(Instances!OA9:Instances!OA9),"max", MAX(Instances!OA9:Instances!OA9),"diff", MAX(Instances!OA9:Instances!OA9)-MIN(Instances!OA9:Instances!OA9))</f>
        <v>0</v>
      </c>
      <c r="OB9" s="1" cm="1">
        <f t="array" ref="OB9">_xlfn.SWITCH($A$2,"average", AVERAGE(Instances!OB9:Instances!OB9),"median", MEDIAN(Instances!OB9:Instances!OB9),"min", MIN(Instances!OB9:Instances!OB9),"max", MAX(Instances!OB9:Instances!OB9),"diff", MAX(Instances!OB9:Instances!OB9)-MIN(Instances!OB9:Instances!OB9))</f>
        <v>0</v>
      </c>
      <c r="OC9" s="1" cm="1">
        <f t="array" ref="OC9">_xlfn.SWITCH($A$2,"average", AVERAGE(Instances!OC9:Instances!OC9),"median", MEDIAN(Instances!OC9:Instances!OC9),"min", MIN(Instances!OC9:Instances!OC9),"max", MAX(Instances!OC9:Instances!OC9),"diff", MAX(Instances!OC9:Instances!OC9)-MIN(Instances!OC9:Instances!OC9))</f>
        <v>0</v>
      </c>
      <c r="OD9" s="1"/>
      <c r="OE9" s="1" cm="1">
        <f t="array" ref="OE9">_xlfn.SWITCH($A$2,"average", AVERAGE(Instances!OE9:Instances!OE9),"median", MEDIAN(Instances!OE9:Instances!OE9),"min", MIN(Instances!OE9:Instances!OE9),"max", MAX(Instances!OE9:Instances!OE9),"diff", MAX(Instances!OE9:Instances!OE9)-MIN(Instances!OE9:Instances!OE9))</f>
        <v>0</v>
      </c>
      <c r="OF9" s="1" cm="1">
        <f t="array" ref="OF9">_xlfn.SWITCH($A$2,"average", AVERAGE(Instances!OF9:Instances!OF9),"median", MEDIAN(Instances!OF9:Instances!OF9),"min", MIN(Instances!OF9:Instances!OF9),"max", MAX(Instances!OF9:Instances!OF9),"diff", MAX(Instances!OF9:Instances!OF9)-MIN(Instances!OF9:Instances!OF9))</f>
        <v>0</v>
      </c>
      <c r="OG9" s="1" cm="1">
        <f t="array" ref="OG9">_xlfn.SWITCH($A$2,"average", AVERAGE(Instances!OG9:Instances!OG9),"median", MEDIAN(Instances!OG9:Instances!OG9),"min", MIN(Instances!OG9:Instances!OG9),"max", MAX(Instances!OG9:Instances!OG9),"diff", MAX(Instances!OG9:Instances!OG9)-MIN(Instances!OG9:Instances!OG9))</f>
        <v>0</v>
      </c>
      <c r="OH9" s="1" cm="1">
        <f t="array" ref="OH9">_xlfn.SWITCH($A$2,"average", AVERAGE(Instances!OH9:Instances!OH9),"median", MEDIAN(Instances!OH9:Instances!OH9),"min", MIN(Instances!OH9:Instances!OH9),"max", MAX(Instances!OH9:Instances!OH9),"diff", MAX(Instances!OH9:Instances!OH9)-MIN(Instances!OH9:Instances!OH9))</f>
        <v>0</v>
      </c>
      <c r="OI9" s="1" cm="1">
        <f t="array" ref="OI9">_xlfn.SWITCH($A$2,"average", AVERAGE(Instances!OI9:Instances!OI9),"median", MEDIAN(Instances!OI9:Instances!OI9),"min", MIN(Instances!OI9:Instances!OI9),"max", MAX(Instances!OI9:Instances!OI9),"diff", MAX(Instances!OI9:Instances!OI9)-MIN(Instances!OI9:Instances!OI9))</f>
        <v>0</v>
      </c>
      <c r="OJ9" s="1" cm="1">
        <f t="array" ref="OJ9">_xlfn.SWITCH($A$2,"average", AVERAGE(Instances!OJ9:Instances!OJ9),"median", MEDIAN(Instances!OJ9:Instances!OJ9),"min", MIN(Instances!OJ9:Instances!OJ9),"max", MAX(Instances!OJ9:Instances!OJ9),"diff", MAX(Instances!OJ9:Instances!OJ9)-MIN(Instances!OJ9:Instances!OJ9))</f>
        <v>0</v>
      </c>
      <c r="OK9" s="1" cm="1">
        <f t="array" ref="OK9">_xlfn.SWITCH($A$2,"average", AVERAGE(Instances!OK9:Instances!OK9),"median", MEDIAN(Instances!OK9:Instances!OK9),"min", MIN(Instances!OK9:Instances!OK9),"max", MAX(Instances!OK9:Instances!OK9),"diff", MAX(Instances!OK9:Instances!OK9)-MIN(Instances!OK9:Instances!OK9))</f>
        <v>0</v>
      </c>
      <c r="OL9" s="1" cm="1">
        <f t="array" ref="OL9">_xlfn.SWITCH($A$2,"average", AVERAGE(Instances!OL9:Instances!OL9),"median", MEDIAN(Instances!OL9:Instances!OL9),"min", MIN(Instances!OL9:Instances!OL9),"max", MAX(Instances!OL9:Instances!OL9),"diff", MAX(Instances!OL9:Instances!OL9)-MIN(Instances!OL9:Instances!OL9))</f>
        <v>0</v>
      </c>
      <c r="OM9" s="1" cm="1">
        <f t="array" ref="OM9">_xlfn.SWITCH($A$2,"average", AVERAGE(Instances!OM9:Instances!OM9),"median", MEDIAN(Instances!OM9:Instances!OM9),"min", MIN(Instances!OM9:Instances!OM9),"max", MAX(Instances!OM9:Instances!OM9),"diff", MAX(Instances!OM9:Instances!OM9)-MIN(Instances!OM9:Instances!OM9))</f>
        <v>0</v>
      </c>
      <c r="ON9" s="1" cm="1">
        <f t="array" ref="ON9">_xlfn.SWITCH($A$2,"average", AVERAGE(Instances!ON9:Instances!ON9),"median", MEDIAN(Instances!ON9:Instances!ON9),"min", MIN(Instances!ON9:Instances!ON9),"max", MAX(Instances!ON9:Instances!ON9),"diff", MAX(Instances!ON9:Instances!ON9)-MIN(Instances!ON9:Instances!ON9))</f>
        <v>0</v>
      </c>
      <c r="OO9" s="1" cm="1">
        <f t="array" ref="OO9">_xlfn.SWITCH($A$2,"average", AVERAGE(Instances!OO9:Instances!OO9),"median", MEDIAN(Instances!OO9:Instances!OO9),"min", MIN(Instances!OO9:Instances!OO9),"max", MAX(Instances!OO9:Instances!OO9),"diff", MAX(Instances!OO9:Instances!OO9)-MIN(Instances!OO9:Instances!OO9))</f>
        <v>0</v>
      </c>
      <c r="OP9" s="1" cm="1">
        <f t="array" ref="OP9">_xlfn.SWITCH($A$2,"average", AVERAGE(Instances!OP9:Instances!OP9),"median", MEDIAN(Instances!OP9:Instances!OP9),"min", MIN(Instances!OP9:Instances!OP9),"max", MAX(Instances!OP9:Instances!OP9),"diff", MAX(Instances!OP9:Instances!OP9)-MIN(Instances!OP9:Instances!OP9))</f>
        <v>0</v>
      </c>
      <c r="OQ9" s="1" cm="1">
        <f t="array" ref="OQ9">_xlfn.SWITCH($A$2,"average", AVERAGE(Instances!OQ9:Instances!OQ9),"median", MEDIAN(Instances!OQ9:Instances!OQ9),"min", MIN(Instances!OQ9:Instances!OQ9),"max", MAX(Instances!OQ9:Instances!OQ9),"diff", MAX(Instances!OQ9:Instances!OQ9)-MIN(Instances!OQ9:Instances!OQ9))</f>
        <v>0</v>
      </c>
      <c r="OR9" s="1" cm="1">
        <f t="array" ref="OR9">_xlfn.SWITCH($A$2,"average", AVERAGE(Instances!OR9:Instances!OR9),"median", MEDIAN(Instances!OR9:Instances!OR9),"min", MIN(Instances!OR9:Instances!OR9),"max", MAX(Instances!OR9:Instances!OR9),"diff", MAX(Instances!OR9:Instances!OR9)-MIN(Instances!OR9:Instances!OR9))</f>
        <v>0</v>
      </c>
      <c r="OS9" s="1" cm="1">
        <f t="array" ref="OS9">_xlfn.SWITCH($A$2,"average", AVERAGE(Instances!OS9:Instances!OS9),"median", MEDIAN(Instances!OS9:Instances!OS9),"min", MIN(Instances!OS9:Instances!OS9),"max", MAX(Instances!OS9:Instances!OS9),"diff", MAX(Instances!OS9:Instances!OS9)-MIN(Instances!OS9:Instances!OS9))</f>
        <v>0</v>
      </c>
      <c r="OT9" s="1" cm="1">
        <f t="array" ref="OT9">_xlfn.SWITCH($A$2,"average", AVERAGE(Instances!OT9:Instances!OT9),"median", MEDIAN(Instances!OT9:Instances!OT9),"min", MIN(Instances!OT9:Instances!OT9),"max", MAX(Instances!OT9:Instances!OT9),"diff", MAX(Instances!OT9:Instances!OT9)-MIN(Instances!OT9:Instances!OT9))</f>
        <v>0</v>
      </c>
      <c r="OU9" s="1" cm="1">
        <f t="array" ref="OU9">_xlfn.SWITCH($A$2,"average", AVERAGE(Instances!OU9:Instances!OU9),"median", MEDIAN(Instances!OU9:Instances!OU9),"min", MIN(Instances!OU9:Instances!OU9),"max", MAX(Instances!OU9:Instances!OU9),"diff", MAX(Instances!OU9:Instances!OU9)-MIN(Instances!OU9:Instances!OU9))</f>
        <v>0</v>
      </c>
      <c r="OV9" s="1"/>
      <c r="OW9" s="1" cm="1">
        <f t="array" ref="OW9">_xlfn.SWITCH($A$2,"average", AVERAGE(Instances!OW9:Instances!OW9),"median", MEDIAN(Instances!OW9:Instances!OW9),"min", MIN(Instances!OW9:Instances!OW9),"max", MAX(Instances!OW9:Instances!OW9),"diff", MAX(Instances!OW9:Instances!OW9)-MIN(Instances!OW9:Instances!OW9))</f>
        <v>0</v>
      </c>
      <c r="OX9" s="1" cm="1">
        <f t="array" ref="OX9">_xlfn.SWITCH($A$2,"average", AVERAGE(Instances!OX9:Instances!OX9),"median", MEDIAN(Instances!OX9:Instances!OX9),"min", MIN(Instances!OX9:Instances!OX9),"max", MAX(Instances!OX9:Instances!OX9),"diff", MAX(Instances!OX9:Instances!OX9)-MIN(Instances!OX9:Instances!OX9))</f>
        <v>0</v>
      </c>
      <c r="OY9" s="1" cm="1">
        <f t="array" ref="OY9">_xlfn.SWITCH($A$2,"average", AVERAGE(Instances!OY9:Instances!OY9),"median", MEDIAN(Instances!OY9:Instances!OY9),"min", MIN(Instances!OY9:Instances!OY9),"max", MAX(Instances!OY9:Instances!OY9),"diff", MAX(Instances!OY9:Instances!OY9)-MIN(Instances!OY9:Instances!OY9))</f>
        <v>0</v>
      </c>
      <c r="OZ9" s="1" cm="1">
        <f t="array" ref="OZ9">_xlfn.SWITCH($A$2,"average", AVERAGE(Instances!OZ9:Instances!OZ9),"median", MEDIAN(Instances!OZ9:Instances!OZ9),"min", MIN(Instances!OZ9:Instances!OZ9),"max", MAX(Instances!OZ9:Instances!OZ9),"diff", MAX(Instances!OZ9:Instances!OZ9)-MIN(Instances!OZ9:Instances!OZ9))</f>
        <v>0</v>
      </c>
      <c r="PA9" s="1" cm="1">
        <f t="array" ref="PA9">_xlfn.SWITCH($A$2,"average", AVERAGE(Instances!PA9:Instances!PA9),"median", MEDIAN(Instances!PA9:Instances!PA9),"min", MIN(Instances!PA9:Instances!PA9),"max", MAX(Instances!PA9:Instances!PA9),"diff", MAX(Instances!PA9:Instances!PA9)-MIN(Instances!PA9:Instances!PA9))</f>
        <v>0</v>
      </c>
      <c r="PB9" s="1" cm="1">
        <f t="array" ref="PB9">_xlfn.SWITCH($A$2,"average", AVERAGE(Instances!PB9:Instances!PB9),"median", MEDIAN(Instances!PB9:Instances!PB9),"min", MIN(Instances!PB9:Instances!PB9),"max", MAX(Instances!PB9:Instances!PB9),"diff", MAX(Instances!PB9:Instances!PB9)-MIN(Instances!PB9:Instances!PB9))</f>
        <v>0</v>
      </c>
      <c r="PC9" s="1" cm="1">
        <f t="array" ref="PC9">_xlfn.SWITCH($A$2,"average", AVERAGE(Instances!PC9:Instances!PC9),"median", MEDIAN(Instances!PC9:Instances!PC9),"min", MIN(Instances!PC9:Instances!PC9),"max", MAX(Instances!PC9:Instances!PC9),"diff", MAX(Instances!PC9:Instances!PC9)-MIN(Instances!PC9:Instances!PC9))</f>
        <v>0</v>
      </c>
      <c r="PD9" s="1" cm="1">
        <f t="array" ref="PD9">_xlfn.SWITCH($A$2,"average", AVERAGE(Instances!PD9:Instances!PD9),"median", MEDIAN(Instances!PD9:Instances!PD9),"min", MIN(Instances!PD9:Instances!PD9),"max", MAX(Instances!PD9:Instances!PD9),"diff", MAX(Instances!PD9:Instances!PD9)-MIN(Instances!PD9:Instances!PD9))</f>
        <v>0</v>
      </c>
      <c r="PE9" s="1" cm="1">
        <f t="array" ref="PE9">_xlfn.SWITCH($A$2,"average", AVERAGE(Instances!PE9:Instances!PE9),"median", MEDIAN(Instances!PE9:Instances!PE9),"min", MIN(Instances!PE9:Instances!PE9),"max", MAX(Instances!PE9:Instances!PE9),"diff", MAX(Instances!PE9:Instances!PE9)-MIN(Instances!PE9:Instances!PE9))</f>
        <v>0</v>
      </c>
      <c r="PF9" s="1" cm="1">
        <f t="array" ref="PF9">_xlfn.SWITCH($A$2,"average", AVERAGE(Instances!PF9:Instances!PF9),"median", MEDIAN(Instances!PF9:Instances!PF9),"min", MIN(Instances!PF9:Instances!PF9),"max", MAX(Instances!PF9:Instances!PF9),"diff", MAX(Instances!PF9:Instances!PF9)-MIN(Instances!PF9:Instances!PF9))</f>
        <v>0</v>
      </c>
      <c r="PG9" s="1" cm="1">
        <f t="array" ref="PG9">_xlfn.SWITCH($A$2,"average", AVERAGE(Instances!PG9:Instances!PG9),"median", MEDIAN(Instances!PG9:Instances!PG9),"min", MIN(Instances!PG9:Instances!PG9),"max", MAX(Instances!PG9:Instances!PG9),"diff", MAX(Instances!PG9:Instances!PG9)-MIN(Instances!PG9:Instances!PG9))</f>
        <v>0</v>
      </c>
      <c r="PH9" s="1" cm="1">
        <f t="array" ref="PH9">_xlfn.SWITCH($A$2,"average", AVERAGE(Instances!PH9:Instances!PH9),"median", MEDIAN(Instances!PH9:Instances!PH9),"min", MIN(Instances!PH9:Instances!PH9),"max", MAX(Instances!PH9:Instances!PH9),"diff", MAX(Instances!PH9:Instances!PH9)-MIN(Instances!PH9:Instances!PH9))</f>
        <v>0</v>
      </c>
      <c r="PI9" s="1" cm="1">
        <f t="array" ref="PI9">_xlfn.SWITCH($A$2,"average", AVERAGE(Instances!PI9:Instances!PI9),"median", MEDIAN(Instances!PI9:Instances!PI9),"min", MIN(Instances!PI9:Instances!PI9),"max", MAX(Instances!PI9:Instances!PI9),"diff", MAX(Instances!PI9:Instances!PI9)-MIN(Instances!PI9:Instances!PI9))</f>
        <v>0</v>
      </c>
      <c r="PJ9" s="1" cm="1">
        <f t="array" ref="PJ9">_xlfn.SWITCH($A$2,"average", AVERAGE(Instances!PJ9:Instances!PJ9),"median", MEDIAN(Instances!PJ9:Instances!PJ9),"min", MIN(Instances!PJ9:Instances!PJ9),"max", MAX(Instances!PJ9:Instances!PJ9),"diff", MAX(Instances!PJ9:Instances!PJ9)-MIN(Instances!PJ9:Instances!PJ9))</f>
        <v>0</v>
      </c>
      <c r="PK9" s="1" cm="1">
        <f t="array" ref="PK9">_xlfn.SWITCH($A$2,"average", AVERAGE(Instances!PK9:Instances!PK9),"median", MEDIAN(Instances!PK9:Instances!PK9),"min", MIN(Instances!PK9:Instances!PK9),"max", MAX(Instances!PK9:Instances!PK9),"diff", MAX(Instances!PK9:Instances!PK9)-MIN(Instances!PK9:Instances!PK9))</f>
        <v>0</v>
      </c>
      <c r="PL9" s="1" cm="1">
        <f t="array" ref="PL9">_xlfn.SWITCH($A$2,"average", AVERAGE(Instances!PL9:Instances!PL9),"median", MEDIAN(Instances!PL9:Instances!PL9),"min", MIN(Instances!PL9:Instances!PL9),"max", MAX(Instances!PL9:Instances!PL9),"diff", MAX(Instances!PL9:Instances!PL9)-MIN(Instances!PL9:Instances!PL9))</f>
        <v>0</v>
      </c>
      <c r="PM9" s="1" cm="1">
        <f t="array" ref="PM9">_xlfn.SWITCH($A$2,"average", AVERAGE(Instances!PM9:Instances!PM9),"median", MEDIAN(Instances!PM9:Instances!PM9),"min", MIN(Instances!PM9:Instances!PM9),"max", MAX(Instances!PM9:Instances!PM9),"diff", MAX(Instances!PM9:Instances!PM9)-MIN(Instances!PM9:Instances!PM9))</f>
        <v>0</v>
      </c>
      <c r="PN9" s="1"/>
      <c r="PO9" s="1" cm="1">
        <f t="array" ref="PO9">_xlfn.SWITCH($A$2,"average", AVERAGE(Instances!PO9:Instances!PO9),"median", MEDIAN(Instances!PO9:Instances!PO9),"min", MIN(Instances!PO9:Instances!PO9),"max", MAX(Instances!PO9:Instances!PO9),"diff", MAX(Instances!PO9:Instances!PO9)-MIN(Instances!PO9:Instances!PO9))</f>
        <v>0</v>
      </c>
      <c r="PP9" s="1" cm="1">
        <f t="array" ref="PP9">_xlfn.SWITCH($A$2,"average", AVERAGE(Instances!PP9:Instances!PP9),"median", MEDIAN(Instances!PP9:Instances!PP9),"min", MIN(Instances!PP9:Instances!PP9),"max", MAX(Instances!PP9:Instances!PP9),"diff", MAX(Instances!PP9:Instances!PP9)-MIN(Instances!PP9:Instances!PP9))</f>
        <v>0</v>
      </c>
      <c r="PQ9" s="1" cm="1">
        <f t="array" ref="PQ9">_xlfn.SWITCH($A$2,"average", AVERAGE(Instances!PQ9:Instances!PQ9),"median", MEDIAN(Instances!PQ9:Instances!PQ9),"min", MIN(Instances!PQ9:Instances!PQ9),"max", MAX(Instances!PQ9:Instances!PQ9),"diff", MAX(Instances!PQ9:Instances!PQ9)-MIN(Instances!PQ9:Instances!PQ9))</f>
        <v>0</v>
      </c>
      <c r="PR9" s="1" cm="1">
        <f t="array" ref="PR9">_xlfn.SWITCH($A$2,"average", AVERAGE(Instances!PR9:Instances!PR9),"median", MEDIAN(Instances!PR9:Instances!PR9),"min", MIN(Instances!PR9:Instances!PR9),"max", MAX(Instances!PR9:Instances!PR9),"diff", MAX(Instances!PR9:Instances!PR9)-MIN(Instances!PR9:Instances!PR9))</f>
        <v>0</v>
      </c>
      <c r="PS9" s="1" cm="1">
        <f t="array" ref="PS9">_xlfn.SWITCH($A$2,"average", AVERAGE(Instances!PS9:Instances!PS9),"median", MEDIAN(Instances!PS9:Instances!PS9),"min", MIN(Instances!PS9:Instances!PS9),"max", MAX(Instances!PS9:Instances!PS9),"diff", MAX(Instances!PS9:Instances!PS9)-MIN(Instances!PS9:Instances!PS9))</f>
        <v>0</v>
      </c>
      <c r="PT9" s="1" cm="1">
        <f t="array" ref="PT9">_xlfn.SWITCH($A$2,"average", AVERAGE(Instances!PT9:Instances!PT9),"median", MEDIAN(Instances!PT9:Instances!PT9),"min", MIN(Instances!PT9:Instances!PT9),"max", MAX(Instances!PT9:Instances!PT9),"diff", MAX(Instances!PT9:Instances!PT9)-MIN(Instances!PT9:Instances!PT9))</f>
        <v>0</v>
      </c>
      <c r="PU9" s="1" cm="1">
        <f t="array" ref="PU9">_xlfn.SWITCH($A$2,"average", AVERAGE(Instances!PU9:Instances!PU9),"median", MEDIAN(Instances!PU9:Instances!PU9),"min", MIN(Instances!PU9:Instances!PU9),"max", MAX(Instances!PU9:Instances!PU9),"diff", MAX(Instances!PU9:Instances!PU9)-MIN(Instances!PU9:Instances!PU9))</f>
        <v>0</v>
      </c>
      <c r="PV9" s="1" cm="1">
        <f t="array" ref="PV9">_xlfn.SWITCH($A$2,"average", AVERAGE(Instances!PV9:Instances!PV9),"median", MEDIAN(Instances!PV9:Instances!PV9),"min", MIN(Instances!PV9:Instances!PV9),"max", MAX(Instances!PV9:Instances!PV9),"diff", MAX(Instances!PV9:Instances!PV9)-MIN(Instances!PV9:Instances!PV9))</f>
        <v>0</v>
      </c>
      <c r="PW9" s="1" cm="1">
        <f t="array" ref="PW9">_xlfn.SWITCH($A$2,"average", AVERAGE(Instances!PW9:Instances!PW9),"median", MEDIAN(Instances!PW9:Instances!PW9),"min", MIN(Instances!PW9:Instances!PW9),"max", MAX(Instances!PW9:Instances!PW9),"diff", MAX(Instances!PW9:Instances!PW9)-MIN(Instances!PW9:Instances!PW9))</f>
        <v>0</v>
      </c>
      <c r="PX9" s="1" cm="1">
        <f t="array" ref="PX9">_xlfn.SWITCH($A$2,"average", AVERAGE(Instances!PX9:Instances!PX9),"median", MEDIAN(Instances!PX9:Instances!PX9),"min", MIN(Instances!PX9:Instances!PX9),"max", MAX(Instances!PX9:Instances!PX9),"diff", MAX(Instances!PX9:Instances!PX9)-MIN(Instances!PX9:Instances!PX9))</f>
        <v>0</v>
      </c>
      <c r="PY9" s="1" cm="1">
        <f t="array" ref="PY9">_xlfn.SWITCH($A$2,"average", AVERAGE(Instances!PY9:Instances!PY9),"median", MEDIAN(Instances!PY9:Instances!PY9),"min", MIN(Instances!PY9:Instances!PY9),"max", MAX(Instances!PY9:Instances!PY9),"diff", MAX(Instances!PY9:Instances!PY9)-MIN(Instances!PY9:Instances!PY9))</f>
        <v>0</v>
      </c>
      <c r="PZ9" s="1" cm="1">
        <f t="array" ref="PZ9">_xlfn.SWITCH($A$2,"average", AVERAGE(Instances!PZ9:Instances!PZ9),"median", MEDIAN(Instances!PZ9:Instances!PZ9),"min", MIN(Instances!PZ9:Instances!PZ9),"max", MAX(Instances!PZ9:Instances!PZ9),"diff", MAX(Instances!PZ9:Instances!PZ9)-MIN(Instances!PZ9:Instances!PZ9))</f>
        <v>0</v>
      </c>
      <c r="QA9" s="1" cm="1">
        <f t="array" ref="QA9">_xlfn.SWITCH($A$2,"average", AVERAGE(Instances!QA9:Instances!QA9),"median", MEDIAN(Instances!QA9:Instances!QA9),"min", MIN(Instances!QA9:Instances!QA9),"max", MAX(Instances!QA9:Instances!QA9),"diff", MAX(Instances!QA9:Instances!QA9)-MIN(Instances!QA9:Instances!QA9))</f>
        <v>0</v>
      </c>
      <c r="QB9" s="1" cm="1">
        <f t="array" ref="QB9">_xlfn.SWITCH($A$2,"average", AVERAGE(Instances!QB9:Instances!QB9),"median", MEDIAN(Instances!QB9:Instances!QB9),"min", MIN(Instances!QB9:Instances!QB9),"max", MAX(Instances!QB9:Instances!QB9),"diff", MAX(Instances!QB9:Instances!QB9)-MIN(Instances!QB9:Instances!QB9))</f>
        <v>0</v>
      </c>
      <c r="QC9" s="1" cm="1">
        <f t="array" ref="QC9">_xlfn.SWITCH($A$2,"average", AVERAGE(Instances!QC9:Instances!QC9),"median", MEDIAN(Instances!QC9:Instances!QC9),"min", MIN(Instances!QC9:Instances!QC9),"max", MAX(Instances!QC9:Instances!QC9),"diff", MAX(Instances!QC9:Instances!QC9)-MIN(Instances!QC9:Instances!QC9))</f>
        <v>0</v>
      </c>
      <c r="QD9" s="1" cm="1">
        <f t="array" ref="QD9">_xlfn.SWITCH($A$2,"average", AVERAGE(Instances!QD9:Instances!QD9),"median", MEDIAN(Instances!QD9:Instances!QD9),"min", MIN(Instances!QD9:Instances!QD9),"max", MAX(Instances!QD9:Instances!QD9),"diff", MAX(Instances!QD9:Instances!QD9)-MIN(Instances!QD9:Instances!QD9))</f>
        <v>0</v>
      </c>
      <c r="QE9" s="1" cm="1">
        <f t="array" ref="QE9">_xlfn.SWITCH($A$2,"average", AVERAGE(Instances!QE9:Instances!QE9),"median", MEDIAN(Instances!QE9:Instances!QE9),"min", MIN(Instances!QE9:Instances!QE9),"max", MAX(Instances!QE9:Instances!QE9),"diff", MAX(Instances!QE9:Instances!QE9)-MIN(Instances!QE9:Instances!QE9))</f>
        <v>0</v>
      </c>
      <c r="QF9" s="1"/>
      <c r="QG9" s="1" cm="1">
        <f t="array" ref="QG9">_xlfn.SWITCH($A$2,"average", AVERAGE(Instances!QG9:Instances!QG9),"median", MEDIAN(Instances!QG9:Instances!QG9),"min", MIN(Instances!QG9:Instances!QG9),"max", MAX(Instances!QG9:Instances!QG9),"diff", MAX(Instances!QG9:Instances!QG9)-MIN(Instances!QG9:Instances!QG9))</f>
        <v>0</v>
      </c>
      <c r="QH9" s="1" cm="1">
        <f t="array" ref="QH9">_xlfn.SWITCH($A$2,"average", AVERAGE(Instances!QH9:Instances!QH9),"median", MEDIAN(Instances!QH9:Instances!QH9),"min", MIN(Instances!QH9:Instances!QH9),"max", MAX(Instances!QH9:Instances!QH9),"diff", MAX(Instances!QH9:Instances!QH9)-MIN(Instances!QH9:Instances!QH9))</f>
        <v>0</v>
      </c>
      <c r="QI9" s="1" cm="1">
        <f t="array" ref="QI9">_xlfn.SWITCH($A$2,"average", AVERAGE(Instances!QI9:Instances!QI9),"median", MEDIAN(Instances!QI9:Instances!QI9),"min", MIN(Instances!QI9:Instances!QI9),"max", MAX(Instances!QI9:Instances!QI9),"diff", MAX(Instances!QI9:Instances!QI9)-MIN(Instances!QI9:Instances!QI9))</f>
        <v>0</v>
      </c>
      <c r="QJ9" s="1" cm="1">
        <f t="array" ref="QJ9">_xlfn.SWITCH($A$2,"average", AVERAGE(Instances!QJ9:Instances!QJ9),"median", MEDIAN(Instances!QJ9:Instances!QJ9),"min", MIN(Instances!QJ9:Instances!QJ9),"max", MAX(Instances!QJ9:Instances!QJ9),"diff", MAX(Instances!QJ9:Instances!QJ9)-MIN(Instances!QJ9:Instances!QJ9))</f>
        <v>0</v>
      </c>
      <c r="QK9" s="1" cm="1">
        <f t="array" ref="QK9">_xlfn.SWITCH($A$2,"average", AVERAGE(Instances!QK9:Instances!QK9),"median", MEDIAN(Instances!QK9:Instances!QK9),"min", MIN(Instances!QK9:Instances!QK9),"max", MAX(Instances!QK9:Instances!QK9),"diff", MAX(Instances!QK9:Instances!QK9)-MIN(Instances!QK9:Instances!QK9))</f>
        <v>0</v>
      </c>
      <c r="QL9" s="1" cm="1">
        <f t="array" ref="QL9">_xlfn.SWITCH($A$2,"average", AVERAGE(Instances!QL9:Instances!QL9),"median", MEDIAN(Instances!QL9:Instances!QL9),"min", MIN(Instances!QL9:Instances!QL9),"max", MAX(Instances!QL9:Instances!QL9),"diff", MAX(Instances!QL9:Instances!QL9)-MIN(Instances!QL9:Instances!QL9))</f>
        <v>0</v>
      </c>
      <c r="QM9" s="1" cm="1">
        <f t="array" ref="QM9">_xlfn.SWITCH($A$2,"average", AVERAGE(Instances!QM9:Instances!QM9),"median", MEDIAN(Instances!QM9:Instances!QM9),"min", MIN(Instances!QM9:Instances!QM9),"max", MAX(Instances!QM9:Instances!QM9),"diff", MAX(Instances!QM9:Instances!QM9)-MIN(Instances!QM9:Instances!QM9))</f>
        <v>0</v>
      </c>
      <c r="QN9" s="1" cm="1">
        <f t="array" ref="QN9">_xlfn.SWITCH($A$2,"average", AVERAGE(Instances!QN9:Instances!QN9),"median", MEDIAN(Instances!QN9:Instances!QN9),"min", MIN(Instances!QN9:Instances!QN9),"max", MAX(Instances!QN9:Instances!QN9),"diff", MAX(Instances!QN9:Instances!QN9)-MIN(Instances!QN9:Instances!QN9))</f>
        <v>0</v>
      </c>
      <c r="QO9" s="1" cm="1">
        <f t="array" ref="QO9">_xlfn.SWITCH($A$2,"average", AVERAGE(Instances!QO9:Instances!QO9),"median", MEDIAN(Instances!QO9:Instances!QO9),"min", MIN(Instances!QO9:Instances!QO9),"max", MAX(Instances!QO9:Instances!QO9),"diff", MAX(Instances!QO9:Instances!QO9)-MIN(Instances!QO9:Instances!QO9))</f>
        <v>0</v>
      </c>
      <c r="QP9" s="1" cm="1">
        <f t="array" ref="QP9">_xlfn.SWITCH($A$2,"average", AVERAGE(Instances!QP9:Instances!QP9),"median", MEDIAN(Instances!QP9:Instances!QP9),"min", MIN(Instances!QP9:Instances!QP9),"max", MAX(Instances!QP9:Instances!QP9),"diff", MAX(Instances!QP9:Instances!QP9)-MIN(Instances!QP9:Instances!QP9))</f>
        <v>0</v>
      </c>
      <c r="QQ9" s="1" cm="1">
        <f t="array" ref="QQ9">_xlfn.SWITCH($A$2,"average", AVERAGE(Instances!QQ9:Instances!QQ9),"median", MEDIAN(Instances!QQ9:Instances!QQ9),"min", MIN(Instances!QQ9:Instances!QQ9),"max", MAX(Instances!QQ9:Instances!QQ9),"diff", MAX(Instances!QQ9:Instances!QQ9)-MIN(Instances!QQ9:Instances!QQ9))</f>
        <v>0</v>
      </c>
      <c r="QR9" s="1" cm="1">
        <f t="array" ref="QR9">_xlfn.SWITCH($A$2,"average", AVERAGE(Instances!QR9:Instances!QR9),"median", MEDIAN(Instances!QR9:Instances!QR9),"min", MIN(Instances!QR9:Instances!QR9),"max", MAX(Instances!QR9:Instances!QR9),"diff", MAX(Instances!QR9:Instances!QR9)-MIN(Instances!QR9:Instances!QR9))</f>
        <v>0</v>
      </c>
      <c r="QS9" s="1" cm="1">
        <f t="array" ref="QS9">_xlfn.SWITCH($A$2,"average", AVERAGE(Instances!QS9:Instances!QS9),"median", MEDIAN(Instances!QS9:Instances!QS9),"min", MIN(Instances!QS9:Instances!QS9),"max", MAX(Instances!QS9:Instances!QS9),"diff", MAX(Instances!QS9:Instances!QS9)-MIN(Instances!QS9:Instances!QS9))</f>
        <v>0</v>
      </c>
      <c r="QT9" s="1" cm="1">
        <f t="array" ref="QT9">_xlfn.SWITCH($A$2,"average", AVERAGE(Instances!QT9:Instances!QT9),"median", MEDIAN(Instances!QT9:Instances!QT9),"min", MIN(Instances!QT9:Instances!QT9),"max", MAX(Instances!QT9:Instances!QT9),"diff", MAX(Instances!QT9:Instances!QT9)-MIN(Instances!QT9:Instances!QT9))</f>
        <v>0</v>
      </c>
      <c r="QU9" s="1" cm="1">
        <f t="array" ref="QU9">_xlfn.SWITCH($A$2,"average", AVERAGE(Instances!QU9:Instances!QU9),"median", MEDIAN(Instances!QU9:Instances!QU9),"min", MIN(Instances!QU9:Instances!QU9),"max", MAX(Instances!QU9:Instances!QU9),"diff", MAX(Instances!QU9:Instances!QU9)-MIN(Instances!QU9:Instances!QU9))</f>
        <v>0</v>
      </c>
      <c r="QV9" s="1" cm="1">
        <f t="array" ref="QV9">_xlfn.SWITCH($A$2,"average", AVERAGE(Instances!QV9:Instances!QV9),"median", MEDIAN(Instances!QV9:Instances!QV9),"min", MIN(Instances!QV9:Instances!QV9),"max", MAX(Instances!QV9:Instances!QV9),"diff", MAX(Instances!QV9:Instances!QV9)-MIN(Instances!QV9:Instances!QV9))</f>
        <v>0</v>
      </c>
      <c r="QW9" s="1" cm="1">
        <f t="array" ref="QW9">_xlfn.SWITCH($A$2,"average", AVERAGE(Instances!QW9:Instances!QW9),"median", MEDIAN(Instances!QW9:Instances!QW9),"min", MIN(Instances!QW9:Instances!QW9),"max", MAX(Instances!QW9:Instances!QW9),"diff", MAX(Instances!QW9:Instances!QW9)-MIN(Instances!QW9:Instances!QW9))</f>
        <v>0</v>
      </c>
      <c r="QX9" s="1"/>
      <c r="QY9" s="1" cm="1">
        <f t="array" ref="QY9">_xlfn.SWITCH($A$2,"average", AVERAGE(Instances!QY9:Instances!QY9),"median", MEDIAN(Instances!QY9:Instances!QY9),"min", MIN(Instances!QY9:Instances!QY9),"max", MAX(Instances!QY9:Instances!QY9),"diff", MAX(Instances!QY9:Instances!QY9)-MIN(Instances!QY9:Instances!QY9))</f>
        <v>0</v>
      </c>
      <c r="QZ9" s="1" cm="1">
        <f t="array" ref="QZ9">_xlfn.SWITCH($A$2,"average", AVERAGE(Instances!QZ9:Instances!QZ9),"median", MEDIAN(Instances!QZ9:Instances!QZ9),"min", MIN(Instances!QZ9:Instances!QZ9),"max", MAX(Instances!QZ9:Instances!QZ9),"diff", MAX(Instances!QZ9:Instances!QZ9)-MIN(Instances!QZ9:Instances!QZ9))</f>
        <v>0</v>
      </c>
      <c r="RA9" s="1" cm="1">
        <f t="array" ref="RA9">_xlfn.SWITCH($A$2,"average", AVERAGE(Instances!RA9:Instances!RA9),"median", MEDIAN(Instances!RA9:Instances!RA9),"min", MIN(Instances!RA9:Instances!RA9),"max", MAX(Instances!RA9:Instances!RA9),"diff", MAX(Instances!RA9:Instances!RA9)-MIN(Instances!RA9:Instances!RA9))</f>
        <v>0</v>
      </c>
      <c r="RB9" s="1" cm="1">
        <f t="array" ref="RB9">_xlfn.SWITCH($A$2,"average", AVERAGE(Instances!RB9:Instances!RB9),"median", MEDIAN(Instances!RB9:Instances!RB9),"min", MIN(Instances!RB9:Instances!RB9),"max", MAX(Instances!RB9:Instances!RB9),"diff", MAX(Instances!RB9:Instances!RB9)-MIN(Instances!RB9:Instances!RB9))</f>
        <v>0</v>
      </c>
      <c r="RC9" s="1" cm="1">
        <f t="array" ref="RC9">_xlfn.SWITCH($A$2,"average", AVERAGE(Instances!RC9:Instances!RC9),"median", MEDIAN(Instances!RC9:Instances!RC9),"min", MIN(Instances!RC9:Instances!RC9),"max", MAX(Instances!RC9:Instances!RC9),"diff", MAX(Instances!RC9:Instances!RC9)-MIN(Instances!RC9:Instances!RC9))</f>
        <v>0</v>
      </c>
      <c r="RD9" s="1" cm="1">
        <f t="array" ref="RD9">_xlfn.SWITCH($A$2,"average", AVERAGE(Instances!RD9:Instances!RD9),"median", MEDIAN(Instances!RD9:Instances!RD9),"min", MIN(Instances!RD9:Instances!RD9),"max", MAX(Instances!RD9:Instances!RD9),"diff", MAX(Instances!RD9:Instances!RD9)-MIN(Instances!RD9:Instances!RD9))</f>
        <v>0</v>
      </c>
      <c r="RE9" s="1" cm="1">
        <f t="array" ref="RE9">_xlfn.SWITCH($A$2,"average", AVERAGE(Instances!RE9:Instances!RE9),"median", MEDIAN(Instances!RE9:Instances!RE9),"min", MIN(Instances!RE9:Instances!RE9),"max", MAX(Instances!RE9:Instances!RE9),"diff", MAX(Instances!RE9:Instances!RE9)-MIN(Instances!RE9:Instances!RE9))</f>
        <v>0</v>
      </c>
      <c r="RF9" s="1" cm="1">
        <f t="array" ref="RF9">_xlfn.SWITCH($A$2,"average", AVERAGE(Instances!RF9:Instances!RF9),"median", MEDIAN(Instances!RF9:Instances!RF9),"min", MIN(Instances!RF9:Instances!RF9),"max", MAX(Instances!RF9:Instances!RF9),"diff", MAX(Instances!RF9:Instances!RF9)-MIN(Instances!RF9:Instances!RF9))</f>
        <v>0</v>
      </c>
      <c r="RG9" s="1" cm="1">
        <f t="array" ref="RG9">_xlfn.SWITCH($A$2,"average", AVERAGE(Instances!RG9:Instances!RG9),"median", MEDIAN(Instances!RG9:Instances!RG9),"min", MIN(Instances!RG9:Instances!RG9),"max", MAX(Instances!RG9:Instances!RG9),"diff", MAX(Instances!RG9:Instances!RG9)-MIN(Instances!RG9:Instances!RG9))</f>
        <v>0</v>
      </c>
      <c r="RH9" s="1" cm="1">
        <f t="array" ref="RH9">_xlfn.SWITCH($A$2,"average", AVERAGE(Instances!RH9:Instances!RH9),"median", MEDIAN(Instances!RH9:Instances!RH9),"min", MIN(Instances!RH9:Instances!RH9),"max", MAX(Instances!RH9:Instances!RH9),"diff", MAX(Instances!RH9:Instances!RH9)-MIN(Instances!RH9:Instances!RH9))</f>
        <v>0</v>
      </c>
      <c r="RI9" s="1" cm="1">
        <f t="array" ref="RI9">_xlfn.SWITCH($A$2,"average", AVERAGE(Instances!RI9:Instances!RI9),"median", MEDIAN(Instances!RI9:Instances!RI9),"min", MIN(Instances!RI9:Instances!RI9),"max", MAX(Instances!RI9:Instances!RI9),"diff", MAX(Instances!RI9:Instances!RI9)-MIN(Instances!RI9:Instances!RI9))</f>
        <v>0</v>
      </c>
      <c r="RJ9" s="1" cm="1">
        <f t="array" ref="RJ9">_xlfn.SWITCH($A$2,"average", AVERAGE(Instances!RJ9:Instances!RJ9),"median", MEDIAN(Instances!RJ9:Instances!RJ9),"min", MIN(Instances!RJ9:Instances!RJ9),"max", MAX(Instances!RJ9:Instances!RJ9),"diff", MAX(Instances!RJ9:Instances!RJ9)-MIN(Instances!RJ9:Instances!RJ9))</f>
        <v>0</v>
      </c>
      <c r="RK9" s="1" cm="1">
        <f t="array" ref="RK9">_xlfn.SWITCH($A$2,"average", AVERAGE(Instances!RK9:Instances!RK9),"median", MEDIAN(Instances!RK9:Instances!RK9),"min", MIN(Instances!RK9:Instances!RK9),"max", MAX(Instances!RK9:Instances!RK9),"diff", MAX(Instances!RK9:Instances!RK9)-MIN(Instances!RK9:Instances!RK9))</f>
        <v>0</v>
      </c>
      <c r="RL9" s="1" cm="1">
        <f t="array" ref="RL9">_xlfn.SWITCH($A$2,"average", AVERAGE(Instances!RL9:Instances!RL9),"median", MEDIAN(Instances!RL9:Instances!RL9),"min", MIN(Instances!RL9:Instances!RL9),"max", MAX(Instances!RL9:Instances!RL9),"diff", MAX(Instances!RL9:Instances!RL9)-MIN(Instances!RL9:Instances!RL9))</f>
        <v>0</v>
      </c>
      <c r="RM9" s="1" cm="1">
        <f t="array" ref="RM9">_xlfn.SWITCH($A$2,"average", AVERAGE(Instances!RM9:Instances!RM9),"median", MEDIAN(Instances!RM9:Instances!RM9),"min", MIN(Instances!RM9:Instances!RM9),"max", MAX(Instances!RM9:Instances!RM9),"diff", MAX(Instances!RM9:Instances!RM9)-MIN(Instances!RM9:Instances!RM9))</f>
        <v>0</v>
      </c>
      <c r="RN9" s="1" cm="1">
        <f t="array" ref="RN9">_xlfn.SWITCH($A$2,"average", AVERAGE(Instances!RN9:Instances!RN9),"median", MEDIAN(Instances!RN9:Instances!RN9),"min", MIN(Instances!RN9:Instances!RN9),"max", MAX(Instances!RN9:Instances!RN9),"diff", MAX(Instances!RN9:Instances!RN9)-MIN(Instances!RN9:Instances!RN9))</f>
        <v>0</v>
      </c>
      <c r="RO9" s="1" cm="1">
        <f t="array" ref="RO9">_xlfn.SWITCH($A$2,"average", AVERAGE(Instances!RO9:Instances!RO9),"median", MEDIAN(Instances!RO9:Instances!RO9),"min", MIN(Instances!RO9:Instances!RO9),"max", MAX(Instances!RO9:Instances!RO9),"diff", MAX(Instances!RO9:Instances!RO9)-MIN(Instances!RO9:Instances!RO9))</f>
        <v>0</v>
      </c>
      <c r="RP9" s="1"/>
      <c r="RQ9" s="1" cm="1">
        <f t="array" ref="RQ9">_xlfn.SWITCH($A$2,"average", AVERAGE(Instances!RQ9:Instances!RQ9),"median", MEDIAN(Instances!RQ9:Instances!RQ9),"min", MIN(Instances!RQ9:Instances!RQ9),"max", MAX(Instances!RQ9:Instances!RQ9),"diff", MAX(Instances!RQ9:Instances!RQ9)-MIN(Instances!RQ9:Instances!RQ9))</f>
        <v>0</v>
      </c>
      <c r="RR9" s="1" cm="1">
        <f t="array" ref="RR9">_xlfn.SWITCH($A$2,"average", AVERAGE(Instances!RR9:Instances!RR9),"median", MEDIAN(Instances!RR9:Instances!RR9),"min", MIN(Instances!RR9:Instances!RR9),"max", MAX(Instances!RR9:Instances!RR9),"diff", MAX(Instances!RR9:Instances!RR9)-MIN(Instances!RR9:Instances!RR9))</f>
        <v>0</v>
      </c>
      <c r="RS9" s="1" cm="1">
        <f t="array" ref="RS9">_xlfn.SWITCH($A$2,"average", AVERAGE(Instances!RS9:Instances!RS9),"median", MEDIAN(Instances!RS9:Instances!RS9),"min", MIN(Instances!RS9:Instances!RS9),"max", MAX(Instances!RS9:Instances!RS9),"diff", MAX(Instances!RS9:Instances!RS9)-MIN(Instances!RS9:Instances!RS9))</f>
        <v>0</v>
      </c>
      <c r="RT9" s="1" cm="1">
        <f t="array" ref="RT9">_xlfn.SWITCH($A$2,"average", AVERAGE(Instances!RT9:Instances!RT9),"median", MEDIAN(Instances!RT9:Instances!RT9),"min", MIN(Instances!RT9:Instances!RT9),"max", MAX(Instances!RT9:Instances!RT9),"diff", MAX(Instances!RT9:Instances!RT9)-MIN(Instances!RT9:Instances!RT9))</f>
        <v>0</v>
      </c>
      <c r="RU9" s="1" cm="1">
        <f t="array" ref="RU9">_xlfn.SWITCH($A$2,"average", AVERAGE(Instances!RU9:Instances!RU9),"median", MEDIAN(Instances!RU9:Instances!RU9),"min", MIN(Instances!RU9:Instances!RU9),"max", MAX(Instances!RU9:Instances!RU9),"diff", MAX(Instances!RU9:Instances!RU9)-MIN(Instances!RU9:Instances!RU9))</f>
        <v>0</v>
      </c>
      <c r="RV9" s="1" cm="1">
        <f t="array" ref="RV9">_xlfn.SWITCH($A$2,"average", AVERAGE(Instances!RV9:Instances!RV9),"median", MEDIAN(Instances!RV9:Instances!RV9),"min", MIN(Instances!RV9:Instances!RV9),"max", MAX(Instances!RV9:Instances!RV9),"diff", MAX(Instances!RV9:Instances!RV9)-MIN(Instances!RV9:Instances!RV9))</f>
        <v>0</v>
      </c>
      <c r="RW9" s="1" cm="1">
        <f t="array" ref="RW9">_xlfn.SWITCH($A$2,"average", AVERAGE(Instances!RW9:Instances!RW9),"median", MEDIAN(Instances!RW9:Instances!RW9),"min", MIN(Instances!RW9:Instances!RW9),"max", MAX(Instances!RW9:Instances!RW9),"diff", MAX(Instances!RW9:Instances!RW9)-MIN(Instances!RW9:Instances!RW9))</f>
        <v>0</v>
      </c>
      <c r="RX9" s="1" cm="1">
        <f t="array" ref="RX9">_xlfn.SWITCH($A$2,"average", AVERAGE(Instances!RX9:Instances!RX9),"median", MEDIAN(Instances!RX9:Instances!RX9),"min", MIN(Instances!RX9:Instances!RX9),"max", MAX(Instances!RX9:Instances!RX9),"diff", MAX(Instances!RX9:Instances!RX9)-MIN(Instances!RX9:Instances!RX9))</f>
        <v>0</v>
      </c>
      <c r="RY9" s="1" cm="1">
        <f t="array" ref="RY9">_xlfn.SWITCH($A$2,"average", AVERAGE(Instances!RY9:Instances!RY9),"median", MEDIAN(Instances!RY9:Instances!RY9),"min", MIN(Instances!RY9:Instances!RY9),"max", MAX(Instances!RY9:Instances!RY9),"diff", MAX(Instances!RY9:Instances!RY9)-MIN(Instances!RY9:Instances!RY9))</f>
        <v>0</v>
      </c>
      <c r="RZ9" s="1" cm="1">
        <f t="array" ref="RZ9">_xlfn.SWITCH($A$2,"average", AVERAGE(Instances!RZ9:Instances!RZ9),"median", MEDIAN(Instances!RZ9:Instances!RZ9),"min", MIN(Instances!RZ9:Instances!RZ9),"max", MAX(Instances!RZ9:Instances!RZ9),"diff", MAX(Instances!RZ9:Instances!RZ9)-MIN(Instances!RZ9:Instances!RZ9))</f>
        <v>0</v>
      </c>
      <c r="SA9" s="1" cm="1">
        <f t="array" ref="SA9">_xlfn.SWITCH($A$2,"average", AVERAGE(Instances!SA9:Instances!SA9),"median", MEDIAN(Instances!SA9:Instances!SA9),"min", MIN(Instances!SA9:Instances!SA9),"max", MAX(Instances!SA9:Instances!SA9),"diff", MAX(Instances!SA9:Instances!SA9)-MIN(Instances!SA9:Instances!SA9))</f>
        <v>0</v>
      </c>
      <c r="SB9" s="1" cm="1">
        <f t="array" ref="SB9">_xlfn.SWITCH($A$2,"average", AVERAGE(Instances!SB9:Instances!SB9),"median", MEDIAN(Instances!SB9:Instances!SB9),"min", MIN(Instances!SB9:Instances!SB9),"max", MAX(Instances!SB9:Instances!SB9),"diff", MAX(Instances!SB9:Instances!SB9)-MIN(Instances!SB9:Instances!SB9))</f>
        <v>0</v>
      </c>
      <c r="SC9" s="1" cm="1">
        <f t="array" ref="SC9">_xlfn.SWITCH($A$2,"average", AVERAGE(Instances!SC9:Instances!SC9),"median", MEDIAN(Instances!SC9:Instances!SC9),"min", MIN(Instances!SC9:Instances!SC9),"max", MAX(Instances!SC9:Instances!SC9),"diff", MAX(Instances!SC9:Instances!SC9)-MIN(Instances!SC9:Instances!SC9))</f>
        <v>0</v>
      </c>
      <c r="SD9" s="1" cm="1">
        <f t="array" ref="SD9">_xlfn.SWITCH($A$2,"average", AVERAGE(Instances!SD9:Instances!SD9),"median", MEDIAN(Instances!SD9:Instances!SD9),"min", MIN(Instances!SD9:Instances!SD9),"max", MAX(Instances!SD9:Instances!SD9),"diff", MAX(Instances!SD9:Instances!SD9)-MIN(Instances!SD9:Instances!SD9))</f>
        <v>0</v>
      </c>
      <c r="SE9" s="1" cm="1">
        <f t="array" ref="SE9">_xlfn.SWITCH($A$2,"average", AVERAGE(Instances!SE9:Instances!SE9),"median", MEDIAN(Instances!SE9:Instances!SE9),"min", MIN(Instances!SE9:Instances!SE9),"max", MAX(Instances!SE9:Instances!SE9),"diff", MAX(Instances!SE9:Instances!SE9)-MIN(Instances!SE9:Instances!SE9))</f>
        <v>0</v>
      </c>
      <c r="SF9" s="1" cm="1">
        <f t="array" ref="SF9">_xlfn.SWITCH($A$2,"average", AVERAGE(Instances!SF9:Instances!SF9),"median", MEDIAN(Instances!SF9:Instances!SF9),"min", MIN(Instances!SF9:Instances!SF9),"max", MAX(Instances!SF9:Instances!SF9),"diff", MAX(Instances!SF9:Instances!SF9)-MIN(Instances!SF9:Instances!SF9))</f>
        <v>0</v>
      </c>
      <c r="SG9" s="1" cm="1">
        <f t="array" ref="SG9">_xlfn.SWITCH($A$2,"average", AVERAGE(Instances!SG9:Instances!SG9),"median", MEDIAN(Instances!SG9:Instances!SG9),"min", MIN(Instances!SG9:Instances!SG9),"max", MAX(Instances!SG9:Instances!SG9),"diff", MAX(Instances!SG9:Instances!SG9)-MIN(Instances!SG9:Instances!SG9))</f>
        <v>0</v>
      </c>
      <c r="SH9" s="1"/>
      <c r="SI9" s="1" cm="1">
        <f t="array" ref="SI9">_xlfn.SWITCH($A$2,"average", AVERAGE(Instances!SI9:Instances!SI9),"median", MEDIAN(Instances!SI9:Instances!SI9),"min", MIN(Instances!SI9:Instances!SI9),"max", MAX(Instances!SI9:Instances!SI9),"diff", MAX(Instances!SI9:Instances!SI9)-MIN(Instances!SI9:Instances!SI9))</f>
        <v>0</v>
      </c>
      <c r="SJ9" s="1" cm="1">
        <f t="array" ref="SJ9">_xlfn.SWITCH($A$2,"average", AVERAGE(Instances!SJ9:Instances!SJ9),"median", MEDIAN(Instances!SJ9:Instances!SJ9),"min", MIN(Instances!SJ9:Instances!SJ9),"max", MAX(Instances!SJ9:Instances!SJ9),"diff", MAX(Instances!SJ9:Instances!SJ9)-MIN(Instances!SJ9:Instances!SJ9))</f>
        <v>0</v>
      </c>
      <c r="SK9" s="1" cm="1">
        <f t="array" ref="SK9">_xlfn.SWITCH($A$2,"average", AVERAGE(Instances!SK9:Instances!SK9),"median", MEDIAN(Instances!SK9:Instances!SK9),"min", MIN(Instances!SK9:Instances!SK9),"max", MAX(Instances!SK9:Instances!SK9),"diff", MAX(Instances!SK9:Instances!SK9)-MIN(Instances!SK9:Instances!SK9))</f>
        <v>0</v>
      </c>
      <c r="SL9" s="1" cm="1">
        <f t="array" ref="SL9">_xlfn.SWITCH($A$2,"average", AVERAGE(Instances!SL9:Instances!SL9),"median", MEDIAN(Instances!SL9:Instances!SL9),"min", MIN(Instances!SL9:Instances!SL9),"max", MAX(Instances!SL9:Instances!SL9),"diff", MAX(Instances!SL9:Instances!SL9)-MIN(Instances!SL9:Instances!SL9))</f>
        <v>0</v>
      </c>
      <c r="SM9" s="1" cm="1">
        <f t="array" ref="SM9">_xlfn.SWITCH($A$2,"average", AVERAGE(Instances!SM9:Instances!SM9),"median", MEDIAN(Instances!SM9:Instances!SM9),"min", MIN(Instances!SM9:Instances!SM9),"max", MAX(Instances!SM9:Instances!SM9),"diff", MAX(Instances!SM9:Instances!SM9)-MIN(Instances!SM9:Instances!SM9))</f>
        <v>0</v>
      </c>
      <c r="SN9" s="1" cm="1">
        <f t="array" ref="SN9">_xlfn.SWITCH($A$2,"average", AVERAGE(Instances!SN9:Instances!SN9),"median", MEDIAN(Instances!SN9:Instances!SN9),"min", MIN(Instances!SN9:Instances!SN9),"max", MAX(Instances!SN9:Instances!SN9),"diff", MAX(Instances!SN9:Instances!SN9)-MIN(Instances!SN9:Instances!SN9))</f>
        <v>0</v>
      </c>
      <c r="SO9" s="1" cm="1">
        <f t="array" ref="SO9">_xlfn.SWITCH($A$2,"average", AVERAGE(Instances!SO9:Instances!SO9),"median", MEDIAN(Instances!SO9:Instances!SO9),"min", MIN(Instances!SO9:Instances!SO9),"max", MAX(Instances!SO9:Instances!SO9),"diff", MAX(Instances!SO9:Instances!SO9)-MIN(Instances!SO9:Instances!SO9))</f>
        <v>0</v>
      </c>
      <c r="SP9" s="1" cm="1">
        <f t="array" ref="SP9">_xlfn.SWITCH($A$2,"average", AVERAGE(Instances!SP9:Instances!SP9),"median", MEDIAN(Instances!SP9:Instances!SP9),"min", MIN(Instances!SP9:Instances!SP9),"max", MAX(Instances!SP9:Instances!SP9),"diff", MAX(Instances!SP9:Instances!SP9)-MIN(Instances!SP9:Instances!SP9))</f>
        <v>0</v>
      </c>
      <c r="SQ9" s="1" cm="1">
        <f t="array" ref="SQ9">_xlfn.SWITCH($A$2,"average", AVERAGE(Instances!SQ9:Instances!SQ9),"median", MEDIAN(Instances!SQ9:Instances!SQ9),"min", MIN(Instances!SQ9:Instances!SQ9),"max", MAX(Instances!SQ9:Instances!SQ9),"diff", MAX(Instances!SQ9:Instances!SQ9)-MIN(Instances!SQ9:Instances!SQ9))</f>
        <v>0</v>
      </c>
      <c r="SR9" s="1" cm="1">
        <f t="array" ref="SR9">_xlfn.SWITCH($A$2,"average", AVERAGE(Instances!SR9:Instances!SR9),"median", MEDIAN(Instances!SR9:Instances!SR9),"min", MIN(Instances!SR9:Instances!SR9),"max", MAX(Instances!SR9:Instances!SR9),"diff", MAX(Instances!SR9:Instances!SR9)-MIN(Instances!SR9:Instances!SR9))</f>
        <v>0</v>
      </c>
      <c r="SS9" s="1" cm="1">
        <f t="array" ref="SS9">_xlfn.SWITCH($A$2,"average", AVERAGE(Instances!SS9:Instances!SS9),"median", MEDIAN(Instances!SS9:Instances!SS9),"min", MIN(Instances!SS9:Instances!SS9),"max", MAX(Instances!SS9:Instances!SS9),"diff", MAX(Instances!SS9:Instances!SS9)-MIN(Instances!SS9:Instances!SS9))</f>
        <v>0</v>
      </c>
      <c r="ST9" s="1" cm="1">
        <f t="array" ref="ST9">_xlfn.SWITCH($A$2,"average", AVERAGE(Instances!ST9:Instances!ST9),"median", MEDIAN(Instances!ST9:Instances!ST9),"min", MIN(Instances!ST9:Instances!ST9),"max", MAX(Instances!ST9:Instances!ST9),"diff", MAX(Instances!ST9:Instances!ST9)-MIN(Instances!ST9:Instances!ST9))</f>
        <v>0</v>
      </c>
      <c r="SU9" s="1" cm="1">
        <f t="array" ref="SU9">_xlfn.SWITCH($A$2,"average", AVERAGE(Instances!SU9:Instances!SU9),"median", MEDIAN(Instances!SU9:Instances!SU9),"min", MIN(Instances!SU9:Instances!SU9),"max", MAX(Instances!SU9:Instances!SU9),"diff", MAX(Instances!SU9:Instances!SU9)-MIN(Instances!SU9:Instances!SU9))</f>
        <v>0</v>
      </c>
      <c r="SV9" s="1" cm="1">
        <f t="array" ref="SV9">_xlfn.SWITCH($A$2,"average", AVERAGE(Instances!SV9:Instances!SV9),"median", MEDIAN(Instances!SV9:Instances!SV9),"min", MIN(Instances!SV9:Instances!SV9),"max", MAX(Instances!SV9:Instances!SV9),"diff", MAX(Instances!SV9:Instances!SV9)-MIN(Instances!SV9:Instances!SV9))</f>
        <v>0</v>
      </c>
      <c r="SW9" s="1" cm="1">
        <f t="array" ref="SW9">_xlfn.SWITCH($A$2,"average", AVERAGE(Instances!SW9:Instances!SW9),"median", MEDIAN(Instances!SW9:Instances!SW9),"min", MIN(Instances!SW9:Instances!SW9),"max", MAX(Instances!SW9:Instances!SW9),"diff", MAX(Instances!SW9:Instances!SW9)-MIN(Instances!SW9:Instances!SW9))</f>
        <v>0</v>
      </c>
      <c r="SX9" s="1" cm="1">
        <f t="array" ref="SX9">_xlfn.SWITCH($A$2,"average", AVERAGE(Instances!SX9:Instances!SX9),"median", MEDIAN(Instances!SX9:Instances!SX9),"min", MIN(Instances!SX9:Instances!SX9),"max", MAX(Instances!SX9:Instances!SX9),"diff", MAX(Instances!SX9:Instances!SX9)-MIN(Instances!SX9:Instances!SX9))</f>
        <v>0</v>
      </c>
      <c r="SY9" s="1" cm="1">
        <f t="array" ref="SY9">_xlfn.SWITCH($A$2,"average", AVERAGE(Instances!SY9:Instances!SY9),"median", MEDIAN(Instances!SY9:Instances!SY9),"min", MIN(Instances!SY9:Instances!SY9),"max", MAX(Instances!SY9:Instances!SY9),"diff", MAX(Instances!SY9:Instances!SY9)-MIN(Instances!SY9:Instances!SY9))</f>
        <v>0</v>
      </c>
      <c r="SZ9" s="1"/>
      <c r="TA9" s="1" cm="1">
        <f t="array" ref="TA9">_xlfn.SWITCH($A$2,"average", AVERAGE(Instances!TA9:Instances!TA9),"median", MEDIAN(Instances!TA9:Instances!TA9),"min", MIN(Instances!TA9:Instances!TA9),"max", MAX(Instances!TA9:Instances!TA9),"diff", MAX(Instances!TA9:Instances!TA9)-MIN(Instances!TA9:Instances!TA9))</f>
        <v>0</v>
      </c>
      <c r="TB9" s="1" cm="1">
        <f t="array" ref="TB9">_xlfn.SWITCH($A$2,"average", AVERAGE(Instances!TB9:Instances!TB9),"median", MEDIAN(Instances!TB9:Instances!TB9),"min", MIN(Instances!TB9:Instances!TB9),"max", MAX(Instances!TB9:Instances!TB9),"diff", MAX(Instances!TB9:Instances!TB9)-MIN(Instances!TB9:Instances!TB9))</f>
        <v>0</v>
      </c>
      <c r="TC9" s="1" cm="1">
        <f t="array" ref="TC9">_xlfn.SWITCH($A$2,"average", AVERAGE(Instances!TC9:Instances!TC9),"median", MEDIAN(Instances!TC9:Instances!TC9),"min", MIN(Instances!TC9:Instances!TC9),"max", MAX(Instances!TC9:Instances!TC9),"diff", MAX(Instances!TC9:Instances!TC9)-MIN(Instances!TC9:Instances!TC9))</f>
        <v>0</v>
      </c>
      <c r="TD9" s="1">
        <f>MIN($B9,$T9,$AL9,$BD9,$BV9,$CN9,$DF9,$DX9,$EP9,$FH9,$FZ9,$GR9,$HJ9,$IB9,$IT9,$JL9,$KD9,$KV9,$LN9,$MF9,$MX9,$NP9,$OH9,$OZ9,$PR9,$QJ9,$RB9,$RT9,$SL9)</f>
        <v>0</v>
      </c>
      <c r="TE9" s="1">
        <f>MIN($C9,$U9,$AM9,$BE9,$BW9,$CO9,$DG9,$DY9,$EQ9,$FI9,$GA9,$GS9,$HK9,$IC9,$IU9,$JM9,$KE9,$KW9,$LO9,$MG9,$MY9,$NQ9,$OI9,$PA9,$PS9,$QK9,$RC9,$RU9,$SM9)</f>
        <v>0</v>
      </c>
      <c r="TF9" s="1">
        <f>MIN($D9,$V9,$AN9,$BF9,$BX9,$CP9,$DH9,$DZ9,$ER9,$FJ9,$GB9,$GT9,$HL9,$ID9,$IV9,$JN9,$KF9,$KX9,$LP9,$MH9,$MZ9,$NR9,$OJ9,$PB9,$PT9,$QL9,$RD9,$RV9,$SN9)</f>
        <v>0</v>
      </c>
      <c r="TG9" s="1">
        <f>MIN($E9,$W9,$AO9,$BG9,$BY9,$CQ9,$DI9,$EA9,$ES9,$FK9,$GC9,$GU9,$HM9,$IE9,$IW9,$JO9,$KG9,$KY9,$LQ9,$MI9,$NA9,$NS9,$OK9,$PC9,$PU9,$QM9,$RE9,$RW9,$SO9)</f>
        <v>0</v>
      </c>
      <c r="TH9" s="1">
        <f>MIN($F9,$X9,$AP9,$BH9,$BZ9,$CR9,$DJ9,$EB9,$ET9,$FL9,$GD9,$GV9,$HN9,$IF9,$IX9,$JP9,$KH9,$KZ9,$LR9,$MJ9,$NB9,$NT9,$OL9,$PD9,$PV9,$QN9,$RF9,$RX9,$SP9)</f>
        <v>0</v>
      </c>
      <c r="TI9" s="1">
        <f>MIN($G9,$Y9,$AQ9,$BI9,$CA9,$CS9,$DK9,$EC9,$EU9,$FM9,$GE9,$GW9,$HO9,$IG9,$IY9,$JQ9,$KI9,$LA9,$LS9,$MK9,$NC9,$NU9,$OM9,$PE9,$PW9,$QO9,$RG9,$RY9,$SQ9)</f>
        <v>0</v>
      </c>
      <c r="TJ9" s="1">
        <f>MIN($H9,$Z9,$AR9,$BJ9,$CB9,$CT9,$DL9,$ED9,$EV9,$FN9,$GF9,$GX9,$HP9,$IH9,$IZ9,$JR9,$KJ9,$LB9,$LT9,$ML9,$ND9,$NV9,$ON9,$PF9,$PX9,$QP9,$RH9,$RZ9,$SR9)</f>
        <v>0</v>
      </c>
      <c r="TK9" s="1">
        <f>MIN($I9,$AA9,$AS9,$BK9,$CC9,$CU9,$DM9,$EE9,$EW9,$FO9,$GG9,$GY9,$HQ9,$II9,$JA9,$JS9,$KK9,$LC9,$LU9,$MM9,$NE9,$NW9,$OO9,$PG9,$PY9,$QQ9,$RI9,$SA9,$SS9)</f>
        <v>0</v>
      </c>
      <c r="TL9" s="1">
        <f>MIN($J9,$AB9,$AT9,$BL9,$CD9,$CV9,$DN9,$EF9,$EX9,$FP9,$GH9,$GZ9,$HR9,$IJ9,$JB9,$JT9,$KL9,$LD9,$LV9,$MN9,$NF9,$NX9,$OP9,$PH9,$PZ9,$QR9,$RJ9,$SB9,$ST9)</f>
        <v>0</v>
      </c>
      <c r="TM9" s="1">
        <f>MIN($K9,$AC9,$AU9,$BM9,$CE9,$CW9,$DO9,$EG9,$EY9,$FQ9,$GI9,$HA9,$HS9,$IK9,$JC9,$JU9,$KM9,$LE9,$LW9,$MO9,$NG9,$NY9,$OQ9,$PI9,$QA9,$QS9,$RK9,$SC9,$SU9)</f>
        <v>0</v>
      </c>
      <c r="TN9" s="1">
        <f>MIN($L9,$AD9,$AV9,$BN9,$CF9,$CX9,$DP9,$EH9,$EZ9,$FR9,$GJ9,$HB9,$HT9,$IL9,$JD9,$JV9,$KN9,$LF9,$LX9,$MP9,$NH9,$NZ9,$OR9,$PJ9,$QB9,$QT9,$RL9,$SD9,$SV9)</f>
        <v>0</v>
      </c>
      <c r="TO9" s="1">
        <f>MIN($M9,$AE9,$AW9,$BO9,$CG9,$CY9,$DQ9,$EI9,$FA9,$FS9,$GK9,$HC9,$HU9,$IM9,$JE9,$JW9,$KO9,$LG9,$LY9,$MQ9,$NI9,$OA9,$OS9,$PK9,$QC9,$QU9,$RM9,$SE9,$SW9)</f>
        <v>0</v>
      </c>
      <c r="TP9" s="1">
        <f>MIN($N9,$AF9,$AX9,$BP9,$CH9,$CZ9,$DR9,$EJ9,$FB9,$FT9,$GL9,$HD9,$HV9,$IN9,$JF9,$JX9,$KP9,$LH9,$LZ9,$MR9,$NJ9,$OB9,$OT9,$PL9,$QD9,$QV9,$RN9,$SF9,$SX9)</f>
        <v>0</v>
      </c>
      <c r="TQ9" s="1">
        <f>MIN($O9,$AG9,$AY9,$BQ9,$CI9,$DA9,$DS9,$EK9,$FC9,$FU9,$GM9,$HE9,$HW9,$IO9,$JG9,$JY9,$KQ9,$LI9,$MA9,$MS9,$NK9,$OC9,$OU9,$PM9,$QE9,$QW9,$RO9,$SG9,$SY9)</f>
        <v>0</v>
      </c>
      <c r="TR9" s="1">
        <f>MIN($Q9,$AI9,$BA9,$BS9,$CK9,$DC9,$DU9,$EM9,$FE9,$FW9,$GO9,$HG9,$HY9,$IQ9,$JI9,$KA9,$KS9,$LK9,$MC9,$MU9,$NM9,$OE9,$OW9,$PO9,$QG9,$QY9,$RQ9,$SI9,$TA9)</f>
        <v>0</v>
      </c>
      <c r="TS9" s="1">
        <f>MIN($R9,$AJ9,$BB9,$BT9,$CL9,$DD9,$DV9,$EN9,$FF9,$FX9,$GP9,$HH9,$HZ9,$IR9,$JJ9,$KB9,$KT9,$LL9,$MD9,$MV9,$NN9,$OF9,$OX9,$PP9,$QH9,$QZ9,$RR9,$SJ9,$TB9)</f>
        <v>0</v>
      </c>
      <c r="TT9" s="1">
        <f>MIN($S9,$AK9,$BC9,$BU9,$CM9,$DE9,$DW9,$EO9,$FG9,$FY9,$GQ9,$HI9,$IA9,$IS9,$JK9,$KC9,$KU9,$LM9,$ME9,$MW9,$NO9,$OG9,$OY9,$PQ9,$QI9,$RA9,$RS9,$SK9,$TC9)</f>
        <v>0</v>
      </c>
      <c r="TU9" s="1">
        <f>MEDIAN($B9,$T9,$AL9,$BD9,$BV9,$CN9,$DF9,$DX9,$EP9,$FH9,$FZ9,$GR9,$HJ9,$IB9,$IT9,$JL9,$KD9,$KV9,$LN9,$MF9,$MX9,$NP9,$OH9,$OZ9,$PR9,$QJ9,$RB9,$RT9,$SL9)</f>
        <v>0</v>
      </c>
      <c r="TV9" s="1">
        <f>MEDIAN($C9,$U9,$AM9,$BE9,$BW9,$CO9,$DG9,$DY9,$EQ9,$FI9,$GA9,$GS9,$HK9,$IC9,$IU9,$JM9,$KE9,$KW9,$LO9,$MG9,$MY9,$NQ9,$OI9,$PA9,$PS9,$QK9,$RC9,$RU9,$SM9)</f>
        <v>0</v>
      </c>
      <c r="TW9" s="1">
        <f>MEDIAN($D9,$V9,$AN9,$BF9,$BX9,$CP9,$DH9,$DZ9,$ER9,$FJ9,$GB9,$GT9,$HL9,$ID9,$IV9,$JN9,$KF9,$KX9,$LP9,$MH9,$MZ9,$NR9,$OJ9,$PB9,$PT9,$QL9,$RD9,$RV9,$SN9)</f>
        <v>0</v>
      </c>
      <c r="TX9" s="1">
        <f>MEDIAN($E9,$W9,$AO9,$BG9,$BY9,$CQ9,$DI9,$EA9,$ES9,$FK9,$GC9,$GU9,$HM9,$IE9,$IW9,$JO9,$KG9,$KY9,$LQ9,$MI9,$NA9,$NS9,$OK9,$PC9,$PU9,$QM9,$RE9,$RW9,$SO9)</f>
        <v>0</v>
      </c>
      <c r="TY9" s="1">
        <f>MEDIAN($F9,$X9,$AP9,$BH9,$BZ9,$CR9,$DJ9,$EB9,$ET9,$FL9,$GD9,$GV9,$HN9,$IF9,$IX9,$JP9,$KH9,$KZ9,$LR9,$MJ9,$NB9,$NT9,$OL9,$PD9,$PV9,$QN9,$RF9,$RX9,$SP9)</f>
        <v>0</v>
      </c>
      <c r="TZ9" s="1">
        <f>MEDIAN($G9,$Y9,$AQ9,$BI9,$CA9,$CS9,$DK9,$EC9,$EU9,$FM9,$GE9,$GW9,$HO9,$IG9,$IY9,$JQ9,$KI9,$LA9,$LS9,$MK9,$NC9,$NU9,$OM9,$PE9,$PW9,$QO9,$RG9,$RY9,$SQ9)</f>
        <v>0</v>
      </c>
      <c r="UA9" s="1">
        <f>MEDIAN($H9,$Z9,$AR9,$BJ9,$CB9,$CT9,$DL9,$ED9,$EV9,$FN9,$GF9,$GX9,$HP9,$IH9,$IZ9,$JR9,$KJ9,$LB9,$LT9,$ML9,$ND9,$NV9,$ON9,$PF9,$PX9,$QP9,$RH9,$RZ9,$SR9)</f>
        <v>0</v>
      </c>
      <c r="UB9" s="1">
        <f>MEDIAN($I9,$AA9,$AS9,$BK9,$CC9,$CU9,$DM9,$EE9,$EW9,$FO9,$GG9,$GY9,$HQ9,$II9,$JA9,$JS9,$KK9,$LC9,$LU9,$MM9,$NE9,$NW9,$OO9,$PG9,$PY9,$QQ9,$RI9,$SA9,$SS9)</f>
        <v>0</v>
      </c>
      <c r="UC9" s="1">
        <f>MEDIAN($J9,$AB9,$AT9,$BL9,$CD9,$CV9,$DN9,$EF9,$EX9,$FP9,$GH9,$GZ9,$HR9,$IJ9,$JB9,$JT9,$KL9,$LD9,$LV9,$MN9,$NF9,$NX9,$OP9,$PH9,$PZ9,$QR9,$RJ9,$SB9,$ST9)</f>
        <v>0</v>
      </c>
      <c r="UD9" s="1">
        <f>MEDIAN($K9,$AC9,$AU9,$BM9,$CE9,$CW9,$DO9,$EG9,$EY9,$FQ9,$GI9,$HA9,$HS9,$IK9,$JC9,$JU9,$KM9,$LE9,$LW9,$MO9,$NG9,$NY9,$OQ9,$PI9,$QA9,$QS9,$RK9,$SC9,$SU9)</f>
        <v>0</v>
      </c>
      <c r="UE9" s="1">
        <f>MEDIAN($L9,$AD9,$AV9,$BN9,$CF9,$CX9,$DP9,$EH9,$EZ9,$FR9,$GJ9,$HB9,$HT9,$IL9,$JD9,$JV9,$KN9,$LF9,$LX9,$MP9,$NH9,$NZ9,$OR9,$PJ9,$QB9,$QT9,$RL9,$SD9,$SV9)</f>
        <v>0</v>
      </c>
      <c r="UF9" s="1">
        <f>MEDIAN($M9,$AE9,$AW9,$BO9,$CG9,$CY9,$DQ9,$EI9,$FA9,$FS9,$GK9,$HC9,$HU9,$IM9,$JE9,$JW9,$KO9,$LG9,$LY9,$MQ9,$NI9,$OA9,$OS9,$PK9,$QC9,$QU9,$RM9,$SE9,$SW9)</f>
        <v>0</v>
      </c>
      <c r="UG9" s="1">
        <f>MEDIAN($N9,$AF9,$AX9,$BP9,$CH9,$CZ9,$DR9,$EJ9,$FB9,$FT9,$GL9,$HD9,$HV9,$IN9,$JF9,$JX9,$KP9,$LH9,$LZ9,$MR9,$NJ9,$OB9,$OT9,$PL9,$QD9,$QV9,$RN9,$SF9,$SX9)</f>
        <v>0</v>
      </c>
      <c r="UH9" s="1">
        <f>MEDIAN($O9,$AG9,$AY9,$BQ9,$CI9,$DA9,$DS9,$EK9,$FC9,$FU9,$GM9,$HE9,$HW9,$IO9,$JG9,$JY9,$KQ9,$LI9,$MA9,$MS9,$NK9,$OC9,$OU9,$PM9,$QE9,$QW9,$RO9,$SG9,$SY9)</f>
        <v>0</v>
      </c>
      <c r="UI9" s="1">
        <f>MEDIAN($Q9,$AI9,$BA9,$BS9,$CK9,$DC9,$DU9,$EM9,$FE9,$FW9,$GO9,$HG9,$HY9,$IQ9,$JI9,$KA9,$KS9,$LK9,$MC9,$MU9,$NM9,$OE9,$OW9,$PO9,$QG9,$QY9,$RQ9,$SI9,$TA9)</f>
        <v>0</v>
      </c>
      <c r="UJ9" s="1">
        <f>MEDIAN($R9,$AJ9,$BB9,$BT9,$CL9,$DD9,$DV9,$EN9,$FF9,$FX9,$GP9,$HH9,$HZ9,$IR9,$JJ9,$KB9,$KT9,$LL9,$MD9,$MV9,$NN9,$OF9,$OX9,$PP9,$QH9,$QZ9,$RR9,$SJ9,$TB9)</f>
        <v>0</v>
      </c>
      <c r="UK9" s="1">
        <f>MEDIAN($S9,$AK9,$BC9,$BU9,$CM9,$DE9,$DW9,$EO9,$FG9,$FY9,$GQ9,$HI9,$IA9,$IS9,$JK9,$KC9,$KU9,$LM9,$ME9,$MW9,$NO9,$OG9,$OY9,$PQ9,$QI9,$RA9,$RS9,$SK9,$TC9)</f>
        <v>0</v>
      </c>
      <c r="UL9" s="1">
        <f>MAX($B9,$T9,$AL9,$BD9,$BV9,$CN9,$DF9,$DX9,$EP9,$FH9,$FZ9,$GR9,$HJ9,$IB9,$IT9,$JL9,$KD9,$KV9,$LN9,$MF9,$MX9,$NP9,$OH9,$OZ9,$PR9,$QJ9,$RB9,$RT9,$SL9)</f>
        <v>0</v>
      </c>
      <c r="UM9" s="1">
        <f>MAX($C9,$U9,$AM9,$BE9,$BW9,$CO9,$DG9,$DY9,$EQ9,$FI9,$GA9,$GS9,$HK9,$IC9,$IU9,$JM9,$KE9,$KW9,$LO9,$MG9,$MY9,$NQ9,$OI9,$PA9,$PS9,$QK9,$RC9,$RU9,$SM9)</f>
        <v>0</v>
      </c>
      <c r="UN9" s="1">
        <f>MAX($D9,$V9,$AN9,$BF9,$BX9,$CP9,$DH9,$DZ9,$ER9,$FJ9,$GB9,$GT9,$HL9,$ID9,$IV9,$JN9,$KF9,$KX9,$LP9,$MH9,$MZ9,$NR9,$OJ9,$PB9,$PT9,$QL9,$RD9,$RV9,$SN9)</f>
        <v>0</v>
      </c>
      <c r="UO9" s="1">
        <f>MAX($E9,$W9,$AO9,$BG9,$BY9,$CQ9,$DI9,$EA9,$ES9,$FK9,$GC9,$GU9,$HM9,$IE9,$IW9,$JO9,$KG9,$KY9,$LQ9,$MI9,$NA9,$NS9,$OK9,$PC9,$PU9,$QM9,$RE9,$RW9,$SO9)</f>
        <v>0</v>
      </c>
      <c r="UP9" s="1">
        <f>MAX($F9,$X9,$AP9,$BH9,$BZ9,$CR9,$DJ9,$EB9,$ET9,$FL9,$GD9,$GV9,$HN9,$IF9,$IX9,$JP9,$KH9,$KZ9,$LR9,$MJ9,$NB9,$NT9,$OL9,$PD9,$PV9,$QN9,$RF9,$RX9,$SP9)</f>
        <v>0</v>
      </c>
      <c r="UQ9" s="1">
        <f>MAX($G9,$Y9,$AQ9,$BI9,$CA9,$CS9,$DK9,$EC9,$EU9,$FM9,$GE9,$GW9,$HO9,$IG9,$IY9,$JQ9,$KI9,$LA9,$LS9,$MK9,$NC9,$NU9,$OM9,$PE9,$PW9,$QO9,$RG9,$RY9,$SQ9)</f>
        <v>0</v>
      </c>
      <c r="UR9" s="1">
        <f>MAX($H9,$Z9,$AR9,$BJ9,$CB9,$CT9,$DL9,$ED9,$EV9,$FN9,$GF9,$GX9,$HP9,$IH9,$IZ9,$JR9,$KJ9,$LB9,$LT9,$ML9,$ND9,$NV9,$ON9,$PF9,$PX9,$QP9,$RH9,$RZ9,$SR9)</f>
        <v>0</v>
      </c>
      <c r="US9" s="1">
        <f>MAX($I9,$AA9,$AS9,$BK9,$CC9,$CU9,$DM9,$EE9,$EW9,$FO9,$GG9,$GY9,$HQ9,$II9,$JA9,$JS9,$KK9,$LC9,$LU9,$MM9,$NE9,$NW9,$OO9,$PG9,$PY9,$QQ9,$RI9,$SA9,$SS9)</f>
        <v>0</v>
      </c>
      <c r="UT9" s="1">
        <f>MAX($J9,$AB9,$AT9,$BL9,$CD9,$CV9,$DN9,$EF9,$EX9,$FP9,$GH9,$GZ9,$HR9,$IJ9,$JB9,$JT9,$KL9,$LD9,$LV9,$MN9,$NF9,$NX9,$OP9,$PH9,$PZ9,$QR9,$RJ9,$SB9,$ST9)</f>
        <v>0</v>
      </c>
      <c r="UU9" s="1">
        <f>MAX($K9,$AC9,$AU9,$BM9,$CE9,$CW9,$DO9,$EG9,$EY9,$FQ9,$GI9,$HA9,$HS9,$IK9,$JC9,$JU9,$KM9,$LE9,$LW9,$MO9,$NG9,$NY9,$OQ9,$PI9,$QA9,$QS9,$RK9,$SC9,$SU9)</f>
        <v>0</v>
      </c>
      <c r="UV9" s="1">
        <f>MAX($L9,$AD9,$AV9,$BN9,$CF9,$CX9,$DP9,$EH9,$EZ9,$FR9,$GJ9,$HB9,$HT9,$IL9,$JD9,$JV9,$KN9,$LF9,$LX9,$MP9,$NH9,$NZ9,$OR9,$PJ9,$QB9,$QT9,$RL9,$SD9,$SV9)</f>
        <v>0</v>
      </c>
      <c r="UW9" s="1">
        <f>MAX($M9,$AE9,$AW9,$BO9,$CG9,$CY9,$DQ9,$EI9,$FA9,$FS9,$GK9,$HC9,$HU9,$IM9,$JE9,$JW9,$KO9,$LG9,$LY9,$MQ9,$NI9,$OA9,$OS9,$PK9,$QC9,$QU9,$RM9,$SE9,$SW9)</f>
        <v>0</v>
      </c>
      <c r="UX9" s="1">
        <f>MAX($N9,$AF9,$AX9,$BP9,$CH9,$CZ9,$DR9,$EJ9,$FB9,$FT9,$GL9,$HD9,$HV9,$IN9,$JF9,$JX9,$KP9,$LH9,$LZ9,$MR9,$NJ9,$OB9,$OT9,$PL9,$QD9,$QV9,$RN9,$SF9,$SX9)</f>
        <v>0</v>
      </c>
      <c r="UY9" s="1">
        <f>MAX($O9,$AG9,$AY9,$BQ9,$CI9,$DA9,$DS9,$EK9,$FC9,$FU9,$GM9,$HE9,$HW9,$IO9,$JG9,$JY9,$KQ9,$LI9,$MA9,$MS9,$NK9,$OC9,$OU9,$PM9,$QE9,$QW9,$RO9,$SG9,$SY9)</f>
        <v>0</v>
      </c>
      <c r="UZ9" s="1">
        <f>MAX($Q9,$AI9,$BA9,$BS9,$CK9,$DC9,$DU9,$EM9,$FE9,$FW9,$GO9,$HG9,$HY9,$IQ9,$JI9,$KA9,$KS9,$LK9,$MC9,$MU9,$NM9,$OE9,$OW9,$PO9,$QG9,$QY9,$RQ9,$SI9,$TA9)</f>
        <v>0</v>
      </c>
      <c r="VA9" s="1">
        <f>MAX($R9,$AJ9,$BB9,$BT9,$CL9,$DD9,$DV9,$EN9,$FF9,$FX9,$GP9,$HH9,$HZ9,$IR9,$JJ9,$KB9,$KT9,$LL9,$MD9,$MV9,$NN9,$OF9,$OX9,$PP9,$QH9,$QZ9,$RR9,$SJ9,$TB9)</f>
        <v>0</v>
      </c>
      <c r="VB9" s="1">
        <f>MAX($S9,$AK9,$BC9,$BU9,$CM9,$DE9,$DW9,$EO9,$FG9,$FY9,$GQ9,$HI9,$IA9,$IS9,$JK9,$KC9,$KU9,$LM9,$ME9,$MW9,$NO9,$OG9,$OY9,$PQ9,$QI9,$RA9,$RS9,$SK9,$TC9)</f>
        <v>0</v>
      </c>
    </row>
    <row r="10" spans="1:574">
      <c r="A10" s="1" t="s">
        <v>7</v>
      </c>
      <c r="B10" s="1"/>
      <c r="C10" s="1"/>
      <c r="D10" s="1"/>
      <c r="E10" s="1"/>
      <c r="F10" s="1"/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/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/>
      <c r="N10" s="1"/>
      <c r="O10" s="1"/>
      <c r="P10" s="1"/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 cm="1">
        <f t="array" ref="AQ10">_xlfn.SWITCH($A$2,"average", AVERAGE(Instances!AQ10:Instances!AQ10),"median", MEDIAN(Instances!AQ10:Instances!AQ10),"min", MIN(Instances!AQ10:Instances!AQ10),"max", MAX(Instances!AQ10:Instances!AQ10),"diff", MAX(Instances!AQ10:Instances!AQ10)-MIN(Instances!AQ10:Instances!AQ10))</f>
        <v>0</v>
      </c>
      <c r="AR10" s="1"/>
      <c r="AS10" s="1" cm="1">
        <f t="array" ref="AS10">_xlfn.SWITCH($A$2,"average", AVERAGE(Instances!AS10:Instances!AS10),"median", MEDIAN(Instances!AS10:Instances!AS10),"min", MIN(Instances!AS10:Instances!AS10),"max", MAX(Instances!AS10:Instances!AS10),"diff", MAX(Instances!AS10:Instances!AS10)-MIN(Instances!AS10:Instances!AS10))</f>
        <v>0</v>
      </c>
      <c r="AT10" s="1" cm="1">
        <f t="array" ref="AT10">_xlfn.SWITCH($A$2,"average", AVERAGE(Instances!AT10:Instances!AT10),"median", MEDIAN(Instances!AT10:Instances!AT10),"min", MIN(Instances!AT10:Instances!AT10),"max", MAX(Instances!AT10:Instances!AT10),"diff", MAX(Instances!AT10:Instances!AT10)-MIN(Instances!AT10:Instances!AT10))</f>
        <v>0</v>
      </c>
      <c r="AU10" s="1"/>
      <c r="AV10" s="1" cm="1">
        <f t="array" ref="AV10">_xlfn.SWITCH($A$2,"average", AVERAGE(Instances!AV10:Instances!AV10),"median", MEDIAN(Instances!AV10:Instances!AV10),"min", MIN(Instances!AV10:Instances!AV10),"max", MAX(Instances!AV10:Instances!AV10),"diff", MAX(Instances!AV10:Instances!AV10)-MIN(Instances!AV10:Instances!AV10))</f>
        <v>0</v>
      </c>
      <c r="AW10" s="1"/>
      <c r="AX10" s="1"/>
      <c r="AY10" s="1"/>
      <c r="AZ10" s="1"/>
      <c r="BA10" s="1" cm="1">
        <f t="array" ref="BA10">_xlfn.SWITCH($A$2,"average", AVERAGE(Instances!BA10:Instances!BA10),"median", MEDIAN(Instances!BA10:Instances!BA10),"min", MIN(Instances!BA10:Instances!BA10),"max", MAX(Instances!BA10:Instances!BA10),"diff", MAX(Instances!BA10:Instances!BA10)-MIN(Instances!BA10:Instances!BA10))</f>
        <v>0</v>
      </c>
      <c r="BB10" s="1" cm="1">
        <f t="array" ref="BB10">_xlfn.SWITCH($A$2,"average", AVERAGE(Instances!BB10:Instances!BB10),"median", MEDIAN(Instances!BB10:Instances!BB10),"min", MIN(Instances!BB10:Instances!BB10),"max", MAX(Instances!BB10:Instances!BB10),"diff", MAX(Instances!BB10:Instances!BB10)-MIN(Instances!BB10:Instances!BB10))</f>
        <v>0</v>
      </c>
      <c r="BC10" s="1"/>
      <c r="BD10" s="1" cm="1">
        <f t="array" ref="BD10">_xlfn.SWITCH($A$2,"average", AVERAGE(Instances!BD10:Instances!BD10),"median", MEDIAN(Instances!BD10:Instances!BD10),"min", MIN(Instances!BD10:Instances!BD10),"max", MAX(Instances!BD10:Instances!BD10),"diff", MAX(Instances!BD10:Instances!BD10)-MIN(Instances!BD10:Instances!BD10))</f>
        <v>0</v>
      </c>
      <c r="BE10" s="1" cm="1">
        <f t="array" ref="BE10">_xlfn.SWITCH($A$2,"average", AVERAGE(Instances!BE10:Instances!BE10),"median", MEDIAN(Instances!BE10:Instances!BE10),"min", MIN(Instances!BE10:Instances!BE10),"max", MAX(Instances!BE10:Instances!BE10),"diff", MAX(Instances!BE10:Instances!BE10)-MIN(Instances!BE10:Instances!BE10))</f>
        <v>0</v>
      </c>
      <c r="BF10" s="1" cm="1">
        <f t="array" ref="BF10">_xlfn.SWITCH($A$2,"average", AVERAGE(Instances!BF10:Instances!BF10),"median", MEDIAN(Instances!BF10:Instances!BF10),"min", MIN(Instances!BF10:Instances!BF10),"max", MAX(Instances!BF10:Instances!BF10),"diff", MAX(Instances!BF10:Instances!BF10)-MIN(Instances!BF10:Instances!BF10))</f>
        <v>0</v>
      </c>
      <c r="BG10" s="1" cm="1">
        <f t="array" ref="BG10">_xlfn.SWITCH($A$2,"average", AVERAGE(Instances!BG10:Instances!BG10),"median", MEDIAN(Instances!BG10:Instances!BG10),"min", MIN(Instances!BG10:Instances!BG10),"max", MAX(Instances!BG10:Instances!BG10),"diff", MAX(Instances!BG10:Instances!BG10)-MIN(Instances!BG10:Instances!BG10))</f>
        <v>0</v>
      </c>
      <c r="BH10" s="1" cm="1">
        <f t="array" ref="BH10">_xlfn.SWITCH($A$2,"average", AVERAGE(Instances!BH10:Instances!BH10),"median", MEDIAN(Instances!BH10:Instances!BH10),"min", MIN(Instances!BH10:Instances!BH10),"max", MAX(Instances!BH10:Instances!BH10),"diff", MAX(Instances!BH10:Instances!BH10)-MIN(Instances!BH10:Instances!BH10))</f>
        <v>0</v>
      </c>
      <c r="BI10" s="1" cm="1">
        <f t="array" ref="BI10">_xlfn.SWITCH($A$2,"average", AVERAGE(Instances!BI10:Instances!BI10),"median", MEDIAN(Instances!BI10:Instances!BI10),"min", MIN(Instances!BI10:Instances!BI10),"max", MAX(Instances!BI10:Instances!BI10),"diff", MAX(Instances!BI10:Instances!BI10)-MIN(Instances!BI10:Instances!BI10))</f>
        <v>0</v>
      </c>
      <c r="BJ10" s="1" cm="1">
        <f t="array" ref="BJ10">_xlfn.SWITCH($A$2,"average", AVERAGE(Instances!BJ10:Instances!BJ10),"median", MEDIAN(Instances!BJ10:Instances!BJ10),"min", MIN(Instances!BJ10:Instances!BJ10),"max", MAX(Instances!BJ10:Instances!BJ10),"diff", MAX(Instances!BJ10:Instances!BJ10)-MIN(Instances!BJ10:Instances!BJ10))</f>
        <v>0</v>
      </c>
      <c r="BK10" s="1" cm="1">
        <f t="array" ref="BK10">_xlfn.SWITCH($A$2,"average", AVERAGE(Instances!BK10:Instances!BK10),"median", MEDIAN(Instances!BK10:Instances!BK10),"min", MIN(Instances!BK10:Instances!BK10),"max", MAX(Instances!BK10:Instances!BK10),"diff", MAX(Instances!BK10:Instances!BK10)-MIN(Instances!BK10:Instances!BK10))</f>
        <v>0</v>
      </c>
      <c r="BL10" s="1" cm="1">
        <f t="array" ref="BL10">_xlfn.SWITCH($A$2,"average", AVERAGE(Instances!BL10:Instances!BL10),"median", MEDIAN(Instances!BL10:Instances!BL10),"min", MIN(Instances!BL10:Instances!BL10),"max", MAX(Instances!BL10:Instances!BL10),"diff", MAX(Instances!BL10:Instances!BL10)-MIN(Instances!BL10:Instances!BL10))</f>
        <v>0</v>
      </c>
      <c r="BM10" s="1" cm="1">
        <f t="array" ref="BM10">_xlfn.SWITCH($A$2,"average", AVERAGE(Instances!BM10:Instances!BM10),"median", MEDIAN(Instances!BM10:Instances!BM10),"min", MIN(Instances!BM10:Instances!BM10),"max", MAX(Instances!BM10:Instances!BM10),"diff", MAX(Instances!BM10:Instances!BM10)-MIN(Instances!BM10:Instances!BM10))</f>
        <v>0</v>
      </c>
      <c r="BN10" s="1" cm="1">
        <f t="array" ref="BN10">_xlfn.SWITCH($A$2,"average", AVERAGE(Instances!BN10:Instances!BN10),"median", MEDIAN(Instances!BN10:Instances!BN10),"min", MIN(Instances!BN10:Instances!BN10),"max", MAX(Instances!BN10:Instances!BN10),"diff", MAX(Instances!BN10:Instances!BN10)-MIN(Instances!BN10:Instances!BN10))</f>
        <v>0</v>
      </c>
      <c r="BO10" s="1" cm="1">
        <f t="array" ref="BO10">_xlfn.SWITCH($A$2,"average", AVERAGE(Instances!BO10:Instances!BO10),"median", MEDIAN(Instances!BO10:Instances!BO10),"min", MIN(Instances!BO10:Instances!BO10),"max", MAX(Instances!BO10:Instances!BO10),"diff", MAX(Instances!BO10:Instances!BO10)-MIN(Instances!BO10:Instances!BO10))</f>
        <v>0</v>
      </c>
      <c r="BP10" s="1" cm="1">
        <f t="array" ref="BP10">_xlfn.SWITCH($A$2,"average", AVERAGE(Instances!BP10:Instances!BP10),"median", MEDIAN(Instances!BP10:Instances!BP10),"min", MIN(Instances!BP10:Instances!BP10),"max", MAX(Instances!BP10:Instances!BP10),"diff", MAX(Instances!BP10:Instances!BP10)-MIN(Instances!BP10:Instances!BP10))</f>
        <v>0</v>
      </c>
      <c r="BQ10" s="1" cm="1">
        <f t="array" ref="BQ10">_xlfn.SWITCH($A$2,"average", AVERAGE(Instances!BQ10:Instances!BQ10),"median", MEDIAN(Instances!BQ10:Instances!BQ10),"min", MIN(Instances!BQ10:Instances!BQ10),"max", MAX(Instances!BQ10:Instances!BQ10),"diff", MAX(Instances!BQ10:Instances!BQ10)-MIN(Instances!BQ10:Instances!BQ10))</f>
        <v>0</v>
      </c>
      <c r="BR10" s="1"/>
      <c r="BS10" s="1" cm="1">
        <f t="array" ref="BS10">_xlfn.SWITCH($A$2,"average", AVERAGE(Instances!BS10:Instances!BS10),"median", MEDIAN(Instances!BS10:Instances!BS10),"min", MIN(Instances!BS10:Instances!BS10),"max", MAX(Instances!BS10:Instances!BS10),"diff", MAX(Instances!BS10:Instances!BS10)-MIN(Instances!BS10:Instances!BS10))</f>
        <v>0</v>
      </c>
      <c r="BT10" s="1" cm="1">
        <f t="array" ref="BT10">_xlfn.SWITCH($A$2,"average", AVERAGE(Instances!BT10:Instances!BT10),"median", MEDIAN(Instances!BT10:Instances!BT10),"min", MIN(Instances!BT10:Instances!BT10),"max", MAX(Instances!BT10:Instances!BT10),"diff", MAX(Instances!BT10:Instances!BT10)-MIN(Instances!BT10:Instances!BT10))</f>
        <v>0</v>
      </c>
      <c r="BU10" s="1" cm="1">
        <f t="array" ref="BU10">_xlfn.SWITCH($A$2,"average", AVERAGE(Instances!BU10:Instances!BU10),"median", MEDIAN(Instances!BU10:Instances!BU10),"min", MIN(Instances!BU10:Instances!BU10),"max", MAX(Instances!BU10:Instances!BU10),"diff", MAX(Instances!BU10:Instances!BU10)-MIN(Instances!BU10:Instances!BU10))</f>
        <v>0</v>
      </c>
      <c r="BV10" s="1" cm="1">
        <f t="array" ref="BV10">_xlfn.SWITCH($A$2,"average", AVERAGE(Instances!BV10:Instances!BV10),"median", MEDIAN(Instances!BV10:Instances!BV10),"min", MIN(Instances!BV10:Instances!BV10),"max", MAX(Instances!BV10:Instances!BV10),"diff", MAX(Instances!BV10:Instances!BV10)-MIN(Instances!BV10:Instances!BV10))</f>
        <v>0</v>
      </c>
      <c r="BW10" s="1" cm="1">
        <f t="array" ref="BW10">_xlfn.SWITCH($A$2,"average", AVERAGE(Instances!BW10:Instances!BW10),"median", MEDIAN(Instances!BW10:Instances!BW10),"min", MIN(Instances!BW10:Instances!BW10),"max", MAX(Instances!BW10:Instances!BW10),"diff", MAX(Instances!BW10:Instances!BW10)-MIN(Instances!BW10:Instances!BW10))</f>
        <v>0</v>
      </c>
      <c r="BX10" s="1" cm="1">
        <f t="array" ref="BX10">_xlfn.SWITCH($A$2,"average", AVERAGE(Instances!BX10:Instances!BX10),"median", MEDIAN(Instances!BX10:Instances!BX10),"min", MIN(Instances!BX10:Instances!BX10),"max", MAX(Instances!BX10:Instances!BX10),"diff", MAX(Instances!BX10:Instances!BX10)-MIN(Instances!BX10:Instances!BX10))</f>
        <v>0</v>
      </c>
      <c r="BY10" s="1" cm="1">
        <f t="array" ref="BY10">_xlfn.SWITCH($A$2,"average", AVERAGE(Instances!BY10:Instances!BY10),"median", MEDIAN(Instances!BY10:Instances!BY10),"min", MIN(Instances!BY10:Instances!BY10),"max", MAX(Instances!BY10:Instances!BY10),"diff", MAX(Instances!BY10:Instances!BY10)-MIN(Instances!BY10:Instances!BY10))</f>
        <v>0</v>
      </c>
      <c r="BZ10" s="1" cm="1">
        <f t="array" ref="BZ10">_xlfn.SWITCH($A$2,"average", AVERAGE(Instances!BZ10:Instances!BZ10),"median", MEDIAN(Instances!BZ10:Instances!BZ10),"min", MIN(Instances!BZ10:Instances!BZ10),"max", MAX(Instances!BZ10:Instances!BZ10),"diff", MAX(Instances!BZ10:Instances!BZ10)-MIN(Instances!BZ10:Instances!BZ10))</f>
        <v>0</v>
      </c>
      <c r="CA10" s="1" cm="1">
        <f t="array" ref="CA10">_xlfn.SWITCH($A$2,"average", AVERAGE(Instances!CA10:Instances!CA10),"median", MEDIAN(Instances!CA10:Instances!CA10),"min", MIN(Instances!CA10:Instances!CA10),"max", MAX(Instances!CA10:Instances!CA10),"diff", MAX(Instances!CA10:Instances!CA10)-MIN(Instances!CA10:Instances!CA10))</f>
        <v>0</v>
      </c>
      <c r="CB10" s="1" cm="1">
        <f t="array" ref="CB10">_xlfn.SWITCH($A$2,"average", AVERAGE(Instances!CB10:Instances!CB10),"median", MEDIAN(Instances!CB10:Instances!CB10),"min", MIN(Instances!CB10:Instances!CB10),"max", MAX(Instances!CB10:Instances!CB10),"diff", MAX(Instances!CB10:Instances!CB10)-MIN(Instances!CB10:Instances!CB10))</f>
        <v>0</v>
      </c>
      <c r="CC10" s="1" cm="1">
        <f t="array" ref="CC10">_xlfn.SWITCH($A$2,"average", AVERAGE(Instances!CC10:Instances!CC10),"median", MEDIAN(Instances!CC10:Instances!CC10),"min", MIN(Instances!CC10:Instances!CC10),"max", MAX(Instances!CC10:Instances!CC10),"diff", MAX(Instances!CC10:Instances!CC10)-MIN(Instances!CC10:Instances!CC10))</f>
        <v>0</v>
      </c>
      <c r="CD10" s="1" cm="1">
        <f t="array" ref="CD10">_xlfn.SWITCH($A$2,"average", AVERAGE(Instances!CD10:Instances!CD10),"median", MEDIAN(Instances!CD10:Instances!CD10),"min", MIN(Instances!CD10:Instances!CD10),"max", MAX(Instances!CD10:Instances!CD10),"diff", MAX(Instances!CD10:Instances!CD10)-MIN(Instances!CD10:Instances!CD10))</f>
        <v>0</v>
      </c>
      <c r="CE10" s="1" cm="1">
        <f t="array" ref="CE10">_xlfn.SWITCH($A$2,"average", AVERAGE(Instances!CE10:Instances!CE10),"median", MEDIAN(Instances!CE10:Instances!CE10),"min", MIN(Instances!CE10:Instances!CE10),"max", MAX(Instances!CE10:Instances!CE10),"diff", MAX(Instances!CE10:Instances!CE10)-MIN(Instances!CE10:Instances!CE10))</f>
        <v>0</v>
      </c>
      <c r="CF10" s="1" cm="1">
        <f t="array" ref="CF10">_xlfn.SWITCH($A$2,"average", AVERAGE(Instances!CF10:Instances!CF10),"median", MEDIAN(Instances!CF10:Instances!CF10),"min", MIN(Instances!CF10:Instances!CF10),"max", MAX(Instances!CF10:Instances!CF10),"diff", MAX(Instances!CF10:Instances!CF10)-MIN(Instances!CF10:Instances!CF10))</f>
        <v>0</v>
      </c>
      <c r="CG10" s="1" cm="1">
        <f t="array" ref="CG10">_xlfn.SWITCH($A$2,"average", AVERAGE(Instances!CG10:Instances!CG10),"median", MEDIAN(Instances!CG10:Instances!CG10),"min", MIN(Instances!CG10:Instances!CG10),"max", MAX(Instances!CG10:Instances!CG10),"diff", MAX(Instances!CG10:Instances!CG10)-MIN(Instances!CG10:Instances!CG10))</f>
        <v>0</v>
      </c>
      <c r="CH10" s="1" cm="1">
        <f t="array" ref="CH10">_xlfn.SWITCH($A$2,"average", AVERAGE(Instances!CH10:Instances!CH10),"median", MEDIAN(Instances!CH10:Instances!CH10),"min", MIN(Instances!CH10:Instances!CH10),"max", MAX(Instances!CH10:Instances!CH10),"diff", MAX(Instances!CH10:Instances!CH10)-MIN(Instances!CH10:Instances!CH10))</f>
        <v>0</v>
      </c>
      <c r="CI10" s="1" cm="1">
        <f t="array" ref="CI10">_xlfn.SWITCH($A$2,"average", AVERAGE(Instances!CI10:Instances!CI10),"median", MEDIAN(Instances!CI10:Instances!CI10),"min", MIN(Instances!CI10:Instances!CI10),"max", MAX(Instances!CI10:Instances!CI10),"diff", MAX(Instances!CI10:Instances!CI10)-MIN(Instances!CI10:Instances!CI10))</f>
        <v>0</v>
      </c>
      <c r="CJ10" s="1"/>
      <c r="CK10" s="1" cm="1">
        <f t="array" ref="CK10">_xlfn.SWITCH($A$2,"average", AVERAGE(Instances!CK10:Instances!CK10),"median", MEDIAN(Instances!CK10:Instances!CK10),"min", MIN(Instances!CK10:Instances!CK10),"max", MAX(Instances!CK10:Instances!CK10),"diff", MAX(Instances!CK10:Instances!CK10)-MIN(Instances!CK10:Instances!CK10))</f>
        <v>0</v>
      </c>
      <c r="CL10" s="1" cm="1">
        <f t="array" ref="CL10">_xlfn.SWITCH($A$2,"average", AVERAGE(Instances!CL10:Instances!CL10),"median", MEDIAN(Instances!CL10:Instances!CL10),"min", MIN(Instances!CL10:Instances!CL10),"max", MAX(Instances!CL10:Instances!CL10),"diff", MAX(Instances!CL10:Instances!CL10)-MIN(Instances!CL10:Instances!CL10))</f>
        <v>0</v>
      </c>
      <c r="CM10" s="1" cm="1">
        <f t="array" ref="CM10">_xlfn.SWITCH($A$2,"average", AVERAGE(Instances!CM10:Instances!CM10),"median", MEDIAN(Instances!CM10:Instances!CM10),"min", MIN(Instances!CM10:Instances!CM10),"max", MAX(Instances!CM10:Instances!CM10),"diff", MAX(Instances!CM10:Instances!CM10)-MIN(Instances!CM10:Instances!CM10))</f>
        <v>0</v>
      </c>
      <c r="CN10" s="1" cm="1">
        <f t="array" ref="CN10">_xlfn.SWITCH($A$2,"average", AVERAGE(Instances!CN10:Instances!CN10),"median", MEDIAN(Instances!CN10:Instances!CN10),"min", MIN(Instances!CN10:Instances!CN10),"max", MAX(Instances!CN10:Instances!CN10),"diff", MAX(Instances!CN10:Instances!CN10)-MIN(Instances!CN10:Instances!CN10))</f>
        <v>0</v>
      </c>
      <c r="CO10" s="1" cm="1">
        <f t="array" ref="CO10">_xlfn.SWITCH($A$2,"average", AVERAGE(Instances!CO10:Instances!CO10),"median", MEDIAN(Instances!CO10:Instances!CO10),"min", MIN(Instances!CO10:Instances!CO10),"max", MAX(Instances!CO10:Instances!CO10),"diff", MAX(Instances!CO10:Instances!CO10)-MIN(Instances!CO10:Instances!CO10))</f>
        <v>0</v>
      </c>
      <c r="CP10" s="1" cm="1">
        <f t="array" ref="CP10">_xlfn.SWITCH($A$2,"average", AVERAGE(Instances!CP10:Instances!CP10),"median", MEDIAN(Instances!CP10:Instances!CP10),"min", MIN(Instances!CP10:Instances!CP10),"max", MAX(Instances!CP10:Instances!CP10),"diff", MAX(Instances!CP10:Instances!CP10)-MIN(Instances!CP10:Instances!CP10))</f>
        <v>0</v>
      </c>
      <c r="CQ10" s="1" cm="1">
        <f t="array" ref="CQ10">_xlfn.SWITCH($A$2,"average", AVERAGE(Instances!CQ10:Instances!CQ10),"median", MEDIAN(Instances!CQ10:Instances!CQ10),"min", MIN(Instances!CQ10:Instances!CQ10),"max", MAX(Instances!CQ10:Instances!CQ10),"diff", MAX(Instances!CQ10:Instances!CQ10)-MIN(Instances!CQ10:Instances!CQ10))</f>
        <v>0</v>
      </c>
      <c r="CR10" s="1" cm="1">
        <f t="array" ref="CR10">_xlfn.SWITCH($A$2,"average", AVERAGE(Instances!CR10:Instances!CR10),"median", MEDIAN(Instances!CR10:Instances!CR10),"min", MIN(Instances!CR10:Instances!CR10),"max", MAX(Instances!CR10:Instances!CR10),"diff", MAX(Instances!CR10:Instances!CR10)-MIN(Instances!CR10:Instances!CR10))</f>
        <v>0</v>
      </c>
      <c r="CS10" s="1" cm="1">
        <f t="array" ref="CS10">_xlfn.SWITCH($A$2,"average", AVERAGE(Instances!CS10:Instances!CS10),"median", MEDIAN(Instances!CS10:Instances!CS10),"min", MIN(Instances!CS10:Instances!CS10),"max", MAX(Instances!CS10:Instances!CS10),"diff", MAX(Instances!CS10:Instances!CS10)-MIN(Instances!CS10:Instances!CS10))</f>
        <v>0</v>
      </c>
      <c r="CT10" s="1" cm="1">
        <f t="array" ref="CT10">_xlfn.SWITCH($A$2,"average", AVERAGE(Instances!CT10:Instances!CT10),"median", MEDIAN(Instances!CT10:Instances!CT10),"min", MIN(Instances!CT10:Instances!CT10),"max", MAX(Instances!CT10:Instances!CT10),"diff", MAX(Instances!CT10:Instances!CT10)-MIN(Instances!CT10:Instances!CT10))</f>
        <v>0</v>
      </c>
      <c r="CU10" s="1" cm="1">
        <f t="array" ref="CU10">_xlfn.SWITCH($A$2,"average", AVERAGE(Instances!CU10:Instances!CU10),"median", MEDIAN(Instances!CU10:Instances!CU10),"min", MIN(Instances!CU10:Instances!CU10),"max", MAX(Instances!CU10:Instances!CU10),"diff", MAX(Instances!CU10:Instances!CU10)-MIN(Instances!CU10:Instances!CU10))</f>
        <v>0</v>
      </c>
      <c r="CV10" s="1" cm="1">
        <f t="array" ref="CV10">_xlfn.SWITCH($A$2,"average", AVERAGE(Instances!CV10:Instances!CV10),"median", MEDIAN(Instances!CV10:Instances!CV10),"min", MIN(Instances!CV10:Instances!CV10),"max", MAX(Instances!CV10:Instances!CV10),"diff", MAX(Instances!CV10:Instances!CV10)-MIN(Instances!CV10:Instances!CV10))</f>
        <v>0</v>
      </c>
      <c r="CW10" s="1" cm="1">
        <f t="array" ref="CW10">_xlfn.SWITCH($A$2,"average", AVERAGE(Instances!CW10:Instances!CW10),"median", MEDIAN(Instances!CW10:Instances!CW10),"min", MIN(Instances!CW10:Instances!CW10),"max", MAX(Instances!CW10:Instances!CW10),"diff", MAX(Instances!CW10:Instances!CW10)-MIN(Instances!CW10:Instances!CW10))</f>
        <v>0</v>
      </c>
      <c r="CX10" s="1" cm="1">
        <f t="array" ref="CX10">_xlfn.SWITCH($A$2,"average", AVERAGE(Instances!CX10:Instances!CX10),"median", MEDIAN(Instances!CX10:Instances!CX10),"min", MIN(Instances!CX10:Instances!CX10),"max", MAX(Instances!CX10:Instances!CX10),"diff", MAX(Instances!CX10:Instances!CX10)-MIN(Instances!CX10:Instances!CX10))</f>
        <v>0</v>
      </c>
      <c r="CY10" s="1" cm="1">
        <f t="array" ref="CY10">_xlfn.SWITCH($A$2,"average", AVERAGE(Instances!CY10:Instances!CY10),"median", MEDIAN(Instances!CY10:Instances!CY10),"min", MIN(Instances!CY10:Instances!CY10),"max", MAX(Instances!CY10:Instances!CY10),"diff", MAX(Instances!CY10:Instances!CY10)-MIN(Instances!CY10:Instances!CY10))</f>
        <v>0</v>
      </c>
      <c r="CZ10" s="1" cm="1">
        <f t="array" ref="CZ10">_xlfn.SWITCH($A$2,"average", AVERAGE(Instances!CZ10:Instances!CZ10),"median", MEDIAN(Instances!CZ10:Instances!CZ10),"min", MIN(Instances!CZ10:Instances!CZ10),"max", MAX(Instances!CZ10:Instances!CZ10),"diff", MAX(Instances!CZ10:Instances!CZ10)-MIN(Instances!CZ10:Instances!CZ10))</f>
        <v>0</v>
      </c>
      <c r="DA10" s="1" cm="1">
        <f t="array" ref="DA10">_xlfn.SWITCH($A$2,"average", AVERAGE(Instances!DA10:Instances!DA10),"median", MEDIAN(Instances!DA10:Instances!DA10),"min", MIN(Instances!DA10:Instances!DA10),"max", MAX(Instances!DA10:Instances!DA10),"diff", MAX(Instances!DA10:Instances!DA10)-MIN(Instances!DA10:Instances!DA10))</f>
        <v>0</v>
      </c>
      <c r="DB10" s="1"/>
      <c r="DC10" s="1" cm="1">
        <f t="array" ref="DC10">_xlfn.SWITCH($A$2,"average", AVERAGE(Instances!DC10:Instances!DC10),"median", MEDIAN(Instances!DC10:Instances!DC10),"min", MIN(Instances!DC10:Instances!DC10),"max", MAX(Instances!DC10:Instances!DC10),"diff", MAX(Instances!DC10:Instances!DC10)-MIN(Instances!DC10:Instances!DC10))</f>
        <v>0</v>
      </c>
      <c r="DD10" s="1" cm="1">
        <f t="array" ref="DD10">_xlfn.SWITCH($A$2,"average", AVERAGE(Instances!DD10:Instances!DD10),"median", MEDIAN(Instances!DD10:Instances!DD10),"min", MIN(Instances!DD10:Instances!DD10),"max", MAX(Instances!DD10:Instances!DD10),"diff", MAX(Instances!DD10:Instances!DD10)-MIN(Instances!DD10:Instances!DD10))</f>
        <v>0</v>
      </c>
      <c r="DE10" s="1" cm="1">
        <f t="array" ref="DE10">_xlfn.SWITCH($A$2,"average", AVERAGE(Instances!DE10:Instances!DE10),"median", MEDIAN(Instances!DE10:Instances!DE10),"min", MIN(Instances!DE10:Instances!DE10),"max", MAX(Instances!DE10:Instances!DE10),"diff", MAX(Instances!DE10:Instances!DE10)-MIN(Instances!DE10:Instances!DE10))</f>
        <v>0</v>
      </c>
      <c r="DF10" s="1" cm="1">
        <f t="array" ref="DF10">_xlfn.SWITCH($A$2,"average", AVERAGE(Instances!DF10:Instances!DF10),"median", MEDIAN(Instances!DF10:Instances!DF10),"min", MIN(Instances!DF10:Instances!DF10),"max", MAX(Instances!DF10:Instances!DF10),"diff", MAX(Instances!DF10:Instances!DF10)-MIN(Instances!DF10:Instances!DF10))</f>
        <v>0</v>
      </c>
      <c r="DG10" s="1" cm="1">
        <f t="array" ref="DG10">_xlfn.SWITCH($A$2,"average", AVERAGE(Instances!DG10:Instances!DG10),"median", MEDIAN(Instances!DG10:Instances!DG10),"min", MIN(Instances!DG10:Instances!DG10),"max", MAX(Instances!DG10:Instances!DG10),"diff", MAX(Instances!DG10:Instances!DG10)-MIN(Instances!DG10:Instances!DG10))</f>
        <v>0</v>
      </c>
      <c r="DH10" s="1" cm="1">
        <f t="array" ref="DH10">_xlfn.SWITCH($A$2,"average", AVERAGE(Instances!DH10:Instances!DH10),"median", MEDIAN(Instances!DH10:Instances!DH10),"min", MIN(Instances!DH10:Instances!DH10),"max", MAX(Instances!DH10:Instances!DH10),"diff", MAX(Instances!DH10:Instances!DH10)-MIN(Instances!DH10:Instances!DH10))</f>
        <v>0</v>
      </c>
      <c r="DI10" s="1" cm="1">
        <f t="array" ref="DI10">_xlfn.SWITCH($A$2,"average", AVERAGE(Instances!DI10:Instances!DI10),"median", MEDIAN(Instances!DI10:Instances!DI10),"min", MIN(Instances!DI10:Instances!DI10),"max", MAX(Instances!DI10:Instances!DI10),"diff", MAX(Instances!DI10:Instances!DI10)-MIN(Instances!DI10:Instances!DI10))</f>
        <v>0</v>
      </c>
      <c r="DJ10" s="1" cm="1">
        <f t="array" ref="DJ10">_xlfn.SWITCH($A$2,"average", AVERAGE(Instances!DJ10:Instances!DJ10),"median", MEDIAN(Instances!DJ10:Instances!DJ10),"min", MIN(Instances!DJ10:Instances!DJ10),"max", MAX(Instances!DJ10:Instances!DJ10),"diff", MAX(Instances!DJ10:Instances!DJ10)-MIN(Instances!DJ10:Instances!DJ10))</f>
        <v>0</v>
      </c>
      <c r="DK10" s="1" cm="1">
        <f t="array" ref="DK10">_xlfn.SWITCH($A$2,"average", AVERAGE(Instances!DK10:Instances!DK10),"median", MEDIAN(Instances!DK10:Instances!DK10),"min", MIN(Instances!DK10:Instances!DK10),"max", MAX(Instances!DK10:Instances!DK10),"diff", MAX(Instances!DK10:Instances!DK10)-MIN(Instances!DK10:Instances!DK10))</f>
        <v>0</v>
      </c>
      <c r="DL10" s="1" cm="1">
        <f t="array" ref="DL10">_xlfn.SWITCH($A$2,"average", AVERAGE(Instances!DL10:Instances!DL10),"median", MEDIAN(Instances!DL10:Instances!DL10),"min", MIN(Instances!DL10:Instances!DL10),"max", MAX(Instances!DL10:Instances!DL10),"diff", MAX(Instances!DL10:Instances!DL10)-MIN(Instances!DL10:Instances!DL10))</f>
        <v>0</v>
      </c>
      <c r="DM10" s="1" cm="1">
        <f t="array" ref="DM10">_xlfn.SWITCH($A$2,"average", AVERAGE(Instances!DM10:Instances!DM10),"median", MEDIAN(Instances!DM10:Instances!DM10),"min", MIN(Instances!DM10:Instances!DM10),"max", MAX(Instances!DM10:Instances!DM10),"diff", MAX(Instances!DM10:Instances!DM10)-MIN(Instances!DM10:Instances!DM10))</f>
        <v>0</v>
      </c>
      <c r="DN10" s="1" cm="1">
        <f t="array" ref="DN10">_xlfn.SWITCH($A$2,"average", AVERAGE(Instances!DN10:Instances!DN10),"median", MEDIAN(Instances!DN10:Instances!DN10),"min", MIN(Instances!DN10:Instances!DN10),"max", MAX(Instances!DN10:Instances!DN10),"diff", MAX(Instances!DN10:Instances!DN10)-MIN(Instances!DN10:Instances!DN10))</f>
        <v>0</v>
      </c>
      <c r="DO10" s="1" cm="1">
        <f t="array" ref="DO10">_xlfn.SWITCH($A$2,"average", AVERAGE(Instances!DO10:Instances!DO10),"median", MEDIAN(Instances!DO10:Instances!DO10),"min", MIN(Instances!DO10:Instances!DO10),"max", MAX(Instances!DO10:Instances!DO10),"diff", MAX(Instances!DO10:Instances!DO10)-MIN(Instances!DO10:Instances!DO10))</f>
        <v>0</v>
      </c>
      <c r="DP10" s="1" cm="1">
        <f t="array" ref="DP10">_xlfn.SWITCH($A$2,"average", AVERAGE(Instances!DP10:Instances!DP10),"median", MEDIAN(Instances!DP10:Instances!DP10),"min", MIN(Instances!DP10:Instances!DP10),"max", MAX(Instances!DP10:Instances!DP10),"diff", MAX(Instances!DP10:Instances!DP10)-MIN(Instances!DP10:Instances!DP10))</f>
        <v>0</v>
      </c>
      <c r="DQ10" s="1" cm="1">
        <f t="array" ref="DQ10">_xlfn.SWITCH($A$2,"average", AVERAGE(Instances!DQ10:Instances!DQ10),"median", MEDIAN(Instances!DQ10:Instances!DQ10),"min", MIN(Instances!DQ10:Instances!DQ10),"max", MAX(Instances!DQ10:Instances!DQ10),"diff", MAX(Instances!DQ10:Instances!DQ10)-MIN(Instances!DQ10:Instances!DQ10))</f>
        <v>0</v>
      </c>
      <c r="DR10" s="1" cm="1">
        <f t="array" ref="DR10">_xlfn.SWITCH($A$2,"average", AVERAGE(Instances!DR10:Instances!DR10),"median", MEDIAN(Instances!DR10:Instances!DR10),"min", MIN(Instances!DR10:Instances!DR10),"max", MAX(Instances!DR10:Instances!DR10),"diff", MAX(Instances!DR10:Instances!DR10)-MIN(Instances!DR10:Instances!DR10))</f>
        <v>0</v>
      </c>
      <c r="DS10" s="1" cm="1">
        <f t="array" ref="DS10">_xlfn.SWITCH($A$2,"average", AVERAGE(Instances!DS10:Instances!DS10),"median", MEDIAN(Instances!DS10:Instances!DS10),"min", MIN(Instances!DS10:Instances!DS10),"max", MAX(Instances!DS10:Instances!DS10),"diff", MAX(Instances!DS10:Instances!DS10)-MIN(Instances!DS10:Instances!DS10))</f>
        <v>0</v>
      </c>
      <c r="DT10" s="1"/>
      <c r="DU10" s="1" cm="1">
        <f t="array" ref="DU10">_xlfn.SWITCH($A$2,"average", AVERAGE(Instances!DU10:Instances!DU10),"median", MEDIAN(Instances!DU10:Instances!DU10),"min", MIN(Instances!DU10:Instances!DU10),"max", MAX(Instances!DU10:Instances!DU10),"diff", MAX(Instances!DU10:Instances!DU10)-MIN(Instances!DU10:Instances!DU10))</f>
        <v>0</v>
      </c>
      <c r="DV10" s="1" cm="1">
        <f t="array" ref="DV10">_xlfn.SWITCH($A$2,"average", AVERAGE(Instances!DV10:Instances!DV10),"median", MEDIAN(Instances!DV10:Instances!DV10),"min", MIN(Instances!DV10:Instances!DV10),"max", MAX(Instances!DV10:Instances!DV10),"diff", MAX(Instances!DV10:Instances!DV10)-MIN(Instances!DV10:Instances!DV10))</f>
        <v>0</v>
      </c>
      <c r="DW10" s="1" cm="1">
        <f t="array" ref="DW10">_xlfn.SWITCH($A$2,"average", AVERAGE(Instances!DW10:Instances!DW10),"median", MEDIAN(Instances!DW10:Instances!DW10),"min", MIN(Instances!DW10:Instances!DW10),"max", MAX(Instances!DW10:Instances!DW10),"diff", MAX(Instances!DW10:Instances!DW10)-MIN(Instances!DW10:Instances!DW10))</f>
        <v>0</v>
      </c>
      <c r="DX10" s="1" cm="1">
        <f t="array" ref="DX10">_xlfn.SWITCH($A$2,"average", AVERAGE(Instances!DX10:Instances!DX10),"median", MEDIAN(Instances!DX10:Instances!DX10),"min", MIN(Instances!DX10:Instances!DX10),"max", MAX(Instances!DX10:Instances!DX10),"diff", MAX(Instances!DX10:Instances!DX10)-MIN(Instances!DX10:Instances!DX10))</f>
        <v>0</v>
      </c>
      <c r="DY10" s="1" cm="1">
        <f t="array" ref="DY10">_xlfn.SWITCH($A$2,"average", AVERAGE(Instances!DY10:Instances!DY10),"median", MEDIAN(Instances!DY10:Instances!DY10),"min", MIN(Instances!DY10:Instances!DY10),"max", MAX(Instances!DY10:Instances!DY10),"diff", MAX(Instances!DY10:Instances!DY10)-MIN(Instances!DY10:Instances!DY10))</f>
        <v>0</v>
      </c>
      <c r="DZ10" s="1" cm="1">
        <f t="array" ref="DZ10">_xlfn.SWITCH($A$2,"average", AVERAGE(Instances!DZ10:Instances!DZ10),"median", MEDIAN(Instances!DZ10:Instances!DZ10),"min", MIN(Instances!DZ10:Instances!DZ10),"max", MAX(Instances!DZ10:Instances!DZ10),"diff", MAX(Instances!DZ10:Instances!DZ10)-MIN(Instances!DZ10:Instances!DZ10))</f>
        <v>0</v>
      </c>
      <c r="EA10" s="1" cm="1">
        <f t="array" ref="EA10">_xlfn.SWITCH($A$2,"average", AVERAGE(Instances!EA10:Instances!EA10),"median", MEDIAN(Instances!EA10:Instances!EA10),"min", MIN(Instances!EA10:Instances!EA10),"max", MAX(Instances!EA10:Instances!EA10),"diff", MAX(Instances!EA10:Instances!EA10)-MIN(Instances!EA10:Instances!EA10))</f>
        <v>0</v>
      </c>
      <c r="EB10" s="1" cm="1">
        <f t="array" ref="EB10">_xlfn.SWITCH($A$2,"average", AVERAGE(Instances!EB10:Instances!EB10),"median", MEDIAN(Instances!EB10:Instances!EB10),"min", MIN(Instances!EB10:Instances!EB10),"max", MAX(Instances!EB10:Instances!EB10),"diff", MAX(Instances!EB10:Instances!EB10)-MIN(Instances!EB10:Instances!EB10))</f>
        <v>0</v>
      </c>
      <c r="EC10" s="1" cm="1">
        <f t="array" ref="EC10">_xlfn.SWITCH($A$2,"average", AVERAGE(Instances!EC10:Instances!EC10),"median", MEDIAN(Instances!EC10:Instances!EC10),"min", MIN(Instances!EC10:Instances!EC10),"max", MAX(Instances!EC10:Instances!EC10),"diff", MAX(Instances!EC10:Instances!EC10)-MIN(Instances!EC10:Instances!EC10))</f>
        <v>0</v>
      </c>
      <c r="ED10" s="1" cm="1">
        <f t="array" ref="ED10">_xlfn.SWITCH($A$2,"average", AVERAGE(Instances!ED10:Instances!ED10),"median", MEDIAN(Instances!ED10:Instances!ED10),"min", MIN(Instances!ED10:Instances!ED10),"max", MAX(Instances!ED10:Instances!ED10),"diff", MAX(Instances!ED10:Instances!ED10)-MIN(Instances!ED10:Instances!ED10))</f>
        <v>0</v>
      </c>
      <c r="EE10" s="1" cm="1">
        <f t="array" ref="EE10">_xlfn.SWITCH($A$2,"average", AVERAGE(Instances!EE10:Instances!EE10),"median", MEDIAN(Instances!EE10:Instances!EE10),"min", MIN(Instances!EE10:Instances!EE10),"max", MAX(Instances!EE10:Instances!EE10),"diff", MAX(Instances!EE10:Instances!EE10)-MIN(Instances!EE10:Instances!EE10))</f>
        <v>0</v>
      </c>
      <c r="EF10" s="1" cm="1">
        <f t="array" ref="EF10">_xlfn.SWITCH($A$2,"average", AVERAGE(Instances!EF10:Instances!EF10),"median", MEDIAN(Instances!EF10:Instances!EF10),"min", MIN(Instances!EF10:Instances!EF10),"max", MAX(Instances!EF10:Instances!EF10),"diff", MAX(Instances!EF10:Instances!EF10)-MIN(Instances!EF10:Instances!EF10))</f>
        <v>0</v>
      </c>
      <c r="EG10" s="1" cm="1">
        <f t="array" ref="EG10">_xlfn.SWITCH($A$2,"average", AVERAGE(Instances!EG10:Instances!EG10),"median", MEDIAN(Instances!EG10:Instances!EG10),"min", MIN(Instances!EG10:Instances!EG10),"max", MAX(Instances!EG10:Instances!EG10),"diff", MAX(Instances!EG10:Instances!EG10)-MIN(Instances!EG10:Instances!EG10))</f>
        <v>0</v>
      </c>
      <c r="EH10" s="1" cm="1">
        <f t="array" ref="EH10">_xlfn.SWITCH($A$2,"average", AVERAGE(Instances!EH10:Instances!EH10),"median", MEDIAN(Instances!EH10:Instances!EH10),"min", MIN(Instances!EH10:Instances!EH10),"max", MAX(Instances!EH10:Instances!EH10),"diff", MAX(Instances!EH10:Instances!EH10)-MIN(Instances!EH10:Instances!EH10))</f>
        <v>0</v>
      </c>
      <c r="EI10" s="1" cm="1">
        <f t="array" ref="EI10">_xlfn.SWITCH($A$2,"average", AVERAGE(Instances!EI10:Instances!EI10),"median", MEDIAN(Instances!EI10:Instances!EI10),"min", MIN(Instances!EI10:Instances!EI10),"max", MAX(Instances!EI10:Instances!EI10),"diff", MAX(Instances!EI10:Instances!EI10)-MIN(Instances!EI10:Instances!EI10))</f>
        <v>0</v>
      </c>
      <c r="EJ10" s="1" cm="1">
        <f t="array" ref="EJ10">_xlfn.SWITCH($A$2,"average", AVERAGE(Instances!EJ10:Instances!EJ10),"median", MEDIAN(Instances!EJ10:Instances!EJ10),"min", MIN(Instances!EJ10:Instances!EJ10),"max", MAX(Instances!EJ10:Instances!EJ10),"diff", MAX(Instances!EJ10:Instances!EJ10)-MIN(Instances!EJ10:Instances!EJ10))</f>
        <v>0</v>
      </c>
      <c r="EK10" s="1" cm="1">
        <f t="array" ref="EK10">_xlfn.SWITCH($A$2,"average", AVERAGE(Instances!EK10:Instances!EK10),"median", MEDIAN(Instances!EK10:Instances!EK10),"min", MIN(Instances!EK10:Instances!EK10),"max", MAX(Instances!EK10:Instances!EK10),"diff", MAX(Instances!EK10:Instances!EK10)-MIN(Instances!EK10:Instances!EK10))</f>
        <v>0</v>
      </c>
      <c r="EL10" s="1"/>
      <c r="EM10" s="1" cm="1">
        <f t="array" ref="EM10">_xlfn.SWITCH($A$2,"average", AVERAGE(Instances!EM10:Instances!EM10),"median", MEDIAN(Instances!EM10:Instances!EM10),"min", MIN(Instances!EM10:Instances!EM10),"max", MAX(Instances!EM10:Instances!EM10),"diff", MAX(Instances!EM10:Instances!EM10)-MIN(Instances!EM10:Instances!EM10))</f>
        <v>0</v>
      </c>
      <c r="EN10" s="1" cm="1">
        <f t="array" ref="EN10">_xlfn.SWITCH($A$2,"average", AVERAGE(Instances!EN10:Instances!EN10),"median", MEDIAN(Instances!EN10:Instances!EN10),"min", MIN(Instances!EN10:Instances!EN10),"max", MAX(Instances!EN10:Instances!EN10),"diff", MAX(Instances!EN10:Instances!EN10)-MIN(Instances!EN10:Instances!EN10))</f>
        <v>0</v>
      </c>
      <c r="EO10" s="1" cm="1">
        <f t="array" ref="EO10">_xlfn.SWITCH($A$2,"average", AVERAGE(Instances!EO10:Instances!EO10),"median", MEDIAN(Instances!EO10:Instances!EO10),"min", MIN(Instances!EO10:Instances!EO10),"max", MAX(Instances!EO10:Instances!EO10),"diff", MAX(Instances!EO10:Instances!EO10)-MIN(Instances!EO10:Instances!EO10))</f>
        <v>0</v>
      </c>
      <c r="EP10" s="1" cm="1">
        <f t="array" ref="EP10">_xlfn.SWITCH($A$2,"average", AVERAGE(Instances!EP10:Instances!EP10),"median", MEDIAN(Instances!EP10:Instances!EP10),"min", MIN(Instances!EP10:Instances!EP10),"max", MAX(Instances!EP10:Instances!EP10),"diff", MAX(Instances!EP10:Instances!EP10)-MIN(Instances!EP10:Instances!EP10))</f>
        <v>0</v>
      </c>
      <c r="EQ10" s="1" cm="1">
        <f t="array" ref="EQ10">_xlfn.SWITCH($A$2,"average", AVERAGE(Instances!EQ10:Instances!EQ10),"median", MEDIAN(Instances!EQ10:Instances!EQ10),"min", MIN(Instances!EQ10:Instances!EQ10),"max", MAX(Instances!EQ10:Instances!EQ10),"diff", MAX(Instances!EQ10:Instances!EQ10)-MIN(Instances!EQ10:Instances!EQ10))</f>
        <v>0</v>
      </c>
      <c r="ER10" s="1" cm="1">
        <f t="array" ref="ER10">_xlfn.SWITCH($A$2,"average", AVERAGE(Instances!ER10:Instances!ER10),"median", MEDIAN(Instances!ER10:Instances!ER10),"min", MIN(Instances!ER10:Instances!ER10),"max", MAX(Instances!ER10:Instances!ER10),"diff", MAX(Instances!ER10:Instances!ER10)-MIN(Instances!ER10:Instances!ER10))</f>
        <v>0</v>
      </c>
      <c r="ES10" s="1" cm="1">
        <f t="array" ref="ES10">_xlfn.SWITCH($A$2,"average", AVERAGE(Instances!ES10:Instances!ES10),"median", MEDIAN(Instances!ES10:Instances!ES10),"min", MIN(Instances!ES10:Instances!ES10),"max", MAX(Instances!ES10:Instances!ES10),"diff", MAX(Instances!ES10:Instances!ES10)-MIN(Instances!ES10:Instances!ES10))</f>
        <v>0</v>
      </c>
      <c r="ET10" s="1" cm="1">
        <f t="array" ref="ET10">_xlfn.SWITCH($A$2,"average", AVERAGE(Instances!ET10:Instances!ET10),"median", MEDIAN(Instances!ET10:Instances!ET10),"min", MIN(Instances!ET10:Instances!ET10),"max", MAX(Instances!ET10:Instances!ET10),"diff", MAX(Instances!ET10:Instances!ET10)-MIN(Instances!ET10:Instances!ET10))</f>
        <v>0</v>
      </c>
      <c r="EU10" s="1" cm="1">
        <f t="array" ref="EU10">_xlfn.SWITCH($A$2,"average", AVERAGE(Instances!EU10:Instances!EU10),"median", MEDIAN(Instances!EU10:Instances!EU10),"min", MIN(Instances!EU10:Instances!EU10),"max", MAX(Instances!EU10:Instances!EU10),"diff", MAX(Instances!EU10:Instances!EU10)-MIN(Instances!EU10:Instances!EU10))</f>
        <v>0</v>
      </c>
      <c r="EV10" s="1" cm="1">
        <f t="array" ref="EV10">_xlfn.SWITCH($A$2,"average", AVERAGE(Instances!EV10:Instances!EV10),"median", MEDIAN(Instances!EV10:Instances!EV10),"min", MIN(Instances!EV10:Instances!EV10),"max", MAX(Instances!EV10:Instances!EV10),"diff", MAX(Instances!EV10:Instances!EV10)-MIN(Instances!EV10:Instances!EV10))</f>
        <v>0</v>
      </c>
      <c r="EW10" s="1" cm="1">
        <f t="array" ref="EW10">_xlfn.SWITCH($A$2,"average", AVERAGE(Instances!EW10:Instances!EW10),"median", MEDIAN(Instances!EW10:Instances!EW10),"min", MIN(Instances!EW10:Instances!EW10),"max", MAX(Instances!EW10:Instances!EW10),"diff", MAX(Instances!EW10:Instances!EW10)-MIN(Instances!EW10:Instances!EW10))</f>
        <v>0</v>
      </c>
      <c r="EX10" s="1" cm="1">
        <f t="array" ref="EX10">_xlfn.SWITCH($A$2,"average", AVERAGE(Instances!EX10:Instances!EX10),"median", MEDIAN(Instances!EX10:Instances!EX10),"min", MIN(Instances!EX10:Instances!EX10),"max", MAX(Instances!EX10:Instances!EX10),"diff", MAX(Instances!EX10:Instances!EX10)-MIN(Instances!EX10:Instances!EX10))</f>
        <v>0</v>
      </c>
      <c r="EY10" s="1" cm="1">
        <f t="array" ref="EY10">_xlfn.SWITCH($A$2,"average", AVERAGE(Instances!EY10:Instances!EY10),"median", MEDIAN(Instances!EY10:Instances!EY10),"min", MIN(Instances!EY10:Instances!EY10),"max", MAX(Instances!EY10:Instances!EY10),"diff", MAX(Instances!EY10:Instances!EY10)-MIN(Instances!EY10:Instances!EY10))</f>
        <v>0</v>
      </c>
      <c r="EZ10" s="1" cm="1">
        <f t="array" ref="EZ10">_xlfn.SWITCH($A$2,"average", AVERAGE(Instances!EZ10:Instances!EZ10),"median", MEDIAN(Instances!EZ10:Instances!EZ10),"min", MIN(Instances!EZ10:Instances!EZ10),"max", MAX(Instances!EZ10:Instances!EZ10),"diff", MAX(Instances!EZ10:Instances!EZ10)-MIN(Instances!EZ10:Instances!EZ10))</f>
        <v>0</v>
      </c>
      <c r="FA10" s="1" cm="1">
        <f t="array" ref="FA10">_xlfn.SWITCH($A$2,"average", AVERAGE(Instances!FA10:Instances!FA10),"median", MEDIAN(Instances!FA10:Instances!FA10),"min", MIN(Instances!FA10:Instances!FA10),"max", MAX(Instances!FA10:Instances!FA10),"diff", MAX(Instances!FA10:Instances!FA10)-MIN(Instances!FA10:Instances!FA10))</f>
        <v>0</v>
      </c>
      <c r="FB10" s="1" cm="1">
        <f t="array" ref="FB10">_xlfn.SWITCH($A$2,"average", AVERAGE(Instances!FB10:Instances!FB10),"median", MEDIAN(Instances!FB10:Instances!FB10),"min", MIN(Instances!FB10:Instances!FB10),"max", MAX(Instances!FB10:Instances!FB10),"diff", MAX(Instances!FB10:Instances!FB10)-MIN(Instances!FB10:Instances!FB10))</f>
        <v>0</v>
      </c>
      <c r="FC10" s="1" cm="1">
        <f t="array" ref="FC10">_xlfn.SWITCH($A$2,"average", AVERAGE(Instances!FC10:Instances!FC10),"median", MEDIAN(Instances!FC10:Instances!FC10),"min", MIN(Instances!FC10:Instances!FC10),"max", MAX(Instances!FC10:Instances!FC10),"diff", MAX(Instances!FC10:Instances!FC10)-MIN(Instances!FC10:Instances!FC10))</f>
        <v>0</v>
      </c>
      <c r="FD10" s="1"/>
      <c r="FE10" s="1" cm="1">
        <f t="array" ref="FE10">_xlfn.SWITCH($A$2,"average", AVERAGE(Instances!FE10:Instances!FE10),"median", MEDIAN(Instances!FE10:Instances!FE10),"min", MIN(Instances!FE10:Instances!FE10),"max", MAX(Instances!FE10:Instances!FE10),"diff", MAX(Instances!FE10:Instances!FE10)-MIN(Instances!FE10:Instances!FE10))</f>
        <v>0</v>
      </c>
      <c r="FF10" s="1" cm="1">
        <f t="array" ref="FF10">_xlfn.SWITCH($A$2,"average", AVERAGE(Instances!FF10:Instances!FF10),"median", MEDIAN(Instances!FF10:Instances!FF10),"min", MIN(Instances!FF10:Instances!FF10),"max", MAX(Instances!FF10:Instances!FF10),"diff", MAX(Instances!FF10:Instances!FF10)-MIN(Instances!FF10:Instances!FF10))</f>
        <v>0</v>
      </c>
      <c r="FG10" s="1" cm="1">
        <f t="array" ref="FG10">_xlfn.SWITCH($A$2,"average", AVERAGE(Instances!FG10:Instances!FG10),"median", MEDIAN(Instances!FG10:Instances!FG10),"min", MIN(Instances!FG10:Instances!FG10),"max", MAX(Instances!FG10:Instances!FG10),"diff", MAX(Instances!FG10:Instances!FG10)-MIN(Instances!FG10:Instances!FG10))</f>
        <v>0</v>
      </c>
      <c r="FH10" s="1" cm="1">
        <f t="array" ref="FH10">_xlfn.SWITCH($A$2,"average", AVERAGE(Instances!FH10:Instances!FH10),"median", MEDIAN(Instances!FH10:Instances!FH10),"min", MIN(Instances!FH10:Instances!FH10),"max", MAX(Instances!FH10:Instances!FH10),"diff", MAX(Instances!FH10:Instances!FH10)-MIN(Instances!FH10:Instances!FH10))</f>
        <v>0</v>
      </c>
      <c r="FI10" s="1" cm="1">
        <f t="array" ref="FI10">_xlfn.SWITCH($A$2,"average", AVERAGE(Instances!FI10:Instances!FI10),"median", MEDIAN(Instances!FI10:Instances!FI10),"min", MIN(Instances!FI10:Instances!FI10),"max", MAX(Instances!FI10:Instances!FI10),"diff", MAX(Instances!FI10:Instances!FI10)-MIN(Instances!FI10:Instances!FI10))</f>
        <v>0</v>
      </c>
      <c r="FJ10" s="1" cm="1">
        <f t="array" ref="FJ10">_xlfn.SWITCH($A$2,"average", AVERAGE(Instances!FJ10:Instances!FJ10),"median", MEDIAN(Instances!FJ10:Instances!FJ10),"min", MIN(Instances!FJ10:Instances!FJ10),"max", MAX(Instances!FJ10:Instances!FJ10),"diff", MAX(Instances!FJ10:Instances!FJ10)-MIN(Instances!FJ10:Instances!FJ10))</f>
        <v>0</v>
      </c>
      <c r="FK10" s="1" cm="1">
        <f t="array" ref="FK10">_xlfn.SWITCH($A$2,"average", AVERAGE(Instances!FK10:Instances!FK10),"median", MEDIAN(Instances!FK10:Instances!FK10),"min", MIN(Instances!FK10:Instances!FK10),"max", MAX(Instances!FK10:Instances!FK10),"diff", MAX(Instances!FK10:Instances!FK10)-MIN(Instances!FK10:Instances!FK10))</f>
        <v>0</v>
      </c>
      <c r="FL10" s="1" cm="1">
        <f t="array" ref="FL10">_xlfn.SWITCH($A$2,"average", AVERAGE(Instances!FL10:Instances!FL10),"median", MEDIAN(Instances!FL10:Instances!FL10),"min", MIN(Instances!FL10:Instances!FL10),"max", MAX(Instances!FL10:Instances!FL10),"diff", MAX(Instances!FL10:Instances!FL10)-MIN(Instances!FL10:Instances!FL10))</f>
        <v>0</v>
      </c>
      <c r="FM10" s="1" cm="1">
        <f t="array" ref="FM10">_xlfn.SWITCH($A$2,"average", AVERAGE(Instances!FM10:Instances!FM10),"median", MEDIAN(Instances!FM10:Instances!FM10),"min", MIN(Instances!FM10:Instances!FM10),"max", MAX(Instances!FM10:Instances!FM10),"diff", MAX(Instances!FM10:Instances!FM10)-MIN(Instances!FM10:Instances!FM10))</f>
        <v>0</v>
      </c>
      <c r="FN10" s="1" cm="1">
        <f t="array" ref="FN10">_xlfn.SWITCH($A$2,"average", AVERAGE(Instances!FN10:Instances!FN10),"median", MEDIAN(Instances!FN10:Instances!FN10),"min", MIN(Instances!FN10:Instances!FN10),"max", MAX(Instances!FN10:Instances!FN10),"diff", MAX(Instances!FN10:Instances!FN10)-MIN(Instances!FN10:Instances!FN10))</f>
        <v>0</v>
      </c>
      <c r="FO10" s="1" cm="1">
        <f t="array" ref="FO10">_xlfn.SWITCH($A$2,"average", AVERAGE(Instances!FO10:Instances!FO10),"median", MEDIAN(Instances!FO10:Instances!FO10),"min", MIN(Instances!FO10:Instances!FO10),"max", MAX(Instances!FO10:Instances!FO10),"diff", MAX(Instances!FO10:Instances!FO10)-MIN(Instances!FO10:Instances!FO10))</f>
        <v>0</v>
      </c>
      <c r="FP10" s="1" cm="1">
        <f t="array" ref="FP10">_xlfn.SWITCH($A$2,"average", AVERAGE(Instances!FP10:Instances!FP10),"median", MEDIAN(Instances!FP10:Instances!FP10),"min", MIN(Instances!FP10:Instances!FP10),"max", MAX(Instances!FP10:Instances!FP10),"diff", MAX(Instances!FP10:Instances!FP10)-MIN(Instances!FP10:Instances!FP10))</f>
        <v>0</v>
      </c>
      <c r="FQ10" s="1" cm="1">
        <f t="array" ref="FQ10">_xlfn.SWITCH($A$2,"average", AVERAGE(Instances!FQ10:Instances!FQ10),"median", MEDIAN(Instances!FQ10:Instances!FQ10),"min", MIN(Instances!FQ10:Instances!FQ10),"max", MAX(Instances!FQ10:Instances!FQ10),"diff", MAX(Instances!FQ10:Instances!FQ10)-MIN(Instances!FQ10:Instances!FQ10))</f>
        <v>0</v>
      </c>
      <c r="FR10" s="1" cm="1">
        <f t="array" ref="FR10">_xlfn.SWITCH($A$2,"average", AVERAGE(Instances!FR10:Instances!FR10),"median", MEDIAN(Instances!FR10:Instances!FR10),"min", MIN(Instances!FR10:Instances!FR10),"max", MAX(Instances!FR10:Instances!FR10),"diff", MAX(Instances!FR10:Instances!FR10)-MIN(Instances!FR10:Instances!FR10))</f>
        <v>0</v>
      </c>
      <c r="FS10" s="1" cm="1">
        <f t="array" ref="FS10">_xlfn.SWITCH($A$2,"average", AVERAGE(Instances!FS10:Instances!FS10),"median", MEDIAN(Instances!FS10:Instances!FS10),"min", MIN(Instances!FS10:Instances!FS10),"max", MAX(Instances!FS10:Instances!FS10),"diff", MAX(Instances!FS10:Instances!FS10)-MIN(Instances!FS10:Instances!FS10))</f>
        <v>0</v>
      </c>
      <c r="FT10" s="1" cm="1">
        <f t="array" ref="FT10">_xlfn.SWITCH($A$2,"average", AVERAGE(Instances!FT10:Instances!FT10),"median", MEDIAN(Instances!FT10:Instances!FT10),"min", MIN(Instances!FT10:Instances!FT10),"max", MAX(Instances!FT10:Instances!FT10),"diff", MAX(Instances!FT10:Instances!FT10)-MIN(Instances!FT10:Instances!FT10))</f>
        <v>0</v>
      </c>
      <c r="FU10" s="1" cm="1">
        <f t="array" ref="FU10">_xlfn.SWITCH($A$2,"average", AVERAGE(Instances!FU10:Instances!FU10),"median", MEDIAN(Instances!FU10:Instances!FU10),"min", MIN(Instances!FU10:Instances!FU10),"max", MAX(Instances!FU10:Instances!FU10),"diff", MAX(Instances!FU10:Instances!FU10)-MIN(Instances!FU10:Instances!FU10))</f>
        <v>0</v>
      </c>
      <c r="FV10" s="1"/>
      <c r="FW10" s="1" cm="1">
        <f t="array" ref="FW10">_xlfn.SWITCH($A$2,"average", AVERAGE(Instances!FW10:Instances!FW10),"median", MEDIAN(Instances!FW10:Instances!FW10),"min", MIN(Instances!FW10:Instances!FW10),"max", MAX(Instances!FW10:Instances!FW10),"diff", MAX(Instances!FW10:Instances!FW10)-MIN(Instances!FW10:Instances!FW10))</f>
        <v>0</v>
      </c>
      <c r="FX10" s="1" cm="1">
        <f t="array" ref="FX10">_xlfn.SWITCH($A$2,"average", AVERAGE(Instances!FX10:Instances!FX10),"median", MEDIAN(Instances!FX10:Instances!FX10),"min", MIN(Instances!FX10:Instances!FX10),"max", MAX(Instances!FX10:Instances!FX10),"diff", MAX(Instances!FX10:Instances!FX10)-MIN(Instances!FX10:Instances!FX10))</f>
        <v>0</v>
      </c>
      <c r="FY10" s="1" cm="1">
        <f t="array" ref="FY10">_xlfn.SWITCH($A$2,"average", AVERAGE(Instances!FY10:Instances!FY10),"median", MEDIAN(Instances!FY10:Instances!FY10),"min", MIN(Instances!FY10:Instances!FY10),"max", MAX(Instances!FY10:Instances!FY10),"diff", MAX(Instances!FY10:Instances!FY10)-MIN(Instances!FY10:Instances!FY10))</f>
        <v>0</v>
      </c>
      <c r="FZ10" s="1" cm="1">
        <f t="array" ref="FZ10">_xlfn.SWITCH($A$2,"average", AVERAGE(Instances!FZ10:Instances!FZ10),"median", MEDIAN(Instances!FZ10:Instances!FZ10),"min", MIN(Instances!FZ10:Instances!FZ10),"max", MAX(Instances!FZ10:Instances!FZ10),"diff", MAX(Instances!FZ10:Instances!FZ10)-MIN(Instances!FZ10:Instances!FZ10))</f>
        <v>0</v>
      </c>
      <c r="GA10" s="1" cm="1">
        <f t="array" ref="GA10">_xlfn.SWITCH($A$2,"average", AVERAGE(Instances!GA10:Instances!GA10),"median", MEDIAN(Instances!GA10:Instances!GA10),"min", MIN(Instances!GA10:Instances!GA10),"max", MAX(Instances!GA10:Instances!GA10),"diff", MAX(Instances!GA10:Instances!GA10)-MIN(Instances!GA10:Instances!GA10))</f>
        <v>0</v>
      </c>
      <c r="GB10" s="1" cm="1">
        <f t="array" ref="GB10">_xlfn.SWITCH($A$2,"average", AVERAGE(Instances!GB10:Instances!GB10),"median", MEDIAN(Instances!GB10:Instances!GB10),"min", MIN(Instances!GB10:Instances!GB10),"max", MAX(Instances!GB10:Instances!GB10),"diff", MAX(Instances!GB10:Instances!GB10)-MIN(Instances!GB10:Instances!GB10))</f>
        <v>0</v>
      </c>
      <c r="GC10" s="1" cm="1">
        <f t="array" ref="GC10">_xlfn.SWITCH($A$2,"average", AVERAGE(Instances!GC10:Instances!GC10),"median", MEDIAN(Instances!GC10:Instances!GC10),"min", MIN(Instances!GC10:Instances!GC10),"max", MAX(Instances!GC10:Instances!GC10),"diff", MAX(Instances!GC10:Instances!GC10)-MIN(Instances!GC10:Instances!GC10))</f>
        <v>0</v>
      </c>
      <c r="GD10" s="1" cm="1">
        <f t="array" ref="GD10">_xlfn.SWITCH($A$2,"average", AVERAGE(Instances!GD10:Instances!GD10),"median", MEDIAN(Instances!GD10:Instances!GD10),"min", MIN(Instances!GD10:Instances!GD10),"max", MAX(Instances!GD10:Instances!GD10),"diff", MAX(Instances!GD10:Instances!GD10)-MIN(Instances!GD10:Instances!GD10))</f>
        <v>0</v>
      </c>
      <c r="GE10" s="1" cm="1">
        <f t="array" ref="GE10">_xlfn.SWITCH($A$2,"average", AVERAGE(Instances!GE10:Instances!GE10),"median", MEDIAN(Instances!GE10:Instances!GE10),"min", MIN(Instances!GE10:Instances!GE10),"max", MAX(Instances!GE10:Instances!GE10),"diff", MAX(Instances!GE10:Instances!GE10)-MIN(Instances!GE10:Instances!GE10))</f>
        <v>0</v>
      </c>
      <c r="GF10" s="1" cm="1">
        <f t="array" ref="GF10">_xlfn.SWITCH($A$2,"average", AVERAGE(Instances!GF10:Instances!GF10),"median", MEDIAN(Instances!GF10:Instances!GF10),"min", MIN(Instances!GF10:Instances!GF10),"max", MAX(Instances!GF10:Instances!GF10),"diff", MAX(Instances!GF10:Instances!GF10)-MIN(Instances!GF10:Instances!GF10))</f>
        <v>0</v>
      </c>
      <c r="GG10" s="1" cm="1">
        <f t="array" ref="GG10">_xlfn.SWITCH($A$2,"average", AVERAGE(Instances!GG10:Instances!GG10),"median", MEDIAN(Instances!GG10:Instances!GG10),"min", MIN(Instances!GG10:Instances!GG10),"max", MAX(Instances!GG10:Instances!GG10),"diff", MAX(Instances!GG10:Instances!GG10)-MIN(Instances!GG10:Instances!GG10))</f>
        <v>0</v>
      </c>
      <c r="GH10" s="1" cm="1">
        <f t="array" ref="GH10">_xlfn.SWITCH($A$2,"average", AVERAGE(Instances!GH10:Instances!GH10),"median", MEDIAN(Instances!GH10:Instances!GH10),"min", MIN(Instances!GH10:Instances!GH10),"max", MAX(Instances!GH10:Instances!GH10),"diff", MAX(Instances!GH10:Instances!GH10)-MIN(Instances!GH10:Instances!GH10))</f>
        <v>0</v>
      </c>
      <c r="GI10" s="1" cm="1">
        <f t="array" ref="GI10">_xlfn.SWITCH($A$2,"average", AVERAGE(Instances!GI10:Instances!GI10),"median", MEDIAN(Instances!GI10:Instances!GI10),"min", MIN(Instances!GI10:Instances!GI10),"max", MAX(Instances!GI10:Instances!GI10),"diff", MAX(Instances!GI10:Instances!GI10)-MIN(Instances!GI10:Instances!GI10))</f>
        <v>0</v>
      </c>
      <c r="GJ10" s="1" cm="1">
        <f t="array" ref="GJ10">_xlfn.SWITCH($A$2,"average", AVERAGE(Instances!GJ10:Instances!GJ10),"median", MEDIAN(Instances!GJ10:Instances!GJ10),"min", MIN(Instances!GJ10:Instances!GJ10),"max", MAX(Instances!GJ10:Instances!GJ10),"diff", MAX(Instances!GJ10:Instances!GJ10)-MIN(Instances!GJ10:Instances!GJ10))</f>
        <v>0</v>
      </c>
      <c r="GK10" s="1" cm="1">
        <f t="array" ref="GK10">_xlfn.SWITCH($A$2,"average", AVERAGE(Instances!GK10:Instances!GK10),"median", MEDIAN(Instances!GK10:Instances!GK10),"min", MIN(Instances!GK10:Instances!GK10),"max", MAX(Instances!GK10:Instances!GK10),"diff", MAX(Instances!GK10:Instances!GK10)-MIN(Instances!GK10:Instances!GK10))</f>
        <v>0</v>
      </c>
      <c r="GL10" s="1" cm="1">
        <f t="array" ref="GL10">_xlfn.SWITCH($A$2,"average", AVERAGE(Instances!GL10:Instances!GL10),"median", MEDIAN(Instances!GL10:Instances!GL10),"min", MIN(Instances!GL10:Instances!GL10),"max", MAX(Instances!GL10:Instances!GL10),"diff", MAX(Instances!GL10:Instances!GL10)-MIN(Instances!GL10:Instances!GL10))</f>
        <v>0</v>
      </c>
      <c r="GM10" s="1" cm="1">
        <f t="array" ref="GM10">_xlfn.SWITCH($A$2,"average", AVERAGE(Instances!GM10:Instances!GM10),"median", MEDIAN(Instances!GM10:Instances!GM10),"min", MIN(Instances!GM10:Instances!GM10),"max", MAX(Instances!GM10:Instances!GM10),"diff", MAX(Instances!GM10:Instances!GM10)-MIN(Instances!GM10:Instances!GM10))</f>
        <v>0</v>
      </c>
      <c r="GN10" s="1"/>
      <c r="GO10" s="1" cm="1">
        <f t="array" ref="GO10">_xlfn.SWITCH($A$2,"average", AVERAGE(Instances!GO10:Instances!GO10),"median", MEDIAN(Instances!GO10:Instances!GO10),"min", MIN(Instances!GO10:Instances!GO10),"max", MAX(Instances!GO10:Instances!GO10),"diff", MAX(Instances!GO10:Instances!GO10)-MIN(Instances!GO10:Instances!GO10))</f>
        <v>0</v>
      </c>
      <c r="GP10" s="1" cm="1">
        <f t="array" ref="GP10">_xlfn.SWITCH($A$2,"average", AVERAGE(Instances!GP10:Instances!GP10),"median", MEDIAN(Instances!GP10:Instances!GP10),"min", MIN(Instances!GP10:Instances!GP10),"max", MAX(Instances!GP10:Instances!GP10),"diff", MAX(Instances!GP10:Instances!GP10)-MIN(Instances!GP10:Instances!GP10))</f>
        <v>0</v>
      </c>
      <c r="GQ10" s="1" cm="1">
        <f t="array" ref="GQ10">_xlfn.SWITCH($A$2,"average", AVERAGE(Instances!GQ10:Instances!GQ10),"median", MEDIAN(Instances!GQ10:Instances!GQ10),"min", MIN(Instances!GQ10:Instances!GQ10),"max", MAX(Instances!GQ10:Instances!GQ10),"diff", MAX(Instances!GQ10:Instances!GQ10)-MIN(Instances!GQ10:Instances!GQ10))</f>
        <v>0</v>
      </c>
      <c r="GR10" s="1" cm="1">
        <f t="array" ref="GR10">_xlfn.SWITCH($A$2,"average", AVERAGE(Instances!GR10:Instances!GR10),"median", MEDIAN(Instances!GR10:Instances!GR10),"min", MIN(Instances!GR10:Instances!GR10),"max", MAX(Instances!GR10:Instances!GR10),"diff", MAX(Instances!GR10:Instances!GR10)-MIN(Instances!GR10:Instances!GR10))</f>
        <v>0</v>
      </c>
      <c r="GS10" s="1" cm="1">
        <f t="array" ref="GS10">_xlfn.SWITCH($A$2,"average", AVERAGE(Instances!GS10:Instances!GS10),"median", MEDIAN(Instances!GS10:Instances!GS10),"min", MIN(Instances!GS10:Instances!GS10),"max", MAX(Instances!GS10:Instances!GS10),"diff", MAX(Instances!GS10:Instances!GS10)-MIN(Instances!GS10:Instances!GS10))</f>
        <v>0</v>
      </c>
      <c r="GT10" s="1" cm="1">
        <f t="array" ref="GT10">_xlfn.SWITCH($A$2,"average", AVERAGE(Instances!GT10:Instances!GT10),"median", MEDIAN(Instances!GT10:Instances!GT10),"min", MIN(Instances!GT10:Instances!GT10),"max", MAX(Instances!GT10:Instances!GT10),"diff", MAX(Instances!GT10:Instances!GT10)-MIN(Instances!GT10:Instances!GT10))</f>
        <v>0</v>
      </c>
      <c r="GU10" s="1" cm="1">
        <f t="array" ref="GU10">_xlfn.SWITCH($A$2,"average", AVERAGE(Instances!GU10:Instances!GU10),"median", MEDIAN(Instances!GU10:Instances!GU10),"min", MIN(Instances!GU10:Instances!GU10),"max", MAX(Instances!GU10:Instances!GU10),"diff", MAX(Instances!GU10:Instances!GU10)-MIN(Instances!GU10:Instances!GU10))</f>
        <v>0</v>
      </c>
      <c r="GV10" s="1" cm="1">
        <f t="array" ref="GV10">_xlfn.SWITCH($A$2,"average", AVERAGE(Instances!GV10:Instances!GV10),"median", MEDIAN(Instances!GV10:Instances!GV10),"min", MIN(Instances!GV10:Instances!GV10),"max", MAX(Instances!GV10:Instances!GV10),"diff", MAX(Instances!GV10:Instances!GV10)-MIN(Instances!GV10:Instances!GV10))</f>
        <v>0</v>
      </c>
      <c r="GW10" s="1" cm="1">
        <f t="array" ref="GW10">_xlfn.SWITCH($A$2,"average", AVERAGE(Instances!GW10:Instances!GW10),"median", MEDIAN(Instances!GW10:Instances!GW10),"min", MIN(Instances!GW10:Instances!GW10),"max", MAX(Instances!GW10:Instances!GW10),"diff", MAX(Instances!GW10:Instances!GW10)-MIN(Instances!GW10:Instances!GW10))</f>
        <v>0</v>
      </c>
      <c r="GX10" s="1" cm="1">
        <f t="array" ref="GX10">_xlfn.SWITCH($A$2,"average", AVERAGE(Instances!GX10:Instances!GX10),"median", MEDIAN(Instances!GX10:Instances!GX10),"min", MIN(Instances!GX10:Instances!GX10),"max", MAX(Instances!GX10:Instances!GX10),"diff", MAX(Instances!GX10:Instances!GX10)-MIN(Instances!GX10:Instances!GX10))</f>
        <v>0</v>
      </c>
      <c r="GY10" s="1" cm="1">
        <f t="array" ref="GY10">_xlfn.SWITCH($A$2,"average", AVERAGE(Instances!GY10:Instances!GY10),"median", MEDIAN(Instances!GY10:Instances!GY10),"min", MIN(Instances!GY10:Instances!GY10),"max", MAX(Instances!GY10:Instances!GY10),"diff", MAX(Instances!GY10:Instances!GY10)-MIN(Instances!GY10:Instances!GY10))</f>
        <v>0</v>
      </c>
      <c r="GZ10" s="1" cm="1">
        <f t="array" ref="GZ10">_xlfn.SWITCH($A$2,"average", AVERAGE(Instances!GZ10:Instances!GZ10),"median", MEDIAN(Instances!GZ10:Instances!GZ10),"min", MIN(Instances!GZ10:Instances!GZ10),"max", MAX(Instances!GZ10:Instances!GZ10),"diff", MAX(Instances!GZ10:Instances!GZ10)-MIN(Instances!GZ10:Instances!GZ10))</f>
        <v>0</v>
      </c>
      <c r="HA10" s="1" cm="1">
        <f t="array" ref="HA10">_xlfn.SWITCH($A$2,"average", AVERAGE(Instances!HA10:Instances!HA10),"median", MEDIAN(Instances!HA10:Instances!HA10),"min", MIN(Instances!HA10:Instances!HA10),"max", MAX(Instances!HA10:Instances!HA10),"diff", MAX(Instances!HA10:Instances!HA10)-MIN(Instances!HA10:Instances!HA10))</f>
        <v>0</v>
      </c>
      <c r="HB10" s="1" cm="1">
        <f t="array" ref="HB10">_xlfn.SWITCH($A$2,"average", AVERAGE(Instances!HB10:Instances!HB10),"median", MEDIAN(Instances!HB10:Instances!HB10),"min", MIN(Instances!HB10:Instances!HB10),"max", MAX(Instances!HB10:Instances!HB10),"diff", MAX(Instances!HB10:Instances!HB10)-MIN(Instances!HB10:Instances!HB10))</f>
        <v>0</v>
      </c>
      <c r="HC10" s="1" cm="1">
        <f t="array" ref="HC10">_xlfn.SWITCH($A$2,"average", AVERAGE(Instances!HC10:Instances!HC10),"median", MEDIAN(Instances!HC10:Instances!HC10),"min", MIN(Instances!HC10:Instances!HC10),"max", MAX(Instances!HC10:Instances!HC10),"diff", MAX(Instances!HC10:Instances!HC10)-MIN(Instances!HC10:Instances!HC10))</f>
        <v>0</v>
      </c>
      <c r="HD10" s="1" cm="1">
        <f t="array" ref="HD10">_xlfn.SWITCH($A$2,"average", AVERAGE(Instances!HD10:Instances!HD10),"median", MEDIAN(Instances!HD10:Instances!HD10),"min", MIN(Instances!HD10:Instances!HD10),"max", MAX(Instances!HD10:Instances!HD10),"diff", MAX(Instances!HD10:Instances!HD10)-MIN(Instances!HD10:Instances!HD10))</f>
        <v>0</v>
      </c>
      <c r="HE10" s="1" cm="1">
        <f t="array" ref="HE10">_xlfn.SWITCH($A$2,"average", AVERAGE(Instances!HE10:Instances!HE10),"median", MEDIAN(Instances!HE10:Instances!HE10),"min", MIN(Instances!HE10:Instances!HE10),"max", MAX(Instances!HE10:Instances!HE10),"diff", MAX(Instances!HE10:Instances!HE10)-MIN(Instances!HE10:Instances!HE10))</f>
        <v>0</v>
      </c>
      <c r="HF10" s="1"/>
      <c r="HG10" s="1" cm="1">
        <f t="array" ref="HG10">_xlfn.SWITCH($A$2,"average", AVERAGE(Instances!HG10:Instances!HG10),"median", MEDIAN(Instances!HG10:Instances!HG10),"min", MIN(Instances!HG10:Instances!HG10),"max", MAX(Instances!HG10:Instances!HG10),"diff", MAX(Instances!HG10:Instances!HG10)-MIN(Instances!HG10:Instances!HG10))</f>
        <v>0</v>
      </c>
      <c r="HH10" s="1" cm="1">
        <f t="array" ref="HH10">_xlfn.SWITCH($A$2,"average", AVERAGE(Instances!HH10:Instances!HH10),"median", MEDIAN(Instances!HH10:Instances!HH10),"min", MIN(Instances!HH10:Instances!HH10),"max", MAX(Instances!HH10:Instances!HH10),"diff", MAX(Instances!HH10:Instances!HH10)-MIN(Instances!HH10:Instances!HH10))</f>
        <v>0</v>
      </c>
      <c r="HI10" s="1" cm="1">
        <f t="array" ref="HI10">_xlfn.SWITCH($A$2,"average", AVERAGE(Instances!HI10:Instances!HI10),"median", MEDIAN(Instances!HI10:Instances!HI10),"min", MIN(Instances!HI10:Instances!HI10),"max", MAX(Instances!HI10:Instances!HI10),"diff", MAX(Instances!HI10:Instances!HI10)-MIN(Instances!HI10:Instances!HI10))</f>
        <v>0</v>
      </c>
      <c r="HJ10" s="1" cm="1">
        <f t="array" ref="HJ10">_xlfn.SWITCH($A$2,"average", AVERAGE(Instances!HJ10:Instances!HJ10),"median", MEDIAN(Instances!HJ10:Instances!HJ10),"min", MIN(Instances!HJ10:Instances!HJ10),"max", MAX(Instances!HJ10:Instances!HJ10),"diff", MAX(Instances!HJ10:Instances!HJ10)-MIN(Instances!HJ10:Instances!HJ10))</f>
        <v>0</v>
      </c>
      <c r="HK10" s="1" cm="1">
        <f t="array" ref="HK10">_xlfn.SWITCH($A$2,"average", AVERAGE(Instances!HK10:Instances!HK10),"median", MEDIAN(Instances!HK10:Instances!HK10),"min", MIN(Instances!HK10:Instances!HK10),"max", MAX(Instances!HK10:Instances!HK10),"diff", MAX(Instances!HK10:Instances!HK10)-MIN(Instances!HK10:Instances!HK10))</f>
        <v>0</v>
      </c>
      <c r="HL10" s="1" cm="1">
        <f t="array" ref="HL10">_xlfn.SWITCH($A$2,"average", AVERAGE(Instances!HL10:Instances!HL10),"median", MEDIAN(Instances!HL10:Instances!HL10),"min", MIN(Instances!HL10:Instances!HL10),"max", MAX(Instances!HL10:Instances!HL10),"diff", MAX(Instances!HL10:Instances!HL10)-MIN(Instances!HL10:Instances!HL10))</f>
        <v>0</v>
      </c>
      <c r="HM10" s="1" cm="1">
        <f t="array" ref="HM10">_xlfn.SWITCH($A$2,"average", AVERAGE(Instances!HM10:Instances!HM10),"median", MEDIAN(Instances!HM10:Instances!HM10),"min", MIN(Instances!HM10:Instances!HM10),"max", MAX(Instances!HM10:Instances!HM10),"diff", MAX(Instances!HM10:Instances!HM10)-MIN(Instances!HM10:Instances!HM10))</f>
        <v>0</v>
      </c>
      <c r="HN10" s="1" cm="1">
        <f t="array" ref="HN10">_xlfn.SWITCH($A$2,"average", AVERAGE(Instances!HN10:Instances!HN10),"median", MEDIAN(Instances!HN10:Instances!HN10),"min", MIN(Instances!HN10:Instances!HN10),"max", MAX(Instances!HN10:Instances!HN10),"diff", MAX(Instances!HN10:Instances!HN10)-MIN(Instances!HN10:Instances!HN10))</f>
        <v>0</v>
      </c>
      <c r="HO10" s="1" cm="1">
        <f t="array" ref="HO10">_xlfn.SWITCH($A$2,"average", AVERAGE(Instances!HO10:Instances!HO10),"median", MEDIAN(Instances!HO10:Instances!HO10),"min", MIN(Instances!HO10:Instances!HO10),"max", MAX(Instances!HO10:Instances!HO10),"diff", MAX(Instances!HO10:Instances!HO10)-MIN(Instances!HO10:Instances!HO10))</f>
        <v>0</v>
      </c>
      <c r="HP10" s="1" cm="1">
        <f t="array" ref="HP10">_xlfn.SWITCH($A$2,"average", AVERAGE(Instances!HP10:Instances!HP10),"median", MEDIAN(Instances!HP10:Instances!HP10),"min", MIN(Instances!HP10:Instances!HP10),"max", MAX(Instances!HP10:Instances!HP10),"diff", MAX(Instances!HP10:Instances!HP10)-MIN(Instances!HP10:Instances!HP10))</f>
        <v>0</v>
      </c>
      <c r="HQ10" s="1" cm="1">
        <f t="array" ref="HQ10">_xlfn.SWITCH($A$2,"average", AVERAGE(Instances!HQ10:Instances!HQ10),"median", MEDIAN(Instances!HQ10:Instances!HQ10),"min", MIN(Instances!HQ10:Instances!HQ10),"max", MAX(Instances!HQ10:Instances!HQ10),"diff", MAX(Instances!HQ10:Instances!HQ10)-MIN(Instances!HQ10:Instances!HQ10))</f>
        <v>0</v>
      </c>
      <c r="HR10" s="1" cm="1">
        <f t="array" ref="HR10">_xlfn.SWITCH($A$2,"average", AVERAGE(Instances!HR10:Instances!HR10),"median", MEDIAN(Instances!HR10:Instances!HR10),"min", MIN(Instances!HR10:Instances!HR10),"max", MAX(Instances!HR10:Instances!HR10),"diff", MAX(Instances!HR10:Instances!HR10)-MIN(Instances!HR10:Instances!HR10))</f>
        <v>0</v>
      </c>
      <c r="HS10" s="1" cm="1">
        <f t="array" ref="HS10">_xlfn.SWITCH($A$2,"average", AVERAGE(Instances!HS10:Instances!HS10),"median", MEDIAN(Instances!HS10:Instances!HS10),"min", MIN(Instances!HS10:Instances!HS10),"max", MAX(Instances!HS10:Instances!HS10),"diff", MAX(Instances!HS10:Instances!HS10)-MIN(Instances!HS10:Instances!HS10))</f>
        <v>0</v>
      </c>
      <c r="HT10" s="1" cm="1">
        <f t="array" ref="HT10">_xlfn.SWITCH($A$2,"average", AVERAGE(Instances!HT10:Instances!HT10),"median", MEDIAN(Instances!HT10:Instances!HT10),"min", MIN(Instances!HT10:Instances!HT10),"max", MAX(Instances!HT10:Instances!HT10),"diff", MAX(Instances!HT10:Instances!HT10)-MIN(Instances!HT10:Instances!HT10))</f>
        <v>0</v>
      </c>
      <c r="HU10" s="1" cm="1">
        <f t="array" ref="HU10">_xlfn.SWITCH($A$2,"average", AVERAGE(Instances!HU10:Instances!HU10),"median", MEDIAN(Instances!HU10:Instances!HU10),"min", MIN(Instances!HU10:Instances!HU10),"max", MAX(Instances!HU10:Instances!HU10),"diff", MAX(Instances!HU10:Instances!HU10)-MIN(Instances!HU10:Instances!HU10))</f>
        <v>0</v>
      </c>
      <c r="HV10" s="1" cm="1">
        <f t="array" ref="HV10">_xlfn.SWITCH($A$2,"average", AVERAGE(Instances!HV10:Instances!HV10),"median", MEDIAN(Instances!HV10:Instances!HV10),"min", MIN(Instances!HV10:Instances!HV10),"max", MAX(Instances!HV10:Instances!HV10),"diff", MAX(Instances!HV10:Instances!HV10)-MIN(Instances!HV10:Instances!HV10))</f>
        <v>0</v>
      </c>
      <c r="HW10" s="1" cm="1">
        <f t="array" ref="HW10">_xlfn.SWITCH($A$2,"average", AVERAGE(Instances!HW10:Instances!HW10),"median", MEDIAN(Instances!HW10:Instances!HW10),"min", MIN(Instances!HW10:Instances!HW10),"max", MAX(Instances!HW10:Instances!HW10),"diff", MAX(Instances!HW10:Instances!HW10)-MIN(Instances!HW10:Instances!HW10))</f>
        <v>0</v>
      </c>
      <c r="HX10" s="1"/>
      <c r="HY10" s="1" cm="1">
        <f t="array" ref="HY10">_xlfn.SWITCH($A$2,"average", AVERAGE(Instances!HY10:Instances!HY10),"median", MEDIAN(Instances!HY10:Instances!HY10),"min", MIN(Instances!HY10:Instances!HY10),"max", MAX(Instances!HY10:Instances!HY10),"diff", MAX(Instances!HY10:Instances!HY10)-MIN(Instances!HY10:Instances!HY10))</f>
        <v>0</v>
      </c>
      <c r="HZ10" s="1" cm="1">
        <f t="array" ref="HZ10">_xlfn.SWITCH($A$2,"average", AVERAGE(Instances!HZ10:Instances!HZ10),"median", MEDIAN(Instances!HZ10:Instances!HZ10),"min", MIN(Instances!HZ10:Instances!HZ10),"max", MAX(Instances!HZ10:Instances!HZ10),"diff", MAX(Instances!HZ10:Instances!HZ10)-MIN(Instances!HZ10:Instances!HZ10))</f>
        <v>0</v>
      </c>
      <c r="IA10" s="1" cm="1">
        <f t="array" ref="IA10">_xlfn.SWITCH($A$2,"average", AVERAGE(Instances!IA10:Instances!IA10),"median", MEDIAN(Instances!IA10:Instances!IA10),"min", MIN(Instances!IA10:Instances!IA10),"max", MAX(Instances!IA10:Instances!IA10),"diff", MAX(Instances!IA10:Instances!IA10)-MIN(Instances!IA10:Instances!IA10))</f>
        <v>0</v>
      </c>
      <c r="IB10" s="1" cm="1">
        <f t="array" ref="IB10">_xlfn.SWITCH($A$2,"average", AVERAGE(Instances!IB10:Instances!IB10),"median", MEDIAN(Instances!IB10:Instances!IB10),"min", MIN(Instances!IB10:Instances!IB10),"max", MAX(Instances!IB10:Instances!IB10),"diff", MAX(Instances!IB10:Instances!IB10)-MIN(Instances!IB10:Instances!IB10))</f>
        <v>0</v>
      </c>
      <c r="IC10" s="1" cm="1">
        <f t="array" ref="IC10">_xlfn.SWITCH($A$2,"average", AVERAGE(Instances!IC10:Instances!IC10),"median", MEDIAN(Instances!IC10:Instances!IC10),"min", MIN(Instances!IC10:Instances!IC10),"max", MAX(Instances!IC10:Instances!IC10),"diff", MAX(Instances!IC10:Instances!IC10)-MIN(Instances!IC10:Instances!IC10))</f>
        <v>0</v>
      </c>
      <c r="ID10" s="1" cm="1">
        <f t="array" ref="ID10">_xlfn.SWITCH($A$2,"average", AVERAGE(Instances!ID10:Instances!ID10),"median", MEDIAN(Instances!ID10:Instances!ID10),"min", MIN(Instances!ID10:Instances!ID10),"max", MAX(Instances!ID10:Instances!ID10),"diff", MAX(Instances!ID10:Instances!ID10)-MIN(Instances!ID10:Instances!ID10))</f>
        <v>0</v>
      </c>
      <c r="IE10" s="1" cm="1">
        <f t="array" ref="IE10">_xlfn.SWITCH($A$2,"average", AVERAGE(Instances!IE10:Instances!IE10),"median", MEDIAN(Instances!IE10:Instances!IE10),"min", MIN(Instances!IE10:Instances!IE10),"max", MAX(Instances!IE10:Instances!IE10),"diff", MAX(Instances!IE10:Instances!IE10)-MIN(Instances!IE10:Instances!IE10))</f>
        <v>0</v>
      </c>
      <c r="IF10" s="1" cm="1">
        <f t="array" ref="IF10">_xlfn.SWITCH($A$2,"average", AVERAGE(Instances!IF10:Instances!IF10),"median", MEDIAN(Instances!IF10:Instances!IF10),"min", MIN(Instances!IF10:Instances!IF10),"max", MAX(Instances!IF10:Instances!IF10),"diff", MAX(Instances!IF10:Instances!IF10)-MIN(Instances!IF10:Instances!IF10))</f>
        <v>0</v>
      </c>
      <c r="IG10" s="1" cm="1">
        <f t="array" ref="IG10">_xlfn.SWITCH($A$2,"average", AVERAGE(Instances!IG10:Instances!IG10),"median", MEDIAN(Instances!IG10:Instances!IG10),"min", MIN(Instances!IG10:Instances!IG10),"max", MAX(Instances!IG10:Instances!IG10),"diff", MAX(Instances!IG10:Instances!IG10)-MIN(Instances!IG10:Instances!IG10))</f>
        <v>0</v>
      </c>
      <c r="IH10" s="1" cm="1">
        <f t="array" ref="IH10">_xlfn.SWITCH($A$2,"average", AVERAGE(Instances!IH10:Instances!IH10),"median", MEDIAN(Instances!IH10:Instances!IH10),"min", MIN(Instances!IH10:Instances!IH10),"max", MAX(Instances!IH10:Instances!IH10),"diff", MAX(Instances!IH10:Instances!IH10)-MIN(Instances!IH10:Instances!IH10))</f>
        <v>0</v>
      </c>
      <c r="II10" s="1" cm="1">
        <f t="array" ref="II10">_xlfn.SWITCH($A$2,"average", AVERAGE(Instances!II10:Instances!II10),"median", MEDIAN(Instances!II10:Instances!II10),"min", MIN(Instances!II10:Instances!II10),"max", MAX(Instances!II10:Instances!II10),"diff", MAX(Instances!II10:Instances!II10)-MIN(Instances!II10:Instances!II10))</f>
        <v>0</v>
      </c>
      <c r="IJ10" s="1" cm="1">
        <f t="array" ref="IJ10">_xlfn.SWITCH($A$2,"average", AVERAGE(Instances!IJ10:Instances!IJ10),"median", MEDIAN(Instances!IJ10:Instances!IJ10),"min", MIN(Instances!IJ10:Instances!IJ10),"max", MAX(Instances!IJ10:Instances!IJ10),"diff", MAX(Instances!IJ10:Instances!IJ10)-MIN(Instances!IJ10:Instances!IJ10))</f>
        <v>0</v>
      </c>
      <c r="IK10" s="1" cm="1">
        <f t="array" ref="IK10">_xlfn.SWITCH($A$2,"average", AVERAGE(Instances!IK10:Instances!IK10),"median", MEDIAN(Instances!IK10:Instances!IK10),"min", MIN(Instances!IK10:Instances!IK10),"max", MAX(Instances!IK10:Instances!IK10),"diff", MAX(Instances!IK10:Instances!IK10)-MIN(Instances!IK10:Instances!IK10))</f>
        <v>0</v>
      </c>
      <c r="IL10" s="1" cm="1">
        <f t="array" ref="IL10">_xlfn.SWITCH($A$2,"average", AVERAGE(Instances!IL10:Instances!IL10),"median", MEDIAN(Instances!IL10:Instances!IL10),"min", MIN(Instances!IL10:Instances!IL10),"max", MAX(Instances!IL10:Instances!IL10),"diff", MAX(Instances!IL10:Instances!IL10)-MIN(Instances!IL10:Instances!IL10))</f>
        <v>0</v>
      </c>
      <c r="IM10" s="1" cm="1">
        <f t="array" ref="IM10">_xlfn.SWITCH($A$2,"average", AVERAGE(Instances!IM10:Instances!IM10),"median", MEDIAN(Instances!IM10:Instances!IM10),"min", MIN(Instances!IM10:Instances!IM10),"max", MAX(Instances!IM10:Instances!IM10),"diff", MAX(Instances!IM10:Instances!IM10)-MIN(Instances!IM10:Instances!IM10))</f>
        <v>0</v>
      </c>
      <c r="IN10" s="1" cm="1">
        <f t="array" ref="IN10">_xlfn.SWITCH($A$2,"average", AVERAGE(Instances!IN10:Instances!IN10),"median", MEDIAN(Instances!IN10:Instances!IN10),"min", MIN(Instances!IN10:Instances!IN10),"max", MAX(Instances!IN10:Instances!IN10),"diff", MAX(Instances!IN10:Instances!IN10)-MIN(Instances!IN10:Instances!IN10))</f>
        <v>0</v>
      </c>
      <c r="IO10" s="1" cm="1">
        <f t="array" ref="IO10">_xlfn.SWITCH($A$2,"average", AVERAGE(Instances!IO10:Instances!IO10),"median", MEDIAN(Instances!IO10:Instances!IO10),"min", MIN(Instances!IO10:Instances!IO10),"max", MAX(Instances!IO10:Instances!IO10),"diff", MAX(Instances!IO10:Instances!IO10)-MIN(Instances!IO10:Instances!IO10))</f>
        <v>0</v>
      </c>
      <c r="IP10" s="1"/>
      <c r="IQ10" s="1" cm="1">
        <f t="array" ref="IQ10">_xlfn.SWITCH($A$2,"average", AVERAGE(Instances!IQ10:Instances!IQ10),"median", MEDIAN(Instances!IQ10:Instances!IQ10),"min", MIN(Instances!IQ10:Instances!IQ10),"max", MAX(Instances!IQ10:Instances!IQ10),"diff", MAX(Instances!IQ10:Instances!IQ10)-MIN(Instances!IQ10:Instances!IQ10))</f>
        <v>0</v>
      </c>
      <c r="IR10" s="1" cm="1">
        <f t="array" ref="IR10">_xlfn.SWITCH($A$2,"average", AVERAGE(Instances!IR10:Instances!IR10),"median", MEDIAN(Instances!IR10:Instances!IR10),"min", MIN(Instances!IR10:Instances!IR10),"max", MAX(Instances!IR10:Instances!IR10),"diff", MAX(Instances!IR10:Instances!IR10)-MIN(Instances!IR10:Instances!IR10))</f>
        <v>0</v>
      </c>
      <c r="IS10" s="1" cm="1">
        <f t="array" ref="IS10">_xlfn.SWITCH($A$2,"average", AVERAGE(Instances!IS10:Instances!IS10),"median", MEDIAN(Instances!IS10:Instances!IS10),"min", MIN(Instances!IS10:Instances!IS10),"max", MAX(Instances!IS10:Instances!IS10),"diff", MAX(Instances!IS10:Instances!IS10)-MIN(Instances!IS10:Instances!IS10))</f>
        <v>0</v>
      </c>
      <c r="IT10" s="1" cm="1">
        <f t="array" ref="IT10">_xlfn.SWITCH($A$2,"average", AVERAGE(Instances!IT10:Instances!IT10),"median", MEDIAN(Instances!IT10:Instances!IT10),"min", MIN(Instances!IT10:Instances!IT10),"max", MAX(Instances!IT10:Instances!IT10),"diff", MAX(Instances!IT10:Instances!IT10)-MIN(Instances!IT10:Instances!IT10))</f>
        <v>0</v>
      </c>
      <c r="IU10" s="1" cm="1">
        <f t="array" ref="IU10">_xlfn.SWITCH($A$2,"average", AVERAGE(Instances!IU10:Instances!IU10),"median", MEDIAN(Instances!IU10:Instances!IU10),"min", MIN(Instances!IU10:Instances!IU10),"max", MAX(Instances!IU10:Instances!IU10),"diff", MAX(Instances!IU10:Instances!IU10)-MIN(Instances!IU10:Instances!IU10))</f>
        <v>0</v>
      </c>
      <c r="IV10" s="1" cm="1">
        <f t="array" ref="IV10">_xlfn.SWITCH($A$2,"average", AVERAGE(Instances!IV10:Instances!IV10),"median", MEDIAN(Instances!IV10:Instances!IV10),"min", MIN(Instances!IV10:Instances!IV10),"max", MAX(Instances!IV10:Instances!IV10),"diff", MAX(Instances!IV10:Instances!IV10)-MIN(Instances!IV10:Instances!IV10))</f>
        <v>0</v>
      </c>
      <c r="IW10" s="1" cm="1">
        <f t="array" ref="IW10">_xlfn.SWITCH($A$2,"average", AVERAGE(Instances!IW10:Instances!IW10),"median", MEDIAN(Instances!IW10:Instances!IW10),"min", MIN(Instances!IW10:Instances!IW10),"max", MAX(Instances!IW10:Instances!IW10),"diff", MAX(Instances!IW10:Instances!IW10)-MIN(Instances!IW10:Instances!IW10))</f>
        <v>0</v>
      </c>
      <c r="IX10" s="1" cm="1">
        <f t="array" ref="IX10">_xlfn.SWITCH($A$2,"average", AVERAGE(Instances!IX10:Instances!IX10),"median", MEDIAN(Instances!IX10:Instances!IX10),"min", MIN(Instances!IX10:Instances!IX10),"max", MAX(Instances!IX10:Instances!IX10),"diff", MAX(Instances!IX10:Instances!IX10)-MIN(Instances!IX10:Instances!IX10))</f>
        <v>0</v>
      </c>
      <c r="IY10" s="1" cm="1">
        <f t="array" ref="IY10">_xlfn.SWITCH($A$2,"average", AVERAGE(Instances!IY10:Instances!IY10),"median", MEDIAN(Instances!IY10:Instances!IY10),"min", MIN(Instances!IY10:Instances!IY10),"max", MAX(Instances!IY10:Instances!IY10),"diff", MAX(Instances!IY10:Instances!IY10)-MIN(Instances!IY10:Instances!IY10))</f>
        <v>0</v>
      </c>
      <c r="IZ10" s="1" cm="1">
        <f t="array" ref="IZ10">_xlfn.SWITCH($A$2,"average", AVERAGE(Instances!IZ10:Instances!IZ10),"median", MEDIAN(Instances!IZ10:Instances!IZ10),"min", MIN(Instances!IZ10:Instances!IZ10),"max", MAX(Instances!IZ10:Instances!IZ10),"diff", MAX(Instances!IZ10:Instances!IZ10)-MIN(Instances!IZ10:Instances!IZ10))</f>
        <v>0</v>
      </c>
      <c r="JA10" s="1" cm="1">
        <f t="array" ref="JA10">_xlfn.SWITCH($A$2,"average", AVERAGE(Instances!JA10:Instances!JA10),"median", MEDIAN(Instances!JA10:Instances!JA10),"min", MIN(Instances!JA10:Instances!JA10),"max", MAX(Instances!JA10:Instances!JA10),"diff", MAX(Instances!JA10:Instances!JA10)-MIN(Instances!JA10:Instances!JA10))</f>
        <v>0</v>
      </c>
      <c r="JB10" s="1" cm="1">
        <f t="array" ref="JB10">_xlfn.SWITCH($A$2,"average", AVERAGE(Instances!JB10:Instances!JB10),"median", MEDIAN(Instances!JB10:Instances!JB10),"min", MIN(Instances!JB10:Instances!JB10),"max", MAX(Instances!JB10:Instances!JB10),"diff", MAX(Instances!JB10:Instances!JB10)-MIN(Instances!JB10:Instances!JB10))</f>
        <v>0</v>
      </c>
      <c r="JC10" s="1" cm="1">
        <f t="array" ref="JC10">_xlfn.SWITCH($A$2,"average", AVERAGE(Instances!JC10:Instances!JC10),"median", MEDIAN(Instances!JC10:Instances!JC10),"min", MIN(Instances!JC10:Instances!JC10),"max", MAX(Instances!JC10:Instances!JC10),"diff", MAX(Instances!JC10:Instances!JC10)-MIN(Instances!JC10:Instances!JC10))</f>
        <v>0</v>
      </c>
      <c r="JD10" s="1" cm="1">
        <f t="array" ref="JD10">_xlfn.SWITCH($A$2,"average", AVERAGE(Instances!JD10:Instances!JD10),"median", MEDIAN(Instances!JD10:Instances!JD10),"min", MIN(Instances!JD10:Instances!JD10),"max", MAX(Instances!JD10:Instances!JD10),"diff", MAX(Instances!JD10:Instances!JD10)-MIN(Instances!JD10:Instances!JD10))</f>
        <v>0</v>
      </c>
      <c r="JE10" s="1" cm="1">
        <f t="array" ref="JE10">_xlfn.SWITCH($A$2,"average", AVERAGE(Instances!JE10:Instances!JE10),"median", MEDIAN(Instances!JE10:Instances!JE10),"min", MIN(Instances!JE10:Instances!JE10),"max", MAX(Instances!JE10:Instances!JE10),"diff", MAX(Instances!JE10:Instances!JE10)-MIN(Instances!JE10:Instances!JE10))</f>
        <v>0</v>
      </c>
      <c r="JF10" s="1" cm="1">
        <f t="array" ref="JF10">_xlfn.SWITCH($A$2,"average", AVERAGE(Instances!JF10:Instances!JF10),"median", MEDIAN(Instances!JF10:Instances!JF10),"min", MIN(Instances!JF10:Instances!JF10),"max", MAX(Instances!JF10:Instances!JF10),"diff", MAX(Instances!JF10:Instances!JF10)-MIN(Instances!JF10:Instances!JF10))</f>
        <v>0</v>
      </c>
      <c r="JG10" s="1" cm="1">
        <f t="array" ref="JG10">_xlfn.SWITCH($A$2,"average", AVERAGE(Instances!JG10:Instances!JG10),"median", MEDIAN(Instances!JG10:Instances!JG10),"min", MIN(Instances!JG10:Instances!JG10),"max", MAX(Instances!JG10:Instances!JG10),"diff", MAX(Instances!JG10:Instances!JG10)-MIN(Instances!JG10:Instances!JG10))</f>
        <v>0</v>
      </c>
      <c r="JH10" s="1"/>
      <c r="JI10" s="1" cm="1">
        <f t="array" ref="JI10">_xlfn.SWITCH($A$2,"average", AVERAGE(Instances!JI10:Instances!JI10),"median", MEDIAN(Instances!JI10:Instances!JI10),"min", MIN(Instances!JI10:Instances!JI10),"max", MAX(Instances!JI10:Instances!JI10),"diff", MAX(Instances!JI10:Instances!JI10)-MIN(Instances!JI10:Instances!JI10))</f>
        <v>0</v>
      </c>
      <c r="JJ10" s="1" cm="1">
        <f t="array" ref="JJ10">_xlfn.SWITCH($A$2,"average", AVERAGE(Instances!JJ10:Instances!JJ10),"median", MEDIAN(Instances!JJ10:Instances!JJ10),"min", MIN(Instances!JJ10:Instances!JJ10),"max", MAX(Instances!JJ10:Instances!JJ10),"diff", MAX(Instances!JJ10:Instances!JJ10)-MIN(Instances!JJ10:Instances!JJ10))</f>
        <v>0</v>
      </c>
      <c r="JK10" s="1" cm="1">
        <f t="array" ref="JK10">_xlfn.SWITCH($A$2,"average", AVERAGE(Instances!JK10:Instances!JK10),"median", MEDIAN(Instances!JK10:Instances!JK10),"min", MIN(Instances!JK10:Instances!JK10),"max", MAX(Instances!JK10:Instances!JK10),"diff", MAX(Instances!JK10:Instances!JK10)-MIN(Instances!JK10:Instances!JK10))</f>
        <v>0</v>
      </c>
      <c r="JL10" s="1" cm="1">
        <f t="array" ref="JL10">_xlfn.SWITCH($A$2,"average", AVERAGE(Instances!JL10:Instances!JL10),"median", MEDIAN(Instances!JL10:Instances!JL10),"min", MIN(Instances!JL10:Instances!JL10),"max", MAX(Instances!JL10:Instances!JL10),"diff", MAX(Instances!JL10:Instances!JL10)-MIN(Instances!JL10:Instances!JL10))</f>
        <v>0</v>
      </c>
      <c r="JM10" s="1" cm="1">
        <f t="array" ref="JM10">_xlfn.SWITCH($A$2,"average", AVERAGE(Instances!JM10:Instances!JM10),"median", MEDIAN(Instances!JM10:Instances!JM10),"min", MIN(Instances!JM10:Instances!JM10),"max", MAX(Instances!JM10:Instances!JM10),"diff", MAX(Instances!JM10:Instances!JM10)-MIN(Instances!JM10:Instances!JM10))</f>
        <v>0</v>
      </c>
      <c r="JN10" s="1" cm="1">
        <f t="array" ref="JN10">_xlfn.SWITCH($A$2,"average", AVERAGE(Instances!JN10:Instances!JN10),"median", MEDIAN(Instances!JN10:Instances!JN10),"min", MIN(Instances!JN10:Instances!JN10),"max", MAX(Instances!JN10:Instances!JN10),"diff", MAX(Instances!JN10:Instances!JN10)-MIN(Instances!JN10:Instances!JN10))</f>
        <v>0</v>
      </c>
      <c r="JO10" s="1" cm="1">
        <f t="array" ref="JO10">_xlfn.SWITCH($A$2,"average", AVERAGE(Instances!JO10:Instances!JO10),"median", MEDIAN(Instances!JO10:Instances!JO10),"min", MIN(Instances!JO10:Instances!JO10),"max", MAX(Instances!JO10:Instances!JO10),"diff", MAX(Instances!JO10:Instances!JO10)-MIN(Instances!JO10:Instances!JO10))</f>
        <v>0</v>
      </c>
      <c r="JP10" s="1" cm="1">
        <f t="array" ref="JP10">_xlfn.SWITCH($A$2,"average", AVERAGE(Instances!JP10:Instances!JP10),"median", MEDIAN(Instances!JP10:Instances!JP10),"min", MIN(Instances!JP10:Instances!JP10),"max", MAX(Instances!JP10:Instances!JP10),"diff", MAX(Instances!JP10:Instances!JP10)-MIN(Instances!JP10:Instances!JP10))</f>
        <v>0</v>
      </c>
      <c r="JQ10" s="1" cm="1">
        <f t="array" ref="JQ10">_xlfn.SWITCH($A$2,"average", AVERAGE(Instances!JQ10:Instances!JQ10),"median", MEDIAN(Instances!JQ10:Instances!JQ10),"min", MIN(Instances!JQ10:Instances!JQ10),"max", MAX(Instances!JQ10:Instances!JQ10),"diff", MAX(Instances!JQ10:Instances!JQ10)-MIN(Instances!JQ10:Instances!JQ10))</f>
        <v>0</v>
      </c>
      <c r="JR10" s="1" cm="1">
        <f t="array" ref="JR10">_xlfn.SWITCH($A$2,"average", AVERAGE(Instances!JR10:Instances!JR10),"median", MEDIAN(Instances!JR10:Instances!JR10),"min", MIN(Instances!JR10:Instances!JR10),"max", MAX(Instances!JR10:Instances!JR10),"diff", MAX(Instances!JR10:Instances!JR10)-MIN(Instances!JR10:Instances!JR10))</f>
        <v>0</v>
      </c>
      <c r="JS10" s="1" cm="1">
        <f t="array" ref="JS10">_xlfn.SWITCH($A$2,"average", AVERAGE(Instances!JS10:Instances!JS10),"median", MEDIAN(Instances!JS10:Instances!JS10),"min", MIN(Instances!JS10:Instances!JS10),"max", MAX(Instances!JS10:Instances!JS10),"diff", MAX(Instances!JS10:Instances!JS10)-MIN(Instances!JS10:Instances!JS10))</f>
        <v>0</v>
      </c>
      <c r="JT10" s="1" cm="1">
        <f t="array" ref="JT10">_xlfn.SWITCH($A$2,"average", AVERAGE(Instances!JT10:Instances!JT10),"median", MEDIAN(Instances!JT10:Instances!JT10),"min", MIN(Instances!JT10:Instances!JT10),"max", MAX(Instances!JT10:Instances!JT10),"diff", MAX(Instances!JT10:Instances!JT10)-MIN(Instances!JT10:Instances!JT10))</f>
        <v>0</v>
      </c>
      <c r="JU10" s="1" cm="1">
        <f t="array" ref="JU10">_xlfn.SWITCH($A$2,"average", AVERAGE(Instances!JU10:Instances!JU10),"median", MEDIAN(Instances!JU10:Instances!JU10),"min", MIN(Instances!JU10:Instances!JU10),"max", MAX(Instances!JU10:Instances!JU10),"diff", MAX(Instances!JU10:Instances!JU10)-MIN(Instances!JU10:Instances!JU10))</f>
        <v>0</v>
      </c>
      <c r="JV10" s="1" cm="1">
        <f t="array" ref="JV10">_xlfn.SWITCH($A$2,"average", AVERAGE(Instances!JV10:Instances!JV10),"median", MEDIAN(Instances!JV10:Instances!JV10),"min", MIN(Instances!JV10:Instances!JV10),"max", MAX(Instances!JV10:Instances!JV10),"diff", MAX(Instances!JV10:Instances!JV10)-MIN(Instances!JV10:Instances!JV10))</f>
        <v>0</v>
      </c>
      <c r="JW10" s="1" cm="1">
        <f t="array" ref="JW10">_xlfn.SWITCH($A$2,"average", AVERAGE(Instances!JW10:Instances!JW10),"median", MEDIAN(Instances!JW10:Instances!JW10),"min", MIN(Instances!JW10:Instances!JW10),"max", MAX(Instances!JW10:Instances!JW10),"diff", MAX(Instances!JW10:Instances!JW10)-MIN(Instances!JW10:Instances!JW10))</f>
        <v>0</v>
      </c>
      <c r="JX10" s="1" cm="1">
        <f t="array" ref="JX10">_xlfn.SWITCH($A$2,"average", AVERAGE(Instances!JX10:Instances!JX10),"median", MEDIAN(Instances!JX10:Instances!JX10),"min", MIN(Instances!JX10:Instances!JX10),"max", MAX(Instances!JX10:Instances!JX10),"diff", MAX(Instances!JX10:Instances!JX10)-MIN(Instances!JX10:Instances!JX10))</f>
        <v>0</v>
      </c>
      <c r="JY10" s="1" cm="1">
        <f t="array" ref="JY10">_xlfn.SWITCH($A$2,"average", AVERAGE(Instances!JY10:Instances!JY10),"median", MEDIAN(Instances!JY10:Instances!JY10),"min", MIN(Instances!JY10:Instances!JY10),"max", MAX(Instances!JY10:Instances!JY10),"diff", MAX(Instances!JY10:Instances!JY10)-MIN(Instances!JY10:Instances!JY10))</f>
        <v>0</v>
      </c>
      <c r="JZ10" s="1"/>
      <c r="KA10" s="1" cm="1">
        <f t="array" ref="KA10">_xlfn.SWITCH($A$2,"average", AVERAGE(Instances!KA10:Instances!KA10),"median", MEDIAN(Instances!KA10:Instances!KA10),"min", MIN(Instances!KA10:Instances!KA10),"max", MAX(Instances!KA10:Instances!KA10),"diff", MAX(Instances!KA10:Instances!KA10)-MIN(Instances!KA10:Instances!KA10))</f>
        <v>0</v>
      </c>
      <c r="KB10" s="1" cm="1">
        <f t="array" ref="KB10">_xlfn.SWITCH($A$2,"average", AVERAGE(Instances!KB10:Instances!KB10),"median", MEDIAN(Instances!KB10:Instances!KB10),"min", MIN(Instances!KB10:Instances!KB10),"max", MAX(Instances!KB10:Instances!KB10),"diff", MAX(Instances!KB10:Instances!KB10)-MIN(Instances!KB10:Instances!KB10))</f>
        <v>0</v>
      </c>
      <c r="KC10" s="1" cm="1">
        <f t="array" ref="KC10">_xlfn.SWITCH($A$2,"average", AVERAGE(Instances!KC10:Instances!KC10),"median", MEDIAN(Instances!KC10:Instances!KC10),"min", MIN(Instances!KC10:Instances!KC10),"max", MAX(Instances!KC10:Instances!KC10),"diff", MAX(Instances!KC10:Instances!KC10)-MIN(Instances!KC10:Instances!KC10))</f>
        <v>0</v>
      </c>
      <c r="KD10" s="1" cm="1">
        <f t="array" ref="KD10">_xlfn.SWITCH($A$2,"average", AVERAGE(Instances!KD10:Instances!KD10),"median", MEDIAN(Instances!KD10:Instances!KD10),"min", MIN(Instances!KD10:Instances!KD10),"max", MAX(Instances!KD10:Instances!KD10),"diff", MAX(Instances!KD10:Instances!KD10)-MIN(Instances!KD10:Instances!KD10))</f>
        <v>0</v>
      </c>
      <c r="KE10" s="1" cm="1">
        <f t="array" ref="KE10">_xlfn.SWITCH($A$2,"average", AVERAGE(Instances!KE10:Instances!KE10),"median", MEDIAN(Instances!KE10:Instances!KE10),"min", MIN(Instances!KE10:Instances!KE10),"max", MAX(Instances!KE10:Instances!KE10),"diff", MAX(Instances!KE10:Instances!KE10)-MIN(Instances!KE10:Instances!KE10))</f>
        <v>0</v>
      </c>
      <c r="KF10" s="1" cm="1">
        <f t="array" ref="KF10">_xlfn.SWITCH($A$2,"average", AVERAGE(Instances!KF10:Instances!KF10),"median", MEDIAN(Instances!KF10:Instances!KF10),"min", MIN(Instances!KF10:Instances!KF10),"max", MAX(Instances!KF10:Instances!KF10),"diff", MAX(Instances!KF10:Instances!KF10)-MIN(Instances!KF10:Instances!KF10))</f>
        <v>0</v>
      </c>
      <c r="KG10" s="1" cm="1">
        <f t="array" ref="KG10">_xlfn.SWITCH($A$2,"average", AVERAGE(Instances!KG10:Instances!KG10),"median", MEDIAN(Instances!KG10:Instances!KG10),"min", MIN(Instances!KG10:Instances!KG10),"max", MAX(Instances!KG10:Instances!KG10),"diff", MAX(Instances!KG10:Instances!KG10)-MIN(Instances!KG10:Instances!KG10))</f>
        <v>0</v>
      </c>
      <c r="KH10" s="1" cm="1">
        <f t="array" ref="KH10">_xlfn.SWITCH($A$2,"average", AVERAGE(Instances!KH10:Instances!KH10),"median", MEDIAN(Instances!KH10:Instances!KH10),"min", MIN(Instances!KH10:Instances!KH10),"max", MAX(Instances!KH10:Instances!KH10),"diff", MAX(Instances!KH10:Instances!KH10)-MIN(Instances!KH10:Instances!KH10))</f>
        <v>0</v>
      </c>
      <c r="KI10" s="1" cm="1">
        <f t="array" ref="KI10">_xlfn.SWITCH($A$2,"average", AVERAGE(Instances!KI10:Instances!KI10),"median", MEDIAN(Instances!KI10:Instances!KI10),"min", MIN(Instances!KI10:Instances!KI10),"max", MAX(Instances!KI10:Instances!KI10),"diff", MAX(Instances!KI10:Instances!KI10)-MIN(Instances!KI10:Instances!KI10))</f>
        <v>0</v>
      </c>
      <c r="KJ10" s="1" cm="1">
        <f t="array" ref="KJ10">_xlfn.SWITCH($A$2,"average", AVERAGE(Instances!KJ10:Instances!KJ10),"median", MEDIAN(Instances!KJ10:Instances!KJ10),"min", MIN(Instances!KJ10:Instances!KJ10),"max", MAX(Instances!KJ10:Instances!KJ10),"diff", MAX(Instances!KJ10:Instances!KJ10)-MIN(Instances!KJ10:Instances!KJ10))</f>
        <v>0</v>
      </c>
      <c r="KK10" s="1" cm="1">
        <f t="array" ref="KK10">_xlfn.SWITCH($A$2,"average", AVERAGE(Instances!KK10:Instances!KK10),"median", MEDIAN(Instances!KK10:Instances!KK10),"min", MIN(Instances!KK10:Instances!KK10),"max", MAX(Instances!KK10:Instances!KK10),"diff", MAX(Instances!KK10:Instances!KK10)-MIN(Instances!KK10:Instances!KK10))</f>
        <v>0</v>
      </c>
      <c r="KL10" s="1" cm="1">
        <f t="array" ref="KL10">_xlfn.SWITCH($A$2,"average", AVERAGE(Instances!KL10:Instances!KL10),"median", MEDIAN(Instances!KL10:Instances!KL10),"min", MIN(Instances!KL10:Instances!KL10),"max", MAX(Instances!KL10:Instances!KL10),"diff", MAX(Instances!KL10:Instances!KL10)-MIN(Instances!KL10:Instances!KL10))</f>
        <v>0</v>
      </c>
      <c r="KM10" s="1" cm="1">
        <f t="array" ref="KM10">_xlfn.SWITCH($A$2,"average", AVERAGE(Instances!KM10:Instances!KM10),"median", MEDIAN(Instances!KM10:Instances!KM10),"min", MIN(Instances!KM10:Instances!KM10),"max", MAX(Instances!KM10:Instances!KM10),"diff", MAX(Instances!KM10:Instances!KM10)-MIN(Instances!KM10:Instances!KM10))</f>
        <v>0</v>
      </c>
      <c r="KN10" s="1" cm="1">
        <f t="array" ref="KN10">_xlfn.SWITCH($A$2,"average", AVERAGE(Instances!KN10:Instances!KN10),"median", MEDIAN(Instances!KN10:Instances!KN10),"min", MIN(Instances!KN10:Instances!KN10),"max", MAX(Instances!KN10:Instances!KN10),"diff", MAX(Instances!KN10:Instances!KN10)-MIN(Instances!KN10:Instances!KN10))</f>
        <v>0</v>
      </c>
      <c r="KO10" s="1" cm="1">
        <f t="array" ref="KO10">_xlfn.SWITCH($A$2,"average", AVERAGE(Instances!KO10:Instances!KO10),"median", MEDIAN(Instances!KO10:Instances!KO10),"min", MIN(Instances!KO10:Instances!KO10),"max", MAX(Instances!KO10:Instances!KO10),"diff", MAX(Instances!KO10:Instances!KO10)-MIN(Instances!KO10:Instances!KO10))</f>
        <v>0</v>
      </c>
      <c r="KP10" s="1" cm="1">
        <f t="array" ref="KP10">_xlfn.SWITCH($A$2,"average", AVERAGE(Instances!KP10:Instances!KP10),"median", MEDIAN(Instances!KP10:Instances!KP10),"min", MIN(Instances!KP10:Instances!KP10),"max", MAX(Instances!KP10:Instances!KP10),"diff", MAX(Instances!KP10:Instances!KP10)-MIN(Instances!KP10:Instances!KP10))</f>
        <v>0</v>
      </c>
      <c r="KQ10" s="1" cm="1">
        <f t="array" ref="KQ10">_xlfn.SWITCH($A$2,"average", AVERAGE(Instances!KQ10:Instances!KQ10),"median", MEDIAN(Instances!KQ10:Instances!KQ10),"min", MIN(Instances!KQ10:Instances!KQ10),"max", MAX(Instances!KQ10:Instances!KQ10),"diff", MAX(Instances!KQ10:Instances!KQ10)-MIN(Instances!KQ10:Instances!KQ10))</f>
        <v>0</v>
      </c>
      <c r="KR10" s="1"/>
      <c r="KS10" s="1" cm="1">
        <f t="array" ref="KS10">_xlfn.SWITCH($A$2,"average", AVERAGE(Instances!KS10:Instances!KS10),"median", MEDIAN(Instances!KS10:Instances!KS10),"min", MIN(Instances!KS10:Instances!KS10),"max", MAX(Instances!KS10:Instances!KS10),"diff", MAX(Instances!KS10:Instances!KS10)-MIN(Instances!KS10:Instances!KS10))</f>
        <v>0</v>
      </c>
      <c r="KT10" s="1" cm="1">
        <f t="array" ref="KT10">_xlfn.SWITCH($A$2,"average", AVERAGE(Instances!KT10:Instances!KT10),"median", MEDIAN(Instances!KT10:Instances!KT10),"min", MIN(Instances!KT10:Instances!KT10),"max", MAX(Instances!KT10:Instances!KT10),"diff", MAX(Instances!KT10:Instances!KT10)-MIN(Instances!KT10:Instances!KT10))</f>
        <v>0</v>
      </c>
      <c r="KU10" s="1" cm="1">
        <f t="array" ref="KU10">_xlfn.SWITCH($A$2,"average", AVERAGE(Instances!KU10:Instances!KU10),"median", MEDIAN(Instances!KU10:Instances!KU10),"min", MIN(Instances!KU10:Instances!KU10),"max", MAX(Instances!KU10:Instances!KU10),"diff", MAX(Instances!KU10:Instances!KU10)-MIN(Instances!KU10:Instances!KU10))</f>
        <v>0</v>
      </c>
      <c r="KV10" s="1" cm="1">
        <f t="array" ref="KV10">_xlfn.SWITCH($A$2,"average", AVERAGE(Instances!KV10:Instances!KV10),"median", MEDIAN(Instances!KV10:Instances!KV10),"min", MIN(Instances!KV10:Instances!KV10),"max", MAX(Instances!KV10:Instances!KV10),"diff", MAX(Instances!KV10:Instances!KV10)-MIN(Instances!KV10:Instances!KV10))</f>
        <v>0</v>
      </c>
      <c r="KW10" s="1" cm="1">
        <f t="array" ref="KW10">_xlfn.SWITCH($A$2,"average", AVERAGE(Instances!KW10:Instances!KW10),"median", MEDIAN(Instances!KW10:Instances!KW10),"min", MIN(Instances!KW10:Instances!KW10),"max", MAX(Instances!KW10:Instances!KW10),"diff", MAX(Instances!KW10:Instances!KW10)-MIN(Instances!KW10:Instances!KW10))</f>
        <v>0</v>
      </c>
      <c r="KX10" s="1" cm="1">
        <f t="array" ref="KX10">_xlfn.SWITCH($A$2,"average", AVERAGE(Instances!KX10:Instances!KX10),"median", MEDIAN(Instances!KX10:Instances!KX10),"min", MIN(Instances!KX10:Instances!KX10),"max", MAX(Instances!KX10:Instances!KX10),"diff", MAX(Instances!KX10:Instances!KX10)-MIN(Instances!KX10:Instances!KX10))</f>
        <v>0</v>
      </c>
      <c r="KY10" s="1" cm="1">
        <f t="array" ref="KY10">_xlfn.SWITCH($A$2,"average", AVERAGE(Instances!KY10:Instances!KY10),"median", MEDIAN(Instances!KY10:Instances!KY10),"min", MIN(Instances!KY10:Instances!KY10),"max", MAX(Instances!KY10:Instances!KY10),"diff", MAX(Instances!KY10:Instances!KY10)-MIN(Instances!KY10:Instances!KY10))</f>
        <v>0</v>
      </c>
      <c r="KZ10" s="1" cm="1">
        <f t="array" ref="KZ10">_xlfn.SWITCH($A$2,"average", AVERAGE(Instances!KZ10:Instances!KZ10),"median", MEDIAN(Instances!KZ10:Instances!KZ10),"min", MIN(Instances!KZ10:Instances!KZ10),"max", MAX(Instances!KZ10:Instances!KZ10),"diff", MAX(Instances!KZ10:Instances!KZ10)-MIN(Instances!KZ10:Instances!KZ10))</f>
        <v>0</v>
      </c>
      <c r="LA10" s="1" cm="1">
        <f t="array" ref="LA10">_xlfn.SWITCH($A$2,"average", AVERAGE(Instances!LA10:Instances!LA10),"median", MEDIAN(Instances!LA10:Instances!LA10),"min", MIN(Instances!LA10:Instances!LA10),"max", MAX(Instances!LA10:Instances!LA10),"diff", MAX(Instances!LA10:Instances!LA10)-MIN(Instances!LA10:Instances!LA10))</f>
        <v>0</v>
      </c>
      <c r="LB10" s="1" cm="1">
        <f t="array" ref="LB10">_xlfn.SWITCH($A$2,"average", AVERAGE(Instances!LB10:Instances!LB10),"median", MEDIAN(Instances!LB10:Instances!LB10),"min", MIN(Instances!LB10:Instances!LB10),"max", MAX(Instances!LB10:Instances!LB10),"diff", MAX(Instances!LB10:Instances!LB10)-MIN(Instances!LB10:Instances!LB10))</f>
        <v>0</v>
      </c>
      <c r="LC10" s="1" cm="1">
        <f t="array" ref="LC10">_xlfn.SWITCH($A$2,"average", AVERAGE(Instances!LC10:Instances!LC10),"median", MEDIAN(Instances!LC10:Instances!LC10),"min", MIN(Instances!LC10:Instances!LC10),"max", MAX(Instances!LC10:Instances!LC10),"diff", MAX(Instances!LC10:Instances!LC10)-MIN(Instances!LC10:Instances!LC10))</f>
        <v>0</v>
      </c>
      <c r="LD10" s="1" cm="1">
        <f t="array" ref="LD10">_xlfn.SWITCH($A$2,"average", AVERAGE(Instances!LD10:Instances!LD10),"median", MEDIAN(Instances!LD10:Instances!LD10),"min", MIN(Instances!LD10:Instances!LD10),"max", MAX(Instances!LD10:Instances!LD10),"diff", MAX(Instances!LD10:Instances!LD10)-MIN(Instances!LD10:Instances!LD10))</f>
        <v>0</v>
      </c>
      <c r="LE10" s="1" cm="1">
        <f t="array" ref="LE10">_xlfn.SWITCH($A$2,"average", AVERAGE(Instances!LE10:Instances!LE10),"median", MEDIAN(Instances!LE10:Instances!LE10),"min", MIN(Instances!LE10:Instances!LE10),"max", MAX(Instances!LE10:Instances!LE10),"diff", MAX(Instances!LE10:Instances!LE10)-MIN(Instances!LE10:Instances!LE10))</f>
        <v>0</v>
      </c>
      <c r="LF10" s="1" cm="1">
        <f t="array" ref="LF10">_xlfn.SWITCH($A$2,"average", AVERAGE(Instances!LF10:Instances!LF10),"median", MEDIAN(Instances!LF10:Instances!LF10),"min", MIN(Instances!LF10:Instances!LF10),"max", MAX(Instances!LF10:Instances!LF10),"diff", MAX(Instances!LF10:Instances!LF10)-MIN(Instances!LF10:Instances!LF10))</f>
        <v>0</v>
      </c>
      <c r="LG10" s="1" cm="1">
        <f t="array" ref="LG10">_xlfn.SWITCH($A$2,"average", AVERAGE(Instances!LG10:Instances!LG10),"median", MEDIAN(Instances!LG10:Instances!LG10),"min", MIN(Instances!LG10:Instances!LG10),"max", MAX(Instances!LG10:Instances!LG10),"diff", MAX(Instances!LG10:Instances!LG10)-MIN(Instances!LG10:Instances!LG10))</f>
        <v>0</v>
      </c>
      <c r="LH10" s="1" cm="1">
        <f t="array" ref="LH10">_xlfn.SWITCH($A$2,"average", AVERAGE(Instances!LH10:Instances!LH10),"median", MEDIAN(Instances!LH10:Instances!LH10),"min", MIN(Instances!LH10:Instances!LH10),"max", MAX(Instances!LH10:Instances!LH10),"diff", MAX(Instances!LH10:Instances!LH10)-MIN(Instances!LH10:Instances!LH10))</f>
        <v>0</v>
      </c>
      <c r="LI10" s="1" cm="1">
        <f t="array" ref="LI10">_xlfn.SWITCH($A$2,"average", AVERAGE(Instances!LI10:Instances!LI10),"median", MEDIAN(Instances!LI10:Instances!LI10),"min", MIN(Instances!LI10:Instances!LI10),"max", MAX(Instances!LI10:Instances!LI10),"diff", MAX(Instances!LI10:Instances!LI10)-MIN(Instances!LI10:Instances!LI10))</f>
        <v>0</v>
      </c>
      <c r="LJ10" s="1"/>
      <c r="LK10" s="1" cm="1">
        <f t="array" ref="LK10">_xlfn.SWITCH($A$2,"average", AVERAGE(Instances!LK10:Instances!LK10),"median", MEDIAN(Instances!LK10:Instances!LK10),"min", MIN(Instances!LK10:Instances!LK10),"max", MAX(Instances!LK10:Instances!LK10),"diff", MAX(Instances!LK10:Instances!LK10)-MIN(Instances!LK10:Instances!LK10))</f>
        <v>0</v>
      </c>
      <c r="LL10" s="1" cm="1">
        <f t="array" ref="LL10">_xlfn.SWITCH($A$2,"average", AVERAGE(Instances!LL10:Instances!LL10),"median", MEDIAN(Instances!LL10:Instances!LL10),"min", MIN(Instances!LL10:Instances!LL10),"max", MAX(Instances!LL10:Instances!LL10),"diff", MAX(Instances!LL10:Instances!LL10)-MIN(Instances!LL10:Instances!LL10))</f>
        <v>0</v>
      </c>
      <c r="LM10" s="1" cm="1">
        <f t="array" ref="LM10">_xlfn.SWITCH($A$2,"average", AVERAGE(Instances!LM10:Instances!LM10),"median", MEDIAN(Instances!LM10:Instances!LM10),"min", MIN(Instances!LM10:Instances!LM10),"max", MAX(Instances!LM10:Instances!LM10),"diff", MAX(Instances!LM10:Instances!LM10)-MIN(Instances!LM10:Instances!LM10))</f>
        <v>0</v>
      </c>
      <c r="LN10" s="1" cm="1">
        <f t="array" ref="LN10">_xlfn.SWITCH($A$2,"average", AVERAGE(Instances!LN10:Instances!LN10),"median", MEDIAN(Instances!LN10:Instances!LN10),"min", MIN(Instances!LN10:Instances!LN10),"max", MAX(Instances!LN10:Instances!LN10),"diff", MAX(Instances!LN10:Instances!LN10)-MIN(Instances!LN10:Instances!LN10))</f>
        <v>0</v>
      </c>
      <c r="LO10" s="1" cm="1">
        <f t="array" ref="LO10">_xlfn.SWITCH($A$2,"average", AVERAGE(Instances!LO10:Instances!LO10),"median", MEDIAN(Instances!LO10:Instances!LO10),"min", MIN(Instances!LO10:Instances!LO10),"max", MAX(Instances!LO10:Instances!LO10),"diff", MAX(Instances!LO10:Instances!LO10)-MIN(Instances!LO10:Instances!LO10))</f>
        <v>0</v>
      </c>
      <c r="LP10" s="1" cm="1">
        <f t="array" ref="LP10">_xlfn.SWITCH($A$2,"average", AVERAGE(Instances!LP10:Instances!LP10),"median", MEDIAN(Instances!LP10:Instances!LP10),"min", MIN(Instances!LP10:Instances!LP10),"max", MAX(Instances!LP10:Instances!LP10),"diff", MAX(Instances!LP10:Instances!LP10)-MIN(Instances!LP10:Instances!LP10))</f>
        <v>0</v>
      </c>
      <c r="LQ10" s="1" cm="1">
        <f t="array" ref="LQ10">_xlfn.SWITCH($A$2,"average", AVERAGE(Instances!LQ10:Instances!LQ10),"median", MEDIAN(Instances!LQ10:Instances!LQ10),"min", MIN(Instances!LQ10:Instances!LQ10),"max", MAX(Instances!LQ10:Instances!LQ10),"diff", MAX(Instances!LQ10:Instances!LQ10)-MIN(Instances!LQ10:Instances!LQ10))</f>
        <v>0</v>
      </c>
      <c r="LR10" s="1" cm="1">
        <f t="array" ref="LR10">_xlfn.SWITCH($A$2,"average", AVERAGE(Instances!LR10:Instances!LR10),"median", MEDIAN(Instances!LR10:Instances!LR10),"min", MIN(Instances!LR10:Instances!LR10),"max", MAX(Instances!LR10:Instances!LR10),"diff", MAX(Instances!LR10:Instances!LR10)-MIN(Instances!LR10:Instances!LR10))</f>
        <v>0</v>
      </c>
      <c r="LS10" s="1" cm="1">
        <f t="array" ref="LS10">_xlfn.SWITCH($A$2,"average", AVERAGE(Instances!LS10:Instances!LS10),"median", MEDIAN(Instances!LS10:Instances!LS10),"min", MIN(Instances!LS10:Instances!LS10),"max", MAX(Instances!LS10:Instances!LS10),"diff", MAX(Instances!LS10:Instances!LS10)-MIN(Instances!LS10:Instances!LS10))</f>
        <v>0</v>
      </c>
      <c r="LT10" s="1" cm="1">
        <f t="array" ref="LT10">_xlfn.SWITCH($A$2,"average", AVERAGE(Instances!LT10:Instances!LT10),"median", MEDIAN(Instances!LT10:Instances!LT10),"min", MIN(Instances!LT10:Instances!LT10),"max", MAX(Instances!LT10:Instances!LT10),"diff", MAX(Instances!LT10:Instances!LT10)-MIN(Instances!LT10:Instances!LT10))</f>
        <v>0</v>
      </c>
      <c r="LU10" s="1" cm="1">
        <f t="array" ref="LU10">_xlfn.SWITCH($A$2,"average", AVERAGE(Instances!LU10:Instances!LU10),"median", MEDIAN(Instances!LU10:Instances!LU10),"min", MIN(Instances!LU10:Instances!LU10),"max", MAX(Instances!LU10:Instances!LU10),"diff", MAX(Instances!LU10:Instances!LU10)-MIN(Instances!LU10:Instances!LU10))</f>
        <v>0</v>
      </c>
      <c r="LV10" s="1" cm="1">
        <f t="array" ref="LV10">_xlfn.SWITCH($A$2,"average", AVERAGE(Instances!LV10:Instances!LV10),"median", MEDIAN(Instances!LV10:Instances!LV10),"min", MIN(Instances!LV10:Instances!LV10),"max", MAX(Instances!LV10:Instances!LV10),"diff", MAX(Instances!LV10:Instances!LV10)-MIN(Instances!LV10:Instances!LV10))</f>
        <v>0</v>
      </c>
      <c r="LW10" s="1" cm="1">
        <f t="array" ref="LW10">_xlfn.SWITCH($A$2,"average", AVERAGE(Instances!LW10:Instances!LW10),"median", MEDIAN(Instances!LW10:Instances!LW10),"min", MIN(Instances!LW10:Instances!LW10),"max", MAX(Instances!LW10:Instances!LW10),"diff", MAX(Instances!LW10:Instances!LW10)-MIN(Instances!LW10:Instances!LW10))</f>
        <v>0</v>
      </c>
      <c r="LX10" s="1" cm="1">
        <f t="array" ref="LX10">_xlfn.SWITCH($A$2,"average", AVERAGE(Instances!LX10:Instances!LX10),"median", MEDIAN(Instances!LX10:Instances!LX10),"min", MIN(Instances!LX10:Instances!LX10),"max", MAX(Instances!LX10:Instances!LX10),"diff", MAX(Instances!LX10:Instances!LX10)-MIN(Instances!LX10:Instances!LX10))</f>
        <v>0</v>
      </c>
      <c r="LY10" s="1" cm="1">
        <f t="array" ref="LY10">_xlfn.SWITCH($A$2,"average", AVERAGE(Instances!LY10:Instances!LY10),"median", MEDIAN(Instances!LY10:Instances!LY10),"min", MIN(Instances!LY10:Instances!LY10),"max", MAX(Instances!LY10:Instances!LY10),"diff", MAX(Instances!LY10:Instances!LY10)-MIN(Instances!LY10:Instances!LY10))</f>
        <v>0</v>
      </c>
      <c r="LZ10" s="1" cm="1">
        <f t="array" ref="LZ10">_xlfn.SWITCH($A$2,"average", AVERAGE(Instances!LZ10:Instances!LZ10),"median", MEDIAN(Instances!LZ10:Instances!LZ10),"min", MIN(Instances!LZ10:Instances!LZ10),"max", MAX(Instances!LZ10:Instances!LZ10),"diff", MAX(Instances!LZ10:Instances!LZ10)-MIN(Instances!LZ10:Instances!LZ10))</f>
        <v>0</v>
      </c>
      <c r="MA10" s="1" cm="1">
        <f t="array" ref="MA10">_xlfn.SWITCH($A$2,"average", AVERAGE(Instances!MA10:Instances!MA10),"median", MEDIAN(Instances!MA10:Instances!MA10),"min", MIN(Instances!MA10:Instances!MA10),"max", MAX(Instances!MA10:Instances!MA10),"diff", MAX(Instances!MA10:Instances!MA10)-MIN(Instances!MA10:Instances!MA10))</f>
        <v>0</v>
      </c>
      <c r="MB10" s="1"/>
      <c r="MC10" s="1" cm="1">
        <f t="array" ref="MC10">_xlfn.SWITCH($A$2,"average", AVERAGE(Instances!MC10:Instances!MC10),"median", MEDIAN(Instances!MC10:Instances!MC10),"min", MIN(Instances!MC10:Instances!MC10),"max", MAX(Instances!MC10:Instances!MC10),"diff", MAX(Instances!MC10:Instances!MC10)-MIN(Instances!MC10:Instances!MC10))</f>
        <v>0</v>
      </c>
      <c r="MD10" s="1" cm="1">
        <f t="array" ref="MD10">_xlfn.SWITCH($A$2,"average", AVERAGE(Instances!MD10:Instances!MD10),"median", MEDIAN(Instances!MD10:Instances!MD10),"min", MIN(Instances!MD10:Instances!MD10),"max", MAX(Instances!MD10:Instances!MD10),"diff", MAX(Instances!MD10:Instances!MD10)-MIN(Instances!MD10:Instances!MD10))</f>
        <v>0</v>
      </c>
      <c r="ME10" s="1" cm="1">
        <f t="array" ref="ME10">_xlfn.SWITCH($A$2,"average", AVERAGE(Instances!ME10:Instances!ME10),"median", MEDIAN(Instances!ME10:Instances!ME10),"min", MIN(Instances!ME10:Instances!ME10),"max", MAX(Instances!ME10:Instances!ME10),"diff", MAX(Instances!ME10:Instances!ME10)-MIN(Instances!ME10:Instances!ME10))</f>
        <v>0</v>
      </c>
      <c r="MF10" s="1" cm="1">
        <f t="array" ref="MF10">_xlfn.SWITCH($A$2,"average", AVERAGE(Instances!MF10:Instances!MF10),"median", MEDIAN(Instances!MF10:Instances!MF10),"min", MIN(Instances!MF10:Instances!MF10),"max", MAX(Instances!MF10:Instances!MF10),"diff", MAX(Instances!MF10:Instances!MF10)-MIN(Instances!MF10:Instances!MF10))</f>
        <v>0</v>
      </c>
      <c r="MG10" s="1" cm="1">
        <f t="array" ref="MG10">_xlfn.SWITCH($A$2,"average", AVERAGE(Instances!MG10:Instances!MG10),"median", MEDIAN(Instances!MG10:Instances!MG10),"min", MIN(Instances!MG10:Instances!MG10),"max", MAX(Instances!MG10:Instances!MG10),"diff", MAX(Instances!MG10:Instances!MG10)-MIN(Instances!MG10:Instances!MG10))</f>
        <v>0</v>
      </c>
      <c r="MH10" s="1" cm="1">
        <f t="array" ref="MH10">_xlfn.SWITCH($A$2,"average", AVERAGE(Instances!MH10:Instances!MH10),"median", MEDIAN(Instances!MH10:Instances!MH10),"min", MIN(Instances!MH10:Instances!MH10),"max", MAX(Instances!MH10:Instances!MH10),"diff", MAX(Instances!MH10:Instances!MH10)-MIN(Instances!MH10:Instances!MH10))</f>
        <v>0</v>
      </c>
      <c r="MI10" s="1" cm="1">
        <f t="array" ref="MI10">_xlfn.SWITCH($A$2,"average", AVERAGE(Instances!MI10:Instances!MI10),"median", MEDIAN(Instances!MI10:Instances!MI10),"min", MIN(Instances!MI10:Instances!MI10),"max", MAX(Instances!MI10:Instances!MI10),"diff", MAX(Instances!MI10:Instances!MI10)-MIN(Instances!MI10:Instances!MI10))</f>
        <v>0</v>
      </c>
      <c r="MJ10" s="1" cm="1">
        <f t="array" ref="MJ10">_xlfn.SWITCH($A$2,"average", AVERAGE(Instances!MJ10:Instances!MJ10),"median", MEDIAN(Instances!MJ10:Instances!MJ10),"min", MIN(Instances!MJ10:Instances!MJ10),"max", MAX(Instances!MJ10:Instances!MJ10),"diff", MAX(Instances!MJ10:Instances!MJ10)-MIN(Instances!MJ10:Instances!MJ10))</f>
        <v>0</v>
      </c>
      <c r="MK10" s="1" cm="1">
        <f t="array" ref="MK10">_xlfn.SWITCH($A$2,"average", AVERAGE(Instances!MK10:Instances!MK10),"median", MEDIAN(Instances!MK10:Instances!MK10),"min", MIN(Instances!MK10:Instances!MK10),"max", MAX(Instances!MK10:Instances!MK10),"diff", MAX(Instances!MK10:Instances!MK10)-MIN(Instances!MK10:Instances!MK10))</f>
        <v>0</v>
      </c>
      <c r="ML10" s="1" cm="1">
        <f t="array" ref="ML10">_xlfn.SWITCH($A$2,"average", AVERAGE(Instances!ML10:Instances!ML10),"median", MEDIAN(Instances!ML10:Instances!ML10),"min", MIN(Instances!ML10:Instances!ML10),"max", MAX(Instances!ML10:Instances!ML10),"diff", MAX(Instances!ML10:Instances!ML10)-MIN(Instances!ML10:Instances!ML10))</f>
        <v>0</v>
      </c>
      <c r="MM10" s="1" cm="1">
        <f t="array" ref="MM10">_xlfn.SWITCH($A$2,"average", AVERAGE(Instances!MM10:Instances!MM10),"median", MEDIAN(Instances!MM10:Instances!MM10),"min", MIN(Instances!MM10:Instances!MM10),"max", MAX(Instances!MM10:Instances!MM10),"diff", MAX(Instances!MM10:Instances!MM10)-MIN(Instances!MM10:Instances!MM10))</f>
        <v>0</v>
      </c>
      <c r="MN10" s="1" cm="1">
        <f t="array" ref="MN10">_xlfn.SWITCH($A$2,"average", AVERAGE(Instances!MN10:Instances!MN10),"median", MEDIAN(Instances!MN10:Instances!MN10),"min", MIN(Instances!MN10:Instances!MN10),"max", MAX(Instances!MN10:Instances!MN10),"diff", MAX(Instances!MN10:Instances!MN10)-MIN(Instances!MN10:Instances!MN10))</f>
        <v>0</v>
      </c>
      <c r="MO10" s="1" cm="1">
        <f t="array" ref="MO10">_xlfn.SWITCH($A$2,"average", AVERAGE(Instances!MO10:Instances!MO10),"median", MEDIAN(Instances!MO10:Instances!MO10),"min", MIN(Instances!MO10:Instances!MO10),"max", MAX(Instances!MO10:Instances!MO10),"diff", MAX(Instances!MO10:Instances!MO10)-MIN(Instances!MO10:Instances!MO10))</f>
        <v>0</v>
      </c>
      <c r="MP10" s="1" cm="1">
        <f t="array" ref="MP10">_xlfn.SWITCH($A$2,"average", AVERAGE(Instances!MP10:Instances!MP10),"median", MEDIAN(Instances!MP10:Instances!MP10),"min", MIN(Instances!MP10:Instances!MP10),"max", MAX(Instances!MP10:Instances!MP10),"diff", MAX(Instances!MP10:Instances!MP10)-MIN(Instances!MP10:Instances!MP10))</f>
        <v>0</v>
      </c>
      <c r="MQ10" s="1" cm="1">
        <f t="array" ref="MQ10">_xlfn.SWITCH($A$2,"average", AVERAGE(Instances!MQ10:Instances!MQ10),"median", MEDIAN(Instances!MQ10:Instances!MQ10),"min", MIN(Instances!MQ10:Instances!MQ10),"max", MAX(Instances!MQ10:Instances!MQ10),"diff", MAX(Instances!MQ10:Instances!MQ10)-MIN(Instances!MQ10:Instances!MQ10))</f>
        <v>0</v>
      </c>
      <c r="MR10" s="1" cm="1">
        <f t="array" ref="MR10">_xlfn.SWITCH($A$2,"average", AVERAGE(Instances!MR10:Instances!MR10),"median", MEDIAN(Instances!MR10:Instances!MR10),"min", MIN(Instances!MR10:Instances!MR10),"max", MAX(Instances!MR10:Instances!MR10),"diff", MAX(Instances!MR10:Instances!MR10)-MIN(Instances!MR10:Instances!MR10))</f>
        <v>0</v>
      </c>
      <c r="MS10" s="1" cm="1">
        <f t="array" ref="MS10">_xlfn.SWITCH($A$2,"average", AVERAGE(Instances!MS10:Instances!MS10),"median", MEDIAN(Instances!MS10:Instances!MS10),"min", MIN(Instances!MS10:Instances!MS10),"max", MAX(Instances!MS10:Instances!MS10),"diff", MAX(Instances!MS10:Instances!MS10)-MIN(Instances!MS10:Instances!MS10))</f>
        <v>0</v>
      </c>
      <c r="MT10" s="1"/>
      <c r="MU10" s="1" cm="1">
        <f t="array" ref="MU10">_xlfn.SWITCH($A$2,"average", AVERAGE(Instances!MU10:Instances!MU10),"median", MEDIAN(Instances!MU10:Instances!MU10),"min", MIN(Instances!MU10:Instances!MU10),"max", MAX(Instances!MU10:Instances!MU10),"diff", MAX(Instances!MU10:Instances!MU10)-MIN(Instances!MU10:Instances!MU10))</f>
        <v>0</v>
      </c>
      <c r="MV10" s="1" cm="1">
        <f t="array" ref="MV10">_xlfn.SWITCH($A$2,"average", AVERAGE(Instances!MV10:Instances!MV10),"median", MEDIAN(Instances!MV10:Instances!MV10),"min", MIN(Instances!MV10:Instances!MV10),"max", MAX(Instances!MV10:Instances!MV10),"diff", MAX(Instances!MV10:Instances!MV10)-MIN(Instances!MV10:Instances!MV10))</f>
        <v>0</v>
      </c>
      <c r="MW10" s="1" cm="1">
        <f t="array" ref="MW10">_xlfn.SWITCH($A$2,"average", AVERAGE(Instances!MW10:Instances!MW10),"median", MEDIAN(Instances!MW10:Instances!MW10),"min", MIN(Instances!MW10:Instances!MW10),"max", MAX(Instances!MW10:Instances!MW10),"diff", MAX(Instances!MW10:Instances!MW10)-MIN(Instances!MW10:Instances!MW10))</f>
        <v>0</v>
      </c>
      <c r="MX10" s="1" cm="1">
        <f t="array" ref="MX10">_xlfn.SWITCH($A$2,"average", AVERAGE(Instances!MX10:Instances!MX10),"median", MEDIAN(Instances!MX10:Instances!MX10),"min", MIN(Instances!MX10:Instances!MX10),"max", MAX(Instances!MX10:Instances!MX10),"diff", MAX(Instances!MX10:Instances!MX10)-MIN(Instances!MX10:Instances!MX10))</f>
        <v>0</v>
      </c>
      <c r="MY10" s="1" cm="1">
        <f t="array" ref="MY10">_xlfn.SWITCH($A$2,"average", AVERAGE(Instances!MY10:Instances!MY10),"median", MEDIAN(Instances!MY10:Instances!MY10),"min", MIN(Instances!MY10:Instances!MY10),"max", MAX(Instances!MY10:Instances!MY10),"diff", MAX(Instances!MY10:Instances!MY10)-MIN(Instances!MY10:Instances!MY10))</f>
        <v>0</v>
      </c>
      <c r="MZ10" s="1" cm="1">
        <f t="array" ref="MZ10">_xlfn.SWITCH($A$2,"average", AVERAGE(Instances!MZ10:Instances!MZ10),"median", MEDIAN(Instances!MZ10:Instances!MZ10),"min", MIN(Instances!MZ10:Instances!MZ10),"max", MAX(Instances!MZ10:Instances!MZ10),"diff", MAX(Instances!MZ10:Instances!MZ10)-MIN(Instances!MZ10:Instances!MZ10))</f>
        <v>0</v>
      </c>
      <c r="NA10" s="1" cm="1">
        <f t="array" ref="NA10">_xlfn.SWITCH($A$2,"average", AVERAGE(Instances!NA10:Instances!NA10),"median", MEDIAN(Instances!NA10:Instances!NA10),"min", MIN(Instances!NA10:Instances!NA10),"max", MAX(Instances!NA10:Instances!NA10),"diff", MAX(Instances!NA10:Instances!NA10)-MIN(Instances!NA10:Instances!NA10))</f>
        <v>0</v>
      </c>
      <c r="NB10" s="1" cm="1">
        <f t="array" ref="NB10">_xlfn.SWITCH($A$2,"average", AVERAGE(Instances!NB10:Instances!NB10),"median", MEDIAN(Instances!NB10:Instances!NB10),"min", MIN(Instances!NB10:Instances!NB10),"max", MAX(Instances!NB10:Instances!NB10),"diff", MAX(Instances!NB10:Instances!NB10)-MIN(Instances!NB10:Instances!NB10))</f>
        <v>0</v>
      </c>
      <c r="NC10" s="1" cm="1">
        <f t="array" ref="NC10">_xlfn.SWITCH($A$2,"average", AVERAGE(Instances!NC10:Instances!NC10),"median", MEDIAN(Instances!NC10:Instances!NC10),"min", MIN(Instances!NC10:Instances!NC10),"max", MAX(Instances!NC10:Instances!NC10),"diff", MAX(Instances!NC10:Instances!NC10)-MIN(Instances!NC10:Instances!NC10))</f>
        <v>0</v>
      </c>
      <c r="ND10" s="1" cm="1">
        <f t="array" ref="ND10">_xlfn.SWITCH($A$2,"average", AVERAGE(Instances!ND10:Instances!ND10),"median", MEDIAN(Instances!ND10:Instances!ND10),"min", MIN(Instances!ND10:Instances!ND10),"max", MAX(Instances!ND10:Instances!ND10),"diff", MAX(Instances!ND10:Instances!ND10)-MIN(Instances!ND10:Instances!ND10))</f>
        <v>0</v>
      </c>
      <c r="NE10" s="1" cm="1">
        <f t="array" ref="NE10">_xlfn.SWITCH($A$2,"average", AVERAGE(Instances!NE10:Instances!NE10),"median", MEDIAN(Instances!NE10:Instances!NE10),"min", MIN(Instances!NE10:Instances!NE10),"max", MAX(Instances!NE10:Instances!NE10),"diff", MAX(Instances!NE10:Instances!NE10)-MIN(Instances!NE10:Instances!NE10))</f>
        <v>0</v>
      </c>
      <c r="NF10" s="1" cm="1">
        <f t="array" ref="NF10">_xlfn.SWITCH($A$2,"average", AVERAGE(Instances!NF10:Instances!NF10),"median", MEDIAN(Instances!NF10:Instances!NF10),"min", MIN(Instances!NF10:Instances!NF10),"max", MAX(Instances!NF10:Instances!NF10),"diff", MAX(Instances!NF10:Instances!NF10)-MIN(Instances!NF10:Instances!NF10))</f>
        <v>0</v>
      </c>
      <c r="NG10" s="1" cm="1">
        <f t="array" ref="NG10">_xlfn.SWITCH($A$2,"average", AVERAGE(Instances!NG10:Instances!NG10),"median", MEDIAN(Instances!NG10:Instances!NG10),"min", MIN(Instances!NG10:Instances!NG10),"max", MAX(Instances!NG10:Instances!NG10),"diff", MAX(Instances!NG10:Instances!NG10)-MIN(Instances!NG10:Instances!NG10))</f>
        <v>0</v>
      </c>
      <c r="NH10" s="1" cm="1">
        <f t="array" ref="NH10">_xlfn.SWITCH($A$2,"average", AVERAGE(Instances!NH10:Instances!NH10),"median", MEDIAN(Instances!NH10:Instances!NH10),"min", MIN(Instances!NH10:Instances!NH10),"max", MAX(Instances!NH10:Instances!NH10),"diff", MAX(Instances!NH10:Instances!NH10)-MIN(Instances!NH10:Instances!NH10))</f>
        <v>0</v>
      </c>
      <c r="NI10" s="1" cm="1">
        <f t="array" ref="NI10">_xlfn.SWITCH($A$2,"average", AVERAGE(Instances!NI10:Instances!NI10),"median", MEDIAN(Instances!NI10:Instances!NI10),"min", MIN(Instances!NI10:Instances!NI10),"max", MAX(Instances!NI10:Instances!NI10),"diff", MAX(Instances!NI10:Instances!NI10)-MIN(Instances!NI10:Instances!NI10))</f>
        <v>0</v>
      </c>
      <c r="NJ10" s="1" cm="1">
        <f t="array" ref="NJ10">_xlfn.SWITCH($A$2,"average", AVERAGE(Instances!NJ10:Instances!NJ10),"median", MEDIAN(Instances!NJ10:Instances!NJ10),"min", MIN(Instances!NJ10:Instances!NJ10),"max", MAX(Instances!NJ10:Instances!NJ10),"diff", MAX(Instances!NJ10:Instances!NJ10)-MIN(Instances!NJ10:Instances!NJ10))</f>
        <v>0</v>
      </c>
      <c r="NK10" s="1" cm="1">
        <f t="array" ref="NK10">_xlfn.SWITCH($A$2,"average", AVERAGE(Instances!NK10:Instances!NK10),"median", MEDIAN(Instances!NK10:Instances!NK10),"min", MIN(Instances!NK10:Instances!NK10),"max", MAX(Instances!NK10:Instances!NK10),"diff", MAX(Instances!NK10:Instances!NK10)-MIN(Instances!NK10:Instances!NK10))</f>
        <v>0</v>
      </c>
      <c r="NL10" s="1"/>
      <c r="NM10" s="1" cm="1">
        <f t="array" ref="NM10">_xlfn.SWITCH($A$2,"average", AVERAGE(Instances!NM10:Instances!NM10),"median", MEDIAN(Instances!NM10:Instances!NM10),"min", MIN(Instances!NM10:Instances!NM10),"max", MAX(Instances!NM10:Instances!NM10),"diff", MAX(Instances!NM10:Instances!NM10)-MIN(Instances!NM10:Instances!NM10))</f>
        <v>0</v>
      </c>
      <c r="NN10" s="1" cm="1">
        <f t="array" ref="NN10">_xlfn.SWITCH($A$2,"average", AVERAGE(Instances!NN10:Instances!NN10),"median", MEDIAN(Instances!NN10:Instances!NN10),"min", MIN(Instances!NN10:Instances!NN10),"max", MAX(Instances!NN10:Instances!NN10),"diff", MAX(Instances!NN10:Instances!NN10)-MIN(Instances!NN10:Instances!NN10))</f>
        <v>0</v>
      </c>
      <c r="NO10" s="1" cm="1">
        <f t="array" ref="NO10">_xlfn.SWITCH($A$2,"average", AVERAGE(Instances!NO10:Instances!NO10),"median", MEDIAN(Instances!NO10:Instances!NO10),"min", MIN(Instances!NO10:Instances!NO10),"max", MAX(Instances!NO10:Instances!NO10),"diff", MAX(Instances!NO10:Instances!NO10)-MIN(Instances!NO10:Instances!NO10))</f>
        <v>0</v>
      </c>
      <c r="NP10" s="1" cm="1">
        <f t="array" ref="NP10">_xlfn.SWITCH($A$2,"average", AVERAGE(Instances!NP10:Instances!NP10),"median", MEDIAN(Instances!NP10:Instances!NP10),"min", MIN(Instances!NP10:Instances!NP10),"max", MAX(Instances!NP10:Instances!NP10),"diff", MAX(Instances!NP10:Instances!NP10)-MIN(Instances!NP10:Instances!NP10))</f>
        <v>0</v>
      </c>
      <c r="NQ10" s="1" cm="1">
        <f t="array" ref="NQ10">_xlfn.SWITCH($A$2,"average", AVERAGE(Instances!NQ10:Instances!NQ10),"median", MEDIAN(Instances!NQ10:Instances!NQ10),"min", MIN(Instances!NQ10:Instances!NQ10),"max", MAX(Instances!NQ10:Instances!NQ10),"diff", MAX(Instances!NQ10:Instances!NQ10)-MIN(Instances!NQ10:Instances!NQ10))</f>
        <v>0</v>
      </c>
      <c r="NR10" s="1" cm="1">
        <f t="array" ref="NR10">_xlfn.SWITCH($A$2,"average", AVERAGE(Instances!NR10:Instances!NR10),"median", MEDIAN(Instances!NR10:Instances!NR10),"min", MIN(Instances!NR10:Instances!NR10),"max", MAX(Instances!NR10:Instances!NR10),"diff", MAX(Instances!NR10:Instances!NR10)-MIN(Instances!NR10:Instances!NR10))</f>
        <v>0</v>
      </c>
      <c r="NS10" s="1" cm="1">
        <f t="array" ref="NS10">_xlfn.SWITCH($A$2,"average", AVERAGE(Instances!NS10:Instances!NS10),"median", MEDIAN(Instances!NS10:Instances!NS10),"min", MIN(Instances!NS10:Instances!NS10),"max", MAX(Instances!NS10:Instances!NS10),"diff", MAX(Instances!NS10:Instances!NS10)-MIN(Instances!NS10:Instances!NS10))</f>
        <v>0</v>
      </c>
      <c r="NT10" s="1" cm="1">
        <f t="array" ref="NT10">_xlfn.SWITCH($A$2,"average", AVERAGE(Instances!NT10:Instances!NT10),"median", MEDIAN(Instances!NT10:Instances!NT10),"min", MIN(Instances!NT10:Instances!NT10),"max", MAX(Instances!NT10:Instances!NT10),"diff", MAX(Instances!NT10:Instances!NT10)-MIN(Instances!NT10:Instances!NT10))</f>
        <v>0</v>
      </c>
      <c r="NU10" s="1" cm="1">
        <f t="array" ref="NU10">_xlfn.SWITCH($A$2,"average", AVERAGE(Instances!NU10:Instances!NU10),"median", MEDIAN(Instances!NU10:Instances!NU10),"min", MIN(Instances!NU10:Instances!NU10),"max", MAX(Instances!NU10:Instances!NU10),"diff", MAX(Instances!NU10:Instances!NU10)-MIN(Instances!NU10:Instances!NU10))</f>
        <v>0</v>
      </c>
      <c r="NV10" s="1" cm="1">
        <f t="array" ref="NV10">_xlfn.SWITCH($A$2,"average", AVERAGE(Instances!NV10:Instances!NV10),"median", MEDIAN(Instances!NV10:Instances!NV10),"min", MIN(Instances!NV10:Instances!NV10),"max", MAX(Instances!NV10:Instances!NV10),"diff", MAX(Instances!NV10:Instances!NV10)-MIN(Instances!NV10:Instances!NV10))</f>
        <v>0</v>
      </c>
      <c r="NW10" s="1" cm="1">
        <f t="array" ref="NW10">_xlfn.SWITCH($A$2,"average", AVERAGE(Instances!NW10:Instances!NW10),"median", MEDIAN(Instances!NW10:Instances!NW10),"min", MIN(Instances!NW10:Instances!NW10),"max", MAX(Instances!NW10:Instances!NW10),"diff", MAX(Instances!NW10:Instances!NW10)-MIN(Instances!NW10:Instances!NW10))</f>
        <v>0</v>
      </c>
      <c r="NX10" s="1" cm="1">
        <f t="array" ref="NX10">_xlfn.SWITCH($A$2,"average", AVERAGE(Instances!NX10:Instances!NX10),"median", MEDIAN(Instances!NX10:Instances!NX10),"min", MIN(Instances!NX10:Instances!NX10),"max", MAX(Instances!NX10:Instances!NX10),"diff", MAX(Instances!NX10:Instances!NX10)-MIN(Instances!NX10:Instances!NX10))</f>
        <v>0</v>
      </c>
      <c r="NY10" s="1" cm="1">
        <f t="array" ref="NY10">_xlfn.SWITCH($A$2,"average", AVERAGE(Instances!NY10:Instances!NY10),"median", MEDIAN(Instances!NY10:Instances!NY10),"min", MIN(Instances!NY10:Instances!NY10),"max", MAX(Instances!NY10:Instances!NY10),"diff", MAX(Instances!NY10:Instances!NY10)-MIN(Instances!NY10:Instances!NY10))</f>
        <v>0</v>
      </c>
      <c r="NZ10" s="1" cm="1">
        <f t="array" ref="NZ10">_xlfn.SWITCH($A$2,"average", AVERAGE(Instances!NZ10:Instances!NZ10),"median", MEDIAN(Instances!NZ10:Instances!NZ10),"min", MIN(Instances!NZ10:Instances!NZ10),"max", MAX(Instances!NZ10:Instances!NZ10),"diff", MAX(Instances!NZ10:Instances!NZ10)-MIN(Instances!NZ10:Instances!NZ10))</f>
        <v>0</v>
      </c>
      <c r="OA10" s="1" cm="1">
        <f t="array" ref="OA10">_xlfn.SWITCH($A$2,"average", AVERAGE(Instances!OA10:Instances!OA10),"median", MEDIAN(Instances!OA10:Instances!OA10),"min", MIN(Instances!OA10:Instances!OA10),"max", MAX(Instances!OA10:Instances!OA10),"diff", MAX(Instances!OA10:Instances!OA10)-MIN(Instances!OA10:Instances!OA10))</f>
        <v>0</v>
      </c>
      <c r="OB10" s="1" cm="1">
        <f t="array" ref="OB10">_xlfn.SWITCH($A$2,"average", AVERAGE(Instances!OB10:Instances!OB10),"median", MEDIAN(Instances!OB10:Instances!OB10),"min", MIN(Instances!OB10:Instances!OB10),"max", MAX(Instances!OB10:Instances!OB10),"diff", MAX(Instances!OB10:Instances!OB10)-MIN(Instances!OB10:Instances!OB10))</f>
        <v>0</v>
      </c>
      <c r="OC10" s="1" cm="1">
        <f t="array" ref="OC10">_xlfn.SWITCH($A$2,"average", AVERAGE(Instances!OC10:Instances!OC10),"median", MEDIAN(Instances!OC10:Instances!OC10),"min", MIN(Instances!OC10:Instances!OC10),"max", MAX(Instances!OC10:Instances!OC10),"diff", MAX(Instances!OC10:Instances!OC10)-MIN(Instances!OC10:Instances!OC10))</f>
        <v>0</v>
      </c>
      <c r="OD10" s="1"/>
      <c r="OE10" s="1" cm="1">
        <f t="array" ref="OE10">_xlfn.SWITCH($A$2,"average", AVERAGE(Instances!OE10:Instances!OE10),"median", MEDIAN(Instances!OE10:Instances!OE10),"min", MIN(Instances!OE10:Instances!OE10),"max", MAX(Instances!OE10:Instances!OE10),"diff", MAX(Instances!OE10:Instances!OE10)-MIN(Instances!OE10:Instances!OE10))</f>
        <v>0</v>
      </c>
      <c r="OF10" s="1" cm="1">
        <f t="array" ref="OF10">_xlfn.SWITCH($A$2,"average", AVERAGE(Instances!OF10:Instances!OF10),"median", MEDIAN(Instances!OF10:Instances!OF10),"min", MIN(Instances!OF10:Instances!OF10),"max", MAX(Instances!OF10:Instances!OF10),"diff", MAX(Instances!OF10:Instances!OF10)-MIN(Instances!OF10:Instances!OF10))</f>
        <v>0</v>
      </c>
      <c r="OG10" s="1" cm="1">
        <f t="array" ref="OG10">_xlfn.SWITCH($A$2,"average", AVERAGE(Instances!OG10:Instances!OG10),"median", MEDIAN(Instances!OG10:Instances!OG10),"min", MIN(Instances!OG10:Instances!OG10),"max", MAX(Instances!OG10:Instances!OG10),"diff", MAX(Instances!OG10:Instances!OG10)-MIN(Instances!OG10:Instances!OG10))</f>
        <v>0</v>
      </c>
      <c r="OH10" s="1" cm="1">
        <f t="array" ref="OH10">_xlfn.SWITCH($A$2,"average", AVERAGE(Instances!OH10:Instances!OH10),"median", MEDIAN(Instances!OH10:Instances!OH10),"min", MIN(Instances!OH10:Instances!OH10),"max", MAX(Instances!OH10:Instances!OH10),"diff", MAX(Instances!OH10:Instances!OH10)-MIN(Instances!OH10:Instances!OH10))</f>
        <v>0</v>
      </c>
      <c r="OI10" s="1" cm="1">
        <f t="array" ref="OI10">_xlfn.SWITCH($A$2,"average", AVERAGE(Instances!OI10:Instances!OI10),"median", MEDIAN(Instances!OI10:Instances!OI10),"min", MIN(Instances!OI10:Instances!OI10),"max", MAX(Instances!OI10:Instances!OI10),"diff", MAX(Instances!OI10:Instances!OI10)-MIN(Instances!OI10:Instances!OI10))</f>
        <v>0</v>
      </c>
      <c r="OJ10" s="1" cm="1">
        <f t="array" ref="OJ10">_xlfn.SWITCH($A$2,"average", AVERAGE(Instances!OJ10:Instances!OJ10),"median", MEDIAN(Instances!OJ10:Instances!OJ10),"min", MIN(Instances!OJ10:Instances!OJ10),"max", MAX(Instances!OJ10:Instances!OJ10),"diff", MAX(Instances!OJ10:Instances!OJ10)-MIN(Instances!OJ10:Instances!OJ10))</f>
        <v>0</v>
      </c>
      <c r="OK10" s="1" cm="1">
        <f t="array" ref="OK10">_xlfn.SWITCH($A$2,"average", AVERAGE(Instances!OK10:Instances!OK10),"median", MEDIAN(Instances!OK10:Instances!OK10),"min", MIN(Instances!OK10:Instances!OK10),"max", MAX(Instances!OK10:Instances!OK10),"diff", MAX(Instances!OK10:Instances!OK10)-MIN(Instances!OK10:Instances!OK10))</f>
        <v>0</v>
      </c>
      <c r="OL10" s="1" cm="1">
        <f t="array" ref="OL10">_xlfn.SWITCH($A$2,"average", AVERAGE(Instances!OL10:Instances!OL10),"median", MEDIAN(Instances!OL10:Instances!OL10),"min", MIN(Instances!OL10:Instances!OL10),"max", MAX(Instances!OL10:Instances!OL10),"diff", MAX(Instances!OL10:Instances!OL10)-MIN(Instances!OL10:Instances!OL10))</f>
        <v>0</v>
      </c>
      <c r="OM10" s="1" cm="1">
        <f t="array" ref="OM10">_xlfn.SWITCH($A$2,"average", AVERAGE(Instances!OM10:Instances!OM10),"median", MEDIAN(Instances!OM10:Instances!OM10),"min", MIN(Instances!OM10:Instances!OM10),"max", MAX(Instances!OM10:Instances!OM10),"diff", MAX(Instances!OM10:Instances!OM10)-MIN(Instances!OM10:Instances!OM10))</f>
        <v>0</v>
      </c>
      <c r="ON10" s="1" cm="1">
        <f t="array" ref="ON10">_xlfn.SWITCH($A$2,"average", AVERAGE(Instances!ON10:Instances!ON10),"median", MEDIAN(Instances!ON10:Instances!ON10),"min", MIN(Instances!ON10:Instances!ON10),"max", MAX(Instances!ON10:Instances!ON10),"diff", MAX(Instances!ON10:Instances!ON10)-MIN(Instances!ON10:Instances!ON10))</f>
        <v>0</v>
      </c>
      <c r="OO10" s="1" cm="1">
        <f t="array" ref="OO10">_xlfn.SWITCH($A$2,"average", AVERAGE(Instances!OO10:Instances!OO10),"median", MEDIAN(Instances!OO10:Instances!OO10),"min", MIN(Instances!OO10:Instances!OO10),"max", MAX(Instances!OO10:Instances!OO10),"diff", MAX(Instances!OO10:Instances!OO10)-MIN(Instances!OO10:Instances!OO10))</f>
        <v>0</v>
      </c>
      <c r="OP10" s="1" cm="1">
        <f t="array" ref="OP10">_xlfn.SWITCH($A$2,"average", AVERAGE(Instances!OP10:Instances!OP10),"median", MEDIAN(Instances!OP10:Instances!OP10),"min", MIN(Instances!OP10:Instances!OP10),"max", MAX(Instances!OP10:Instances!OP10),"diff", MAX(Instances!OP10:Instances!OP10)-MIN(Instances!OP10:Instances!OP10))</f>
        <v>0</v>
      </c>
      <c r="OQ10" s="1" cm="1">
        <f t="array" ref="OQ10">_xlfn.SWITCH($A$2,"average", AVERAGE(Instances!OQ10:Instances!OQ10),"median", MEDIAN(Instances!OQ10:Instances!OQ10),"min", MIN(Instances!OQ10:Instances!OQ10),"max", MAX(Instances!OQ10:Instances!OQ10),"diff", MAX(Instances!OQ10:Instances!OQ10)-MIN(Instances!OQ10:Instances!OQ10))</f>
        <v>0</v>
      </c>
      <c r="OR10" s="1" cm="1">
        <f t="array" ref="OR10">_xlfn.SWITCH($A$2,"average", AVERAGE(Instances!OR10:Instances!OR10),"median", MEDIAN(Instances!OR10:Instances!OR10),"min", MIN(Instances!OR10:Instances!OR10),"max", MAX(Instances!OR10:Instances!OR10),"diff", MAX(Instances!OR10:Instances!OR10)-MIN(Instances!OR10:Instances!OR10))</f>
        <v>0</v>
      </c>
      <c r="OS10" s="1" cm="1">
        <f t="array" ref="OS10">_xlfn.SWITCH($A$2,"average", AVERAGE(Instances!OS10:Instances!OS10),"median", MEDIAN(Instances!OS10:Instances!OS10),"min", MIN(Instances!OS10:Instances!OS10),"max", MAX(Instances!OS10:Instances!OS10),"diff", MAX(Instances!OS10:Instances!OS10)-MIN(Instances!OS10:Instances!OS10))</f>
        <v>0</v>
      </c>
      <c r="OT10" s="1" cm="1">
        <f t="array" ref="OT10">_xlfn.SWITCH($A$2,"average", AVERAGE(Instances!OT10:Instances!OT10),"median", MEDIAN(Instances!OT10:Instances!OT10),"min", MIN(Instances!OT10:Instances!OT10),"max", MAX(Instances!OT10:Instances!OT10),"diff", MAX(Instances!OT10:Instances!OT10)-MIN(Instances!OT10:Instances!OT10))</f>
        <v>0</v>
      </c>
      <c r="OU10" s="1" cm="1">
        <f t="array" ref="OU10">_xlfn.SWITCH($A$2,"average", AVERAGE(Instances!OU10:Instances!OU10),"median", MEDIAN(Instances!OU10:Instances!OU10),"min", MIN(Instances!OU10:Instances!OU10),"max", MAX(Instances!OU10:Instances!OU10),"diff", MAX(Instances!OU10:Instances!OU10)-MIN(Instances!OU10:Instances!OU10))</f>
        <v>0</v>
      </c>
      <c r="OV10" s="1"/>
      <c r="OW10" s="1" cm="1">
        <f t="array" ref="OW10">_xlfn.SWITCH($A$2,"average", AVERAGE(Instances!OW10:Instances!OW10),"median", MEDIAN(Instances!OW10:Instances!OW10),"min", MIN(Instances!OW10:Instances!OW10),"max", MAX(Instances!OW10:Instances!OW10),"diff", MAX(Instances!OW10:Instances!OW10)-MIN(Instances!OW10:Instances!OW10))</f>
        <v>0</v>
      </c>
      <c r="OX10" s="1" cm="1">
        <f t="array" ref="OX10">_xlfn.SWITCH($A$2,"average", AVERAGE(Instances!OX10:Instances!OX10),"median", MEDIAN(Instances!OX10:Instances!OX10),"min", MIN(Instances!OX10:Instances!OX10),"max", MAX(Instances!OX10:Instances!OX10),"diff", MAX(Instances!OX10:Instances!OX10)-MIN(Instances!OX10:Instances!OX10))</f>
        <v>0</v>
      </c>
      <c r="OY10" s="1" cm="1">
        <f t="array" ref="OY10">_xlfn.SWITCH($A$2,"average", AVERAGE(Instances!OY10:Instances!OY10),"median", MEDIAN(Instances!OY10:Instances!OY10),"min", MIN(Instances!OY10:Instances!OY10),"max", MAX(Instances!OY10:Instances!OY10),"diff", MAX(Instances!OY10:Instances!OY10)-MIN(Instances!OY10:Instances!OY10))</f>
        <v>0</v>
      </c>
      <c r="OZ10" s="1" cm="1">
        <f t="array" ref="OZ10">_xlfn.SWITCH($A$2,"average", AVERAGE(Instances!OZ10:Instances!OZ10),"median", MEDIAN(Instances!OZ10:Instances!OZ10),"min", MIN(Instances!OZ10:Instances!OZ10),"max", MAX(Instances!OZ10:Instances!OZ10),"diff", MAX(Instances!OZ10:Instances!OZ10)-MIN(Instances!OZ10:Instances!OZ10))</f>
        <v>0</v>
      </c>
      <c r="PA10" s="1" cm="1">
        <f t="array" ref="PA10">_xlfn.SWITCH($A$2,"average", AVERAGE(Instances!PA10:Instances!PA10),"median", MEDIAN(Instances!PA10:Instances!PA10),"min", MIN(Instances!PA10:Instances!PA10),"max", MAX(Instances!PA10:Instances!PA10),"diff", MAX(Instances!PA10:Instances!PA10)-MIN(Instances!PA10:Instances!PA10))</f>
        <v>0</v>
      </c>
      <c r="PB10" s="1" cm="1">
        <f t="array" ref="PB10">_xlfn.SWITCH($A$2,"average", AVERAGE(Instances!PB10:Instances!PB10),"median", MEDIAN(Instances!PB10:Instances!PB10),"min", MIN(Instances!PB10:Instances!PB10),"max", MAX(Instances!PB10:Instances!PB10),"diff", MAX(Instances!PB10:Instances!PB10)-MIN(Instances!PB10:Instances!PB10))</f>
        <v>0</v>
      </c>
      <c r="PC10" s="1" cm="1">
        <f t="array" ref="PC10">_xlfn.SWITCH($A$2,"average", AVERAGE(Instances!PC10:Instances!PC10),"median", MEDIAN(Instances!PC10:Instances!PC10),"min", MIN(Instances!PC10:Instances!PC10),"max", MAX(Instances!PC10:Instances!PC10),"diff", MAX(Instances!PC10:Instances!PC10)-MIN(Instances!PC10:Instances!PC10))</f>
        <v>0</v>
      </c>
      <c r="PD10" s="1" cm="1">
        <f t="array" ref="PD10">_xlfn.SWITCH($A$2,"average", AVERAGE(Instances!PD10:Instances!PD10),"median", MEDIAN(Instances!PD10:Instances!PD10),"min", MIN(Instances!PD10:Instances!PD10),"max", MAX(Instances!PD10:Instances!PD10),"diff", MAX(Instances!PD10:Instances!PD10)-MIN(Instances!PD10:Instances!PD10))</f>
        <v>0</v>
      </c>
      <c r="PE10" s="1" cm="1">
        <f t="array" ref="PE10">_xlfn.SWITCH($A$2,"average", AVERAGE(Instances!PE10:Instances!PE10),"median", MEDIAN(Instances!PE10:Instances!PE10),"min", MIN(Instances!PE10:Instances!PE10),"max", MAX(Instances!PE10:Instances!PE10),"diff", MAX(Instances!PE10:Instances!PE10)-MIN(Instances!PE10:Instances!PE10))</f>
        <v>0</v>
      </c>
      <c r="PF10" s="1" cm="1">
        <f t="array" ref="PF10">_xlfn.SWITCH($A$2,"average", AVERAGE(Instances!PF10:Instances!PF10),"median", MEDIAN(Instances!PF10:Instances!PF10),"min", MIN(Instances!PF10:Instances!PF10),"max", MAX(Instances!PF10:Instances!PF10),"diff", MAX(Instances!PF10:Instances!PF10)-MIN(Instances!PF10:Instances!PF10))</f>
        <v>0</v>
      </c>
      <c r="PG10" s="1" cm="1">
        <f t="array" ref="PG10">_xlfn.SWITCH($A$2,"average", AVERAGE(Instances!PG10:Instances!PG10),"median", MEDIAN(Instances!PG10:Instances!PG10),"min", MIN(Instances!PG10:Instances!PG10),"max", MAX(Instances!PG10:Instances!PG10),"diff", MAX(Instances!PG10:Instances!PG10)-MIN(Instances!PG10:Instances!PG10))</f>
        <v>0</v>
      </c>
      <c r="PH10" s="1" cm="1">
        <f t="array" ref="PH10">_xlfn.SWITCH($A$2,"average", AVERAGE(Instances!PH10:Instances!PH10),"median", MEDIAN(Instances!PH10:Instances!PH10),"min", MIN(Instances!PH10:Instances!PH10),"max", MAX(Instances!PH10:Instances!PH10),"diff", MAX(Instances!PH10:Instances!PH10)-MIN(Instances!PH10:Instances!PH10))</f>
        <v>0</v>
      </c>
      <c r="PI10" s="1" cm="1">
        <f t="array" ref="PI10">_xlfn.SWITCH($A$2,"average", AVERAGE(Instances!PI10:Instances!PI10),"median", MEDIAN(Instances!PI10:Instances!PI10),"min", MIN(Instances!PI10:Instances!PI10),"max", MAX(Instances!PI10:Instances!PI10),"diff", MAX(Instances!PI10:Instances!PI10)-MIN(Instances!PI10:Instances!PI10))</f>
        <v>0</v>
      </c>
      <c r="PJ10" s="1" cm="1">
        <f t="array" ref="PJ10">_xlfn.SWITCH($A$2,"average", AVERAGE(Instances!PJ10:Instances!PJ10),"median", MEDIAN(Instances!PJ10:Instances!PJ10),"min", MIN(Instances!PJ10:Instances!PJ10),"max", MAX(Instances!PJ10:Instances!PJ10),"diff", MAX(Instances!PJ10:Instances!PJ10)-MIN(Instances!PJ10:Instances!PJ10))</f>
        <v>0</v>
      </c>
      <c r="PK10" s="1" cm="1">
        <f t="array" ref="PK10">_xlfn.SWITCH($A$2,"average", AVERAGE(Instances!PK10:Instances!PK10),"median", MEDIAN(Instances!PK10:Instances!PK10),"min", MIN(Instances!PK10:Instances!PK10),"max", MAX(Instances!PK10:Instances!PK10),"diff", MAX(Instances!PK10:Instances!PK10)-MIN(Instances!PK10:Instances!PK10))</f>
        <v>0</v>
      </c>
      <c r="PL10" s="1" cm="1">
        <f t="array" ref="PL10">_xlfn.SWITCH($A$2,"average", AVERAGE(Instances!PL10:Instances!PL10),"median", MEDIAN(Instances!PL10:Instances!PL10),"min", MIN(Instances!PL10:Instances!PL10),"max", MAX(Instances!PL10:Instances!PL10),"diff", MAX(Instances!PL10:Instances!PL10)-MIN(Instances!PL10:Instances!PL10))</f>
        <v>0</v>
      </c>
      <c r="PM10" s="1" cm="1">
        <f t="array" ref="PM10">_xlfn.SWITCH($A$2,"average", AVERAGE(Instances!PM10:Instances!PM10),"median", MEDIAN(Instances!PM10:Instances!PM10),"min", MIN(Instances!PM10:Instances!PM10),"max", MAX(Instances!PM10:Instances!PM10),"diff", MAX(Instances!PM10:Instances!PM10)-MIN(Instances!PM10:Instances!PM10))</f>
        <v>0</v>
      </c>
      <c r="PN10" s="1"/>
      <c r="PO10" s="1" cm="1">
        <f t="array" ref="PO10">_xlfn.SWITCH($A$2,"average", AVERAGE(Instances!PO10:Instances!PO10),"median", MEDIAN(Instances!PO10:Instances!PO10),"min", MIN(Instances!PO10:Instances!PO10),"max", MAX(Instances!PO10:Instances!PO10),"diff", MAX(Instances!PO10:Instances!PO10)-MIN(Instances!PO10:Instances!PO10))</f>
        <v>0</v>
      </c>
      <c r="PP10" s="1" cm="1">
        <f t="array" ref="PP10">_xlfn.SWITCH($A$2,"average", AVERAGE(Instances!PP10:Instances!PP10),"median", MEDIAN(Instances!PP10:Instances!PP10),"min", MIN(Instances!PP10:Instances!PP10),"max", MAX(Instances!PP10:Instances!PP10),"diff", MAX(Instances!PP10:Instances!PP10)-MIN(Instances!PP10:Instances!PP10))</f>
        <v>0</v>
      </c>
      <c r="PQ10" s="1" cm="1">
        <f t="array" ref="PQ10">_xlfn.SWITCH($A$2,"average", AVERAGE(Instances!PQ10:Instances!PQ10),"median", MEDIAN(Instances!PQ10:Instances!PQ10),"min", MIN(Instances!PQ10:Instances!PQ10),"max", MAX(Instances!PQ10:Instances!PQ10),"diff", MAX(Instances!PQ10:Instances!PQ10)-MIN(Instances!PQ10:Instances!PQ10))</f>
        <v>0</v>
      </c>
      <c r="PR10" s="1" cm="1">
        <f t="array" ref="PR10">_xlfn.SWITCH($A$2,"average", AVERAGE(Instances!PR10:Instances!PR10),"median", MEDIAN(Instances!PR10:Instances!PR10),"min", MIN(Instances!PR10:Instances!PR10),"max", MAX(Instances!PR10:Instances!PR10),"diff", MAX(Instances!PR10:Instances!PR10)-MIN(Instances!PR10:Instances!PR10))</f>
        <v>0</v>
      </c>
      <c r="PS10" s="1" cm="1">
        <f t="array" ref="PS10">_xlfn.SWITCH($A$2,"average", AVERAGE(Instances!PS10:Instances!PS10),"median", MEDIAN(Instances!PS10:Instances!PS10),"min", MIN(Instances!PS10:Instances!PS10),"max", MAX(Instances!PS10:Instances!PS10),"diff", MAX(Instances!PS10:Instances!PS10)-MIN(Instances!PS10:Instances!PS10))</f>
        <v>0</v>
      </c>
      <c r="PT10" s="1" cm="1">
        <f t="array" ref="PT10">_xlfn.SWITCH($A$2,"average", AVERAGE(Instances!PT10:Instances!PT10),"median", MEDIAN(Instances!PT10:Instances!PT10),"min", MIN(Instances!PT10:Instances!PT10),"max", MAX(Instances!PT10:Instances!PT10),"diff", MAX(Instances!PT10:Instances!PT10)-MIN(Instances!PT10:Instances!PT10))</f>
        <v>0</v>
      </c>
      <c r="PU10" s="1" cm="1">
        <f t="array" ref="PU10">_xlfn.SWITCH($A$2,"average", AVERAGE(Instances!PU10:Instances!PU10),"median", MEDIAN(Instances!PU10:Instances!PU10),"min", MIN(Instances!PU10:Instances!PU10),"max", MAX(Instances!PU10:Instances!PU10),"diff", MAX(Instances!PU10:Instances!PU10)-MIN(Instances!PU10:Instances!PU10))</f>
        <v>0</v>
      </c>
      <c r="PV10" s="1" cm="1">
        <f t="array" ref="PV10">_xlfn.SWITCH($A$2,"average", AVERAGE(Instances!PV10:Instances!PV10),"median", MEDIAN(Instances!PV10:Instances!PV10),"min", MIN(Instances!PV10:Instances!PV10),"max", MAX(Instances!PV10:Instances!PV10),"diff", MAX(Instances!PV10:Instances!PV10)-MIN(Instances!PV10:Instances!PV10))</f>
        <v>0</v>
      </c>
      <c r="PW10" s="1" cm="1">
        <f t="array" ref="PW10">_xlfn.SWITCH($A$2,"average", AVERAGE(Instances!PW10:Instances!PW10),"median", MEDIAN(Instances!PW10:Instances!PW10),"min", MIN(Instances!PW10:Instances!PW10),"max", MAX(Instances!PW10:Instances!PW10),"diff", MAX(Instances!PW10:Instances!PW10)-MIN(Instances!PW10:Instances!PW10))</f>
        <v>0</v>
      </c>
      <c r="PX10" s="1" cm="1">
        <f t="array" ref="PX10">_xlfn.SWITCH($A$2,"average", AVERAGE(Instances!PX10:Instances!PX10),"median", MEDIAN(Instances!PX10:Instances!PX10),"min", MIN(Instances!PX10:Instances!PX10),"max", MAX(Instances!PX10:Instances!PX10),"diff", MAX(Instances!PX10:Instances!PX10)-MIN(Instances!PX10:Instances!PX10))</f>
        <v>0</v>
      </c>
      <c r="PY10" s="1" cm="1">
        <f t="array" ref="PY10">_xlfn.SWITCH($A$2,"average", AVERAGE(Instances!PY10:Instances!PY10),"median", MEDIAN(Instances!PY10:Instances!PY10),"min", MIN(Instances!PY10:Instances!PY10),"max", MAX(Instances!PY10:Instances!PY10),"diff", MAX(Instances!PY10:Instances!PY10)-MIN(Instances!PY10:Instances!PY10))</f>
        <v>0</v>
      </c>
      <c r="PZ10" s="1" cm="1">
        <f t="array" ref="PZ10">_xlfn.SWITCH($A$2,"average", AVERAGE(Instances!PZ10:Instances!PZ10),"median", MEDIAN(Instances!PZ10:Instances!PZ10),"min", MIN(Instances!PZ10:Instances!PZ10),"max", MAX(Instances!PZ10:Instances!PZ10),"diff", MAX(Instances!PZ10:Instances!PZ10)-MIN(Instances!PZ10:Instances!PZ10))</f>
        <v>0</v>
      </c>
      <c r="QA10" s="1" cm="1">
        <f t="array" ref="QA10">_xlfn.SWITCH($A$2,"average", AVERAGE(Instances!QA10:Instances!QA10),"median", MEDIAN(Instances!QA10:Instances!QA10),"min", MIN(Instances!QA10:Instances!QA10),"max", MAX(Instances!QA10:Instances!QA10),"diff", MAX(Instances!QA10:Instances!QA10)-MIN(Instances!QA10:Instances!QA10))</f>
        <v>0</v>
      </c>
      <c r="QB10" s="1" cm="1">
        <f t="array" ref="QB10">_xlfn.SWITCH($A$2,"average", AVERAGE(Instances!QB10:Instances!QB10),"median", MEDIAN(Instances!QB10:Instances!QB10),"min", MIN(Instances!QB10:Instances!QB10),"max", MAX(Instances!QB10:Instances!QB10),"diff", MAX(Instances!QB10:Instances!QB10)-MIN(Instances!QB10:Instances!QB10))</f>
        <v>0</v>
      </c>
      <c r="QC10" s="1" cm="1">
        <f t="array" ref="QC10">_xlfn.SWITCH($A$2,"average", AVERAGE(Instances!QC10:Instances!QC10),"median", MEDIAN(Instances!QC10:Instances!QC10),"min", MIN(Instances!QC10:Instances!QC10),"max", MAX(Instances!QC10:Instances!QC10),"diff", MAX(Instances!QC10:Instances!QC10)-MIN(Instances!QC10:Instances!QC10))</f>
        <v>0</v>
      </c>
      <c r="QD10" s="1" cm="1">
        <f t="array" ref="QD10">_xlfn.SWITCH($A$2,"average", AVERAGE(Instances!QD10:Instances!QD10),"median", MEDIAN(Instances!QD10:Instances!QD10),"min", MIN(Instances!QD10:Instances!QD10),"max", MAX(Instances!QD10:Instances!QD10),"diff", MAX(Instances!QD10:Instances!QD10)-MIN(Instances!QD10:Instances!QD10))</f>
        <v>0</v>
      </c>
      <c r="QE10" s="1" cm="1">
        <f t="array" ref="QE10">_xlfn.SWITCH($A$2,"average", AVERAGE(Instances!QE10:Instances!QE10),"median", MEDIAN(Instances!QE10:Instances!QE10),"min", MIN(Instances!QE10:Instances!QE10),"max", MAX(Instances!QE10:Instances!QE10),"diff", MAX(Instances!QE10:Instances!QE10)-MIN(Instances!QE10:Instances!QE10))</f>
        <v>0</v>
      </c>
      <c r="QF10" s="1"/>
      <c r="QG10" s="1" cm="1">
        <f t="array" ref="QG10">_xlfn.SWITCH($A$2,"average", AVERAGE(Instances!QG10:Instances!QG10),"median", MEDIAN(Instances!QG10:Instances!QG10),"min", MIN(Instances!QG10:Instances!QG10),"max", MAX(Instances!QG10:Instances!QG10),"diff", MAX(Instances!QG10:Instances!QG10)-MIN(Instances!QG10:Instances!QG10))</f>
        <v>0</v>
      </c>
      <c r="QH10" s="1" cm="1">
        <f t="array" ref="QH10">_xlfn.SWITCH($A$2,"average", AVERAGE(Instances!QH10:Instances!QH10),"median", MEDIAN(Instances!QH10:Instances!QH10),"min", MIN(Instances!QH10:Instances!QH10),"max", MAX(Instances!QH10:Instances!QH10),"diff", MAX(Instances!QH10:Instances!QH10)-MIN(Instances!QH10:Instances!QH10))</f>
        <v>0</v>
      </c>
      <c r="QI10" s="1" cm="1">
        <f t="array" ref="QI10">_xlfn.SWITCH($A$2,"average", AVERAGE(Instances!QI10:Instances!QI10),"median", MEDIAN(Instances!QI10:Instances!QI10),"min", MIN(Instances!QI10:Instances!QI10),"max", MAX(Instances!QI10:Instances!QI10),"diff", MAX(Instances!QI10:Instances!QI10)-MIN(Instances!QI10:Instances!QI10))</f>
        <v>0</v>
      </c>
      <c r="QJ10" s="1" cm="1">
        <f t="array" ref="QJ10">_xlfn.SWITCH($A$2,"average", AVERAGE(Instances!QJ10:Instances!QJ10),"median", MEDIAN(Instances!QJ10:Instances!QJ10),"min", MIN(Instances!QJ10:Instances!QJ10),"max", MAX(Instances!QJ10:Instances!QJ10),"diff", MAX(Instances!QJ10:Instances!QJ10)-MIN(Instances!QJ10:Instances!QJ10))</f>
        <v>0</v>
      </c>
      <c r="QK10" s="1" cm="1">
        <f t="array" ref="QK10">_xlfn.SWITCH($A$2,"average", AVERAGE(Instances!QK10:Instances!QK10),"median", MEDIAN(Instances!QK10:Instances!QK10),"min", MIN(Instances!QK10:Instances!QK10),"max", MAX(Instances!QK10:Instances!QK10),"diff", MAX(Instances!QK10:Instances!QK10)-MIN(Instances!QK10:Instances!QK10))</f>
        <v>0</v>
      </c>
      <c r="QL10" s="1" cm="1">
        <f t="array" ref="QL10">_xlfn.SWITCH($A$2,"average", AVERAGE(Instances!QL10:Instances!QL10),"median", MEDIAN(Instances!QL10:Instances!QL10),"min", MIN(Instances!QL10:Instances!QL10),"max", MAX(Instances!QL10:Instances!QL10),"diff", MAX(Instances!QL10:Instances!QL10)-MIN(Instances!QL10:Instances!QL10))</f>
        <v>0</v>
      </c>
      <c r="QM10" s="1" cm="1">
        <f t="array" ref="QM10">_xlfn.SWITCH($A$2,"average", AVERAGE(Instances!QM10:Instances!QM10),"median", MEDIAN(Instances!QM10:Instances!QM10),"min", MIN(Instances!QM10:Instances!QM10),"max", MAX(Instances!QM10:Instances!QM10),"diff", MAX(Instances!QM10:Instances!QM10)-MIN(Instances!QM10:Instances!QM10))</f>
        <v>0</v>
      </c>
      <c r="QN10" s="1" cm="1">
        <f t="array" ref="QN10">_xlfn.SWITCH($A$2,"average", AVERAGE(Instances!QN10:Instances!QN10),"median", MEDIAN(Instances!QN10:Instances!QN10),"min", MIN(Instances!QN10:Instances!QN10),"max", MAX(Instances!QN10:Instances!QN10),"diff", MAX(Instances!QN10:Instances!QN10)-MIN(Instances!QN10:Instances!QN10))</f>
        <v>0</v>
      </c>
      <c r="QO10" s="1" cm="1">
        <f t="array" ref="QO10">_xlfn.SWITCH($A$2,"average", AVERAGE(Instances!QO10:Instances!QO10),"median", MEDIAN(Instances!QO10:Instances!QO10),"min", MIN(Instances!QO10:Instances!QO10),"max", MAX(Instances!QO10:Instances!QO10),"diff", MAX(Instances!QO10:Instances!QO10)-MIN(Instances!QO10:Instances!QO10))</f>
        <v>0</v>
      </c>
      <c r="QP10" s="1" cm="1">
        <f t="array" ref="QP10">_xlfn.SWITCH($A$2,"average", AVERAGE(Instances!QP10:Instances!QP10),"median", MEDIAN(Instances!QP10:Instances!QP10),"min", MIN(Instances!QP10:Instances!QP10),"max", MAX(Instances!QP10:Instances!QP10),"diff", MAX(Instances!QP10:Instances!QP10)-MIN(Instances!QP10:Instances!QP10))</f>
        <v>0</v>
      </c>
      <c r="QQ10" s="1" cm="1">
        <f t="array" ref="QQ10">_xlfn.SWITCH($A$2,"average", AVERAGE(Instances!QQ10:Instances!QQ10),"median", MEDIAN(Instances!QQ10:Instances!QQ10),"min", MIN(Instances!QQ10:Instances!QQ10),"max", MAX(Instances!QQ10:Instances!QQ10),"diff", MAX(Instances!QQ10:Instances!QQ10)-MIN(Instances!QQ10:Instances!QQ10))</f>
        <v>0</v>
      </c>
      <c r="QR10" s="1" cm="1">
        <f t="array" ref="QR10">_xlfn.SWITCH($A$2,"average", AVERAGE(Instances!QR10:Instances!QR10),"median", MEDIAN(Instances!QR10:Instances!QR10),"min", MIN(Instances!QR10:Instances!QR10),"max", MAX(Instances!QR10:Instances!QR10),"diff", MAX(Instances!QR10:Instances!QR10)-MIN(Instances!QR10:Instances!QR10))</f>
        <v>0</v>
      </c>
      <c r="QS10" s="1" cm="1">
        <f t="array" ref="QS10">_xlfn.SWITCH($A$2,"average", AVERAGE(Instances!QS10:Instances!QS10),"median", MEDIAN(Instances!QS10:Instances!QS10),"min", MIN(Instances!QS10:Instances!QS10),"max", MAX(Instances!QS10:Instances!QS10),"diff", MAX(Instances!QS10:Instances!QS10)-MIN(Instances!QS10:Instances!QS10))</f>
        <v>0</v>
      </c>
      <c r="QT10" s="1" cm="1">
        <f t="array" ref="QT10">_xlfn.SWITCH($A$2,"average", AVERAGE(Instances!QT10:Instances!QT10),"median", MEDIAN(Instances!QT10:Instances!QT10),"min", MIN(Instances!QT10:Instances!QT10),"max", MAX(Instances!QT10:Instances!QT10),"diff", MAX(Instances!QT10:Instances!QT10)-MIN(Instances!QT10:Instances!QT10))</f>
        <v>0</v>
      </c>
      <c r="QU10" s="1" cm="1">
        <f t="array" ref="QU10">_xlfn.SWITCH($A$2,"average", AVERAGE(Instances!QU10:Instances!QU10),"median", MEDIAN(Instances!QU10:Instances!QU10),"min", MIN(Instances!QU10:Instances!QU10),"max", MAX(Instances!QU10:Instances!QU10),"diff", MAX(Instances!QU10:Instances!QU10)-MIN(Instances!QU10:Instances!QU10))</f>
        <v>0</v>
      </c>
      <c r="QV10" s="1" cm="1">
        <f t="array" ref="QV10">_xlfn.SWITCH($A$2,"average", AVERAGE(Instances!QV10:Instances!QV10),"median", MEDIAN(Instances!QV10:Instances!QV10),"min", MIN(Instances!QV10:Instances!QV10),"max", MAX(Instances!QV10:Instances!QV10),"diff", MAX(Instances!QV10:Instances!QV10)-MIN(Instances!QV10:Instances!QV10))</f>
        <v>0</v>
      </c>
      <c r="QW10" s="1" cm="1">
        <f t="array" ref="QW10">_xlfn.SWITCH($A$2,"average", AVERAGE(Instances!QW10:Instances!QW10),"median", MEDIAN(Instances!QW10:Instances!QW10),"min", MIN(Instances!QW10:Instances!QW10),"max", MAX(Instances!QW10:Instances!QW10),"diff", MAX(Instances!QW10:Instances!QW10)-MIN(Instances!QW10:Instances!QW10))</f>
        <v>0</v>
      </c>
      <c r="QX10" s="1"/>
      <c r="QY10" s="1" cm="1">
        <f t="array" ref="QY10">_xlfn.SWITCH($A$2,"average", AVERAGE(Instances!QY10:Instances!QY10),"median", MEDIAN(Instances!QY10:Instances!QY10),"min", MIN(Instances!QY10:Instances!QY10),"max", MAX(Instances!QY10:Instances!QY10),"diff", MAX(Instances!QY10:Instances!QY10)-MIN(Instances!QY10:Instances!QY10))</f>
        <v>0</v>
      </c>
      <c r="QZ10" s="1" cm="1">
        <f t="array" ref="QZ10">_xlfn.SWITCH($A$2,"average", AVERAGE(Instances!QZ10:Instances!QZ10),"median", MEDIAN(Instances!QZ10:Instances!QZ10),"min", MIN(Instances!QZ10:Instances!QZ10),"max", MAX(Instances!QZ10:Instances!QZ10),"diff", MAX(Instances!QZ10:Instances!QZ10)-MIN(Instances!QZ10:Instances!QZ10))</f>
        <v>0</v>
      </c>
      <c r="RA10" s="1" cm="1">
        <f t="array" ref="RA10">_xlfn.SWITCH($A$2,"average", AVERAGE(Instances!RA10:Instances!RA10),"median", MEDIAN(Instances!RA10:Instances!RA10),"min", MIN(Instances!RA10:Instances!RA10),"max", MAX(Instances!RA10:Instances!RA10),"diff", MAX(Instances!RA10:Instances!RA10)-MIN(Instances!RA10:Instances!RA10))</f>
        <v>0</v>
      </c>
      <c r="RB10" s="1" cm="1">
        <f t="array" ref="RB10">_xlfn.SWITCH($A$2,"average", AVERAGE(Instances!RB10:Instances!RB10),"median", MEDIAN(Instances!RB10:Instances!RB10),"min", MIN(Instances!RB10:Instances!RB10),"max", MAX(Instances!RB10:Instances!RB10),"diff", MAX(Instances!RB10:Instances!RB10)-MIN(Instances!RB10:Instances!RB10))</f>
        <v>0</v>
      </c>
      <c r="RC10" s="1" cm="1">
        <f t="array" ref="RC10">_xlfn.SWITCH($A$2,"average", AVERAGE(Instances!RC10:Instances!RC10),"median", MEDIAN(Instances!RC10:Instances!RC10),"min", MIN(Instances!RC10:Instances!RC10),"max", MAX(Instances!RC10:Instances!RC10),"diff", MAX(Instances!RC10:Instances!RC10)-MIN(Instances!RC10:Instances!RC10))</f>
        <v>0</v>
      </c>
      <c r="RD10" s="1" cm="1">
        <f t="array" ref="RD10">_xlfn.SWITCH($A$2,"average", AVERAGE(Instances!RD10:Instances!RD10),"median", MEDIAN(Instances!RD10:Instances!RD10),"min", MIN(Instances!RD10:Instances!RD10),"max", MAX(Instances!RD10:Instances!RD10),"diff", MAX(Instances!RD10:Instances!RD10)-MIN(Instances!RD10:Instances!RD10))</f>
        <v>0</v>
      </c>
      <c r="RE10" s="1" cm="1">
        <f t="array" ref="RE10">_xlfn.SWITCH($A$2,"average", AVERAGE(Instances!RE10:Instances!RE10),"median", MEDIAN(Instances!RE10:Instances!RE10),"min", MIN(Instances!RE10:Instances!RE10),"max", MAX(Instances!RE10:Instances!RE10),"diff", MAX(Instances!RE10:Instances!RE10)-MIN(Instances!RE10:Instances!RE10))</f>
        <v>0</v>
      </c>
      <c r="RF10" s="1" cm="1">
        <f t="array" ref="RF10">_xlfn.SWITCH($A$2,"average", AVERAGE(Instances!RF10:Instances!RF10),"median", MEDIAN(Instances!RF10:Instances!RF10),"min", MIN(Instances!RF10:Instances!RF10),"max", MAX(Instances!RF10:Instances!RF10),"diff", MAX(Instances!RF10:Instances!RF10)-MIN(Instances!RF10:Instances!RF10))</f>
        <v>0</v>
      </c>
      <c r="RG10" s="1" cm="1">
        <f t="array" ref="RG10">_xlfn.SWITCH($A$2,"average", AVERAGE(Instances!RG10:Instances!RG10),"median", MEDIAN(Instances!RG10:Instances!RG10),"min", MIN(Instances!RG10:Instances!RG10),"max", MAX(Instances!RG10:Instances!RG10),"diff", MAX(Instances!RG10:Instances!RG10)-MIN(Instances!RG10:Instances!RG10))</f>
        <v>0</v>
      </c>
      <c r="RH10" s="1" cm="1">
        <f t="array" ref="RH10">_xlfn.SWITCH($A$2,"average", AVERAGE(Instances!RH10:Instances!RH10),"median", MEDIAN(Instances!RH10:Instances!RH10),"min", MIN(Instances!RH10:Instances!RH10),"max", MAX(Instances!RH10:Instances!RH10),"diff", MAX(Instances!RH10:Instances!RH10)-MIN(Instances!RH10:Instances!RH10))</f>
        <v>0</v>
      </c>
      <c r="RI10" s="1" cm="1">
        <f t="array" ref="RI10">_xlfn.SWITCH($A$2,"average", AVERAGE(Instances!RI10:Instances!RI10),"median", MEDIAN(Instances!RI10:Instances!RI10),"min", MIN(Instances!RI10:Instances!RI10),"max", MAX(Instances!RI10:Instances!RI10),"diff", MAX(Instances!RI10:Instances!RI10)-MIN(Instances!RI10:Instances!RI10))</f>
        <v>0</v>
      </c>
      <c r="RJ10" s="1" cm="1">
        <f t="array" ref="RJ10">_xlfn.SWITCH($A$2,"average", AVERAGE(Instances!RJ10:Instances!RJ10),"median", MEDIAN(Instances!RJ10:Instances!RJ10),"min", MIN(Instances!RJ10:Instances!RJ10),"max", MAX(Instances!RJ10:Instances!RJ10),"diff", MAX(Instances!RJ10:Instances!RJ10)-MIN(Instances!RJ10:Instances!RJ10))</f>
        <v>0</v>
      </c>
      <c r="RK10" s="1" cm="1">
        <f t="array" ref="RK10">_xlfn.SWITCH($A$2,"average", AVERAGE(Instances!RK10:Instances!RK10),"median", MEDIAN(Instances!RK10:Instances!RK10),"min", MIN(Instances!RK10:Instances!RK10),"max", MAX(Instances!RK10:Instances!RK10),"diff", MAX(Instances!RK10:Instances!RK10)-MIN(Instances!RK10:Instances!RK10))</f>
        <v>0</v>
      </c>
      <c r="RL10" s="1" cm="1">
        <f t="array" ref="RL10">_xlfn.SWITCH($A$2,"average", AVERAGE(Instances!RL10:Instances!RL10),"median", MEDIAN(Instances!RL10:Instances!RL10),"min", MIN(Instances!RL10:Instances!RL10),"max", MAX(Instances!RL10:Instances!RL10),"diff", MAX(Instances!RL10:Instances!RL10)-MIN(Instances!RL10:Instances!RL10))</f>
        <v>0</v>
      </c>
      <c r="RM10" s="1" cm="1">
        <f t="array" ref="RM10">_xlfn.SWITCH($A$2,"average", AVERAGE(Instances!RM10:Instances!RM10),"median", MEDIAN(Instances!RM10:Instances!RM10),"min", MIN(Instances!RM10:Instances!RM10),"max", MAX(Instances!RM10:Instances!RM10),"diff", MAX(Instances!RM10:Instances!RM10)-MIN(Instances!RM10:Instances!RM10))</f>
        <v>0</v>
      </c>
      <c r="RN10" s="1" cm="1">
        <f t="array" ref="RN10">_xlfn.SWITCH($A$2,"average", AVERAGE(Instances!RN10:Instances!RN10),"median", MEDIAN(Instances!RN10:Instances!RN10),"min", MIN(Instances!RN10:Instances!RN10),"max", MAX(Instances!RN10:Instances!RN10),"diff", MAX(Instances!RN10:Instances!RN10)-MIN(Instances!RN10:Instances!RN10))</f>
        <v>0</v>
      </c>
      <c r="RO10" s="1" cm="1">
        <f t="array" ref="RO10">_xlfn.SWITCH($A$2,"average", AVERAGE(Instances!RO10:Instances!RO10),"median", MEDIAN(Instances!RO10:Instances!RO10),"min", MIN(Instances!RO10:Instances!RO10),"max", MAX(Instances!RO10:Instances!RO10),"diff", MAX(Instances!RO10:Instances!RO10)-MIN(Instances!RO10:Instances!RO10))</f>
        <v>0</v>
      </c>
      <c r="RP10" s="1"/>
      <c r="RQ10" s="1" cm="1">
        <f t="array" ref="RQ10">_xlfn.SWITCH($A$2,"average", AVERAGE(Instances!RQ10:Instances!RQ10),"median", MEDIAN(Instances!RQ10:Instances!RQ10),"min", MIN(Instances!RQ10:Instances!RQ10),"max", MAX(Instances!RQ10:Instances!RQ10),"diff", MAX(Instances!RQ10:Instances!RQ10)-MIN(Instances!RQ10:Instances!RQ10))</f>
        <v>0</v>
      </c>
      <c r="RR10" s="1" cm="1">
        <f t="array" ref="RR10">_xlfn.SWITCH($A$2,"average", AVERAGE(Instances!RR10:Instances!RR10),"median", MEDIAN(Instances!RR10:Instances!RR10),"min", MIN(Instances!RR10:Instances!RR10),"max", MAX(Instances!RR10:Instances!RR10),"diff", MAX(Instances!RR10:Instances!RR10)-MIN(Instances!RR10:Instances!RR10))</f>
        <v>0</v>
      </c>
      <c r="RS10" s="1" cm="1">
        <f t="array" ref="RS10">_xlfn.SWITCH($A$2,"average", AVERAGE(Instances!RS10:Instances!RS10),"median", MEDIAN(Instances!RS10:Instances!RS10),"min", MIN(Instances!RS10:Instances!RS10),"max", MAX(Instances!RS10:Instances!RS10),"diff", MAX(Instances!RS10:Instances!RS10)-MIN(Instances!RS10:Instances!RS10))</f>
        <v>0</v>
      </c>
      <c r="RT10" s="1" cm="1">
        <f t="array" ref="RT10">_xlfn.SWITCH($A$2,"average", AVERAGE(Instances!RT10:Instances!RT10),"median", MEDIAN(Instances!RT10:Instances!RT10),"min", MIN(Instances!RT10:Instances!RT10),"max", MAX(Instances!RT10:Instances!RT10),"diff", MAX(Instances!RT10:Instances!RT10)-MIN(Instances!RT10:Instances!RT10))</f>
        <v>0</v>
      </c>
      <c r="RU10" s="1" cm="1">
        <f t="array" ref="RU10">_xlfn.SWITCH($A$2,"average", AVERAGE(Instances!RU10:Instances!RU10),"median", MEDIAN(Instances!RU10:Instances!RU10),"min", MIN(Instances!RU10:Instances!RU10),"max", MAX(Instances!RU10:Instances!RU10),"diff", MAX(Instances!RU10:Instances!RU10)-MIN(Instances!RU10:Instances!RU10))</f>
        <v>0</v>
      </c>
      <c r="RV10" s="1" cm="1">
        <f t="array" ref="RV10">_xlfn.SWITCH($A$2,"average", AVERAGE(Instances!RV10:Instances!RV10),"median", MEDIAN(Instances!RV10:Instances!RV10),"min", MIN(Instances!RV10:Instances!RV10),"max", MAX(Instances!RV10:Instances!RV10),"diff", MAX(Instances!RV10:Instances!RV10)-MIN(Instances!RV10:Instances!RV10))</f>
        <v>0</v>
      </c>
      <c r="RW10" s="1" cm="1">
        <f t="array" ref="RW10">_xlfn.SWITCH($A$2,"average", AVERAGE(Instances!RW10:Instances!RW10),"median", MEDIAN(Instances!RW10:Instances!RW10),"min", MIN(Instances!RW10:Instances!RW10),"max", MAX(Instances!RW10:Instances!RW10),"diff", MAX(Instances!RW10:Instances!RW10)-MIN(Instances!RW10:Instances!RW10))</f>
        <v>0</v>
      </c>
      <c r="RX10" s="1" cm="1">
        <f t="array" ref="RX10">_xlfn.SWITCH($A$2,"average", AVERAGE(Instances!RX10:Instances!RX10),"median", MEDIAN(Instances!RX10:Instances!RX10),"min", MIN(Instances!RX10:Instances!RX10),"max", MAX(Instances!RX10:Instances!RX10),"diff", MAX(Instances!RX10:Instances!RX10)-MIN(Instances!RX10:Instances!RX10))</f>
        <v>0</v>
      </c>
      <c r="RY10" s="1" cm="1">
        <f t="array" ref="RY10">_xlfn.SWITCH($A$2,"average", AVERAGE(Instances!RY10:Instances!RY10),"median", MEDIAN(Instances!RY10:Instances!RY10),"min", MIN(Instances!RY10:Instances!RY10),"max", MAX(Instances!RY10:Instances!RY10),"diff", MAX(Instances!RY10:Instances!RY10)-MIN(Instances!RY10:Instances!RY10))</f>
        <v>0</v>
      </c>
      <c r="RZ10" s="1" cm="1">
        <f t="array" ref="RZ10">_xlfn.SWITCH($A$2,"average", AVERAGE(Instances!RZ10:Instances!RZ10),"median", MEDIAN(Instances!RZ10:Instances!RZ10),"min", MIN(Instances!RZ10:Instances!RZ10),"max", MAX(Instances!RZ10:Instances!RZ10),"diff", MAX(Instances!RZ10:Instances!RZ10)-MIN(Instances!RZ10:Instances!RZ10))</f>
        <v>0</v>
      </c>
      <c r="SA10" s="1" cm="1">
        <f t="array" ref="SA10">_xlfn.SWITCH($A$2,"average", AVERAGE(Instances!SA10:Instances!SA10),"median", MEDIAN(Instances!SA10:Instances!SA10),"min", MIN(Instances!SA10:Instances!SA10),"max", MAX(Instances!SA10:Instances!SA10),"diff", MAX(Instances!SA10:Instances!SA10)-MIN(Instances!SA10:Instances!SA10))</f>
        <v>0</v>
      </c>
      <c r="SB10" s="1" cm="1">
        <f t="array" ref="SB10">_xlfn.SWITCH($A$2,"average", AVERAGE(Instances!SB10:Instances!SB10),"median", MEDIAN(Instances!SB10:Instances!SB10),"min", MIN(Instances!SB10:Instances!SB10),"max", MAX(Instances!SB10:Instances!SB10),"diff", MAX(Instances!SB10:Instances!SB10)-MIN(Instances!SB10:Instances!SB10))</f>
        <v>0</v>
      </c>
      <c r="SC10" s="1" cm="1">
        <f t="array" ref="SC10">_xlfn.SWITCH($A$2,"average", AVERAGE(Instances!SC10:Instances!SC10),"median", MEDIAN(Instances!SC10:Instances!SC10),"min", MIN(Instances!SC10:Instances!SC10),"max", MAX(Instances!SC10:Instances!SC10),"diff", MAX(Instances!SC10:Instances!SC10)-MIN(Instances!SC10:Instances!SC10))</f>
        <v>0</v>
      </c>
      <c r="SD10" s="1" cm="1">
        <f t="array" ref="SD10">_xlfn.SWITCH($A$2,"average", AVERAGE(Instances!SD10:Instances!SD10),"median", MEDIAN(Instances!SD10:Instances!SD10),"min", MIN(Instances!SD10:Instances!SD10),"max", MAX(Instances!SD10:Instances!SD10),"diff", MAX(Instances!SD10:Instances!SD10)-MIN(Instances!SD10:Instances!SD10))</f>
        <v>0</v>
      </c>
      <c r="SE10" s="1" cm="1">
        <f t="array" ref="SE10">_xlfn.SWITCH($A$2,"average", AVERAGE(Instances!SE10:Instances!SE10),"median", MEDIAN(Instances!SE10:Instances!SE10),"min", MIN(Instances!SE10:Instances!SE10),"max", MAX(Instances!SE10:Instances!SE10),"diff", MAX(Instances!SE10:Instances!SE10)-MIN(Instances!SE10:Instances!SE10))</f>
        <v>0</v>
      </c>
      <c r="SF10" s="1" cm="1">
        <f t="array" ref="SF10">_xlfn.SWITCH($A$2,"average", AVERAGE(Instances!SF10:Instances!SF10),"median", MEDIAN(Instances!SF10:Instances!SF10),"min", MIN(Instances!SF10:Instances!SF10),"max", MAX(Instances!SF10:Instances!SF10),"diff", MAX(Instances!SF10:Instances!SF10)-MIN(Instances!SF10:Instances!SF10))</f>
        <v>0</v>
      </c>
      <c r="SG10" s="1" cm="1">
        <f t="array" ref="SG10">_xlfn.SWITCH($A$2,"average", AVERAGE(Instances!SG10:Instances!SG10),"median", MEDIAN(Instances!SG10:Instances!SG10),"min", MIN(Instances!SG10:Instances!SG10),"max", MAX(Instances!SG10:Instances!SG10),"diff", MAX(Instances!SG10:Instances!SG10)-MIN(Instances!SG10:Instances!SG10))</f>
        <v>0</v>
      </c>
      <c r="SH10" s="1"/>
      <c r="SI10" s="1" cm="1">
        <f t="array" ref="SI10">_xlfn.SWITCH($A$2,"average", AVERAGE(Instances!SI10:Instances!SI10),"median", MEDIAN(Instances!SI10:Instances!SI10),"min", MIN(Instances!SI10:Instances!SI10),"max", MAX(Instances!SI10:Instances!SI10),"diff", MAX(Instances!SI10:Instances!SI10)-MIN(Instances!SI10:Instances!SI10))</f>
        <v>0</v>
      </c>
      <c r="SJ10" s="1" cm="1">
        <f t="array" ref="SJ10">_xlfn.SWITCH($A$2,"average", AVERAGE(Instances!SJ10:Instances!SJ10),"median", MEDIAN(Instances!SJ10:Instances!SJ10),"min", MIN(Instances!SJ10:Instances!SJ10),"max", MAX(Instances!SJ10:Instances!SJ10),"diff", MAX(Instances!SJ10:Instances!SJ10)-MIN(Instances!SJ10:Instances!SJ10))</f>
        <v>0</v>
      </c>
      <c r="SK10" s="1" cm="1">
        <f t="array" ref="SK10">_xlfn.SWITCH($A$2,"average", AVERAGE(Instances!SK10:Instances!SK10),"median", MEDIAN(Instances!SK10:Instances!SK10),"min", MIN(Instances!SK10:Instances!SK10),"max", MAX(Instances!SK10:Instances!SK10),"diff", MAX(Instances!SK10:Instances!SK10)-MIN(Instances!SK10:Instances!SK10))</f>
        <v>0</v>
      </c>
      <c r="SL10" s="1" cm="1">
        <f t="array" ref="SL10">_xlfn.SWITCH($A$2,"average", AVERAGE(Instances!SL10:Instances!SL10),"median", MEDIAN(Instances!SL10:Instances!SL10),"min", MIN(Instances!SL10:Instances!SL10),"max", MAX(Instances!SL10:Instances!SL10),"diff", MAX(Instances!SL10:Instances!SL10)-MIN(Instances!SL10:Instances!SL10))</f>
        <v>0</v>
      </c>
      <c r="SM10" s="1" cm="1">
        <f t="array" ref="SM10">_xlfn.SWITCH($A$2,"average", AVERAGE(Instances!SM10:Instances!SM10),"median", MEDIAN(Instances!SM10:Instances!SM10),"min", MIN(Instances!SM10:Instances!SM10),"max", MAX(Instances!SM10:Instances!SM10),"diff", MAX(Instances!SM10:Instances!SM10)-MIN(Instances!SM10:Instances!SM10))</f>
        <v>0</v>
      </c>
      <c r="SN10" s="1" cm="1">
        <f t="array" ref="SN10">_xlfn.SWITCH($A$2,"average", AVERAGE(Instances!SN10:Instances!SN10),"median", MEDIAN(Instances!SN10:Instances!SN10),"min", MIN(Instances!SN10:Instances!SN10),"max", MAX(Instances!SN10:Instances!SN10),"diff", MAX(Instances!SN10:Instances!SN10)-MIN(Instances!SN10:Instances!SN10))</f>
        <v>0</v>
      </c>
      <c r="SO10" s="1" cm="1">
        <f t="array" ref="SO10">_xlfn.SWITCH($A$2,"average", AVERAGE(Instances!SO10:Instances!SO10),"median", MEDIAN(Instances!SO10:Instances!SO10),"min", MIN(Instances!SO10:Instances!SO10),"max", MAX(Instances!SO10:Instances!SO10),"diff", MAX(Instances!SO10:Instances!SO10)-MIN(Instances!SO10:Instances!SO10))</f>
        <v>0</v>
      </c>
      <c r="SP10" s="1" cm="1">
        <f t="array" ref="SP10">_xlfn.SWITCH($A$2,"average", AVERAGE(Instances!SP10:Instances!SP10),"median", MEDIAN(Instances!SP10:Instances!SP10),"min", MIN(Instances!SP10:Instances!SP10),"max", MAX(Instances!SP10:Instances!SP10),"diff", MAX(Instances!SP10:Instances!SP10)-MIN(Instances!SP10:Instances!SP10))</f>
        <v>0</v>
      </c>
      <c r="SQ10" s="1" cm="1">
        <f t="array" ref="SQ10">_xlfn.SWITCH($A$2,"average", AVERAGE(Instances!SQ10:Instances!SQ10),"median", MEDIAN(Instances!SQ10:Instances!SQ10),"min", MIN(Instances!SQ10:Instances!SQ10),"max", MAX(Instances!SQ10:Instances!SQ10),"diff", MAX(Instances!SQ10:Instances!SQ10)-MIN(Instances!SQ10:Instances!SQ10))</f>
        <v>0</v>
      </c>
      <c r="SR10" s="1" cm="1">
        <f t="array" ref="SR10">_xlfn.SWITCH($A$2,"average", AVERAGE(Instances!SR10:Instances!SR10),"median", MEDIAN(Instances!SR10:Instances!SR10),"min", MIN(Instances!SR10:Instances!SR10),"max", MAX(Instances!SR10:Instances!SR10),"diff", MAX(Instances!SR10:Instances!SR10)-MIN(Instances!SR10:Instances!SR10))</f>
        <v>0</v>
      </c>
      <c r="SS10" s="1" cm="1">
        <f t="array" ref="SS10">_xlfn.SWITCH($A$2,"average", AVERAGE(Instances!SS10:Instances!SS10),"median", MEDIAN(Instances!SS10:Instances!SS10),"min", MIN(Instances!SS10:Instances!SS10),"max", MAX(Instances!SS10:Instances!SS10),"diff", MAX(Instances!SS10:Instances!SS10)-MIN(Instances!SS10:Instances!SS10))</f>
        <v>0</v>
      </c>
      <c r="ST10" s="1" cm="1">
        <f t="array" ref="ST10">_xlfn.SWITCH($A$2,"average", AVERAGE(Instances!ST10:Instances!ST10),"median", MEDIAN(Instances!ST10:Instances!ST10),"min", MIN(Instances!ST10:Instances!ST10),"max", MAX(Instances!ST10:Instances!ST10),"diff", MAX(Instances!ST10:Instances!ST10)-MIN(Instances!ST10:Instances!ST10))</f>
        <v>0</v>
      </c>
      <c r="SU10" s="1" cm="1">
        <f t="array" ref="SU10">_xlfn.SWITCH($A$2,"average", AVERAGE(Instances!SU10:Instances!SU10),"median", MEDIAN(Instances!SU10:Instances!SU10),"min", MIN(Instances!SU10:Instances!SU10),"max", MAX(Instances!SU10:Instances!SU10),"diff", MAX(Instances!SU10:Instances!SU10)-MIN(Instances!SU10:Instances!SU10))</f>
        <v>0</v>
      </c>
      <c r="SV10" s="1" cm="1">
        <f t="array" ref="SV10">_xlfn.SWITCH($A$2,"average", AVERAGE(Instances!SV10:Instances!SV10),"median", MEDIAN(Instances!SV10:Instances!SV10),"min", MIN(Instances!SV10:Instances!SV10),"max", MAX(Instances!SV10:Instances!SV10),"diff", MAX(Instances!SV10:Instances!SV10)-MIN(Instances!SV10:Instances!SV10))</f>
        <v>0</v>
      </c>
      <c r="SW10" s="1" cm="1">
        <f t="array" ref="SW10">_xlfn.SWITCH($A$2,"average", AVERAGE(Instances!SW10:Instances!SW10),"median", MEDIAN(Instances!SW10:Instances!SW10),"min", MIN(Instances!SW10:Instances!SW10),"max", MAX(Instances!SW10:Instances!SW10),"diff", MAX(Instances!SW10:Instances!SW10)-MIN(Instances!SW10:Instances!SW10))</f>
        <v>0</v>
      </c>
      <c r="SX10" s="1" cm="1">
        <f t="array" ref="SX10">_xlfn.SWITCH($A$2,"average", AVERAGE(Instances!SX10:Instances!SX10),"median", MEDIAN(Instances!SX10:Instances!SX10),"min", MIN(Instances!SX10:Instances!SX10),"max", MAX(Instances!SX10:Instances!SX10),"diff", MAX(Instances!SX10:Instances!SX10)-MIN(Instances!SX10:Instances!SX10))</f>
        <v>0</v>
      </c>
      <c r="SY10" s="1" cm="1">
        <f t="array" ref="SY10">_xlfn.SWITCH($A$2,"average", AVERAGE(Instances!SY10:Instances!SY10),"median", MEDIAN(Instances!SY10:Instances!SY10),"min", MIN(Instances!SY10:Instances!SY10),"max", MAX(Instances!SY10:Instances!SY10),"diff", MAX(Instances!SY10:Instances!SY10)-MIN(Instances!SY10:Instances!SY10))</f>
        <v>0</v>
      </c>
      <c r="SZ10" s="1"/>
      <c r="TA10" s="1" cm="1">
        <f t="array" ref="TA10">_xlfn.SWITCH($A$2,"average", AVERAGE(Instances!TA10:Instances!TA10),"median", MEDIAN(Instances!TA10:Instances!TA10),"min", MIN(Instances!TA10:Instances!TA10),"max", MAX(Instances!TA10:Instances!TA10),"diff", MAX(Instances!TA10:Instances!TA10)-MIN(Instances!TA10:Instances!TA10))</f>
        <v>0</v>
      </c>
      <c r="TB10" s="1" cm="1">
        <f t="array" ref="TB10">_xlfn.SWITCH($A$2,"average", AVERAGE(Instances!TB10:Instances!TB10),"median", MEDIAN(Instances!TB10:Instances!TB10),"min", MIN(Instances!TB10:Instances!TB10),"max", MAX(Instances!TB10:Instances!TB10),"diff", MAX(Instances!TB10:Instances!TB10)-MIN(Instances!TB10:Instances!TB10))</f>
        <v>0</v>
      </c>
      <c r="TC10" s="1" cm="1">
        <f t="array" ref="TC10">_xlfn.SWITCH($A$2,"average", AVERAGE(Instances!TC10:Instances!TC10),"median", MEDIAN(Instances!TC10:Instances!TC10),"min", MIN(Instances!TC10:Instances!TC10),"max", MAX(Instances!TC10:Instances!TC10),"diff", MAX(Instances!TC10:Instances!TC10)-MIN(Instances!TC10:Instances!TC10))</f>
        <v>0</v>
      </c>
      <c r="TD10" s="1">
        <f>MIN($B10,$T10,$AL10,$BD10,$BV10,$CN10,$DF10,$DX10,$EP10,$FH10,$FZ10,$GR10,$HJ10,$IB10,$IT10,$JL10,$KD10,$KV10,$LN10,$MF10,$MX10,$NP10,$OH10,$OZ10,$PR10,$QJ10,$RB10,$RT10,$SL10)</f>
        <v>0</v>
      </c>
      <c r="TE10" s="1">
        <f>MIN($C10,$U10,$AM10,$BE10,$BW10,$CO10,$DG10,$DY10,$EQ10,$FI10,$GA10,$GS10,$HK10,$IC10,$IU10,$JM10,$KE10,$KW10,$LO10,$MG10,$MY10,$NQ10,$OI10,$PA10,$PS10,$QK10,$RC10,$RU10,$SM10)</f>
        <v>0</v>
      </c>
      <c r="TF10" s="1">
        <f>MIN($D10,$V10,$AN10,$BF10,$BX10,$CP10,$DH10,$DZ10,$ER10,$FJ10,$GB10,$GT10,$HL10,$ID10,$IV10,$JN10,$KF10,$KX10,$LP10,$MH10,$MZ10,$NR10,$OJ10,$PB10,$PT10,$QL10,$RD10,$RV10,$SN10)</f>
        <v>0</v>
      </c>
      <c r="TG10" s="1">
        <f>MIN($E10,$W10,$AO10,$BG10,$BY10,$CQ10,$DI10,$EA10,$ES10,$FK10,$GC10,$GU10,$HM10,$IE10,$IW10,$JO10,$KG10,$KY10,$LQ10,$MI10,$NA10,$NS10,$OK10,$PC10,$PU10,$QM10,$RE10,$RW10,$SO10)</f>
        <v>0</v>
      </c>
      <c r="TH10" s="1">
        <f>MIN($F10,$X10,$AP10,$BH10,$BZ10,$CR10,$DJ10,$EB10,$ET10,$FL10,$GD10,$GV10,$HN10,$IF10,$IX10,$JP10,$KH10,$KZ10,$LR10,$MJ10,$NB10,$NT10,$OL10,$PD10,$PV10,$QN10,$RF10,$RX10,$SP10)</f>
        <v>0</v>
      </c>
      <c r="TI10" s="1">
        <f>MIN($G10,$Y10,$AQ10,$BI10,$CA10,$CS10,$DK10,$EC10,$EU10,$FM10,$GE10,$GW10,$HO10,$IG10,$IY10,$JQ10,$KI10,$LA10,$LS10,$MK10,$NC10,$NU10,$OM10,$PE10,$PW10,$QO10,$RG10,$RY10,$SQ10)</f>
        <v>0</v>
      </c>
      <c r="TJ10" s="1">
        <f>MIN($H10,$Z10,$AR10,$BJ10,$CB10,$CT10,$DL10,$ED10,$EV10,$FN10,$GF10,$GX10,$HP10,$IH10,$IZ10,$JR10,$KJ10,$LB10,$LT10,$ML10,$ND10,$NV10,$ON10,$PF10,$PX10,$QP10,$RH10,$RZ10,$SR10)</f>
        <v>0</v>
      </c>
      <c r="TK10" s="1">
        <f>MIN($I10,$AA10,$AS10,$BK10,$CC10,$CU10,$DM10,$EE10,$EW10,$FO10,$GG10,$GY10,$HQ10,$II10,$JA10,$JS10,$KK10,$LC10,$LU10,$MM10,$NE10,$NW10,$OO10,$PG10,$PY10,$QQ10,$RI10,$SA10,$SS10)</f>
        <v>0</v>
      </c>
      <c r="TL10" s="1">
        <f>MIN($J10,$AB10,$AT10,$BL10,$CD10,$CV10,$DN10,$EF10,$EX10,$FP10,$GH10,$GZ10,$HR10,$IJ10,$JB10,$JT10,$KL10,$LD10,$LV10,$MN10,$NF10,$NX10,$OP10,$PH10,$PZ10,$QR10,$RJ10,$SB10,$ST10)</f>
        <v>0</v>
      </c>
      <c r="TM10" s="1">
        <f>MIN($K10,$AC10,$AU10,$BM10,$CE10,$CW10,$DO10,$EG10,$EY10,$FQ10,$GI10,$HA10,$HS10,$IK10,$JC10,$JU10,$KM10,$LE10,$LW10,$MO10,$NG10,$NY10,$OQ10,$PI10,$QA10,$QS10,$RK10,$SC10,$SU10)</f>
        <v>0</v>
      </c>
      <c r="TN10" s="1">
        <f>MIN($L10,$AD10,$AV10,$BN10,$CF10,$CX10,$DP10,$EH10,$EZ10,$FR10,$GJ10,$HB10,$HT10,$IL10,$JD10,$JV10,$KN10,$LF10,$LX10,$MP10,$NH10,$NZ10,$OR10,$PJ10,$QB10,$QT10,$RL10,$SD10,$SV10)</f>
        <v>0</v>
      </c>
      <c r="TO10" s="1">
        <f>MIN($M10,$AE10,$AW10,$BO10,$CG10,$CY10,$DQ10,$EI10,$FA10,$FS10,$GK10,$HC10,$HU10,$IM10,$JE10,$JW10,$KO10,$LG10,$LY10,$MQ10,$NI10,$OA10,$OS10,$PK10,$QC10,$QU10,$RM10,$SE10,$SW10)</f>
        <v>0</v>
      </c>
      <c r="TP10" s="1">
        <f>MIN($N10,$AF10,$AX10,$BP10,$CH10,$CZ10,$DR10,$EJ10,$FB10,$FT10,$GL10,$HD10,$HV10,$IN10,$JF10,$JX10,$KP10,$LH10,$LZ10,$MR10,$NJ10,$OB10,$OT10,$PL10,$QD10,$QV10,$RN10,$SF10,$SX10)</f>
        <v>0</v>
      </c>
      <c r="TQ10" s="1">
        <f>MIN($O10,$AG10,$AY10,$BQ10,$CI10,$DA10,$DS10,$EK10,$FC10,$FU10,$GM10,$HE10,$HW10,$IO10,$JG10,$JY10,$KQ10,$LI10,$MA10,$MS10,$NK10,$OC10,$OU10,$PM10,$QE10,$QW10,$RO10,$SG10,$SY10)</f>
        <v>0</v>
      </c>
      <c r="TR10" s="1">
        <f>MIN($Q10,$AI10,$BA10,$BS10,$CK10,$DC10,$DU10,$EM10,$FE10,$FW10,$GO10,$HG10,$HY10,$IQ10,$JI10,$KA10,$KS10,$LK10,$MC10,$MU10,$NM10,$OE10,$OW10,$PO10,$QG10,$QY10,$RQ10,$SI10,$TA10)</f>
        <v>0</v>
      </c>
      <c r="TS10" s="1">
        <f>MIN($R10,$AJ10,$BB10,$BT10,$CL10,$DD10,$DV10,$EN10,$FF10,$FX10,$GP10,$HH10,$HZ10,$IR10,$JJ10,$KB10,$KT10,$LL10,$MD10,$MV10,$NN10,$OF10,$OX10,$PP10,$QH10,$QZ10,$RR10,$SJ10,$TB10)</f>
        <v>0</v>
      </c>
      <c r="TT10" s="1">
        <f>MIN($S10,$AK10,$BC10,$BU10,$CM10,$DE10,$DW10,$EO10,$FG10,$FY10,$GQ10,$HI10,$IA10,$IS10,$JK10,$KC10,$KU10,$LM10,$ME10,$MW10,$NO10,$OG10,$OY10,$PQ10,$QI10,$RA10,$RS10,$SK10,$TC10)</f>
        <v>0</v>
      </c>
      <c r="TU10" s="1">
        <f>MEDIAN($B10,$T10,$AL10,$BD10,$BV10,$CN10,$DF10,$DX10,$EP10,$FH10,$FZ10,$GR10,$HJ10,$IB10,$IT10,$JL10,$KD10,$KV10,$LN10,$MF10,$MX10,$NP10,$OH10,$OZ10,$PR10,$QJ10,$RB10,$RT10,$SL10)</f>
        <v>0</v>
      </c>
      <c r="TV10" s="1">
        <f>MEDIAN($C10,$U10,$AM10,$BE10,$BW10,$CO10,$DG10,$DY10,$EQ10,$FI10,$GA10,$GS10,$HK10,$IC10,$IU10,$JM10,$KE10,$KW10,$LO10,$MG10,$MY10,$NQ10,$OI10,$PA10,$PS10,$QK10,$RC10,$RU10,$SM10)</f>
        <v>0</v>
      </c>
      <c r="TW10" s="1">
        <f>MEDIAN($D10,$V10,$AN10,$BF10,$BX10,$CP10,$DH10,$DZ10,$ER10,$FJ10,$GB10,$GT10,$HL10,$ID10,$IV10,$JN10,$KF10,$KX10,$LP10,$MH10,$MZ10,$NR10,$OJ10,$PB10,$PT10,$QL10,$RD10,$RV10,$SN10)</f>
        <v>0</v>
      </c>
      <c r="TX10" s="1">
        <f>MEDIAN($E10,$W10,$AO10,$BG10,$BY10,$CQ10,$DI10,$EA10,$ES10,$FK10,$GC10,$GU10,$HM10,$IE10,$IW10,$JO10,$KG10,$KY10,$LQ10,$MI10,$NA10,$NS10,$OK10,$PC10,$PU10,$QM10,$RE10,$RW10,$SO10)</f>
        <v>0</v>
      </c>
      <c r="TY10" s="1">
        <f>MEDIAN($F10,$X10,$AP10,$BH10,$BZ10,$CR10,$DJ10,$EB10,$ET10,$FL10,$GD10,$GV10,$HN10,$IF10,$IX10,$JP10,$KH10,$KZ10,$LR10,$MJ10,$NB10,$NT10,$OL10,$PD10,$PV10,$QN10,$RF10,$RX10,$SP10)</f>
        <v>0</v>
      </c>
      <c r="TZ10" s="1">
        <f>MEDIAN($G10,$Y10,$AQ10,$BI10,$CA10,$CS10,$DK10,$EC10,$EU10,$FM10,$GE10,$GW10,$HO10,$IG10,$IY10,$JQ10,$KI10,$LA10,$LS10,$MK10,$NC10,$NU10,$OM10,$PE10,$PW10,$QO10,$RG10,$RY10,$SQ10)</f>
        <v>0</v>
      </c>
      <c r="UA10" s="1">
        <f>MEDIAN($H10,$Z10,$AR10,$BJ10,$CB10,$CT10,$DL10,$ED10,$EV10,$FN10,$GF10,$GX10,$HP10,$IH10,$IZ10,$JR10,$KJ10,$LB10,$LT10,$ML10,$ND10,$NV10,$ON10,$PF10,$PX10,$QP10,$RH10,$RZ10,$SR10)</f>
        <v>0</v>
      </c>
      <c r="UB10" s="1">
        <f>MEDIAN($I10,$AA10,$AS10,$BK10,$CC10,$CU10,$DM10,$EE10,$EW10,$FO10,$GG10,$GY10,$HQ10,$II10,$JA10,$JS10,$KK10,$LC10,$LU10,$MM10,$NE10,$NW10,$OO10,$PG10,$PY10,$QQ10,$RI10,$SA10,$SS10)</f>
        <v>0</v>
      </c>
      <c r="UC10" s="1">
        <f>MEDIAN($J10,$AB10,$AT10,$BL10,$CD10,$CV10,$DN10,$EF10,$EX10,$FP10,$GH10,$GZ10,$HR10,$IJ10,$JB10,$JT10,$KL10,$LD10,$LV10,$MN10,$NF10,$NX10,$OP10,$PH10,$PZ10,$QR10,$RJ10,$SB10,$ST10)</f>
        <v>0</v>
      </c>
      <c r="UD10" s="1">
        <f>MEDIAN($K10,$AC10,$AU10,$BM10,$CE10,$CW10,$DO10,$EG10,$EY10,$FQ10,$GI10,$HA10,$HS10,$IK10,$JC10,$JU10,$KM10,$LE10,$LW10,$MO10,$NG10,$NY10,$OQ10,$PI10,$QA10,$QS10,$RK10,$SC10,$SU10)</f>
        <v>0</v>
      </c>
      <c r="UE10" s="1">
        <f>MEDIAN($L10,$AD10,$AV10,$BN10,$CF10,$CX10,$DP10,$EH10,$EZ10,$FR10,$GJ10,$HB10,$HT10,$IL10,$JD10,$JV10,$KN10,$LF10,$LX10,$MP10,$NH10,$NZ10,$OR10,$PJ10,$QB10,$QT10,$RL10,$SD10,$SV10)</f>
        <v>0</v>
      </c>
      <c r="UF10" s="1">
        <f>MEDIAN($M10,$AE10,$AW10,$BO10,$CG10,$CY10,$DQ10,$EI10,$FA10,$FS10,$GK10,$HC10,$HU10,$IM10,$JE10,$JW10,$KO10,$LG10,$LY10,$MQ10,$NI10,$OA10,$OS10,$PK10,$QC10,$QU10,$RM10,$SE10,$SW10)</f>
        <v>0</v>
      </c>
      <c r="UG10" s="1">
        <f>MEDIAN($N10,$AF10,$AX10,$BP10,$CH10,$CZ10,$DR10,$EJ10,$FB10,$FT10,$GL10,$HD10,$HV10,$IN10,$JF10,$JX10,$KP10,$LH10,$LZ10,$MR10,$NJ10,$OB10,$OT10,$PL10,$QD10,$QV10,$RN10,$SF10,$SX10)</f>
        <v>0</v>
      </c>
      <c r="UH10" s="1">
        <f>MEDIAN($O10,$AG10,$AY10,$BQ10,$CI10,$DA10,$DS10,$EK10,$FC10,$FU10,$GM10,$HE10,$HW10,$IO10,$JG10,$JY10,$KQ10,$LI10,$MA10,$MS10,$NK10,$OC10,$OU10,$PM10,$QE10,$QW10,$RO10,$SG10,$SY10)</f>
        <v>0</v>
      </c>
      <c r="UI10" s="1">
        <f>MEDIAN($Q10,$AI10,$BA10,$BS10,$CK10,$DC10,$DU10,$EM10,$FE10,$FW10,$GO10,$HG10,$HY10,$IQ10,$JI10,$KA10,$KS10,$LK10,$MC10,$MU10,$NM10,$OE10,$OW10,$PO10,$QG10,$QY10,$RQ10,$SI10,$TA10)</f>
        <v>0</v>
      </c>
      <c r="UJ10" s="1">
        <f>MEDIAN($R10,$AJ10,$BB10,$BT10,$CL10,$DD10,$DV10,$EN10,$FF10,$FX10,$GP10,$HH10,$HZ10,$IR10,$JJ10,$KB10,$KT10,$LL10,$MD10,$MV10,$NN10,$OF10,$OX10,$PP10,$QH10,$QZ10,$RR10,$SJ10,$TB10)</f>
        <v>0</v>
      </c>
      <c r="UK10" s="1">
        <f>MEDIAN($S10,$AK10,$BC10,$BU10,$CM10,$DE10,$DW10,$EO10,$FG10,$FY10,$GQ10,$HI10,$IA10,$IS10,$JK10,$KC10,$KU10,$LM10,$ME10,$MW10,$NO10,$OG10,$OY10,$PQ10,$QI10,$RA10,$RS10,$SK10,$TC10)</f>
        <v>0</v>
      </c>
      <c r="UL10" s="1">
        <f>MAX($B10,$T10,$AL10,$BD10,$BV10,$CN10,$DF10,$DX10,$EP10,$FH10,$FZ10,$GR10,$HJ10,$IB10,$IT10,$JL10,$KD10,$KV10,$LN10,$MF10,$MX10,$NP10,$OH10,$OZ10,$PR10,$QJ10,$RB10,$RT10,$SL10)</f>
        <v>0</v>
      </c>
      <c r="UM10" s="1">
        <f>MAX($C10,$U10,$AM10,$BE10,$BW10,$CO10,$DG10,$DY10,$EQ10,$FI10,$GA10,$GS10,$HK10,$IC10,$IU10,$JM10,$KE10,$KW10,$LO10,$MG10,$MY10,$NQ10,$OI10,$PA10,$PS10,$QK10,$RC10,$RU10,$SM10)</f>
        <v>0</v>
      </c>
      <c r="UN10" s="1">
        <f>MAX($D10,$V10,$AN10,$BF10,$BX10,$CP10,$DH10,$DZ10,$ER10,$FJ10,$GB10,$GT10,$HL10,$ID10,$IV10,$JN10,$KF10,$KX10,$LP10,$MH10,$MZ10,$NR10,$OJ10,$PB10,$PT10,$QL10,$RD10,$RV10,$SN10)</f>
        <v>0</v>
      </c>
      <c r="UO10" s="1">
        <f>MAX($E10,$W10,$AO10,$BG10,$BY10,$CQ10,$DI10,$EA10,$ES10,$FK10,$GC10,$GU10,$HM10,$IE10,$IW10,$JO10,$KG10,$KY10,$LQ10,$MI10,$NA10,$NS10,$OK10,$PC10,$PU10,$QM10,$RE10,$RW10,$SO10)</f>
        <v>0</v>
      </c>
      <c r="UP10" s="1">
        <f>MAX($F10,$X10,$AP10,$BH10,$BZ10,$CR10,$DJ10,$EB10,$ET10,$FL10,$GD10,$GV10,$HN10,$IF10,$IX10,$JP10,$KH10,$KZ10,$LR10,$MJ10,$NB10,$NT10,$OL10,$PD10,$PV10,$QN10,$RF10,$RX10,$SP10)</f>
        <v>0</v>
      </c>
      <c r="UQ10" s="1">
        <f>MAX($G10,$Y10,$AQ10,$BI10,$CA10,$CS10,$DK10,$EC10,$EU10,$FM10,$GE10,$GW10,$HO10,$IG10,$IY10,$JQ10,$KI10,$LA10,$LS10,$MK10,$NC10,$NU10,$OM10,$PE10,$PW10,$QO10,$RG10,$RY10,$SQ10)</f>
        <v>0</v>
      </c>
      <c r="UR10" s="1">
        <f>MAX($H10,$Z10,$AR10,$BJ10,$CB10,$CT10,$DL10,$ED10,$EV10,$FN10,$GF10,$GX10,$HP10,$IH10,$IZ10,$JR10,$KJ10,$LB10,$LT10,$ML10,$ND10,$NV10,$ON10,$PF10,$PX10,$QP10,$RH10,$RZ10,$SR10)</f>
        <v>0</v>
      </c>
      <c r="US10" s="1">
        <f>MAX($I10,$AA10,$AS10,$BK10,$CC10,$CU10,$DM10,$EE10,$EW10,$FO10,$GG10,$GY10,$HQ10,$II10,$JA10,$JS10,$KK10,$LC10,$LU10,$MM10,$NE10,$NW10,$OO10,$PG10,$PY10,$QQ10,$RI10,$SA10,$SS10)</f>
        <v>0</v>
      </c>
      <c r="UT10" s="1">
        <f>MAX($J10,$AB10,$AT10,$BL10,$CD10,$CV10,$DN10,$EF10,$EX10,$FP10,$GH10,$GZ10,$HR10,$IJ10,$JB10,$JT10,$KL10,$LD10,$LV10,$MN10,$NF10,$NX10,$OP10,$PH10,$PZ10,$QR10,$RJ10,$SB10,$ST10)</f>
        <v>0</v>
      </c>
      <c r="UU10" s="1">
        <f>MAX($K10,$AC10,$AU10,$BM10,$CE10,$CW10,$DO10,$EG10,$EY10,$FQ10,$GI10,$HA10,$HS10,$IK10,$JC10,$JU10,$KM10,$LE10,$LW10,$MO10,$NG10,$NY10,$OQ10,$PI10,$QA10,$QS10,$RK10,$SC10,$SU10)</f>
        <v>0</v>
      </c>
      <c r="UV10" s="1">
        <f>MAX($L10,$AD10,$AV10,$BN10,$CF10,$CX10,$DP10,$EH10,$EZ10,$FR10,$GJ10,$HB10,$HT10,$IL10,$JD10,$JV10,$KN10,$LF10,$LX10,$MP10,$NH10,$NZ10,$OR10,$PJ10,$QB10,$QT10,$RL10,$SD10,$SV10)</f>
        <v>0</v>
      </c>
      <c r="UW10" s="1">
        <f>MAX($M10,$AE10,$AW10,$BO10,$CG10,$CY10,$DQ10,$EI10,$FA10,$FS10,$GK10,$HC10,$HU10,$IM10,$JE10,$JW10,$KO10,$LG10,$LY10,$MQ10,$NI10,$OA10,$OS10,$PK10,$QC10,$QU10,$RM10,$SE10,$SW10)</f>
        <v>0</v>
      </c>
      <c r="UX10" s="1">
        <f>MAX($N10,$AF10,$AX10,$BP10,$CH10,$CZ10,$DR10,$EJ10,$FB10,$FT10,$GL10,$HD10,$HV10,$IN10,$JF10,$JX10,$KP10,$LH10,$LZ10,$MR10,$NJ10,$OB10,$OT10,$PL10,$QD10,$QV10,$RN10,$SF10,$SX10)</f>
        <v>0</v>
      </c>
      <c r="UY10" s="1">
        <f>MAX($O10,$AG10,$AY10,$BQ10,$CI10,$DA10,$DS10,$EK10,$FC10,$FU10,$GM10,$HE10,$HW10,$IO10,$JG10,$JY10,$KQ10,$LI10,$MA10,$MS10,$NK10,$OC10,$OU10,$PM10,$QE10,$QW10,$RO10,$SG10,$SY10)</f>
        <v>0</v>
      </c>
      <c r="UZ10" s="1">
        <f>MAX($Q10,$AI10,$BA10,$BS10,$CK10,$DC10,$DU10,$EM10,$FE10,$FW10,$GO10,$HG10,$HY10,$IQ10,$JI10,$KA10,$KS10,$LK10,$MC10,$MU10,$NM10,$OE10,$OW10,$PO10,$QG10,$QY10,$RQ10,$SI10,$TA10)</f>
        <v>0</v>
      </c>
      <c r="VA10" s="1">
        <f>MAX($R10,$AJ10,$BB10,$BT10,$CL10,$DD10,$DV10,$EN10,$FF10,$FX10,$GP10,$HH10,$HZ10,$IR10,$JJ10,$KB10,$KT10,$LL10,$MD10,$MV10,$NN10,$OF10,$OX10,$PP10,$QH10,$QZ10,$RR10,$SJ10,$TB10)</f>
        <v>0</v>
      </c>
      <c r="VB10" s="1">
        <f>MAX($S10,$AK10,$BC10,$BU10,$CM10,$DE10,$DW10,$EO10,$FG10,$FY10,$GQ10,$HI10,$IA10,$IS10,$JK10,$KC10,$KU10,$LM10,$ME10,$MW10,$NO10,$OG10,$OY10,$PQ10,$QI10,$RA10,$RS10,$SK10,$TC10)</f>
        <v>0</v>
      </c>
    </row>
    <row r="11" spans="1:574">
      <c r="A11" s="1" t="s">
        <v>8</v>
      </c>
      <c r="B11" s="1"/>
      <c r="C11" s="1"/>
      <c r="D11" s="1"/>
      <c r="E11" s="1"/>
      <c r="F11" s="1"/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/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/>
      <c r="N11" s="1"/>
      <c r="O11" s="1"/>
      <c r="P11" s="1"/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cm="1">
        <f t="array" ref="AQ11">_xlfn.SWITCH($A$2,"average", AVERAGE(Instances!AQ11:Instances!AQ11),"median", MEDIAN(Instances!AQ11:Instances!AQ11),"min", MIN(Instances!AQ11:Instances!AQ11),"max", MAX(Instances!AQ11:Instances!AQ11),"diff", MAX(Instances!AQ11:Instances!AQ11)-MIN(Instances!AQ11:Instances!AQ11))</f>
        <v>0</v>
      </c>
      <c r="AR11" s="1"/>
      <c r="AS11" s="1" cm="1">
        <f t="array" ref="AS11">_xlfn.SWITCH($A$2,"average", AVERAGE(Instances!AS11:Instances!AS11),"median", MEDIAN(Instances!AS11:Instances!AS11),"min", MIN(Instances!AS11:Instances!AS11),"max", MAX(Instances!AS11:Instances!AS11),"diff", MAX(Instances!AS11:Instances!AS11)-MIN(Instances!AS11:Instances!AS11))</f>
        <v>0</v>
      </c>
      <c r="AT11" s="1" cm="1">
        <f t="array" ref="AT11">_xlfn.SWITCH($A$2,"average", AVERAGE(Instances!AT11:Instances!AT11),"median", MEDIAN(Instances!AT11:Instances!AT11),"min", MIN(Instances!AT11:Instances!AT11),"max", MAX(Instances!AT11:Instances!AT11),"diff", MAX(Instances!AT11:Instances!AT11)-MIN(Instances!AT11:Instances!AT11))</f>
        <v>0</v>
      </c>
      <c r="AU11" s="1"/>
      <c r="AV11" s="1" cm="1">
        <f t="array" ref="AV11">_xlfn.SWITCH($A$2,"average", AVERAGE(Instances!AV11:Instances!AV11),"median", MEDIAN(Instances!AV11:Instances!AV11),"min", MIN(Instances!AV11:Instances!AV11),"max", MAX(Instances!AV11:Instances!AV11),"diff", MAX(Instances!AV11:Instances!AV11)-MIN(Instances!AV11:Instances!AV11))</f>
        <v>0</v>
      </c>
      <c r="AW11" s="1"/>
      <c r="AX11" s="1"/>
      <c r="AY11" s="1"/>
      <c r="AZ11" s="1"/>
      <c r="BA11" s="1" cm="1">
        <f t="array" ref="BA11">_xlfn.SWITCH($A$2,"average", AVERAGE(Instances!BA11:Instances!BA11),"median", MEDIAN(Instances!BA11:Instances!BA11),"min", MIN(Instances!BA11:Instances!BA11),"max", MAX(Instances!BA11:Instances!BA11),"diff", MAX(Instances!BA11:Instances!BA11)-MIN(Instances!BA11:Instances!BA11))</f>
        <v>0</v>
      </c>
      <c r="BB11" s="1" cm="1">
        <f t="array" ref="BB11">_xlfn.SWITCH($A$2,"average", AVERAGE(Instances!BB11:Instances!BB11),"median", MEDIAN(Instances!BB11:Instances!BB11),"min", MIN(Instances!BB11:Instances!BB11),"max", MAX(Instances!BB11:Instances!BB11),"diff", MAX(Instances!BB11:Instances!BB11)-MIN(Instances!BB11:Instances!BB11))</f>
        <v>0</v>
      </c>
      <c r="BC11" s="1"/>
      <c r="BD11" s="1" cm="1">
        <f t="array" ref="BD11">_xlfn.SWITCH($A$2,"average", AVERAGE(Instances!BD11:Instances!BD11),"median", MEDIAN(Instances!BD11:Instances!BD11),"min", MIN(Instances!BD11:Instances!BD11),"max", MAX(Instances!BD11:Instances!BD11),"diff", MAX(Instances!BD11:Instances!BD11)-MIN(Instances!BD11:Instances!BD11))</f>
        <v>0</v>
      </c>
      <c r="BE11" s="1" cm="1">
        <f t="array" ref="BE11">_xlfn.SWITCH($A$2,"average", AVERAGE(Instances!BE11:Instances!BE11),"median", MEDIAN(Instances!BE11:Instances!BE11),"min", MIN(Instances!BE11:Instances!BE11),"max", MAX(Instances!BE11:Instances!BE11),"diff", MAX(Instances!BE11:Instances!BE11)-MIN(Instances!BE11:Instances!BE11))</f>
        <v>0</v>
      </c>
      <c r="BF11" s="1" cm="1">
        <f t="array" ref="BF11">_xlfn.SWITCH($A$2,"average", AVERAGE(Instances!BF11:Instances!BF11),"median", MEDIAN(Instances!BF11:Instances!BF11),"min", MIN(Instances!BF11:Instances!BF11),"max", MAX(Instances!BF11:Instances!BF11),"diff", MAX(Instances!BF11:Instances!BF11)-MIN(Instances!BF11:Instances!BF11))</f>
        <v>0</v>
      </c>
      <c r="BG11" s="1" cm="1">
        <f t="array" ref="BG11">_xlfn.SWITCH($A$2,"average", AVERAGE(Instances!BG11:Instances!BG11),"median", MEDIAN(Instances!BG11:Instances!BG11),"min", MIN(Instances!BG11:Instances!BG11),"max", MAX(Instances!BG11:Instances!BG11),"diff", MAX(Instances!BG11:Instances!BG11)-MIN(Instances!BG11:Instances!BG11))</f>
        <v>0</v>
      </c>
      <c r="BH11" s="1" cm="1">
        <f t="array" ref="BH11">_xlfn.SWITCH($A$2,"average", AVERAGE(Instances!BH11:Instances!BH11),"median", MEDIAN(Instances!BH11:Instances!BH11),"min", MIN(Instances!BH11:Instances!BH11),"max", MAX(Instances!BH11:Instances!BH11),"diff", MAX(Instances!BH11:Instances!BH11)-MIN(Instances!BH11:Instances!BH11))</f>
        <v>0</v>
      </c>
      <c r="BI11" s="1" cm="1">
        <f t="array" ref="BI11">_xlfn.SWITCH($A$2,"average", AVERAGE(Instances!BI11:Instances!BI11),"median", MEDIAN(Instances!BI11:Instances!BI11),"min", MIN(Instances!BI11:Instances!BI11),"max", MAX(Instances!BI11:Instances!BI11),"diff", MAX(Instances!BI11:Instances!BI11)-MIN(Instances!BI11:Instances!BI11))</f>
        <v>0</v>
      </c>
      <c r="BJ11" s="1" cm="1">
        <f t="array" ref="BJ11">_xlfn.SWITCH($A$2,"average", AVERAGE(Instances!BJ11:Instances!BJ11),"median", MEDIAN(Instances!BJ11:Instances!BJ11),"min", MIN(Instances!BJ11:Instances!BJ11),"max", MAX(Instances!BJ11:Instances!BJ11),"diff", MAX(Instances!BJ11:Instances!BJ11)-MIN(Instances!BJ11:Instances!BJ11))</f>
        <v>0</v>
      </c>
      <c r="BK11" s="1" cm="1">
        <f t="array" ref="BK11">_xlfn.SWITCH($A$2,"average", AVERAGE(Instances!BK11:Instances!BK11),"median", MEDIAN(Instances!BK11:Instances!BK11),"min", MIN(Instances!BK11:Instances!BK11),"max", MAX(Instances!BK11:Instances!BK11),"diff", MAX(Instances!BK11:Instances!BK11)-MIN(Instances!BK11:Instances!BK11))</f>
        <v>0</v>
      </c>
      <c r="BL11" s="1" cm="1">
        <f t="array" ref="BL11">_xlfn.SWITCH($A$2,"average", AVERAGE(Instances!BL11:Instances!BL11),"median", MEDIAN(Instances!BL11:Instances!BL11),"min", MIN(Instances!BL11:Instances!BL11),"max", MAX(Instances!BL11:Instances!BL11),"diff", MAX(Instances!BL11:Instances!BL11)-MIN(Instances!BL11:Instances!BL11))</f>
        <v>0</v>
      </c>
      <c r="BM11" s="1" cm="1">
        <f t="array" ref="BM11">_xlfn.SWITCH($A$2,"average", AVERAGE(Instances!BM11:Instances!BM11),"median", MEDIAN(Instances!BM11:Instances!BM11),"min", MIN(Instances!BM11:Instances!BM11),"max", MAX(Instances!BM11:Instances!BM11),"diff", MAX(Instances!BM11:Instances!BM11)-MIN(Instances!BM11:Instances!BM11))</f>
        <v>0</v>
      </c>
      <c r="BN11" s="1" cm="1">
        <f t="array" ref="BN11">_xlfn.SWITCH($A$2,"average", AVERAGE(Instances!BN11:Instances!BN11),"median", MEDIAN(Instances!BN11:Instances!BN11),"min", MIN(Instances!BN11:Instances!BN11),"max", MAX(Instances!BN11:Instances!BN11),"diff", MAX(Instances!BN11:Instances!BN11)-MIN(Instances!BN11:Instances!BN11))</f>
        <v>0</v>
      </c>
      <c r="BO11" s="1" cm="1">
        <f t="array" ref="BO11">_xlfn.SWITCH($A$2,"average", AVERAGE(Instances!BO11:Instances!BO11),"median", MEDIAN(Instances!BO11:Instances!BO11),"min", MIN(Instances!BO11:Instances!BO11),"max", MAX(Instances!BO11:Instances!BO11),"diff", MAX(Instances!BO11:Instances!BO11)-MIN(Instances!BO11:Instances!BO11))</f>
        <v>0</v>
      </c>
      <c r="BP11" s="1" cm="1">
        <f t="array" ref="BP11">_xlfn.SWITCH($A$2,"average", AVERAGE(Instances!BP11:Instances!BP11),"median", MEDIAN(Instances!BP11:Instances!BP11),"min", MIN(Instances!BP11:Instances!BP11),"max", MAX(Instances!BP11:Instances!BP11),"diff", MAX(Instances!BP11:Instances!BP11)-MIN(Instances!BP11:Instances!BP11))</f>
        <v>0</v>
      </c>
      <c r="BQ11" s="1" cm="1">
        <f t="array" ref="BQ11">_xlfn.SWITCH($A$2,"average", AVERAGE(Instances!BQ11:Instances!BQ11),"median", MEDIAN(Instances!BQ11:Instances!BQ11),"min", MIN(Instances!BQ11:Instances!BQ11),"max", MAX(Instances!BQ11:Instances!BQ11),"diff", MAX(Instances!BQ11:Instances!BQ11)-MIN(Instances!BQ11:Instances!BQ11))</f>
        <v>0</v>
      </c>
      <c r="BR11" s="1"/>
      <c r="BS11" s="1" cm="1">
        <f t="array" ref="BS11">_xlfn.SWITCH($A$2,"average", AVERAGE(Instances!BS11:Instances!BS11),"median", MEDIAN(Instances!BS11:Instances!BS11),"min", MIN(Instances!BS11:Instances!BS11),"max", MAX(Instances!BS11:Instances!BS11),"diff", MAX(Instances!BS11:Instances!BS11)-MIN(Instances!BS11:Instances!BS11))</f>
        <v>0</v>
      </c>
      <c r="BT11" s="1" cm="1">
        <f t="array" ref="BT11">_xlfn.SWITCH($A$2,"average", AVERAGE(Instances!BT11:Instances!BT11),"median", MEDIAN(Instances!BT11:Instances!BT11),"min", MIN(Instances!BT11:Instances!BT11),"max", MAX(Instances!BT11:Instances!BT11),"diff", MAX(Instances!BT11:Instances!BT11)-MIN(Instances!BT11:Instances!BT11))</f>
        <v>0</v>
      </c>
      <c r="BU11" s="1" cm="1">
        <f t="array" ref="BU11">_xlfn.SWITCH($A$2,"average", AVERAGE(Instances!BU11:Instances!BU11),"median", MEDIAN(Instances!BU11:Instances!BU11),"min", MIN(Instances!BU11:Instances!BU11),"max", MAX(Instances!BU11:Instances!BU11),"diff", MAX(Instances!BU11:Instances!BU11)-MIN(Instances!BU11:Instances!BU11))</f>
        <v>0</v>
      </c>
      <c r="BV11" s="1" cm="1">
        <f t="array" ref="BV11">_xlfn.SWITCH($A$2,"average", AVERAGE(Instances!BV11:Instances!BV11),"median", MEDIAN(Instances!BV11:Instances!BV11),"min", MIN(Instances!BV11:Instances!BV11),"max", MAX(Instances!BV11:Instances!BV11),"diff", MAX(Instances!BV11:Instances!BV11)-MIN(Instances!BV11:Instances!BV11))</f>
        <v>0</v>
      </c>
      <c r="BW11" s="1" cm="1">
        <f t="array" ref="BW11">_xlfn.SWITCH($A$2,"average", AVERAGE(Instances!BW11:Instances!BW11),"median", MEDIAN(Instances!BW11:Instances!BW11),"min", MIN(Instances!BW11:Instances!BW11),"max", MAX(Instances!BW11:Instances!BW11),"diff", MAX(Instances!BW11:Instances!BW11)-MIN(Instances!BW11:Instances!BW11))</f>
        <v>0</v>
      </c>
      <c r="BX11" s="1" cm="1">
        <f t="array" ref="BX11">_xlfn.SWITCH($A$2,"average", AVERAGE(Instances!BX11:Instances!BX11),"median", MEDIAN(Instances!BX11:Instances!BX11),"min", MIN(Instances!BX11:Instances!BX11),"max", MAX(Instances!BX11:Instances!BX11),"diff", MAX(Instances!BX11:Instances!BX11)-MIN(Instances!BX11:Instances!BX11))</f>
        <v>0</v>
      </c>
      <c r="BY11" s="1" cm="1">
        <f t="array" ref="BY11">_xlfn.SWITCH($A$2,"average", AVERAGE(Instances!BY11:Instances!BY11),"median", MEDIAN(Instances!BY11:Instances!BY11),"min", MIN(Instances!BY11:Instances!BY11),"max", MAX(Instances!BY11:Instances!BY11),"diff", MAX(Instances!BY11:Instances!BY11)-MIN(Instances!BY11:Instances!BY11))</f>
        <v>0</v>
      </c>
      <c r="BZ11" s="1" cm="1">
        <f t="array" ref="BZ11">_xlfn.SWITCH($A$2,"average", AVERAGE(Instances!BZ11:Instances!BZ11),"median", MEDIAN(Instances!BZ11:Instances!BZ11),"min", MIN(Instances!BZ11:Instances!BZ11),"max", MAX(Instances!BZ11:Instances!BZ11),"diff", MAX(Instances!BZ11:Instances!BZ11)-MIN(Instances!BZ11:Instances!BZ11))</f>
        <v>0</v>
      </c>
      <c r="CA11" s="1" cm="1">
        <f t="array" ref="CA11">_xlfn.SWITCH($A$2,"average", AVERAGE(Instances!CA11:Instances!CA11),"median", MEDIAN(Instances!CA11:Instances!CA11),"min", MIN(Instances!CA11:Instances!CA11),"max", MAX(Instances!CA11:Instances!CA11),"diff", MAX(Instances!CA11:Instances!CA11)-MIN(Instances!CA11:Instances!CA11))</f>
        <v>0</v>
      </c>
      <c r="CB11" s="1" cm="1">
        <f t="array" ref="CB11">_xlfn.SWITCH($A$2,"average", AVERAGE(Instances!CB11:Instances!CB11),"median", MEDIAN(Instances!CB11:Instances!CB11),"min", MIN(Instances!CB11:Instances!CB11),"max", MAX(Instances!CB11:Instances!CB11),"diff", MAX(Instances!CB11:Instances!CB11)-MIN(Instances!CB11:Instances!CB11))</f>
        <v>0</v>
      </c>
      <c r="CC11" s="1" cm="1">
        <f t="array" ref="CC11">_xlfn.SWITCH($A$2,"average", AVERAGE(Instances!CC11:Instances!CC11),"median", MEDIAN(Instances!CC11:Instances!CC11),"min", MIN(Instances!CC11:Instances!CC11),"max", MAX(Instances!CC11:Instances!CC11),"diff", MAX(Instances!CC11:Instances!CC11)-MIN(Instances!CC11:Instances!CC11))</f>
        <v>0</v>
      </c>
      <c r="CD11" s="1" cm="1">
        <f t="array" ref="CD11">_xlfn.SWITCH($A$2,"average", AVERAGE(Instances!CD11:Instances!CD11),"median", MEDIAN(Instances!CD11:Instances!CD11),"min", MIN(Instances!CD11:Instances!CD11),"max", MAX(Instances!CD11:Instances!CD11),"diff", MAX(Instances!CD11:Instances!CD11)-MIN(Instances!CD11:Instances!CD11))</f>
        <v>0</v>
      </c>
      <c r="CE11" s="1" cm="1">
        <f t="array" ref="CE11">_xlfn.SWITCH($A$2,"average", AVERAGE(Instances!CE11:Instances!CE11),"median", MEDIAN(Instances!CE11:Instances!CE11),"min", MIN(Instances!CE11:Instances!CE11),"max", MAX(Instances!CE11:Instances!CE11),"diff", MAX(Instances!CE11:Instances!CE11)-MIN(Instances!CE11:Instances!CE11))</f>
        <v>0</v>
      </c>
      <c r="CF11" s="1" cm="1">
        <f t="array" ref="CF11">_xlfn.SWITCH($A$2,"average", AVERAGE(Instances!CF11:Instances!CF11),"median", MEDIAN(Instances!CF11:Instances!CF11),"min", MIN(Instances!CF11:Instances!CF11),"max", MAX(Instances!CF11:Instances!CF11),"diff", MAX(Instances!CF11:Instances!CF11)-MIN(Instances!CF11:Instances!CF11))</f>
        <v>0</v>
      </c>
      <c r="CG11" s="1" cm="1">
        <f t="array" ref="CG11">_xlfn.SWITCH($A$2,"average", AVERAGE(Instances!CG11:Instances!CG11),"median", MEDIAN(Instances!CG11:Instances!CG11),"min", MIN(Instances!CG11:Instances!CG11),"max", MAX(Instances!CG11:Instances!CG11),"diff", MAX(Instances!CG11:Instances!CG11)-MIN(Instances!CG11:Instances!CG11))</f>
        <v>0</v>
      </c>
      <c r="CH11" s="1" cm="1">
        <f t="array" ref="CH11">_xlfn.SWITCH($A$2,"average", AVERAGE(Instances!CH11:Instances!CH11),"median", MEDIAN(Instances!CH11:Instances!CH11),"min", MIN(Instances!CH11:Instances!CH11),"max", MAX(Instances!CH11:Instances!CH11),"diff", MAX(Instances!CH11:Instances!CH11)-MIN(Instances!CH11:Instances!CH11))</f>
        <v>0</v>
      </c>
      <c r="CI11" s="1" cm="1">
        <f t="array" ref="CI11">_xlfn.SWITCH($A$2,"average", AVERAGE(Instances!CI11:Instances!CI11),"median", MEDIAN(Instances!CI11:Instances!CI11),"min", MIN(Instances!CI11:Instances!CI11),"max", MAX(Instances!CI11:Instances!CI11),"diff", MAX(Instances!CI11:Instances!CI11)-MIN(Instances!CI11:Instances!CI11))</f>
        <v>0</v>
      </c>
      <c r="CJ11" s="1"/>
      <c r="CK11" s="1" cm="1">
        <f t="array" ref="CK11">_xlfn.SWITCH($A$2,"average", AVERAGE(Instances!CK11:Instances!CK11),"median", MEDIAN(Instances!CK11:Instances!CK11),"min", MIN(Instances!CK11:Instances!CK11),"max", MAX(Instances!CK11:Instances!CK11),"diff", MAX(Instances!CK11:Instances!CK11)-MIN(Instances!CK11:Instances!CK11))</f>
        <v>0</v>
      </c>
      <c r="CL11" s="1" cm="1">
        <f t="array" ref="CL11">_xlfn.SWITCH($A$2,"average", AVERAGE(Instances!CL11:Instances!CL11),"median", MEDIAN(Instances!CL11:Instances!CL11),"min", MIN(Instances!CL11:Instances!CL11),"max", MAX(Instances!CL11:Instances!CL11),"diff", MAX(Instances!CL11:Instances!CL11)-MIN(Instances!CL11:Instances!CL11))</f>
        <v>0</v>
      </c>
      <c r="CM11" s="1" cm="1">
        <f t="array" ref="CM11">_xlfn.SWITCH($A$2,"average", AVERAGE(Instances!CM11:Instances!CM11),"median", MEDIAN(Instances!CM11:Instances!CM11),"min", MIN(Instances!CM11:Instances!CM11),"max", MAX(Instances!CM11:Instances!CM11),"diff", MAX(Instances!CM11:Instances!CM11)-MIN(Instances!CM11:Instances!CM11))</f>
        <v>0</v>
      </c>
      <c r="CN11" s="1" cm="1">
        <f t="array" ref="CN11">_xlfn.SWITCH($A$2,"average", AVERAGE(Instances!CN11:Instances!CN11),"median", MEDIAN(Instances!CN11:Instances!CN11),"min", MIN(Instances!CN11:Instances!CN11),"max", MAX(Instances!CN11:Instances!CN11),"diff", MAX(Instances!CN11:Instances!CN11)-MIN(Instances!CN11:Instances!CN11))</f>
        <v>0</v>
      </c>
      <c r="CO11" s="1" cm="1">
        <f t="array" ref="CO11">_xlfn.SWITCH($A$2,"average", AVERAGE(Instances!CO11:Instances!CO11),"median", MEDIAN(Instances!CO11:Instances!CO11),"min", MIN(Instances!CO11:Instances!CO11),"max", MAX(Instances!CO11:Instances!CO11),"diff", MAX(Instances!CO11:Instances!CO11)-MIN(Instances!CO11:Instances!CO11))</f>
        <v>0</v>
      </c>
      <c r="CP11" s="1" cm="1">
        <f t="array" ref="CP11">_xlfn.SWITCH($A$2,"average", AVERAGE(Instances!CP11:Instances!CP11),"median", MEDIAN(Instances!CP11:Instances!CP11),"min", MIN(Instances!CP11:Instances!CP11),"max", MAX(Instances!CP11:Instances!CP11),"diff", MAX(Instances!CP11:Instances!CP11)-MIN(Instances!CP11:Instances!CP11))</f>
        <v>0</v>
      </c>
      <c r="CQ11" s="1" cm="1">
        <f t="array" ref="CQ11">_xlfn.SWITCH($A$2,"average", AVERAGE(Instances!CQ11:Instances!CQ11),"median", MEDIAN(Instances!CQ11:Instances!CQ11),"min", MIN(Instances!CQ11:Instances!CQ11),"max", MAX(Instances!CQ11:Instances!CQ11),"diff", MAX(Instances!CQ11:Instances!CQ11)-MIN(Instances!CQ11:Instances!CQ11))</f>
        <v>0</v>
      </c>
      <c r="CR11" s="1" cm="1">
        <f t="array" ref="CR11">_xlfn.SWITCH($A$2,"average", AVERAGE(Instances!CR11:Instances!CR11),"median", MEDIAN(Instances!CR11:Instances!CR11),"min", MIN(Instances!CR11:Instances!CR11),"max", MAX(Instances!CR11:Instances!CR11),"diff", MAX(Instances!CR11:Instances!CR11)-MIN(Instances!CR11:Instances!CR11))</f>
        <v>0</v>
      </c>
      <c r="CS11" s="1" cm="1">
        <f t="array" ref="CS11">_xlfn.SWITCH($A$2,"average", AVERAGE(Instances!CS11:Instances!CS11),"median", MEDIAN(Instances!CS11:Instances!CS11),"min", MIN(Instances!CS11:Instances!CS11),"max", MAX(Instances!CS11:Instances!CS11),"diff", MAX(Instances!CS11:Instances!CS11)-MIN(Instances!CS11:Instances!CS11))</f>
        <v>0</v>
      </c>
      <c r="CT11" s="1" cm="1">
        <f t="array" ref="CT11">_xlfn.SWITCH($A$2,"average", AVERAGE(Instances!CT11:Instances!CT11),"median", MEDIAN(Instances!CT11:Instances!CT11),"min", MIN(Instances!CT11:Instances!CT11),"max", MAX(Instances!CT11:Instances!CT11),"diff", MAX(Instances!CT11:Instances!CT11)-MIN(Instances!CT11:Instances!CT11))</f>
        <v>0</v>
      </c>
      <c r="CU11" s="1" cm="1">
        <f t="array" ref="CU11">_xlfn.SWITCH($A$2,"average", AVERAGE(Instances!CU11:Instances!CU11),"median", MEDIAN(Instances!CU11:Instances!CU11),"min", MIN(Instances!CU11:Instances!CU11),"max", MAX(Instances!CU11:Instances!CU11),"diff", MAX(Instances!CU11:Instances!CU11)-MIN(Instances!CU11:Instances!CU11))</f>
        <v>0</v>
      </c>
      <c r="CV11" s="1" cm="1">
        <f t="array" ref="CV11">_xlfn.SWITCH($A$2,"average", AVERAGE(Instances!CV11:Instances!CV11),"median", MEDIAN(Instances!CV11:Instances!CV11),"min", MIN(Instances!CV11:Instances!CV11),"max", MAX(Instances!CV11:Instances!CV11),"diff", MAX(Instances!CV11:Instances!CV11)-MIN(Instances!CV11:Instances!CV11))</f>
        <v>0</v>
      </c>
      <c r="CW11" s="1" cm="1">
        <f t="array" ref="CW11">_xlfn.SWITCH($A$2,"average", AVERAGE(Instances!CW11:Instances!CW11),"median", MEDIAN(Instances!CW11:Instances!CW11),"min", MIN(Instances!CW11:Instances!CW11),"max", MAX(Instances!CW11:Instances!CW11),"diff", MAX(Instances!CW11:Instances!CW11)-MIN(Instances!CW11:Instances!CW11))</f>
        <v>0</v>
      </c>
      <c r="CX11" s="1" cm="1">
        <f t="array" ref="CX11">_xlfn.SWITCH($A$2,"average", AVERAGE(Instances!CX11:Instances!CX11),"median", MEDIAN(Instances!CX11:Instances!CX11),"min", MIN(Instances!CX11:Instances!CX11),"max", MAX(Instances!CX11:Instances!CX11),"diff", MAX(Instances!CX11:Instances!CX11)-MIN(Instances!CX11:Instances!CX11))</f>
        <v>0</v>
      </c>
      <c r="CY11" s="1" cm="1">
        <f t="array" ref="CY11">_xlfn.SWITCH($A$2,"average", AVERAGE(Instances!CY11:Instances!CY11),"median", MEDIAN(Instances!CY11:Instances!CY11),"min", MIN(Instances!CY11:Instances!CY11),"max", MAX(Instances!CY11:Instances!CY11),"diff", MAX(Instances!CY11:Instances!CY11)-MIN(Instances!CY11:Instances!CY11))</f>
        <v>0</v>
      </c>
      <c r="CZ11" s="1" cm="1">
        <f t="array" ref="CZ11">_xlfn.SWITCH($A$2,"average", AVERAGE(Instances!CZ11:Instances!CZ11),"median", MEDIAN(Instances!CZ11:Instances!CZ11),"min", MIN(Instances!CZ11:Instances!CZ11),"max", MAX(Instances!CZ11:Instances!CZ11),"diff", MAX(Instances!CZ11:Instances!CZ11)-MIN(Instances!CZ11:Instances!CZ11))</f>
        <v>0</v>
      </c>
      <c r="DA11" s="1" cm="1">
        <f t="array" ref="DA11">_xlfn.SWITCH($A$2,"average", AVERAGE(Instances!DA11:Instances!DA11),"median", MEDIAN(Instances!DA11:Instances!DA11),"min", MIN(Instances!DA11:Instances!DA11),"max", MAX(Instances!DA11:Instances!DA11),"diff", MAX(Instances!DA11:Instances!DA11)-MIN(Instances!DA11:Instances!DA11))</f>
        <v>0</v>
      </c>
      <c r="DB11" s="1"/>
      <c r="DC11" s="1" cm="1">
        <f t="array" ref="DC11">_xlfn.SWITCH($A$2,"average", AVERAGE(Instances!DC11:Instances!DC11),"median", MEDIAN(Instances!DC11:Instances!DC11),"min", MIN(Instances!DC11:Instances!DC11),"max", MAX(Instances!DC11:Instances!DC11),"diff", MAX(Instances!DC11:Instances!DC11)-MIN(Instances!DC11:Instances!DC11))</f>
        <v>0</v>
      </c>
      <c r="DD11" s="1" cm="1">
        <f t="array" ref="DD11">_xlfn.SWITCH($A$2,"average", AVERAGE(Instances!DD11:Instances!DD11),"median", MEDIAN(Instances!DD11:Instances!DD11),"min", MIN(Instances!DD11:Instances!DD11),"max", MAX(Instances!DD11:Instances!DD11),"diff", MAX(Instances!DD11:Instances!DD11)-MIN(Instances!DD11:Instances!DD11))</f>
        <v>0</v>
      </c>
      <c r="DE11" s="1" cm="1">
        <f t="array" ref="DE11">_xlfn.SWITCH($A$2,"average", AVERAGE(Instances!DE11:Instances!DE11),"median", MEDIAN(Instances!DE11:Instances!DE11),"min", MIN(Instances!DE11:Instances!DE11),"max", MAX(Instances!DE11:Instances!DE11),"diff", MAX(Instances!DE11:Instances!DE11)-MIN(Instances!DE11:Instances!DE11))</f>
        <v>0</v>
      </c>
      <c r="DF11" s="1" cm="1">
        <f t="array" ref="DF11">_xlfn.SWITCH($A$2,"average", AVERAGE(Instances!DF11:Instances!DF11),"median", MEDIAN(Instances!DF11:Instances!DF11),"min", MIN(Instances!DF11:Instances!DF11),"max", MAX(Instances!DF11:Instances!DF11),"diff", MAX(Instances!DF11:Instances!DF11)-MIN(Instances!DF11:Instances!DF11))</f>
        <v>0</v>
      </c>
      <c r="DG11" s="1" cm="1">
        <f t="array" ref="DG11">_xlfn.SWITCH($A$2,"average", AVERAGE(Instances!DG11:Instances!DG11),"median", MEDIAN(Instances!DG11:Instances!DG11),"min", MIN(Instances!DG11:Instances!DG11),"max", MAX(Instances!DG11:Instances!DG11),"diff", MAX(Instances!DG11:Instances!DG11)-MIN(Instances!DG11:Instances!DG11))</f>
        <v>0</v>
      </c>
      <c r="DH11" s="1" cm="1">
        <f t="array" ref="DH11">_xlfn.SWITCH($A$2,"average", AVERAGE(Instances!DH11:Instances!DH11),"median", MEDIAN(Instances!DH11:Instances!DH11),"min", MIN(Instances!DH11:Instances!DH11),"max", MAX(Instances!DH11:Instances!DH11),"diff", MAX(Instances!DH11:Instances!DH11)-MIN(Instances!DH11:Instances!DH11))</f>
        <v>0</v>
      </c>
      <c r="DI11" s="1" cm="1">
        <f t="array" ref="DI11">_xlfn.SWITCH($A$2,"average", AVERAGE(Instances!DI11:Instances!DI11),"median", MEDIAN(Instances!DI11:Instances!DI11),"min", MIN(Instances!DI11:Instances!DI11),"max", MAX(Instances!DI11:Instances!DI11),"diff", MAX(Instances!DI11:Instances!DI11)-MIN(Instances!DI11:Instances!DI11))</f>
        <v>0</v>
      </c>
      <c r="DJ11" s="1" cm="1">
        <f t="array" ref="DJ11">_xlfn.SWITCH($A$2,"average", AVERAGE(Instances!DJ11:Instances!DJ11),"median", MEDIAN(Instances!DJ11:Instances!DJ11),"min", MIN(Instances!DJ11:Instances!DJ11),"max", MAX(Instances!DJ11:Instances!DJ11),"diff", MAX(Instances!DJ11:Instances!DJ11)-MIN(Instances!DJ11:Instances!DJ11))</f>
        <v>0</v>
      </c>
      <c r="DK11" s="1" cm="1">
        <f t="array" ref="DK11">_xlfn.SWITCH($A$2,"average", AVERAGE(Instances!DK11:Instances!DK11),"median", MEDIAN(Instances!DK11:Instances!DK11),"min", MIN(Instances!DK11:Instances!DK11),"max", MAX(Instances!DK11:Instances!DK11),"diff", MAX(Instances!DK11:Instances!DK11)-MIN(Instances!DK11:Instances!DK11))</f>
        <v>0</v>
      </c>
      <c r="DL11" s="1" cm="1">
        <f t="array" ref="DL11">_xlfn.SWITCH($A$2,"average", AVERAGE(Instances!DL11:Instances!DL11),"median", MEDIAN(Instances!DL11:Instances!DL11),"min", MIN(Instances!DL11:Instances!DL11),"max", MAX(Instances!DL11:Instances!DL11),"diff", MAX(Instances!DL11:Instances!DL11)-MIN(Instances!DL11:Instances!DL11))</f>
        <v>0</v>
      </c>
      <c r="DM11" s="1" cm="1">
        <f t="array" ref="DM11">_xlfn.SWITCH($A$2,"average", AVERAGE(Instances!DM11:Instances!DM11),"median", MEDIAN(Instances!DM11:Instances!DM11),"min", MIN(Instances!DM11:Instances!DM11),"max", MAX(Instances!DM11:Instances!DM11),"diff", MAX(Instances!DM11:Instances!DM11)-MIN(Instances!DM11:Instances!DM11))</f>
        <v>0</v>
      </c>
      <c r="DN11" s="1" cm="1">
        <f t="array" ref="DN11">_xlfn.SWITCH($A$2,"average", AVERAGE(Instances!DN11:Instances!DN11),"median", MEDIAN(Instances!DN11:Instances!DN11),"min", MIN(Instances!DN11:Instances!DN11),"max", MAX(Instances!DN11:Instances!DN11),"diff", MAX(Instances!DN11:Instances!DN11)-MIN(Instances!DN11:Instances!DN11))</f>
        <v>0</v>
      </c>
      <c r="DO11" s="1" cm="1">
        <f t="array" ref="DO11">_xlfn.SWITCH($A$2,"average", AVERAGE(Instances!DO11:Instances!DO11),"median", MEDIAN(Instances!DO11:Instances!DO11),"min", MIN(Instances!DO11:Instances!DO11),"max", MAX(Instances!DO11:Instances!DO11),"diff", MAX(Instances!DO11:Instances!DO11)-MIN(Instances!DO11:Instances!DO11))</f>
        <v>0</v>
      </c>
      <c r="DP11" s="1" cm="1">
        <f t="array" ref="DP11">_xlfn.SWITCH($A$2,"average", AVERAGE(Instances!DP11:Instances!DP11),"median", MEDIAN(Instances!DP11:Instances!DP11),"min", MIN(Instances!DP11:Instances!DP11),"max", MAX(Instances!DP11:Instances!DP11),"diff", MAX(Instances!DP11:Instances!DP11)-MIN(Instances!DP11:Instances!DP11))</f>
        <v>0</v>
      </c>
      <c r="DQ11" s="1" cm="1">
        <f t="array" ref="DQ11">_xlfn.SWITCH($A$2,"average", AVERAGE(Instances!DQ11:Instances!DQ11),"median", MEDIAN(Instances!DQ11:Instances!DQ11),"min", MIN(Instances!DQ11:Instances!DQ11),"max", MAX(Instances!DQ11:Instances!DQ11),"diff", MAX(Instances!DQ11:Instances!DQ11)-MIN(Instances!DQ11:Instances!DQ11))</f>
        <v>0</v>
      </c>
      <c r="DR11" s="1" cm="1">
        <f t="array" ref="DR11">_xlfn.SWITCH($A$2,"average", AVERAGE(Instances!DR11:Instances!DR11),"median", MEDIAN(Instances!DR11:Instances!DR11),"min", MIN(Instances!DR11:Instances!DR11),"max", MAX(Instances!DR11:Instances!DR11),"diff", MAX(Instances!DR11:Instances!DR11)-MIN(Instances!DR11:Instances!DR11))</f>
        <v>0</v>
      </c>
      <c r="DS11" s="1" cm="1">
        <f t="array" ref="DS11">_xlfn.SWITCH($A$2,"average", AVERAGE(Instances!DS11:Instances!DS11),"median", MEDIAN(Instances!DS11:Instances!DS11),"min", MIN(Instances!DS11:Instances!DS11),"max", MAX(Instances!DS11:Instances!DS11),"diff", MAX(Instances!DS11:Instances!DS11)-MIN(Instances!DS11:Instances!DS11))</f>
        <v>0</v>
      </c>
      <c r="DT11" s="1"/>
      <c r="DU11" s="1" cm="1">
        <f t="array" ref="DU11">_xlfn.SWITCH($A$2,"average", AVERAGE(Instances!DU11:Instances!DU11),"median", MEDIAN(Instances!DU11:Instances!DU11),"min", MIN(Instances!DU11:Instances!DU11),"max", MAX(Instances!DU11:Instances!DU11),"diff", MAX(Instances!DU11:Instances!DU11)-MIN(Instances!DU11:Instances!DU11))</f>
        <v>0</v>
      </c>
      <c r="DV11" s="1" cm="1">
        <f t="array" ref="DV11">_xlfn.SWITCH($A$2,"average", AVERAGE(Instances!DV11:Instances!DV11),"median", MEDIAN(Instances!DV11:Instances!DV11),"min", MIN(Instances!DV11:Instances!DV11),"max", MAX(Instances!DV11:Instances!DV11),"diff", MAX(Instances!DV11:Instances!DV11)-MIN(Instances!DV11:Instances!DV11))</f>
        <v>0</v>
      </c>
      <c r="DW11" s="1" cm="1">
        <f t="array" ref="DW11">_xlfn.SWITCH($A$2,"average", AVERAGE(Instances!DW11:Instances!DW11),"median", MEDIAN(Instances!DW11:Instances!DW11),"min", MIN(Instances!DW11:Instances!DW11),"max", MAX(Instances!DW11:Instances!DW11),"diff", MAX(Instances!DW11:Instances!DW11)-MIN(Instances!DW11:Instances!DW11))</f>
        <v>0</v>
      </c>
      <c r="DX11" s="1" cm="1">
        <f t="array" ref="DX11">_xlfn.SWITCH($A$2,"average", AVERAGE(Instances!DX11:Instances!DX11),"median", MEDIAN(Instances!DX11:Instances!DX11),"min", MIN(Instances!DX11:Instances!DX11),"max", MAX(Instances!DX11:Instances!DX11),"diff", MAX(Instances!DX11:Instances!DX11)-MIN(Instances!DX11:Instances!DX11))</f>
        <v>0</v>
      </c>
      <c r="DY11" s="1" cm="1">
        <f t="array" ref="DY11">_xlfn.SWITCH($A$2,"average", AVERAGE(Instances!DY11:Instances!DY11),"median", MEDIAN(Instances!DY11:Instances!DY11),"min", MIN(Instances!DY11:Instances!DY11),"max", MAX(Instances!DY11:Instances!DY11),"diff", MAX(Instances!DY11:Instances!DY11)-MIN(Instances!DY11:Instances!DY11))</f>
        <v>0</v>
      </c>
      <c r="DZ11" s="1" cm="1">
        <f t="array" ref="DZ11">_xlfn.SWITCH($A$2,"average", AVERAGE(Instances!DZ11:Instances!DZ11),"median", MEDIAN(Instances!DZ11:Instances!DZ11),"min", MIN(Instances!DZ11:Instances!DZ11),"max", MAX(Instances!DZ11:Instances!DZ11),"diff", MAX(Instances!DZ11:Instances!DZ11)-MIN(Instances!DZ11:Instances!DZ11))</f>
        <v>0</v>
      </c>
      <c r="EA11" s="1" cm="1">
        <f t="array" ref="EA11">_xlfn.SWITCH($A$2,"average", AVERAGE(Instances!EA11:Instances!EA11),"median", MEDIAN(Instances!EA11:Instances!EA11),"min", MIN(Instances!EA11:Instances!EA11),"max", MAX(Instances!EA11:Instances!EA11),"diff", MAX(Instances!EA11:Instances!EA11)-MIN(Instances!EA11:Instances!EA11))</f>
        <v>0</v>
      </c>
      <c r="EB11" s="1" cm="1">
        <f t="array" ref="EB11">_xlfn.SWITCH($A$2,"average", AVERAGE(Instances!EB11:Instances!EB11),"median", MEDIAN(Instances!EB11:Instances!EB11),"min", MIN(Instances!EB11:Instances!EB11),"max", MAX(Instances!EB11:Instances!EB11),"diff", MAX(Instances!EB11:Instances!EB11)-MIN(Instances!EB11:Instances!EB11))</f>
        <v>0</v>
      </c>
      <c r="EC11" s="1" cm="1">
        <f t="array" ref="EC11">_xlfn.SWITCH($A$2,"average", AVERAGE(Instances!EC11:Instances!EC11),"median", MEDIAN(Instances!EC11:Instances!EC11),"min", MIN(Instances!EC11:Instances!EC11),"max", MAX(Instances!EC11:Instances!EC11),"diff", MAX(Instances!EC11:Instances!EC11)-MIN(Instances!EC11:Instances!EC11))</f>
        <v>0</v>
      </c>
      <c r="ED11" s="1" cm="1">
        <f t="array" ref="ED11">_xlfn.SWITCH($A$2,"average", AVERAGE(Instances!ED11:Instances!ED11),"median", MEDIAN(Instances!ED11:Instances!ED11),"min", MIN(Instances!ED11:Instances!ED11),"max", MAX(Instances!ED11:Instances!ED11),"diff", MAX(Instances!ED11:Instances!ED11)-MIN(Instances!ED11:Instances!ED11))</f>
        <v>0</v>
      </c>
      <c r="EE11" s="1" cm="1">
        <f t="array" ref="EE11">_xlfn.SWITCH($A$2,"average", AVERAGE(Instances!EE11:Instances!EE11),"median", MEDIAN(Instances!EE11:Instances!EE11),"min", MIN(Instances!EE11:Instances!EE11),"max", MAX(Instances!EE11:Instances!EE11),"diff", MAX(Instances!EE11:Instances!EE11)-MIN(Instances!EE11:Instances!EE11))</f>
        <v>0</v>
      </c>
      <c r="EF11" s="1" cm="1">
        <f t="array" ref="EF11">_xlfn.SWITCH($A$2,"average", AVERAGE(Instances!EF11:Instances!EF11),"median", MEDIAN(Instances!EF11:Instances!EF11),"min", MIN(Instances!EF11:Instances!EF11),"max", MAX(Instances!EF11:Instances!EF11),"diff", MAX(Instances!EF11:Instances!EF11)-MIN(Instances!EF11:Instances!EF11))</f>
        <v>0</v>
      </c>
      <c r="EG11" s="1" cm="1">
        <f t="array" ref="EG11">_xlfn.SWITCH($A$2,"average", AVERAGE(Instances!EG11:Instances!EG11),"median", MEDIAN(Instances!EG11:Instances!EG11),"min", MIN(Instances!EG11:Instances!EG11),"max", MAX(Instances!EG11:Instances!EG11),"diff", MAX(Instances!EG11:Instances!EG11)-MIN(Instances!EG11:Instances!EG11))</f>
        <v>0</v>
      </c>
      <c r="EH11" s="1" cm="1">
        <f t="array" ref="EH11">_xlfn.SWITCH($A$2,"average", AVERAGE(Instances!EH11:Instances!EH11),"median", MEDIAN(Instances!EH11:Instances!EH11),"min", MIN(Instances!EH11:Instances!EH11),"max", MAX(Instances!EH11:Instances!EH11),"diff", MAX(Instances!EH11:Instances!EH11)-MIN(Instances!EH11:Instances!EH11))</f>
        <v>0</v>
      </c>
      <c r="EI11" s="1" cm="1">
        <f t="array" ref="EI11">_xlfn.SWITCH($A$2,"average", AVERAGE(Instances!EI11:Instances!EI11),"median", MEDIAN(Instances!EI11:Instances!EI11),"min", MIN(Instances!EI11:Instances!EI11),"max", MAX(Instances!EI11:Instances!EI11),"diff", MAX(Instances!EI11:Instances!EI11)-MIN(Instances!EI11:Instances!EI11))</f>
        <v>0</v>
      </c>
      <c r="EJ11" s="1" cm="1">
        <f t="array" ref="EJ11">_xlfn.SWITCH($A$2,"average", AVERAGE(Instances!EJ11:Instances!EJ11),"median", MEDIAN(Instances!EJ11:Instances!EJ11),"min", MIN(Instances!EJ11:Instances!EJ11),"max", MAX(Instances!EJ11:Instances!EJ11),"diff", MAX(Instances!EJ11:Instances!EJ11)-MIN(Instances!EJ11:Instances!EJ11))</f>
        <v>0</v>
      </c>
      <c r="EK11" s="1" cm="1">
        <f t="array" ref="EK11">_xlfn.SWITCH($A$2,"average", AVERAGE(Instances!EK11:Instances!EK11),"median", MEDIAN(Instances!EK11:Instances!EK11),"min", MIN(Instances!EK11:Instances!EK11),"max", MAX(Instances!EK11:Instances!EK11),"diff", MAX(Instances!EK11:Instances!EK11)-MIN(Instances!EK11:Instances!EK11))</f>
        <v>0</v>
      </c>
      <c r="EL11" s="1"/>
      <c r="EM11" s="1" cm="1">
        <f t="array" ref="EM11">_xlfn.SWITCH($A$2,"average", AVERAGE(Instances!EM11:Instances!EM11),"median", MEDIAN(Instances!EM11:Instances!EM11),"min", MIN(Instances!EM11:Instances!EM11),"max", MAX(Instances!EM11:Instances!EM11),"diff", MAX(Instances!EM11:Instances!EM11)-MIN(Instances!EM11:Instances!EM11))</f>
        <v>0</v>
      </c>
      <c r="EN11" s="1" cm="1">
        <f t="array" ref="EN11">_xlfn.SWITCH($A$2,"average", AVERAGE(Instances!EN11:Instances!EN11),"median", MEDIAN(Instances!EN11:Instances!EN11),"min", MIN(Instances!EN11:Instances!EN11),"max", MAX(Instances!EN11:Instances!EN11),"diff", MAX(Instances!EN11:Instances!EN11)-MIN(Instances!EN11:Instances!EN11))</f>
        <v>0</v>
      </c>
      <c r="EO11" s="1" cm="1">
        <f t="array" ref="EO11">_xlfn.SWITCH($A$2,"average", AVERAGE(Instances!EO11:Instances!EO11),"median", MEDIAN(Instances!EO11:Instances!EO11),"min", MIN(Instances!EO11:Instances!EO11),"max", MAX(Instances!EO11:Instances!EO11),"diff", MAX(Instances!EO11:Instances!EO11)-MIN(Instances!EO11:Instances!EO11))</f>
        <v>0</v>
      </c>
      <c r="EP11" s="1" cm="1">
        <f t="array" ref="EP11">_xlfn.SWITCH($A$2,"average", AVERAGE(Instances!EP11:Instances!EP11),"median", MEDIAN(Instances!EP11:Instances!EP11),"min", MIN(Instances!EP11:Instances!EP11),"max", MAX(Instances!EP11:Instances!EP11),"diff", MAX(Instances!EP11:Instances!EP11)-MIN(Instances!EP11:Instances!EP11))</f>
        <v>0</v>
      </c>
      <c r="EQ11" s="1" cm="1">
        <f t="array" ref="EQ11">_xlfn.SWITCH($A$2,"average", AVERAGE(Instances!EQ11:Instances!EQ11),"median", MEDIAN(Instances!EQ11:Instances!EQ11),"min", MIN(Instances!EQ11:Instances!EQ11),"max", MAX(Instances!EQ11:Instances!EQ11),"diff", MAX(Instances!EQ11:Instances!EQ11)-MIN(Instances!EQ11:Instances!EQ11))</f>
        <v>0</v>
      </c>
      <c r="ER11" s="1" cm="1">
        <f t="array" ref="ER11">_xlfn.SWITCH($A$2,"average", AVERAGE(Instances!ER11:Instances!ER11),"median", MEDIAN(Instances!ER11:Instances!ER11),"min", MIN(Instances!ER11:Instances!ER11),"max", MAX(Instances!ER11:Instances!ER11),"diff", MAX(Instances!ER11:Instances!ER11)-MIN(Instances!ER11:Instances!ER11))</f>
        <v>0</v>
      </c>
      <c r="ES11" s="1" cm="1">
        <f t="array" ref="ES11">_xlfn.SWITCH($A$2,"average", AVERAGE(Instances!ES11:Instances!ES11),"median", MEDIAN(Instances!ES11:Instances!ES11),"min", MIN(Instances!ES11:Instances!ES11),"max", MAX(Instances!ES11:Instances!ES11),"diff", MAX(Instances!ES11:Instances!ES11)-MIN(Instances!ES11:Instances!ES11))</f>
        <v>0</v>
      </c>
      <c r="ET11" s="1" cm="1">
        <f t="array" ref="ET11">_xlfn.SWITCH($A$2,"average", AVERAGE(Instances!ET11:Instances!ET11),"median", MEDIAN(Instances!ET11:Instances!ET11),"min", MIN(Instances!ET11:Instances!ET11),"max", MAX(Instances!ET11:Instances!ET11),"diff", MAX(Instances!ET11:Instances!ET11)-MIN(Instances!ET11:Instances!ET11))</f>
        <v>0</v>
      </c>
      <c r="EU11" s="1" cm="1">
        <f t="array" ref="EU11">_xlfn.SWITCH($A$2,"average", AVERAGE(Instances!EU11:Instances!EU11),"median", MEDIAN(Instances!EU11:Instances!EU11),"min", MIN(Instances!EU11:Instances!EU11),"max", MAX(Instances!EU11:Instances!EU11),"diff", MAX(Instances!EU11:Instances!EU11)-MIN(Instances!EU11:Instances!EU11))</f>
        <v>0</v>
      </c>
      <c r="EV11" s="1" cm="1">
        <f t="array" ref="EV11">_xlfn.SWITCH($A$2,"average", AVERAGE(Instances!EV11:Instances!EV11),"median", MEDIAN(Instances!EV11:Instances!EV11),"min", MIN(Instances!EV11:Instances!EV11),"max", MAX(Instances!EV11:Instances!EV11),"diff", MAX(Instances!EV11:Instances!EV11)-MIN(Instances!EV11:Instances!EV11))</f>
        <v>0</v>
      </c>
      <c r="EW11" s="1" cm="1">
        <f t="array" ref="EW11">_xlfn.SWITCH($A$2,"average", AVERAGE(Instances!EW11:Instances!EW11),"median", MEDIAN(Instances!EW11:Instances!EW11),"min", MIN(Instances!EW11:Instances!EW11),"max", MAX(Instances!EW11:Instances!EW11),"diff", MAX(Instances!EW11:Instances!EW11)-MIN(Instances!EW11:Instances!EW11))</f>
        <v>0</v>
      </c>
      <c r="EX11" s="1" cm="1">
        <f t="array" ref="EX11">_xlfn.SWITCH($A$2,"average", AVERAGE(Instances!EX11:Instances!EX11),"median", MEDIAN(Instances!EX11:Instances!EX11),"min", MIN(Instances!EX11:Instances!EX11),"max", MAX(Instances!EX11:Instances!EX11),"diff", MAX(Instances!EX11:Instances!EX11)-MIN(Instances!EX11:Instances!EX11))</f>
        <v>0</v>
      </c>
      <c r="EY11" s="1" cm="1">
        <f t="array" ref="EY11">_xlfn.SWITCH($A$2,"average", AVERAGE(Instances!EY11:Instances!EY11),"median", MEDIAN(Instances!EY11:Instances!EY11),"min", MIN(Instances!EY11:Instances!EY11),"max", MAX(Instances!EY11:Instances!EY11),"diff", MAX(Instances!EY11:Instances!EY11)-MIN(Instances!EY11:Instances!EY11))</f>
        <v>0</v>
      </c>
      <c r="EZ11" s="1" cm="1">
        <f t="array" ref="EZ11">_xlfn.SWITCH($A$2,"average", AVERAGE(Instances!EZ11:Instances!EZ11),"median", MEDIAN(Instances!EZ11:Instances!EZ11),"min", MIN(Instances!EZ11:Instances!EZ11),"max", MAX(Instances!EZ11:Instances!EZ11),"diff", MAX(Instances!EZ11:Instances!EZ11)-MIN(Instances!EZ11:Instances!EZ11))</f>
        <v>0</v>
      </c>
      <c r="FA11" s="1" cm="1">
        <f t="array" ref="FA11">_xlfn.SWITCH($A$2,"average", AVERAGE(Instances!FA11:Instances!FA11),"median", MEDIAN(Instances!FA11:Instances!FA11),"min", MIN(Instances!FA11:Instances!FA11),"max", MAX(Instances!FA11:Instances!FA11),"diff", MAX(Instances!FA11:Instances!FA11)-MIN(Instances!FA11:Instances!FA11))</f>
        <v>0</v>
      </c>
      <c r="FB11" s="1" cm="1">
        <f t="array" ref="FB11">_xlfn.SWITCH($A$2,"average", AVERAGE(Instances!FB11:Instances!FB11),"median", MEDIAN(Instances!FB11:Instances!FB11),"min", MIN(Instances!FB11:Instances!FB11),"max", MAX(Instances!FB11:Instances!FB11),"diff", MAX(Instances!FB11:Instances!FB11)-MIN(Instances!FB11:Instances!FB11))</f>
        <v>0</v>
      </c>
      <c r="FC11" s="1" cm="1">
        <f t="array" ref="FC11">_xlfn.SWITCH($A$2,"average", AVERAGE(Instances!FC11:Instances!FC11),"median", MEDIAN(Instances!FC11:Instances!FC11),"min", MIN(Instances!FC11:Instances!FC11),"max", MAX(Instances!FC11:Instances!FC11),"diff", MAX(Instances!FC11:Instances!FC11)-MIN(Instances!FC11:Instances!FC11))</f>
        <v>0</v>
      </c>
      <c r="FD11" s="1"/>
      <c r="FE11" s="1" cm="1">
        <f t="array" ref="FE11">_xlfn.SWITCH($A$2,"average", AVERAGE(Instances!FE11:Instances!FE11),"median", MEDIAN(Instances!FE11:Instances!FE11),"min", MIN(Instances!FE11:Instances!FE11),"max", MAX(Instances!FE11:Instances!FE11),"diff", MAX(Instances!FE11:Instances!FE11)-MIN(Instances!FE11:Instances!FE11))</f>
        <v>0</v>
      </c>
      <c r="FF11" s="1" cm="1">
        <f t="array" ref="FF11">_xlfn.SWITCH($A$2,"average", AVERAGE(Instances!FF11:Instances!FF11),"median", MEDIAN(Instances!FF11:Instances!FF11),"min", MIN(Instances!FF11:Instances!FF11),"max", MAX(Instances!FF11:Instances!FF11),"diff", MAX(Instances!FF11:Instances!FF11)-MIN(Instances!FF11:Instances!FF11))</f>
        <v>0</v>
      </c>
      <c r="FG11" s="1" cm="1">
        <f t="array" ref="FG11">_xlfn.SWITCH($A$2,"average", AVERAGE(Instances!FG11:Instances!FG11),"median", MEDIAN(Instances!FG11:Instances!FG11),"min", MIN(Instances!FG11:Instances!FG11),"max", MAX(Instances!FG11:Instances!FG11),"diff", MAX(Instances!FG11:Instances!FG11)-MIN(Instances!FG11:Instances!FG11))</f>
        <v>0</v>
      </c>
      <c r="FH11" s="1" cm="1">
        <f t="array" ref="FH11">_xlfn.SWITCH($A$2,"average", AVERAGE(Instances!FH11:Instances!FH11),"median", MEDIAN(Instances!FH11:Instances!FH11),"min", MIN(Instances!FH11:Instances!FH11),"max", MAX(Instances!FH11:Instances!FH11),"diff", MAX(Instances!FH11:Instances!FH11)-MIN(Instances!FH11:Instances!FH11))</f>
        <v>0</v>
      </c>
      <c r="FI11" s="1" cm="1">
        <f t="array" ref="FI11">_xlfn.SWITCH($A$2,"average", AVERAGE(Instances!FI11:Instances!FI11),"median", MEDIAN(Instances!FI11:Instances!FI11),"min", MIN(Instances!FI11:Instances!FI11),"max", MAX(Instances!FI11:Instances!FI11),"diff", MAX(Instances!FI11:Instances!FI11)-MIN(Instances!FI11:Instances!FI11))</f>
        <v>0</v>
      </c>
      <c r="FJ11" s="1" cm="1">
        <f t="array" ref="FJ11">_xlfn.SWITCH($A$2,"average", AVERAGE(Instances!FJ11:Instances!FJ11),"median", MEDIAN(Instances!FJ11:Instances!FJ11),"min", MIN(Instances!FJ11:Instances!FJ11),"max", MAX(Instances!FJ11:Instances!FJ11),"diff", MAX(Instances!FJ11:Instances!FJ11)-MIN(Instances!FJ11:Instances!FJ11))</f>
        <v>0</v>
      </c>
      <c r="FK11" s="1" cm="1">
        <f t="array" ref="FK11">_xlfn.SWITCH($A$2,"average", AVERAGE(Instances!FK11:Instances!FK11),"median", MEDIAN(Instances!FK11:Instances!FK11),"min", MIN(Instances!FK11:Instances!FK11),"max", MAX(Instances!FK11:Instances!FK11),"diff", MAX(Instances!FK11:Instances!FK11)-MIN(Instances!FK11:Instances!FK11))</f>
        <v>0</v>
      </c>
      <c r="FL11" s="1" cm="1">
        <f t="array" ref="FL11">_xlfn.SWITCH($A$2,"average", AVERAGE(Instances!FL11:Instances!FL11),"median", MEDIAN(Instances!FL11:Instances!FL11),"min", MIN(Instances!FL11:Instances!FL11),"max", MAX(Instances!FL11:Instances!FL11),"diff", MAX(Instances!FL11:Instances!FL11)-MIN(Instances!FL11:Instances!FL11))</f>
        <v>0</v>
      </c>
      <c r="FM11" s="1" cm="1">
        <f t="array" ref="FM11">_xlfn.SWITCH($A$2,"average", AVERAGE(Instances!FM11:Instances!FM11),"median", MEDIAN(Instances!FM11:Instances!FM11),"min", MIN(Instances!FM11:Instances!FM11),"max", MAX(Instances!FM11:Instances!FM11),"diff", MAX(Instances!FM11:Instances!FM11)-MIN(Instances!FM11:Instances!FM11))</f>
        <v>0</v>
      </c>
      <c r="FN11" s="1" cm="1">
        <f t="array" ref="FN11">_xlfn.SWITCH($A$2,"average", AVERAGE(Instances!FN11:Instances!FN11),"median", MEDIAN(Instances!FN11:Instances!FN11),"min", MIN(Instances!FN11:Instances!FN11),"max", MAX(Instances!FN11:Instances!FN11),"diff", MAX(Instances!FN11:Instances!FN11)-MIN(Instances!FN11:Instances!FN11))</f>
        <v>0</v>
      </c>
      <c r="FO11" s="1" cm="1">
        <f t="array" ref="FO11">_xlfn.SWITCH($A$2,"average", AVERAGE(Instances!FO11:Instances!FO11),"median", MEDIAN(Instances!FO11:Instances!FO11),"min", MIN(Instances!FO11:Instances!FO11),"max", MAX(Instances!FO11:Instances!FO11),"diff", MAX(Instances!FO11:Instances!FO11)-MIN(Instances!FO11:Instances!FO11))</f>
        <v>0</v>
      </c>
      <c r="FP11" s="1" cm="1">
        <f t="array" ref="FP11">_xlfn.SWITCH($A$2,"average", AVERAGE(Instances!FP11:Instances!FP11),"median", MEDIAN(Instances!FP11:Instances!FP11),"min", MIN(Instances!FP11:Instances!FP11),"max", MAX(Instances!FP11:Instances!FP11),"diff", MAX(Instances!FP11:Instances!FP11)-MIN(Instances!FP11:Instances!FP11))</f>
        <v>0</v>
      </c>
      <c r="FQ11" s="1" cm="1">
        <f t="array" ref="FQ11">_xlfn.SWITCH($A$2,"average", AVERAGE(Instances!FQ11:Instances!FQ11),"median", MEDIAN(Instances!FQ11:Instances!FQ11),"min", MIN(Instances!FQ11:Instances!FQ11),"max", MAX(Instances!FQ11:Instances!FQ11),"diff", MAX(Instances!FQ11:Instances!FQ11)-MIN(Instances!FQ11:Instances!FQ11))</f>
        <v>0</v>
      </c>
      <c r="FR11" s="1" cm="1">
        <f t="array" ref="FR11">_xlfn.SWITCH($A$2,"average", AVERAGE(Instances!FR11:Instances!FR11),"median", MEDIAN(Instances!FR11:Instances!FR11),"min", MIN(Instances!FR11:Instances!FR11),"max", MAX(Instances!FR11:Instances!FR11),"diff", MAX(Instances!FR11:Instances!FR11)-MIN(Instances!FR11:Instances!FR11))</f>
        <v>0</v>
      </c>
      <c r="FS11" s="1" cm="1">
        <f t="array" ref="FS11">_xlfn.SWITCH($A$2,"average", AVERAGE(Instances!FS11:Instances!FS11),"median", MEDIAN(Instances!FS11:Instances!FS11),"min", MIN(Instances!FS11:Instances!FS11),"max", MAX(Instances!FS11:Instances!FS11),"diff", MAX(Instances!FS11:Instances!FS11)-MIN(Instances!FS11:Instances!FS11))</f>
        <v>0</v>
      </c>
      <c r="FT11" s="1" cm="1">
        <f t="array" ref="FT11">_xlfn.SWITCH($A$2,"average", AVERAGE(Instances!FT11:Instances!FT11),"median", MEDIAN(Instances!FT11:Instances!FT11),"min", MIN(Instances!FT11:Instances!FT11),"max", MAX(Instances!FT11:Instances!FT11),"diff", MAX(Instances!FT11:Instances!FT11)-MIN(Instances!FT11:Instances!FT11))</f>
        <v>0</v>
      </c>
      <c r="FU11" s="1" cm="1">
        <f t="array" ref="FU11">_xlfn.SWITCH($A$2,"average", AVERAGE(Instances!FU11:Instances!FU11),"median", MEDIAN(Instances!FU11:Instances!FU11),"min", MIN(Instances!FU11:Instances!FU11),"max", MAX(Instances!FU11:Instances!FU11),"diff", MAX(Instances!FU11:Instances!FU11)-MIN(Instances!FU11:Instances!FU11))</f>
        <v>0</v>
      </c>
      <c r="FV11" s="1"/>
      <c r="FW11" s="1" cm="1">
        <f t="array" ref="FW11">_xlfn.SWITCH($A$2,"average", AVERAGE(Instances!FW11:Instances!FW11),"median", MEDIAN(Instances!FW11:Instances!FW11),"min", MIN(Instances!FW11:Instances!FW11),"max", MAX(Instances!FW11:Instances!FW11),"diff", MAX(Instances!FW11:Instances!FW11)-MIN(Instances!FW11:Instances!FW11))</f>
        <v>0</v>
      </c>
      <c r="FX11" s="1" cm="1">
        <f t="array" ref="FX11">_xlfn.SWITCH($A$2,"average", AVERAGE(Instances!FX11:Instances!FX11),"median", MEDIAN(Instances!FX11:Instances!FX11),"min", MIN(Instances!FX11:Instances!FX11),"max", MAX(Instances!FX11:Instances!FX11),"diff", MAX(Instances!FX11:Instances!FX11)-MIN(Instances!FX11:Instances!FX11))</f>
        <v>0</v>
      </c>
      <c r="FY11" s="1" cm="1">
        <f t="array" ref="FY11">_xlfn.SWITCH($A$2,"average", AVERAGE(Instances!FY11:Instances!FY11),"median", MEDIAN(Instances!FY11:Instances!FY11),"min", MIN(Instances!FY11:Instances!FY11),"max", MAX(Instances!FY11:Instances!FY11),"diff", MAX(Instances!FY11:Instances!FY11)-MIN(Instances!FY11:Instances!FY11))</f>
        <v>0</v>
      </c>
      <c r="FZ11" s="1" cm="1">
        <f t="array" ref="FZ11">_xlfn.SWITCH($A$2,"average", AVERAGE(Instances!FZ11:Instances!FZ11),"median", MEDIAN(Instances!FZ11:Instances!FZ11),"min", MIN(Instances!FZ11:Instances!FZ11),"max", MAX(Instances!FZ11:Instances!FZ11),"diff", MAX(Instances!FZ11:Instances!FZ11)-MIN(Instances!FZ11:Instances!FZ11))</f>
        <v>0</v>
      </c>
      <c r="GA11" s="1" cm="1">
        <f t="array" ref="GA11">_xlfn.SWITCH($A$2,"average", AVERAGE(Instances!GA11:Instances!GA11),"median", MEDIAN(Instances!GA11:Instances!GA11),"min", MIN(Instances!GA11:Instances!GA11),"max", MAX(Instances!GA11:Instances!GA11),"diff", MAX(Instances!GA11:Instances!GA11)-MIN(Instances!GA11:Instances!GA11))</f>
        <v>0</v>
      </c>
      <c r="GB11" s="1" cm="1">
        <f t="array" ref="GB11">_xlfn.SWITCH($A$2,"average", AVERAGE(Instances!GB11:Instances!GB11),"median", MEDIAN(Instances!GB11:Instances!GB11),"min", MIN(Instances!GB11:Instances!GB11),"max", MAX(Instances!GB11:Instances!GB11),"diff", MAX(Instances!GB11:Instances!GB11)-MIN(Instances!GB11:Instances!GB11))</f>
        <v>0</v>
      </c>
      <c r="GC11" s="1" cm="1">
        <f t="array" ref="GC11">_xlfn.SWITCH($A$2,"average", AVERAGE(Instances!GC11:Instances!GC11),"median", MEDIAN(Instances!GC11:Instances!GC11),"min", MIN(Instances!GC11:Instances!GC11),"max", MAX(Instances!GC11:Instances!GC11),"diff", MAX(Instances!GC11:Instances!GC11)-MIN(Instances!GC11:Instances!GC11))</f>
        <v>0</v>
      </c>
      <c r="GD11" s="1" cm="1">
        <f t="array" ref="GD11">_xlfn.SWITCH($A$2,"average", AVERAGE(Instances!GD11:Instances!GD11),"median", MEDIAN(Instances!GD11:Instances!GD11),"min", MIN(Instances!GD11:Instances!GD11),"max", MAX(Instances!GD11:Instances!GD11),"diff", MAX(Instances!GD11:Instances!GD11)-MIN(Instances!GD11:Instances!GD11))</f>
        <v>0</v>
      </c>
      <c r="GE11" s="1" cm="1">
        <f t="array" ref="GE11">_xlfn.SWITCH($A$2,"average", AVERAGE(Instances!GE11:Instances!GE11),"median", MEDIAN(Instances!GE11:Instances!GE11),"min", MIN(Instances!GE11:Instances!GE11),"max", MAX(Instances!GE11:Instances!GE11),"diff", MAX(Instances!GE11:Instances!GE11)-MIN(Instances!GE11:Instances!GE11))</f>
        <v>0</v>
      </c>
      <c r="GF11" s="1" cm="1">
        <f t="array" ref="GF11">_xlfn.SWITCH($A$2,"average", AVERAGE(Instances!GF11:Instances!GF11),"median", MEDIAN(Instances!GF11:Instances!GF11),"min", MIN(Instances!GF11:Instances!GF11),"max", MAX(Instances!GF11:Instances!GF11),"diff", MAX(Instances!GF11:Instances!GF11)-MIN(Instances!GF11:Instances!GF11))</f>
        <v>0</v>
      </c>
      <c r="GG11" s="1" cm="1">
        <f t="array" ref="GG11">_xlfn.SWITCH($A$2,"average", AVERAGE(Instances!GG11:Instances!GG11),"median", MEDIAN(Instances!GG11:Instances!GG11),"min", MIN(Instances!GG11:Instances!GG11),"max", MAX(Instances!GG11:Instances!GG11),"diff", MAX(Instances!GG11:Instances!GG11)-MIN(Instances!GG11:Instances!GG11))</f>
        <v>0</v>
      </c>
      <c r="GH11" s="1" cm="1">
        <f t="array" ref="GH11">_xlfn.SWITCH($A$2,"average", AVERAGE(Instances!GH11:Instances!GH11),"median", MEDIAN(Instances!GH11:Instances!GH11),"min", MIN(Instances!GH11:Instances!GH11),"max", MAX(Instances!GH11:Instances!GH11),"diff", MAX(Instances!GH11:Instances!GH11)-MIN(Instances!GH11:Instances!GH11))</f>
        <v>0</v>
      </c>
      <c r="GI11" s="1" cm="1">
        <f t="array" ref="GI11">_xlfn.SWITCH($A$2,"average", AVERAGE(Instances!GI11:Instances!GI11),"median", MEDIAN(Instances!GI11:Instances!GI11),"min", MIN(Instances!GI11:Instances!GI11),"max", MAX(Instances!GI11:Instances!GI11),"diff", MAX(Instances!GI11:Instances!GI11)-MIN(Instances!GI11:Instances!GI11))</f>
        <v>0</v>
      </c>
      <c r="GJ11" s="1" cm="1">
        <f t="array" ref="GJ11">_xlfn.SWITCH($A$2,"average", AVERAGE(Instances!GJ11:Instances!GJ11),"median", MEDIAN(Instances!GJ11:Instances!GJ11),"min", MIN(Instances!GJ11:Instances!GJ11),"max", MAX(Instances!GJ11:Instances!GJ11),"diff", MAX(Instances!GJ11:Instances!GJ11)-MIN(Instances!GJ11:Instances!GJ11))</f>
        <v>0</v>
      </c>
      <c r="GK11" s="1" cm="1">
        <f t="array" ref="GK11">_xlfn.SWITCH($A$2,"average", AVERAGE(Instances!GK11:Instances!GK11),"median", MEDIAN(Instances!GK11:Instances!GK11),"min", MIN(Instances!GK11:Instances!GK11),"max", MAX(Instances!GK11:Instances!GK11),"diff", MAX(Instances!GK11:Instances!GK11)-MIN(Instances!GK11:Instances!GK11))</f>
        <v>0</v>
      </c>
      <c r="GL11" s="1" cm="1">
        <f t="array" ref="GL11">_xlfn.SWITCH($A$2,"average", AVERAGE(Instances!GL11:Instances!GL11),"median", MEDIAN(Instances!GL11:Instances!GL11),"min", MIN(Instances!GL11:Instances!GL11),"max", MAX(Instances!GL11:Instances!GL11),"diff", MAX(Instances!GL11:Instances!GL11)-MIN(Instances!GL11:Instances!GL11))</f>
        <v>0</v>
      </c>
      <c r="GM11" s="1" cm="1">
        <f t="array" ref="GM11">_xlfn.SWITCH($A$2,"average", AVERAGE(Instances!GM11:Instances!GM11),"median", MEDIAN(Instances!GM11:Instances!GM11),"min", MIN(Instances!GM11:Instances!GM11),"max", MAX(Instances!GM11:Instances!GM11),"diff", MAX(Instances!GM11:Instances!GM11)-MIN(Instances!GM11:Instances!GM11))</f>
        <v>0</v>
      </c>
      <c r="GN11" s="1"/>
      <c r="GO11" s="1" cm="1">
        <f t="array" ref="GO11">_xlfn.SWITCH($A$2,"average", AVERAGE(Instances!GO11:Instances!GO11),"median", MEDIAN(Instances!GO11:Instances!GO11),"min", MIN(Instances!GO11:Instances!GO11),"max", MAX(Instances!GO11:Instances!GO11),"diff", MAX(Instances!GO11:Instances!GO11)-MIN(Instances!GO11:Instances!GO11))</f>
        <v>0</v>
      </c>
      <c r="GP11" s="1" cm="1">
        <f t="array" ref="GP11">_xlfn.SWITCH($A$2,"average", AVERAGE(Instances!GP11:Instances!GP11),"median", MEDIAN(Instances!GP11:Instances!GP11),"min", MIN(Instances!GP11:Instances!GP11),"max", MAX(Instances!GP11:Instances!GP11),"diff", MAX(Instances!GP11:Instances!GP11)-MIN(Instances!GP11:Instances!GP11))</f>
        <v>0</v>
      </c>
      <c r="GQ11" s="1" cm="1">
        <f t="array" ref="GQ11">_xlfn.SWITCH($A$2,"average", AVERAGE(Instances!GQ11:Instances!GQ11),"median", MEDIAN(Instances!GQ11:Instances!GQ11),"min", MIN(Instances!GQ11:Instances!GQ11),"max", MAX(Instances!GQ11:Instances!GQ11),"diff", MAX(Instances!GQ11:Instances!GQ11)-MIN(Instances!GQ11:Instances!GQ11))</f>
        <v>0</v>
      </c>
      <c r="GR11" s="1" cm="1">
        <f t="array" ref="GR11">_xlfn.SWITCH($A$2,"average", AVERAGE(Instances!GR11:Instances!GR11),"median", MEDIAN(Instances!GR11:Instances!GR11),"min", MIN(Instances!GR11:Instances!GR11),"max", MAX(Instances!GR11:Instances!GR11),"diff", MAX(Instances!GR11:Instances!GR11)-MIN(Instances!GR11:Instances!GR11))</f>
        <v>0</v>
      </c>
      <c r="GS11" s="1" cm="1">
        <f t="array" ref="GS11">_xlfn.SWITCH($A$2,"average", AVERAGE(Instances!GS11:Instances!GS11),"median", MEDIAN(Instances!GS11:Instances!GS11),"min", MIN(Instances!GS11:Instances!GS11),"max", MAX(Instances!GS11:Instances!GS11),"diff", MAX(Instances!GS11:Instances!GS11)-MIN(Instances!GS11:Instances!GS11))</f>
        <v>0</v>
      </c>
      <c r="GT11" s="1" cm="1">
        <f t="array" ref="GT11">_xlfn.SWITCH($A$2,"average", AVERAGE(Instances!GT11:Instances!GT11),"median", MEDIAN(Instances!GT11:Instances!GT11),"min", MIN(Instances!GT11:Instances!GT11),"max", MAX(Instances!GT11:Instances!GT11),"diff", MAX(Instances!GT11:Instances!GT11)-MIN(Instances!GT11:Instances!GT11))</f>
        <v>0</v>
      </c>
      <c r="GU11" s="1" cm="1">
        <f t="array" ref="GU11">_xlfn.SWITCH($A$2,"average", AVERAGE(Instances!GU11:Instances!GU11),"median", MEDIAN(Instances!GU11:Instances!GU11),"min", MIN(Instances!GU11:Instances!GU11),"max", MAX(Instances!GU11:Instances!GU11),"diff", MAX(Instances!GU11:Instances!GU11)-MIN(Instances!GU11:Instances!GU11))</f>
        <v>0</v>
      </c>
      <c r="GV11" s="1" cm="1">
        <f t="array" ref="GV11">_xlfn.SWITCH($A$2,"average", AVERAGE(Instances!GV11:Instances!GV11),"median", MEDIAN(Instances!GV11:Instances!GV11),"min", MIN(Instances!GV11:Instances!GV11),"max", MAX(Instances!GV11:Instances!GV11),"diff", MAX(Instances!GV11:Instances!GV11)-MIN(Instances!GV11:Instances!GV11))</f>
        <v>0</v>
      </c>
      <c r="GW11" s="1" cm="1">
        <f t="array" ref="GW11">_xlfn.SWITCH($A$2,"average", AVERAGE(Instances!GW11:Instances!GW11),"median", MEDIAN(Instances!GW11:Instances!GW11),"min", MIN(Instances!GW11:Instances!GW11),"max", MAX(Instances!GW11:Instances!GW11),"diff", MAX(Instances!GW11:Instances!GW11)-MIN(Instances!GW11:Instances!GW11))</f>
        <v>0</v>
      </c>
      <c r="GX11" s="1" cm="1">
        <f t="array" ref="GX11">_xlfn.SWITCH($A$2,"average", AVERAGE(Instances!GX11:Instances!GX11),"median", MEDIAN(Instances!GX11:Instances!GX11),"min", MIN(Instances!GX11:Instances!GX11),"max", MAX(Instances!GX11:Instances!GX11),"diff", MAX(Instances!GX11:Instances!GX11)-MIN(Instances!GX11:Instances!GX11))</f>
        <v>0</v>
      </c>
      <c r="GY11" s="1" cm="1">
        <f t="array" ref="GY11">_xlfn.SWITCH($A$2,"average", AVERAGE(Instances!GY11:Instances!GY11),"median", MEDIAN(Instances!GY11:Instances!GY11),"min", MIN(Instances!GY11:Instances!GY11),"max", MAX(Instances!GY11:Instances!GY11),"diff", MAX(Instances!GY11:Instances!GY11)-MIN(Instances!GY11:Instances!GY11))</f>
        <v>0</v>
      </c>
      <c r="GZ11" s="1" cm="1">
        <f t="array" ref="GZ11">_xlfn.SWITCH($A$2,"average", AVERAGE(Instances!GZ11:Instances!GZ11),"median", MEDIAN(Instances!GZ11:Instances!GZ11),"min", MIN(Instances!GZ11:Instances!GZ11),"max", MAX(Instances!GZ11:Instances!GZ11),"diff", MAX(Instances!GZ11:Instances!GZ11)-MIN(Instances!GZ11:Instances!GZ11))</f>
        <v>0</v>
      </c>
      <c r="HA11" s="1" cm="1">
        <f t="array" ref="HA11">_xlfn.SWITCH($A$2,"average", AVERAGE(Instances!HA11:Instances!HA11),"median", MEDIAN(Instances!HA11:Instances!HA11),"min", MIN(Instances!HA11:Instances!HA11),"max", MAX(Instances!HA11:Instances!HA11),"diff", MAX(Instances!HA11:Instances!HA11)-MIN(Instances!HA11:Instances!HA11))</f>
        <v>0</v>
      </c>
      <c r="HB11" s="1" cm="1">
        <f t="array" ref="HB11">_xlfn.SWITCH($A$2,"average", AVERAGE(Instances!HB11:Instances!HB11),"median", MEDIAN(Instances!HB11:Instances!HB11),"min", MIN(Instances!HB11:Instances!HB11),"max", MAX(Instances!HB11:Instances!HB11),"diff", MAX(Instances!HB11:Instances!HB11)-MIN(Instances!HB11:Instances!HB11))</f>
        <v>0</v>
      </c>
      <c r="HC11" s="1" cm="1">
        <f t="array" ref="HC11">_xlfn.SWITCH($A$2,"average", AVERAGE(Instances!HC11:Instances!HC11),"median", MEDIAN(Instances!HC11:Instances!HC11),"min", MIN(Instances!HC11:Instances!HC11),"max", MAX(Instances!HC11:Instances!HC11),"diff", MAX(Instances!HC11:Instances!HC11)-MIN(Instances!HC11:Instances!HC11))</f>
        <v>0</v>
      </c>
      <c r="HD11" s="1" cm="1">
        <f t="array" ref="HD11">_xlfn.SWITCH($A$2,"average", AVERAGE(Instances!HD11:Instances!HD11),"median", MEDIAN(Instances!HD11:Instances!HD11),"min", MIN(Instances!HD11:Instances!HD11),"max", MAX(Instances!HD11:Instances!HD11),"diff", MAX(Instances!HD11:Instances!HD11)-MIN(Instances!HD11:Instances!HD11))</f>
        <v>0</v>
      </c>
      <c r="HE11" s="1" cm="1">
        <f t="array" ref="HE11">_xlfn.SWITCH($A$2,"average", AVERAGE(Instances!HE11:Instances!HE11),"median", MEDIAN(Instances!HE11:Instances!HE11),"min", MIN(Instances!HE11:Instances!HE11),"max", MAX(Instances!HE11:Instances!HE11),"diff", MAX(Instances!HE11:Instances!HE11)-MIN(Instances!HE11:Instances!HE11))</f>
        <v>0</v>
      </c>
      <c r="HF11" s="1"/>
      <c r="HG11" s="1" cm="1">
        <f t="array" ref="HG11">_xlfn.SWITCH($A$2,"average", AVERAGE(Instances!HG11:Instances!HG11),"median", MEDIAN(Instances!HG11:Instances!HG11),"min", MIN(Instances!HG11:Instances!HG11),"max", MAX(Instances!HG11:Instances!HG11),"diff", MAX(Instances!HG11:Instances!HG11)-MIN(Instances!HG11:Instances!HG11))</f>
        <v>0</v>
      </c>
      <c r="HH11" s="1" cm="1">
        <f t="array" ref="HH11">_xlfn.SWITCH($A$2,"average", AVERAGE(Instances!HH11:Instances!HH11),"median", MEDIAN(Instances!HH11:Instances!HH11),"min", MIN(Instances!HH11:Instances!HH11),"max", MAX(Instances!HH11:Instances!HH11),"diff", MAX(Instances!HH11:Instances!HH11)-MIN(Instances!HH11:Instances!HH11))</f>
        <v>0</v>
      </c>
      <c r="HI11" s="1" cm="1">
        <f t="array" ref="HI11">_xlfn.SWITCH($A$2,"average", AVERAGE(Instances!HI11:Instances!HI11),"median", MEDIAN(Instances!HI11:Instances!HI11),"min", MIN(Instances!HI11:Instances!HI11),"max", MAX(Instances!HI11:Instances!HI11),"diff", MAX(Instances!HI11:Instances!HI11)-MIN(Instances!HI11:Instances!HI11))</f>
        <v>0</v>
      </c>
      <c r="HJ11" s="1" cm="1">
        <f t="array" ref="HJ11">_xlfn.SWITCH($A$2,"average", AVERAGE(Instances!HJ11:Instances!HJ11),"median", MEDIAN(Instances!HJ11:Instances!HJ11),"min", MIN(Instances!HJ11:Instances!HJ11),"max", MAX(Instances!HJ11:Instances!HJ11),"diff", MAX(Instances!HJ11:Instances!HJ11)-MIN(Instances!HJ11:Instances!HJ11))</f>
        <v>0</v>
      </c>
      <c r="HK11" s="1" cm="1">
        <f t="array" ref="HK11">_xlfn.SWITCH($A$2,"average", AVERAGE(Instances!HK11:Instances!HK11),"median", MEDIAN(Instances!HK11:Instances!HK11),"min", MIN(Instances!HK11:Instances!HK11),"max", MAX(Instances!HK11:Instances!HK11),"diff", MAX(Instances!HK11:Instances!HK11)-MIN(Instances!HK11:Instances!HK11))</f>
        <v>0</v>
      </c>
      <c r="HL11" s="1" cm="1">
        <f t="array" ref="HL11">_xlfn.SWITCH($A$2,"average", AVERAGE(Instances!HL11:Instances!HL11),"median", MEDIAN(Instances!HL11:Instances!HL11),"min", MIN(Instances!HL11:Instances!HL11),"max", MAX(Instances!HL11:Instances!HL11),"diff", MAX(Instances!HL11:Instances!HL11)-MIN(Instances!HL11:Instances!HL11))</f>
        <v>0</v>
      </c>
      <c r="HM11" s="1" cm="1">
        <f t="array" ref="HM11">_xlfn.SWITCH($A$2,"average", AVERAGE(Instances!HM11:Instances!HM11),"median", MEDIAN(Instances!HM11:Instances!HM11),"min", MIN(Instances!HM11:Instances!HM11),"max", MAX(Instances!HM11:Instances!HM11),"diff", MAX(Instances!HM11:Instances!HM11)-MIN(Instances!HM11:Instances!HM11))</f>
        <v>0</v>
      </c>
      <c r="HN11" s="1" cm="1">
        <f t="array" ref="HN11">_xlfn.SWITCH($A$2,"average", AVERAGE(Instances!HN11:Instances!HN11),"median", MEDIAN(Instances!HN11:Instances!HN11),"min", MIN(Instances!HN11:Instances!HN11),"max", MAX(Instances!HN11:Instances!HN11),"diff", MAX(Instances!HN11:Instances!HN11)-MIN(Instances!HN11:Instances!HN11))</f>
        <v>0</v>
      </c>
      <c r="HO11" s="1" cm="1">
        <f t="array" ref="HO11">_xlfn.SWITCH($A$2,"average", AVERAGE(Instances!HO11:Instances!HO11),"median", MEDIAN(Instances!HO11:Instances!HO11),"min", MIN(Instances!HO11:Instances!HO11),"max", MAX(Instances!HO11:Instances!HO11),"diff", MAX(Instances!HO11:Instances!HO11)-MIN(Instances!HO11:Instances!HO11))</f>
        <v>0</v>
      </c>
      <c r="HP11" s="1" cm="1">
        <f t="array" ref="HP11">_xlfn.SWITCH($A$2,"average", AVERAGE(Instances!HP11:Instances!HP11),"median", MEDIAN(Instances!HP11:Instances!HP11),"min", MIN(Instances!HP11:Instances!HP11),"max", MAX(Instances!HP11:Instances!HP11),"diff", MAX(Instances!HP11:Instances!HP11)-MIN(Instances!HP11:Instances!HP11))</f>
        <v>0</v>
      </c>
      <c r="HQ11" s="1" cm="1">
        <f t="array" ref="HQ11">_xlfn.SWITCH($A$2,"average", AVERAGE(Instances!HQ11:Instances!HQ11),"median", MEDIAN(Instances!HQ11:Instances!HQ11),"min", MIN(Instances!HQ11:Instances!HQ11),"max", MAX(Instances!HQ11:Instances!HQ11),"diff", MAX(Instances!HQ11:Instances!HQ11)-MIN(Instances!HQ11:Instances!HQ11))</f>
        <v>0</v>
      </c>
      <c r="HR11" s="1" cm="1">
        <f t="array" ref="HR11">_xlfn.SWITCH($A$2,"average", AVERAGE(Instances!HR11:Instances!HR11),"median", MEDIAN(Instances!HR11:Instances!HR11),"min", MIN(Instances!HR11:Instances!HR11),"max", MAX(Instances!HR11:Instances!HR11),"diff", MAX(Instances!HR11:Instances!HR11)-MIN(Instances!HR11:Instances!HR11))</f>
        <v>0</v>
      </c>
      <c r="HS11" s="1" cm="1">
        <f t="array" ref="HS11">_xlfn.SWITCH($A$2,"average", AVERAGE(Instances!HS11:Instances!HS11),"median", MEDIAN(Instances!HS11:Instances!HS11),"min", MIN(Instances!HS11:Instances!HS11),"max", MAX(Instances!HS11:Instances!HS11),"diff", MAX(Instances!HS11:Instances!HS11)-MIN(Instances!HS11:Instances!HS11))</f>
        <v>0</v>
      </c>
      <c r="HT11" s="1" cm="1">
        <f t="array" ref="HT11">_xlfn.SWITCH($A$2,"average", AVERAGE(Instances!HT11:Instances!HT11),"median", MEDIAN(Instances!HT11:Instances!HT11),"min", MIN(Instances!HT11:Instances!HT11),"max", MAX(Instances!HT11:Instances!HT11),"diff", MAX(Instances!HT11:Instances!HT11)-MIN(Instances!HT11:Instances!HT11))</f>
        <v>0</v>
      </c>
      <c r="HU11" s="1" cm="1">
        <f t="array" ref="HU11">_xlfn.SWITCH($A$2,"average", AVERAGE(Instances!HU11:Instances!HU11),"median", MEDIAN(Instances!HU11:Instances!HU11),"min", MIN(Instances!HU11:Instances!HU11),"max", MAX(Instances!HU11:Instances!HU11),"diff", MAX(Instances!HU11:Instances!HU11)-MIN(Instances!HU11:Instances!HU11))</f>
        <v>0</v>
      </c>
      <c r="HV11" s="1" cm="1">
        <f t="array" ref="HV11">_xlfn.SWITCH($A$2,"average", AVERAGE(Instances!HV11:Instances!HV11),"median", MEDIAN(Instances!HV11:Instances!HV11),"min", MIN(Instances!HV11:Instances!HV11),"max", MAX(Instances!HV11:Instances!HV11),"diff", MAX(Instances!HV11:Instances!HV11)-MIN(Instances!HV11:Instances!HV11))</f>
        <v>0</v>
      </c>
      <c r="HW11" s="1" cm="1">
        <f t="array" ref="HW11">_xlfn.SWITCH($A$2,"average", AVERAGE(Instances!HW11:Instances!HW11),"median", MEDIAN(Instances!HW11:Instances!HW11),"min", MIN(Instances!HW11:Instances!HW11),"max", MAX(Instances!HW11:Instances!HW11),"diff", MAX(Instances!HW11:Instances!HW11)-MIN(Instances!HW11:Instances!HW11))</f>
        <v>0</v>
      </c>
      <c r="HX11" s="1"/>
      <c r="HY11" s="1" cm="1">
        <f t="array" ref="HY11">_xlfn.SWITCH($A$2,"average", AVERAGE(Instances!HY11:Instances!HY11),"median", MEDIAN(Instances!HY11:Instances!HY11),"min", MIN(Instances!HY11:Instances!HY11),"max", MAX(Instances!HY11:Instances!HY11),"diff", MAX(Instances!HY11:Instances!HY11)-MIN(Instances!HY11:Instances!HY11))</f>
        <v>0</v>
      </c>
      <c r="HZ11" s="1" cm="1">
        <f t="array" ref="HZ11">_xlfn.SWITCH($A$2,"average", AVERAGE(Instances!HZ11:Instances!HZ11),"median", MEDIAN(Instances!HZ11:Instances!HZ11),"min", MIN(Instances!HZ11:Instances!HZ11),"max", MAX(Instances!HZ11:Instances!HZ11),"diff", MAX(Instances!HZ11:Instances!HZ11)-MIN(Instances!HZ11:Instances!HZ11))</f>
        <v>0</v>
      </c>
      <c r="IA11" s="1" cm="1">
        <f t="array" ref="IA11">_xlfn.SWITCH($A$2,"average", AVERAGE(Instances!IA11:Instances!IA11),"median", MEDIAN(Instances!IA11:Instances!IA11),"min", MIN(Instances!IA11:Instances!IA11),"max", MAX(Instances!IA11:Instances!IA11),"diff", MAX(Instances!IA11:Instances!IA11)-MIN(Instances!IA11:Instances!IA11))</f>
        <v>0</v>
      </c>
      <c r="IB11" s="1" cm="1">
        <f t="array" ref="IB11">_xlfn.SWITCH($A$2,"average", AVERAGE(Instances!IB11:Instances!IB11),"median", MEDIAN(Instances!IB11:Instances!IB11),"min", MIN(Instances!IB11:Instances!IB11),"max", MAX(Instances!IB11:Instances!IB11),"diff", MAX(Instances!IB11:Instances!IB11)-MIN(Instances!IB11:Instances!IB11))</f>
        <v>0</v>
      </c>
      <c r="IC11" s="1" cm="1">
        <f t="array" ref="IC11">_xlfn.SWITCH($A$2,"average", AVERAGE(Instances!IC11:Instances!IC11),"median", MEDIAN(Instances!IC11:Instances!IC11),"min", MIN(Instances!IC11:Instances!IC11),"max", MAX(Instances!IC11:Instances!IC11),"diff", MAX(Instances!IC11:Instances!IC11)-MIN(Instances!IC11:Instances!IC11))</f>
        <v>0</v>
      </c>
      <c r="ID11" s="1" cm="1">
        <f t="array" ref="ID11">_xlfn.SWITCH($A$2,"average", AVERAGE(Instances!ID11:Instances!ID11),"median", MEDIAN(Instances!ID11:Instances!ID11),"min", MIN(Instances!ID11:Instances!ID11),"max", MAX(Instances!ID11:Instances!ID11),"diff", MAX(Instances!ID11:Instances!ID11)-MIN(Instances!ID11:Instances!ID11))</f>
        <v>0</v>
      </c>
      <c r="IE11" s="1" cm="1">
        <f t="array" ref="IE11">_xlfn.SWITCH($A$2,"average", AVERAGE(Instances!IE11:Instances!IE11),"median", MEDIAN(Instances!IE11:Instances!IE11),"min", MIN(Instances!IE11:Instances!IE11),"max", MAX(Instances!IE11:Instances!IE11),"diff", MAX(Instances!IE11:Instances!IE11)-MIN(Instances!IE11:Instances!IE11))</f>
        <v>0</v>
      </c>
      <c r="IF11" s="1" cm="1">
        <f t="array" ref="IF11">_xlfn.SWITCH($A$2,"average", AVERAGE(Instances!IF11:Instances!IF11),"median", MEDIAN(Instances!IF11:Instances!IF11),"min", MIN(Instances!IF11:Instances!IF11),"max", MAX(Instances!IF11:Instances!IF11),"diff", MAX(Instances!IF11:Instances!IF11)-MIN(Instances!IF11:Instances!IF11))</f>
        <v>0</v>
      </c>
      <c r="IG11" s="1" cm="1">
        <f t="array" ref="IG11">_xlfn.SWITCH($A$2,"average", AVERAGE(Instances!IG11:Instances!IG11),"median", MEDIAN(Instances!IG11:Instances!IG11),"min", MIN(Instances!IG11:Instances!IG11),"max", MAX(Instances!IG11:Instances!IG11),"diff", MAX(Instances!IG11:Instances!IG11)-MIN(Instances!IG11:Instances!IG11))</f>
        <v>0</v>
      </c>
      <c r="IH11" s="1" cm="1">
        <f t="array" ref="IH11">_xlfn.SWITCH($A$2,"average", AVERAGE(Instances!IH11:Instances!IH11),"median", MEDIAN(Instances!IH11:Instances!IH11),"min", MIN(Instances!IH11:Instances!IH11),"max", MAX(Instances!IH11:Instances!IH11),"diff", MAX(Instances!IH11:Instances!IH11)-MIN(Instances!IH11:Instances!IH11))</f>
        <v>0</v>
      </c>
      <c r="II11" s="1" cm="1">
        <f t="array" ref="II11">_xlfn.SWITCH($A$2,"average", AVERAGE(Instances!II11:Instances!II11),"median", MEDIAN(Instances!II11:Instances!II11),"min", MIN(Instances!II11:Instances!II11),"max", MAX(Instances!II11:Instances!II11),"diff", MAX(Instances!II11:Instances!II11)-MIN(Instances!II11:Instances!II11))</f>
        <v>0</v>
      </c>
      <c r="IJ11" s="1" cm="1">
        <f t="array" ref="IJ11">_xlfn.SWITCH($A$2,"average", AVERAGE(Instances!IJ11:Instances!IJ11),"median", MEDIAN(Instances!IJ11:Instances!IJ11),"min", MIN(Instances!IJ11:Instances!IJ11),"max", MAX(Instances!IJ11:Instances!IJ11),"diff", MAX(Instances!IJ11:Instances!IJ11)-MIN(Instances!IJ11:Instances!IJ11))</f>
        <v>0</v>
      </c>
      <c r="IK11" s="1" cm="1">
        <f t="array" ref="IK11">_xlfn.SWITCH($A$2,"average", AVERAGE(Instances!IK11:Instances!IK11),"median", MEDIAN(Instances!IK11:Instances!IK11),"min", MIN(Instances!IK11:Instances!IK11),"max", MAX(Instances!IK11:Instances!IK11),"diff", MAX(Instances!IK11:Instances!IK11)-MIN(Instances!IK11:Instances!IK11))</f>
        <v>0</v>
      </c>
      <c r="IL11" s="1" cm="1">
        <f t="array" ref="IL11">_xlfn.SWITCH($A$2,"average", AVERAGE(Instances!IL11:Instances!IL11),"median", MEDIAN(Instances!IL11:Instances!IL11),"min", MIN(Instances!IL11:Instances!IL11),"max", MAX(Instances!IL11:Instances!IL11),"diff", MAX(Instances!IL11:Instances!IL11)-MIN(Instances!IL11:Instances!IL11))</f>
        <v>0</v>
      </c>
      <c r="IM11" s="1" cm="1">
        <f t="array" ref="IM11">_xlfn.SWITCH($A$2,"average", AVERAGE(Instances!IM11:Instances!IM11),"median", MEDIAN(Instances!IM11:Instances!IM11),"min", MIN(Instances!IM11:Instances!IM11),"max", MAX(Instances!IM11:Instances!IM11),"diff", MAX(Instances!IM11:Instances!IM11)-MIN(Instances!IM11:Instances!IM11))</f>
        <v>0</v>
      </c>
      <c r="IN11" s="1" cm="1">
        <f t="array" ref="IN11">_xlfn.SWITCH($A$2,"average", AVERAGE(Instances!IN11:Instances!IN11),"median", MEDIAN(Instances!IN11:Instances!IN11),"min", MIN(Instances!IN11:Instances!IN11),"max", MAX(Instances!IN11:Instances!IN11),"diff", MAX(Instances!IN11:Instances!IN11)-MIN(Instances!IN11:Instances!IN11))</f>
        <v>0</v>
      </c>
      <c r="IO11" s="1" cm="1">
        <f t="array" ref="IO11">_xlfn.SWITCH($A$2,"average", AVERAGE(Instances!IO11:Instances!IO11),"median", MEDIAN(Instances!IO11:Instances!IO11),"min", MIN(Instances!IO11:Instances!IO11),"max", MAX(Instances!IO11:Instances!IO11),"diff", MAX(Instances!IO11:Instances!IO11)-MIN(Instances!IO11:Instances!IO11))</f>
        <v>0</v>
      </c>
      <c r="IP11" s="1"/>
      <c r="IQ11" s="1" cm="1">
        <f t="array" ref="IQ11">_xlfn.SWITCH($A$2,"average", AVERAGE(Instances!IQ11:Instances!IQ11),"median", MEDIAN(Instances!IQ11:Instances!IQ11),"min", MIN(Instances!IQ11:Instances!IQ11),"max", MAX(Instances!IQ11:Instances!IQ11),"diff", MAX(Instances!IQ11:Instances!IQ11)-MIN(Instances!IQ11:Instances!IQ11))</f>
        <v>0</v>
      </c>
      <c r="IR11" s="1" cm="1">
        <f t="array" ref="IR11">_xlfn.SWITCH($A$2,"average", AVERAGE(Instances!IR11:Instances!IR11),"median", MEDIAN(Instances!IR11:Instances!IR11),"min", MIN(Instances!IR11:Instances!IR11),"max", MAX(Instances!IR11:Instances!IR11),"diff", MAX(Instances!IR11:Instances!IR11)-MIN(Instances!IR11:Instances!IR11))</f>
        <v>0</v>
      </c>
      <c r="IS11" s="1" cm="1">
        <f t="array" ref="IS11">_xlfn.SWITCH($A$2,"average", AVERAGE(Instances!IS11:Instances!IS11),"median", MEDIAN(Instances!IS11:Instances!IS11),"min", MIN(Instances!IS11:Instances!IS11),"max", MAX(Instances!IS11:Instances!IS11),"diff", MAX(Instances!IS11:Instances!IS11)-MIN(Instances!IS11:Instances!IS11))</f>
        <v>0</v>
      </c>
      <c r="IT11" s="1" cm="1">
        <f t="array" ref="IT11">_xlfn.SWITCH($A$2,"average", AVERAGE(Instances!IT11:Instances!IT11),"median", MEDIAN(Instances!IT11:Instances!IT11),"min", MIN(Instances!IT11:Instances!IT11),"max", MAX(Instances!IT11:Instances!IT11),"diff", MAX(Instances!IT11:Instances!IT11)-MIN(Instances!IT11:Instances!IT11))</f>
        <v>0</v>
      </c>
      <c r="IU11" s="1" cm="1">
        <f t="array" ref="IU11">_xlfn.SWITCH($A$2,"average", AVERAGE(Instances!IU11:Instances!IU11),"median", MEDIAN(Instances!IU11:Instances!IU11),"min", MIN(Instances!IU11:Instances!IU11),"max", MAX(Instances!IU11:Instances!IU11),"diff", MAX(Instances!IU11:Instances!IU11)-MIN(Instances!IU11:Instances!IU11))</f>
        <v>0</v>
      </c>
      <c r="IV11" s="1" cm="1">
        <f t="array" ref="IV11">_xlfn.SWITCH($A$2,"average", AVERAGE(Instances!IV11:Instances!IV11),"median", MEDIAN(Instances!IV11:Instances!IV11),"min", MIN(Instances!IV11:Instances!IV11),"max", MAX(Instances!IV11:Instances!IV11),"diff", MAX(Instances!IV11:Instances!IV11)-MIN(Instances!IV11:Instances!IV11))</f>
        <v>0</v>
      </c>
      <c r="IW11" s="1" cm="1">
        <f t="array" ref="IW11">_xlfn.SWITCH($A$2,"average", AVERAGE(Instances!IW11:Instances!IW11),"median", MEDIAN(Instances!IW11:Instances!IW11),"min", MIN(Instances!IW11:Instances!IW11),"max", MAX(Instances!IW11:Instances!IW11),"diff", MAX(Instances!IW11:Instances!IW11)-MIN(Instances!IW11:Instances!IW11))</f>
        <v>0</v>
      </c>
      <c r="IX11" s="1" cm="1">
        <f t="array" ref="IX11">_xlfn.SWITCH($A$2,"average", AVERAGE(Instances!IX11:Instances!IX11),"median", MEDIAN(Instances!IX11:Instances!IX11),"min", MIN(Instances!IX11:Instances!IX11),"max", MAX(Instances!IX11:Instances!IX11),"diff", MAX(Instances!IX11:Instances!IX11)-MIN(Instances!IX11:Instances!IX11))</f>
        <v>0</v>
      </c>
      <c r="IY11" s="1" cm="1">
        <f t="array" ref="IY11">_xlfn.SWITCH($A$2,"average", AVERAGE(Instances!IY11:Instances!IY11),"median", MEDIAN(Instances!IY11:Instances!IY11),"min", MIN(Instances!IY11:Instances!IY11),"max", MAX(Instances!IY11:Instances!IY11),"diff", MAX(Instances!IY11:Instances!IY11)-MIN(Instances!IY11:Instances!IY11))</f>
        <v>0</v>
      </c>
      <c r="IZ11" s="1" cm="1">
        <f t="array" ref="IZ11">_xlfn.SWITCH($A$2,"average", AVERAGE(Instances!IZ11:Instances!IZ11),"median", MEDIAN(Instances!IZ11:Instances!IZ11),"min", MIN(Instances!IZ11:Instances!IZ11),"max", MAX(Instances!IZ11:Instances!IZ11),"diff", MAX(Instances!IZ11:Instances!IZ11)-MIN(Instances!IZ11:Instances!IZ11))</f>
        <v>0</v>
      </c>
      <c r="JA11" s="1" cm="1">
        <f t="array" ref="JA11">_xlfn.SWITCH($A$2,"average", AVERAGE(Instances!JA11:Instances!JA11),"median", MEDIAN(Instances!JA11:Instances!JA11),"min", MIN(Instances!JA11:Instances!JA11),"max", MAX(Instances!JA11:Instances!JA11),"diff", MAX(Instances!JA11:Instances!JA11)-MIN(Instances!JA11:Instances!JA11))</f>
        <v>0</v>
      </c>
      <c r="JB11" s="1" cm="1">
        <f t="array" ref="JB11">_xlfn.SWITCH($A$2,"average", AVERAGE(Instances!JB11:Instances!JB11),"median", MEDIAN(Instances!JB11:Instances!JB11),"min", MIN(Instances!JB11:Instances!JB11),"max", MAX(Instances!JB11:Instances!JB11),"diff", MAX(Instances!JB11:Instances!JB11)-MIN(Instances!JB11:Instances!JB11))</f>
        <v>0</v>
      </c>
      <c r="JC11" s="1" cm="1">
        <f t="array" ref="JC11">_xlfn.SWITCH($A$2,"average", AVERAGE(Instances!JC11:Instances!JC11),"median", MEDIAN(Instances!JC11:Instances!JC11),"min", MIN(Instances!JC11:Instances!JC11),"max", MAX(Instances!JC11:Instances!JC11),"diff", MAX(Instances!JC11:Instances!JC11)-MIN(Instances!JC11:Instances!JC11))</f>
        <v>0</v>
      </c>
      <c r="JD11" s="1" cm="1">
        <f t="array" ref="JD11">_xlfn.SWITCH($A$2,"average", AVERAGE(Instances!JD11:Instances!JD11),"median", MEDIAN(Instances!JD11:Instances!JD11),"min", MIN(Instances!JD11:Instances!JD11),"max", MAX(Instances!JD11:Instances!JD11),"diff", MAX(Instances!JD11:Instances!JD11)-MIN(Instances!JD11:Instances!JD11))</f>
        <v>0</v>
      </c>
      <c r="JE11" s="1" cm="1">
        <f t="array" ref="JE11">_xlfn.SWITCH($A$2,"average", AVERAGE(Instances!JE11:Instances!JE11),"median", MEDIAN(Instances!JE11:Instances!JE11),"min", MIN(Instances!JE11:Instances!JE11),"max", MAX(Instances!JE11:Instances!JE11),"diff", MAX(Instances!JE11:Instances!JE11)-MIN(Instances!JE11:Instances!JE11))</f>
        <v>0</v>
      </c>
      <c r="JF11" s="1" cm="1">
        <f t="array" ref="JF11">_xlfn.SWITCH($A$2,"average", AVERAGE(Instances!JF11:Instances!JF11),"median", MEDIAN(Instances!JF11:Instances!JF11),"min", MIN(Instances!JF11:Instances!JF11),"max", MAX(Instances!JF11:Instances!JF11),"diff", MAX(Instances!JF11:Instances!JF11)-MIN(Instances!JF11:Instances!JF11))</f>
        <v>0</v>
      </c>
      <c r="JG11" s="1" cm="1">
        <f t="array" ref="JG11">_xlfn.SWITCH($A$2,"average", AVERAGE(Instances!JG11:Instances!JG11),"median", MEDIAN(Instances!JG11:Instances!JG11),"min", MIN(Instances!JG11:Instances!JG11),"max", MAX(Instances!JG11:Instances!JG11),"diff", MAX(Instances!JG11:Instances!JG11)-MIN(Instances!JG11:Instances!JG11))</f>
        <v>0</v>
      </c>
      <c r="JH11" s="1"/>
      <c r="JI11" s="1" cm="1">
        <f t="array" ref="JI11">_xlfn.SWITCH($A$2,"average", AVERAGE(Instances!JI11:Instances!JI11),"median", MEDIAN(Instances!JI11:Instances!JI11),"min", MIN(Instances!JI11:Instances!JI11),"max", MAX(Instances!JI11:Instances!JI11),"diff", MAX(Instances!JI11:Instances!JI11)-MIN(Instances!JI11:Instances!JI11))</f>
        <v>0</v>
      </c>
      <c r="JJ11" s="1" cm="1">
        <f t="array" ref="JJ11">_xlfn.SWITCH($A$2,"average", AVERAGE(Instances!JJ11:Instances!JJ11),"median", MEDIAN(Instances!JJ11:Instances!JJ11),"min", MIN(Instances!JJ11:Instances!JJ11),"max", MAX(Instances!JJ11:Instances!JJ11),"diff", MAX(Instances!JJ11:Instances!JJ11)-MIN(Instances!JJ11:Instances!JJ11))</f>
        <v>0</v>
      </c>
      <c r="JK11" s="1" cm="1">
        <f t="array" ref="JK11">_xlfn.SWITCH($A$2,"average", AVERAGE(Instances!JK11:Instances!JK11),"median", MEDIAN(Instances!JK11:Instances!JK11),"min", MIN(Instances!JK11:Instances!JK11),"max", MAX(Instances!JK11:Instances!JK11),"diff", MAX(Instances!JK11:Instances!JK11)-MIN(Instances!JK11:Instances!JK11))</f>
        <v>0</v>
      </c>
      <c r="JL11" s="1" cm="1">
        <f t="array" ref="JL11">_xlfn.SWITCH($A$2,"average", AVERAGE(Instances!JL11:Instances!JL11),"median", MEDIAN(Instances!JL11:Instances!JL11),"min", MIN(Instances!JL11:Instances!JL11),"max", MAX(Instances!JL11:Instances!JL11),"diff", MAX(Instances!JL11:Instances!JL11)-MIN(Instances!JL11:Instances!JL11))</f>
        <v>0</v>
      </c>
      <c r="JM11" s="1" cm="1">
        <f t="array" ref="JM11">_xlfn.SWITCH($A$2,"average", AVERAGE(Instances!JM11:Instances!JM11),"median", MEDIAN(Instances!JM11:Instances!JM11),"min", MIN(Instances!JM11:Instances!JM11),"max", MAX(Instances!JM11:Instances!JM11),"diff", MAX(Instances!JM11:Instances!JM11)-MIN(Instances!JM11:Instances!JM11))</f>
        <v>0</v>
      </c>
      <c r="JN11" s="1" cm="1">
        <f t="array" ref="JN11">_xlfn.SWITCH($A$2,"average", AVERAGE(Instances!JN11:Instances!JN11),"median", MEDIAN(Instances!JN11:Instances!JN11),"min", MIN(Instances!JN11:Instances!JN11),"max", MAX(Instances!JN11:Instances!JN11),"diff", MAX(Instances!JN11:Instances!JN11)-MIN(Instances!JN11:Instances!JN11))</f>
        <v>0</v>
      </c>
      <c r="JO11" s="1" cm="1">
        <f t="array" ref="JO11">_xlfn.SWITCH($A$2,"average", AVERAGE(Instances!JO11:Instances!JO11),"median", MEDIAN(Instances!JO11:Instances!JO11),"min", MIN(Instances!JO11:Instances!JO11),"max", MAX(Instances!JO11:Instances!JO11),"diff", MAX(Instances!JO11:Instances!JO11)-MIN(Instances!JO11:Instances!JO11))</f>
        <v>0</v>
      </c>
      <c r="JP11" s="1" cm="1">
        <f t="array" ref="JP11">_xlfn.SWITCH($A$2,"average", AVERAGE(Instances!JP11:Instances!JP11),"median", MEDIAN(Instances!JP11:Instances!JP11),"min", MIN(Instances!JP11:Instances!JP11),"max", MAX(Instances!JP11:Instances!JP11),"diff", MAX(Instances!JP11:Instances!JP11)-MIN(Instances!JP11:Instances!JP11))</f>
        <v>0</v>
      </c>
      <c r="JQ11" s="1" cm="1">
        <f t="array" ref="JQ11">_xlfn.SWITCH($A$2,"average", AVERAGE(Instances!JQ11:Instances!JQ11),"median", MEDIAN(Instances!JQ11:Instances!JQ11),"min", MIN(Instances!JQ11:Instances!JQ11),"max", MAX(Instances!JQ11:Instances!JQ11),"diff", MAX(Instances!JQ11:Instances!JQ11)-MIN(Instances!JQ11:Instances!JQ11))</f>
        <v>0</v>
      </c>
      <c r="JR11" s="1" cm="1">
        <f t="array" ref="JR11">_xlfn.SWITCH($A$2,"average", AVERAGE(Instances!JR11:Instances!JR11),"median", MEDIAN(Instances!JR11:Instances!JR11),"min", MIN(Instances!JR11:Instances!JR11),"max", MAX(Instances!JR11:Instances!JR11),"diff", MAX(Instances!JR11:Instances!JR11)-MIN(Instances!JR11:Instances!JR11))</f>
        <v>0</v>
      </c>
      <c r="JS11" s="1" cm="1">
        <f t="array" ref="JS11">_xlfn.SWITCH($A$2,"average", AVERAGE(Instances!JS11:Instances!JS11),"median", MEDIAN(Instances!JS11:Instances!JS11),"min", MIN(Instances!JS11:Instances!JS11),"max", MAX(Instances!JS11:Instances!JS11),"diff", MAX(Instances!JS11:Instances!JS11)-MIN(Instances!JS11:Instances!JS11))</f>
        <v>0</v>
      </c>
      <c r="JT11" s="1" cm="1">
        <f t="array" ref="JT11">_xlfn.SWITCH($A$2,"average", AVERAGE(Instances!JT11:Instances!JT11),"median", MEDIAN(Instances!JT11:Instances!JT11),"min", MIN(Instances!JT11:Instances!JT11),"max", MAX(Instances!JT11:Instances!JT11),"diff", MAX(Instances!JT11:Instances!JT11)-MIN(Instances!JT11:Instances!JT11))</f>
        <v>0</v>
      </c>
      <c r="JU11" s="1" cm="1">
        <f t="array" ref="JU11">_xlfn.SWITCH($A$2,"average", AVERAGE(Instances!JU11:Instances!JU11),"median", MEDIAN(Instances!JU11:Instances!JU11),"min", MIN(Instances!JU11:Instances!JU11),"max", MAX(Instances!JU11:Instances!JU11),"diff", MAX(Instances!JU11:Instances!JU11)-MIN(Instances!JU11:Instances!JU11))</f>
        <v>0</v>
      </c>
      <c r="JV11" s="1" cm="1">
        <f t="array" ref="JV11">_xlfn.SWITCH($A$2,"average", AVERAGE(Instances!JV11:Instances!JV11),"median", MEDIAN(Instances!JV11:Instances!JV11),"min", MIN(Instances!JV11:Instances!JV11),"max", MAX(Instances!JV11:Instances!JV11),"diff", MAX(Instances!JV11:Instances!JV11)-MIN(Instances!JV11:Instances!JV11))</f>
        <v>0</v>
      </c>
      <c r="JW11" s="1" cm="1">
        <f t="array" ref="JW11">_xlfn.SWITCH($A$2,"average", AVERAGE(Instances!JW11:Instances!JW11),"median", MEDIAN(Instances!JW11:Instances!JW11),"min", MIN(Instances!JW11:Instances!JW11),"max", MAX(Instances!JW11:Instances!JW11),"diff", MAX(Instances!JW11:Instances!JW11)-MIN(Instances!JW11:Instances!JW11))</f>
        <v>0</v>
      </c>
      <c r="JX11" s="1" cm="1">
        <f t="array" ref="JX11">_xlfn.SWITCH($A$2,"average", AVERAGE(Instances!JX11:Instances!JX11),"median", MEDIAN(Instances!JX11:Instances!JX11),"min", MIN(Instances!JX11:Instances!JX11),"max", MAX(Instances!JX11:Instances!JX11),"diff", MAX(Instances!JX11:Instances!JX11)-MIN(Instances!JX11:Instances!JX11))</f>
        <v>0</v>
      </c>
      <c r="JY11" s="1" cm="1">
        <f t="array" ref="JY11">_xlfn.SWITCH($A$2,"average", AVERAGE(Instances!JY11:Instances!JY11),"median", MEDIAN(Instances!JY11:Instances!JY11),"min", MIN(Instances!JY11:Instances!JY11),"max", MAX(Instances!JY11:Instances!JY11),"diff", MAX(Instances!JY11:Instances!JY11)-MIN(Instances!JY11:Instances!JY11))</f>
        <v>0</v>
      </c>
      <c r="JZ11" s="1"/>
      <c r="KA11" s="1" cm="1">
        <f t="array" ref="KA11">_xlfn.SWITCH($A$2,"average", AVERAGE(Instances!KA11:Instances!KA11),"median", MEDIAN(Instances!KA11:Instances!KA11),"min", MIN(Instances!KA11:Instances!KA11),"max", MAX(Instances!KA11:Instances!KA11),"diff", MAX(Instances!KA11:Instances!KA11)-MIN(Instances!KA11:Instances!KA11))</f>
        <v>0</v>
      </c>
      <c r="KB11" s="1" cm="1">
        <f t="array" ref="KB11">_xlfn.SWITCH($A$2,"average", AVERAGE(Instances!KB11:Instances!KB11),"median", MEDIAN(Instances!KB11:Instances!KB11),"min", MIN(Instances!KB11:Instances!KB11),"max", MAX(Instances!KB11:Instances!KB11),"diff", MAX(Instances!KB11:Instances!KB11)-MIN(Instances!KB11:Instances!KB11))</f>
        <v>0</v>
      </c>
      <c r="KC11" s="1" cm="1">
        <f t="array" ref="KC11">_xlfn.SWITCH($A$2,"average", AVERAGE(Instances!KC11:Instances!KC11),"median", MEDIAN(Instances!KC11:Instances!KC11),"min", MIN(Instances!KC11:Instances!KC11),"max", MAX(Instances!KC11:Instances!KC11),"diff", MAX(Instances!KC11:Instances!KC11)-MIN(Instances!KC11:Instances!KC11))</f>
        <v>0</v>
      </c>
      <c r="KD11" s="1" cm="1">
        <f t="array" ref="KD11">_xlfn.SWITCH($A$2,"average", AVERAGE(Instances!KD11:Instances!KD11),"median", MEDIAN(Instances!KD11:Instances!KD11),"min", MIN(Instances!KD11:Instances!KD11),"max", MAX(Instances!KD11:Instances!KD11),"diff", MAX(Instances!KD11:Instances!KD11)-MIN(Instances!KD11:Instances!KD11))</f>
        <v>0</v>
      </c>
      <c r="KE11" s="1" cm="1">
        <f t="array" ref="KE11">_xlfn.SWITCH($A$2,"average", AVERAGE(Instances!KE11:Instances!KE11),"median", MEDIAN(Instances!KE11:Instances!KE11),"min", MIN(Instances!KE11:Instances!KE11),"max", MAX(Instances!KE11:Instances!KE11),"diff", MAX(Instances!KE11:Instances!KE11)-MIN(Instances!KE11:Instances!KE11))</f>
        <v>0</v>
      </c>
      <c r="KF11" s="1" cm="1">
        <f t="array" ref="KF11">_xlfn.SWITCH($A$2,"average", AVERAGE(Instances!KF11:Instances!KF11),"median", MEDIAN(Instances!KF11:Instances!KF11),"min", MIN(Instances!KF11:Instances!KF11),"max", MAX(Instances!KF11:Instances!KF11),"diff", MAX(Instances!KF11:Instances!KF11)-MIN(Instances!KF11:Instances!KF11))</f>
        <v>0</v>
      </c>
      <c r="KG11" s="1" cm="1">
        <f t="array" ref="KG11">_xlfn.SWITCH($A$2,"average", AVERAGE(Instances!KG11:Instances!KG11),"median", MEDIAN(Instances!KG11:Instances!KG11),"min", MIN(Instances!KG11:Instances!KG11),"max", MAX(Instances!KG11:Instances!KG11),"diff", MAX(Instances!KG11:Instances!KG11)-MIN(Instances!KG11:Instances!KG11))</f>
        <v>0</v>
      </c>
      <c r="KH11" s="1" cm="1">
        <f t="array" ref="KH11">_xlfn.SWITCH($A$2,"average", AVERAGE(Instances!KH11:Instances!KH11),"median", MEDIAN(Instances!KH11:Instances!KH11),"min", MIN(Instances!KH11:Instances!KH11),"max", MAX(Instances!KH11:Instances!KH11),"diff", MAX(Instances!KH11:Instances!KH11)-MIN(Instances!KH11:Instances!KH11))</f>
        <v>0</v>
      </c>
      <c r="KI11" s="1" cm="1">
        <f t="array" ref="KI11">_xlfn.SWITCH($A$2,"average", AVERAGE(Instances!KI11:Instances!KI11),"median", MEDIAN(Instances!KI11:Instances!KI11),"min", MIN(Instances!KI11:Instances!KI11),"max", MAX(Instances!KI11:Instances!KI11),"diff", MAX(Instances!KI11:Instances!KI11)-MIN(Instances!KI11:Instances!KI11))</f>
        <v>0</v>
      </c>
      <c r="KJ11" s="1" cm="1">
        <f t="array" ref="KJ11">_xlfn.SWITCH($A$2,"average", AVERAGE(Instances!KJ11:Instances!KJ11),"median", MEDIAN(Instances!KJ11:Instances!KJ11),"min", MIN(Instances!KJ11:Instances!KJ11),"max", MAX(Instances!KJ11:Instances!KJ11),"diff", MAX(Instances!KJ11:Instances!KJ11)-MIN(Instances!KJ11:Instances!KJ11))</f>
        <v>0</v>
      </c>
      <c r="KK11" s="1" cm="1">
        <f t="array" ref="KK11">_xlfn.SWITCH($A$2,"average", AVERAGE(Instances!KK11:Instances!KK11),"median", MEDIAN(Instances!KK11:Instances!KK11),"min", MIN(Instances!KK11:Instances!KK11),"max", MAX(Instances!KK11:Instances!KK11),"diff", MAX(Instances!KK11:Instances!KK11)-MIN(Instances!KK11:Instances!KK11))</f>
        <v>0</v>
      </c>
      <c r="KL11" s="1" cm="1">
        <f t="array" ref="KL11">_xlfn.SWITCH($A$2,"average", AVERAGE(Instances!KL11:Instances!KL11),"median", MEDIAN(Instances!KL11:Instances!KL11),"min", MIN(Instances!KL11:Instances!KL11),"max", MAX(Instances!KL11:Instances!KL11),"diff", MAX(Instances!KL11:Instances!KL11)-MIN(Instances!KL11:Instances!KL11))</f>
        <v>0</v>
      </c>
      <c r="KM11" s="1" cm="1">
        <f t="array" ref="KM11">_xlfn.SWITCH($A$2,"average", AVERAGE(Instances!KM11:Instances!KM11),"median", MEDIAN(Instances!KM11:Instances!KM11),"min", MIN(Instances!KM11:Instances!KM11),"max", MAX(Instances!KM11:Instances!KM11),"diff", MAX(Instances!KM11:Instances!KM11)-MIN(Instances!KM11:Instances!KM11))</f>
        <v>0</v>
      </c>
      <c r="KN11" s="1" cm="1">
        <f t="array" ref="KN11">_xlfn.SWITCH($A$2,"average", AVERAGE(Instances!KN11:Instances!KN11),"median", MEDIAN(Instances!KN11:Instances!KN11),"min", MIN(Instances!KN11:Instances!KN11),"max", MAX(Instances!KN11:Instances!KN11),"diff", MAX(Instances!KN11:Instances!KN11)-MIN(Instances!KN11:Instances!KN11))</f>
        <v>0</v>
      </c>
      <c r="KO11" s="1" cm="1">
        <f t="array" ref="KO11">_xlfn.SWITCH($A$2,"average", AVERAGE(Instances!KO11:Instances!KO11),"median", MEDIAN(Instances!KO11:Instances!KO11),"min", MIN(Instances!KO11:Instances!KO11),"max", MAX(Instances!KO11:Instances!KO11),"diff", MAX(Instances!KO11:Instances!KO11)-MIN(Instances!KO11:Instances!KO11))</f>
        <v>0</v>
      </c>
      <c r="KP11" s="1" cm="1">
        <f t="array" ref="KP11">_xlfn.SWITCH($A$2,"average", AVERAGE(Instances!KP11:Instances!KP11),"median", MEDIAN(Instances!KP11:Instances!KP11),"min", MIN(Instances!KP11:Instances!KP11),"max", MAX(Instances!KP11:Instances!KP11),"diff", MAX(Instances!KP11:Instances!KP11)-MIN(Instances!KP11:Instances!KP11))</f>
        <v>0</v>
      </c>
      <c r="KQ11" s="1" cm="1">
        <f t="array" ref="KQ11">_xlfn.SWITCH($A$2,"average", AVERAGE(Instances!KQ11:Instances!KQ11),"median", MEDIAN(Instances!KQ11:Instances!KQ11),"min", MIN(Instances!KQ11:Instances!KQ11),"max", MAX(Instances!KQ11:Instances!KQ11),"diff", MAX(Instances!KQ11:Instances!KQ11)-MIN(Instances!KQ11:Instances!KQ11))</f>
        <v>0</v>
      </c>
      <c r="KR11" s="1"/>
      <c r="KS11" s="1" cm="1">
        <f t="array" ref="KS11">_xlfn.SWITCH($A$2,"average", AVERAGE(Instances!KS11:Instances!KS11),"median", MEDIAN(Instances!KS11:Instances!KS11),"min", MIN(Instances!KS11:Instances!KS11),"max", MAX(Instances!KS11:Instances!KS11),"diff", MAX(Instances!KS11:Instances!KS11)-MIN(Instances!KS11:Instances!KS11))</f>
        <v>0</v>
      </c>
      <c r="KT11" s="1" cm="1">
        <f t="array" ref="KT11">_xlfn.SWITCH($A$2,"average", AVERAGE(Instances!KT11:Instances!KT11),"median", MEDIAN(Instances!KT11:Instances!KT11),"min", MIN(Instances!KT11:Instances!KT11),"max", MAX(Instances!KT11:Instances!KT11),"diff", MAX(Instances!KT11:Instances!KT11)-MIN(Instances!KT11:Instances!KT11))</f>
        <v>0</v>
      </c>
      <c r="KU11" s="1" cm="1">
        <f t="array" ref="KU11">_xlfn.SWITCH($A$2,"average", AVERAGE(Instances!KU11:Instances!KU11),"median", MEDIAN(Instances!KU11:Instances!KU11),"min", MIN(Instances!KU11:Instances!KU11),"max", MAX(Instances!KU11:Instances!KU11),"diff", MAX(Instances!KU11:Instances!KU11)-MIN(Instances!KU11:Instances!KU11))</f>
        <v>0</v>
      </c>
      <c r="KV11" s="1" cm="1">
        <f t="array" ref="KV11">_xlfn.SWITCH($A$2,"average", AVERAGE(Instances!KV11:Instances!KV11),"median", MEDIAN(Instances!KV11:Instances!KV11),"min", MIN(Instances!KV11:Instances!KV11),"max", MAX(Instances!KV11:Instances!KV11),"diff", MAX(Instances!KV11:Instances!KV11)-MIN(Instances!KV11:Instances!KV11))</f>
        <v>0</v>
      </c>
      <c r="KW11" s="1" cm="1">
        <f t="array" ref="KW11">_xlfn.SWITCH($A$2,"average", AVERAGE(Instances!KW11:Instances!KW11),"median", MEDIAN(Instances!KW11:Instances!KW11),"min", MIN(Instances!KW11:Instances!KW11),"max", MAX(Instances!KW11:Instances!KW11),"diff", MAX(Instances!KW11:Instances!KW11)-MIN(Instances!KW11:Instances!KW11))</f>
        <v>0</v>
      </c>
      <c r="KX11" s="1" cm="1">
        <f t="array" ref="KX11">_xlfn.SWITCH($A$2,"average", AVERAGE(Instances!KX11:Instances!KX11),"median", MEDIAN(Instances!KX11:Instances!KX11),"min", MIN(Instances!KX11:Instances!KX11),"max", MAX(Instances!KX11:Instances!KX11),"diff", MAX(Instances!KX11:Instances!KX11)-MIN(Instances!KX11:Instances!KX11))</f>
        <v>0</v>
      </c>
      <c r="KY11" s="1" cm="1">
        <f t="array" ref="KY11">_xlfn.SWITCH($A$2,"average", AVERAGE(Instances!KY11:Instances!KY11),"median", MEDIAN(Instances!KY11:Instances!KY11),"min", MIN(Instances!KY11:Instances!KY11),"max", MAX(Instances!KY11:Instances!KY11),"diff", MAX(Instances!KY11:Instances!KY11)-MIN(Instances!KY11:Instances!KY11))</f>
        <v>0</v>
      </c>
      <c r="KZ11" s="1" cm="1">
        <f t="array" ref="KZ11">_xlfn.SWITCH($A$2,"average", AVERAGE(Instances!KZ11:Instances!KZ11),"median", MEDIAN(Instances!KZ11:Instances!KZ11),"min", MIN(Instances!KZ11:Instances!KZ11),"max", MAX(Instances!KZ11:Instances!KZ11),"diff", MAX(Instances!KZ11:Instances!KZ11)-MIN(Instances!KZ11:Instances!KZ11))</f>
        <v>0</v>
      </c>
      <c r="LA11" s="1" cm="1">
        <f t="array" ref="LA11">_xlfn.SWITCH($A$2,"average", AVERAGE(Instances!LA11:Instances!LA11),"median", MEDIAN(Instances!LA11:Instances!LA11),"min", MIN(Instances!LA11:Instances!LA11),"max", MAX(Instances!LA11:Instances!LA11),"diff", MAX(Instances!LA11:Instances!LA11)-MIN(Instances!LA11:Instances!LA11))</f>
        <v>0</v>
      </c>
      <c r="LB11" s="1" cm="1">
        <f t="array" ref="LB11">_xlfn.SWITCH($A$2,"average", AVERAGE(Instances!LB11:Instances!LB11),"median", MEDIAN(Instances!LB11:Instances!LB11),"min", MIN(Instances!LB11:Instances!LB11),"max", MAX(Instances!LB11:Instances!LB11),"diff", MAX(Instances!LB11:Instances!LB11)-MIN(Instances!LB11:Instances!LB11))</f>
        <v>0</v>
      </c>
      <c r="LC11" s="1" cm="1">
        <f t="array" ref="LC11">_xlfn.SWITCH($A$2,"average", AVERAGE(Instances!LC11:Instances!LC11),"median", MEDIAN(Instances!LC11:Instances!LC11),"min", MIN(Instances!LC11:Instances!LC11),"max", MAX(Instances!LC11:Instances!LC11),"diff", MAX(Instances!LC11:Instances!LC11)-MIN(Instances!LC11:Instances!LC11))</f>
        <v>0</v>
      </c>
      <c r="LD11" s="1" cm="1">
        <f t="array" ref="LD11">_xlfn.SWITCH($A$2,"average", AVERAGE(Instances!LD11:Instances!LD11),"median", MEDIAN(Instances!LD11:Instances!LD11),"min", MIN(Instances!LD11:Instances!LD11),"max", MAX(Instances!LD11:Instances!LD11),"diff", MAX(Instances!LD11:Instances!LD11)-MIN(Instances!LD11:Instances!LD11))</f>
        <v>0</v>
      </c>
      <c r="LE11" s="1" cm="1">
        <f t="array" ref="LE11">_xlfn.SWITCH($A$2,"average", AVERAGE(Instances!LE11:Instances!LE11),"median", MEDIAN(Instances!LE11:Instances!LE11),"min", MIN(Instances!LE11:Instances!LE11),"max", MAX(Instances!LE11:Instances!LE11),"diff", MAX(Instances!LE11:Instances!LE11)-MIN(Instances!LE11:Instances!LE11))</f>
        <v>0</v>
      </c>
      <c r="LF11" s="1" cm="1">
        <f t="array" ref="LF11">_xlfn.SWITCH($A$2,"average", AVERAGE(Instances!LF11:Instances!LF11),"median", MEDIAN(Instances!LF11:Instances!LF11),"min", MIN(Instances!LF11:Instances!LF11),"max", MAX(Instances!LF11:Instances!LF11),"diff", MAX(Instances!LF11:Instances!LF11)-MIN(Instances!LF11:Instances!LF11))</f>
        <v>0</v>
      </c>
      <c r="LG11" s="1" cm="1">
        <f t="array" ref="LG11">_xlfn.SWITCH($A$2,"average", AVERAGE(Instances!LG11:Instances!LG11),"median", MEDIAN(Instances!LG11:Instances!LG11),"min", MIN(Instances!LG11:Instances!LG11),"max", MAX(Instances!LG11:Instances!LG11),"diff", MAX(Instances!LG11:Instances!LG11)-MIN(Instances!LG11:Instances!LG11))</f>
        <v>0</v>
      </c>
      <c r="LH11" s="1" cm="1">
        <f t="array" ref="LH11">_xlfn.SWITCH($A$2,"average", AVERAGE(Instances!LH11:Instances!LH11),"median", MEDIAN(Instances!LH11:Instances!LH11),"min", MIN(Instances!LH11:Instances!LH11),"max", MAX(Instances!LH11:Instances!LH11),"diff", MAX(Instances!LH11:Instances!LH11)-MIN(Instances!LH11:Instances!LH11))</f>
        <v>0</v>
      </c>
      <c r="LI11" s="1" cm="1">
        <f t="array" ref="LI11">_xlfn.SWITCH($A$2,"average", AVERAGE(Instances!LI11:Instances!LI11),"median", MEDIAN(Instances!LI11:Instances!LI11),"min", MIN(Instances!LI11:Instances!LI11),"max", MAX(Instances!LI11:Instances!LI11),"diff", MAX(Instances!LI11:Instances!LI11)-MIN(Instances!LI11:Instances!LI11))</f>
        <v>0</v>
      </c>
      <c r="LJ11" s="1"/>
      <c r="LK11" s="1" cm="1">
        <f t="array" ref="LK11">_xlfn.SWITCH($A$2,"average", AVERAGE(Instances!LK11:Instances!LK11),"median", MEDIAN(Instances!LK11:Instances!LK11),"min", MIN(Instances!LK11:Instances!LK11),"max", MAX(Instances!LK11:Instances!LK11),"diff", MAX(Instances!LK11:Instances!LK11)-MIN(Instances!LK11:Instances!LK11))</f>
        <v>0</v>
      </c>
      <c r="LL11" s="1" cm="1">
        <f t="array" ref="LL11">_xlfn.SWITCH($A$2,"average", AVERAGE(Instances!LL11:Instances!LL11),"median", MEDIAN(Instances!LL11:Instances!LL11),"min", MIN(Instances!LL11:Instances!LL11),"max", MAX(Instances!LL11:Instances!LL11),"diff", MAX(Instances!LL11:Instances!LL11)-MIN(Instances!LL11:Instances!LL11))</f>
        <v>0</v>
      </c>
      <c r="LM11" s="1" cm="1">
        <f t="array" ref="LM11">_xlfn.SWITCH($A$2,"average", AVERAGE(Instances!LM11:Instances!LM11),"median", MEDIAN(Instances!LM11:Instances!LM11),"min", MIN(Instances!LM11:Instances!LM11),"max", MAX(Instances!LM11:Instances!LM11),"diff", MAX(Instances!LM11:Instances!LM11)-MIN(Instances!LM11:Instances!LM11))</f>
        <v>0</v>
      </c>
      <c r="LN11" s="1" cm="1">
        <f t="array" ref="LN11">_xlfn.SWITCH($A$2,"average", AVERAGE(Instances!LN11:Instances!LN11),"median", MEDIAN(Instances!LN11:Instances!LN11),"min", MIN(Instances!LN11:Instances!LN11),"max", MAX(Instances!LN11:Instances!LN11),"diff", MAX(Instances!LN11:Instances!LN11)-MIN(Instances!LN11:Instances!LN11))</f>
        <v>0</v>
      </c>
      <c r="LO11" s="1" cm="1">
        <f t="array" ref="LO11">_xlfn.SWITCH($A$2,"average", AVERAGE(Instances!LO11:Instances!LO11),"median", MEDIAN(Instances!LO11:Instances!LO11),"min", MIN(Instances!LO11:Instances!LO11),"max", MAX(Instances!LO11:Instances!LO11),"diff", MAX(Instances!LO11:Instances!LO11)-MIN(Instances!LO11:Instances!LO11))</f>
        <v>0</v>
      </c>
      <c r="LP11" s="1" cm="1">
        <f t="array" ref="LP11">_xlfn.SWITCH($A$2,"average", AVERAGE(Instances!LP11:Instances!LP11),"median", MEDIAN(Instances!LP11:Instances!LP11),"min", MIN(Instances!LP11:Instances!LP11),"max", MAX(Instances!LP11:Instances!LP11),"diff", MAX(Instances!LP11:Instances!LP11)-MIN(Instances!LP11:Instances!LP11))</f>
        <v>0</v>
      </c>
      <c r="LQ11" s="1" cm="1">
        <f t="array" ref="LQ11">_xlfn.SWITCH($A$2,"average", AVERAGE(Instances!LQ11:Instances!LQ11),"median", MEDIAN(Instances!LQ11:Instances!LQ11),"min", MIN(Instances!LQ11:Instances!LQ11),"max", MAX(Instances!LQ11:Instances!LQ11),"diff", MAX(Instances!LQ11:Instances!LQ11)-MIN(Instances!LQ11:Instances!LQ11))</f>
        <v>0</v>
      </c>
      <c r="LR11" s="1" cm="1">
        <f t="array" ref="LR11">_xlfn.SWITCH($A$2,"average", AVERAGE(Instances!LR11:Instances!LR11),"median", MEDIAN(Instances!LR11:Instances!LR11),"min", MIN(Instances!LR11:Instances!LR11),"max", MAX(Instances!LR11:Instances!LR11),"diff", MAX(Instances!LR11:Instances!LR11)-MIN(Instances!LR11:Instances!LR11))</f>
        <v>0</v>
      </c>
      <c r="LS11" s="1" cm="1">
        <f t="array" ref="LS11">_xlfn.SWITCH($A$2,"average", AVERAGE(Instances!LS11:Instances!LS11),"median", MEDIAN(Instances!LS11:Instances!LS11),"min", MIN(Instances!LS11:Instances!LS11),"max", MAX(Instances!LS11:Instances!LS11),"diff", MAX(Instances!LS11:Instances!LS11)-MIN(Instances!LS11:Instances!LS11))</f>
        <v>0</v>
      </c>
      <c r="LT11" s="1" cm="1">
        <f t="array" ref="LT11">_xlfn.SWITCH($A$2,"average", AVERAGE(Instances!LT11:Instances!LT11),"median", MEDIAN(Instances!LT11:Instances!LT11),"min", MIN(Instances!LT11:Instances!LT11),"max", MAX(Instances!LT11:Instances!LT11),"diff", MAX(Instances!LT11:Instances!LT11)-MIN(Instances!LT11:Instances!LT11))</f>
        <v>0</v>
      </c>
      <c r="LU11" s="1" cm="1">
        <f t="array" ref="LU11">_xlfn.SWITCH($A$2,"average", AVERAGE(Instances!LU11:Instances!LU11),"median", MEDIAN(Instances!LU11:Instances!LU11),"min", MIN(Instances!LU11:Instances!LU11),"max", MAX(Instances!LU11:Instances!LU11),"diff", MAX(Instances!LU11:Instances!LU11)-MIN(Instances!LU11:Instances!LU11))</f>
        <v>0</v>
      </c>
      <c r="LV11" s="1" cm="1">
        <f t="array" ref="LV11">_xlfn.SWITCH($A$2,"average", AVERAGE(Instances!LV11:Instances!LV11),"median", MEDIAN(Instances!LV11:Instances!LV11),"min", MIN(Instances!LV11:Instances!LV11),"max", MAX(Instances!LV11:Instances!LV11),"diff", MAX(Instances!LV11:Instances!LV11)-MIN(Instances!LV11:Instances!LV11))</f>
        <v>0</v>
      </c>
      <c r="LW11" s="1" cm="1">
        <f t="array" ref="LW11">_xlfn.SWITCH($A$2,"average", AVERAGE(Instances!LW11:Instances!LW11),"median", MEDIAN(Instances!LW11:Instances!LW11),"min", MIN(Instances!LW11:Instances!LW11),"max", MAX(Instances!LW11:Instances!LW11),"diff", MAX(Instances!LW11:Instances!LW11)-MIN(Instances!LW11:Instances!LW11))</f>
        <v>0</v>
      </c>
      <c r="LX11" s="1" cm="1">
        <f t="array" ref="LX11">_xlfn.SWITCH($A$2,"average", AVERAGE(Instances!LX11:Instances!LX11),"median", MEDIAN(Instances!LX11:Instances!LX11),"min", MIN(Instances!LX11:Instances!LX11),"max", MAX(Instances!LX11:Instances!LX11),"diff", MAX(Instances!LX11:Instances!LX11)-MIN(Instances!LX11:Instances!LX11))</f>
        <v>0</v>
      </c>
      <c r="LY11" s="1" cm="1">
        <f t="array" ref="LY11">_xlfn.SWITCH($A$2,"average", AVERAGE(Instances!LY11:Instances!LY11),"median", MEDIAN(Instances!LY11:Instances!LY11),"min", MIN(Instances!LY11:Instances!LY11),"max", MAX(Instances!LY11:Instances!LY11),"diff", MAX(Instances!LY11:Instances!LY11)-MIN(Instances!LY11:Instances!LY11))</f>
        <v>0</v>
      </c>
      <c r="LZ11" s="1" cm="1">
        <f t="array" ref="LZ11">_xlfn.SWITCH($A$2,"average", AVERAGE(Instances!LZ11:Instances!LZ11),"median", MEDIAN(Instances!LZ11:Instances!LZ11),"min", MIN(Instances!LZ11:Instances!LZ11),"max", MAX(Instances!LZ11:Instances!LZ11),"diff", MAX(Instances!LZ11:Instances!LZ11)-MIN(Instances!LZ11:Instances!LZ11))</f>
        <v>0</v>
      </c>
      <c r="MA11" s="1" cm="1">
        <f t="array" ref="MA11">_xlfn.SWITCH($A$2,"average", AVERAGE(Instances!MA11:Instances!MA11),"median", MEDIAN(Instances!MA11:Instances!MA11),"min", MIN(Instances!MA11:Instances!MA11),"max", MAX(Instances!MA11:Instances!MA11),"diff", MAX(Instances!MA11:Instances!MA11)-MIN(Instances!MA11:Instances!MA11))</f>
        <v>0</v>
      </c>
      <c r="MB11" s="1"/>
      <c r="MC11" s="1" cm="1">
        <f t="array" ref="MC11">_xlfn.SWITCH($A$2,"average", AVERAGE(Instances!MC11:Instances!MC11),"median", MEDIAN(Instances!MC11:Instances!MC11),"min", MIN(Instances!MC11:Instances!MC11),"max", MAX(Instances!MC11:Instances!MC11),"diff", MAX(Instances!MC11:Instances!MC11)-MIN(Instances!MC11:Instances!MC11))</f>
        <v>0</v>
      </c>
      <c r="MD11" s="1" cm="1">
        <f t="array" ref="MD11">_xlfn.SWITCH($A$2,"average", AVERAGE(Instances!MD11:Instances!MD11),"median", MEDIAN(Instances!MD11:Instances!MD11),"min", MIN(Instances!MD11:Instances!MD11),"max", MAX(Instances!MD11:Instances!MD11),"diff", MAX(Instances!MD11:Instances!MD11)-MIN(Instances!MD11:Instances!MD11))</f>
        <v>0</v>
      </c>
      <c r="ME11" s="1" cm="1">
        <f t="array" ref="ME11">_xlfn.SWITCH($A$2,"average", AVERAGE(Instances!ME11:Instances!ME11),"median", MEDIAN(Instances!ME11:Instances!ME11),"min", MIN(Instances!ME11:Instances!ME11),"max", MAX(Instances!ME11:Instances!ME11),"diff", MAX(Instances!ME11:Instances!ME11)-MIN(Instances!ME11:Instances!ME11))</f>
        <v>0</v>
      </c>
      <c r="MF11" s="1" cm="1">
        <f t="array" ref="MF11">_xlfn.SWITCH($A$2,"average", AVERAGE(Instances!MF11:Instances!MF11),"median", MEDIAN(Instances!MF11:Instances!MF11),"min", MIN(Instances!MF11:Instances!MF11),"max", MAX(Instances!MF11:Instances!MF11),"diff", MAX(Instances!MF11:Instances!MF11)-MIN(Instances!MF11:Instances!MF11))</f>
        <v>0</v>
      </c>
      <c r="MG11" s="1" cm="1">
        <f t="array" ref="MG11">_xlfn.SWITCH($A$2,"average", AVERAGE(Instances!MG11:Instances!MG11),"median", MEDIAN(Instances!MG11:Instances!MG11),"min", MIN(Instances!MG11:Instances!MG11),"max", MAX(Instances!MG11:Instances!MG11),"diff", MAX(Instances!MG11:Instances!MG11)-MIN(Instances!MG11:Instances!MG11))</f>
        <v>0</v>
      </c>
      <c r="MH11" s="1" cm="1">
        <f t="array" ref="MH11">_xlfn.SWITCH($A$2,"average", AVERAGE(Instances!MH11:Instances!MH11),"median", MEDIAN(Instances!MH11:Instances!MH11),"min", MIN(Instances!MH11:Instances!MH11),"max", MAX(Instances!MH11:Instances!MH11),"diff", MAX(Instances!MH11:Instances!MH11)-MIN(Instances!MH11:Instances!MH11))</f>
        <v>0</v>
      </c>
      <c r="MI11" s="1" cm="1">
        <f t="array" ref="MI11">_xlfn.SWITCH($A$2,"average", AVERAGE(Instances!MI11:Instances!MI11),"median", MEDIAN(Instances!MI11:Instances!MI11),"min", MIN(Instances!MI11:Instances!MI11),"max", MAX(Instances!MI11:Instances!MI11),"diff", MAX(Instances!MI11:Instances!MI11)-MIN(Instances!MI11:Instances!MI11))</f>
        <v>0</v>
      </c>
      <c r="MJ11" s="1" cm="1">
        <f t="array" ref="MJ11">_xlfn.SWITCH($A$2,"average", AVERAGE(Instances!MJ11:Instances!MJ11),"median", MEDIAN(Instances!MJ11:Instances!MJ11),"min", MIN(Instances!MJ11:Instances!MJ11),"max", MAX(Instances!MJ11:Instances!MJ11),"diff", MAX(Instances!MJ11:Instances!MJ11)-MIN(Instances!MJ11:Instances!MJ11))</f>
        <v>0</v>
      </c>
      <c r="MK11" s="1" cm="1">
        <f t="array" ref="MK11">_xlfn.SWITCH($A$2,"average", AVERAGE(Instances!MK11:Instances!MK11),"median", MEDIAN(Instances!MK11:Instances!MK11),"min", MIN(Instances!MK11:Instances!MK11),"max", MAX(Instances!MK11:Instances!MK11),"diff", MAX(Instances!MK11:Instances!MK11)-MIN(Instances!MK11:Instances!MK11))</f>
        <v>0</v>
      </c>
      <c r="ML11" s="1" cm="1">
        <f t="array" ref="ML11">_xlfn.SWITCH($A$2,"average", AVERAGE(Instances!ML11:Instances!ML11),"median", MEDIAN(Instances!ML11:Instances!ML11),"min", MIN(Instances!ML11:Instances!ML11),"max", MAX(Instances!ML11:Instances!ML11),"diff", MAX(Instances!ML11:Instances!ML11)-MIN(Instances!ML11:Instances!ML11))</f>
        <v>0</v>
      </c>
      <c r="MM11" s="1" cm="1">
        <f t="array" ref="MM11">_xlfn.SWITCH($A$2,"average", AVERAGE(Instances!MM11:Instances!MM11),"median", MEDIAN(Instances!MM11:Instances!MM11),"min", MIN(Instances!MM11:Instances!MM11),"max", MAX(Instances!MM11:Instances!MM11),"diff", MAX(Instances!MM11:Instances!MM11)-MIN(Instances!MM11:Instances!MM11))</f>
        <v>0</v>
      </c>
      <c r="MN11" s="1" cm="1">
        <f t="array" ref="MN11">_xlfn.SWITCH($A$2,"average", AVERAGE(Instances!MN11:Instances!MN11),"median", MEDIAN(Instances!MN11:Instances!MN11),"min", MIN(Instances!MN11:Instances!MN11),"max", MAX(Instances!MN11:Instances!MN11),"diff", MAX(Instances!MN11:Instances!MN11)-MIN(Instances!MN11:Instances!MN11))</f>
        <v>0</v>
      </c>
      <c r="MO11" s="1" cm="1">
        <f t="array" ref="MO11">_xlfn.SWITCH($A$2,"average", AVERAGE(Instances!MO11:Instances!MO11),"median", MEDIAN(Instances!MO11:Instances!MO11),"min", MIN(Instances!MO11:Instances!MO11),"max", MAX(Instances!MO11:Instances!MO11),"diff", MAX(Instances!MO11:Instances!MO11)-MIN(Instances!MO11:Instances!MO11))</f>
        <v>0</v>
      </c>
      <c r="MP11" s="1" cm="1">
        <f t="array" ref="MP11">_xlfn.SWITCH($A$2,"average", AVERAGE(Instances!MP11:Instances!MP11),"median", MEDIAN(Instances!MP11:Instances!MP11),"min", MIN(Instances!MP11:Instances!MP11),"max", MAX(Instances!MP11:Instances!MP11),"diff", MAX(Instances!MP11:Instances!MP11)-MIN(Instances!MP11:Instances!MP11))</f>
        <v>0</v>
      </c>
      <c r="MQ11" s="1" cm="1">
        <f t="array" ref="MQ11">_xlfn.SWITCH($A$2,"average", AVERAGE(Instances!MQ11:Instances!MQ11),"median", MEDIAN(Instances!MQ11:Instances!MQ11),"min", MIN(Instances!MQ11:Instances!MQ11),"max", MAX(Instances!MQ11:Instances!MQ11),"diff", MAX(Instances!MQ11:Instances!MQ11)-MIN(Instances!MQ11:Instances!MQ11))</f>
        <v>0</v>
      </c>
      <c r="MR11" s="1" cm="1">
        <f t="array" ref="MR11">_xlfn.SWITCH($A$2,"average", AVERAGE(Instances!MR11:Instances!MR11),"median", MEDIAN(Instances!MR11:Instances!MR11),"min", MIN(Instances!MR11:Instances!MR11),"max", MAX(Instances!MR11:Instances!MR11),"diff", MAX(Instances!MR11:Instances!MR11)-MIN(Instances!MR11:Instances!MR11))</f>
        <v>0</v>
      </c>
      <c r="MS11" s="1" cm="1">
        <f t="array" ref="MS11">_xlfn.SWITCH($A$2,"average", AVERAGE(Instances!MS11:Instances!MS11),"median", MEDIAN(Instances!MS11:Instances!MS11),"min", MIN(Instances!MS11:Instances!MS11),"max", MAX(Instances!MS11:Instances!MS11),"diff", MAX(Instances!MS11:Instances!MS11)-MIN(Instances!MS11:Instances!MS11))</f>
        <v>0</v>
      </c>
      <c r="MT11" s="1"/>
      <c r="MU11" s="1" cm="1">
        <f t="array" ref="MU11">_xlfn.SWITCH($A$2,"average", AVERAGE(Instances!MU11:Instances!MU11),"median", MEDIAN(Instances!MU11:Instances!MU11),"min", MIN(Instances!MU11:Instances!MU11),"max", MAX(Instances!MU11:Instances!MU11),"diff", MAX(Instances!MU11:Instances!MU11)-MIN(Instances!MU11:Instances!MU11))</f>
        <v>0</v>
      </c>
      <c r="MV11" s="1" cm="1">
        <f t="array" ref="MV11">_xlfn.SWITCH($A$2,"average", AVERAGE(Instances!MV11:Instances!MV11),"median", MEDIAN(Instances!MV11:Instances!MV11),"min", MIN(Instances!MV11:Instances!MV11),"max", MAX(Instances!MV11:Instances!MV11),"diff", MAX(Instances!MV11:Instances!MV11)-MIN(Instances!MV11:Instances!MV11))</f>
        <v>0</v>
      </c>
      <c r="MW11" s="1" cm="1">
        <f t="array" ref="MW11">_xlfn.SWITCH($A$2,"average", AVERAGE(Instances!MW11:Instances!MW11),"median", MEDIAN(Instances!MW11:Instances!MW11),"min", MIN(Instances!MW11:Instances!MW11),"max", MAX(Instances!MW11:Instances!MW11),"diff", MAX(Instances!MW11:Instances!MW11)-MIN(Instances!MW11:Instances!MW11))</f>
        <v>0</v>
      </c>
      <c r="MX11" s="1" cm="1">
        <f t="array" ref="MX11">_xlfn.SWITCH($A$2,"average", AVERAGE(Instances!MX11:Instances!MX11),"median", MEDIAN(Instances!MX11:Instances!MX11),"min", MIN(Instances!MX11:Instances!MX11),"max", MAX(Instances!MX11:Instances!MX11),"diff", MAX(Instances!MX11:Instances!MX11)-MIN(Instances!MX11:Instances!MX11))</f>
        <v>0</v>
      </c>
      <c r="MY11" s="1" cm="1">
        <f t="array" ref="MY11">_xlfn.SWITCH($A$2,"average", AVERAGE(Instances!MY11:Instances!MY11),"median", MEDIAN(Instances!MY11:Instances!MY11),"min", MIN(Instances!MY11:Instances!MY11),"max", MAX(Instances!MY11:Instances!MY11),"diff", MAX(Instances!MY11:Instances!MY11)-MIN(Instances!MY11:Instances!MY11))</f>
        <v>0</v>
      </c>
      <c r="MZ11" s="1" cm="1">
        <f t="array" ref="MZ11">_xlfn.SWITCH($A$2,"average", AVERAGE(Instances!MZ11:Instances!MZ11),"median", MEDIAN(Instances!MZ11:Instances!MZ11),"min", MIN(Instances!MZ11:Instances!MZ11),"max", MAX(Instances!MZ11:Instances!MZ11),"diff", MAX(Instances!MZ11:Instances!MZ11)-MIN(Instances!MZ11:Instances!MZ11))</f>
        <v>0</v>
      </c>
      <c r="NA11" s="1" cm="1">
        <f t="array" ref="NA11">_xlfn.SWITCH($A$2,"average", AVERAGE(Instances!NA11:Instances!NA11),"median", MEDIAN(Instances!NA11:Instances!NA11),"min", MIN(Instances!NA11:Instances!NA11),"max", MAX(Instances!NA11:Instances!NA11),"diff", MAX(Instances!NA11:Instances!NA11)-MIN(Instances!NA11:Instances!NA11))</f>
        <v>0</v>
      </c>
      <c r="NB11" s="1" cm="1">
        <f t="array" ref="NB11">_xlfn.SWITCH($A$2,"average", AVERAGE(Instances!NB11:Instances!NB11),"median", MEDIAN(Instances!NB11:Instances!NB11),"min", MIN(Instances!NB11:Instances!NB11),"max", MAX(Instances!NB11:Instances!NB11),"diff", MAX(Instances!NB11:Instances!NB11)-MIN(Instances!NB11:Instances!NB11))</f>
        <v>0</v>
      </c>
      <c r="NC11" s="1" cm="1">
        <f t="array" ref="NC11">_xlfn.SWITCH($A$2,"average", AVERAGE(Instances!NC11:Instances!NC11),"median", MEDIAN(Instances!NC11:Instances!NC11),"min", MIN(Instances!NC11:Instances!NC11),"max", MAX(Instances!NC11:Instances!NC11),"diff", MAX(Instances!NC11:Instances!NC11)-MIN(Instances!NC11:Instances!NC11))</f>
        <v>0</v>
      </c>
      <c r="ND11" s="1" cm="1">
        <f t="array" ref="ND11">_xlfn.SWITCH($A$2,"average", AVERAGE(Instances!ND11:Instances!ND11),"median", MEDIAN(Instances!ND11:Instances!ND11),"min", MIN(Instances!ND11:Instances!ND11),"max", MAX(Instances!ND11:Instances!ND11),"diff", MAX(Instances!ND11:Instances!ND11)-MIN(Instances!ND11:Instances!ND11))</f>
        <v>0</v>
      </c>
      <c r="NE11" s="1" cm="1">
        <f t="array" ref="NE11">_xlfn.SWITCH($A$2,"average", AVERAGE(Instances!NE11:Instances!NE11),"median", MEDIAN(Instances!NE11:Instances!NE11),"min", MIN(Instances!NE11:Instances!NE11),"max", MAX(Instances!NE11:Instances!NE11),"diff", MAX(Instances!NE11:Instances!NE11)-MIN(Instances!NE11:Instances!NE11))</f>
        <v>0</v>
      </c>
      <c r="NF11" s="1" cm="1">
        <f t="array" ref="NF11">_xlfn.SWITCH($A$2,"average", AVERAGE(Instances!NF11:Instances!NF11),"median", MEDIAN(Instances!NF11:Instances!NF11),"min", MIN(Instances!NF11:Instances!NF11),"max", MAX(Instances!NF11:Instances!NF11),"diff", MAX(Instances!NF11:Instances!NF11)-MIN(Instances!NF11:Instances!NF11))</f>
        <v>0</v>
      </c>
      <c r="NG11" s="1" cm="1">
        <f t="array" ref="NG11">_xlfn.SWITCH($A$2,"average", AVERAGE(Instances!NG11:Instances!NG11),"median", MEDIAN(Instances!NG11:Instances!NG11),"min", MIN(Instances!NG11:Instances!NG11),"max", MAX(Instances!NG11:Instances!NG11),"diff", MAX(Instances!NG11:Instances!NG11)-MIN(Instances!NG11:Instances!NG11))</f>
        <v>0</v>
      </c>
      <c r="NH11" s="1" cm="1">
        <f t="array" ref="NH11">_xlfn.SWITCH($A$2,"average", AVERAGE(Instances!NH11:Instances!NH11),"median", MEDIAN(Instances!NH11:Instances!NH11),"min", MIN(Instances!NH11:Instances!NH11),"max", MAX(Instances!NH11:Instances!NH11),"diff", MAX(Instances!NH11:Instances!NH11)-MIN(Instances!NH11:Instances!NH11))</f>
        <v>0</v>
      </c>
      <c r="NI11" s="1" cm="1">
        <f t="array" ref="NI11">_xlfn.SWITCH($A$2,"average", AVERAGE(Instances!NI11:Instances!NI11),"median", MEDIAN(Instances!NI11:Instances!NI11),"min", MIN(Instances!NI11:Instances!NI11),"max", MAX(Instances!NI11:Instances!NI11),"diff", MAX(Instances!NI11:Instances!NI11)-MIN(Instances!NI11:Instances!NI11))</f>
        <v>0</v>
      </c>
      <c r="NJ11" s="1" cm="1">
        <f t="array" ref="NJ11">_xlfn.SWITCH($A$2,"average", AVERAGE(Instances!NJ11:Instances!NJ11),"median", MEDIAN(Instances!NJ11:Instances!NJ11),"min", MIN(Instances!NJ11:Instances!NJ11),"max", MAX(Instances!NJ11:Instances!NJ11),"diff", MAX(Instances!NJ11:Instances!NJ11)-MIN(Instances!NJ11:Instances!NJ11))</f>
        <v>0</v>
      </c>
      <c r="NK11" s="1" cm="1">
        <f t="array" ref="NK11">_xlfn.SWITCH($A$2,"average", AVERAGE(Instances!NK11:Instances!NK11),"median", MEDIAN(Instances!NK11:Instances!NK11),"min", MIN(Instances!NK11:Instances!NK11),"max", MAX(Instances!NK11:Instances!NK11),"diff", MAX(Instances!NK11:Instances!NK11)-MIN(Instances!NK11:Instances!NK11))</f>
        <v>0</v>
      </c>
      <c r="NL11" s="1"/>
      <c r="NM11" s="1" cm="1">
        <f t="array" ref="NM11">_xlfn.SWITCH($A$2,"average", AVERAGE(Instances!NM11:Instances!NM11),"median", MEDIAN(Instances!NM11:Instances!NM11),"min", MIN(Instances!NM11:Instances!NM11),"max", MAX(Instances!NM11:Instances!NM11),"diff", MAX(Instances!NM11:Instances!NM11)-MIN(Instances!NM11:Instances!NM11))</f>
        <v>0</v>
      </c>
      <c r="NN11" s="1" cm="1">
        <f t="array" ref="NN11">_xlfn.SWITCH($A$2,"average", AVERAGE(Instances!NN11:Instances!NN11),"median", MEDIAN(Instances!NN11:Instances!NN11),"min", MIN(Instances!NN11:Instances!NN11),"max", MAX(Instances!NN11:Instances!NN11),"diff", MAX(Instances!NN11:Instances!NN11)-MIN(Instances!NN11:Instances!NN11))</f>
        <v>0</v>
      </c>
      <c r="NO11" s="1" cm="1">
        <f t="array" ref="NO11">_xlfn.SWITCH($A$2,"average", AVERAGE(Instances!NO11:Instances!NO11),"median", MEDIAN(Instances!NO11:Instances!NO11),"min", MIN(Instances!NO11:Instances!NO11),"max", MAX(Instances!NO11:Instances!NO11),"diff", MAX(Instances!NO11:Instances!NO11)-MIN(Instances!NO11:Instances!NO11))</f>
        <v>0</v>
      </c>
      <c r="NP11" s="1" cm="1">
        <f t="array" ref="NP11">_xlfn.SWITCH($A$2,"average", AVERAGE(Instances!NP11:Instances!NP11),"median", MEDIAN(Instances!NP11:Instances!NP11),"min", MIN(Instances!NP11:Instances!NP11),"max", MAX(Instances!NP11:Instances!NP11),"diff", MAX(Instances!NP11:Instances!NP11)-MIN(Instances!NP11:Instances!NP11))</f>
        <v>0</v>
      </c>
      <c r="NQ11" s="1" cm="1">
        <f t="array" ref="NQ11">_xlfn.SWITCH($A$2,"average", AVERAGE(Instances!NQ11:Instances!NQ11),"median", MEDIAN(Instances!NQ11:Instances!NQ11),"min", MIN(Instances!NQ11:Instances!NQ11),"max", MAX(Instances!NQ11:Instances!NQ11),"diff", MAX(Instances!NQ11:Instances!NQ11)-MIN(Instances!NQ11:Instances!NQ11))</f>
        <v>0</v>
      </c>
      <c r="NR11" s="1" cm="1">
        <f t="array" ref="NR11">_xlfn.SWITCH($A$2,"average", AVERAGE(Instances!NR11:Instances!NR11),"median", MEDIAN(Instances!NR11:Instances!NR11),"min", MIN(Instances!NR11:Instances!NR11),"max", MAX(Instances!NR11:Instances!NR11),"diff", MAX(Instances!NR11:Instances!NR11)-MIN(Instances!NR11:Instances!NR11))</f>
        <v>0</v>
      </c>
      <c r="NS11" s="1" cm="1">
        <f t="array" ref="NS11">_xlfn.SWITCH($A$2,"average", AVERAGE(Instances!NS11:Instances!NS11),"median", MEDIAN(Instances!NS11:Instances!NS11),"min", MIN(Instances!NS11:Instances!NS11),"max", MAX(Instances!NS11:Instances!NS11),"diff", MAX(Instances!NS11:Instances!NS11)-MIN(Instances!NS11:Instances!NS11))</f>
        <v>0</v>
      </c>
      <c r="NT11" s="1" cm="1">
        <f t="array" ref="NT11">_xlfn.SWITCH($A$2,"average", AVERAGE(Instances!NT11:Instances!NT11),"median", MEDIAN(Instances!NT11:Instances!NT11),"min", MIN(Instances!NT11:Instances!NT11),"max", MAX(Instances!NT11:Instances!NT11),"diff", MAX(Instances!NT11:Instances!NT11)-MIN(Instances!NT11:Instances!NT11))</f>
        <v>0</v>
      </c>
      <c r="NU11" s="1" cm="1">
        <f t="array" ref="NU11">_xlfn.SWITCH($A$2,"average", AVERAGE(Instances!NU11:Instances!NU11),"median", MEDIAN(Instances!NU11:Instances!NU11),"min", MIN(Instances!NU11:Instances!NU11),"max", MAX(Instances!NU11:Instances!NU11),"diff", MAX(Instances!NU11:Instances!NU11)-MIN(Instances!NU11:Instances!NU11))</f>
        <v>0</v>
      </c>
      <c r="NV11" s="1" cm="1">
        <f t="array" ref="NV11">_xlfn.SWITCH($A$2,"average", AVERAGE(Instances!NV11:Instances!NV11),"median", MEDIAN(Instances!NV11:Instances!NV11),"min", MIN(Instances!NV11:Instances!NV11),"max", MAX(Instances!NV11:Instances!NV11),"diff", MAX(Instances!NV11:Instances!NV11)-MIN(Instances!NV11:Instances!NV11))</f>
        <v>0</v>
      </c>
      <c r="NW11" s="1" cm="1">
        <f t="array" ref="NW11">_xlfn.SWITCH($A$2,"average", AVERAGE(Instances!NW11:Instances!NW11),"median", MEDIAN(Instances!NW11:Instances!NW11),"min", MIN(Instances!NW11:Instances!NW11),"max", MAX(Instances!NW11:Instances!NW11),"diff", MAX(Instances!NW11:Instances!NW11)-MIN(Instances!NW11:Instances!NW11))</f>
        <v>0</v>
      </c>
      <c r="NX11" s="1" cm="1">
        <f t="array" ref="NX11">_xlfn.SWITCH($A$2,"average", AVERAGE(Instances!NX11:Instances!NX11),"median", MEDIAN(Instances!NX11:Instances!NX11),"min", MIN(Instances!NX11:Instances!NX11),"max", MAX(Instances!NX11:Instances!NX11),"diff", MAX(Instances!NX11:Instances!NX11)-MIN(Instances!NX11:Instances!NX11))</f>
        <v>0</v>
      </c>
      <c r="NY11" s="1" cm="1">
        <f t="array" ref="NY11">_xlfn.SWITCH($A$2,"average", AVERAGE(Instances!NY11:Instances!NY11),"median", MEDIAN(Instances!NY11:Instances!NY11),"min", MIN(Instances!NY11:Instances!NY11),"max", MAX(Instances!NY11:Instances!NY11),"diff", MAX(Instances!NY11:Instances!NY11)-MIN(Instances!NY11:Instances!NY11))</f>
        <v>0</v>
      </c>
      <c r="NZ11" s="1" cm="1">
        <f t="array" ref="NZ11">_xlfn.SWITCH($A$2,"average", AVERAGE(Instances!NZ11:Instances!NZ11),"median", MEDIAN(Instances!NZ11:Instances!NZ11),"min", MIN(Instances!NZ11:Instances!NZ11),"max", MAX(Instances!NZ11:Instances!NZ11),"diff", MAX(Instances!NZ11:Instances!NZ11)-MIN(Instances!NZ11:Instances!NZ11))</f>
        <v>0</v>
      </c>
      <c r="OA11" s="1" cm="1">
        <f t="array" ref="OA11">_xlfn.SWITCH($A$2,"average", AVERAGE(Instances!OA11:Instances!OA11),"median", MEDIAN(Instances!OA11:Instances!OA11),"min", MIN(Instances!OA11:Instances!OA11),"max", MAX(Instances!OA11:Instances!OA11),"diff", MAX(Instances!OA11:Instances!OA11)-MIN(Instances!OA11:Instances!OA11))</f>
        <v>0</v>
      </c>
      <c r="OB11" s="1" cm="1">
        <f t="array" ref="OB11">_xlfn.SWITCH($A$2,"average", AVERAGE(Instances!OB11:Instances!OB11),"median", MEDIAN(Instances!OB11:Instances!OB11),"min", MIN(Instances!OB11:Instances!OB11),"max", MAX(Instances!OB11:Instances!OB11),"diff", MAX(Instances!OB11:Instances!OB11)-MIN(Instances!OB11:Instances!OB11))</f>
        <v>0</v>
      </c>
      <c r="OC11" s="1" cm="1">
        <f t="array" ref="OC11">_xlfn.SWITCH($A$2,"average", AVERAGE(Instances!OC11:Instances!OC11),"median", MEDIAN(Instances!OC11:Instances!OC11),"min", MIN(Instances!OC11:Instances!OC11),"max", MAX(Instances!OC11:Instances!OC11),"diff", MAX(Instances!OC11:Instances!OC11)-MIN(Instances!OC11:Instances!OC11))</f>
        <v>0</v>
      </c>
      <c r="OD11" s="1"/>
      <c r="OE11" s="1" cm="1">
        <f t="array" ref="OE11">_xlfn.SWITCH($A$2,"average", AVERAGE(Instances!OE11:Instances!OE11),"median", MEDIAN(Instances!OE11:Instances!OE11),"min", MIN(Instances!OE11:Instances!OE11),"max", MAX(Instances!OE11:Instances!OE11),"diff", MAX(Instances!OE11:Instances!OE11)-MIN(Instances!OE11:Instances!OE11))</f>
        <v>0</v>
      </c>
      <c r="OF11" s="1" cm="1">
        <f t="array" ref="OF11">_xlfn.SWITCH($A$2,"average", AVERAGE(Instances!OF11:Instances!OF11),"median", MEDIAN(Instances!OF11:Instances!OF11),"min", MIN(Instances!OF11:Instances!OF11),"max", MAX(Instances!OF11:Instances!OF11),"diff", MAX(Instances!OF11:Instances!OF11)-MIN(Instances!OF11:Instances!OF11))</f>
        <v>0</v>
      </c>
      <c r="OG11" s="1" cm="1">
        <f t="array" ref="OG11">_xlfn.SWITCH($A$2,"average", AVERAGE(Instances!OG11:Instances!OG11),"median", MEDIAN(Instances!OG11:Instances!OG11),"min", MIN(Instances!OG11:Instances!OG11),"max", MAX(Instances!OG11:Instances!OG11),"diff", MAX(Instances!OG11:Instances!OG11)-MIN(Instances!OG11:Instances!OG11))</f>
        <v>0</v>
      </c>
      <c r="OH11" s="1" cm="1">
        <f t="array" ref="OH11">_xlfn.SWITCH($A$2,"average", AVERAGE(Instances!OH11:Instances!OH11),"median", MEDIAN(Instances!OH11:Instances!OH11),"min", MIN(Instances!OH11:Instances!OH11),"max", MAX(Instances!OH11:Instances!OH11),"diff", MAX(Instances!OH11:Instances!OH11)-MIN(Instances!OH11:Instances!OH11))</f>
        <v>0</v>
      </c>
      <c r="OI11" s="1" cm="1">
        <f t="array" ref="OI11">_xlfn.SWITCH($A$2,"average", AVERAGE(Instances!OI11:Instances!OI11),"median", MEDIAN(Instances!OI11:Instances!OI11),"min", MIN(Instances!OI11:Instances!OI11),"max", MAX(Instances!OI11:Instances!OI11),"diff", MAX(Instances!OI11:Instances!OI11)-MIN(Instances!OI11:Instances!OI11))</f>
        <v>0</v>
      </c>
      <c r="OJ11" s="1" cm="1">
        <f t="array" ref="OJ11">_xlfn.SWITCH($A$2,"average", AVERAGE(Instances!OJ11:Instances!OJ11),"median", MEDIAN(Instances!OJ11:Instances!OJ11),"min", MIN(Instances!OJ11:Instances!OJ11),"max", MAX(Instances!OJ11:Instances!OJ11),"diff", MAX(Instances!OJ11:Instances!OJ11)-MIN(Instances!OJ11:Instances!OJ11))</f>
        <v>0</v>
      </c>
      <c r="OK11" s="1" cm="1">
        <f t="array" ref="OK11">_xlfn.SWITCH($A$2,"average", AVERAGE(Instances!OK11:Instances!OK11),"median", MEDIAN(Instances!OK11:Instances!OK11),"min", MIN(Instances!OK11:Instances!OK11),"max", MAX(Instances!OK11:Instances!OK11),"diff", MAX(Instances!OK11:Instances!OK11)-MIN(Instances!OK11:Instances!OK11))</f>
        <v>0</v>
      </c>
      <c r="OL11" s="1" cm="1">
        <f t="array" ref="OL11">_xlfn.SWITCH($A$2,"average", AVERAGE(Instances!OL11:Instances!OL11),"median", MEDIAN(Instances!OL11:Instances!OL11),"min", MIN(Instances!OL11:Instances!OL11),"max", MAX(Instances!OL11:Instances!OL11),"diff", MAX(Instances!OL11:Instances!OL11)-MIN(Instances!OL11:Instances!OL11))</f>
        <v>0</v>
      </c>
      <c r="OM11" s="1" cm="1">
        <f t="array" ref="OM11">_xlfn.SWITCH($A$2,"average", AVERAGE(Instances!OM11:Instances!OM11),"median", MEDIAN(Instances!OM11:Instances!OM11),"min", MIN(Instances!OM11:Instances!OM11),"max", MAX(Instances!OM11:Instances!OM11),"diff", MAX(Instances!OM11:Instances!OM11)-MIN(Instances!OM11:Instances!OM11))</f>
        <v>0</v>
      </c>
      <c r="ON11" s="1" cm="1">
        <f t="array" ref="ON11">_xlfn.SWITCH($A$2,"average", AVERAGE(Instances!ON11:Instances!ON11),"median", MEDIAN(Instances!ON11:Instances!ON11),"min", MIN(Instances!ON11:Instances!ON11),"max", MAX(Instances!ON11:Instances!ON11),"diff", MAX(Instances!ON11:Instances!ON11)-MIN(Instances!ON11:Instances!ON11))</f>
        <v>0</v>
      </c>
      <c r="OO11" s="1" cm="1">
        <f t="array" ref="OO11">_xlfn.SWITCH($A$2,"average", AVERAGE(Instances!OO11:Instances!OO11),"median", MEDIAN(Instances!OO11:Instances!OO11),"min", MIN(Instances!OO11:Instances!OO11),"max", MAX(Instances!OO11:Instances!OO11),"diff", MAX(Instances!OO11:Instances!OO11)-MIN(Instances!OO11:Instances!OO11))</f>
        <v>0</v>
      </c>
      <c r="OP11" s="1" cm="1">
        <f t="array" ref="OP11">_xlfn.SWITCH($A$2,"average", AVERAGE(Instances!OP11:Instances!OP11),"median", MEDIAN(Instances!OP11:Instances!OP11),"min", MIN(Instances!OP11:Instances!OP11),"max", MAX(Instances!OP11:Instances!OP11),"diff", MAX(Instances!OP11:Instances!OP11)-MIN(Instances!OP11:Instances!OP11))</f>
        <v>0</v>
      </c>
      <c r="OQ11" s="1" cm="1">
        <f t="array" ref="OQ11">_xlfn.SWITCH($A$2,"average", AVERAGE(Instances!OQ11:Instances!OQ11),"median", MEDIAN(Instances!OQ11:Instances!OQ11),"min", MIN(Instances!OQ11:Instances!OQ11),"max", MAX(Instances!OQ11:Instances!OQ11),"diff", MAX(Instances!OQ11:Instances!OQ11)-MIN(Instances!OQ11:Instances!OQ11))</f>
        <v>0</v>
      </c>
      <c r="OR11" s="1" cm="1">
        <f t="array" ref="OR11">_xlfn.SWITCH($A$2,"average", AVERAGE(Instances!OR11:Instances!OR11),"median", MEDIAN(Instances!OR11:Instances!OR11),"min", MIN(Instances!OR11:Instances!OR11),"max", MAX(Instances!OR11:Instances!OR11),"diff", MAX(Instances!OR11:Instances!OR11)-MIN(Instances!OR11:Instances!OR11))</f>
        <v>0</v>
      </c>
      <c r="OS11" s="1" cm="1">
        <f t="array" ref="OS11">_xlfn.SWITCH($A$2,"average", AVERAGE(Instances!OS11:Instances!OS11),"median", MEDIAN(Instances!OS11:Instances!OS11),"min", MIN(Instances!OS11:Instances!OS11),"max", MAX(Instances!OS11:Instances!OS11),"diff", MAX(Instances!OS11:Instances!OS11)-MIN(Instances!OS11:Instances!OS11))</f>
        <v>0</v>
      </c>
      <c r="OT11" s="1" cm="1">
        <f t="array" ref="OT11">_xlfn.SWITCH($A$2,"average", AVERAGE(Instances!OT11:Instances!OT11),"median", MEDIAN(Instances!OT11:Instances!OT11),"min", MIN(Instances!OT11:Instances!OT11),"max", MAX(Instances!OT11:Instances!OT11),"diff", MAX(Instances!OT11:Instances!OT11)-MIN(Instances!OT11:Instances!OT11))</f>
        <v>0</v>
      </c>
      <c r="OU11" s="1" cm="1">
        <f t="array" ref="OU11">_xlfn.SWITCH($A$2,"average", AVERAGE(Instances!OU11:Instances!OU11),"median", MEDIAN(Instances!OU11:Instances!OU11),"min", MIN(Instances!OU11:Instances!OU11),"max", MAX(Instances!OU11:Instances!OU11),"diff", MAX(Instances!OU11:Instances!OU11)-MIN(Instances!OU11:Instances!OU11))</f>
        <v>0</v>
      </c>
      <c r="OV11" s="1"/>
      <c r="OW11" s="1" cm="1">
        <f t="array" ref="OW11">_xlfn.SWITCH($A$2,"average", AVERAGE(Instances!OW11:Instances!OW11),"median", MEDIAN(Instances!OW11:Instances!OW11),"min", MIN(Instances!OW11:Instances!OW11),"max", MAX(Instances!OW11:Instances!OW11),"diff", MAX(Instances!OW11:Instances!OW11)-MIN(Instances!OW11:Instances!OW11))</f>
        <v>0</v>
      </c>
      <c r="OX11" s="1" cm="1">
        <f t="array" ref="OX11">_xlfn.SWITCH($A$2,"average", AVERAGE(Instances!OX11:Instances!OX11),"median", MEDIAN(Instances!OX11:Instances!OX11),"min", MIN(Instances!OX11:Instances!OX11),"max", MAX(Instances!OX11:Instances!OX11),"diff", MAX(Instances!OX11:Instances!OX11)-MIN(Instances!OX11:Instances!OX11))</f>
        <v>0</v>
      </c>
      <c r="OY11" s="1" cm="1">
        <f t="array" ref="OY11">_xlfn.SWITCH($A$2,"average", AVERAGE(Instances!OY11:Instances!OY11),"median", MEDIAN(Instances!OY11:Instances!OY11),"min", MIN(Instances!OY11:Instances!OY11),"max", MAX(Instances!OY11:Instances!OY11),"diff", MAX(Instances!OY11:Instances!OY11)-MIN(Instances!OY11:Instances!OY11))</f>
        <v>0</v>
      </c>
      <c r="OZ11" s="1" cm="1">
        <f t="array" ref="OZ11">_xlfn.SWITCH($A$2,"average", AVERAGE(Instances!OZ11:Instances!OZ11),"median", MEDIAN(Instances!OZ11:Instances!OZ11),"min", MIN(Instances!OZ11:Instances!OZ11),"max", MAX(Instances!OZ11:Instances!OZ11),"diff", MAX(Instances!OZ11:Instances!OZ11)-MIN(Instances!OZ11:Instances!OZ11))</f>
        <v>0</v>
      </c>
      <c r="PA11" s="1" cm="1">
        <f t="array" ref="PA11">_xlfn.SWITCH($A$2,"average", AVERAGE(Instances!PA11:Instances!PA11),"median", MEDIAN(Instances!PA11:Instances!PA11),"min", MIN(Instances!PA11:Instances!PA11),"max", MAX(Instances!PA11:Instances!PA11),"diff", MAX(Instances!PA11:Instances!PA11)-MIN(Instances!PA11:Instances!PA11))</f>
        <v>0</v>
      </c>
      <c r="PB11" s="1" cm="1">
        <f t="array" ref="PB11">_xlfn.SWITCH($A$2,"average", AVERAGE(Instances!PB11:Instances!PB11),"median", MEDIAN(Instances!PB11:Instances!PB11),"min", MIN(Instances!PB11:Instances!PB11),"max", MAX(Instances!PB11:Instances!PB11),"diff", MAX(Instances!PB11:Instances!PB11)-MIN(Instances!PB11:Instances!PB11))</f>
        <v>0</v>
      </c>
      <c r="PC11" s="1" cm="1">
        <f t="array" ref="PC11">_xlfn.SWITCH($A$2,"average", AVERAGE(Instances!PC11:Instances!PC11),"median", MEDIAN(Instances!PC11:Instances!PC11),"min", MIN(Instances!PC11:Instances!PC11),"max", MAX(Instances!PC11:Instances!PC11),"diff", MAX(Instances!PC11:Instances!PC11)-MIN(Instances!PC11:Instances!PC11))</f>
        <v>0</v>
      </c>
      <c r="PD11" s="1" cm="1">
        <f t="array" ref="PD11">_xlfn.SWITCH($A$2,"average", AVERAGE(Instances!PD11:Instances!PD11),"median", MEDIAN(Instances!PD11:Instances!PD11),"min", MIN(Instances!PD11:Instances!PD11),"max", MAX(Instances!PD11:Instances!PD11),"diff", MAX(Instances!PD11:Instances!PD11)-MIN(Instances!PD11:Instances!PD11))</f>
        <v>0</v>
      </c>
      <c r="PE11" s="1" cm="1">
        <f t="array" ref="PE11">_xlfn.SWITCH($A$2,"average", AVERAGE(Instances!PE11:Instances!PE11),"median", MEDIAN(Instances!PE11:Instances!PE11),"min", MIN(Instances!PE11:Instances!PE11),"max", MAX(Instances!PE11:Instances!PE11),"diff", MAX(Instances!PE11:Instances!PE11)-MIN(Instances!PE11:Instances!PE11))</f>
        <v>0</v>
      </c>
      <c r="PF11" s="1" cm="1">
        <f t="array" ref="PF11">_xlfn.SWITCH($A$2,"average", AVERAGE(Instances!PF11:Instances!PF11),"median", MEDIAN(Instances!PF11:Instances!PF11),"min", MIN(Instances!PF11:Instances!PF11),"max", MAX(Instances!PF11:Instances!PF11),"diff", MAX(Instances!PF11:Instances!PF11)-MIN(Instances!PF11:Instances!PF11))</f>
        <v>0</v>
      </c>
      <c r="PG11" s="1" cm="1">
        <f t="array" ref="PG11">_xlfn.SWITCH($A$2,"average", AVERAGE(Instances!PG11:Instances!PG11),"median", MEDIAN(Instances!PG11:Instances!PG11),"min", MIN(Instances!PG11:Instances!PG11),"max", MAX(Instances!PG11:Instances!PG11),"diff", MAX(Instances!PG11:Instances!PG11)-MIN(Instances!PG11:Instances!PG11))</f>
        <v>0</v>
      </c>
      <c r="PH11" s="1" cm="1">
        <f t="array" ref="PH11">_xlfn.SWITCH($A$2,"average", AVERAGE(Instances!PH11:Instances!PH11),"median", MEDIAN(Instances!PH11:Instances!PH11),"min", MIN(Instances!PH11:Instances!PH11),"max", MAX(Instances!PH11:Instances!PH11),"diff", MAX(Instances!PH11:Instances!PH11)-MIN(Instances!PH11:Instances!PH11))</f>
        <v>0</v>
      </c>
      <c r="PI11" s="1" cm="1">
        <f t="array" ref="PI11">_xlfn.SWITCH($A$2,"average", AVERAGE(Instances!PI11:Instances!PI11),"median", MEDIAN(Instances!PI11:Instances!PI11),"min", MIN(Instances!PI11:Instances!PI11),"max", MAX(Instances!PI11:Instances!PI11),"diff", MAX(Instances!PI11:Instances!PI11)-MIN(Instances!PI11:Instances!PI11))</f>
        <v>0</v>
      </c>
      <c r="PJ11" s="1" cm="1">
        <f t="array" ref="PJ11">_xlfn.SWITCH($A$2,"average", AVERAGE(Instances!PJ11:Instances!PJ11),"median", MEDIAN(Instances!PJ11:Instances!PJ11),"min", MIN(Instances!PJ11:Instances!PJ11),"max", MAX(Instances!PJ11:Instances!PJ11),"diff", MAX(Instances!PJ11:Instances!PJ11)-MIN(Instances!PJ11:Instances!PJ11))</f>
        <v>0</v>
      </c>
      <c r="PK11" s="1" cm="1">
        <f t="array" ref="PK11">_xlfn.SWITCH($A$2,"average", AVERAGE(Instances!PK11:Instances!PK11),"median", MEDIAN(Instances!PK11:Instances!PK11),"min", MIN(Instances!PK11:Instances!PK11),"max", MAX(Instances!PK11:Instances!PK11),"diff", MAX(Instances!PK11:Instances!PK11)-MIN(Instances!PK11:Instances!PK11))</f>
        <v>0</v>
      </c>
      <c r="PL11" s="1" cm="1">
        <f t="array" ref="PL11">_xlfn.SWITCH($A$2,"average", AVERAGE(Instances!PL11:Instances!PL11),"median", MEDIAN(Instances!PL11:Instances!PL11),"min", MIN(Instances!PL11:Instances!PL11),"max", MAX(Instances!PL11:Instances!PL11),"diff", MAX(Instances!PL11:Instances!PL11)-MIN(Instances!PL11:Instances!PL11))</f>
        <v>0</v>
      </c>
      <c r="PM11" s="1" cm="1">
        <f t="array" ref="PM11">_xlfn.SWITCH($A$2,"average", AVERAGE(Instances!PM11:Instances!PM11),"median", MEDIAN(Instances!PM11:Instances!PM11),"min", MIN(Instances!PM11:Instances!PM11),"max", MAX(Instances!PM11:Instances!PM11),"diff", MAX(Instances!PM11:Instances!PM11)-MIN(Instances!PM11:Instances!PM11))</f>
        <v>0</v>
      </c>
      <c r="PN11" s="1"/>
      <c r="PO11" s="1" cm="1">
        <f t="array" ref="PO11">_xlfn.SWITCH($A$2,"average", AVERAGE(Instances!PO11:Instances!PO11),"median", MEDIAN(Instances!PO11:Instances!PO11),"min", MIN(Instances!PO11:Instances!PO11),"max", MAX(Instances!PO11:Instances!PO11),"diff", MAX(Instances!PO11:Instances!PO11)-MIN(Instances!PO11:Instances!PO11))</f>
        <v>0</v>
      </c>
      <c r="PP11" s="1" cm="1">
        <f t="array" ref="PP11">_xlfn.SWITCH($A$2,"average", AVERAGE(Instances!PP11:Instances!PP11),"median", MEDIAN(Instances!PP11:Instances!PP11),"min", MIN(Instances!PP11:Instances!PP11),"max", MAX(Instances!PP11:Instances!PP11),"diff", MAX(Instances!PP11:Instances!PP11)-MIN(Instances!PP11:Instances!PP11))</f>
        <v>0</v>
      </c>
      <c r="PQ11" s="1" cm="1">
        <f t="array" ref="PQ11">_xlfn.SWITCH($A$2,"average", AVERAGE(Instances!PQ11:Instances!PQ11),"median", MEDIAN(Instances!PQ11:Instances!PQ11),"min", MIN(Instances!PQ11:Instances!PQ11),"max", MAX(Instances!PQ11:Instances!PQ11),"diff", MAX(Instances!PQ11:Instances!PQ11)-MIN(Instances!PQ11:Instances!PQ11))</f>
        <v>0</v>
      </c>
      <c r="PR11" s="1" cm="1">
        <f t="array" ref="PR11">_xlfn.SWITCH($A$2,"average", AVERAGE(Instances!PR11:Instances!PR11),"median", MEDIAN(Instances!PR11:Instances!PR11),"min", MIN(Instances!PR11:Instances!PR11),"max", MAX(Instances!PR11:Instances!PR11),"diff", MAX(Instances!PR11:Instances!PR11)-MIN(Instances!PR11:Instances!PR11))</f>
        <v>0</v>
      </c>
      <c r="PS11" s="1" cm="1">
        <f t="array" ref="PS11">_xlfn.SWITCH($A$2,"average", AVERAGE(Instances!PS11:Instances!PS11),"median", MEDIAN(Instances!PS11:Instances!PS11),"min", MIN(Instances!PS11:Instances!PS11),"max", MAX(Instances!PS11:Instances!PS11),"diff", MAX(Instances!PS11:Instances!PS11)-MIN(Instances!PS11:Instances!PS11))</f>
        <v>0</v>
      </c>
      <c r="PT11" s="1" cm="1">
        <f t="array" ref="PT11">_xlfn.SWITCH($A$2,"average", AVERAGE(Instances!PT11:Instances!PT11),"median", MEDIAN(Instances!PT11:Instances!PT11),"min", MIN(Instances!PT11:Instances!PT11),"max", MAX(Instances!PT11:Instances!PT11),"diff", MAX(Instances!PT11:Instances!PT11)-MIN(Instances!PT11:Instances!PT11))</f>
        <v>0</v>
      </c>
      <c r="PU11" s="1" cm="1">
        <f t="array" ref="PU11">_xlfn.SWITCH($A$2,"average", AVERAGE(Instances!PU11:Instances!PU11),"median", MEDIAN(Instances!PU11:Instances!PU11),"min", MIN(Instances!PU11:Instances!PU11),"max", MAX(Instances!PU11:Instances!PU11),"diff", MAX(Instances!PU11:Instances!PU11)-MIN(Instances!PU11:Instances!PU11))</f>
        <v>0</v>
      </c>
      <c r="PV11" s="1" cm="1">
        <f t="array" ref="PV11">_xlfn.SWITCH($A$2,"average", AVERAGE(Instances!PV11:Instances!PV11),"median", MEDIAN(Instances!PV11:Instances!PV11),"min", MIN(Instances!PV11:Instances!PV11),"max", MAX(Instances!PV11:Instances!PV11),"diff", MAX(Instances!PV11:Instances!PV11)-MIN(Instances!PV11:Instances!PV11))</f>
        <v>0</v>
      </c>
      <c r="PW11" s="1" cm="1">
        <f t="array" ref="PW11">_xlfn.SWITCH($A$2,"average", AVERAGE(Instances!PW11:Instances!PW11),"median", MEDIAN(Instances!PW11:Instances!PW11),"min", MIN(Instances!PW11:Instances!PW11),"max", MAX(Instances!PW11:Instances!PW11),"diff", MAX(Instances!PW11:Instances!PW11)-MIN(Instances!PW11:Instances!PW11))</f>
        <v>0</v>
      </c>
      <c r="PX11" s="1" cm="1">
        <f t="array" ref="PX11">_xlfn.SWITCH($A$2,"average", AVERAGE(Instances!PX11:Instances!PX11),"median", MEDIAN(Instances!PX11:Instances!PX11),"min", MIN(Instances!PX11:Instances!PX11),"max", MAX(Instances!PX11:Instances!PX11),"diff", MAX(Instances!PX11:Instances!PX11)-MIN(Instances!PX11:Instances!PX11))</f>
        <v>0</v>
      </c>
      <c r="PY11" s="1" cm="1">
        <f t="array" ref="PY11">_xlfn.SWITCH($A$2,"average", AVERAGE(Instances!PY11:Instances!PY11),"median", MEDIAN(Instances!PY11:Instances!PY11),"min", MIN(Instances!PY11:Instances!PY11),"max", MAX(Instances!PY11:Instances!PY11),"diff", MAX(Instances!PY11:Instances!PY11)-MIN(Instances!PY11:Instances!PY11))</f>
        <v>0</v>
      </c>
      <c r="PZ11" s="1" cm="1">
        <f t="array" ref="PZ11">_xlfn.SWITCH($A$2,"average", AVERAGE(Instances!PZ11:Instances!PZ11),"median", MEDIAN(Instances!PZ11:Instances!PZ11),"min", MIN(Instances!PZ11:Instances!PZ11),"max", MAX(Instances!PZ11:Instances!PZ11),"diff", MAX(Instances!PZ11:Instances!PZ11)-MIN(Instances!PZ11:Instances!PZ11))</f>
        <v>0</v>
      </c>
      <c r="QA11" s="1" cm="1">
        <f t="array" ref="QA11">_xlfn.SWITCH($A$2,"average", AVERAGE(Instances!QA11:Instances!QA11),"median", MEDIAN(Instances!QA11:Instances!QA11),"min", MIN(Instances!QA11:Instances!QA11),"max", MAX(Instances!QA11:Instances!QA11),"diff", MAX(Instances!QA11:Instances!QA11)-MIN(Instances!QA11:Instances!QA11))</f>
        <v>0</v>
      </c>
      <c r="QB11" s="1" cm="1">
        <f t="array" ref="QB11">_xlfn.SWITCH($A$2,"average", AVERAGE(Instances!QB11:Instances!QB11),"median", MEDIAN(Instances!QB11:Instances!QB11),"min", MIN(Instances!QB11:Instances!QB11),"max", MAX(Instances!QB11:Instances!QB11),"diff", MAX(Instances!QB11:Instances!QB11)-MIN(Instances!QB11:Instances!QB11))</f>
        <v>0</v>
      </c>
      <c r="QC11" s="1" cm="1">
        <f t="array" ref="QC11">_xlfn.SWITCH($A$2,"average", AVERAGE(Instances!QC11:Instances!QC11),"median", MEDIAN(Instances!QC11:Instances!QC11),"min", MIN(Instances!QC11:Instances!QC11),"max", MAX(Instances!QC11:Instances!QC11),"diff", MAX(Instances!QC11:Instances!QC11)-MIN(Instances!QC11:Instances!QC11))</f>
        <v>0</v>
      </c>
      <c r="QD11" s="1" cm="1">
        <f t="array" ref="QD11">_xlfn.SWITCH($A$2,"average", AVERAGE(Instances!QD11:Instances!QD11),"median", MEDIAN(Instances!QD11:Instances!QD11),"min", MIN(Instances!QD11:Instances!QD11),"max", MAX(Instances!QD11:Instances!QD11),"diff", MAX(Instances!QD11:Instances!QD11)-MIN(Instances!QD11:Instances!QD11))</f>
        <v>0</v>
      </c>
      <c r="QE11" s="1" cm="1">
        <f t="array" ref="QE11">_xlfn.SWITCH($A$2,"average", AVERAGE(Instances!QE11:Instances!QE11),"median", MEDIAN(Instances!QE11:Instances!QE11),"min", MIN(Instances!QE11:Instances!QE11),"max", MAX(Instances!QE11:Instances!QE11),"diff", MAX(Instances!QE11:Instances!QE11)-MIN(Instances!QE11:Instances!QE11))</f>
        <v>0</v>
      </c>
      <c r="QF11" s="1"/>
      <c r="QG11" s="1" cm="1">
        <f t="array" ref="QG11">_xlfn.SWITCH($A$2,"average", AVERAGE(Instances!QG11:Instances!QG11),"median", MEDIAN(Instances!QG11:Instances!QG11),"min", MIN(Instances!QG11:Instances!QG11),"max", MAX(Instances!QG11:Instances!QG11),"diff", MAX(Instances!QG11:Instances!QG11)-MIN(Instances!QG11:Instances!QG11))</f>
        <v>0</v>
      </c>
      <c r="QH11" s="1" cm="1">
        <f t="array" ref="QH11">_xlfn.SWITCH($A$2,"average", AVERAGE(Instances!QH11:Instances!QH11),"median", MEDIAN(Instances!QH11:Instances!QH11),"min", MIN(Instances!QH11:Instances!QH11),"max", MAX(Instances!QH11:Instances!QH11),"diff", MAX(Instances!QH11:Instances!QH11)-MIN(Instances!QH11:Instances!QH11))</f>
        <v>0</v>
      </c>
      <c r="QI11" s="1" cm="1">
        <f t="array" ref="QI11">_xlfn.SWITCH($A$2,"average", AVERAGE(Instances!QI11:Instances!QI11),"median", MEDIAN(Instances!QI11:Instances!QI11),"min", MIN(Instances!QI11:Instances!QI11),"max", MAX(Instances!QI11:Instances!QI11),"diff", MAX(Instances!QI11:Instances!QI11)-MIN(Instances!QI11:Instances!QI11))</f>
        <v>0</v>
      </c>
      <c r="QJ11" s="1" cm="1">
        <f t="array" ref="QJ11">_xlfn.SWITCH($A$2,"average", AVERAGE(Instances!QJ11:Instances!QJ11),"median", MEDIAN(Instances!QJ11:Instances!QJ11),"min", MIN(Instances!QJ11:Instances!QJ11),"max", MAX(Instances!QJ11:Instances!QJ11),"diff", MAX(Instances!QJ11:Instances!QJ11)-MIN(Instances!QJ11:Instances!QJ11))</f>
        <v>0</v>
      </c>
      <c r="QK11" s="1" cm="1">
        <f t="array" ref="QK11">_xlfn.SWITCH($A$2,"average", AVERAGE(Instances!QK11:Instances!QK11),"median", MEDIAN(Instances!QK11:Instances!QK11),"min", MIN(Instances!QK11:Instances!QK11),"max", MAX(Instances!QK11:Instances!QK11),"diff", MAX(Instances!QK11:Instances!QK11)-MIN(Instances!QK11:Instances!QK11))</f>
        <v>0</v>
      </c>
      <c r="QL11" s="1" cm="1">
        <f t="array" ref="QL11">_xlfn.SWITCH($A$2,"average", AVERAGE(Instances!QL11:Instances!QL11),"median", MEDIAN(Instances!QL11:Instances!QL11),"min", MIN(Instances!QL11:Instances!QL11),"max", MAX(Instances!QL11:Instances!QL11),"diff", MAX(Instances!QL11:Instances!QL11)-MIN(Instances!QL11:Instances!QL11))</f>
        <v>0</v>
      </c>
      <c r="QM11" s="1" cm="1">
        <f t="array" ref="QM11">_xlfn.SWITCH($A$2,"average", AVERAGE(Instances!QM11:Instances!QM11),"median", MEDIAN(Instances!QM11:Instances!QM11),"min", MIN(Instances!QM11:Instances!QM11),"max", MAX(Instances!QM11:Instances!QM11),"diff", MAX(Instances!QM11:Instances!QM11)-MIN(Instances!QM11:Instances!QM11))</f>
        <v>0</v>
      </c>
      <c r="QN11" s="1" cm="1">
        <f t="array" ref="QN11">_xlfn.SWITCH($A$2,"average", AVERAGE(Instances!QN11:Instances!QN11),"median", MEDIAN(Instances!QN11:Instances!QN11),"min", MIN(Instances!QN11:Instances!QN11),"max", MAX(Instances!QN11:Instances!QN11),"diff", MAX(Instances!QN11:Instances!QN11)-MIN(Instances!QN11:Instances!QN11))</f>
        <v>0</v>
      </c>
      <c r="QO11" s="1" cm="1">
        <f t="array" ref="QO11">_xlfn.SWITCH($A$2,"average", AVERAGE(Instances!QO11:Instances!QO11),"median", MEDIAN(Instances!QO11:Instances!QO11),"min", MIN(Instances!QO11:Instances!QO11),"max", MAX(Instances!QO11:Instances!QO11),"diff", MAX(Instances!QO11:Instances!QO11)-MIN(Instances!QO11:Instances!QO11))</f>
        <v>0</v>
      </c>
      <c r="QP11" s="1" cm="1">
        <f t="array" ref="QP11">_xlfn.SWITCH($A$2,"average", AVERAGE(Instances!QP11:Instances!QP11),"median", MEDIAN(Instances!QP11:Instances!QP11),"min", MIN(Instances!QP11:Instances!QP11),"max", MAX(Instances!QP11:Instances!QP11),"diff", MAX(Instances!QP11:Instances!QP11)-MIN(Instances!QP11:Instances!QP11))</f>
        <v>0</v>
      </c>
      <c r="QQ11" s="1" cm="1">
        <f t="array" ref="QQ11">_xlfn.SWITCH($A$2,"average", AVERAGE(Instances!QQ11:Instances!QQ11),"median", MEDIAN(Instances!QQ11:Instances!QQ11),"min", MIN(Instances!QQ11:Instances!QQ11),"max", MAX(Instances!QQ11:Instances!QQ11),"diff", MAX(Instances!QQ11:Instances!QQ11)-MIN(Instances!QQ11:Instances!QQ11))</f>
        <v>0</v>
      </c>
      <c r="QR11" s="1" cm="1">
        <f t="array" ref="QR11">_xlfn.SWITCH($A$2,"average", AVERAGE(Instances!QR11:Instances!QR11),"median", MEDIAN(Instances!QR11:Instances!QR11),"min", MIN(Instances!QR11:Instances!QR11),"max", MAX(Instances!QR11:Instances!QR11),"diff", MAX(Instances!QR11:Instances!QR11)-MIN(Instances!QR11:Instances!QR11))</f>
        <v>0</v>
      </c>
      <c r="QS11" s="1" cm="1">
        <f t="array" ref="QS11">_xlfn.SWITCH($A$2,"average", AVERAGE(Instances!QS11:Instances!QS11),"median", MEDIAN(Instances!QS11:Instances!QS11),"min", MIN(Instances!QS11:Instances!QS11),"max", MAX(Instances!QS11:Instances!QS11),"diff", MAX(Instances!QS11:Instances!QS11)-MIN(Instances!QS11:Instances!QS11))</f>
        <v>0</v>
      </c>
      <c r="QT11" s="1" cm="1">
        <f t="array" ref="QT11">_xlfn.SWITCH($A$2,"average", AVERAGE(Instances!QT11:Instances!QT11),"median", MEDIAN(Instances!QT11:Instances!QT11),"min", MIN(Instances!QT11:Instances!QT11),"max", MAX(Instances!QT11:Instances!QT11),"diff", MAX(Instances!QT11:Instances!QT11)-MIN(Instances!QT11:Instances!QT11))</f>
        <v>0</v>
      </c>
      <c r="QU11" s="1" cm="1">
        <f t="array" ref="QU11">_xlfn.SWITCH($A$2,"average", AVERAGE(Instances!QU11:Instances!QU11),"median", MEDIAN(Instances!QU11:Instances!QU11),"min", MIN(Instances!QU11:Instances!QU11),"max", MAX(Instances!QU11:Instances!QU11),"diff", MAX(Instances!QU11:Instances!QU11)-MIN(Instances!QU11:Instances!QU11))</f>
        <v>0</v>
      </c>
      <c r="QV11" s="1" cm="1">
        <f t="array" ref="QV11">_xlfn.SWITCH($A$2,"average", AVERAGE(Instances!QV11:Instances!QV11),"median", MEDIAN(Instances!QV11:Instances!QV11),"min", MIN(Instances!QV11:Instances!QV11),"max", MAX(Instances!QV11:Instances!QV11),"diff", MAX(Instances!QV11:Instances!QV11)-MIN(Instances!QV11:Instances!QV11))</f>
        <v>0</v>
      </c>
      <c r="QW11" s="1" cm="1">
        <f t="array" ref="QW11">_xlfn.SWITCH($A$2,"average", AVERAGE(Instances!QW11:Instances!QW11),"median", MEDIAN(Instances!QW11:Instances!QW11),"min", MIN(Instances!QW11:Instances!QW11),"max", MAX(Instances!QW11:Instances!QW11),"diff", MAX(Instances!QW11:Instances!QW11)-MIN(Instances!QW11:Instances!QW11))</f>
        <v>0</v>
      </c>
      <c r="QX11" s="1"/>
      <c r="QY11" s="1" cm="1">
        <f t="array" ref="QY11">_xlfn.SWITCH($A$2,"average", AVERAGE(Instances!QY11:Instances!QY11),"median", MEDIAN(Instances!QY11:Instances!QY11),"min", MIN(Instances!QY11:Instances!QY11),"max", MAX(Instances!QY11:Instances!QY11),"diff", MAX(Instances!QY11:Instances!QY11)-MIN(Instances!QY11:Instances!QY11))</f>
        <v>0</v>
      </c>
      <c r="QZ11" s="1" cm="1">
        <f t="array" ref="QZ11">_xlfn.SWITCH($A$2,"average", AVERAGE(Instances!QZ11:Instances!QZ11),"median", MEDIAN(Instances!QZ11:Instances!QZ11),"min", MIN(Instances!QZ11:Instances!QZ11),"max", MAX(Instances!QZ11:Instances!QZ11),"diff", MAX(Instances!QZ11:Instances!QZ11)-MIN(Instances!QZ11:Instances!QZ11))</f>
        <v>0</v>
      </c>
      <c r="RA11" s="1" cm="1">
        <f t="array" ref="RA11">_xlfn.SWITCH($A$2,"average", AVERAGE(Instances!RA11:Instances!RA11),"median", MEDIAN(Instances!RA11:Instances!RA11),"min", MIN(Instances!RA11:Instances!RA11),"max", MAX(Instances!RA11:Instances!RA11),"diff", MAX(Instances!RA11:Instances!RA11)-MIN(Instances!RA11:Instances!RA11))</f>
        <v>0</v>
      </c>
      <c r="RB11" s="1" cm="1">
        <f t="array" ref="RB11">_xlfn.SWITCH($A$2,"average", AVERAGE(Instances!RB11:Instances!RB11),"median", MEDIAN(Instances!RB11:Instances!RB11),"min", MIN(Instances!RB11:Instances!RB11),"max", MAX(Instances!RB11:Instances!RB11),"diff", MAX(Instances!RB11:Instances!RB11)-MIN(Instances!RB11:Instances!RB11))</f>
        <v>0</v>
      </c>
      <c r="RC11" s="1" cm="1">
        <f t="array" ref="RC11">_xlfn.SWITCH($A$2,"average", AVERAGE(Instances!RC11:Instances!RC11),"median", MEDIAN(Instances!RC11:Instances!RC11),"min", MIN(Instances!RC11:Instances!RC11),"max", MAX(Instances!RC11:Instances!RC11),"diff", MAX(Instances!RC11:Instances!RC11)-MIN(Instances!RC11:Instances!RC11))</f>
        <v>0</v>
      </c>
      <c r="RD11" s="1" cm="1">
        <f t="array" ref="RD11">_xlfn.SWITCH($A$2,"average", AVERAGE(Instances!RD11:Instances!RD11),"median", MEDIAN(Instances!RD11:Instances!RD11),"min", MIN(Instances!RD11:Instances!RD11),"max", MAX(Instances!RD11:Instances!RD11),"diff", MAX(Instances!RD11:Instances!RD11)-MIN(Instances!RD11:Instances!RD11))</f>
        <v>0</v>
      </c>
      <c r="RE11" s="1" cm="1">
        <f t="array" ref="RE11">_xlfn.SWITCH($A$2,"average", AVERAGE(Instances!RE11:Instances!RE11),"median", MEDIAN(Instances!RE11:Instances!RE11),"min", MIN(Instances!RE11:Instances!RE11),"max", MAX(Instances!RE11:Instances!RE11),"diff", MAX(Instances!RE11:Instances!RE11)-MIN(Instances!RE11:Instances!RE11))</f>
        <v>0</v>
      </c>
      <c r="RF11" s="1" cm="1">
        <f t="array" ref="RF11">_xlfn.SWITCH($A$2,"average", AVERAGE(Instances!RF11:Instances!RF11),"median", MEDIAN(Instances!RF11:Instances!RF11),"min", MIN(Instances!RF11:Instances!RF11),"max", MAX(Instances!RF11:Instances!RF11),"diff", MAX(Instances!RF11:Instances!RF11)-MIN(Instances!RF11:Instances!RF11))</f>
        <v>0</v>
      </c>
      <c r="RG11" s="1" cm="1">
        <f t="array" ref="RG11">_xlfn.SWITCH($A$2,"average", AVERAGE(Instances!RG11:Instances!RG11),"median", MEDIAN(Instances!RG11:Instances!RG11),"min", MIN(Instances!RG11:Instances!RG11),"max", MAX(Instances!RG11:Instances!RG11),"diff", MAX(Instances!RG11:Instances!RG11)-MIN(Instances!RG11:Instances!RG11))</f>
        <v>0</v>
      </c>
      <c r="RH11" s="1" cm="1">
        <f t="array" ref="RH11">_xlfn.SWITCH($A$2,"average", AVERAGE(Instances!RH11:Instances!RH11),"median", MEDIAN(Instances!RH11:Instances!RH11),"min", MIN(Instances!RH11:Instances!RH11),"max", MAX(Instances!RH11:Instances!RH11),"diff", MAX(Instances!RH11:Instances!RH11)-MIN(Instances!RH11:Instances!RH11))</f>
        <v>0</v>
      </c>
      <c r="RI11" s="1" cm="1">
        <f t="array" ref="RI11">_xlfn.SWITCH($A$2,"average", AVERAGE(Instances!RI11:Instances!RI11),"median", MEDIAN(Instances!RI11:Instances!RI11),"min", MIN(Instances!RI11:Instances!RI11),"max", MAX(Instances!RI11:Instances!RI11),"diff", MAX(Instances!RI11:Instances!RI11)-MIN(Instances!RI11:Instances!RI11))</f>
        <v>0</v>
      </c>
      <c r="RJ11" s="1" cm="1">
        <f t="array" ref="RJ11">_xlfn.SWITCH($A$2,"average", AVERAGE(Instances!RJ11:Instances!RJ11),"median", MEDIAN(Instances!RJ11:Instances!RJ11),"min", MIN(Instances!RJ11:Instances!RJ11),"max", MAX(Instances!RJ11:Instances!RJ11),"diff", MAX(Instances!RJ11:Instances!RJ11)-MIN(Instances!RJ11:Instances!RJ11))</f>
        <v>0</v>
      </c>
      <c r="RK11" s="1" cm="1">
        <f t="array" ref="RK11">_xlfn.SWITCH($A$2,"average", AVERAGE(Instances!RK11:Instances!RK11),"median", MEDIAN(Instances!RK11:Instances!RK11),"min", MIN(Instances!RK11:Instances!RK11),"max", MAX(Instances!RK11:Instances!RK11),"diff", MAX(Instances!RK11:Instances!RK11)-MIN(Instances!RK11:Instances!RK11))</f>
        <v>0</v>
      </c>
      <c r="RL11" s="1" cm="1">
        <f t="array" ref="RL11">_xlfn.SWITCH($A$2,"average", AVERAGE(Instances!RL11:Instances!RL11),"median", MEDIAN(Instances!RL11:Instances!RL11),"min", MIN(Instances!RL11:Instances!RL11),"max", MAX(Instances!RL11:Instances!RL11),"diff", MAX(Instances!RL11:Instances!RL11)-MIN(Instances!RL11:Instances!RL11))</f>
        <v>0</v>
      </c>
      <c r="RM11" s="1" cm="1">
        <f t="array" ref="RM11">_xlfn.SWITCH($A$2,"average", AVERAGE(Instances!RM11:Instances!RM11),"median", MEDIAN(Instances!RM11:Instances!RM11),"min", MIN(Instances!RM11:Instances!RM11),"max", MAX(Instances!RM11:Instances!RM11),"diff", MAX(Instances!RM11:Instances!RM11)-MIN(Instances!RM11:Instances!RM11))</f>
        <v>0</v>
      </c>
      <c r="RN11" s="1" cm="1">
        <f t="array" ref="RN11">_xlfn.SWITCH($A$2,"average", AVERAGE(Instances!RN11:Instances!RN11),"median", MEDIAN(Instances!RN11:Instances!RN11),"min", MIN(Instances!RN11:Instances!RN11),"max", MAX(Instances!RN11:Instances!RN11),"diff", MAX(Instances!RN11:Instances!RN11)-MIN(Instances!RN11:Instances!RN11))</f>
        <v>0</v>
      </c>
      <c r="RO11" s="1" cm="1">
        <f t="array" ref="RO11">_xlfn.SWITCH($A$2,"average", AVERAGE(Instances!RO11:Instances!RO11),"median", MEDIAN(Instances!RO11:Instances!RO11),"min", MIN(Instances!RO11:Instances!RO11),"max", MAX(Instances!RO11:Instances!RO11),"diff", MAX(Instances!RO11:Instances!RO11)-MIN(Instances!RO11:Instances!RO11))</f>
        <v>0</v>
      </c>
      <c r="RP11" s="1"/>
      <c r="RQ11" s="1" cm="1">
        <f t="array" ref="RQ11">_xlfn.SWITCH($A$2,"average", AVERAGE(Instances!RQ11:Instances!RQ11),"median", MEDIAN(Instances!RQ11:Instances!RQ11),"min", MIN(Instances!RQ11:Instances!RQ11),"max", MAX(Instances!RQ11:Instances!RQ11),"diff", MAX(Instances!RQ11:Instances!RQ11)-MIN(Instances!RQ11:Instances!RQ11))</f>
        <v>0</v>
      </c>
      <c r="RR11" s="1" cm="1">
        <f t="array" ref="RR11">_xlfn.SWITCH($A$2,"average", AVERAGE(Instances!RR11:Instances!RR11),"median", MEDIAN(Instances!RR11:Instances!RR11),"min", MIN(Instances!RR11:Instances!RR11),"max", MAX(Instances!RR11:Instances!RR11),"diff", MAX(Instances!RR11:Instances!RR11)-MIN(Instances!RR11:Instances!RR11))</f>
        <v>0</v>
      </c>
      <c r="RS11" s="1" cm="1">
        <f t="array" ref="RS11">_xlfn.SWITCH($A$2,"average", AVERAGE(Instances!RS11:Instances!RS11),"median", MEDIAN(Instances!RS11:Instances!RS11),"min", MIN(Instances!RS11:Instances!RS11),"max", MAX(Instances!RS11:Instances!RS11),"diff", MAX(Instances!RS11:Instances!RS11)-MIN(Instances!RS11:Instances!RS11))</f>
        <v>0</v>
      </c>
      <c r="RT11" s="1" cm="1">
        <f t="array" ref="RT11">_xlfn.SWITCH($A$2,"average", AVERAGE(Instances!RT11:Instances!RT11),"median", MEDIAN(Instances!RT11:Instances!RT11),"min", MIN(Instances!RT11:Instances!RT11),"max", MAX(Instances!RT11:Instances!RT11),"diff", MAX(Instances!RT11:Instances!RT11)-MIN(Instances!RT11:Instances!RT11))</f>
        <v>0</v>
      </c>
      <c r="RU11" s="1" cm="1">
        <f t="array" ref="RU11">_xlfn.SWITCH($A$2,"average", AVERAGE(Instances!RU11:Instances!RU11),"median", MEDIAN(Instances!RU11:Instances!RU11),"min", MIN(Instances!RU11:Instances!RU11),"max", MAX(Instances!RU11:Instances!RU11),"diff", MAX(Instances!RU11:Instances!RU11)-MIN(Instances!RU11:Instances!RU11))</f>
        <v>0</v>
      </c>
      <c r="RV11" s="1" cm="1">
        <f t="array" ref="RV11">_xlfn.SWITCH($A$2,"average", AVERAGE(Instances!RV11:Instances!RV11),"median", MEDIAN(Instances!RV11:Instances!RV11),"min", MIN(Instances!RV11:Instances!RV11),"max", MAX(Instances!RV11:Instances!RV11),"diff", MAX(Instances!RV11:Instances!RV11)-MIN(Instances!RV11:Instances!RV11))</f>
        <v>0</v>
      </c>
      <c r="RW11" s="1" cm="1">
        <f t="array" ref="RW11">_xlfn.SWITCH($A$2,"average", AVERAGE(Instances!RW11:Instances!RW11),"median", MEDIAN(Instances!RW11:Instances!RW11),"min", MIN(Instances!RW11:Instances!RW11),"max", MAX(Instances!RW11:Instances!RW11),"diff", MAX(Instances!RW11:Instances!RW11)-MIN(Instances!RW11:Instances!RW11))</f>
        <v>0</v>
      </c>
      <c r="RX11" s="1" cm="1">
        <f t="array" ref="RX11">_xlfn.SWITCH($A$2,"average", AVERAGE(Instances!RX11:Instances!RX11),"median", MEDIAN(Instances!RX11:Instances!RX11),"min", MIN(Instances!RX11:Instances!RX11),"max", MAX(Instances!RX11:Instances!RX11),"diff", MAX(Instances!RX11:Instances!RX11)-MIN(Instances!RX11:Instances!RX11))</f>
        <v>0</v>
      </c>
      <c r="RY11" s="1" cm="1">
        <f t="array" ref="RY11">_xlfn.SWITCH($A$2,"average", AVERAGE(Instances!RY11:Instances!RY11),"median", MEDIAN(Instances!RY11:Instances!RY11),"min", MIN(Instances!RY11:Instances!RY11),"max", MAX(Instances!RY11:Instances!RY11),"diff", MAX(Instances!RY11:Instances!RY11)-MIN(Instances!RY11:Instances!RY11))</f>
        <v>0</v>
      </c>
      <c r="RZ11" s="1" cm="1">
        <f t="array" ref="RZ11">_xlfn.SWITCH($A$2,"average", AVERAGE(Instances!RZ11:Instances!RZ11),"median", MEDIAN(Instances!RZ11:Instances!RZ11),"min", MIN(Instances!RZ11:Instances!RZ11),"max", MAX(Instances!RZ11:Instances!RZ11),"diff", MAX(Instances!RZ11:Instances!RZ11)-MIN(Instances!RZ11:Instances!RZ11))</f>
        <v>0</v>
      </c>
      <c r="SA11" s="1" cm="1">
        <f t="array" ref="SA11">_xlfn.SWITCH($A$2,"average", AVERAGE(Instances!SA11:Instances!SA11),"median", MEDIAN(Instances!SA11:Instances!SA11),"min", MIN(Instances!SA11:Instances!SA11),"max", MAX(Instances!SA11:Instances!SA11),"diff", MAX(Instances!SA11:Instances!SA11)-MIN(Instances!SA11:Instances!SA11))</f>
        <v>0</v>
      </c>
      <c r="SB11" s="1" cm="1">
        <f t="array" ref="SB11">_xlfn.SWITCH($A$2,"average", AVERAGE(Instances!SB11:Instances!SB11),"median", MEDIAN(Instances!SB11:Instances!SB11),"min", MIN(Instances!SB11:Instances!SB11),"max", MAX(Instances!SB11:Instances!SB11),"diff", MAX(Instances!SB11:Instances!SB11)-MIN(Instances!SB11:Instances!SB11))</f>
        <v>0</v>
      </c>
      <c r="SC11" s="1" cm="1">
        <f t="array" ref="SC11">_xlfn.SWITCH($A$2,"average", AVERAGE(Instances!SC11:Instances!SC11),"median", MEDIAN(Instances!SC11:Instances!SC11),"min", MIN(Instances!SC11:Instances!SC11),"max", MAX(Instances!SC11:Instances!SC11),"diff", MAX(Instances!SC11:Instances!SC11)-MIN(Instances!SC11:Instances!SC11))</f>
        <v>0</v>
      </c>
      <c r="SD11" s="1" cm="1">
        <f t="array" ref="SD11">_xlfn.SWITCH($A$2,"average", AVERAGE(Instances!SD11:Instances!SD11),"median", MEDIAN(Instances!SD11:Instances!SD11),"min", MIN(Instances!SD11:Instances!SD11),"max", MAX(Instances!SD11:Instances!SD11),"diff", MAX(Instances!SD11:Instances!SD11)-MIN(Instances!SD11:Instances!SD11))</f>
        <v>0</v>
      </c>
      <c r="SE11" s="1" cm="1">
        <f t="array" ref="SE11">_xlfn.SWITCH($A$2,"average", AVERAGE(Instances!SE11:Instances!SE11),"median", MEDIAN(Instances!SE11:Instances!SE11),"min", MIN(Instances!SE11:Instances!SE11),"max", MAX(Instances!SE11:Instances!SE11),"diff", MAX(Instances!SE11:Instances!SE11)-MIN(Instances!SE11:Instances!SE11))</f>
        <v>0</v>
      </c>
      <c r="SF11" s="1" cm="1">
        <f t="array" ref="SF11">_xlfn.SWITCH($A$2,"average", AVERAGE(Instances!SF11:Instances!SF11),"median", MEDIAN(Instances!SF11:Instances!SF11),"min", MIN(Instances!SF11:Instances!SF11),"max", MAX(Instances!SF11:Instances!SF11),"diff", MAX(Instances!SF11:Instances!SF11)-MIN(Instances!SF11:Instances!SF11))</f>
        <v>0</v>
      </c>
      <c r="SG11" s="1" cm="1">
        <f t="array" ref="SG11">_xlfn.SWITCH($A$2,"average", AVERAGE(Instances!SG11:Instances!SG11),"median", MEDIAN(Instances!SG11:Instances!SG11),"min", MIN(Instances!SG11:Instances!SG11),"max", MAX(Instances!SG11:Instances!SG11),"diff", MAX(Instances!SG11:Instances!SG11)-MIN(Instances!SG11:Instances!SG11))</f>
        <v>0</v>
      </c>
      <c r="SH11" s="1"/>
      <c r="SI11" s="1" cm="1">
        <f t="array" ref="SI11">_xlfn.SWITCH($A$2,"average", AVERAGE(Instances!SI11:Instances!SI11),"median", MEDIAN(Instances!SI11:Instances!SI11),"min", MIN(Instances!SI11:Instances!SI11),"max", MAX(Instances!SI11:Instances!SI11),"diff", MAX(Instances!SI11:Instances!SI11)-MIN(Instances!SI11:Instances!SI11))</f>
        <v>0</v>
      </c>
      <c r="SJ11" s="1" cm="1">
        <f t="array" ref="SJ11">_xlfn.SWITCH($A$2,"average", AVERAGE(Instances!SJ11:Instances!SJ11),"median", MEDIAN(Instances!SJ11:Instances!SJ11),"min", MIN(Instances!SJ11:Instances!SJ11),"max", MAX(Instances!SJ11:Instances!SJ11),"diff", MAX(Instances!SJ11:Instances!SJ11)-MIN(Instances!SJ11:Instances!SJ11))</f>
        <v>0</v>
      </c>
      <c r="SK11" s="1" cm="1">
        <f t="array" ref="SK11">_xlfn.SWITCH($A$2,"average", AVERAGE(Instances!SK11:Instances!SK11),"median", MEDIAN(Instances!SK11:Instances!SK11),"min", MIN(Instances!SK11:Instances!SK11),"max", MAX(Instances!SK11:Instances!SK11),"diff", MAX(Instances!SK11:Instances!SK11)-MIN(Instances!SK11:Instances!SK11))</f>
        <v>0</v>
      </c>
      <c r="SL11" s="1" cm="1">
        <f t="array" ref="SL11">_xlfn.SWITCH($A$2,"average", AVERAGE(Instances!SL11:Instances!SL11),"median", MEDIAN(Instances!SL11:Instances!SL11),"min", MIN(Instances!SL11:Instances!SL11),"max", MAX(Instances!SL11:Instances!SL11),"diff", MAX(Instances!SL11:Instances!SL11)-MIN(Instances!SL11:Instances!SL11))</f>
        <v>0</v>
      </c>
      <c r="SM11" s="1" cm="1">
        <f t="array" ref="SM11">_xlfn.SWITCH($A$2,"average", AVERAGE(Instances!SM11:Instances!SM11),"median", MEDIAN(Instances!SM11:Instances!SM11),"min", MIN(Instances!SM11:Instances!SM11),"max", MAX(Instances!SM11:Instances!SM11),"diff", MAX(Instances!SM11:Instances!SM11)-MIN(Instances!SM11:Instances!SM11))</f>
        <v>0</v>
      </c>
      <c r="SN11" s="1" cm="1">
        <f t="array" ref="SN11">_xlfn.SWITCH($A$2,"average", AVERAGE(Instances!SN11:Instances!SN11),"median", MEDIAN(Instances!SN11:Instances!SN11),"min", MIN(Instances!SN11:Instances!SN11),"max", MAX(Instances!SN11:Instances!SN11),"diff", MAX(Instances!SN11:Instances!SN11)-MIN(Instances!SN11:Instances!SN11))</f>
        <v>0</v>
      </c>
      <c r="SO11" s="1" cm="1">
        <f t="array" ref="SO11">_xlfn.SWITCH($A$2,"average", AVERAGE(Instances!SO11:Instances!SO11),"median", MEDIAN(Instances!SO11:Instances!SO11),"min", MIN(Instances!SO11:Instances!SO11),"max", MAX(Instances!SO11:Instances!SO11),"diff", MAX(Instances!SO11:Instances!SO11)-MIN(Instances!SO11:Instances!SO11))</f>
        <v>0</v>
      </c>
      <c r="SP11" s="1" cm="1">
        <f t="array" ref="SP11">_xlfn.SWITCH($A$2,"average", AVERAGE(Instances!SP11:Instances!SP11),"median", MEDIAN(Instances!SP11:Instances!SP11),"min", MIN(Instances!SP11:Instances!SP11),"max", MAX(Instances!SP11:Instances!SP11),"diff", MAX(Instances!SP11:Instances!SP11)-MIN(Instances!SP11:Instances!SP11))</f>
        <v>0</v>
      </c>
      <c r="SQ11" s="1" cm="1">
        <f t="array" ref="SQ11">_xlfn.SWITCH($A$2,"average", AVERAGE(Instances!SQ11:Instances!SQ11),"median", MEDIAN(Instances!SQ11:Instances!SQ11),"min", MIN(Instances!SQ11:Instances!SQ11),"max", MAX(Instances!SQ11:Instances!SQ11),"diff", MAX(Instances!SQ11:Instances!SQ11)-MIN(Instances!SQ11:Instances!SQ11))</f>
        <v>0</v>
      </c>
      <c r="SR11" s="1" cm="1">
        <f t="array" ref="SR11">_xlfn.SWITCH($A$2,"average", AVERAGE(Instances!SR11:Instances!SR11),"median", MEDIAN(Instances!SR11:Instances!SR11),"min", MIN(Instances!SR11:Instances!SR11),"max", MAX(Instances!SR11:Instances!SR11),"diff", MAX(Instances!SR11:Instances!SR11)-MIN(Instances!SR11:Instances!SR11))</f>
        <v>0</v>
      </c>
      <c r="SS11" s="1" cm="1">
        <f t="array" ref="SS11">_xlfn.SWITCH($A$2,"average", AVERAGE(Instances!SS11:Instances!SS11),"median", MEDIAN(Instances!SS11:Instances!SS11),"min", MIN(Instances!SS11:Instances!SS11),"max", MAX(Instances!SS11:Instances!SS11),"diff", MAX(Instances!SS11:Instances!SS11)-MIN(Instances!SS11:Instances!SS11))</f>
        <v>0</v>
      </c>
      <c r="ST11" s="1" cm="1">
        <f t="array" ref="ST11">_xlfn.SWITCH($A$2,"average", AVERAGE(Instances!ST11:Instances!ST11),"median", MEDIAN(Instances!ST11:Instances!ST11),"min", MIN(Instances!ST11:Instances!ST11),"max", MAX(Instances!ST11:Instances!ST11),"diff", MAX(Instances!ST11:Instances!ST11)-MIN(Instances!ST11:Instances!ST11))</f>
        <v>0</v>
      </c>
      <c r="SU11" s="1" cm="1">
        <f t="array" ref="SU11">_xlfn.SWITCH($A$2,"average", AVERAGE(Instances!SU11:Instances!SU11),"median", MEDIAN(Instances!SU11:Instances!SU11),"min", MIN(Instances!SU11:Instances!SU11),"max", MAX(Instances!SU11:Instances!SU11),"diff", MAX(Instances!SU11:Instances!SU11)-MIN(Instances!SU11:Instances!SU11))</f>
        <v>0</v>
      </c>
      <c r="SV11" s="1" cm="1">
        <f t="array" ref="SV11">_xlfn.SWITCH($A$2,"average", AVERAGE(Instances!SV11:Instances!SV11),"median", MEDIAN(Instances!SV11:Instances!SV11),"min", MIN(Instances!SV11:Instances!SV11),"max", MAX(Instances!SV11:Instances!SV11),"diff", MAX(Instances!SV11:Instances!SV11)-MIN(Instances!SV11:Instances!SV11))</f>
        <v>0</v>
      </c>
      <c r="SW11" s="1" cm="1">
        <f t="array" ref="SW11">_xlfn.SWITCH($A$2,"average", AVERAGE(Instances!SW11:Instances!SW11),"median", MEDIAN(Instances!SW11:Instances!SW11),"min", MIN(Instances!SW11:Instances!SW11),"max", MAX(Instances!SW11:Instances!SW11),"diff", MAX(Instances!SW11:Instances!SW11)-MIN(Instances!SW11:Instances!SW11))</f>
        <v>0</v>
      </c>
      <c r="SX11" s="1" cm="1">
        <f t="array" ref="SX11">_xlfn.SWITCH($A$2,"average", AVERAGE(Instances!SX11:Instances!SX11),"median", MEDIAN(Instances!SX11:Instances!SX11),"min", MIN(Instances!SX11:Instances!SX11),"max", MAX(Instances!SX11:Instances!SX11),"diff", MAX(Instances!SX11:Instances!SX11)-MIN(Instances!SX11:Instances!SX11))</f>
        <v>0</v>
      </c>
      <c r="SY11" s="1" cm="1">
        <f t="array" ref="SY11">_xlfn.SWITCH($A$2,"average", AVERAGE(Instances!SY11:Instances!SY11),"median", MEDIAN(Instances!SY11:Instances!SY11),"min", MIN(Instances!SY11:Instances!SY11),"max", MAX(Instances!SY11:Instances!SY11),"diff", MAX(Instances!SY11:Instances!SY11)-MIN(Instances!SY11:Instances!SY11))</f>
        <v>0</v>
      </c>
      <c r="SZ11" s="1"/>
      <c r="TA11" s="1" cm="1">
        <f t="array" ref="TA11">_xlfn.SWITCH($A$2,"average", AVERAGE(Instances!TA11:Instances!TA11),"median", MEDIAN(Instances!TA11:Instances!TA11),"min", MIN(Instances!TA11:Instances!TA11),"max", MAX(Instances!TA11:Instances!TA11),"diff", MAX(Instances!TA11:Instances!TA11)-MIN(Instances!TA11:Instances!TA11))</f>
        <v>0</v>
      </c>
      <c r="TB11" s="1" cm="1">
        <f t="array" ref="TB11">_xlfn.SWITCH($A$2,"average", AVERAGE(Instances!TB11:Instances!TB11),"median", MEDIAN(Instances!TB11:Instances!TB11),"min", MIN(Instances!TB11:Instances!TB11),"max", MAX(Instances!TB11:Instances!TB11),"diff", MAX(Instances!TB11:Instances!TB11)-MIN(Instances!TB11:Instances!TB11))</f>
        <v>0</v>
      </c>
      <c r="TC11" s="1" cm="1">
        <f t="array" ref="TC11">_xlfn.SWITCH($A$2,"average", AVERAGE(Instances!TC11:Instances!TC11),"median", MEDIAN(Instances!TC11:Instances!TC11),"min", MIN(Instances!TC11:Instances!TC11),"max", MAX(Instances!TC11:Instances!TC11),"diff", MAX(Instances!TC11:Instances!TC11)-MIN(Instances!TC11:Instances!TC11))</f>
        <v>0</v>
      </c>
      <c r="TD11" s="1">
        <f>MIN($B11,$T11,$AL11,$BD11,$BV11,$CN11,$DF11,$DX11,$EP11,$FH11,$FZ11,$GR11,$HJ11,$IB11,$IT11,$JL11,$KD11,$KV11,$LN11,$MF11,$MX11,$NP11,$OH11,$OZ11,$PR11,$QJ11,$RB11,$RT11,$SL11)</f>
        <v>0</v>
      </c>
      <c r="TE11" s="1">
        <f>MIN($C11,$U11,$AM11,$BE11,$BW11,$CO11,$DG11,$DY11,$EQ11,$FI11,$GA11,$GS11,$HK11,$IC11,$IU11,$JM11,$KE11,$KW11,$LO11,$MG11,$MY11,$NQ11,$OI11,$PA11,$PS11,$QK11,$RC11,$RU11,$SM11)</f>
        <v>0</v>
      </c>
      <c r="TF11" s="1">
        <f>MIN($D11,$V11,$AN11,$BF11,$BX11,$CP11,$DH11,$DZ11,$ER11,$FJ11,$GB11,$GT11,$HL11,$ID11,$IV11,$JN11,$KF11,$KX11,$LP11,$MH11,$MZ11,$NR11,$OJ11,$PB11,$PT11,$QL11,$RD11,$RV11,$SN11)</f>
        <v>0</v>
      </c>
      <c r="TG11" s="1">
        <f>MIN($E11,$W11,$AO11,$BG11,$BY11,$CQ11,$DI11,$EA11,$ES11,$FK11,$GC11,$GU11,$HM11,$IE11,$IW11,$JO11,$KG11,$KY11,$LQ11,$MI11,$NA11,$NS11,$OK11,$PC11,$PU11,$QM11,$RE11,$RW11,$SO11)</f>
        <v>0</v>
      </c>
      <c r="TH11" s="1">
        <f>MIN($F11,$X11,$AP11,$BH11,$BZ11,$CR11,$DJ11,$EB11,$ET11,$FL11,$GD11,$GV11,$HN11,$IF11,$IX11,$JP11,$KH11,$KZ11,$LR11,$MJ11,$NB11,$NT11,$OL11,$PD11,$PV11,$QN11,$RF11,$RX11,$SP11)</f>
        <v>0</v>
      </c>
      <c r="TI11" s="1">
        <f>MIN($G11,$Y11,$AQ11,$BI11,$CA11,$CS11,$DK11,$EC11,$EU11,$FM11,$GE11,$GW11,$HO11,$IG11,$IY11,$JQ11,$KI11,$LA11,$LS11,$MK11,$NC11,$NU11,$OM11,$PE11,$PW11,$QO11,$RG11,$RY11,$SQ11)</f>
        <v>0</v>
      </c>
      <c r="TJ11" s="1">
        <f>MIN($H11,$Z11,$AR11,$BJ11,$CB11,$CT11,$DL11,$ED11,$EV11,$FN11,$GF11,$GX11,$HP11,$IH11,$IZ11,$JR11,$KJ11,$LB11,$LT11,$ML11,$ND11,$NV11,$ON11,$PF11,$PX11,$QP11,$RH11,$RZ11,$SR11)</f>
        <v>0</v>
      </c>
      <c r="TK11" s="1">
        <f>MIN($I11,$AA11,$AS11,$BK11,$CC11,$CU11,$DM11,$EE11,$EW11,$FO11,$GG11,$GY11,$HQ11,$II11,$JA11,$JS11,$KK11,$LC11,$LU11,$MM11,$NE11,$NW11,$OO11,$PG11,$PY11,$QQ11,$RI11,$SA11,$SS11)</f>
        <v>0</v>
      </c>
      <c r="TL11" s="1">
        <f>MIN($J11,$AB11,$AT11,$BL11,$CD11,$CV11,$DN11,$EF11,$EX11,$FP11,$GH11,$GZ11,$HR11,$IJ11,$JB11,$JT11,$KL11,$LD11,$LV11,$MN11,$NF11,$NX11,$OP11,$PH11,$PZ11,$QR11,$RJ11,$SB11,$ST11)</f>
        <v>0</v>
      </c>
      <c r="TM11" s="1">
        <f>MIN($K11,$AC11,$AU11,$BM11,$CE11,$CW11,$DO11,$EG11,$EY11,$FQ11,$GI11,$HA11,$HS11,$IK11,$JC11,$JU11,$KM11,$LE11,$LW11,$MO11,$NG11,$NY11,$OQ11,$PI11,$QA11,$QS11,$RK11,$SC11,$SU11)</f>
        <v>0</v>
      </c>
      <c r="TN11" s="1">
        <f>MIN($L11,$AD11,$AV11,$BN11,$CF11,$CX11,$DP11,$EH11,$EZ11,$FR11,$GJ11,$HB11,$HT11,$IL11,$JD11,$JV11,$KN11,$LF11,$LX11,$MP11,$NH11,$NZ11,$OR11,$PJ11,$QB11,$QT11,$RL11,$SD11,$SV11)</f>
        <v>0</v>
      </c>
      <c r="TO11" s="1">
        <f>MIN($M11,$AE11,$AW11,$BO11,$CG11,$CY11,$DQ11,$EI11,$FA11,$FS11,$GK11,$HC11,$HU11,$IM11,$JE11,$JW11,$KO11,$LG11,$LY11,$MQ11,$NI11,$OA11,$OS11,$PK11,$QC11,$QU11,$RM11,$SE11,$SW11)</f>
        <v>0</v>
      </c>
      <c r="TP11" s="1">
        <f>MIN($N11,$AF11,$AX11,$BP11,$CH11,$CZ11,$DR11,$EJ11,$FB11,$FT11,$GL11,$HD11,$HV11,$IN11,$JF11,$JX11,$KP11,$LH11,$LZ11,$MR11,$NJ11,$OB11,$OT11,$PL11,$QD11,$QV11,$RN11,$SF11,$SX11)</f>
        <v>0</v>
      </c>
      <c r="TQ11" s="1">
        <f>MIN($O11,$AG11,$AY11,$BQ11,$CI11,$DA11,$DS11,$EK11,$FC11,$FU11,$GM11,$HE11,$HW11,$IO11,$JG11,$JY11,$KQ11,$LI11,$MA11,$MS11,$NK11,$OC11,$OU11,$PM11,$QE11,$QW11,$RO11,$SG11,$SY11)</f>
        <v>0</v>
      </c>
      <c r="TR11" s="1">
        <f>MIN($Q11,$AI11,$BA11,$BS11,$CK11,$DC11,$DU11,$EM11,$FE11,$FW11,$GO11,$HG11,$HY11,$IQ11,$JI11,$KA11,$KS11,$LK11,$MC11,$MU11,$NM11,$OE11,$OW11,$PO11,$QG11,$QY11,$RQ11,$SI11,$TA11)</f>
        <v>0</v>
      </c>
      <c r="TS11" s="1">
        <f>MIN($R11,$AJ11,$BB11,$BT11,$CL11,$DD11,$DV11,$EN11,$FF11,$FX11,$GP11,$HH11,$HZ11,$IR11,$JJ11,$KB11,$KT11,$LL11,$MD11,$MV11,$NN11,$OF11,$OX11,$PP11,$QH11,$QZ11,$RR11,$SJ11,$TB11)</f>
        <v>0</v>
      </c>
      <c r="TT11" s="1">
        <f>MIN($S11,$AK11,$BC11,$BU11,$CM11,$DE11,$DW11,$EO11,$FG11,$FY11,$GQ11,$HI11,$IA11,$IS11,$JK11,$KC11,$KU11,$LM11,$ME11,$MW11,$NO11,$OG11,$OY11,$PQ11,$QI11,$RA11,$RS11,$SK11,$TC11)</f>
        <v>0</v>
      </c>
      <c r="TU11" s="1">
        <f>MEDIAN($B11,$T11,$AL11,$BD11,$BV11,$CN11,$DF11,$DX11,$EP11,$FH11,$FZ11,$GR11,$HJ11,$IB11,$IT11,$JL11,$KD11,$KV11,$LN11,$MF11,$MX11,$NP11,$OH11,$OZ11,$PR11,$QJ11,$RB11,$RT11,$SL11)</f>
        <v>0</v>
      </c>
      <c r="TV11" s="1">
        <f>MEDIAN($C11,$U11,$AM11,$BE11,$BW11,$CO11,$DG11,$DY11,$EQ11,$FI11,$GA11,$GS11,$HK11,$IC11,$IU11,$JM11,$KE11,$KW11,$LO11,$MG11,$MY11,$NQ11,$OI11,$PA11,$PS11,$QK11,$RC11,$RU11,$SM11)</f>
        <v>0</v>
      </c>
      <c r="TW11" s="1">
        <f>MEDIAN($D11,$V11,$AN11,$BF11,$BX11,$CP11,$DH11,$DZ11,$ER11,$FJ11,$GB11,$GT11,$HL11,$ID11,$IV11,$JN11,$KF11,$KX11,$LP11,$MH11,$MZ11,$NR11,$OJ11,$PB11,$PT11,$QL11,$RD11,$RV11,$SN11)</f>
        <v>0</v>
      </c>
      <c r="TX11" s="1">
        <f>MEDIAN($E11,$W11,$AO11,$BG11,$BY11,$CQ11,$DI11,$EA11,$ES11,$FK11,$GC11,$GU11,$HM11,$IE11,$IW11,$JO11,$KG11,$KY11,$LQ11,$MI11,$NA11,$NS11,$OK11,$PC11,$PU11,$QM11,$RE11,$RW11,$SO11)</f>
        <v>0</v>
      </c>
      <c r="TY11" s="1">
        <f>MEDIAN($F11,$X11,$AP11,$BH11,$BZ11,$CR11,$DJ11,$EB11,$ET11,$FL11,$GD11,$GV11,$HN11,$IF11,$IX11,$JP11,$KH11,$KZ11,$LR11,$MJ11,$NB11,$NT11,$OL11,$PD11,$PV11,$QN11,$RF11,$RX11,$SP11)</f>
        <v>0</v>
      </c>
      <c r="TZ11" s="1">
        <f>MEDIAN($G11,$Y11,$AQ11,$BI11,$CA11,$CS11,$DK11,$EC11,$EU11,$FM11,$GE11,$GW11,$HO11,$IG11,$IY11,$JQ11,$KI11,$LA11,$LS11,$MK11,$NC11,$NU11,$OM11,$PE11,$PW11,$QO11,$RG11,$RY11,$SQ11)</f>
        <v>0</v>
      </c>
      <c r="UA11" s="1">
        <f>MEDIAN($H11,$Z11,$AR11,$BJ11,$CB11,$CT11,$DL11,$ED11,$EV11,$FN11,$GF11,$GX11,$HP11,$IH11,$IZ11,$JR11,$KJ11,$LB11,$LT11,$ML11,$ND11,$NV11,$ON11,$PF11,$PX11,$QP11,$RH11,$RZ11,$SR11)</f>
        <v>0</v>
      </c>
      <c r="UB11" s="1">
        <f>MEDIAN($I11,$AA11,$AS11,$BK11,$CC11,$CU11,$DM11,$EE11,$EW11,$FO11,$GG11,$GY11,$HQ11,$II11,$JA11,$JS11,$KK11,$LC11,$LU11,$MM11,$NE11,$NW11,$OO11,$PG11,$PY11,$QQ11,$RI11,$SA11,$SS11)</f>
        <v>0</v>
      </c>
      <c r="UC11" s="1">
        <f>MEDIAN($J11,$AB11,$AT11,$BL11,$CD11,$CV11,$DN11,$EF11,$EX11,$FP11,$GH11,$GZ11,$HR11,$IJ11,$JB11,$JT11,$KL11,$LD11,$LV11,$MN11,$NF11,$NX11,$OP11,$PH11,$PZ11,$QR11,$RJ11,$SB11,$ST11)</f>
        <v>0</v>
      </c>
      <c r="UD11" s="1">
        <f>MEDIAN($K11,$AC11,$AU11,$BM11,$CE11,$CW11,$DO11,$EG11,$EY11,$FQ11,$GI11,$HA11,$HS11,$IK11,$JC11,$JU11,$KM11,$LE11,$LW11,$MO11,$NG11,$NY11,$OQ11,$PI11,$QA11,$QS11,$RK11,$SC11,$SU11)</f>
        <v>0</v>
      </c>
      <c r="UE11" s="1">
        <f>MEDIAN($L11,$AD11,$AV11,$BN11,$CF11,$CX11,$DP11,$EH11,$EZ11,$FR11,$GJ11,$HB11,$HT11,$IL11,$JD11,$JV11,$KN11,$LF11,$LX11,$MP11,$NH11,$NZ11,$OR11,$PJ11,$QB11,$QT11,$RL11,$SD11,$SV11)</f>
        <v>0</v>
      </c>
      <c r="UF11" s="1">
        <f>MEDIAN($M11,$AE11,$AW11,$BO11,$CG11,$CY11,$DQ11,$EI11,$FA11,$FS11,$GK11,$HC11,$HU11,$IM11,$JE11,$JW11,$KO11,$LG11,$LY11,$MQ11,$NI11,$OA11,$OS11,$PK11,$QC11,$QU11,$RM11,$SE11,$SW11)</f>
        <v>0</v>
      </c>
      <c r="UG11" s="1">
        <f>MEDIAN($N11,$AF11,$AX11,$BP11,$CH11,$CZ11,$DR11,$EJ11,$FB11,$FT11,$GL11,$HD11,$HV11,$IN11,$JF11,$JX11,$KP11,$LH11,$LZ11,$MR11,$NJ11,$OB11,$OT11,$PL11,$QD11,$QV11,$RN11,$SF11,$SX11)</f>
        <v>0</v>
      </c>
      <c r="UH11" s="1">
        <f>MEDIAN($O11,$AG11,$AY11,$BQ11,$CI11,$DA11,$DS11,$EK11,$FC11,$FU11,$GM11,$HE11,$HW11,$IO11,$JG11,$JY11,$KQ11,$LI11,$MA11,$MS11,$NK11,$OC11,$OU11,$PM11,$QE11,$QW11,$RO11,$SG11,$SY11)</f>
        <v>0</v>
      </c>
      <c r="UI11" s="1">
        <f>MEDIAN($Q11,$AI11,$BA11,$BS11,$CK11,$DC11,$DU11,$EM11,$FE11,$FW11,$GO11,$HG11,$HY11,$IQ11,$JI11,$KA11,$KS11,$LK11,$MC11,$MU11,$NM11,$OE11,$OW11,$PO11,$QG11,$QY11,$RQ11,$SI11,$TA11)</f>
        <v>0</v>
      </c>
      <c r="UJ11" s="1">
        <f>MEDIAN($R11,$AJ11,$BB11,$BT11,$CL11,$DD11,$DV11,$EN11,$FF11,$FX11,$GP11,$HH11,$HZ11,$IR11,$JJ11,$KB11,$KT11,$LL11,$MD11,$MV11,$NN11,$OF11,$OX11,$PP11,$QH11,$QZ11,$RR11,$SJ11,$TB11)</f>
        <v>0</v>
      </c>
      <c r="UK11" s="1">
        <f>MEDIAN($S11,$AK11,$BC11,$BU11,$CM11,$DE11,$DW11,$EO11,$FG11,$FY11,$GQ11,$HI11,$IA11,$IS11,$JK11,$KC11,$KU11,$LM11,$ME11,$MW11,$NO11,$OG11,$OY11,$PQ11,$QI11,$RA11,$RS11,$SK11,$TC11)</f>
        <v>0</v>
      </c>
      <c r="UL11" s="1">
        <f>MAX($B11,$T11,$AL11,$BD11,$BV11,$CN11,$DF11,$DX11,$EP11,$FH11,$FZ11,$GR11,$HJ11,$IB11,$IT11,$JL11,$KD11,$KV11,$LN11,$MF11,$MX11,$NP11,$OH11,$OZ11,$PR11,$QJ11,$RB11,$RT11,$SL11)</f>
        <v>0</v>
      </c>
      <c r="UM11" s="1">
        <f>MAX($C11,$U11,$AM11,$BE11,$BW11,$CO11,$DG11,$DY11,$EQ11,$FI11,$GA11,$GS11,$HK11,$IC11,$IU11,$JM11,$KE11,$KW11,$LO11,$MG11,$MY11,$NQ11,$OI11,$PA11,$PS11,$QK11,$RC11,$RU11,$SM11)</f>
        <v>0</v>
      </c>
      <c r="UN11" s="1">
        <f>MAX($D11,$V11,$AN11,$BF11,$BX11,$CP11,$DH11,$DZ11,$ER11,$FJ11,$GB11,$GT11,$HL11,$ID11,$IV11,$JN11,$KF11,$KX11,$LP11,$MH11,$MZ11,$NR11,$OJ11,$PB11,$PT11,$QL11,$RD11,$RV11,$SN11)</f>
        <v>0</v>
      </c>
      <c r="UO11" s="1">
        <f>MAX($E11,$W11,$AO11,$BG11,$BY11,$CQ11,$DI11,$EA11,$ES11,$FK11,$GC11,$GU11,$HM11,$IE11,$IW11,$JO11,$KG11,$KY11,$LQ11,$MI11,$NA11,$NS11,$OK11,$PC11,$PU11,$QM11,$RE11,$RW11,$SO11)</f>
        <v>0</v>
      </c>
      <c r="UP11" s="1">
        <f>MAX($F11,$X11,$AP11,$BH11,$BZ11,$CR11,$DJ11,$EB11,$ET11,$FL11,$GD11,$GV11,$HN11,$IF11,$IX11,$JP11,$KH11,$KZ11,$LR11,$MJ11,$NB11,$NT11,$OL11,$PD11,$PV11,$QN11,$RF11,$RX11,$SP11)</f>
        <v>0</v>
      </c>
      <c r="UQ11" s="1">
        <f>MAX($G11,$Y11,$AQ11,$BI11,$CA11,$CS11,$DK11,$EC11,$EU11,$FM11,$GE11,$GW11,$HO11,$IG11,$IY11,$JQ11,$KI11,$LA11,$LS11,$MK11,$NC11,$NU11,$OM11,$PE11,$PW11,$QO11,$RG11,$RY11,$SQ11)</f>
        <v>0</v>
      </c>
      <c r="UR11" s="1">
        <f>MAX($H11,$Z11,$AR11,$BJ11,$CB11,$CT11,$DL11,$ED11,$EV11,$FN11,$GF11,$GX11,$HP11,$IH11,$IZ11,$JR11,$KJ11,$LB11,$LT11,$ML11,$ND11,$NV11,$ON11,$PF11,$PX11,$QP11,$RH11,$RZ11,$SR11)</f>
        <v>0</v>
      </c>
      <c r="US11" s="1">
        <f>MAX($I11,$AA11,$AS11,$BK11,$CC11,$CU11,$DM11,$EE11,$EW11,$FO11,$GG11,$GY11,$HQ11,$II11,$JA11,$JS11,$KK11,$LC11,$LU11,$MM11,$NE11,$NW11,$OO11,$PG11,$PY11,$QQ11,$RI11,$SA11,$SS11)</f>
        <v>0</v>
      </c>
      <c r="UT11" s="1">
        <f>MAX($J11,$AB11,$AT11,$BL11,$CD11,$CV11,$DN11,$EF11,$EX11,$FP11,$GH11,$GZ11,$HR11,$IJ11,$JB11,$JT11,$KL11,$LD11,$LV11,$MN11,$NF11,$NX11,$OP11,$PH11,$PZ11,$QR11,$RJ11,$SB11,$ST11)</f>
        <v>0</v>
      </c>
      <c r="UU11" s="1">
        <f>MAX($K11,$AC11,$AU11,$BM11,$CE11,$CW11,$DO11,$EG11,$EY11,$FQ11,$GI11,$HA11,$HS11,$IK11,$JC11,$JU11,$KM11,$LE11,$LW11,$MO11,$NG11,$NY11,$OQ11,$PI11,$QA11,$QS11,$RK11,$SC11,$SU11)</f>
        <v>0</v>
      </c>
      <c r="UV11" s="1">
        <f>MAX($L11,$AD11,$AV11,$BN11,$CF11,$CX11,$DP11,$EH11,$EZ11,$FR11,$GJ11,$HB11,$HT11,$IL11,$JD11,$JV11,$KN11,$LF11,$LX11,$MP11,$NH11,$NZ11,$OR11,$PJ11,$QB11,$QT11,$RL11,$SD11,$SV11)</f>
        <v>0</v>
      </c>
      <c r="UW11" s="1">
        <f>MAX($M11,$AE11,$AW11,$BO11,$CG11,$CY11,$DQ11,$EI11,$FA11,$FS11,$GK11,$HC11,$HU11,$IM11,$JE11,$JW11,$KO11,$LG11,$LY11,$MQ11,$NI11,$OA11,$OS11,$PK11,$QC11,$QU11,$RM11,$SE11,$SW11)</f>
        <v>0</v>
      </c>
      <c r="UX11" s="1">
        <f>MAX($N11,$AF11,$AX11,$BP11,$CH11,$CZ11,$DR11,$EJ11,$FB11,$FT11,$GL11,$HD11,$HV11,$IN11,$JF11,$JX11,$KP11,$LH11,$LZ11,$MR11,$NJ11,$OB11,$OT11,$PL11,$QD11,$QV11,$RN11,$SF11,$SX11)</f>
        <v>0</v>
      </c>
      <c r="UY11" s="1">
        <f>MAX($O11,$AG11,$AY11,$BQ11,$CI11,$DA11,$DS11,$EK11,$FC11,$FU11,$GM11,$HE11,$HW11,$IO11,$JG11,$JY11,$KQ11,$LI11,$MA11,$MS11,$NK11,$OC11,$OU11,$PM11,$QE11,$QW11,$RO11,$SG11,$SY11)</f>
        <v>0</v>
      </c>
      <c r="UZ11" s="1">
        <f>MAX($Q11,$AI11,$BA11,$BS11,$CK11,$DC11,$DU11,$EM11,$FE11,$FW11,$GO11,$HG11,$HY11,$IQ11,$JI11,$KA11,$KS11,$LK11,$MC11,$MU11,$NM11,$OE11,$OW11,$PO11,$QG11,$QY11,$RQ11,$SI11,$TA11)</f>
        <v>0</v>
      </c>
      <c r="VA11" s="1">
        <f>MAX($R11,$AJ11,$BB11,$BT11,$CL11,$DD11,$DV11,$EN11,$FF11,$FX11,$GP11,$HH11,$HZ11,$IR11,$JJ11,$KB11,$KT11,$LL11,$MD11,$MV11,$NN11,$OF11,$OX11,$PP11,$QH11,$QZ11,$RR11,$SJ11,$TB11)</f>
        <v>0</v>
      </c>
      <c r="VB11" s="1">
        <f>MAX($S11,$AK11,$BC11,$BU11,$CM11,$DE11,$DW11,$EO11,$FG11,$FY11,$GQ11,$HI11,$IA11,$IS11,$JK11,$KC11,$KU11,$LM11,$ME11,$MW11,$NO11,$OG11,$OY11,$PQ11,$QI11,$RA11,$RS11,$SK11,$TC11)</f>
        <v>0</v>
      </c>
    </row>
    <row r="12" spans="1:574">
      <c r="A12" s="1" t="s">
        <v>9</v>
      </c>
      <c r="B12" s="1"/>
      <c r="C12" s="1"/>
      <c r="D12" s="1"/>
      <c r="E12" s="1"/>
      <c r="F12" s="1"/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/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/>
      <c r="N12" s="1"/>
      <c r="O12" s="1"/>
      <c r="P12" s="1"/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 cm="1">
        <f t="array" ref="AQ12">_xlfn.SWITCH($A$2,"average", AVERAGE(Instances!AQ12:Instances!AQ12),"median", MEDIAN(Instances!AQ12:Instances!AQ12),"min", MIN(Instances!AQ12:Instances!AQ12),"max", MAX(Instances!AQ12:Instances!AQ12),"diff", MAX(Instances!AQ12:Instances!AQ12)-MIN(Instances!AQ12:Instances!AQ12))</f>
        <v>0</v>
      </c>
      <c r="AR12" s="1"/>
      <c r="AS12" s="1" cm="1">
        <f t="array" ref="AS12">_xlfn.SWITCH($A$2,"average", AVERAGE(Instances!AS12:Instances!AS12),"median", MEDIAN(Instances!AS12:Instances!AS12),"min", MIN(Instances!AS12:Instances!AS12),"max", MAX(Instances!AS12:Instances!AS12),"diff", MAX(Instances!AS12:Instances!AS12)-MIN(Instances!AS12:Instances!AS12))</f>
        <v>0</v>
      </c>
      <c r="AT12" s="1" cm="1">
        <f t="array" ref="AT12">_xlfn.SWITCH($A$2,"average", AVERAGE(Instances!AT12:Instances!AT12),"median", MEDIAN(Instances!AT12:Instances!AT12),"min", MIN(Instances!AT12:Instances!AT12),"max", MAX(Instances!AT12:Instances!AT12),"diff", MAX(Instances!AT12:Instances!AT12)-MIN(Instances!AT12:Instances!AT12))</f>
        <v>0</v>
      </c>
      <c r="AU12" s="1"/>
      <c r="AV12" s="1" cm="1">
        <f t="array" ref="AV12">_xlfn.SWITCH($A$2,"average", AVERAGE(Instances!AV12:Instances!AV12),"median", MEDIAN(Instances!AV12:Instances!AV12),"min", MIN(Instances!AV12:Instances!AV12),"max", MAX(Instances!AV12:Instances!AV12),"diff", MAX(Instances!AV12:Instances!AV12)-MIN(Instances!AV12:Instances!AV12))</f>
        <v>0</v>
      </c>
      <c r="AW12" s="1"/>
      <c r="AX12" s="1"/>
      <c r="AY12" s="1"/>
      <c r="AZ12" s="1"/>
      <c r="BA12" s="1" cm="1">
        <f t="array" ref="BA12">_xlfn.SWITCH($A$2,"average", AVERAGE(Instances!BA12:Instances!BA12),"median", MEDIAN(Instances!BA12:Instances!BA12),"min", MIN(Instances!BA12:Instances!BA12),"max", MAX(Instances!BA12:Instances!BA12),"diff", MAX(Instances!BA12:Instances!BA12)-MIN(Instances!BA12:Instances!BA12))</f>
        <v>0</v>
      </c>
      <c r="BB12" s="1" cm="1">
        <f t="array" ref="BB12">_xlfn.SWITCH($A$2,"average", AVERAGE(Instances!BB12:Instances!BB12),"median", MEDIAN(Instances!BB12:Instances!BB12),"min", MIN(Instances!BB12:Instances!BB12),"max", MAX(Instances!BB12:Instances!BB12),"diff", MAX(Instances!BB12:Instances!BB12)-MIN(Instances!BB12:Instances!BB12))</f>
        <v>0</v>
      </c>
      <c r="BC12" s="1"/>
      <c r="BD12" s="1" cm="1">
        <f t="array" ref="BD12">_xlfn.SWITCH($A$2,"average", AVERAGE(Instances!BD12:Instances!BD12),"median", MEDIAN(Instances!BD12:Instances!BD12),"min", MIN(Instances!BD12:Instances!BD12),"max", MAX(Instances!BD12:Instances!BD12),"diff", MAX(Instances!BD12:Instances!BD12)-MIN(Instances!BD12:Instances!BD12))</f>
        <v>0</v>
      </c>
      <c r="BE12" s="1" cm="1">
        <f t="array" ref="BE12">_xlfn.SWITCH($A$2,"average", AVERAGE(Instances!BE12:Instances!BE12),"median", MEDIAN(Instances!BE12:Instances!BE12),"min", MIN(Instances!BE12:Instances!BE12),"max", MAX(Instances!BE12:Instances!BE12),"diff", MAX(Instances!BE12:Instances!BE12)-MIN(Instances!BE12:Instances!BE12))</f>
        <v>0</v>
      </c>
      <c r="BF12" s="1" cm="1">
        <f t="array" ref="BF12">_xlfn.SWITCH($A$2,"average", AVERAGE(Instances!BF12:Instances!BF12),"median", MEDIAN(Instances!BF12:Instances!BF12),"min", MIN(Instances!BF12:Instances!BF12),"max", MAX(Instances!BF12:Instances!BF12),"diff", MAX(Instances!BF12:Instances!BF12)-MIN(Instances!BF12:Instances!BF12))</f>
        <v>0</v>
      </c>
      <c r="BG12" s="1" cm="1">
        <f t="array" ref="BG12">_xlfn.SWITCH($A$2,"average", AVERAGE(Instances!BG12:Instances!BG12),"median", MEDIAN(Instances!BG12:Instances!BG12),"min", MIN(Instances!BG12:Instances!BG12),"max", MAX(Instances!BG12:Instances!BG12),"diff", MAX(Instances!BG12:Instances!BG12)-MIN(Instances!BG12:Instances!BG12))</f>
        <v>0</v>
      </c>
      <c r="BH12" s="1" cm="1">
        <f t="array" ref="BH12">_xlfn.SWITCH($A$2,"average", AVERAGE(Instances!BH12:Instances!BH12),"median", MEDIAN(Instances!BH12:Instances!BH12),"min", MIN(Instances!BH12:Instances!BH12),"max", MAX(Instances!BH12:Instances!BH12),"diff", MAX(Instances!BH12:Instances!BH12)-MIN(Instances!BH12:Instances!BH12))</f>
        <v>0</v>
      </c>
      <c r="BI12" s="1" cm="1">
        <f t="array" ref="BI12">_xlfn.SWITCH($A$2,"average", AVERAGE(Instances!BI12:Instances!BI12),"median", MEDIAN(Instances!BI12:Instances!BI12),"min", MIN(Instances!BI12:Instances!BI12),"max", MAX(Instances!BI12:Instances!BI12),"diff", MAX(Instances!BI12:Instances!BI12)-MIN(Instances!BI12:Instances!BI12))</f>
        <v>0</v>
      </c>
      <c r="BJ12" s="1" cm="1">
        <f t="array" ref="BJ12">_xlfn.SWITCH($A$2,"average", AVERAGE(Instances!BJ12:Instances!BJ12),"median", MEDIAN(Instances!BJ12:Instances!BJ12),"min", MIN(Instances!BJ12:Instances!BJ12),"max", MAX(Instances!BJ12:Instances!BJ12),"diff", MAX(Instances!BJ12:Instances!BJ12)-MIN(Instances!BJ12:Instances!BJ12))</f>
        <v>0</v>
      </c>
      <c r="BK12" s="1" cm="1">
        <f t="array" ref="BK12">_xlfn.SWITCH($A$2,"average", AVERAGE(Instances!BK12:Instances!BK12),"median", MEDIAN(Instances!BK12:Instances!BK12),"min", MIN(Instances!BK12:Instances!BK12),"max", MAX(Instances!BK12:Instances!BK12),"diff", MAX(Instances!BK12:Instances!BK12)-MIN(Instances!BK12:Instances!BK12))</f>
        <v>0</v>
      </c>
      <c r="BL12" s="1" cm="1">
        <f t="array" ref="BL12">_xlfn.SWITCH($A$2,"average", AVERAGE(Instances!BL12:Instances!BL12),"median", MEDIAN(Instances!BL12:Instances!BL12),"min", MIN(Instances!BL12:Instances!BL12),"max", MAX(Instances!BL12:Instances!BL12),"diff", MAX(Instances!BL12:Instances!BL12)-MIN(Instances!BL12:Instances!BL12))</f>
        <v>0</v>
      </c>
      <c r="BM12" s="1" cm="1">
        <f t="array" ref="BM12">_xlfn.SWITCH($A$2,"average", AVERAGE(Instances!BM12:Instances!BM12),"median", MEDIAN(Instances!BM12:Instances!BM12),"min", MIN(Instances!BM12:Instances!BM12),"max", MAX(Instances!BM12:Instances!BM12),"diff", MAX(Instances!BM12:Instances!BM12)-MIN(Instances!BM12:Instances!BM12))</f>
        <v>0</v>
      </c>
      <c r="BN12" s="1" cm="1">
        <f t="array" ref="BN12">_xlfn.SWITCH($A$2,"average", AVERAGE(Instances!BN12:Instances!BN12),"median", MEDIAN(Instances!BN12:Instances!BN12),"min", MIN(Instances!BN12:Instances!BN12),"max", MAX(Instances!BN12:Instances!BN12),"diff", MAX(Instances!BN12:Instances!BN12)-MIN(Instances!BN12:Instances!BN12))</f>
        <v>0</v>
      </c>
      <c r="BO12" s="1" cm="1">
        <f t="array" ref="BO12">_xlfn.SWITCH($A$2,"average", AVERAGE(Instances!BO12:Instances!BO12),"median", MEDIAN(Instances!BO12:Instances!BO12),"min", MIN(Instances!BO12:Instances!BO12),"max", MAX(Instances!BO12:Instances!BO12),"diff", MAX(Instances!BO12:Instances!BO12)-MIN(Instances!BO12:Instances!BO12))</f>
        <v>0</v>
      </c>
      <c r="BP12" s="1" cm="1">
        <f t="array" ref="BP12">_xlfn.SWITCH($A$2,"average", AVERAGE(Instances!BP12:Instances!BP12),"median", MEDIAN(Instances!BP12:Instances!BP12),"min", MIN(Instances!BP12:Instances!BP12),"max", MAX(Instances!BP12:Instances!BP12),"diff", MAX(Instances!BP12:Instances!BP12)-MIN(Instances!BP12:Instances!BP12))</f>
        <v>0</v>
      </c>
      <c r="BQ12" s="1" cm="1">
        <f t="array" ref="BQ12">_xlfn.SWITCH($A$2,"average", AVERAGE(Instances!BQ12:Instances!BQ12),"median", MEDIAN(Instances!BQ12:Instances!BQ12),"min", MIN(Instances!BQ12:Instances!BQ12),"max", MAX(Instances!BQ12:Instances!BQ12),"diff", MAX(Instances!BQ12:Instances!BQ12)-MIN(Instances!BQ12:Instances!BQ12))</f>
        <v>0</v>
      </c>
      <c r="BR12" s="1"/>
      <c r="BS12" s="1" cm="1">
        <f t="array" ref="BS12">_xlfn.SWITCH($A$2,"average", AVERAGE(Instances!BS12:Instances!BS12),"median", MEDIAN(Instances!BS12:Instances!BS12),"min", MIN(Instances!BS12:Instances!BS12),"max", MAX(Instances!BS12:Instances!BS12),"diff", MAX(Instances!BS12:Instances!BS12)-MIN(Instances!BS12:Instances!BS12))</f>
        <v>0</v>
      </c>
      <c r="BT12" s="1" cm="1">
        <f t="array" ref="BT12">_xlfn.SWITCH($A$2,"average", AVERAGE(Instances!BT12:Instances!BT12),"median", MEDIAN(Instances!BT12:Instances!BT12),"min", MIN(Instances!BT12:Instances!BT12),"max", MAX(Instances!BT12:Instances!BT12),"diff", MAX(Instances!BT12:Instances!BT12)-MIN(Instances!BT12:Instances!BT12))</f>
        <v>0</v>
      </c>
      <c r="BU12" s="1" cm="1">
        <f t="array" ref="BU12">_xlfn.SWITCH($A$2,"average", AVERAGE(Instances!BU12:Instances!BU12),"median", MEDIAN(Instances!BU12:Instances!BU12),"min", MIN(Instances!BU12:Instances!BU12),"max", MAX(Instances!BU12:Instances!BU12),"diff", MAX(Instances!BU12:Instances!BU12)-MIN(Instances!BU12:Instances!BU12))</f>
        <v>0</v>
      </c>
      <c r="BV12" s="1" cm="1">
        <f t="array" ref="BV12">_xlfn.SWITCH($A$2,"average", AVERAGE(Instances!BV12:Instances!BV12),"median", MEDIAN(Instances!BV12:Instances!BV12),"min", MIN(Instances!BV12:Instances!BV12),"max", MAX(Instances!BV12:Instances!BV12),"diff", MAX(Instances!BV12:Instances!BV12)-MIN(Instances!BV12:Instances!BV12))</f>
        <v>0</v>
      </c>
      <c r="BW12" s="1" cm="1">
        <f t="array" ref="BW12">_xlfn.SWITCH($A$2,"average", AVERAGE(Instances!BW12:Instances!BW12),"median", MEDIAN(Instances!BW12:Instances!BW12),"min", MIN(Instances!BW12:Instances!BW12),"max", MAX(Instances!BW12:Instances!BW12),"diff", MAX(Instances!BW12:Instances!BW12)-MIN(Instances!BW12:Instances!BW12))</f>
        <v>0</v>
      </c>
      <c r="BX12" s="1" cm="1">
        <f t="array" ref="BX12">_xlfn.SWITCH($A$2,"average", AVERAGE(Instances!BX12:Instances!BX12),"median", MEDIAN(Instances!BX12:Instances!BX12),"min", MIN(Instances!BX12:Instances!BX12),"max", MAX(Instances!BX12:Instances!BX12),"diff", MAX(Instances!BX12:Instances!BX12)-MIN(Instances!BX12:Instances!BX12))</f>
        <v>0</v>
      </c>
      <c r="BY12" s="1" cm="1">
        <f t="array" ref="BY12">_xlfn.SWITCH($A$2,"average", AVERAGE(Instances!BY12:Instances!BY12),"median", MEDIAN(Instances!BY12:Instances!BY12),"min", MIN(Instances!BY12:Instances!BY12),"max", MAX(Instances!BY12:Instances!BY12),"diff", MAX(Instances!BY12:Instances!BY12)-MIN(Instances!BY12:Instances!BY12))</f>
        <v>0</v>
      </c>
      <c r="BZ12" s="1" cm="1">
        <f t="array" ref="BZ12">_xlfn.SWITCH($A$2,"average", AVERAGE(Instances!BZ12:Instances!BZ12),"median", MEDIAN(Instances!BZ12:Instances!BZ12),"min", MIN(Instances!BZ12:Instances!BZ12),"max", MAX(Instances!BZ12:Instances!BZ12),"diff", MAX(Instances!BZ12:Instances!BZ12)-MIN(Instances!BZ12:Instances!BZ12))</f>
        <v>0</v>
      </c>
      <c r="CA12" s="1" cm="1">
        <f t="array" ref="CA12">_xlfn.SWITCH($A$2,"average", AVERAGE(Instances!CA12:Instances!CA12),"median", MEDIAN(Instances!CA12:Instances!CA12),"min", MIN(Instances!CA12:Instances!CA12),"max", MAX(Instances!CA12:Instances!CA12),"diff", MAX(Instances!CA12:Instances!CA12)-MIN(Instances!CA12:Instances!CA12))</f>
        <v>0</v>
      </c>
      <c r="CB12" s="1" cm="1">
        <f t="array" ref="CB12">_xlfn.SWITCH($A$2,"average", AVERAGE(Instances!CB12:Instances!CB12),"median", MEDIAN(Instances!CB12:Instances!CB12),"min", MIN(Instances!CB12:Instances!CB12),"max", MAX(Instances!CB12:Instances!CB12),"diff", MAX(Instances!CB12:Instances!CB12)-MIN(Instances!CB12:Instances!CB12))</f>
        <v>0</v>
      </c>
      <c r="CC12" s="1" cm="1">
        <f t="array" ref="CC12">_xlfn.SWITCH($A$2,"average", AVERAGE(Instances!CC12:Instances!CC12),"median", MEDIAN(Instances!CC12:Instances!CC12),"min", MIN(Instances!CC12:Instances!CC12),"max", MAX(Instances!CC12:Instances!CC12),"diff", MAX(Instances!CC12:Instances!CC12)-MIN(Instances!CC12:Instances!CC12))</f>
        <v>0</v>
      </c>
      <c r="CD12" s="1" cm="1">
        <f t="array" ref="CD12">_xlfn.SWITCH($A$2,"average", AVERAGE(Instances!CD12:Instances!CD12),"median", MEDIAN(Instances!CD12:Instances!CD12),"min", MIN(Instances!CD12:Instances!CD12),"max", MAX(Instances!CD12:Instances!CD12),"diff", MAX(Instances!CD12:Instances!CD12)-MIN(Instances!CD12:Instances!CD12))</f>
        <v>0</v>
      </c>
      <c r="CE12" s="1" cm="1">
        <f t="array" ref="CE12">_xlfn.SWITCH($A$2,"average", AVERAGE(Instances!CE12:Instances!CE12),"median", MEDIAN(Instances!CE12:Instances!CE12),"min", MIN(Instances!CE12:Instances!CE12),"max", MAX(Instances!CE12:Instances!CE12),"diff", MAX(Instances!CE12:Instances!CE12)-MIN(Instances!CE12:Instances!CE12))</f>
        <v>0</v>
      </c>
      <c r="CF12" s="1" cm="1">
        <f t="array" ref="CF12">_xlfn.SWITCH($A$2,"average", AVERAGE(Instances!CF12:Instances!CF12),"median", MEDIAN(Instances!CF12:Instances!CF12),"min", MIN(Instances!CF12:Instances!CF12),"max", MAX(Instances!CF12:Instances!CF12),"diff", MAX(Instances!CF12:Instances!CF12)-MIN(Instances!CF12:Instances!CF12))</f>
        <v>0</v>
      </c>
      <c r="CG12" s="1" cm="1">
        <f t="array" ref="CG12">_xlfn.SWITCH($A$2,"average", AVERAGE(Instances!CG12:Instances!CG12),"median", MEDIAN(Instances!CG12:Instances!CG12),"min", MIN(Instances!CG12:Instances!CG12),"max", MAX(Instances!CG12:Instances!CG12),"diff", MAX(Instances!CG12:Instances!CG12)-MIN(Instances!CG12:Instances!CG12))</f>
        <v>0</v>
      </c>
      <c r="CH12" s="1" cm="1">
        <f t="array" ref="CH12">_xlfn.SWITCH($A$2,"average", AVERAGE(Instances!CH12:Instances!CH12),"median", MEDIAN(Instances!CH12:Instances!CH12),"min", MIN(Instances!CH12:Instances!CH12),"max", MAX(Instances!CH12:Instances!CH12),"diff", MAX(Instances!CH12:Instances!CH12)-MIN(Instances!CH12:Instances!CH12))</f>
        <v>0</v>
      </c>
      <c r="CI12" s="1" cm="1">
        <f t="array" ref="CI12">_xlfn.SWITCH($A$2,"average", AVERAGE(Instances!CI12:Instances!CI12),"median", MEDIAN(Instances!CI12:Instances!CI12),"min", MIN(Instances!CI12:Instances!CI12),"max", MAX(Instances!CI12:Instances!CI12),"diff", MAX(Instances!CI12:Instances!CI12)-MIN(Instances!CI12:Instances!CI12))</f>
        <v>0</v>
      </c>
      <c r="CJ12" s="1"/>
      <c r="CK12" s="1" cm="1">
        <f t="array" ref="CK12">_xlfn.SWITCH($A$2,"average", AVERAGE(Instances!CK12:Instances!CK12),"median", MEDIAN(Instances!CK12:Instances!CK12),"min", MIN(Instances!CK12:Instances!CK12),"max", MAX(Instances!CK12:Instances!CK12),"diff", MAX(Instances!CK12:Instances!CK12)-MIN(Instances!CK12:Instances!CK12))</f>
        <v>0</v>
      </c>
      <c r="CL12" s="1" cm="1">
        <f t="array" ref="CL12">_xlfn.SWITCH($A$2,"average", AVERAGE(Instances!CL12:Instances!CL12),"median", MEDIAN(Instances!CL12:Instances!CL12),"min", MIN(Instances!CL12:Instances!CL12),"max", MAX(Instances!CL12:Instances!CL12),"diff", MAX(Instances!CL12:Instances!CL12)-MIN(Instances!CL12:Instances!CL12))</f>
        <v>0</v>
      </c>
      <c r="CM12" s="1" cm="1">
        <f t="array" ref="CM12">_xlfn.SWITCH($A$2,"average", AVERAGE(Instances!CM12:Instances!CM12),"median", MEDIAN(Instances!CM12:Instances!CM12),"min", MIN(Instances!CM12:Instances!CM12),"max", MAX(Instances!CM12:Instances!CM12),"diff", MAX(Instances!CM12:Instances!CM12)-MIN(Instances!CM12:Instances!CM12))</f>
        <v>0</v>
      </c>
      <c r="CN12" s="1" cm="1">
        <f t="array" ref="CN12">_xlfn.SWITCH($A$2,"average", AVERAGE(Instances!CN12:Instances!CN12),"median", MEDIAN(Instances!CN12:Instances!CN12),"min", MIN(Instances!CN12:Instances!CN12),"max", MAX(Instances!CN12:Instances!CN12),"diff", MAX(Instances!CN12:Instances!CN12)-MIN(Instances!CN12:Instances!CN12))</f>
        <v>0</v>
      </c>
      <c r="CO12" s="1" cm="1">
        <f t="array" ref="CO12">_xlfn.SWITCH($A$2,"average", AVERAGE(Instances!CO12:Instances!CO12),"median", MEDIAN(Instances!CO12:Instances!CO12),"min", MIN(Instances!CO12:Instances!CO12),"max", MAX(Instances!CO12:Instances!CO12),"diff", MAX(Instances!CO12:Instances!CO12)-MIN(Instances!CO12:Instances!CO12))</f>
        <v>0</v>
      </c>
      <c r="CP12" s="1" cm="1">
        <f t="array" ref="CP12">_xlfn.SWITCH($A$2,"average", AVERAGE(Instances!CP12:Instances!CP12),"median", MEDIAN(Instances!CP12:Instances!CP12),"min", MIN(Instances!CP12:Instances!CP12),"max", MAX(Instances!CP12:Instances!CP12),"diff", MAX(Instances!CP12:Instances!CP12)-MIN(Instances!CP12:Instances!CP12))</f>
        <v>0</v>
      </c>
      <c r="CQ12" s="1" cm="1">
        <f t="array" ref="CQ12">_xlfn.SWITCH($A$2,"average", AVERAGE(Instances!CQ12:Instances!CQ12),"median", MEDIAN(Instances!CQ12:Instances!CQ12),"min", MIN(Instances!CQ12:Instances!CQ12),"max", MAX(Instances!CQ12:Instances!CQ12),"diff", MAX(Instances!CQ12:Instances!CQ12)-MIN(Instances!CQ12:Instances!CQ12))</f>
        <v>0</v>
      </c>
      <c r="CR12" s="1" cm="1">
        <f t="array" ref="CR12">_xlfn.SWITCH($A$2,"average", AVERAGE(Instances!CR12:Instances!CR12),"median", MEDIAN(Instances!CR12:Instances!CR12),"min", MIN(Instances!CR12:Instances!CR12),"max", MAX(Instances!CR12:Instances!CR12),"diff", MAX(Instances!CR12:Instances!CR12)-MIN(Instances!CR12:Instances!CR12))</f>
        <v>0</v>
      </c>
      <c r="CS12" s="1" cm="1">
        <f t="array" ref="CS12">_xlfn.SWITCH($A$2,"average", AVERAGE(Instances!CS12:Instances!CS12),"median", MEDIAN(Instances!CS12:Instances!CS12),"min", MIN(Instances!CS12:Instances!CS12),"max", MAX(Instances!CS12:Instances!CS12),"diff", MAX(Instances!CS12:Instances!CS12)-MIN(Instances!CS12:Instances!CS12))</f>
        <v>0</v>
      </c>
      <c r="CT12" s="1" cm="1">
        <f t="array" ref="CT12">_xlfn.SWITCH($A$2,"average", AVERAGE(Instances!CT12:Instances!CT12),"median", MEDIAN(Instances!CT12:Instances!CT12),"min", MIN(Instances!CT12:Instances!CT12),"max", MAX(Instances!CT12:Instances!CT12),"diff", MAX(Instances!CT12:Instances!CT12)-MIN(Instances!CT12:Instances!CT12))</f>
        <v>0</v>
      </c>
      <c r="CU12" s="1" cm="1">
        <f t="array" ref="CU12">_xlfn.SWITCH($A$2,"average", AVERAGE(Instances!CU12:Instances!CU12),"median", MEDIAN(Instances!CU12:Instances!CU12),"min", MIN(Instances!CU12:Instances!CU12),"max", MAX(Instances!CU12:Instances!CU12),"diff", MAX(Instances!CU12:Instances!CU12)-MIN(Instances!CU12:Instances!CU12))</f>
        <v>0</v>
      </c>
      <c r="CV12" s="1" cm="1">
        <f t="array" ref="CV12">_xlfn.SWITCH($A$2,"average", AVERAGE(Instances!CV12:Instances!CV12),"median", MEDIAN(Instances!CV12:Instances!CV12),"min", MIN(Instances!CV12:Instances!CV12),"max", MAX(Instances!CV12:Instances!CV12),"diff", MAX(Instances!CV12:Instances!CV12)-MIN(Instances!CV12:Instances!CV12))</f>
        <v>0</v>
      </c>
      <c r="CW12" s="1" cm="1">
        <f t="array" ref="CW12">_xlfn.SWITCH($A$2,"average", AVERAGE(Instances!CW12:Instances!CW12),"median", MEDIAN(Instances!CW12:Instances!CW12),"min", MIN(Instances!CW12:Instances!CW12),"max", MAX(Instances!CW12:Instances!CW12),"diff", MAX(Instances!CW12:Instances!CW12)-MIN(Instances!CW12:Instances!CW12))</f>
        <v>0</v>
      </c>
      <c r="CX12" s="1" cm="1">
        <f t="array" ref="CX12">_xlfn.SWITCH($A$2,"average", AVERAGE(Instances!CX12:Instances!CX12),"median", MEDIAN(Instances!CX12:Instances!CX12),"min", MIN(Instances!CX12:Instances!CX12),"max", MAX(Instances!CX12:Instances!CX12),"diff", MAX(Instances!CX12:Instances!CX12)-MIN(Instances!CX12:Instances!CX12))</f>
        <v>0</v>
      </c>
      <c r="CY12" s="1" cm="1">
        <f t="array" ref="CY12">_xlfn.SWITCH($A$2,"average", AVERAGE(Instances!CY12:Instances!CY12),"median", MEDIAN(Instances!CY12:Instances!CY12),"min", MIN(Instances!CY12:Instances!CY12),"max", MAX(Instances!CY12:Instances!CY12),"diff", MAX(Instances!CY12:Instances!CY12)-MIN(Instances!CY12:Instances!CY12))</f>
        <v>0</v>
      </c>
      <c r="CZ12" s="1" cm="1">
        <f t="array" ref="CZ12">_xlfn.SWITCH($A$2,"average", AVERAGE(Instances!CZ12:Instances!CZ12),"median", MEDIAN(Instances!CZ12:Instances!CZ12),"min", MIN(Instances!CZ12:Instances!CZ12),"max", MAX(Instances!CZ12:Instances!CZ12),"diff", MAX(Instances!CZ12:Instances!CZ12)-MIN(Instances!CZ12:Instances!CZ12))</f>
        <v>0</v>
      </c>
      <c r="DA12" s="1" cm="1">
        <f t="array" ref="DA12">_xlfn.SWITCH($A$2,"average", AVERAGE(Instances!DA12:Instances!DA12),"median", MEDIAN(Instances!DA12:Instances!DA12),"min", MIN(Instances!DA12:Instances!DA12),"max", MAX(Instances!DA12:Instances!DA12),"diff", MAX(Instances!DA12:Instances!DA12)-MIN(Instances!DA12:Instances!DA12))</f>
        <v>0</v>
      </c>
      <c r="DB12" s="1"/>
      <c r="DC12" s="1" cm="1">
        <f t="array" ref="DC12">_xlfn.SWITCH($A$2,"average", AVERAGE(Instances!DC12:Instances!DC12),"median", MEDIAN(Instances!DC12:Instances!DC12),"min", MIN(Instances!DC12:Instances!DC12),"max", MAX(Instances!DC12:Instances!DC12),"diff", MAX(Instances!DC12:Instances!DC12)-MIN(Instances!DC12:Instances!DC12))</f>
        <v>0</v>
      </c>
      <c r="DD12" s="1" cm="1">
        <f t="array" ref="DD12">_xlfn.SWITCH($A$2,"average", AVERAGE(Instances!DD12:Instances!DD12),"median", MEDIAN(Instances!DD12:Instances!DD12),"min", MIN(Instances!DD12:Instances!DD12),"max", MAX(Instances!DD12:Instances!DD12),"diff", MAX(Instances!DD12:Instances!DD12)-MIN(Instances!DD12:Instances!DD12))</f>
        <v>0</v>
      </c>
      <c r="DE12" s="1" cm="1">
        <f t="array" ref="DE12">_xlfn.SWITCH($A$2,"average", AVERAGE(Instances!DE12:Instances!DE12),"median", MEDIAN(Instances!DE12:Instances!DE12),"min", MIN(Instances!DE12:Instances!DE12),"max", MAX(Instances!DE12:Instances!DE12),"diff", MAX(Instances!DE12:Instances!DE12)-MIN(Instances!DE12:Instances!DE12))</f>
        <v>0</v>
      </c>
      <c r="DF12" s="1" cm="1">
        <f t="array" ref="DF12">_xlfn.SWITCH($A$2,"average", AVERAGE(Instances!DF12:Instances!DF12),"median", MEDIAN(Instances!DF12:Instances!DF12),"min", MIN(Instances!DF12:Instances!DF12),"max", MAX(Instances!DF12:Instances!DF12),"diff", MAX(Instances!DF12:Instances!DF12)-MIN(Instances!DF12:Instances!DF12))</f>
        <v>0</v>
      </c>
      <c r="DG12" s="1" cm="1">
        <f t="array" ref="DG12">_xlfn.SWITCH($A$2,"average", AVERAGE(Instances!DG12:Instances!DG12),"median", MEDIAN(Instances!DG12:Instances!DG12),"min", MIN(Instances!DG12:Instances!DG12),"max", MAX(Instances!DG12:Instances!DG12),"diff", MAX(Instances!DG12:Instances!DG12)-MIN(Instances!DG12:Instances!DG12))</f>
        <v>0</v>
      </c>
      <c r="DH12" s="1" cm="1">
        <f t="array" ref="DH12">_xlfn.SWITCH($A$2,"average", AVERAGE(Instances!DH12:Instances!DH12),"median", MEDIAN(Instances!DH12:Instances!DH12),"min", MIN(Instances!DH12:Instances!DH12),"max", MAX(Instances!DH12:Instances!DH12),"diff", MAX(Instances!DH12:Instances!DH12)-MIN(Instances!DH12:Instances!DH12))</f>
        <v>0</v>
      </c>
      <c r="DI12" s="1" cm="1">
        <f t="array" ref="DI12">_xlfn.SWITCH($A$2,"average", AVERAGE(Instances!DI12:Instances!DI12),"median", MEDIAN(Instances!DI12:Instances!DI12),"min", MIN(Instances!DI12:Instances!DI12),"max", MAX(Instances!DI12:Instances!DI12),"diff", MAX(Instances!DI12:Instances!DI12)-MIN(Instances!DI12:Instances!DI12))</f>
        <v>0</v>
      </c>
      <c r="DJ12" s="1" cm="1">
        <f t="array" ref="DJ12">_xlfn.SWITCH($A$2,"average", AVERAGE(Instances!DJ12:Instances!DJ12),"median", MEDIAN(Instances!DJ12:Instances!DJ12),"min", MIN(Instances!DJ12:Instances!DJ12),"max", MAX(Instances!DJ12:Instances!DJ12),"diff", MAX(Instances!DJ12:Instances!DJ12)-MIN(Instances!DJ12:Instances!DJ12))</f>
        <v>0</v>
      </c>
      <c r="DK12" s="1" cm="1">
        <f t="array" ref="DK12">_xlfn.SWITCH($A$2,"average", AVERAGE(Instances!DK12:Instances!DK12),"median", MEDIAN(Instances!DK12:Instances!DK12),"min", MIN(Instances!DK12:Instances!DK12),"max", MAX(Instances!DK12:Instances!DK12),"diff", MAX(Instances!DK12:Instances!DK12)-MIN(Instances!DK12:Instances!DK12))</f>
        <v>0</v>
      </c>
      <c r="DL12" s="1" cm="1">
        <f t="array" ref="DL12">_xlfn.SWITCH($A$2,"average", AVERAGE(Instances!DL12:Instances!DL12),"median", MEDIAN(Instances!DL12:Instances!DL12),"min", MIN(Instances!DL12:Instances!DL12),"max", MAX(Instances!DL12:Instances!DL12),"diff", MAX(Instances!DL12:Instances!DL12)-MIN(Instances!DL12:Instances!DL12))</f>
        <v>0</v>
      </c>
      <c r="DM12" s="1" cm="1">
        <f t="array" ref="DM12">_xlfn.SWITCH($A$2,"average", AVERAGE(Instances!DM12:Instances!DM12),"median", MEDIAN(Instances!DM12:Instances!DM12),"min", MIN(Instances!DM12:Instances!DM12),"max", MAX(Instances!DM12:Instances!DM12),"diff", MAX(Instances!DM12:Instances!DM12)-MIN(Instances!DM12:Instances!DM12))</f>
        <v>0</v>
      </c>
      <c r="DN12" s="1" cm="1">
        <f t="array" ref="DN12">_xlfn.SWITCH($A$2,"average", AVERAGE(Instances!DN12:Instances!DN12),"median", MEDIAN(Instances!DN12:Instances!DN12),"min", MIN(Instances!DN12:Instances!DN12),"max", MAX(Instances!DN12:Instances!DN12),"diff", MAX(Instances!DN12:Instances!DN12)-MIN(Instances!DN12:Instances!DN12))</f>
        <v>0</v>
      </c>
      <c r="DO12" s="1" cm="1">
        <f t="array" ref="DO12">_xlfn.SWITCH($A$2,"average", AVERAGE(Instances!DO12:Instances!DO12),"median", MEDIAN(Instances!DO12:Instances!DO12),"min", MIN(Instances!DO12:Instances!DO12),"max", MAX(Instances!DO12:Instances!DO12),"diff", MAX(Instances!DO12:Instances!DO12)-MIN(Instances!DO12:Instances!DO12))</f>
        <v>0</v>
      </c>
      <c r="DP12" s="1" cm="1">
        <f t="array" ref="DP12">_xlfn.SWITCH($A$2,"average", AVERAGE(Instances!DP12:Instances!DP12),"median", MEDIAN(Instances!DP12:Instances!DP12),"min", MIN(Instances!DP12:Instances!DP12),"max", MAX(Instances!DP12:Instances!DP12),"diff", MAX(Instances!DP12:Instances!DP12)-MIN(Instances!DP12:Instances!DP12))</f>
        <v>0</v>
      </c>
      <c r="DQ12" s="1" cm="1">
        <f t="array" ref="DQ12">_xlfn.SWITCH($A$2,"average", AVERAGE(Instances!DQ12:Instances!DQ12),"median", MEDIAN(Instances!DQ12:Instances!DQ12),"min", MIN(Instances!DQ12:Instances!DQ12),"max", MAX(Instances!DQ12:Instances!DQ12),"diff", MAX(Instances!DQ12:Instances!DQ12)-MIN(Instances!DQ12:Instances!DQ12))</f>
        <v>0</v>
      </c>
      <c r="DR12" s="1" cm="1">
        <f t="array" ref="DR12">_xlfn.SWITCH($A$2,"average", AVERAGE(Instances!DR12:Instances!DR12),"median", MEDIAN(Instances!DR12:Instances!DR12),"min", MIN(Instances!DR12:Instances!DR12),"max", MAX(Instances!DR12:Instances!DR12),"diff", MAX(Instances!DR12:Instances!DR12)-MIN(Instances!DR12:Instances!DR12))</f>
        <v>0</v>
      </c>
      <c r="DS12" s="1" cm="1">
        <f t="array" ref="DS12">_xlfn.SWITCH($A$2,"average", AVERAGE(Instances!DS12:Instances!DS12),"median", MEDIAN(Instances!DS12:Instances!DS12),"min", MIN(Instances!DS12:Instances!DS12),"max", MAX(Instances!DS12:Instances!DS12),"diff", MAX(Instances!DS12:Instances!DS12)-MIN(Instances!DS12:Instances!DS12))</f>
        <v>0</v>
      </c>
      <c r="DT12" s="1"/>
      <c r="DU12" s="1" cm="1">
        <f t="array" ref="DU12">_xlfn.SWITCH($A$2,"average", AVERAGE(Instances!DU12:Instances!DU12),"median", MEDIAN(Instances!DU12:Instances!DU12),"min", MIN(Instances!DU12:Instances!DU12),"max", MAX(Instances!DU12:Instances!DU12),"diff", MAX(Instances!DU12:Instances!DU12)-MIN(Instances!DU12:Instances!DU12))</f>
        <v>0</v>
      </c>
      <c r="DV12" s="1" cm="1">
        <f t="array" ref="DV12">_xlfn.SWITCH($A$2,"average", AVERAGE(Instances!DV12:Instances!DV12),"median", MEDIAN(Instances!DV12:Instances!DV12),"min", MIN(Instances!DV12:Instances!DV12),"max", MAX(Instances!DV12:Instances!DV12),"diff", MAX(Instances!DV12:Instances!DV12)-MIN(Instances!DV12:Instances!DV12))</f>
        <v>0</v>
      </c>
      <c r="DW12" s="1" cm="1">
        <f t="array" ref="DW12">_xlfn.SWITCH($A$2,"average", AVERAGE(Instances!DW12:Instances!DW12),"median", MEDIAN(Instances!DW12:Instances!DW12),"min", MIN(Instances!DW12:Instances!DW12),"max", MAX(Instances!DW12:Instances!DW12),"diff", MAX(Instances!DW12:Instances!DW12)-MIN(Instances!DW12:Instances!DW12))</f>
        <v>0</v>
      </c>
      <c r="DX12" s="1" cm="1">
        <f t="array" ref="DX12">_xlfn.SWITCH($A$2,"average", AVERAGE(Instances!DX12:Instances!DX12),"median", MEDIAN(Instances!DX12:Instances!DX12),"min", MIN(Instances!DX12:Instances!DX12),"max", MAX(Instances!DX12:Instances!DX12),"diff", MAX(Instances!DX12:Instances!DX12)-MIN(Instances!DX12:Instances!DX12))</f>
        <v>0</v>
      </c>
      <c r="DY12" s="1" cm="1">
        <f t="array" ref="DY12">_xlfn.SWITCH($A$2,"average", AVERAGE(Instances!DY12:Instances!DY12),"median", MEDIAN(Instances!DY12:Instances!DY12),"min", MIN(Instances!DY12:Instances!DY12),"max", MAX(Instances!DY12:Instances!DY12),"diff", MAX(Instances!DY12:Instances!DY12)-MIN(Instances!DY12:Instances!DY12))</f>
        <v>0</v>
      </c>
      <c r="DZ12" s="1" cm="1">
        <f t="array" ref="DZ12">_xlfn.SWITCH($A$2,"average", AVERAGE(Instances!DZ12:Instances!DZ12),"median", MEDIAN(Instances!DZ12:Instances!DZ12),"min", MIN(Instances!DZ12:Instances!DZ12),"max", MAX(Instances!DZ12:Instances!DZ12),"diff", MAX(Instances!DZ12:Instances!DZ12)-MIN(Instances!DZ12:Instances!DZ12))</f>
        <v>0</v>
      </c>
      <c r="EA12" s="1" cm="1">
        <f t="array" ref="EA12">_xlfn.SWITCH($A$2,"average", AVERAGE(Instances!EA12:Instances!EA12),"median", MEDIAN(Instances!EA12:Instances!EA12),"min", MIN(Instances!EA12:Instances!EA12),"max", MAX(Instances!EA12:Instances!EA12),"diff", MAX(Instances!EA12:Instances!EA12)-MIN(Instances!EA12:Instances!EA12))</f>
        <v>0</v>
      </c>
      <c r="EB12" s="1" cm="1">
        <f t="array" ref="EB12">_xlfn.SWITCH($A$2,"average", AVERAGE(Instances!EB12:Instances!EB12),"median", MEDIAN(Instances!EB12:Instances!EB12),"min", MIN(Instances!EB12:Instances!EB12),"max", MAX(Instances!EB12:Instances!EB12),"diff", MAX(Instances!EB12:Instances!EB12)-MIN(Instances!EB12:Instances!EB12))</f>
        <v>0</v>
      </c>
      <c r="EC12" s="1" cm="1">
        <f t="array" ref="EC12">_xlfn.SWITCH($A$2,"average", AVERAGE(Instances!EC12:Instances!EC12),"median", MEDIAN(Instances!EC12:Instances!EC12),"min", MIN(Instances!EC12:Instances!EC12),"max", MAX(Instances!EC12:Instances!EC12),"diff", MAX(Instances!EC12:Instances!EC12)-MIN(Instances!EC12:Instances!EC12))</f>
        <v>0</v>
      </c>
      <c r="ED12" s="1" cm="1">
        <f t="array" ref="ED12">_xlfn.SWITCH($A$2,"average", AVERAGE(Instances!ED12:Instances!ED12),"median", MEDIAN(Instances!ED12:Instances!ED12),"min", MIN(Instances!ED12:Instances!ED12),"max", MAX(Instances!ED12:Instances!ED12),"diff", MAX(Instances!ED12:Instances!ED12)-MIN(Instances!ED12:Instances!ED12))</f>
        <v>0</v>
      </c>
      <c r="EE12" s="1" cm="1">
        <f t="array" ref="EE12">_xlfn.SWITCH($A$2,"average", AVERAGE(Instances!EE12:Instances!EE12),"median", MEDIAN(Instances!EE12:Instances!EE12),"min", MIN(Instances!EE12:Instances!EE12),"max", MAX(Instances!EE12:Instances!EE12),"diff", MAX(Instances!EE12:Instances!EE12)-MIN(Instances!EE12:Instances!EE12))</f>
        <v>0</v>
      </c>
      <c r="EF12" s="1" cm="1">
        <f t="array" ref="EF12">_xlfn.SWITCH($A$2,"average", AVERAGE(Instances!EF12:Instances!EF12),"median", MEDIAN(Instances!EF12:Instances!EF12),"min", MIN(Instances!EF12:Instances!EF12),"max", MAX(Instances!EF12:Instances!EF12),"diff", MAX(Instances!EF12:Instances!EF12)-MIN(Instances!EF12:Instances!EF12))</f>
        <v>0</v>
      </c>
      <c r="EG12" s="1" cm="1">
        <f t="array" ref="EG12">_xlfn.SWITCH($A$2,"average", AVERAGE(Instances!EG12:Instances!EG12),"median", MEDIAN(Instances!EG12:Instances!EG12),"min", MIN(Instances!EG12:Instances!EG12),"max", MAX(Instances!EG12:Instances!EG12),"diff", MAX(Instances!EG12:Instances!EG12)-MIN(Instances!EG12:Instances!EG12))</f>
        <v>0</v>
      </c>
      <c r="EH12" s="1" cm="1">
        <f t="array" ref="EH12">_xlfn.SWITCH($A$2,"average", AVERAGE(Instances!EH12:Instances!EH12),"median", MEDIAN(Instances!EH12:Instances!EH12),"min", MIN(Instances!EH12:Instances!EH12),"max", MAX(Instances!EH12:Instances!EH12),"diff", MAX(Instances!EH12:Instances!EH12)-MIN(Instances!EH12:Instances!EH12))</f>
        <v>0</v>
      </c>
      <c r="EI12" s="1" cm="1">
        <f t="array" ref="EI12">_xlfn.SWITCH($A$2,"average", AVERAGE(Instances!EI12:Instances!EI12),"median", MEDIAN(Instances!EI12:Instances!EI12),"min", MIN(Instances!EI12:Instances!EI12),"max", MAX(Instances!EI12:Instances!EI12),"diff", MAX(Instances!EI12:Instances!EI12)-MIN(Instances!EI12:Instances!EI12))</f>
        <v>0</v>
      </c>
      <c r="EJ12" s="1" cm="1">
        <f t="array" ref="EJ12">_xlfn.SWITCH($A$2,"average", AVERAGE(Instances!EJ12:Instances!EJ12),"median", MEDIAN(Instances!EJ12:Instances!EJ12),"min", MIN(Instances!EJ12:Instances!EJ12),"max", MAX(Instances!EJ12:Instances!EJ12),"diff", MAX(Instances!EJ12:Instances!EJ12)-MIN(Instances!EJ12:Instances!EJ12))</f>
        <v>0</v>
      </c>
      <c r="EK12" s="1" cm="1">
        <f t="array" ref="EK12">_xlfn.SWITCH($A$2,"average", AVERAGE(Instances!EK12:Instances!EK12),"median", MEDIAN(Instances!EK12:Instances!EK12),"min", MIN(Instances!EK12:Instances!EK12),"max", MAX(Instances!EK12:Instances!EK12),"diff", MAX(Instances!EK12:Instances!EK12)-MIN(Instances!EK12:Instances!EK12))</f>
        <v>0</v>
      </c>
      <c r="EL12" s="1"/>
      <c r="EM12" s="1" cm="1">
        <f t="array" ref="EM12">_xlfn.SWITCH($A$2,"average", AVERAGE(Instances!EM12:Instances!EM12),"median", MEDIAN(Instances!EM12:Instances!EM12),"min", MIN(Instances!EM12:Instances!EM12),"max", MAX(Instances!EM12:Instances!EM12),"diff", MAX(Instances!EM12:Instances!EM12)-MIN(Instances!EM12:Instances!EM12))</f>
        <v>0</v>
      </c>
      <c r="EN12" s="1" cm="1">
        <f t="array" ref="EN12">_xlfn.SWITCH($A$2,"average", AVERAGE(Instances!EN12:Instances!EN12),"median", MEDIAN(Instances!EN12:Instances!EN12),"min", MIN(Instances!EN12:Instances!EN12),"max", MAX(Instances!EN12:Instances!EN12),"diff", MAX(Instances!EN12:Instances!EN12)-MIN(Instances!EN12:Instances!EN12))</f>
        <v>0</v>
      </c>
      <c r="EO12" s="1" cm="1">
        <f t="array" ref="EO12">_xlfn.SWITCH($A$2,"average", AVERAGE(Instances!EO12:Instances!EO12),"median", MEDIAN(Instances!EO12:Instances!EO12),"min", MIN(Instances!EO12:Instances!EO12),"max", MAX(Instances!EO12:Instances!EO12),"diff", MAX(Instances!EO12:Instances!EO12)-MIN(Instances!EO12:Instances!EO12))</f>
        <v>0</v>
      </c>
      <c r="EP12" s="1" cm="1">
        <f t="array" ref="EP12">_xlfn.SWITCH($A$2,"average", AVERAGE(Instances!EP12:Instances!EP12),"median", MEDIAN(Instances!EP12:Instances!EP12),"min", MIN(Instances!EP12:Instances!EP12),"max", MAX(Instances!EP12:Instances!EP12),"diff", MAX(Instances!EP12:Instances!EP12)-MIN(Instances!EP12:Instances!EP12))</f>
        <v>0</v>
      </c>
      <c r="EQ12" s="1" cm="1">
        <f t="array" ref="EQ12">_xlfn.SWITCH($A$2,"average", AVERAGE(Instances!EQ12:Instances!EQ12),"median", MEDIAN(Instances!EQ12:Instances!EQ12),"min", MIN(Instances!EQ12:Instances!EQ12),"max", MAX(Instances!EQ12:Instances!EQ12),"diff", MAX(Instances!EQ12:Instances!EQ12)-MIN(Instances!EQ12:Instances!EQ12))</f>
        <v>0</v>
      </c>
      <c r="ER12" s="1" cm="1">
        <f t="array" ref="ER12">_xlfn.SWITCH($A$2,"average", AVERAGE(Instances!ER12:Instances!ER12),"median", MEDIAN(Instances!ER12:Instances!ER12),"min", MIN(Instances!ER12:Instances!ER12),"max", MAX(Instances!ER12:Instances!ER12),"diff", MAX(Instances!ER12:Instances!ER12)-MIN(Instances!ER12:Instances!ER12))</f>
        <v>0</v>
      </c>
      <c r="ES12" s="1" cm="1">
        <f t="array" ref="ES12">_xlfn.SWITCH($A$2,"average", AVERAGE(Instances!ES12:Instances!ES12),"median", MEDIAN(Instances!ES12:Instances!ES12),"min", MIN(Instances!ES12:Instances!ES12),"max", MAX(Instances!ES12:Instances!ES12),"diff", MAX(Instances!ES12:Instances!ES12)-MIN(Instances!ES12:Instances!ES12))</f>
        <v>0</v>
      </c>
      <c r="ET12" s="1" cm="1">
        <f t="array" ref="ET12">_xlfn.SWITCH($A$2,"average", AVERAGE(Instances!ET12:Instances!ET12),"median", MEDIAN(Instances!ET12:Instances!ET12),"min", MIN(Instances!ET12:Instances!ET12),"max", MAX(Instances!ET12:Instances!ET12),"diff", MAX(Instances!ET12:Instances!ET12)-MIN(Instances!ET12:Instances!ET12))</f>
        <v>0</v>
      </c>
      <c r="EU12" s="1" cm="1">
        <f t="array" ref="EU12">_xlfn.SWITCH($A$2,"average", AVERAGE(Instances!EU12:Instances!EU12),"median", MEDIAN(Instances!EU12:Instances!EU12),"min", MIN(Instances!EU12:Instances!EU12),"max", MAX(Instances!EU12:Instances!EU12),"diff", MAX(Instances!EU12:Instances!EU12)-MIN(Instances!EU12:Instances!EU12))</f>
        <v>0</v>
      </c>
      <c r="EV12" s="1" cm="1">
        <f t="array" ref="EV12">_xlfn.SWITCH($A$2,"average", AVERAGE(Instances!EV12:Instances!EV12),"median", MEDIAN(Instances!EV12:Instances!EV12),"min", MIN(Instances!EV12:Instances!EV12),"max", MAX(Instances!EV12:Instances!EV12),"diff", MAX(Instances!EV12:Instances!EV12)-MIN(Instances!EV12:Instances!EV12))</f>
        <v>0</v>
      </c>
      <c r="EW12" s="1" cm="1">
        <f t="array" ref="EW12">_xlfn.SWITCH($A$2,"average", AVERAGE(Instances!EW12:Instances!EW12),"median", MEDIAN(Instances!EW12:Instances!EW12),"min", MIN(Instances!EW12:Instances!EW12),"max", MAX(Instances!EW12:Instances!EW12),"diff", MAX(Instances!EW12:Instances!EW12)-MIN(Instances!EW12:Instances!EW12))</f>
        <v>0</v>
      </c>
      <c r="EX12" s="1" cm="1">
        <f t="array" ref="EX12">_xlfn.SWITCH($A$2,"average", AVERAGE(Instances!EX12:Instances!EX12),"median", MEDIAN(Instances!EX12:Instances!EX12),"min", MIN(Instances!EX12:Instances!EX12),"max", MAX(Instances!EX12:Instances!EX12),"diff", MAX(Instances!EX12:Instances!EX12)-MIN(Instances!EX12:Instances!EX12))</f>
        <v>0</v>
      </c>
      <c r="EY12" s="1" cm="1">
        <f t="array" ref="EY12">_xlfn.SWITCH($A$2,"average", AVERAGE(Instances!EY12:Instances!EY12),"median", MEDIAN(Instances!EY12:Instances!EY12),"min", MIN(Instances!EY12:Instances!EY12),"max", MAX(Instances!EY12:Instances!EY12),"diff", MAX(Instances!EY12:Instances!EY12)-MIN(Instances!EY12:Instances!EY12))</f>
        <v>0</v>
      </c>
      <c r="EZ12" s="1" cm="1">
        <f t="array" ref="EZ12">_xlfn.SWITCH($A$2,"average", AVERAGE(Instances!EZ12:Instances!EZ12),"median", MEDIAN(Instances!EZ12:Instances!EZ12),"min", MIN(Instances!EZ12:Instances!EZ12),"max", MAX(Instances!EZ12:Instances!EZ12),"diff", MAX(Instances!EZ12:Instances!EZ12)-MIN(Instances!EZ12:Instances!EZ12))</f>
        <v>0</v>
      </c>
      <c r="FA12" s="1" cm="1">
        <f t="array" ref="FA12">_xlfn.SWITCH($A$2,"average", AVERAGE(Instances!FA12:Instances!FA12),"median", MEDIAN(Instances!FA12:Instances!FA12),"min", MIN(Instances!FA12:Instances!FA12),"max", MAX(Instances!FA12:Instances!FA12),"diff", MAX(Instances!FA12:Instances!FA12)-MIN(Instances!FA12:Instances!FA12))</f>
        <v>0</v>
      </c>
      <c r="FB12" s="1" cm="1">
        <f t="array" ref="FB12">_xlfn.SWITCH($A$2,"average", AVERAGE(Instances!FB12:Instances!FB12),"median", MEDIAN(Instances!FB12:Instances!FB12),"min", MIN(Instances!FB12:Instances!FB12),"max", MAX(Instances!FB12:Instances!FB12),"diff", MAX(Instances!FB12:Instances!FB12)-MIN(Instances!FB12:Instances!FB12))</f>
        <v>0</v>
      </c>
      <c r="FC12" s="1" cm="1">
        <f t="array" ref="FC12">_xlfn.SWITCH($A$2,"average", AVERAGE(Instances!FC12:Instances!FC12),"median", MEDIAN(Instances!FC12:Instances!FC12),"min", MIN(Instances!FC12:Instances!FC12),"max", MAX(Instances!FC12:Instances!FC12),"diff", MAX(Instances!FC12:Instances!FC12)-MIN(Instances!FC12:Instances!FC12))</f>
        <v>0</v>
      </c>
      <c r="FD12" s="1"/>
      <c r="FE12" s="1" cm="1">
        <f t="array" ref="FE12">_xlfn.SWITCH($A$2,"average", AVERAGE(Instances!FE12:Instances!FE12),"median", MEDIAN(Instances!FE12:Instances!FE12),"min", MIN(Instances!FE12:Instances!FE12),"max", MAX(Instances!FE12:Instances!FE12),"diff", MAX(Instances!FE12:Instances!FE12)-MIN(Instances!FE12:Instances!FE12))</f>
        <v>0</v>
      </c>
      <c r="FF12" s="1" cm="1">
        <f t="array" ref="FF12">_xlfn.SWITCH($A$2,"average", AVERAGE(Instances!FF12:Instances!FF12),"median", MEDIAN(Instances!FF12:Instances!FF12),"min", MIN(Instances!FF12:Instances!FF12),"max", MAX(Instances!FF12:Instances!FF12),"diff", MAX(Instances!FF12:Instances!FF12)-MIN(Instances!FF12:Instances!FF12))</f>
        <v>0</v>
      </c>
      <c r="FG12" s="1" cm="1">
        <f t="array" ref="FG12">_xlfn.SWITCH($A$2,"average", AVERAGE(Instances!FG12:Instances!FG12),"median", MEDIAN(Instances!FG12:Instances!FG12),"min", MIN(Instances!FG12:Instances!FG12),"max", MAX(Instances!FG12:Instances!FG12),"diff", MAX(Instances!FG12:Instances!FG12)-MIN(Instances!FG12:Instances!FG12))</f>
        <v>0</v>
      </c>
      <c r="FH12" s="1" cm="1">
        <f t="array" ref="FH12">_xlfn.SWITCH($A$2,"average", AVERAGE(Instances!FH12:Instances!FH12),"median", MEDIAN(Instances!FH12:Instances!FH12),"min", MIN(Instances!FH12:Instances!FH12),"max", MAX(Instances!FH12:Instances!FH12),"diff", MAX(Instances!FH12:Instances!FH12)-MIN(Instances!FH12:Instances!FH12))</f>
        <v>0</v>
      </c>
      <c r="FI12" s="1" cm="1">
        <f t="array" ref="FI12">_xlfn.SWITCH($A$2,"average", AVERAGE(Instances!FI12:Instances!FI12),"median", MEDIAN(Instances!FI12:Instances!FI12),"min", MIN(Instances!FI12:Instances!FI12),"max", MAX(Instances!FI12:Instances!FI12),"diff", MAX(Instances!FI12:Instances!FI12)-MIN(Instances!FI12:Instances!FI12))</f>
        <v>0</v>
      </c>
      <c r="FJ12" s="1" cm="1">
        <f t="array" ref="FJ12">_xlfn.SWITCH($A$2,"average", AVERAGE(Instances!FJ12:Instances!FJ12),"median", MEDIAN(Instances!FJ12:Instances!FJ12),"min", MIN(Instances!FJ12:Instances!FJ12),"max", MAX(Instances!FJ12:Instances!FJ12),"diff", MAX(Instances!FJ12:Instances!FJ12)-MIN(Instances!FJ12:Instances!FJ12))</f>
        <v>0</v>
      </c>
      <c r="FK12" s="1" cm="1">
        <f t="array" ref="FK12">_xlfn.SWITCH($A$2,"average", AVERAGE(Instances!FK12:Instances!FK12),"median", MEDIAN(Instances!FK12:Instances!FK12),"min", MIN(Instances!FK12:Instances!FK12),"max", MAX(Instances!FK12:Instances!FK12),"diff", MAX(Instances!FK12:Instances!FK12)-MIN(Instances!FK12:Instances!FK12))</f>
        <v>0</v>
      </c>
      <c r="FL12" s="1" cm="1">
        <f t="array" ref="FL12">_xlfn.SWITCH($A$2,"average", AVERAGE(Instances!FL12:Instances!FL12),"median", MEDIAN(Instances!FL12:Instances!FL12),"min", MIN(Instances!FL12:Instances!FL12),"max", MAX(Instances!FL12:Instances!FL12),"diff", MAX(Instances!FL12:Instances!FL12)-MIN(Instances!FL12:Instances!FL12))</f>
        <v>0</v>
      </c>
      <c r="FM12" s="1" cm="1">
        <f t="array" ref="FM12">_xlfn.SWITCH($A$2,"average", AVERAGE(Instances!FM12:Instances!FM12),"median", MEDIAN(Instances!FM12:Instances!FM12),"min", MIN(Instances!FM12:Instances!FM12),"max", MAX(Instances!FM12:Instances!FM12),"diff", MAX(Instances!FM12:Instances!FM12)-MIN(Instances!FM12:Instances!FM12))</f>
        <v>0</v>
      </c>
      <c r="FN12" s="1" cm="1">
        <f t="array" ref="FN12">_xlfn.SWITCH($A$2,"average", AVERAGE(Instances!FN12:Instances!FN12),"median", MEDIAN(Instances!FN12:Instances!FN12),"min", MIN(Instances!FN12:Instances!FN12),"max", MAX(Instances!FN12:Instances!FN12),"diff", MAX(Instances!FN12:Instances!FN12)-MIN(Instances!FN12:Instances!FN12))</f>
        <v>0</v>
      </c>
      <c r="FO12" s="1" cm="1">
        <f t="array" ref="FO12">_xlfn.SWITCH($A$2,"average", AVERAGE(Instances!FO12:Instances!FO12),"median", MEDIAN(Instances!FO12:Instances!FO12),"min", MIN(Instances!FO12:Instances!FO12),"max", MAX(Instances!FO12:Instances!FO12),"diff", MAX(Instances!FO12:Instances!FO12)-MIN(Instances!FO12:Instances!FO12))</f>
        <v>0</v>
      </c>
      <c r="FP12" s="1" cm="1">
        <f t="array" ref="FP12">_xlfn.SWITCH($A$2,"average", AVERAGE(Instances!FP12:Instances!FP12),"median", MEDIAN(Instances!FP12:Instances!FP12),"min", MIN(Instances!FP12:Instances!FP12),"max", MAX(Instances!FP12:Instances!FP12),"diff", MAX(Instances!FP12:Instances!FP12)-MIN(Instances!FP12:Instances!FP12))</f>
        <v>0</v>
      </c>
      <c r="FQ12" s="1" cm="1">
        <f t="array" ref="FQ12">_xlfn.SWITCH($A$2,"average", AVERAGE(Instances!FQ12:Instances!FQ12),"median", MEDIAN(Instances!FQ12:Instances!FQ12),"min", MIN(Instances!FQ12:Instances!FQ12),"max", MAX(Instances!FQ12:Instances!FQ12),"diff", MAX(Instances!FQ12:Instances!FQ12)-MIN(Instances!FQ12:Instances!FQ12))</f>
        <v>0</v>
      </c>
      <c r="FR12" s="1" cm="1">
        <f t="array" ref="FR12">_xlfn.SWITCH($A$2,"average", AVERAGE(Instances!FR12:Instances!FR12),"median", MEDIAN(Instances!FR12:Instances!FR12),"min", MIN(Instances!FR12:Instances!FR12),"max", MAX(Instances!FR12:Instances!FR12),"diff", MAX(Instances!FR12:Instances!FR12)-MIN(Instances!FR12:Instances!FR12))</f>
        <v>0</v>
      </c>
      <c r="FS12" s="1" cm="1">
        <f t="array" ref="FS12">_xlfn.SWITCH($A$2,"average", AVERAGE(Instances!FS12:Instances!FS12),"median", MEDIAN(Instances!FS12:Instances!FS12),"min", MIN(Instances!FS12:Instances!FS12),"max", MAX(Instances!FS12:Instances!FS12),"diff", MAX(Instances!FS12:Instances!FS12)-MIN(Instances!FS12:Instances!FS12))</f>
        <v>0</v>
      </c>
      <c r="FT12" s="1" cm="1">
        <f t="array" ref="FT12">_xlfn.SWITCH($A$2,"average", AVERAGE(Instances!FT12:Instances!FT12),"median", MEDIAN(Instances!FT12:Instances!FT12),"min", MIN(Instances!FT12:Instances!FT12),"max", MAX(Instances!FT12:Instances!FT12),"diff", MAX(Instances!FT12:Instances!FT12)-MIN(Instances!FT12:Instances!FT12))</f>
        <v>0</v>
      </c>
      <c r="FU12" s="1" cm="1">
        <f t="array" ref="FU12">_xlfn.SWITCH($A$2,"average", AVERAGE(Instances!FU12:Instances!FU12),"median", MEDIAN(Instances!FU12:Instances!FU12),"min", MIN(Instances!FU12:Instances!FU12),"max", MAX(Instances!FU12:Instances!FU12),"diff", MAX(Instances!FU12:Instances!FU12)-MIN(Instances!FU12:Instances!FU12))</f>
        <v>0</v>
      </c>
      <c r="FV12" s="1"/>
      <c r="FW12" s="1" cm="1">
        <f t="array" ref="FW12">_xlfn.SWITCH($A$2,"average", AVERAGE(Instances!FW12:Instances!FW12),"median", MEDIAN(Instances!FW12:Instances!FW12),"min", MIN(Instances!FW12:Instances!FW12),"max", MAX(Instances!FW12:Instances!FW12),"diff", MAX(Instances!FW12:Instances!FW12)-MIN(Instances!FW12:Instances!FW12))</f>
        <v>0</v>
      </c>
      <c r="FX12" s="1" cm="1">
        <f t="array" ref="FX12">_xlfn.SWITCH($A$2,"average", AVERAGE(Instances!FX12:Instances!FX12),"median", MEDIAN(Instances!FX12:Instances!FX12),"min", MIN(Instances!FX12:Instances!FX12),"max", MAX(Instances!FX12:Instances!FX12),"diff", MAX(Instances!FX12:Instances!FX12)-MIN(Instances!FX12:Instances!FX12))</f>
        <v>0</v>
      </c>
      <c r="FY12" s="1" cm="1">
        <f t="array" ref="FY12">_xlfn.SWITCH($A$2,"average", AVERAGE(Instances!FY12:Instances!FY12),"median", MEDIAN(Instances!FY12:Instances!FY12),"min", MIN(Instances!FY12:Instances!FY12),"max", MAX(Instances!FY12:Instances!FY12),"diff", MAX(Instances!FY12:Instances!FY12)-MIN(Instances!FY12:Instances!FY12))</f>
        <v>0</v>
      </c>
      <c r="FZ12" s="1" cm="1">
        <f t="array" ref="FZ12">_xlfn.SWITCH($A$2,"average", AVERAGE(Instances!FZ12:Instances!FZ12),"median", MEDIAN(Instances!FZ12:Instances!FZ12),"min", MIN(Instances!FZ12:Instances!FZ12),"max", MAX(Instances!FZ12:Instances!FZ12),"diff", MAX(Instances!FZ12:Instances!FZ12)-MIN(Instances!FZ12:Instances!FZ12))</f>
        <v>0</v>
      </c>
      <c r="GA12" s="1" cm="1">
        <f t="array" ref="GA12">_xlfn.SWITCH($A$2,"average", AVERAGE(Instances!GA12:Instances!GA12),"median", MEDIAN(Instances!GA12:Instances!GA12),"min", MIN(Instances!GA12:Instances!GA12),"max", MAX(Instances!GA12:Instances!GA12),"diff", MAX(Instances!GA12:Instances!GA12)-MIN(Instances!GA12:Instances!GA12))</f>
        <v>0</v>
      </c>
      <c r="GB12" s="1" cm="1">
        <f t="array" ref="GB12">_xlfn.SWITCH($A$2,"average", AVERAGE(Instances!GB12:Instances!GB12),"median", MEDIAN(Instances!GB12:Instances!GB12),"min", MIN(Instances!GB12:Instances!GB12),"max", MAX(Instances!GB12:Instances!GB12),"diff", MAX(Instances!GB12:Instances!GB12)-MIN(Instances!GB12:Instances!GB12))</f>
        <v>0</v>
      </c>
      <c r="GC12" s="1" cm="1">
        <f t="array" ref="GC12">_xlfn.SWITCH($A$2,"average", AVERAGE(Instances!GC12:Instances!GC12),"median", MEDIAN(Instances!GC12:Instances!GC12),"min", MIN(Instances!GC12:Instances!GC12),"max", MAX(Instances!GC12:Instances!GC12),"diff", MAX(Instances!GC12:Instances!GC12)-MIN(Instances!GC12:Instances!GC12))</f>
        <v>0</v>
      </c>
      <c r="GD12" s="1" cm="1">
        <f t="array" ref="GD12">_xlfn.SWITCH($A$2,"average", AVERAGE(Instances!GD12:Instances!GD12),"median", MEDIAN(Instances!GD12:Instances!GD12),"min", MIN(Instances!GD12:Instances!GD12),"max", MAX(Instances!GD12:Instances!GD12),"diff", MAX(Instances!GD12:Instances!GD12)-MIN(Instances!GD12:Instances!GD12))</f>
        <v>0</v>
      </c>
      <c r="GE12" s="1" cm="1">
        <f t="array" ref="GE12">_xlfn.SWITCH($A$2,"average", AVERAGE(Instances!GE12:Instances!GE12),"median", MEDIAN(Instances!GE12:Instances!GE12),"min", MIN(Instances!GE12:Instances!GE12),"max", MAX(Instances!GE12:Instances!GE12),"diff", MAX(Instances!GE12:Instances!GE12)-MIN(Instances!GE12:Instances!GE12))</f>
        <v>0</v>
      </c>
      <c r="GF12" s="1" cm="1">
        <f t="array" ref="GF12">_xlfn.SWITCH($A$2,"average", AVERAGE(Instances!GF12:Instances!GF12),"median", MEDIAN(Instances!GF12:Instances!GF12),"min", MIN(Instances!GF12:Instances!GF12),"max", MAX(Instances!GF12:Instances!GF12),"diff", MAX(Instances!GF12:Instances!GF12)-MIN(Instances!GF12:Instances!GF12))</f>
        <v>0</v>
      </c>
      <c r="GG12" s="1" cm="1">
        <f t="array" ref="GG12">_xlfn.SWITCH($A$2,"average", AVERAGE(Instances!GG12:Instances!GG12),"median", MEDIAN(Instances!GG12:Instances!GG12),"min", MIN(Instances!GG12:Instances!GG12),"max", MAX(Instances!GG12:Instances!GG12),"diff", MAX(Instances!GG12:Instances!GG12)-MIN(Instances!GG12:Instances!GG12))</f>
        <v>0</v>
      </c>
      <c r="GH12" s="1" cm="1">
        <f t="array" ref="GH12">_xlfn.SWITCH($A$2,"average", AVERAGE(Instances!GH12:Instances!GH12),"median", MEDIAN(Instances!GH12:Instances!GH12),"min", MIN(Instances!GH12:Instances!GH12),"max", MAX(Instances!GH12:Instances!GH12),"diff", MAX(Instances!GH12:Instances!GH12)-MIN(Instances!GH12:Instances!GH12))</f>
        <v>0</v>
      </c>
      <c r="GI12" s="1" cm="1">
        <f t="array" ref="GI12">_xlfn.SWITCH($A$2,"average", AVERAGE(Instances!GI12:Instances!GI12),"median", MEDIAN(Instances!GI12:Instances!GI12),"min", MIN(Instances!GI12:Instances!GI12),"max", MAX(Instances!GI12:Instances!GI12),"diff", MAX(Instances!GI12:Instances!GI12)-MIN(Instances!GI12:Instances!GI12))</f>
        <v>0</v>
      </c>
      <c r="GJ12" s="1" cm="1">
        <f t="array" ref="GJ12">_xlfn.SWITCH($A$2,"average", AVERAGE(Instances!GJ12:Instances!GJ12),"median", MEDIAN(Instances!GJ12:Instances!GJ12),"min", MIN(Instances!GJ12:Instances!GJ12),"max", MAX(Instances!GJ12:Instances!GJ12),"diff", MAX(Instances!GJ12:Instances!GJ12)-MIN(Instances!GJ12:Instances!GJ12))</f>
        <v>0</v>
      </c>
      <c r="GK12" s="1" cm="1">
        <f t="array" ref="GK12">_xlfn.SWITCH($A$2,"average", AVERAGE(Instances!GK12:Instances!GK12),"median", MEDIAN(Instances!GK12:Instances!GK12),"min", MIN(Instances!GK12:Instances!GK12),"max", MAX(Instances!GK12:Instances!GK12),"diff", MAX(Instances!GK12:Instances!GK12)-MIN(Instances!GK12:Instances!GK12))</f>
        <v>0</v>
      </c>
      <c r="GL12" s="1" cm="1">
        <f t="array" ref="GL12">_xlfn.SWITCH($A$2,"average", AVERAGE(Instances!GL12:Instances!GL12),"median", MEDIAN(Instances!GL12:Instances!GL12),"min", MIN(Instances!GL12:Instances!GL12),"max", MAX(Instances!GL12:Instances!GL12),"diff", MAX(Instances!GL12:Instances!GL12)-MIN(Instances!GL12:Instances!GL12))</f>
        <v>0</v>
      </c>
      <c r="GM12" s="1" cm="1">
        <f t="array" ref="GM12">_xlfn.SWITCH($A$2,"average", AVERAGE(Instances!GM12:Instances!GM12),"median", MEDIAN(Instances!GM12:Instances!GM12),"min", MIN(Instances!GM12:Instances!GM12),"max", MAX(Instances!GM12:Instances!GM12),"diff", MAX(Instances!GM12:Instances!GM12)-MIN(Instances!GM12:Instances!GM12))</f>
        <v>0</v>
      </c>
      <c r="GN12" s="1"/>
      <c r="GO12" s="1" cm="1">
        <f t="array" ref="GO12">_xlfn.SWITCH($A$2,"average", AVERAGE(Instances!GO12:Instances!GO12),"median", MEDIAN(Instances!GO12:Instances!GO12),"min", MIN(Instances!GO12:Instances!GO12),"max", MAX(Instances!GO12:Instances!GO12),"diff", MAX(Instances!GO12:Instances!GO12)-MIN(Instances!GO12:Instances!GO12))</f>
        <v>0</v>
      </c>
      <c r="GP12" s="1" cm="1">
        <f t="array" ref="GP12">_xlfn.SWITCH($A$2,"average", AVERAGE(Instances!GP12:Instances!GP12),"median", MEDIAN(Instances!GP12:Instances!GP12),"min", MIN(Instances!GP12:Instances!GP12),"max", MAX(Instances!GP12:Instances!GP12),"diff", MAX(Instances!GP12:Instances!GP12)-MIN(Instances!GP12:Instances!GP12))</f>
        <v>0</v>
      </c>
      <c r="GQ12" s="1" cm="1">
        <f t="array" ref="GQ12">_xlfn.SWITCH($A$2,"average", AVERAGE(Instances!GQ12:Instances!GQ12),"median", MEDIAN(Instances!GQ12:Instances!GQ12),"min", MIN(Instances!GQ12:Instances!GQ12),"max", MAX(Instances!GQ12:Instances!GQ12),"diff", MAX(Instances!GQ12:Instances!GQ12)-MIN(Instances!GQ12:Instances!GQ12))</f>
        <v>0</v>
      </c>
      <c r="GR12" s="1" cm="1">
        <f t="array" ref="GR12">_xlfn.SWITCH($A$2,"average", AVERAGE(Instances!GR12:Instances!GR12),"median", MEDIAN(Instances!GR12:Instances!GR12),"min", MIN(Instances!GR12:Instances!GR12),"max", MAX(Instances!GR12:Instances!GR12),"diff", MAX(Instances!GR12:Instances!GR12)-MIN(Instances!GR12:Instances!GR12))</f>
        <v>0</v>
      </c>
      <c r="GS12" s="1" cm="1">
        <f t="array" ref="GS12">_xlfn.SWITCH($A$2,"average", AVERAGE(Instances!GS12:Instances!GS12),"median", MEDIAN(Instances!GS12:Instances!GS12),"min", MIN(Instances!GS12:Instances!GS12),"max", MAX(Instances!GS12:Instances!GS12),"diff", MAX(Instances!GS12:Instances!GS12)-MIN(Instances!GS12:Instances!GS12))</f>
        <v>0</v>
      </c>
      <c r="GT12" s="1" cm="1">
        <f t="array" ref="GT12">_xlfn.SWITCH($A$2,"average", AVERAGE(Instances!GT12:Instances!GT12),"median", MEDIAN(Instances!GT12:Instances!GT12),"min", MIN(Instances!GT12:Instances!GT12),"max", MAX(Instances!GT12:Instances!GT12),"diff", MAX(Instances!GT12:Instances!GT12)-MIN(Instances!GT12:Instances!GT12))</f>
        <v>0</v>
      </c>
      <c r="GU12" s="1" cm="1">
        <f t="array" ref="GU12">_xlfn.SWITCH($A$2,"average", AVERAGE(Instances!GU12:Instances!GU12),"median", MEDIAN(Instances!GU12:Instances!GU12),"min", MIN(Instances!GU12:Instances!GU12),"max", MAX(Instances!GU12:Instances!GU12),"diff", MAX(Instances!GU12:Instances!GU12)-MIN(Instances!GU12:Instances!GU12))</f>
        <v>0</v>
      </c>
      <c r="GV12" s="1" cm="1">
        <f t="array" ref="GV12">_xlfn.SWITCH($A$2,"average", AVERAGE(Instances!GV12:Instances!GV12),"median", MEDIAN(Instances!GV12:Instances!GV12),"min", MIN(Instances!GV12:Instances!GV12),"max", MAX(Instances!GV12:Instances!GV12),"diff", MAX(Instances!GV12:Instances!GV12)-MIN(Instances!GV12:Instances!GV12))</f>
        <v>0</v>
      </c>
      <c r="GW12" s="1" cm="1">
        <f t="array" ref="GW12">_xlfn.SWITCH($A$2,"average", AVERAGE(Instances!GW12:Instances!GW12),"median", MEDIAN(Instances!GW12:Instances!GW12),"min", MIN(Instances!GW12:Instances!GW12),"max", MAX(Instances!GW12:Instances!GW12),"diff", MAX(Instances!GW12:Instances!GW12)-MIN(Instances!GW12:Instances!GW12))</f>
        <v>0</v>
      </c>
      <c r="GX12" s="1" cm="1">
        <f t="array" ref="GX12">_xlfn.SWITCH($A$2,"average", AVERAGE(Instances!GX12:Instances!GX12),"median", MEDIAN(Instances!GX12:Instances!GX12),"min", MIN(Instances!GX12:Instances!GX12),"max", MAX(Instances!GX12:Instances!GX12),"diff", MAX(Instances!GX12:Instances!GX12)-MIN(Instances!GX12:Instances!GX12))</f>
        <v>0</v>
      </c>
      <c r="GY12" s="1" cm="1">
        <f t="array" ref="GY12">_xlfn.SWITCH($A$2,"average", AVERAGE(Instances!GY12:Instances!GY12),"median", MEDIAN(Instances!GY12:Instances!GY12),"min", MIN(Instances!GY12:Instances!GY12),"max", MAX(Instances!GY12:Instances!GY12),"diff", MAX(Instances!GY12:Instances!GY12)-MIN(Instances!GY12:Instances!GY12))</f>
        <v>0</v>
      </c>
      <c r="GZ12" s="1" cm="1">
        <f t="array" ref="GZ12">_xlfn.SWITCH($A$2,"average", AVERAGE(Instances!GZ12:Instances!GZ12),"median", MEDIAN(Instances!GZ12:Instances!GZ12),"min", MIN(Instances!GZ12:Instances!GZ12),"max", MAX(Instances!GZ12:Instances!GZ12),"diff", MAX(Instances!GZ12:Instances!GZ12)-MIN(Instances!GZ12:Instances!GZ12))</f>
        <v>0</v>
      </c>
      <c r="HA12" s="1" cm="1">
        <f t="array" ref="HA12">_xlfn.SWITCH($A$2,"average", AVERAGE(Instances!HA12:Instances!HA12),"median", MEDIAN(Instances!HA12:Instances!HA12),"min", MIN(Instances!HA12:Instances!HA12),"max", MAX(Instances!HA12:Instances!HA12),"diff", MAX(Instances!HA12:Instances!HA12)-MIN(Instances!HA12:Instances!HA12))</f>
        <v>0</v>
      </c>
      <c r="HB12" s="1" cm="1">
        <f t="array" ref="HB12">_xlfn.SWITCH($A$2,"average", AVERAGE(Instances!HB12:Instances!HB12),"median", MEDIAN(Instances!HB12:Instances!HB12),"min", MIN(Instances!HB12:Instances!HB12),"max", MAX(Instances!HB12:Instances!HB12),"diff", MAX(Instances!HB12:Instances!HB12)-MIN(Instances!HB12:Instances!HB12))</f>
        <v>0</v>
      </c>
      <c r="HC12" s="1" cm="1">
        <f t="array" ref="HC12">_xlfn.SWITCH($A$2,"average", AVERAGE(Instances!HC12:Instances!HC12),"median", MEDIAN(Instances!HC12:Instances!HC12),"min", MIN(Instances!HC12:Instances!HC12),"max", MAX(Instances!HC12:Instances!HC12),"diff", MAX(Instances!HC12:Instances!HC12)-MIN(Instances!HC12:Instances!HC12))</f>
        <v>0</v>
      </c>
      <c r="HD12" s="1" cm="1">
        <f t="array" ref="HD12">_xlfn.SWITCH($A$2,"average", AVERAGE(Instances!HD12:Instances!HD12),"median", MEDIAN(Instances!HD12:Instances!HD12),"min", MIN(Instances!HD12:Instances!HD12),"max", MAX(Instances!HD12:Instances!HD12),"diff", MAX(Instances!HD12:Instances!HD12)-MIN(Instances!HD12:Instances!HD12))</f>
        <v>0</v>
      </c>
      <c r="HE12" s="1" cm="1">
        <f t="array" ref="HE12">_xlfn.SWITCH($A$2,"average", AVERAGE(Instances!HE12:Instances!HE12),"median", MEDIAN(Instances!HE12:Instances!HE12),"min", MIN(Instances!HE12:Instances!HE12),"max", MAX(Instances!HE12:Instances!HE12),"diff", MAX(Instances!HE12:Instances!HE12)-MIN(Instances!HE12:Instances!HE12))</f>
        <v>0</v>
      </c>
      <c r="HF12" s="1"/>
      <c r="HG12" s="1" cm="1">
        <f t="array" ref="HG12">_xlfn.SWITCH($A$2,"average", AVERAGE(Instances!HG12:Instances!HG12),"median", MEDIAN(Instances!HG12:Instances!HG12),"min", MIN(Instances!HG12:Instances!HG12),"max", MAX(Instances!HG12:Instances!HG12),"diff", MAX(Instances!HG12:Instances!HG12)-MIN(Instances!HG12:Instances!HG12))</f>
        <v>0</v>
      </c>
      <c r="HH12" s="1" cm="1">
        <f t="array" ref="HH12">_xlfn.SWITCH($A$2,"average", AVERAGE(Instances!HH12:Instances!HH12),"median", MEDIAN(Instances!HH12:Instances!HH12),"min", MIN(Instances!HH12:Instances!HH12),"max", MAX(Instances!HH12:Instances!HH12),"diff", MAX(Instances!HH12:Instances!HH12)-MIN(Instances!HH12:Instances!HH12))</f>
        <v>0</v>
      </c>
      <c r="HI12" s="1" cm="1">
        <f t="array" ref="HI12">_xlfn.SWITCH($A$2,"average", AVERAGE(Instances!HI12:Instances!HI12),"median", MEDIAN(Instances!HI12:Instances!HI12),"min", MIN(Instances!HI12:Instances!HI12),"max", MAX(Instances!HI12:Instances!HI12),"diff", MAX(Instances!HI12:Instances!HI12)-MIN(Instances!HI12:Instances!HI12))</f>
        <v>0</v>
      </c>
      <c r="HJ12" s="1" cm="1">
        <f t="array" ref="HJ12">_xlfn.SWITCH($A$2,"average", AVERAGE(Instances!HJ12:Instances!HJ12),"median", MEDIAN(Instances!HJ12:Instances!HJ12),"min", MIN(Instances!HJ12:Instances!HJ12),"max", MAX(Instances!HJ12:Instances!HJ12),"diff", MAX(Instances!HJ12:Instances!HJ12)-MIN(Instances!HJ12:Instances!HJ12))</f>
        <v>0</v>
      </c>
      <c r="HK12" s="1" cm="1">
        <f t="array" ref="HK12">_xlfn.SWITCH($A$2,"average", AVERAGE(Instances!HK12:Instances!HK12),"median", MEDIAN(Instances!HK12:Instances!HK12),"min", MIN(Instances!HK12:Instances!HK12),"max", MAX(Instances!HK12:Instances!HK12),"diff", MAX(Instances!HK12:Instances!HK12)-MIN(Instances!HK12:Instances!HK12))</f>
        <v>0</v>
      </c>
      <c r="HL12" s="1" cm="1">
        <f t="array" ref="HL12">_xlfn.SWITCH($A$2,"average", AVERAGE(Instances!HL12:Instances!HL12),"median", MEDIAN(Instances!HL12:Instances!HL12),"min", MIN(Instances!HL12:Instances!HL12),"max", MAX(Instances!HL12:Instances!HL12),"diff", MAX(Instances!HL12:Instances!HL12)-MIN(Instances!HL12:Instances!HL12))</f>
        <v>0</v>
      </c>
      <c r="HM12" s="1" cm="1">
        <f t="array" ref="HM12">_xlfn.SWITCH($A$2,"average", AVERAGE(Instances!HM12:Instances!HM12),"median", MEDIAN(Instances!HM12:Instances!HM12),"min", MIN(Instances!HM12:Instances!HM12),"max", MAX(Instances!HM12:Instances!HM12),"diff", MAX(Instances!HM12:Instances!HM12)-MIN(Instances!HM12:Instances!HM12))</f>
        <v>0</v>
      </c>
      <c r="HN12" s="1" cm="1">
        <f t="array" ref="HN12">_xlfn.SWITCH($A$2,"average", AVERAGE(Instances!HN12:Instances!HN12),"median", MEDIAN(Instances!HN12:Instances!HN12),"min", MIN(Instances!HN12:Instances!HN12),"max", MAX(Instances!HN12:Instances!HN12),"diff", MAX(Instances!HN12:Instances!HN12)-MIN(Instances!HN12:Instances!HN12))</f>
        <v>0</v>
      </c>
      <c r="HO12" s="1" cm="1">
        <f t="array" ref="HO12">_xlfn.SWITCH($A$2,"average", AVERAGE(Instances!HO12:Instances!HO12),"median", MEDIAN(Instances!HO12:Instances!HO12),"min", MIN(Instances!HO12:Instances!HO12),"max", MAX(Instances!HO12:Instances!HO12),"diff", MAX(Instances!HO12:Instances!HO12)-MIN(Instances!HO12:Instances!HO12))</f>
        <v>0</v>
      </c>
      <c r="HP12" s="1" cm="1">
        <f t="array" ref="HP12">_xlfn.SWITCH($A$2,"average", AVERAGE(Instances!HP12:Instances!HP12),"median", MEDIAN(Instances!HP12:Instances!HP12),"min", MIN(Instances!HP12:Instances!HP12),"max", MAX(Instances!HP12:Instances!HP12),"diff", MAX(Instances!HP12:Instances!HP12)-MIN(Instances!HP12:Instances!HP12))</f>
        <v>0</v>
      </c>
      <c r="HQ12" s="1" cm="1">
        <f t="array" ref="HQ12">_xlfn.SWITCH($A$2,"average", AVERAGE(Instances!HQ12:Instances!HQ12),"median", MEDIAN(Instances!HQ12:Instances!HQ12),"min", MIN(Instances!HQ12:Instances!HQ12),"max", MAX(Instances!HQ12:Instances!HQ12),"diff", MAX(Instances!HQ12:Instances!HQ12)-MIN(Instances!HQ12:Instances!HQ12))</f>
        <v>0</v>
      </c>
      <c r="HR12" s="1" cm="1">
        <f t="array" ref="HR12">_xlfn.SWITCH($A$2,"average", AVERAGE(Instances!HR12:Instances!HR12),"median", MEDIAN(Instances!HR12:Instances!HR12),"min", MIN(Instances!HR12:Instances!HR12),"max", MAX(Instances!HR12:Instances!HR12),"diff", MAX(Instances!HR12:Instances!HR12)-MIN(Instances!HR12:Instances!HR12))</f>
        <v>0</v>
      </c>
      <c r="HS12" s="1" cm="1">
        <f t="array" ref="HS12">_xlfn.SWITCH($A$2,"average", AVERAGE(Instances!HS12:Instances!HS12),"median", MEDIAN(Instances!HS12:Instances!HS12),"min", MIN(Instances!HS12:Instances!HS12),"max", MAX(Instances!HS12:Instances!HS12),"diff", MAX(Instances!HS12:Instances!HS12)-MIN(Instances!HS12:Instances!HS12))</f>
        <v>0</v>
      </c>
      <c r="HT12" s="1" cm="1">
        <f t="array" ref="HT12">_xlfn.SWITCH($A$2,"average", AVERAGE(Instances!HT12:Instances!HT12),"median", MEDIAN(Instances!HT12:Instances!HT12),"min", MIN(Instances!HT12:Instances!HT12),"max", MAX(Instances!HT12:Instances!HT12),"diff", MAX(Instances!HT12:Instances!HT12)-MIN(Instances!HT12:Instances!HT12))</f>
        <v>0</v>
      </c>
      <c r="HU12" s="1" cm="1">
        <f t="array" ref="HU12">_xlfn.SWITCH($A$2,"average", AVERAGE(Instances!HU12:Instances!HU12),"median", MEDIAN(Instances!HU12:Instances!HU12),"min", MIN(Instances!HU12:Instances!HU12),"max", MAX(Instances!HU12:Instances!HU12),"diff", MAX(Instances!HU12:Instances!HU12)-MIN(Instances!HU12:Instances!HU12))</f>
        <v>0</v>
      </c>
      <c r="HV12" s="1" cm="1">
        <f t="array" ref="HV12">_xlfn.SWITCH($A$2,"average", AVERAGE(Instances!HV12:Instances!HV12),"median", MEDIAN(Instances!HV12:Instances!HV12),"min", MIN(Instances!HV12:Instances!HV12),"max", MAX(Instances!HV12:Instances!HV12),"diff", MAX(Instances!HV12:Instances!HV12)-MIN(Instances!HV12:Instances!HV12))</f>
        <v>0</v>
      </c>
      <c r="HW12" s="1" cm="1">
        <f t="array" ref="HW12">_xlfn.SWITCH($A$2,"average", AVERAGE(Instances!HW12:Instances!HW12),"median", MEDIAN(Instances!HW12:Instances!HW12),"min", MIN(Instances!HW12:Instances!HW12),"max", MAX(Instances!HW12:Instances!HW12),"diff", MAX(Instances!HW12:Instances!HW12)-MIN(Instances!HW12:Instances!HW12))</f>
        <v>0</v>
      </c>
      <c r="HX12" s="1"/>
      <c r="HY12" s="1" cm="1">
        <f t="array" ref="HY12">_xlfn.SWITCH($A$2,"average", AVERAGE(Instances!HY12:Instances!HY12),"median", MEDIAN(Instances!HY12:Instances!HY12),"min", MIN(Instances!HY12:Instances!HY12),"max", MAX(Instances!HY12:Instances!HY12),"diff", MAX(Instances!HY12:Instances!HY12)-MIN(Instances!HY12:Instances!HY12))</f>
        <v>0</v>
      </c>
      <c r="HZ12" s="1" cm="1">
        <f t="array" ref="HZ12">_xlfn.SWITCH($A$2,"average", AVERAGE(Instances!HZ12:Instances!HZ12),"median", MEDIAN(Instances!HZ12:Instances!HZ12),"min", MIN(Instances!HZ12:Instances!HZ12),"max", MAX(Instances!HZ12:Instances!HZ12),"diff", MAX(Instances!HZ12:Instances!HZ12)-MIN(Instances!HZ12:Instances!HZ12))</f>
        <v>0</v>
      </c>
      <c r="IA12" s="1" cm="1">
        <f t="array" ref="IA12">_xlfn.SWITCH($A$2,"average", AVERAGE(Instances!IA12:Instances!IA12),"median", MEDIAN(Instances!IA12:Instances!IA12),"min", MIN(Instances!IA12:Instances!IA12),"max", MAX(Instances!IA12:Instances!IA12),"diff", MAX(Instances!IA12:Instances!IA12)-MIN(Instances!IA12:Instances!IA12))</f>
        <v>0</v>
      </c>
      <c r="IB12" s="1" cm="1">
        <f t="array" ref="IB12">_xlfn.SWITCH($A$2,"average", AVERAGE(Instances!IB12:Instances!IB12),"median", MEDIAN(Instances!IB12:Instances!IB12),"min", MIN(Instances!IB12:Instances!IB12),"max", MAX(Instances!IB12:Instances!IB12),"diff", MAX(Instances!IB12:Instances!IB12)-MIN(Instances!IB12:Instances!IB12))</f>
        <v>0</v>
      </c>
      <c r="IC12" s="1" cm="1">
        <f t="array" ref="IC12">_xlfn.SWITCH($A$2,"average", AVERAGE(Instances!IC12:Instances!IC12),"median", MEDIAN(Instances!IC12:Instances!IC12),"min", MIN(Instances!IC12:Instances!IC12),"max", MAX(Instances!IC12:Instances!IC12),"diff", MAX(Instances!IC12:Instances!IC12)-MIN(Instances!IC12:Instances!IC12))</f>
        <v>0</v>
      </c>
      <c r="ID12" s="1" cm="1">
        <f t="array" ref="ID12">_xlfn.SWITCH($A$2,"average", AVERAGE(Instances!ID12:Instances!ID12),"median", MEDIAN(Instances!ID12:Instances!ID12),"min", MIN(Instances!ID12:Instances!ID12),"max", MAX(Instances!ID12:Instances!ID12),"diff", MAX(Instances!ID12:Instances!ID12)-MIN(Instances!ID12:Instances!ID12))</f>
        <v>0</v>
      </c>
      <c r="IE12" s="1" cm="1">
        <f t="array" ref="IE12">_xlfn.SWITCH($A$2,"average", AVERAGE(Instances!IE12:Instances!IE12),"median", MEDIAN(Instances!IE12:Instances!IE12),"min", MIN(Instances!IE12:Instances!IE12),"max", MAX(Instances!IE12:Instances!IE12),"diff", MAX(Instances!IE12:Instances!IE12)-MIN(Instances!IE12:Instances!IE12))</f>
        <v>0</v>
      </c>
      <c r="IF12" s="1" cm="1">
        <f t="array" ref="IF12">_xlfn.SWITCH($A$2,"average", AVERAGE(Instances!IF12:Instances!IF12),"median", MEDIAN(Instances!IF12:Instances!IF12),"min", MIN(Instances!IF12:Instances!IF12),"max", MAX(Instances!IF12:Instances!IF12),"diff", MAX(Instances!IF12:Instances!IF12)-MIN(Instances!IF12:Instances!IF12))</f>
        <v>0</v>
      </c>
      <c r="IG12" s="1" cm="1">
        <f t="array" ref="IG12">_xlfn.SWITCH($A$2,"average", AVERAGE(Instances!IG12:Instances!IG12),"median", MEDIAN(Instances!IG12:Instances!IG12),"min", MIN(Instances!IG12:Instances!IG12),"max", MAX(Instances!IG12:Instances!IG12),"diff", MAX(Instances!IG12:Instances!IG12)-MIN(Instances!IG12:Instances!IG12))</f>
        <v>0</v>
      </c>
      <c r="IH12" s="1" cm="1">
        <f t="array" ref="IH12">_xlfn.SWITCH($A$2,"average", AVERAGE(Instances!IH12:Instances!IH12),"median", MEDIAN(Instances!IH12:Instances!IH12),"min", MIN(Instances!IH12:Instances!IH12),"max", MAX(Instances!IH12:Instances!IH12),"diff", MAX(Instances!IH12:Instances!IH12)-MIN(Instances!IH12:Instances!IH12))</f>
        <v>0</v>
      </c>
      <c r="II12" s="1" cm="1">
        <f t="array" ref="II12">_xlfn.SWITCH($A$2,"average", AVERAGE(Instances!II12:Instances!II12),"median", MEDIAN(Instances!II12:Instances!II12),"min", MIN(Instances!II12:Instances!II12),"max", MAX(Instances!II12:Instances!II12),"diff", MAX(Instances!II12:Instances!II12)-MIN(Instances!II12:Instances!II12))</f>
        <v>0</v>
      </c>
      <c r="IJ12" s="1" cm="1">
        <f t="array" ref="IJ12">_xlfn.SWITCH($A$2,"average", AVERAGE(Instances!IJ12:Instances!IJ12),"median", MEDIAN(Instances!IJ12:Instances!IJ12),"min", MIN(Instances!IJ12:Instances!IJ12),"max", MAX(Instances!IJ12:Instances!IJ12),"diff", MAX(Instances!IJ12:Instances!IJ12)-MIN(Instances!IJ12:Instances!IJ12))</f>
        <v>0</v>
      </c>
      <c r="IK12" s="1" cm="1">
        <f t="array" ref="IK12">_xlfn.SWITCH($A$2,"average", AVERAGE(Instances!IK12:Instances!IK12),"median", MEDIAN(Instances!IK12:Instances!IK12),"min", MIN(Instances!IK12:Instances!IK12),"max", MAX(Instances!IK12:Instances!IK12),"diff", MAX(Instances!IK12:Instances!IK12)-MIN(Instances!IK12:Instances!IK12))</f>
        <v>0</v>
      </c>
      <c r="IL12" s="1" cm="1">
        <f t="array" ref="IL12">_xlfn.SWITCH($A$2,"average", AVERAGE(Instances!IL12:Instances!IL12),"median", MEDIAN(Instances!IL12:Instances!IL12),"min", MIN(Instances!IL12:Instances!IL12),"max", MAX(Instances!IL12:Instances!IL12),"diff", MAX(Instances!IL12:Instances!IL12)-MIN(Instances!IL12:Instances!IL12))</f>
        <v>0</v>
      </c>
      <c r="IM12" s="1" cm="1">
        <f t="array" ref="IM12">_xlfn.SWITCH($A$2,"average", AVERAGE(Instances!IM12:Instances!IM12),"median", MEDIAN(Instances!IM12:Instances!IM12),"min", MIN(Instances!IM12:Instances!IM12),"max", MAX(Instances!IM12:Instances!IM12),"diff", MAX(Instances!IM12:Instances!IM12)-MIN(Instances!IM12:Instances!IM12))</f>
        <v>0</v>
      </c>
      <c r="IN12" s="1" cm="1">
        <f t="array" ref="IN12">_xlfn.SWITCH($A$2,"average", AVERAGE(Instances!IN12:Instances!IN12),"median", MEDIAN(Instances!IN12:Instances!IN12),"min", MIN(Instances!IN12:Instances!IN12),"max", MAX(Instances!IN12:Instances!IN12),"diff", MAX(Instances!IN12:Instances!IN12)-MIN(Instances!IN12:Instances!IN12))</f>
        <v>0</v>
      </c>
      <c r="IO12" s="1" cm="1">
        <f t="array" ref="IO12">_xlfn.SWITCH($A$2,"average", AVERAGE(Instances!IO12:Instances!IO12),"median", MEDIAN(Instances!IO12:Instances!IO12),"min", MIN(Instances!IO12:Instances!IO12),"max", MAX(Instances!IO12:Instances!IO12),"diff", MAX(Instances!IO12:Instances!IO12)-MIN(Instances!IO12:Instances!IO12))</f>
        <v>0</v>
      </c>
      <c r="IP12" s="1"/>
      <c r="IQ12" s="1" cm="1">
        <f t="array" ref="IQ12">_xlfn.SWITCH($A$2,"average", AVERAGE(Instances!IQ12:Instances!IQ12),"median", MEDIAN(Instances!IQ12:Instances!IQ12),"min", MIN(Instances!IQ12:Instances!IQ12),"max", MAX(Instances!IQ12:Instances!IQ12),"diff", MAX(Instances!IQ12:Instances!IQ12)-MIN(Instances!IQ12:Instances!IQ12))</f>
        <v>0</v>
      </c>
      <c r="IR12" s="1" cm="1">
        <f t="array" ref="IR12">_xlfn.SWITCH($A$2,"average", AVERAGE(Instances!IR12:Instances!IR12),"median", MEDIAN(Instances!IR12:Instances!IR12),"min", MIN(Instances!IR12:Instances!IR12),"max", MAX(Instances!IR12:Instances!IR12),"diff", MAX(Instances!IR12:Instances!IR12)-MIN(Instances!IR12:Instances!IR12))</f>
        <v>0</v>
      </c>
      <c r="IS12" s="1" cm="1">
        <f t="array" ref="IS12">_xlfn.SWITCH($A$2,"average", AVERAGE(Instances!IS12:Instances!IS12),"median", MEDIAN(Instances!IS12:Instances!IS12),"min", MIN(Instances!IS12:Instances!IS12),"max", MAX(Instances!IS12:Instances!IS12),"diff", MAX(Instances!IS12:Instances!IS12)-MIN(Instances!IS12:Instances!IS12))</f>
        <v>0</v>
      </c>
      <c r="IT12" s="1" cm="1">
        <f t="array" ref="IT12">_xlfn.SWITCH($A$2,"average", AVERAGE(Instances!IT12:Instances!IT12),"median", MEDIAN(Instances!IT12:Instances!IT12),"min", MIN(Instances!IT12:Instances!IT12),"max", MAX(Instances!IT12:Instances!IT12),"diff", MAX(Instances!IT12:Instances!IT12)-MIN(Instances!IT12:Instances!IT12))</f>
        <v>0</v>
      </c>
      <c r="IU12" s="1" cm="1">
        <f t="array" ref="IU12">_xlfn.SWITCH($A$2,"average", AVERAGE(Instances!IU12:Instances!IU12),"median", MEDIAN(Instances!IU12:Instances!IU12),"min", MIN(Instances!IU12:Instances!IU12),"max", MAX(Instances!IU12:Instances!IU12),"diff", MAX(Instances!IU12:Instances!IU12)-MIN(Instances!IU12:Instances!IU12))</f>
        <v>0</v>
      </c>
      <c r="IV12" s="1" cm="1">
        <f t="array" ref="IV12">_xlfn.SWITCH($A$2,"average", AVERAGE(Instances!IV12:Instances!IV12),"median", MEDIAN(Instances!IV12:Instances!IV12),"min", MIN(Instances!IV12:Instances!IV12),"max", MAX(Instances!IV12:Instances!IV12),"diff", MAX(Instances!IV12:Instances!IV12)-MIN(Instances!IV12:Instances!IV12))</f>
        <v>0</v>
      </c>
      <c r="IW12" s="1" cm="1">
        <f t="array" ref="IW12">_xlfn.SWITCH($A$2,"average", AVERAGE(Instances!IW12:Instances!IW12),"median", MEDIAN(Instances!IW12:Instances!IW12),"min", MIN(Instances!IW12:Instances!IW12),"max", MAX(Instances!IW12:Instances!IW12),"diff", MAX(Instances!IW12:Instances!IW12)-MIN(Instances!IW12:Instances!IW12))</f>
        <v>0</v>
      </c>
      <c r="IX12" s="1" cm="1">
        <f t="array" ref="IX12">_xlfn.SWITCH($A$2,"average", AVERAGE(Instances!IX12:Instances!IX12),"median", MEDIAN(Instances!IX12:Instances!IX12),"min", MIN(Instances!IX12:Instances!IX12),"max", MAX(Instances!IX12:Instances!IX12),"diff", MAX(Instances!IX12:Instances!IX12)-MIN(Instances!IX12:Instances!IX12))</f>
        <v>0</v>
      </c>
      <c r="IY12" s="1" cm="1">
        <f t="array" ref="IY12">_xlfn.SWITCH($A$2,"average", AVERAGE(Instances!IY12:Instances!IY12),"median", MEDIAN(Instances!IY12:Instances!IY12),"min", MIN(Instances!IY12:Instances!IY12),"max", MAX(Instances!IY12:Instances!IY12),"diff", MAX(Instances!IY12:Instances!IY12)-MIN(Instances!IY12:Instances!IY12))</f>
        <v>0</v>
      </c>
      <c r="IZ12" s="1" cm="1">
        <f t="array" ref="IZ12">_xlfn.SWITCH($A$2,"average", AVERAGE(Instances!IZ12:Instances!IZ12),"median", MEDIAN(Instances!IZ12:Instances!IZ12),"min", MIN(Instances!IZ12:Instances!IZ12),"max", MAX(Instances!IZ12:Instances!IZ12),"diff", MAX(Instances!IZ12:Instances!IZ12)-MIN(Instances!IZ12:Instances!IZ12))</f>
        <v>0</v>
      </c>
      <c r="JA12" s="1" cm="1">
        <f t="array" ref="JA12">_xlfn.SWITCH($A$2,"average", AVERAGE(Instances!JA12:Instances!JA12),"median", MEDIAN(Instances!JA12:Instances!JA12),"min", MIN(Instances!JA12:Instances!JA12),"max", MAX(Instances!JA12:Instances!JA12),"diff", MAX(Instances!JA12:Instances!JA12)-MIN(Instances!JA12:Instances!JA12))</f>
        <v>0</v>
      </c>
      <c r="JB12" s="1" cm="1">
        <f t="array" ref="JB12">_xlfn.SWITCH($A$2,"average", AVERAGE(Instances!JB12:Instances!JB12),"median", MEDIAN(Instances!JB12:Instances!JB12),"min", MIN(Instances!JB12:Instances!JB12),"max", MAX(Instances!JB12:Instances!JB12),"diff", MAX(Instances!JB12:Instances!JB12)-MIN(Instances!JB12:Instances!JB12))</f>
        <v>0</v>
      </c>
      <c r="JC12" s="1" cm="1">
        <f t="array" ref="JC12">_xlfn.SWITCH($A$2,"average", AVERAGE(Instances!JC12:Instances!JC12),"median", MEDIAN(Instances!JC12:Instances!JC12),"min", MIN(Instances!JC12:Instances!JC12),"max", MAX(Instances!JC12:Instances!JC12),"diff", MAX(Instances!JC12:Instances!JC12)-MIN(Instances!JC12:Instances!JC12))</f>
        <v>0</v>
      </c>
      <c r="JD12" s="1" cm="1">
        <f t="array" ref="JD12">_xlfn.SWITCH($A$2,"average", AVERAGE(Instances!JD12:Instances!JD12),"median", MEDIAN(Instances!JD12:Instances!JD12),"min", MIN(Instances!JD12:Instances!JD12),"max", MAX(Instances!JD12:Instances!JD12),"diff", MAX(Instances!JD12:Instances!JD12)-MIN(Instances!JD12:Instances!JD12))</f>
        <v>0</v>
      </c>
      <c r="JE12" s="1" cm="1">
        <f t="array" ref="JE12">_xlfn.SWITCH($A$2,"average", AVERAGE(Instances!JE12:Instances!JE12),"median", MEDIAN(Instances!JE12:Instances!JE12),"min", MIN(Instances!JE12:Instances!JE12),"max", MAX(Instances!JE12:Instances!JE12),"diff", MAX(Instances!JE12:Instances!JE12)-MIN(Instances!JE12:Instances!JE12))</f>
        <v>0</v>
      </c>
      <c r="JF12" s="1" cm="1">
        <f t="array" ref="JF12">_xlfn.SWITCH($A$2,"average", AVERAGE(Instances!JF12:Instances!JF12),"median", MEDIAN(Instances!JF12:Instances!JF12),"min", MIN(Instances!JF12:Instances!JF12),"max", MAX(Instances!JF12:Instances!JF12),"diff", MAX(Instances!JF12:Instances!JF12)-MIN(Instances!JF12:Instances!JF12))</f>
        <v>0</v>
      </c>
      <c r="JG12" s="1" cm="1">
        <f t="array" ref="JG12">_xlfn.SWITCH($A$2,"average", AVERAGE(Instances!JG12:Instances!JG12),"median", MEDIAN(Instances!JG12:Instances!JG12),"min", MIN(Instances!JG12:Instances!JG12),"max", MAX(Instances!JG12:Instances!JG12),"diff", MAX(Instances!JG12:Instances!JG12)-MIN(Instances!JG12:Instances!JG12))</f>
        <v>0</v>
      </c>
      <c r="JH12" s="1"/>
      <c r="JI12" s="1" cm="1">
        <f t="array" ref="JI12">_xlfn.SWITCH($A$2,"average", AVERAGE(Instances!JI12:Instances!JI12),"median", MEDIAN(Instances!JI12:Instances!JI12),"min", MIN(Instances!JI12:Instances!JI12),"max", MAX(Instances!JI12:Instances!JI12),"diff", MAX(Instances!JI12:Instances!JI12)-MIN(Instances!JI12:Instances!JI12))</f>
        <v>0</v>
      </c>
      <c r="JJ12" s="1" cm="1">
        <f t="array" ref="JJ12">_xlfn.SWITCH($A$2,"average", AVERAGE(Instances!JJ12:Instances!JJ12),"median", MEDIAN(Instances!JJ12:Instances!JJ12),"min", MIN(Instances!JJ12:Instances!JJ12),"max", MAX(Instances!JJ12:Instances!JJ12),"diff", MAX(Instances!JJ12:Instances!JJ12)-MIN(Instances!JJ12:Instances!JJ12))</f>
        <v>0</v>
      </c>
      <c r="JK12" s="1" cm="1">
        <f t="array" ref="JK12">_xlfn.SWITCH($A$2,"average", AVERAGE(Instances!JK12:Instances!JK12),"median", MEDIAN(Instances!JK12:Instances!JK12),"min", MIN(Instances!JK12:Instances!JK12),"max", MAX(Instances!JK12:Instances!JK12),"diff", MAX(Instances!JK12:Instances!JK12)-MIN(Instances!JK12:Instances!JK12))</f>
        <v>0</v>
      </c>
      <c r="JL12" s="1" cm="1">
        <f t="array" ref="JL12">_xlfn.SWITCH($A$2,"average", AVERAGE(Instances!JL12:Instances!JL12),"median", MEDIAN(Instances!JL12:Instances!JL12),"min", MIN(Instances!JL12:Instances!JL12),"max", MAX(Instances!JL12:Instances!JL12),"diff", MAX(Instances!JL12:Instances!JL12)-MIN(Instances!JL12:Instances!JL12))</f>
        <v>0</v>
      </c>
      <c r="JM12" s="1" cm="1">
        <f t="array" ref="JM12">_xlfn.SWITCH($A$2,"average", AVERAGE(Instances!JM12:Instances!JM12),"median", MEDIAN(Instances!JM12:Instances!JM12),"min", MIN(Instances!JM12:Instances!JM12),"max", MAX(Instances!JM12:Instances!JM12),"diff", MAX(Instances!JM12:Instances!JM12)-MIN(Instances!JM12:Instances!JM12))</f>
        <v>0</v>
      </c>
      <c r="JN12" s="1" cm="1">
        <f t="array" ref="JN12">_xlfn.SWITCH($A$2,"average", AVERAGE(Instances!JN12:Instances!JN12),"median", MEDIAN(Instances!JN12:Instances!JN12),"min", MIN(Instances!JN12:Instances!JN12),"max", MAX(Instances!JN12:Instances!JN12),"diff", MAX(Instances!JN12:Instances!JN12)-MIN(Instances!JN12:Instances!JN12))</f>
        <v>0</v>
      </c>
      <c r="JO12" s="1" cm="1">
        <f t="array" ref="JO12">_xlfn.SWITCH($A$2,"average", AVERAGE(Instances!JO12:Instances!JO12),"median", MEDIAN(Instances!JO12:Instances!JO12),"min", MIN(Instances!JO12:Instances!JO12),"max", MAX(Instances!JO12:Instances!JO12),"diff", MAX(Instances!JO12:Instances!JO12)-MIN(Instances!JO12:Instances!JO12))</f>
        <v>0</v>
      </c>
      <c r="JP12" s="1" cm="1">
        <f t="array" ref="JP12">_xlfn.SWITCH($A$2,"average", AVERAGE(Instances!JP12:Instances!JP12),"median", MEDIAN(Instances!JP12:Instances!JP12),"min", MIN(Instances!JP12:Instances!JP12),"max", MAX(Instances!JP12:Instances!JP12),"diff", MAX(Instances!JP12:Instances!JP12)-MIN(Instances!JP12:Instances!JP12))</f>
        <v>0</v>
      </c>
      <c r="JQ12" s="1" cm="1">
        <f t="array" ref="JQ12">_xlfn.SWITCH($A$2,"average", AVERAGE(Instances!JQ12:Instances!JQ12),"median", MEDIAN(Instances!JQ12:Instances!JQ12),"min", MIN(Instances!JQ12:Instances!JQ12),"max", MAX(Instances!JQ12:Instances!JQ12),"diff", MAX(Instances!JQ12:Instances!JQ12)-MIN(Instances!JQ12:Instances!JQ12))</f>
        <v>0</v>
      </c>
      <c r="JR12" s="1" cm="1">
        <f t="array" ref="JR12">_xlfn.SWITCH($A$2,"average", AVERAGE(Instances!JR12:Instances!JR12),"median", MEDIAN(Instances!JR12:Instances!JR12),"min", MIN(Instances!JR12:Instances!JR12),"max", MAX(Instances!JR12:Instances!JR12),"diff", MAX(Instances!JR12:Instances!JR12)-MIN(Instances!JR12:Instances!JR12))</f>
        <v>0</v>
      </c>
      <c r="JS12" s="1" cm="1">
        <f t="array" ref="JS12">_xlfn.SWITCH($A$2,"average", AVERAGE(Instances!JS12:Instances!JS12),"median", MEDIAN(Instances!JS12:Instances!JS12),"min", MIN(Instances!JS12:Instances!JS12),"max", MAX(Instances!JS12:Instances!JS12),"diff", MAX(Instances!JS12:Instances!JS12)-MIN(Instances!JS12:Instances!JS12))</f>
        <v>0</v>
      </c>
      <c r="JT12" s="1" cm="1">
        <f t="array" ref="JT12">_xlfn.SWITCH($A$2,"average", AVERAGE(Instances!JT12:Instances!JT12),"median", MEDIAN(Instances!JT12:Instances!JT12),"min", MIN(Instances!JT12:Instances!JT12),"max", MAX(Instances!JT12:Instances!JT12),"diff", MAX(Instances!JT12:Instances!JT12)-MIN(Instances!JT12:Instances!JT12))</f>
        <v>0</v>
      </c>
      <c r="JU12" s="1" cm="1">
        <f t="array" ref="JU12">_xlfn.SWITCH($A$2,"average", AVERAGE(Instances!JU12:Instances!JU12),"median", MEDIAN(Instances!JU12:Instances!JU12),"min", MIN(Instances!JU12:Instances!JU12),"max", MAX(Instances!JU12:Instances!JU12),"diff", MAX(Instances!JU12:Instances!JU12)-MIN(Instances!JU12:Instances!JU12))</f>
        <v>0</v>
      </c>
      <c r="JV12" s="1" cm="1">
        <f t="array" ref="JV12">_xlfn.SWITCH($A$2,"average", AVERAGE(Instances!JV12:Instances!JV12),"median", MEDIAN(Instances!JV12:Instances!JV12),"min", MIN(Instances!JV12:Instances!JV12),"max", MAX(Instances!JV12:Instances!JV12),"diff", MAX(Instances!JV12:Instances!JV12)-MIN(Instances!JV12:Instances!JV12))</f>
        <v>0</v>
      </c>
      <c r="JW12" s="1" cm="1">
        <f t="array" ref="JW12">_xlfn.SWITCH($A$2,"average", AVERAGE(Instances!JW12:Instances!JW12),"median", MEDIAN(Instances!JW12:Instances!JW12),"min", MIN(Instances!JW12:Instances!JW12),"max", MAX(Instances!JW12:Instances!JW12),"diff", MAX(Instances!JW12:Instances!JW12)-MIN(Instances!JW12:Instances!JW12))</f>
        <v>0</v>
      </c>
      <c r="JX12" s="1" cm="1">
        <f t="array" ref="JX12">_xlfn.SWITCH($A$2,"average", AVERAGE(Instances!JX12:Instances!JX12),"median", MEDIAN(Instances!JX12:Instances!JX12),"min", MIN(Instances!JX12:Instances!JX12),"max", MAX(Instances!JX12:Instances!JX12),"diff", MAX(Instances!JX12:Instances!JX12)-MIN(Instances!JX12:Instances!JX12))</f>
        <v>0</v>
      </c>
      <c r="JY12" s="1" cm="1">
        <f t="array" ref="JY12">_xlfn.SWITCH($A$2,"average", AVERAGE(Instances!JY12:Instances!JY12),"median", MEDIAN(Instances!JY12:Instances!JY12),"min", MIN(Instances!JY12:Instances!JY12),"max", MAX(Instances!JY12:Instances!JY12),"diff", MAX(Instances!JY12:Instances!JY12)-MIN(Instances!JY12:Instances!JY12))</f>
        <v>0</v>
      </c>
      <c r="JZ12" s="1"/>
      <c r="KA12" s="1" cm="1">
        <f t="array" ref="KA12">_xlfn.SWITCH($A$2,"average", AVERAGE(Instances!KA12:Instances!KA12),"median", MEDIAN(Instances!KA12:Instances!KA12),"min", MIN(Instances!KA12:Instances!KA12),"max", MAX(Instances!KA12:Instances!KA12),"diff", MAX(Instances!KA12:Instances!KA12)-MIN(Instances!KA12:Instances!KA12))</f>
        <v>0</v>
      </c>
      <c r="KB12" s="1" cm="1">
        <f t="array" ref="KB12">_xlfn.SWITCH($A$2,"average", AVERAGE(Instances!KB12:Instances!KB12),"median", MEDIAN(Instances!KB12:Instances!KB12),"min", MIN(Instances!KB12:Instances!KB12),"max", MAX(Instances!KB12:Instances!KB12),"diff", MAX(Instances!KB12:Instances!KB12)-MIN(Instances!KB12:Instances!KB12))</f>
        <v>0</v>
      </c>
      <c r="KC12" s="1" cm="1">
        <f t="array" ref="KC12">_xlfn.SWITCH($A$2,"average", AVERAGE(Instances!KC12:Instances!KC12),"median", MEDIAN(Instances!KC12:Instances!KC12),"min", MIN(Instances!KC12:Instances!KC12),"max", MAX(Instances!KC12:Instances!KC12),"diff", MAX(Instances!KC12:Instances!KC12)-MIN(Instances!KC12:Instances!KC12))</f>
        <v>0</v>
      </c>
      <c r="KD12" s="1" cm="1">
        <f t="array" ref="KD12">_xlfn.SWITCH($A$2,"average", AVERAGE(Instances!KD12:Instances!KD12),"median", MEDIAN(Instances!KD12:Instances!KD12),"min", MIN(Instances!KD12:Instances!KD12),"max", MAX(Instances!KD12:Instances!KD12),"diff", MAX(Instances!KD12:Instances!KD12)-MIN(Instances!KD12:Instances!KD12))</f>
        <v>0</v>
      </c>
      <c r="KE12" s="1" cm="1">
        <f t="array" ref="KE12">_xlfn.SWITCH($A$2,"average", AVERAGE(Instances!KE12:Instances!KE12),"median", MEDIAN(Instances!KE12:Instances!KE12),"min", MIN(Instances!KE12:Instances!KE12),"max", MAX(Instances!KE12:Instances!KE12),"diff", MAX(Instances!KE12:Instances!KE12)-MIN(Instances!KE12:Instances!KE12))</f>
        <v>0</v>
      </c>
      <c r="KF12" s="1" cm="1">
        <f t="array" ref="KF12">_xlfn.SWITCH($A$2,"average", AVERAGE(Instances!KF12:Instances!KF12),"median", MEDIAN(Instances!KF12:Instances!KF12),"min", MIN(Instances!KF12:Instances!KF12),"max", MAX(Instances!KF12:Instances!KF12),"diff", MAX(Instances!KF12:Instances!KF12)-MIN(Instances!KF12:Instances!KF12))</f>
        <v>0</v>
      </c>
      <c r="KG12" s="1" cm="1">
        <f t="array" ref="KG12">_xlfn.SWITCH($A$2,"average", AVERAGE(Instances!KG12:Instances!KG12),"median", MEDIAN(Instances!KG12:Instances!KG12),"min", MIN(Instances!KG12:Instances!KG12),"max", MAX(Instances!KG12:Instances!KG12),"diff", MAX(Instances!KG12:Instances!KG12)-MIN(Instances!KG12:Instances!KG12))</f>
        <v>0</v>
      </c>
      <c r="KH12" s="1" cm="1">
        <f t="array" ref="KH12">_xlfn.SWITCH($A$2,"average", AVERAGE(Instances!KH12:Instances!KH12),"median", MEDIAN(Instances!KH12:Instances!KH12),"min", MIN(Instances!KH12:Instances!KH12),"max", MAX(Instances!KH12:Instances!KH12),"diff", MAX(Instances!KH12:Instances!KH12)-MIN(Instances!KH12:Instances!KH12))</f>
        <v>0</v>
      </c>
      <c r="KI12" s="1" cm="1">
        <f t="array" ref="KI12">_xlfn.SWITCH($A$2,"average", AVERAGE(Instances!KI12:Instances!KI12),"median", MEDIAN(Instances!KI12:Instances!KI12),"min", MIN(Instances!KI12:Instances!KI12),"max", MAX(Instances!KI12:Instances!KI12),"diff", MAX(Instances!KI12:Instances!KI12)-MIN(Instances!KI12:Instances!KI12))</f>
        <v>0</v>
      </c>
      <c r="KJ12" s="1" cm="1">
        <f t="array" ref="KJ12">_xlfn.SWITCH($A$2,"average", AVERAGE(Instances!KJ12:Instances!KJ12),"median", MEDIAN(Instances!KJ12:Instances!KJ12),"min", MIN(Instances!KJ12:Instances!KJ12),"max", MAX(Instances!KJ12:Instances!KJ12),"diff", MAX(Instances!KJ12:Instances!KJ12)-MIN(Instances!KJ12:Instances!KJ12))</f>
        <v>0</v>
      </c>
      <c r="KK12" s="1" cm="1">
        <f t="array" ref="KK12">_xlfn.SWITCH($A$2,"average", AVERAGE(Instances!KK12:Instances!KK12),"median", MEDIAN(Instances!KK12:Instances!KK12),"min", MIN(Instances!KK12:Instances!KK12),"max", MAX(Instances!KK12:Instances!KK12),"diff", MAX(Instances!KK12:Instances!KK12)-MIN(Instances!KK12:Instances!KK12))</f>
        <v>0</v>
      </c>
      <c r="KL12" s="1" cm="1">
        <f t="array" ref="KL12">_xlfn.SWITCH($A$2,"average", AVERAGE(Instances!KL12:Instances!KL12),"median", MEDIAN(Instances!KL12:Instances!KL12),"min", MIN(Instances!KL12:Instances!KL12),"max", MAX(Instances!KL12:Instances!KL12),"diff", MAX(Instances!KL12:Instances!KL12)-MIN(Instances!KL12:Instances!KL12))</f>
        <v>0</v>
      </c>
      <c r="KM12" s="1" cm="1">
        <f t="array" ref="KM12">_xlfn.SWITCH($A$2,"average", AVERAGE(Instances!KM12:Instances!KM12),"median", MEDIAN(Instances!KM12:Instances!KM12),"min", MIN(Instances!KM12:Instances!KM12),"max", MAX(Instances!KM12:Instances!KM12),"diff", MAX(Instances!KM12:Instances!KM12)-MIN(Instances!KM12:Instances!KM12))</f>
        <v>0</v>
      </c>
      <c r="KN12" s="1" cm="1">
        <f t="array" ref="KN12">_xlfn.SWITCH($A$2,"average", AVERAGE(Instances!KN12:Instances!KN12),"median", MEDIAN(Instances!KN12:Instances!KN12),"min", MIN(Instances!KN12:Instances!KN12),"max", MAX(Instances!KN12:Instances!KN12),"diff", MAX(Instances!KN12:Instances!KN12)-MIN(Instances!KN12:Instances!KN12))</f>
        <v>0</v>
      </c>
      <c r="KO12" s="1" cm="1">
        <f t="array" ref="KO12">_xlfn.SWITCH($A$2,"average", AVERAGE(Instances!KO12:Instances!KO12),"median", MEDIAN(Instances!KO12:Instances!KO12),"min", MIN(Instances!KO12:Instances!KO12),"max", MAX(Instances!KO12:Instances!KO12),"diff", MAX(Instances!KO12:Instances!KO12)-MIN(Instances!KO12:Instances!KO12))</f>
        <v>0</v>
      </c>
      <c r="KP12" s="1" cm="1">
        <f t="array" ref="KP12">_xlfn.SWITCH($A$2,"average", AVERAGE(Instances!KP12:Instances!KP12),"median", MEDIAN(Instances!KP12:Instances!KP12),"min", MIN(Instances!KP12:Instances!KP12),"max", MAX(Instances!KP12:Instances!KP12),"diff", MAX(Instances!KP12:Instances!KP12)-MIN(Instances!KP12:Instances!KP12))</f>
        <v>0</v>
      </c>
      <c r="KQ12" s="1" cm="1">
        <f t="array" ref="KQ12">_xlfn.SWITCH($A$2,"average", AVERAGE(Instances!KQ12:Instances!KQ12),"median", MEDIAN(Instances!KQ12:Instances!KQ12),"min", MIN(Instances!KQ12:Instances!KQ12),"max", MAX(Instances!KQ12:Instances!KQ12),"diff", MAX(Instances!KQ12:Instances!KQ12)-MIN(Instances!KQ12:Instances!KQ12))</f>
        <v>0</v>
      </c>
      <c r="KR12" s="1"/>
      <c r="KS12" s="1" cm="1">
        <f t="array" ref="KS12">_xlfn.SWITCH($A$2,"average", AVERAGE(Instances!KS12:Instances!KS12),"median", MEDIAN(Instances!KS12:Instances!KS12),"min", MIN(Instances!KS12:Instances!KS12),"max", MAX(Instances!KS12:Instances!KS12),"diff", MAX(Instances!KS12:Instances!KS12)-MIN(Instances!KS12:Instances!KS12))</f>
        <v>0</v>
      </c>
      <c r="KT12" s="1" cm="1">
        <f t="array" ref="KT12">_xlfn.SWITCH($A$2,"average", AVERAGE(Instances!KT12:Instances!KT12),"median", MEDIAN(Instances!KT12:Instances!KT12),"min", MIN(Instances!KT12:Instances!KT12),"max", MAX(Instances!KT12:Instances!KT12),"diff", MAX(Instances!KT12:Instances!KT12)-MIN(Instances!KT12:Instances!KT12))</f>
        <v>0</v>
      </c>
      <c r="KU12" s="1" cm="1">
        <f t="array" ref="KU12">_xlfn.SWITCH($A$2,"average", AVERAGE(Instances!KU12:Instances!KU12),"median", MEDIAN(Instances!KU12:Instances!KU12),"min", MIN(Instances!KU12:Instances!KU12),"max", MAX(Instances!KU12:Instances!KU12),"diff", MAX(Instances!KU12:Instances!KU12)-MIN(Instances!KU12:Instances!KU12))</f>
        <v>0</v>
      </c>
      <c r="KV12" s="1" cm="1">
        <f t="array" ref="KV12">_xlfn.SWITCH($A$2,"average", AVERAGE(Instances!KV12:Instances!KV12),"median", MEDIAN(Instances!KV12:Instances!KV12),"min", MIN(Instances!KV12:Instances!KV12),"max", MAX(Instances!KV12:Instances!KV12),"diff", MAX(Instances!KV12:Instances!KV12)-MIN(Instances!KV12:Instances!KV12))</f>
        <v>0</v>
      </c>
      <c r="KW12" s="1" cm="1">
        <f t="array" ref="KW12">_xlfn.SWITCH($A$2,"average", AVERAGE(Instances!KW12:Instances!KW12),"median", MEDIAN(Instances!KW12:Instances!KW12),"min", MIN(Instances!KW12:Instances!KW12),"max", MAX(Instances!KW12:Instances!KW12),"diff", MAX(Instances!KW12:Instances!KW12)-MIN(Instances!KW12:Instances!KW12))</f>
        <v>0</v>
      </c>
      <c r="KX12" s="1" cm="1">
        <f t="array" ref="KX12">_xlfn.SWITCH($A$2,"average", AVERAGE(Instances!KX12:Instances!KX12),"median", MEDIAN(Instances!KX12:Instances!KX12),"min", MIN(Instances!KX12:Instances!KX12),"max", MAX(Instances!KX12:Instances!KX12),"diff", MAX(Instances!KX12:Instances!KX12)-MIN(Instances!KX12:Instances!KX12))</f>
        <v>0</v>
      </c>
      <c r="KY12" s="1" cm="1">
        <f t="array" ref="KY12">_xlfn.SWITCH($A$2,"average", AVERAGE(Instances!KY12:Instances!KY12),"median", MEDIAN(Instances!KY12:Instances!KY12),"min", MIN(Instances!KY12:Instances!KY12),"max", MAX(Instances!KY12:Instances!KY12),"diff", MAX(Instances!KY12:Instances!KY12)-MIN(Instances!KY12:Instances!KY12))</f>
        <v>0</v>
      </c>
      <c r="KZ12" s="1" cm="1">
        <f t="array" ref="KZ12">_xlfn.SWITCH($A$2,"average", AVERAGE(Instances!KZ12:Instances!KZ12),"median", MEDIAN(Instances!KZ12:Instances!KZ12),"min", MIN(Instances!KZ12:Instances!KZ12),"max", MAX(Instances!KZ12:Instances!KZ12),"diff", MAX(Instances!KZ12:Instances!KZ12)-MIN(Instances!KZ12:Instances!KZ12))</f>
        <v>0</v>
      </c>
      <c r="LA12" s="1" cm="1">
        <f t="array" ref="LA12">_xlfn.SWITCH($A$2,"average", AVERAGE(Instances!LA12:Instances!LA12),"median", MEDIAN(Instances!LA12:Instances!LA12),"min", MIN(Instances!LA12:Instances!LA12),"max", MAX(Instances!LA12:Instances!LA12),"diff", MAX(Instances!LA12:Instances!LA12)-MIN(Instances!LA12:Instances!LA12))</f>
        <v>0</v>
      </c>
      <c r="LB12" s="1" cm="1">
        <f t="array" ref="LB12">_xlfn.SWITCH($A$2,"average", AVERAGE(Instances!LB12:Instances!LB12),"median", MEDIAN(Instances!LB12:Instances!LB12),"min", MIN(Instances!LB12:Instances!LB12),"max", MAX(Instances!LB12:Instances!LB12),"diff", MAX(Instances!LB12:Instances!LB12)-MIN(Instances!LB12:Instances!LB12))</f>
        <v>0</v>
      </c>
      <c r="LC12" s="1" cm="1">
        <f t="array" ref="LC12">_xlfn.SWITCH($A$2,"average", AVERAGE(Instances!LC12:Instances!LC12),"median", MEDIAN(Instances!LC12:Instances!LC12),"min", MIN(Instances!LC12:Instances!LC12),"max", MAX(Instances!LC12:Instances!LC12),"diff", MAX(Instances!LC12:Instances!LC12)-MIN(Instances!LC12:Instances!LC12))</f>
        <v>0</v>
      </c>
      <c r="LD12" s="1" cm="1">
        <f t="array" ref="LD12">_xlfn.SWITCH($A$2,"average", AVERAGE(Instances!LD12:Instances!LD12),"median", MEDIAN(Instances!LD12:Instances!LD12),"min", MIN(Instances!LD12:Instances!LD12),"max", MAX(Instances!LD12:Instances!LD12),"diff", MAX(Instances!LD12:Instances!LD12)-MIN(Instances!LD12:Instances!LD12))</f>
        <v>0</v>
      </c>
      <c r="LE12" s="1" cm="1">
        <f t="array" ref="LE12">_xlfn.SWITCH($A$2,"average", AVERAGE(Instances!LE12:Instances!LE12),"median", MEDIAN(Instances!LE12:Instances!LE12),"min", MIN(Instances!LE12:Instances!LE12),"max", MAX(Instances!LE12:Instances!LE12),"diff", MAX(Instances!LE12:Instances!LE12)-MIN(Instances!LE12:Instances!LE12))</f>
        <v>0</v>
      </c>
      <c r="LF12" s="1" cm="1">
        <f t="array" ref="LF12">_xlfn.SWITCH($A$2,"average", AVERAGE(Instances!LF12:Instances!LF12),"median", MEDIAN(Instances!LF12:Instances!LF12),"min", MIN(Instances!LF12:Instances!LF12),"max", MAX(Instances!LF12:Instances!LF12),"diff", MAX(Instances!LF12:Instances!LF12)-MIN(Instances!LF12:Instances!LF12))</f>
        <v>0</v>
      </c>
      <c r="LG12" s="1" cm="1">
        <f t="array" ref="LG12">_xlfn.SWITCH($A$2,"average", AVERAGE(Instances!LG12:Instances!LG12),"median", MEDIAN(Instances!LG12:Instances!LG12),"min", MIN(Instances!LG12:Instances!LG12),"max", MAX(Instances!LG12:Instances!LG12),"diff", MAX(Instances!LG12:Instances!LG12)-MIN(Instances!LG12:Instances!LG12))</f>
        <v>0</v>
      </c>
      <c r="LH12" s="1" cm="1">
        <f t="array" ref="LH12">_xlfn.SWITCH($A$2,"average", AVERAGE(Instances!LH12:Instances!LH12),"median", MEDIAN(Instances!LH12:Instances!LH12),"min", MIN(Instances!LH12:Instances!LH12),"max", MAX(Instances!LH12:Instances!LH12),"diff", MAX(Instances!LH12:Instances!LH12)-MIN(Instances!LH12:Instances!LH12))</f>
        <v>0</v>
      </c>
      <c r="LI12" s="1" cm="1">
        <f t="array" ref="LI12">_xlfn.SWITCH($A$2,"average", AVERAGE(Instances!LI12:Instances!LI12),"median", MEDIAN(Instances!LI12:Instances!LI12),"min", MIN(Instances!LI12:Instances!LI12),"max", MAX(Instances!LI12:Instances!LI12),"diff", MAX(Instances!LI12:Instances!LI12)-MIN(Instances!LI12:Instances!LI12))</f>
        <v>0</v>
      </c>
      <c r="LJ12" s="1"/>
      <c r="LK12" s="1" cm="1">
        <f t="array" ref="LK12">_xlfn.SWITCH($A$2,"average", AVERAGE(Instances!LK12:Instances!LK12),"median", MEDIAN(Instances!LK12:Instances!LK12),"min", MIN(Instances!LK12:Instances!LK12),"max", MAX(Instances!LK12:Instances!LK12),"diff", MAX(Instances!LK12:Instances!LK12)-MIN(Instances!LK12:Instances!LK12))</f>
        <v>0</v>
      </c>
      <c r="LL12" s="1" cm="1">
        <f t="array" ref="LL12">_xlfn.SWITCH($A$2,"average", AVERAGE(Instances!LL12:Instances!LL12),"median", MEDIAN(Instances!LL12:Instances!LL12),"min", MIN(Instances!LL12:Instances!LL12),"max", MAX(Instances!LL12:Instances!LL12),"diff", MAX(Instances!LL12:Instances!LL12)-MIN(Instances!LL12:Instances!LL12))</f>
        <v>0</v>
      </c>
      <c r="LM12" s="1" cm="1">
        <f t="array" ref="LM12">_xlfn.SWITCH($A$2,"average", AVERAGE(Instances!LM12:Instances!LM12),"median", MEDIAN(Instances!LM12:Instances!LM12),"min", MIN(Instances!LM12:Instances!LM12),"max", MAX(Instances!LM12:Instances!LM12),"diff", MAX(Instances!LM12:Instances!LM12)-MIN(Instances!LM12:Instances!LM12))</f>
        <v>0</v>
      </c>
      <c r="LN12" s="1" cm="1">
        <f t="array" ref="LN12">_xlfn.SWITCH($A$2,"average", AVERAGE(Instances!LN12:Instances!LN12),"median", MEDIAN(Instances!LN12:Instances!LN12),"min", MIN(Instances!LN12:Instances!LN12),"max", MAX(Instances!LN12:Instances!LN12),"diff", MAX(Instances!LN12:Instances!LN12)-MIN(Instances!LN12:Instances!LN12))</f>
        <v>0</v>
      </c>
      <c r="LO12" s="1" cm="1">
        <f t="array" ref="LO12">_xlfn.SWITCH($A$2,"average", AVERAGE(Instances!LO12:Instances!LO12),"median", MEDIAN(Instances!LO12:Instances!LO12),"min", MIN(Instances!LO12:Instances!LO12),"max", MAX(Instances!LO12:Instances!LO12),"diff", MAX(Instances!LO12:Instances!LO12)-MIN(Instances!LO12:Instances!LO12))</f>
        <v>0</v>
      </c>
      <c r="LP12" s="1" cm="1">
        <f t="array" ref="LP12">_xlfn.SWITCH($A$2,"average", AVERAGE(Instances!LP12:Instances!LP12),"median", MEDIAN(Instances!LP12:Instances!LP12),"min", MIN(Instances!LP12:Instances!LP12),"max", MAX(Instances!LP12:Instances!LP12),"diff", MAX(Instances!LP12:Instances!LP12)-MIN(Instances!LP12:Instances!LP12))</f>
        <v>0</v>
      </c>
      <c r="LQ12" s="1" cm="1">
        <f t="array" ref="LQ12">_xlfn.SWITCH($A$2,"average", AVERAGE(Instances!LQ12:Instances!LQ12),"median", MEDIAN(Instances!LQ12:Instances!LQ12),"min", MIN(Instances!LQ12:Instances!LQ12),"max", MAX(Instances!LQ12:Instances!LQ12),"diff", MAX(Instances!LQ12:Instances!LQ12)-MIN(Instances!LQ12:Instances!LQ12))</f>
        <v>0</v>
      </c>
      <c r="LR12" s="1" cm="1">
        <f t="array" ref="LR12">_xlfn.SWITCH($A$2,"average", AVERAGE(Instances!LR12:Instances!LR12),"median", MEDIAN(Instances!LR12:Instances!LR12),"min", MIN(Instances!LR12:Instances!LR12),"max", MAX(Instances!LR12:Instances!LR12),"diff", MAX(Instances!LR12:Instances!LR12)-MIN(Instances!LR12:Instances!LR12))</f>
        <v>0</v>
      </c>
      <c r="LS12" s="1" cm="1">
        <f t="array" ref="LS12">_xlfn.SWITCH($A$2,"average", AVERAGE(Instances!LS12:Instances!LS12),"median", MEDIAN(Instances!LS12:Instances!LS12),"min", MIN(Instances!LS12:Instances!LS12),"max", MAX(Instances!LS12:Instances!LS12),"diff", MAX(Instances!LS12:Instances!LS12)-MIN(Instances!LS12:Instances!LS12))</f>
        <v>0</v>
      </c>
      <c r="LT12" s="1" cm="1">
        <f t="array" ref="LT12">_xlfn.SWITCH($A$2,"average", AVERAGE(Instances!LT12:Instances!LT12),"median", MEDIAN(Instances!LT12:Instances!LT12),"min", MIN(Instances!LT12:Instances!LT12),"max", MAX(Instances!LT12:Instances!LT12),"diff", MAX(Instances!LT12:Instances!LT12)-MIN(Instances!LT12:Instances!LT12))</f>
        <v>0</v>
      </c>
      <c r="LU12" s="1" cm="1">
        <f t="array" ref="LU12">_xlfn.SWITCH($A$2,"average", AVERAGE(Instances!LU12:Instances!LU12),"median", MEDIAN(Instances!LU12:Instances!LU12),"min", MIN(Instances!LU12:Instances!LU12),"max", MAX(Instances!LU12:Instances!LU12),"diff", MAX(Instances!LU12:Instances!LU12)-MIN(Instances!LU12:Instances!LU12))</f>
        <v>0</v>
      </c>
      <c r="LV12" s="1" cm="1">
        <f t="array" ref="LV12">_xlfn.SWITCH($A$2,"average", AVERAGE(Instances!LV12:Instances!LV12),"median", MEDIAN(Instances!LV12:Instances!LV12),"min", MIN(Instances!LV12:Instances!LV12),"max", MAX(Instances!LV12:Instances!LV12),"diff", MAX(Instances!LV12:Instances!LV12)-MIN(Instances!LV12:Instances!LV12))</f>
        <v>0</v>
      </c>
      <c r="LW12" s="1" cm="1">
        <f t="array" ref="LW12">_xlfn.SWITCH($A$2,"average", AVERAGE(Instances!LW12:Instances!LW12),"median", MEDIAN(Instances!LW12:Instances!LW12),"min", MIN(Instances!LW12:Instances!LW12),"max", MAX(Instances!LW12:Instances!LW12),"diff", MAX(Instances!LW12:Instances!LW12)-MIN(Instances!LW12:Instances!LW12))</f>
        <v>0</v>
      </c>
      <c r="LX12" s="1" cm="1">
        <f t="array" ref="LX12">_xlfn.SWITCH($A$2,"average", AVERAGE(Instances!LX12:Instances!LX12),"median", MEDIAN(Instances!LX12:Instances!LX12),"min", MIN(Instances!LX12:Instances!LX12),"max", MAX(Instances!LX12:Instances!LX12),"diff", MAX(Instances!LX12:Instances!LX12)-MIN(Instances!LX12:Instances!LX12))</f>
        <v>0</v>
      </c>
      <c r="LY12" s="1" cm="1">
        <f t="array" ref="LY12">_xlfn.SWITCH($A$2,"average", AVERAGE(Instances!LY12:Instances!LY12),"median", MEDIAN(Instances!LY12:Instances!LY12),"min", MIN(Instances!LY12:Instances!LY12),"max", MAX(Instances!LY12:Instances!LY12),"diff", MAX(Instances!LY12:Instances!LY12)-MIN(Instances!LY12:Instances!LY12))</f>
        <v>0</v>
      </c>
      <c r="LZ12" s="1" cm="1">
        <f t="array" ref="LZ12">_xlfn.SWITCH($A$2,"average", AVERAGE(Instances!LZ12:Instances!LZ12),"median", MEDIAN(Instances!LZ12:Instances!LZ12),"min", MIN(Instances!LZ12:Instances!LZ12),"max", MAX(Instances!LZ12:Instances!LZ12),"diff", MAX(Instances!LZ12:Instances!LZ12)-MIN(Instances!LZ12:Instances!LZ12))</f>
        <v>0</v>
      </c>
      <c r="MA12" s="1" cm="1">
        <f t="array" ref="MA12">_xlfn.SWITCH($A$2,"average", AVERAGE(Instances!MA12:Instances!MA12),"median", MEDIAN(Instances!MA12:Instances!MA12),"min", MIN(Instances!MA12:Instances!MA12),"max", MAX(Instances!MA12:Instances!MA12),"diff", MAX(Instances!MA12:Instances!MA12)-MIN(Instances!MA12:Instances!MA12))</f>
        <v>0</v>
      </c>
      <c r="MB12" s="1"/>
      <c r="MC12" s="1" cm="1">
        <f t="array" ref="MC12">_xlfn.SWITCH($A$2,"average", AVERAGE(Instances!MC12:Instances!MC12),"median", MEDIAN(Instances!MC12:Instances!MC12),"min", MIN(Instances!MC12:Instances!MC12),"max", MAX(Instances!MC12:Instances!MC12),"diff", MAX(Instances!MC12:Instances!MC12)-MIN(Instances!MC12:Instances!MC12))</f>
        <v>0</v>
      </c>
      <c r="MD12" s="1" cm="1">
        <f t="array" ref="MD12">_xlfn.SWITCH($A$2,"average", AVERAGE(Instances!MD12:Instances!MD12),"median", MEDIAN(Instances!MD12:Instances!MD12),"min", MIN(Instances!MD12:Instances!MD12),"max", MAX(Instances!MD12:Instances!MD12),"diff", MAX(Instances!MD12:Instances!MD12)-MIN(Instances!MD12:Instances!MD12))</f>
        <v>0</v>
      </c>
      <c r="ME12" s="1" cm="1">
        <f t="array" ref="ME12">_xlfn.SWITCH($A$2,"average", AVERAGE(Instances!ME12:Instances!ME12),"median", MEDIAN(Instances!ME12:Instances!ME12),"min", MIN(Instances!ME12:Instances!ME12),"max", MAX(Instances!ME12:Instances!ME12),"diff", MAX(Instances!ME12:Instances!ME12)-MIN(Instances!ME12:Instances!ME12))</f>
        <v>0</v>
      </c>
      <c r="MF12" s="1" cm="1">
        <f t="array" ref="MF12">_xlfn.SWITCH($A$2,"average", AVERAGE(Instances!MF12:Instances!MF12),"median", MEDIAN(Instances!MF12:Instances!MF12),"min", MIN(Instances!MF12:Instances!MF12),"max", MAX(Instances!MF12:Instances!MF12),"diff", MAX(Instances!MF12:Instances!MF12)-MIN(Instances!MF12:Instances!MF12))</f>
        <v>0</v>
      </c>
      <c r="MG12" s="1" cm="1">
        <f t="array" ref="MG12">_xlfn.SWITCH($A$2,"average", AVERAGE(Instances!MG12:Instances!MG12),"median", MEDIAN(Instances!MG12:Instances!MG12),"min", MIN(Instances!MG12:Instances!MG12),"max", MAX(Instances!MG12:Instances!MG12),"diff", MAX(Instances!MG12:Instances!MG12)-MIN(Instances!MG12:Instances!MG12))</f>
        <v>0</v>
      </c>
      <c r="MH12" s="1" cm="1">
        <f t="array" ref="MH12">_xlfn.SWITCH($A$2,"average", AVERAGE(Instances!MH12:Instances!MH12),"median", MEDIAN(Instances!MH12:Instances!MH12),"min", MIN(Instances!MH12:Instances!MH12),"max", MAX(Instances!MH12:Instances!MH12),"diff", MAX(Instances!MH12:Instances!MH12)-MIN(Instances!MH12:Instances!MH12))</f>
        <v>0</v>
      </c>
      <c r="MI12" s="1" cm="1">
        <f t="array" ref="MI12">_xlfn.SWITCH($A$2,"average", AVERAGE(Instances!MI12:Instances!MI12),"median", MEDIAN(Instances!MI12:Instances!MI12),"min", MIN(Instances!MI12:Instances!MI12),"max", MAX(Instances!MI12:Instances!MI12),"diff", MAX(Instances!MI12:Instances!MI12)-MIN(Instances!MI12:Instances!MI12))</f>
        <v>0</v>
      </c>
      <c r="MJ12" s="1" cm="1">
        <f t="array" ref="MJ12">_xlfn.SWITCH($A$2,"average", AVERAGE(Instances!MJ12:Instances!MJ12),"median", MEDIAN(Instances!MJ12:Instances!MJ12),"min", MIN(Instances!MJ12:Instances!MJ12),"max", MAX(Instances!MJ12:Instances!MJ12),"diff", MAX(Instances!MJ12:Instances!MJ12)-MIN(Instances!MJ12:Instances!MJ12))</f>
        <v>0</v>
      </c>
      <c r="MK12" s="1" cm="1">
        <f t="array" ref="MK12">_xlfn.SWITCH($A$2,"average", AVERAGE(Instances!MK12:Instances!MK12),"median", MEDIAN(Instances!MK12:Instances!MK12),"min", MIN(Instances!MK12:Instances!MK12),"max", MAX(Instances!MK12:Instances!MK12),"diff", MAX(Instances!MK12:Instances!MK12)-MIN(Instances!MK12:Instances!MK12))</f>
        <v>0</v>
      </c>
      <c r="ML12" s="1" cm="1">
        <f t="array" ref="ML12">_xlfn.SWITCH($A$2,"average", AVERAGE(Instances!ML12:Instances!ML12),"median", MEDIAN(Instances!ML12:Instances!ML12),"min", MIN(Instances!ML12:Instances!ML12),"max", MAX(Instances!ML12:Instances!ML12),"diff", MAX(Instances!ML12:Instances!ML12)-MIN(Instances!ML12:Instances!ML12))</f>
        <v>0</v>
      </c>
      <c r="MM12" s="1" cm="1">
        <f t="array" ref="MM12">_xlfn.SWITCH($A$2,"average", AVERAGE(Instances!MM12:Instances!MM12),"median", MEDIAN(Instances!MM12:Instances!MM12),"min", MIN(Instances!MM12:Instances!MM12),"max", MAX(Instances!MM12:Instances!MM12),"diff", MAX(Instances!MM12:Instances!MM12)-MIN(Instances!MM12:Instances!MM12))</f>
        <v>0</v>
      </c>
      <c r="MN12" s="1" cm="1">
        <f t="array" ref="MN12">_xlfn.SWITCH($A$2,"average", AVERAGE(Instances!MN12:Instances!MN12),"median", MEDIAN(Instances!MN12:Instances!MN12),"min", MIN(Instances!MN12:Instances!MN12),"max", MAX(Instances!MN12:Instances!MN12),"diff", MAX(Instances!MN12:Instances!MN12)-MIN(Instances!MN12:Instances!MN12))</f>
        <v>0</v>
      </c>
      <c r="MO12" s="1" cm="1">
        <f t="array" ref="MO12">_xlfn.SWITCH($A$2,"average", AVERAGE(Instances!MO12:Instances!MO12),"median", MEDIAN(Instances!MO12:Instances!MO12),"min", MIN(Instances!MO12:Instances!MO12),"max", MAX(Instances!MO12:Instances!MO12),"diff", MAX(Instances!MO12:Instances!MO12)-MIN(Instances!MO12:Instances!MO12))</f>
        <v>0</v>
      </c>
      <c r="MP12" s="1" cm="1">
        <f t="array" ref="MP12">_xlfn.SWITCH($A$2,"average", AVERAGE(Instances!MP12:Instances!MP12),"median", MEDIAN(Instances!MP12:Instances!MP12),"min", MIN(Instances!MP12:Instances!MP12),"max", MAX(Instances!MP12:Instances!MP12),"diff", MAX(Instances!MP12:Instances!MP12)-MIN(Instances!MP12:Instances!MP12))</f>
        <v>0</v>
      </c>
      <c r="MQ12" s="1" cm="1">
        <f t="array" ref="MQ12">_xlfn.SWITCH($A$2,"average", AVERAGE(Instances!MQ12:Instances!MQ12),"median", MEDIAN(Instances!MQ12:Instances!MQ12),"min", MIN(Instances!MQ12:Instances!MQ12),"max", MAX(Instances!MQ12:Instances!MQ12),"diff", MAX(Instances!MQ12:Instances!MQ12)-MIN(Instances!MQ12:Instances!MQ12))</f>
        <v>0</v>
      </c>
      <c r="MR12" s="1" cm="1">
        <f t="array" ref="MR12">_xlfn.SWITCH($A$2,"average", AVERAGE(Instances!MR12:Instances!MR12),"median", MEDIAN(Instances!MR12:Instances!MR12),"min", MIN(Instances!MR12:Instances!MR12),"max", MAX(Instances!MR12:Instances!MR12),"diff", MAX(Instances!MR12:Instances!MR12)-MIN(Instances!MR12:Instances!MR12))</f>
        <v>0</v>
      </c>
      <c r="MS12" s="1" cm="1">
        <f t="array" ref="MS12">_xlfn.SWITCH($A$2,"average", AVERAGE(Instances!MS12:Instances!MS12),"median", MEDIAN(Instances!MS12:Instances!MS12),"min", MIN(Instances!MS12:Instances!MS12),"max", MAX(Instances!MS12:Instances!MS12),"diff", MAX(Instances!MS12:Instances!MS12)-MIN(Instances!MS12:Instances!MS12))</f>
        <v>0</v>
      </c>
      <c r="MT12" s="1"/>
      <c r="MU12" s="1" cm="1">
        <f t="array" ref="MU12">_xlfn.SWITCH($A$2,"average", AVERAGE(Instances!MU12:Instances!MU12),"median", MEDIAN(Instances!MU12:Instances!MU12),"min", MIN(Instances!MU12:Instances!MU12),"max", MAX(Instances!MU12:Instances!MU12),"diff", MAX(Instances!MU12:Instances!MU12)-MIN(Instances!MU12:Instances!MU12))</f>
        <v>0</v>
      </c>
      <c r="MV12" s="1" cm="1">
        <f t="array" ref="MV12">_xlfn.SWITCH($A$2,"average", AVERAGE(Instances!MV12:Instances!MV12),"median", MEDIAN(Instances!MV12:Instances!MV12),"min", MIN(Instances!MV12:Instances!MV12),"max", MAX(Instances!MV12:Instances!MV12),"diff", MAX(Instances!MV12:Instances!MV12)-MIN(Instances!MV12:Instances!MV12))</f>
        <v>0</v>
      </c>
      <c r="MW12" s="1" cm="1">
        <f t="array" ref="MW12">_xlfn.SWITCH($A$2,"average", AVERAGE(Instances!MW12:Instances!MW12),"median", MEDIAN(Instances!MW12:Instances!MW12),"min", MIN(Instances!MW12:Instances!MW12),"max", MAX(Instances!MW12:Instances!MW12),"diff", MAX(Instances!MW12:Instances!MW12)-MIN(Instances!MW12:Instances!MW12))</f>
        <v>0</v>
      </c>
      <c r="MX12" s="1" cm="1">
        <f t="array" ref="MX12">_xlfn.SWITCH($A$2,"average", AVERAGE(Instances!MX12:Instances!MX12),"median", MEDIAN(Instances!MX12:Instances!MX12),"min", MIN(Instances!MX12:Instances!MX12),"max", MAX(Instances!MX12:Instances!MX12),"diff", MAX(Instances!MX12:Instances!MX12)-MIN(Instances!MX12:Instances!MX12))</f>
        <v>0</v>
      </c>
      <c r="MY12" s="1" cm="1">
        <f t="array" ref="MY12">_xlfn.SWITCH($A$2,"average", AVERAGE(Instances!MY12:Instances!MY12),"median", MEDIAN(Instances!MY12:Instances!MY12),"min", MIN(Instances!MY12:Instances!MY12),"max", MAX(Instances!MY12:Instances!MY12),"diff", MAX(Instances!MY12:Instances!MY12)-MIN(Instances!MY12:Instances!MY12))</f>
        <v>0</v>
      </c>
      <c r="MZ12" s="1" cm="1">
        <f t="array" ref="MZ12">_xlfn.SWITCH($A$2,"average", AVERAGE(Instances!MZ12:Instances!MZ12),"median", MEDIAN(Instances!MZ12:Instances!MZ12),"min", MIN(Instances!MZ12:Instances!MZ12),"max", MAX(Instances!MZ12:Instances!MZ12),"diff", MAX(Instances!MZ12:Instances!MZ12)-MIN(Instances!MZ12:Instances!MZ12))</f>
        <v>0</v>
      </c>
      <c r="NA12" s="1" cm="1">
        <f t="array" ref="NA12">_xlfn.SWITCH($A$2,"average", AVERAGE(Instances!NA12:Instances!NA12),"median", MEDIAN(Instances!NA12:Instances!NA12),"min", MIN(Instances!NA12:Instances!NA12),"max", MAX(Instances!NA12:Instances!NA12),"diff", MAX(Instances!NA12:Instances!NA12)-MIN(Instances!NA12:Instances!NA12))</f>
        <v>0</v>
      </c>
      <c r="NB12" s="1" cm="1">
        <f t="array" ref="NB12">_xlfn.SWITCH($A$2,"average", AVERAGE(Instances!NB12:Instances!NB12),"median", MEDIAN(Instances!NB12:Instances!NB12),"min", MIN(Instances!NB12:Instances!NB12),"max", MAX(Instances!NB12:Instances!NB12),"diff", MAX(Instances!NB12:Instances!NB12)-MIN(Instances!NB12:Instances!NB12))</f>
        <v>0</v>
      </c>
      <c r="NC12" s="1" cm="1">
        <f t="array" ref="NC12">_xlfn.SWITCH($A$2,"average", AVERAGE(Instances!NC12:Instances!NC12),"median", MEDIAN(Instances!NC12:Instances!NC12),"min", MIN(Instances!NC12:Instances!NC12),"max", MAX(Instances!NC12:Instances!NC12),"diff", MAX(Instances!NC12:Instances!NC12)-MIN(Instances!NC12:Instances!NC12))</f>
        <v>0</v>
      </c>
      <c r="ND12" s="1" cm="1">
        <f t="array" ref="ND12">_xlfn.SWITCH($A$2,"average", AVERAGE(Instances!ND12:Instances!ND12),"median", MEDIAN(Instances!ND12:Instances!ND12),"min", MIN(Instances!ND12:Instances!ND12),"max", MAX(Instances!ND12:Instances!ND12),"diff", MAX(Instances!ND12:Instances!ND12)-MIN(Instances!ND12:Instances!ND12))</f>
        <v>0</v>
      </c>
      <c r="NE12" s="1" cm="1">
        <f t="array" ref="NE12">_xlfn.SWITCH($A$2,"average", AVERAGE(Instances!NE12:Instances!NE12),"median", MEDIAN(Instances!NE12:Instances!NE12),"min", MIN(Instances!NE12:Instances!NE12),"max", MAX(Instances!NE12:Instances!NE12),"diff", MAX(Instances!NE12:Instances!NE12)-MIN(Instances!NE12:Instances!NE12))</f>
        <v>0</v>
      </c>
      <c r="NF12" s="1" cm="1">
        <f t="array" ref="NF12">_xlfn.SWITCH($A$2,"average", AVERAGE(Instances!NF12:Instances!NF12),"median", MEDIAN(Instances!NF12:Instances!NF12),"min", MIN(Instances!NF12:Instances!NF12),"max", MAX(Instances!NF12:Instances!NF12),"diff", MAX(Instances!NF12:Instances!NF12)-MIN(Instances!NF12:Instances!NF12))</f>
        <v>0</v>
      </c>
      <c r="NG12" s="1" cm="1">
        <f t="array" ref="NG12">_xlfn.SWITCH($A$2,"average", AVERAGE(Instances!NG12:Instances!NG12),"median", MEDIAN(Instances!NG12:Instances!NG12),"min", MIN(Instances!NG12:Instances!NG12),"max", MAX(Instances!NG12:Instances!NG12),"diff", MAX(Instances!NG12:Instances!NG12)-MIN(Instances!NG12:Instances!NG12))</f>
        <v>0</v>
      </c>
      <c r="NH12" s="1" cm="1">
        <f t="array" ref="NH12">_xlfn.SWITCH($A$2,"average", AVERAGE(Instances!NH12:Instances!NH12),"median", MEDIAN(Instances!NH12:Instances!NH12),"min", MIN(Instances!NH12:Instances!NH12),"max", MAX(Instances!NH12:Instances!NH12),"diff", MAX(Instances!NH12:Instances!NH12)-MIN(Instances!NH12:Instances!NH12))</f>
        <v>0</v>
      </c>
      <c r="NI12" s="1" cm="1">
        <f t="array" ref="NI12">_xlfn.SWITCH($A$2,"average", AVERAGE(Instances!NI12:Instances!NI12),"median", MEDIAN(Instances!NI12:Instances!NI12),"min", MIN(Instances!NI12:Instances!NI12),"max", MAX(Instances!NI12:Instances!NI12),"diff", MAX(Instances!NI12:Instances!NI12)-MIN(Instances!NI12:Instances!NI12))</f>
        <v>0</v>
      </c>
      <c r="NJ12" s="1" cm="1">
        <f t="array" ref="NJ12">_xlfn.SWITCH($A$2,"average", AVERAGE(Instances!NJ12:Instances!NJ12),"median", MEDIAN(Instances!NJ12:Instances!NJ12),"min", MIN(Instances!NJ12:Instances!NJ12),"max", MAX(Instances!NJ12:Instances!NJ12),"diff", MAX(Instances!NJ12:Instances!NJ12)-MIN(Instances!NJ12:Instances!NJ12))</f>
        <v>0</v>
      </c>
      <c r="NK12" s="1" cm="1">
        <f t="array" ref="NK12">_xlfn.SWITCH($A$2,"average", AVERAGE(Instances!NK12:Instances!NK12),"median", MEDIAN(Instances!NK12:Instances!NK12),"min", MIN(Instances!NK12:Instances!NK12),"max", MAX(Instances!NK12:Instances!NK12),"diff", MAX(Instances!NK12:Instances!NK12)-MIN(Instances!NK12:Instances!NK12))</f>
        <v>0</v>
      </c>
      <c r="NL12" s="1"/>
      <c r="NM12" s="1" cm="1">
        <f t="array" ref="NM12">_xlfn.SWITCH($A$2,"average", AVERAGE(Instances!NM12:Instances!NM12),"median", MEDIAN(Instances!NM12:Instances!NM12),"min", MIN(Instances!NM12:Instances!NM12),"max", MAX(Instances!NM12:Instances!NM12),"diff", MAX(Instances!NM12:Instances!NM12)-MIN(Instances!NM12:Instances!NM12))</f>
        <v>0</v>
      </c>
      <c r="NN12" s="1" cm="1">
        <f t="array" ref="NN12">_xlfn.SWITCH($A$2,"average", AVERAGE(Instances!NN12:Instances!NN12),"median", MEDIAN(Instances!NN12:Instances!NN12),"min", MIN(Instances!NN12:Instances!NN12),"max", MAX(Instances!NN12:Instances!NN12),"diff", MAX(Instances!NN12:Instances!NN12)-MIN(Instances!NN12:Instances!NN12))</f>
        <v>0</v>
      </c>
      <c r="NO12" s="1" cm="1">
        <f t="array" ref="NO12">_xlfn.SWITCH($A$2,"average", AVERAGE(Instances!NO12:Instances!NO12),"median", MEDIAN(Instances!NO12:Instances!NO12),"min", MIN(Instances!NO12:Instances!NO12),"max", MAX(Instances!NO12:Instances!NO12),"diff", MAX(Instances!NO12:Instances!NO12)-MIN(Instances!NO12:Instances!NO12))</f>
        <v>0</v>
      </c>
      <c r="NP12" s="1" cm="1">
        <f t="array" ref="NP12">_xlfn.SWITCH($A$2,"average", AVERAGE(Instances!NP12:Instances!NP12),"median", MEDIAN(Instances!NP12:Instances!NP12),"min", MIN(Instances!NP12:Instances!NP12),"max", MAX(Instances!NP12:Instances!NP12),"diff", MAX(Instances!NP12:Instances!NP12)-MIN(Instances!NP12:Instances!NP12))</f>
        <v>0</v>
      </c>
      <c r="NQ12" s="1" cm="1">
        <f t="array" ref="NQ12">_xlfn.SWITCH($A$2,"average", AVERAGE(Instances!NQ12:Instances!NQ12),"median", MEDIAN(Instances!NQ12:Instances!NQ12),"min", MIN(Instances!NQ12:Instances!NQ12),"max", MAX(Instances!NQ12:Instances!NQ12),"diff", MAX(Instances!NQ12:Instances!NQ12)-MIN(Instances!NQ12:Instances!NQ12))</f>
        <v>0</v>
      </c>
      <c r="NR12" s="1" cm="1">
        <f t="array" ref="NR12">_xlfn.SWITCH($A$2,"average", AVERAGE(Instances!NR12:Instances!NR12),"median", MEDIAN(Instances!NR12:Instances!NR12),"min", MIN(Instances!NR12:Instances!NR12),"max", MAX(Instances!NR12:Instances!NR12),"diff", MAX(Instances!NR12:Instances!NR12)-MIN(Instances!NR12:Instances!NR12))</f>
        <v>0</v>
      </c>
      <c r="NS12" s="1" cm="1">
        <f t="array" ref="NS12">_xlfn.SWITCH($A$2,"average", AVERAGE(Instances!NS12:Instances!NS12),"median", MEDIAN(Instances!NS12:Instances!NS12),"min", MIN(Instances!NS12:Instances!NS12),"max", MAX(Instances!NS12:Instances!NS12),"diff", MAX(Instances!NS12:Instances!NS12)-MIN(Instances!NS12:Instances!NS12))</f>
        <v>0</v>
      </c>
      <c r="NT12" s="1" cm="1">
        <f t="array" ref="NT12">_xlfn.SWITCH($A$2,"average", AVERAGE(Instances!NT12:Instances!NT12),"median", MEDIAN(Instances!NT12:Instances!NT12),"min", MIN(Instances!NT12:Instances!NT12),"max", MAX(Instances!NT12:Instances!NT12),"diff", MAX(Instances!NT12:Instances!NT12)-MIN(Instances!NT12:Instances!NT12))</f>
        <v>0</v>
      </c>
      <c r="NU12" s="1" cm="1">
        <f t="array" ref="NU12">_xlfn.SWITCH($A$2,"average", AVERAGE(Instances!NU12:Instances!NU12),"median", MEDIAN(Instances!NU12:Instances!NU12),"min", MIN(Instances!NU12:Instances!NU12),"max", MAX(Instances!NU12:Instances!NU12),"diff", MAX(Instances!NU12:Instances!NU12)-MIN(Instances!NU12:Instances!NU12))</f>
        <v>0</v>
      </c>
      <c r="NV12" s="1" cm="1">
        <f t="array" ref="NV12">_xlfn.SWITCH($A$2,"average", AVERAGE(Instances!NV12:Instances!NV12),"median", MEDIAN(Instances!NV12:Instances!NV12),"min", MIN(Instances!NV12:Instances!NV12),"max", MAX(Instances!NV12:Instances!NV12),"diff", MAX(Instances!NV12:Instances!NV12)-MIN(Instances!NV12:Instances!NV12))</f>
        <v>0</v>
      </c>
      <c r="NW12" s="1" cm="1">
        <f t="array" ref="NW12">_xlfn.SWITCH($A$2,"average", AVERAGE(Instances!NW12:Instances!NW12),"median", MEDIAN(Instances!NW12:Instances!NW12),"min", MIN(Instances!NW12:Instances!NW12),"max", MAX(Instances!NW12:Instances!NW12),"diff", MAX(Instances!NW12:Instances!NW12)-MIN(Instances!NW12:Instances!NW12))</f>
        <v>0</v>
      </c>
      <c r="NX12" s="1" cm="1">
        <f t="array" ref="NX12">_xlfn.SWITCH($A$2,"average", AVERAGE(Instances!NX12:Instances!NX12),"median", MEDIAN(Instances!NX12:Instances!NX12),"min", MIN(Instances!NX12:Instances!NX12),"max", MAX(Instances!NX12:Instances!NX12),"diff", MAX(Instances!NX12:Instances!NX12)-MIN(Instances!NX12:Instances!NX12))</f>
        <v>0</v>
      </c>
      <c r="NY12" s="1" cm="1">
        <f t="array" ref="NY12">_xlfn.SWITCH($A$2,"average", AVERAGE(Instances!NY12:Instances!NY12),"median", MEDIAN(Instances!NY12:Instances!NY12),"min", MIN(Instances!NY12:Instances!NY12),"max", MAX(Instances!NY12:Instances!NY12),"diff", MAX(Instances!NY12:Instances!NY12)-MIN(Instances!NY12:Instances!NY12))</f>
        <v>0</v>
      </c>
      <c r="NZ12" s="1" cm="1">
        <f t="array" ref="NZ12">_xlfn.SWITCH($A$2,"average", AVERAGE(Instances!NZ12:Instances!NZ12),"median", MEDIAN(Instances!NZ12:Instances!NZ12),"min", MIN(Instances!NZ12:Instances!NZ12),"max", MAX(Instances!NZ12:Instances!NZ12),"diff", MAX(Instances!NZ12:Instances!NZ12)-MIN(Instances!NZ12:Instances!NZ12))</f>
        <v>0</v>
      </c>
      <c r="OA12" s="1" cm="1">
        <f t="array" ref="OA12">_xlfn.SWITCH($A$2,"average", AVERAGE(Instances!OA12:Instances!OA12),"median", MEDIAN(Instances!OA12:Instances!OA12),"min", MIN(Instances!OA12:Instances!OA12),"max", MAX(Instances!OA12:Instances!OA12),"diff", MAX(Instances!OA12:Instances!OA12)-MIN(Instances!OA12:Instances!OA12))</f>
        <v>0</v>
      </c>
      <c r="OB12" s="1" cm="1">
        <f t="array" ref="OB12">_xlfn.SWITCH($A$2,"average", AVERAGE(Instances!OB12:Instances!OB12),"median", MEDIAN(Instances!OB12:Instances!OB12),"min", MIN(Instances!OB12:Instances!OB12),"max", MAX(Instances!OB12:Instances!OB12),"diff", MAX(Instances!OB12:Instances!OB12)-MIN(Instances!OB12:Instances!OB12))</f>
        <v>0</v>
      </c>
      <c r="OC12" s="1" cm="1">
        <f t="array" ref="OC12">_xlfn.SWITCH($A$2,"average", AVERAGE(Instances!OC12:Instances!OC12),"median", MEDIAN(Instances!OC12:Instances!OC12),"min", MIN(Instances!OC12:Instances!OC12),"max", MAX(Instances!OC12:Instances!OC12),"diff", MAX(Instances!OC12:Instances!OC12)-MIN(Instances!OC12:Instances!OC12))</f>
        <v>0</v>
      </c>
      <c r="OD12" s="1"/>
      <c r="OE12" s="1" cm="1">
        <f t="array" ref="OE12">_xlfn.SWITCH($A$2,"average", AVERAGE(Instances!OE12:Instances!OE12),"median", MEDIAN(Instances!OE12:Instances!OE12),"min", MIN(Instances!OE12:Instances!OE12),"max", MAX(Instances!OE12:Instances!OE12),"diff", MAX(Instances!OE12:Instances!OE12)-MIN(Instances!OE12:Instances!OE12))</f>
        <v>0</v>
      </c>
      <c r="OF12" s="1" cm="1">
        <f t="array" ref="OF12">_xlfn.SWITCH($A$2,"average", AVERAGE(Instances!OF12:Instances!OF12),"median", MEDIAN(Instances!OF12:Instances!OF12),"min", MIN(Instances!OF12:Instances!OF12),"max", MAX(Instances!OF12:Instances!OF12),"diff", MAX(Instances!OF12:Instances!OF12)-MIN(Instances!OF12:Instances!OF12))</f>
        <v>0</v>
      </c>
      <c r="OG12" s="1" cm="1">
        <f t="array" ref="OG12">_xlfn.SWITCH($A$2,"average", AVERAGE(Instances!OG12:Instances!OG12),"median", MEDIAN(Instances!OG12:Instances!OG12),"min", MIN(Instances!OG12:Instances!OG12),"max", MAX(Instances!OG12:Instances!OG12),"diff", MAX(Instances!OG12:Instances!OG12)-MIN(Instances!OG12:Instances!OG12))</f>
        <v>0</v>
      </c>
      <c r="OH12" s="1" cm="1">
        <f t="array" ref="OH12">_xlfn.SWITCH($A$2,"average", AVERAGE(Instances!OH12:Instances!OH12),"median", MEDIAN(Instances!OH12:Instances!OH12),"min", MIN(Instances!OH12:Instances!OH12),"max", MAX(Instances!OH12:Instances!OH12),"diff", MAX(Instances!OH12:Instances!OH12)-MIN(Instances!OH12:Instances!OH12))</f>
        <v>0</v>
      </c>
      <c r="OI12" s="1" cm="1">
        <f t="array" ref="OI12">_xlfn.SWITCH($A$2,"average", AVERAGE(Instances!OI12:Instances!OI12),"median", MEDIAN(Instances!OI12:Instances!OI12),"min", MIN(Instances!OI12:Instances!OI12),"max", MAX(Instances!OI12:Instances!OI12),"diff", MAX(Instances!OI12:Instances!OI12)-MIN(Instances!OI12:Instances!OI12))</f>
        <v>0</v>
      </c>
      <c r="OJ12" s="1" cm="1">
        <f t="array" ref="OJ12">_xlfn.SWITCH($A$2,"average", AVERAGE(Instances!OJ12:Instances!OJ12),"median", MEDIAN(Instances!OJ12:Instances!OJ12),"min", MIN(Instances!OJ12:Instances!OJ12),"max", MAX(Instances!OJ12:Instances!OJ12),"diff", MAX(Instances!OJ12:Instances!OJ12)-MIN(Instances!OJ12:Instances!OJ12))</f>
        <v>0</v>
      </c>
      <c r="OK12" s="1" cm="1">
        <f t="array" ref="OK12">_xlfn.SWITCH($A$2,"average", AVERAGE(Instances!OK12:Instances!OK12),"median", MEDIAN(Instances!OK12:Instances!OK12),"min", MIN(Instances!OK12:Instances!OK12),"max", MAX(Instances!OK12:Instances!OK12),"diff", MAX(Instances!OK12:Instances!OK12)-MIN(Instances!OK12:Instances!OK12))</f>
        <v>0</v>
      </c>
      <c r="OL12" s="1" cm="1">
        <f t="array" ref="OL12">_xlfn.SWITCH($A$2,"average", AVERAGE(Instances!OL12:Instances!OL12),"median", MEDIAN(Instances!OL12:Instances!OL12),"min", MIN(Instances!OL12:Instances!OL12),"max", MAX(Instances!OL12:Instances!OL12),"diff", MAX(Instances!OL12:Instances!OL12)-MIN(Instances!OL12:Instances!OL12))</f>
        <v>0</v>
      </c>
      <c r="OM12" s="1" cm="1">
        <f t="array" ref="OM12">_xlfn.SWITCH($A$2,"average", AVERAGE(Instances!OM12:Instances!OM12),"median", MEDIAN(Instances!OM12:Instances!OM12),"min", MIN(Instances!OM12:Instances!OM12),"max", MAX(Instances!OM12:Instances!OM12),"diff", MAX(Instances!OM12:Instances!OM12)-MIN(Instances!OM12:Instances!OM12))</f>
        <v>0</v>
      </c>
      <c r="ON12" s="1" cm="1">
        <f t="array" ref="ON12">_xlfn.SWITCH($A$2,"average", AVERAGE(Instances!ON12:Instances!ON12),"median", MEDIAN(Instances!ON12:Instances!ON12),"min", MIN(Instances!ON12:Instances!ON12),"max", MAX(Instances!ON12:Instances!ON12),"diff", MAX(Instances!ON12:Instances!ON12)-MIN(Instances!ON12:Instances!ON12))</f>
        <v>0</v>
      </c>
      <c r="OO12" s="1" cm="1">
        <f t="array" ref="OO12">_xlfn.SWITCH($A$2,"average", AVERAGE(Instances!OO12:Instances!OO12),"median", MEDIAN(Instances!OO12:Instances!OO12),"min", MIN(Instances!OO12:Instances!OO12),"max", MAX(Instances!OO12:Instances!OO12),"diff", MAX(Instances!OO12:Instances!OO12)-MIN(Instances!OO12:Instances!OO12))</f>
        <v>0</v>
      </c>
      <c r="OP12" s="1" cm="1">
        <f t="array" ref="OP12">_xlfn.SWITCH($A$2,"average", AVERAGE(Instances!OP12:Instances!OP12),"median", MEDIAN(Instances!OP12:Instances!OP12),"min", MIN(Instances!OP12:Instances!OP12),"max", MAX(Instances!OP12:Instances!OP12),"diff", MAX(Instances!OP12:Instances!OP12)-MIN(Instances!OP12:Instances!OP12))</f>
        <v>0</v>
      </c>
      <c r="OQ12" s="1" cm="1">
        <f t="array" ref="OQ12">_xlfn.SWITCH($A$2,"average", AVERAGE(Instances!OQ12:Instances!OQ12),"median", MEDIAN(Instances!OQ12:Instances!OQ12),"min", MIN(Instances!OQ12:Instances!OQ12),"max", MAX(Instances!OQ12:Instances!OQ12),"diff", MAX(Instances!OQ12:Instances!OQ12)-MIN(Instances!OQ12:Instances!OQ12))</f>
        <v>0</v>
      </c>
      <c r="OR12" s="1" cm="1">
        <f t="array" ref="OR12">_xlfn.SWITCH($A$2,"average", AVERAGE(Instances!OR12:Instances!OR12),"median", MEDIAN(Instances!OR12:Instances!OR12),"min", MIN(Instances!OR12:Instances!OR12),"max", MAX(Instances!OR12:Instances!OR12),"diff", MAX(Instances!OR12:Instances!OR12)-MIN(Instances!OR12:Instances!OR12))</f>
        <v>0</v>
      </c>
      <c r="OS12" s="1" cm="1">
        <f t="array" ref="OS12">_xlfn.SWITCH($A$2,"average", AVERAGE(Instances!OS12:Instances!OS12),"median", MEDIAN(Instances!OS12:Instances!OS12),"min", MIN(Instances!OS12:Instances!OS12),"max", MAX(Instances!OS12:Instances!OS12),"diff", MAX(Instances!OS12:Instances!OS12)-MIN(Instances!OS12:Instances!OS12))</f>
        <v>0</v>
      </c>
      <c r="OT12" s="1" cm="1">
        <f t="array" ref="OT12">_xlfn.SWITCH($A$2,"average", AVERAGE(Instances!OT12:Instances!OT12),"median", MEDIAN(Instances!OT12:Instances!OT12),"min", MIN(Instances!OT12:Instances!OT12),"max", MAX(Instances!OT12:Instances!OT12),"diff", MAX(Instances!OT12:Instances!OT12)-MIN(Instances!OT12:Instances!OT12))</f>
        <v>0</v>
      </c>
      <c r="OU12" s="1" cm="1">
        <f t="array" ref="OU12">_xlfn.SWITCH($A$2,"average", AVERAGE(Instances!OU12:Instances!OU12),"median", MEDIAN(Instances!OU12:Instances!OU12),"min", MIN(Instances!OU12:Instances!OU12),"max", MAX(Instances!OU12:Instances!OU12),"diff", MAX(Instances!OU12:Instances!OU12)-MIN(Instances!OU12:Instances!OU12))</f>
        <v>0</v>
      </c>
      <c r="OV12" s="1"/>
      <c r="OW12" s="1" cm="1">
        <f t="array" ref="OW12">_xlfn.SWITCH($A$2,"average", AVERAGE(Instances!OW12:Instances!OW12),"median", MEDIAN(Instances!OW12:Instances!OW12),"min", MIN(Instances!OW12:Instances!OW12),"max", MAX(Instances!OW12:Instances!OW12),"diff", MAX(Instances!OW12:Instances!OW12)-MIN(Instances!OW12:Instances!OW12))</f>
        <v>0</v>
      </c>
      <c r="OX12" s="1" cm="1">
        <f t="array" ref="OX12">_xlfn.SWITCH($A$2,"average", AVERAGE(Instances!OX12:Instances!OX12),"median", MEDIAN(Instances!OX12:Instances!OX12),"min", MIN(Instances!OX12:Instances!OX12),"max", MAX(Instances!OX12:Instances!OX12),"diff", MAX(Instances!OX12:Instances!OX12)-MIN(Instances!OX12:Instances!OX12))</f>
        <v>0</v>
      </c>
      <c r="OY12" s="1" cm="1">
        <f t="array" ref="OY12">_xlfn.SWITCH($A$2,"average", AVERAGE(Instances!OY12:Instances!OY12),"median", MEDIAN(Instances!OY12:Instances!OY12),"min", MIN(Instances!OY12:Instances!OY12),"max", MAX(Instances!OY12:Instances!OY12),"diff", MAX(Instances!OY12:Instances!OY12)-MIN(Instances!OY12:Instances!OY12))</f>
        <v>0</v>
      </c>
      <c r="OZ12" s="1" cm="1">
        <f t="array" ref="OZ12">_xlfn.SWITCH($A$2,"average", AVERAGE(Instances!OZ12:Instances!OZ12),"median", MEDIAN(Instances!OZ12:Instances!OZ12),"min", MIN(Instances!OZ12:Instances!OZ12),"max", MAX(Instances!OZ12:Instances!OZ12),"diff", MAX(Instances!OZ12:Instances!OZ12)-MIN(Instances!OZ12:Instances!OZ12))</f>
        <v>0</v>
      </c>
      <c r="PA12" s="1" cm="1">
        <f t="array" ref="PA12">_xlfn.SWITCH($A$2,"average", AVERAGE(Instances!PA12:Instances!PA12),"median", MEDIAN(Instances!PA12:Instances!PA12),"min", MIN(Instances!PA12:Instances!PA12),"max", MAX(Instances!PA12:Instances!PA12),"diff", MAX(Instances!PA12:Instances!PA12)-MIN(Instances!PA12:Instances!PA12))</f>
        <v>0</v>
      </c>
      <c r="PB12" s="1" cm="1">
        <f t="array" ref="PB12">_xlfn.SWITCH($A$2,"average", AVERAGE(Instances!PB12:Instances!PB12),"median", MEDIAN(Instances!PB12:Instances!PB12),"min", MIN(Instances!PB12:Instances!PB12),"max", MAX(Instances!PB12:Instances!PB12),"diff", MAX(Instances!PB12:Instances!PB12)-MIN(Instances!PB12:Instances!PB12))</f>
        <v>0</v>
      </c>
      <c r="PC12" s="1" cm="1">
        <f t="array" ref="PC12">_xlfn.SWITCH($A$2,"average", AVERAGE(Instances!PC12:Instances!PC12),"median", MEDIAN(Instances!PC12:Instances!PC12),"min", MIN(Instances!PC12:Instances!PC12),"max", MAX(Instances!PC12:Instances!PC12),"diff", MAX(Instances!PC12:Instances!PC12)-MIN(Instances!PC12:Instances!PC12))</f>
        <v>0</v>
      </c>
      <c r="PD12" s="1" cm="1">
        <f t="array" ref="PD12">_xlfn.SWITCH($A$2,"average", AVERAGE(Instances!PD12:Instances!PD12),"median", MEDIAN(Instances!PD12:Instances!PD12),"min", MIN(Instances!PD12:Instances!PD12),"max", MAX(Instances!PD12:Instances!PD12),"diff", MAX(Instances!PD12:Instances!PD12)-MIN(Instances!PD12:Instances!PD12))</f>
        <v>0</v>
      </c>
      <c r="PE12" s="1" cm="1">
        <f t="array" ref="PE12">_xlfn.SWITCH($A$2,"average", AVERAGE(Instances!PE12:Instances!PE12),"median", MEDIAN(Instances!PE12:Instances!PE12),"min", MIN(Instances!PE12:Instances!PE12),"max", MAX(Instances!PE12:Instances!PE12),"diff", MAX(Instances!PE12:Instances!PE12)-MIN(Instances!PE12:Instances!PE12))</f>
        <v>0</v>
      </c>
      <c r="PF12" s="1" cm="1">
        <f t="array" ref="PF12">_xlfn.SWITCH($A$2,"average", AVERAGE(Instances!PF12:Instances!PF12),"median", MEDIAN(Instances!PF12:Instances!PF12),"min", MIN(Instances!PF12:Instances!PF12),"max", MAX(Instances!PF12:Instances!PF12),"diff", MAX(Instances!PF12:Instances!PF12)-MIN(Instances!PF12:Instances!PF12))</f>
        <v>0</v>
      </c>
      <c r="PG12" s="1" cm="1">
        <f t="array" ref="PG12">_xlfn.SWITCH($A$2,"average", AVERAGE(Instances!PG12:Instances!PG12),"median", MEDIAN(Instances!PG12:Instances!PG12),"min", MIN(Instances!PG12:Instances!PG12),"max", MAX(Instances!PG12:Instances!PG12),"diff", MAX(Instances!PG12:Instances!PG12)-MIN(Instances!PG12:Instances!PG12))</f>
        <v>0</v>
      </c>
      <c r="PH12" s="1" cm="1">
        <f t="array" ref="PH12">_xlfn.SWITCH($A$2,"average", AVERAGE(Instances!PH12:Instances!PH12),"median", MEDIAN(Instances!PH12:Instances!PH12),"min", MIN(Instances!PH12:Instances!PH12),"max", MAX(Instances!PH12:Instances!PH12),"diff", MAX(Instances!PH12:Instances!PH12)-MIN(Instances!PH12:Instances!PH12))</f>
        <v>0</v>
      </c>
      <c r="PI12" s="1" cm="1">
        <f t="array" ref="PI12">_xlfn.SWITCH($A$2,"average", AVERAGE(Instances!PI12:Instances!PI12),"median", MEDIAN(Instances!PI12:Instances!PI12),"min", MIN(Instances!PI12:Instances!PI12),"max", MAX(Instances!PI12:Instances!PI12),"diff", MAX(Instances!PI12:Instances!PI12)-MIN(Instances!PI12:Instances!PI12))</f>
        <v>0</v>
      </c>
      <c r="PJ12" s="1" cm="1">
        <f t="array" ref="PJ12">_xlfn.SWITCH($A$2,"average", AVERAGE(Instances!PJ12:Instances!PJ12),"median", MEDIAN(Instances!PJ12:Instances!PJ12),"min", MIN(Instances!PJ12:Instances!PJ12),"max", MAX(Instances!PJ12:Instances!PJ12),"diff", MAX(Instances!PJ12:Instances!PJ12)-MIN(Instances!PJ12:Instances!PJ12))</f>
        <v>0</v>
      </c>
      <c r="PK12" s="1" cm="1">
        <f t="array" ref="PK12">_xlfn.SWITCH($A$2,"average", AVERAGE(Instances!PK12:Instances!PK12),"median", MEDIAN(Instances!PK12:Instances!PK12),"min", MIN(Instances!PK12:Instances!PK12),"max", MAX(Instances!PK12:Instances!PK12),"diff", MAX(Instances!PK12:Instances!PK12)-MIN(Instances!PK12:Instances!PK12))</f>
        <v>0</v>
      </c>
      <c r="PL12" s="1" cm="1">
        <f t="array" ref="PL12">_xlfn.SWITCH($A$2,"average", AVERAGE(Instances!PL12:Instances!PL12),"median", MEDIAN(Instances!PL12:Instances!PL12),"min", MIN(Instances!PL12:Instances!PL12),"max", MAX(Instances!PL12:Instances!PL12),"diff", MAX(Instances!PL12:Instances!PL12)-MIN(Instances!PL12:Instances!PL12))</f>
        <v>0</v>
      </c>
      <c r="PM12" s="1" cm="1">
        <f t="array" ref="PM12">_xlfn.SWITCH($A$2,"average", AVERAGE(Instances!PM12:Instances!PM12),"median", MEDIAN(Instances!PM12:Instances!PM12),"min", MIN(Instances!PM12:Instances!PM12),"max", MAX(Instances!PM12:Instances!PM12),"diff", MAX(Instances!PM12:Instances!PM12)-MIN(Instances!PM12:Instances!PM12))</f>
        <v>0</v>
      </c>
      <c r="PN12" s="1"/>
      <c r="PO12" s="1" cm="1">
        <f t="array" ref="PO12">_xlfn.SWITCH($A$2,"average", AVERAGE(Instances!PO12:Instances!PO12),"median", MEDIAN(Instances!PO12:Instances!PO12),"min", MIN(Instances!PO12:Instances!PO12),"max", MAX(Instances!PO12:Instances!PO12),"diff", MAX(Instances!PO12:Instances!PO12)-MIN(Instances!PO12:Instances!PO12))</f>
        <v>0</v>
      </c>
      <c r="PP12" s="1" cm="1">
        <f t="array" ref="PP12">_xlfn.SWITCH($A$2,"average", AVERAGE(Instances!PP12:Instances!PP12),"median", MEDIAN(Instances!PP12:Instances!PP12),"min", MIN(Instances!PP12:Instances!PP12),"max", MAX(Instances!PP12:Instances!PP12),"diff", MAX(Instances!PP12:Instances!PP12)-MIN(Instances!PP12:Instances!PP12))</f>
        <v>0</v>
      </c>
      <c r="PQ12" s="1" cm="1">
        <f t="array" ref="PQ12">_xlfn.SWITCH($A$2,"average", AVERAGE(Instances!PQ12:Instances!PQ12),"median", MEDIAN(Instances!PQ12:Instances!PQ12),"min", MIN(Instances!PQ12:Instances!PQ12),"max", MAX(Instances!PQ12:Instances!PQ12),"diff", MAX(Instances!PQ12:Instances!PQ12)-MIN(Instances!PQ12:Instances!PQ12))</f>
        <v>0</v>
      </c>
      <c r="PR12" s="1" cm="1">
        <f t="array" ref="PR12">_xlfn.SWITCH($A$2,"average", AVERAGE(Instances!PR12:Instances!PR12),"median", MEDIAN(Instances!PR12:Instances!PR12),"min", MIN(Instances!PR12:Instances!PR12),"max", MAX(Instances!PR12:Instances!PR12),"diff", MAX(Instances!PR12:Instances!PR12)-MIN(Instances!PR12:Instances!PR12))</f>
        <v>0</v>
      </c>
      <c r="PS12" s="1" cm="1">
        <f t="array" ref="PS12">_xlfn.SWITCH($A$2,"average", AVERAGE(Instances!PS12:Instances!PS12),"median", MEDIAN(Instances!PS12:Instances!PS12),"min", MIN(Instances!PS12:Instances!PS12),"max", MAX(Instances!PS12:Instances!PS12),"diff", MAX(Instances!PS12:Instances!PS12)-MIN(Instances!PS12:Instances!PS12))</f>
        <v>0</v>
      </c>
      <c r="PT12" s="1" cm="1">
        <f t="array" ref="PT12">_xlfn.SWITCH($A$2,"average", AVERAGE(Instances!PT12:Instances!PT12),"median", MEDIAN(Instances!PT12:Instances!PT12),"min", MIN(Instances!PT12:Instances!PT12),"max", MAX(Instances!PT12:Instances!PT12),"diff", MAX(Instances!PT12:Instances!PT12)-MIN(Instances!PT12:Instances!PT12))</f>
        <v>0</v>
      </c>
      <c r="PU12" s="1" cm="1">
        <f t="array" ref="PU12">_xlfn.SWITCH($A$2,"average", AVERAGE(Instances!PU12:Instances!PU12),"median", MEDIAN(Instances!PU12:Instances!PU12),"min", MIN(Instances!PU12:Instances!PU12),"max", MAX(Instances!PU12:Instances!PU12),"diff", MAX(Instances!PU12:Instances!PU12)-MIN(Instances!PU12:Instances!PU12))</f>
        <v>0</v>
      </c>
      <c r="PV12" s="1" cm="1">
        <f t="array" ref="PV12">_xlfn.SWITCH($A$2,"average", AVERAGE(Instances!PV12:Instances!PV12),"median", MEDIAN(Instances!PV12:Instances!PV12),"min", MIN(Instances!PV12:Instances!PV12),"max", MAX(Instances!PV12:Instances!PV12),"diff", MAX(Instances!PV12:Instances!PV12)-MIN(Instances!PV12:Instances!PV12))</f>
        <v>0</v>
      </c>
      <c r="PW12" s="1" cm="1">
        <f t="array" ref="PW12">_xlfn.SWITCH($A$2,"average", AVERAGE(Instances!PW12:Instances!PW12),"median", MEDIAN(Instances!PW12:Instances!PW12),"min", MIN(Instances!PW12:Instances!PW12),"max", MAX(Instances!PW12:Instances!PW12),"diff", MAX(Instances!PW12:Instances!PW12)-MIN(Instances!PW12:Instances!PW12))</f>
        <v>0</v>
      </c>
      <c r="PX12" s="1" cm="1">
        <f t="array" ref="PX12">_xlfn.SWITCH($A$2,"average", AVERAGE(Instances!PX12:Instances!PX12),"median", MEDIAN(Instances!PX12:Instances!PX12),"min", MIN(Instances!PX12:Instances!PX12),"max", MAX(Instances!PX12:Instances!PX12),"diff", MAX(Instances!PX12:Instances!PX12)-MIN(Instances!PX12:Instances!PX12))</f>
        <v>0</v>
      </c>
      <c r="PY12" s="1" cm="1">
        <f t="array" ref="PY12">_xlfn.SWITCH($A$2,"average", AVERAGE(Instances!PY12:Instances!PY12),"median", MEDIAN(Instances!PY12:Instances!PY12),"min", MIN(Instances!PY12:Instances!PY12),"max", MAX(Instances!PY12:Instances!PY12),"diff", MAX(Instances!PY12:Instances!PY12)-MIN(Instances!PY12:Instances!PY12))</f>
        <v>0</v>
      </c>
      <c r="PZ12" s="1" cm="1">
        <f t="array" ref="PZ12">_xlfn.SWITCH($A$2,"average", AVERAGE(Instances!PZ12:Instances!PZ12),"median", MEDIAN(Instances!PZ12:Instances!PZ12),"min", MIN(Instances!PZ12:Instances!PZ12),"max", MAX(Instances!PZ12:Instances!PZ12),"diff", MAX(Instances!PZ12:Instances!PZ12)-MIN(Instances!PZ12:Instances!PZ12))</f>
        <v>0</v>
      </c>
      <c r="QA12" s="1" cm="1">
        <f t="array" ref="QA12">_xlfn.SWITCH($A$2,"average", AVERAGE(Instances!QA12:Instances!QA12),"median", MEDIAN(Instances!QA12:Instances!QA12),"min", MIN(Instances!QA12:Instances!QA12),"max", MAX(Instances!QA12:Instances!QA12),"diff", MAX(Instances!QA12:Instances!QA12)-MIN(Instances!QA12:Instances!QA12))</f>
        <v>0</v>
      </c>
      <c r="QB12" s="1" cm="1">
        <f t="array" ref="QB12">_xlfn.SWITCH($A$2,"average", AVERAGE(Instances!QB12:Instances!QB12),"median", MEDIAN(Instances!QB12:Instances!QB12),"min", MIN(Instances!QB12:Instances!QB12),"max", MAX(Instances!QB12:Instances!QB12),"diff", MAX(Instances!QB12:Instances!QB12)-MIN(Instances!QB12:Instances!QB12))</f>
        <v>0</v>
      </c>
      <c r="QC12" s="1" cm="1">
        <f t="array" ref="QC12">_xlfn.SWITCH($A$2,"average", AVERAGE(Instances!QC12:Instances!QC12),"median", MEDIAN(Instances!QC12:Instances!QC12),"min", MIN(Instances!QC12:Instances!QC12),"max", MAX(Instances!QC12:Instances!QC12),"diff", MAX(Instances!QC12:Instances!QC12)-MIN(Instances!QC12:Instances!QC12))</f>
        <v>0</v>
      </c>
      <c r="QD12" s="1" cm="1">
        <f t="array" ref="QD12">_xlfn.SWITCH($A$2,"average", AVERAGE(Instances!QD12:Instances!QD12),"median", MEDIAN(Instances!QD12:Instances!QD12),"min", MIN(Instances!QD12:Instances!QD12),"max", MAX(Instances!QD12:Instances!QD12),"diff", MAX(Instances!QD12:Instances!QD12)-MIN(Instances!QD12:Instances!QD12))</f>
        <v>0</v>
      </c>
      <c r="QE12" s="1" cm="1">
        <f t="array" ref="QE12">_xlfn.SWITCH($A$2,"average", AVERAGE(Instances!QE12:Instances!QE12),"median", MEDIAN(Instances!QE12:Instances!QE12),"min", MIN(Instances!QE12:Instances!QE12),"max", MAX(Instances!QE12:Instances!QE12),"diff", MAX(Instances!QE12:Instances!QE12)-MIN(Instances!QE12:Instances!QE12))</f>
        <v>0</v>
      </c>
      <c r="QF12" s="1"/>
      <c r="QG12" s="1" cm="1">
        <f t="array" ref="QG12">_xlfn.SWITCH($A$2,"average", AVERAGE(Instances!QG12:Instances!QG12),"median", MEDIAN(Instances!QG12:Instances!QG12),"min", MIN(Instances!QG12:Instances!QG12),"max", MAX(Instances!QG12:Instances!QG12),"diff", MAX(Instances!QG12:Instances!QG12)-MIN(Instances!QG12:Instances!QG12))</f>
        <v>0</v>
      </c>
      <c r="QH12" s="1" cm="1">
        <f t="array" ref="QH12">_xlfn.SWITCH($A$2,"average", AVERAGE(Instances!QH12:Instances!QH12),"median", MEDIAN(Instances!QH12:Instances!QH12),"min", MIN(Instances!QH12:Instances!QH12),"max", MAX(Instances!QH12:Instances!QH12),"diff", MAX(Instances!QH12:Instances!QH12)-MIN(Instances!QH12:Instances!QH12))</f>
        <v>0</v>
      </c>
      <c r="QI12" s="1" cm="1">
        <f t="array" ref="QI12">_xlfn.SWITCH($A$2,"average", AVERAGE(Instances!QI12:Instances!QI12),"median", MEDIAN(Instances!QI12:Instances!QI12),"min", MIN(Instances!QI12:Instances!QI12),"max", MAX(Instances!QI12:Instances!QI12),"diff", MAX(Instances!QI12:Instances!QI12)-MIN(Instances!QI12:Instances!QI12))</f>
        <v>0</v>
      </c>
      <c r="QJ12" s="1" cm="1">
        <f t="array" ref="QJ12">_xlfn.SWITCH($A$2,"average", AVERAGE(Instances!QJ12:Instances!QJ12),"median", MEDIAN(Instances!QJ12:Instances!QJ12),"min", MIN(Instances!QJ12:Instances!QJ12),"max", MAX(Instances!QJ12:Instances!QJ12),"diff", MAX(Instances!QJ12:Instances!QJ12)-MIN(Instances!QJ12:Instances!QJ12))</f>
        <v>0</v>
      </c>
      <c r="QK12" s="1" cm="1">
        <f t="array" ref="QK12">_xlfn.SWITCH($A$2,"average", AVERAGE(Instances!QK12:Instances!QK12),"median", MEDIAN(Instances!QK12:Instances!QK12),"min", MIN(Instances!QK12:Instances!QK12),"max", MAX(Instances!QK12:Instances!QK12),"diff", MAX(Instances!QK12:Instances!QK12)-MIN(Instances!QK12:Instances!QK12))</f>
        <v>0</v>
      </c>
      <c r="QL12" s="1" cm="1">
        <f t="array" ref="QL12">_xlfn.SWITCH($A$2,"average", AVERAGE(Instances!QL12:Instances!QL12),"median", MEDIAN(Instances!QL12:Instances!QL12),"min", MIN(Instances!QL12:Instances!QL12),"max", MAX(Instances!QL12:Instances!QL12),"diff", MAX(Instances!QL12:Instances!QL12)-MIN(Instances!QL12:Instances!QL12))</f>
        <v>0</v>
      </c>
      <c r="QM12" s="1" cm="1">
        <f t="array" ref="QM12">_xlfn.SWITCH($A$2,"average", AVERAGE(Instances!QM12:Instances!QM12),"median", MEDIAN(Instances!QM12:Instances!QM12),"min", MIN(Instances!QM12:Instances!QM12),"max", MAX(Instances!QM12:Instances!QM12),"diff", MAX(Instances!QM12:Instances!QM12)-MIN(Instances!QM12:Instances!QM12))</f>
        <v>0</v>
      </c>
      <c r="QN12" s="1" cm="1">
        <f t="array" ref="QN12">_xlfn.SWITCH($A$2,"average", AVERAGE(Instances!QN12:Instances!QN12),"median", MEDIAN(Instances!QN12:Instances!QN12),"min", MIN(Instances!QN12:Instances!QN12),"max", MAX(Instances!QN12:Instances!QN12),"diff", MAX(Instances!QN12:Instances!QN12)-MIN(Instances!QN12:Instances!QN12))</f>
        <v>0</v>
      </c>
      <c r="QO12" s="1" cm="1">
        <f t="array" ref="QO12">_xlfn.SWITCH($A$2,"average", AVERAGE(Instances!QO12:Instances!QO12),"median", MEDIAN(Instances!QO12:Instances!QO12),"min", MIN(Instances!QO12:Instances!QO12),"max", MAX(Instances!QO12:Instances!QO12),"diff", MAX(Instances!QO12:Instances!QO12)-MIN(Instances!QO12:Instances!QO12))</f>
        <v>0</v>
      </c>
      <c r="QP12" s="1" cm="1">
        <f t="array" ref="QP12">_xlfn.SWITCH($A$2,"average", AVERAGE(Instances!QP12:Instances!QP12),"median", MEDIAN(Instances!QP12:Instances!QP12),"min", MIN(Instances!QP12:Instances!QP12),"max", MAX(Instances!QP12:Instances!QP12),"diff", MAX(Instances!QP12:Instances!QP12)-MIN(Instances!QP12:Instances!QP12))</f>
        <v>0</v>
      </c>
      <c r="QQ12" s="1" cm="1">
        <f t="array" ref="QQ12">_xlfn.SWITCH($A$2,"average", AVERAGE(Instances!QQ12:Instances!QQ12),"median", MEDIAN(Instances!QQ12:Instances!QQ12),"min", MIN(Instances!QQ12:Instances!QQ12),"max", MAX(Instances!QQ12:Instances!QQ12),"diff", MAX(Instances!QQ12:Instances!QQ12)-MIN(Instances!QQ12:Instances!QQ12))</f>
        <v>0</v>
      </c>
      <c r="QR12" s="1" cm="1">
        <f t="array" ref="QR12">_xlfn.SWITCH($A$2,"average", AVERAGE(Instances!QR12:Instances!QR12),"median", MEDIAN(Instances!QR12:Instances!QR12),"min", MIN(Instances!QR12:Instances!QR12),"max", MAX(Instances!QR12:Instances!QR12),"diff", MAX(Instances!QR12:Instances!QR12)-MIN(Instances!QR12:Instances!QR12))</f>
        <v>0</v>
      </c>
      <c r="QS12" s="1" cm="1">
        <f t="array" ref="QS12">_xlfn.SWITCH($A$2,"average", AVERAGE(Instances!QS12:Instances!QS12),"median", MEDIAN(Instances!QS12:Instances!QS12),"min", MIN(Instances!QS12:Instances!QS12),"max", MAX(Instances!QS12:Instances!QS12),"diff", MAX(Instances!QS12:Instances!QS12)-MIN(Instances!QS12:Instances!QS12))</f>
        <v>0</v>
      </c>
      <c r="QT12" s="1" cm="1">
        <f t="array" ref="QT12">_xlfn.SWITCH($A$2,"average", AVERAGE(Instances!QT12:Instances!QT12),"median", MEDIAN(Instances!QT12:Instances!QT12),"min", MIN(Instances!QT12:Instances!QT12),"max", MAX(Instances!QT12:Instances!QT12),"diff", MAX(Instances!QT12:Instances!QT12)-MIN(Instances!QT12:Instances!QT12))</f>
        <v>0</v>
      </c>
      <c r="QU12" s="1" cm="1">
        <f t="array" ref="QU12">_xlfn.SWITCH($A$2,"average", AVERAGE(Instances!QU12:Instances!QU12),"median", MEDIAN(Instances!QU12:Instances!QU12),"min", MIN(Instances!QU12:Instances!QU12),"max", MAX(Instances!QU12:Instances!QU12),"diff", MAX(Instances!QU12:Instances!QU12)-MIN(Instances!QU12:Instances!QU12))</f>
        <v>0</v>
      </c>
      <c r="QV12" s="1" cm="1">
        <f t="array" ref="QV12">_xlfn.SWITCH($A$2,"average", AVERAGE(Instances!QV12:Instances!QV12),"median", MEDIAN(Instances!QV12:Instances!QV12),"min", MIN(Instances!QV12:Instances!QV12),"max", MAX(Instances!QV12:Instances!QV12),"diff", MAX(Instances!QV12:Instances!QV12)-MIN(Instances!QV12:Instances!QV12))</f>
        <v>0</v>
      </c>
      <c r="QW12" s="1" cm="1">
        <f t="array" ref="QW12">_xlfn.SWITCH($A$2,"average", AVERAGE(Instances!QW12:Instances!QW12),"median", MEDIAN(Instances!QW12:Instances!QW12),"min", MIN(Instances!QW12:Instances!QW12),"max", MAX(Instances!QW12:Instances!QW12),"diff", MAX(Instances!QW12:Instances!QW12)-MIN(Instances!QW12:Instances!QW12))</f>
        <v>0</v>
      </c>
      <c r="QX12" s="1"/>
      <c r="QY12" s="1" cm="1">
        <f t="array" ref="QY12">_xlfn.SWITCH($A$2,"average", AVERAGE(Instances!QY12:Instances!QY12),"median", MEDIAN(Instances!QY12:Instances!QY12),"min", MIN(Instances!QY12:Instances!QY12),"max", MAX(Instances!QY12:Instances!QY12),"diff", MAX(Instances!QY12:Instances!QY12)-MIN(Instances!QY12:Instances!QY12))</f>
        <v>0</v>
      </c>
      <c r="QZ12" s="1" cm="1">
        <f t="array" ref="QZ12">_xlfn.SWITCH($A$2,"average", AVERAGE(Instances!QZ12:Instances!QZ12),"median", MEDIAN(Instances!QZ12:Instances!QZ12),"min", MIN(Instances!QZ12:Instances!QZ12),"max", MAX(Instances!QZ12:Instances!QZ12),"diff", MAX(Instances!QZ12:Instances!QZ12)-MIN(Instances!QZ12:Instances!QZ12))</f>
        <v>0</v>
      </c>
      <c r="RA12" s="1" cm="1">
        <f t="array" ref="RA12">_xlfn.SWITCH($A$2,"average", AVERAGE(Instances!RA12:Instances!RA12),"median", MEDIAN(Instances!RA12:Instances!RA12),"min", MIN(Instances!RA12:Instances!RA12),"max", MAX(Instances!RA12:Instances!RA12),"diff", MAX(Instances!RA12:Instances!RA12)-MIN(Instances!RA12:Instances!RA12))</f>
        <v>0</v>
      </c>
      <c r="RB12" s="1" cm="1">
        <f t="array" ref="RB12">_xlfn.SWITCH($A$2,"average", AVERAGE(Instances!RB12:Instances!RB12),"median", MEDIAN(Instances!RB12:Instances!RB12),"min", MIN(Instances!RB12:Instances!RB12),"max", MAX(Instances!RB12:Instances!RB12),"diff", MAX(Instances!RB12:Instances!RB12)-MIN(Instances!RB12:Instances!RB12))</f>
        <v>0</v>
      </c>
      <c r="RC12" s="1" cm="1">
        <f t="array" ref="RC12">_xlfn.SWITCH($A$2,"average", AVERAGE(Instances!RC12:Instances!RC12),"median", MEDIAN(Instances!RC12:Instances!RC12),"min", MIN(Instances!RC12:Instances!RC12),"max", MAX(Instances!RC12:Instances!RC12),"diff", MAX(Instances!RC12:Instances!RC12)-MIN(Instances!RC12:Instances!RC12))</f>
        <v>0</v>
      </c>
      <c r="RD12" s="1" cm="1">
        <f t="array" ref="RD12">_xlfn.SWITCH($A$2,"average", AVERAGE(Instances!RD12:Instances!RD12),"median", MEDIAN(Instances!RD12:Instances!RD12),"min", MIN(Instances!RD12:Instances!RD12),"max", MAX(Instances!RD12:Instances!RD12),"diff", MAX(Instances!RD12:Instances!RD12)-MIN(Instances!RD12:Instances!RD12))</f>
        <v>0</v>
      </c>
      <c r="RE12" s="1" cm="1">
        <f t="array" ref="RE12">_xlfn.SWITCH($A$2,"average", AVERAGE(Instances!RE12:Instances!RE12),"median", MEDIAN(Instances!RE12:Instances!RE12),"min", MIN(Instances!RE12:Instances!RE12),"max", MAX(Instances!RE12:Instances!RE12),"diff", MAX(Instances!RE12:Instances!RE12)-MIN(Instances!RE12:Instances!RE12))</f>
        <v>0</v>
      </c>
      <c r="RF12" s="1" cm="1">
        <f t="array" ref="RF12">_xlfn.SWITCH($A$2,"average", AVERAGE(Instances!RF12:Instances!RF12),"median", MEDIAN(Instances!RF12:Instances!RF12),"min", MIN(Instances!RF12:Instances!RF12),"max", MAX(Instances!RF12:Instances!RF12),"diff", MAX(Instances!RF12:Instances!RF12)-MIN(Instances!RF12:Instances!RF12))</f>
        <v>0</v>
      </c>
      <c r="RG12" s="1" cm="1">
        <f t="array" ref="RG12">_xlfn.SWITCH($A$2,"average", AVERAGE(Instances!RG12:Instances!RG12),"median", MEDIAN(Instances!RG12:Instances!RG12),"min", MIN(Instances!RG12:Instances!RG12),"max", MAX(Instances!RG12:Instances!RG12),"diff", MAX(Instances!RG12:Instances!RG12)-MIN(Instances!RG12:Instances!RG12))</f>
        <v>0</v>
      </c>
      <c r="RH12" s="1" cm="1">
        <f t="array" ref="RH12">_xlfn.SWITCH($A$2,"average", AVERAGE(Instances!RH12:Instances!RH12),"median", MEDIAN(Instances!RH12:Instances!RH12),"min", MIN(Instances!RH12:Instances!RH12),"max", MAX(Instances!RH12:Instances!RH12),"diff", MAX(Instances!RH12:Instances!RH12)-MIN(Instances!RH12:Instances!RH12))</f>
        <v>0</v>
      </c>
      <c r="RI12" s="1" cm="1">
        <f t="array" ref="RI12">_xlfn.SWITCH($A$2,"average", AVERAGE(Instances!RI12:Instances!RI12),"median", MEDIAN(Instances!RI12:Instances!RI12),"min", MIN(Instances!RI12:Instances!RI12),"max", MAX(Instances!RI12:Instances!RI12),"diff", MAX(Instances!RI12:Instances!RI12)-MIN(Instances!RI12:Instances!RI12))</f>
        <v>0</v>
      </c>
      <c r="RJ12" s="1" cm="1">
        <f t="array" ref="RJ12">_xlfn.SWITCH($A$2,"average", AVERAGE(Instances!RJ12:Instances!RJ12),"median", MEDIAN(Instances!RJ12:Instances!RJ12),"min", MIN(Instances!RJ12:Instances!RJ12),"max", MAX(Instances!RJ12:Instances!RJ12),"diff", MAX(Instances!RJ12:Instances!RJ12)-MIN(Instances!RJ12:Instances!RJ12))</f>
        <v>0</v>
      </c>
      <c r="RK12" s="1" cm="1">
        <f t="array" ref="RK12">_xlfn.SWITCH($A$2,"average", AVERAGE(Instances!RK12:Instances!RK12),"median", MEDIAN(Instances!RK12:Instances!RK12),"min", MIN(Instances!RK12:Instances!RK12),"max", MAX(Instances!RK12:Instances!RK12),"diff", MAX(Instances!RK12:Instances!RK12)-MIN(Instances!RK12:Instances!RK12))</f>
        <v>0</v>
      </c>
      <c r="RL12" s="1" cm="1">
        <f t="array" ref="RL12">_xlfn.SWITCH($A$2,"average", AVERAGE(Instances!RL12:Instances!RL12),"median", MEDIAN(Instances!RL12:Instances!RL12),"min", MIN(Instances!RL12:Instances!RL12),"max", MAX(Instances!RL12:Instances!RL12),"diff", MAX(Instances!RL12:Instances!RL12)-MIN(Instances!RL12:Instances!RL12))</f>
        <v>0</v>
      </c>
      <c r="RM12" s="1" cm="1">
        <f t="array" ref="RM12">_xlfn.SWITCH($A$2,"average", AVERAGE(Instances!RM12:Instances!RM12),"median", MEDIAN(Instances!RM12:Instances!RM12),"min", MIN(Instances!RM12:Instances!RM12),"max", MAX(Instances!RM12:Instances!RM12),"diff", MAX(Instances!RM12:Instances!RM12)-MIN(Instances!RM12:Instances!RM12))</f>
        <v>0</v>
      </c>
      <c r="RN12" s="1" cm="1">
        <f t="array" ref="RN12">_xlfn.SWITCH($A$2,"average", AVERAGE(Instances!RN12:Instances!RN12),"median", MEDIAN(Instances!RN12:Instances!RN12),"min", MIN(Instances!RN12:Instances!RN12),"max", MAX(Instances!RN12:Instances!RN12),"diff", MAX(Instances!RN12:Instances!RN12)-MIN(Instances!RN12:Instances!RN12))</f>
        <v>0</v>
      </c>
      <c r="RO12" s="1" cm="1">
        <f t="array" ref="RO12">_xlfn.SWITCH($A$2,"average", AVERAGE(Instances!RO12:Instances!RO12),"median", MEDIAN(Instances!RO12:Instances!RO12),"min", MIN(Instances!RO12:Instances!RO12),"max", MAX(Instances!RO12:Instances!RO12),"diff", MAX(Instances!RO12:Instances!RO12)-MIN(Instances!RO12:Instances!RO12))</f>
        <v>0</v>
      </c>
      <c r="RP12" s="1"/>
      <c r="RQ12" s="1" cm="1">
        <f t="array" ref="RQ12">_xlfn.SWITCH($A$2,"average", AVERAGE(Instances!RQ12:Instances!RQ12),"median", MEDIAN(Instances!RQ12:Instances!RQ12),"min", MIN(Instances!RQ12:Instances!RQ12),"max", MAX(Instances!RQ12:Instances!RQ12),"diff", MAX(Instances!RQ12:Instances!RQ12)-MIN(Instances!RQ12:Instances!RQ12))</f>
        <v>0</v>
      </c>
      <c r="RR12" s="1" cm="1">
        <f t="array" ref="RR12">_xlfn.SWITCH($A$2,"average", AVERAGE(Instances!RR12:Instances!RR12),"median", MEDIAN(Instances!RR12:Instances!RR12),"min", MIN(Instances!RR12:Instances!RR12),"max", MAX(Instances!RR12:Instances!RR12),"diff", MAX(Instances!RR12:Instances!RR12)-MIN(Instances!RR12:Instances!RR12))</f>
        <v>0</v>
      </c>
      <c r="RS12" s="1" cm="1">
        <f t="array" ref="RS12">_xlfn.SWITCH($A$2,"average", AVERAGE(Instances!RS12:Instances!RS12),"median", MEDIAN(Instances!RS12:Instances!RS12),"min", MIN(Instances!RS12:Instances!RS12),"max", MAX(Instances!RS12:Instances!RS12),"diff", MAX(Instances!RS12:Instances!RS12)-MIN(Instances!RS12:Instances!RS12))</f>
        <v>0</v>
      </c>
      <c r="RT12" s="1" cm="1">
        <f t="array" ref="RT12">_xlfn.SWITCH($A$2,"average", AVERAGE(Instances!RT12:Instances!RT12),"median", MEDIAN(Instances!RT12:Instances!RT12),"min", MIN(Instances!RT12:Instances!RT12),"max", MAX(Instances!RT12:Instances!RT12),"diff", MAX(Instances!RT12:Instances!RT12)-MIN(Instances!RT12:Instances!RT12))</f>
        <v>0</v>
      </c>
      <c r="RU12" s="1" cm="1">
        <f t="array" ref="RU12">_xlfn.SWITCH($A$2,"average", AVERAGE(Instances!RU12:Instances!RU12),"median", MEDIAN(Instances!RU12:Instances!RU12),"min", MIN(Instances!RU12:Instances!RU12),"max", MAX(Instances!RU12:Instances!RU12),"diff", MAX(Instances!RU12:Instances!RU12)-MIN(Instances!RU12:Instances!RU12))</f>
        <v>0</v>
      </c>
      <c r="RV12" s="1" cm="1">
        <f t="array" ref="RV12">_xlfn.SWITCH($A$2,"average", AVERAGE(Instances!RV12:Instances!RV12),"median", MEDIAN(Instances!RV12:Instances!RV12),"min", MIN(Instances!RV12:Instances!RV12),"max", MAX(Instances!RV12:Instances!RV12),"diff", MAX(Instances!RV12:Instances!RV12)-MIN(Instances!RV12:Instances!RV12))</f>
        <v>0</v>
      </c>
      <c r="RW12" s="1" cm="1">
        <f t="array" ref="RW12">_xlfn.SWITCH($A$2,"average", AVERAGE(Instances!RW12:Instances!RW12),"median", MEDIAN(Instances!RW12:Instances!RW12),"min", MIN(Instances!RW12:Instances!RW12),"max", MAX(Instances!RW12:Instances!RW12),"diff", MAX(Instances!RW12:Instances!RW12)-MIN(Instances!RW12:Instances!RW12))</f>
        <v>0</v>
      </c>
      <c r="RX12" s="1" cm="1">
        <f t="array" ref="RX12">_xlfn.SWITCH($A$2,"average", AVERAGE(Instances!RX12:Instances!RX12),"median", MEDIAN(Instances!RX12:Instances!RX12),"min", MIN(Instances!RX12:Instances!RX12),"max", MAX(Instances!RX12:Instances!RX12),"diff", MAX(Instances!RX12:Instances!RX12)-MIN(Instances!RX12:Instances!RX12))</f>
        <v>0</v>
      </c>
      <c r="RY12" s="1" cm="1">
        <f t="array" ref="RY12">_xlfn.SWITCH($A$2,"average", AVERAGE(Instances!RY12:Instances!RY12),"median", MEDIAN(Instances!RY12:Instances!RY12),"min", MIN(Instances!RY12:Instances!RY12),"max", MAX(Instances!RY12:Instances!RY12),"diff", MAX(Instances!RY12:Instances!RY12)-MIN(Instances!RY12:Instances!RY12))</f>
        <v>0</v>
      </c>
      <c r="RZ12" s="1" cm="1">
        <f t="array" ref="RZ12">_xlfn.SWITCH($A$2,"average", AVERAGE(Instances!RZ12:Instances!RZ12),"median", MEDIAN(Instances!RZ12:Instances!RZ12),"min", MIN(Instances!RZ12:Instances!RZ12),"max", MAX(Instances!RZ12:Instances!RZ12),"diff", MAX(Instances!RZ12:Instances!RZ12)-MIN(Instances!RZ12:Instances!RZ12))</f>
        <v>0</v>
      </c>
      <c r="SA12" s="1" cm="1">
        <f t="array" ref="SA12">_xlfn.SWITCH($A$2,"average", AVERAGE(Instances!SA12:Instances!SA12),"median", MEDIAN(Instances!SA12:Instances!SA12),"min", MIN(Instances!SA12:Instances!SA12),"max", MAX(Instances!SA12:Instances!SA12),"diff", MAX(Instances!SA12:Instances!SA12)-MIN(Instances!SA12:Instances!SA12))</f>
        <v>0</v>
      </c>
      <c r="SB12" s="1" cm="1">
        <f t="array" ref="SB12">_xlfn.SWITCH($A$2,"average", AVERAGE(Instances!SB12:Instances!SB12),"median", MEDIAN(Instances!SB12:Instances!SB12),"min", MIN(Instances!SB12:Instances!SB12),"max", MAX(Instances!SB12:Instances!SB12),"diff", MAX(Instances!SB12:Instances!SB12)-MIN(Instances!SB12:Instances!SB12))</f>
        <v>0</v>
      </c>
      <c r="SC12" s="1" cm="1">
        <f t="array" ref="SC12">_xlfn.SWITCH($A$2,"average", AVERAGE(Instances!SC12:Instances!SC12),"median", MEDIAN(Instances!SC12:Instances!SC12),"min", MIN(Instances!SC12:Instances!SC12),"max", MAX(Instances!SC12:Instances!SC12),"diff", MAX(Instances!SC12:Instances!SC12)-MIN(Instances!SC12:Instances!SC12))</f>
        <v>0</v>
      </c>
      <c r="SD12" s="1" cm="1">
        <f t="array" ref="SD12">_xlfn.SWITCH($A$2,"average", AVERAGE(Instances!SD12:Instances!SD12),"median", MEDIAN(Instances!SD12:Instances!SD12),"min", MIN(Instances!SD12:Instances!SD12),"max", MAX(Instances!SD12:Instances!SD12),"diff", MAX(Instances!SD12:Instances!SD12)-MIN(Instances!SD12:Instances!SD12))</f>
        <v>0</v>
      </c>
      <c r="SE12" s="1" cm="1">
        <f t="array" ref="SE12">_xlfn.SWITCH($A$2,"average", AVERAGE(Instances!SE12:Instances!SE12),"median", MEDIAN(Instances!SE12:Instances!SE12),"min", MIN(Instances!SE12:Instances!SE12),"max", MAX(Instances!SE12:Instances!SE12),"diff", MAX(Instances!SE12:Instances!SE12)-MIN(Instances!SE12:Instances!SE12))</f>
        <v>0</v>
      </c>
      <c r="SF12" s="1" cm="1">
        <f t="array" ref="SF12">_xlfn.SWITCH($A$2,"average", AVERAGE(Instances!SF12:Instances!SF12),"median", MEDIAN(Instances!SF12:Instances!SF12),"min", MIN(Instances!SF12:Instances!SF12),"max", MAX(Instances!SF12:Instances!SF12),"diff", MAX(Instances!SF12:Instances!SF12)-MIN(Instances!SF12:Instances!SF12))</f>
        <v>0</v>
      </c>
      <c r="SG12" s="1" cm="1">
        <f t="array" ref="SG12">_xlfn.SWITCH($A$2,"average", AVERAGE(Instances!SG12:Instances!SG12),"median", MEDIAN(Instances!SG12:Instances!SG12),"min", MIN(Instances!SG12:Instances!SG12),"max", MAX(Instances!SG12:Instances!SG12),"diff", MAX(Instances!SG12:Instances!SG12)-MIN(Instances!SG12:Instances!SG12))</f>
        <v>0</v>
      </c>
      <c r="SH12" s="1"/>
      <c r="SI12" s="1" cm="1">
        <f t="array" ref="SI12">_xlfn.SWITCH($A$2,"average", AVERAGE(Instances!SI12:Instances!SI12),"median", MEDIAN(Instances!SI12:Instances!SI12),"min", MIN(Instances!SI12:Instances!SI12),"max", MAX(Instances!SI12:Instances!SI12),"diff", MAX(Instances!SI12:Instances!SI12)-MIN(Instances!SI12:Instances!SI12))</f>
        <v>0</v>
      </c>
      <c r="SJ12" s="1" cm="1">
        <f t="array" ref="SJ12">_xlfn.SWITCH($A$2,"average", AVERAGE(Instances!SJ12:Instances!SJ12),"median", MEDIAN(Instances!SJ12:Instances!SJ12),"min", MIN(Instances!SJ12:Instances!SJ12),"max", MAX(Instances!SJ12:Instances!SJ12),"diff", MAX(Instances!SJ12:Instances!SJ12)-MIN(Instances!SJ12:Instances!SJ12))</f>
        <v>0</v>
      </c>
      <c r="SK12" s="1" cm="1">
        <f t="array" ref="SK12">_xlfn.SWITCH($A$2,"average", AVERAGE(Instances!SK12:Instances!SK12),"median", MEDIAN(Instances!SK12:Instances!SK12),"min", MIN(Instances!SK12:Instances!SK12),"max", MAX(Instances!SK12:Instances!SK12),"diff", MAX(Instances!SK12:Instances!SK12)-MIN(Instances!SK12:Instances!SK12))</f>
        <v>0</v>
      </c>
      <c r="SL12" s="1" cm="1">
        <f t="array" ref="SL12">_xlfn.SWITCH($A$2,"average", AVERAGE(Instances!SL12:Instances!SL12),"median", MEDIAN(Instances!SL12:Instances!SL12),"min", MIN(Instances!SL12:Instances!SL12),"max", MAX(Instances!SL12:Instances!SL12),"diff", MAX(Instances!SL12:Instances!SL12)-MIN(Instances!SL12:Instances!SL12))</f>
        <v>0</v>
      </c>
      <c r="SM12" s="1" cm="1">
        <f t="array" ref="SM12">_xlfn.SWITCH($A$2,"average", AVERAGE(Instances!SM12:Instances!SM12),"median", MEDIAN(Instances!SM12:Instances!SM12),"min", MIN(Instances!SM12:Instances!SM12),"max", MAX(Instances!SM12:Instances!SM12),"diff", MAX(Instances!SM12:Instances!SM12)-MIN(Instances!SM12:Instances!SM12))</f>
        <v>0</v>
      </c>
      <c r="SN12" s="1" cm="1">
        <f t="array" ref="SN12">_xlfn.SWITCH($A$2,"average", AVERAGE(Instances!SN12:Instances!SN12),"median", MEDIAN(Instances!SN12:Instances!SN12),"min", MIN(Instances!SN12:Instances!SN12),"max", MAX(Instances!SN12:Instances!SN12),"diff", MAX(Instances!SN12:Instances!SN12)-MIN(Instances!SN12:Instances!SN12))</f>
        <v>0</v>
      </c>
      <c r="SO12" s="1" cm="1">
        <f t="array" ref="SO12">_xlfn.SWITCH($A$2,"average", AVERAGE(Instances!SO12:Instances!SO12),"median", MEDIAN(Instances!SO12:Instances!SO12),"min", MIN(Instances!SO12:Instances!SO12),"max", MAX(Instances!SO12:Instances!SO12),"diff", MAX(Instances!SO12:Instances!SO12)-MIN(Instances!SO12:Instances!SO12))</f>
        <v>0</v>
      </c>
      <c r="SP12" s="1" cm="1">
        <f t="array" ref="SP12">_xlfn.SWITCH($A$2,"average", AVERAGE(Instances!SP12:Instances!SP12),"median", MEDIAN(Instances!SP12:Instances!SP12),"min", MIN(Instances!SP12:Instances!SP12),"max", MAX(Instances!SP12:Instances!SP12),"diff", MAX(Instances!SP12:Instances!SP12)-MIN(Instances!SP12:Instances!SP12))</f>
        <v>0</v>
      </c>
      <c r="SQ12" s="1" cm="1">
        <f t="array" ref="SQ12">_xlfn.SWITCH($A$2,"average", AVERAGE(Instances!SQ12:Instances!SQ12),"median", MEDIAN(Instances!SQ12:Instances!SQ12),"min", MIN(Instances!SQ12:Instances!SQ12),"max", MAX(Instances!SQ12:Instances!SQ12),"diff", MAX(Instances!SQ12:Instances!SQ12)-MIN(Instances!SQ12:Instances!SQ12))</f>
        <v>0</v>
      </c>
      <c r="SR12" s="1" cm="1">
        <f t="array" ref="SR12">_xlfn.SWITCH($A$2,"average", AVERAGE(Instances!SR12:Instances!SR12),"median", MEDIAN(Instances!SR12:Instances!SR12),"min", MIN(Instances!SR12:Instances!SR12),"max", MAX(Instances!SR12:Instances!SR12),"diff", MAX(Instances!SR12:Instances!SR12)-MIN(Instances!SR12:Instances!SR12))</f>
        <v>0</v>
      </c>
      <c r="SS12" s="1" cm="1">
        <f t="array" ref="SS12">_xlfn.SWITCH($A$2,"average", AVERAGE(Instances!SS12:Instances!SS12),"median", MEDIAN(Instances!SS12:Instances!SS12),"min", MIN(Instances!SS12:Instances!SS12),"max", MAX(Instances!SS12:Instances!SS12),"diff", MAX(Instances!SS12:Instances!SS12)-MIN(Instances!SS12:Instances!SS12))</f>
        <v>0</v>
      </c>
      <c r="ST12" s="1" cm="1">
        <f t="array" ref="ST12">_xlfn.SWITCH($A$2,"average", AVERAGE(Instances!ST12:Instances!ST12),"median", MEDIAN(Instances!ST12:Instances!ST12),"min", MIN(Instances!ST12:Instances!ST12),"max", MAX(Instances!ST12:Instances!ST12),"diff", MAX(Instances!ST12:Instances!ST12)-MIN(Instances!ST12:Instances!ST12))</f>
        <v>0</v>
      </c>
      <c r="SU12" s="1" cm="1">
        <f t="array" ref="SU12">_xlfn.SWITCH($A$2,"average", AVERAGE(Instances!SU12:Instances!SU12),"median", MEDIAN(Instances!SU12:Instances!SU12),"min", MIN(Instances!SU12:Instances!SU12),"max", MAX(Instances!SU12:Instances!SU12),"diff", MAX(Instances!SU12:Instances!SU12)-MIN(Instances!SU12:Instances!SU12))</f>
        <v>0</v>
      </c>
      <c r="SV12" s="1" cm="1">
        <f t="array" ref="SV12">_xlfn.SWITCH($A$2,"average", AVERAGE(Instances!SV12:Instances!SV12),"median", MEDIAN(Instances!SV12:Instances!SV12),"min", MIN(Instances!SV12:Instances!SV12),"max", MAX(Instances!SV12:Instances!SV12),"diff", MAX(Instances!SV12:Instances!SV12)-MIN(Instances!SV12:Instances!SV12))</f>
        <v>0</v>
      </c>
      <c r="SW12" s="1" cm="1">
        <f t="array" ref="SW12">_xlfn.SWITCH($A$2,"average", AVERAGE(Instances!SW12:Instances!SW12),"median", MEDIAN(Instances!SW12:Instances!SW12),"min", MIN(Instances!SW12:Instances!SW12),"max", MAX(Instances!SW12:Instances!SW12),"diff", MAX(Instances!SW12:Instances!SW12)-MIN(Instances!SW12:Instances!SW12))</f>
        <v>0</v>
      </c>
      <c r="SX12" s="1" cm="1">
        <f t="array" ref="SX12">_xlfn.SWITCH($A$2,"average", AVERAGE(Instances!SX12:Instances!SX12),"median", MEDIAN(Instances!SX12:Instances!SX12),"min", MIN(Instances!SX12:Instances!SX12),"max", MAX(Instances!SX12:Instances!SX12),"diff", MAX(Instances!SX12:Instances!SX12)-MIN(Instances!SX12:Instances!SX12))</f>
        <v>0</v>
      </c>
      <c r="SY12" s="1" cm="1">
        <f t="array" ref="SY12">_xlfn.SWITCH($A$2,"average", AVERAGE(Instances!SY12:Instances!SY12),"median", MEDIAN(Instances!SY12:Instances!SY12),"min", MIN(Instances!SY12:Instances!SY12),"max", MAX(Instances!SY12:Instances!SY12),"diff", MAX(Instances!SY12:Instances!SY12)-MIN(Instances!SY12:Instances!SY12))</f>
        <v>0</v>
      </c>
      <c r="SZ12" s="1"/>
      <c r="TA12" s="1" cm="1">
        <f t="array" ref="TA12">_xlfn.SWITCH($A$2,"average", AVERAGE(Instances!TA12:Instances!TA12),"median", MEDIAN(Instances!TA12:Instances!TA12),"min", MIN(Instances!TA12:Instances!TA12),"max", MAX(Instances!TA12:Instances!TA12),"diff", MAX(Instances!TA12:Instances!TA12)-MIN(Instances!TA12:Instances!TA12))</f>
        <v>0</v>
      </c>
      <c r="TB12" s="1" cm="1">
        <f t="array" ref="TB12">_xlfn.SWITCH($A$2,"average", AVERAGE(Instances!TB12:Instances!TB12),"median", MEDIAN(Instances!TB12:Instances!TB12),"min", MIN(Instances!TB12:Instances!TB12),"max", MAX(Instances!TB12:Instances!TB12),"diff", MAX(Instances!TB12:Instances!TB12)-MIN(Instances!TB12:Instances!TB12))</f>
        <v>0</v>
      </c>
      <c r="TC12" s="1" cm="1">
        <f t="array" ref="TC12">_xlfn.SWITCH($A$2,"average", AVERAGE(Instances!TC12:Instances!TC12),"median", MEDIAN(Instances!TC12:Instances!TC12),"min", MIN(Instances!TC12:Instances!TC12),"max", MAX(Instances!TC12:Instances!TC12),"diff", MAX(Instances!TC12:Instances!TC12)-MIN(Instances!TC12:Instances!TC12))</f>
        <v>0</v>
      </c>
      <c r="TD12" s="1">
        <f>MIN($B12,$T12,$AL12,$BD12,$BV12,$CN12,$DF12,$DX12,$EP12,$FH12,$FZ12,$GR12,$HJ12,$IB12,$IT12,$JL12,$KD12,$KV12,$LN12,$MF12,$MX12,$NP12,$OH12,$OZ12,$PR12,$QJ12,$RB12,$RT12,$SL12)</f>
        <v>0</v>
      </c>
      <c r="TE12" s="1">
        <f>MIN($C12,$U12,$AM12,$BE12,$BW12,$CO12,$DG12,$DY12,$EQ12,$FI12,$GA12,$GS12,$HK12,$IC12,$IU12,$JM12,$KE12,$KW12,$LO12,$MG12,$MY12,$NQ12,$OI12,$PA12,$PS12,$QK12,$RC12,$RU12,$SM12)</f>
        <v>0</v>
      </c>
      <c r="TF12" s="1">
        <f>MIN($D12,$V12,$AN12,$BF12,$BX12,$CP12,$DH12,$DZ12,$ER12,$FJ12,$GB12,$GT12,$HL12,$ID12,$IV12,$JN12,$KF12,$KX12,$LP12,$MH12,$MZ12,$NR12,$OJ12,$PB12,$PT12,$QL12,$RD12,$RV12,$SN12)</f>
        <v>0</v>
      </c>
      <c r="TG12" s="1">
        <f>MIN($E12,$W12,$AO12,$BG12,$BY12,$CQ12,$DI12,$EA12,$ES12,$FK12,$GC12,$GU12,$HM12,$IE12,$IW12,$JO12,$KG12,$KY12,$LQ12,$MI12,$NA12,$NS12,$OK12,$PC12,$PU12,$QM12,$RE12,$RW12,$SO12)</f>
        <v>0</v>
      </c>
      <c r="TH12" s="1">
        <f>MIN($F12,$X12,$AP12,$BH12,$BZ12,$CR12,$DJ12,$EB12,$ET12,$FL12,$GD12,$GV12,$HN12,$IF12,$IX12,$JP12,$KH12,$KZ12,$LR12,$MJ12,$NB12,$NT12,$OL12,$PD12,$PV12,$QN12,$RF12,$RX12,$SP12)</f>
        <v>0</v>
      </c>
      <c r="TI12" s="1">
        <f>MIN($G12,$Y12,$AQ12,$BI12,$CA12,$CS12,$DK12,$EC12,$EU12,$FM12,$GE12,$GW12,$HO12,$IG12,$IY12,$JQ12,$KI12,$LA12,$LS12,$MK12,$NC12,$NU12,$OM12,$PE12,$PW12,$QO12,$RG12,$RY12,$SQ12)</f>
        <v>0</v>
      </c>
      <c r="TJ12" s="1">
        <f>MIN($H12,$Z12,$AR12,$BJ12,$CB12,$CT12,$DL12,$ED12,$EV12,$FN12,$GF12,$GX12,$HP12,$IH12,$IZ12,$JR12,$KJ12,$LB12,$LT12,$ML12,$ND12,$NV12,$ON12,$PF12,$PX12,$QP12,$RH12,$RZ12,$SR12)</f>
        <v>0</v>
      </c>
      <c r="TK12" s="1">
        <f>MIN($I12,$AA12,$AS12,$BK12,$CC12,$CU12,$DM12,$EE12,$EW12,$FO12,$GG12,$GY12,$HQ12,$II12,$JA12,$JS12,$KK12,$LC12,$LU12,$MM12,$NE12,$NW12,$OO12,$PG12,$PY12,$QQ12,$RI12,$SA12,$SS12)</f>
        <v>0</v>
      </c>
      <c r="TL12" s="1">
        <f>MIN($J12,$AB12,$AT12,$BL12,$CD12,$CV12,$DN12,$EF12,$EX12,$FP12,$GH12,$GZ12,$HR12,$IJ12,$JB12,$JT12,$KL12,$LD12,$LV12,$MN12,$NF12,$NX12,$OP12,$PH12,$PZ12,$QR12,$RJ12,$SB12,$ST12)</f>
        <v>0</v>
      </c>
      <c r="TM12" s="1">
        <f>MIN($K12,$AC12,$AU12,$BM12,$CE12,$CW12,$DO12,$EG12,$EY12,$FQ12,$GI12,$HA12,$HS12,$IK12,$JC12,$JU12,$KM12,$LE12,$LW12,$MO12,$NG12,$NY12,$OQ12,$PI12,$QA12,$QS12,$RK12,$SC12,$SU12)</f>
        <v>0</v>
      </c>
      <c r="TN12" s="1">
        <f>MIN($L12,$AD12,$AV12,$BN12,$CF12,$CX12,$DP12,$EH12,$EZ12,$FR12,$GJ12,$HB12,$HT12,$IL12,$JD12,$JV12,$KN12,$LF12,$LX12,$MP12,$NH12,$NZ12,$OR12,$PJ12,$QB12,$QT12,$RL12,$SD12,$SV12)</f>
        <v>0</v>
      </c>
      <c r="TO12" s="1">
        <f>MIN($M12,$AE12,$AW12,$BO12,$CG12,$CY12,$DQ12,$EI12,$FA12,$FS12,$GK12,$HC12,$HU12,$IM12,$JE12,$JW12,$KO12,$LG12,$LY12,$MQ12,$NI12,$OA12,$OS12,$PK12,$QC12,$QU12,$RM12,$SE12,$SW12)</f>
        <v>0</v>
      </c>
      <c r="TP12" s="1">
        <f>MIN($N12,$AF12,$AX12,$BP12,$CH12,$CZ12,$DR12,$EJ12,$FB12,$FT12,$GL12,$HD12,$HV12,$IN12,$JF12,$JX12,$KP12,$LH12,$LZ12,$MR12,$NJ12,$OB12,$OT12,$PL12,$QD12,$QV12,$RN12,$SF12,$SX12)</f>
        <v>0</v>
      </c>
      <c r="TQ12" s="1">
        <f>MIN($O12,$AG12,$AY12,$BQ12,$CI12,$DA12,$DS12,$EK12,$FC12,$FU12,$GM12,$HE12,$HW12,$IO12,$JG12,$JY12,$KQ12,$LI12,$MA12,$MS12,$NK12,$OC12,$OU12,$PM12,$QE12,$QW12,$RO12,$SG12,$SY12)</f>
        <v>0</v>
      </c>
      <c r="TR12" s="1">
        <f>MIN($Q12,$AI12,$BA12,$BS12,$CK12,$DC12,$DU12,$EM12,$FE12,$FW12,$GO12,$HG12,$HY12,$IQ12,$JI12,$KA12,$KS12,$LK12,$MC12,$MU12,$NM12,$OE12,$OW12,$PO12,$QG12,$QY12,$RQ12,$SI12,$TA12)</f>
        <v>0</v>
      </c>
      <c r="TS12" s="1">
        <f>MIN($R12,$AJ12,$BB12,$BT12,$CL12,$DD12,$DV12,$EN12,$FF12,$FX12,$GP12,$HH12,$HZ12,$IR12,$JJ12,$KB12,$KT12,$LL12,$MD12,$MV12,$NN12,$OF12,$OX12,$PP12,$QH12,$QZ12,$RR12,$SJ12,$TB12)</f>
        <v>0</v>
      </c>
      <c r="TT12" s="1">
        <f>MIN($S12,$AK12,$BC12,$BU12,$CM12,$DE12,$DW12,$EO12,$FG12,$FY12,$GQ12,$HI12,$IA12,$IS12,$JK12,$KC12,$KU12,$LM12,$ME12,$MW12,$NO12,$OG12,$OY12,$PQ12,$QI12,$RA12,$RS12,$SK12,$TC12)</f>
        <v>0</v>
      </c>
      <c r="TU12" s="1">
        <f>MEDIAN($B12,$T12,$AL12,$BD12,$BV12,$CN12,$DF12,$DX12,$EP12,$FH12,$FZ12,$GR12,$HJ12,$IB12,$IT12,$JL12,$KD12,$KV12,$LN12,$MF12,$MX12,$NP12,$OH12,$OZ12,$PR12,$QJ12,$RB12,$RT12,$SL12)</f>
        <v>0</v>
      </c>
      <c r="TV12" s="1">
        <f>MEDIAN($C12,$U12,$AM12,$BE12,$BW12,$CO12,$DG12,$DY12,$EQ12,$FI12,$GA12,$GS12,$HK12,$IC12,$IU12,$JM12,$KE12,$KW12,$LO12,$MG12,$MY12,$NQ12,$OI12,$PA12,$PS12,$QK12,$RC12,$RU12,$SM12)</f>
        <v>0</v>
      </c>
      <c r="TW12" s="1">
        <f>MEDIAN($D12,$V12,$AN12,$BF12,$BX12,$CP12,$DH12,$DZ12,$ER12,$FJ12,$GB12,$GT12,$HL12,$ID12,$IV12,$JN12,$KF12,$KX12,$LP12,$MH12,$MZ12,$NR12,$OJ12,$PB12,$PT12,$QL12,$RD12,$RV12,$SN12)</f>
        <v>0</v>
      </c>
      <c r="TX12" s="1">
        <f>MEDIAN($E12,$W12,$AO12,$BG12,$BY12,$CQ12,$DI12,$EA12,$ES12,$FK12,$GC12,$GU12,$HM12,$IE12,$IW12,$JO12,$KG12,$KY12,$LQ12,$MI12,$NA12,$NS12,$OK12,$PC12,$PU12,$QM12,$RE12,$RW12,$SO12)</f>
        <v>0</v>
      </c>
      <c r="TY12" s="1">
        <f>MEDIAN($F12,$X12,$AP12,$BH12,$BZ12,$CR12,$DJ12,$EB12,$ET12,$FL12,$GD12,$GV12,$HN12,$IF12,$IX12,$JP12,$KH12,$KZ12,$LR12,$MJ12,$NB12,$NT12,$OL12,$PD12,$PV12,$QN12,$RF12,$RX12,$SP12)</f>
        <v>0</v>
      </c>
      <c r="TZ12" s="1">
        <f>MEDIAN($G12,$Y12,$AQ12,$BI12,$CA12,$CS12,$DK12,$EC12,$EU12,$FM12,$GE12,$GW12,$HO12,$IG12,$IY12,$JQ12,$KI12,$LA12,$LS12,$MK12,$NC12,$NU12,$OM12,$PE12,$PW12,$QO12,$RG12,$RY12,$SQ12)</f>
        <v>0</v>
      </c>
      <c r="UA12" s="1">
        <f>MEDIAN($H12,$Z12,$AR12,$BJ12,$CB12,$CT12,$DL12,$ED12,$EV12,$FN12,$GF12,$GX12,$HP12,$IH12,$IZ12,$JR12,$KJ12,$LB12,$LT12,$ML12,$ND12,$NV12,$ON12,$PF12,$PX12,$QP12,$RH12,$RZ12,$SR12)</f>
        <v>0</v>
      </c>
      <c r="UB12" s="1">
        <f>MEDIAN($I12,$AA12,$AS12,$BK12,$CC12,$CU12,$DM12,$EE12,$EW12,$FO12,$GG12,$GY12,$HQ12,$II12,$JA12,$JS12,$KK12,$LC12,$LU12,$MM12,$NE12,$NW12,$OO12,$PG12,$PY12,$QQ12,$RI12,$SA12,$SS12)</f>
        <v>0</v>
      </c>
      <c r="UC12" s="1">
        <f>MEDIAN($J12,$AB12,$AT12,$BL12,$CD12,$CV12,$DN12,$EF12,$EX12,$FP12,$GH12,$GZ12,$HR12,$IJ12,$JB12,$JT12,$KL12,$LD12,$LV12,$MN12,$NF12,$NX12,$OP12,$PH12,$PZ12,$QR12,$RJ12,$SB12,$ST12)</f>
        <v>0</v>
      </c>
      <c r="UD12" s="1">
        <f>MEDIAN($K12,$AC12,$AU12,$BM12,$CE12,$CW12,$DO12,$EG12,$EY12,$FQ12,$GI12,$HA12,$HS12,$IK12,$JC12,$JU12,$KM12,$LE12,$LW12,$MO12,$NG12,$NY12,$OQ12,$PI12,$QA12,$QS12,$RK12,$SC12,$SU12)</f>
        <v>0</v>
      </c>
      <c r="UE12" s="1">
        <f>MEDIAN($L12,$AD12,$AV12,$BN12,$CF12,$CX12,$DP12,$EH12,$EZ12,$FR12,$GJ12,$HB12,$HT12,$IL12,$JD12,$JV12,$KN12,$LF12,$LX12,$MP12,$NH12,$NZ12,$OR12,$PJ12,$QB12,$QT12,$RL12,$SD12,$SV12)</f>
        <v>0</v>
      </c>
      <c r="UF12" s="1">
        <f>MEDIAN($M12,$AE12,$AW12,$BO12,$CG12,$CY12,$DQ12,$EI12,$FA12,$FS12,$GK12,$HC12,$HU12,$IM12,$JE12,$JW12,$KO12,$LG12,$LY12,$MQ12,$NI12,$OA12,$OS12,$PK12,$QC12,$QU12,$RM12,$SE12,$SW12)</f>
        <v>0</v>
      </c>
      <c r="UG12" s="1">
        <f>MEDIAN($N12,$AF12,$AX12,$BP12,$CH12,$CZ12,$DR12,$EJ12,$FB12,$FT12,$GL12,$HD12,$HV12,$IN12,$JF12,$JX12,$KP12,$LH12,$LZ12,$MR12,$NJ12,$OB12,$OT12,$PL12,$QD12,$QV12,$RN12,$SF12,$SX12)</f>
        <v>0</v>
      </c>
      <c r="UH12" s="1">
        <f>MEDIAN($O12,$AG12,$AY12,$BQ12,$CI12,$DA12,$DS12,$EK12,$FC12,$FU12,$GM12,$HE12,$HW12,$IO12,$JG12,$JY12,$KQ12,$LI12,$MA12,$MS12,$NK12,$OC12,$OU12,$PM12,$QE12,$QW12,$RO12,$SG12,$SY12)</f>
        <v>0</v>
      </c>
      <c r="UI12" s="1">
        <f>MEDIAN($Q12,$AI12,$BA12,$BS12,$CK12,$DC12,$DU12,$EM12,$FE12,$FW12,$GO12,$HG12,$HY12,$IQ12,$JI12,$KA12,$KS12,$LK12,$MC12,$MU12,$NM12,$OE12,$OW12,$PO12,$QG12,$QY12,$RQ12,$SI12,$TA12)</f>
        <v>0</v>
      </c>
      <c r="UJ12" s="1">
        <f>MEDIAN($R12,$AJ12,$BB12,$BT12,$CL12,$DD12,$DV12,$EN12,$FF12,$FX12,$GP12,$HH12,$HZ12,$IR12,$JJ12,$KB12,$KT12,$LL12,$MD12,$MV12,$NN12,$OF12,$OX12,$PP12,$QH12,$QZ12,$RR12,$SJ12,$TB12)</f>
        <v>0</v>
      </c>
      <c r="UK12" s="1">
        <f>MEDIAN($S12,$AK12,$BC12,$BU12,$CM12,$DE12,$DW12,$EO12,$FG12,$FY12,$GQ12,$HI12,$IA12,$IS12,$JK12,$KC12,$KU12,$LM12,$ME12,$MW12,$NO12,$OG12,$OY12,$PQ12,$QI12,$RA12,$RS12,$SK12,$TC12)</f>
        <v>0</v>
      </c>
      <c r="UL12" s="1">
        <f>MAX($B12,$T12,$AL12,$BD12,$BV12,$CN12,$DF12,$DX12,$EP12,$FH12,$FZ12,$GR12,$HJ12,$IB12,$IT12,$JL12,$KD12,$KV12,$LN12,$MF12,$MX12,$NP12,$OH12,$OZ12,$PR12,$QJ12,$RB12,$RT12,$SL12)</f>
        <v>0</v>
      </c>
      <c r="UM12" s="1">
        <f>MAX($C12,$U12,$AM12,$BE12,$BW12,$CO12,$DG12,$DY12,$EQ12,$FI12,$GA12,$GS12,$HK12,$IC12,$IU12,$JM12,$KE12,$KW12,$LO12,$MG12,$MY12,$NQ12,$OI12,$PA12,$PS12,$QK12,$RC12,$RU12,$SM12)</f>
        <v>0</v>
      </c>
      <c r="UN12" s="1">
        <f>MAX($D12,$V12,$AN12,$BF12,$BX12,$CP12,$DH12,$DZ12,$ER12,$FJ12,$GB12,$GT12,$HL12,$ID12,$IV12,$JN12,$KF12,$KX12,$LP12,$MH12,$MZ12,$NR12,$OJ12,$PB12,$PT12,$QL12,$RD12,$RV12,$SN12)</f>
        <v>0</v>
      </c>
      <c r="UO12" s="1">
        <f>MAX($E12,$W12,$AO12,$BG12,$BY12,$CQ12,$DI12,$EA12,$ES12,$FK12,$GC12,$GU12,$HM12,$IE12,$IW12,$JO12,$KG12,$KY12,$LQ12,$MI12,$NA12,$NS12,$OK12,$PC12,$PU12,$QM12,$RE12,$RW12,$SO12)</f>
        <v>0</v>
      </c>
      <c r="UP12" s="1">
        <f>MAX($F12,$X12,$AP12,$BH12,$BZ12,$CR12,$DJ12,$EB12,$ET12,$FL12,$GD12,$GV12,$HN12,$IF12,$IX12,$JP12,$KH12,$KZ12,$LR12,$MJ12,$NB12,$NT12,$OL12,$PD12,$PV12,$QN12,$RF12,$RX12,$SP12)</f>
        <v>0</v>
      </c>
      <c r="UQ12" s="1">
        <f>MAX($G12,$Y12,$AQ12,$BI12,$CA12,$CS12,$DK12,$EC12,$EU12,$FM12,$GE12,$GW12,$HO12,$IG12,$IY12,$JQ12,$KI12,$LA12,$LS12,$MK12,$NC12,$NU12,$OM12,$PE12,$PW12,$QO12,$RG12,$RY12,$SQ12)</f>
        <v>0</v>
      </c>
      <c r="UR12" s="1">
        <f>MAX($H12,$Z12,$AR12,$BJ12,$CB12,$CT12,$DL12,$ED12,$EV12,$FN12,$GF12,$GX12,$HP12,$IH12,$IZ12,$JR12,$KJ12,$LB12,$LT12,$ML12,$ND12,$NV12,$ON12,$PF12,$PX12,$QP12,$RH12,$RZ12,$SR12)</f>
        <v>0</v>
      </c>
      <c r="US12" s="1">
        <f>MAX($I12,$AA12,$AS12,$BK12,$CC12,$CU12,$DM12,$EE12,$EW12,$FO12,$GG12,$GY12,$HQ12,$II12,$JA12,$JS12,$KK12,$LC12,$LU12,$MM12,$NE12,$NW12,$OO12,$PG12,$PY12,$QQ12,$RI12,$SA12,$SS12)</f>
        <v>0</v>
      </c>
      <c r="UT12" s="1">
        <f>MAX($J12,$AB12,$AT12,$BL12,$CD12,$CV12,$DN12,$EF12,$EX12,$FP12,$GH12,$GZ12,$HR12,$IJ12,$JB12,$JT12,$KL12,$LD12,$LV12,$MN12,$NF12,$NX12,$OP12,$PH12,$PZ12,$QR12,$RJ12,$SB12,$ST12)</f>
        <v>0</v>
      </c>
      <c r="UU12" s="1">
        <f>MAX($K12,$AC12,$AU12,$BM12,$CE12,$CW12,$DO12,$EG12,$EY12,$FQ12,$GI12,$HA12,$HS12,$IK12,$JC12,$JU12,$KM12,$LE12,$LW12,$MO12,$NG12,$NY12,$OQ12,$PI12,$QA12,$QS12,$RK12,$SC12,$SU12)</f>
        <v>0</v>
      </c>
      <c r="UV12" s="1">
        <f>MAX($L12,$AD12,$AV12,$BN12,$CF12,$CX12,$DP12,$EH12,$EZ12,$FR12,$GJ12,$HB12,$HT12,$IL12,$JD12,$JV12,$KN12,$LF12,$LX12,$MP12,$NH12,$NZ12,$OR12,$PJ12,$QB12,$QT12,$RL12,$SD12,$SV12)</f>
        <v>0</v>
      </c>
      <c r="UW12" s="1">
        <f>MAX($M12,$AE12,$AW12,$BO12,$CG12,$CY12,$DQ12,$EI12,$FA12,$FS12,$GK12,$HC12,$HU12,$IM12,$JE12,$JW12,$KO12,$LG12,$LY12,$MQ12,$NI12,$OA12,$OS12,$PK12,$QC12,$QU12,$RM12,$SE12,$SW12)</f>
        <v>0</v>
      </c>
      <c r="UX12" s="1">
        <f>MAX($N12,$AF12,$AX12,$BP12,$CH12,$CZ12,$DR12,$EJ12,$FB12,$FT12,$GL12,$HD12,$HV12,$IN12,$JF12,$JX12,$KP12,$LH12,$LZ12,$MR12,$NJ12,$OB12,$OT12,$PL12,$QD12,$QV12,$RN12,$SF12,$SX12)</f>
        <v>0</v>
      </c>
      <c r="UY12" s="1">
        <f>MAX($O12,$AG12,$AY12,$BQ12,$CI12,$DA12,$DS12,$EK12,$FC12,$FU12,$GM12,$HE12,$HW12,$IO12,$JG12,$JY12,$KQ12,$LI12,$MA12,$MS12,$NK12,$OC12,$OU12,$PM12,$QE12,$QW12,$RO12,$SG12,$SY12)</f>
        <v>0</v>
      </c>
      <c r="UZ12" s="1">
        <f>MAX($Q12,$AI12,$BA12,$BS12,$CK12,$DC12,$DU12,$EM12,$FE12,$FW12,$GO12,$HG12,$HY12,$IQ12,$JI12,$KA12,$KS12,$LK12,$MC12,$MU12,$NM12,$OE12,$OW12,$PO12,$QG12,$QY12,$RQ12,$SI12,$TA12)</f>
        <v>0</v>
      </c>
      <c r="VA12" s="1">
        <f>MAX($R12,$AJ12,$BB12,$BT12,$CL12,$DD12,$DV12,$EN12,$FF12,$FX12,$GP12,$HH12,$HZ12,$IR12,$JJ12,$KB12,$KT12,$LL12,$MD12,$MV12,$NN12,$OF12,$OX12,$PP12,$QH12,$QZ12,$RR12,$SJ12,$TB12)</f>
        <v>0</v>
      </c>
      <c r="VB12" s="1">
        <f>MAX($S12,$AK12,$BC12,$BU12,$CM12,$DE12,$DW12,$EO12,$FG12,$FY12,$GQ12,$HI12,$IA12,$IS12,$JK12,$KC12,$KU12,$LM12,$ME12,$MW12,$NO12,$OG12,$OY12,$PQ12,$QI12,$RA12,$RS12,$SK12,$TC12)</f>
        <v>0</v>
      </c>
    </row>
    <row r="13" spans="1:574">
      <c r="A13" s="1" t="s">
        <v>10</v>
      </c>
      <c r="B13" s="1"/>
      <c r="C13" s="1"/>
      <c r="D13" s="1"/>
      <c r="E13" s="1"/>
      <c r="F13" s="1"/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/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/>
      <c r="L13" s="1" cm="1">
        <f t="array" ref="L13">_xlfn.SWITCH($A$2,"average", AVERAGE(Instances!L13:Instances!L13),"median", MEDIAN(Instances!L13:Instances!L13),"min", MIN(Instances!L13:Instances!L13),"max", MAX(Instances!L13:Instances!L13),"diff", MAX(Instances!L13:Instances!L13)-MIN(Instances!L13:Instances!L13))</f>
        <v>0</v>
      </c>
      <c r="M13" s="1"/>
      <c r="N13" s="1"/>
      <c r="O13" s="1"/>
      <c r="P13" s="1"/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 cm="1">
        <f t="array" ref="AQ13">_xlfn.SWITCH($A$2,"average", AVERAGE(Instances!AQ13:Instances!AQ13),"median", MEDIAN(Instances!AQ13:Instances!AQ13),"min", MIN(Instances!AQ13:Instances!AQ13),"max", MAX(Instances!AQ13:Instances!AQ13),"diff", MAX(Instances!AQ13:Instances!AQ13)-MIN(Instances!AQ13:Instances!AQ13))</f>
        <v>0</v>
      </c>
      <c r="AR13" s="1"/>
      <c r="AS13" s="1" cm="1">
        <f t="array" ref="AS13">_xlfn.SWITCH($A$2,"average", AVERAGE(Instances!AS13:Instances!AS13),"median", MEDIAN(Instances!AS13:Instances!AS13),"min", MIN(Instances!AS13:Instances!AS13),"max", MAX(Instances!AS13:Instances!AS13),"diff", MAX(Instances!AS13:Instances!AS13)-MIN(Instances!AS13:Instances!AS13))</f>
        <v>0</v>
      </c>
      <c r="AT13" s="1" cm="1">
        <f t="array" ref="AT13">_xlfn.SWITCH($A$2,"average", AVERAGE(Instances!AT13:Instances!AT13),"median", MEDIAN(Instances!AT13:Instances!AT13),"min", MIN(Instances!AT13:Instances!AT13),"max", MAX(Instances!AT13:Instances!AT13),"diff", MAX(Instances!AT13:Instances!AT13)-MIN(Instances!AT13:Instances!AT13))</f>
        <v>0</v>
      </c>
      <c r="AU13" s="1"/>
      <c r="AV13" s="1" cm="1">
        <f t="array" ref="AV13">_xlfn.SWITCH($A$2,"average", AVERAGE(Instances!AV13:Instances!AV13),"median", MEDIAN(Instances!AV13:Instances!AV13),"min", MIN(Instances!AV13:Instances!AV13),"max", MAX(Instances!AV13:Instances!AV13),"diff", MAX(Instances!AV13:Instances!AV13)-MIN(Instances!AV13:Instances!AV13))</f>
        <v>0</v>
      </c>
      <c r="AW13" s="1"/>
      <c r="AX13" s="1"/>
      <c r="AY13" s="1"/>
      <c r="AZ13" s="1"/>
      <c r="BA13" s="1" cm="1">
        <f t="array" ref="BA13">_xlfn.SWITCH($A$2,"average", AVERAGE(Instances!BA13:Instances!BA13),"median", MEDIAN(Instances!BA13:Instances!BA13),"min", MIN(Instances!BA13:Instances!BA13),"max", MAX(Instances!BA13:Instances!BA13),"diff", MAX(Instances!BA13:Instances!BA13)-MIN(Instances!BA13:Instances!BA13))</f>
        <v>0</v>
      </c>
      <c r="BB13" s="1" cm="1">
        <f t="array" ref="BB13">_xlfn.SWITCH($A$2,"average", AVERAGE(Instances!BB13:Instances!BB13),"median", MEDIAN(Instances!BB13:Instances!BB13),"min", MIN(Instances!BB13:Instances!BB13),"max", MAX(Instances!BB13:Instances!BB13),"diff", MAX(Instances!BB13:Instances!BB13)-MIN(Instances!BB13:Instances!BB13))</f>
        <v>0</v>
      </c>
      <c r="BC13" s="1"/>
      <c r="BD13" s="1" cm="1">
        <f t="array" ref="BD13">_xlfn.SWITCH($A$2,"average", AVERAGE(Instances!BD13:Instances!BD13),"median", MEDIAN(Instances!BD13:Instances!BD13),"min", MIN(Instances!BD13:Instances!BD13),"max", MAX(Instances!BD13:Instances!BD13),"diff", MAX(Instances!BD13:Instances!BD13)-MIN(Instances!BD13:Instances!BD13))</f>
        <v>0</v>
      </c>
      <c r="BE13" s="1" cm="1">
        <f t="array" ref="BE13">_xlfn.SWITCH($A$2,"average", AVERAGE(Instances!BE13:Instances!BE13),"median", MEDIAN(Instances!BE13:Instances!BE13),"min", MIN(Instances!BE13:Instances!BE13),"max", MAX(Instances!BE13:Instances!BE13),"diff", MAX(Instances!BE13:Instances!BE13)-MIN(Instances!BE13:Instances!BE13))</f>
        <v>0</v>
      </c>
      <c r="BF13" s="1" cm="1">
        <f t="array" ref="BF13">_xlfn.SWITCH($A$2,"average", AVERAGE(Instances!BF13:Instances!BF13),"median", MEDIAN(Instances!BF13:Instances!BF13),"min", MIN(Instances!BF13:Instances!BF13),"max", MAX(Instances!BF13:Instances!BF13),"diff", MAX(Instances!BF13:Instances!BF13)-MIN(Instances!BF13:Instances!BF13))</f>
        <v>0</v>
      </c>
      <c r="BG13" s="1" cm="1">
        <f t="array" ref="BG13">_xlfn.SWITCH($A$2,"average", AVERAGE(Instances!BG13:Instances!BG13),"median", MEDIAN(Instances!BG13:Instances!BG13),"min", MIN(Instances!BG13:Instances!BG13),"max", MAX(Instances!BG13:Instances!BG13),"diff", MAX(Instances!BG13:Instances!BG13)-MIN(Instances!BG13:Instances!BG13))</f>
        <v>0</v>
      </c>
      <c r="BH13" s="1" cm="1">
        <f t="array" ref="BH13">_xlfn.SWITCH($A$2,"average", AVERAGE(Instances!BH13:Instances!BH13),"median", MEDIAN(Instances!BH13:Instances!BH13),"min", MIN(Instances!BH13:Instances!BH13),"max", MAX(Instances!BH13:Instances!BH13),"diff", MAX(Instances!BH13:Instances!BH13)-MIN(Instances!BH13:Instances!BH13))</f>
        <v>0</v>
      </c>
      <c r="BI13" s="1" cm="1">
        <f t="array" ref="BI13">_xlfn.SWITCH($A$2,"average", AVERAGE(Instances!BI13:Instances!BI13),"median", MEDIAN(Instances!BI13:Instances!BI13),"min", MIN(Instances!BI13:Instances!BI13),"max", MAX(Instances!BI13:Instances!BI13),"diff", MAX(Instances!BI13:Instances!BI13)-MIN(Instances!BI13:Instances!BI13))</f>
        <v>0</v>
      </c>
      <c r="BJ13" s="1" cm="1">
        <f t="array" ref="BJ13">_xlfn.SWITCH($A$2,"average", AVERAGE(Instances!BJ13:Instances!BJ13),"median", MEDIAN(Instances!BJ13:Instances!BJ13),"min", MIN(Instances!BJ13:Instances!BJ13),"max", MAX(Instances!BJ13:Instances!BJ13),"diff", MAX(Instances!BJ13:Instances!BJ13)-MIN(Instances!BJ13:Instances!BJ13))</f>
        <v>0</v>
      </c>
      <c r="BK13" s="1" cm="1">
        <f t="array" ref="BK13">_xlfn.SWITCH($A$2,"average", AVERAGE(Instances!BK13:Instances!BK13),"median", MEDIAN(Instances!BK13:Instances!BK13),"min", MIN(Instances!BK13:Instances!BK13),"max", MAX(Instances!BK13:Instances!BK13),"diff", MAX(Instances!BK13:Instances!BK13)-MIN(Instances!BK13:Instances!BK13))</f>
        <v>0</v>
      </c>
      <c r="BL13" s="1" cm="1">
        <f t="array" ref="BL13">_xlfn.SWITCH($A$2,"average", AVERAGE(Instances!BL13:Instances!BL13),"median", MEDIAN(Instances!BL13:Instances!BL13),"min", MIN(Instances!BL13:Instances!BL13),"max", MAX(Instances!BL13:Instances!BL13),"diff", MAX(Instances!BL13:Instances!BL13)-MIN(Instances!BL13:Instances!BL13))</f>
        <v>0</v>
      </c>
      <c r="BM13" s="1" cm="1">
        <f t="array" ref="BM13">_xlfn.SWITCH($A$2,"average", AVERAGE(Instances!BM13:Instances!BM13),"median", MEDIAN(Instances!BM13:Instances!BM13),"min", MIN(Instances!BM13:Instances!BM13),"max", MAX(Instances!BM13:Instances!BM13),"diff", MAX(Instances!BM13:Instances!BM13)-MIN(Instances!BM13:Instances!BM13))</f>
        <v>0</v>
      </c>
      <c r="BN13" s="1" cm="1">
        <f t="array" ref="BN13">_xlfn.SWITCH($A$2,"average", AVERAGE(Instances!BN13:Instances!BN13),"median", MEDIAN(Instances!BN13:Instances!BN13),"min", MIN(Instances!BN13:Instances!BN13),"max", MAX(Instances!BN13:Instances!BN13),"diff", MAX(Instances!BN13:Instances!BN13)-MIN(Instances!BN13:Instances!BN13))</f>
        <v>0</v>
      </c>
      <c r="BO13" s="1" cm="1">
        <f t="array" ref="BO13">_xlfn.SWITCH($A$2,"average", AVERAGE(Instances!BO13:Instances!BO13),"median", MEDIAN(Instances!BO13:Instances!BO13),"min", MIN(Instances!BO13:Instances!BO13),"max", MAX(Instances!BO13:Instances!BO13),"diff", MAX(Instances!BO13:Instances!BO13)-MIN(Instances!BO13:Instances!BO13))</f>
        <v>0</v>
      </c>
      <c r="BP13" s="1" cm="1">
        <f t="array" ref="BP13">_xlfn.SWITCH($A$2,"average", AVERAGE(Instances!BP13:Instances!BP13),"median", MEDIAN(Instances!BP13:Instances!BP13),"min", MIN(Instances!BP13:Instances!BP13),"max", MAX(Instances!BP13:Instances!BP13),"diff", MAX(Instances!BP13:Instances!BP13)-MIN(Instances!BP13:Instances!BP13))</f>
        <v>0</v>
      </c>
      <c r="BQ13" s="1" cm="1">
        <f t="array" ref="BQ13">_xlfn.SWITCH($A$2,"average", AVERAGE(Instances!BQ13:Instances!BQ13),"median", MEDIAN(Instances!BQ13:Instances!BQ13),"min", MIN(Instances!BQ13:Instances!BQ13),"max", MAX(Instances!BQ13:Instances!BQ13),"diff", MAX(Instances!BQ13:Instances!BQ13)-MIN(Instances!BQ13:Instances!BQ13))</f>
        <v>0</v>
      </c>
      <c r="BR13" s="1"/>
      <c r="BS13" s="1" cm="1">
        <f t="array" ref="BS13">_xlfn.SWITCH($A$2,"average", AVERAGE(Instances!BS13:Instances!BS13),"median", MEDIAN(Instances!BS13:Instances!BS13),"min", MIN(Instances!BS13:Instances!BS13),"max", MAX(Instances!BS13:Instances!BS13),"diff", MAX(Instances!BS13:Instances!BS13)-MIN(Instances!BS13:Instances!BS13))</f>
        <v>0</v>
      </c>
      <c r="BT13" s="1" cm="1">
        <f t="array" ref="BT13">_xlfn.SWITCH($A$2,"average", AVERAGE(Instances!BT13:Instances!BT13),"median", MEDIAN(Instances!BT13:Instances!BT13),"min", MIN(Instances!BT13:Instances!BT13),"max", MAX(Instances!BT13:Instances!BT13),"diff", MAX(Instances!BT13:Instances!BT13)-MIN(Instances!BT13:Instances!BT13))</f>
        <v>0</v>
      </c>
      <c r="BU13" s="1" cm="1">
        <f t="array" ref="BU13">_xlfn.SWITCH($A$2,"average", AVERAGE(Instances!BU13:Instances!BU13),"median", MEDIAN(Instances!BU13:Instances!BU13),"min", MIN(Instances!BU13:Instances!BU13),"max", MAX(Instances!BU13:Instances!BU13),"diff", MAX(Instances!BU13:Instances!BU13)-MIN(Instances!BU13:Instances!BU13))</f>
        <v>0</v>
      </c>
      <c r="BV13" s="1" cm="1">
        <f t="array" ref="BV13">_xlfn.SWITCH($A$2,"average", AVERAGE(Instances!BV13:Instances!BV13),"median", MEDIAN(Instances!BV13:Instances!BV13),"min", MIN(Instances!BV13:Instances!BV13),"max", MAX(Instances!BV13:Instances!BV13),"diff", MAX(Instances!BV13:Instances!BV13)-MIN(Instances!BV13:Instances!BV13))</f>
        <v>0</v>
      </c>
      <c r="BW13" s="1" cm="1">
        <f t="array" ref="BW13">_xlfn.SWITCH($A$2,"average", AVERAGE(Instances!BW13:Instances!BW13),"median", MEDIAN(Instances!BW13:Instances!BW13),"min", MIN(Instances!BW13:Instances!BW13),"max", MAX(Instances!BW13:Instances!BW13),"diff", MAX(Instances!BW13:Instances!BW13)-MIN(Instances!BW13:Instances!BW13))</f>
        <v>0</v>
      </c>
      <c r="BX13" s="1" cm="1">
        <f t="array" ref="BX13">_xlfn.SWITCH($A$2,"average", AVERAGE(Instances!BX13:Instances!BX13),"median", MEDIAN(Instances!BX13:Instances!BX13),"min", MIN(Instances!BX13:Instances!BX13),"max", MAX(Instances!BX13:Instances!BX13),"diff", MAX(Instances!BX13:Instances!BX13)-MIN(Instances!BX13:Instances!BX13))</f>
        <v>0</v>
      </c>
      <c r="BY13" s="1" cm="1">
        <f t="array" ref="BY13">_xlfn.SWITCH($A$2,"average", AVERAGE(Instances!BY13:Instances!BY13),"median", MEDIAN(Instances!BY13:Instances!BY13),"min", MIN(Instances!BY13:Instances!BY13),"max", MAX(Instances!BY13:Instances!BY13),"diff", MAX(Instances!BY13:Instances!BY13)-MIN(Instances!BY13:Instances!BY13))</f>
        <v>0</v>
      </c>
      <c r="BZ13" s="1" cm="1">
        <f t="array" ref="BZ13">_xlfn.SWITCH($A$2,"average", AVERAGE(Instances!BZ13:Instances!BZ13),"median", MEDIAN(Instances!BZ13:Instances!BZ13),"min", MIN(Instances!BZ13:Instances!BZ13),"max", MAX(Instances!BZ13:Instances!BZ13),"diff", MAX(Instances!BZ13:Instances!BZ13)-MIN(Instances!BZ13:Instances!BZ13))</f>
        <v>0</v>
      </c>
      <c r="CA13" s="1" cm="1">
        <f t="array" ref="CA13">_xlfn.SWITCH($A$2,"average", AVERAGE(Instances!CA13:Instances!CA13),"median", MEDIAN(Instances!CA13:Instances!CA13),"min", MIN(Instances!CA13:Instances!CA13),"max", MAX(Instances!CA13:Instances!CA13),"diff", MAX(Instances!CA13:Instances!CA13)-MIN(Instances!CA13:Instances!CA13))</f>
        <v>0</v>
      </c>
      <c r="CB13" s="1" cm="1">
        <f t="array" ref="CB13">_xlfn.SWITCH($A$2,"average", AVERAGE(Instances!CB13:Instances!CB13),"median", MEDIAN(Instances!CB13:Instances!CB13),"min", MIN(Instances!CB13:Instances!CB13),"max", MAX(Instances!CB13:Instances!CB13),"diff", MAX(Instances!CB13:Instances!CB13)-MIN(Instances!CB13:Instances!CB13))</f>
        <v>0</v>
      </c>
      <c r="CC13" s="1" cm="1">
        <f t="array" ref="CC13">_xlfn.SWITCH($A$2,"average", AVERAGE(Instances!CC13:Instances!CC13),"median", MEDIAN(Instances!CC13:Instances!CC13),"min", MIN(Instances!CC13:Instances!CC13),"max", MAX(Instances!CC13:Instances!CC13),"diff", MAX(Instances!CC13:Instances!CC13)-MIN(Instances!CC13:Instances!CC13))</f>
        <v>0</v>
      </c>
      <c r="CD13" s="1" cm="1">
        <f t="array" ref="CD13">_xlfn.SWITCH($A$2,"average", AVERAGE(Instances!CD13:Instances!CD13),"median", MEDIAN(Instances!CD13:Instances!CD13),"min", MIN(Instances!CD13:Instances!CD13),"max", MAX(Instances!CD13:Instances!CD13),"diff", MAX(Instances!CD13:Instances!CD13)-MIN(Instances!CD13:Instances!CD13))</f>
        <v>0</v>
      </c>
      <c r="CE13" s="1" cm="1">
        <f t="array" ref="CE13">_xlfn.SWITCH($A$2,"average", AVERAGE(Instances!CE13:Instances!CE13),"median", MEDIAN(Instances!CE13:Instances!CE13),"min", MIN(Instances!CE13:Instances!CE13),"max", MAX(Instances!CE13:Instances!CE13),"diff", MAX(Instances!CE13:Instances!CE13)-MIN(Instances!CE13:Instances!CE13))</f>
        <v>0</v>
      </c>
      <c r="CF13" s="1" cm="1">
        <f t="array" ref="CF13">_xlfn.SWITCH($A$2,"average", AVERAGE(Instances!CF13:Instances!CF13),"median", MEDIAN(Instances!CF13:Instances!CF13),"min", MIN(Instances!CF13:Instances!CF13),"max", MAX(Instances!CF13:Instances!CF13),"diff", MAX(Instances!CF13:Instances!CF13)-MIN(Instances!CF13:Instances!CF13))</f>
        <v>0</v>
      </c>
      <c r="CG13" s="1" cm="1">
        <f t="array" ref="CG13">_xlfn.SWITCH($A$2,"average", AVERAGE(Instances!CG13:Instances!CG13),"median", MEDIAN(Instances!CG13:Instances!CG13),"min", MIN(Instances!CG13:Instances!CG13),"max", MAX(Instances!CG13:Instances!CG13),"diff", MAX(Instances!CG13:Instances!CG13)-MIN(Instances!CG13:Instances!CG13))</f>
        <v>0</v>
      </c>
      <c r="CH13" s="1" cm="1">
        <f t="array" ref="CH13">_xlfn.SWITCH($A$2,"average", AVERAGE(Instances!CH13:Instances!CH13),"median", MEDIAN(Instances!CH13:Instances!CH13),"min", MIN(Instances!CH13:Instances!CH13),"max", MAX(Instances!CH13:Instances!CH13),"diff", MAX(Instances!CH13:Instances!CH13)-MIN(Instances!CH13:Instances!CH13))</f>
        <v>0</v>
      </c>
      <c r="CI13" s="1" cm="1">
        <f t="array" ref="CI13">_xlfn.SWITCH($A$2,"average", AVERAGE(Instances!CI13:Instances!CI13),"median", MEDIAN(Instances!CI13:Instances!CI13),"min", MIN(Instances!CI13:Instances!CI13),"max", MAX(Instances!CI13:Instances!CI13),"diff", MAX(Instances!CI13:Instances!CI13)-MIN(Instances!CI13:Instances!CI13))</f>
        <v>0</v>
      </c>
      <c r="CJ13" s="1"/>
      <c r="CK13" s="1" cm="1">
        <f t="array" ref="CK13">_xlfn.SWITCH($A$2,"average", AVERAGE(Instances!CK13:Instances!CK13),"median", MEDIAN(Instances!CK13:Instances!CK13),"min", MIN(Instances!CK13:Instances!CK13),"max", MAX(Instances!CK13:Instances!CK13),"diff", MAX(Instances!CK13:Instances!CK13)-MIN(Instances!CK13:Instances!CK13))</f>
        <v>0</v>
      </c>
      <c r="CL13" s="1" cm="1">
        <f t="array" ref="CL13">_xlfn.SWITCH($A$2,"average", AVERAGE(Instances!CL13:Instances!CL13),"median", MEDIAN(Instances!CL13:Instances!CL13),"min", MIN(Instances!CL13:Instances!CL13),"max", MAX(Instances!CL13:Instances!CL13),"diff", MAX(Instances!CL13:Instances!CL13)-MIN(Instances!CL13:Instances!CL13))</f>
        <v>0</v>
      </c>
      <c r="CM13" s="1" cm="1">
        <f t="array" ref="CM13">_xlfn.SWITCH($A$2,"average", AVERAGE(Instances!CM13:Instances!CM13),"median", MEDIAN(Instances!CM13:Instances!CM13),"min", MIN(Instances!CM13:Instances!CM13),"max", MAX(Instances!CM13:Instances!CM13),"diff", MAX(Instances!CM13:Instances!CM13)-MIN(Instances!CM13:Instances!CM13))</f>
        <v>0</v>
      </c>
      <c r="CN13" s="1" cm="1">
        <f t="array" ref="CN13">_xlfn.SWITCH($A$2,"average", AVERAGE(Instances!CN13:Instances!CN13),"median", MEDIAN(Instances!CN13:Instances!CN13),"min", MIN(Instances!CN13:Instances!CN13),"max", MAX(Instances!CN13:Instances!CN13),"diff", MAX(Instances!CN13:Instances!CN13)-MIN(Instances!CN13:Instances!CN13))</f>
        <v>0</v>
      </c>
      <c r="CO13" s="1" cm="1">
        <f t="array" ref="CO13">_xlfn.SWITCH($A$2,"average", AVERAGE(Instances!CO13:Instances!CO13),"median", MEDIAN(Instances!CO13:Instances!CO13),"min", MIN(Instances!CO13:Instances!CO13),"max", MAX(Instances!CO13:Instances!CO13),"diff", MAX(Instances!CO13:Instances!CO13)-MIN(Instances!CO13:Instances!CO13))</f>
        <v>0</v>
      </c>
      <c r="CP13" s="1" cm="1">
        <f t="array" ref="CP13">_xlfn.SWITCH($A$2,"average", AVERAGE(Instances!CP13:Instances!CP13),"median", MEDIAN(Instances!CP13:Instances!CP13),"min", MIN(Instances!CP13:Instances!CP13),"max", MAX(Instances!CP13:Instances!CP13),"diff", MAX(Instances!CP13:Instances!CP13)-MIN(Instances!CP13:Instances!CP13))</f>
        <v>0</v>
      </c>
      <c r="CQ13" s="1" cm="1">
        <f t="array" ref="CQ13">_xlfn.SWITCH($A$2,"average", AVERAGE(Instances!CQ13:Instances!CQ13),"median", MEDIAN(Instances!CQ13:Instances!CQ13),"min", MIN(Instances!CQ13:Instances!CQ13),"max", MAX(Instances!CQ13:Instances!CQ13),"diff", MAX(Instances!CQ13:Instances!CQ13)-MIN(Instances!CQ13:Instances!CQ13))</f>
        <v>0</v>
      </c>
      <c r="CR13" s="1" cm="1">
        <f t="array" ref="CR13">_xlfn.SWITCH($A$2,"average", AVERAGE(Instances!CR13:Instances!CR13),"median", MEDIAN(Instances!CR13:Instances!CR13),"min", MIN(Instances!CR13:Instances!CR13),"max", MAX(Instances!CR13:Instances!CR13),"diff", MAX(Instances!CR13:Instances!CR13)-MIN(Instances!CR13:Instances!CR13))</f>
        <v>0</v>
      </c>
      <c r="CS13" s="1" cm="1">
        <f t="array" ref="CS13">_xlfn.SWITCH($A$2,"average", AVERAGE(Instances!CS13:Instances!CS13),"median", MEDIAN(Instances!CS13:Instances!CS13),"min", MIN(Instances!CS13:Instances!CS13),"max", MAX(Instances!CS13:Instances!CS13),"diff", MAX(Instances!CS13:Instances!CS13)-MIN(Instances!CS13:Instances!CS13))</f>
        <v>0</v>
      </c>
      <c r="CT13" s="1" cm="1">
        <f t="array" ref="CT13">_xlfn.SWITCH($A$2,"average", AVERAGE(Instances!CT13:Instances!CT13),"median", MEDIAN(Instances!CT13:Instances!CT13),"min", MIN(Instances!CT13:Instances!CT13),"max", MAX(Instances!CT13:Instances!CT13),"diff", MAX(Instances!CT13:Instances!CT13)-MIN(Instances!CT13:Instances!CT13))</f>
        <v>0</v>
      </c>
      <c r="CU13" s="1" cm="1">
        <f t="array" ref="CU13">_xlfn.SWITCH($A$2,"average", AVERAGE(Instances!CU13:Instances!CU13),"median", MEDIAN(Instances!CU13:Instances!CU13),"min", MIN(Instances!CU13:Instances!CU13),"max", MAX(Instances!CU13:Instances!CU13),"diff", MAX(Instances!CU13:Instances!CU13)-MIN(Instances!CU13:Instances!CU13))</f>
        <v>0</v>
      </c>
      <c r="CV13" s="1" cm="1">
        <f t="array" ref="CV13">_xlfn.SWITCH($A$2,"average", AVERAGE(Instances!CV13:Instances!CV13),"median", MEDIAN(Instances!CV13:Instances!CV13),"min", MIN(Instances!CV13:Instances!CV13),"max", MAX(Instances!CV13:Instances!CV13),"diff", MAX(Instances!CV13:Instances!CV13)-MIN(Instances!CV13:Instances!CV13))</f>
        <v>0</v>
      </c>
      <c r="CW13" s="1" cm="1">
        <f t="array" ref="CW13">_xlfn.SWITCH($A$2,"average", AVERAGE(Instances!CW13:Instances!CW13),"median", MEDIAN(Instances!CW13:Instances!CW13),"min", MIN(Instances!CW13:Instances!CW13),"max", MAX(Instances!CW13:Instances!CW13),"diff", MAX(Instances!CW13:Instances!CW13)-MIN(Instances!CW13:Instances!CW13))</f>
        <v>0</v>
      </c>
      <c r="CX13" s="1" cm="1">
        <f t="array" ref="CX13">_xlfn.SWITCH($A$2,"average", AVERAGE(Instances!CX13:Instances!CX13),"median", MEDIAN(Instances!CX13:Instances!CX13),"min", MIN(Instances!CX13:Instances!CX13),"max", MAX(Instances!CX13:Instances!CX13),"diff", MAX(Instances!CX13:Instances!CX13)-MIN(Instances!CX13:Instances!CX13))</f>
        <v>0</v>
      </c>
      <c r="CY13" s="1" cm="1">
        <f t="array" ref="CY13">_xlfn.SWITCH($A$2,"average", AVERAGE(Instances!CY13:Instances!CY13),"median", MEDIAN(Instances!CY13:Instances!CY13),"min", MIN(Instances!CY13:Instances!CY13),"max", MAX(Instances!CY13:Instances!CY13),"diff", MAX(Instances!CY13:Instances!CY13)-MIN(Instances!CY13:Instances!CY13))</f>
        <v>0</v>
      </c>
      <c r="CZ13" s="1" cm="1">
        <f t="array" ref="CZ13">_xlfn.SWITCH($A$2,"average", AVERAGE(Instances!CZ13:Instances!CZ13),"median", MEDIAN(Instances!CZ13:Instances!CZ13),"min", MIN(Instances!CZ13:Instances!CZ13),"max", MAX(Instances!CZ13:Instances!CZ13),"diff", MAX(Instances!CZ13:Instances!CZ13)-MIN(Instances!CZ13:Instances!CZ13))</f>
        <v>0</v>
      </c>
      <c r="DA13" s="1" cm="1">
        <f t="array" ref="DA13">_xlfn.SWITCH($A$2,"average", AVERAGE(Instances!DA13:Instances!DA13),"median", MEDIAN(Instances!DA13:Instances!DA13),"min", MIN(Instances!DA13:Instances!DA13),"max", MAX(Instances!DA13:Instances!DA13),"diff", MAX(Instances!DA13:Instances!DA13)-MIN(Instances!DA13:Instances!DA13))</f>
        <v>0</v>
      </c>
      <c r="DB13" s="1"/>
      <c r="DC13" s="1" cm="1">
        <f t="array" ref="DC13">_xlfn.SWITCH($A$2,"average", AVERAGE(Instances!DC13:Instances!DC13),"median", MEDIAN(Instances!DC13:Instances!DC13),"min", MIN(Instances!DC13:Instances!DC13),"max", MAX(Instances!DC13:Instances!DC13),"diff", MAX(Instances!DC13:Instances!DC13)-MIN(Instances!DC13:Instances!DC13))</f>
        <v>0</v>
      </c>
      <c r="DD13" s="1" cm="1">
        <f t="array" ref="DD13">_xlfn.SWITCH($A$2,"average", AVERAGE(Instances!DD13:Instances!DD13),"median", MEDIAN(Instances!DD13:Instances!DD13),"min", MIN(Instances!DD13:Instances!DD13),"max", MAX(Instances!DD13:Instances!DD13),"diff", MAX(Instances!DD13:Instances!DD13)-MIN(Instances!DD13:Instances!DD13))</f>
        <v>0</v>
      </c>
      <c r="DE13" s="1" cm="1">
        <f t="array" ref="DE13">_xlfn.SWITCH($A$2,"average", AVERAGE(Instances!DE13:Instances!DE13),"median", MEDIAN(Instances!DE13:Instances!DE13),"min", MIN(Instances!DE13:Instances!DE13),"max", MAX(Instances!DE13:Instances!DE13),"diff", MAX(Instances!DE13:Instances!DE13)-MIN(Instances!DE13:Instances!DE13))</f>
        <v>0</v>
      </c>
      <c r="DF13" s="1" cm="1">
        <f t="array" ref="DF13">_xlfn.SWITCH($A$2,"average", AVERAGE(Instances!DF13:Instances!DF13),"median", MEDIAN(Instances!DF13:Instances!DF13),"min", MIN(Instances!DF13:Instances!DF13),"max", MAX(Instances!DF13:Instances!DF13),"diff", MAX(Instances!DF13:Instances!DF13)-MIN(Instances!DF13:Instances!DF13))</f>
        <v>0</v>
      </c>
      <c r="DG13" s="1" cm="1">
        <f t="array" ref="DG13">_xlfn.SWITCH($A$2,"average", AVERAGE(Instances!DG13:Instances!DG13),"median", MEDIAN(Instances!DG13:Instances!DG13),"min", MIN(Instances!DG13:Instances!DG13),"max", MAX(Instances!DG13:Instances!DG13),"diff", MAX(Instances!DG13:Instances!DG13)-MIN(Instances!DG13:Instances!DG13))</f>
        <v>0</v>
      </c>
      <c r="DH13" s="1" cm="1">
        <f t="array" ref="DH13">_xlfn.SWITCH($A$2,"average", AVERAGE(Instances!DH13:Instances!DH13),"median", MEDIAN(Instances!DH13:Instances!DH13),"min", MIN(Instances!DH13:Instances!DH13),"max", MAX(Instances!DH13:Instances!DH13),"diff", MAX(Instances!DH13:Instances!DH13)-MIN(Instances!DH13:Instances!DH13))</f>
        <v>0</v>
      </c>
      <c r="DI13" s="1" cm="1">
        <f t="array" ref="DI13">_xlfn.SWITCH($A$2,"average", AVERAGE(Instances!DI13:Instances!DI13),"median", MEDIAN(Instances!DI13:Instances!DI13),"min", MIN(Instances!DI13:Instances!DI13),"max", MAX(Instances!DI13:Instances!DI13),"diff", MAX(Instances!DI13:Instances!DI13)-MIN(Instances!DI13:Instances!DI13))</f>
        <v>0</v>
      </c>
      <c r="DJ13" s="1" cm="1">
        <f t="array" ref="DJ13">_xlfn.SWITCH($A$2,"average", AVERAGE(Instances!DJ13:Instances!DJ13),"median", MEDIAN(Instances!DJ13:Instances!DJ13),"min", MIN(Instances!DJ13:Instances!DJ13),"max", MAX(Instances!DJ13:Instances!DJ13),"diff", MAX(Instances!DJ13:Instances!DJ13)-MIN(Instances!DJ13:Instances!DJ13))</f>
        <v>0</v>
      </c>
      <c r="DK13" s="1" cm="1">
        <f t="array" ref="DK13">_xlfn.SWITCH($A$2,"average", AVERAGE(Instances!DK13:Instances!DK13),"median", MEDIAN(Instances!DK13:Instances!DK13),"min", MIN(Instances!DK13:Instances!DK13),"max", MAX(Instances!DK13:Instances!DK13),"diff", MAX(Instances!DK13:Instances!DK13)-MIN(Instances!DK13:Instances!DK13))</f>
        <v>0</v>
      </c>
      <c r="DL13" s="1" cm="1">
        <f t="array" ref="DL13">_xlfn.SWITCH($A$2,"average", AVERAGE(Instances!DL13:Instances!DL13),"median", MEDIAN(Instances!DL13:Instances!DL13),"min", MIN(Instances!DL13:Instances!DL13),"max", MAX(Instances!DL13:Instances!DL13),"diff", MAX(Instances!DL13:Instances!DL13)-MIN(Instances!DL13:Instances!DL13))</f>
        <v>0</v>
      </c>
      <c r="DM13" s="1" cm="1">
        <f t="array" ref="DM13">_xlfn.SWITCH($A$2,"average", AVERAGE(Instances!DM13:Instances!DM13),"median", MEDIAN(Instances!DM13:Instances!DM13),"min", MIN(Instances!DM13:Instances!DM13),"max", MAX(Instances!DM13:Instances!DM13),"diff", MAX(Instances!DM13:Instances!DM13)-MIN(Instances!DM13:Instances!DM13))</f>
        <v>0</v>
      </c>
      <c r="DN13" s="1" cm="1">
        <f t="array" ref="DN13">_xlfn.SWITCH($A$2,"average", AVERAGE(Instances!DN13:Instances!DN13),"median", MEDIAN(Instances!DN13:Instances!DN13),"min", MIN(Instances!DN13:Instances!DN13),"max", MAX(Instances!DN13:Instances!DN13),"diff", MAX(Instances!DN13:Instances!DN13)-MIN(Instances!DN13:Instances!DN13))</f>
        <v>0</v>
      </c>
      <c r="DO13" s="1" cm="1">
        <f t="array" ref="DO13">_xlfn.SWITCH($A$2,"average", AVERAGE(Instances!DO13:Instances!DO13),"median", MEDIAN(Instances!DO13:Instances!DO13),"min", MIN(Instances!DO13:Instances!DO13),"max", MAX(Instances!DO13:Instances!DO13),"diff", MAX(Instances!DO13:Instances!DO13)-MIN(Instances!DO13:Instances!DO13))</f>
        <v>0</v>
      </c>
      <c r="DP13" s="1" cm="1">
        <f t="array" ref="DP13">_xlfn.SWITCH($A$2,"average", AVERAGE(Instances!DP13:Instances!DP13),"median", MEDIAN(Instances!DP13:Instances!DP13),"min", MIN(Instances!DP13:Instances!DP13),"max", MAX(Instances!DP13:Instances!DP13),"diff", MAX(Instances!DP13:Instances!DP13)-MIN(Instances!DP13:Instances!DP13))</f>
        <v>0</v>
      </c>
      <c r="DQ13" s="1" cm="1">
        <f t="array" ref="DQ13">_xlfn.SWITCH($A$2,"average", AVERAGE(Instances!DQ13:Instances!DQ13),"median", MEDIAN(Instances!DQ13:Instances!DQ13),"min", MIN(Instances!DQ13:Instances!DQ13),"max", MAX(Instances!DQ13:Instances!DQ13),"diff", MAX(Instances!DQ13:Instances!DQ13)-MIN(Instances!DQ13:Instances!DQ13))</f>
        <v>0</v>
      </c>
      <c r="DR13" s="1" cm="1">
        <f t="array" ref="DR13">_xlfn.SWITCH($A$2,"average", AVERAGE(Instances!DR13:Instances!DR13),"median", MEDIAN(Instances!DR13:Instances!DR13),"min", MIN(Instances!DR13:Instances!DR13),"max", MAX(Instances!DR13:Instances!DR13),"diff", MAX(Instances!DR13:Instances!DR13)-MIN(Instances!DR13:Instances!DR13))</f>
        <v>0</v>
      </c>
      <c r="DS13" s="1" cm="1">
        <f t="array" ref="DS13">_xlfn.SWITCH($A$2,"average", AVERAGE(Instances!DS13:Instances!DS13),"median", MEDIAN(Instances!DS13:Instances!DS13),"min", MIN(Instances!DS13:Instances!DS13),"max", MAX(Instances!DS13:Instances!DS13),"diff", MAX(Instances!DS13:Instances!DS13)-MIN(Instances!DS13:Instances!DS13))</f>
        <v>0</v>
      </c>
      <c r="DT13" s="1"/>
      <c r="DU13" s="1" cm="1">
        <f t="array" ref="DU13">_xlfn.SWITCH($A$2,"average", AVERAGE(Instances!DU13:Instances!DU13),"median", MEDIAN(Instances!DU13:Instances!DU13),"min", MIN(Instances!DU13:Instances!DU13),"max", MAX(Instances!DU13:Instances!DU13),"diff", MAX(Instances!DU13:Instances!DU13)-MIN(Instances!DU13:Instances!DU13))</f>
        <v>0</v>
      </c>
      <c r="DV13" s="1" cm="1">
        <f t="array" ref="DV13">_xlfn.SWITCH($A$2,"average", AVERAGE(Instances!DV13:Instances!DV13),"median", MEDIAN(Instances!DV13:Instances!DV13),"min", MIN(Instances!DV13:Instances!DV13),"max", MAX(Instances!DV13:Instances!DV13),"diff", MAX(Instances!DV13:Instances!DV13)-MIN(Instances!DV13:Instances!DV13))</f>
        <v>0</v>
      </c>
      <c r="DW13" s="1" cm="1">
        <f t="array" ref="DW13">_xlfn.SWITCH($A$2,"average", AVERAGE(Instances!DW13:Instances!DW13),"median", MEDIAN(Instances!DW13:Instances!DW13),"min", MIN(Instances!DW13:Instances!DW13),"max", MAX(Instances!DW13:Instances!DW13),"diff", MAX(Instances!DW13:Instances!DW13)-MIN(Instances!DW13:Instances!DW13))</f>
        <v>0</v>
      </c>
      <c r="DX13" s="1" cm="1">
        <f t="array" ref="DX13">_xlfn.SWITCH($A$2,"average", AVERAGE(Instances!DX13:Instances!DX13),"median", MEDIAN(Instances!DX13:Instances!DX13),"min", MIN(Instances!DX13:Instances!DX13),"max", MAX(Instances!DX13:Instances!DX13),"diff", MAX(Instances!DX13:Instances!DX13)-MIN(Instances!DX13:Instances!DX13))</f>
        <v>0</v>
      </c>
      <c r="DY13" s="1" cm="1">
        <f t="array" ref="DY13">_xlfn.SWITCH($A$2,"average", AVERAGE(Instances!DY13:Instances!DY13),"median", MEDIAN(Instances!DY13:Instances!DY13),"min", MIN(Instances!DY13:Instances!DY13),"max", MAX(Instances!DY13:Instances!DY13),"diff", MAX(Instances!DY13:Instances!DY13)-MIN(Instances!DY13:Instances!DY13))</f>
        <v>0</v>
      </c>
      <c r="DZ13" s="1" cm="1">
        <f t="array" ref="DZ13">_xlfn.SWITCH($A$2,"average", AVERAGE(Instances!DZ13:Instances!DZ13),"median", MEDIAN(Instances!DZ13:Instances!DZ13),"min", MIN(Instances!DZ13:Instances!DZ13),"max", MAX(Instances!DZ13:Instances!DZ13),"diff", MAX(Instances!DZ13:Instances!DZ13)-MIN(Instances!DZ13:Instances!DZ13))</f>
        <v>0</v>
      </c>
      <c r="EA13" s="1" cm="1">
        <f t="array" ref="EA13">_xlfn.SWITCH($A$2,"average", AVERAGE(Instances!EA13:Instances!EA13),"median", MEDIAN(Instances!EA13:Instances!EA13),"min", MIN(Instances!EA13:Instances!EA13),"max", MAX(Instances!EA13:Instances!EA13),"diff", MAX(Instances!EA13:Instances!EA13)-MIN(Instances!EA13:Instances!EA13))</f>
        <v>0</v>
      </c>
      <c r="EB13" s="1" cm="1">
        <f t="array" ref="EB13">_xlfn.SWITCH($A$2,"average", AVERAGE(Instances!EB13:Instances!EB13),"median", MEDIAN(Instances!EB13:Instances!EB13),"min", MIN(Instances!EB13:Instances!EB13),"max", MAX(Instances!EB13:Instances!EB13),"diff", MAX(Instances!EB13:Instances!EB13)-MIN(Instances!EB13:Instances!EB13))</f>
        <v>0</v>
      </c>
      <c r="EC13" s="1" cm="1">
        <f t="array" ref="EC13">_xlfn.SWITCH($A$2,"average", AVERAGE(Instances!EC13:Instances!EC13),"median", MEDIAN(Instances!EC13:Instances!EC13),"min", MIN(Instances!EC13:Instances!EC13),"max", MAX(Instances!EC13:Instances!EC13),"diff", MAX(Instances!EC13:Instances!EC13)-MIN(Instances!EC13:Instances!EC13))</f>
        <v>0</v>
      </c>
      <c r="ED13" s="1" cm="1">
        <f t="array" ref="ED13">_xlfn.SWITCH($A$2,"average", AVERAGE(Instances!ED13:Instances!ED13),"median", MEDIAN(Instances!ED13:Instances!ED13),"min", MIN(Instances!ED13:Instances!ED13),"max", MAX(Instances!ED13:Instances!ED13),"diff", MAX(Instances!ED13:Instances!ED13)-MIN(Instances!ED13:Instances!ED13))</f>
        <v>0</v>
      </c>
      <c r="EE13" s="1" cm="1">
        <f t="array" ref="EE13">_xlfn.SWITCH($A$2,"average", AVERAGE(Instances!EE13:Instances!EE13),"median", MEDIAN(Instances!EE13:Instances!EE13),"min", MIN(Instances!EE13:Instances!EE13),"max", MAX(Instances!EE13:Instances!EE13),"diff", MAX(Instances!EE13:Instances!EE13)-MIN(Instances!EE13:Instances!EE13))</f>
        <v>0</v>
      </c>
      <c r="EF13" s="1" cm="1">
        <f t="array" ref="EF13">_xlfn.SWITCH($A$2,"average", AVERAGE(Instances!EF13:Instances!EF13),"median", MEDIAN(Instances!EF13:Instances!EF13),"min", MIN(Instances!EF13:Instances!EF13),"max", MAX(Instances!EF13:Instances!EF13),"diff", MAX(Instances!EF13:Instances!EF13)-MIN(Instances!EF13:Instances!EF13))</f>
        <v>0</v>
      </c>
      <c r="EG13" s="1" cm="1">
        <f t="array" ref="EG13">_xlfn.SWITCH($A$2,"average", AVERAGE(Instances!EG13:Instances!EG13),"median", MEDIAN(Instances!EG13:Instances!EG13),"min", MIN(Instances!EG13:Instances!EG13),"max", MAX(Instances!EG13:Instances!EG13),"diff", MAX(Instances!EG13:Instances!EG13)-MIN(Instances!EG13:Instances!EG13))</f>
        <v>0</v>
      </c>
      <c r="EH13" s="1" cm="1">
        <f t="array" ref="EH13">_xlfn.SWITCH($A$2,"average", AVERAGE(Instances!EH13:Instances!EH13),"median", MEDIAN(Instances!EH13:Instances!EH13),"min", MIN(Instances!EH13:Instances!EH13),"max", MAX(Instances!EH13:Instances!EH13),"diff", MAX(Instances!EH13:Instances!EH13)-MIN(Instances!EH13:Instances!EH13))</f>
        <v>0</v>
      </c>
      <c r="EI13" s="1" cm="1">
        <f t="array" ref="EI13">_xlfn.SWITCH($A$2,"average", AVERAGE(Instances!EI13:Instances!EI13),"median", MEDIAN(Instances!EI13:Instances!EI13),"min", MIN(Instances!EI13:Instances!EI13),"max", MAX(Instances!EI13:Instances!EI13),"diff", MAX(Instances!EI13:Instances!EI13)-MIN(Instances!EI13:Instances!EI13))</f>
        <v>0</v>
      </c>
      <c r="EJ13" s="1" cm="1">
        <f t="array" ref="EJ13">_xlfn.SWITCH($A$2,"average", AVERAGE(Instances!EJ13:Instances!EJ13),"median", MEDIAN(Instances!EJ13:Instances!EJ13),"min", MIN(Instances!EJ13:Instances!EJ13),"max", MAX(Instances!EJ13:Instances!EJ13),"diff", MAX(Instances!EJ13:Instances!EJ13)-MIN(Instances!EJ13:Instances!EJ13))</f>
        <v>0</v>
      </c>
      <c r="EK13" s="1" cm="1">
        <f t="array" ref="EK13">_xlfn.SWITCH($A$2,"average", AVERAGE(Instances!EK13:Instances!EK13),"median", MEDIAN(Instances!EK13:Instances!EK13),"min", MIN(Instances!EK13:Instances!EK13),"max", MAX(Instances!EK13:Instances!EK13),"diff", MAX(Instances!EK13:Instances!EK13)-MIN(Instances!EK13:Instances!EK13))</f>
        <v>0</v>
      </c>
      <c r="EL13" s="1"/>
      <c r="EM13" s="1" cm="1">
        <f t="array" ref="EM13">_xlfn.SWITCH($A$2,"average", AVERAGE(Instances!EM13:Instances!EM13),"median", MEDIAN(Instances!EM13:Instances!EM13),"min", MIN(Instances!EM13:Instances!EM13),"max", MAX(Instances!EM13:Instances!EM13),"diff", MAX(Instances!EM13:Instances!EM13)-MIN(Instances!EM13:Instances!EM13))</f>
        <v>0</v>
      </c>
      <c r="EN13" s="1" cm="1">
        <f t="array" ref="EN13">_xlfn.SWITCH($A$2,"average", AVERAGE(Instances!EN13:Instances!EN13),"median", MEDIAN(Instances!EN13:Instances!EN13),"min", MIN(Instances!EN13:Instances!EN13),"max", MAX(Instances!EN13:Instances!EN13),"diff", MAX(Instances!EN13:Instances!EN13)-MIN(Instances!EN13:Instances!EN13))</f>
        <v>0</v>
      </c>
      <c r="EO13" s="1" cm="1">
        <f t="array" ref="EO13">_xlfn.SWITCH($A$2,"average", AVERAGE(Instances!EO13:Instances!EO13),"median", MEDIAN(Instances!EO13:Instances!EO13),"min", MIN(Instances!EO13:Instances!EO13),"max", MAX(Instances!EO13:Instances!EO13),"diff", MAX(Instances!EO13:Instances!EO13)-MIN(Instances!EO13:Instances!EO13))</f>
        <v>0</v>
      </c>
      <c r="EP13" s="1" cm="1">
        <f t="array" ref="EP13">_xlfn.SWITCH($A$2,"average", AVERAGE(Instances!EP13:Instances!EP13),"median", MEDIAN(Instances!EP13:Instances!EP13),"min", MIN(Instances!EP13:Instances!EP13),"max", MAX(Instances!EP13:Instances!EP13),"diff", MAX(Instances!EP13:Instances!EP13)-MIN(Instances!EP13:Instances!EP13))</f>
        <v>0</v>
      </c>
      <c r="EQ13" s="1" cm="1">
        <f t="array" ref="EQ13">_xlfn.SWITCH($A$2,"average", AVERAGE(Instances!EQ13:Instances!EQ13),"median", MEDIAN(Instances!EQ13:Instances!EQ13),"min", MIN(Instances!EQ13:Instances!EQ13),"max", MAX(Instances!EQ13:Instances!EQ13),"diff", MAX(Instances!EQ13:Instances!EQ13)-MIN(Instances!EQ13:Instances!EQ13))</f>
        <v>0</v>
      </c>
      <c r="ER13" s="1" cm="1">
        <f t="array" ref="ER13">_xlfn.SWITCH($A$2,"average", AVERAGE(Instances!ER13:Instances!ER13),"median", MEDIAN(Instances!ER13:Instances!ER13),"min", MIN(Instances!ER13:Instances!ER13),"max", MAX(Instances!ER13:Instances!ER13),"diff", MAX(Instances!ER13:Instances!ER13)-MIN(Instances!ER13:Instances!ER13))</f>
        <v>0</v>
      </c>
      <c r="ES13" s="1" cm="1">
        <f t="array" ref="ES13">_xlfn.SWITCH($A$2,"average", AVERAGE(Instances!ES13:Instances!ES13),"median", MEDIAN(Instances!ES13:Instances!ES13),"min", MIN(Instances!ES13:Instances!ES13),"max", MAX(Instances!ES13:Instances!ES13),"diff", MAX(Instances!ES13:Instances!ES13)-MIN(Instances!ES13:Instances!ES13))</f>
        <v>0</v>
      </c>
      <c r="ET13" s="1" cm="1">
        <f t="array" ref="ET13">_xlfn.SWITCH($A$2,"average", AVERAGE(Instances!ET13:Instances!ET13),"median", MEDIAN(Instances!ET13:Instances!ET13),"min", MIN(Instances!ET13:Instances!ET13),"max", MAX(Instances!ET13:Instances!ET13),"diff", MAX(Instances!ET13:Instances!ET13)-MIN(Instances!ET13:Instances!ET13))</f>
        <v>0</v>
      </c>
      <c r="EU13" s="1" cm="1">
        <f t="array" ref="EU13">_xlfn.SWITCH($A$2,"average", AVERAGE(Instances!EU13:Instances!EU13),"median", MEDIAN(Instances!EU13:Instances!EU13),"min", MIN(Instances!EU13:Instances!EU13),"max", MAX(Instances!EU13:Instances!EU13),"diff", MAX(Instances!EU13:Instances!EU13)-MIN(Instances!EU13:Instances!EU13))</f>
        <v>0</v>
      </c>
      <c r="EV13" s="1" cm="1">
        <f t="array" ref="EV13">_xlfn.SWITCH($A$2,"average", AVERAGE(Instances!EV13:Instances!EV13),"median", MEDIAN(Instances!EV13:Instances!EV13),"min", MIN(Instances!EV13:Instances!EV13),"max", MAX(Instances!EV13:Instances!EV13),"diff", MAX(Instances!EV13:Instances!EV13)-MIN(Instances!EV13:Instances!EV13))</f>
        <v>0</v>
      </c>
      <c r="EW13" s="1" cm="1">
        <f t="array" ref="EW13">_xlfn.SWITCH($A$2,"average", AVERAGE(Instances!EW13:Instances!EW13),"median", MEDIAN(Instances!EW13:Instances!EW13),"min", MIN(Instances!EW13:Instances!EW13),"max", MAX(Instances!EW13:Instances!EW13),"diff", MAX(Instances!EW13:Instances!EW13)-MIN(Instances!EW13:Instances!EW13))</f>
        <v>0</v>
      </c>
      <c r="EX13" s="1" cm="1">
        <f t="array" ref="EX13">_xlfn.SWITCH($A$2,"average", AVERAGE(Instances!EX13:Instances!EX13),"median", MEDIAN(Instances!EX13:Instances!EX13),"min", MIN(Instances!EX13:Instances!EX13),"max", MAX(Instances!EX13:Instances!EX13),"diff", MAX(Instances!EX13:Instances!EX13)-MIN(Instances!EX13:Instances!EX13))</f>
        <v>0</v>
      </c>
      <c r="EY13" s="1" cm="1">
        <f t="array" ref="EY13">_xlfn.SWITCH($A$2,"average", AVERAGE(Instances!EY13:Instances!EY13),"median", MEDIAN(Instances!EY13:Instances!EY13),"min", MIN(Instances!EY13:Instances!EY13),"max", MAX(Instances!EY13:Instances!EY13),"diff", MAX(Instances!EY13:Instances!EY13)-MIN(Instances!EY13:Instances!EY13))</f>
        <v>0</v>
      </c>
      <c r="EZ13" s="1" cm="1">
        <f t="array" ref="EZ13">_xlfn.SWITCH($A$2,"average", AVERAGE(Instances!EZ13:Instances!EZ13),"median", MEDIAN(Instances!EZ13:Instances!EZ13),"min", MIN(Instances!EZ13:Instances!EZ13),"max", MAX(Instances!EZ13:Instances!EZ13),"diff", MAX(Instances!EZ13:Instances!EZ13)-MIN(Instances!EZ13:Instances!EZ13))</f>
        <v>0</v>
      </c>
      <c r="FA13" s="1" cm="1">
        <f t="array" ref="FA13">_xlfn.SWITCH($A$2,"average", AVERAGE(Instances!FA13:Instances!FA13),"median", MEDIAN(Instances!FA13:Instances!FA13),"min", MIN(Instances!FA13:Instances!FA13),"max", MAX(Instances!FA13:Instances!FA13),"diff", MAX(Instances!FA13:Instances!FA13)-MIN(Instances!FA13:Instances!FA13))</f>
        <v>0</v>
      </c>
      <c r="FB13" s="1" cm="1">
        <f t="array" ref="FB13">_xlfn.SWITCH($A$2,"average", AVERAGE(Instances!FB13:Instances!FB13),"median", MEDIAN(Instances!FB13:Instances!FB13),"min", MIN(Instances!FB13:Instances!FB13),"max", MAX(Instances!FB13:Instances!FB13),"diff", MAX(Instances!FB13:Instances!FB13)-MIN(Instances!FB13:Instances!FB13))</f>
        <v>0</v>
      </c>
      <c r="FC13" s="1" cm="1">
        <f t="array" ref="FC13">_xlfn.SWITCH($A$2,"average", AVERAGE(Instances!FC13:Instances!FC13),"median", MEDIAN(Instances!FC13:Instances!FC13),"min", MIN(Instances!FC13:Instances!FC13),"max", MAX(Instances!FC13:Instances!FC13),"diff", MAX(Instances!FC13:Instances!FC13)-MIN(Instances!FC13:Instances!FC13))</f>
        <v>0</v>
      </c>
      <c r="FD13" s="1"/>
      <c r="FE13" s="1" cm="1">
        <f t="array" ref="FE13">_xlfn.SWITCH($A$2,"average", AVERAGE(Instances!FE13:Instances!FE13),"median", MEDIAN(Instances!FE13:Instances!FE13),"min", MIN(Instances!FE13:Instances!FE13),"max", MAX(Instances!FE13:Instances!FE13),"diff", MAX(Instances!FE13:Instances!FE13)-MIN(Instances!FE13:Instances!FE13))</f>
        <v>0</v>
      </c>
      <c r="FF13" s="1" cm="1">
        <f t="array" ref="FF13">_xlfn.SWITCH($A$2,"average", AVERAGE(Instances!FF13:Instances!FF13),"median", MEDIAN(Instances!FF13:Instances!FF13),"min", MIN(Instances!FF13:Instances!FF13),"max", MAX(Instances!FF13:Instances!FF13),"diff", MAX(Instances!FF13:Instances!FF13)-MIN(Instances!FF13:Instances!FF13))</f>
        <v>0</v>
      </c>
      <c r="FG13" s="1" cm="1">
        <f t="array" ref="FG13">_xlfn.SWITCH($A$2,"average", AVERAGE(Instances!FG13:Instances!FG13),"median", MEDIAN(Instances!FG13:Instances!FG13),"min", MIN(Instances!FG13:Instances!FG13),"max", MAX(Instances!FG13:Instances!FG13),"diff", MAX(Instances!FG13:Instances!FG13)-MIN(Instances!FG13:Instances!FG13))</f>
        <v>0</v>
      </c>
      <c r="FH13" s="1" cm="1">
        <f t="array" ref="FH13">_xlfn.SWITCH($A$2,"average", AVERAGE(Instances!FH13:Instances!FH13),"median", MEDIAN(Instances!FH13:Instances!FH13),"min", MIN(Instances!FH13:Instances!FH13),"max", MAX(Instances!FH13:Instances!FH13),"diff", MAX(Instances!FH13:Instances!FH13)-MIN(Instances!FH13:Instances!FH13))</f>
        <v>0</v>
      </c>
      <c r="FI13" s="1" cm="1">
        <f t="array" ref="FI13">_xlfn.SWITCH($A$2,"average", AVERAGE(Instances!FI13:Instances!FI13),"median", MEDIAN(Instances!FI13:Instances!FI13),"min", MIN(Instances!FI13:Instances!FI13),"max", MAX(Instances!FI13:Instances!FI13),"diff", MAX(Instances!FI13:Instances!FI13)-MIN(Instances!FI13:Instances!FI13))</f>
        <v>0</v>
      </c>
      <c r="FJ13" s="1" cm="1">
        <f t="array" ref="FJ13">_xlfn.SWITCH($A$2,"average", AVERAGE(Instances!FJ13:Instances!FJ13),"median", MEDIAN(Instances!FJ13:Instances!FJ13),"min", MIN(Instances!FJ13:Instances!FJ13),"max", MAX(Instances!FJ13:Instances!FJ13),"diff", MAX(Instances!FJ13:Instances!FJ13)-MIN(Instances!FJ13:Instances!FJ13))</f>
        <v>0</v>
      </c>
      <c r="FK13" s="1" cm="1">
        <f t="array" ref="FK13">_xlfn.SWITCH($A$2,"average", AVERAGE(Instances!FK13:Instances!FK13),"median", MEDIAN(Instances!FK13:Instances!FK13),"min", MIN(Instances!FK13:Instances!FK13),"max", MAX(Instances!FK13:Instances!FK13),"diff", MAX(Instances!FK13:Instances!FK13)-MIN(Instances!FK13:Instances!FK13))</f>
        <v>0</v>
      </c>
      <c r="FL13" s="1" cm="1">
        <f t="array" ref="FL13">_xlfn.SWITCH($A$2,"average", AVERAGE(Instances!FL13:Instances!FL13),"median", MEDIAN(Instances!FL13:Instances!FL13),"min", MIN(Instances!FL13:Instances!FL13),"max", MAX(Instances!FL13:Instances!FL13),"diff", MAX(Instances!FL13:Instances!FL13)-MIN(Instances!FL13:Instances!FL13))</f>
        <v>0</v>
      </c>
      <c r="FM13" s="1" cm="1">
        <f t="array" ref="FM13">_xlfn.SWITCH($A$2,"average", AVERAGE(Instances!FM13:Instances!FM13),"median", MEDIAN(Instances!FM13:Instances!FM13),"min", MIN(Instances!FM13:Instances!FM13),"max", MAX(Instances!FM13:Instances!FM13),"diff", MAX(Instances!FM13:Instances!FM13)-MIN(Instances!FM13:Instances!FM13))</f>
        <v>0</v>
      </c>
      <c r="FN13" s="1" cm="1">
        <f t="array" ref="FN13">_xlfn.SWITCH($A$2,"average", AVERAGE(Instances!FN13:Instances!FN13),"median", MEDIAN(Instances!FN13:Instances!FN13),"min", MIN(Instances!FN13:Instances!FN13),"max", MAX(Instances!FN13:Instances!FN13),"diff", MAX(Instances!FN13:Instances!FN13)-MIN(Instances!FN13:Instances!FN13))</f>
        <v>0</v>
      </c>
      <c r="FO13" s="1" cm="1">
        <f t="array" ref="FO13">_xlfn.SWITCH($A$2,"average", AVERAGE(Instances!FO13:Instances!FO13),"median", MEDIAN(Instances!FO13:Instances!FO13),"min", MIN(Instances!FO13:Instances!FO13),"max", MAX(Instances!FO13:Instances!FO13),"diff", MAX(Instances!FO13:Instances!FO13)-MIN(Instances!FO13:Instances!FO13))</f>
        <v>0</v>
      </c>
      <c r="FP13" s="1" cm="1">
        <f t="array" ref="FP13">_xlfn.SWITCH($A$2,"average", AVERAGE(Instances!FP13:Instances!FP13),"median", MEDIAN(Instances!FP13:Instances!FP13),"min", MIN(Instances!FP13:Instances!FP13),"max", MAX(Instances!FP13:Instances!FP13),"diff", MAX(Instances!FP13:Instances!FP13)-MIN(Instances!FP13:Instances!FP13))</f>
        <v>0</v>
      </c>
      <c r="FQ13" s="1" cm="1">
        <f t="array" ref="FQ13">_xlfn.SWITCH($A$2,"average", AVERAGE(Instances!FQ13:Instances!FQ13),"median", MEDIAN(Instances!FQ13:Instances!FQ13),"min", MIN(Instances!FQ13:Instances!FQ13),"max", MAX(Instances!FQ13:Instances!FQ13),"diff", MAX(Instances!FQ13:Instances!FQ13)-MIN(Instances!FQ13:Instances!FQ13))</f>
        <v>0</v>
      </c>
      <c r="FR13" s="1" cm="1">
        <f t="array" ref="FR13">_xlfn.SWITCH($A$2,"average", AVERAGE(Instances!FR13:Instances!FR13),"median", MEDIAN(Instances!FR13:Instances!FR13),"min", MIN(Instances!FR13:Instances!FR13),"max", MAX(Instances!FR13:Instances!FR13),"diff", MAX(Instances!FR13:Instances!FR13)-MIN(Instances!FR13:Instances!FR13))</f>
        <v>0</v>
      </c>
      <c r="FS13" s="1" cm="1">
        <f t="array" ref="FS13">_xlfn.SWITCH($A$2,"average", AVERAGE(Instances!FS13:Instances!FS13),"median", MEDIAN(Instances!FS13:Instances!FS13),"min", MIN(Instances!FS13:Instances!FS13),"max", MAX(Instances!FS13:Instances!FS13),"diff", MAX(Instances!FS13:Instances!FS13)-MIN(Instances!FS13:Instances!FS13))</f>
        <v>0</v>
      </c>
      <c r="FT13" s="1" cm="1">
        <f t="array" ref="FT13">_xlfn.SWITCH($A$2,"average", AVERAGE(Instances!FT13:Instances!FT13),"median", MEDIAN(Instances!FT13:Instances!FT13),"min", MIN(Instances!FT13:Instances!FT13),"max", MAX(Instances!FT13:Instances!FT13),"diff", MAX(Instances!FT13:Instances!FT13)-MIN(Instances!FT13:Instances!FT13))</f>
        <v>0</v>
      </c>
      <c r="FU13" s="1" cm="1">
        <f t="array" ref="FU13">_xlfn.SWITCH($A$2,"average", AVERAGE(Instances!FU13:Instances!FU13),"median", MEDIAN(Instances!FU13:Instances!FU13),"min", MIN(Instances!FU13:Instances!FU13),"max", MAX(Instances!FU13:Instances!FU13),"diff", MAX(Instances!FU13:Instances!FU13)-MIN(Instances!FU13:Instances!FU13))</f>
        <v>0</v>
      </c>
      <c r="FV13" s="1"/>
      <c r="FW13" s="1" cm="1">
        <f t="array" ref="FW13">_xlfn.SWITCH($A$2,"average", AVERAGE(Instances!FW13:Instances!FW13),"median", MEDIAN(Instances!FW13:Instances!FW13),"min", MIN(Instances!FW13:Instances!FW13),"max", MAX(Instances!FW13:Instances!FW13),"diff", MAX(Instances!FW13:Instances!FW13)-MIN(Instances!FW13:Instances!FW13))</f>
        <v>0</v>
      </c>
      <c r="FX13" s="1" cm="1">
        <f t="array" ref="FX13">_xlfn.SWITCH($A$2,"average", AVERAGE(Instances!FX13:Instances!FX13),"median", MEDIAN(Instances!FX13:Instances!FX13),"min", MIN(Instances!FX13:Instances!FX13),"max", MAX(Instances!FX13:Instances!FX13),"diff", MAX(Instances!FX13:Instances!FX13)-MIN(Instances!FX13:Instances!FX13))</f>
        <v>0</v>
      </c>
      <c r="FY13" s="1" cm="1">
        <f t="array" ref="FY13">_xlfn.SWITCH($A$2,"average", AVERAGE(Instances!FY13:Instances!FY13),"median", MEDIAN(Instances!FY13:Instances!FY13),"min", MIN(Instances!FY13:Instances!FY13),"max", MAX(Instances!FY13:Instances!FY13),"diff", MAX(Instances!FY13:Instances!FY13)-MIN(Instances!FY13:Instances!FY13))</f>
        <v>0</v>
      </c>
      <c r="FZ13" s="1" cm="1">
        <f t="array" ref="FZ13">_xlfn.SWITCH($A$2,"average", AVERAGE(Instances!FZ13:Instances!FZ13),"median", MEDIAN(Instances!FZ13:Instances!FZ13),"min", MIN(Instances!FZ13:Instances!FZ13),"max", MAX(Instances!FZ13:Instances!FZ13),"diff", MAX(Instances!FZ13:Instances!FZ13)-MIN(Instances!FZ13:Instances!FZ13))</f>
        <v>0</v>
      </c>
      <c r="GA13" s="1" cm="1">
        <f t="array" ref="GA13">_xlfn.SWITCH($A$2,"average", AVERAGE(Instances!GA13:Instances!GA13),"median", MEDIAN(Instances!GA13:Instances!GA13),"min", MIN(Instances!GA13:Instances!GA13),"max", MAX(Instances!GA13:Instances!GA13),"diff", MAX(Instances!GA13:Instances!GA13)-MIN(Instances!GA13:Instances!GA13))</f>
        <v>0</v>
      </c>
      <c r="GB13" s="1" cm="1">
        <f t="array" ref="GB13">_xlfn.SWITCH($A$2,"average", AVERAGE(Instances!GB13:Instances!GB13),"median", MEDIAN(Instances!GB13:Instances!GB13),"min", MIN(Instances!GB13:Instances!GB13),"max", MAX(Instances!GB13:Instances!GB13),"diff", MAX(Instances!GB13:Instances!GB13)-MIN(Instances!GB13:Instances!GB13))</f>
        <v>0</v>
      </c>
      <c r="GC13" s="1" cm="1">
        <f t="array" ref="GC13">_xlfn.SWITCH($A$2,"average", AVERAGE(Instances!GC13:Instances!GC13),"median", MEDIAN(Instances!GC13:Instances!GC13),"min", MIN(Instances!GC13:Instances!GC13),"max", MAX(Instances!GC13:Instances!GC13),"diff", MAX(Instances!GC13:Instances!GC13)-MIN(Instances!GC13:Instances!GC13))</f>
        <v>0</v>
      </c>
      <c r="GD13" s="1" cm="1">
        <f t="array" ref="GD13">_xlfn.SWITCH($A$2,"average", AVERAGE(Instances!GD13:Instances!GD13),"median", MEDIAN(Instances!GD13:Instances!GD13),"min", MIN(Instances!GD13:Instances!GD13),"max", MAX(Instances!GD13:Instances!GD13),"diff", MAX(Instances!GD13:Instances!GD13)-MIN(Instances!GD13:Instances!GD13))</f>
        <v>0</v>
      </c>
      <c r="GE13" s="1" cm="1">
        <f t="array" ref="GE13">_xlfn.SWITCH($A$2,"average", AVERAGE(Instances!GE13:Instances!GE13),"median", MEDIAN(Instances!GE13:Instances!GE13),"min", MIN(Instances!GE13:Instances!GE13),"max", MAX(Instances!GE13:Instances!GE13),"diff", MAX(Instances!GE13:Instances!GE13)-MIN(Instances!GE13:Instances!GE13))</f>
        <v>0</v>
      </c>
      <c r="GF13" s="1" cm="1">
        <f t="array" ref="GF13">_xlfn.SWITCH($A$2,"average", AVERAGE(Instances!GF13:Instances!GF13),"median", MEDIAN(Instances!GF13:Instances!GF13),"min", MIN(Instances!GF13:Instances!GF13),"max", MAX(Instances!GF13:Instances!GF13),"diff", MAX(Instances!GF13:Instances!GF13)-MIN(Instances!GF13:Instances!GF13))</f>
        <v>0</v>
      </c>
      <c r="GG13" s="1" cm="1">
        <f t="array" ref="GG13">_xlfn.SWITCH($A$2,"average", AVERAGE(Instances!GG13:Instances!GG13),"median", MEDIAN(Instances!GG13:Instances!GG13),"min", MIN(Instances!GG13:Instances!GG13),"max", MAX(Instances!GG13:Instances!GG13),"diff", MAX(Instances!GG13:Instances!GG13)-MIN(Instances!GG13:Instances!GG13))</f>
        <v>0</v>
      </c>
      <c r="GH13" s="1" cm="1">
        <f t="array" ref="GH13">_xlfn.SWITCH($A$2,"average", AVERAGE(Instances!GH13:Instances!GH13),"median", MEDIAN(Instances!GH13:Instances!GH13),"min", MIN(Instances!GH13:Instances!GH13),"max", MAX(Instances!GH13:Instances!GH13),"diff", MAX(Instances!GH13:Instances!GH13)-MIN(Instances!GH13:Instances!GH13))</f>
        <v>0</v>
      </c>
      <c r="GI13" s="1" cm="1">
        <f t="array" ref="GI13">_xlfn.SWITCH($A$2,"average", AVERAGE(Instances!GI13:Instances!GI13),"median", MEDIAN(Instances!GI13:Instances!GI13),"min", MIN(Instances!GI13:Instances!GI13),"max", MAX(Instances!GI13:Instances!GI13),"diff", MAX(Instances!GI13:Instances!GI13)-MIN(Instances!GI13:Instances!GI13))</f>
        <v>0</v>
      </c>
      <c r="GJ13" s="1" cm="1">
        <f t="array" ref="GJ13">_xlfn.SWITCH($A$2,"average", AVERAGE(Instances!GJ13:Instances!GJ13),"median", MEDIAN(Instances!GJ13:Instances!GJ13),"min", MIN(Instances!GJ13:Instances!GJ13),"max", MAX(Instances!GJ13:Instances!GJ13),"diff", MAX(Instances!GJ13:Instances!GJ13)-MIN(Instances!GJ13:Instances!GJ13))</f>
        <v>0</v>
      </c>
      <c r="GK13" s="1" cm="1">
        <f t="array" ref="GK13">_xlfn.SWITCH($A$2,"average", AVERAGE(Instances!GK13:Instances!GK13),"median", MEDIAN(Instances!GK13:Instances!GK13),"min", MIN(Instances!GK13:Instances!GK13),"max", MAX(Instances!GK13:Instances!GK13),"diff", MAX(Instances!GK13:Instances!GK13)-MIN(Instances!GK13:Instances!GK13))</f>
        <v>0</v>
      </c>
      <c r="GL13" s="1" cm="1">
        <f t="array" ref="GL13">_xlfn.SWITCH($A$2,"average", AVERAGE(Instances!GL13:Instances!GL13),"median", MEDIAN(Instances!GL13:Instances!GL13),"min", MIN(Instances!GL13:Instances!GL13),"max", MAX(Instances!GL13:Instances!GL13),"diff", MAX(Instances!GL13:Instances!GL13)-MIN(Instances!GL13:Instances!GL13))</f>
        <v>0</v>
      </c>
      <c r="GM13" s="1" cm="1">
        <f t="array" ref="GM13">_xlfn.SWITCH($A$2,"average", AVERAGE(Instances!GM13:Instances!GM13),"median", MEDIAN(Instances!GM13:Instances!GM13),"min", MIN(Instances!GM13:Instances!GM13),"max", MAX(Instances!GM13:Instances!GM13),"diff", MAX(Instances!GM13:Instances!GM13)-MIN(Instances!GM13:Instances!GM13))</f>
        <v>0</v>
      </c>
      <c r="GN13" s="1"/>
      <c r="GO13" s="1" cm="1">
        <f t="array" ref="GO13">_xlfn.SWITCH($A$2,"average", AVERAGE(Instances!GO13:Instances!GO13),"median", MEDIAN(Instances!GO13:Instances!GO13),"min", MIN(Instances!GO13:Instances!GO13),"max", MAX(Instances!GO13:Instances!GO13),"diff", MAX(Instances!GO13:Instances!GO13)-MIN(Instances!GO13:Instances!GO13))</f>
        <v>0</v>
      </c>
      <c r="GP13" s="1" cm="1">
        <f t="array" ref="GP13">_xlfn.SWITCH($A$2,"average", AVERAGE(Instances!GP13:Instances!GP13),"median", MEDIAN(Instances!GP13:Instances!GP13),"min", MIN(Instances!GP13:Instances!GP13),"max", MAX(Instances!GP13:Instances!GP13),"diff", MAX(Instances!GP13:Instances!GP13)-MIN(Instances!GP13:Instances!GP13))</f>
        <v>0</v>
      </c>
      <c r="GQ13" s="1" cm="1">
        <f t="array" ref="GQ13">_xlfn.SWITCH($A$2,"average", AVERAGE(Instances!GQ13:Instances!GQ13),"median", MEDIAN(Instances!GQ13:Instances!GQ13),"min", MIN(Instances!GQ13:Instances!GQ13),"max", MAX(Instances!GQ13:Instances!GQ13),"diff", MAX(Instances!GQ13:Instances!GQ13)-MIN(Instances!GQ13:Instances!GQ13))</f>
        <v>0</v>
      </c>
      <c r="GR13" s="1" cm="1">
        <f t="array" ref="GR13">_xlfn.SWITCH($A$2,"average", AVERAGE(Instances!GR13:Instances!GR13),"median", MEDIAN(Instances!GR13:Instances!GR13),"min", MIN(Instances!GR13:Instances!GR13),"max", MAX(Instances!GR13:Instances!GR13),"diff", MAX(Instances!GR13:Instances!GR13)-MIN(Instances!GR13:Instances!GR13))</f>
        <v>0</v>
      </c>
      <c r="GS13" s="1" cm="1">
        <f t="array" ref="GS13">_xlfn.SWITCH($A$2,"average", AVERAGE(Instances!GS13:Instances!GS13),"median", MEDIAN(Instances!GS13:Instances!GS13),"min", MIN(Instances!GS13:Instances!GS13),"max", MAX(Instances!GS13:Instances!GS13),"diff", MAX(Instances!GS13:Instances!GS13)-MIN(Instances!GS13:Instances!GS13))</f>
        <v>0</v>
      </c>
      <c r="GT13" s="1" cm="1">
        <f t="array" ref="GT13">_xlfn.SWITCH($A$2,"average", AVERAGE(Instances!GT13:Instances!GT13),"median", MEDIAN(Instances!GT13:Instances!GT13),"min", MIN(Instances!GT13:Instances!GT13),"max", MAX(Instances!GT13:Instances!GT13),"diff", MAX(Instances!GT13:Instances!GT13)-MIN(Instances!GT13:Instances!GT13))</f>
        <v>0</v>
      </c>
      <c r="GU13" s="1" cm="1">
        <f t="array" ref="GU13">_xlfn.SWITCH($A$2,"average", AVERAGE(Instances!GU13:Instances!GU13),"median", MEDIAN(Instances!GU13:Instances!GU13),"min", MIN(Instances!GU13:Instances!GU13),"max", MAX(Instances!GU13:Instances!GU13),"diff", MAX(Instances!GU13:Instances!GU13)-MIN(Instances!GU13:Instances!GU13))</f>
        <v>0</v>
      </c>
      <c r="GV13" s="1" cm="1">
        <f t="array" ref="GV13">_xlfn.SWITCH($A$2,"average", AVERAGE(Instances!GV13:Instances!GV13),"median", MEDIAN(Instances!GV13:Instances!GV13),"min", MIN(Instances!GV13:Instances!GV13),"max", MAX(Instances!GV13:Instances!GV13),"diff", MAX(Instances!GV13:Instances!GV13)-MIN(Instances!GV13:Instances!GV13))</f>
        <v>0</v>
      </c>
      <c r="GW13" s="1" cm="1">
        <f t="array" ref="GW13">_xlfn.SWITCH($A$2,"average", AVERAGE(Instances!GW13:Instances!GW13),"median", MEDIAN(Instances!GW13:Instances!GW13),"min", MIN(Instances!GW13:Instances!GW13),"max", MAX(Instances!GW13:Instances!GW13),"diff", MAX(Instances!GW13:Instances!GW13)-MIN(Instances!GW13:Instances!GW13))</f>
        <v>0</v>
      </c>
      <c r="GX13" s="1" cm="1">
        <f t="array" ref="GX13">_xlfn.SWITCH($A$2,"average", AVERAGE(Instances!GX13:Instances!GX13),"median", MEDIAN(Instances!GX13:Instances!GX13),"min", MIN(Instances!GX13:Instances!GX13),"max", MAX(Instances!GX13:Instances!GX13),"diff", MAX(Instances!GX13:Instances!GX13)-MIN(Instances!GX13:Instances!GX13))</f>
        <v>0</v>
      </c>
      <c r="GY13" s="1" cm="1">
        <f t="array" ref="GY13">_xlfn.SWITCH($A$2,"average", AVERAGE(Instances!GY13:Instances!GY13),"median", MEDIAN(Instances!GY13:Instances!GY13),"min", MIN(Instances!GY13:Instances!GY13),"max", MAX(Instances!GY13:Instances!GY13),"diff", MAX(Instances!GY13:Instances!GY13)-MIN(Instances!GY13:Instances!GY13))</f>
        <v>0</v>
      </c>
      <c r="GZ13" s="1" cm="1">
        <f t="array" ref="GZ13">_xlfn.SWITCH($A$2,"average", AVERAGE(Instances!GZ13:Instances!GZ13),"median", MEDIAN(Instances!GZ13:Instances!GZ13),"min", MIN(Instances!GZ13:Instances!GZ13),"max", MAX(Instances!GZ13:Instances!GZ13),"diff", MAX(Instances!GZ13:Instances!GZ13)-MIN(Instances!GZ13:Instances!GZ13))</f>
        <v>0</v>
      </c>
      <c r="HA13" s="1" cm="1">
        <f t="array" ref="HA13">_xlfn.SWITCH($A$2,"average", AVERAGE(Instances!HA13:Instances!HA13),"median", MEDIAN(Instances!HA13:Instances!HA13),"min", MIN(Instances!HA13:Instances!HA13),"max", MAX(Instances!HA13:Instances!HA13),"diff", MAX(Instances!HA13:Instances!HA13)-MIN(Instances!HA13:Instances!HA13))</f>
        <v>0</v>
      </c>
      <c r="HB13" s="1" cm="1">
        <f t="array" ref="HB13">_xlfn.SWITCH($A$2,"average", AVERAGE(Instances!HB13:Instances!HB13),"median", MEDIAN(Instances!HB13:Instances!HB13),"min", MIN(Instances!HB13:Instances!HB13),"max", MAX(Instances!HB13:Instances!HB13),"diff", MAX(Instances!HB13:Instances!HB13)-MIN(Instances!HB13:Instances!HB13))</f>
        <v>0</v>
      </c>
      <c r="HC13" s="1" cm="1">
        <f t="array" ref="HC13">_xlfn.SWITCH($A$2,"average", AVERAGE(Instances!HC13:Instances!HC13),"median", MEDIAN(Instances!HC13:Instances!HC13),"min", MIN(Instances!HC13:Instances!HC13),"max", MAX(Instances!HC13:Instances!HC13),"diff", MAX(Instances!HC13:Instances!HC13)-MIN(Instances!HC13:Instances!HC13))</f>
        <v>0</v>
      </c>
      <c r="HD13" s="1" cm="1">
        <f t="array" ref="HD13">_xlfn.SWITCH($A$2,"average", AVERAGE(Instances!HD13:Instances!HD13),"median", MEDIAN(Instances!HD13:Instances!HD13),"min", MIN(Instances!HD13:Instances!HD13),"max", MAX(Instances!HD13:Instances!HD13),"diff", MAX(Instances!HD13:Instances!HD13)-MIN(Instances!HD13:Instances!HD13))</f>
        <v>0</v>
      </c>
      <c r="HE13" s="1" cm="1">
        <f t="array" ref="HE13">_xlfn.SWITCH($A$2,"average", AVERAGE(Instances!HE13:Instances!HE13),"median", MEDIAN(Instances!HE13:Instances!HE13),"min", MIN(Instances!HE13:Instances!HE13),"max", MAX(Instances!HE13:Instances!HE13),"diff", MAX(Instances!HE13:Instances!HE13)-MIN(Instances!HE13:Instances!HE13))</f>
        <v>0</v>
      </c>
      <c r="HF13" s="1"/>
      <c r="HG13" s="1" cm="1">
        <f t="array" ref="HG13">_xlfn.SWITCH($A$2,"average", AVERAGE(Instances!HG13:Instances!HG13),"median", MEDIAN(Instances!HG13:Instances!HG13),"min", MIN(Instances!HG13:Instances!HG13),"max", MAX(Instances!HG13:Instances!HG13),"diff", MAX(Instances!HG13:Instances!HG13)-MIN(Instances!HG13:Instances!HG13))</f>
        <v>0</v>
      </c>
      <c r="HH13" s="1" cm="1">
        <f t="array" ref="HH13">_xlfn.SWITCH($A$2,"average", AVERAGE(Instances!HH13:Instances!HH13),"median", MEDIAN(Instances!HH13:Instances!HH13),"min", MIN(Instances!HH13:Instances!HH13),"max", MAX(Instances!HH13:Instances!HH13),"diff", MAX(Instances!HH13:Instances!HH13)-MIN(Instances!HH13:Instances!HH13))</f>
        <v>0</v>
      </c>
      <c r="HI13" s="1" cm="1">
        <f t="array" ref="HI13">_xlfn.SWITCH($A$2,"average", AVERAGE(Instances!HI13:Instances!HI13),"median", MEDIAN(Instances!HI13:Instances!HI13),"min", MIN(Instances!HI13:Instances!HI13),"max", MAX(Instances!HI13:Instances!HI13),"diff", MAX(Instances!HI13:Instances!HI13)-MIN(Instances!HI13:Instances!HI13))</f>
        <v>0</v>
      </c>
      <c r="HJ13" s="1" cm="1">
        <f t="array" ref="HJ13">_xlfn.SWITCH($A$2,"average", AVERAGE(Instances!HJ13:Instances!HJ13),"median", MEDIAN(Instances!HJ13:Instances!HJ13),"min", MIN(Instances!HJ13:Instances!HJ13),"max", MAX(Instances!HJ13:Instances!HJ13),"diff", MAX(Instances!HJ13:Instances!HJ13)-MIN(Instances!HJ13:Instances!HJ13))</f>
        <v>0</v>
      </c>
      <c r="HK13" s="1" cm="1">
        <f t="array" ref="HK13">_xlfn.SWITCH($A$2,"average", AVERAGE(Instances!HK13:Instances!HK13),"median", MEDIAN(Instances!HK13:Instances!HK13),"min", MIN(Instances!HK13:Instances!HK13),"max", MAX(Instances!HK13:Instances!HK13),"diff", MAX(Instances!HK13:Instances!HK13)-MIN(Instances!HK13:Instances!HK13))</f>
        <v>0</v>
      </c>
      <c r="HL13" s="1" cm="1">
        <f t="array" ref="HL13">_xlfn.SWITCH($A$2,"average", AVERAGE(Instances!HL13:Instances!HL13),"median", MEDIAN(Instances!HL13:Instances!HL13),"min", MIN(Instances!HL13:Instances!HL13),"max", MAX(Instances!HL13:Instances!HL13),"diff", MAX(Instances!HL13:Instances!HL13)-MIN(Instances!HL13:Instances!HL13))</f>
        <v>0</v>
      </c>
      <c r="HM13" s="1" cm="1">
        <f t="array" ref="HM13">_xlfn.SWITCH($A$2,"average", AVERAGE(Instances!HM13:Instances!HM13),"median", MEDIAN(Instances!HM13:Instances!HM13),"min", MIN(Instances!HM13:Instances!HM13),"max", MAX(Instances!HM13:Instances!HM13),"diff", MAX(Instances!HM13:Instances!HM13)-MIN(Instances!HM13:Instances!HM13))</f>
        <v>0</v>
      </c>
      <c r="HN13" s="1" cm="1">
        <f t="array" ref="HN13">_xlfn.SWITCH($A$2,"average", AVERAGE(Instances!HN13:Instances!HN13),"median", MEDIAN(Instances!HN13:Instances!HN13),"min", MIN(Instances!HN13:Instances!HN13),"max", MAX(Instances!HN13:Instances!HN13),"diff", MAX(Instances!HN13:Instances!HN13)-MIN(Instances!HN13:Instances!HN13))</f>
        <v>0</v>
      </c>
      <c r="HO13" s="1" cm="1">
        <f t="array" ref="HO13">_xlfn.SWITCH($A$2,"average", AVERAGE(Instances!HO13:Instances!HO13),"median", MEDIAN(Instances!HO13:Instances!HO13),"min", MIN(Instances!HO13:Instances!HO13),"max", MAX(Instances!HO13:Instances!HO13),"diff", MAX(Instances!HO13:Instances!HO13)-MIN(Instances!HO13:Instances!HO13))</f>
        <v>0</v>
      </c>
      <c r="HP13" s="1" cm="1">
        <f t="array" ref="HP13">_xlfn.SWITCH($A$2,"average", AVERAGE(Instances!HP13:Instances!HP13),"median", MEDIAN(Instances!HP13:Instances!HP13),"min", MIN(Instances!HP13:Instances!HP13),"max", MAX(Instances!HP13:Instances!HP13),"diff", MAX(Instances!HP13:Instances!HP13)-MIN(Instances!HP13:Instances!HP13))</f>
        <v>0</v>
      </c>
      <c r="HQ13" s="1" cm="1">
        <f t="array" ref="HQ13">_xlfn.SWITCH($A$2,"average", AVERAGE(Instances!HQ13:Instances!HQ13),"median", MEDIAN(Instances!HQ13:Instances!HQ13),"min", MIN(Instances!HQ13:Instances!HQ13),"max", MAX(Instances!HQ13:Instances!HQ13),"diff", MAX(Instances!HQ13:Instances!HQ13)-MIN(Instances!HQ13:Instances!HQ13))</f>
        <v>0</v>
      </c>
      <c r="HR13" s="1" cm="1">
        <f t="array" ref="HR13">_xlfn.SWITCH($A$2,"average", AVERAGE(Instances!HR13:Instances!HR13),"median", MEDIAN(Instances!HR13:Instances!HR13),"min", MIN(Instances!HR13:Instances!HR13),"max", MAX(Instances!HR13:Instances!HR13),"diff", MAX(Instances!HR13:Instances!HR13)-MIN(Instances!HR13:Instances!HR13))</f>
        <v>0</v>
      </c>
      <c r="HS13" s="1" cm="1">
        <f t="array" ref="HS13">_xlfn.SWITCH($A$2,"average", AVERAGE(Instances!HS13:Instances!HS13),"median", MEDIAN(Instances!HS13:Instances!HS13),"min", MIN(Instances!HS13:Instances!HS13),"max", MAX(Instances!HS13:Instances!HS13),"diff", MAX(Instances!HS13:Instances!HS13)-MIN(Instances!HS13:Instances!HS13))</f>
        <v>0</v>
      </c>
      <c r="HT13" s="1" cm="1">
        <f t="array" ref="HT13">_xlfn.SWITCH($A$2,"average", AVERAGE(Instances!HT13:Instances!HT13),"median", MEDIAN(Instances!HT13:Instances!HT13),"min", MIN(Instances!HT13:Instances!HT13),"max", MAX(Instances!HT13:Instances!HT13),"diff", MAX(Instances!HT13:Instances!HT13)-MIN(Instances!HT13:Instances!HT13))</f>
        <v>0</v>
      </c>
      <c r="HU13" s="1" cm="1">
        <f t="array" ref="HU13">_xlfn.SWITCH($A$2,"average", AVERAGE(Instances!HU13:Instances!HU13),"median", MEDIAN(Instances!HU13:Instances!HU13),"min", MIN(Instances!HU13:Instances!HU13),"max", MAX(Instances!HU13:Instances!HU13),"diff", MAX(Instances!HU13:Instances!HU13)-MIN(Instances!HU13:Instances!HU13))</f>
        <v>0</v>
      </c>
      <c r="HV13" s="1" cm="1">
        <f t="array" ref="HV13">_xlfn.SWITCH($A$2,"average", AVERAGE(Instances!HV13:Instances!HV13),"median", MEDIAN(Instances!HV13:Instances!HV13),"min", MIN(Instances!HV13:Instances!HV13),"max", MAX(Instances!HV13:Instances!HV13),"diff", MAX(Instances!HV13:Instances!HV13)-MIN(Instances!HV13:Instances!HV13))</f>
        <v>0</v>
      </c>
      <c r="HW13" s="1" cm="1">
        <f t="array" ref="HW13">_xlfn.SWITCH($A$2,"average", AVERAGE(Instances!HW13:Instances!HW13),"median", MEDIAN(Instances!HW13:Instances!HW13),"min", MIN(Instances!HW13:Instances!HW13),"max", MAX(Instances!HW13:Instances!HW13),"diff", MAX(Instances!HW13:Instances!HW13)-MIN(Instances!HW13:Instances!HW13))</f>
        <v>0</v>
      </c>
      <c r="HX13" s="1"/>
      <c r="HY13" s="1" cm="1">
        <f t="array" ref="HY13">_xlfn.SWITCH($A$2,"average", AVERAGE(Instances!HY13:Instances!HY13),"median", MEDIAN(Instances!HY13:Instances!HY13),"min", MIN(Instances!HY13:Instances!HY13),"max", MAX(Instances!HY13:Instances!HY13),"diff", MAX(Instances!HY13:Instances!HY13)-MIN(Instances!HY13:Instances!HY13))</f>
        <v>0</v>
      </c>
      <c r="HZ13" s="1" cm="1">
        <f t="array" ref="HZ13">_xlfn.SWITCH($A$2,"average", AVERAGE(Instances!HZ13:Instances!HZ13),"median", MEDIAN(Instances!HZ13:Instances!HZ13),"min", MIN(Instances!HZ13:Instances!HZ13),"max", MAX(Instances!HZ13:Instances!HZ13),"diff", MAX(Instances!HZ13:Instances!HZ13)-MIN(Instances!HZ13:Instances!HZ13))</f>
        <v>0</v>
      </c>
      <c r="IA13" s="1" cm="1">
        <f t="array" ref="IA13">_xlfn.SWITCH($A$2,"average", AVERAGE(Instances!IA13:Instances!IA13),"median", MEDIAN(Instances!IA13:Instances!IA13),"min", MIN(Instances!IA13:Instances!IA13),"max", MAX(Instances!IA13:Instances!IA13),"diff", MAX(Instances!IA13:Instances!IA13)-MIN(Instances!IA13:Instances!IA13))</f>
        <v>0</v>
      </c>
      <c r="IB13" s="1" cm="1">
        <f t="array" ref="IB13">_xlfn.SWITCH($A$2,"average", AVERAGE(Instances!IB13:Instances!IB13),"median", MEDIAN(Instances!IB13:Instances!IB13),"min", MIN(Instances!IB13:Instances!IB13),"max", MAX(Instances!IB13:Instances!IB13),"diff", MAX(Instances!IB13:Instances!IB13)-MIN(Instances!IB13:Instances!IB13))</f>
        <v>0</v>
      </c>
      <c r="IC13" s="1" cm="1">
        <f t="array" ref="IC13">_xlfn.SWITCH($A$2,"average", AVERAGE(Instances!IC13:Instances!IC13),"median", MEDIAN(Instances!IC13:Instances!IC13),"min", MIN(Instances!IC13:Instances!IC13),"max", MAX(Instances!IC13:Instances!IC13),"diff", MAX(Instances!IC13:Instances!IC13)-MIN(Instances!IC13:Instances!IC13))</f>
        <v>0</v>
      </c>
      <c r="ID13" s="1" cm="1">
        <f t="array" ref="ID13">_xlfn.SWITCH($A$2,"average", AVERAGE(Instances!ID13:Instances!ID13),"median", MEDIAN(Instances!ID13:Instances!ID13),"min", MIN(Instances!ID13:Instances!ID13),"max", MAX(Instances!ID13:Instances!ID13),"diff", MAX(Instances!ID13:Instances!ID13)-MIN(Instances!ID13:Instances!ID13))</f>
        <v>0</v>
      </c>
      <c r="IE13" s="1" cm="1">
        <f t="array" ref="IE13">_xlfn.SWITCH($A$2,"average", AVERAGE(Instances!IE13:Instances!IE13),"median", MEDIAN(Instances!IE13:Instances!IE13),"min", MIN(Instances!IE13:Instances!IE13),"max", MAX(Instances!IE13:Instances!IE13),"diff", MAX(Instances!IE13:Instances!IE13)-MIN(Instances!IE13:Instances!IE13))</f>
        <v>0</v>
      </c>
      <c r="IF13" s="1" cm="1">
        <f t="array" ref="IF13">_xlfn.SWITCH($A$2,"average", AVERAGE(Instances!IF13:Instances!IF13),"median", MEDIAN(Instances!IF13:Instances!IF13),"min", MIN(Instances!IF13:Instances!IF13),"max", MAX(Instances!IF13:Instances!IF13),"diff", MAX(Instances!IF13:Instances!IF13)-MIN(Instances!IF13:Instances!IF13))</f>
        <v>0</v>
      </c>
      <c r="IG13" s="1" cm="1">
        <f t="array" ref="IG13">_xlfn.SWITCH($A$2,"average", AVERAGE(Instances!IG13:Instances!IG13),"median", MEDIAN(Instances!IG13:Instances!IG13),"min", MIN(Instances!IG13:Instances!IG13),"max", MAX(Instances!IG13:Instances!IG13),"diff", MAX(Instances!IG13:Instances!IG13)-MIN(Instances!IG13:Instances!IG13))</f>
        <v>0</v>
      </c>
      <c r="IH13" s="1" cm="1">
        <f t="array" ref="IH13">_xlfn.SWITCH($A$2,"average", AVERAGE(Instances!IH13:Instances!IH13),"median", MEDIAN(Instances!IH13:Instances!IH13),"min", MIN(Instances!IH13:Instances!IH13),"max", MAX(Instances!IH13:Instances!IH13),"diff", MAX(Instances!IH13:Instances!IH13)-MIN(Instances!IH13:Instances!IH13))</f>
        <v>0</v>
      </c>
      <c r="II13" s="1" cm="1">
        <f t="array" ref="II13">_xlfn.SWITCH($A$2,"average", AVERAGE(Instances!II13:Instances!II13),"median", MEDIAN(Instances!II13:Instances!II13),"min", MIN(Instances!II13:Instances!II13),"max", MAX(Instances!II13:Instances!II13),"diff", MAX(Instances!II13:Instances!II13)-MIN(Instances!II13:Instances!II13))</f>
        <v>0</v>
      </c>
      <c r="IJ13" s="1" cm="1">
        <f t="array" ref="IJ13">_xlfn.SWITCH($A$2,"average", AVERAGE(Instances!IJ13:Instances!IJ13),"median", MEDIAN(Instances!IJ13:Instances!IJ13),"min", MIN(Instances!IJ13:Instances!IJ13),"max", MAX(Instances!IJ13:Instances!IJ13),"diff", MAX(Instances!IJ13:Instances!IJ13)-MIN(Instances!IJ13:Instances!IJ13))</f>
        <v>0</v>
      </c>
      <c r="IK13" s="1" cm="1">
        <f t="array" ref="IK13">_xlfn.SWITCH($A$2,"average", AVERAGE(Instances!IK13:Instances!IK13),"median", MEDIAN(Instances!IK13:Instances!IK13),"min", MIN(Instances!IK13:Instances!IK13),"max", MAX(Instances!IK13:Instances!IK13),"diff", MAX(Instances!IK13:Instances!IK13)-MIN(Instances!IK13:Instances!IK13))</f>
        <v>0</v>
      </c>
      <c r="IL13" s="1" cm="1">
        <f t="array" ref="IL13">_xlfn.SWITCH($A$2,"average", AVERAGE(Instances!IL13:Instances!IL13),"median", MEDIAN(Instances!IL13:Instances!IL13),"min", MIN(Instances!IL13:Instances!IL13),"max", MAX(Instances!IL13:Instances!IL13),"diff", MAX(Instances!IL13:Instances!IL13)-MIN(Instances!IL13:Instances!IL13))</f>
        <v>0</v>
      </c>
      <c r="IM13" s="1" cm="1">
        <f t="array" ref="IM13">_xlfn.SWITCH($A$2,"average", AVERAGE(Instances!IM13:Instances!IM13),"median", MEDIAN(Instances!IM13:Instances!IM13),"min", MIN(Instances!IM13:Instances!IM13),"max", MAX(Instances!IM13:Instances!IM13),"diff", MAX(Instances!IM13:Instances!IM13)-MIN(Instances!IM13:Instances!IM13))</f>
        <v>0</v>
      </c>
      <c r="IN13" s="1" cm="1">
        <f t="array" ref="IN13">_xlfn.SWITCH($A$2,"average", AVERAGE(Instances!IN13:Instances!IN13),"median", MEDIAN(Instances!IN13:Instances!IN13),"min", MIN(Instances!IN13:Instances!IN13),"max", MAX(Instances!IN13:Instances!IN13),"diff", MAX(Instances!IN13:Instances!IN13)-MIN(Instances!IN13:Instances!IN13))</f>
        <v>0</v>
      </c>
      <c r="IO13" s="1" cm="1">
        <f t="array" ref="IO13">_xlfn.SWITCH($A$2,"average", AVERAGE(Instances!IO13:Instances!IO13),"median", MEDIAN(Instances!IO13:Instances!IO13),"min", MIN(Instances!IO13:Instances!IO13),"max", MAX(Instances!IO13:Instances!IO13),"diff", MAX(Instances!IO13:Instances!IO13)-MIN(Instances!IO13:Instances!IO13))</f>
        <v>0</v>
      </c>
      <c r="IP13" s="1"/>
      <c r="IQ13" s="1" cm="1">
        <f t="array" ref="IQ13">_xlfn.SWITCH($A$2,"average", AVERAGE(Instances!IQ13:Instances!IQ13),"median", MEDIAN(Instances!IQ13:Instances!IQ13),"min", MIN(Instances!IQ13:Instances!IQ13),"max", MAX(Instances!IQ13:Instances!IQ13),"diff", MAX(Instances!IQ13:Instances!IQ13)-MIN(Instances!IQ13:Instances!IQ13))</f>
        <v>0</v>
      </c>
      <c r="IR13" s="1" cm="1">
        <f t="array" ref="IR13">_xlfn.SWITCH($A$2,"average", AVERAGE(Instances!IR13:Instances!IR13),"median", MEDIAN(Instances!IR13:Instances!IR13),"min", MIN(Instances!IR13:Instances!IR13),"max", MAX(Instances!IR13:Instances!IR13),"diff", MAX(Instances!IR13:Instances!IR13)-MIN(Instances!IR13:Instances!IR13))</f>
        <v>0</v>
      </c>
      <c r="IS13" s="1" cm="1">
        <f t="array" ref="IS13">_xlfn.SWITCH($A$2,"average", AVERAGE(Instances!IS13:Instances!IS13),"median", MEDIAN(Instances!IS13:Instances!IS13),"min", MIN(Instances!IS13:Instances!IS13),"max", MAX(Instances!IS13:Instances!IS13),"diff", MAX(Instances!IS13:Instances!IS13)-MIN(Instances!IS13:Instances!IS13))</f>
        <v>0</v>
      </c>
      <c r="IT13" s="1" cm="1">
        <f t="array" ref="IT13">_xlfn.SWITCH($A$2,"average", AVERAGE(Instances!IT13:Instances!IT13),"median", MEDIAN(Instances!IT13:Instances!IT13),"min", MIN(Instances!IT13:Instances!IT13),"max", MAX(Instances!IT13:Instances!IT13),"diff", MAX(Instances!IT13:Instances!IT13)-MIN(Instances!IT13:Instances!IT13))</f>
        <v>0</v>
      </c>
      <c r="IU13" s="1" cm="1">
        <f t="array" ref="IU13">_xlfn.SWITCH($A$2,"average", AVERAGE(Instances!IU13:Instances!IU13),"median", MEDIAN(Instances!IU13:Instances!IU13),"min", MIN(Instances!IU13:Instances!IU13),"max", MAX(Instances!IU13:Instances!IU13),"diff", MAX(Instances!IU13:Instances!IU13)-MIN(Instances!IU13:Instances!IU13))</f>
        <v>0</v>
      </c>
      <c r="IV13" s="1" cm="1">
        <f t="array" ref="IV13">_xlfn.SWITCH($A$2,"average", AVERAGE(Instances!IV13:Instances!IV13),"median", MEDIAN(Instances!IV13:Instances!IV13),"min", MIN(Instances!IV13:Instances!IV13),"max", MAX(Instances!IV13:Instances!IV13),"diff", MAX(Instances!IV13:Instances!IV13)-MIN(Instances!IV13:Instances!IV13))</f>
        <v>0</v>
      </c>
      <c r="IW13" s="1" cm="1">
        <f t="array" ref="IW13">_xlfn.SWITCH($A$2,"average", AVERAGE(Instances!IW13:Instances!IW13),"median", MEDIAN(Instances!IW13:Instances!IW13),"min", MIN(Instances!IW13:Instances!IW13),"max", MAX(Instances!IW13:Instances!IW13),"diff", MAX(Instances!IW13:Instances!IW13)-MIN(Instances!IW13:Instances!IW13))</f>
        <v>0</v>
      </c>
      <c r="IX13" s="1" cm="1">
        <f t="array" ref="IX13">_xlfn.SWITCH($A$2,"average", AVERAGE(Instances!IX13:Instances!IX13),"median", MEDIAN(Instances!IX13:Instances!IX13),"min", MIN(Instances!IX13:Instances!IX13),"max", MAX(Instances!IX13:Instances!IX13),"diff", MAX(Instances!IX13:Instances!IX13)-MIN(Instances!IX13:Instances!IX13))</f>
        <v>0</v>
      </c>
      <c r="IY13" s="1" cm="1">
        <f t="array" ref="IY13">_xlfn.SWITCH($A$2,"average", AVERAGE(Instances!IY13:Instances!IY13),"median", MEDIAN(Instances!IY13:Instances!IY13),"min", MIN(Instances!IY13:Instances!IY13),"max", MAX(Instances!IY13:Instances!IY13),"diff", MAX(Instances!IY13:Instances!IY13)-MIN(Instances!IY13:Instances!IY13))</f>
        <v>0</v>
      </c>
      <c r="IZ13" s="1" cm="1">
        <f t="array" ref="IZ13">_xlfn.SWITCH($A$2,"average", AVERAGE(Instances!IZ13:Instances!IZ13),"median", MEDIAN(Instances!IZ13:Instances!IZ13),"min", MIN(Instances!IZ13:Instances!IZ13),"max", MAX(Instances!IZ13:Instances!IZ13),"diff", MAX(Instances!IZ13:Instances!IZ13)-MIN(Instances!IZ13:Instances!IZ13))</f>
        <v>0</v>
      </c>
      <c r="JA13" s="1" cm="1">
        <f t="array" ref="JA13">_xlfn.SWITCH($A$2,"average", AVERAGE(Instances!JA13:Instances!JA13),"median", MEDIAN(Instances!JA13:Instances!JA13),"min", MIN(Instances!JA13:Instances!JA13),"max", MAX(Instances!JA13:Instances!JA13),"diff", MAX(Instances!JA13:Instances!JA13)-MIN(Instances!JA13:Instances!JA13))</f>
        <v>0</v>
      </c>
      <c r="JB13" s="1" cm="1">
        <f t="array" ref="JB13">_xlfn.SWITCH($A$2,"average", AVERAGE(Instances!JB13:Instances!JB13),"median", MEDIAN(Instances!JB13:Instances!JB13),"min", MIN(Instances!JB13:Instances!JB13),"max", MAX(Instances!JB13:Instances!JB13),"diff", MAX(Instances!JB13:Instances!JB13)-MIN(Instances!JB13:Instances!JB13))</f>
        <v>0</v>
      </c>
      <c r="JC13" s="1" cm="1">
        <f t="array" ref="JC13">_xlfn.SWITCH($A$2,"average", AVERAGE(Instances!JC13:Instances!JC13),"median", MEDIAN(Instances!JC13:Instances!JC13),"min", MIN(Instances!JC13:Instances!JC13),"max", MAX(Instances!JC13:Instances!JC13),"diff", MAX(Instances!JC13:Instances!JC13)-MIN(Instances!JC13:Instances!JC13))</f>
        <v>0</v>
      </c>
      <c r="JD13" s="1" cm="1">
        <f t="array" ref="JD13">_xlfn.SWITCH($A$2,"average", AVERAGE(Instances!JD13:Instances!JD13),"median", MEDIAN(Instances!JD13:Instances!JD13),"min", MIN(Instances!JD13:Instances!JD13),"max", MAX(Instances!JD13:Instances!JD13),"diff", MAX(Instances!JD13:Instances!JD13)-MIN(Instances!JD13:Instances!JD13))</f>
        <v>0</v>
      </c>
      <c r="JE13" s="1" cm="1">
        <f t="array" ref="JE13">_xlfn.SWITCH($A$2,"average", AVERAGE(Instances!JE13:Instances!JE13),"median", MEDIAN(Instances!JE13:Instances!JE13),"min", MIN(Instances!JE13:Instances!JE13),"max", MAX(Instances!JE13:Instances!JE13),"diff", MAX(Instances!JE13:Instances!JE13)-MIN(Instances!JE13:Instances!JE13))</f>
        <v>0</v>
      </c>
      <c r="JF13" s="1" cm="1">
        <f t="array" ref="JF13">_xlfn.SWITCH($A$2,"average", AVERAGE(Instances!JF13:Instances!JF13),"median", MEDIAN(Instances!JF13:Instances!JF13),"min", MIN(Instances!JF13:Instances!JF13),"max", MAX(Instances!JF13:Instances!JF13),"diff", MAX(Instances!JF13:Instances!JF13)-MIN(Instances!JF13:Instances!JF13))</f>
        <v>0</v>
      </c>
      <c r="JG13" s="1" cm="1">
        <f t="array" ref="JG13">_xlfn.SWITCH($A$2,"average", AVERAGE(Instances!JG13:Instances!JG13),"median", MEDIAN(Instances!JG13:Instances!JG13),"min", MIN(Instances!JG13:Instances!JG13),"max", MAX(Instances!JG13:Instances!JG13),"diff", MAX(Instances!JG13:Instances!JG13)-MIN(Instances!JG13:Instances!JG13))</f>
        <v>0</v>
      </c>
      <c r="JH13" s="1"/>
      <c r="JI13" s="1" cm="1">
        <f t="array" ref="JI13">_xlfn.SWITCH($A$2,"average", AVERAGE(Instances!JI13:Instances!JI13),"median", MEDIAN(Instances!JI13:Instances!JI13),"min", MIN(Instances!JI13:Instances!JI13),"max", MAX(Instances!JI13:Instances!JI13),"diff", MAX(Instances!JI13:Instances!JI13)-MIN(Instances!JI13:Instances!JI13))</f>
        <v>0</v>
      </c>
      <c r="JJ13" s="1" cm="1">
        <f t="array" ref="JJ13">_xlfn.SWITCH($A$2,"average", AVERAGE(Instances!JJ13:Instances!JJ13),"median", MEDIAN(Instances!JJ13:Instances!JJ13),"min", MIN(Instances!JJ13:Instances!JJ13),"max", MAX(Instances!JJ13:Instances!JJ13),"diff", MAX(Instances!JJ13:Instances!JJ13)-MIN(Instances!JJ13:Instances!JJ13))</f>
        <v>0</v>
      </c>
      <c r="JK13" s="1" cm="1">
        <f t="array" ref="JK13">_xlfn.SWITCH($A$2,"average", AVERAGE(Instances!JK13:Instances!JK13),"median", MEDIAN(Instances!JK13:Instances!JK13),"min", MIN(Instances!JK13:Instances!JK13),"max", MAX(Instances!JK13:Instances!JK13),"diff", MAX(Instances!JK13:Instances!JK13)-MIN(Instances!JK13:Instances!JK13))</f>
        <v>0</v>
      </c>
      <c r="JL13" s="1" cm="1">
        <f t="array" ref="JL13">_xlfn.SWITCH($A$2,"average", AVERAGE(Instances!JL13:Instances!JL13),"median", MEDIAN(Instances!JL13:Instances!JL13),"min", MIN(Instances!JL13:Instances!JL13),"max", MAX(Instances!JL13:Instances!JL13),"diff", MAX(Instances!JL13:Instances!JL13)-MIN(Instances!JL13:Instances!JL13))</f>
        <v>0</v>
      </c>
      <c r="JM13" s="1" cm="1">
        <f t="array" ref="JM13">_xlfn.SWITCH($A$2,"average", AVERAGE(Instances!JM13:Instances!JM13),"median", MEDIAN(Instances!JM13:Instances!JM13),"min", MIN(Instances!JM13:Instances!JM13),"max", MAX(Instances!JM13:Instances!JM13),"diff", MAX(Instances!JM13:Instances!JM13)-MIN(Instances!JM13:Instances!JM13))</f>
        <v>0</v>
      </c>
      <c r="JN13" s="1" cm="1">
        <f t="array" ref="JN13">_xlfn.SWITCH($A$2,"average", AVERAGE(Instances!JN13:Instances!JN13),"median", MEDIAN(Instances!JN13:Instances!JN13),"min", MIN(Instances!JN13:Instances!JN13),"max", MAX(Instances!JN13:Instances!JN13),"diff", MAX(Instances!JN13:Instances!JN13)-MIN(Instances!JN13:Instances!JN13))</f>
        <v>0</v>
      </c>
      <c r="JO13" s="1" cm="1">
        <f t="array" ref="JO13">_xlfn.SWITCH($A$2,"average", AVERAGE(Instances!JO13:Instances!JO13),"median", MEDIAN(Instances!JO13:Instances!JO13),"min", MIN(Instances!JO13:Instances!JO13),"max", MAX(Instances!JO13:Instances!JO13),"diff", MAX(Instances!JO13:Instances!JO13)-MIN(Instances!JO13:Instances!JO13))</f>
        <v>0</v>
      </c>
      <c r="JP13" s="1" cm="1">
        <f t="array" ref="JP13">_xlfn.SWITCH($A$2,"average", AVERAGE(Instances!JP13:Instances!JP13),"median", MEDIAN(Instances!JP13:Instances!JP13),"min", MIN(Instances!JP13:Instances!JP13),"max", MAX(Instances!JP13:Instances!JP13),"diff", MAX(Instances!JP13:Instances!JP13)-MIN(Instances!JP13:Instances!JP13))</f>
        <v>0</v>
      </c>
      <c r="JQ13" s="1" cm="1">
        <f t="array" ref="JQ13">_xlfn.SWITCH($A$2,"average", AVERAGE(Instances!JQ13:Instances!JQ13),"median", MEDIAN(Instances!JQ13:Instances!JQ13),"min", MIN(Instances!JQ13:Instances!JQ13),"max", MAX(Instances!JQ13:Instances!JQ13),"diff", MAX(Instances!JQ13:Instances!JQ13)-MIN(Instances!JQ13:Instances!JQ13))</f>
        <v>0</v>
      </c>
      <c r="JR13" s="1" cm="1">
        <f t="array" ref="JR13">_xlfn.SWITCH($A$2,"average", AVERAGE(Instances!JR13:Instances!JR13),"median", MEDIAN(Instances!JR13:Instances!JR13),"min", MIN(Instances!JR13:Instances!JR13),"max", MAX(Instances!JR13:Instances!JR13),"diff", MAX(Instances!JR13:Instances!JR13)-MIN(Instances!JR13:Instances!JR13))</f>
        <v>0</v>
      </c>
      <c r="JS13" s="1" cm="1">
        <f t="array" ref="JS13">_xlfn.SWITCH($A$2,"average", AVERAGE(Instances!JS13:Instances!JS13),"median", MEDIAN(Instances!JS13:Instances!JS13),"min", MIN(Instances!JS13:Instances!JS13),"max", MAX(Instances!JS13:Instances!JS13),"diff", MAX(Instances!JS13:Instances!JS13)-MIN(Instances!JS13:Instances!JS13))</f>
        <v>0</v>
      </c>
      <c r="JT13" s="1" cm="1">
        <f t="array" ref="JT13">_xlfn.SWITCH($A$2,"average", AVERAGE(Instances!JT13:Instances!JT13),"median", MEDIAN(Instances!JT13:Instances!JT13),"min", MIN(Instances!JT13:Instances!JT13),"max", MAX(Instances!JT13:Instances!JT13),"diff", MAX(Instances!JT13:Instances!JT13)-MIN(Instances!JT13:Instances!JT13))</f>
        <v>0</v>
      </c>
      <c r="JU13" s="1" cm="1">
        <f t="array" ref="JU13">_xlfn.SWITCH($A$2,"average", AVERAGE(Instances!JU13:Instances!JU13),"median", MEDIAN(Instances!JU13:Instances!JU13),"min", MIN(Instances!JU13:Instances!JU13),"max", MAX(Instances!JU13:Instances!JU13),"diff", MAX(Instances!JU13:Instances!JU13)-MIN(Instances!JU13:Instances!JU13))</f>
        <v>0</v>
      </c>
      <c r="JV13" s="1" cm="1">
        <f t="array" ref="JV13">_xlfn.SWITCH($A$2,"average", AVERAGE(Instances!JV13:Instances!JV13),"median", MEDIAN(Instances!JV13:Instances!JV13),"min", MIN(Instances!JV13:Instances!JV13),"max", MAX(Instances!JV13:Instances!JV13),"diff", MAX(Instances!JV13:Instances!JV13)-MIN(Instances!JV13:Instances!JV13))</f>
        <v>0</v>
      </c>
      <c r="JW13" s="1" cm="1">
        <f t="array" ref="JW13">_xlfn.SWITCH($A$2,"average", AVERAGE(Instances!JW13:Instances!JW13),"median", MEDIAN(Instances!JW13:Instances!JW13),"min", MIN(Instances!JW13:Instances!JW13),"max", MAX(Instances!JW13:Instances!JW13),"diff", MAX(Instances!JW13:Instances!JW13)-MIN(Instances!JW13:Instances!JW13))</f>
        <v>0</v>
      </c>
      <c r="JX13" s="1" cm="1">
        <f t="array" ref="JX13">_xlfn.SWITCH($A$2,"average", AVERAGE(Instances!JX13:Instances!JX13),"median", MEDIAN(Instances!JX13:Instances!JX13),"min", MIN(Instances!JX13:Instances!JX13),"max", MAX(Instances!JX13:Instances!JX13),"diff", MAX(Instances!JX13:Instances!JX13)-MIN(Instances!JX13:Instances!JX13))</f>
        <v>0</v>
      </c>
      <c r="JY13" s="1" cm="1">
        <f t="array" ref="JY13">_xlfn.SWITCH($A$2,"average", AVERAGE(Instances!JY13:Instances!JY13),"median", MEDIAN(Instances!JY13:Instances!JY13),"min", MIN(Instances!JY13:Instances!JY13),"max", MAX(Instances!JY13:Instances!JY13),"diff", MAX(Instances!JY13:Instances!JY13)-MIN(Instances!JY13:Instances!JY13))</f>
        <v>0</v>
      </c>
      <c r="JZ13" s="1"/>
      <c r="KA13" s="1" cm="1">
        <f t="array" ref="KA13">_xlfn.SWITCH($A$2,"average", AVERAGE(Instances!KA13:Instances!KA13),"median", MEDIAN(Instances!KA13:Instances!KA13),"min", MIN(Instances!KA13:Instances!KA13),"max", MAX(Instances!KA13:Instances!KA13),"diff", MAX(Instances!KA13:Instances!KA13)-MIN(Instances!KA13:Instances!KA13))</f>
        <v>0</v>
      </c>
      <c r="KB13" s="1" cm="1">
        <f t="array" ref="KB13">_xlfn.SWITCH($A$2,"average", AVERAGE(Instances!KB13:Instances!KB13),"median", MEDIAN(Instances!KB13:Instances!KB13),"min", MIN(Instances!KB13:Instances!KB13),"max", MAX(Instances!KB13:Instances!KB13),"diff", MAX(Instances!KB13:Instances!KB13)-MIN(Instances!KB13:Instances!KB13))</f>
        <v>0</v>
      </c>
      <c r="KC13" s="1" cm="1">
        <f t="array" ref="KC13">_xlfn.SWITCH($A$2,"average", AVERAGE(Instances!KC13:Instances!KC13),"median", MEDIAN(Instances!KC13:Instances!KC13),"min", MIN(Instances!KC13:Instances!KC13),"max", MAX(Instances!KC13:Instances!KC13),"diff", MAX(Instances!KC13:Instances!KC13)-MIN(Instances!KC13:Instances!KC13))</f>
        <v>0</v>
      </c>
      <c r="KD13" s="1" cm="1">
        <f t="array" ref="KD13">_xlfn.SWITCH($A$2,"average", AVERAGE(Instances!KD13:Instances!KD13),"median", MEDIAN(Instances!KD13:Instances!KD13),"min", MIN(Instances!KD13:Instances!KD13),"max", MAX(Instances!KD13:Instances!KD13),"diff", MAX(Instances!KD13:Instances!KD13)-MIN(Instances!KD13:Instances!KD13))</f>
        <v>0</v>
      </c>
      <c r="KE13" s="1" cm="1">
        <f t="array" ref="KE13">_xlfn.SWITCH($A$2,"average", AVERAGE(Instances!KE13:Instances!KE13),"median", MEDIAN(Instances!KE13:Instances!KE13),"min", MIN(Instances!KE13:Instances!KE13),"max", MAX(Instances!KE13:Instances!KE13),"diff", MAX(Instances!KE13:Instances!KE13)-MIN(Instances!KE13:Instances!KE13))</f>
        <v>0</v>
      </c>
      <c r="KF13" s="1" cm="1">
        <f t="array" ref="KF13">_xlfn.SWITCH($A$2,"average", AVERAGE(Instances!KF13:Instances!KF13),"median", MEDIAN(Instances!KF13:Instances!KF13),"min", MIN(Instances!KF13:Instances!KF13),"max", MAX(Instances!KF13:Instances!KF13),"diff", MAX(Instances!KF13:Instances!KF13)-MIN(Instances!KF13:Instances!KF13))</f>
        <v>0</v>
      </c>
      <c r="KG13" s="1" cm="1">
        <f t="array" ref="KG13">_xlfn.SWITCH($A$2,"average", AVERAGE(Instances!KG13:Instances!KG13),"median", MEDIAN(Instances!KG13:Instances!KG13),"min", MIN(Instances!KG13:Instances!KG13),"max", MAX(Instances!KG13:Instances!KG13),"diff", MAX(Instances!KG13:Instances!KG13)-MIN(Instances!KG13:Instances!KG13))</f>
        <v>0</v>
      </c>
      <c r="KH13" s="1" cm="1">
        <f t="array" ref="KH13">_xlfn.SWITCH($A$2,"average", AVERAGE(Instances!KH13:Instances!KH13),"median", MEDIAN(Instances!KH13:Instances!KH13),"min", MIN(Instances!KH13:Instances!KH13),"max", MAX(Instances!KH13:Instances!KH13),"diff", MAX(Instances!KH13:Instances!KH13)-MIN(Instances!KH13:Instances!KH13))</f>
        <v>0</v>
      </c>
      <c r="KI13" s="1" cm="1">
        <f t="array" ref="KI13">_xlfn.SWITCH($A$2,"average", AVERAGE(Instances!KI13:Instances!KI13),"median", MEDIAN(Instances!KI13:Instances!KI13),"min", MIN(Instances!KI13:Instances!KI13),"max", MAX(Instances!KI13:Instances!KI13),"diff", MAX(Instances!KI13:Instances!KI13)-MIN(Instances!KI13:Instances!KI13))</f>
        <v>0</v>
      </c>
      <c r="KJ13" s="1" cm="1">
        <f t="array" ref="KJ13">_xlfn.SWITCH($A$2,"average", AVERAGE(Instances!KJ13:Instances!KJ13),"median", MEDIAN(Instances!KJ13:Instances!KJ13),"min", MIN(Instances!KJ13:Instances!KJ13),"max", MAX(Instances!KJ13:Instances!KJ13),"diff", MAX(Instances!KJ13:Instances!KJ13)-MIN(Instances!KJ13:Instances!KJ13))</f>
        <v>0</v>
      </c>
      <c r="KK13" s="1" cm="1">
        <f t="array" ref="KK13">_xlfn.SWITCH($A$2,"average", AVERAGE(Instances!KK13:Instances!KK13),"median", MEDIAN(Instances!KK13:Instances!KK13),"min", MIN(Instances!KK13:Instances!KK13),"max", MAX(Instances!KK13:Instances!KK13),"diff", MAX(Instances!KK13:Instances!KK13)-MIN(Instances!KK13:Instances!KK13))</f>
        <v>0</v>
      </c>
      <c r="KL13" s="1" cm="1">
        <f t="array" ref="KL13">_xlfn.SWITCH($A$2,"average", AVERAGE(Instances!KL13:Instances!KL13),"median", MEDIAN(Instances!KL13:Instances!KL13),"min", MIN(Instances!KL13:Instances!KL13),"max", MAX(Instances!KL13:Instances!KL13),"diff", MAX(Instances!KL13:Instances!KL13)-MIN(Instances!KL13:Instances!KL13))</f>
        <v>0</v>
      </c>
      <c r="KM13" s="1" cm="1">
        <f t="array" ref="KM13">_xlfn.SWITCH($A$2,"average", AVERAGE(Instances!KM13:Instances!KM13),"median", MEDIAN(Instances!KM13:Instances!KM13),"min", MIN(Instances!KM13:Instances!KM13),"max", MAX(Instances!KM13:Instances!KM13),"diff", MAX(Instances!KM13:Instances!KM13)-MIN(Instances!KM13:Instances!KM13))</f>
        <v>0</v>
      </c>
      <c r="KN13" s="1" cm="1">
        <f t="array" ref="KN13">_xlfn.SWITCH($A$2,"average", AVERAGE(Instances!KN13:Instances!KN13),"median", MEDIAN(Instances!KN13:Instances!KN13),"min", MIN(Instances!KN13:Instances!KN13),"max", MAX(Instances!KN13:Instances!KN13),"diff", MAX(Instances!KN13:Instances!KN13)-MIN(Instances!KN13:Instances!KN13))</f>
        <v>0</v>
      </c>
      <c r="KO13" s="1" cm="1">
        <f t="array" ref="KO13">_xlfn.SWITCH($A$2,"average", AVERAGE(Instances!KO13:Instances!KO13),"median", MEDIAN(Instances!KO13:Instances!KO13),"min", MIN(Instances!KO13:Instances!KO13),"max", MAX(Instances!KO13:Instances!KO13),"diff", MAX(Instances!KO13:Instances!KO13)-MIN(Instances!KO13:Instances!KO13))</f>
        <v>0</v>
      </c>
      <c r="KP13" s="1" cm="1">
        <f t="array" ref="KP13">_xlfn.SWITCH($A$2,"average", AVERAGE(Instances!KP13:Instances!KP13),"median", MEDIAN(Instances!KP13:Instances!KP13),"min", MIN(Instances!KP13:Instances!KP13),"max", MAX(Instances!KP13:Instances!KP13),"diff", MAX(Instances!KP13:Instances!KP13)-MIN(Instances!KP13:Instances!KP13))</f>
        <v>0</v>
      </c>
      <c r="KQ13" s="1" cm="1">
        <f t="array" ref="KQ13">_xlfn.SWITCH($A$2,"average", AVERAGE(Instances!KQ13:Instances!KQ13),"median", MEDIAN(Instances!KQ13:Instances!KQ13),"min", MIN(Instances!KQ13:Instances!KQ13),"max", MAX(Instances!KQ13:Instances!KQ13),"diff", MAX(Instances!KQ13:Instances!KQ13)-MIN(Instances!KQ13:Instances!KQ13))</f>
        <v>0</v>
      </c>
      <c r="KR13" s="1"/>
      <c r="KS13" s="1" cm="1">
        <f t="array" ref="KS13">_xlfn.SWITCH($A$2,"average", AVERAGE(Instances!KS13:Instances!KS13),"median", MEDIAN(Instances!KS13:Instances!KS13),"min", MIN(Instances!KS13:Instances!KS13),"max", MAX(Instances!KS13:Instances!KS13),"diff", MAX(Instances!KS13:Instances!KS13)-MIN(Instances!KS13:Instances!KS13))</f>
        <v>0</v>
      </c>
      <c r="KT13" s="1" cm="1">
        <f t="array" ref="KT13">_xlfn.SWITCH($A$2,"average", AVERAGE(Instances!KT13:Instances!KT13),"median", MEDIAN(Instances!KT13:Instances!KT13),"min", MIN(Instances!KT13:Instances!KT13),"max", MAX(Instances!KT13:Instances!KT13),"diff", MAX(Instances!KT13:Instances!KT13)-MIN(Instances!KT13:Instances!KT13))</f>
        <v>0</v>
      </c>
      <c r="KU13" s="1" cm="1">
        <f t="array" ref="KU13">_xlfn.SWITCH($A$2,"average", AVERAGE(Instances!KU13:Instances!KU13),"median", MEDIAN(Instances!KU13:Instances!KU13),"min", MIN(Instances!KU13:Instances!KU13),"max", MAX(Instances!KU13:Instances!KU13),"diff", MAX(Instances!KU13:Instances!KU13)-MIN(Instances!KU13:Instances!KU13))</f>
        <v>0</v>
      </c>
      <c r="KV13" s="1" cm="1">
        <f t="array" ref="KV13">_xlfn.SWITCH($A$2,"average", AVERAGE(Instances!KV13:Instances!KV13),"median", MEDIAN(Instances!KV13:Instances!KV13),"min", MIN(Instances!KV13:Instances!KV13),"max", MAX(Instances!KV13:Instances!KV13),"diff", MAX(Instances!KV13:Instances!KV13)-MIN(Instances!KV13:Instances!KV13))</f>
        <v>0</v>
      </c>
      <c r="KW13" s="1" cm="1">
        <f t="array" ref="KW13">_xlfn.SWITCH($A$2,"average", AVERAGE(Instances!KW13:Instances!KW13),"median", MEDIAN(Instances!KW13:Instances!KW13),"min", MIN(Instances!KW13:Instances!KW13),"max", MAX(Instances!KW13:Instances!KW13),"diff", MAX(Instances!KW13:Instances!KW13)-MIN(Instances!KW13:Instances!KW13))</f>
        <v>0</v>
      </c>
      <c r="KX13" s="1" cm="1">
        <f t="array" ref="KX13">_xlfn.SWITCH($A$2,"average", AVERAGE(Instances!KX13:Instances!KX13),"median", MEDIAN(Instances!KX13:Instances!KX13),"min", MIN(Instances!KX13:Instances!KX13),"max", MAX(Instances!KX13:Instances!KX13),"diff", MAX(Instances!KX13:Instances!KX13)-MIN(Instances!KX13:Instances!KX13))</f>
        <v>0</v>
      </c>
      <c r="KY13" s="1" cm="1">
        <f t="array" ref="KY13">_xlfn.SWITCH($A$2,"average", AVERAGE(Instances!KY13:Instances!KY13),"median", MEDIAN(Instances!KY13:Instances!KY13),"min", MIN(Instances!KY13:Instances!KY13),"max", MAX(Instances!KY13:Instances!KY13),"diff", MAX(Instances!KY13:Instances!KY13)-MIN(Instances!KY13:Instances!KY13))</f>
        <v>0</v>
      </c>
      <c r="KZ13" s="1" cm="1">
        <f t="array" ref="KZ13">_xlfn.SWITCH($A$2,"average", AVERAGE(Instances!KZ13:Instances!KZ13),"median", MEDIAN(Instances!KZ13:Instances!KZ13),"min", MIN(Instances!KZ13:Instances!KZ13),"max", MAX(Instances!KZ13:Instances!KZ13),"diff", MAX(Instances!KZ13:Instances!KZ13)-MIN(Instances!KZ13:Instances!KZ13))</f>
        <v>0</v>
      </c>
      <c r="LA13" s="1" cm="1">
        <f t="array" ref="LA13">_xlfn.SWITCH($A$2,"average", AVERAGE(Instances!LA13:Instances!LA13),"median", MEDIAN(Instances!LA13:Instances!LA13),"min", MIN(Instances!LA13:Instances!LA13),"max", MAX(Instances!LA13:Instances!LA13),"diff", MAX(Instances!LA13:Instances!LA13)-MIN(Instances!LA13:Instances!LA13))</f>
        <v>0</v>
      </c>
      <c r="LB13" s="1" cm="1">
        <f t="array" ref="LB13">_xlfn.SWITCH($A$2,"average", AVERAGE(Instances!LB13:Instances!LB13),"median", MEDIAN(Instances!LB13:Instances!LB13),"min", MIN(Instances!LB13:Instances!LB13),"max", MAX(Instances!LB13:Instances!LB13),"diff", MAX(Instances!LB13:Instances!LB13)-MIN(Instances!LB13:Instances!LB13))</f>
        <v>0</v>
      </c>
      <c r="LC13" s="1" cm="1">
        <f t="array" ref="LC13">_xlfn.SWITCH($A$2,"average", AVERAGE(Instances!LC13:Instances!LC13),"median", MEDIAN(Instances!LC13:Instances!LC13),"min", MIN(Instances!LC13:Instances!LC13),"max", MAX(Instances!LC13:Instances!LC13),"diff", MAX(Instances!LC13:Instances!LC13)-MIN(Instances!LC13:Instances!LC13))</f>
        <v>0</v>
      </c>
      <c r="LD13" s="1" cm="1">
        <f t="array" ref="LD13">_xlfn.SWITCH($A$2,"average", AVERAGE(Instances!LD13:Instances!LD13),"median", MEDIAN(Instances!LD13:Instances!LD13),"min", MIN(Instances!LD13:Instances!LD13),"max", MAX(Instances!LD13:Instances!LD13),"diff", MAX(Instances!LD13:Instances!LD13)-MIN(Instances!LD13:Instances!LD13))</f>
        <v>0</v>
      </c>
      <c r="LE13" s="1" cm="1">
        <f t="array" ref="LE13">_xlfn.SWITCH($A$2,"average", AVERAGE(Instances!LE13:Instances!LE13),"median", MEDIAN(Instances!LE13:Instances!LE13),"min", MIN(Instances!LE13:Instances!LE13),"max", MAX(Instances!LE13:Instances!LE13),"diff", MAX(Instances!LE13:Instances!LE13)-MIN(Instances!LE13:Instances!LE13))</f>
        <v>0</v>
      </c>
      <c r="LF13" s="1" cm="1">
        <f t="array" ref="LF13">_xlfn.SWITCH($A$2,"average", AVERAGE(Instances!LF13:Instances!LF13),"median", MEDIAN(Instances!LF13:Instances!LF13),"min", MIN(Instances!LF13:Instances!LF13),"max", MAX(Instances!LF13:Instances!LF13),"diff", MAX(Instances!LF13:Instances!LF13)-MIN(Instances!LF13:Instances!LF13))</f>
        <v>0</v>
      </c>
      <c r="LG13" s="1" cm="1">
        <f t="array" ref="LG13">_xlfn.SWITCH($A$2,"average", AVERAGE(Instances!LG13:Instances!LG13),"median", MEDIAN(Instances!LG13:Instances!LG13),"min", MIN(Instances!LG13:Instances!LG13),"max", MAX(Instances!LG13:Instances!LG13),"diff", MAX(Instances!LG13:Instances!LG13)-MIN(Instances!LG13:Instances!LG13))</f>
        <v>0</v>
      </c>
      <c r="LH13" s="1" cm="1">
        <f t="array" ref="LH13">_xlfn.SWITCH($A$2,"average", AVERAGE(Instances!LH13:Instances!LH13),"median", MEDIAN(Instances!LH13:Instances!LH13),"min", MIN(Instances!LH13:Instances!LH13),"max", MAX(Instances!LH13:Instances!LH13),"diff", MAX(Instances!LH13:Instances!LH13)-MIN(Instances!LH13:Instances!LH13))</f>
        <v>0</v>
      </c>
      <c r="LI13" s="1" cm="1">
        <f t="array" ref="LI13">_xlfn.SWITCH($A$2,"average", AVERAGE(Instances!LI13:Instances!LI13),"median", MEDIAN(Instances!LI13:Instances!LI13),"min", MIN(Instances!LI13:Instances!LI13),"max", MAX(Instances!LI13:Instances!LI13),"diff", MAX(Instances!LI13:Instances!LI13)-MIN(Instances!LI13:Instances!LI13))</f>
        <v>0</v>
      </c>
      <c r="LJ13" s="1"/>
      <c r="LK13" s="1" cm="1">
        <f t="array" ref="LK13">_xlfn.SWITCH($A$2,"average", AVERAGE(Instances!LK13:Instances!LK13),"median", MEDIAN(Instances!LK13:Instances!LK13),"min", MIN(Instances!LK13:Instances!LK13),"max", MAX(Instances!LK13:Instances!LK13),"diff", MAX(Instances!LK13:Instances!LK13)-MIN(Instances!LK13:Instances!LK13))</f>
        <v>0</v>
      </c>
      <c r="LL13" s="1" cm="1">
        <f t="array" ref="LL13">_xlfn.SWITCH($A$2,"average", AVERAGE(Instances!LL13:Instances!LL13),"median", MEDIAN(Instances!LL13:Instances!LL13),"min", MIN(Instances!LL13:Instances!LL13),"max", MAX(Instances!LL13:Instances!LL13),"diff", MAX(Instances!LL13:Instances!LL13)-MIN(Instances!LL13:Instances!LL13))</f>
        <v>0</v>
      </c>
      <c r="LM13" s="1" cm="1">
        <f t="array" ref="LM13">_xlfn.SWITCH($A$2,"average", AVERAGE(Instances!LM13:Instances!LM13),"median", MEDIAN(Instances!LM13:Instances!LM13),"min", MIN(Instances!LM13:Instances!LM13),"max", MAX(Instances!LM13:Instances!LM13),"diff", MAX(Instances!LM13:Instances!LM13)-MIN(Instances!LM13:Instances!LM13))</f>
        <v>0</v>
      </c>
      <c r="LN13" s="1" cm="1">
        <f t="array" ref="LN13">_xlfn.SWITCH($A$2,"average", AVERAGE(Instances!LN13:Instances!LN13),"median", MEDIAN(Instances!LN13:Instances!LN13),"min", MIN(Instances!LN13:Instances!LN13),"max", MAX(Instances!LN13:Instances!LN13),"diff", MAX(Instances!LN13:Instances!LN13)-MIN(Instances!LN13:Instances!LN13))</f>
        <v>0</v>
      </c>
      <c r="LO13" s="1" cm="1">
        <f t="array" ref="LO13">_xlfn.SWITCH($A$2,"average", AVERAGE(Instances!LO13:Instances!LO13),"median", MEDIAN(Instances!LO13:Instances!LO13),"min", MIN(Instances!LO13:Instances!LO13),"max", MAX(Instances!LO13:Instances!LO13),"diff", MAX(Instances!LO13:Instances!LO13)-MIN(Instances!LO13:Instances!LO13))</f>
        <v>0</v>
      </c>
      <c r="LP13" s="1" cm="1">
        <f t="array" ref="LP13">_xlfn.SWITCH($A$2,"average", AVERAGE(Instances!LP13:Instances!LP13),"median", MEDIAN(Instances!LP13:Instances!LP13),"min", MIN(Instances!LP13:Instances!LP13),"max", MAX(Instances!LP13:Instances!LP13),"diff", MAX(Instances!LP13:Instances!LP13)-MIN(Instances!LP13:Instances!LP13))</f>
        <v>0</v>
      </c>
      <c r="LQ13" s="1" cm="1">
        <f t="array" ref="LQ13">_xlfn.SWITCH($A$2,"average", AVERAGE(Instances!LQ13:Instances!LQ13),"median", MEDIAN(Instances!LQ13:Instances!LQ13),"min", MIN(Instances!LQ13:Instances!LQ13),"max", MAX(Instances!LQ13:Instances!LQ13),"diff", MAX(Instances!LQ13:Instances!LQ13)-MIN(Instances!LQ13:Instances!LQ13))</f>
        <v>0</v>
      </c>
      <c r="LR13" s="1" cm="1">
        <f t="array" ref="LR13">_xlfn.SWITCH($A$2,"average", AVERAGE(Instances!LR13:Instances!LR13),"median", MEDIAN(Instances!LR13:Instances!LR13),"min", MIN(Instances!LR13:Instances!LR13),"max", MAX(Instances!LR13:Instances!LR13),"diff", MAX(Instances!LR13:Instances!LR13)-MIN(Instances!LR13:Instances!LR13))</f>
        <v>0</v>
      </c>
      <c r="LS13" s="1" cm="1">
        <f t="array" ref="LS13">_xlfn.SWITCH($A$2,"average", AVERAGE(Instances!LS13:Instances!LS13),"median", MEDIAN(Instances!LS13:Instances!LS13),"min", MIN(Instances!LS13:Instances!LS13),"max", MAX(Instances!LS13:Instances!LS13),"diff", MAX(Instances!LS13:Instances!LS13)-MIN(Instances!LS13:Instances!LS13))</f>
        <v>0</v>
      </c>
      <c r="LT13" s="1" cm="1">
        <f t="array" ref="LT13">_xlfn.SWITCH($A$2,"average", AVERAGE(Instances!LT13:Instances!LT13),"median", MEDIAN(Instances!LT13:Instances!LT13),"min", MIN(Instances!LT13:Instances!LT13),"max", MAX(Instances!LT13:Instances!LT13),"diff", MAX(Instances!LT13:Instances!LT13)-MIN(Instances!LT13:Instances!LT13))</f>
        <v>0</v>
      </c>
      <c r="LU13" s="1" cm="1">
        <f t="array" ref="LU13">_xlfn.SWITCH($A$2,"average", AVERAGE(Instances!LU13:Instances!LU13),"median", MEDIAN(Instances!LU13:Instances!LU13),"min", MIN(Instances!LU13:Instances!LU13),"max", MAX(Instances!LU13:Instances!LU13),"diff", MAX(Instances!LU13:Instances!LU13)-MIN(Instances!LU13:Instances!LU13))</f>
        <v>0</v>
      </c>
      <c r="LV13" s="1" cm="1">
        <f t="array" ref="LV13">_xlfn.SWITCH($A$2,"average", AVERAGE(Instances!LV13:Instances!LV13),"median", MEDIAN(Instances!LV13:Instances!LV13),"min", MIN(Instances!LV13:Instances!LV13),"max", MAX(Instances!LV13:Instances!LV13),"diff", MAX(Instances!LV13:Instances!LV13)-MIN(Instances!LV13:Instances!LV13))</f>
        <v>0</v>
      </c>
      <c r="LW13" s="1" cm="1">
        <f t="array" ref="LW13">_xlfn.SWITCH($A$2,"average", AVERAGE(Instances!LW13:Instances!LW13),"median", MEDIAN(Instances!LW13:Instances!LW13),"min", MIN(Instances!LW13:Instances!LW13),"max", MAX(Instances!LW13:Instances!LW13),"diff", MAX(Instances!LW13:Instances!LW13)-MIN(Instances!LW13:Instances!LW13))</f>
        <v>0</v>
      </c>
      <c r="LX13" s="1" cm="1">
        <f t="array" ref="LX13">_xlfn.SWITCH($A$2,"average", AVERAGE(Instances!LX13:Instances!LX13),"median", MEDIAN(Instances!LX13:Instances!LX13),"min", MIN(Instances!LX13:Instances!LX13),"max", MAX(Instances!LX13:Instances!LX13),"diff", MAX(Instances!LX13:Instances!LX13)-MIN(Instances!LX13:Instances!LX13))</f>
        <v>0</v>
      </c>
      <c r="LY13" s="1" cm="1">
        <f t="array" ref="LY13">_xlfn.SWITCH($A$2,"average", AVERAGE(Instances!LY13:Instances!LY13),"median", MEDIAN(Instances!LY13:Instances!LY13),"min", MIN(Instances!LY13:Instances!LY13),"max", MAX(Instances!LY13:Instances!LY13),"diff", MAX(Instances!LY13:Instances!LY13)-MIN(Instances!LY13:Instances!LY13))</f>
        <v>0</v>
      </c>
      <c r="LZ13" s="1" cm="1">
        <f t="array" ref="LZ13">_xlfn.SWITCH($A$2,"average", AVERAGE(Instances!LZ13:Instances!LZ13),"median", MEDIAN(Instances!LZ13:Instances!LZ13),"min", MIN(Instances!LZ13:Instances!LZ13),"max", MAX(Instances!LZ13:Instances!LZ13),"diff", MAX(Instances!LZ13:Instances!LZ13)-MIN(Instances!LZ13:Instances!LZ13))</f>
        <v>0</v>
      </c>
      <c r="MA13" s="1" cm="1">
        <f t="array" ref="MA13">_xlfn.SWITCH($A$2,"average", AVERAGE(Instances!MA13:Instances!MA13),"median", MEDIAN(Instances!MA13:Instances!MA13),"min", MIN(Instances!MA13:Instances!MA13),"max", MAX(Instances!MA13:Instances!MA13),"diff", MAX(Instances!MA13:Instances!MA13)-MIN(Instances!MA13:Instances!MA13))</f>
        <v>0</v>
      </c>
      <c r="MB13" s="1"/>
      <c r="MC13" s="1" cm="1">
        <f t="array" ref="MC13">_xlfn.SWITCH($A$2,"average", AVERAGE(Instances!MC13:Instances!MC13),"median", MEDIAN(Instances!MC13:Instances!MC13),"min", MIN(Instances!MC13:Instances!MC13),"max", MAX(Instances!MC13:Instances!MC13),"diff", MAX(Instances!MC13:Instances!MC13)-MIN(Instances!MC13:Instances!MC13))</f>
        <v>0</v>
      </c>
      <c r="MD13" s="1" cm="1">
        <f t="array" ref="MD13">_xlfn.SWITCH($A$2,"average", AVERAGE(Instances!MD13:Instances!MD13),"median", MEDIAN(Instances!MD13:Instances!MD13),"min", MIN(Instances!MD13:Instances!MD13),"max", MAX(Instances!MD13:Instances!MD13),"diff", MAX(Instances!MD13:Instances!MD13)-MIN(Instances!MD13:Instances!MD13))</f>
        <v>0</v>
      </c>
      <c r="ME13" s="1" cm="1">
        <f t="array" ref="ME13">_xlfn.SWITCH($A$2,"average", AVERAGE(Instances!ME13:Instances!ME13),"median", MEDIAN(Instances!ME13:Instances!ME13),"min", MIN(Instances!ME13:Instances!ME13),"max", MAX(Instances!ME13:Instances!ME13),"diff", MAX(Instances!ME13:Instances!ME13)-MIN(Instances!ME13:Instances!ME13))</f>
        <v>0</v>
      </c>
      <c r="MF13" s="1" cm="1">
        <f t="array" ref="MF13">_xlfn.SWITCH($A$2,"average", AVERAGE(Instances!MF13:Instances!MF13),"median", MEDIAN(Instances!MF13:Instances!MF13),"min", MIN(Instances!MF13:Instances!MF13),"max", MAX(Instances!MF13:Instances!MF13),"diff", MAX(Instances!MF13:Instances!MF13)-MIN(Instances!MF13:Instances!MF13))</f>
        <v>0</v>
      </c>
      <c r="MG13" s="1" cm="1">
        <f t="array" ref="MG13">_xlfn.SWITCH($A$2,"average", AVERAGE(Instances!MG13:Instances!MG13),"median", MEDIAN(Instances!MG13:Instances!MG13),"min", MIN(Instances!MG13:Instances!MG13),"max", MAX(Instances!MG13:Instances!MG13),"diff", MAX(Instances!MG13:Instances!MG13)-MIN(Instances!MG13:Instances!MG13))</f>
        <v>0</v>
      </c>
      <c r="MH13" s="1" cm="1">
        <f t="array" ref="MH13">_xlfn.SWITCH($A$2,"average", AVERAGE(Instances!MH13:Instances!MH13),"median", MEDIAN(Instances!MH13:Instances!MH13),"min", MIN(Instances!MH13:Instances!MH13),"max", MAX(Instances!MH13:Instances!MH13),"diff", MAX(Instances!MH13:Instances!MH13)-MIN(Instances!MH13:Instances!MH13))</f>
        <v>0</v>
      </c>
      <c r="MI13" s="1" cm="1">
        <f t="array" ref="MI13">_xlfn.SWITCH($A$2,"average", AVERAGE(Instances!MI13:Instances!MI13),"median", MEDIAN(Instances!MI13:Instances!MI13),"min", MIN(Instances!MI13:Instances!MI13),"max", MAX(Instances!MI13:Instances!MI13),"diff", MAX(Instances!MI13:Instances!MI13)-MIN(Instances!MI13:Instances!MI13))</f>
        <v>0</v>
      </c>
      <c r="MJ13" s="1" cm="1">
        <f t="array" ref="MJ13">_xlfn.SWITCH($A$2,"average", AVERAGE(Instances!MJ13:Instances!MJ13),"median", MEDIAN(Instances!MJ13:Instances!MJ13),"min", MIN(Instances!MJ13:Instances!MJ13),"max", MAX(Instances!MJ13:Instances!MJ13),"diff", MAX(Instances!MJ13:Instances!MJ13)-MIN(Instances!MJ13:Instances!MJ13))</f>
        <v>0</v>
      </c>
      <c r="MK13" s="1" cm="1">
        <f t="array" ref="MK13">_xlfn.SWITCH($A$2,"average", AVERAGE(Instances!MK13:Instances!MK13),"median", MEDIAN(Instances!MK13:Instances!MK13),"min", MIN(Instances!MK13:Instances!MK13),"max", MAX(Instances!MK13:Instances!MK13),"diff", MAX(Instances!MK13:Instances!MK13)-MIN(Instances!MK13:Instances!MK13))</f>
        <v>0</v>
      </c>
      <c r="ML13" s="1" cm="1">
        <f t="array" ref="ML13">_xlfn.SWITCH($A$2,"average", AVERAGE(Instances!ML13:Instances!ML13),"median", MEDIAN(Instances!ML13:Instances!ML13),"min", MIN(Instances!ML13:Instances!ML13),"max", MAX(Instances!ML13:Instances!ML13),"diff", MAX(Instances!ML13:Instances!ML13)-MIN(Instances!ML13:Instances!ML13))</f>
        <v>0</v>
      </c>
      <c r="MM13" s="1" cm="1">
        <f t="array" ref="MM13">_xlfn.SWITCH($A$2,"average", AVERAGE(Instances!MM13:Instances!MM13),"median", MEDIAN(Instances!MM13:Instances!MM13),"min", MIN(Instances!MM13:Instances!MM13),"max", MAX(Instances!MM13:Instances!MM13),"diff", MAX(Instances!MM13:Instances!MM13)-MIN(Instances!MM13:Instances!MM13))</f>
        <v>0</v>
      </c>
      <c r="MN13" s="1" cm="1">
        <f t="array" ref="MN13">_xlfn.SWITCH($A$2,"average", AVERAGE(Instances!MN13:Instances!MN13),"median", MEDIAN(Instances!MN13:Instances!MN13),"min", MIN(Instances!MN13:Instances!MN13),"max", MAX(Instances!MN13:Instances!MN13),"diff", MAX(Instances!MN13:Instances!MN13)-MIN(Instances!MN13:Instances!MN13))</f>
        <v>0</v>
      </c>
      <c r="MO13" s="1" cm="1">
        <f t="array" ref="MO13">_xlfn.SWITCH($A$2,"average", AVERAGE(Instances!MO13:Instances!MO13),"median", MEDIAN(Instances!MO13:Instances!MO13),"min", MIN(Instances!MO13:Instances!MO13),"max", MAX(Instances!MO13:Instances!MO13),"diff", MAX(Instances!MO13:Instances!MO13)-MIN(Instances!MO13:Instances!MO13))</f>
        <v>0</v>
      </c>
      <c r="MP13" s="1" cm="1">
        <f t="array" ref="MP13">_xlfn.SWITCH($A$2,"average", AVERAGE(Instances!MP13:Instances!MP13),"median", MEDIAN(Instances!MP13:Instances!MP13),"min", MIN(Instances!MP13:Instances!MP13),"max", MAX(Instances!MP13:Instances!MP13),"diff", MAX(Instances!MP13:Instances!MP13)-MIN(Instances!MP13:Instances!MP13))</f>
        <v>0</v>
      </c>
      <c r="MQ13" s="1" cm="1">
        <f t="array" ref="MQ13">_xlfn.SWITCH($A$2,"average", AVERAGE(Instances!MQ13:Instances!MQ13),"median", MEDIAN(Instances!MQ13:Instances!MQ13),"min", MIN(Instances!MQ13:Instances!MQ13),"max", MAX(Instances!MQ13:Instances!MQ13),"diff", MAX(Instances!MQ13:Instances!MQ13)-MIN(Instances!MQ13:Instances!MQ13))</f>
        <v>0</v>
      </c>
      <c r="MR13" s="1" cm="1">
        <f t="array" ref="MR13">_xlfn.SWITCH($A$2,"average", AVERAGE(Instances!MR13:Instances!MR13),"median", MEDIAN(Instances!MR13:Instances!MR13),"min", MIN(Instances!MR13:Instances!MR13),"max", MAX(Instances!MR13:Instances!MR13),"diff", MAX(Instances!MR13:Instances!MR13)-MIN(Instances!MR13:Instances!MR13))</f>
        <v>0</v>
      </c>
      <c r="MS13" s="1" cm="1">
        <f t="array" ref="MS13">_xlfn.SWITCH($A$2,"average", AVERAGE(Instances!MS13:Instances!MS13),"median", MEDIAN(Instances!MS13:Instances!MS13),"min", MIN(Instances!MS13:Instances!MS13),"max", MAX(Instances!MS13:Instances!MS13),"diff", MAX(Instances!MS13:Instances!MS13)-MIN(Instances!MS13:Instances!MS13))</f>
        <v>0</v>
      </c>
      <c r="MT13" s="1"/>
      <c r="MU13" s="1" cm="1">
        <f t="array" ref="MU13">_xlfn.SWITCH($A$2,"average", AVERAGE(Instances!MU13:Instances!MU13),"median", MEDIAN(Instances!MU13:Instances!MU13),"min", MIN(Instances!MU13:Instances!MU13),"max", MAX(Instances!MU13:Instances!MU13),"diff", MAX(Instances!MU13:Instances!MU13)-MIN(Instances!MU13:Instances!MU13))</f>
        <v>0</v>
      </c>
      <c r="MV13" s="1" cm="1">
        <f t="array" ref="MV13">_xlfn.SWITCH($A$2,"average", AVERAGE(Instances!MV13:Instances!MV13),"median", MEDIAN(Instances!MV13:Instances!MV13),"min", MIN(Instances!MV13:Instances!MV13),"max", MAX(Instances!MV13:Instances!MV13),"diff", MAX(Instances!MV13:Instances!MV13)-MIN(Instances!MV13:Instances!MV13))</f>
        <v>0</v>
      </c>
      <c r="MW13" s="1" cm="1">
        <f t="array" ref="MW13">_xlfn.SWITCH($A$2,"average", AVERAGE(Instances!MW13:Instances!MW13),"median", MEDIAN(Instances!MW13:Instances!MW13),"min", MIN(Instances!MW13:Instances!MW13),"max", MAX(Instances!MW13:Instances!MW13),"diff", MAX(Instances!MW13:Instances!MW13)-MIN(Instances!MW13:Instances!MW13))</f>
        <v>0</v>
      </c>
      <c r="MX13" s="1" cm="1">
        <f t="array" ref="MX13">_xlfn.SWITCH($A$2,"average", AVERAGE(Instances!MX13:Instances!MX13),"median", MEDIAN(Instances!MX13:Instances!MX13),"min", MIN(Instances!MX13:Instances!MX13),"max", MAX(Instances!MX13:Instances!MX13),"diff", MAX(Instances!MX13:Instances!MX13)-MIN(Instances!MX13:Instances!MX13))</f>
        <v>0</v>
      </c>
      <c r="MY13" s="1" cm="1">
        <f t="array" ref="MY13">_xlfn.SWITCH($A$2,"average", AVERAGE(Instances!MY13:Instances!MY13),"median", MEDIAN(Instances!MY13:Instances!MY13),"min", MIN(Instances!MY13:Instances!MY13),"max", MAX(Instances!MY13:Instances!MY13),"diff", MAX(Instances!MY13:Instances!MY13)-MIN(Instances!MY13:Instances!MY13))</f>
        <v>0</v>
      </c>
      <c r="MZ13" s="1" cm="1">
        <f t="array" ref="MZ13">_xlfn.SWITCH($A$2,"average", AVERAGE(Instances!MZ13:Instances!MZ13),"median", MEDIAN(Instances!MZ13:Instances!MZ13),"min", MIN(Instances!MZ13:Instances!MZ13),"max", MAX(Instances!MZ13:Instances!MZ13),"diff", MAX(Instances!MZ13:Instances!MZ13)-MIN(Instances!MZ13:Instances!MZ13))</f>
        <v>0</v>
      </c>
      <c r="NA13" s="1" cm="1">
        <f t="array" ref="NA13">_xlfn.SWITCH($A$2,"average", AVERAGE(Instances!NA13:Instances!NA13),"median", MEDIAN(Instances!NA13:Instances!NA13),"min", MIN(Instances!NA13:Instances!NA13),"max", MAX(Instances!NA13:Instances!NA13),"diff", MAX(Instances!NA13:Instances!NA13)-MIN(Instances!NA13:Instances!NA13))</f>
        <v>0</v>
      </c>
      <c r="NB13" s="1" cm="1">
        <f t="array" ref="NB13">_xlfn.SWITCH($A$2,"average", AVERAGE(Instances!NB13:Instances!NB13),"median", MEDIAN(Instances!NB13:Instances!NB13),"min", MIN(Instances!NB13:Instances!NB13),"max", MAX(Instances!NB13:Instances!NB13),"diff", MAX(Instances!NB13:Instances!NB13)-MIN(Instances!NB13:Instances!NB13))</f>
        <v>0</v>
      </c>
      <c r="NC13" s="1" cm="1">
        <f t="array" ref="NC13">_xlfn.SWITCH($A$2,"average", AVERAGE(Instances!NC13:Instances!NC13),"median", MEDIAN(Instances!NC13:Instances!NC13),"min", MIN(Instances!NC13:Instances!NC13),"max", MAX(Instances!NC13:Instances!NC13),"diff", MAX(Instances!NC13:Instances!NC13)-MIN(Instances!NC13:Instances!NC13))</f>
        <v>0</v>
      </c>
      <c r="ND13" s="1" cm="1">
        <f t="array" ref="ND13">_xlfn.SWITCH($A$2,"average", AVERAGE(Instances!ND13:Instances!ND13),"median", MEDIAN(Instances!ND13:Instances!ND13),"min", MIN(Instances!ND13:Instances!ND13),"max", MAX(Instances!ND13:Instances!ND13),"diff", MAX(Instances!ND13:Instances!ND13)-MIN(Instances!ND13:Instances!ND13))</f>
        <v>0</v>
      </c>
      <c r="NE13" s="1" cm="1">
        <f t="array" ref="NE13">_xlfn.SWITCH($A$2,"average", AVERAGE(Instances!NE13:Instances!NE13),"median", MEDIAN(Instances!NE13:Instances!NE13),"min", MIN(Instances!NE13:Instances!NE13),"max", MAX(Instances!NE13:Instances!NE13),"diff", MAX(Instances!NE13:Instances!NE13)-MIN(Instances!NE13:Instances!NE13))</f>
        <v>0</v>
      </c>
      <c r="NF13" s="1" cm="1">
        <f t="array" ref="NF13">_xlfn.SWITCH($A$2,"average", AVERAGE(Instances!NF13:Instances!NF13),"median", MEDIAN(Instances!NF13:Instances!NF13),"min", MIN(Instances!NF13:Instances!NF13),"max", MAX(Instances!NF13:Instances!NF13),"diff", MAX(Instances!NF13:Instances!NF13)-MIN(Instances!NF13:Instances!NF13))</f>
        <v>0</v>
      </c>
      <c r="NG13" s="1" cm="1">
        <f t="array" ref="NG13">_xlfn.SWITCH($A$2,"average", AVERAGE(Instances!NG13:Instances!NG13),"median", MEDIAN(Instances!NG13:Instances!NG13),"min", MIN(Instances!NG13:Instances!NG13),"max", MAX(Instances!NG13:Instances!NG13),"diff", MAX(Instances!NG13:Instances!NG13)-MIN(Instances!NG13:Instances!NG13))</f>
        <v>0</v>
      </c>
      <c r="NH13" s="1" cm="1">
        <f t="array" ref="NH13">_xlfn.SWITCH($A$2,"average", AVERAGE(Instances!NH13:Instances!NH13),"median", MEDIAN(Instances!NH13:Instances!NH13),"min", MIN(Instances!NH13:Instances!NH13),"max", MAX(Instances!NH13:Instances!NH13),"diff", MAX(Instances!NH13:Instances!NH13)-MIN(Instances!NH13:Instances!NH13))</f>
        <v>0</v>
      </c>
      <c r="NI13" s="1" cm="1">
        <f t="array" ref="NI13">_xlfn.SWITCH($A$2,"average", AVERAGE(Instances!NI13:Instances!NI13),"median", MEDIAN(Instances!NI13:Instances!NI13),"min", MIN(Instances!NI13:Instances!NI13),"max", MAX(Instances!NI13:Instances!NI13),"diff", MAX(Instances!NI13:Instances!NI13)-MIN(Instances!NI13:Instances!NI13))</f>
        <v>0</v>
      </c>
      <c r="NJ13" s="1" cm="1">
        <f t="array" ref="NJ13">_xlfn.SWITCH($A$2,"average", AVERAGE(Instances!NJ13:Instances!NJ13),"median", MEDIAN(Instances!NJ13:Instances!NJ13),"min", MIN(Instances!NJ13:Instances!NJ13),"max", MAX(Instances!NJ13:Instances!NJ13),"diff", MAX(Instances!NJ13:Instances!NJ13)-MIN(Instances!NJ13:Instances!NJ13))</f>
        <v>0</v>
      </c>
      <c r="NK13" s="1" cm="1">
        <f t="array" ref="NK13">_xlfn.SWITCH($A$2,"average", AVERAGE(Instances!NK13:Instances!NK13),"median", MEDIAN(Instances!NK13:Instances!NK13),"min", MIN(Instances!NK13:Instances!NK13),"max", MAX(Instances!NK13:Instances!NK13),"diff", MAX(Instances!NK13:Instances!NK13)-MIN(Instances!NK13:Instances!NK13))</f>
        <v>0</v>
      </c>
      <c r="NL13" s="1"/>
      <c r="NM13" s="1" cm="1">
        <f t="array" ref="NM13">_xlfn.SWITCH($A$2,"average", AVERAGE(Instances!NM13:Instances!NM13),"median", MEDIAN(Instances!NM13:Instances!NM13),"min", MIN(Instances!NM13:Instances!NM13),"max", MAX(Instances!NM13:Instances!NM13),"diff", MAX(Instances!NM13:Instances!NM13)-MIN(Instances!NM13:Instances!NM13))</f>
        <v>0</v>
      </c>
      <c r="NN13" s="1" cm="1">
        <f t="array" ref="NN13">_xlfn.SWITCH($A$2,"average", AVERAGE(Instances!NN13:Instances!NN13),"median", MEDIAN(Instances!NN13:Instances!NN13),"min", MIN(Instances!NN13:Instances!NN13),"max", MAX(Instances!NN13:Instances!NN13),"diff", MAX(Instances!NN13:Instances!NN13)-MIN(Instances!NN13:Instances!NN13))</f>
        <v>0</v>
      </c>
      <c r="NO13" s="1" cm="1">
        <f t="array" ref="NO13">_xlfn.SWITCH($A$2,"average", AVERAGE(Instances!NO13:Instances!NO13),"median", MEDIAN(Instances!NO13:Instances!NO13),"min", MIN(Instances!NO13:Instances!NO13),"max", MAX(Instances!NO13:Instances!NO13),"diff", MAX(Instances!NO13:Instances!NO13)-MIN(Instances!NO13:Instances!NO13))</f>
        <v>0</v>
      </c>
      <c r="NP13" s="1" cm="1">
        <f t="array" ref="NP13">_xlfn.SWITCH($A$2,"average", AVERAGE(Instances!NP13:Instances!NP13),"median", MEDIAN(Instances!NP13:Instances!NP13),"min", MIN(Instances!NP13:Instances!NP13),"max", MAX(Instances!NP13:Instances!NP13),"diff", MAX(Instances!NP13:Instances!NP13)-MIN(Instances!NP13:Instances!NP13))</f>
        <v>0</v>
      </c>
      <c r="NQ13" s="1" cm="1">
        <f t="array" ref="NQ13">_xlfn.SWITCH($A$2,"average", AVERAGE(Instances!NQ13:Instances!NQ13),"median", MEDIAN(Instances!NQ13:Instances!NQ13),"min", MIN(Instances!NQ13:Instances!NQ13),"max", MAX(Instances!NQ13:Instances!NQ13),"diff", MAX(Instances!NQ13:Instances!NQ13)-MIN(Instances!NQ13:Instances!NQ13))</f>
        <v>0</v>
      </c>
      <c r="NR13" s="1" cm="1">
        <f t="array" ref="NR13">_xlfn.SWITCH($A$2,"average", AVERAGE(Instances!NR13:Instances!NR13),"median", MEDIAN(Instances!NR13:Instances!NR13),"min", MIN(Instances!NR13:Instances!NR13),"max", MAX(Instances!NR13:Instances!NR13),"diff", MAX(Instances!NR13:Instances!NR13)-MIN(Instances!NR13:Instances!NR13))</f>
        <v>0</v>
      </c>
      <c r="NS13" s="1" cm="1">
        <f t="array" ref="NS13">_xlfn.SWITCH($A$2,"average", AVERAGE(Instances!NS13:Instances!NS13),"median", MEDIAN(Instances!NS13:Instances!NS13),"min", MIN(Instances!NS13:Instances!NS13),"max", MAX(Instances!NS13:Instances!NS13),"diff", MAX(Instances!NS13:Instances!NS13)-MIN(Instances!NS13:Instances!NS13))</f>
        <v>0</v>
      </c>
      <c r="NT13" s="1" cm="1">
        <f t="array" ref="NT13">_xlfn.SWITCH($A$2,"average", AVERAGE(Instances!NT13:Instances!NT13),"median", MEDIAN(Instances!NT13:Instances!NT13),"min", MIN(Instances!NT13:Instances!NT13),"max", MAX(Instances!NT13:Instances!NT13),"diff", MAX(Instances!NT13:Instances!NT13)-MIN(Instances!NT13:Instances!NT13))</f>
        <v>0</v>
      </c>
      <c r="NU13" s="1" cm="1">
        <f t="array" ref="NU13">_xlfn.SWITCH($A$2,"average", AVERAGE(Instances!NU13:Instances!NU13),"median", MEDIAN(Instances!NU13:Instances!NU13),"min", MIN(Instances!NU13:Instances!NU13),"max", MAX(Instances!NU13:Instances!NU13),"diff", MAX(Instances!NU13:Instances!NU13)-MIN(Instances!NU13:Instances!NU13))</f>
        <v>0</v>
      </c>
      <c r="NV13" s="1" cm="1">
        <f t="array" ref="NV13">_xlfn.SWITCH($A$2,"average", AVERAGE(Instances!NV13:Instances!NV13),"median", MEDIAN(Instances!NV13:Instances!NV13),"min", MIN(Instances!NV13:Instances!NV13),"max", MAX(Instances!NV13:Instances!NV13),"diff", MAX(Instances!NV13:Instances!NV13)-MIN(Instances!NV13:Instances!NV13))</f>
        <v>0</v>
      </c>
      <c r="NW13" s="1" cm="1">
        <f t="array" ref="NW13">_xlfn.SWITCH($A$2,"average", AVERAGE(Instances!NW13:Instances!NW13),"median", MEDIAN(Instances!NW13:Instances!NW13),"min", MIN(Instances!NW13:Instances!NW13),"max", MAX(Instances!NW13:Instances!NW13),"diff", MAX(Instances!NW13:Instances!NW13)-MIN(Instances!NW13:Instances!NW13))</f>
        <v>0</v>
      </c>
      <c r="NX13" s="1" cm="1">
        <f t="array" ref="NX13">_xlfn.SWITCH($A$2,"average", AVERAGE(Instances!NX13:Instances!NX13),"median", MEDIAN(Instances!NX13:Instances!NX13),"min", MIN(Instances!NX13:Instances!NX13),"max", MAX(Instances!NX13:Instances!NX13),"diff", MAX(Instances!NX13:Instances!NX13)-MIN(Instances!NX13:Instances!NX13))</f>
        <v>0</v>
      </c>
      <c r="NY13" s="1" cm="1">
        <f t="array" ref="NY13">_xlfn.SWITCH($A$2,"average", AVERAGE(Instances!NY13:Instances!NY13),"median", MEDIAN(Instances!NY13:Instances!NY13),"min", MIN(Instances!NY13:Instances!NY13),"max", MAX(Instances!NY13:Instances!NY13),"diff", MAX(Instances!NY13:Instances!NY13)-MIN(Instances!NY13:Instances!NY13))</f>
        <v>0</v>
      </c>
      <c r="NZ13" s="1" cm="1">
        <f t="array" ref="NZ13">_xlfn.SWITCH($A$2,"average", AVERAGE(Instances!NZ13:Instances!NZ13),"median", MEDIAN(Instances!NZ13:Instances!NZ13),"min", MIN(Instances!NZ13:Instances!NZ13),"max", MAX(Instances!NZ13:Instances!NZ13),"diff", MAX(Instances!NZ13:Instances!NZ13)-MIN(Instances!NZ13:Instances!NZ13))</f>
        <v>0</v>
      </c>
      <c r="OA13" s="1" cm="1">
        <f t="array" ref="OA13">_xlfn.SWITCH($A$2,"average", AVERAGE(Instances!OA13:Instances!OA13),"median", MEDIAN(Instances!OA13:Instances!OA13),"min", MIN(Instances!OA13:Instances!OA13),"max", MAX(Instances!OA13:Instances!OA13),"diff", MAX(Instances!OA13:Instances!OA13)-MIN(Instances!OA13:Instances!OA13))</f>
        <v>0</v>
      </c>
      <c r="OB13" s="1" cm="1">
        <f t="array" ref="OB13">_xlfn.SWITCH($A$2,"average", AVERAGE(Instances!OB13:Instances!OB13),"median", MEDIAN(Instances!OB13:Instances!OB13),"min", MIN(Instances!OB13:Instances!OB13),"max", MAX(Instances!OB13:Instances!OB13),"diff", MAX(Instances!OB13:Instances!OB13)-MIN(Instances!OB13:Instances!OB13))</f>
        <v>0</v>
      </c>
      <c r="OC13" s="1" cm="1">
        <f t="array" ref="OC13">_xlfn.SWITCH($A$2,"average", AVERAGE(Instances!OC13:Instances!OC13),"median", MEDIAN(Instances!OC13:Instances!OC13),"min", MIN(Instances!OC13:Instances!OC13),"max", MAX(Instances!OC13:Instances!OC13),"diff", MAX(Instances!OC13:Instances!OC13)-MIN(Instances!OC13:Instances!OC13))</f>
        <v>0</v>
      </c>
      <c r="OD13" s="1"/>
      <c r="OE13" s="1" cm="1">
        <f t="array" ref="OE13">_xlfn.SWITCH($A$2,"average", AVERAGE(Instances!OE13:Instances!OE13),"median", MEDIAN(Instances!OE13:Instances!OE13),"min", MIN(Instances!OE13:Instances!OE13),"max", MAX(Instances!OE13:Instances!OE13),"diff", MAX(Instances!OE13:Instances!OE13)-MIN(Instances!OE13:Instances!OE13))</f>
        <v>0</v>
      </c>
      <c r="OF13" s="1" cm="1">
        <f t="array" ref="OF13">_xlfn.SWITCH($A$2,"average", AVERAGE(Instances!OF13:Instances!OF13),"median", MEDIAN(Instances!OF13:Instances!OF13),"min", MIN(Instances!OF13:Instances!OF13),"max", MAX(Instances!OF13:Instances!OF13),"diff", MAX(Instances!OF13:Instances!OF13)-MIN(Instances!OF13:Instances!OF13))</f>
        <v>0</v>
      </c>
      <c r="OG13" s="1" cm="1">
        <f t="array" ref="OG13">_xlfn.SWITCH($A$2,"average", AVERAGE(Instances!OG13:Instances!OG13),"median", MEDIAN(Instances!OG13:Instances!OG13),"min", MIN(Instances!OG13:Instances!OG13),"max", MAX(Instances!OG13:Instances!OG13),"diff", MAX(Instances!OG13:Instances!OG13)-MIN(Instances!OG13:Instances!OG13))</f>
        <v>0</v>
      </c>
      <c r="OH13" s="1" cm="1">
        <f t="array" ref="OH13">_xlfn.SWITCH($A$2,"average", AVERAGE(Instances!OH13:Instances!OH13),"median", MEDIAN(Instances!OH13:Instances!OH13),"min", MIN(Instances!OH13:Instances!OH13),"max", MAX(Instances!OH13:Instances!OH13),"diff", MAX(Instances!OH13:Instances!OH13)-MIN(Instances!OH13:Instances!OH13))</f>
        <v>0</v>
      </c>
      <c r="OI13" s="1" cm="1">
        <f t="array" ref="OI13">_xlfn.SWITCH($A$2,"average", AVERAGE(Instances!OI13:Instances!OI13),"median", MEDIAN(Instances!OI13:Instances!OI13),"min", MIN(Instances!OI13:Instances!OI13),"max", MAX(Instances!OI13:Instances!OI13),"diff", MAX(Instances!OI13:Instances!OI13)-MIN(Instances!OI13:Instances!OI13))</f>
        <v>0</v>
      </c>
      <c r="OJ13" s="1" cm="1">
        <f t="array" ref="OJ13">_xlfn.SWITCH($A$2,"average", AVERAGE(Instances!OJ13:Instances!OJ13),"median", MEDIAN(Instances!OJ13:Instances!OJ13),"min", MIN(Instances!OJ13:Instances!OJ13),"max", MAX(Instances!OJ13:Instances!OJ13),"diff", MAX(Instances!OJ13:Instances!OJ13)-MIN(Instances!OJ13:Instances!OJ13))</f>
        <v>0</v>
      </c>
      <c r="OK13" s="1" cm="1">
        <f t="array" ref="OK13">_xlfn.SWITCH($A$2,"average", AVERAGE(Instances!OK13:Instances!OK13),"median", MEDIAN(Instances!OK13:Instances!OK13),"min", MIN(Instances!OK13:Instances!OK13),"max", MAX(Instances!OK13:Instances!OK13),"diff", MAX(Instances!OK13:Instances!OK13)-MIN(Instances!OK13:Instances!OK13))</f>
        <v>0</v>
      </c>
      <c r="OL13" s="1" cm="1">
        <f t="array" ref="OL13">_xlfn.SWITCH($A$2,"average", AVERAGE(Instances!OL13:Instances!OL13),"median", MEDIAN(Instances!OL13:Instances!OL13),"min", MIN(Instances!OL13:Instances!OL13),"max", MAX(Instances!OL13:Instances!OL13),"diff", MAX(Instances!OL13:Instances!OL13)-MIN(Instances!OL13:Instances!OL13))</f>
        <v>0</v>
      </c>
      <c r="OM13" s="1" cm="1">
        <f t="array" ref="OM13">_xlfn.SWITCH($A$2,"average", AVERAGE(Instances!OM13:Instances!OM13),"median", MEDIAN(Instances!OM13:Instances!OM13),"min", MIN(Instances!OM13:Instances!OM13),"max", MAX(Instances!OM13:Instances!OM13),"diff", MAX(Instances!OM13:Instances!OM13)-MIN(Instances!OM13:Instances!OM13))</f>
        <v>0</v>
      </c>
      <c r="ON13" s="1" cm="1">
        <f t="array" ref="ON13">_xlfn.SWITCH($A$2,"average", AVERAGE(Instances!ON13:Instances!ON13),"median", MEDIAN(Instances!ON13:Instances!ON13),"min", MIN(Instances!ON13:Instances!ON13),"max", MAX(Instances!ON13:Instances!ON13),"diff", MAX(Instances!ON13:Instances!ON13)-MIN(Instances!ON13:Instances!ON13))</f>
        <v>0</v>
      </c>
      <c r="OO13" s="1" cm="1">
        <f t="array" ref="OO13">_xlfn.SWITCH($A$2,"average", AVERAGE(Instances!OO13:Instances!OO13),"median", MEDIAN(Instances!OO13:Instances!OO13),"min", MIN(Instances!OO13:Instances!OO13),"max", MAX(Instances!OO13:Instances!OO13),"diff", MAX(Instances!OO13:Instances!OO13)-MIN(Instances!OO13:Instances!OO13))</f>
        <v>0</v>
      </c>
      <c r="OP13" s="1" cm="1">
        <f t="array" ref="OP13">_xlfn.SWITCH($A$2,"average", AVERAGE(Instances!OP13:Instances!OP13),"median", MEDIAN(Instances!OP13:Instances!OP13),"min", MIN(Instances!OP13:Instances!OP13),"max", MAX(Instances!OP13:Instances!OP13),"diff", MAX(Instances!OP13:Instances!OP13)-MIN(Instances!OP13:Instances!OP13))</f>
        <v>0</v>
      </c>
      <c r="OQ13" s="1" cm="1">
        <f t="array" ref="OQ13">_xlfn.SWITCH($A$2,"average", AVERAGE(Instances!OQ13:Instances!OQ13),"median", MEDIAN(Instances!OQ13:Instances!OQ13),"min", MIN(Instances!OQ13:Instances!OQ13),"max", MAX(Instances!OQ13:Instances!OQ13),"diff", MAX(Instances!OQ13:Instances!OQ13)-MIN(Instances!OQ13:Instances!OQ13))</f>
        <v>0</v>
      </c>
      <c r="OR13" s="1" cm="1">
        <f t="array" ref="OR13">_xlfn.SWITCH($A$2,"average", AVERAGE(Instances!OR13:Instances!OR13),"median", MEDIAN(Instances!OR13:Instances!OR13),"min", MIN(Instances!OR13:Instances!OR13),"max", MAX(Instances!OR13:Instances!OR13),"diff", MAX(Instances!OR13:Instances!OR13)-MIN(Instances!OR13:Instances!OR13))</f>
        <v>0</v>
      </c>
      <c r="OS13" s="1" cm="1">
        <f t="array" ref="OS13">_xlfn.SWITCH($A$2,"average", AVERAGE(Instances!OS13:Instances!OS13),"median", MEDIAN(Instances!OS13:Instances!OS13),"min", MIN(Instances!OS13:Instances!OS13),"max", MAX(Instances!OS13:Instances!OS13),"diff", MAX(Instances!OS13:Instances!OS13)-MIN(Instances!OS13:Instances!OS13))</f>
        <v>0</v>
      </c>
      <c r="OT13" s="1" cm="1">
        <f t="array" ref="OT13">_xlfn.SWITCH($A$2,"average", AVERAGE(Instances!OT13:Instances!OT13),"median", MEDIAN(Instances!OT13:Instances!OT13),"min", MIN(Instances!OT13:Instances!OT13),"max", MAX(Instances!OT13:Instances!OT13),"diff", MAX(Instances!OT13:Instances!OT13)-MIN(Instances!OT13:Instances!OT13))</f>
        <v>0</v>
      </c>
      <c r="OU13" s="1" cm="1">
        <f t="array" ref="OU13">_xlfn.SWITCH($A$2,"average", AVERAGE(Instances!OU13:Instances!OU13),"median", MEDIAN(Instances!OU13:Instances!OU13),"min", MIN(Instances!OU13:Instances!OU13),"max", MAX(Instances!OU13:Instances!OU13),"diff", MAX(Instances!OU13:Instances!OU13)-MIN(Instances!OU13:Instances!OU13))</f>
        <v>0</v>
      </c>
      <c r="OV13" s="1"/>
      <c r="OW13" s="1" cm="1">
        <f t="array" ref="OW13">_xlfn.SWITCH($A$2,"average", AVERAGE(Instances!OW13:Instances!OW13),"median", MEDIAN(Instances!OW13:Instances!OW13),"min", MIN(Instances!OW13:Instances!OW13),"max", MAX(Instances!OW13:Instances!OW13),"diff", MAX(Instances!OW13:Instances!OW13)-MIN(Instances!OW13:Instances!OW13))</f>
        <v>0</v>
      </c>
      <c r="OX13" s="1" cm="1">
        <f t="array" ref="OX13">_xlfn.SWITCH($A$2,"average", AVERAGE(Instances!OX13:Instances!OX13),"median", MEDIAN(Instances!OX13:Instances!OX13),"min", MIN(Instances!OX13:Instances!OX13),"max", MAX(Instances!OX13:Instances!OX13),"diff", MAX(Instances!OX13:Instances!OX13)-MIN(Instances!OX13:Instances!OX13))</f>
        <v>0</v>
      </c>
      <c r="OY13" s="1" cm="1">
        <f t="array" ref="OY13">_xlfn.SWITCH($A$2,"average", AVERAGE(Instances!OY13:Instances!OY13),"median", MEDIAN(Instances!OY13:Instances!OY13),"min", MIN(Instances!OY13:Instances!OY13),"max", MAX(Instances!OY13:Instances!OY13),"diff", MAX(Instances!OY13:Instances!OY13)-MIN(Instances!OY13:Instances!OY13))</f>
        <v>0</v>
      </c>
      <c r="OZ13" s="1" cm="1">
        <f t="array" ref="OZ13">_xlfn.SWITCH($A$2,"average", AVERAGE(Instances!OZ13:Instances!OZ13),"median", MEDIAN(Instances!OZ13:Instances!OZ13),"min", MIN(Instances!OZ13:Instances!OZ13),"max", MAX(Instances!OZ13:Instances!OZ13),"diff", MAX(Instances!OZ13:Instances!OZ13)-MIN(Instances!OZ13:Instances!OZ13))</f>
        <v>0</v>
      </c>
      <c r="PA13" s="1" cm="1">
        <f t="array" ref="PA13">_xlfn.SWITCH($A$2,"average", AVERAGE(Instances!PA13:Instances!PA13),"median", MEDIAN(Instances!PA13:Instances!PA13),"min", MIN(Instances!PA13:Instances!PA13),"max", MAX(Instances!PA13:Instances!PA13),"diff", MAX(Instances!PA13:Instances!PA13)-MIN(Instances!PA13:Instances!PA13))</f>
        <v>0</v>
      </c>
      <c r="PB13" s="1" cm="1">
        <f t="array" ref="PB13">_xlfn.SWITCH($A$2,"average", AVERAGE(Instances!PB13:Instances!PB13),"median", MEDIAN(Instances!PB13:Instances!PB13),"min", MIN(Instances!PB13:Instances!PB13),"max", MAX(Instances!PB13:Instances!PB13),"diff", MAX(Instances!PB13:Instances!PB13)-MIN(Instances!PB13:Instances!PB13))</f>
        <v>0</v>
      </c>
      <c r="PC13" s="1" cm="1">
        <f t="array" ref="PC13">_xlfn.SWITCH($A$2,"average", AVERAGE(Instances!PC13:Instances!PC13),"median", MEDIAN(Instances!PC13:Instances!PC13),"min", MIN(Instances!PC13:Instances!PC13),"max", MAX(Instances!PC13:Instances!PC13),"diff", MAX(Instances!PC13:Instances!PC13)-MIN(Instances!PC13:Instances!PC13))</f>
        <v>0</v>
      </c>
      <c r="PD13" s="1" cm="1">
        <f t="array" ref="PD13">_xlfn.SWITCH($A$2,"average", AVERAGE(Instances!PD13:Instances!PD13),"median", MEDIAN(Instances!PD13:Instances!PD13),"min", MIN(Instances!PD13:Instances!PD13),"max", MAX(Instances!PD13:Instances!PD13),"diff", MAX(Instances!PD13:Instances!PD13)-MIN(Instances!PD13:Instances!PD13))</f>
        <v>0</v>
      </c>
      <c r="PE13" s="1" cm="1">
        <f t="array" ref="PE13">_xlfn.SWITCH($A$2,"average", AVERAGE(Instances!PE13:Instances!PE13),"median", MEDIAN(Instances!PE13:Instances!PE13),"min", MIN(Instances!PE13:Instances!PE13),"max", MAX(Instances!PE13:Instances!PE13),"diff", MAX(Instances!PE13:Instances!PE13)-MIN(Instances!PE13:Instances!PE13))</f>
        <v>0</v>
      </c>
      <c r="PF13" s="1" cm="1">
        <f t="array" ref="PF13">_xlfn.SWITCH($A$2,"average", AVERAGE(Instances!PF13:Instances!PF13),"median", MEDIAN(Instances!PF13:Instances!PF13),"min", MIN(Instances!PF13:Instances!PF13),"max", MAX(Instances!PF13:Instances!PF13),"diff", MAX(Instances!PF13:Instances!PF13)-MIN(Instances!PF13:Instances!PF13))</f>
        <v>0</v>
      </c>
      <c r="PG13" s="1" cm="1">
        <f t="array" ref="PG13">_xlfn.SWITCH($A$2,"average", AVERAGE(Instances!PG13:Instances!PG13),"median", MEDIAN(Instances!PG13:Instances!PG13),"min", MIN(Instances!PG13:Instances!PG13),"max", MAX(Instances!PG13:Instances!PG13),"diff", MAX(Instances!PG13:Instances!PG13)-MIN(Instances!PG13:Instances!PG13))</f>
        <v>0</v>
      </c>
      <c r="PH13" s="1" cm="1">
        <f t="array" ref="PH13">_xlfn.SWITCH($A$2,"average", AVERAGE(Instances!PH13:Instances!PH13),"median", MEDIAN(Instances!PH13:Instances!PH13),"min", MIN(Instances!PH13:Instances!PH13),"max", MAX(Instances!PH13:Instances!PH13),"diff", MAX(Instances!PH13:Instances!PH13)-MIN(Instances!PH13:Instances!PH13))</f>
        <v>0</v>
      </c>
      <c r="PI13" s="1" cm="1">
        <f t="array" ref="PI13">_xlfn.SWITCH($A$2,"average", AVERAGE(Instances!PI13:Instances!PI13),"median", MEDIAN(Instances!PI13:Instances!PI13),"min", MIN(Instances!PI13:Instances!PI13),"max", MAX(Instances!PI13:Instances!PI13),"diff", MAX(Instances!PI13:Instances!PI13)-MIN(Instances!PI13:Instances!PI13))</f>
        <v>0</v>
      </c>
      <c r="PJ13" s="1" cm="1">
        <f t="array" ref="PJ13">_xlfn.SWITCH($A$2,"average", AVERAGE(Instances!PJ13:Instances!PJ13),"median", MEDIAN(Instances!PJ13:Instances!PJ13),"min", MIN(Instances!PJ13:Instances!PJ13),"max", MAX(Instances!PJ13:Instances!PJ13),"diff", MAX(Instances!PJ13:Instances!PJ13)-MIN(Instances!PJ13:Instances!PJ13))</f>
        <v>0</v>
      </c>
      <c r="PK13" s="1" cm="1">
        <f t="array" ref="PK13">_xlfn.SWITCH($A$2,"average", AVERAGE(Instances!PK13:Instances!PK13),"median", MEDIAN(Instances!PK13:Instances!PK13),"min", MIN(Instances!PK13:Instances!PK13),"max", MAX(Instances!PK13:Instances!PK13),"diff", MAX(Instances!PK13:Instances!PK13)-MIN(Instances!PK13:Instances!PK13))</f>
        <v>0</v>
      </c>
      <c r="PL13" s="1" cm="1">
        <f t="array" ref="PL13">_xlfn.SWITCH($A$2,"average", AVERAGE(Instances!PL13:Instances!PL13),"median", MEDIAN(Instances!PL13:Instances!PL13),"min", MIN(Instances!PL13:Instances!PL13),"max", MAX(Instances!PL13:Instances!PL13),"diff", MAX(Instances!PL13:Instances!PL13)-MIN(Instances!PL13:Instances!PL13))</f>
        <v>0</v>
      </c>
      <c r="PM13" s="1" cm="1">
        <f t="array" ref="PM13">_xlfn.SWITCH($A$2,"average", AVERAGE(Instances!PM13:Instances!PM13),"median", MEDIAN(Instances!PM13:Instances!PM13),"min", MIN(Instances!PM13:Instances!PM13),"max", MAX(Instances!PM13:Instances!PM13),"diff", MAX(Instances!PM13:Instances!PM13)-MIN(Instances!PM13:Instances!PM13))</f>
        <v>0</v>
      </c>
      <c r="PN13" s="1"/>
      <c r="PO13" s="1" cm="1">
        <f t="array" ref="PO13">_xlfn.SWITCH($A$2,"average", AVERAGE(Instances!PO13:Instances!PO13),"median", MEDIAN(Instances!PO13:Instances!PO13),"min", MIN(Instances!PO13:Instances!PO13),"max", MAX(Instances!PO13:Instances!PO13),"diff", MAX(Instances!PO13:Instances!PO13)-MIN(Instances!PO13:Instances!PO13))</f>
        <v>0</v>
      </c>
      <c r="PP13" s="1" cm="1">
        <f t="array" ref="PP13">_xlfn.SWITCH($A$2,"average", AVERAGE(Instances!PP13:Instances!PP13),"median", MEDIAN(Instances!PP13:Instances!PP13),"min", MIN(Instances!PP13:Instances!PP13),"max", MAX(Instances!PP13:Instances!PP13),"diff", MAX(Instances!PP13:Instances!PP13)-MIN(Instances!PP13:Instances!PP13))</f>
        <v>0</v>
      </c>
      <c r="PQ13" s="1" cm="1">
        <f t="array" ref="PQ13">_xlfn.SWITCH($A$2,"average", AVERAGE(Instances!PQ13:Instances!PQ13),"median", MEDIAN(Instances!PQ13:Instances!PQ13),"min", MIN(Instances!PQ13:Instances!PQ13),"max", MAX(Instances!PQ13:Instances!PQ13),"diff", MAX(Instances!PQ13:Instances!PQ13)-MIN(Instances!PQ13:Instances!PQ13))</f>
        <v>0</v>
      </c>
      <c r="PR13" s="1" cm="1">
        <f t="array" ref="PR13">_xlfn.SWITCH($A$2,"average", AVERAGE(Instances!PR13:Instances!PR13),"median", MEDIAN(Instances!PR13:Instances!PR13),"min", MIN(Instances!PR13:Instances!PR13),"max", MAX(Instances!PR13:Instances!PR13),"diff", MAX(Instances!PR13:Instances!PR13)-MIN(Instances!PR13:Instances!PR13))</f>
        <v>0</v>
      </c>
      <c r="PS13" s="1" cm="1">
        <f t="array" ref="PS13">_xlfn.SWITCH($A$2,"average", AVERAGE(Instances!PS13:Instances!PS13),"median", MEDIAN(Instances!PS13:Instances!PS13),"min", MIN(Instances!PS13:Instances!PS13),"max", MAX(Instances!PS13:Instances!PS13),"diff", MAX(Instances!PS13:Instances!PS13)-MIN(Instances!PS13:Instances!PS13))</f>
        <v>0</v>
      </c>
      <c r="PT13" s="1" cm="1">
        <f t="array" ref="PT13">_xlfn.SWITCH($A$2,"average", AVERAGE(Instances!PT13:Instances!PT13),"median", MEDIAN(Instances!PT13:Instances!PT13),"min", MIN(Instances!PT13:Instances!PT13),"max", MAX(Instances!PT13:Instances!PT13),"diff", MAX(Instances!PT13:Instances!PT13)-MIN(Instances!PT13:Instances!PT13))</f>
        <v>0</v>
      </c>
      <c r="PU13" s="1" cm="1">
        <f t="array" ref="PU13">_xlfn.SWITCH($A$2,"average", AVERAGE(Instances!PU13:Instances!PU13),"median", MEDIAN(Instances!PU13:Instances!PU13),"min", MIN(Instances!PU13:Instances!PU13),"max", MAX(Instances!PU13:Instances!PU13),"diff", MAX(Instances!PU13:Instances!PU13)-MIN(Instances!PU13:Instances!PU13))</f>
        <v>0</v>
      </c>
      <c r="PV13" s="1" cm="1">
        <f t="array" ref="PV13">_xlfn.SWITCH($A$2,"average", AVERAGE(Instances!PV13:Instances!PV13),"median", MEDIAN(Instances!PV13:Instances!PV13),"min", MIN(Instances!PV13:Instances!PV13),"max", MAX(Instances!PV13:Instances!PV13),"diff", MAX(Instances!PV13:Instances!PV13)-MIN(Instances!PV13:Instances!PV13))</f>
        <v>0</v>
      </c>
      <c r="PW13" s="1" cm="1">
        <f t="array" ref="PW13">_xlfn.SWITCH($A$2,"average", AVERAGE(Instances!PW13:Instances!PW13),"median", MEDIAN(Instances!PW13:Instances!PW13),"min", MIN(Instances!PW13:Instances!PW13),"max", MAX(Instances!PW13:Instances!PW13),"diff", MAX(Instances!PW13:Instances!PW13)-MIN(Instances!PW13:Instances!PW13))</f>
        <v>0</v>
      </c>
      <c r="PX13" s="1" cm="1">
        <f t="array" ref="PX13">_xlfn.SWITCH($A$2,"average", AVERAGE(Instances!PX13:Instances!PX13),"median", MEDIAN(Instances!PX13:Instances!PX13),"min", MIN(Instances!PX13:Instances!PX13),"max", MAX(Instances!PX13:Instances!PX13),"diff", MAX(Instances!PX13:Instances!PX13)-MIN(Instances!PX13:Instances!PX13))</f>
        <v>0</v>
      </c>
      <c r="PY13" s="1" cm="1">
        <f t="array" ref="PY13">_xlfn.SWITCH($A$2,"average", AVERAGE(Instances!PY13:Instances!PY13),"median", MEDIAN(Instances!PY13:Instances!PY13),"min", MIN(Instances!PY13:Instances!PY13),"max", MAX(Instances!PY13:Instances!PY13),"diff", MAX(Instances!PY13:Instances!PY13)-MIN(Instances!PY13:Instances!PY13))</f>
        <v>0</v>
      </c>
      <c r="PZ13" s="1" cm="1">
        <f t="array" ref="PZ13">_xlfn.SWITCH($A$2,"average", AVERAGE(Instances!PZ13:Instances!PZ13),"median", MEDIAN(Instances!PZ13:Instances!PZ13),"min", MIN(Instances!PZ13:Instances!PZ13),"max", MAX(Instances!PZ13:Instances!PZ13),"diff", MAX(Instances!PZ13:Instances!PZ13)-MIN(Instances!PZ13:Instances!PZ13))</f>
        <v>0</v>
      </c>
      <c r="QA13" s="1" cm="1">
        <f t="array" ref="QA13">_xlfn.SWITCH($A$2,"average", AVERAGE(Instances!QA13:Instances!QA13),"median", MEDIAN(Instances!QA13:Instances!QA13),"min", MIN(Instances!QA13:Instances!QA13),"max", MAX(Instances!QA13:Instances!QA13),"diff", MAX(Instances!QA13:Instances!QA13)-MIN(Instances!QA13:Instances!QA13))</f>
        <v>0</v>
      </c>
      <c r="QB13" s="1" cm="1">
        <f t="array" ref="QB13">_xlfn.SWITCH($A$2,"average", AVERAGE(Instances!QB13:Instances!QB13),"median", MEDIAN(Instances!QB13:Instances!QB13),"min", MIN(Instances!QB13:Instances!QB13),"max", MAX(Instances!QB13:Instances!QB13),"diff", MAX(Instances!QB13:Instances!QB13)-MIN(Instances!QB13:Instances!QB13))</f>
        <v>0</v>
      </c>
      <c r="QC13" s="1" cm="1">
        <f t="array" ref="QC13">_xlfn.SWITCH($A$2,"average", AVERAGE(Instances!QC13:Instances!QC13),"median", MEDIAN(Instances!QC13:Instances!QC13),"min", MIN(Instances!QC13:Instances!QC13),"max", MAX(Instances!QC13:Instances!QC13),"diff", MAX(Instances!QC13:Instances!QC13)-MIN(Instances!QC13:Instances!QC13))</f>
        <v>0</v>
      </c>
      <c r="QD13" s="1" cm="1">
        <f t="array" ref="QD13">_xlfn.SWITCH($A$2,"average", AVERAGE(Instances!QD13:Instances!QD13),"median", MEDIAN(Instances!QD13:Instances!QD13),"min", MIN(Instances!QD13:Instances!QD13),"max", MAX(Instances!QD13:Instances!QD13),"diff", MAX(Instances!QD13:Instances!QD13)-MIN(Instances!QD13:Instances!QD13))</f>
        <v>0</v>
      </c>
      <c r="QE13" s="1" cm="1">
        <f t="array" ref="QE13">_xlfn.SWITCH($A$2,"average", AVERAGE(Instances!QE13:Instances!QE13),"median", MEDIAN(Instances!QE13:Instances!QE13),"min", MIN(Instances!QE13:Instances!QE13),"max", MAX(Instances!QE13:Instances!QE13),"diff", MAX(Instances!QE13:Instances!QE13)-MIN(Instances!QE13:Instances!QE13))</f>
        <v>0</v>
      </c>
      <c r="QF13" s="1"/>
      <c r="QG13" s="1" cm="1">
        <f t="array" ref="QG13">_xlfn.SWITCH($A$2,"average", AVERAGE(Instances!QG13:Instances!QG13),"median", MEDIAN(Instances!QG13:Instances!QG13),"min", MIN(Instances!QG13:Instances!QG13),"max", MAX(Instances!QG13:Instances!QG13),"diff", MAX(Instances!QG13:Instances!QG13)-MIN(Instances!QG13:Instances!QG13))</f>
        <v>0</v>
      </c>
      <c r="QH13" s="1" cm="1">
        <f t="array" ref="QH13">_xlfn.SWITCH($A$2,"average", AVERAGE(Instances!QH13:Instances!QH13),"median", MEDIAN(Instances!QH13:Instances!QH13),"min", MIN(Instances!QH13:Instances!QH13),"max", MAX(Instances!QH13:Instances!QH13),"diff", MAX(Instances!QH13:Instances!QH13)-MIN(Instances!QH13:Instances!QH13))</f>
        <v>0</v>
      </c>
      <c r="QI13" s="1" cm="1">
        <f t="array" ref="QI13">_xlfn.SWITCH($A$2,"average", AVERAGE(Instances!QI13:Instances!QI13),"median", MEDIAN(Instances!QI13:Instances!QI13),"min", MIN(Instances!QI13:Instances!QI13),"max", MAX(Instances!QI13:Instances!QI13),"diff", MAX(Instances!QI13:Instances!QI13)-MIN(Instances!QI13:Instances!QI13))</f>
        <v>0</v>
      </c>
      <c r="QJ13" s="1" cm="1">
        <f t="array" ref="QJ13">_xlfn.SWITCH($A$2,"average", AVERAGE(Instances!QJ13:Instances!QJ13),"median", MEDIAN(Instances!QJ13:Instances!QJ13),"min", MIN(Instances!QJ13:Instances!QJ13),"max", MAX(Instances!QJ13:Instances!QJ13),"diff", MAX(Instances!QJ13:Instances!QJ13)-MIN(Instances!QJ13:Instances!QJ13))</f>
        <v>0</v>
      </c>
      <c r="QK13" s="1" cm="1">
        <f t="array" ref="QK13">_xlfn.SWITCH($A$2,"average", AVERAGE(Instances!QK13:Instances!QK13),"median", MEDIAN(Instances!QK13:Instances!QK13),"min", MIN(Instances!QK13:Instances!QK13),"max", MAX(Instances!QK13:Instances!QK13),"diff", MAX(Instances!QK13:Instances!QK13)-MIN(Instances!QK13:Instances!QK13))</f>
        <v>0</v>
      </c>
      <c r="QL13" s="1" cm="1">
        <f t="array" ref="QL13">_xlfn.SWITCH($A$2,"average", AVERAGE(Instances!QL13:Instances!QL13),"median", MEDIAN(Instances!QL13:Instances!QL13),"min", MIN(Instances!QL13:Instances!QL13),"max", MAX(Instances!QL13:Instances!QL13),"diff", MAX(Instances!QL13:Instances!QL13)-MIN(Instances!QL13:Instances!QL13))</f>
        <v>0</v>
      </c>
      <c r="QM13" s="1" cm="1">
        <f t="array" ref="QM13">_xlfn.SWITCH($A$2,"average", AVERAGE(Instances!QM13:Instances!QM13),"median", MEDIAN(Instances!QM13:Instances!QM13),"min", MIN(Instances!QM13:Instances!QM13),"max", MAX(Instances!QM13:Instances!QM13),"diff", MAX(Instances!QM13:Instances!QM13)-MIN(Instances!QM13:Instances!QM13))</f>
        <v>0</v>
      </c>
      <c r="QN13" s="1" cm="1">
        <f t="array" ref="QN13">_xlfn.SWITCH($A$2,"average", AVERAGE(Instances!QN13:Instances!QN13),"median", MEDIAN(Instances!QN13:Instances!QN13),"min", MIN(Instances!QN13:Instances!QN13),"max", MAX(Instances!QN13:Instances!QN13),"diff", MAX(Instances!QN13:Instances!QN13)-MIN(Instances!QN13:Instances!QN13))</f>
        <v>0</v>
      </c>
      <c r="QO13" s="1" cm="1">
        <f t="array" ref="QO13">_xlfn.SWITCH($A$2,"average", AVERAGE(Instances!QO13:Instances!QO13),"median", MEDIAN(Instances!QO13:Instances!QO13),"min", MIN(Instances!QO13:Instances!QO13),"max", MAX(Instances!QO13:Instances!QO13),"diff", MAX(Instances!QO13:Instances!QO13)-MIN(Instances!QO13:Instances!QO13))</f>
        <v>0</v>
      </c>
      <c r="QP13" s="1" cm="1">
        <f t="array" ref="QP13">_xlfn.SWITCH($A$2,"average", AVERAGE(Instances!QP13:Instances!QP13),"median", MEDIAN(Instances!QP13:Instances!QP13),"min", MIN(Instances!QP13:Instances!QP13),"max", MAX(Instances!QP13:Instances!QP13),"diff", MAX(Instances!QP13:Instances!QP13)-MIN(Instances!QP13:Instances!QP13))</f>
        <v>0</v>
      </c>
      <c r="QQ13" s="1" cm="1">
        <f t="array" ref="QQ13">_xlfn.SWITCH($A$2,"average", AVERAGE(Instances!QQ13:Instances!QQ13),"median", MEDIAN(Instances!QQ13:Instances!QQ13),"min", MIN(Instances!QQ13:Instances!QQ13),"max", MAX(Instances!QQ13:Instances!QQ13),"diff", MAX(Instances!QQ13:Instances!QQ13)-MIN(Instances!QQ13:Instances!QQ13))</f>
        <v>0</v>
      </c>
      <c r="QR13" s="1" cm="1">
        <f t="array" ref="QR13">_xlfn.SWITCH($A$2,"average", AVERAGE(Instances!QR13:Instances!QR13),"median", MEDIAN(Instances!QR13:Instances!QR13),"min", MIN(Instances!QR13:Instances!QR13),"max", MAX(Instances!QR13:Instances!QR13),"diff", MAX(Instances!QR13:Instances!QR13)-MIN(Instances!QR13:Instances!QR13))</f>
        <v>0</v>
      </c>
      <c r="QS13" s="1" cm="1">
        <f t="array" ref="QS13">_xlfn.SWITCH($A$2,"average", AVERAGE(Instances!QS13:Instances!QS13),"median", MEDIAN(Instances!QS13:Instances!QS13),"min", MIN(Instances!QS13:Instances!QS13),"max", MAX(Instances!QS13:Instances!QS13),"diff", MAX(Instances!QS13:Instances!QS13)-MIN(Instances!QS13:Instances!QS13))</f>
        <v>0</v>
      </c>
      <c r="QT13" s="1" cm="1">
        <f t="array" ref="QT13">_xlfn.SWITCH($A$2,"average", AVERAGE(Instances!QT13:Instances!QT13),"median", MEDIAN(Instances!QT13:Instances!QT13),"min", MIN(Instances!QT13:Instances!QT13),"max", MAX(Instances!QT13:Instances!QT13),"diff", MAX(Instances!QT13:Instances!QT13)-MIN(Instances!QT13:Instances!QT13))</f>
        <v>0</v>
      </c>
      <c r="QU13" s="1" cm="1">
        <f t="array" ref="QU13">_xlfn.SWITCH($A$2,"average", AVERAGE(Instances!QU13:Instances!QU13),"median", MEDIAN(Instances!QU13:Instances!QU13),"min", MIN(Instances!QU13:Instances!QU13),"max", MAX(Instances!QU13:Instances!QU13),"diff", MAX(Instances!QU13:Instances!QU13)-MIN(Instances!QU13:Instances!QU13))</f>
        <v>0</v>
      </c>
      <c r="QV13" s="1" cm="1">
        <f t="array" ref="QV13">_xlfn.SWITCH($A$2,"average", AVERAGE(Instances!QV13:Instances!QV13),"median", MEDIAN(Instances!QV13:Instances!QV13),"min", MIN(Instances!QV13:Instances!QV13),"max", MAX(Instances!QV13:Instances!QV13),"diff", MAX(Instances!QV13:Instances!QV13)-MIN(Instances!QV13:Instances!QV13))</f>
        <v>0</v>
      </c>
      <c r="QW13" s="1" cm="1">
        <f t="array" ref="QW13">_xlfn.SWITCH($A$2,"average", AVERAGE(Instances!QW13:Instances!QW13),"median", MEDIAN(Instances!QW13:Instances!QW13),"min", MIN(Instances!QW13:Instances!QW13),"max", MAX(Instances!QW13:Instances!QW13),"diff", MAX(Instances!QW13:Instances!QW13)-MIN(Instances!QW13:Instances!QW13))</f>
        <v>0</v>
      </c>
      <c r="QX13" s="1"/>
      <c r="QY13" s="1" cm="1">
        <f t="array" ref="QY13">_xlfn.SWITCH($A$2,"average", AVERAGE(Instances!QY13:Instances!QY13),"median", MEDIAN(Instances!QY13:Instances!QY13),"min", MIN(Instances!QY13:Instances!QY13),"max", MAX(Instances!QY13:Instances!QY13),"diff", MAX(Instances!QY13:Instances!QY13)-MIN(Instances!QY13:Instances!QY13))</f>
        <v>0</v>
      </c>
      <c r="QZ13" s="1" cm="1">
        <f t="array" ref="QZ13">_xlfn.SWITCH($A$2,"average", AVERAGE(Instances!QZ13:Instances!QZ13),"median", MEDIAN(Instances!QZ13:Instances!QZ13),"min", MIN(Instances!QZ13:Instances!QZ13),"max", MAX(Instances!QZ13:Instances!QZ13),"diff", MAX(Instances!QZ13:Instances!QZ13)-MIN(Instances!QZ13:Instances!QZ13))</f>
        <v>0</v>
      </c>
      <c r="RA13" s="1" cm="1">
        <f t="array" ref="RA13">_xlfn.SWITCH($A$2,"average", AVERAGE(Instances!RA13:Instances!RA13),"median", MEDIAN(Instances!RA13:Instances!RA13),"min", MIN(Instances!RA13:Instances!RA13),"max", MAX(Instances!RA13:Instances!RA13),"diff", MAX(Instances!RA13:Instances!RA13)-MIN(Instances!RA13:Instances!RA13))</f>
        <v>0</v>
      </c>
      <c r="RB13" s="1" cm="1">
        <f t="array" ref="RB13">_xlfn.SWITCH($A$2,"average", AVERAGE(Instances!RB13:Instances!RB13),"median", MEDIAN(Instances!RB13:Instances!RB13),"min", MIN(Instances!RB13:Instances!RB13),"max", MAX(Instances!RB13:Instances!RB13),"diff", MAX(Instances!RB13:Instances!RB13)-MIN(Instances!RB13:Instances!RB13))</f>
        <v>0</v>
      </c>
      <c r="RC13" s="1" cm="1">
        <f t="array" ref="RC13">_xlfn.SWITCH($A$2,"average", AVERAGE(Instances!RC13:Instances!RC13),"median", MEDIAN(Instances!RC13:Instances!RC13),"min", MIN(Instances!RC13:Instances!RC13),"max", MAX(Instances!RC13:Instances!RC13),"diff", MAX(Instances!RC13:Instances!RC13)-MIN(Instances!RC13:Instances!RC13))</f>
        <v>0</v>
      </c>
      <c r="RD13" s="1" cm="1">
        <f t="array" ref="RD13">_xlfn.SWITCH($A$2,"average", AVERAGE(Instances!RD13:Instances!RD13),"median", MEDIAN(Instances!RD13:Instances!RD13),"min", MIN(Instances!RD13:Instances!RD13),"max", MAX(Instances!RD13:Instances!RD13),"diff", MAX(Instances!RD13:Instances!RD13)-MIN(Instances!RD13:Instances!RD13))</f>
        <v>0</v>
      </c>
      <c r="RE13" s="1" cm="1">
        <f t="array" ref="RE13">_xlfn.SWITCH($A$2,"average", AVERAGE(Instances!RE13:Instances!RE13),"median", MEDIAN(Instances!RE13:Instances!RE13),"min", MIN(Instances!RE13:Instances!RE13),"max", MAX(Instances!RE13:Instances!RE13),"diff", MAX(Instances!RE13:Instances!RE13)-MIN(Instances!RE13:Instances!RE13))</f>
        <v>0</v>
      </c>
      <c r="RF13" s="1" cm="1">
        <f t="array" ref="RF13">_xlfn.SWITCH($A$2,"average", AVERAGE(Instances!RF13:Instances!RF13),"median", MEDIAN(Instances!RF13:Instances!RF13),"min", MIN(Instances!RF13:Instances!RF13),"max", MAX(Instances!RF13:Instances!RF13),"diff", MAX(Instances!RF13:Instances!RF13)-MIN(Instances!RF13:Instances!RF13))</f>
        <v>0</v>
      </c>
      <c r="RG13" s="1" cm="1">
        <f t="array" ref="RG13">_xlfn.SWITCH($A$2,"average", AVERAGE(Instances!RG13:Instances!RG13),"median", MEDIAN(Instances!RG13:Instances!RG13),"min", MIN(Instances!RG13:Instances!RG13),"max", MAX(Instances!RG13:Instances!RG13),"diff", MAX(Instances!RG13:Instances!RG13)-MIN(Instances!RG13:Instances!RG13))</f>
        <v>0</v>
      </c>
      <c r="RH13" s="1" cm="1">
        <f t="array" ref="RH13">_xlfn.SWITCH($A$2,"average", AVERAGE(Instances!RH13:Instances!RH13),"median", MEDIAN(Instances!RH13:Instances!RH13),"min", MIN(Instances!RH13:Instances!RH13),"max", MAX(Instances!RH13:Instances!RH13),"diff", MAX(Instances!RH13:Instances!RH13)-MIN(Instances!RH13:Instances!RH13))</f>
        <v>0</v>
      </c>
      <c r="RI13" s="1" cm="1">
        <f t="array" ref="RI13">_xlfn.SWITCH($A$2,"average", AVERAGE(Instances!RI13:Instances!RI13),"median", MEDIAN(Instances!RI13:Instances!RI13),"min", MIN(Instances!RI13:Instances!RI13),"max", MAX(Instances!RI13:Instances!RI13),"diff", MAX(Instances!RI13:Instances!RI13)-MIN(Instances!RI13:Instances!RI13))</f>
        <v>0</v>
      </c>
      <c r="RJ13" s="1" cm="1">
        <f t="array" ref="RJ13">_xlfn.SWITCH($A$2,"average", AVERAGE(Instances!RJ13:Instances!RJ13),"median", MEDIAN(Instances!RJ13:Instances!RJ13),"min", MIN(Instances!RJ13:Instances!RJ13),"max", MAX(Instances!RJ13:Instances!RJ13),"diff", MAX(Instances!RJ13:Instances!RJ13)-MIN(Instances!RJ13:Instances!RJ13))</f>
        <v>0</v>
      </c>
      <c r="RK13" s="1" cm="1">
        <f t="array" ref="RK13">_xlfn.SWITCH($A$2,"average", AVERAGE(Instances!RK13:Instances!RK13),"median", MEDIAN(Instances!RK13:Instances!RK13),"min", MIN(Instances!RK13:Instances!RK13),"max", MAX(Instances!RK13:Instances!RK13),"diff", MAX(Instances!RK13:Instances!RK13)-MIN(Instances!RK13:Instances!RK13))</f>
        <v>0</v>
      </c>
      <c r="RL13" s="1" cm="1">
        <f t="array" ref="RL13">_xlfn.SWITCH($A$2,"average", AVERAGE(Instances!RL13:Instances!RL13),"median", MEDIAN(Instances!RL13:Instances!RL13),"min", MIN(Instances!RL13:Instances!RL13),"max", MAX(Instances!RL13:Instances!RL13),"diff", MAX(Instances!RL13:Instances!RL13)-MIN(Instances!RL13:Instances!RL13))</f>
        <v>0</v>
      </c>
      <c r="RM13" s="1" cm="1">
        <f t="array" ref="RM13">_xlfn.SWITCH($A$2,"average", AVERAGE(Instances!RM13:Instances!RM13),"median", MEDIAN(Instances!RM13:Instances!RM13),"min", MIN(Instances!RM13:Instances!RM13),"max", MAX(Instances!RM13:Instances!RM13),"diff", MAX(Instances!RM13:Instances!RM13)-MIN(Instances!RM13:Instances!RM13))</f>
        <v>0</v>
      </c>
      <c r="RN13" s="1" cm="1">
        <f t="array" ref="RN13">_xlfn.SWITCH($A$2,"average", AVERAGE(Instances!RN13:Instances!RN13),"median", MEDIAN(Instances!RN13:Instances!RN13),"min", MIN(Instances!RN13:Instances!RN13),"max", MAX(Instances!RN13:Instances!RN13),"diff", MAX(Instances!RN13:Instances!RN13)-MIN(Instances!RN13:Instances!RN13))</f>
        <v>0</v>
      </c>
      <c r="RO13" s="1" cm="1">
        <f t="array" ref="RO13">_xlfn.SWITCH($A$2,"average", AVERAGE(Instances!RO13:Instances!RO13),"median", MEDIAN(Instances!RO13:Instances!RO13),"min", MIN(Instances!RO13:Instances!RO13),"max", MAX(Instances!RO13:Instances!RO13),"diff", MAX(Instances!RO13:Instances!RO13)-MIN(Instances!RO13:Instances!RO13))</f>
        <v>0</v>
      </c>
      <c r="RP13" s="1"/>
      <c r="RQ13" s="1" cm="1">
        <f t="array" ref="RQ13">_xlfn.SWITCH($A$2,"average", AVERAGE(Instances!RQ13:Instances!RQ13),"median", MEDIAN(Instances!RQ13:Instances!RQ13),"min", MIN(Instances!RQ13:Instances!RQ13),"max", MAX(Instances!RQ13:Instances!RQ13),"diff", MAX(Instances!RQ13:Instances!RQ13)-MIN(Instances!RQ13:Instances!RQ13))</f>
        <v>0</v>
      </c>
      <c r="RR13" s="1" cm="1">
        <f t="array" ref="RR13">_xlfn.SWITCH($A$2,"average", AVERAGE(Instances!RR13:Instances!RR13),"median", MEDIAN(Instances!RR13:Instances!RR13),"min", MIN(Instances!RR13:Instances!RR13),"max", MAX(Instances!RR13:Instances!RR13),"diff", MAX(Instances!RR13:Instances!RR13)-MIN(Instances!RR13:Instances!RR13))</f>
        <v>0</v>
      </c>
      <c r="RS13" s="1" cm="1">
        <f t="array" ref="RS13">_xlfn.SWITCH($A$2,"average", AVERAGE(Instances!RS13:Instances!RS13),"median", MEDIAN(Instances!RS13:Instances!RS13),"min", MIN(Instances!RS13:Instances!RS13),"max", MAX(Instances!RS13:Instances!RS13),"diff", MAX(Instances!RS13:Instances!RS13)-MIN(Instances!RS13:Instances!RS13))</f>
        <v>0</v>
      </c>
      <c r="RT13" s="1" cm="1">
        <f t="array" ref="RT13">_xlfn.SWITCH($A$2,"average", AVERAGE(Instances!RT13:Instances!RT13),"median", MEDIAN(Instances!RT13:Instances!RT13),"min", MIN(Instances!RT13:Instances!RT13),"max", MAX(Instances!RT13:Instances!RT13),"diff", MAX(Instances!RT13:Instances!RT13)-MIN(Instances!RT13:Instances!RT13))</f>
        <v>0</v>
      </c>
      <c r="RU13" s="1" cm="1">
        <f t="array" ref="RU13">_xlfn.SWITCH($A$2,"average", AVERAGE(Instances!RU13:Instances!RU13),"median", MEDIAN(Instances!RU13:Instances!RU13),"min", MIN(Instances!RU13:Instances!RU13),"max", MAX(Instances!RU13:Instances!RU13),"diff", MAX(Instances!RU13:Instances!RU13)-MIN(Instances!RU13:Instances!RU13))</f>
        <v>0</v>
      </c>
      <c r="RV13" s="1" cm="1">
        <f t="array" ref="RV13">_xlfn.SWITCH($A$2,"average", AVERAGE(Instances!RV13:Instances!RV13),"median", MEDIAN(Instances!RV13:Instances!RV13),"min", MIN(Instances!RV13:Instances!RV13),"max", MAX(Instances!RV13:Instances!RV13),"diff", MAX(Instances!RV13:Instances!RV13)-MIN(Instances!RV13:Instances!RV13))</f>
        <v>0</v>
      </c>
      <c r="RW13" s="1" cm="1">
        <f t="array" ref="RW13">_xlfn.SWITCH($A$2,"average", AVERAGE(Instances!RW13:Instances!RW13),"median", MEDIAN(Instances!RW13:Instances!RW13),"min", MIN(Instances!RW13:Instances!RW13),"max", MAX(Instances!RW13:Instances!RW13),"diff", MAX(Instances!RW13:Instances!RW13)-MIN(Instances!RW13:Instances!RW13))</f>
        <v>0</v>
      </c>
      <c r="RX13" s="1" cm="1">
        <f t="array" ref="RX13">_xlfn.SWITCH($A$2,"average", AVERAGE(Instances!RX13:Instances!RX13),"median", MEDIAN(Instances!RX13:Instances!RX13),"min", MIN(Instances!RX13:Instances!RX13),"max", MAX(Instances!RX13:Instances!RX13),"diff", MAX(Instances!RX13:Instances!RX13)-MIN(Instances!RX13:Instances!RX13))</f>
        <v>0</v>
      </c>
      <c r="RY13" s="1" cm="1">
        <f t="array" ref="RY13">_xlfn.SWITCH($A$2,"average", AVERAGE(Instances!RY13:Instances!RY13),"median", MEDIAN(Instances!RY13:Instances!RY13),"min", MIN(Instances!RY13:Instances!RY13),"max", MAX(Instances!RY13:Instances!RY13),"diff", MAX(Instances!RY13:Instances!RY13)-MIN(Instances!RY13:Instances!RY13))</f>
        <v>0</v>
      </c>
      <c r="RZ13" s="1" cm="1">
        <f t="array" ref="RZ13">_xlfn.SWITCH($A$2,"average", AVERAGE(Instances!RZ13:Instances!RZ13),"median", MEDIAN(Instances!RZ13:Instances!RZ13),"min", MIN(Instances!RZ13:Instances!RZ13),"max", MAX(Instances!RZ13:Instances!RZ13),"diff", MAX(Instances!RZ13:Instances!RZ13)-MIN(Instances!RZ13:Instances!RZ13))</f>
        <v>0</v>
      </c>
      <c r="SA13" s="1" cm="1">
        <f t="array" ref="SA13">_xlfn.SWITCH($A$2,"average", AVERAGE(Instances!SA13:Instances!SA13),"median", MEDIAN(Instances!SA13:Instances!SA13),"min", MIN(Instances!SA13:Instances!SA13),"max", MAX(Instances!SA13:Instances!SA13),"diff", MAX(Instances!SA13:Instances!SA13)-MIN(Instances!SA13:Instances!SA13))</f>
        <v>0</v>
      </c>
      <c r="SB13" s="1" cm="1">
        <f t="array" ref="SB13">_xlfn.SWITCH($A$2,"average", AVERAGE(Instances!SB13:Instances!SB13),"median", MEDIAN(Instances!SB13:Instances!SB13),"min", MIN(Instances!SB13:Instances!SB13),"max", MAX(Instances!SB13:Instances!SB13),"diff", MAX(Instances!SB13:Instances!SB13)-MIN(Instances!SB13:Instances!SB13))</f>
        <v>0</v>
      </c>
      <c r="SC13" s="1" cm="1">
        <f t="array" ref="SC13">_xlfn.SWITCH($A$2,"average", AVERAGE(Instances!SC13:Instances!SC13),"median", MEDIAN(Instances!SC13:Instances!SC13),"min", MIN(Instances!SC13:Instances!SC13),"max", MAX(Instances!SC13:Instances!SC13),"diff", MAX(Instances!SC13:Instances!SC13)-MIN(Instances!SC13:Instances!SC13))</f>
        <v>0</v>
      </c>
      <c r="SD13" s="1" cm="1">
        <f t="array" ref="SD13">_xlfn.SWITCH($A$2,"average", AVERAGE(Instances!SD13:Instances!SD13),"median", MEDIAN(Instances!SD13:Instances!SD13),"min", MIN(Instances!SD13:Instances!SD13),"max", MAX(Instances!SD13:Instances!SD13),"diff", MAX(Instances!SD13:Instances!SD13)-MIN(Instances!SD13:Instances!SD13))</f>
        <v>0</v>
      </c>
      <c r="SE13" s="1" cm="1">
        <f t="array" ref="SE13">_xlfn.SWITCH($A$2,"average", AVERAGE(Instances!SE13:Instances!SE13),"median", MEDIAN(Instances!SE13:Instances!SE13),"min", MIN(Instances!SE13:Instances!SE13),"max", MAX(Instances!SE13:Instances!SE13),"diff", MAX(Instances!SE13:Instances!SE13)-MIN(Instances!SE13:Instances!SE13))</f>
        <v>0</v>
      </c>
      <c r="SF13" s="1" cm="1">
        <f t="array" ref="SF13">_xlfn.SWITCH($A$2,"average", AVERAGE(Instances!SF13:Instances!SF13),"median", MEDIAN(Instances!SF13:Instances!SF13),"min", MIN(Instances!SF13:Instances!SF13),"max", MAX(Instances!SF13:Instances!SF13),"diff", MAX(Instances!SF13:Instances!SF13)-MIN(Instances!SF13:Instances!SF13))</f>
        <v>0</v>
      </c>
      <c r="SG13" s="1" cm="1">
        <f t="array" ref="SG13">_xlfn.SWITCH($A$2,"average", AVERAGE(Instances!SG13:Instances!SG13),"median", MEDIAN(Instances!SG13:Instances!SG13),"min", MIN(Instances!SG13:Instances!SG13),"max", MAX(Instances!SG13:Instances!SG13),"diff", MAX(Instances!SG13:Instances!SG13)-MIN(Instances!SG13:Instances!SG13))</f>
        <v>0</v>
      </c>
      <c r="SH13" s="1"/>
      <c r="SI13" s="1" cm="1">
        <f t="array" ref="SI13">_xlfn.SWITCH($A$2,"average", AVERAGE(Instances!SI13:Instances!SI13),"median", MEDIAN(Instances!SI13:Instances!SI13),"min", MIN(Instances!SI13:Instances!SI13),"max", MAX(Instances!SI13:Instances!SI13),"diff", MAX(Instances!SI13:Instances!SI13)-MIN(Instances!SI13:Instances!SI13))</f>
        <v>0</v>
      </c>
      <c r="SJ13" s="1" cm="1">
        <f t="array" ref="SJ13">_xlfn.SWITCH($A$2,"average", AVERAGE(Instances!SJ13:Instances!SJ13),"median", MEDIAN(Instances!SJ13:Instances!SJ13),"min", MIN(Instances!SJ13:Instances!SJ13),"max", MAX(Instances!SJ13:Instances!SJ13),"diff", MAX(Instances!SJ13:Instances!SJ13)-MIN(Instances!SJ13:Instances!SJ13))</f>
        <v>0</v>
      </c>
      <c r="SK13" s="1" cm="1">
        <f t="array" ref="SK13">_xlfn.SWITCH($A$2,"average", AVERAGE(Instances!SK13:Instances!SK13),"median", MEDIAN(Instances!SK13:Instances!SK13),"min", MIN(Instances!SK13:Instances!SK13),"max", MAX(Instances!SK13:Instances!SK13),"diff", MAX(Instances!SK13:Instances!SK13)-MIN(Instances!SK13:Instances!SK13))</f>
        <v>0</v>
      </c>
      <c r="SL13" s="1" cm="1">
        <f t="array" ref="SL13">_xlfn.SWITCH($A$2,"average", AVERAGE(Instances!SL13:Instances!SL13),"median", MEDIAN(Instances!SL13:Instances!SL13),"min", MIN(Instances!SL13:Instances!SL13),"max", MAX(Instances!SL13:Instances!SL13),"diff", MAX(Instances!SL13:Instances!SL13)-MIN(Instances!SL13:Instances!SL13))</f>
        <v>0</v>
      </c>
      <c r="SM13" s="1" cm="1">
        <f t="array" ref="SM13">_xlfn.SWITCH($A$2,"average", AVERAGE(Instances!SM13:Instances!SM13),"median", MEDIAN(Instances!SM13:Instances!SM13),"min", MIN(Instances!SM13:Instances!SM13),"max", MAX(Instances!SM13:Instances!SM13),"diff", MAX(Instances!SM13:Instances!SM13)-MIN(Instances!SM13:Instances!SM13))</f>
        <v>0</v>
      </c>
      <c r="SN13" s="1" cm="1">
        <f t="array" ref="SN13">_xlfn.SWITCH($A$2,"average", AVERAGE(Instances!SN13:Instances!SN13),"median", MEDIAN(Instances!SN13:Instances!SN13),"min", MIN(Instances!SN13:Instances!SN13),"max", MAX(Instances!SN13:Instances!SN13),"diff", MAX(Instances!SN13:Instances!SN13)-MIN(Instances!SN13:Instances!SN13))</f>
        <v>0</v>
      </c>
      <c r="SO13" s="1" cm="1">
        <f t="array" ref="SO13">_xlfn.SWITCH($A$2,"average", AVERAGE(Instances!SO13:Instances!SO13),"median", MEDIAN(Instances!SO13:Instances!SO13),"min", MIN(Instances!SO13:Instances!SO13),"max", MAX(Instances!SO13:Instances!SO13),"diff", MAX(Instances!SO13:Instances!SO13)-MIN(Instances!SO13:Instances!SO13))</f>
        <v>0</v>
      </c>
      <c r="SP13" s="1" cm="1">
        <f t="array" ref="SP13">_xlfn.SWITCH($A$2,"average", AVERAGE(Instances!SP13:Instances!SP13),"median", MEDIAN(Instances!SP13:Instances!SP13),"min", MIN(Instances!SP13:Instances!SP13),"max", MAX(Instances!SP13:Instances!SP13),"diff", MAX(Instances!SP13:Instances!SP13)-MIN(Instances!SP13:Instances!SP13))</f>
        <v>0</v>
      </c>
      <c r="SQ13" s="1" cm="1">
        <f t="array" ref="SQ13">_xlfn.SWITCH($A$2,"average", AVERAGE(Instances!SQ13:Instances!SQ13),"median", MEDIAN(Instances!SQ13:Instances!SQ13),"min", MIN(Instances!SQ13:Instances!SQ13),"max", MAX(Instances!SQ13:Instances!SQ13),"diff", MAX(Instances!SQ13:Instances!SQ13)-MIN(Instances!SQ13:Instances!SQ13))</f>
        <v>0</v>
      </c>
      <c r="SR13" s="1" cm="1">
        <f t="array" ref="SR13">_xlfn.SWITCH($A$2,"average", AVERAGE(Instances!SR13:Instances!SR13),"median", MEDIAN(Instances!SR13:Instances!SR13),"min", MIN(Instances!SR13:Instances!SR13),"max", MAX(Instances!SR13:Instances!SR13),"diff", MAX(Instances!SR13:Instances!SR13)-MIN(Instances!SR13:Instances!SR13))</f>
        <v>0</v>
      </c>
      <c r="SS13" s="1" cm="1">
        <f t="array" ref="SS13">_xlfn.SWITCH($A$2,"average", AVERAGE(Instances!SS13:Instances!SS13),"median", MEDIAN(Instances!SS13:Instances!SS13),"min", MIN(Instances!SS13:Instances!SS13),"max", MAX(Instances!SS13:Instances!SS13),"diff", MAX(Instances!SS13:Instances!SS13)-MIN(Instances!SS13:Instances!SS13))</f>
        <v>0</v>
      </c>
      <c r="ST13" s="1" cm="1">
        <f t="array" ref="ST13">_xlfn.SWITCH($A$2,"average", AVERAGE(Instances!ST13:Instances!ST13),"median", MEDIAN(Instances!ST13:Instances!ST13),"min", MIN(Instances!ST13:Instances!ST13),"max", MAX(Instances!ST13:Instances!ST13),"diff", MAX(Instances!ST13:Instances!ST13)-MIN(Instances!ST13:Instances!ST13))</f>
        <v>0</v>
      </c>
      <c r="SU13" s="1" cm="1">
        <f t="array" ref="SU13">_xlfn.SWITCH($A$2,"average", AVERAGE(Instances!SU13:Instances!SU13),"median", MEDIAN(Instances!SU13:Instances!SU13),"min", MIN(Instances!SU13:Instances!SU13),"max", MAX(Instances!SU13:Instances!SU13),"diff", MAX(Instances!SU13:Instances!SU13)-MIN(Instances!SU13:Instances!SU13))</f>
        <v>0</v>
      </c>
      <c r="SV13" s="1" cm="1">
        <f t="array" ref="SV13">_xlfn.SWITCH($A$2,"average", AVERAGE(Instances!SV13:Instances!SV13),"median", MEDIAN(Instances!SV13:Instances!SV13),"min", MIN(Instances!SV13:Instances!SV13),"max", MAX(Instances!SV13:Instances!SV13),"diff", MAX(Instances!SV13:Instances!SV13)-MIN(Instances!SV13:Instances!SV13))</f>
        <v>0</v>
      </c>
      <c r="SW13" s="1" cm="1">
        <f t="array" ref="SW13">_xlfn.SWITCH($A$2,"average", AVERAGE(Instances!SW13:Instances!SW13),"median", MEDIAN(Instances!SW13:Instances!SW13),"min", MIN(Instances!SW13:Instances!SW13),"max", MAX(Instances!SW13:Instances!SW13),"diff", MAX(Instances!SW13:Instances!SW13)-MIN(Instances!SW13:Instances!SW13))</f>
        <v>0</v>
      </c>
      <c r="SX13" s="1" cm="1">
        <f t="array" ref="SX13">_xlfn.SWITCH($A$2,"average", AVERAGE(Instances!SX13:Instances!SX13),"median", MEDIAN(Instances!SX13:Instances!SX13),"min", MIN(Instances!SX13:Instances!SX13),"max", MAX(Instances!SX13:Instances!SX13),"diff", MAX(Instances!SX13:Instances!SX13)-MIN(Instances!SX13:Instances!SX13))</f>
        <v>0</v>
      </c>
      <c r="SY13" s="1" cm="1">
        <f t="array" ref="SY13">_xlfn.SWITCH($A$2,"average", AVERAGE(Instances!SY13:Instances!SY13),"median", MEDIAN(Instances!SY13:Instances!SY13),"min", MIN(Instances!SY13:Instances!SY13),"max", MAX(Instances!SY13:Instances!SY13),"diff", MAX(Instances!SY13:Instances!SY13)-MIN(Instances!SY13:Instances!SY13))</f>
        <v>0</v>
      </c>
      <c r="SZ13" s="1"/>
      <c r="TA13" s="1" cm="1">
        <f t="array" ref="TA13">_xlfn.SWITCH($A$2,"average", AVERAGE(Instances!TA13:Instances!TA13),"median", MEDIAN(Instances!TA13:Instances!TA13),"min", MIN(Instances!TA13:Instances!TA13),"max", MAX(Instances!TA13:Instances!TA13),"diff", MAX(Instances!TA13:Instances!TA13)-MIN(Instances!TA13:Instances!TA13))</f>
        <v>0</v>
      </c>
      <c r="TB13" s="1" cm="1">
        <f t="array" ref="TB13">_xlfn.SWITCH($A$2,"average", AVERAGE(Instances!TB13:Instances!TB13),"median", MEDIAN(Instances!TB13:Instances!TB13),"min", MIN(Instances!TB13:Instances!TB13),"max", MAX(Instances!TB13:Instances!TB13),"diff", MAX(Instances!TB13:Instances!TB13)-MIN(Instances!TB13:Instances!TB13))</f>
        <v>0</v>
      </c>
      <c r="TC13" s="1" cm="1">
        <f t="array" ref="TC13">_xlfn.SWITCH($A$2,"average", AVERAGE(Instances!TC13:Instances!TC13),"median", MEDIAN(Instances!TC13:Instances!TC13),"min", MIN(Instances!TC13:Instances!TC13),"max", MAX(Instances!TC13:Instances!TC13),"diff", MAX(Instances!TC13:Instances!TC13)-MIN(Instances!TC13:Instances!TC13))</f>
        <v>0</v>
      </c>
      <c r="TD13" s="1">
        <f>MIN($B13,$T13,$AL13,$BD13,$BV13,$CN13,$DF13,$DX13,$EP13,$FH13,$FZ13,$GR13,$HJ13,$IB13,$IT13,$JL13,$KD13,$KV13,$LN13,$MF13,$MX13,$NP13,$OH13,$OZ13,$PR13,$QJ13,$RB13,$RT13,$SL13)</f>
        <v>0</v>
      </c>
      <c r="TE13" s="1">
        <f>MIN($C13,$U13,$AM13,$BE13,$BW13,$CO13,$DG13,$DY13,$EQ13,$FI13,$GA13,$GS13,$HK13,$IC13,$IU13,$JM13,$KE13,$KW13,$LO13,$MG13,$MY13,$NQ13,$OI13,$PA13,$PS13,$QK13,$RC13,$RU13,$SM13)</f>
        <v>0</v>
      </c>
      <c r="TF13" s="1">
        <f>MIN($D13,$V13,$AN13,$BF13,$BX13,$CP13,$DH13,$DZ13,$ER13,$FJ13,$GB13,$GT13,$HL13,$ID13,$IV13,$JN13,$KF13,$KX13,$LP13,$MH13,$MZ13,$NR13,$OJ13,$PB13,$PT13,$QL13,$RD13,$RV13,$SN13)</f>
        <v>0</v>
      </c>
      <c r="TG13" s="1">
        <f>MIN($E13,$W13,$AO13,$BG13,$BY13,$CQ13,$DI13,$EA13,$ES13,$FK13,$GC13,$GU13,$HM13,$IE13,$IW13,$JO13,$KG13,$KY13,$LQ13,$MI13,$NA13,$NS13,$OK13,$PC13,$PU13,$QM13,$RE13,$RW13,$SO13)</f>
        <v>0</v>
      </c>
      <c r="TH13" s="1">
        <f>MIN($F13,$X13,$AP13,$BH13,$BZ13,$CR13,$DJ13,$EB13,$ET13,$FL13,$GD13,$GV13,$HN13,$IF13,$IX13,$JP13,$KH13,$KZ13,$LR13,$MJ13,$NB13,$NT13,$OL13,$PD13,$PV13,$QN13,$RF13,$RX13,$SP13)</f>
        <v>0</v>
      </c>
      <c r="TI13" s="1">
        <f>MIN($G13,$Y13,$AQ13,$BI13,$CA13,$CS13,$DK13,$EC13,$EU13,$FM13,$GE13,$GW13,$HO13,$IG13,$IY13,$JQ13,$KI13,$LA13,$LS13,$MK13,$NC13,$NU13,$OM13,$PE13,$PW13,$QO13,$RG13,$RY13,$SQ13)</f>
        <v>0</v>
      </c>
      <c r="TJ13" s="1">
        <f>MIN($H13,$Z13,$AR13,$BJ13,$CB13,$CT13,$DL13,$ED13,$EV13,$FN13,$GF13,$GX13,$HP13,$IH13,$IZ13,$JR13,$KJ13,$LB13,$LT13,$ML13,$ND13,$NV13,$ON13,$PF13,$PX13,$QP13,$RH13,$RZ13,$SR13)</f>
        <v>0</v>
      </c>
      <c r="TK13" s="1">
        <f>MIN($I13,$AA13,$AS13,$BK13,$CC13,$CU13,$DM13,$EE13,$EW13,$FO13,$GG13,$GY13,$HQ13,$II13,$JA13,$JS13,$KK13,$LC13,$LU13,$MM13,$NE13,$NW13,$OO13,$PG13,$PY13,$QQ13,$RI13,$SA13,$SS13)</f>
        <v>0</v>
      </c>
      <c r="TL13" s="1">
        <f>MIN($J13,$AB13,$AT13,$BL13,$CD13,$CV13,$DN13,$EF13,$EX13,$FP13,$GH13,$GZ13,$HR13,$IJ13,$JB13,$JT13,$KL13,$LD13,$LV13,$MN13,$NF13,$NX13,$OP13,$PH13,$PZ13,$QR13,$RJ13,$SB13,$ST13)</f>
        <v>0</v>
      </c>
      <c r="TM13" s="1">
        <f>MIN($K13,$AC13,$AU13,$BM13,$CE13,$CW13,$DO13,$EG13,$EY13,$FQ13,$GI13,$HA13,$HS13,$IK13,$JC13,$JU13,$KM13,$LE13,$LW13,$MO13,$NG13,$NY13,$OQ13,$PI13,$QA13,$QS13,$RK13,$SC13,$SU13)</f>
        <v>0</v>
      </c>
      <c r="TN13" s="1">
        <f>MIN($L13,$AD13,$AV13,$BN13,$CF13,$CX13,$DP13,$EH13,$EZ13,$FR13,$GJ13,$HB13,$HT13,$IL13,$JD13,$JV13,$KN13,$LF13,$LX13,$MP13,$NH13,$NZ13,$OR13,$PJ13,$QB13,$QT13,$RL13,$SD13,$SV13)</f>
        <v>0</v>
      </c>
      <c r="TO13" s="1">
        <f>MIN($M13,$AE13,$AW13,$BO13,$CG13,$CY13,$DQ13,$EI13,$FA13,$FS13,$GK13,$HC13,$HU13,$IM13,$JE13,$JW13,$KO13,$LG13,$LY13,$MQ13,$NI13,$OA13,$OS13,$PK13,$QC13,$QU13,$RM13,$SE13,$SW13)</f>
        <v>0</v>
      </c>
      <c r="TP13" s="1">
        <f>MIN($N13,$AF13,$AX13,$BP13,$CH13,$CZ13,$DR13,$EJ13,$FB13,$FT13,$GL13,$HD13,$HV13,$IN13,$JF13,$JX13,$KP13,$LH13,$LZ13,$MR13,$NJ13,$OB13,$OT13,$PL13,$QD13,$QV13,$RN13,$SF13,$SX13)</f>
        <v>0</v>
      </c>
      <c r="TQ13" s="1">
        <f>MIN($O13,$AG13,$AY13,$BQ13,$CI13,$DA13,$DS13,$EK13,$FC13,$FU13,$GM13,$HE13,$HW13,$IO13,$JG13,$JY13,$KQ13,$LI13,$MA13,$MS13,$NK13,$OC13,$OU13,$PM13,$QE13,$QW13,$RO13,$SG13,$SY13)</f>
        <v>0</v>
      </c>
      <c r="TR13" s="1">
        <f>MIN($Q13,$AI13,$BA13,$BS13,$CK13,$DC13,$DU13,$EM13,$FE13,$FW13,$GO13,$HG13,$HY13,$IQ13,$JI13,$KA13,$KS13,$LK13,$MC13,$MU13,$NM13,$OE13,$OW13,$PO13,$QG13,$QY13,$RQ13,$SI13,$TA13)</f>
        <v>0</v>
      </c>
      <c r="TS13" s="1">
        <f>MIN($R13,$AJ13,$BB13,$BT13,$CL13,$DD13,$DV13,$EN13,$FF13,$FX13,$GP13,$HH13,$HZ13,$IR13,$JJ13,$KB13,$KT13,$LL13,$MD13,$MV13,$NN13,$OF13,$OX13,$PP13,$QH13,$QZ13,$RR13,$SJ13,$TB13)</f>
        <v>0</v>
      </c>
      <c r="TT13" s="1">
        <f>MIN($S13,$AK13,$BC13,$BU13,$CM13,$DE13,$DW13,$EO13,$FG13,$FY13,$GQ13,$HI13,$IA13,$IS13,$JK13,$KC13,$KU13,$LM13,$ME13,$MW13,$NO13,$OG13,$OY13,$PQ13,$QI13,$RA13,$RS13,$SK13,$TC13)</f>
        <v>0</v>
      </c>
      <c r="TU13" s="1">
        <f>MEDIAN($B13,$T13,$AL13,$BD13,$BV13,$CN13,$DF13,$DX13,$EP13,$FH13,$FZ13,$GR13,$HJ13,$IB13,$IT13,$JL13,$KD13,$KV13,$LN13,$MF13,$MX13,$NP13,$OH13,$OZ13,$PR13,$QJ13,$RB13,$RT13,$SL13)</f>
        <v>0</v>
      </c>
      <c r="TV13" s="1">
        <f>MEDIAN($C13,$U13,$AM13,$BE13,$BW13,$CO13,$DG13,$DY13,$EQ13,$FI13,$GA13,$GS13,$HK13,$IC13,$IU13,$JM13,$KE13,$KW13,$LO13,$MG13,$MY13,$NQ13,$OI13,$PA13,$PS13,$QK13,$RC13,$RU13,$SM13)</f>
        <v>0</v>
      </c>
      <c r="TW13" s="1">
        <f>MEDIAN($D13,$V13,$AN13,$BF13,$BX13,$CP13,$DH13,$DZ13,$ER13,$FJ13,$GB13,$GT13,$HL13,$ID13,$IV13,$JN13,$KF13,$KX13,$LP13,$MH13,$MZ13,$NR13,$OJ13,$PB13,$PT13,$QL13,$RD13,$RV13,$SN13)</f>
        <v>0</v>
      </c>
      <c r="TX13" s="1">
        <f>MEDIAN($E13,$W13,$AO13,$BG13,$BY13,$CQ13,$DI13,$EA13,$ES13,$FK13,$GC13,$GU13,$HM13,$IE13,$IW13,$JO13,$KG13,$KY13,$LQ13,$MI13,$NA13,$NS13,$OK13,$PC13,$PU13,$QM13,$RE13,$RW13,$SO13)</f>
        <v>0</v>
      </c>
      <c r="TY13" s="1">
        <f>MEDIAN($F13,$X13,$AP13,$BH13,$BZ13,$CR13,$DJ13,$EB13,$ET13,$FL13,$GD13,$GV13,$HN13,$IF13,$IX13,$JP13,$KH13,$KZ13,$LR13,$MJ13,$NB13,$NT13,$OL13,$PD13,$PV13,$QN13,$RF13,$RX13,$SP13)</f>
        <v>0</v>
      </c>
      <c r="TZ13" s="1">
        <f>MEDIAN($G13,$Y13,$AQ13,$BI13,$CA13,$CS13,$DK13,$EC13,$EU13,$FM13,$GE13,$GW13,$HO13,$IG13,$IY13,$JQ13,$KI13,$LA13,$LS13,$MK13,$NC13,$NU13,$OM13,$PE13,$PW13,$QO13,$RG13,$RY13,$SQ13)</f>
        <v>0</v>
      </c>
      <c r="UA13" s="1">
        <f>MEDIAN($H13,$Z13,$AR13,$BJ13,$CB13,$CT13,$DL13,$ED13,$EV13,$FN13,$GF13,$GX13,$HP13,$IH13,$IZ13,$JR13,$KJ13,$LB13,$LT13,$ML13,$ND13,$NV13,$ON13,$PF13,$PX13,$QP13,$RH13,$RZ13,$SR13)</f>
        <v>0</v>
      </c>
      <c r="UB13" s="1">
        <f>MEDIAN($I13,$AA13,$AS13,$BK13,$CC13,$CU13,$DM13,$EE13,$EW13,$FO13,$GG13,$GY13,$HQ13,$II13,$JA13,$JS13,$KK13,$LC13,$LU13,$MM13,$NE13,$NW13,$OO13,$PG13,$PY13,$QQ13,$RI13,$SA13,$SS13)</f>
        <v>0</v>
      </c>
      <c r="UC13" s="1">
        <f>MEDIAN($J13,$AB13,$AT13,$BL13,$CD13,$CV13,$DN13,$EF13,$EX13,$FP13,$GH13,$GZ13,$HR13,$IJ13,$JB13,$JT13,$KL13,$LD13,$LV13,$MN13,$NF13,$NX13,$OP13,$PH13,$PZ13,$QR13,$RJ13,$SB13,$ST13)</f>
        <v>0</v>
      </c>
      <c r="UD13" s="1">
        <f>MEDIAN($K13,$AC13,$AU13,$BM13,$CE13,$CW13,$DO13,$EG13,$EY13,$FQ13,$GI13,$HA13,$HS13,$IK13,$JC13,$JU13,$KM13,$LE13,$LW13,$MO13,$NG13,$NY13,$OQ13,$PI13,$QA13,$QS13,$RK13,$SC13,$SU13)</f>
        <v>0</v>
      </c>
      <c r="UE13" s="1">
        <f>MEDIAN($L13,$AD13,$AV13,$BN13,$CF13,$CX13,$DP13,$EH13,$EZ13,$FR13,$GJ13,$HB13,$HT13,$IL13,$JD13,$JV13,$KN13,$LF13,$LX13,$MP13,$NH13,$NZ13,$OR13,$PJ13,$QB13,$QT13,$RL13,$SD13,$SV13)</f>
        <v>0</v>
      </c>
      <c r="UF13" s="1">
        <f>MEDIAN($M13,$AE13,$AW13,$BO13,$CG13,$CY13,$DQ13,$EI13,$FA13,$FS13,$GK13,$HC13,$HU13,$IM13,$JE13,$JW13,$KO13,$LG13,$LY13,$MQ13,$NI13,$OA13,$OS13,$PK13,$QC13,$QU13,$RM13,$SE13,$SW13)</f>
        <v>0</v>
      </c>
      <c r="UG13" s="1">
        <f>MEDIAN($N13,$AF13,$AX13,$BP13,$CH13,$CZ13,$DR13,$EJ13,$FB13,$FT13,$GL13,$HD13,$HV13,$IN13,$JF13,$JX13,$KP13,$LH13,$LZ13,$MR13,$NJ13,$OB13,$OT13,$PL13,$QD13,$QV13,$RN13,$SF13,$SX13)</f>
        <v>0</v>
      </c>
      <c r="UH13" s="1">
        <f>MEDIAN($O13,$AG13,$AY13,$BQ13,$CI13,$DA13,$DS13,$EK13,$FC13,$FU13,$GM13,$HE13,$HW13,$IO13,$JG13,$JY13,$KQ13,$LI13,$MA13,$MS13,$NK13,$OC13,$OU13,$PM13,$QE13,$QW13,$RO13,$SG13,$SY13)</f>
        <v>0</v>
      </c>
      <c r="UI13" s="1">
        <f>MEDIAN($Q13,$AI13,$BA13,$BS13,$CK13,$DC13,$DU13,$EM13,$FE13,$FW13,$GO13,$HG13,$HY13,$IQ13,$JI13,$KA13,$KS13,$LK13,$MC13,$MU13,$NM13,$OE13,$OW13,$PO13,$QG13,$QY13,$RQ13,$SI13,$TA13)</f>
        <v>0</v>
      </c>
      <c r="UJ13" s="1">
        <f>MEDIAN($R13,$AJ13,$BB13,$BT13,$CL13,$DD13,$DV13,$EN13,$FF13,$FX13,$GP13,$HH13,$HZ13,$IR13,$JJ13,$KB13,$KT13,$LL13,$MD13,$MV13,$NN13,$OF13,$OX13,$PP13,$QH13,$QZ13,$RR13,$SJ13,$TB13)</f>
        <v>0</v>
      </c>
      <c r="UK13" s="1">
        <f>MEDIAN($S13,$AK13,$BC13,$BU13,$CM13,$DE13,$DW13,$EO13,$FG13,$FY13,$GQ13,$HI13,$IA13,$IS13,$JK13,$KC13,$KU13,$LM13,$ME13,$MW13,$NO13,$OG13,$OY13,$PQ13,$QI13,$RA13,$RS13,$SK13,$TC13)</f>
        <v>0</v>
      </c>
      <c r="UL13" s="1">
        <f>MAX($B13,$T13,$AL13,$BD13,$BV13,$CN13,$DF13,$DX13,$EP13,$FH13,$FZ13,$GR13,$HJ13,$IB13,$IT13,$JL13,$KD13,$KV13,$LN13,$MF13,$MX13,$NP13,$OH13,$OZ13,$PR13,$QJ13,$RB13,$RT13,$SL13)</f>
        <v>0</v>
      </c>
      <c r="UM13" s="1">
        <f>MAX($C13,$U13,$AM13,$BE13,$BW13,$CO13,$DG13,$DY13,$EQ13,$FI13,$GA13,$GS13,$HK13,$IC13,$IU13,$JM13,$KE13,$KW13,$LO13,$MG13,$MY13,$NQ13,$OI13,$PA13,$PS13,$QK13,$RC13,$RU13,$SM13)</f>
        <v>0</v>
      </c>
      <c r="UN13" s="1">
        <f>MAX($D13,$V13,$AN13,$BF13,$BX13,$CP13,$DH13,$DZ13,$ER13,$FJ13,$GB13,$GT13,$HL13,$ID13,$IV13,$JN13,$KF13,$KX13,$LP13,$MH13,$MZ13,$NR13,$OJ13,$PB13,$PT13,$QL13,$RD13,$RV13,$SN13)</f>
        <v>0</v>
      </c>
      <c r="UO13" s="1">
        <f>MAX($E13,$W13,$AO13,$BG13,$BY13,$CQ13,$DI13,$EA13,$ES13,$FK13,$GC13,$GU13,$HM13,$IE13,$IW13,$JO13,$KG13,$KY13,$LQ13,$MI13,$NA13,$NS13,$OK13,$PC13,$PU13,$QM13,$RE13,$RW13,$SO13)</f>
        <v>0</v>
      </c>
      <c r="UP13" s="1">
        <f>MAX($F13,$X13,$AP13,$BH13,$BZ13,$CR13,$DJ13,$EB13,$ET13,$FL13,$GD13,$GV13,$HN13,$IF13,$IX13,$JP13,$KH13,$KZ13,$LR13,$MJ13,$NB13,$NT13,$OL13,$PD13,$PV13,$QN13,$RF13,$RX13,$SP13)</f>
        <v>0</v>
      </c>
      <c r="UQ13" s="1">
        <f>MAX($G13,$Y13,$AQ13,$BI13,$CA13,$CS13,$DK13,$EC13,$EU13,$FM13,$GE13,$GW13,$HO13,$IG13,$IY13,$JQ13,$KI13,$LA13,$LS13,$MK13,$NC13,$NU13,$OM13,$PE13,$PW13,$QO13,$RG13,$RY13,$SQ13)</f>
        <v>0</v>
      </c>
      <c r="UR13" s="1">
        <f>MAX($H13,$Z13,$AR13,$BJ13,$CB13,$CT13,$DL13,$ED13,$EV13,$FN13,$GF13,$GX13,$HP13,$IH13,$IZ13,$JR13,$KJ13,$LB13,$LT13,$ML13,$ND13,$NV13,$ON13,$PF13,$PX13,$QP13,$RH13,$RZ13,$SR13)</f>
        <v>0</v>
      </c>
      <c r="US13" s="1">
        <f>MAX($I13,$AA13,$AS13,$BK13,$CC13,$CU13,$DM13,$EE13,$EW13,$FO13,$GG13,$GY13,$HQ13,$II13,$JA13,$JS13,$KK13,$LC13,$LU13,$MM13,$NE13,$NW13,$OO13,$PG13,$PY13,$QQ13,$RI13,$SA13,$SS13)</f>
        <v>0</v>
      </c>
      <c r="UT13" s="1">
        <f>MAX($J13,$AB13,$AT13,$BL13,$CD13,$CV13,$DN13,$EF13,$EX13,$FP13,$GH13,$GZ13,$HR13,$IJ13,$JB13,$JT13,$KL13,$LD13,$LV13,$MN13,$NF13,$NX13,$OP13,$PH13,$PZ13,$QR13,$RJ13,$SB13,$ST13)</f>
        <v>0</v>
      </c>
      <c r="UU13" s="1">
        <f>MAX($K13,$AC13,$AU13,$BM13,$CE13,$CW13,$DO13,$EG13,$EY13,$FQ13,$GI13,$HA13,$HS13,$IK13,$JC13,$JU13,$KM13,$LE13,$LW13,$MO13,$NG13,$NY13,$OQ13,$PI13,$QA13,$QS13,$RK13,$SC13,$SU13)</f>
        <v>0</v>
      </c>
      <c r="UV13" s="1">
        <f>MAX($L13,$AD13,$AV13,$BN13,$CF13,$CX13,$DP13,$EH13,$EZ13,$FR13,$GJ13,$HB13,$HT13,$IL13,$JD13,$JV13,$KN13,$LF13,$LX13,$MP13,$NH13,$NZ13,$OR13,$PJ13,$QB13,$QT13,$RL13,$SD13,$SV13)</f>
        <v>0</v>
      </c>
      <c r="UW13" s="1">
        <f>MAX($M13,$AE13,$AW13,$BO13,$CG13,$CY13,$DQ13,$EI13,$FA13,$FS13,$GK13,$HC13,$HU13,$IM13,$JE13,$JW13,$KO13,$LG13,$LY13,$MQ13,$NI13,$OA13,$OS13,$PK13,$QC13,$QU13,$RM13,$SE13,$SW13)</f>
        <v>0</v>
      </c>
      <c r="UX13" s="1">
        <f>MAX($N13,$AF13,$AX13,$BP13,$CH13,$CZ13,$DR13,$EJ13,$FB13,$FT13,$GL13,$HD13,$HV13,$IN13,$JF13,$JX13,$KP13,$LH13,$LZ13,$MR13,$NJ13,$OB13,$OT13,$PL13,$QD13,$QV13,$RN13,$SF13,$SX13)</f>
        <v>0</v>
      </c>
      <c r="UY13" s="1">
        <f>MAX($O13,$AG13,$AY13,$BQ13,$CI13,$DA13,$DS13,$EK13,$FC13,$FU13,$GM13,$HE13,$HW13,$IO13,$JG13,$JY13,$KQ13,$LI13,$MA13,$MS13,$NK13,$OC13,$OU13,$PM13,$QE13,$QW13,$RO13,$SG13,$SY13)</f>
        <v>0</v>
      </c>
      <c r="UZ13" s="1">
        <f>MAX($Q13,$AI13,$BA13,$BS13,$CK13,$DC13,$DU13,$EM13,$FE13,$FW13,$GO13,$HG13,$HY13,$IQ13,$JI13,$KA13,$KS13,$LK13,$MC13,$MU13,$NM13,$OE13,$OW13,$PO13,$QG13,$QY13,$RQ13,$SI13,$TA13)</f>
        <v>0</v>
      </c>
      <c r="VA13" s="1">
        <f>MAX($R13,$AJ13,$BB13,$BT13,$CL13,$DD13,$DV13,$EN13,$FF13,$FX13,$GP13,$HH13,$HZ13,$IR13,$JJ13,$KB13,$KT13,$LL13,$MD13,$MV13,$NN13,$OF13,$OX13,$PP13,$QH13,$QZ13,$RR13,$SJ13,$TB13)</f>
        <v>0</v>
      </c>
      <c r="VB13" s="1">
        <f>MAX($S13,$AK13,$BC13,$BU13,$CM13,$DE13,$DW13,$EO13,$FG13,$FY13,$GQ13,$HI13,$IA13,$IS13,$JK13,$KC13,$KU13,$LM13,$ME13,$MW13,$NO13,$OG13,$OY13,$PQ13,$QI13,$RA13,$RS13,$SK13,$TC13)</f>
        <v>0</v>
      </c>
    </row>
    <row r="14" spans="1:574">
      <c r="A14" s="1" t="s">
        <v>11</v>
      </c>
      <c r="B14" s="1"/>
      <c r="C14" s="1"/>
      <c r="D14" s="1"/>
      <c r="E14" s="1"/>
      <c r="F14" s="1"/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/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/>
      <c r="L14" s="1" cm="1">
        <f t="array" ref="L14">_xlfn.SWITCH($A$2,"average", AVERAGE(Instances!L14:Instances!L14),"median", MEDIAN(Instances!L14:Instances!L14),"min", MIN(Instances!L14:Instances!L14),"max", MAX(Instances!L14:Instances!L14),"diff", MAX(Instances!L14:Instances!L14)-MIN(Instances!L14:Instances!L14))</f>
        <v>0</v>
      </c>
      <c r="M14" s="1"/>
      <c r="N14" s="1"/>
      <c r="O14" s="1"/>
      <c r="P14" s="1"/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cm="1">
        <f t="array" ref="AQ14">_xlfn.SWITCH($A$2,"average", AVERAGE(Instances!AQ14:Instances!AQ14),"median", MEDIAN(Instances!AQ14:Instances!AQ14),"min", MIN(Instances!AQ14:Instances!AQ14),"max", MAX(Instances!AQ14:Instances!AQ14),"diff", MAX(Instances!AQ14:Instances!AQ14)-MIN(Instances!AQ14:Instances!AQ14))</f>
        <v>0</v>
      </c>
      <c r="AR14" s="1"/>
      <c r="AS14" s="1" cm="1">
        <f t="array" ref="AS14">_xlfn.SWITCH($A$2,"average", AVERAGE(Instances!AS14:Instances!AS14),"median", MEDIAN(Instances!AS14:Instances!AS14),"min", MIN(Instances!AS14:Instances!AS14),"max", MAX(Instances!AS14:Instances!AS14),"diff", MAX(Instances!AS14:Instances!AS14)-MIN(Instances!AS14:Instances!AS14))</f>
        <v>0</v>
      </c>
      <c r="AT14" s="1" cm="1">
        <f t="array" ref="AT14">_xlfn.SWITCH($A$2,"average", AVERAGE(Instances!AT14:Instances!AT14),"median", MEDIAN(Instances!AT14:Instances!AT14),"min", MIN(Instances!AT14:Instances!AT14),"max", MAX(Instances!AT14:Instances!AT14),"diff", MAX(Instances!AT14:Instances!AT14)-MIN(Instances!AT14:Instances!AT14))</f>
        <v>0</v>
      </c>
      <c r="AU14" s="1"/>
      <c r="AV14" s="1" cm="1">
        <f t="array" ref="AV14">_xlfn.SWITCH($A$2,"average", AVERAGE(Instances!AV14:Instances!AV14),"median", MEDIAN(Instances!AV14:Instances!AV14),"min", MIN(Instances!AV14:Instances!AV14),"max", MAX(Instances!AV14:Instances!AV14),"diff", MAX(Instances!AV14:Instances!AV14)-MIN(Instances!AV14:Instances!AV14))</f>
        <v>0</v>
      </c>
      <c r="AW14" s="1"/>
      <c r="AX14" s="1"/>
      <c r="AY14" s="1"/>
      <c r="AZ14" s="1"/>
      <c r="BA14" s="1" cm="1">
        <f t="array" ref="BA14">_xlfn.SWITCH($A$2,"average", AVERAGE(Instances!BA14:Instances!BA14),"median", MEDIAN(Instances!BA14:Instances!BA14),"min", MIN(Instances!BA14:Instances!BA14),"max", MAX(Instances!BA14:Instances!BA14),"diff", MAX(Instances!BA14:Instances!BA14)-MIN(Instances!BA14:Instances!BA14))</f>
        <v>0</v>
      </c>
      <c r="BB14" s="1" cm="1">
        <f t="array" ref="BB14">_xlfn.SWITCH($A$2,"average", AVERAGE(Instances!BB14:Instances!BB14),"median", MEDIAN(Instances!BB14:Instances!BB14),"min", MIN(Instances!BB14:Instances!BB14),"max", MAX(Instances!BB14:Instances!BB14),"diff", MAX(Instances!BB14:Instances!BB14)-MIN(Instances!BB14:Instances!BB14))</f>
        <v>0</v>
      </c>
      <c r="BC14" s="1"/>
      <c r="BD14" s="1" cm="1">
        <f t="array" ref="BD14">_xlfn.SWITCH($A$2,"average", AVERAGE(Instances!BD14:Instances!BD14),"median", MEDIAN(Instances!BD14:Instances!BD14),"min", MIN(Instances!BD14:Instances!BD14),"max", MAX(Instances!BD14:Instances!BD14),"diff", MAX(Instances!BD14:Instances!BD14)-MIN(Instances!BD14:Instances!BD14))</f>
        <v>0</v>
      </c>
      <c r="BE14" s="1" cm="1">
        <f t="array" ref="BE14">_xlfn.SWITCH($A$2,"average", AVERAGE(Instances!BE14:Instances!BE14),"median", MEDIAN(Instances!BE14:Instances!BE14),"min", MIN(Instances!BE14:Instances!BE14),"max", MAX(Instances!BE14:Instances!BE14),"diff", MAX(Instances!BE14:Instances!BE14)-MIN(Instances!BE14:Instances!BE14))</f>
        <v>0</v>
      </c>
      <c r="BF14" s="1" cm="1">
        <f t="array" ref="BF14">_xlfn.SWITCH($A$2,"average", AVERAGE(Instances!BF14:Instances!BF14),"median", MEDIAN(Instances!BF14:Instances!BF14),"min", MIN(Instances!BF14:Instances!BF14),"max", MAX(Instances!BF14:Instances!BF14),"diff", MAX(Instances!BF14:Instances!BF14)-MIN(Instances!BF14:Instances!BF14))</f>
        <v>0</v>
      </c>
      <c r="BG14" s="1" cm="1">
        <f t="array" ref="BG14">_xlfn.SWITCH($A$2,"average", AVERAGE(Instances!BG14:Instances!BG14),"median", MEDIAN(Instances!BG14:Instances!BG14),"min", MIN(Instances!BG14:Instances!BG14),"max", MAX(Instances!BG14:Instances!BG14),"diff", MAX(Instances!BG14:Instances!BG14)-MIN(Instances!BG14:Instances!BG14))</f>
        <v>0</v>
      </c>
      <c r="BH14" s="1" cm="1">
        <f t="array" ref="BH14">_xlfn.SWITCH($A$2,"average", AVERAGE(Instances!BH14:Instances!BH14),"median", MEDIAN(Instances!BH14:Instances!BH14),"min", MIN(Instances!BH14:Instances!BH14),"max", MAX(Instances!BH14:Instances!BH14),"diff", MAX(Instances!BH14:Instances!BH14)-MIN(Instances!BH14:Instances!BH14))</f>
        <v>0</v>
      </c>
      <c r="BI14" s="1" cm="1">
        <f t="array" ref="BI14">_xlfn.SWITCH($A$2,"average", AVERAGE(Instances!BI14:Instances!BI14),"median", MEDIAN(Instances!BI14:Instances!BI14),"min", MIN(Instances!BI14:Instances!BI14),"max", MAX(Instances!BI14:Instances!BI14),"diff", MAX(Instances!BI14:Instances!BI14)-MIN(Instances!BI14:Instances!BI14))</f>
        <v>0</v>
      </c>
      <c r="BJ14" s="1" cm="1">
        <f t="array" ref="BJ14">_xlfn.SWITCH($A$2,"average", AVERAGE(Instances!BJ14:Instances!BJ14),"median", MEDIAN(Instances!BJ14:Instances!BJ14),"min", MIN(Instances!BJ14:Instances!BJ14),"max", MAX(Instances!BJ14:Instances!BJ14),"diff", MAX(Instances!BJ14:Instances!BJ14)-MIN(Instances!BJ14:Instances!BJ14))</f>
        <v>0</v>
      </c>
      <c r="BK14" s="1" cm="1">
        <f t="array" ref="BK14">_xlfn.SWITCH($A$2,"average", AVERAGE(Instances!BK14:Instances!BK14),"median", MEDIAN(Instances!BK14:Instances!BK14),"min", MIN(Instances!BK14:Instances!BK14),"max", MAX(Instances!BK14:Instances!BK14),"diff", MAX(Instances!BK14:Instances!BK14)-MIN(Instances!BK14:Instances!BK14))</f>
        <v>0</v>
      </c>
      <c r="BL14" s="1" cm="1">
        <f t="array" ref="BL14">_xlfn.SWITCH($A$2,"average", AVERAGE(Instances!BL14:Instances!BL14),"median", MEDIAN(Instances!BL14:Instances!BL14),"min", MIN(Instances!BL14:Instances!BL14),"max", MAX(Instances!BL14:Instances!BL14),"diff", MAX(Instances!BL14:Instances!BL14)-MIN(Instances!BL14:Instances!BL14))</f>
        <v>0</v>
      </c>
      <c r="BM14" s="1" cm="1">
        <f t="array" ref="BM14">_xlfn.SWITCH($A$2,"average", AVERAGE(Instances!BM14:Instances!BM14),"median", MEDIAN(Instances!BM14:Instances!BM14),"min", MIN(Instances!BM14:Instances!BM14),"max", MAX(Instances!BM14:Instances!BM14),"diff", MAX(Instances!BM14:Instances!BM14)-MIN(Instances!BM14:Instances!BM14))</f>
        <v>0</v>
      </c>
      <c r="BN14" s="1" cm="1">
        <f t="array" ref="BN14">_xlfn.SWITCH($A$2,"average", AVERAGE(Instances!BN14:Instances!BN14),"median", MEDIAN(Instances!BN14:Instances!BN14),"min", MIN(Instances!BN14:Instances!BN14),"max", MAX(Instances!BN14:Instances!BN14),"diff", MAX(Instances!BN14:Instances!BN14)-MIN(Instances!BN14:Instances!BN14))</f>
        <v>0</v>
      </c>
      <c r="BO14" s="1" cm="1">
        <f t="array" ref="BO14">_xlfn.SWITCH($A$2,"average", AVERAGE(Instances!BO14:Instances!BO14),"median", MEDIAN(Instances!BO14:Instances!BO14),"min", MIN(Instances!BO14:Instances!BO14),"max", MAX(Instances!BO14:Instances!BO14),"diff", MAX(Instances!BO14:Instances!BO14)-MIN(Instances!BO14:Instances!BO14))</f>
        <v>0</v>
      </c>
      <c r="BP14" s="1" cm="1">
        <f t="array" ref="BP14">_xlfn.SWITCH($A$2,"average", AVERAGE(Instances!BP14:Instances!BP14),"median", MEDIAN(Instances!BP14:Instances!BP14),"min", MIN(Instances!BP14:Instances!BP14),"max", MAX(Instances!BP14:Instances!BP14),"diff", MAX(Instances!BP14:Instances!BP14)-MIN(Instances!BP14:Instances!BP14))</f>
        <v>0</v>
      </c>
      <c r="BQ14" s="1" cm="1">
        <f t="array" ref="BQ14">_xlfn.SWITCH($A$2,"average", AVERAGE(Instances!BQ14:Instances!BQ14),"median", MEDIAN(Instances!BQ14:Instances!BQ14),"min", MIN(Instances!BQ14:Instances!BQ14),"max", MAX(Instances!BQ14:Instances!BQ14),"diff", MAX(Instances!BQ14:Instances!BQ14)-MIN(Instances!BQ14:Instances!BQ14))</f>
        <v>0</v>
      </c>
      <c r="BR14" s="1"/>
      <c r="BS14" s="1" cm="1">
        <f t="array" ref="BS14">_xlfn.SWITCH($A$2,"average", AVERAGE(Instances!BS14:Instances!BS14),"median", MEDIAN(Instances!BS14:Instances!BS14),"min", MIN(Instances!BS14:Instances!BS14),"max", MAX(Instances!BS14:Instances!BS14),"diff", MAX(Instances!BS14:Instances!BS14)-MIN(Instances!BS14:Instances!BS14))</f>
        <v>0</v>
      </c>
      <c r="BT14" s="1" cm="1">
        <f t="array" ref="BT14">_xlfn.SWITCH($A$2,"average", AVERAGE(Instances!BT14:Instances!BT14),"median", MEDIAN(Instances!BT14:Instances!BT14),"min", MIN(Instances!BT14:Instances!BT14),"max", MAX(Instances!BT14:Instances!BT14),"diff", MAX(Instances!BT14:Instances!BT14)-MIN(Instances!BT14:Instances!BT14))</f>
        <v>0</v>
      </c>
      <c r="BU14" s="1" cm="1">
        <f t="array" ref="BU14">_xlfn.SWITCH($A$2,"average", AVERAGE(Instances!BU14:Instances!BU14),"median", MEDIAN(Instances!BU14:Instances!BU14),"min", MIN(Instances!BU14:Instances!BU14),"max", MAX(Instances!BU14:Instances!BU14),"diff", MAX(Instances!BU14:Instances!BU14)-MIN(Instances!BU14:Instances!BU14))</f>
        <v>0</v>
      </c>
      <c r="BV14" s="1" cm="1">
        <f t="array" ref="BV14">_xlfn.SWITCH($A$2,"average", AVERAGE(Instances!BV14:Instances!BV14),"median", MEDIAN(Instances!BV14:Instances!BV14),"min", MIN(Instances!BV14:Instances!BV14),"max", MAX(Instances!BV14:Instances!BV14),"diff", MAX(Instances!BV14:Instances!BV14)-MIN(Instances!BV14:Instances!BV14))</f>
        <v>0</v>
      </c>
      <c r="BW14" s="1" cm="1">
        <f t="array" ref="BW14">_xlfn.SWITCH($A$2,"average", AVERAGE(Instances!BW14:Instances!BW14),"median", MEDIAN(Instances!BW14:Instances!BW14),"min", MIN(Instances!BW14:Instances!BW14),"max", MAX(Instances!BW14:Instances!BW14),"diff", MAX(Instances!BW14:Instances!BW14)-MIN(Instances!BW14:Instances!BW14))</f>
        <v>0</v>
      </c>
      <c r="BX14" s="1" cm="1">
        <f t="array" ref="BX14">_xlfn.SWITCH($A$2,"average", AVERAGE(Instances!BX14:Instances!BX14),"median", MEDIAN(Instances!BX14:Instances!BX14),"min", MIN(Instances!BX14:Instances!BX14),"max", MAX(Instances!BX14:Instances!BX14),"diff", MAX(Instances!BX14:Instances!BX14)-MIN(Instances!BX14:Instances!BX14))</f>
        <v>0</v>
      </c>
      <c r="BY14" s="1" cm="1">
        <f t="array" ref="BY14">_xlfn.SWITCH($A$2,"average", AVERAGE(Instances!BY14:Instances!BY14),"median", MEDIAN(Instances!BY14:Instances!BY14),"min", MIN(Instances!BY14:Instances!BY14),"max", MAX(Instances!BY14:Instances!BY14),"diff", MAX(Instances!BY14:Instances!BY14)-MIN(Instances!BY14:Instances!BY14))</f>
        <v>0</v>
      </c>
      <c r="BZ14" s="1" cm="1">
        <f t="array" ref="BZ14">_xlfn.SWITCH($A$2,"average", AVERAGE(Instances!BZ14:Instances!BZ14),"median", MEDIAN(Instances!BZ14:Instances!BZ14),"min", MIN(Instances!BZ14:Instances!BZ14),"max", MAX(Instances!BZ14:Instances!BZ14),"diff", MAX(Instances!BZ14:Instances!BZ14)-MIN(Instances!BZ14:Instances!BZ14))</f>
        <v>0</v>
      </c>
      <c r="CA14" s="1" cm="1">
        <f t="array" ref="CA14">_xlfn.SWITCH($A$2,"average", AVERAGE(Instances!CA14:Instances!CA14),"median", MEDIAN(Instances!CA14:Instances!CA14),"min", MIN(Instances!CA14:Instances!CA14),"max", MAX(Instances!CA14:Instances!CA14),"diff", MAX(Instances!CA14:Instances!CA14)-MIN(Instances!CA14:Instances!CA14))</f>
        <v>0</v>
      </c>
      <c r="CB14" s="1" cm="1">
        <f t="array" ref="CB14">_xlfn.SWITCH($A$2,"average", AVERAGE(Instances!CB14:Instances!CB14),"median", MEDIAN(Instances!CB14:Instances!CB14),"min", MIN(Instances!CB14:Instances!CB14),"max", MAX(Instances!CB14:Instances!CB14),"diff", MAX(Instances!CB14:Instances!CB14)-MIN(Instances!CB14:Instances!CB14))</f>
        <v>0</v>
      </c>
      <c r="CC14" s="1" cm="1">
        <f t="array" ref="CC14">_xlfn.SWITCH($A$2,"average", AVERAGE(Instances!CC14:Instances!CC14),"median", MEDIAN(Instances!CC14:Instances!CC14),"min", MIN(Instances!CC14:Instances!CC14),"max", MAX(Instances!CC14:Instances!CC14),"diff", MAX(Instances!CC14:Instances!CC14)-MIN(Instances!CC14:Instances!CC14))</f>
        <v>0</v>
      </c>
      <c r="CD14" s="1" cm="1">
        <f t="array" ref="CD14">_xlfn.SWITCH($A$2,"average", AVERAGE(Instances!CD14:Instances!CD14),"median", MEDIAN(Instances!CD14:Instances!CD14),"min", MIN(Instances!CD14:Instances!CD14),"max", MAX(Instances!CD14:Instances!CD14),"diff", MAX(Instances!CD14:Instances!CD14)-MIN(Instances!CD14:Instances!CD14))</f>
        <v>0</v>
      </c>
      <c r="CE14" s="1" cm="1">
        <f t="array" ref="CE14">_xlfn.SWITCH($A$2,"average", AVERAGE(Instances!CE14:Instances!CE14),"median", MEDIAN(Instances!CE14:Instances!CE14),"min", MIN(Instances!CE14:Instances!CE14),"max", MAX(Instances!CE14:Instances!CE14),"diff", MAX(Instances!CE14:Instances!CE14)-MIN(Instances!CE14:Instances!CE14))</f>
        <v>0</v>
      </c>
      <c r="CF14" s="1" cm="1">
        <f t="array" ref="CF14">_xlfn.SWITCH($A$2,"average", AVERAGE(Instances!CF14:Instances!CF14),"median", MEDIAN(Instances!CF14:Instances!CF14),"min", MIN(Instances!CF14:Instances!CF14),"max", MAX(Instances!CF14:Instances!CF14),"diff", MAX(Instances!CF14:Instances!CF14)-MIN(Instances!CF14:Instances!CF14))</f>
        <v>0</v>
      </c>
      <c r="CG14" s="1" cm="1">
        <f t="array" ref="CG14">_xlfn.SWITCH($A$2,"average", AVERAGE(Instances!CG14:Instances!CG14),"median", MEDIAN(Instances!CG14:Instances!CG14),"min", MIN(Instances!CG14:Instances!CG14),"max", MAX(Instances!CG14:Instances!CG14),"diff", MAX(Instances!CG14:Instances!CG14)-MIN(Instances!CG14:Instances!CG14))</f>
        <v>0</v>
      </c>
      <c r="CH14" s="1" cm="1">
        <f t="array" ref="CH14">_xlfn.SWITCH($A$2,"average", AVERAGE(Instances!CH14:Instances!CH14),"median", MEDIAN(Instances!CH14:Instances!CH14),"min", MIN(Instances!CH14:Instances!CH14),"max", MAX(Instances!CH14:Instances!CH14),"diff", MAX(Instances!CH14:Instances!CH14)-MIN(Instances!CH14:Instances!CH14))</f>
        <v>0</v>
      </c>
      <c r="CI14" s="1" cm="1">
        <f t="array" ref="CI14">_xlfn.SWITCH($A$2,"average", AVERAGE(Instances!CI14:Instances!CI14),"median", MEDIAN(Instances!CI14:Instances!CI14),"min", MIN(Instances!CI14:Instances!CI14),"max", MAX(Instances!CI14:Instances!CI14),"diff", MAX(Instances!CI14:Instances!CI14)-MIN(Instances!CI14:Instances!CI14))</f>
        <v>0</v>
      </c>
      <c r="CJ14" s="1"/>
      <c r="CK14" s="1" cm="1">
        <f t="array" ref="CK14">_xlfn.SWITCH($A$2,"average", AVERAGE(Instances!CK14:Instances!CK14),"median", MEDIAN(Instances!CK14:Instances!CK14),"min", MIN(Instances!CK14:Instances!CK14),"max", MAX(Instances!CK14:Instances!CK14),"diff", MAX(Instances!CK14:Instances!CK14)-MIN(Instances!CK14:Instances!CK14))</f>
        <v>0</v>
      </c>
      <c r="CL14" s="1" cm="1">
        <f t="array" ref="CL14">_xlfn.SWITCH($A$2,"average", AVERAGE(Instances!CL14:Instances!CL14),"median", MEDIAN(Instances!CL14:Instances!CL14),"min", MIN(Instances!CL14:Instances!CL14),"max", MAX(Instances!CL14:Instances!CL14),"diff", MAX(Instances!CL14:Instances!CL14)-MIN(Instances!CL14:Instances!CL14))</f>
        <v>0</v>
      </c>
      <c r="CM14" s="1" cm="1">
        <f t="array" ref="CM14">_xlfn.SWITCH($A$2,"average", AVERAGE(Instances!CM14:Instances!CM14),"median", MEDIAN(Instances!CM14:Instances!CM14),"min", MIN(Instances!CM14:Instances!CM14),"max", MAX(Instances!CM14:Instances!CM14),"diff", MAX(Instances!CM14:Instances!CM14)-MIN(Instances!CM14:Instances!CM14))</f>
        <v>0</v>
      </c>
      <c r="CN14" s="1" cm="1">
        <f t="array" ref="CN14">_xlfn.SWITCH($A$2,"average", AVERAGE(Instances!CN14:Instances!CN14),"median", MEDIAN(Instances!CN14:Instances!CN14),"min", MIN(Instances!CN14:Instances!CN14),"max", MAX(Instances!CN14:Instances!CN14),"diff", MAX(Instances!CN14:Instances!CN14)-MIN(Instances!CN14:Instances!CN14))</f>
        <v>0</v>
      </c>
      <c r="CO14" s="1" cm="1">
        <f t="array" ref="CO14">_xlfn.SWITCH($A$2,"average", AVERAGE(Instances!CO14:Instances!CO14),"median", MEDIAN(Instances!CO14:Instances!CO14),"min", MIN(Instances!CO14:Instances!CO14),"max", MAX(Instances!CO14:Instances!CO14),"diff", MAX(Instances!CO14:Instances!CO14)-MIN(Instances!CO14:Instances!CO14))</f>
        <v>0</v>
      </c>
      <c r="CP14" s="1" cm="1">
        <f t="array" ref="CP14">_xlfn.SWITCH($A$2,"average", AVERAGE(Instances!CP14:Instances!CP14),"median", MEDIAN(Instances!CP14:Instances!CP14),"min", MIN(Instances!CP14:Instances!CP14),"max", MAX(Instances!CP14:Instances!CP14),"diff", MAX(Instances!CP14:Instances!CP14)-MIN(Instances!CP14:Instances!CP14))</f>
        <v>0</v>
      </c>
      <c r="CQ14" s="1" cm="1">
        <f t="array" ref="CQ14">_xlfn.SWITCH($A$2,"average", AVERAGE(Instances!CQ14:Instances!CQ14),"median", MEDIAN(Instances!CQ14:Instances!CQ14),"min", MIN(Instances!CQ14:Instances!CQ14),"max", MAX(Instances!CQ14:Instances!CQ14),"diff", MAX(Instances!CQ14:Instances!CQ14)-MIN(Instances!CQ14:Instances!CQ14))</f>
        <v>0</v>
      </c>
      <c r="CR14" s="1" cm="1">
        <f t="array" ref="CR14">_xlfn.SWITCH($A$2,"average", AVERAGE(Instances!CR14:Instances!CR14),"median", MEDIAN(Instances!CR14:Instances!CR14),"min", MIN(Instances!CR14:Instances!CR14),"max", MAX(Instances!CR14:Instances!CR14),"diff", MAX(Instances!CR14:Instances!CR14)-MIN(Instances!CR14:Instances!CR14))</f>
        <v>0</v>
      </c>
      <c r="CS14" s="1" cm="1">
        <f t="array" ref="CS14">_xlfn.SWITCH($A$2,"average", AVERAGE(Instances!CS14:Instances!CS14),"median", MEDIAN(Instances!CS14:Instances!CS14),"min", MIN(Instances!CS14:Instances!CS14),"max", MAX(Instances!CS14:Instances!CS14),"diff", MAX(Instances!CS14:Instances!CS14)-MIN(Instances!CS14:Instances!CS14))</f>
        <v>0</v>
      </c>
      <c r="CT14" s="1" cm="1">
        <f t="array" ref="CT14">_xlfn.SWITCH($A$2,"average", AVERAGE(Instances!CT14:Instances!CT14),"median", MEDIAN(Instances!CT14:Instances!CT14),"min", MIN(Instances!CT14:Instances!CT14),"max", MAX(Instances!CT14:Instances!CT14),"diff", MAX(Instances!CT14:Instances!CT14)-MIN(Instances!CT14:Instances!CT14))</f>
        <v>0</v>
      </c>
      <c r="CU14" s="1" cm="1">
        <f t="array" ref="CU14">_xlfn.SWITCH($A$2,"average", AVERAGE(Instances!CU14:Instances!CU14),"median", MEDIAN(Instances!CU14:Instances!CU14),"min", MIN(Instances!CU14:Instances!CU14),"max", MAX(Instances!CU14:Instances!CU14),"diff", MAX(Instances!CU14:Instances!CU14)-MIN(Instances!CU14:Instances!CU14))</f>
        <v>0</v>
      </c>
      <c r="CV14" s="1" cm="1">
        <f t="array" ref="CV14">_xlfn.SWITCH($A$2,"average", AVERAGE(Instances!CV14:Instances!CV14),"median", MEDIAN(Instances!CV14:Instances!CV14),"min", MIN(Instances!CV14:Instances!CV14),"max", MAX(Instances!CV14:Instances!CV14),"diff", MAX(Instances!CV14:Instances!CV14)-MIN(Instances!CV14:Instances!CV14))</f>
        <v>0</v>
      </c>
      <c r="CW14" s="1" cm="1">
        <f t="array" ref="CW14">_xlfn.SWITCH($A$2,"average", AVERAGE(Instances!CW14:Instances!CW14),"median", MEDIAN(Instances!CW14:Instances!CW14),"min", MIN(Instances!CW14:Instances!CW14),"max", MAX(Instances!CW14:Instances!CW14),"diff", MAX(Instances!CW14:Instances!CW14)-MIN(Instances!CW14:Instances!CW14))</f>
        <v>0</v>
      </c>
      <c r="CX14" s="1" cm="1">
        <f t="array" ref="CX14">_xlfn.SWITCH($A$2,"average", AVERAGE(Instances!CX14:Instances!CX14),"median", MEDIAN(Instances!CX14:Instances!CX14),"min", MIN(Instances!CX14:Instances!CX14),"max", MAX(Instances!CX14:Instances!CX14),"diff", MAX(Instances!CX14:Instances!CX14)-MIN(Instances!CX14:Instances!CX14))</f>
        <v>0</v>
      </c>
      <c r="CY14" s="1" cm="1">
        <f t="array" ref="CY14">_xlfn.SWITCH($A$2,"average", AVERAGE(Instances!CY14:Instances!CY14),"median", MEDIAN(Instances!CY14:Instances!CY14),"min", MIN(Instances!CY14:Instances!CY14),"max", MAX(Instances!CY14:Instances!CY14),"diff", MAX(Instances!CY14:Instances!CY14)-MIN(Instances!CY14:Instances!CY14))</f>
        <v>0</v>
      </c>
      <c r="CZ14" s="1" cm="1">
        <f t="array" ref="CZ14">_xlfn.SWITCH($A$2,"average", AVERAGE(Instances!CZ14:Instances!CZ14),"median", MEDIAN(Instances!CZ14:Instances!CZ14),"min", MIN(Instances!CZ14:Instances!CZ14),"max", MAX(Instances!CZ14:Instances!CZ14),"diff", MAX(Instances!CZ14:Instances!CZ14)-MIN(Instances!CZ14:Instances!CZ14))</f>
        <v>0</v>
      </c>
      <c r="DA14" s="1" cm="1">
        <f t="array" ref="DA14">_xlfn.SWITCH($A$2,"average", AVERAGE(Instances!DA14:Instances!DA14),"median", MEDIAN(Instances!DA14:Instances!DA14),"min", MIN(Instances!DA14:Instances!DA14),"max", MAX(Instances!DA14:Instances!DA14),"diff", MAX(Instances!DA14:Instances!DA14)-MIN(Instances!DA14:Instances!DA14))</f>
        <v>0</v>
      </c>
      <c r="DB14" s="1"/>
      <c r="DC14" s="1" cm="1">
        <f t="array" ref="DC14">_xlfn.SWITCH($A$2,"average", AVERAGE(Instances!DC14:Instances!DC14),"median", MEDIAN(Instances!DC14:Instances!DC14),"min", MIN(Instances!DC14:Instances!DC14),"max", MAX(Instances!DC14:Instances!DC14),"diff", MAX(Instances!DC14:Instances!DC14)-MIN(Instances!DC14:Instances!DC14))</f>
        <v>0</v>
      </c>
      <c r="DD14" s="1" cm="1">
        <f t="array" ref="DD14">_xlfn.SWITCH($A$2,"average", AVERAGE(Instances!DD14:Instances!DD14),"median", MEDIAN(Instances!DD14:Instances!DD14),"min", MIN(Instances!DD14:Instances!DD14),"max", MAX(Instances!DD14:Instances!DD14),"diff", MAX(Instances!DD14:Instances!DD14)-MIN(Instances!DD14:Instances!DD14))</f>
        <v>0</v>
      </c>
      <c r="DE14" s="1" cm="1">
        <f t="array" ref="DE14">_xlfn.SWITCH($A$2,"average", AVERAGE(Instances!DE14:Instances!DE14),"median", MEDIAN(Instances!DE14:Instances!DE14),"min", MIN(Instances!DE14:Instances!DE14),"max", MAX(Instances!DE14:Instances!DE14),"diff", MAX(Instances!DE14:Instances!DE14)-MIN(Instances!DE14:Instances!DE14))</f>
        <v>0</v>
      </c>
      <c r="DF14" s="1" cm="1">
        <f t="array" ref="DF14">_xlfn.SWITCH($A$2,"average", AVERAGE(Instances!DF14:Instances!DF14),"median", MEDIAN(Instances!DF14:Instances!DF14),"min", MIN(Instances!DF14:Instances!DF14),"max", MAX(Instances!DF14:Instances!DF14),"diff", MAX(Instances!DF14:Instances!DF14)-MIN(Instances!DF14:Instances!DF14))</f>
        <v>0</v>
      </c>
      <c r="DG14" s="1" cm="1">
        <f t="array" ref="DG14">_xlfn.SWITCH($A$2,"average", AVERAGE(Instances!DG14:Instances!DG14),"median", MEDIAN(Instances!DG14:Instances!DG14),"min", MIN(Instances!DG14:Instances!DG14),"max", MAX(Instances!DG14:Instances!DG14),"diff", MAX(Instances!DG14:Instances!DG14)-MIN(Instances!DG14:Instances!DG14))</f>
        <v>0</v>
      </c>
      <c r="DH14" s="1" cm="1">
        <f t="array" ref="DH14">_xlfn.SWITCH($A$2,"average", AVERAGE(Instances!DH14:Instances!DH14),"median", MEDIAN(Instances!DH14:Instances!DH14),"min", MIN(Instances!DH14:Instances!DH14),"max", MAX(Instances!DH14:Instances!DH14),"diff", MAX(Instances!DH14:Instances!DH14)-MIN(Instances!DH14:Instances!DH14))</f>
        <v>0</v>
      </c>
      <c r="DI14" s="1" cm="1">
        <f t="array" ref="DI14">_xlfn.SWITCH($A$2,"average", AVERAGE(Instances!DI14:Instances!DI14),"median", MEDIAN(Instances!DI14:Instances!DI14),"min", MIN(Instances!DI14:Instances!DI14),"max", MAX(Instances!DI14:Instances!DI14),"diff", MAX(Instances!DI14:Instances!DI14)-MIN(Instances!DI14:Instances!DI14))</f>
        <v>0</v>
      </c>
      <c r="DJ14" s="1" cm="1">
        <f t="array" ref="DJ14">_xlfn.SWITCH($A$2,"average", AVERAGE(Instances!DJ14:Instances!DJ14),"median", MEDIAN(Instances!DJ14:Instances!DJ14),"min", MIN(Instances!DJ14:Instances!DJ14),"max", MAX(Instances!DJ14:Instances!DJ14),"diff", MAX(Instances!DJ14:Instances!DJ14)-MIN(Instances!DJ14:Instances!DJ14))</f>
        <v>0</v>
      </c>
      <c r="DK14" s="1" cm="1">
        <f t="array" ref="DK14">_xlfn.SWITCH($A$2,"average", AVERAGE(Instances!DK14:Instances!DK14),"median", MEDIAN(Instances!DK14:Instances!DK14),"min", MIN(Instances!DK14:Instances!DK14),"max", MAX(Instances!DK14:Instances!DK14),"diff", MAX(Instances!DK14:Instances!DK14)-MIN(Instances!DK14:Instances!DK14))</f>
        <v>0</v>
      </c>
      <c r="DL14" s="1" cm="1">
        <f t="array" ref="DL14">_xlfn.SWITCH($A$2,"average", AVERAGE(Instances!DL14:Instances!DL14),"median", MEDIAN(Instances!DL14:Instances!DL14),"min", MIN(Instances!DL14:Instances!DL14),"max", MAX(Instances!DL14:Instances!DL14),"diff", MAX(Instances!DL14:Instances!DL14)-MIN(Instances!DL14:Instances!DL14))</f>
        <v>0</v>
      </c>
      <c r="DM14" s="1" cm="1">
        <f t="array" ref="DM14">_xlfn.SWITCH($A$2,"average", AVERAGE(Instances!DM14:Instances!DM14),"median", MEDIAN(Instances!DM14:Instances!DM14),"min", MIN(Instances!DM14:Instances!DM14),"max", MAX(Instances!DM14:Instances!DM14),"diff", MAX(Instances!DM14:Instances!DM14)-MIN(Instances!DM14:Instances!DM14))</f>
        <v>0</v>
      </c>
      <c r="DN14" s="1" cm="1">
        <f t="array" ref="DN14">_xlfn.SWITCH($A$2,"average", AVERAGE(Instances!DN14:Instances!DN14),"median", MEDIAN(Instances!DN14:Instances!DN14),"min", MIN(Instances!DN14:Instances!DN14),"max", MAX(Instances!DN14:Instances!DN14),"diff", MAX(Instances!DN14:Instances!DN14)-MIN(Instances!DN14:Instances!DN14))</f>
        <v>0</v>
      </c>
      <c r="DO14" s="1" cm="1">
        <f t="array" ref="DO14">_xlfn.SWITCH($A$2,"average", AVERAGE(Instances!DO14:Instances!DO14),"median", MEDIAN(Instances!DO14:Instances!DO14),"min", MIN(Instances!DO14:Instances!DO14),"max", MAX(Instances!DO14:Instances!DO14),"diff", MAX(Instances!DO14:Instances!DO14)-MIN(Instances!DO14:Instances!DO14))</f>
        <v>0</v>
      </c>
      <c r="DP14" s="1" cm="1">
        <f t="array" ref="DP14">_xlfn.SWITCH($A$2,"average", AVERAGE(Instances!DP14:Instances!DP14),"median", MEDIAN(Instances!DP14:Instances!DP14),"min", MIN(Instances!DP14:Instances!DP14),"max", MAX(Instances!DP14:Instances!DP14),"diff", MAX(Instances!DP14:Instances!DP14)-MIN(Instances!DP14:Instances!DP14))</f>
        <v>0</v>
      </c>
      <c r="DQ14" s="1" cm="1">
        <f t="array" ref="DQ14">_xlfn.SWITCH($A$2,"average", AVERAGE(Instances!DQ14:Instances!DQ14),"median", MEDIAN(Instances!DQ14:Instances!DQ14),"min", MIN(Instances!DQ14:Instances!DQ14),"max", MAX(Instances!DQ14:Instances!DQ14),"diff", MAX(Instances!DQ14:Instances!DQ14)-MIN(Instances!DQ14:Instances!DQ14))</f>
        <v>0</v>
      </c>
      <c r="DR14" s="1" cm="1">
        <f t="array" ref="DR14">_xlfn.SWITCH($A$2,"average", AVERAGE(Instances!DR14:Instances!DR14),"median", MEDIAN(Instances!DR14:Instances!DR14),"min", MIN(Instances!DR14:Instances!DR14),"max", MAX(Instances!DR14:Instances!DR14),"diff", MAX(Instances!DR14:Instances!DR14)-MIN(Instances!DR14:Instances!DR14))</f>
        <v>0</v>
      </c>
      <c r="DS14" s="1" cm="1">
        <f t="array" ref="DS14">_xlfn.SWITCH($A$2,"average", AVERAGE(Instances!DS14:Instances!DS14),"median", MEDIAN(Instances!DS14:Instances!DS14),"min", MIN(Instances!DS14:Instances!DS14),"max", MAX(Instances!DS14:Instances!DS14),"diff", MAX(Instances!DS14:Instances!DS14)-MIN(Instances!DS14:Instances!DS14))</f>
        <v>0</v>
      </c>
      <c r="DT14" s="1"/>
      <c r="DU14" s="1" cm="1">
        <f t="array" ref="DU14">_xlfn.SWITCH($A$2,"average", AVERAGE(Instances!DU14:Instances!DU14),"median", MEDIAN(Instances!DU14:Instances!DU14),"min", MIN(Instances!DU14:Instances!DU14),"max", MAX(Instances!DU14:Instances!DU14),"diff", MAX(Instances!DU14:Instances!DU14)-MIN(Instances!DU14:Instances!DU14))</f>
        <v>0</v>
      </c>
      <c r="DV14" s="1" cm="1">
        <f t="array" ref="DV14">_xlfn.SWITCH($A$2,"average", AVERAGE(Instances!DV14:Instances!DV14),"median", MEDIAN(Instances!DV14:Instances!DV14),"min", MIN(Instances!DV14:Instances!DV14),"max", MAX(Instances!DV14:Instances!DV14),"diff", MAX(Instances!DV14:Instances!DV14)-MIN(Instances!DV14:Instances!DV14))</f>
        <v>0</v>
      </c>
      <c r="DW14" s="1" cm="1">
        <f t="array" ref="DW14">_xlfn.SWITCH($A$2,"average", AVERAGE(Instances!DW14:Instances!DW14),"median", MEDIAN(Instances!DW14:Instances!DW14),"min", MIN(Instances!DW14:Instances!DW14),"max", MAX(Instances!DW14:Instances!DW14),"diff", MAX(Instances!DW14:Instances!DW14)-MIN(Instances!DW14:Instances!DW14))</f>
        <v>0</v>
      </c>
      <c r="DX14" s="1" cm="1">
        <f t="array" ref="DX14">_xlfn.SWITCH($A$2,"average", AVERAGE(Instances!DX14:Instances!DX14),"median", MEDIAN(Instances!DX14:Instances!DX14),"min", MIN(Instances!DX14:Instances!DX14),"max", MAX(Instances!DX14:Instances!DX14),"diff", MAX(Instances!DX14:Instances!DX14)-MIN(Instances!DX14:Instances!DX14))</f>
        <v>0</v>
      </c>
      <c r="DY14" s="1" cm="1">
        <f t="array" ref="DY14">_xlfn.SWITCH($A$2,"average", AVERAGE(Instances!DY14:Instances!DY14),"median", MEDIAN(Instances!DY14:Instances!DY14),"min", MIN(Instances!DY14:Instances!DY14),"max", MAX(Instances!DY14:Instances!DY14),"diff", MAX(Instances!DY14:Instances!DY14)-MIN(Instances!DY14:Instances!DY14))</f>
        <v>0</v>
      </c>
      <c r="DZ14" s="1" cm="1">
        <f t="array" ref="DZ14">_xlfn.SWITCH($A$2,"average", AVERAGE(Instances!DZ14:Instances!DZ14),"median", MEDIAN(Instances!DZ14:Instances!DZ14),"min", MIN(Instances!DZ14:Instances!DZ14),"max", MAX(Instances!DZ14:Instances!DZ14),"diff", MAX(Instances!DZ14:Instances!DZ14)-MIN(Instances!DZ14:Instances!DZ14))</f>
        <v>0</v>
      </c>
      <c r="EA14" s="1" cm="1">
        <f t="array" ref="EA14">_xlfn.SWITCH($A$2,"average", AVERAGE(Instances!EA14:Instances!EA14),"median", MEDIAN(Instances!EA14:Instances!EA14),"min", MIN(Instances!EA14:Instances!EA14),"max", MAX(Instances!EA14:Instances!EA14),"diff", MAX(Instances!EA14:Instances!EA14)-MIN(Instances!EA14:Instances!EA14))</f>
        <v>0</v>
      </c>
      <c r="EB14" s="1" cm="1">
        <f t="array" ref="EB14">_xlfn.SWITCH($A$2,"average", AVERAGE(Instances!EB14:Instances!EB14),"median", MEDIAN(Instances!EB14:Instances!EB14),"min", MIN(Instances!EB14:Instances!EB14),"max", MAX(Instances!EB14:Instances!EB14),"diff", MAX(Instances!EB14:Instances!EB14)-MIN(Instances!EB14:Instances!EB14))</f>
        <v>0</v>
      </c>
      <c r="EC14" s="1" cm="1">
        <f t="array" ref="EC14">_xlfn.SWITCH($A$2,"average", AVERAGE(Instances!EC14:Instances!EC14),"median", MEDIAN(Instances!EC14:Instances!EC14),"min", MIN(Instances!EC14:Instances!EC14),"max", MAX(Instances!EC14:Instances!EC14),"diff", MAX(Instances!EC14:Instances!EC14)-MIN(Instances!EC14:Instances!EC14))</f>
        <v>0</v>
      </c>
      <c r="ED14" s="1" cm="1">
        <f t="array" ref="ED14">_xlfn.SWITCH($A$2,"average", AVERAGE(Instances!ED14:Instances!ED14),"median", MEDIAN(Instances!ED14:Instances!ED14),"min", MIN(Instances!ED14:Instances!ED14),"max", MAX(Instances!ED14:Instances!ED14),"diff", MAX(Instances!ED14:Instances!ED14)-MIN(Instances!ED14:Instances!ED14))</f>
        <v>0</v>
      </c>
      <c r="EE14" s="1" cm="1">
        <f t="array" ref="EE14">_xlfn.SWITCH($A$2,"average", AVERAGE(Instances!EE14:Instances!EE14),"median", MEDIAN(Instances!EE14:Instances!EE14),"min", MIN(Instances!EE14:Instances!EE14),"max", MAX(Instances!EE14:Instances!EE14),"diff", MAX(Instances!EE14:Instances!EE14)-MIN(Instances!EE14:Instances!EE14))</f>
        <v>0</v>
      </c>
      <c r="EF14" s="1" cm="1">
        <f t="array" ref="EF14">_xlfn.SWITCH($A$2,"average", AVERAGE(Instances!EF14:Instances!EF14),"median", MEDIAN(Instances!EF14:Instances!EF14),"min", MIN(Instances!EF14:Instances!EF14),"max", MAX(Instances!EF14:Instances!EF14),"diff", MAX(Instances!EF14:Instances!EF14)-MIN(Instances!EF14:Instances!EF14))</f>
        <v>0</v>
      </c>
      <c r="EG14" s="1" cm="1">
        <f t="array" ref="EG14">_xlfn.SWITCH($A$2,"average", AVERAGE(Instances!EG14:Instances!EG14),"median", MEDIAN(Instances!EG14:Instances!EG14),"min", MIN(Instances!EG14:Instances!EG14),"max", MAX(Instances!EG14:Instances!EG14),"diff", MAX(Instances!EG14:Instances!EG14)-MIN(Instances!EG14:Instances!EG14))</f>
        <v>0</v>
      </c>
      <c r="EH14" s="1" cm="1">
        <f t="array" ref="EH14">_xlfn.SWITCH($A$2,"average", AVERAGE(Instances!EH14:Instances!EH14),"median", MEDIAN(Instances!EH14:Instances!EH14),"min", MIN(Instances!EH14:Instances!EH14),"max", MAX(Instances!EH14:Instances!EH14),"diff", MAX(Instances!EH14:Instances!EH14)-MIN(Instances!EH14:Instances!EH14))</f>
        <v>0</v>
      </c>
      <c r="EI14" s="1" cm="1">
        <f t="array" ref="EI14">_xlfn.SWITCH($A$2,"average", AVERAGE(Instances!EI14:Instances!EI14),"median", MEDIAN(Instances!EI14:Instances!EI14),"min", MIN(Instances!EI14:Instances!EI14),"max", MAX(Instances!EI14:Instances!EI14),"diff", MAX(Instances!EI14:Instances!EI14)-MIN(Instances!EI14:Instances!EI14))</f>
        <v>0</v>
      </c>
      <c r="EJ14" s="1" cm="1">
        <f t="array" ref="EJ14">_xlfn.SWITCH($A$2,"average", AVERAGE(Instances!EJ14:Instances!EJ14),"median", MEDIAN(Instances!EJ14:Instances!EJ14),"min", MIN(Instances!EJ14:Instances!EJ14),"max", MAX(Instances!EJ14:Instances!EJ14),"diff", MAX(Instances!EJ14:Instances!EJ14)-MIN(Instances!EJ14:Instances!EJ14))</f>
        <v>0</v>
      </c>
      <c r="EK14" s="1" cm="1">
        <f t="array" ref="EK14">_xlfn.SWITCH($A$2,"average", AVERAGE(Instances!EK14:Instances!EK14),"median", MEDIAN(Instances!EK14:Instances!EK14),"min", MIN(Instances!EK14:Instances!EK14),"max", MAX(Instances!EK14:Instances!EK14),"diff", MAX(Instances!EK14:Instances!EK14)-MIN(Instances!EK14:Instances!EK14))</f>
        <v>0</v>
      </c>
      <c r="EL14" s="1"/>
      <c r="EM14" s="1" cm="1">
        <f t="array" ref="EM14">_xlfn.SWITCH($A$2,"average", AVERAGE(Instances!EM14:Instances!EM14),"median", MEDIAN(Instances!EM14:Instances!EM14),"min", MIN(Instances!EM14:Instances!EM14),"max", MAX(Instances!EM14:Instances!EM14),"diff", MAX(Instances!EM14:Instances!EM14)-MIN(Instances!EM14:Instances!EM14))</f>
        <v>0</v>
      </c>
      <c r="EN14" s="1" cm="1">
        <f t="array" ref="EN14">_xlfn.SWITCH($A$2,"average", AVERAGE(Instances!EN14:Instances!EN14),"median", MEDIAN(Instances!EN14:Instances!EN14),"min", MIN(Instances!EN14:Instances!EN14),"max", MAX(Instances!EN14:Instances!EN14),"diff", MAX(Instances!EN14:Instances!EN14)-MIN(Instances!EN14:Instances!EN14))</f>
        <v>0</v>
      </c>
      <c r="EO14" s="1" cm="1">
        <f t="array" ref="EO14">_xlfn.SWITCH($A$2,"average", AVERAGE(Instances!EO14:Instances!EO14),"median", MEDIAN(Instances!EO14:Instances!EO14),"min", MIN(Instances!EO14:Instances!EO14),"max", MAX(Instances!EO14:Instances!EO14),"diff", MAX(Instances!EO14:Instances!EO14)-MIN(Instances!EO14:Instances!EO14))</f>
        <v>0</v>
      </c>
      <c r="EP14" s="1" cm="1">
        <f t="array" ref="EP14">_xlfn.SWITCH($A$2,"average", AVERAGE(Instances!EP14:Instances!EP14),"median", MEDIAN(Instances!EP14:Instances!EP14),"min", MIN(Instances!EP14:Instances!EP14),"max", MAX(Instances!EP14:Instances!EP14),"diff", MAX(Instances!EP14:Instances!EP14)-MIN(Instances!EP14:Instances!EP14))</f>
        <v>0</v>
      </c>
      <c r="EQ14" s="1" cm="1">
        <f t="array" ref="EQ14">_xlfn.SWITCH($A$2,"average", AVERAGE(Instances!EQ14:Instances!EQ14),"median", MEDIAN(Instances!EQ14:Instances!EQ14),"min", MIN(Instances!EQ14:Instances!EQ14),"max", MAX(Instances!EQ14:Instances!EQ14),"diff", MAX(Instances!EQ14:Instances!EQ14)-MIN(Instances!EQ14:Instances!EQ14))</f>
        <v>0</v>
      </c>
      <c r="ER14" s="1" cm="1">
        <f t="array" ref="ER14">_xlfn.SWITCH($A$2,"average", AVERAGE(Instances!ER14:Instances!ER14),"median", MEDIAN(Instances!ER14:Instances!ER14),"min", MIN(Instances!ER14:Instances!ER14),"max", MAX(Instances!ER14:Instances!ER14),"diff", MAX(Instances!ER14:Instances!ER14)-MIN(Instances!ER14:Instances!ER14))</f>
        <v>0</v>
      </c>
      <c r="ES14" s="1" cm="1">
        <f t="array" ref="ES14">_xlfn.SWITCH($A$2,"average", AVERAGE(Instances!ES14:Instances!ES14),"median", MEDIAN(Instances!ES14:Instances!ES14),"min", MIN(Instances!ES14:Instances!ES14),"max", MAX(Instances!ES14:Instances!ES14),"diff", MAX(Instances!ES14:Instances!ES14)-MIN(Instances!ES14:Instances!ES14))</f>
        <v>0</v>
      </c>
      <c r="ET14" s="1" cm="1">
        <f t="array" ref="ET14">_xlfn.SWITCH($A$2,"average", AVERAGE(Instances!ET14:Instances!ET14),"median", MEDIAN(Instances!ET14:Instances!ET14),"min", MIN(Instances!ET14:Instances!ET14),"max", MAX(Instances!ET14:Instances!ET14),"diff", MAX(Instances!ET14:Instances!ET14)-MIN(Instances!ET14:Instances!ET14))</f>
        <v>0</v>
      </c>
      <c r="EU14" s="1" cm="1">
        <f t="array" ref="EU14">_xlfn.SWITCH($A$2,"average", AVERAGE(Instances!EU14:Instances!EU14),"median", MEDIAN(Instances!EU14:Instances!EU14),"min", MIN(Instances!EU14:Instances!EU14),"max", MAX(Instances!EU14:Instances!EU14),"diff", MAX(Instances!EU14:Instances!EU14)-MIN(Instances!EU14:Instances!EU14))</f>
        <v>0</v>
      </c>
      <c r="EV14" s="1" cm="1">
        <f t="array" ref="EV14">_xlfn.SWITCH($A$2,"average", AVERAGE(Instances!EV14:Instances!EV14),"median", MEDIAN(Instances!EV14:Instances!EV14),"min", MIN(Instances!EV14:Instances!EV14),"max", MAX(Instances!EV14:Instances!EV14),"diff", MAX(Instances!EV14:Instances!EV14)-MIN(Instances!EV14:Instances!EV14))</f>
        <v>0</v>
      </c>
      <c r="EW14" s="1" cm="1">
        <f t="array" ref="EW14">_xlfn.SWITCH($A$2,"average", AVERAGE(Instances!EW14:Instances!EW14),"median", MEDIAN(Instances!EW14:Instances!EW14),"min", MIN(Instances!EW14:Instances!EW14),"max", MAX(Instances!EW14:Instances!EW14),"diff", MAX(Instances!EW14:Instances!EW14)-MIN(Instances!EW14:Instances!EW14))</f>
        <v>0</v>
      </c>
      <c r="EX14" s="1" cm="1">
        <f t="array" ref="EX14">_xlfn.SWITCH($A$2,"average", AVERAGE(Instances!EX14:Instances!EX14),"median", MEDIAN(Instances!EX14:Instances!EX14),"min", MIN(Instances!EX14:Instances!EX14),"max", MAX(Instances!EX14:Instances!EX14),"diff", MAX(Instances!EX14:Instances!EX14)-MIN(Instances!EX14:Instances!EX14))</f>
        <v>0</v>
      </c>
      <c r="EY14" s="1" cm="1">
        <f t="array" ref="EY14">_xlfn.SWITCH($A$2,"average", AVERAGE(Instances!EY14:Instances!EY14),"median", MEDIAN(Instances!EY14:Instances!EY14),"min", MIN(Instances!EY14:Instances!EY14),"max", MAX(Instances!EY14:Instances!EY14),"diff", MAX(Instances!EY14:Instances!EY14)-MIN(Instances!EY14:Instances!EY14))</f>
        <v>0</v>
      </c>
      <c r="EZ14" s="1" cm="1">
        <f t="array" ref="EZ14">_xlfn.SWITCH($A$2,"average", AVERAGE(Instances!EZ14:Instances!EZ14),"median", MEDIAN(Instances!EZ14:Instances!EZ14),"min", MIN(Instances!EZ14:Instances!EZ14),"max", MAX(Instances!EZ14:Instances!EZ14),"diff", MAX(Instances!EZ14:Instances!EZ14)-MIN(Instances!EZ14:Instances!EZ14))</f>
        <v>0</v>
      </c>
      <c r="FA14" s="1" cm="1">
        <f t="array" ref="FA14">_xlfn.SWITCH($A$2,"average", AVERAGE(Instances!FA14:Instances!FA14),"median", MEDIAN(Instances!FA14:Instances!FA14),"min", MIN(Instances!FA14:Instances!FA14),"max", MAX(Instances!FA14:Instances!FA14),"diff", MAX(Instances!FA14:Instances!FA14)-MIN(Instances!FA14:Instances!FA14))</f>
        <v>0</v>
      </c>
      <c r="FB14" s="1" cm="1">
        <f t="array" ref="FB14">_xlfn.SWITCH($A$2,"average", AVERAGE(Instances!FB14:Instances!FB14),"median", MEDIAN(Instances!FB14:Instances!FB14),"min", MIN(Instances!FB14:Instances!FB14),"max", MAX(Instances!FB14:Instances!FB14),"diff", MAX(Instances!FB14:Instances!FB14)-MIN(Instances!FB14:Instances!FB14))</f>
        <v>0</v>
      </c>
      <c r="FC14" s="1" cm="1">
        <f t="array" ref="FC14">_xlfn.SWITCH($A$2,"average", AVERAGE(Instances!FC14:Instances!FC14),"median", MEDIAN(Instances!FC14:Instances!FC14),"min", MIN(Instances!FC14:Instances!FC14),"max", MAX(Instances!FC14:Instances!FC14),"diff", MAX(Instances!FC14:Instances!FC14)-MIN(Instances!FC14:Instances!FC14))</f>
        <v>0</v>
      </c>
      <c r="FD14" s="1"/>
      <c r="FE14" s="1" cm="1">
        <f t="array" ref="FE14">_xlfn.SWITCH($A$2,"average", AVERAGE(Instances!FE14:Instances!FE14),"median", MEDIAN(Instances!FE14:Instances!FE14),"min", MIN(Instances!FE14:Instances!FE14),"max", MAX(Instances!FE14:Instances!FE14),"diff", MAX(Instances!FE14:Instances!FE14)-MIN(Instances!FE14:Instances!FE14))</f>
        <v>0</v>
      </c>
      <c r="FF14" s="1" cm="1">
        <f t="array" ref="FF14">_xlfn.SWITCH($A$2,"average", AVERAGE(Instances!FF14:Instances!FF14),"median", MEDIAN(Instances!FF14:Instances!FF14),"min", MIN(Instances!FF14:Instances!FF14),"max", MAX(Instances!FF14:Instances!FF14),"diff", MAX(Instances!FF14:Instances!FF14)-MIN(Instances!FF14:Instances!FF14))</f>
        <v>0</v>
      </c>
      <c r="FG14" s="1" cm="1">
        <f t="array" ref="FG14">_xlfn.SWITCH($A$2,"average", AVERAGE(Instances!FG14:Instances!FG14),"median", MEDIAN(Instances!FG14:Instances!FG14),"min", MIN(Instances!FG14:Instances!FG14),"max", MAX(Instances!FG14:Instances!FG14),"diff", MAX(Instances!FG14:Instances!FG14)-MIN(Instances!FG14:Instances!FG14))</f>
        <v>0</v>
      </c>
      <c r="FH14" s="1" cm="1">
        <f t="array" ref="FH14">_xlfn.SWITCH($A$2,"average", AVERAGE(Instances!FH14:Instances!FH14),"median", MEDIAN(Instances!FH14:Instances!FH14),"min", MIN(Instances!FH14:Instances!FH14),"max", MAX(Instances!FH14:Instances!FH14),"diff", MAX(Instances!FH14:Instances!FH14)-MIN(Instances!FH14:Instances!FH14))</f>
        <v>0</v>
      </c>
      <c r="FI14" s="1" cm="1">
        <f t="array" ref="FI14">_xlfn.SWITCH($A$2,"average", AVERAGE(Instances!FI14:Instances!FI14),"median", MEDIAN(Instances!FI14:Instances!FI14),"min", MIN(Instances!FI14:Instances!FI14),"max", MAX(Instances!FI14:Instances!FI14),"diff", MAX(Instances!FI14:Instances!FI14)-MIN(Instances!FI14:Instances!FI14))</f>
        <v>0</v>
      </c>
      <c r="FJ14" s="1" cm="1">
        <f t="array" ref="FJ14">_xlfn.SWITCH($A$2,"average", AVERAGE(Instances!FJ14:Instances!FJ14),"median", MEDIAN(Instances!FJ14:Instances!FJ14),"min", MIN(Instances!FJ14:Instances!FJ14),"max", MAX(Instances!FJ14:Instances!FJ14),"diff", MAX(Instances!FJ14:Instances!FJ14)-MIN(Instances!FJ14:Instances!FJ14))</f>
        <v>0</v>
      </c>
      <c r="FK14" s="1" cm="1">
        <f t="array" ref="FK14">_xlfn.SWITCH($A$2,"average", AVERAGE(Instances!FK14:Instances!FK14),"median", MEDIAN(Instances!FK14:Instances!FK14),"min", MIN(Instances!FK14:Instances!FK14),"max", MAX(Instances!FK14:Instances!FK14),"diff", MAX(Instances!FK14:Instances!FK14)-MIN(Instances!FK14:Instances!FK14))</f>
        <v>0</v>
      </c>
      <c r="FL14" s="1" cm="1">
        <f t="array" ref="FL14">_xlfn.SWITCH($A$2,"average", AVERAGE(Instances!FL14:Instances!FL14),"median", MEDIAN(Instances!FL14:Instances!FL14),"min", MIN(Instances!FL14:Instances!FL14),"max", MAX(Instances!FL14:Instances!FL14),"diff", MAX(Instances!FL14:Instances!FL14)-MIN(Instances!FL14:Instances!FL14))</f>
        <v>0</v>
      </c>
      <c r="FM14" s="1" cm="1">
        <f t="array" ref="FM14">_xlfn.SWITCH($A$2,"average", AVERAGE(Instances!FM14:Instances!FM14),"median", MEDIAN(Instances!FM14:Instances!FM14),"min", MIN(Instances!FM14:Instances!FM14),"max", MAX(Instances!FM14:Instances!FM14),"diff", MAX(Instances!FM14:Instances!FM14)-MIN(Instances!FM14:Instances!FM14))</f>
        <v>0</v>
      </c>
      <c r="FN14" s="1" cm="1">
        <f t="array" ref="FN14">_xlfn.SWITCH($A$2,"average", AVERAGE(Instances!FN14:Instances!FN14),"median", MEDIAN(Instances!FN14:Instances!FN14),"min", MIN(Instances!FN14:Instances!FN14),"max", MAX(Instances!FN14:Instances!FN14),"diff", MAX(Instances!FN14:Instances!FN14)-MIN(Instances!FN14:Instances!FN14))</f>
        <v>0</v>
      </c>
      <c r="FO14" s="1" cm="1">
        <f t="array" ref="FO14">_xlfn.SWITCH($A$2,"average", AVERAGE(Instances!FO14:Instances!FO14),"median", MEDIAN(Instances!FO14:Instances!FO14),"min", MIN(Instances!FO14:Instances!FO14),"max", MAX(Instances!FO14:Instances!FO14),"diff", MAX(Instances!FO14:Instances!FO14)-MIN(Instances!FO14:Instances!FO14))</f>
        <v>0</v>
      </c>
      <c r="FP14" s="1" cm="1">
        <f t="array" ref="FP14">_xlfn.SWITCH($A$2,"average", AVERAGE(Instances!FP14:Instances!FP14),"median", MEDIAN(Instances!FP14:Instances!FP14),"min", MIN(Instances!FP14:Instances!FP14),"max", MAX(Instances!FP14:Instances!FP14),"diff", MAX(Instances!FP14:Instances!FP14)-MIN(Instances!FP14:Instances!FP14))</f>
        <v>0</v>
      </c>
      <c r="FQ14" s="1" cm="1">
        <f t="array" ref="FQ14">_xlfn.SWITCH($A$2,"average", AVERAGE(Instances!FQ14:Instances!FQ14),"median", MEDIAN(Instances!FQ14:Instances!FQ14),"min", MIN(Instances!FQ14:Instances!FQ14),"max", MAX(Instances!FQ14:Instances!FQ14),"diff", MAX(Instances!FQ14:Instances!FQ14)-MIN(Instances!FQ14:Instances!FQ14))</f>
        <v>0</v>
      </c>
      <c r="FR14" s="1" cm="1">
        <f t="array" ref="FR14">_xlfn.SWITCH($A$2,"average", AVERAGE(Instances!FR14:Instances!FR14),"median", MEDIAN(Instances!FR14:Instances!FR14),"min", MIN(Instances!FR14:Instances!FR14),"max", MAX(Instances!FR14:Instances!FR14),"diff", MAX(Instances!FR14:Instances!FR14)-MIN(Instances!FR14:Instances!FR14))</f>
        <v>0</v>
      </c>
      <c r="FS14" s="1" cm="1">
        <f t="array" ref="FS14">_xlfn.SWITCH($A$2,"average", AVERAGE(Instances!FS14:Instances!FS14),"median", MEDIAN(Instances!FS14:Instances!FS14),"min", MIN(Instances!FS14:Instances!FS14),"max", MAX(Instances!FS14:Instances!FS14),"diff", MAX(Instances!FS14:Instances!FS14)-MIN(Instances!FS14:Instances!FS14))</f>
        <v>0</v>
      </c>
      <c r="FT14" s="1" cm="1">
        <f t="array" ref="FT14">_xlfn.SWITCH($A$2,"average", AVERAGE(Instances!FT14:Instances!FT14),"median", MEDIAN(Instances!FT14:Instances!FT14),"min", MIN(Instances!FT14:Instances!FT14),"max", MAX(Instances!FT14:Instances!FT14),"diff", MAX(Instances!FT14:Instances!FT14)-MIN(Instances!FT14:Instances!FT14))</f>
        <v>0</v>
      </c>
      <c r="FU14" s="1" cm="1">
        <f t="array" ref="FU14">_xlfn.SWITCH($A$2,"average", AVERAGE(Instances!FU14:Instances!FU14),"median", MEDIAN(Instances!FU14:Instances!FU14),"min", MIN(Instances!FU14:Instances!FU14),"max", MAX(Instances!FU14:Instances!FU14),"diff", MAX(Instances!FU14:Instances!FU14)-MIN(Instances!FU14:Instances!FU14))</f>
        <v>0</v>
      </c>
      <c r="FV14" s="1"/>
      <c r="FW14" s="1" cm="1">
        <f t="array" ref="FW14">_xlfn.SWITCH($A$2,"average", AVERAGE(Instances!FW14:Instances!FW14),"median", MEDIAN(Instances!FW14:Instances!FW14),"min", MIN(Instances!FW14:Instances!FW14),"max", MAX(Instances!FW14:Instances!FW14),"diff", MAX(Instances!FW14:Instances!FW14)-MIN(Instances!FW14:Instances!FW14))</f>
        <v>0</v>
      </c>
      <c r="FX14" s="1" cm="1">
        <f t="array" ref="FX14">_xlfn.SWITCH($A$2,"average", AVERAGE(Instances!FX14:Instances!FX14),"median", MEDIAN(Instances!FX14:Instances!FX14),"min", MIN(Instances!FX14:Instances!FX14),"max", MAX(Instances!FX14:Instances!FX14),"diff", MAX(Instances!FX14:Instances!FX14)-MIN(Instances!FX14:Instances!FX14))</f>
        <v>0</v>
      </c>
      <c r="FY14" s="1" cm="1">
        <f t="array" ref="FY14">_xlfn.SWITCH($A$2,"average", AVERAGE(Instances!FY14:Instances!FY14),"median", MEDIAN(Instances!FY14:Instances!FY14),"min", MIN(Instances!FY14:Instances!FY14),"max", MAX(Instances!FY14:Instances!FY14),"diff", MAX(Instances!FY14:Instances!FY14)-MIN(Instances!FY14:Instances!FY14))</f>
        <v>0</v>
      </c>
      <c r="FZ14" s="1" cm="1">
        <f t="array" ref="FZ14">_xlfn.SWITCH($A$2,"average", AVERAGE(Instances!FZ14:Instances!FZ14),"median", MEDIAN(Instances!FZ14:Instances!FZ14),"min", MIN(Instances!FZ14:Instances!FZ14),"max", MAX(Instances!FZ14:Instances!FZ14),"diff", MAX(Instances!FZ14:Instances!FZ14)-MIN(Instances!FZ14:Instances!FZ14))</f>
        <v>0</v>
      </c>
      <c r="GA14" s="1" cm="1">
        <f t="array" ref="GA14">_xlfn.SWITCH($A$2,"average", AVERAGE(Instances!GA14:Instances!GA14),"median", MEDIAN(Instances!GA14:Instances!GA14),"min", MIN(Instances!GA14:Instances!GA14),"max", MAX(Instances!GA14:Instances!GA14),"diff", MAX(Instances!GA14:Instances!GA14)-MIN(Instances!GA14:Instances!GA14))</f>
        <v>0</v>
      </c>
      <c r="GB14" s="1" cm="1">
        <f t="array" ref="GB14">_xlfn.SWITCH($A$2,"average", AVERAGE(Instances!GB14:Instances!GB14),"median", MEDIAN(Instances!GB14:Instances!GB14),"min", MIN(Instances!GB14:Instances!GB14),"max", MAX(Instances!GB14:Instances!GB14),"diff", MAX(Instances!GB14:Instances!GB14)-MIN(Instances!GB14:Instances!GB14))</f>
        <v>0</v>
      </c>
      <c r="GC14" s="1" cm="1">
        <f t="array" ref="GC14">_xlfn.SWITCH($A$2,"average", AVERAGE(Instances!GC14:Instances!GC14),"median", MEDIAN(Instances!GC14:Instances!GC14),"min", MIN(Instances!GC14:Instances!GC14),"max", MAX(Instances!GC14:Instances!GC14),"diff", MAX(Instances!GC14:Instances!GC14)-MIN(Instances!GC14:Instances!GC14))</f>
        <v>0</v>
      </c>
      <c r="GD14" s="1" cm="1">
        <f t="array" ref="GD14">_xlfn.SWITCH($A$2,"average", AVERAGE(Instances!GD14:Instances!GD14),"median", MEDIAN(Instances!GD14:Instances!GD14),"min", MIN(Instances!GD14:Instances!GD14),"max", MAX(Instances!GD14:Instances!GD14),"diff", MAX(Instances!GD14:Instances!GD14)-MIN(Instances!GD14:Instances!GD14))</f>
        <v>0</v>
      </c>
      <c r="GE14" s="1" cm="1">
        <f t="array" ref="GE14">_xlfn.SWITCH($A$2,"average", AVERAGE(Instances!GE14:Instances!GE14),"median", MEDIAN(Instances!GE14:Instances!GE14),"min", MIN(Instances!GE14:Instances!GE14),"max", MAX(Instances!GE14:Instances!GE14),"diff", MAX(Instances!GE14:Instances!GE14)-MIN(Instances!GE14:Instances!GE14))</f>
        <v>0</v>
      </c>
      <c r="GF14" s="1" cm="1">
        <f t="array" ref="GF14">_xlfn.SWITCH($A$2,"average", AVERAGE(Instances!GF14:Instances!GF14),"median", MEDIAN(Instances!GF14:Instances!GF14),"min", MIN(Instances!GF14:Instances!GF14),"max", MAX(Instances!GF14:Instances!GF14),"diff", MAX(Instances!GF14:Instances!GF14)-MIN(Instances!GF14:Instances!GF14))</f>
        <v>0</v>
      </c>
      <c r="GG14" s="1" cm="1">
        <f t="array" ref="GG14">_xlfn.SWITCH($A$2,"average", AVERAGE(Instances!GG14:Instances!GG14),"median", MEDIAN(Instances!GG14:Instances!GG14),"min", MIN(Instances!GG14:Instances!GG14),"max", MAX(Instances!GG14:Instances!GG14),"diff", MAX(Instances!GG14:Instances!GG14)-MIN(Instances!GG14:Instances!GG14))</f>
        <v>0</v>
      </c>
      <c r="GH14" s="1" cm="1">
        <f t="array" ref="GH14">_xlfn.SWITCH($A$2,"average", AVERAGE(Instances!GH14:Instances!GH14),"median", MEDIAN(Instances!GH14:Instances!GH14),"min", MIN(Instances!GH14:Instances!GH14),"max", MAX(Instances!GH14:Instances!GH14),"diff", MAX(Instances!GH14:Instances!GH14)-MIN(Instances!GH14:Instances!GH14))</f>
        <v>0</v>
      </c>
      <c r="GI14" s="1" cm="1">
        <f t="array" ref="GI14">_xlfn.SWITCH($A$2,"average", AVERAGE(Instances!GI14:Instances!GI14),"median", MEDIAN(Instances!GI14:Instances!GI14),"min", MIN(Instances!GI14:Instances!GI14),"max", MAX(Instances!GI14:Instances!GI14),"diff", MAX(Instances!GI14:Instances!GI14)-MIN(Instances!GI14:Instances!GI14))</f>
        <v>0</v>
      </c>
      <c r="GJ14" s="1" cm="1">
        <f t="array" ref="GJ14">_xlfn.SWITCH($A$2,"average", AVERAGE(Instances!GJ14:Instances!GJ14),"median", MEDIAN(Instances!GJ14:Instances!GJ14),"min", MIN(Instances!GJ14:Instances!GJ14),"max", MAX(Instances!GJ14:Instances!GJ14),"diff", MAX(Instances!GJ14:Instances!GJ14)-MIN(Instances!GJ14:Instances!GJ14))</f>
        <v>0</v>
      </c>
      <c r="GK14" s="1" cm="1">
        <f t="array" ref="GK14">_xlfn.SWITCH($A$2,"average", AVERAGE(Instances!GK14:Instances!GK14),"median", MEDIAN(Instances!GK14:Instances!GK14),"min", MIN(Instances!GK14:Instances!GK14),"max", MAX(Instances!GK14:Instances!GK14),"diff", MAX(Instances!GK14:Instances!GK14)-MIN(Instances!GK14:Instances!GK14))</f>
        <v>0</v>
      </c>
      <c r="GL14" s="1" cm="1">
        <f t="array" ref="GL14">_xlfn.SWITCH($A$2,"average", AVERAGE(Instances!GL14:Instances!GL14),"median", MEDIAN(Instances!GL14:Instances!GL14),"min", MIN(Instances!GL14:Instances!GL14),"max", MAX(Instances!GL14:Instances!GL14),"diff", MAX(Instances!GL14:Instances!GL14)-MIN(Instances!GL14:Instances!GL14))</f>
        <v>0</v>
      </c>
      <c r="GM14" s="1" cm="1">
        <f t="array" ref="GM14">_xlfn.SWITCH($A$2,"average", AVERAGE(Instances!GM14:Instances!GM14),"median", MEDIAN(Instances!GM14:Instances!GM14),"min", MIN(Instances!GM14:Instances!GM14),"max", MAX(Instances!GM14:Instances!GM14),"diff", MAX(Instances!GM14:Instances!GM14)-MIN(Instances!GM14:Instances!GM14))</f>
        <v>0</v>
      </c>
      <c r="GN14" s="1"/>
      <c r="GO14" s="1" cm="1">
        <f t="array" ref="GO14">_xlfn.SWITCH($A$2,"average", AVERAGE(Instances!GO14:Instances!GO14),"median", MEDIAN(Instances!GO14:Instances!GO14),"min", MIN(Instances!GO14:Instances!GO14),"max", MAX(Instances!GO14:Instances!GO14),"diff", MAX(Instances!GO14:Instances!GO14)-MIN(Instances!GO14:Instances!GO14))</f>
        <v>0</v>
      </c>
      <c r="GP14" s="1" cm="1">
        <f t="array" ref="GP14">_xlfn.SWITCH($A$2,"average", AVERAGE(Instances!GP14:Instances!GP14),"median", MEDIAN(Instances!GP14:Instances!GP14),"min", MIN(Instances!GP14:Instances!GP14),"max", MAX(Instances!GP14:Instances!GP14),"diff", MAX(Instances!GP14:Instances!GP14)-MIN(Instances!GP14:Instances!GP14))</f>
        <v>0</v>
      </c>
      <c r="GQ14" s="1" cm="1">
        <f t="array" ref="GQ14">_xlfn.SWITCH($A$2,"average", AVERAGE(Instances!GQ14:Instances!GQ14),"median", MEDIAN(Instances!GQ14:Instances!GQ14),"min", MIN(Instances!GQ14:Instances!GQ14),"max", MAX(Instances!GQ14:Instances!GQ14),"diff", MAX(Instances!GQ14:Instances!GQ14)-MIN(Instances!GQ14:Instances!GQ14))</f>
        <v>0</v>
      </c>
      <c r="GR14" s="1" cm="1">
        <f t="array" ref="GR14">_xlfn.SWITCH($A$2,"average", AVERAGE(Instances!GR14:Instances!GR14),"median", MEDIAN(Instances!GR14:Instances!GR14),"min", MIN(Instances!GR14:Instances!GR14),"max", MAX(Instances!GR14:Instances!GR14),"diff", MAX(Instances!GR14:Instances!GR14)-MIN(Instances!GR14:Instances!GR14))</f>
        <v>0</v>
      </c>
      <c r="GS14" s="1" cm="1">
        <f t="array" ref="GS14">_xlfn.SWITCH($A$2,"average", AVERAGE(Instances!GS14:Instances!GS14),"median", MEDIAN(Instances!GS14:Instances!GS14),"min", MIN(Instances!GS14:Instances!GS14),"max", MAX(Instances!GS14:Instances!GS14),"diff", MAX(Instances!GS14:Instances!GS14)-MIN(Instances!GS14:Instances!GS14))</f>
        <v>0</v>
      </c>
      <c r="GT14" s="1" cm="1">
        <f t="array" ref="GT14">_xlfn.SWITCH($A$2,"average", AVERAGE(Instances!GT14:Instances!GT14),"median", MEDIAN(Instances!GT14:Instances!GT14),"min", MIN(Instances!GT14:Instances!GT14),"max", MAX(Instances!GT14:Instances!GT14),"diff", MAX(Instances!GT14:Instances!GT14)-MIN(Instances!GT14:Instances!GT14))</f>
        <v>0</v>
      </c>
      <c r="GU14" s="1" cm="1">
        <f t="array" ref="GU14">_xlfn.SWITCH($A$2,"average", AVERAGE(Instances!GU14:Instances!GU14),"median", MEDIAN(Instances!GU14:Instances!GU14),"min", MIN(Instances!GU14:Instances!GU14),"max", MAX(Instances!GU14:Instances!GU14),"diff", MAX(Instances!GU14:Instances!GU14)-MIN(Instances!GU14:Instances!GU14))</f>
        <v>0</v>
      </c>
      <c r="GV14" s="1" cm="1">
        <f t="array" ref="GV14">_xlfn.SWITCH($A$2,"average", AVERAGE(Instances!GV14:Instances!GV14),"median", MEDIAN(Instances!GV14:Instances!GV14),"min", MIN(Instances!GV14:Instances!GV14),"max", MAX(Instances!GV14:Instances!GV14),"diff", MAX(Instances!GV14:Instances!GV14)-MIN(Instances!GV14:Instances!GV14))</f>
        <v>0</v>
      </c>
      <c r="GW14" s="1" cm="1">
        <f t="array" ref="GW14">_xlfn.SWITCH($A$2,"average", AVERAGE(Instances!GW14:Instances!GW14),"median", MEDIAN(Instances!GW14:Instances!GW14),"min", MIN(Instances!GW14:Instances!GW14),"max", MAX(Instances!GW14:Instances!GW14),"diff", MAX(Instances!GW14:Instances!GW14)-MIN(Instances!GW14:Instances!GW14))</f>
        <v>0</v>
      </c>
      <c r="GX14" s="1" cm="1">
        <f t="array" ref="GX14">_xlfn.SWITCH($A$2,"average", AVERAGE(Instances!GX14:Instances!GX14),"median", MEDIAN(Instances!GX14:Instances!GX14),"min", MIN(Instances!GX14:Instances!GX14),"max", MAX(Instances!GX14:Instances!GX14),"diff", MAX(Instances!GX14:Instances!GX14)-MIN(Instances!GX14:Instances!GX14))</f>
        <v>0</v>
      </c>
      <c r="GY14" s="1" cm="1">
        <f t="array" ref="GY14">_xlfn.SWITCH($A$2,"average", AVERAGE(Instances!GY14:Instances!GY14),"median", MEDIAN(Instances!GY14:Instances!GY14),"min", MIN(Instances!GY14:Instances!GY14),"max", MAX(Instances!GY14:Instances!GY14),"diff", MAX(Instances!GY14:Instances!GY14)-MIN(Instances!GY14:Instances!GY14))</f>
        <v>0</v>
      </c>
      <c r="GZ14" s="1" cm="1">
        <f t="array" ref="GZ14">_xlfn.SWITCH($A$2,"average", AVERAGE(Instances!GZ14:Instances!GZ14),"median", MEDIAN(Instances!GZ14:Instances!GZ14),"min", MIN(Instances!GZ14:Instances!GZ14),"max", MAX(Instances!GZ14:Instances!GZ14),"diff", MAX(Instances!GZ14:Instances!GZ14)-MIN(Instances!GZ14:Instances!GZ14))</f>
        <v>0</v>
      </c>
      <c r="HA14" s="1" cm="1">
        <f t="array" ref="HA14">_xlfn.SWITCH($A$2,"average", AVERAGE(Instances!HA14:Instances!HA14),"median", MEDIAN(Instances!HA14:Instances!HA14),"min", MIN(Instances!HA14:Instances!HA14),"max", MAX(Instances!HA14:Instances!HA14),"diff", MAX(Instances!HA14:Instances!HA14)-MIN(Instances!HA14:Instances!HA14))</f>
        <v>0</v>
      </c>
      <c r="HB14" s="1" cm="1">
        <f t="array" ref="HB14">_xlfn.SWITCH($A$2,"average", AVERAGE(Instances!HB14:Instances!HB14),"median", MEDIAN(Instances!HB14:Instances!HB14),"min", MIN(Instances!HB14:Instances!HB14),"max", MAX(Instances!HB14:Instances!HB14),"diff", MAX(Instances!HB14:Instances!HB14)-MIN(Instances!HB14:Instances!HB14))</f>
        <v>0</v>
      </c>
      <c r="HC14" s="1" cm="1">
        <f t="array" ref="HC14">_xlfn.SWITCH($A$2,"average", AVERAGE(Instances!HC14:Instances!HC14),"median", MEDIAN(Instances!HC14:Instances!HC14),"min", MIN(Instances!HC14:Instances!HC14),"max", MAX(Instances!HC14:Instances!HC14),"diff", MAX(Instances!HC14:Instances!HC14)-MIN(Instances!HC14:Instances!HC14))</f>
        <v>0</v>
      </c>
      <c r="HD14" s="1" cm="1">
        <f t="array" ref="HD14">_xlfn.SWITCH($A$2,"average", AVERAGE(Instances!HD14:Instances!HD14),"median", MEDIAN(Instances!HD14:Instances!HD14),"min", MIN(Instances!HD14:Instances!HD14),"max", MAX(Instances!HD14:Instances!HD14),"diff", MAX(Instances!HD14:Instances!HD14)-MIN(Instances!HD14:Instances!HD14))</f>
        <v>0</v>
      </c>
      <c r="HE14" s="1" cm="1">
        <f t="array" ref="HE14">_xlfn.SWITCH($A$2,"average", AVERAGE(Instances!HE14:Instances!HE14),"median", MEDIAN(Instances!HE14:Instances!HE14),"min", MIN(Instances!HE14:Instances!HE14),"max", MAX(Instances!HE14:Instances!HE14),"diff", MAX(Instances!HE14:Instances!HE14)-MIN(Instances!HE14:Instances!HE14))</f>
        <v>0</v>
      </c>
      <c r="HF14" s="1"/>
      <c r="HG14" s="1" cm="1">
        <f t="array" ref="HG14">_xlfn.SWITCH($A$2,"average", AVERAGE(Instances!HG14:Instances!HG14),"median", MEDIAN(Instances!HG14:Instances!HG14),"min", MIN(Instances!HG14:Instances!HG14),"max", MAX(Instances!HG14:Instances!HG14),"diff", MAX(Instances!HG14:Instances!HG14)-MIN(Instances!HG14:Instances!HG14))</f>
        <v>0</v>
      </c>
      <c r="HH14" s="1" cm="1">
        <f t="array" ref="HH14">_xlfn.SWITCH($A$2,"average", AVERAGE(Instances!HH14:Instances!HH14),"median", MEDIAN(Instances!HH14:Instances!HH14),"min", MIN(Instances!HH14:Instances!HH14),"max", MAX(Instances!HH14:Instances!HH14),"diff", MAX(Instances!HH14:Instances!HH14)-MIN(Instances!HH14:Instances!HH14))</f>
        <v>0</v>
      </c>
      <c r="HI14" s="1" cm="1">
        <f t="array" ref="HI14">_xlfn.SWITCH($A$2,"average", AVERAGE(Instances!HI14:Instances!HI14),"median", MEDIAN(Instances!HI14:Instances!HI14),"min", MIN(Instances!HI14:Instances!HI14),"max", MAX(Instances!HI14:Instances!HI14),"diff", MAX(Instances!HI14:Instances!HI14)-MIN(Instances!HI14:Instances!HI14))</f>
        <v>0</v>
      </c>
      <c r="HJ14" s="1" cm="1">
        <f t="array" ref="HJ14">_xlfn.SWITCH($A$2,"average", AVERAGE(Instances!HJ14:Instances!HJ14),"median", MEDIAN(Instances!HJ14:Instances!HJ14),"min", MIN(Instances!HJ14:Instances!HJ14),"max", MAX(Instances!HJ14:Instances!HJ14),"diff", MAX(Instances!HJ14:Instances!HJ14)-MIN(Instances!HJ14:Instances!HJ14))</f>
        <v>0</v>
      </c>
      <c r="HK14" s="1" cm="1">
        <f t="array" ref="HK14">_xlfn.SWITCH($A$2,"average", AVERAGE(Instances!HK14:Instances!HK14),"median", MEDIAN(Instances!HK14:Instances!HK14),"min", MIN(Instances!HK14:Instances!HK14),"max", MAX(Instances!HK14:Instances!HK14),"diff", MAX(Instances!HK14:Instances!HK14)-MIN(Instances!HK14:Instances!HK14))</f>
        <v>0</v>
      </c>
      <c r="HL14" s="1" cm="1">
        <f t="array" ref="HL14">_xlfn.SWITCH($A$2,"average", AVERAGE(Instances!HL14:Instances!HL14),"median", MEDIAN(Instances!HL14:Instances!HL14),"min", MIN(Instances!HL14:Instances!HL14),"max", MAX(Instances!HL14:Instances!HL14),"diff", MAX(Instances!HL14:Instances!HL14)-MIN(Instances!HL14:Instances!HL14))</f>
        <v>0</v>
      </c>
      <c r="HM14" s="1" cm="1">
        <f t="array" ref="HM14">_xlfn.SWITCH($A$2,"average", AVERAGE(Instances!HM14:Instances!HM14),"median", MEDIAN(Instances!HM14:Instances!HM14),"min", MIN(Instances!HM14:Instances!HM14),"max", MAX(Instances!HM14:Instances!HM14),"diff", MAX(Instances!HM14:Instances!HM14)-MIN(Instances!HM14:Instances!HM14))</f>
        <v>0</v>
      </c>
      <c r="HN14" s="1" cm="1">
        <f t="array" ref="HN14">_xlfn.SWITCH($A$2,"average", AVERAGE(Instances!HN14:Instances!HN14),"median", MEDIAN(Instances!HN14:Instances!HN14),"min", MIN(Instances!HN14:Instances!HN14),"max", MAX(Instances!HN14:Instances!HN14),"diff", MAX(Instances!HN14:Instances!HN14)-MIN(Instances!HN14:Instances!HN14))</f>
        <v>0</v>
      </c>
      <c r="HO14" s="1" cm="1">
        <f t="array" ref="HO14">_xlfn.SWITCH($A$2,"average", AVERAGE(Instances!HO14:Instances!HO14),"median", MEDIAN(Instances!HO14:Instances!HO14),"min", MIN(Instances!HO14:Instances!HO14),"max", MAX(Instances!HO14:Instances!HO14),"diff", MAX(Instances!HO14:Instances!HO14)-MIN(Instances!HO14:Instances!HO14))</f>
        <v>0</v>
      </c>
      <c r="HP14" s="1" cm="1">
        <f t="array" ref="HP14">_xlfn.SWITCH($A$2,"average", AVERAGE(Instances!HP14:Instances!HP14),"median", MEDIAN(Instances!HP14:Instances!HP14),"min", MIN(Instances!HP14:Instances!HP14),"max", MAX(Instances!HP14:Instances!HP14),"diff", MAX(Instances!HP14:Instances!HP14)-MIN(Instances!HP14:Instances!HP14))</f>
        <v>0</v>
      </c>
      <c r="HQ14" s="1" cm="1">
        <f t="array" ref="HQ14">_xlfn.SWITCH($A$2,"average", AVERAGE(Instances!HQ14:Instances!HQ14),"median", MEDIAN(Instances!HQ14:Instances!HQ14),"min", MIN(Instances!HQ14:Instances!HQ14),"max", MAX(Instances!HQ14:Instances!HQ14),"diff", MAX(Instances!HQ14:Instances!HQ14)-MIN(Instances!HQ14:Instances!HQ14))</f>
        <v>0</v>
      </c>
      <c r="HR14" s="1" cm="1">
        <f t="array" ref="HR14">_xlfn.SWITCH($A$2,"average", AVERAGE(Instances!HR14:Instances!HR14),"median", MEDIAN(Instances!HR14:Instances!HR14),"min", MIN(Instances!HR14:Instances!HR14),"max", MAX(Instances!HR14:Instances!HR14),"diff", MAX(Instances!HR14:Instances!HR14)-MIN(Instances!HR14:Instances!HR14))</f>
        <v>0</v>
      </c>
      <c r="HS14" s="1" cm="1">
        <f t="array" ref="HS14">_xlfn.SWITCH($A$2,"average", AVERAGE(Instances!HS14:Instances!HS14),"median", MEDIAN(Instances!HS14:Instances!HS14),"min", MIN(Instances!HS14:Instances!HS14),"max", MAX(Instances!HS14:Instances!HS14),"diff", MAX(Instances!HS14:Instances!HS14)-MIN(Instances!HS14:Instances!HS14))</f>
        <v>0</v>
      </c>
      <c r="HT14" s="1" cm="1">
        <f t="array" ref="HT14">_xlfn.SWITCH($A$2,"average", AVERAGE(Instances!HT14:Instances!HT14),"median", MEDIAN(Instances!HT14:Instances!HT14),"min", MIN(Instances!HT14:Instances!HT14),"max", MAX(Instances!HT14:Instances!HT14),"diff", MAX(Instances!HT14:Instances!HT14)-MIN(Instances!HT14:Instances!HT14))</f>
        <v>0</v>
      </c>
      <c r="HU14" s="1" cm="1">
        <f t="array" ref="HU14">_xlfn.SWITCH($A$2,"average", AVERAGE(Instances!HU14:Instances!HU14),"median", MEDIAN(Instances!HU14:Instances!HU14),"min", MIN(Instances!HU14:Instances!HU14),"max", MAX(Instances!HU14:Instances!HU14),"diff", MAX(Instances!HU14:Instances!HU14)-MIN(Instances!HU14:Instances!HU14))</f>
        <v>0</v>
      </c>
      <c r="HV14" s="1" cm="1">
        <f t="array" ref="HV14">_xlfn.SWITCH($A$2,"average", AVERAGE(Instances!HV14:Instances!HV14),"median", MEDIAN(Instances!HV14:Instances!HV14),"min", MIN(Instances!HV14:Instances!HV14),"max", MAX(Instances!HV14:Instances!HV14),"diff", MAX(Instances!HV14:Instances!HV14)-MIN(Instances!HV14:Instances!HV14))</f>
        <v>0</v>
      </c>
      <c r="HW14" s="1" cm="1">
        <f t="array" ref="HW14">_xlfn.SWITCH($A$2,"average", AVERAGE(Instances!HW14:Instances!HW14),"median", MEDIAN(Instances!HW14:Instances!HW14),"min", MIN(Instances!HW14:Instances!HW14),"max", MAX(Instances!HW14:Instances!HW14),"diff", MAX(Instances!HW14:Instances!HW14)-MIN(Instances!HW14:Instances!HW14))</f>
        <v>0</v>
      </c>
      <c r="HX14" s="1"/>
      <c r="HY14" s="1" cm="1">
        <f t="array" ref="HY14">_xlfn.SWITCH($A$2,"average", AVERAGE(Instances!HY14:Instances!HY14),"median", MEDIAN(Instances!HY14:Instances!HY14),"min", MIN(Instances!HY14:Instances!HY14),"max", MAX(Instances!HY14:Instances!HY14),"diff", MAX(Instances!HY14:Instances!HY14)-MIN(Instances!HY14:Instances!HY14))</f>
        <v>0</v>
      </c>
      <c r="HZ14" s="1" cm="1">
        <f t="array" ref="HZ14">_xlfn.SWITCH($A$2,"average", AVERAGE(Instances!HZ14:Instances!HZ14),"median", MEDIAN(Instances!HZ14:Instances!HZ14),"min", MIN(Instances!HZ14:Instances!HZ14),"max", MAX(Instances!HZ14:Instances!HZ14),"diff", MAX(Instances!HZ14:Instances!HZ14)-MIN(Instances!HZ14:Instances!HZ14))</f>
        <v>0</v>
      </c>
      <c r="IA14" s="1" cm="1">
        <f t="array" ref="IA14">_xlfn.SWITCH($A$2,"average", AVERAGE(Instances!IA14:Instances!IA14),"median", MEDIAN(Instances!IA14:Instances!IA14),"min", MIN(Instances!IA14:Instances!IA14),"max", MAX(Instances!IA14:Instances!IA14),"diff", MAX(Instances!IA14:Instances!IA14)-MIN(Instances!IA14:Instances!IA14))</f>
        <v>0</v>
      </c>
      <c r="IB14" s="1" cm="1">
        <f t="array" ref="IB14">_xlfn.SWITCH($A$2,"average", AVERAGE(Instances!IB14:Instances!IB14),"median", MEDIAN(Instances!IB14:Instances!IB14),"min", MIN(Instances!IB14:Instances!IB14),"max", MAX(Instances!IB14:Instances!IB14),"diff", MAX(Instances!IB14:Instances!IB14)-MIN(Instances!IB14:Instances!IB14))</f>
        <v>0</v>
      </c>
      <c r="IC14" s="1" cm="1">
        <f t="array" ref="IC14">_xlfn.SWITCH($A$2,"average", AVERAGE(Instances!IC14:Instances!IC14),"median", MEDIAN(Instances!IC14:Instances!IC14),"min", MIN(Instances!IC14:Instances!IC14),"max", MAX(Instances!IC14:Instances!IC14),"diff", MAX(Instances!IC14:Instances!IC14)-MIN(Instances!IC14:Instances!IC14))</f>
        <v>0</v>
      </c>
      <c r="ID14" s="1" cm="1">
        <f t="array" ref="ID14">_xlfn.SWITCH($A$2,"average", AVERAGE(Instances!ID14:Instances!ID14),"median", MEDIAN(Instances!ID14:Instances!ID14),"min", MIN(Instances!ID14:Instances!ID14),"max", MAX(Instances!ID14:Instances!ID14),"diff", MAX(Instances!ID14:Instances!ID14)-MIN(Instances!ID14:Instances!ID14))</f>
        <v>0</v>
      </c>
      <c r="IE14" s="1" cm="1">
        <f t="array" ref="IE14">_xlfn.SWITCH($A$2,"average", AVERAGE(Instances!IE14:Instances!IE14),"median", MEDIAN(Instances!IE14:Instances!IE14),"min", MIN(Instances!IE14:Instances!IE14),"max", MAX(Instances!IE14:Instances!IE14),"diff", MAX(Instances!IE14:Instances!IE14)-MIN(Instances!IE14:Instances!IE14))</f>
        <v>0</v>
      </c>
      <c r="IF14" s="1" cm="1">
        <f t="array" ref="IF14">_xlfn.SWITCH($A$2,"average", AVERAGE(Instances!IF14:Instances!IF14),"median", MEDIAN(Instances!IF14:Instances!IF14),"min", MIN(Instances!IF14:Instances!IF14),"max", MAX(Instances!IF14:Instances!IF14),"diff", MAX(Instances!IF14:Instances!IF14)-MIN(Instances!IF14:Instances!IF14))</f>
        <v>0</v>
      </c>
      <c r="IG14" s="1" cm="1">
        <f t="array" ref="IG14">_xlfn.SWITCH($A$2,"average", AVERAGE(Instances!IG14:Instances!IG14),"median", MEDIAN(Instances!IG14:Instances!IG14),"min", MIN(Instances!IG14:Instances!IG14),"max", MAX(Instances!IG14:Instances!IG14),"diff", MAX(Instances!IG14:Instances!IG14)-MIN(Instances!IG14:Instances!IG14))</f>
        <v>0</v>
      </c>
      <c r="IH14" s="1" cm="1">
        <f t="array" ref="IH14">_xlfn.SWITCH($A$2,"average", AVERAGE(Instances!IH14:Instances!IH14),"median", MEDIAN(Instances!IH14:Instances!IH14),"min", MIN(Instances!IH14:Instances!IH14),"max", MAX(Instances!IH14:Instances!IH14),"diff", MAX(Instances!IH14:Instances!IH14)-MIN(Instances!IH14:Instances!IH14))</f>
        <v>0</v>
      </c>
      <c r="II14" s="1" cm="1">
        <f t="array" ref="II14">_xlfn.SWITCH($A$2,"average", AVERAGE(Instances!II14:Instances!II14),"median", MEDIAN(Instances!II14:Instances!II14),"min", MIN(Instances!II14:Instances!II14),"max", MAX(Instances!II14:Instances!II14),"diff", MAX(Instances!II14:Instances!II14)-MIN(Instances!II14:Instances!II14))</f>
        <v>0</v>
      </c>
      <c r="IJ14" s="1" cm="1">
        <f t="array" ref="IJ14">_xlfn.SWITCH($A$2,"average", AVERAGE(Instances!IJ14:Instances!IJ14),"median", MEDIAN(Instances!IJ14:Instances!IJ14),"min", MIN(Instances!IJ14:Instances!IJ14),"max", MAX(Instances!IJ14:Instances!IJ14),"diff", MAX(Instances!IJ14:Instances!IJ14)-MIN(Instances!IJ14:Instances!IJ14))</f>
        <v>0</v>
      </c>
      <c r="IK14" s="1" cm="1">
        <f t="array" ref="IK14">_xlfn.SWITCH($A$2,"average", AVERAGE(Instances!IK14:Instances!IK14),"median", MEDIAN(Instances!IK14:Instances!IK14),"min", MIN(Instances!IK14:Instances!IK14),"max", MAX(Instances!IK14:Instances!IK14),"diff", MAX(Instances!IK14:Instances!IK14)-MIN(Instances!IK14:Instances!IK14))</f>
        <v>0</v>
      </c>
      <c r="IL14" s="1" cm="1">
        <f t="array" ref="IL14">_xlfn.SWITCH($A$2,"average", AVERAGE(Instances!IL14:Instances!IL14),"median", MEDIAN(Instances!IL14:Instances!IL14),"min", MIN(Instances!IL14:Instances!IL14),"max", MAX(Instances!IL14:Instances!IL14),"diff", MAX(Instances!IL14:Instances!IL14)-MIN(Instances!IL14:Instances!IL14))</f>
        <v>0</v>
      </c>
      <c r="IM14" s="1" cm="1">
        <f t="array" ref="IM14">_xlfn.SWITCH($A$2,"average", AVERAGE(Instances!IM14:Instances!IM14),"median", MEDIAN(Instances!IM14:Instances!IM14),"min", MIN(Instances!IM14:Instances!IM14),"max", MAX(Instances!IM14:Instances!IM14),"diff", MAX(Instances!IM14:Instances!IM14)-MIN(Instances!IM14:Instances!IM14))</f>
        <v>0</v>
      </c>
      <c r="IN14" s="1" cm="1">
        <f t="array" ref="IN14">_xlfn.SWITCH($A$2,"average", AVERAGE(Instances!IN14:Instances!IN14),"median", MEDIAN(Instances!IN14:Instances!IN14),"min", MIN(Instances!IN14:Instances!IN14),"max", MAX(Instances!IN14:Instances!IN14),"diff", MAX(Instances!IN14:Instances!IN14)-MIN(Instances!IN14:Instances!IN14))</f>
        <v>0</v>
      </c>
      <c r="IO14" s="1" cm="1">
        <f t="array" ref="IO14">_xlfn.SWITCH($A$2,"average", AVERAGE(Instances!IO14:Instances!IO14),"median", MEDIAN(Instances!IO14:Instances!IO14),"min", MIN(Instances!IO14:Instances!IO14),"max", MAX(Instances!IO14:Instances!IO14),"diff", MAX(Instances!IO14:Instances!IO14)-MIN(Instances!IO14:Instances!IO14))</f>
        <v>0</v>
      </c>
      <c r="IP14" s="1"/>
      <c r="IQ14" s="1" cm="1">
        <f t="array" ref="IQ14">_xlfn.SWITCH($A$2,"average", AVERAGE(Instances!IQ14:Instances!IQ14),"median", MEDIAN(Instances!IQ14:Instances!IQ14),"min", MIN(Instances!IQ14:Instances!IQ14),"max", MAX(Instances!IQ14:Instances!IQ14),"diff", MAX(Instances!IQ14:Instances!IQ14)-MIN(Instances!IQ14:Instances!IQ14))</f>
        <v>0</v>
      </c>
      <c r="IR14" s="1" cm="1">
        <f t="array" ref="IR14">_xlfn.SWITCH($A$2,"average", AVERAGE(Instances!IR14:Instances!IR14),"median", MEDIAN(Instances!IR14:Instances!IR14),"min", MIN(Instances!IR14:Instances!IR14),"max", MAX(Instances!IR14:Instances!IR14),"diff", MAX(Instances!IR14:Instances!IR14)-MIN(Instances!IR14:Instances!IR14))</f>
        <v>0</v>
      </c>
      <c r="IS14" s="1" cm="1">
        <f t="array" ref="IS14">_xlfn.SWITCH($A$2,"average", AVERAGE(Instances!IS14:Instances!IS14),"median", MEDIAN(Instances!IS14:Instances!IS14),"min", MIN(Instances!IS14:Instances!IS14),"max", MAX(Instances!IS14:Instances!IS14),"diff", MAX(Instances!IS14:Instances!IS14)-MIN(Instances!IS14:Instances!IS14))</f>
        <v>0</v>
      </c>
      <c r="IT14" s="1" cm="1">
        <f t="array" ref="IT14">_xlfn.SWITCH($A$2,"average", AVERAGE(Instances!IT14:Instances!IT14),"median", MEDIAN(Instances!IT14:Instances!IT14),"min", MIN(Instances!IT14:Instances!IT14),"max", MAX(Instances!IT14:Instances!IT14),"diff", MAX(Instances!IT14:Instances!IT14)-MIN(Instances!IT14:Instances!IT14))</f>
        <v>0</v>
      </c>
      <c r="IU14" s="1" cm="1">
        <f t="array" ref="IU14">_xlfn.SWITCH($A$2,"average", AVERAGE(Instances!IU14:Instances!IU14),"median", MEDIAN(Instances!IU14:Instances!IU14),"min", MIN(Instances!IU14:Instances!IU14),"max", MAX(Instances!IU14:Instances!IU14),"diff", MAX(Instances!IU14:Instances!IU14)-MIN(Instances!IU14:Instances!IU14))</f>
        <v>0</v>
      </c>
      <c r="IV14" s="1" cm="1">
        <f t="array" ref="IV14">_xlfn.SWITCH($A$2,"average", AVERAGE(Instances!IV14:Instances!IV14),"median", MEDIAN(Instances!IV14:Instances!IV14),"min", MIN(Instances!IV14:Instances!IV14),"max", MAX(Instances!IV14:Instances!IV14),"diff", MAX(Instances!IV14:Instances!IV14)-MIN(Instances!IV14:Instances!IV14))</f>
        <v>0</v>
      </c>
      <c r="IW14" s="1" cm="1">
        <f t="array" ref="IW14">_xlfn.SWITCH($A$2,"average", AVERAGE(Instances!IW14:Instances!IW14),"median", MEDIAN(Instances!IW14:Instances!IW14),"min", MIN(Instances!IW14:Instances!IW14),"max", MAX(Instances!IW14:Instances!IW14),"diff", MAX(Instances!IW14:Instances!IW14)-MIN(Instances!IW14:Instances!IW14))</f>
        <v>0</v>
      </c>
      <c r="IX14" s="1" cm="1">
        <f t="array" ref="IX14">_xlfn.SWITCH($A$2,"average", AVERAGE(Instances!IX14:Instances!IX14),"median", MEDIAN(Instances!IX14:Instances!IX14),"min", MIN(Instances!IX14:Instances!IX14),"max", MAX(Instances!IX14:Instances!IX14),"diff", MAX(Instances!IX14:Instances!IX14)-MIN(Instances!IX14:Instances!IX14))</f>
        <v>0</v>
      </c>
      <c r="IY14" s="1" cm="1">
        <f t="array" ref="IY14">_xlfn.SWITCH($A$2,"average", AVERAGE(Instances!IY14:Instances!IY14),"median", MEDIAN(Instances!IY14:Instances!IY14),"min", MIN(Instances!IY14:Instances!IY14),"max", MAX(Instances!IY14:Instances!IY14),"diff", MAX(Instances!IY14:Instances!IY14)-MIN(Instances!IY14:Instances!IY14))</f>
        <v>0</v>
      </c>
      <c r="IZ14" s="1" cm="1">
        <f t="array" ref="IZ14">_xlfn.SWITCH($A$2,"average", AVERAGE(Instances!IZ14:Instances!IZ14),"median", MEDIAN(Instances!IZ14:Instances!IZ14),"min", MIN(Instances!IZ14:Instances!IZ14),"max", MAX(Instances!IZ14:Instances!IZ14),"diff", MAX(Instances!IZ14:Instances!IZ14)-MIN(Instances!IZ14:Instances!IZ14))</f>
        <v>0</v>
      </c>
      <c r="JA14" s="1" cm="1">
        <f t="array" ref="JA14">_xlfn.SWITCH($A$2,"average", AVERAGE(Instances!JA14:Instances!JA14),"median", MEDIAN(Instances!JA14:Instances!JA14),"min", MIN(Instances!JA14:Instances!JA14),"max", MAX(Instances!JA14:Instances!JA14),"diff", MAX(Instances!JA14:Instances!JA14)-MIN(Instances!JA14:Instances!JA14))</f>
        <v>0</v>
      </c>
      <c r="JB14" s="1" cm="1">
        <f t="array" ref="JB14">_xlfn.SWITCH($A$2,"average", AVERAGE(Instances!JB14:Instances!JB14),"median", MEDIAN(Instances!JB14:Instances!JB14),"min", MIN(Instances!JB14:Instances!JB14),"max", MAX(Instances!JB14:Instances!JB14),"diff", MAX(Instances!JB14:Instances!JB14)-MIN(Instances!JB14:Instances!JB14))</f>
        <v>0</v>
      </c>
      <c r="JC14" s="1" cm="1">
        <f t="array" ref="JC14">_xlfn.SWITCH($A$2,"average", AVERAGE(Instances!JC14:Instances!JC14),"median", MEDIAN(Instances!JC14:Instances!JC14),"min", MIN(Instances!JC14:Instances!JC14),"max", MAX(Instances!JC14:Instances!JC14),"diff", MAX(Instances!JC14:Instances!JC14)-MIN(Instances!JC14:Instances!JC14))</f>
        <v>0</v>
      </c>
      <c r="JD14" s="1" cm="1">
        <f t="array" ref="JD14">_xlfn.SWITCH($A$2,"average", AVERAGE(Instances!JD14:Instances!JD14),"median", MEDIAN(Instances!JD14:Instances!JD14),"min", MIN(Instances!JD14:Instances!JD14),"max", MAX(Instances!JD14:Instances!JD14),"diff", MAX(Instances!JD14:Instances!JD14)-MIN(Instances!JD14:Instances!JD14))</f>
        <v>0</v>
      </c>
      <c r="JE14" s="1" cm="1">
        <f t="array" ref="JE14">_xlfn.SWITCH($A$2,"average", AVERAGE(Instances!JE14:Instances!JE14),"median", MEDIAN(Instances!JE14:Instances!JE14),"min", MIN(Instances!JE14:Instances!JE14),"max", MAX(Instances!JE14:Instances!JE14),"diff", MAX(Instances!JE14:Instances!JE14)-MIN(Instances!JE14:Instances!JE14))</f>
        <v>0</v>
      </c>
      <c r="JF14" s="1" cm="1">
        <f t="array" ref="JF14">_xlfn.SWITCH($A$2,"average", AVERAGE(Instances!JF14:Instances!JF14),"median", MEDIAN(Instances!JF14:Instances!JF14),"min", MIN(Instances!JF14:Instances!JF14),"max", MAX(Instances!JF14:Instances!JF14),"diff", MAX(Instances!JF14:Instances!JF14)-MIN(Instances!JF14:Instances!JF14))</f>
        <v>0</v>
      </c>
      <c r="JG14" s="1" cm="1">
        <f t="array" ref="JG14">_xlfn.SWITCH($A$2,"average", AVERAGE(Instances!JG14:Instances!JG14),"median", MEDIAN(Instances!JG14:Instances!JG14),"min", MIN(Instances!JG14:Instances!JG14),"max", MAX(Instances!JG14:Instances!JG14),"diff", MAX(Instances!JG14:Instances!JG14)-MIN(Instances!JG14:Instances!JG14))</f>
        <v>0</v>
      </c>
      <c r="JH14" s="1"/>
      <c r="JI14" s="1" cm="1">
        <f t="array" ref="JI14">_xlfn.SWITCH($A$2,"average", AVERAGE(Instances!JI14:Instances!JI14),"median", MEDIAN(Instances!JI14:Instances!JI14),"min", MIN(Instances!JI14:Instances!JI14),"max", MAX(Instances!JI14:Instances!JI14),"diff", MAX(Instances!JI14:Instances!JI14)-MIN(Instances!JI14:Instances!JI14))</f>
        <v>0</v>
      </c>
      <c r="JJ14" s="1" cm="1">
        <f t="array" ref="JJ14">_xlfn.SWITCH($A$2,"average", AVERAGE(Instances!JJ14:Instances!JJ14),"median", MEDIAN(Instances!JJ14:Instances!JJ14),"min", MIN(Instances!JJ14:Instances!JJ14),"max", MAX(Instances!JJ14:Instances!JJ14),"diff", MAX(Instances!JJ14:Instances!JJ14)-MIN(Instances!JJ14:Instances!JJ14))</f>
        <v>0</v>
      </c>
      <c r="JK14" s="1" cm="1">
        <f t="array" ref="JK14">_xlfn.SWITCH($A$2,"average", AVERAGE(Instances!JK14:Instances!JK14),"median", MEDIAN(Instances!JK14:Instances!JK14),"min", MIN(Instances!JK14:Instances!JK14),"max", MAX(Instances!JK14:Instances!JK14),"diff", MAX(Instances!JK14:Instances!JK14)-MIN(Instances!JK14:Instances!JK14))</f>
        <v>0</v>
      </c>
      <c r="JL14" s="1" cm="1">
        <f t="array" ref="JL14">_xlfn.SWITCH($A$2,"average", AVERAGE(Instances!JL14:Instances!JL14),"median", MEDIAN(Instances!JL14:Instances!JL14),"min", MIN(Instances!JL14:Instances!JL14),"max", MAX(Instances!JL14:Instances!JL14),"diff", MAX(Instances!JL14:Instances!JL14)-MIN(Instances!JL14:Instances!JL14))</f>
        <v>0</v>
      </c>
      <c r="JM14" s="1" cm="1">
        <f t="array" ref="JM14">_xlfn.SWITCH($A$2,"average", AVERAGE(Instances!JM14:Instances!JM14),"median", MEDIAN(Instances!JM14:Instances!JM14),"min", MIN(Instances!JM14:Instances!JM14),"max", MAX(Instances!JM14:Instances!JM14),"diff", MAX(Instances!JM14:Instances!JM14)-MIN(Instances!JM14:Instances!JM14))</f>
        <v>0</v>
      </c>
      <c r="JN14" s="1" cm="1">
        <f t="array" ref="JN14">_xlfn.SWITCH($A$2,"average", AVERAGE(Instances!JN14:Instances!JN14),"median", MEDIAN(Instances!JN14:Instances!JN14),"min", MIN(Instances!JN14:Instances!JN14),"max", MAX(Instances!JN14:Instances!JN14),"diff", MAX(Instances!JN14:Instances!JN14)-MIN(Instances!JN14:Instances!JN14))</f>
        <v>0</v>
      </c>
      <c r="JO14" s="1" cm="1">
        <f t="array" ref="JO14">_xlfn.SWITCH($A$2,"average", AVERAGE(Instances!JO14:Instances!JO14),"median", MEDIAN(Instances!JO14:Instances!JO14),"min", MIN(Instances!JO14:Instances!JO14),"max", MAX(Instances!JO14:Instances!JO14),"diff", MAX(Instances!JO14:Instances!JO14)-MIN(Instances!JO14:Instances!JO14))</f>
        <v>0</v>
      </c>
      <c r="JP14" s="1" cm="1">
        <f t="array" ref="JP14">_xlfn.SWITCH($A$2,"average", AVERAGE(Instances!JP14:Instances!JP14),"median", MEDIAN(Instances!JP14:Instances!JP14),"min", MIN(Instances!JP14:Instances!JP14),"max", MAX(Instances!JP14:Instances!JP14),"diff", MAX(Instances!JP14:Instances!JP14)-MIN(Instances!JP14:Instances!JP14))</f>
        <v>0</v>
      </c>
      <c r="JQ14" s="1" cm="1">
        <f t="array" ref="JQ14">_xlfn.SWITCH($A$2,"average", AVERAGE(Instances!JQ14:Instances!JQ14),"median", MEDIAN(Instances!JQ14:Instances!JQ14),"min", MIN(Instances!JQ14:Instances!JQ14),"max", MAX(Instances!JQ14:Instances!JQ14),"diff", MAX(Instances!JQ14:Instances!JQ14)-MIN(Instances!JQ14:Instances!JQ14))</f>
        <v>0</v>
      </c>
      <c r="JR14" s="1" cm="1">
        <f t="array" ref="JR14">_xlfn.SWITCH($A$2,"average", AVERAGE(Instances!JR14:Instances!JR14),"median", MEDIAN(Instances!JR14:Instances!JR14),"min", MIN(Instances!JR14:Instances!JR14),"max", MAX(Instances!JR14:Instances!JR14),"diff", MAX(Instances!JR14:Instances!JR14)-MIN(Instances!JR14:Instances!JR14))</f>
        <v>0</v>
      </c>
      <c r="JS14" s="1" cm="1">
        <f t="array" ref="JS14">_xlfn.SWITCH($A$2,"average", AVERAGE(Instances!JS14:Instances!JS14),"median", MEDIAN(Instances!JS14:Instances!JS14),"min", MIN(Instances!JS14:Instances!JS14),"max", MAX(Instances!JS14:Instances!JS14),"diff", MAX(Instances!JS14:Instances!JS14)-MIN(Instances!JS14:Instances!JS14))</f>
        <v>0</v>
      </c>
      <c r="JT14" s="1" cm="1">
        <f t="array" ref="JT14">_xlfn.SWITCH($A$2,"average", AVERAGE(Instances!JT14:Instances!JT14),"median", MEDIAN(Instances!JT14:Instances!JT14),"min", MIN(Instances!JT14:Instances!JT14),"max", MAX(Instances!JT14:Instances!JT14),"diff", MAX(Instances!JT14:Instances!JT14)-MIN(Instances!JT14:Instances!JT14))</f>
        <v>0</v>
      </c>
      <c r="JU14" s="1" cm="1">
        <f t="array" ref="JU14">_xlfn.SWITCH($A$2,"average", AVERAGE(Instances!JU14:Instances!JU14),"median", MEDIAN(Instances!JU14:Instances!JU14),"min", MIN(Instances!JU14:Instances!JU14),"max", MAX(Instances!JU14:Instances!JU14),"diff", MAX(Instances!JU14:Instances!JU14)-MIN(Instances!JU14:Instances!JU14))</f>
        <v>0</v>
      </c>
      <c r="JV14" s="1" cm="1">
        <f t="array" ref="JV14">_xlfn.SWITCH($A$2,"average", AVERAGE(Instances!JV14:Instances!JV14),"median", MEDIAN(Instances!JV14:Instances!JV14),"min", MIN(Instances!JV14:Instances!JV14),"max", MAX(Instances!JV14:Instances!JV14),"diff", MAX(Instances!JV14:Instances!JV14)-MIN(Instances!JV14:Instances!JV14))</f>
        <v>0</v>
      </c>
      <c r="JW14" s="1" cm="1">
        <f t="array" ref="JW14">_xlfn.SWITCH($A$2,"average", AVERAGE(Instances!JW14:Instances!JW14),"median", MEDIAN(Instances!JW14:Instances!JW14),"min", MIN(Instances!JW14:Instances!JW14),"max", MAX(Instances!JW14:Instances!JW14),"diff", MAX(Instances!JW14:Instances!JW14)-MIN(Instances!JW14:Instances!JW14))</f>
        <v>0</v>
      </c>
      <c r="JX14" s="1" cm="1">
        <f t="array" ref="JX14">_xlfn.SWITCH($A$2,"average", AVERAGE(Instances!JX14:Instances!JX14),"median", MEDIAN(Instances!JX14:Instances!JX14),"min", MIN(Instances!JX14:Instances!JX14),"max", MAX(Instances!JX14:Instances!JX14),"diff", MAX(Instances!JX14:Instances!JX14)-MIN(Instances!JX14:Instances!JX14))</f>
        <v>0</v>
      </c>
      <c r="JY14" s="1" cm="1">
        <f t="array" ref="JY14">_xlfn.SWITCH($A$2,"average", AVERAGE(Instances!JY14:Instances!JY14),"median", MEDIAN(Instances!JY14:Instances!JY14),"min", MIN(Instances!JY14:Instances!JY14),"max", MAX(Instances!JY14:Instances!JY14),"diff", MAX(Instances!JY14:Instances!JY14)-MIN(Instances!JY14:Instances!JY14))</f>
        <v>0</v>
      </c>
      <c r="JZ14" s="1"/>
      <c r="KA14" s="1" cm="1">
        <f t="array" ref="KA14">_xlfn.SWITCH($A$2,"average", AVERAGE(Instances!KA14:Instances!KA14),"median", MEDIAN(Instances!KA14:Instances!KA14),"min", MIN(Instances!KA14:Instances!KA14),"max", MAX(Instances!KA14:Instances!KA14),"diff", MAX(Instances!KA14:Instances!KA14)-MIN(Instances!KA14:Instances!KA14))</f>
        <v>0</v>
      </c>
      <c r="KB14" s="1" cm="1">
        <f t="array" ref="KB14">_xlfn.SWITCH($A$2,"average", AVERAGE(Instances!KB14:Instances!KB14),"median", MEDIAN(Instances!KB14:Instances!KB14),"min", MIN(Instances!KB14:Instances!KB14),"max", MAX(Instances!KB14:Instances!KB14),"diff", MAX(Instances!KB14:Instances!KB14)-MIN(Instances!KB14:Instances!KB14))</f>
        <v>0</v>
      </c>
      <c r="KC14" s="1" cm="1">
        <f t="array" ref="KC14">_xlfn.SWITCH($A$2,"average", AVERAGE(Instances!KC14:Instances!KC14),"median", MEDIAN(Instances!KC14:Instances!KC14),"min", MIN(Instances!KC14:Instances!KC14),"max", MAX(Instances!KC14:Instances!KC14),"diff", MAX(Instances!KC14:Instances!KC14)-MIN(Instances!KC14:Instances!KC14))</f>
        <v>0</v>
      </c>
      <c r="KD14" s="1" cm="1">
        <f t="array" ref="KD14">_xlfn.SWITCH($A$2,"average", AVERAGE(Instances!KD14:Instances!KD14),"median", MEDIAN(Instances!KD14:Instances!KD14),"min", MIN(Instances!KD14:Instances!KD14),"max", MAX(Instances!KD14:Instances!KD14),"diff", MAX(Instances!KD14:Instances!KD14)-MIN(Instances!KD14:Instances!KD14))</f>
        <v>0</v>
      </c>
      <c r="KE14" s="1" cm="1">
        <f t="array" ref="KE14">_xlfn.SWITCH($A$2,"average", AVERAGE(Instances!KE14:Instances!KE14),"median", MEDIAN(Instances!KE14:Instances!KE14),"min", MIN(Instances!KE14:Instances!KE14),"max", MAX(Instances!KE14:Instances!KE14),"diff", MAX(Instances!KE14:Instances!KE14)-MIN(Instances!KE14:Instances!KE14))</f>
        <v>0</v>
      </c>
      <c r="KF14" s="1" cm="1">
        <f t="array" ref="KF14">_xlfn.SWITCH($A$2,"average", AVERAGE(Instances!KF14:Instances!KF14),"median", MEDIAN(Instances!KF14:Instances!KF14),"min", MIN(Instances!KF14:Instances!KF14),"max", MAX(Instances!KF14:Instances!KF14),"diff", MAX(Instances!KF14:Instances!KF14)-MIN(Instances!KF14:Instances!KF14))</f>
        <v>0</v>
      </c>
      <c r="KG14" s="1" cm="1">
        <f t="array" ref="KG14">_xlfn.SWITCH($A$2,"average", AVERAGE(Instances!KG14:Instances!KG14),"median", MEDIAN(Instances!KG14:Instances!KG14),"min", MIN(Instances!KG14:Instances!KG14),"max", MAX(Instances!KG14:Instances!KG14),"diff", MAX(Instances!KG14:Instances!KG14)-MIN(Instances!KG14:Instances!KG14))</f>
        <v>0</v>
      </c>
      <c r="KH14" s="1" cm="1">
        <f t="array" ref="KH14">_xlfn.SWITCH($A$2,"average", AVERAGE(Instances!KH14:Instances!KH14),"median", MEDIAN(Instances!KH14:Instances!KH14),"min", MIN(Instances!KH14:Instances!KH14),"max", MAX(Instances!KH14:Instances!KH14),"diff", MAX(Instances!KH14:Instances!KH14)-MIN(Instances!KH14:Instances!KH14))</f>
        <v>0</v>
      </c>
      <c r="KI14" s="1" cm="1">
        <f t="array" ref="KI14">_xlfn.SWITCH($A$2,"average", AVERAGE(Instances!KI14:Instances!KI14),"median", MEDIAN(Instances!KI14:Instances!KI14),"min", MIN(Instances!KI14:Instances!KI14),"max", MAX(Instances!KI14:Instances!KI14),"diff", MAX(Instances!KI14:Instances!KI14)-MIN(Instances!KI14:Instances!KI14))</f>
        <v>0</v>
      </c>
      <c r="KJ14" s="1" cm="1">
        <f t="array" ref="KJ14">_xlfn.SWITCH($A$2,"average", AVERAGE(Instances!KJ14:Instances!KJ14),"median", MEDIAN(Instances!KJ14:Instances!KJ14),"min", MIN(Instances!KJ14:Instances!KJ14),"max", MAX(Instances!KJ14:Instances!KJ14),"diff", MAX(Instances!KJ14:Instances!KJ14)-MIN(Instances!KJ14:Instances!KJ14))</f>
        <v>0</v>
      </c>
      <c r="KK14" s="1" cm="1">
        <f t="array" ref="KK14">_xlfn.SWITCH($A$2,"average", AVERAGE(Instances!KK14:Instances!KK14),"median", MEDIAN(Instances!KK14:Instances!KK14),"min", MIN(Instances!KK14:Instances!KK14),"max", MAX(Instances!KK14:Instances!KK14),"diff", MAX(Instances!KK14:Instances!KK14)-MIN(Instances!KK14:Instances!KK14))</f>
        <v>0</v>
      </c>
      <c r="KL14" s="1" cm="1">
        <f t="array" ref="KL14">_xlfn.SWITCH($A$2,"average", AVERAGE(Instances!KL14:Instances!KL14),"median", MEDIAN(Instances!KL14:Instances!KL14),"min", MIN(Instances!KL14:Instances!KL14),"max", MAX(Instances!KL14:Instances!KL14),"diff", MAX(Instances!KL14:Instances!KL14)-MIN(Instances!KL14:Instances!KL14))</f>
        <v>0</v>
      </c>
      <c r="KM14" s="1" cm="1">
        <f t="array" ref="KM14">_xlfn.SWITCH($A$2,"average", AVERAGE(Instances!KM14:Instances!KM14),"median", MEDIAN(Instances!KM14:Instances!KM14),"min", MIN(Instances!KM14:Instances!KM14),"max", MAX(Instances!KM14:Instances!KM14),"diff", MAX(Instances!KM14:Instances!KM14)-MIN(Instances!KM14:Instances!KM14))</f>
        <v>0</v>
      </c>
      <c r="KN14" s="1" cm="1">
        <f t="array" ref="KN14">_xlfn.SWITCH($A$2,"average", AVERAGE(Instances!KN14:Instances!KN14),"median", MEDIAN(Instances!KN14:Instances!KN14),"min", MIN(Instances!KN14:Instances!KN14),"max", MAX(Instances!KN14:Instances!KN14),"diff", MAX(Instances!KN14:Instances!KN14)-MIN(Instances!KN14:Instances!KN14))</f>
        <v>0</v>
      </c>
      <c r="KO14" s="1" cm="1">
        <f t="array" ref="KO14">_xlfn.SWITCH($A$2,"average", AVERAGE(Instances!KO14:Instances!KO14),"median", MEDIAN(Instances!KO14:Instances!KO14),"min", MIN(Instances!KO14:Instances!KO14),"max", MAX(Instances!KO14:Instances!KO14),"diff", MAX(Instances!KO14:Instances!KO14)-MIN(Instances!KO14:Instances!KO14))</f>
        <v>0</v>
      </c>
      <c r="KP14" s="1" cm="1">
        <f t="array" ref="KP14">_xlfn.SWITCH($A$2,"average", AVERAGE(Instances!KP14:Instances!KP14),"median", MEDIAN(Instances!KP14:Instances!KP14),"min", MIN(Instances!KP14:Instances!KP14),"max", MAX(Instances!KP14:Instances!KP14),"diff", MAX(Instances!KP14:Instances!KP14)-MIN(Instances!KP14:Instances!KP14))</f>
        <v>0</v>
      </c>
      <c r="KQ14" s="1" cm="1">
        <f t="array" ref="KQ14">_xlfn.SWITCH($A$2,"average", AVERAGE(Instances!KQ14:Instances!KQ14),"median", MEDIAN(Instances!KQ14:Instances!KQ14),"min", MIN(Instances!KQ14:Instances!KQ14),"max", MAX(Instances!KQ14:Instances!KQ14),"diff", MAX(Instances!KQ14:Instances!KQ14)-MIN(Instances!KQ14:Instances!KQ14))</f>
        <v>0</v>
      </c>
      <c r="KR14" s="1"/>
      <c r="KS14" s="1" cm="1">
        <f t="array" ref="KS14">_xlfn.SWITCH($A$2,"average", AVERAGE(Instances!KS14:Instances!KS14),"median", MEDIAN(Instances!KS14:Instances!KS14),"min", MIN(Instances!KS14:Instances!KS14),"max", MAX(Instances!KS14:Instances!KS14),"diff", MAX(Instances!KS14:Instances!KS14)-MIN(Instances!KS14:Instances!KS14))</f>
        <v>0</v>
      </c>
      <c r="KT14" s="1" cm="1">
        <f t="array" ref="KT14">_xlfn.SWITCH($A$2,"average", AVERAGE(Instances!KT14:Instances!KT14),"median", MEDIAN(Instances!KT14:Instances!KT14),"min", MIN(Instances!KT14:Instances!KT14),"max", MAX(Instances!KT14:Instances!KT14),"diff", MAX(Instances!KT14:Instances!KT14)-MIN(Instances!KT14:Instances!KT14))</f>
        <v>0</v>
      </c>
      <c r="KU14" s="1" cm="1">
        <f t="array" ref="KU14">_xlfn.SWITCH($A$2,"average", AVERAGE(Instances!KU14:Instances!KU14),"median", MEDIAN(Instances!KU14:Instances!KU14),"min", MIN(Instances!KU14:Instances!KU14),"max", MAX(Instances!KU14:Instances!KU14),"diff", MAX(Instances!KU14:Instances!KU14)-MIN(Instances!KU14:Instances!KU14))</f>
        <v>0</v>
      </c>
      <c r="KV14" s="1" cm="1">
        <f t="array" ref="KV14">_xlfn.SWITCH($A$2,"average", AVERAGE(Instances!KV14:Instances!KV14),"median", MEDIAN(Instances!KV14:Instances!KV14),"min", MIN(Instances!KV14:Instances!KV14),"max", MAX(Instances!KV14:Instances!KV14),"diff", MAX(Instances!KV14:Instances!KV14)-MIN(Instances!KV14:Instances!KV14))</f>
        <v>0</v>
      </c>
      <c r="KW14" s="1" cm="1">
        <f t="array" ref="KW14">_xlfn.SWITCH($A$2,"average", AVERAGE(Instances!KW14:Instances!KW14),"median", MEDIAN(Instances!KW14:Instances!KW14),"min", MIN(Instances!KW14:Instances!KW14),"max", MAX(Instances!KW14:Instances!KW14),"diff", MAX(Instances!KW14:Instances!KW14)-MIN(Instances!KW14:Instances!KW14))</f>
        <v>0</v>
      </c>
      <c r="KX14" s="1" cm="1">
        <f t="array" ref="KX14">_xlfn.SWITCH($A$2,"average", AVERAGE(Instances!KX14:Instances!KX14),"median", MEDIAN(Instances!KX14:Instances!KX14),"min", MIN(Instances!KX14:Instances!KX14),"max", MAX(Instances!KX14:Instances!KX14),"diff", MAX(Instances!KX14:Instances!KX14)-MIN(Instances!KX14:Instances!KX14))</f>
        <v>0</v>
      </c>
      <c r="KY14" s="1" cm="1">
        <f t="array" ref="KY14">_xlfn.SWITCH($A$2,"average", AVERAGE(Instances!KY14:Instances!KY14),"median", MEDIAN(Instances!KY14:Instances!KY14),"min", MIN(Instances!KY14:Instances!KY14),"max", MAX(Instances!KY14:Instances!KY14),"diff", MAX(Instances!KY14:Instances!KY14)-MIN(Instances!KY14:Instances!KY14))</f>
        <v>0</v>
      </c>
      <c r="KZ14" s="1" cm="1">
        <f t="array" ref="KZ14">_xlfn.SWITCH($A$2,"average", AVERAGE(Instances!KZ14:Instances!KZ14),"median", MEDIAN(Instances!KZ14:Instances!KZ14),"min", MIN(Instances!KZ14:Instances!KZ14),"max", MAX(Instances!KZ14:Instances!KZ14),"diff", MAX(Instances!KZ14:Instances!KZ14)-MIN(Instances!KZ14:Instances!KZ14))</f>
        <v>0</v>
      </c>
      <c r="LA14" s="1" cm="1">
        <f t="array" ref="LA14">_xlfn.SWITCH($A$2,"average", AVERAGE(Instances!LA14:Instances!LA14),"median", MEDIAN(Instances!LA14:Instances!LA14),"min", MIN(Instances!LA14:Instances!LA14),"max", MAX(Instances!LA14:Instances!LA14),"diff", MAX(Instances!LA14:Instances!LA14)-MIN(Instances!LA14:Instances!LA14))</f>
        <v>0</v>
      </c>
      <c r="LB14" s="1" cm="1">
        <f t="array" ref="LB14">_xlfn.SWITCH($A$2,"average", AVERAGE(Instances!LB14:Instances!LB14),"median", MEDIAN(Instances!LB14:Instances!LB14),"min", MIN(Instances!LB14:Instances!LB14),"max", MAX(Instances!LB14:Instances!LB14),"diff", MAX(Instances!LB14:Instances!LB14)-MIN(Instances!LB14:Instances!LB14))</f>
        <v>0</v>
      </c>
      <c r="LC14" s="1" cm="1">
        <f t="array" ref="LC14">_xlfn.SWITCH($A$2,"average", AVERAGE(Instances!LC14:Instances!LC14),"median", MEDIAN(Instances!LC14:Instances!LC14),"min", MIN(Instances!LC14:Instances!LC14),"max", MAX(Instances!LC14:Instances!LC14),"diff", MAX(Instances!LC14:Instances!LC14)-MIN(Instances!LC14:Instances!LC14))</f>
        <v>0</v>
      </c>
      <c r="LD14" s="1" cm="1">
        <f t="array" ref="LD14">_xlfn.SWITCH($A$2,"average", AVERAGE(Instances!LD14:Instances!LD14),"median", MEDIAN(Instances!LD14:Instances!LD14),"min", MIN(Instances!LD14:Instances!LD14),"max", MAX(Instances!LD14:Instances!LD14),"diff", MAX(Instances!LD14:Instances!LD14)-MIN(Instances!LD14:Instances!LD14))</f>
        <v>0</v>
      </c>
      <c r="LE14" s="1" cm="1">
        <f t="array" ref="LE14">_xlfn.SWITCH($A$2,"average", AVERAGE(Instances!LE14:Instances!LE14),"median", MEDIAN(Instances!LE14:Instances!LE14),"min", MIN(Instances!LE14:Instances!LE14),"max", MAX(Instances!LE14:Instances!LE14),"diff", MAX(Instances!LE14:Instances!LE14)-MIN(Instances!LE14:Instances!LE14))</f>
        <v>0</v>
      </c>
      <c r="LF14" s="1" cm="1">
        <f t="array" ref="LF14">_xlfn.SWITCH($A$2,"average", AVERAGE(Instances!LF14:Instances!LF14),"median", MEDIAN(Instances!LF14:Instances!LF14),"min", MIN(Instances!LF14:Instances!LF14),"max", MAX(Instances!LF14:Instances!LF14),"diff", MAX(Instances!LF14:Instances!LF14)-MIN(Instances!LF14:Instances!LF14))</f>
        <v>0</v>
      </c>
      <c r="LG14" s="1" cm="1">
        <f t="array" ref="LG14">_xlfn.SWITCH($A$2,"average", AVERAGE(Instances!LG14:Instances!LG14),"median", MEDIAN(Instances!LG14:Instances!LG14),"min", MIN(Instances!LG14:Instances!LG14),"max", MAX(Instances!LG14:Instances!LG14),"diff", MAX(Instances!LG14:Instances!LG14)-MIN(Instances!LG14:Instances!LG14))</f>
        <v>0</v>
      </c>
      <c r="LH14" s="1" cm="1">
        <f t="array" ref="LH14">_xlfn.SWITCH($A$2,"average", AVERAGE(Instances!LH14:Instances!LH14),"median", MEDIAN(Instances!LH14:Instances!LH14),"min", MIN(Instances!LH14:Instances!LH14),"max", MAX(Instances!LH14:Instances!LH14),"diff", MAX(Instances!LH14:Instances!LH14)-MIN(Instances!LH14:Instances!LH14))</f>
        <v>0</v>
      </c>
      <c r="LI14" s="1" cm="1">
        <f t="array" ref="LI14">_xlfn.SWITCH($A$2,"average", AVERAGE(Instances!LI14:Instances!LI14),"median", MEDIAN(Instances!LI14:Instances!LI14),"min", MIN(Instances!LI14:Instances!LI14),"max", MAX(Instances!LI14:Instances!LI14),"diff", MAX(Instances!LI14:Instances!LI14)-MIN(Instances!LI14:Instances!LI14))</f>
        <v>0</v>
      </c>
      <c r="LJ14" s="1"/>
      <c r="LK14" s="1" cm="1">
        <f t="array" ref="LK14">_xlfn.SWITCH($A$2,"average", AVERAGE(Instances!LK14:Instances!LK14),"median", MEDIAN(Instances!LK14:Instances!LK14),"min", MIN(Instances!LK14:Instances!LK14),"max", MAX(Instances!LK14:Instances!LK14),"diff", MAX(Instances!LK14:Instances!LK14)-MIN(Instances!LK14:Instances!LK14))</f>
        <v>0</v>
      </c>
      <c r="LL14" s="1" cm="1">
        <f t="array" ref="LL14">_xlfn.SWITCH($A$2,"average", AVERAGE(Instances!LL14:Instances!LL14),"median", MEDIAN(Instances!LL14:Instances!LL14),"min", MIN(Instances!LL14:Instances!LL14),"max", MAX(Instances!LL14:Instances!LL14),"diff", MAX(Instances!LL14:Instances!LL14)-MIN(Instances!LL14:Instances!LL14))</f>
        <v>0</v>
      </c>
      <c r="LM14" s="1" cm="1">
        <f t="array" ref="LM14">_xlfn.SWITCH($A$2,"average", AVERAGE(Instances!LM14:Instances!LM14),"median", MEDIAN(Instances!LM14:Instances!LM14),"min", MIN(Instances!LM14:Instances!LM14),"max", MAX(Instances!LM14:Instances!LM14),"diff", MAX(Instances!LM14:Instances!LM14)-MIN(Instances!LM14:Instances!LM14))</f>
        <v>0</v>
      </c>
      <c r="LN14" s="1" cm="1">
        <f t="array" ref="LN14">_xlfn.SWITCH($A$2,"average", AVERAGE(Instances!LN14:Instances!LN14),"median", MEDIAN(Instances!LN14:Instances!LN14),"min", MIN(Instances!LN14:Instances!LN14),"max", MAX(Instances!LN14:Instances!LN14),"diff", MAX(Instances!LN14:Instances!LN14)-MIN(Instances!LN14:Instances!LN14))</f>
        <v>0</v>
      </c>
      <c r="LO14" s="1" cm="1">
        <f t="array" ref="LO14">_xlfn.SWITCH($A$2,"average", AVERAGE(Instances!LO14:Instances!LO14),"median", MEDIAN(Instances!LO14:Instances!LO14),"min", MIN(Instances!LO14:Instances!LO14),"max", MAX(Instances!LO14:Instances!LO14),"diff", MAX(Instances!LO14:Instances!LO14)-MIN(Instances!LO14:Instances!LO14))</f>
        <v>0</v>
      </c>
      <c r="LP14" s="1" cm="1">
        <f t="array" ref="LP14">_xlfn.SWITCH($A$2,"average", AVERAGE(Instances!LP14:Instances!LP14),"median", MEDIAN(Instances!LP14:Instances!LP14),"min", MIN(Instances!LP14:Instances!LP14),"max", MAX(Instances!LP14:Instances!LP14),"diff", MAX(Instances!LP14:Instances!LP14)-MIN(Instances!LP14:Instances!LP14))</f>
        <v>0</v>
      </c>
      <c r="LQ14" s="1" cm="1">
        <f t="array" ref="LQ14">_xlfn.SWITCH($A$2,"average", AVERAGE(Instances!LQ14:Instances!LQ14),"median", MEDIAN(Instances!LQ14:Instances!LQ14),"min", MIN(Instances!LQ14:Instances!LQ14),"max", MAX(Instances!LQ14:Instances!LQ14),"diff", MAX(Instances!LQ14:Instances!LQ14)-MIN(Instances!LQ14:Instances!LQ14))</f>
        <v>0</v>
      </c>
      <c r="LR14" s="1" cm="1">
        <f t="array" ref="LR14">_xlfn.SWITCH($A$2,"average", AVERAGE(Instances!LR14:Instances!LR14),"median", MEDIAN(Instances!LR14:Instances!LR14),"min", MIN(Instances!LR14:Instances!LR14),"max", MAX(Instances!LR14:Instances!LR14),"diff", MAX(Instances!LR14:Instances!LR14)-MIN(Instances!LR14:Instances!LR14))</f>
        <v>0</v>
      </c>
      <c r="LS14" s="1" cm="1">
        <f t="array" ref="LS14">_xlfn.SWITCH($A$2,"average", AVERAGE(Instances!LS14:Instances!LS14),"median", MEDIAN(Instances!LS14:Instances!LS14),"min", MIN(Instances!LS14:Instances!LS14),"max", MAX(Instances!LS14:Instances!LS14),"diff", MAX(Instances!LS14:Instances!LS14)-MIN(Instances!LS14:Instances!LS14))</f>
        <v>0</v>
      </c>
      <c r="LT14" s="1" cm="1">
        <f t="array" ref="LT14">_xlfn.SWITCH($A$2,"average", AVERAGE(Instances!LT14:Instances!LT14),"median", MEDIAN(Instances!LT14:Instances!LT14),"min", MIN(Instances!LT14:Instances!LT14),"max", MAX(Instances!LT14:Instances!LT14),"diff", MAX(Instances!LT14:Instances!LT14)-MIN(Instances!LT14:Instances!LT14))</f>
        <v>0</v>
      </c>
      <c r="LU14" s="1" cm="1">
        <f t="array" ref="LU14">_xlfn.SWITCH($A$2,"average", AVERAGE(Instances!LU14:Instances!LU14),"median", MEDIAN(Instances!LU14:Instances!LU14),"min", MIN(Instances!LU14:Instances!LU14),"max", MAX(Instances!LU14:Instances!LU14),"diff", MAX(Instances!LU14:Instances!LU14)-MIN(Instances!LU14:Instances!LU14))</f>
        <v>0</v>
      </c>
      <c r="LV14" s="1" cm="1">
        <f t="array" ref="LV14">_xlfn.SWITCH($A$2,"average", AVERAGE(Instances!LV14:Instances!LV14),"median", MEDIAN(Instances!LV14:Instances!LV14),"min", MIN(Instances!LV14:Instances!LV14),"max", MAX(Instances!LV14:Instances!LV14),"diff", MAX(Instances!LV14:Instances!LV14)-MIN(Instances!LV14:Instances!LV14))</f>
        <v>0</v>
      </c>
      <c r="LW14" s="1" cm="1">
        <f t="array" ref="LW14">_xlfn.SWITCH($A$2,"average", AVERAGE(Instances!LW14:Instances!LW14),"median", MEDIAN(Instances!LW14:Instances!LW14),"min", MIN(Instances!LW14:Instances!LW14),"max", MAX(Instances!LW14:Instances!LW14),"diff", MAX(Instances!LW14:Instances!LW14)-MIN(Instances!LW14:Instances!LW14))</f>
        <v>0</v>
      </c>
      <c r="LX14" s="1" cm="1">
        <f t="array" ref="LX14">_xlfn.SWITCH($A$2,"average", AVERAGE(Instances!LX14:Instances!LX14),"median", MEDIAN(Instances!LX14:Instances!LX14),"min", MIN(Instances!LX14:Instances!LX14),"max", MAX(Instances!LX14:Instances!LX14),"diff", MAX(Instances!LX14:Instances!LX14)-MIN(Instances!LX14:Instances!LX14))</f>
        <v>0</v>
      </c>
      <c r="LY14" s="1" cm="1">
        <f t="array" ref="LY14">_xlfn.SWITCH($A$2,"average", AVERAGE(Instances!LY14:Instances!LY14),"median", MEDIAN(Instances!LY14:Instances!LY14),"min", MIN(Instances!LY14:Instances!LY14),"max", MAX(Instances!LY14:Instances!LY14),"diff", MAX(Instances!LY14:Instances!LY14)-MIN(Instances!LY14:Instances!LY14))</f>
        <v>0</v>
      </c>
      <c r="LZ14" s="1" cm="1">
        <f t="array" ref="LZ14">_xlfn.SWITCH($A$2,"average", AVERAGE(Instances!LZ14:Instances!LZ14),"median", MEDIAN(Instances!LZ14:Instances!LZ14),"min", MIN(Instances!LZ14:Instances!LZ14),"max", MAX(Instances!LZ14:Instances!LZ14),"diff", MAX(Instances!LZ14:Instances!LZ14)-MIN(Instances!LZ14:Instances!LZ14))</f>
        <v>0</v>
      </c>
      <c r="MA14" s="1" cm="1">
        <f t="array" ref="MA14">_xlfn.SWITCH($A$2,"average", AVERAGE(Instances!MA14:Instances!MA14),"median", MEDIAN(Instances!MA14:Instances!MA14),"min", MIN(Instances!MA14:Instances!MA14),"max", MAX(Instances!MA14:Instances!MA14),"diff", MAX(Instances!MA14:Instances!MA14)-MIN(Instances!MA14:Instances!MA14))</f>
        <v>0</v>
      </c>
      <c r="MB14" s="1"/>
      <c r="MC14" s="1" cm="1">
        <f t="array" ref="MC14">_xlfn.SWITCH($A$2,"average", AVERAGE(Instances!MC14:Instances!MC14),"median", MEDIAN(Instances!MC14:Instances!MC14),"min", MIN(Instances!MC14:Instances!MC14),"max", MAX(Instances!MC14:Instances!MC14),"diff", MAX(Instances!MC14:Instances!MC14)-MIN(Instances!MC14:Instances!MC14))</f>
        <v>0</v>
      </c>
      <c r="MD14" s="1" cm="1">
        <f t="array" ref="MD14">_xlfn.SWITCH($A$2,"average", AVERAGE(Instances!MD14:Instances!MD14),"median", MEDIAN(Instances!MD14:Instances!MD14),"min", MIN(Instances!MD14:Instances!MD14),"max", MAX(Instances!MD14:Instances!MD14),"diff", MAX(Instances!MD14:Instances!MD14)-MIN(Instances!MD14:Instances!MD14))</f>
        <v>0</v>
      </c>
      <c r="ME14" s="1" cm="1">
        <f t="array" ref="ME14">_xlfn.SWITCH($A$2,"average", AVERAGE(Instances!ME14:Instances!ME14),"median", MEDIAN(Instances!ME14:Instances!ME14),"min", MIN(Instances!ME14:Instances!ME14),"max", MAX(Instances!ME14:Instances!ME14),"diff", MAX(Instances!ME14:Instances!ME14)-MIN(Instances!ME14:Instances!ME14))</f>
        <v>0</v>
      </c>
      <c r="MF14" s="1" cm="1">
        <f t="array" ref="MF14">_xlfn.SWITCH($A$2,"average", AVERAGE(Instances!MF14:Instances!MF14),"median", MEDIAN(Instances!MF14:Instances!MF14),"min", MIN(Instances!MF14:Instances!MF14),"max", MAX(Instances!MF14:Instances!MF14),"diff", MAX(Instances!MF14:Instances!MF14)-MIN(Instances!MF14:Instances!MF14))</f>
        <v>0</v>
      </c>
      <c r="MG14" s="1" cm="1">
        <f t="array" ref="MG14">_xlfn.SWITCH($A$2,"average", AVERAGE(Instances!MG14:Instances!MG14),"median", MEDIAN(Instances!MG14:Instances!MG14),"min", MIN(Instances!MG14:Instances!MG14),"max", MAX(Instances!MG14:Instances!MG14),"diff", MAX(Instances!MG14:Instances!MG14)-MIN(Instances!MG14:Instances!MG14))</f>
        <v>0</v>
      </c>
      <c r="MH14" s="1" cm="1">
        <f t="array" ref="MH14">_xlfn.SWITCH($A$2,"average", AVERAGE(Instances!MH14:Instances!MH14),"median", MEDIAN(Instances!MH14:Instances!MH14),"min", MIN(Instances!MH14:Instances!MH14),"max", MAX(Instances!MH14:Instances!MH14),"diff", MAX(Instances!MH14:Instances!MH14)-MIN(Instances!MH14:Instances!MH14))</f>
        <v>0</v>
      </c>
      <c r="MI14" s="1" cm="1">
        <f t="array" ref="MI14">_xlfn.SWITCH($A$2,"average", AVERAGE(Instances!MI14:Instances!MI14),"median", MEDIAN(Instances!MI14:Instances!MI14),"min", MIN(Instances!MI14:Instances!MI14),"max", MAX(Instances!MI14:Instances!MI14),"diff", MAX(Instances!MI14:Instances!MI14)-MIN(Instances!MI14:Instances!MI14))</f>
        <v>0</v>
      </c>
      <c r="MJ14" s="1" cm="1">
        <f t="array" ref="MJ14">_xlfn.SWITCH($A$2,"average", AVERAGE(Instances!MJ14:Instances!MJ14),"median", MEDIAN(Instances!MJ14:Instances!MJ14),"min", MIN(Instances!MJ14:Instances!MJ14),"max", MAX(Instances!MJ14:Instances!MJ14),"diff", MAX(Instances!MJ14:Instances!MJ14)-MIN(Instances!MJ14:Instances!MJ14))</f>
        <v>0</v>
      </c>
      <c r="MK14" s="1" cm="1">
        <f t="array" ref="MK14">_xlfn.SWITCH($A$2,"average", AVERAGE(Instances!MK14:Instances!MK14),"median", MEDIAN(Instances!MK14:Instances!MK14),"min", MIN(Instances!MK14:Instances!MK14),"max", MAX(Instances!MK14:Instances!MK14),"diff", MAX(Instances!MK14:Instances!MK14)-MIN(Instances!MK14:Instances!MK14))</f>
        <v>0</v>
      </c>
      <c r="ML14" s="1" cm="1">
        <f t="array" ref="ML14">_xlfn.SWITCH($A$2,"average", AVERAGE(Instances!ML14:Instances!ML14),"median", MEDIAN(Instances!ML14:Instances!ML14),"min", MIN(Instances!ML14:Instances!ML14),"max", MAX(Instances!ML14:Instances!ML14),"diff", MAX(Instances!ML14:Instances!ML14)-MIN(Instances!ML14:Instances!ML14))</f>
        <v>0</v>
      </c>
      <c r="MM14" s="1" cm="1">
        <f t="array" ref="MM14">_xlfn.SWITCH($A$2,"average", AVERAGE(Instances!MM14:Instances!MM14),"median", MEDIAN(Instances!MM14:Instances!MM14),"min", MIN(Instances!MM14:Instances!MM14),"max", MAX(Instances!MM14:Instances!MM14),"diff", MAX(Instances!MM14:Instances!MM14)-MIN(Instances!MM14:Instances!MM14))</f>
        <v>0</v>
      </c>
      <c r="MN14" s="1" cm="1">
        <f t="array" ref="MN14">_xlfn.SWITCH($A$2,"average", AVERAGE(Instances!MN14:Instances!MN14),"median", MEDIAN(Instances!MN14:Instances!MN14),"min", MIN(Instances!MN14:Instances!MN14),"max", MAX(Instances!MN14:Instances!MN14),"diff", MAX(Instances!MN14:Instances!MN14)-MIN(Instances!MN14:Instances!MN14))</f>
        <v>0</v>
      </c>
      <c r="MO14" s="1" cm="1">
        <f t="array" ref="MO14">_xlfn.SWITCH($A$2,"average", AVERAGE(Instances!MO14:Instances!MO14),"median", MEDIAN(Instances!MO14:Instances!MO14),"min", MIN(Instances!MO14:Instances!MO14),"max", MAX(Instances!MO14:Instances!MO14),"diff", MAX(Instances!MO14:Instances!MO14)-MIN(Instances!MO14:Instances!MO14))</f>
        <v>0</v>
      </c>
      <c r="MP14" s="1" cm="1">
        <f t="array" ref="MP14">_xlfn.SWITCH($A$2,"average", AVERAGE(Instances!MP14:Instances!MP14),"median", MEDIAN(Instances!MP14:Instances!MP14),"min", MIN(Instances!MP14:Instances!MP14),"max", MAX(Instances!MP14:Instances!MP14),"diff", MAX(Instances!MP14:Instances!MP14)-MIN(Instances!MP14:Instances!MP14))</f>
        <v>0</v>
      </c>
      <c r="MQ14" s="1" cm="1">
        <f t="array" ref="MQ14">_xlfn.SWITCH($A$2,"average", AVERAGE(Instances!MQ14:Instances!MQ14),"median", MEDIAN(Instances!MQ14:Instances!MQ14),"min", MIN(Instances!MQ14:Instances!MQ14),"max", MAX(Instances!MQ14:Instances!MQ14),"diff", MAX(Instances!MQ14:Instances!MQ14)-MIN(Instances!MQ14:Instances!MQ14))</f>
        <v>0</v>
      </c>
      <c r="MR14" s="1" cm="1">
        <f t="array" ref="MR14">_xlfn.SWITCH($A$2,"average", AVERAGE(Instances!MR14:Instances!MR14),"median", MEDIAN(Instances!MR14:Instances!MR14),"min", MIN(Instances!MR14:Instances!MR14),"max", MAX(Instances!MR14:Instances!MR14),"diff", MAX(Instances!MR14:Instances!MR14)-MIN(Instances!MR14:Instances!MR14))</f>
        <v>0</v>
      </c>
      <c r="MS14" s="1" cm="1">
        <f t="array" ref="MS14">_xlfn.SWITCH($A$2,"average", AVERAGE(Instances!MS14:Instances!MS14),"median", MEDIAN(Instances!MS14:Instances!MS14),"min", MIN(Instances!MS14:Instances!MS14),"max", MAX(Instances!MS14:Instances!MS14),"diff", MAX(Instances!MS14:Instances!MS14)-MIN(Instances!MS14:Instances!MS14))</f>
        <v>0</v>
      </c>
      <c r="MT14" s="1"/>
      <c r="MU14" s="1" cm="1">
        <f t="array" ref="MU14">_xlfn.SWITCH($A$2,"average", AVERAGE(Instances!MU14:Instances!MU14),"median", MEDIAN(Instances!MU14:Instances!MU14),"min", MIN(Instances!MU14:Instances!MU14),"max", MAX(Instances!MU14:Instances!MU14),"diff", MAX(Instances!MU14:Instances!MU14)-MIN(Instances!MU14:Instances!MU14))</f>
        <v>0</v>
      </c>
      <c r="MV14" s="1" cm="1">
        <f t="array" ref="MV14">_xlfn.SWITCH($A$2,"average", AVERAGE(Instances!MV14:Instances!MV14),"median", MEDIAN(Instances!MV14:Instances!MV14),"min", MIN(Instances!MV14:Instances!MV14),"max", MAX(Instances!MV14:Instances!MV14),"diff", MAX(Instances!MV14:Instances!MV14)-MIN(Instances!MV14:Instances!MV14))</f>
        <v>0</v>
      </c>
      <c r="MW14" s="1" cm="1">
        <f t="array" ref="MW14">_xlfn.SWITCH($A$2,"average", AVERAGE(Instances!MW14:Instances!MW14),"median", MEDIAN(Instances!MW14:Instances!MW14),"min", MIN(Instances!MW14:Instances!MW14),"max", MAX(Instances!MW14:Instances!MW14),"diff", MAX(Instances!MW14:Instances!MW14)-MIN(Instances!MW14:Instances!MW14))</f>
        <v>0</v>
      </c>
      <c r="MX14" s="1" cm="1">
        <f t="array" ref="MX14">_xlfn.SWITCH($A$2,"average", AVERAGE(Instances!MX14:Instances!MX14),"median", MEDIAN(Instances!MX14:Instances!MX14),"min", MIN(Instances!MX14:Instances!MX14),"max", MAX(Instances!MX14:Instances!MX14),"diff", MAX(Instances!MX14:Instances!MX14)-MIN(Instances!MX14:Instances!MX14))</f>
        <v>0</v>
      </c>
      <c r="MY14" s="1" cm="1">
        <f t="array" ref="MY14">_xlfn.SWITCH($A$2,"average", AVERAGE(Instances!MY14:Instances!MY14),"median", MEDIAN(Instances!MY14:Instances!MY14),"min", MIN(Instances!MY14:Instances!MY14),"max", MAX(Instances!MY14:Instances!MY14),"diff", MAX(Instances!MY14:Instances!MY14)-MIN(Instances!MY14:Instances!MY14))</f>
        <v>0</v>
      </c>
      <c r="MZ14" s="1" cm="1">
        <f t="array" ref="MZ14">_xlfn.SWITCH($A$2,"average", AVERAGE(Instances!MZ14:Instances!MZ14),"median", MEDIAN(Instances!MZ14:Instances!MZ14),"min", MIN(Instances!MZ14:Instances!MZ14),"max", MAX(Instances!MZ14:Instances!MZ14),"diff", MAX(Instances!MZ14:Instances!MZ14)-MIN(Instances!MZ14:Instances!MZ14))</f>
        <v>0</v>
      </c>
      <c r="NA14" s="1" cm="1">
        <f t="array" ref="NA14">_xlfn.SWITCH($A$2,"average", AVERAGE(Instances!NA14:Instances!NA14),"median", MEDIAN(Instances!NA14:Instances!NA14),"min", MIN(Instances!NA14:Instances!NA14),"max", MAX(Instances!NA14:Instances!NA14),"diff", MAX(Instances!NA14:Instances!NA14)-MIN(Instances!NA14:Instances!NA14))</f>
        <v>0</v>
      </c>
      <c r="NB14" s="1" cm="1">
        <f t="array" ref="NB14">_xlfn.SWITCH($A$2,"average", AVERAGE(Instances!NB14:Instances!NB14),"median", MEDIAN(Instances!NB14:Instances!NB14),"min", MIN(Instances!NB14:Instances!NB14),"max", MAX(Instances!NB14:Instances!NB14),"diff", MAX(Instances!NB14:Instances!NB14)-MIN(Instances!NB14:Instances!NB14))</f>
        <v>0</v>
      </c>
      <c r="NC14" s="1" cm="1">
        <f t="array" ref="NC14">_xlfn.SWITCH($A$2,"average", AVERAGE(Instances!NC14:Instances!NC14),"median", MEDIAN(Instances!NC14:Instances!NC14),"min", MIN(Instances!NC14:Instances!NC14),"max", MAX(Instances!NC14:Instances!NC14),"diff", MAX(Instances!NC14:Instances!NC14)-MIN(Instances!NC14:Instances!NC14))</f>
        <v>0</v>
      </c>
      <c r="ND14" s="1" cm="1">
        <f t="array" ref="ND14">_xlfn.SWITCH($A$2,"average", AVERAGE(Instances!ND14:Instances!ND14),"median", MEDIAN(Instances!ND14:Instances!ND14),"min", MIN(Instances!ND14:Instances!ND14),"max", MAX(Instances!ND14:Instances!ND14),"diff", MAX(Instances!ND14:Instances!ND14)-MIN(Instances!ND14:Instances!ND14))</f>
        <v>0</v>
      </c>
      <c r="NE14" s="1" cm="1">
        <f t="array" ref="NE14">_xlfn.SWITCH($A$2,"average", AVERAGE(Instances!NE14:Instances!NE14),"median", MEDIAN(Instances!NE14:Instances!NE14),"min", MIN(Instances!NE14:Instances!NE14),"max", MAX(Instances!NE14:Instances!NE14),"diff", MAX(Instances!NE14:Instances!NE14)-MIN(Instances!NE14:Instances!NE14))</f>
        <v>0</v>
      </c>
      <c r="NF14" s="1" cm="1">
        <f t="array" ref="NF14">_xlfn.SWITCH($A$2,"average", AVERAGE(Instances!NF14:Instances!NF14),"median", MEDIAN(Instances!NF14:Instances!NF14),"min", MIN(Instances!NF14:Instances!NF14),"max", MAX(Instances!NF14:Instances!NF14),"diff", MAX(Instances!NF14:Instances!NF14)-MIN(Instances!NF14:Instances!NF14))</f>
        <v>0</v>
      </c>
      <c r="NG14" s="1" cm="1">
        <f t="array" ref="NG14">_xlfn.SWITCH($A$2,"average", AVERAGE(Instances!NG14:Instances!NG14),"median", MEDIAN(Instances!NG14:Instances!NG14),"min", MIN(Instances!NG14:Instances!NG14),"max", MAX(Instances!NG14:Instances!NG14),"diff", MAX(Instances!NG14:Instances!NG14)-MIN(Instances!NG14:Instances!NG14))</f>
        <v>0</v>
      </c>
      <c r="NH14" s="1" cm="1">
        <f t="array" ref="NH14">_xlfn.SWITCH($A$2,"average", AVERAGE(Instances!NH14:Instances!NH14),"median", MEDIAN(Instances!NH14:Instances!NH14),"min", MIN(Instances!NH14:Instances!NH14),"max", MAX(Instances!NH14:Instances!NH14),"diff", MAX(Instances!NH14:Instances!NH14)-MIN(Instances!NH14:Instances!NH14))</f>
        <v>0</v>
      </c>
      <c r="NI14" s="1" cm="1">
        <f t="array" ref="NI14">_xlfn.SWITCH($A$2,"average", AVERAGE(Instances!NI14:Instances!NI14),"median", MEDIAN(Instances!NI14:Instances!NI14),"min", MIN(Instances!NI14:Instances!NI14),"max", MAX(Instances!NI14:Instances!NI14),"diff", MAX(Instances!NI14:Instances!NI14)-MIN(Instances!NI14:Instances!NI14))</f>
        <v>0</v>
      </c>
      <c r="NJ14" s="1" cm="1">
        <f t="array" ref="NJ14">_xlfn.SWITCH($A$2,"average", AVERAGE(Instances!NJ14:Instances!NJ14),"median", MEDIAN(Instances!NJ14:Instances!NJ14),"min", MIN(Instances!NJ14:Instances!NJ14),"max", MAX(Instances!NJ14:Instances!NJ14),"diff", MAX(Instances!NJ14:Instances!NJ14)-MIN(Instances!NJ14:Instances!NJ14))</f>
        <v>0</v>
      </c>
      <c r="NK14" s="1" cm="1">
        <f t="array" ref="NK14">_xlfn.SWITCH($A$2,"average", AVERAGE(Instances!NK14:Instances!NK14),"median", MEDIAN(Instances!NK14:Instances!NK14),"min", MIN(Instances!NK14:Instances!NK14),"max", MAX(Instances!NK14:Instances!NK14),"diff", MAX(Instances!NK14:Instances!NK14)-MIN(Instances!NK14:Instances!NK14))</f>
        <v>0</v>
      </c>
      <c r="NL14" s="1"/>
      <c r="NM14" s="1" cm="1">
        <f t="array" ref="NM14">_xlfn.SWITCH($A$2,"average", AVERAGE(Instances!NM14:Instances!NM14),"median", MEDIAN(Instances!NM14:Instances!NM14),"min", MIN(Instances!NM14:Instances!NM14),"max", MAX(Instances!NM14:Instances!NM14),"diff", MAX(Instances!NM14:Instances!NM14)-MIN(Instances!NM14:Instances!NM14))</f>
        <v>0</v>
      </c>
      <c r="NN14" s="1" cm="1">
        <f t="array" ref="NN14">_xlfn.SWITCH($A$2,"average", AVERAGE(Instances!NN14:Instances!NN14),"median", MEDIAN(Instances!NN14:Instances!NN14),"min", MIN(Instances!NN14:Instances!NN14),"max", MAX(Instances!NN14:Instances!NN14),"diff", MAX(Instances!NN14:Instances!NN14)-MIN(Instances!NN14:Instances!NN14))</f>
        <v>0</v>
      </c>
      <c r="NO14" s="1" cm="1">
        <f t="array" ref="NO14">_xlfn.SWITCH($A$2,"average", AVERAGE(Instances!NO14:Instances!NO14),"median", MEDIAN(Instances!NO14:Instances!NO14),"min", MIN(Instances!NO14:Instances!NO14),"max", MAX(Instances!NO14:Instances!NO14),"diff", MAX(Instances!NO14:Instances!NO14)-MIN(Instances!NO14:Instances!NO14))</f>
        <v>0</v>
      </c>
      <c r="NP14" s="1" cm="1">
        <f t="array" ref="NP14">_xlfn.SWITCH($A$2,"average", AVERAGE(Instances!NP14:Instances!NP14),"median", MEDIAN(Instances!NP14:Instances!NP14),"min", MIN(Instances!NP14:Instances!NP14),"max", MAX(Instances!NP14:Instances!NP14),"diff", MAX(Instances!NP14:Instances!NP14)-MIN(Instances!NP14:Instances!NP14))</f>
        <v>0</v>
      </c>
      <c r="NQ14" s="1" cm="1">
        <f t="array" ref="NQ14">_xlfn.SWITCH($A$2,"average", AVERAGE(Instances!NQ14:Instances!NQ14),"median", MEDIAN(Instances!NQ14:Instances!NQ14),"min", MIN(Instances!NQ14:Instances!NQ14),"max", MAX(Instances!NQ14:Instances!NQ14),"diff", MAX(Instances!NQ14:Instances!NQ14)-MIN(Instances!NQ14:Instances!NQ14))</f>
        <v>0</v>
      </c>
      <c r="NR14" s="1" cm="1">
        <f t="array" ref="NR14">_xlfn.SWITCH($A$2,"average", AVERAGE(Instances!NR14:Instances!NR14),"median", MEDIAN(Instances!NR14:Instances!NR14),"min", MIN(Instances!NR14:Instances!NR14),"max", MAX(Instances!NR14:Instances!NR14),"diff", MAX(Instances!NR14:Instances!NR14)-MIN(Instances!NR14:Instances!NR14))</f>
        <v>0</v>
      </c>
      <c r="NS14" s="1" cm="1">
        <f t="array" ref="NS14">_xlfn.SWITCH($A$2,"average", AVERAGE(Instances!NS14:Instances!NS14),"median", MEDIAN(Instances!NS14:Instances!NS14),"min", MIN(Instances!NS14:Instances!NS14),"max", MAX(Instances!NS14:Instances!NS14),"diff", MAX(Instances!NS14:Instances!NS14)-MIN(Instances!NS14:Instances!NS14))</f>
        <v>0</v>
      </c>
      <c r="NT14" s="1" cm="1">
        <f t="array" ref="NT14">_xlfn.SWITCH($A$2,"average", AVERAGE(Instances!NT14:Instances!NT14),"median", MEDIAN(Instances!NT14:Instances!NT14),"min", MIN(Instances!NT14:Instances!NT14),"max", MAX(Instances!NT14:Instances!NT14),"diff", MAX(Instances!NT14:Instances!NT14)-MIN(Instances!NT14:Instances!NT14))</f>
        <v>0</v>
      </c>
      <c r="NU14" s="1" cm="1">
        <f t="array" ref="NU14">_xlfn.SWITCH($A$2,"average", AVERAGE(Instances!NU14:Instances!NU14),"median", MEDIAN(Instances!NU14:Instances!NU14),"min", MIN(Instances!NU14:Instances!NU14),"max", MAX(Instances!NU14:Instances!NU14),"diff", MAX(Instances!NU14:Instances!NU14)-MIN(Instances!NU14:Instances!NU14))</f>
        <v>0</v>
      </c>
      <c r="NV14" s="1" cm="1">
        <f t="array" ref="NV14">_xlfn.SWITCH($A$2,"average", AVERAGE(Instances!NV14:Instances!NV14),"median", MEDIAN(Instances!NV14:Instances!NV14),"min", MIN(Instances!NV14:Instances!NV14),"max", MAX(Instances!NV14:Instances!NV14),"diff", MAX(Instances!NV14:Instances!NV14)-MIN(Instances!NV14:Instances!NV14))</f>
        <v>0</v>
      </c>
      <c r="NW14" s="1" cm="1">
        <f t="array" ref="NW14">_xlfn.SWITCH($A$2,"average", AVERAGE(Instances!NW14:Instances!NW14),"median", MEDIAN(Instances!NW14:Instances!NW14),"min", MIN(Instances!NW14:Instances!NW14),"max", MAX(Instances!NW14:Instances!NW14),"diff", MAX(Instances!NW14:Instances!NW14)-MIN(Instances!NW14:Instances!NW14))</f>
        <v>0</v>
      </c>
      <c r="NX14" s="1" cm="1">
        <f t="array" ref="NX14">_xlfn.SWITCH($A$2,"average", AVERAGE(Instances!NX14:Instances!NX14),"median", MEDIAN(Instances!NX14:Instances!NX14),"min", MIN(Instances!NX14:Instances!NX14),"max", MAX(Instances!NX14:Instances!NX14),"diff", MAX(Instances!NX14:Instances!NX14)-MIN(Instances!NX14:Instances!NX14))</f>
        <v>0</v>
      </c>
      <c r="NY14" s="1" cm="1">
        <f t="array" ref="NY14">_xlfn.SWITCH($A$2,"average", AVERAGE(Instances!NY14:Instances!NY14),"median", MEDIAN(Instances!NY14:Instances!NY14),"min", MIN(Instances!NY14:Instances!NY14),"max", MAX(Instances!NY14:Instances!NY14),"diff", MAX(Instances!NY14:Instances!NY14)-MIN(Instances!NY14:Instances!NY14))</f>
        <v>0</v>
      </c>
      <c r="NZ14" s="1" cm="1">
        <f t="array" ref="NZ14">_xlfn.SWITCH($A$2,"average", AVERAGE(Instances!NZ14:Instances!NZ14),"median", MEDIAN(Instances!NZ14:Instances!NZ14),"min", MIN(Instances!NZ14:Instances!NZ14),"max", MAX(Instances!NZ14:Instances!NZ14),"diff", MAX(Instances!NZ14:Instances!NZ14)-MIN(Instances!NZ14:Instances!NZ14))</f>
        <v>0</v>
      </c>
      <c r="OA14" s="1" cm="1">
        <f t="array" ref="OA14">_xlfn.SWITCH($A$2,"average", AVERAGE(Instances!OA14:Instances!OA14),"median", MEDIAN(Instances!OA14:Instances!OA14),"min", MIN(Instances!OA14:Instances!OA14),"max", MAX(Instances!OA14:Instances!OA14),"diff", MAX(Instances!OA14:Instances!OA14)-MIN(Instances!OA14:Instances!OA14))</f>
        <v>0</v>
      </c>
      <c r="OB14" s="1" cm="1">
        <f t="array" ref="OB14">_xlfn.SWITCH($A$2,"average", AVERAGE(Instances!OB14:Instances!OB14),"median", MEDIAN(Instances!OB14:Instances!OB14),"min", MIN(Instances!OB14:Instances!OB14),"max", MAX(Instances!OB14:Instances!OB14),"diff", MAX(Instances!OB14:Instances!OB14)-MIN(Instances!OB14:Instances!OB14))</f>
        <v>0</v>
      </c>
      <c r="OC14" s="1" cm="1">
        <f t="array" ref="OC14">_xlfn.SWITCH($A$2,"average", AVERAGE(Instances!OC14:Instances!OC14),"median", MEDIAN(Instances!OC14:Instances!OC14),"min", MIN(Instances!OC14:Instances!OC14),"max", MAX(Instances!OC14:Instances!OC14),"diff", MAX(Instances!OC14:Instances!OC14)-MIN(Instances!OC14:Instances!OC14))</f>
        <v>0</v>
      </c>
      <c r="OD14" s="1"/>
      <c r="OE14" s="1" cm="1">
        <f t="array" ref="OE14">_xlfn.SWITCH($A$2,"average", AVERAGE(Instances!OE14:Instances!OE14),"median", MEDIAN(Instances!OE14:Instances!OE14),"min", MIN(Instances!OE14:Instances!OE14),"max", MAX(Instances!OE14:Instances!OE14),"diff", MAX(Instances!OE14:Instances!OE14)-MIN(Instances!OE14:Instances!OE14))</f>
        <v>0</v>
      </c>
      <c r="OF14" s="1" cm="1">
        <f t="array" ref="OF14">_xlfn.SWITCH($A$2,"average", AVERAGE(Instances!OF14:Instances!OF14),"median", MEDIAN(Instances!OF14:Instances!OF14),"min", MIN(Instances!OF14:Instances!OF14),"max", MAX(Instances!OF14:Instances!OF14),"diff", MAX(Instances!OF14:Instances!OF14)-MIN(Instances!OF14:Instances!OF14))</f>
        <v>0</v>
      </c>
      <c r="OG14" s="1" cm="1">
        <f t="array" ref="OG14">_xlfn.SWITCH($A$2,"average", AVERAGE(Instances!OG14:Instances!OG14),"median", MEDIAN(Instances!OG14:Instances!OG14),"min", MIN(Instances!OG14:Instances!OG14),"max", MAX(Instances!OG14:Instances!OG14),"diff", MAX(Instances!OG14:Instances!OG14)-MIN(Instances!OG14:Instances!OG14))</f>
        <v>0</v>
      </c>
      <c r="OH14" s="1" cm="1">
        <f t="array" ref="OH14">_xlfn.SWITCH($A$2,"average", AVERAGE(Instances!OH14:Instances!OH14),"median", MEDIAN(Instances!OH14:Instances!OH14),"min", MIN(Instances!OH14:Instances!OH14),"max", MAX(Instances!OH14:Instances!OH14),"diff", MAX(Instances!OH14:Instances!OH14)-MIN(Instances!OH14:Instances!OH14))</f>
        <v>0</v>
      </c>
      <c r="OI14" s="1" cm="1">
        <f t="array" ref="OI14">_xlfn.SWITCH($A$2,"average", AVERAGE(Instances!OI14:Instances!OI14),"median", MEDIAN(Instances!OI14:Instances!OI14),"min", MIN(Instances!OI14:Instances!OI14),"max", MAX(Instances!OI14:Instances!OI14),"diff", MAX(Instances!OI14:Instances!OI14)-MIN(Instances!OI14:Instances!OI14))</f>
        <v>0</v>
      </c>
      <c r="OJ14" s="1" cm="1">
        <f t="array" ref="OJ14">_xlfn.SWITCH($A$2,"average", AVERAGE(Instances!OJ14:Instances!OJ14),"median", MEDIAN(Instances!OJ14:Instances!OJ14),"min", MIN(Instances!OJ14:Instances!OJ14),"max", MAX(Instances!OJ14:Instances!OJ14),"diff", MAX(Instances!OJ14:Instances!OJ14)-MIN(Instances!OJ14:Instances!OJ14))</f>
        <v>0</v>
      </c>
      <c r="OK14" s="1" cm="1">
        <f t="array" ref="OK14">_xlfn.SWITCH($A$2,"average", AVERAGE(Instances!OK14:Instances!OK14),"median", MEDIAN(Instances!OK14:Instances!OK14),"min", MIN(Instances!OK14:Instances!OK14),"max", MAX(Instances!OK14:Instances!OK14),"diff", MAX(Instances!OK14:Instances!OK14)-MIN(Instances!OK14:Instances!OK14))</f>
        <v>0</v>
      </c>
      <c r="OL14" s="1" cm="1">
        <f t="array" ref="OL14">_xlfn.SWITCH($A$2,"average", AVERAGE(Instances!OL14:Instances!OL14),"median", MEDIAN(Instances!OL14:Instances!OL14),"min", MIN(Instances!OL14:Instances!OL14),"max", MAX(Instances!OL14:Instances!OL14),"diff", MAX(Instances!OL14:Instances!OL14)-MIN(Instances!OL14:Instances!OL14))</f>
        <v>0</v>
      </c>
      <c r="OM14" s="1" cm="1">
        <f t="array" ref="OM14">_xlfn.SWITCH($A$2,"average", AVERAGE(Instances!OM14:Instances!OM14),"median", MEDIAN(Instances!OM14:Instances!OM14),"min", MIN(Instances!OM14:Instances!OM14),"max", MAX(Instances!OM14:Instances!OM14),"diff", MAX(Instances!OM14:Instances!OM14)-MIN(Instances!OM14:Instances!OM14))</f>
        <v>0</v>
      </c>
      <c r="ON14" s="1" cm="1">
        <f t="array" ref="ON14">_xlfn.SWITCH($A$2,"average", AVERAGE(Instances!ON14:Instances!ON14),"median", MEDIAN(Instances!ON14:Instances!ON14),"min", MIN(Instances!ON14:Instances!ON14),"max", MAX(Instances!ON14:Instances!ON14),"diff", MAX(Instances!ON14:Instances!ON14)-MIN(Instances!ON14:Instances!ON14))</f>
        <v>0</v>
      </c>
      <c r="OO14" s="1" cm="1">
        <f t="array" ref="OO14">_xlfn.SWITCH($A$2,"average", AVERAGE(Instances!OO14:Instances!OO14),"median", MEDIAN(Instances!OO14:Instances!OO14),"min", MIN(Instances!OO14:Instances!OO14),"max", MAX(Instances!OO14:Instances!OO14),"diff", MAX(Instances!OO14:Instances!OO14)-MIN(Instances!OO14:Instances!OO14))</f>
        <v>0</v>
      </c>
      <c r="OP14" s="1" cm="1">
        <f t="array" ref="OP14">_xlfn.SWITCH($A$2,"average", AVERAGE(Instances!OP14:Instances!OP14),"median", MEDIAN(Instances!OP14:Instances!OP14),"min", MIN(Instances!OP14:Instances!OP14),"max", MAX(Instances!OP14:Instances!OP14),"diff", MAX(Instances!OP14:Instances!OP14)-MIN(Instances!OP14:Instances!OP14))</f>
        <v>0</v>
      </c>
      <c r="OQ14" s="1" cm="1">
        <f t="array" ref="OQ14">_xlfn.SWITCH($A$2,"average", AVERAGE(Instances!OQ14:Instances!OQ14),"median", MEDIAN(Instances!OQ14:Instances!OQ14),"min", MIN(Instances!OQ14:Instances!OQ14),"max", MAX(Instances!OQ14:Instances!OQ14),"diff", MAX(Instances!OQ14:Instances!OQ14)-MIN(Instances!OQ14:Instances!OQ14))</f>
        <v>0</v>
      </c>
      <c r="OR14" s="1" cm="1">
        <f t="array" ref="OR14">_xlfn.SWITCH($A$2,"average", AVERAGE(Instances!OR14:Instances!OR14),"median", MEDIAN(Instances!OR14:Instances!OR14),"min", MIN(Instances!OR14:Instances!OR14),"max", MAX(Instances!OR14:Instances!OR14),"diff", MAX(Instances!OR14:Instances!OR14)-MIN(Instances!OR14:Instances!OR14))</f>
        <v>0</v>
      </c>
      <c r="OS14" s="1" cm="1">
        <f t="array" ref="OS14">_xlfn.SWITCH($A$2,"average", AVERAGE(Instances!OS14:Instances!OS14),"median", MEDIAN(Instances!OS14:Instances!OS14),"min", MIN(Instances!OS14:Instances!OS14),"max", MAX(Instances!OS14:Instances!OS14),"diff", MAX(Instances!OS14:Instances!OS14)-MIN(Instances!OS14:Instances!OS14))</f>
        <v>0</v>
      </c>
      <c r="OT14" s="1" cm="1">
        <f t="array" ref="OT14">_xlfn.SWITCH($A$2,"average", AVERAGE(Instances!OT14:Instances!OT14),"median", MEDIAN(Instances!OT14:Instances!OT14),"min", MIN(Instances!OT14:Instances!OT14),"max", MAX(Instances!OT14:Instances!OT14),"diff", MAX(Instances!OT14:Instances!OT14)-MIN(Instances!OT14:Instances!OT14))</f>
        <v>0</v>
      </c>
      <c r="OU14" s="1" cm="1">
        <f t="array" ref="OU14">_xlfn.SWITCH($A$2,"average", AVERAGE(Instances!OU14:Instances!OU14),"median", MEDIAN(Instances!OU14:Instances!OU14),"min", MIN(Instances!OU14:Instances!OU14),"max", MAX(Instances!OU14:Instances!OU14),"diff", MAX(Instances!OU14:Instances!OU14)-MIN(Instances!OU14:Instances!OU14))</f>
        <v>0</v>
      </c>
      <c r="OV14" s="1"/>
      <c r="OW14" s="1" cm="1">
        <f t="array" ref="OW14">_xlfn.SWITCH($A$2,"average", AVERAGE(Instances!OW14:Instances!OW14),"median", MEDIAN(Instances!OW14:Instances!OW14),"min", MIN(Instances!OW14:Instances!OW14),"max", MAX(Instances!OW14:Instances!OW14),"diff", MAX(Instances!OW14:Instances!OW14)-MIN(Instances!OW14:Instances!OW14))</f>
        <v>0</v>
      </c>
      <c r="OX14" s="1" cm="1">
        <f t="array" ref="OX14">_xlfn.SWITCH($A$2,"average", AVERAGE(Instances!OX14:Instances!OX14),"median", MEDIAN(Instances!OX14:Instances!OX14),"min", MIN(Instances!OX14:Instances!OX14),"max", MAX(Instances!OX14:Instances!OX14),"diff", MAX(Instances!OX14:Instances!OX14)-MIN(Instances!OX14:Instances!OX14))</f>
        <v>0</v>
      </c>
      <c r="OY14" s="1" cm="1">
        <f t="array" ref="OY14">_xlfn.SWITCH($A$2,"average", AVERAGE(Instances!OY14:Instances!OY14),"median", MEDIAN(Instances!OY14:Instances!OY14),"min", MIN(Instances!OY14:Instances!OY14),"max", MAX(Instances!OY14:Instances!OY14),"diff", MAX(Instances!OY14:Instances!OY14)-MIN(Instances!OY14:Instances!OY14))</f>
        <v>0</v>
      </c>
      <c r="OZ14" s="1" cm="1">
        <f t="array" ref="OZ14">_xlfn.SWITCH($A$2,"average", AVERAGE(Instances!OZ14:Instances!OZ14),"median", MEDIAN(Instances!OZ14:Instances!OZ14),"min", MIN(Instances!OZ14:Instances!OZ14),"max", MAX(Instances!OZ14:Instances!OZ14),"diff", MAX(Instances!OZ14:Instances!OZ14)-MIN(Instances!OZ14:Instances!OZ14))</f>
        <v>0</v>
      </c>
      <c r="PA14" s="1" cm="1">
        <f t="array" ref="PA14">_xlfn.SWITCH($A$2,"average", AVERAGE(Instances!PA14:Instances!PA14),"median", MEDIAN(Instances!PA14:Instances!PA14),"min", MIN(Instances!PA14:Instances!PA14),"max", MAX(Instances!PA14:Instances!PA14),"diff", MAX(Instances!PA14:Instances!PA14)-MIN(Instances!PA14:Instances!PA14))</f>
        <v>0</v>
      </c>
      <c r="PB14" s="1" cm="1">
        <f t="array" ref="PB14">_xlfn.SWITCH($A$2,"average", AVERAGE(Instances!PB14:Instances!PB14),"median", MEDIAN(Instances!PB14:Instances!PB14),"min", MIN(Instances!PB14:Instances!PB14),"max", MAX(Instances!PB14:Instances!PB14),"diff", MAX(Instances!PB14:Instances!PB14)-MIN(Instances!PB14:Instances!PB14))</f>
        <v>0</v>
      </c>
      <c r="PC14" s="1" cm="1">
        <f t="array" ref="PC14">_xlfn.SWITCH($A$2,"average", AVERAGE(Instances!PC14:Instances!PC14),"median", MEDIAN(Instances!PC14:Instances!PC14),"min", MIN(Instances!PC14:Instances!PC14),"max", MAX(Instances!PC14:Instances!PC14),"diff", MAX(Instances!PC14:Instances!PC14)-MIN(Instances!PC14:Instances!PC14))</f>
        <v>0</v>
      </c>
      <c r="PD14" s="1" cm="1">
        <f t="array" ref="PD14">_xlfn.SWITCH($A$2,"average", AVERAGE(Instances!PD14:Instances!PD14),"median", MEDIAN(Instances!PD14:Instances!PD14),"min", MIN(Instances!PD14:Instances!PD14),"max", MAX(Instances!PD14:Instances!PD14),"diff", MAX(Instances!PD14:Instances!PD14)-MIN(Instances!PD14:Instances!PD14))</f>
        <v>0</v>
      </c>
      <c r="PE14" s="1" cm="1">
        <f t="array" ref="PE14">_xlfn.SWITCH($A$2,"average", AVERAGE(Instances!PE14:Instances!PE14),"median", MEDIAN(Instances!PE14:Instances!PE14),"min", MIN(Instances!PE14:Instances!PE14),"max", MAX(Instances!PE14:Instances!PE14),"diff", MAX(Instances!PE14:Instances!PE14)-MIN(Instances!PE14:Instances!PE14))</f>
        <v>0</v>
      </c>
      <c r="PF14" s="1" cm="1">
        <f t="array" ref="PF14">_xlfn.SWITCH($A$2,"average", AVERAGE(Instances!PF14:Instances!PF14),"median", MEDIAN(Instances!PF14:Instances!PF14),"min", MIN(Instances!PF14:Instances!PF14),"max", MAX(Instances!PF14:Instances!PF14),"diff", MAX(Instances!PF14:Instances!PF14)-MIN(Instances!PF14:Instances!PF14))</f>
        <v>0</v>
      </c>
      <c r="PG14" s="1" cm="1">
        <f t="array" ref="PG14">_xlfn.SWITCH($A$2,"average", AVERAGE(Instances!PG14:Instances!PG14),"median", MEDIAN(Instances!PG14:Instances!PG14),"min", MIN(Instances!PG14:Instances!PG14),"max", MAX(Instances!PG14:Instances!PG14),"diff", MAX(Instances!PG14:Instances!PG14)-MIN(Instances!PG14:Instances!PG14))</f>
        <v>0</v>
      </c>
      <c r="PH14" s="1" cm="1">
        <f t="array" ref="PH14">_xlfn.SWITCH($A$2,"average", AVERAGE(Instances!PH14:Instances!PH14),"median", MEDIAN(Instances!PH14:Instances!PH14),"min", MIN(Instances!PH14:Instances!PH14),"max", MAX(Instances!PH14:Instances!PH14),"diff", MAX(Instances!PH14:Instances!PH14)-MIN(Instances!PH14:Instances!PH14))</f>
        <v>0</v>
      </c>
      <c r="PI14" s="1" cm="1">
        <f t="array" ref="PI14">_xlfn.SWITCH($A$2,"average", AVERAGE(Instances!PI14:Instances!PI14),"median", MEDIAN(Instances!PI14:Instances!PI14),"min", MIN(Instances!PI14:Instances!PI14),"max", MAX(Instances!PI14:Instances!PI14),"diff", MAX(Instances!PI14:Instances!PI14)-MIN(Instances!PI14:Instances!PI14))</f>
        <v>0</v>
      </c>
      <c r="PJ14" s="1" cm="1">
        <f t="array" ref="PJ14">_xlfn.SWITCH($A$2,"average", AVERAGE(Instances!PJ14:Instances!PJ14),"median", MEDIAN(Instances!PJ14:Instances!PJ14),"min", MIN(Instances!PJ14:Instances!PJ14),"max", MAX(Instances!PJ14:Instances!PJ14),"diff", MAX(Instances!PJ14:Instances!PJ14)-MIN(Instances!PJ14:Instances!PJ14))</f>
        <v>0</v>
      </c>
      <c r="PK14" s="1" cm="1">
        <f t="array" ref="PK14">_xlfn.SWITCH($A$2,"average", AVERAGE(Instances!PK14:Instances!PK14),"median", MEDIAN(Instances!PK14:Instances!PK14),"min", MIN(Instances!PK14:Instances!PK14),"max", MAX(Instances!PK14:Instances!PK14),"diff", MAX(Instances!PK14:Instances!PK14)-MIN(Instances!PK14:Instances!PK14))</f>
        <v>0</v>
      </c>
      <c r="PL14" s="1" cm="1">
        <f t="array" ref="PL14">_xlfn.SWITCH($A$2,"average", AVERAGE(Instances!PL14:Instances!PL14),"median", MEDIAN(Instances!PL14:Instances!PL14),"min", MIN(Instances!PL14:Instances!PL14),"max", MAX(Instances!PL14:Instances!PL14),"diff", MAX(Instances!PL14:Instances!PL14)-MIN(Instances!PL14:Instances!PL14))</f>
        <v>0</v>
      </c>
      <c r="PM14" s="1" cm="1">
        <f t="array" ref="PM14">_xlfn.SWITCH($A$2,"average", AVERAGE(Instances!PM14:Instances!PM14),"median", MEDIAN(Instances!PM14:Instances!PM14),"min", MIN(Instances!PM14:Instances!PM14),"max", MAX(Instances!PM14:Instances!PM14),"diff", MAX(Instances!PM14:Instances!PM14)-MIN(Instances!PM14:Instances!PM14))</f>
        <v>0</v>
      </c>
      <c r="PN14" s="1"/>
      <c r="PO14" s="1" cm="1">
        <f t="array" ref="PO14">_xlfn.SWITCH($A$2,"average", AVERAGE(Instances!PO14:Instances!PO14),"median", MEDIAN(Instances!PO14:Instances!PO14),"min", MIN(Instances!PO14:Instances!PO14),"max", MAX(Instances!PO14:Instances!PO14),"diff", MAX(Instances!PO14:Instances!PO14)-MIN(Instances!PO14:Instances!PO14))</f>
        <v>0</v>
      </c>
      <c r="PP14" s="1" cm="1">
        <f t="array" ref="PP14">_xlfn.SWITCH($A$2,"average", AVERAGE(Instances!PP14:Instances!PP14),"median", MEDIAN(Instances!PP14:Instances!PP14),"min", MIN(Instances!PP14:Instances!PP14),"max", MAX(Instances!PP14:Instances!PP14),"diff", MAX(Instances!PP14:Instances!PP14)-MIN(Instances!PP14:Instances!PP14))</f>
        <v>0</v>
      </c>
      <c r="PQ14" s="1" cm="1">
        <f t="array" ref="PQ14">_xlfn.SWITCH($A$2,"average", AVERAGE(Instances!PQ14:Instances!PQ14),"median", MEDIAN(Instances!PQ14:Instances!PQ14),"min", MIN(Instances!PQ14:Instances!PQ14),"max", MAX(Instances!PQ14:Instances!PQ14),"diff", MAX(Instances!PQ14:Instances!PQ14)-MIN(Instances!PQ14:Instances!PQ14))</f>
        <v>0</v>
      </c>
      <c r="PR14" s="1" cm="1">
        <f t="array" ref="PR14">_xlfn.SWITCH($A$2,"average", AVERAGE(Instances!PR14:Instances!PR14),"median", MEDIAN(Instances!PR14:Instances!PR14),"min", MIN(Instances!PR14:Instances!PR14),"max", MAX(Instances!PR14:Instances!PR14),"diff", MAX(Instances!PR14:Instances!PR14)-MIN(Instances!PR14:Instances!PR14))</f>
        <v>0</v>
      </c>
      <c r="PS14" s="1" cm="1">
        <f t="array" ref="PS14">_xlfn.SWITCH($A$2,"average", AVERAGE(Instances!PS14:Instances!PS14),"median", MEDIAN(Instances!PS14:Instances!PS14),"min", MIN(Instances!PS14:Instances!PS14),"max", MAX(Instances!PS14:Instances!PS14),"diff", MAX(Instances!PS14:Instances!PS14)-MIN(Instances!PS14:Instances!PS14))</f>
        <v>0</v>
      </c>
      <c r="PT14" s="1" cm="1">
        <f t="array" ref="PT14">_xlfn.SWITCH($A$2,"average", AVERAGE(Instances!PT14:Instances!PT14),"median", MEDIAN(Instances!PT14:Instances!PT14),"min", MIN(Instances!PT14:Instances!PT14),"max", MAX(Instances!PT14:Instances!PT14),"diff", MAX(Instances!PT14:Instances!PT14)-MIN(Instances!PT14:Instances!PT14))</f>
        <v>0</v>
      </c>
      <c r="PU14" s="1" cm="1">
        <f t="array" ref="PU14">_xlfn.SWITCH($A$2,"average", AVERAGE(Instances!PU14:Instances!PU14),"median", MEDIAN(Instances!PU14:Instances!PU14),"min", MIN(Instances!PU14:Instances!PU14),"max", MAX(Instances!PU14:Instances!PU14),"diff", MAX(Instances!PU14:Instances!PU14)-MIN(Instances!PU14:Instances!PU14))</f>
        <v>0</v>
      </c>
      <c r="PV14" s="1" cm="1">
        <f t="array" ref="PV14">_xlfn.SWITCH($A$2,"average", AVERAGE(Instances!PV14:Instances!PV14),"median", MEDIAN(Instances!PV14:Instances!PV14),"min", MIN(Instances!PV14:Instances!PV14),"max", MAX(Instances!PV14:Instances!PV14),"diff", MAX(Instances!PV14:Instances!PV14)-MIN(Instances!PV14:Instances!PV14))</f>
        <v>0</v>
      </c>
      <c r="PW14" s="1" cm="1">
        <f t="array" ref="PW14">_xlfn.SWITCH($A$2,"average", AVERAGE(Instances!PW14:Instances!PW14),"median", MEDIAN(Instances!PW14:Instances!PW14),"min", MIN(Instances!PW14:Instances!PW14),"max", MAX(Instances!PW14:Instances!PW14),"diff", MAX(Instances!PW14:Instances!PW14)-MIN(Instances!PW14:Instances!PW14))</f>
        <v>0</v>
      </c>
      <c r="PX14" s="1" cm="1">
        <f t="array" ref="PX14">_xlfn.SWITCH($A$2,"average", AVERAGE(Instances!PX14:Instances!PX14),"median", MEDIAN(Instances!PX14:Instances!PX14),"min", MIN(Instances!PX14:Instances!PX14),"max", MAX(Instances!PX14:Instances!PX14),"diff", MAX(Instances!PX14:Instances!PX14)-MIN(Instances!PX14:Instances!PX14))</f>
        <v>0</v>
      </c>
      <c r="PY14" s="1" cm="1">
        <f t="array" ref="PY14">_xlfn.SWITCH($A$2,"average", AVERAGE(Instances!PY14:Instances!PY14),"median", MEDIAN(Instances!PY14:Instances!PY14),"min", MIN(Instances!PY14:Instances!PY14),"max", MAX(Instances!PY14:Instances!PY14),"diff", MAX(Instances!PY14:Instances!PY14)-MIN(Instances!PY14:Instances!PY14))</f>
        <v>0</v>
      </c>
      <c r="PZ14" s="1" cm="1">
        <f t="array" ref="PZ14">_xlfn.SWITCH($A$2,"average", AVERAGE(Instances!PZ14:Instances!PZ14),"median", MEDIAN(Instances!PZ14:Instances!PZ14),"min", MIN(Instances!PZ14:Instances!PZ14),"max", MAX(Instances!PZ14:Instances!PZ14),"diff", MAX(Instances!PZ14:Instances!PZ14)-MIN(Instances!PZ14:Instances!PZ14))</f>
        <v>0</v>
      </c>
      <c r="QA14" s="1" cm="1">
        <f t="array" ref="QA14">_xlfn.SWITCH($A$2,"average", AVERAGE(Instances!QA14:Instances!QA14),"median", MEDIAN(Instances!QA14:Instances!QA14),"min", MIN(Instances!QA14:Instances!QA14),"max", MAX(Instances!QA14:Instances!QA14),"diff", MAX(Instances!QA14:Instances!QA14)-MIN(Instances!QA14:Instances!QA14))</f>
        <v>0</v>
      </c>
      <c r="QB14" s="1" cm="1">
        <f t="array" ref="QB14">_xlfn.SWITCH($A$2,"average", AVERAGE(Instances!QB14:Instances!QB14),"median", MEDIAN(Instances!QB14:Instances!QB14),"min", MIN(Instances!QB14:Instances!QB14),"max", MAX(Instances!QB14:Instances!QB14),"diff", MAX(Instances!QB14:Instances!QB14)-MIN(Instances!QB14:Instances!QB14))</f>
        <v>0</v>
      </c>
      <c r="QC14" s="1" cm="1">
        <f t="array" ref="QC14">_xlfn.SWITCH($A$2,"average", AVERAGE(Instances!QC14:Instances!QC14),"median", MEDIAN(Instances!QC14:Instances!QC14),"min", MIN(Instances!QC14:Instances!QC14),"max", MAX(Instances!QC14:Instances!QC14),"diff", MAX(Instances!QC14:Instances!QC14)-MIN(Instances!QC14:Instances!QC14))</f>
        <v>0</v>
      </c>
      <c r="QD14" s="1" cm="1">
        <f t="array" ref="QD14">_xlfn.SWITCH($A$2,"average", AVERAGE(Instances!QD14:Instances!QD14),"median", MEDIAN(Instances!QD14:Instances!QD14),"min", MIN(Instances!QD14:Instances!QD14),"max", MAX(Instances!QD14:Instances!QD14),"diff", MAX(Instances!QD14:Instances!QD14)-MIN(Instances!QD14:Instances!QD14))</f>
        <v>0</v>
      </c>
      <c r="QE14" s="1" cm="1">
        <f t="array" ref="QE14">_xlfn.SWITCH($A$2,"average", AVERAGE(Instances!QE14:Instances!QE14),"median", MEDIAN(Instances!QE14:Instances!QE14),"min", MIN(Instances!QE14:Instances!QE14),"max", MAX(Instances!QE14:Instances!QE14),"diff", MAX(Instances!QE14:Instances!QE14)-MIN(Instances!QE14:Instances!QE14))</f>
        <v>0</v>
      </c>
      <c r="QF14" s="1"/>
      <c r="QG14" s="1" cm="1">
        <f t="array" ref="QG14">_xlfn.SWITCH($A$2,"average", AVERAGE(Instances!QG14:Instances!QG14),"median", MEDIAN(Instances!QG14:Instances!QG14),"min", MIN(Instances!QG14:Instances!QG14),"max", MAX(Instances!QG14:Instances!QG14),"diff", MAX(Instances!QG14:Instances!QG14)-MIN(Instances!QG14:Instances!QG14))</f>
        <v>0</v>
      </c>
      <c r="QH14" s="1" cm="1">
        <f t="array" ref="QH14">_xlfn.SWITCH($A$2,"average", AVERAGE(Instances!QH14:Instances!QH14),"median", MEDIAN(Instances!QH14:Instances!QH14),"min", MIN(Instances!QH14:Instances!QH14),"max", MAX(Instances!QH14:Instances!QH14),"diff", MAX(Instances!QH14:Instances!QH14)-MIN(Instances!QH14:Instances!QH14))</f>
        <v>0</v>
      </c>
      <c r="QI14" s="1" cm="1">
        <f t="array" ref="QI14">_xlfn.SWITCH($A$2,"average", AVERAGE(Instances!QI14:Instances!QI14),"median", MEDIAN(Instances!QI14:Instances!QI14),"min", MIN(Instances!QI14:Instances!QI14),"max", MAX(Instances!QI14:Instances!QI14),"diff", MAX(Instances!QI14:Instances!QI14)-MIN(Instances!QI14:Instances!QI14))</f>
        <v>0</v>
      </c>
      <c r="QJ14" s="1" cm="1">
        <f t="array" ref="QJ14">_xlfn.SWITCH($A$2,"average", AVERAGE(Instances!QJ14:Instances!QJ14),"median", MEDIAN(Instances!QJ14:Instances!QJ14),"min", MIN(Instances!QJ14:Instances!QJ14),"max", MAX(Instances!QJ14:Instances!QJ14),"diff", MAX(Instances!QJ14:Instances!QJ14)-MIN(Instances!QJ14:Instances!QJ14))</f>
        <v>0</v>
      </c>
      <c r="QK14" s="1" cm="1">
        <f t="array" ref="QK14">_xlfn.SWITCH($A$2,"average", AVERAGE(Instances!QK14:Instances!QK14),"median", MEDIAN(Instances!QK14:Instances!QK14),"min", MIN(Instances!QK14:Instances!QK14),"max", MAX(Instances!QK14:Instances!QK14),"diff", MAX(Instances!QK14:Instances!QK14)-MIN(Instances!QK14:Instances!QK14))</f>
        <v>0</v>
      </c>
      <c r="QL14" s="1" cm="1">
        <f t="array" ref="QL14">_xlfn.SWITCH($A$2,"average", AVERAGE(Instances!QL14:Instances!QL14),"median", MEDIAN(Instances!QL14:Instances!QL14),"min", MIN(Instances!QL14:Instances!QL14),"max", MAX(Instances!QL14:Instances!QL14),"diff", MAX(Instances!QL14:Instances!QL14)-MIN(Instances!QL14:Instances!QL14))</f>
        <v>0</v>
      </c>
      <c r="QM14" s="1" cm="1">
        <f t="array" ref="QM14">_xlfn.SWITCH($A$2,"average", AVERAGE(Instances!QM14:Instances!QM14),"median", MEDIAN(Instances!QM14:Instances!QM14),"min", MIN(Instances!QM14:Instances!QM14),"max", MAX(Instances!QM14:Instances!QM14),"diff", MAX(Instances!QM14:Instances!QM14)-MIN(Instances!QM14:Instances!QM14))</f>
        <v>0</v>
      </c>
      <c r="QN14" s="1" cm="1">
        <f t="array" ref="QN14">_xlfn.SWITCH($A$2,"average", AVERAGE(Instances!QN14:Instances!QN14),"median", MEDIAN(Instances!QN14:Instances!QN14),"min", MIN(Instances!QN14:Instances!QN14),"max", MAX(Instances!QN14:Instances!QN14),"diff", MAX(Instances!QN14:Instances!QN14)-MIN(Instances!QN14:Instances!QN14))</f>
        <v>0</v>
      </c>
      <c r="QO14" s="1" cm="1">
        <f t="array" ref="QO14">_xlfn.SWITCH($A$2,"average", AVERAGE(Instances!QO14:Instances!QO14),"median", MEDIAN(Instances!QO14:Instances!QO14),"min", MIN(Instances!QO14:Instances!QO14),"max", MAX(Instances!QO14:Instances!QO14),"diff", MAX(Instances!QO14:Instances!QO14)-MIN(Instances!QO14:Instances!QO14))</f>
        <v>0</v>
      </c>
      <c r="QP14" s="1" cm="1">
        <f t="array" ref="QP14">_xlfn.SWITCH($A$2,"average", AVERAGE(Instances!QP14:Instances!QP14),"median", MEDIAN(Instances!QP14:Instances!QP14),"min", MIN(Instances!QP14:Instances!QP14),"max", MAX(Instances!QP14:Instances!QP14),"diff", MAX(Instances!QP14:Instances!QP14)-MIN(Instances!QP14:Instances!QP14))</f>
        <v>0</v>
      </c>
      <c r="QQ14" s="1" cm="1">
        <f t="array" ref="QQ14">_xlfn.SWITCH($A$2,"average", AVERAGE(Instances!QQ14:Instances!QQ14),"median", MEDIAN(Instances!QQ14:Instances!QQ14),"min", MIN(Instances!QQ14:Instances!QQ14),"max", MAX(Instances!QQ14:Instances!QQ14),"diff", MAX(Instances!QQ14:Instances!QQ14)-MIN(Instances!QQ14:Instances!QQ14))</f>
        <v>0</v>
      </c>
      <c r="QR14" s="1" cm="1">
        <f t="array" ref="QR14">_xlfn.SWITCH($A$2,"average", AVERAGE(Instances!QR14:Instances!QR14),"median", MEDIAN(Instances!QR14:Instances!QR14),"min", MIN(Instances!QR14:Instances!QR14),"max", MAX(Instances!QR14:Instances!QR14),"diff", MAX(Instances!QR14:Instances!QR14)-MIN(Instances!QR14:Instances!QR14))</f>
        <v>0</v>
      </c>
      <c r="QS14" s="1" cm="1">
        <f t="array" ref="QS14">_xlfn.SWITCH($A$2,"average", AVERAGE(Instances!QS14:Instances!QS14),"median", MEDIAN(Instances!QS14:Instances!QS14),"min", MIN(Instances!QS14:Instances!QS14),"max", MAX(Instances!QS14:Instances!QS14),"diff", MAX(Instances!QS14:Instances!QS14)-MIN(Instances!QS14:Instances!QS14))</f>
        <v>0</v>
      </c>
      <c r="QT14" s="1" cm="1">
        <f t="array" ref="QT14">_xlfn.SWITCH($A$2,"average", AVERAGE(Instances!QT14:Instances!QT14),"median", MEDIAN(Instances!QT14:Instances!QT14),"min", MIN(Instances!QT14:Instances!QT14),"max", MAX(Instances!QT14:Instances!QT14),"diff", MAX(Instances!QT14:Instances!QT14)-MIN(Instances!QT14:Instances!QT14))</f>
        <v>0</v>
      </c>
      <c r="QU14" s="1" cm="1">
        <f t="array" ref="QU14">_xlfn.SWITCH($A$2,"average", AVERAGE(Instances!QU14:Instances!QU14),"median", MEDIAN(Instances!QU14:Instances!QU14),"min", MIN(Instances!QU14:Instances!QU14),"max", MAX(Instances!QU14:Instances!QU14),"diff", MAX(Instances!QU14:Instances!QU14)-MIN(Instances!QU14:Instances!QU14))</f>
        <v>0</v>
      </c>
      <c r="QV14" s="1" cm="1">
        <f t="array" ref="QV14">_xlfn.SWITCH($A$2,"average", AVERAGE(Instances!QV14:Instances!QV14),"median", MEDIAN(Instances!QV14:Instances!QV14),"min", MIN(Instances!QV14:Instances!QV14),"max", MAX(Instances!QV14:Instances!QV14),"diff", MAX(Instances!QV14:Instances!QV14)-MIN(Instances!QV14:Instances!QV14))</f>
        <v>0</v>
      </c>
      <c r="QW14" s="1" cm="1">
        <f t="array" ref="QW14">_xlfn.SWITCH($A$2,"average", AVERAGE(Instances!QW14:Instances!QW14),"median", MEDIAN(Instances!QW14:Instances!QW14),"min", MIN(Instances!QW14:Instances!QW14),"max", MAX(Instances!QW14:Instances!QW14),"diff", MAX(Instances!QW14:Instances!QW14)-MIN(Instances!QW14:Instances!QW14))</f>
        <v>0</v>
      </c>
      <c r="QX14" s="1"/>
      <c r="QY14" s="1" cm="1">
        <f t="array" ref="QY14">_xlfn.SWITCH($A$2,"average", AVERAGE(Instances!QY14:Instances!QY14),"median", MEDIAN(Instances!QY14:Instances!QY14),"min", MIN(Instances!QY14:Instances!QY14),"max", MAX(Instances!QY14:Instances!QY14),"diff", MAX(Instances!QY14:Instances!QY14)-MIN(Instances!QY14:Instances!QY14))</f>
        <v>0</v>
      </c>
      <c r="QZ14" s="1" cm="1">
        <f t="array" ref="QZ14">_xlfn.SWITCH($A$2,"average", AVERAGE(Instances!QZ14:Instances!QZ14),"median", MEDIAN(Instances!QZ14:Instances!QZ14),"min", MIN(Instances!QZ14:Instances!QZ14),"max", MAX(Instances!QZ14:Instances!QZ14),"diff", MAX(Instances!QZ14:Instances!QZ14)-MIN(Instances!QZ14:Instances!QZ14))</f>
        <v>0</v>
      </c>
      <c r="RA14" s="1" cm="1">
        <f t="array" ref="RA14">_xlfn.SWITCH($A$2,"average", AVERAGE(Instances!RA14:Instances!RA14),"median", MEDIAN(Instances!RA14:Instances!RA14),"min", MIN(Instances!RA14:Instances!RA14),"max", MAX(Instances!RA14:Instances!RA14),"diff", MAX(Instances!RA14:Instances!RA14)-MIN(Instances!RA14:Instances!RA14))</f>
        <v>0</v>
      </c>
      <c r="RB14" s="1" cm="1">
        <f t="array" ref="RB14">_xlfn.SWITCH($A$2,"average", AVERAGE(Instances!RB14:Instances!RB14),"median", MEDIAN(Instances!RB14:Instances!RB14),"min", MIN(Instances!RB14:Instances!RB14),"max", MAX(Instances!RB14:Instances!RB14),"diff", MAX(Instances!RB14:Instances!RB14)-MIN(Instances!RB14:Instances!RB14))</f>
        <v>0</v>
      </c>
      <c r="RC14" s="1" cm="1">
        <f t="array" ref="RC14">_xlfn.SWITCH($A$2,"average", AVERAGE(Instances!RC14:Instances!RC14),"median", MEDIAN(Instances!RC14:Instances!RC14),"min", MIN(Instances!RC14:Instances!RC14),"max", MAX(Instances!RC14:Instances!RC14),"diff", MAX(Instances!RC14:Instances!RC14)-MIN(Instances!RC14:Instances!RC14))</f>
        <v>0</v>
      </c>
      <c r="RD14" s="1" cm="1">
        <f t="array" ref="RD14">_xlfn.SWITCH($A$2,"average", AVERAGE(Instances!RD14:Instances!RD14),"median", MEDIAN(Instances!RD14:Instances!RD14),"min", MIN(Instances!RD14:Instances!RD14),"max", MAX(Instances!RD14:Instances!RD14),"diff", MAX(Instances!RD14:Instances!RD14)-MIN(Instances!RD14:Instances!RD14))</f>
        <v>0</v>
      </c>
      <c r="RE14" s="1" cm="1">
        <f t="array" ref="RE14">_xlfn.SWITCH($A$2,"average", AVERAGE(Instances!RE14:Instances!RE14),"median", MEDIAN(Instances!RE14:Instances!RE14),"min", MIN(Instances!RE14:Instances!RE14),"max", MAX(Instances!RE14:Instances!RE14),"diff", MAX(Instances!RE14:Instances!RE14)-MIN(Instances!RE14:Instances!RE14))</f>
        <v>0</v>
      </c>
      <c r="RF14" s="1" cm="1">
        <f t="array" ref="RF14">_xlfn.SWITCH($A$2,"average", AVERAGE(Instances!RF14:Instances!RF14),"median", MEDIAN(Instances!RF14:Instances!RF14),"min", MIN(Instances!RF14:Instances!RF14),"max", MAX(Instances!RF14:Instances!RF14),"diff", MAX(Instances!RF14:Instances!RF14)-MIN(Instances!RF14:Instances!RF14))</f>
        <v>0</v>
      </c>
      <c r="RG14" s="1" cm="1">
        <f t="array" ref="RG14">_xlfn.SWITCH($A$2,"average", AVERAGE(Instances!RG14:Instances!RG14),"median", MEDIAN(Instances!RG14:Instances!RG14),"min", MIN(Instances!RG14:Instances!RG14),"max", MAX(Instances!RG14:Instances!RG14),"diff", MAX(Instances!RG14:Instances!RG14)-MIN(Instances!RG14:Instances!RG14))</f>
        <v>0</v>
      </c>
      <c r="RH14" s="1" cm="1">
        <f t="array" ref="RH14">_xlfn.SWITCH($A$2,"average", AVERAGE(Instances!RH14:Instances!RH14),"median", MEDIAN(Instances!RH14:Instances!RH14),"min", MIN(Instances!RH14:Instances!RH14),"max", MAX(Instances!RH14:Instances!RH14),"diff", MAX(Instances!RH14:Instances!RH14)-MIN(Instances!RH14:Instances!RH14))</f>
        <v>0</v>
      </c>
      <c r="RI14" s="1" cm="1">
        <f t="array" ref="RI14">_xlfn.SWITCH($A$2,"average", AVERAGE(Instances!RI14:Instances!RI14),"median", MEDIAN(Instances!RI14:Instances!RI14),"min", MIN(Instances!RI14:Instances!RI14),"max", MAX(Instances!RI14:Instances!RI14),"diff", MAX(Instances!RI14:Instances!RI14)-MIN(Instances!RI14:Instances!RI14))</f>
        <v>0</v>
      </c>
      <c r="RJ14" s="1" cm="1">
        <f t="array" ref="RJ14">_xlfn.SWITCH($A$2,"average", AVERAGE(Instances!RJ14:Instances!RJ14),"median", MEDIAN(Instances!RJ14:Instances!RJ14),"min", MIN(Instances!RJ14:Instances!RJ14),"max", MAX(Instances!RJ14:Instances!RJ14),"diff", MAX(Instances!RJ14:Instances!RJ14)-MIN(Instances!RJ14:Instances!RJ14))</f>
        <v>0</v>
      </c>
      <c r="RK14" s="1" cm="1">
        <f t="array" ref="RK14">_xlfn.SWITCH($A$2,"average", AVERAGE(Instances!RK14:Instances!RK14),"median", MEDIAN(Instances!RK14:Instances!RK14),"min", MIN(Instances!RK14:Instances!RK14),"max", MAX(Instances!RK14:Instances!RK14),"diff", MAX(Instances!RK14:Instances!RK14)-MIN(Instances!RK14:Instances!RK14))</f>
        <v>0</v>
      </c>
      <c r="RL14" s="1" cm="1">
        <f t="array" ref="RL14">_xlfn.SWITCH($A$2,"average", AVERAGE(Instances!RL14:Instances!RL14),"median", MEDIAN(Instances!RL14:Instances!RL14),"min", MIN(Instances!RL14:Instances!RL14),"max", MAX(Instances!RL14:Instances!RL14),"diff", MAX(Instances!RL14:Instances!RL14)-MIN(Instances!RL14:Instances!RL14))</f>
        <v>0</v>
      </c>
      <c r="RM14" s="1" cm="1">
        <f t="array" ref="RM14">_xlfn.SWITCH($A$2,"average", AVERAGE(Instances!RM14:Instances!RM14),"median", MEDIAN(Instances!RM14:Instances!RM14),"min", MIN(Instances!RM14:Instances!RM14),"max", MAX(Instances!RM14:Instances!RM14),"diff", MAX(Instances!RM14:Instances!RM14)-MIN(Instances!RM14:Instances!RM14))</f>
        <v>0</v>
      </c>
      <c r="RN14" s="1" cm="1">
        <f t="array" ref="RN14">_xlfn.SWITCH($A$2,"average", AVERAGE(Instances!RN14:Instances!RN14),"median", MEDIAN(Instances!RN14:Instances!RN14),"min", MIN(Instances!RN14:Instances!RN14),"max", MAX(Instances!RN14:Instances!RN14),"diff", MAX(Instances!RN14:Instances!RN14)-MIN(Instances!RN14:Instances!RN14))</f>
        <v>0</v>
      </c>
      <c r="RO14" s="1" cm="1">
        <f t="array" ref="RO14">_xlfn.SWITCH($A$2,"average", AVERAGE(Instances!RO14:Instances!RO14),"median", MEDIAN(Instances!RO14:Instances!RO14),"min", MIN(Instances!RO14:Instances!RO14),"max", MAX(Instances!RO14:Instances!RO14),"diff", MAX(Instances!RO14:Instances!RO14)-MIN(Instances!RO14:Instances!RO14))</f>
        <v>0</v>
      </c>
      <c r="RP14" s="1"/>
      <c r="RQ14" s="1" cm="1">
        <f t="array" ref="RQ14">_xlfn.SWITCH($A$2,"average", AVERAGE(Instances!RQ14:Instances!RQ14),"median", MEDIAN(Instances!RQ14:Instances!RQ14),"min", MIN(Instances!RQ14:Instances!RQ14),"max", MAX(Instances!RQ14:Instances!RQ14),"diff", MAX(Instances!RQ14:Instances!RQ14)-MIN(Instances!RQ14:Instances!RQ14))</f>
        <v>0</v>
      </c>
      <c r="RR14" s="1" cm="1">
        <f t="array" ref="RR14">_xlfn.SWITCH($A$2,"average", AVERAGE(Instances!RR14:Instances!RR14),"median", MEDIAN(Instances!RR14:Instances!RR14),"min", MIN(Instances!RR14:Instances!RR14),"max", MAX(Instances!RR14:Instances!RR14),"diff", MAX(Instances!RR14:Instances!RR14)-MIN(Instances!RR14:Instances!RR14))</f>
        <v>0</v>
      </c>
      <c r="RS14" s="1" cm="1">
        <f t="array" ref="RS14">_xlfn.SWITCH($A$2,"average", AVERAGE(Instances!RS14:Instances!RS14),"median", MEDIAN(Instances!RS14:Instances!RS14),"min", MIN(Instances!RS14:Instances!RS14),"max", MAX(Instances!RS14:Instances!RS14),"diff", MAX(Instances!RS14:Instances!RS14)-MIN(Instances!RS14:Instances!RS14))</f>
        <v>0</v>
      </c>
      <c r="RT14" s="1" cm="1">
        <f t="array" ref="RT14">_xlfn.SWITCH($A$2,"average", AVERAGE(Instances!RT14:Instances!RT14),"median", MEDIAN(Instances!RT14:Instances!RT14),"min", MIN(Instances!RT14:Instances!RT14),"max", MAX(Instances!RT14:Instances!RT14),"diff", MAX(Instances!RT14:Instances!RT14)-MIN(Instances!RT14:Instances!RT14))</f>
        <v>0</v>
      </c>
      <c r="RU14" s="1" cm="1">
        <f t="array" ref="RU14">_xlfn.SWITCH($A$2,"average", AVERAGE(Instances!RU14:Instances!RU14),"median", MEDIAN(Instances!RU14:Instances!RU14),"min", MIN(Instances!RU14:Instances!RU14),"max", MAX(Instances!RU14:Instances!RU14),"diff", MAX(Instances!RU14:Instances!RU14)-MIN(Instances!RU14:Instances!RU14))</f>
        <v>0</v>
      </c>
      <c r="RV14" s="1" cm="1">
        <f t="array" ref="RV14">_xlfn.SWITCH($A$2,"average", AVERAGE(Instances!RV14:Instances!RV14),"median", MEDIAN(Instances!RV14:Instances!RV14),"min", MIN(Instances!RV14:Instances!RV14),"max", MAX(Instances!RV14:Instances!RV14),"diff", MAX(Instances!RV14:Instances!RV14)-MIN(Instances!RV14:Instances!RV14))</f>
        <v>0</v>
      </c>
      <c r="RW14" s="1" cm="1">
        <f t="array" ref="RW14">_xlfn.SWITCH($A$2,"average", AVERAGE(Instances!RW14:Instances!RW14),"median", MEDIAN(Instances!RW14:Instances!RW14),"min", MIN(Instances!RW14:Instances!RW14),"max", MAX(Instances!RW14:Instances!RW14),"diff", MAX(Instances!RW14:Instances!RW14)-MIN(Instances!RW14:Instances!RW14))</f>
        <v>0</v>
      </c>
      <c r="RX14" s="1" cm="1">
        <f t="array" ref="RX14">_xlfn.SWITCH($A$2,"average", AVERAGE(Instances!RX14:Instances!RX14),"median", MEDIAN(Instances!RX14:Instances!RX14),"min", MIN(Instances!RX14:Instances!RX14),"max", MAX(Instances!RX14:Instances!RX14),"diff", MAX(Instances!RX14:Instances!RX14)-MIN(Instances!RX14:Instances!RX14))</f>
        <v>0</v>
      </c>
      <c r="RY14" s="1" cm="1">
        <f t="array" ref="RY14">_xlfn.SWITCH($A$2,"average", AVERAGE(Instances!RY14:Instances!RY14),"median", MEDIAN(Instances!RY14:Instances!RY14),"min", MIN(Instances!RY14:Instances!RY14),"max", MAX(Instances!RY14:Instances!RY14),"diff", MAX(Instances!RY14:Instances!RY14)-MIN(Instances!RY14:Instances!RY14))</f>
        <v>0</v>
      </c>
      <c r="RZ14" s="1" cm="1">
        <f t="array" ref="RZ14">_xlfn.SWITCH($A$2,"average", AVERAGE(Instances!RZ14:Instances!RZ14),"median", MEDIAN(Instances!RZ14:Instances!RZ14),"min", MIN(Instances!RZ14:Instances!RZ14),"max", MAX(Instances!RZ14:Instances!RZ14),"diff", MAX(Instances!RZ14:Instances!RZ14)-MIN(Instances!RZ14:Instances!RZ14))</f>
        <v>0</v>
      </c>
      <c r="SA14" s="1" cm="1">
        <f t="array" ref="SA14">_xlfn.SWITCH($A$2,"average", AVERAGE(Instances!SA14:Instances!SA14),"median", MEDIAN(Instances!SA14:Instances!SA14),"min", MIN(Instances!SA14:Instances!SA14),"max", MAX(Instances!SA14:Instances!SA14),"diff", MAX(Instances!SA14:Instances!SA14)-MIN(Instances!SA14:Instances!SA14))</f>
        <v>0</v>
      </c>
      <c r="SB14" s="1" cm="1">
        <f t="array" ref="SB14">_xlfn.SWITCH($A$2,"average", AVERAGE(Instances!SB14:Instances!SB14),"median", MEDIAN(Instances!SB14:Instances!SB14),"min", MIN(Instances!SB14:Instances!SB14),"max", MAX(Instances!SB14:Instances!SB14),"diff", MAX(Instances!SB14:Instances!SB14)-MIN(Instances!SB14:Instances!SB14))</f>
        <v>0</v>
      </c>
      <c r="SC14" s="1" cm="1">
        <f t="array" ref="SC14">_xlfn.SWITCH($A$2,"average", AVERAGE(Instances!SC14:Instances!SC14),"median", MEDIAN(Instances!SC14:Instances!SC14),"min", MIN(Instances!SC14:Instances!SC14),"max", MAX(Instances!SC14:Instances!SC14),"diff", MAX(Instances!SC14:Instances!SC14)-MIN(Instances!SC14:Instances!SC14))</f>
        <v>0</v>
      </c>
      <c r="SD14" s="1" cm="1">
        <f t="array" ref="SD14">_xlfn.SWITCH($A$2,"average", AVERAGE(Instances!SD14:Instances!SD14),"median", MEDIAN(Instances!SD14:Instances!SD14),"min", MIN(Instances!SD14:Instances!SD14),"max", MAX(Instances!SD14:Instances!SD14),"diff", MAX(Instances!SD14:Instances!SD14)-MIN(Instances!SD14:Instances!SD14))</f>
        <v>0</v>
      </c>
      <c r="SE14" s="1" cm="1">
        <f t="array" ref="SE14">_xlfn.SWITCH($A$2,"average", AVERAGE(Instances!SE14:Instances!SE14),"median", MEDIAN(Instances!SE14:Instances!SE14),"min", MIN(Instances!SE14:Instances!SE14),"max", MAX(Instances!SE14:Instances!SE14),"diff", MAX(Instances!SE14:Instances!SE14)-MIN(Instances!SE14:Instances!SE14))</f>
        <v>0</v>
      </c>
      <c r="SF14" s="1" cm="1">
        <f t="array" ref="SF14">_xlfn.SWITCH($A$2,"average", AVERAGE(Instances!SF14:Instances!SF14),"median", MEDIAN(Instances!SF14:Instances!SF14),"min", MIN(Instances!SF14:Instances!SF14),"max", MAX(Instances!SF14:Instances!SF14),"diff", MAX(Instances!SF14:Instances!SF14)-MIN(Instances!SF14:Instances!SF14))</f>
        <v>0</v>
      </c>
      <c r="SG14" s="1" cm="1">
        <f t="array" ref="SG14">_xlfn.SWITCH($A$2,"average", AVERAGE(Instances!SG14:Instances!SG14),"median", MEDIAN(Instances!SG14:Instances!SG14),"min", MIN(Instances!SG14:Instances!SG14),"max", MAX(Instances!SG14:Instances!SG14),"diff", MAX(Instances!SG14:Instances!SG14)-MIN(Instances!SG14:Instances!SG14))</f>
        <v>0</v>
      </c>
      <c r="SH14" s="1"/>
      <c r="SI14" s="1" cm="1">
        <f t="array" ref="SI14">_xlfn.SWITCH($A$2,"average", AVERAGE(Instances!SI14:Instances!SI14),"median", MEDIAN(Instances!SI14:Instances!SI14),"min", MIN(Instances!SI14:Instances!SI14),"max", MAX(Instances!SI14:Instances!SI14),"diff", MAX(Instances!SI14:Instances!SI14)-MIN(Instances!SI14:Instances!SI14))</f>
        <v>0</v>
      </c>
      <c r="SJ14" s="1" cm="1">
        <f t="array" ref="SJ14">_xlfn.SWITCH($A$2,"average", AVERAGE(Instances!SJ14:Instances!SJ14),"median", MEDIAN(Instances!SJ14:Instances!SJ14),"min", MIN(Instances!SJ14:Instances!SJ14),"max", MAX(Instances!SJ14:Instances!SJ14),"diff", MAX(Instances!SJ14:Instances!SJ14)-MIN(Instances!SJ14:Instances!SJ14))</f>
        <v>0</v>
      </c>
      <c r="SK14" s="1" cm="1">
        <f t="array" ref="SK14">_xlfn.SWITCH($A$2,"average", AVERAGE(Instances!SK14:Instances!SK14),"median", MEDIAN(Instances!SK14:Instances!SK14),"min", MIN(Instances!SK14:Instances!SK14),"max", MAX(Instances!SK14:Instances!SK14),"diff", MAX(Instances!SK14:Instances!SK14)-MIN(Instances!SK14:Instances!SK14))</f>
        <v>0</v>
      </c>
      <c r="SL14" s="1" cm="1">
        <f t="array" ref="SL14">_xlfn.SWITCH($A$2,"average", AVERAGE(Instances!SL14:Instances!SL14),"median", MEDIAN(Instances!SL14:Instances!SL14),"min", MIN(Instances!SL14:Instances!SL14),"max", MAX(Instances!SL14:Instances!SL14),"diff", MAX(Instances!SL14:Instances!SL14)-MIN(Instances!SL14:Instances!SL14))</f>
        <v>0</v>
      </c>
      <c r="SM14" s="1" cm="1">
        <f t="array" ref="SM14">_xlfn.SWITCH($A$2,"average", AVERAGE(Instances!SM14:Instances!SM14),"median", MEDIAN(Instances!SM14:Instances!SM14),"min", MIN(Instances!SM14:Instances!SM14),"max", MAX(Instances!SM14:Instances!SM14),"diff", MAX(Instances!SM14:Instances!SM14)-MIN(Instances!SM14:Instances!SM14))</f>
        <v>0</v>
      </c>
      <c r="SN14" s="1" cm="1">
        <f t="array" ref="SN14">_xlfn.SWITCH($A$2,"average", AVERAGE(Instances!SN14:Instances!SN14),"median", MEDIAN(Instances!SN14:Instances!SN14),"min", MIN(Instances!SN14:Instances!SN14),"max", MAX(Instances!SN14:Instances!SN14),"diff", MAX(Instances!SN14:Instances!SN14)-MIN(Instances!SN14:Instances!SN14))</f>
        <v>0</v>
      </c>
      <c r="SO14" s="1" cm="1">
        <f t="array" ref="SO14">_xlfn.SWITCH($A$2,"average", AVERAGE(Instances!SO14:Instances!SO14),"median", MEDIAN(Instances!SO14:Instances!SO14),"min", MIN(Instances!SO14:Instances!SO14),"max", MAX(Instances!SO14:Instances!SO14),"diff", MAX(Instances!SO14:Instances!SO14)-MIN(Instances!SO14:Instances!SO14))</f>
        <v>0</v>
      </c>
      <c r="SP14" s="1" cm="1">
        <f t="array" ref="SP14">_xlfn.SWITCH($A$2,"average", AVERAGE(Instances!SP14:Instances!SP14),"median", MEDIAN(Instances!SP14:Instances!SP14),"min", MIN(Instances!SP14:Instances!SP14),"max", MAX(Instances!SP14:Instances!SP14),"diff", MAX(Instances!SP14:Instances!SP14)-MIN(Instances!SP14:Instances!SP14))</f>
        <v>0</v>
      </c>
      <c r="SQ14" s="1" cm="1">
        <f t="array" ref="SQ14">_xlfn.SWITCH($A$2,"average", AVERAGE(Instances!SQ14:Instances!SQ14),"median", MEDIAN(Instances!SQ14:Instances!SQ14),"min", MIN(Instances!SQ14:Instances!SQ14),"max", MAX(Instances!SQ14:Instances!SQ14),"diff", MAX(Instances!SQ14:Instances!SQ14)-MIN(Instances!SQ14:Instances!SQ14))</f>
        <v>0</v>
      </c>
      <c r="SR14" s="1" cm="1">
        <f t="array" ref="SR14">_xlfn.SWITCH($A$2,"average", AVERAGE(Instances!SR14:Instances!SR14),"median", MEDIAN(Instances!SR14:Instances!SR14),"min", MIN(Instances!SR14:Instances!SR14),"max", MAX(Instances!SR14:Instances!SR14),"diff", MAX(Instances!SR14:Instances!SR14)-MIN(Instances!SR14:Instances!SR14))</f>
        <v>0</v>
      </c>
      <c r="SS14" s="1" cm="1">
        <f t="array" ref="SS14">_xlfn.SWITCH($A$2,"average", AVERAGE(Instances!SS14:Instances!SS14),"median", MEDIAN(Instances!SS14:Instances!SS14),"min", MIN(Instances!SS14:Instances!SS14),"max", MAX(Instances!SS14:Instances!SS14),"diff", MAX(Instances!SS14:Instances!SS14)-MIN(Instances!SS14:Instances!SS14))</f>
        <v>0</v>
      </c>
      <c r="ST14" s="1" cm="1">
        <f t="array" ref="ST14">_xlfn.SWITCH($A$2,"average", AVERAGE(Instances!ST14:Instances!ST14),"median", MEDIAN(Instances!ST14:Instances!ST14),"min", MIN(Instances!ST14:Instances!ST14),"max", MAX(Instances!ST14:Instances!ST14),"diff", MAX(Instances!ST14:Instances!ST14)-MIN(Instances!ST14:Instances!ST14))</f>
        <v>0</v>
      </c>
      <c r="SU14" s="1" cm="1">
        <f t="array" ref="SU14">_xlfn.SWITCH($A$2,"average", AVERAGE(Instances!SU14:Instances!SU14),"median", MEDIAN(Instances!SU14:Instances!SU14),"min", MIN(Instances!SU14:Instances!SU14),"max", MAX(Instances!SU14:Instances!SU14),"diff", MAX(Instances!SU14:Instances!SU14)-MIN(Instances!SU14:Instances!SU14))</f>
        <v>0</v>
      </c>
      <c r="SV14" s="1" cm="1">
        <f t="array" ref="SV14">_xlfn.SWITCH($A$2,"average", AVERAGE(Instances!SV14:Instances!SV14),"median", MEDIAN(Instances!SV14:Instances!SV14),"min", MIN(Instances!SV14:Instances!SV14),"max", MAX(Instances!SV14:Instances!SV14),"diff", MAX(Instances!SV14:Instances!SV14)-MIN(Instances!SV14:Instances!SV14))</f>
        <v>0</v>
      </c>
      <c r="SW14" s="1" cm="1">
        <f t="array" ref="SW14">_xlfn.SWITCH($A$2,"average", AVERAGE(Instances!SW14:Instances!SW14),"median", MEDIAN(Instances!SW14:Instances!SW14),"min", MIN(Instances!SW14:Instances!SW14),"max", MAX(Instances!SW14:Instances!SW14),"diff", MAX(Instances!SW14:Instances!SW14)-MIN(Instances!SW14:Instances!SW14))</f>
        <v>0</v>
      </c>
      <c r="SX14" s="1" cm="1">
        <f t="array" ref="SX14">_xlfn.SWITCH($A$2,"average", AVERAGE(Instances!SX14:Instances!SX14),"median", MEDIAN(Instances!SX14:Instances!SX14),"min", MIN(Instances!SX14:Instances!SX14),"max", MAX(Instances!SX14:Instances!SX14),"diff", MAX(Instances!SX14:Instances!SX14)-MIN(Instances!SX14:Instances!SX14))</f>
        <v>0</v>
      </c>
      <c r="SY14" s="1" cm="1">
        <f t="array" ref="SY14">_xlfn.SWITCH($A$2,"average", AVERAGE(Instances!SY14:Instances!SY14),"median", MEDIAN(Instances!SY14:Instances!SY14),"min", MIN(Instances!SY14:Instances!SY14),"max", MAX(Instances!SY14:Instances!SY14),"diff", MAX(Instances!SY14:Instances!SY14)-MIN(Instances!SY14:Instances!SY14))</f>
        <v>0</v>
      </c>
      <c r="SZ14" s="1"/>
      <c r="TA14" s="1" cm="1">
        <f t="array" ref="TA14">_xlfn.SWITCH($A$2,"average", AVERAGE(Instances!TA14:Instances!TA14),"median", MEDIAN(Instances!TA14:Instances!TA14),"min", MIN(Instances!TA14:Instances!TA14),"max", MAX(Instances!TA14:Instances!TA14),"diff", MAX(Instances!TA14:Instances!TA14)-MIN(Instances!TA14:Instances!TA14))</f>
        <v>0</v>
      </c>
      <c r="TB14" s="1" cm="1">
        <f t="array" ref="TB14">_xlfn.SWITCH($A$2,"average", AVERAGE(Instances!TB14:Instances!TB14),"median", MEDIAN(Instances!TB14:Instances!TB14),"min", MIN(Instances!TB14:Instances!TB14),"max", MAX(Instances!TB14:Instances!TB14),"diff", MAX(Instances!TB14:Instances!TB14)-MIN(Instances!TB14:Instances!TB14))</f>
        <v>0</v>
      </c>
      <c r="TC14" s="1" cm="1">
        <f t="array" ref="TC14">_xlfn.SWITCH($A$2,"average", AVERAGE(Instances!TC14:Instances!TC14),"median", MEDIAN(Instances!TC14:Instances!TC14),"min", MIN(Instances!TC14:Instances!TC14),"max", MAX(Instances!TC14:Instances!TC14),"diff", MAX(Instances!TC14:Instances!TC14)-MIN(Instances!TC14:Instances!TC14))</f>
        <v>0</v>
      </c>
      <c r="TD14" s="1">
        <f>MIN($B14,$T14,$AL14,$BD14,$BV14,$CN14,$DF14,$DX14,$EP14,$FH14,$FZ14,$GR14,$HJ14,$IB14,$IT14,$JL14,$KD14,$KV14,$LN14,$MF14,$MX14,$NP14,$OH14,$OZ14,$PR14,$QJ14,$RB14,$RT14,$SL14)</f>
        <v>0</v>
      </c>
      <c r="TE14" s="1">
        <f>MIN($C14,$U14,$AM14,$BE14,$BW14,$CO14,$DG14,$DY14,$EQ14,$FI14,$GA14,$GS14,$HK14,$IC14,$IU14,$JM14,$KE14,$KW14,$LO14,$MG14,$MY14,$NQ14,$OI14,$PA14,$PS14,$QK14,$RC14,$RU14,$SM14)</f>
        <v>0</v>
      </c>
      <c r="TF14" s="1">
        <f>MIN($D14,$V14,$AN14,$BF14,$BX14,$CP14,$DH14,$DZ14,$ER14,$FJ14,$GB14,$GT14,$HL14,$ID14,$IV14,$JN14,$KF14,$KX14,$LP14,$MH14,$MZ14,$NR14,$OJ14,$PB14,$PT14,$QL14,$RD14,$RV14,$SN14)</f>
        <v>0</v>
      </c>
      <c r="TG14" s="1">
        <f>MIN($E14,$W14,$AO14,$BG14,$BY14,$CQ14,$DI14,$EA14,$ES14,$FK14,$GC14,$GU14,$HM14,$IE14,$IW14,$JO14,$KG14,$KY14,$LQ14,$MI14,$NA14,$NS14,$OK14,$PC14,$PU14,$QM14,$RE14,$RW14,$SO14)</f>
        <v>0</v>
      </c>
      <c r="TH14" s="1">
        <f>MIN($F14,$X14,$AP14,$BH14,$BZ14,$CR14,$DJ14,$EB14,$ET14,$FL14,$GD14,$GV14,$HN14,$IF14,$IX14,$JP14,$KH14,$KZ14,$LR14,$MJ14,$NB14,$NT14,$OL14,$PD14,$PV14,$QN14,$RF14,$RX14,$SP14)</f>
        <v>0</v>
      </c>
      <c r="TI14" s="1">
        <f>MIN($G14,$Y14,$AQ14,$BI14,$CA14,$CS14,$DK14,$EC14,$EU14,$FM14,$GE14,$GW14,$HO14,$IG14,$IY14,$JQ14,$KI14,$LA14,$LS14,$MK14,$NC14,$NU14,$OM14,$PE14,$PW14,$QO14,$RG14,$RY14,$SQ14)</f>
        <v>0</v>
      </c>
      <c r="TJ14" s="1">
        <f>MIN($H14,$Z14,$AR14,$BJ14,$CB14,$CT14,$DL14,$ED14,$EV14,$FN14,$GF14,$GX14,$HP14,$IH14,$IZ14,$JR14,$KJ14,$LB14,$LT14,$ML14,$ND14,$NV14,$ON14,$PF14,$PX14,$QP14,$RH14,$RZ14,$SR14)</f>
        <v>0</v>
      </c>
      <c r="TK14" s="1">
        <f>MIN($I14,$AA14,$AS14,$BK14,$CC14,$CU14,$DM14,$EE14,$EW14,$FO14,$GG14,$GY14,$HQ14,$II14,$JA14,$JS14,$KK14,$LC14,$LU14,$MM14,$NE14,$NW14,$OO14,$PG14,$PY14,$QQ14,$RI14,$SA14,$SS14)</f>
        <v>0</v>
      </c>
      <c r="TL14" s="1">
        <f>MIN($J14,$AB14,$AT14,$BL14,$CD14,$CV14,$DN14,$EF14,$EX14,$FP14,$GH14,$GZ14,$HR14,$IJ14,$JB14,$JT14,$KL14,$LD14,$LV14,$MN14,$NF14,$NX14,$OP14,$PH14,$PZ14,$QR14,$RJ14,$SB14,$ST14)</f>
        <v>0</v>
      </c>
      <c r="TM14" s="1">
        <f>MIN($K14,$AC14,$AU14,$BM14,$CE14,$CW14,$DO14,$EG14,$EY14,$FQ14,$GI14,$HA14,$HS14,$IK14,$JC14,$JU14,$KM14,$LE14,$LW14,$MO14,$NG14,$NY14,$OQ14,$PI14,$QA14,$QS14,$RK14,$SC14,$SU14)</f>
        <v>0</v>
      </c>
      <c r="TN14" s="1">
        <f>MIN($L14,$AD14,$AV14,$BN14,$CF14,$CX14,$DP14,$EH14,$EZ14,$FR14,$GJ14,$HB14,$HT14,$IL14,$JD14,$JV14,$KN14,$LF14,$LX14,$MP14,$NH14,$NZ14,$OR14,$PJ14,$QB14,$QT14,$RL14,$SD14,$SV14)</f>
        <v>0</v>
      </c>
      <c r="TO14" s="1">
        <f>MIN($M14,$AE14,$AW14,$BO14,$CG14,$CY14,$DQ14,$EI14,$FA14,$FS14,$GK14,$HC14,$HU14,$IM14,$JE14,$JW14,$KO14,$LG14,$LY14,$MQ14,$NI14,$OA14,$OS14,$PK14,$QC14,$QU14,$RM14,$SE14,$SW14)</f>
        <v>0</v>
      </c>
      <c r="TP14" s="1">
        <f>MIN($N14,$AF14,$AX14,$BP14,$CH14,$CZ14,$DR14,$EJ14,$FB14,$FT14,$GL14,$HD14,$HV14,$IN14,$JF14,$JX14,$KP14,$LH14,$LZ14,$MR14,$NJ14,$OB14,$OT14,$PL14,$QD14,$QV14,$RN14,$SF14,$SX14)</f>
        <v>0</v>
      </c>
      <c r="TQ14" s="1">
        <f>MIN($O14,$AG14,$AY14,$BQ14,$CI14,$DA14,$DS14,$EK14,$FC14,$FU14,$GM14,$HE14,$HW14,$IO14,$JG14,$JY14,$KQ14,$LI14,$MA14,$MS14,$NK14,$OC14,$OU14,$PM14,$QE14,$QW14,$RO14,$SG14,$SY14)</f>
        <v>0</v>
      </c>
      <c r="TR14" s="1">
        <f>MIN($Q14,$AI14,$BA14,$BS14,$CK14,$DC14,$DU14,$EM14,$FE14,$FW14,$GO14,$HG14,$HY14,$IQ14,$JI14,$KA14,$KS14,$LK14,$MC14,$MU14,$NM14,$OE14,$OW14,$PO14,$QG14,$QY14,$RQ14,$SI14,$TA14)</f>
        <v>0</v>
      </c>
      <c r="TS14" s="1">
        <f>MIN($R14,$AJ14,$BB14,$BT14,$CL14,$DD14,$DV14,$EN14,$FF14,$FX14,$GP14,$HH14,$HZ14,$IR14,$JJ14,$KB14,$KT14,$LL14,$MD14,$MV14,$NN14,$OF14,$OX14,$PP14,$QH14,$QZ14,$RR14,$SJ14,$TB14)</f>
        <v>0</v>
      </c>
      <c r="TT14" s="1">
        <f>MIN($S14,$AK14,$BC14,$BU14,$CM14,$DE14,$DW14,$EO14,$FG14,$FY14,$GQ14,$HI14,$IA14,$IS14,$JK14,$KC14,$KU14,$LM14,$ME14,$MW14,$NO14,$OG14,$OY14,$PQ14,$QI14,$RA14,$RS14,$SK14,$TC14)</f>
        <v>0</v>
      </c>
      <c r="TU14" s="1">
        <f>MEDIAN($B14,$T14,$AL14,$BD14,$BV14,$CN14,$DF14,$DX14,$EP14,$FH14,$FZ14,$GR14,$HJ14,$IB14,$IT14,$JL14,$KD14,$KV14,$LN14,$MF14,$MX14,$NP14,$OH14,$OZ14,$PR14,$QJ14,$RB14,$RT14,$SL14)</f>
        <v>0</v>
      </c>
      <c r="TV14" s="1">
        <f>MEDIAN($C14,$U14,$AM14,$BE14,$BW14,$CO14,$DG14,$DY14,$EQ14,$FI14,$GA14,$GS14,$HK14,$IC14,$IU14,$JM14,$KE14,$KW14,$LO14,$MG14,$MY14,$NQ14,$OI14,$PA14,$PS14,$QK14,$RC14,$RU14,$SM14)</f>
        <v>0</v>
      </c>
      <c r="TW14" s="1">
        <f>MEDIAN($D14,$V14,$AN14,$BF14,$BX14,$CP14,$DH14,$DZ14,$ER14,$FJ14,$GB14,$GT14,$HL14,$ID14,$IV14,$JN14,$KF14,$KX14,$LP14,$MH14,$MZ14,$NR14,$OJ14,$PB14,$PT14,$QL14,$RD14,$RV14,$SN14)</f>
        <v>0</v>
      </c>
      <c r="TX14" s="1">
        <f>MEDIAN($E14,$W14,$AO14,$BG14,$BY14,$CQ14,$DI14,$EA14,$ES14,$FK14,$GC14,$GU14,$HM14,$IE14,$IW14,$JO14,$KG14,$KY14,$LQ14,$MI14,$NA14,$NS14,$OK14,$PC14,$PU14,$QM14,$RE14,$RW14,$SO14)</f>
        <v>0</v>
      </c>
      <c r="TY14" s="1">
        <f>MEDIAN($F14,$X14,$AP14,$BH14,$BZ14,$CR14,$DJ14,$EB14,$ET14,$FL14,$GD14,$GV14,$HN14,$IF14,$IX14,$JP14,$KH14,$KZ14,$LR14,$MJ14,$NB14,$NT14,$OL14,$PD14,$PV14,$QN14,$RF14,$RX14,$SP14)</f>
        <v>0</v>
      </c>
      <c r="TZ14" s="1">
        <f>MEDIAN($G14,$Y14,$AQ14,$BI14,$CA14,$CS14,$DK14,$EC14,$EU14,$FM14,$GE14,$GW14,$HO14,$IG14,$IY14,$JQ14,$KI14,$LA14,$LS14,$MK14,$NC14,$NU14,$OM14,$PE14,$PW14,$QO14,$RG14,$RY14,$SQ14)</f>
        <v>0</v>
      </c>
      <c r="UA14" s="1">
        <f>MEDIAN($H14,$Z14,$AR14,$BJ14,$CB14,$CT14,$DL14,$ED14,$EV14,$FN14,$GF14,$GX14,$HP14,$IH14,$IZ14,$JR14,$KJ14,$LB14,$LT14,$ML14,$ND14,$NV14,$ON14,$PF14,$PX14,$QP14,$RH14,$RZ14,$SR14)</f>
        <v>0</v>
      </c>
      <c r="UB14" s="1">
        <f>MEDIAN($I14,$AA14,$AS14,$BK14,$CC14,$CU14,$DM14,$EE14,$EW14,$FO14,$GG14,$GY14,$HQ14,$II14,$JA14,$JS14,$KK14,$LC14,$LU14,$MM14,$NE14,$NW14,$OO14,$PG14,$PY14,$QQ14,$RI14,$SA14,$SS14)</f>
        <v>0</v>
      </c>
      <c r="UC14" s="1">
        <f>MEDIAN($J14,$AB14,$AT14,$BL14,$CD14,$CV14,$DN14,$EF14,$EX14,$FP14,$GH14,$GZ14,$HR14,$IJ14,$JB14,$JT14,$KL14,$LD14,$LV14,$MN14,$NF14,$NX14,$OP14,$PH14,$PZ14,$QR14,$RJ14,$SB14,$ST14)</f>
        <v>0</v>
      </c>
      <c r="UD14" s="1">
        <f>MEDIAN($K14,$AC14,$AU14,$BM14,$CE14,$CW14,$DO14,$EG14,$EY14,$FQ14,$GI14,$HA14,$HS14,$IK14,$JC14,$JU14,$KM14,$LE14,$LW14,$MO14,$NG14,$NY14,$OQ14,$PI14,$QA14,$QS14,$RK14,$SC14,$SU14)</f>
        <v>0</v>
      </c>
      <c r="UE14" s="1">
        <f>MEDIAN($L14,$AD14,$AV14,$BN14,$CF14,$CX14,$DP14,$EH14,$EZ14,$FR14,$GJ14,$HB14,$HT14,$IL14,$JD14,$JV14,$KN14,$LF14,$LX14,$MP14,$NH14,$NZ14,$OR14,$PJ14,$QB14,$QT14,$RL14,$SD14,$SV14)</f>
        <v>0</v>
      </c>
      <c r="UF14" s="1">
        <f>MEDIAN($M14,$AE14,$AW14,$BO14,$CG14,$CY14,$DQ14,$EI14,$FA14,$FS14,$GK14,$HC14,$HU14,$IM14,$JE14,$JW14,$KO14,$LG14,$LY14,$MQ14,$NI14,$OA14,$OS14,$PK14,$QC14,$QU14,$RM14,$SE14,$SW14)</f>
        <v>0</v>
      </c>
      <c r="UG14" s="1">
        <f>MEDIAN($N14,$AF14,$AX14,$BP14,$CH14,$CZ14,$DR14,$EJ14,$FB14,$FT14,$GL14,$HD14,$HV14,$IN14,$JF14,$JX14,$KP14,$LH14,$LZ14,$MR14,$NJ14,$OB14,$OT14,$PL14,$QD14,$QV14,$RN14,$SF14,$SX14)</f>
        <v>0</v>
      </c>
      <c r="UH14" s="1">
        <f>MEDIAN($O14,$AG14,$AY14,$BQ14,$CI14,$DA14,$DS14,$EK14,$FC14,$FU14,$GM14,$HE14,$HW14,$IO14,$JG14,$JY14,$KQ14,$LI14,$MA14,$MS14,$NK14,$OC14,$OU14,$PM14,$QE14,$QW14,$RO14,$SG14,$SY14)</f>
        <v>0</v>
      </c>
      <c r="UI14" s="1">
        <f>MEDIAN($Q14,$AI14,$BA14,$BS14,$CK14,$DC14,$DU14,$EM14,$FE14,$FW14,$GO14,$HG14,$HY14,$IQ14,$JI14,$KA14,$KS14,$LK14,$MC14,$MU14,$NM14,$OE14,$OW14,$PO14,$QG14,$QY14,$RQ14,$SI14,$TA14)</f>
        <v>0</v>
      </c>
      <c r="UJ14" s="1">
        <f>MEDIAN($R14,$AJ14,$BB14,$BT14,$CL14,$DD14,$DV14,$EN14,$FF14,$FX14,$GP14,$HH14,$HZ14,$IR14,$JJ14,$KB14,$KT14,$LL14,$MD14,$MV14,$NN14,$OF14,$OX14,$PP14,$QH14,$QZ14,$RR14,$SJ14,$TB14)</f>
        <v>0</v>
      </c>
      <c r="UK14" s="1">
        <f>MEDIAN($S14,$AK14,$BC14,$BU14,$CM14,$DE14,$DW14,$EO14,$FG14,$FY14,$GQ14,$HI14,$IA14,$IS14,$JK14,$KC14,$KU14,$LM14,$ME14,$MW14,$NO14,$OG14,$OY14,$PQ14,$QI14,$RA14,$RS14,$SK14,$TC14)</f>
        <v>0</v>
      </c>
      <c r="UL14" s="1">
        <f>MAX($B14,$T14,$AL14,$BD14,$BV14,$CN14,$DF14,$DX14,$EP14,$FH14,$FZ14,$GR14,$HJ14,$IB14,$IT14,$JL14,$KD14,$KV14,$LN14,$MF14,$MX14,$NP14,$OH14,$OZ14,$PR14,$QJ14,$RB14,$RT14,$SL14)</f>
        <v>0</v>
      </c>
      <c r="UM14" s="1">
        <f>MAX($C14,$U14,$AM14,$BE14,$BW14,$CO14,$DG14,$DY14,$EQ14,$FI14,$GA14,$GS14,$HK14,$IC14,$IU14,$JM14,$KE14,$KW14,$LO14,$MG14,$MY14,$NQ14,$OI14,$PA14,$PS14,$QK14,$RC14,$RU14,$SM14)</f>
        <v>0</v>
      </c>
      <c r="UN14" s="1">
        <f>MAX($D14,$V14,$AN14,$BF14,$BX14,$CP14,$DH14,$DZ14,$ER14,$FJ14,$GB14,$GT14,$HL14,$ID14,$IV14,$JN14,$KF14,$KX14,$LP14,$MH14,$MZ14,$NR14,$OJ14,$PB14,$PT14,$QL14,$RD14,$RV14,$SN14)</f>
        <v>0</v>
      </c>
      <c r="UO14" s="1">
        <f>MAX($E14,$W14,$AO14,$BG14,$BY14,$CQ14,$DI14,$EA14,$ES14,$FK14,$GC14,$GU14,$HM14,$IE14,$IW14,$JO14,$KG14,$KY14,$LQ14,$MI14,$NA14,$NS14,$OK14,$PC14,$PU14,$QM14,$RE14,$RW14,$SO14)</f>
        <v>0</v>
      </c>
      <c r="UP14" s="1">
        <f>MAX($F14,$X14,$AP14,$BH14,$BZ14,$CR14,$DJ14,$EB14,$ET14,$FL14,$GD14,$GV14,$HN14,$IF14,$IX14,$JP14,$KH14,$KZ14,$LR14,$MJ14,$NB14,$NT14,$OL14,$PD14,$PV14,$QN14,$RF14,$RX14,$SP14)</f>
        <v>0</v>
      </c>
      <c r="UQ14" s="1">
        <f>MAX($G14,$Y14,$AQ14,$BI14,$CA14,$CS14,$DK14,$EC14,$EU14,$FM14,$GE14,$GW14,$HO14,$IG14,$IY14,$JQ14,$KI14,$LA14,$LS14,$MK14,$NC14,$NU14,$OM14,$PE14,$PW14,$QO14,$RG14,$RY14,$SQ14)</f>
        <v>0</v>
      </c>
      <c r="UR14" s="1">
        <f>MAX($H14,$Z14,$AR14,$BJ14,$CB14,$CT14,$DL14,$ED14,$EV14,$FN14,$GF14,$GX14,$HP14,$IH14,$IZ14,$JR14,$KJ14,$LB14,$LT14,$ML14,$ND14,$NV14,$ON14,$PF14,$PX14,$QP14,$RH14,$RZ14,$SR14)</f>
        <v>0</v>
      </c>
      <c r="US14" s="1">
        <f>MAX($I14,$AA14,$AS14,$BK14,$CC14,$CU14,$DM14,$EE14,$EW14,$FO14,$GG14,$GY14,$HQ14,$II14,$JA14,$JS14,$KK14,$LC14,$LU14,$MM14,$NE14,$NW14,$OO14,$PG14,$PY14,$QQ14,$RI14,$SA14,$SS14)</f>
        <v>0</v>
      </c>
      <c r="UT14" s="1">
        <f>MAX($J14,$AB14,$AT14,$BL14,$CD14,$CV14,$DN14,$EF14,$EX14,$FP14,$GH14,$GZ14,$HR14,$IJ14,$JB14,$JT14,$KL14,$LD14,$LV14,$MN14,$NF14,$NX14,$OP14,$PH14,$PZ14,$QR14,$RJ14,$SB14,$ST14)</f>
        <v>0</v>
      </c>
      <c r="UU14" s="1">
        <f>MAX($K14,$AC14,$AU14,$BM14,$CE14,$CW14,$DO14,$EG14,$EY14,$FQ14,$GI14,$HA14,$HS14,$IK14,$JC14,$JU14,$KM14,$LE14,$LW14,$MO14,$NG14,$NY14,$OQ14,$PI14,$QA14,$QS14,$RK14,$SC14,$SU14)</f>
        <v>0</v>
      </c>
      <c r="UV14" s="1">
        <f>MAX($L14,$AD14,$AV14,$BN14,$CF14,$CX14,$DP14,$EH14,$EZ14,$FR14,$GJ14,$HB14,$HT14,$IL14,$JD14,$JV14,$KN14,$LF14,$LX14,$MP14,$NH14,$NZ14,$OR14,$PJ14,$QB14,$QT14,$RL14,$SD14,$SV14)</f>
        <v>0</v>
      </c>
      <c r="UW14" s="1">
        <f>MAX($M14,$AE14,$AW14,$BO14,$CG14,$CY14,$DQ14,$EI14,$FA14,$FS14,$GK14,$HC14,$HU14,$IM14,$JE14,$JW14,$KO14,$LG14,$LY14,$MQ14,$NI14,$OA14,$OS14,$PK14,$QC14,$QU14,$RM14,$SE14,$SW14)</f>
        <v>0</v>
      </c>
      <c r="UX14" s="1">
        <f>MAX($N14,$AF14,$AX14,$BP14,$CH14,$CZ14,$DR14,$EJ14,$FB14,$FT14,$GL14,$HD14,$HV14,$IN14,$JF14,$JX14,$KP14,$LH14,$LZ14,$MR14,$NJ14,$OB14,$OT14,$PL14,$QD14,$QV14,$RN14,$SF14,$SX14)</f>
        <v>0</v>
      </c>
      <c r="UY14" s="1">
        <f>MAX($O14,$AG14,$AY14,$BQ14,$CI14,$DA14,$DS14,$EK14,$FC14,$FU14,$GM14,$HE14,$HW14,$IO14,$JG14,$JY14,$KQ14,$LI14,$MA14,$MS14,$NK14,$OC14,$OU14,$PM14,$QE14,$QW14,$RO14,$SG14,$SY14)</f>
        <v>0</v>
      </c>
      <c r="UZ14" s="1">
        <f>MAX($Q14,$AI14,$BA14,$BS14,$CK14,$DC14,$DU14,$EM14,$FE14,$FW14,$GO14,$HG14,$HY14,$IQ14,$JI14,$KA14,$KS14,$LK14,$MC14,$MU14,$NM14,$OE14,$OW14,$PO14,$QG14,$QY14,$RQ14,$SI14,$TA14)</f>
        <v>0</v>
      </c>
      <c r="VA14" s="1">
        <f>MAX($R14,$AJ14,$BB14,$BT14,$CL14,$DD14,$DV14,$EN14,$FF14,$FX14,$GP14,$HH14,$HZ14,$IR14,$JJ14,$KB14,$KT14,$LL14,$MD14,$MV14,$NN14,$OF14,$OX14,$PP14,$QH14,$QZ14,$RR14,$SJ14,$TB14)</f>
        <v>0</v>
      </c>
      <c r="VB14" s="1">
        <f>MAX($S14,$AK14,$BC14,$BU14,$CM14,$DE14,$DW14,$EO14,$FG14,$FY14,$GQ14,$HI14,$IA14,$IS14,$JK14,$KC14,$KU14,$LM14,$ME14,$MW14,$NO14,$OG14,$OY14,$PQ14,$QI14,$RA14,$RS14,$SK14,$TC14)</f>
        <v>0</v>
      </c>
    </row>
    <row r="15" spans="1:574">
      <c r="A15" s="1" t="s">
        <v>12</v>
      </c>
      <c r="B15" s="1"/>
      <c r="C15" s="1"/>
      <c r="D15" s="1"/>
      <c r="E15" s="1"/>
      <c r="F15" s="1"/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/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/>
      <c r="L15" s="1" cm="1">
        <f t="array" ref="L15">_xlfn.SWITCH($A$2,"average", AVERAGE(Instances!L15:Instances!L15),"median", MEDIAN(Instances!L15:Instances!L15),"min", MIN(Instances!L15:Instances!L15),"max", MAX(Instances!L15:Instances!L15),"diff", MAX(Instances!L15:Instances!L15)-MIN(Instances!L15:Instances!L15))</f>
        <v>0</v>
      </c>
      <c r="M15" s="1"/>
      <c r="N15" s="1"/>
      <c r="O15" s="1"/>
      <c r="P15" s="1"/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cm="1">
        <f t="array" ref="AQ15">_xlfn.SWITCH($A$2,"average", AVERAGE(Instances!AQ15:Instances!AQ15),"median", MEDIAN(Instances!AQ15:Instances!AQ15),"min", MIN(Instances!AQ15:Instances!AQ15),"max", MAX(Instances!AQ15:Instances!AQ15),"diff", MAX(Instances!AQ15:Instances!AQ15)-MIN(Instances!AQ15:Instances!AQ15))</f>
        <v>0</v>
      </c>
      <c r="AR15" s="1"/>
      <c r="AS15" s="1" cm="1">
        <f t="array" ref="AS15">_xlfn.SWITCH($A$2,"average", AVERAGE(Instances!AS15:Instances!AS15),"median", MEDIAN(Instances!AS15:Instances!AS15),"min", MIN(Instances!AS15:Instances!AS15),"max", MAX(Instances!AS15:Instances!AS15),"diff", MAX(Instances!AS15:Instances!AS15)-MIN(Instances!AS15:Instances!AS15))</f>
        <v>0</v>
      </c>
      <c r="AT15" s="1" cm="1">
        <f t="array" ref="AT15">_xlfn.SWITCH($A$2,"average", AVERAGE(Instances!AT15:Instances!AT15),"median", MEDIAN(Instances!AT15:Instances!AT15),"min", MIN(Instances!AT15:Instances!AT15),"max", MAX(Instances!AT15:Instances!AT15),"diff", MAX(Instances!AT15:Instances!AT15)-MIN(Instances!AT15:Instances!AT15))</f>
        <v>0</v>
      </c>
      <c r="AU15" s="1"/>
      <c r="AV15" s="1" cm="1">
        <f t="array" ref="AV15">_xlfn.SWITCH($A$2,"average", AVERAGE(Instances!AV15:Instances!AV15),"median", MEDIAN(Instances!AV15:Instances!AV15),"min", MIN(Instances!AV15:Instances!AV15),"max", MAX(Instances!AV15:Instances!AV15),"diff", MAX(Instances!AV15:Instances!AV15)-MIN(Instances!AV15:Instances!AV15))</f>
        <v>0</v>
      </c>
      <c r="AW15" s="1"/>
      <c r="AX15" s="1"/>
      <c r="AY15" s="1"/>
      <c r="AZ15" s="1"/>
      <c r="BA15" s="1" cm="1">
        <f t="array" ref="BA15">_xlfn.SWITCH($A$2,"average", AVERAGE(Instances!BA15:Instances!BA15),"median", MEDIAN(Instances!BA15:Instances!BA15),"min", MIN(Instances!BA15:Instances!BA15),"max", MAX(Instances!BA15:Instances!BA15),"diff", MAX(Instances!BA15:Instances!BA15)-MIN(Instances!BA15:Instances!BA15))</f>
        <v>0</v>
      </c>
      <c r="BB15" s="1" cm="1">
        <f t="array" ref="BB15">_xlfn.SWITCH($A$2,"average", AVERAGE(Instances!BB15:Instances!BB15),"median", MEDIAN(Instances!BB15:Instances!BB15),"min", MIN(Instances!BB15:Instances!BB15),"max", MAX(Instances!BB15:Instances!BB15),"diff", MAX(Instances!BB15:Instances!BB15)-MIN(Instances!BB15:Instances!BB15))</f>
        <v>0</v>
      </c>
      <c r="BC15" s="1"/>
      <c r="BD15" s="1" cm="1">
        <f t="array" ref="BD15">_xlfn.SWITCH($A$2,"average", AVERAGE(Instances!BD15:Instances!BD15),"median", MEDIAN(Instances!BD15:Instances!BD15),"min", MIN(Instances!BD15:Instances!BD15),"max", MAX(Instances!BD15:Instances!BD15),"diff", MAX(Instances!BD15:Instances!BD15)-MIN(Instances!BD15:Instances!BD15))</f>
        <v>0</v>
      </c>
      <c r="BE15" s="1" cm="1">
        <f t="array" ref="BE15">_xlfn.SWITCH($A$2,"average", AVERAGE(Instances!BE15:Instances!BE15),"median", MEDIAN(Instances!BE15:Instances!BE15),"min", MIN(Instances!BE15:Instances!BE15),"max", MAX(Instances!BE15:Instances!BE15),"diff", MAX(Instances!BE15:Instances!BE15)-MIN(Instances!BE15:Instances!BE15))</f>
        <v>0</v>
      </c>
      <c r="BF15" s="1" cm="1">
        <f t="array" ref="BF15">_xlfn.SWITCH($A$2,"average", AVERAGE(Instances!BF15:Instances!BF15),"median", MEDIAN(Instances!BF15:Instances!BF15),"min", MIN(Instances!BF15:Instances!BF15),"max", MAX(Instances!BF15:Instances!BF15),"diff", MAX(Instances!BF15:Instances!BF15)-MIN(Instances!BF15:Instances!BF15))</f>
        <v>0</v>
      </c>
      <c r="BG15" s="1" cm="1">
        <f t="array" ref="BG15">_xlfn.SWITCH($A$2,"average", AVERAGE(Instances!BG15:Instances!BG15),"median", MEDIAN(Instances!BG15:Instances!BG15),"min", MIN(Instances!BG15:Instances!BG15),"max", MAX(Instances!BG15:Instances!BG15),"diff", MAX(Instances!BG15:Instances!BG15)-MIN(Instances!BG15:Instances!BG15))</f>
        <v>0</v>
      </c>
      <c r="BH15" s="1" cm="1">
        <f t="array" ref="BH15">_xlfn.SWITCH($A$2,"average", AVERAGE(Instances!BH15:Instances!BH15),"median", MEDIAN(Instances!BH15:Instances!BH15),"min", MIN(Instances!BH15:Instances!BH15),"max", MAX(Instances!BH15:Instances!BH15),"diff", MAX(Instances!BH15:Instances!BH15)-MIN(Instances!BH15:Instances!BH15))</f>
        <v>0</v>
      </c>
      <c r="BI15" s="1" cm="1">
        <f t="array" ref="BI15">_xlfn.SWITCH($A$2,"average", AVERAGE(Instances!BI15:Instances!BI15),"median", MEDIAN(Instances!BI15:Instances!BI15),"min", MIN(Instances!BI15:Instances!BI15),"max", MAX(Instances!BI15:Instances!BI15),"diff", MAX(Instances!BI15:Instances!BI15)-MIN(Instances!BI15:Instances!BI15))</f>
        <v>0</v>
      </c>
      <c r="BJ15" s="1" cm="1">
        <f t="array" ref="BJ15">_xlfn.SWITCH($A$2,"average", AVERAGE(Instances!BJ15:Instances!BJ15),"median", MEDIAN(Instances!BJ15:Instances!BJ15),"min", MIN(Instances!BJ15:Instances!BJ15),"max", MAX(Instances!BJ15:Instances!BJ15),"diff", MAX(Instances!BJ15:Instances!BJ15)-MIN(Instances!BJ15:Instances!BJ15))</f>
        <v>0</v>
      </c>
      <c r="BK15" s="1" cm="1">
        <f t="array" ref="BK15">_xlfn.SWITCH($A$2,"average", AVERAGE(Instances!BK15:Instances!BK15),"median", MEDIAN(Instances!BK15:Instances!BK15),"min", MIN(Instances!BK15:Instances!BK15),"max", MAX(Instances!BK15:Instances!BK15),"diff", MAX(Instances!BK15:Instances!BK15)-MIN(Instances!BK15:Instances!BK15))</f>
        <v>0</v>
      </c>
      <c r="BL15" s="1" cm="1">
        <f t="array" ref="BL15">_xlfn.SWITCH($A$2,"average", AVERAGE(Instances!BL15:Instances!BL15),"median", MEDIAN(Instances!BL15:Instances!BL15),"min", MIN(Instances!BL15:Instances!BL15),"max", MAX(Instances!BL15:Instances!BL15),"diff", MAX(Instances!BL15:Instances!BL15)-MIN(Instances!BL15:Instances!BL15))</f>
        <v>0</v>
      </c>
      <c r="BM15" s="1" cm="1">
        <f t="array" ref="BM15">_xlfn.SWITCH($A$2,"average", AVERAGE(Instances!BM15:Instances!BM15),"median", MEDIAN(Instances!BM15:Instances!BM15),"min", MIN(Instances!BM15:Instances!BM15),"max", MAX(Instances!BM15:Instances!BM15),"diff", MAX(Instances!BM15:Instances!BM15)-MIN(Instances!BM15:Instances!BM15))</f>
        <v>0</v>
      </c>
      <c r="BN15" s="1" cm="1">
        <f t="array" ref="BN15">_xlfn.SWITCH($A$2,"average", AVERAGE(Instances!BN15:Instances!BN15),"median", MEDIAN(Instances!BN15:Instances!BN15),"min", MIN(Instances!BN15:Instances!BN15),"max", MAX(Instances!BN15:Instances!BN15),"diff", MAX(Instances!BN15:Instances!BN15)-MIN(Instances!BN15:Instances!BN15))</f>
        <v>0</v>
      </c>
      <c r="BO15" s="1" cm="1">
        <f t="array" ref="BO15">_xlfn.SWITCH($A$2,"average", AVERAGE(Instances!BO15:Instances!BO15),"median", MEDIAN(Instances!BO15:Instances!BO15),"min", MIN(Instances!BO15:Instances!BO15),"max", MAX(Instances!BO15:Instances!BO15),"diff", MAX(Instances!BO15:Instances!BO15)-MIN(Instances!BO15:Instances!BO15))</f>
        <v>0</v>
      </c>
      <c r="BP15" s="1" cm="1">
        <f t="array" ref="BP15">_xlfn.SWITCH($A$2,"average", AVERAGE(Instances!BP15:Instances!BP15),"median", MEDIAN(Instances!BP15:Instances!BP15),"min", MIN(Instances!BP15:Instances!BP15),"max", MAX(Instances!BP15:Instances!BP15),"diff", MAX(Instances!BP15:Instances!BP15)-MIN(Instances!BP15:Instances!BP15))</f>
        <v>0</v>
      </c>
      <c r="BQ15" s="1" cm="1">
        <f t="array" ref="BQ15">_xlfn.SWITCH($A$2,"average", AVERAGE(Instances!BQ15:Instances!BQ15),"median", MEDIAN(Instances!BQ15:Instances!BQ15),"min", MIN(Instances!BQ15:Instances!BQ15),"max", MAX(Instances!BQ15:Instances!BQ15),"diff", MAX(Instances!BQ15:Instances!BQ15)-MIN(Instances!BQ15:Instances!BQ15))</f>
        <v>0</v>
      </c>
      <c r="BR15" s="1"/>
      <c r="BS15" s="1" cm="1">
        <f t="array" ref="BS15">_xlfn.SWITCH($A$2,"average", AVERAGE(Instances!BS15:Instances!BS15),"median", MEDIAN(Instances!BS15:Instances!BS15),"min", MIN(Instances!BS15:Instances!BS15),"max", MAX(Instances!BS15:Instances!BS15),"diff", MAX(Instances!BS15:Instances!BS15)-MIN(Instances!BS15:Instances!BS15))</f>
        <v>0</v>
      </c>
      <c r="BT15" s="1" cm="1">
        <f t="array" ref="BT15">_xlfn.SWITCH($A$2,"average", AVERAGE(Instances!BT15:Instances!BT15),"median", MEDIAN(Instances!BT15:Instances!BT15),"min", MIN(Instances!BT15:Instances!BT15),"max", MAX(Instances!BT15:Instances!BT15),"diff", MAX(Instances!BT15:Instances!BT15)-MIN(Instances!BT15:Instances!BT15))</f>
        <v>0</v>
      </c>
      <c r="BU15" s="1" cm="1">
        <f t="array" ref="BU15">_xlfn.SWITCH($A$2,"average", AVERAGE(Instances!BU15:Instances!BU15),"median", MEDIAN(Instances!BU15:Instances!BU15),"min", MIN(Instances!BU15:Instances!BU15),"max", MAX(Instances!BU15:Instances!BU15),"diff", MAX(Instances!BU15:Instances!BU15)-MIN(Instances!BU15:Instances!BU15))</f>
        <v>0</v>
      </c>
      <c r="BV15" s="1" cm="1">
        <f t="array" ref="BV15">_xlfn.SWITCH($A$2,"average", AVERAGE(Instances!BV15:Instances!BV15),"median", MEDIAN(Instances!BV15:Instances!BV15),"min", MIN(Instances!BV15:Instances!BV15),"max", MAX(Instances!BV15:Instances!BV15),"diff", MAX(Instances!BV15:Instances!BV15)-MIN(Instances!BV15:Instances!BV15))</f>
        <v>0</v>
      </c>
      <c r="BW15" s="1" cm="1">
        <f t="array" ref="BW15">_xlfn.SWITCH($A$2,"average", AVERAGE(Instances!BW15:Instances!BW15),"median", MEDIAN(Instances!BW15:Instances!BW15),"min", MIN(Instances!BW15:Instances!BW15),"max", MAX(Instances!BW15:Instances!BW15),"diff", MAX(Instances!BW15:Instances!BW15)-MIN(Instances!BW15:Instances!BW15))</f>
        <v>0</v>
      </c>
      <c r="BX15" s="1" cm="1">
        <f t="array" ref="BX15">_xlfn.SWITCH($A$2,"average", AVERAGE(Instances!BX15:Instances!BX15),"median", MEDIAN(Instances!BX15:Instances!BX15),"min", MIN(Instances!BX15:Instances!BX15),"max", MAX(Instances!BX15:Instances!BX15),"diff", MAX(Instances!BX15:Instances!BX15)-MIN(Instances!BX15:Instances!BX15))</f>
        <v>0</v>
      </c>
      <c r="BY15" s="1" cm="1">
        <f t="array" ref="BY15">_xlfn.SWITCH($A$2,"average", AVERAGE(Instances!BY15:Instances!BY15),"median", MEDIAN(Instances!BY15:Instances!BY15),"min", MIN(Instances!BY15:Instances!BY15),"max", MAX(Instances!BY15:Instances!BY15),"diff", MAX(Instances!BY15:Instances!BY15)-MIN(Instances!BY15:Instances!BY15))</f>
        <v>0</v>
      </c>
      <c r="BZ15" s="1" cm="1">
        <f t="array" ref="BZ15">_xlfn.SWITCH($A$2,"average", AVERAGE(Instances!BZ15:Instances!BZ15),"median", MEDIAN(Instances!BZ15:Instances!BZ15),"min", MIN(Instances!BZ15:Instances!BZ15),"max", MAX(Instances!BZ15:Instances!BZ15),"diff", MAX(Instances!BZ15:Instances!BZ15)-MIN(Instances!BZ15:Instances!BZ15))</f>
        <v>0</v>
      </c>
      <c r="CA15" s="1" cm="1">
        <f t="array" ref="CA15">_xlfn.SWITCH($A$2,"average", AVERAGE(Instances!CA15:Instances!CA15),"median", MEDIAN(Instances!CA15:Instances!CA15),"min", MIN(Instances!CA15:Instances!CA15),"max", MAX(Instances!CA15:Instances!CA15),"diff", MAX(Instances!CA15:Instances!CA15)-MIN(Instances!CA15:Instances!CA15))</f>
        <v>0</v>
      </c>
      <c r="CB15" s="1" cm="1">
        <f t="array" ref="CB15">_xlfn.SWITCH($A$2,"average", AVERAGE(Instances!CB15:Instances!CB15),"median", MEDIAN(Instances!CB15:Instances!CB15),"min", MIN(Instances!CB15:Instances!CB15),"max", MAX(Instances!CB15:Instances!CB15),"diff", MAX(Instances!CB15:Instances!CB15)-MIN(Instances!CB15:Instances!CB15))</f>
        <v>0</v>
      </c>
      <c r="CC15" s="1" cm="1">
        <f t="array" ref="CC15">_xlfn.SWITCH($A$2,"average", AVERAGE(Instances!CC15:Instances!CC15),"median", MEDIAN(Instances!CC15:Instances!CC15),"min", MIN(Instances!CC15:Instances!CC15),"max", MAX(Instances!CC15:Instances!CC15),"diff", MAX(Instances!CC15:Instances!CC15)-MIN(Instances!CC15:Instances!CC15))</f>
        <v>0</v>
      </c>
      <c r="CD15" s="1" cm="1">
        <f t="array" ref="CD15">_xlfn.SWITCH($A$2,"average", AVERAGE(Instances!CD15:Instances!CD15),"median", MEDIAN(Instances!CD15:Instances!CD15),"min", MIN(Instances!CD15:Instances!CD15),"max", MAX(Instances!CD15:Instances!CD15),"diff", MAX(Instances!CD15:Instances!CD15)-MIN(Instances!CD15:Instances!CD15))</f>
        <v>0</v>
      </c>
      <c r="CE15" s="1" cm="1">
        <f t="array" ref="CE15">_xlfn.SWITCH($A$2,"average", AVERAGE(Instances!CE15:Instances!CE15),"median", MEDIAN(Instances!CE15:Instances!CE15),"min", MIN(Instances!CE15:Instances!CE15),"max", MAX(Instances!CE15:Instances!CE15),"diff", MAX(Instances!CE15:Instances!CE15)-MIN(Instances!CE15:Instances!CE15))</f>
        <v>0</v>
      </c>
      <c r="CF15" s="1" cm="1">
        <f t="array" ref="CF15">_xlfn.SWITCH($A$2,"average", AVERAGE(Instances!CF15:Instances!CF15),"median", MEDIAN(Instances!CF15:Instances!CF15),"min", MIN(Instances!CF15:Instances!CF15),"max", MAX(Instances!CF15:Instances!CF15),"diff", MAX(Instances!CF15:Instances!CF15)-MIN(Instances!CF15:Instances!CF15))</f>
        <v>0</v>
      </c>
      <c r="CG15" s="1" cm="1">
        <f t="array" ref="CG15">_xlfn.SWITCH($A$2,"average", AVERAGE(Instances!CG15:Instances!CG15),"median", MEDIAN(Instances!CG15:Instances!CG15),"min", MIN(Instances!CG15:Instances!CG15),"max", MAX(Instances!CG15:Instances!CG15),"diff", MAX(Instances!CG15:Instances!CG15)-MIN(Instances!CG15:Instances!CG15))</f>
        <v>0</v>
      </c>
      <c r="CH15" s="1" cm="1">
        <f t="array" ref="CH15">_xlfn.SWITCH($A$2,"average", AVERAGE(Instances!CH15:Instances!CH15),"median", MEDIAN(Instances!CH15:Instances!CH15),"min", MIN(Instances!CH15:Instances!CH15),"max", MAX(Instances!CH15:Instances!CH15),"diff", MAX(Instances!CH15:Instances!CH15)-MIN(Instances!CH15:Instances!CH15))</f>
        <v>0</v>
      </c>
      <c r="CI15" s="1" cm="1">
        <f t="array" ref="CI15">_xlfn.SWITCH($A$2,"average", AVERAGE(Instances!CI15:Instances!CI15),"median", MEDIAN(Instances!CI15:Instances!CI15),"min", MIN(Instances!CI15:Instances!CI15),"max", MAX(Instances!CI15:Instances!CI15),"diff", MAX(Instances!CI15:Instances!CI15)-MIN(Instances!CI15:Instances!CI15))</f>
        <v>0</v>
      </c>
      <c r="CJ15" s="1"/>
      <c r="CK15" s="1" cm="1">
        <f t="array" ref="CK15">_xlfn.SWITCH($A$2,"average", AVERAGE(Instances!CK15:Instances!CK15),"median", MEDIAN(Instances!CK15:Instances!CK15),"min", MIN(Instances!CK15:Instances!CK15),"max", MAX(Instances!CK15:Instances!CK15),"diff", MAX(Instances!CK15:Instances!CK15)-MIN(Instances!CK15:Instances!CK15))</f>
        <v>0</v>
      </c>
      <c r="CL15" s="1" cm="1">
        <f t="array" ref="CL15">_xlfn.SWITCH($A$2,"average", AVERAGE(Instances!CL15:Instances!CL15),"median", MEDIAN(Instances!CL15:Instances!CL15),"min", MIN(Instances!CL15:Instances!CL15),"max", MAX(Instances!CL15:Instances!CL15),"diff", MAX(Instances!CL15:Instances!CL15)-MIN(Instances!CL15:Instances!CL15))</f>
        <v>0</v>
      </c>
      <c r="CM15" s="1" cm="1">
        <f t="array" ref="CM15">_xlfn.SWITCH($A$2,"average", AVERAGE(Instances!CM15:Instances!CM15),"median", MEDIAN(Instances!CM15:Instances!CM15),"min", MIN(Instances!CM15:Instances!CM15),"max", MAX(Instances!CM15:Instances!CM15),"diff", MAX(Instances!CM15:Instances!CM15)-MIN(Instances!CM15:Instances!CM15))</f>
        <v>0</v>
      </c>
      <c r="CN15" s="1" cm="1">
        <f t="array" ref="CN15">_xlfn.SWITCH($A$2,"average", AVERAGE(Instances!CN15:Instances!CN15),"median", MEDIAN(Instances!CN15:Instances!CN15),"min", MIN(Instances!CN15:Instances!CN15),"max", MAX(Instances!CN15:Instances!CN15),"diff", MAX(Instances!CN15:Instances!CN15)-MIN(Instances!CN15:Instances!CN15))</f>
        <v>0</v>
      </c>
      <c r="CO15" s="1" cm="1">
        <f t="array" ref="CO15">_xlfn.SWITCH($A$2,"average", AVERAGE(Instances!CO15:Instances!CO15),"median", MEDIAN(Instances!CO15:Instances!CO15),"min", MIN(Instances!CO15:Instances!CO15),"max", MAX(Instances!CO15:Instances!CO15),"diff", MAX(Instances!CO15:Instances!CO15)-MIN(Instances!CO15:Instances!CO15))</f>
        <v>0</v>
      </c>
      <c r="CP15" s="1" cm="1">
        <f t="array" ref="CP15">_xlfn.SWITCH($A$2,"average", AVERAGE(Instances!CP15:Instances!CP15),"median", MEDIAN(Instances!CP15:Instances!CP15),"min", MIN(Instances!CP15:Instances!CP15),"max", MAX(Instances!CP15:Instances!CP15),"diff", MAX(Instances!CP15:Instances!CP15)-MIN(Instances!CP15:Instances!CP15))</f>
        <v>0</v>
      </c>
      <c r="CQ15" s="1" cm="1">
        <f t="array" ref="CQ15">_xlfn.SWITCH($A$2,"average", AVERAGE(Instances!CQ15:Instances!CQ15),"median", MEDIAN(Instances!CQ15:Instances!CQ15),"min", MIN(Instances!CQ15:Instances!CQ15),"max", MAX(Instances!CQ15:Instances!CQ15),"diff", MAX(Instances!CQ15:Instances!CQ15)-MIN(Instances!CQ15:Instances!CQ15))</f>
        <v>0</v>
      </c>
      <c r="CR15" s="1" cm="1">
        <f t="array" ref="CR15">_xlfn.SWITCH($A$2,"average", AVERAGE(Instances!CR15:Instances!CR15),"median", MEDIAN(Instances!CR15:Instances!CR15),"min", MIN(Instances!CR15:Instances!CR15),"max", MAX(Instances!CR15:Instances!CR15),"diff", MAX(Instances!CR15:Instances!CR15)-MIN(Instances!CR15:Instances!CR15))</f>
        <v>0</v>
      </c>
      <c r="CS15" s="1" cm="1">
        <f t="array" ref="CS15">_xlfn.SWITCH($A$2,"average", AVERAGE(Instances!CS15:Instances!CS15),"median", MEDIAN(Instances!CS15:Instances!CS15),"min", MIN(Instances!CS15:Instances!CS15),"max", MAX(Instances!CS15:Instances!CS15),"diff", MAX(Instances!CS15:Instances!CS15)-MIN(Instances!CS15:Instances!CS15))</f>
        <v>0</v>
      </c>
      <c r="CT15" s="1" cm="1">
        <f t="array" ref="CT15">_xlfn.SWITCH($A$2,"average", AVERAGE(Instances!CT15:Instances!CT15),"median", MEDIAN(Instances!CT15:Instances!CT15),"min", MIN(Instances!CT15:Instances!CT15),"max", MAX(Instances!CT15:Instances!CT15),"diff", MAX(Instances!CT15:Instances!CT15)-MIN(Instances!CT15:Instances!CT15))</f>
        <v>0</v>
      </c>
      <c r="CU15" s="1" cm="1">
        <f t="array" ref="CU15">_xlfn.SWITCH($A$2,"average", AVERAGE(Instances!CU15:Instances!CU15),"median", MEDIAN(Instances!CU15:Instances!CU15),"min", MIN(Instances!CU15:Instances!CU15),"max", MAX(Instances!CU15:Instances!CU15),"diff", MAX(Instances!CU15:Instances!CU15)-MIN(Instances!CU15:Instances!CU15))</f>
        <v>0</v>
      </c>
      <c r="CV15" s="1" cm="1">
        <f t="array" ref="CV15">_xlfn.SWITCH($A$2,"average", AVERAGE(Instances!CV15:Instances!CV15),"median", MEDIAN(Instances!CV15:Instances!CV15),"min", MIN(Instances!CV15:Instances!CV15),"max", MAX(Instances!CV15:Instances!CV15),"diff", MAX(Instances!CV15:Instances!CV15)-MIN(Instances!CV15:Instances!CV15))</f>
        <v>0</v>
      </c>
      <c r="CW15" s="1" cm="1">
        <f t="array" ref="CW15">_xlfn.SWITCH($A$2,"average", AVERAGE(Instances!CW15:Instances!CW15),"median", MEDIAN(Instances!CW15:Instances!CW15),"min", MIN(Instances!CW15:Instances!CW15),"max", MAX(Instances!CW15:Instances!CW15),"diff", MAX(Instances!CW15:Instances!CW15)-MIN(Instances!CW15:Instances!CW15))</f>
        <v>0</v>
      </c>
      <c r="CX15" s="1" cm="1">
        <f t="array" ref="CX15">_xlfn.SWITCH($A$2,"average", AVERAGE(Instances!CX15:Instances!CX15),"median", MEDIAN(Instances!CX15:Instances!CX15),"min", MIN(Instances!CX15:Instances!CX15),"max", MAX(Instances!CX15:Instances!CX15),"diff", MAX(Instances!CX15:Instances!CX15)-MIN(Instances!CX15:Instances!CX15))</f>
        <v>0</v>
      </c>
      <c r="CY15" s="1" cm="1">
        <f t="array" ref="CY15">_xlfn.SWITCH($A$2,"average", AVERAGE(Instances!CY15:Instances!CY15),"median", MEDIAN(Instances!CY15:Instances!CY15),"min", MIN(Instances!CY15:Instances!CY15),"max", MAX(Instances!CY15:Instances!CY15),"diff", MAX(Instances!CY15:Instances!CY15)-MIN(Instances!CY15:Instances!CY15))</f>
        <v>0</v>
      </c>
      <c r="CZ15" s="1" cm="1">
        <f t="array" ref="CZ15">_xlfn.SWITCH($A$2,"average", AVERAGE(Instances!CZ15:Instances!CZ15),"median", MEDIAN(Instances!CZ15:Instances!CZ15),"min", MIN(Instances!CZ15:Instances!CZ15),"max", MAX(Instances!CZ15:Instances!CZ15),"diff", MAX(Instances!CZ15:Instances!CZ15)-MIN(Instances!CZ15:Instances!CZ15))</f>
        <v>0</v>
      </c>
      <c r="DA15" s="1" cm="1">
        <f t="array" ref="DA15">_xlfn.SWITCH($A$2,"average", AVERAGE(Instances!DA15:Instances!DA15),"median", MEDIAN(Instances!DA15:Instances!DA15),"min", MIN(Instances!DA15:Instances!DA15),"max", MAX(Instances!DA15:Instances!DA15),"diff", MAX(Instances!DA15:Instances!DA15)-MIN(Instances!DA15:Instances!DA15))</f>
        <v>0</v>
      </c>
      <c r="DB15" s="1"/>
      <c r="DC15" s="1" cm="1">
        <f t="array" ref="DC15">_xlfn.SWITCH($A$2,"average", AVERAGE(Instances!DC15:Instances!DC15),"median", MEDIAN(Instances!DC15:Instances!DC15),"min", MIN(Instances!DC15:Instances!DC15),"max", MAX(Instances!DC15:Instances!DC15),"diff", MAX(Instances!DC15:Instances!DC15)-MIN(Instances!DC15:Instances!DC15))</f>
        <v>0</v>
      </c>
      <c r="DD15" s="1" cm="1">
        <f t="array" ref="DD15">_xlfn.SWITCH($A$2,"average", AVERAGE(Instances!DD15:Instances!DD15),"median", MEDIAN(Instances!DD15:Instances!DD15),"min", MIN(Instances!DD15:Instances!DD15),"max", MAX(Instances!DD15:Instances!DD15),"diff", MAX(Instances!DD15:Instances!DD15)-MIN(Instances!DD15:Instances!DD15))</f>
        <v>0</v>
      </c>
      <c r="DE15" s="1" cm="1">
        <f t="array" ref="DE15">_xlfn.SWITCH($A$2,"average", AVERAGE(Instances!DE15:Instances!DE15),"median", MEDIAN(Instances!DE15:Instances!DE15),"min", MIN(Instances!DE15:Instances!DE15),"max", MAX(Instances!DE15:Instances!DE15),"diff", MAX(Instances!DE15:Instances!DE15)-MIN(Instances!DE15:Instances!DE15))</f>
        <v>0</v>
      </c>
      <c r="DF15" s="1" cm="1">
        <f t="array" ref="DF15">_xlfn.SWITCH($A$2,"average", AVERAGE(Instances!DF15:Instances!DF15),"median", MEDIAN(Instances!DF15:Instances!DF15),"min", MIN(Instances!DF15:Instances!DF15),"max", MAX(Instances!DF15:Instances!DF15),"diff", MAX(Instances!DF15:Instances!DF15)-MIN(Instances!DF15:Instances!DF15))</f>
        <v>0</v>
      </c>
      <c r="DG15" s="1" cm="1">
        <f t="array" ref="DG15">_xlfn.SWITCH($A$2,"average", AVERAGE(Instances!DG15:Instances!DG15),"median", MEDIAN(Instances!DG15:Instances!DG15),"min", MIN(Instances!DG15:Instances!DG15),"max", MAX(Instances!DG15:Instances!DG15),"diff", MAX(Instances!DG15:Instances!DG15)-MIN(Instances!DG15:Instances!DG15))</f>
        <v>0</v>
      </c>
      <c r="DH15" s="1" cm="1">
        <f t="array" ref="DH15">_xlfn.SWITCH($A$2,"average", AVERAGE(Instances!DH15:Instances!DH15),"median", MEDIAN(Instances!DH15:Instances!DH15),"min", MIN(Instances!DH15:Instances!DH15),"max", MAX(Instances!DH15:Instances!DH15),"diff", MAX(Instances!DH15:Instances!DH15)-MIN(Instances!DH15:Instances!DH15))</f>
        <v>0</v>
      </c>
      <c r="DI15" s="1" cm="1">
        <f t="array" ref="DI15">_xlfn.SWITCH($A$2,"average", AVERAGE(Instances!DI15:Instances!DI15),"median", MEDIAN(Instances!DI15:Instances!DI15),"min", MIN(Instances!DI15:Instances!DI15),"max", MAX(Instances!DI15:Instances!DI15),"diff", MAX(Instances!DI15:Instances!DI15)-MIN(Instances!DI15:Instances!DI15))</f>
        <v>0</v>
      </c>
      <c r="DJ15" s="1" cm="1">
        <f t="array" ref="DJ15">_xlfn.SWITCH($A$2,"average", AVERAGE(Instances!DJ15:Instances!DJ15),"median", MEDIAN(Instances!DJ15:Instances!DJ15),"min", MIN(Instances!DJ15:Instances!DJ15),"max", MAX(Instances!DJ15:Instances!DJ15),"diff", MAX(Instances!DJ15:Instances!DJ15)-MIN(Instances!DJ15:Instances!DJ15))</f>
        <v>0</v>
      </c>
      <c r="DK15" s="1" cm="1">
        <f t="array" ref="DK15">_xlfn.SWITCH($A$2,"average", AVERAGE(Instances!DK15:Instances!DK15),"median", MEDIAN(Instances!DK15:Instances!DK15),"min", MIN(Instances!DK15:Instances!DK15),"max", MAX(Instances!DK15:Instances!DK15),"diff", MAX(Instances!DK15:Instances!DK15)-MIN(Instances!DK15:Instances!DK15))</f>
        <v>0</v>
      </c>
      <c r="DL15" s="1" cm="1">
        <f t="array" ref="DL15">_xlfn.SWITCH($A$2,"average", AVERAGE(Instances!DL15:Instances!DL15),"median", MEDIAN(Instances!DL15:Instances!DL15),"min", MIN(Instances!DL15:Instances!DL15),"max", MAX(Instances!DL15:Instances!DL15),"diff", MAX(Instances!DL15:Instances!DL15)-MIN(Instances!DL15:Instances!DL15))</f>
        <v>0</v>
      </c>
      <c r="DM15" s="1" cm="1">
        <f t="array" ref="DM15">_xlfn.SWITCH($A$2,"average", AVERAGE(Instances!DM15:Instances!DM15),"median", MEDIAN(Instances!DM15:Instances!DM15),"min", MIN(Instances!DM15:Instances!DM15),"max", MAX(Instances!DM15:Instances!DM15),"diff", MAX(Instances!DM15:Instances!DM15)-MIN(Instances!DM15:Instances!DM15))</f>
        <v>0</v>
      </c>
      <c r="DN15" s="1" cm="1">
        <f t="array" ref="DN15">_xlfn.SWITCH($A$2,"average", AVERAGE(Instances!DN15:Instances!DN15),"median", MEDIAN(Instances!DN15:Instances!DN15),"min", MIN(Instances!DN15:Instances!DN15),"max", MAX(Instances!DN15:Instances!DN15),"diff", MAX(Instances!DN15:Instances!DN15)-MIN(Instances!DN15:Instances!DN15))</f>
        <v>0</v>
      </c>
      <c r="DO15" s="1" cm="1">
        <f t="array" ref="DO15">_xlfn.SWITCH($A$2,"average", AVERAGE(Instances!DO15:Instances!DO15),"median", MEDIAN(Instances!DO15:Instances!DO15),"min", MIN(Instances!DO15:Instances!DO15),"max", MAX(Instances!DO15:Instances!DO15),"diff", MAX(Instances!DO15:Instances!DO15)-MIN(Instances!DO15:Instances!DO15))</f>
        <v>0</v>
      </c>
      <c r="DP15" s="1" cm="1">
        <f t="array" ref="DP15">_xlfn.SWITCH($A$2,"average", AVERAGE(Instances!DP15:Instances!DP15),"median", MEDIAN(Instances!DP15:Instances!DP15),"min", MIN(Instances!DP15:Instances!DP15),"max", MAX(Instances!DP15:Instances!DP15),"diff", MAX(Instances!DP15:Instances!DP15)-MIN(Instances!DP15:Instances!DP15))</f>
        <v>0</v>
      </c>
      <c r="DQ15" s="1" cm="1">
        <f t="array" ref="DQ15">_xlfn.SWITCH($A$2,"average", AVERAGE(Instances!DQ15:Instances!DQ15),"median", MEDIAN(Instances!DQ15:Instances!DQ15),"min", MIN(Instances!DQ15:Instances!DQ15),"max", MAX(Instances!DQ15:Instances!DQ15),"diff", MAX(Instances!DQ15:Instances!DQ15)-MIN(Instances!DQ15:Instances!DQ15))</f>
        <v>0</v>
      </c>
      <c r="DR15" s="1" cm="1">
        <f t="array" ref="DR15">_xlfn.SWITCH($A$2,"average", AVERAGE(Instances!DR15:Instances!DR15),"median", MEDIAN(Instances!DR15:Instances!DR15),"min", MIN(Instances!DR15:Instances!DR15),"max", MAX(Instances!DR15:Instances!DR15),"diff", MAX(Instances!DR15:Instances!DR15)-MIN(Instances!DR15:Instances!DR15))</f>
        <v>0</v>
      </c>
      <c r="DS15" s="1" cm="1">
        <f t="array" ref="DS15">_xlfn.SWITCH($A$2,"average", AVERAGE(Instances!DS15:Instances!DS15),"median", MEDIAN(Instances!DS15:Instances!DS15),"min", MIN(Instances!DS15:Instances!DS15),"max", MAX(Instances!DS15:Instances!DS15),"diff", MAX(Instances!DS15:Instances!DS15)-MIN(Instances!DS15:Instances!DS15))</f>
        <v>0</v>
      </c>
      <c r="DT15" s="1"/>
      <c r="DU15" s="1" cm="1">
        <f t="array" ref="DU15">_xlfn.SWITCH($A$2,"average", AVERAGE(Instances!DU15:Instances!DU15),"median", MEDIAN(Instances!DU15:Instances!DU15),"min", MIN(Instances!DU15:Instances!DU15),"max", MAX(Instances!DU15:Instances!DU15),"diff", MAX(Instances!DU15:Instances!DU15)-MIN(Instances!DU15:Instances!DU15))</f>
        <v>0</v>
      </c>
      <c r="DV15" s="1" cm="1">
        <f t="array" ref="DV15">_xlfn.SWITCH($A$2,"average", AVERAGE(Instances!DV15:Instances!DV15),"median", MEDIAN(Instances!DV15:Instances!DV15),"min", MIN(Instances!DV15:Instances!DV15),"max", MAX(Instances!DV15:Instances!DV15),"diff", MAX(Instances!DV15:Instances!DV15)-MIN(Instances!DV15:Instances!DV15))</f>
        <v>0</v>
      </c>
      <c r="DW15" s="1" cm="1">
        <f t="array" ref="DW15">_xlfn.SWITCH($A$2,"average", AVERAGE(Instances!DW15:Instances!DW15),"median", MEDIAN(Instances!DW15:Instances!DW15),"min", MIN(Instances!DW15:Instances!DW15),"max", MAX(Instances!DW15:Instances!DW15),"diff", MAX(Instances!DW15:Instances!DW15)-MIN(Instances!DW15:Instances!DW15))</f>
        <v>0</v>
      </c>
      <c r="DX15" s="1" cm="1">
        <f t="array" ref="DX15">_xlfn.SWITCH($A$2,"average", AVERAGE(Instances!DX15:Instances!DX15),"median", MEDIAN(Instances!DX15:Instances!DX15),"min", MIN(Instances!DX15:Instances!DX15),"max", MAX(Instances!DX15:Instances!DX15),"diff", MAX(Instances!DX15:Instances!DX15)-MIN(Instances!DX15:Instances!DX15))</f>
        <v>0</v>
      </c>
      <c r="DY15" s="1" cm="1">
        <f t="array" ref="DY15">_xlfn.SWITCH($A$2,"average", AVERAGE(Instances!DY15:Instances!DY15),"median", MEDIAN(Instances!DY15:Instances!DY15),"min", MIN(Instances!DY15:Instances!DY15),"max", MAX(Instances!DY15:Instances!DY15),"diff", MAX(Instances!DY15:Instances!DY15)-MIN(Instances!DY15:Instances!DY15))</f>
        <v>0</v>
      </c>
      <c r="DZ15" s="1" cm="1">
        <f t="array" ref="DZ15">_xlfn.SWITCH($A$2,"average", AVERAGE(Instances!DZ15:Instances!DZ15),"median", MEDIAN(Instances!DZ15:Instances!DZ15),"min", MIN(Instances!DZ15:Instances!DZ15),"max", MAX(Instances!DZ15:Instances!DZ15),"diff", MAX(Instances!DZ15:Instances!DZ15)-MIN(Instances!DZ15:Instances!DZ15))</f>
        <v>0</v>
      </c>
      <c r="EA15" s="1" cm="1">
        <f t="array" ref="EA15">_xlfn.SWITCH($A$2,"average", AVERAGE(Instances!EA15:Instances!EA15),"median", MEDIAN(Instances!EA15:Instances!EA15),"min", MIN(Instances!EA15:Instances!EA15),"max", MAX(Instances!EA15:Instances!EA15),"diff", MAX(Instances!EA15:Instances!EA15)-MIN(Instances!EA15:Instances!EA15))</f>
        <v>0</v>
      </c>
      <c r="EB15" s="1" cm="1">
        <f t="array" ref="EB15">_xlfn.SWITCH($A$2,"average", AVERAGE(Instances!EB15:Instances!EB15),"median", MEDIAN(Instances!EB15:Instances!EB15),"min", MIN(Instances!EB15:Instances!EB15),"max", MAX(Instances!EB15:Instances!EB15),"diff", MAX(Instances!EB15:Instances!EB15)-MIN(Instances!EB15:Instances!EB15))</f>
        <v>0</v>
      </c>
      <c r="EC15" s="1" cm="1">
        <f t="array" ref="EC15">_xlfn.SWITCH($A$2,"average", AVERAGE(Instances!EC15:Instances!EC15),"median", MEDIAN(Instances!EC15:Instances!EC15),"min", MIN(Instances!EC15:Instances!EC15),"max", MAX(Instances!EC15:Instances!EC15),"diff", MAX(Instances!EC15:Instances!EC15)-MIN(Instances!EC15:Instances!EC15))</f>
        <v>0</v>
      </c>
      <c r="ED15" s="1" cm="1">
        <f t="array" ref="ED15">_xlfn.SWITCH($A$2,"average", AVERAGE(Instances!ED15:Instances!ED15),"median", MEDIAN(Instances!ED15:Instances!ED15),"min", MIN(Instances!ED15:Instances!ED15),"max", MAX(Instances!ED15:Instances!ED15),"diff", MAX(Instances!ED15:Instances!ED15)-MIN(Instances!ED15:Instances!ED15))</f>
        <v>0</v>
      </c>
      <c r="EE15" s="1" cm="1">
        <f t="array" ref="EE15">_xlfn.SWITCH($A$2,"average", AVERAGE(Instances!EE15:Instances!EE15),"median", MEDIAN(Instances!EE15:Instances!EE15),"min", MIN(Instances!EE15:Instances!EE15),"max", MAX(Instances!EE15:Instances!EE15),"diff", MAX(Instances!EE15:Instances!EE15)-MIN(Instances!EE15:Instances!EE15))</f>
        <v>0</v>
      </c>
      <c r="EF15" s="1" cm="1">
        <f t="array" ref="EF15">_xlfn.SWITCH($A$2,"average", AVERAGE(Instances!EF15:Instances!EF15),"median", MEDIAN(Instances!EF15:Instances!EF15),"min", MIN(Instances!EF15:Instances!EF15),"max", MAX(Instances!EF15:Instances!EF15),"diff", MAX(Instances!EF15:Instances!EF15)-MIN(Instances!EF15:Instances!EF15))</f>
        <v>0</v>
      </c>
      <c r="EG15" s="1" cm="1">
        <f t="array" ref="EG15">_xlfn.SWITCH($A$2,"average", AVERAGE(Instances!EG15:Instances!EG15),"median", MEDIAN(Instances!EG15:Instances!EG15),"min", MIN(Instances!EG15:Instances!EG15),"max", MAX(Instances!EG15:Instances!EG15),"diff", MAX(Instances!EG15:Instances!EG15)-MIN(Instances!EG15:Instances!EG15))</f>
        <v>0</v>
      </c>
      <c r="EH15" s="1" cm="1">
        <f t="array" ref="EH15">_xlfn.SWITCH($A$2,"average", AVERAGE(Instances!EH15:Instances!EH15),"median", MEDIAN(Instances!EH15:Instances!EH15),"min", MIN(Instances!EH15:Instances!EH15),"max", MAX(Instances!EH15:Instances!EH15),"diff", MAX(Instances!EH15:Instances!EH15)-MIN(Instances!EH15:Instances!EH15))</f>
        <v>0</v>
      </c>
      <c r="EI15" s="1" cm="1">
        <f t="array" ref="EI15">_xlfn.SWITCH($A$2,"average", AVERAGE(Instances!EI15:Instances!EI15),"median", MEDIAN(Instances!EI15:Instances!EI15),"min", MIN(Instances!EI15:Instances!EI15),"max", MAX(Instances!EI15:Instances!EI15),"diff", MAX(Instances!EI15:Instances!EI15)-MIN(Instances!EI15:Instances!EI15))</f>
        <v>0</v>
      </c>
      <c r="EJ15" s="1" cm="1">
        <f t="array" ref="EJ15">_xlfn.SWITCH($A$2,"average", AVERAGE(Instances!EJ15:Instances!EJ15),"median", MEDIAN(Instances!EJ15:Instances!EJ15),"min", MIN(Instances!EJ15:Instances!EJ15),"max", MAX(Instances!EJ15:Instances!EJ15),"diff", MAX(Instances!EJ15:Instances!EJ15)-MIN(Instances!EJ15:Instances!EJ15))</f>
        <v>0</v>
      </c>
      <c r="EK15" s="1" cm="1">
        <f t="array" ref="EK15">_xlfn.SWITCH($A$2,"average", AVERAGE(Instances!EK15:Instances!EK15),"median", MEDIAN(Instances!EK15:Instances!EK15),"min", MIN(Instances!EK15:Instances!EK15),"max", MAX(Instances!EK15:Instances!EK15),"diff", MAX(Instances!EK15:Instances!EK15)-MIN(Instances!EK15:Instances!EK15))</f>
        <v>0</v>
      </c>
      <c r="EL15" s="1"/>
      <c r="EM15" s="1" cm="1">
        <f t="array" ref="EM15">_xlfn.SWITCH($A$2,"average", AVERAGE(Instances!EM15:Instances!EM15),"median", MEDIAN(Instances!EM15:Instances!EM15),"min", MIN(Instances!EM15:Instances!EM15),"max", MAX(Instances!EM15:Instances!EM15),"diff", MAX(Instances!EM15:Instances!EM15)-MIN(Instances!EM15:Instances!EM15))</f>
        <v>0</v>
      </c>
      <c r="EN15" s="1" cm="1">
        <f t="array" ref="EN15">_xlfn.SWITCH($A$2,"average", AVERAGE(Instances!EN15:Instances!EN15),"median", MEDIAN(Instances!EN15:Instances!EN15),"min", MIN(Instances!EN15:Instances!EN15),"max", MAX(Instances!EN15:Instances!EN15),"diff", MAX(Instances!EN15:Instances!EN15)-MIN(Instances!EN15:Instances!EN15))</f>
        <v>0</v>
      </c>
      <c r="EO15" s="1" cm="1">
        <f t="array" ref="EO15">_xlfn.SWITCH($A$2,"average", AVERAGE(Instances!EO15:Instances!EO15),"median", MEDIAN(Instances!EO15:Instances!EO15),"min", MIN(Instances!EO15:Instances!EO15),"max", MAX(Instances!EO15:Instances!EO15),"diff", MAX(Instances!EO15:Instances!EO15)-MIN(Instances!EO15:Instances!EO15))</f>
        <v>0</v>
      </c>
      <c r="EP15" s="1" cm="1">
        <f t="array" ref="EP15">_xlfn.SWITCH($A$2,"average", AVERAGE(Instances!EP15:Instances!EP15),"median", MEDIAN(Instances!EP15:Instances!EP15),"min", MIN(Instances!EP15:Instances!EP15),"max", MAX(Instances!EP15:Instances!EP15),"diff", MAX(Instances!EP15:Instances!EP15)-MIN(Instances!EP15:Instances!EP15))</f>
        <v>0</v>
      </c>
      <c r="EQ15" s="1" cm="1">
        <f t="array" ref="EQ15">_xlfn.SWITCH($A$2,"average", AVERAGE(Instances!EQ15:Instances!EQ15),"median", MEDIAN(Instances!EQ15:Instances!EQ15),"min", MIN(Instances!EQ15:Instances!EQ15),"max", MAX(Instances!EQ15:Instances!EQ15),"diff", MAX(Instances!EQ15:Instances!EQ15)-MIN(Instances!EQ15:Instances!EQ15))</f>
        <v>0</v>
      </c>
      <c r="ER15" s="1" cm="1">
        <f t="array" ref="ER15">_xlfn.SWITCH($A$2,"average", AVERAGE(Instances!ER15:Instances!ER15),"median", MEDIAN(Instances!ER15:Instances!ER15),"min", MIN(Instances!ER15:Instances!ER15),"max", MAX(Instances!ER15:Instances!ER15),"diff", MAX(Instances!ER15:Instances!ER15)-MIN(Instances!ER15:Instances!ER15))</f>
        <v>0</v>
      </c>
      <c r="ES15" s="1" cm="1">
        <f t="array" ref="ES15">_xlfn.SWITCH($A$2,"average", AVERAGE(Instances!ES15:Instances!ES15),"median", MEDIAN(Instances!ES15:Instances!ES15),"min", MIN(Instances!ES15:Instances!ES15),"max", MAX(Instances!ES15:Instances!ES15),"diff", MAX(Instances!ES15:Instances!ES15)-MIN(Instances!ES15:Instances!ES15))</f>
        <v>0</v>
      </c>
      <c r="ET15" s="1" cm="1">
        <f t="array" ref="ET15">_xlfn.SWITCH($A$2,"average", AVERAGE(Instances!ET15:Instances!ET15),"median", MEDIAN(Instances!ET15:Instances!ET15),"min", MIN(Instances!ET15:Instances!ET15),"max", MAX(Instances!ET15:Instances!ET15),"diff", MAX(Instances!ET15:Instances!ET15)-MIN(Instances!ET15:Instances!ET15))</f>
        <v>0</v>
      </c>
      <c r="EU15" s="1" cm="1">
        <f t="array" ref="EU15">_xlfn.SWITCH($A$2,"average", AVERAGE(Instances!EU15:Instances!EU15),"median", MEDIAN(Instances!EU15:Instances!EU15),"min", MIN(Instances!EU15:Instances!EU15),"max", MAX(Instances!EU15:Instances!EU15),"diff", MAX(Instances!EU15:Instances!EU15)-MIN(Instances!EU15:Instances!EU15))</f>
        <v>0</v>
      </c>
      <c r="EV15" s="1" cm="1">
        <f t="array" ref="EV15">_xlfn.SWITCH($A$2,"average", AVERAGE(Instances!EV15:Instances!EV15),"median", MEDIAN(Instances!EV15:Instances!EV15),"min", MIN(Instances!EV15:Instances!EV15),"max", MAX(Instances!EV15:Instances!EV15),"diff", MAX(Instances!EV15:Instances!EV15)-MIN(Instances!EV15:Instances!EV15))</f>
        <v>0</v>
      </c>
      <c r="EW15" s="1" cm="1">
        <f t="array" ref="EW15">_xlfn.SWITCH($A$2,"average", AVERAGE(Instances!EW15:Instances!EW15),"median", MEDIAN(Instances!EW15:Instances!EW15),"min", MIN(Instances!EW15:Instances!EW15),"max", MAX(Instances!EW15:Instances!EW15),"diff", MAX(Instances!EW15:Instances!EW15)-MIN(Instances!EW15:Instances!EW15))</f>
        <v>0</v>
      </c>
      <c r="EX15" s="1" cm="1">
        <f t="array" ref="EX15">_xlfn.SWITCH($A$2,"average", AVERAGE(Instances!EX15:Instances!EX15),"median", MEDIAN(Instances!EX15:Instances!EX15),"min", MIN(Instances!EX15:Instances!EX15),"max", MAX(Instances!EX15:Instances!EX15),"diff", MAX(Instances!EX15:Instances!EX15)-MIN(Instances!EX15:Instances!EX15))</f>
        <v>0</v>
      </c>
      <c r="EY15" s="1" cm="1">
        <f t="array" ref="EY15">_xlfn.SWITCH($A$2,"average", AVERAGE(Instances!EY15:Instances!EY15),"median", MEDIAN(Instances!EY15:Instances!EY15),"min", MIN(Instances!EY15:Instances!EY15),"max", MAX(Instances!EY15:Instances!EY15),"diff", MAX(Instances!EY15:Instances!EY15)-MIN(Instances!EY15:Instances!EY15))</f>
        <v>0</v>
      </c>
      <c r="EZ15" s="1" cm="1">
        <f t="array" ref="EZ15">_xlfn.SWITCH($A$2,"average", AVERAGE(Instances!EZ15:Instances!EZ15),"median", MEDIAN(Instances!EZ15:Instances!EZ15),"min", MIN(Instances!EZ15:Instances!EZ15),"max", MAX(Instances!EZ15:Instances!EZ15),"diff", MAX(Instances!EZ15:Instances!EZ15)-MIN(Instances!EZ15:Instances!EZ15))</f>
        <v>0</v>
      </c>
      <c r="FA15" s="1" cm="1">
        <f t="array" ref="FA15">_xlfn.SWITCH($A$2,"average", AVERAGE(Instances!FA15:Instances!FA15),"median", MEDIAN(Instances!FA15:Instances!FA15),"min", MIN(Instances!FA15:Instances!FA15),"max", MAX(Instances!FA15:Instances!FA15),"diff", MAX(Instances!FA15:Instances!FA15)-MIN(Instances!FA15:Instances!FA15))</f>
        <v>0</v>
      </c>
      <c r="FB15" s="1" cm="1">
        <f t="array" ref="FB15">_xlfn.SWITCH($A$2,"average", AVERAGE(Instances!FB15:Instances!FB15),"median", MEDIAN(Instances!FB15:Instances!FB15),"min", MIN(Instances!FB15:Instances!FB15),"max", MAX(Instances!FB15:Instances!FB15),"diff", MAX(Instances!FB15:Instances!FB15)-MIN(Instances!FB15:Instances!FB15))</f>
        <v>0</v>
      </c>
      <c r="FC15" s="1" cm="1">
        <f t="array" ref="FC15">_xlfn.SWITCH($A$2,"average", AVERAGE(Instances!FC15:Instances!FC15),"median", MEDIAN(Instances!FC15:Instances!FC15),"min", MIN(Instances!FC15:Instances!FC15),"max", MAX(Instances!FC15:Instances!FC15),"diff", MAX(Instances!FC15:Instances!FC15)-MIN(Instances!FC15:Instances!FC15))</f>
        <v>0</v>
      </c>
      <c r="FD15" s="1"/>
      <c r="FE15" s="1" cm="1">
        <f t="array" ref="FE15">_xlfn.SWITCH($A$2,"average", AVERAGE(Instances!FE15:Instances!FE15),"median", MEDIAN(Instances!FE15:Instances!FE15),"min", MIN(Instances!FE15:Instances!FE15),"max", MAX(Instances!FE15:Instances!FE15),"diff", MAX(Instances!FE15:Instances!FE15)-MIN(Instances!FE15:Instances!FE15))</f>
        <v>0</v>
      </c>
      <c r="FF15" s="1" cm="1">
        <f t="array" ref="FF15">_xlfn.SWITCH($A$2,"average", AVERAGE(Instances!FF15:Instances!FF15),"median", MEDIAN(Instances!FF15:Instances!FF15),"min", MIN(Instances!FF15:Instances!FF15),"max", MAX(Instances!FF15:Instances!FF15),"diff", MAX(Instances!FF15:Instances!FF15)-MIN(Instances!FF15:Instances!FF15))</f>
        <v>0</v>
      </c>
      <c r="FG15" s="1" cm="1">
        <f t="array" ref="FG15">_xlfn.SWITCH($A$2,"average", AVERAGE(Instances!FG15:Instances!FG15),"median", MEDIAN(Instances!FG15:Instances!FG15),"min", MIN(Instances!FG15:Instances!FG15),"max", MAX(Instances!FG15:Instances!FG15),"diff", MAX(Instances!FG15:Instances!FG15)-MIN(Instances!FG15:Instances!FG15))</f>
        <v>0</v>
      </c>
      <c r="FH15" s="1" cm="1">
        <f t="array" ref="FH15">_xlfn.SWITCH($A$2,"average", AVERAGE(Instances!FH15:Instances!FH15),"median", MEDIAN(Instances!FH15:Instances!FH15),"min", MIN(Instances!FH15:Instances!FH15),"max", MAX(Instances!FH15:Instances!FH15),"diff", MAX(Instances!FH15:Instances!FH15)-MIN(Instances!FH15:Instances!FH15))</f>
        <v>0</v>
      </c>
      <c r="FI15" s="1" cm="1">
        <f t="array" ref="FI15">_xlfn.SWITCH($A$2,"average", AVERAGE(Instances!FI15:Instances!FI15),"median", MEDIAN(Instances!FI15:Instances!FI15),"min", MIN(Instances!FI15:Instances!FI15),"max", MAX(Instances!FI15:Instances!FI15),"diff", MAX(Instances!FI15:Instances!FI15)-MIN(Instances!FI15:Instances!FI15))</f>
        <v>0</v>
      </c>
      <c r="FJ15" s="1" cm="1">
        <f t="array" ref="FJ15">_xlfn.SWITCH($A$2,"average", AVERAGE(Instances!FJ15:Instances!FJ15),"median", MEDIAN(Instances!FJ15:Instances!FJ15),"min", MIN(Instances!FJ15:Instances!FJ15),"max", MAX(Instances!FJ15:Instances!FJ15),"diff", MAX(Instances!FJ15:Instances!FJ15)-MIN(Instances!FJ15:Instances!FJ15))</f>
        <v>0</v>
      </c>
      <c r="FK15" s="1" cm="1">
        <f t="array" ref="FK15">_xlfn.SWITCH($A$2,"average", AVERAGE(Instances!FK15:Instances!FK15),"median", MEDIAN(Instances!FK15:Instances!FK15),"min", MIN(Instances!FK15:Instances!FK15),"max", MAX(Instances!FK15:Instances!FK15),"diff", MAX(Instances!FK15:Instances!FK15)-MIN(Instances!FK15:Instances!FK15))</f>
        <v>0</v>
      </c>
      <c r="FL15" s="1" cm="1">
        <f t="array" ref="FL15">_xlfn.SWITCH($A$2,"average", AVERAGE(Instances!FL15:Instances!FL15),"median", MEDIAN(Instances!FL15:Instances!FL15),"min", MIN(Instances!FL15:Instances!FL15),"max", MAX(Instances!FL15:Instances!FL15),"diff", MAX(Instances!FL15:Instances!FL15)-MIN(Instances!FL15:Instances!FL15))</f>
        <v>0</v>
      </c>
      <c r="FM15" s="1" cm="1">
        <f t="array" ref="FM15">_xlfn.SWITCH($A$2,"average", AVERAGE(Instances!FM15:Instances!FM15),"median", MEDIAN(Instances!FM15:Instances!FM15),"min", MIN(Instances!FM15:Instances!FM15),"max", MAX(Instances!FM15:Instances!FM15),"diff", MAX(Instances!FM15:Instances!FM15)-MIN(Instances!FM15:Instances!FM15))</f>
        <v>0</v>
      </c>
      <c r="FN15" s="1" cm="1">
        <f t="array" ref="FN15">_xlfn.SWITCH($A$2,"average", AVERAGE(Instances!FN15:Instances!FN15),"median", MEDIAN(Instances!FN15:Instances!FN15),"min", MIN(Instances!FN15:Instances!FN15),"max", MAX(Instances!FN15:Instances!FN15),"diff", MAX(Instances!FN15:Instances!FN15)-MIN(Instances!FN15:Instances!FN15))</f>
        <v>0</v>
      </c>
      <c r="FO15" s="1" cm="1">
        <f t="array" ref="FO15">_xlfn.SWITCH($A$2,"average", AVERAGE(Instances!FO15:Instances!FO15),"median", MEDIAN(Instances!FO15:Instances!FO15),"min", MIN(Instances!FO15:Instances!FO15),"max", MAX(Instances!FO15:Instances!FO15),"diff", MAX(Instances!FO15:Instances!FO15)-MIN(Instances!FO15:Instances!FO15))</f>
        <v>0</v>
      </c>
      <c r="FP15" s="1" cm="1">
        <f t="array" ref="FP15">_xlfn.SWITCH($A$2,"average", AVERAGE(Instances!FP15:Instances!FP15),"median", MEDIAN(Instances!FP15:Instances!FP15),"min", MIN(Instances!FP15:Instances!FP15),"max", MAX(Instances!FP15:Instances!FP15),"diff", MAX(Instances!FP15:Instances!FP15)-MIN(Instances!FP15:Instances!FP15))</f>
        <v>0</v>
      </c>
      <c r="FQ15" s="1" cm="1">
        <f t="array" ref="FQ15">_xlfn.SWITCH($A$2,"average", AVERAGE(Instances!FQ15:Instances!FQ15),"median", MEDIAN(Instances!FQ15:Instances!FQ15),"min", MIN(Instances!FQ15:Instances!FQ15),"max", MAX(Instances!FQ15:Instances!FQ15),"diff", MAX(Instances!FQ15:Instances!FQ15)-MIN(Instances!FQ15:Instances!FQ15))</f>
        <v>0</v>
      </c>
      <c r="FR15" s="1" cm="1">
        <f t="array" ref="FR15">_xlfn.SWITCH($A$2,"average", AVERAGE(Instances!FR15:Instances!FR15),"median", MEDIAN(Instances!FR15:Instances!FR15),"min", MIN(Instances!FR15:Instances!FR15),"max", MAX(Instances!FR15:Instances!FR15),"diff", MAX(Instances!FR15:Instances!FR15)-MIN(Instances!FR15:Instances!FR15))</f>
        <v>0</v>
      </c>
      <c r="FS15" s="1" cm="1">
        <f t="array" ref="FS15">_xlfn.SWITCH($A$2,"average", AVERAGE(Instances!FS15:Instances!FS15),"median", MEDIAN(Instances!FS15:Instances!FS15),"min", MIN(Instances!FS15:Instances!FS15),"max", MAX(Instances!FS15:Instances!FS15),"diff", MAX(Instances!FS15:Instances!FS15)-MIN(Instances!FS15:Instances!FS15))</f>
        <v>0</v>
      </c>
      <c r="FT15" s="1" cm="1">
        <f t="array" ref="FT15">_xlfn.SWITCH($A$2,"average", AVERAGE(Instances!FT15:Instances!FT15),"median", MEDIAN(Instances!FT15:Instances!FT15),"min", MIN(Instances!FT15:Instances!FT15),"max", MAX(Instances!FT15:Instances!FT15),"diff", MAX(Instances!FT15:Instances!FT15)-MIN(Instances!FT15:Instances!FT15))</f>
        <v>0</v>
      </c>
      <c r="FU15" s="1" cm="1">
        <f t="array" ref="FU15">_xlfn.SWITCH($A$2,"average", AVERAGE(Instances!FU15:Instances!FU15),"median", MEDIAN(Instances!FU15:Instances!FU15),"min", MIN(Instances!FU15:Instances!FU15),"max", MAX(Instances!FU15:Instances!FU15),"diff", MAX(Instances!FU15:Instances!FU15)-MIN(Instances!FU15:Instances!FU15))</f>
        <v>0</v>
      </c>
      <c r="FV15" s="1"/>
      <c r="FW15" s="1" cm="1">
        <f t="array" ref="FW15">_xlfn.SWITCH($A$2,"average", AVERAGE(Instances!FW15:Instances!FW15),"median", MEDIAN(Instances!FW15:Instances!FW15),"min", MIN(Instances!FW15:Instances!FW15),"max", MAX(Instances!FW15:Instances!FW15),"diff", MAX(Instances!FW15:Instances!FW15)-MIN(Instances!FW15:Instances!FW15))</f>
        <v>0</v>
      </c>
      <c r="FX15" s="1" cm="1">
        <f t="array" ref="FX15">_xlfn.SWITCH($A$2,"average", AVERAGE(Instances!FX15:Instances!FX15),"median", MEDIAN(Instances!FX15:Instances!FX15),"min", MIN(Instances!FX15:Instances!FX15),"max", MAX(Instances!FX15:Instances!FX15),"diff", MAX(Instances!FX15:Instances!FX15)-MIN(Instances!FX15:Instances!FX15))</f>
        <v>0</v>
      </c>
      <c r="FY15" s="1" cm="1">
        <f t="array" ref="FY15">_xlfn.SWITCH($A$2,"average", AVERAGE(Instances!FY15:Instances!FY15),"median", MEDIAN(Instances!FY15:Instances!FY15),"min", MIN(Instances!FY15:Instances!FY15),"max", MAX(Instances!FY15:Instances!FY15),"diff", MAX(Instances!FY15:Instances!FY15)-MIN(Instances!FY15:Instances!FY15))</f>
        <v>0</v>
      </c>
      <c r="FZ15" s="1" cm="1">
        <f t="array" ref="FZ15">_xlfn.SWITCH($A$2,"average", AVERAGE(Instances!FZ15:Instances!FZ15),"median", MEDIAN(Instances!FZ15:Instances!FZ15),"min", MIN(Instances!FZ15:Instances!FZ15),"max", MAX(Instances!FZ15:Instances!FZ15),"diff", MAX(Instances!FZ15:Instances!FZ15)-MIN(Instances!FZ15:Instances!FZ15))</f>
        <v>0</v>
      </c>
      <c r="GA15" s="1" cm="1">
        <f t="array" ref="GA15">_xlfn.SWITCH($A$2,"average", AVERAGE(Instances!GA15:Instances!GA15),"median", MEDIAN(Instances!GA15:Instances!GA15),"min", MIN(Instances!GA15:Instances!GA15),"max", MAX(Instances!GA15:Instances!GA15),"diff", MAX(Instances!GA15:Instances!GA15)-MIN(Instances!GA15:Instances!GA15))</f>
        <v>0</v>
      </c>
      <c r="GB15" s="1" cm="1">
        <f t="array" ref="GB15">_xlfn.SWITCH($A$2,"average", AVERAGE(Instances!GB15:Instances!GB15),"median", MEDIAN(Instances!GB15:Instances!GB15),"min", MIN(Instances!GB15:Instances!GB15),"max", MAX(Instances!GB15:Instances!GB15),"diff", MAX(Instances!GB15:Instances!GB15)-MIN(Instances!GB15:Instances!GB15))</f>
        <v>0</v>
      </c>
      <c r="GC15" s="1" cm="1">
        <f t="array" ref="GC15">_xlfn.SWITCH($A$2,"average", AVERAGE(Instances!GC15:Instances!GC15),"median", MEDIAN(Instances!GC15:Instances!GC15),"min", MIN(Instances!GC15:Instances!GC15),"max", MAX(Instances!GC15:Instances!GC15),"diff", MAX(Instances!GC15:Instances!GC15)-MIN(Instances!GC15:Instances!GC15))</f>
        <v>0</v>
      </c>
      <c r="GD15" s="1" cm="1">
        <f t="array" ref="GD15">_xlfn.SWITCH($A$2,"average", AVERAGE(Instances!GD15:Instances!GD15),"median", MEDIAN(Instances!GD15:Instances!GD15),"min", MIN(Instances!GD15:Instances!GD15),"max", MAX(Instances!GD15:Instances!GD15),"diff", MAX(Instances!GD15:Instances!GD15)-MIN(Instances!GD15:Instances!GD15))</f>
        <v>0</v>
      </c>
      <c r="GE15" s="1" cm="1">
        <f t="array" ref="GE15">_xlfn.SWITCH($A$2,"average", AVERAGE(Instances!GE15:Instances!GE15),"median", MEDIAN(Instances!GE15:Instances!GE15),"min", MIN(Instances!GE15:Instances!GE15),"max", MAX(Instances!GE15:Instances!GE15),"diff", MAX(Instances!GE15:Instances!GE15)-MIN(Instances!GE15:Instances!GE15))</f>
        <v>0</v>
      </c>
      <c r="GF15" s="1" cm="1">
        <f t="array" ref="GF15">_xlfn.SWITCH($A$2,"average", AVERAGE(Instances!GF15:Instances!GF15),"median", MEDIAN(Instances!GF15:Instances!GF15),"min", MIN(Instances!GF15:Instances!GF15),"max", MAX(Instances!GF15:Instances!GF15),"diff", MAX(Instances!GF15:Instances!GF15)-MIN(Instances!GF15:Instances!GF15))</f>
        <v>0</v>
      </c>
      <c r="GG15" s="1" cm="1">
        <f t="array" ref="GG15">_xlfn.SWITCH($A$2,"average", AVERAGE(Instances!GG15:Instances!GG15),"median", MEDIAN(Instances!GG15:Instances!GG15),"min", MIN(Instances!GG15:Instances!GG15),"max", MAX(Instances!GG15:Instances!GG15),"diff", MAX(Instances!GG15:Instances!GG15)-MIN(Instances!GG15:Instances!GG15))</f>
        <v>0</v>
      </c>
      <c r="GH15" s="1" cm="1">
        <f t="array" ref="GH15">_xlfn.SWITCH($A$2,"average", AVERAGE(Instances!GH15:Instances!GH15),"median", MEDIAN(Instances!GH15:Instances!GH15),"min", MIN(Instances!GH15:Instances!GH15),"max", MAX(Instances!GH15:Instances!GH15),"diff", MAX(Instances!GH15:Instances!GH15)-MIN(Instances!GH15:Instances!GH15))</f>
        <v>0</v>
      </c>
      <c r="GI15" s="1" cm="1">
        <f t="array" ref="GI15">_xlfn.SWITCH($A$2,"average", AVERAGE(Instances!GI15:Instances!GI15),"median", MEDIAN(Instances!GI15:Instances!GI15),"min", MIN(Instances!GI15:Instances!GI15),"max", MAX(Instances!GI15:Instances!GI15),"diff", MAX(Instances!GI15:Instances!GI15)-MIN(Instances!GI15:Instances!GI15))</f>
        <v>0</v>
      </c>
      <c r="GJ15" s="1" cm="1">
        <f t="array" ref="GJ15">_xlfn.SWITCH($A$2,"average", AVERAGE(Instances!GJ15:Instances!GJ15),"median", MEDIAN(Instances!GJ15:Instances!GJ15),"min", MIN(Instances!GJ15:Instances!GJ15),"max", MAX(Instances!GJ15:Instances!GJ15),"diff", MAX(Instances!GJ15:Instances!GJ15)-MIN(Instances!GJ15:Instances!GJ15))</f>
        <v>0</v>
      </c>
      <c r="GK15" s="1" cm="1">
        <f t="array" ref="GK15">_xlfn.SWITCH($A$2,"average", AVERAGE(Instances!GK15:Instances!GK15),"median", MEDIAN(Instances!GK15:Instances!GK15),"min", MIN(Instances!GK15:Instances!GK15),"max", MAX(Instances!GK15:Instances!GK15),"diff", MAX(Instances!GK15:Instances!GK15)-MIN(Instances!GK15:Instances!GK15))</f>
        <v>0</v>
      </c>
      <c r="GL15" s="1" cm="1">
        <f t="array" ref="GL15">_xlfn.SWITCH($A$2,"average", AVERAGE(Instances!GL15:Instances!GL15),"median", MEDIAN(Instances!GL15:Instances!GL15),"min", MIN(Instances!GL15:Instances!GL15),"max", MAX(Instances!GL15:Instances!GL15),"diff", MAX(Instances!GL15:Instances!GL15)-MIN(Instances!GL15:Instances!GL15))</f>
        <v>0</v>
      </c>
      <c r="GM15" s="1" cm="1">
        <f t="array" ref="GM15">_xlfn.SWITCH($A$2,"average", AVERAGE(Instances!GM15:Instances!GM15),"median", MEDIAN(Instances!GM15:Instances!GM15),"min", MIN(Instances!GM15:Instances!GM15),"max", MAX(Instances!GM15:Instances!GM15),"diff", MAX(Instances!GM15:Instances!GM15)-MIN(Instances!GM15:Instances!GM15))</f>
        <v>0</v>
      </c>
      <c r="GN15" s="1"/>
      <c r="GO15" s="1" cm="1">
        <f t="array" ref="GO15">_xlfn.SWITCH($A$2,"average", AVERAGE(Instances!GO15:Instances!GO15),"median", MEDIAN(Instances!GO15:Instances!GO15),"min", MIN(Instances!GO15:Instances!GO15),"max", MAX(Instances!GO15:Instances!GO15),"diff", MAX(Instances!GO15:Instances!GO15)-MIN(Instances!GO15:Instances!GO15))</f>
        <v>0</v>
      </c>
      <c r="GP15" s="1" cm="1">
        <f t="array" ref="GP15">_xlfn.SWITCH($A$2,"average", AVERAGE(Instances!GP15:Instances!GP15),"median", MEDIAN(Instances!GP15:Instances!GP15),"min", MIN(Instances!GP15:Instances!GP15),"max", MAX(Instances!GP15:Instances!GP15),"diff", MAX(Instances!GP15:Instances!GP15)-MIN(Instances!GP15:Instances!GP15))</f>
        <v>0</v>
      </c>
      <c r="GQ15" s="1" cm="1">
        <f t="array" ref="GQ15">_xlfn.SWITCH($A$2,"average", AVERAGE(Instances!GQ15:Instances!GQ15),"median", MEDIAN(Instances!GQ15:Instances!GQ15),"min", MIN(Instances!GQ15:Instances!GQ15),"max", MAX(Instances!GQ15:Instances!GQ15),"diff", MAX(Instances!GQ15:Instances!GQ15)-MIN(Instances!GQ15:Instances!GQ15))</f>
        <v>0</v>
      </c>
      <c r="GR15" s="1" cm="1">
        <f t="array" ref="GR15">_xlfn.SWITCH($A$2,"average", AVERAGE(Instances!GR15:Instances!GR15),"median", MEDIAN(Instances!GR15:Instances!GR15),"min", MIN(Instances!GR15:Instances!GR15),"max", MAX(Instances!GR15:Instances!GR15),"diff", MAX(Instances!GR15:Instances!GR15)-MIN(Instances!GR15:Instances!GR15))</f>
        <v>0</v>
      </c>
      <c r="GS15" s="1" cm="1">
        <f t="array" ref="GS15">_xlfn.SWITCH($A$2,"average", AVERAGE(Instances!GS15:Instances!GS15),"median", MEDIAN(Instances!GS15:Instances!GS15),"min", MIN(Instances!GS15:Instances!GS15),"max", MAX(Instances!GS15:Instances!GS15),"diff", MAX(Instances!GS15:Instances!GS15)-MIN(Instances!GS15:Instances!GS15))</f>
        <v>0</v>
      </c>
      <c r="GT15" s="1" cm="1">
        <f t="array" ref="GT15">_xlfn.SWITCH($A$2,"average", AVERAGE(Instances!GT15:Instances!GT15),"median", MEDIAN(Instances!GT15:Instances!GT15),"min", MIN(Instances!GT15:Instances!GT15),"max", MAX(Instances!GT15:Instances!GT15),"diff", MAX(Instances!GT15:Instances!GT15)-MIN(Instances!GT15:Instances!GT15))</f>
        <v>0</v>
      </c>
      <c r="GU15" s="1" cm="1">
        <f t="array" ref="GU15">_xlfn.SWITCH($A$2,"average", AVERAGE(Instances!GU15:Instances!GU15),"median", MEDIAN(Instances!GU15:Instances!GU15),"min", MIN(Instances!GU15:Instances!GU15),"max", MAX(Instances!GU15:Instances!GU15),"diff", MAX(Instances!GU15:Instances!GU15)-MIN(Instances!GU15:Instances!GU15))</f>
        <v>0</v>
      </c>
      <c r="GV15" s="1" cm="1">
        <f t="array" ref="GV15">_xlfn.SWITCH($A$2,"average", AVERAGE(Instances!GV15:Instances!GV15),"median", MEDIAN(Instances!GV15:Instances!GV15),"min", MIN(Instances!GV15:Instances!GV15),"max", MAX(Instances!GV15:Instances!GV15),"diff", MAX(Instances!GV15:Instances!GV15)-MIN(Instances!GV15:Instances!GV15))</f>
        <v>0</v>
      </c>
      <c r="GW15" s="1" cm="1">
        <f t="array" ref="GW15">_xlfn.SWITCH($A$2,"average", AVERAGE(Instances!GW15:Instances!GW15),"median", MEDIAN(Instances!GW15:Instances!GW15),"min", MIN(Instances!GW15:Instances!GW15),"max", MAX(Instances!GW15:Instances!GW15),"diff", MAX(Instances!GW15:Instances!GW15)-MIN(Instances!GW15:Instances!GW15))</f>
        <v>0</v>
      </c>
      <c r="GX15" s="1" cm="1">
        <f t="array" ref="GX15">_xlfn.SWITCH($A$2,"average", AVERAGE(Instances!GX15:Instances!GX15),"median", MEDIAN(Instances!GX15:Instances!GX15),"min", MIN(Instances!GX15:Instances!GX15),"max", MAX(Instances!GX15:Instances!GX15),"diff", MAX(Instances!GX15:Instances!GX15)-MIN(Instances!GX15:Instances!GX15))</f>
        <v>0</v>
      </c>
      <c r="GY15" s="1" cm="1">
        <f t="array" ref="GY15">_xlfn.SWITCH($A$2,"average", AVERAGE(Instances!GY15:Instances!GY15),"median", MEDIAN(Instances!GY15:Instances!GY15),"min", MIN(Instances!GY15:Instances!GY15),"max", MAX(Instances!GY15:Instances!GY15),"diff", MAX(Instances!GY15:Instances!GY15)-MIN(Instances!GY15:Instances!GY15))</f>
        <v>0</v>
      </c>
      <c r="GZ15" s="1" cm="1">
        <f t="array" ref="GZ15">_xlfn.SWITCH($A$2,"average", AVERAGE(Instances!GZ15:Instances!GZ15),"median", MEDIAN(Instances!GZ15:Instances!GZ15),"min", MIN(Instances!GZ15:Instances!GZ15),"max", MAX(Instances!GZ15:Instances!GZ15),"diff", MAX(Instances!GZ15:Instances!GZ15)-MIN(Instances!GZ15:Instances!GZ15))</f>
        <v>0</v>
      </c>
      <c r="HA15" s="1" cm="1">
        <f t="array" ref="HA15">_xlfn.SWITCH($A$2,"average", AVERAGE(Instances!HA15:Instances!HA15),"median", MEDIAN(Instances!HA15:Instances!HA15),"min", MIN(Instances!HA15:Instances!HA15),"max", MAX(Instances!HA15:Instances!HA15),"diff", MAX(Instances!HA15:Instances!HA15)-MIN(Instances!HA15:Instances!HA15))</f>
        <v>0</v>
      </c>
      <c r="HB15" s="1" cm="1">
        <f t="array" ref="HB15">_xlfn.SWITCH($A$2,"average", AVERAGE(Instances!HB15:Instances!HB15),"median", MEDIAN(Instances!HB15:Instances!HB15),"min", MIN(Instances!HB15:Instances!HB15),"max", MAX(Instances!HB15:Instances!HB15),"diff", MAX(Instances!HB15:Instances!HB15)-MIN(Instances!HB15:Instances!HB15))</f>
        <v>0</v>
      </c>
      <c r="HC15" s="1" cm="1">
        <f t="array" ref="HC15">_xlfn.SWITCH($A$2,"average", AVERAGE(Instances!HC15:Instances!HC15),"median", MEDIAN(Instances!HC15:Instances!HC15),"min", MIN(Instances!HC15:Instances!HC15),"max", MAX(Instances!HC15:Instances!HC15),"diff", MAX(Instances!HC15:Instances!HC15)-MIN(Instances!HC15:Instances!HC15))</f>
        <v>0</v>
      </c>
      <c r="HD15" s="1" cm="1">
        <f t="array" ref="HD15">_xlfn.SWITCH($A$2,"average", AVERAGE(Instances!HD15:Instances!HD15),"median", MEDIAN(Instances!HD15:Instances!HD15),"min", MIN(Instances!HD15:Instances!HD15),"max", MAX(Instances!HD15:Instances!HD15),"diff", MAX(Instances!HD15:Instances!HD15)-MIN(Instances!HD15:Instances!HD15))</f>
        <v>0</v>
      </c>
      <c r="HE15" s="1" cm="1">
        <f t="array" ref="HE15">_xlfn.SWITCH($A$2,"average", AVERAGE(Instances!HE15:Instances!HE15),"median", MEDIAN(Instances!HE15:Instances!HE15),"min", MIN(Instances!HE15:Instances!HE15),"max", MAX(Instances!HE15:Instances!HE15),"diff", MAX(Instances!HE15:Instances!HE15)-MIN(Instances!HE15:Instances!HE15))</f>
        <v>0</v>
      </c>
      <c r="HF15" s="1"/>
      <c r="HG15" s="1" cm="1">
        <f t="array" ref="HG15">_xlfn.SWITCH($A$2,"average", AVERAGE(Instances!HG15:Instances!HG15),"median", MEDIAN(Instances!HG15:Instances!HG15),"min", MIN(Instances!HG15:Instances!HG15),"max", MAX(Instances!HG15:Instances!HG15),"diff", MAX(Instances!HG15:Instances!HG15)-MIN(Instances!HG15:Instances!HG15))</f>
        <v>0</v>
      </c>
      <c r="HH15" s="1" cm="1">
        <f t="array" ref="HH15">_xlfn.SWITCH($A$2,"average", AVERAGE(Instances!HH15:Instances!HH15),"median", MEDIAN(Instances!HH15:Instances!HH15),"min", MIN(Instances!HH15:Instances!HH15),"max", MAX(Instances!HH15:Instances!HH15),"diff", MAX(Instances!HH15:Instances!HH15)-MIN(Instances!HH15:Instances!HH15))</f>
        <v>0</v>
      </c>
      <c r="HI15" s="1" cm="1">
        <f t="array" ref="HI15">_xlfn.SWITCH($A$2,"average", AVERAGE(Instances!HI15:Instances!HI15),"median", MEDIAN(Instances!HI15:Instances!HI15),"min", MIN(Instances!HI15:Instances!HI15),"max", MAX(Instances!HI15:Instances!HI15),"diff", MAX(Instances!HI15:Instances!HI15)-MIN(Instances!HI15:Instances!HI15))</f>
        <v>0</v>
      </c>
      <c r="HJ15" s="1" cm="1">
        <f t="array" ref="HJ15">_xlfn.SWITCH($A$2,"average", AVERAGE(Instances!HJ15:Instances!HJ15),"median", MEDIAN(Instances!HJ15:Instances!HJ15),"min", MIN(Instances!HJ15:Instances!HJ15),"max", MAX(Instances!HJ15:Instances!HJ15),"diff", MAX(Instances!HJ15:Instances!HJ15)-MIN(Instances!HJ15:Instances!HJ15))</f>
        <v>0</v>
      </c>
      <c r="HK15" s="1" cm="1">
        <f t="array" ref="HK15">_xlfn.SWITCH($A$2,"average", AVERAGE(Instances!HK15:Instances!HK15),"median", MEDIAN(Instances!HK15:Instances!HK15),"min", MIN(Instances!HK15:Instances!HK15),"max", MAX(Instances!HK15:Instances!HK15),"diff", MAX(Instances!HK15:Instances!HK15)-MIN(Instances!HK15:Instances!HK15))</f>
        <v>0</v>
      </c>
      <c r="HL15" s="1" cm="1">
        <f t="array" ref="HL15">_xlfn.SWITCH($A$2,"average", AVERAGE(Instances!HL15:Instances!HL15),"median", MEDIAN(Instances!HL15:Instances!HL15),"min", MIN(Instances!HL15:Instances!HL15),"max", MAX(Instances!HL15:Instances!HL15),"diff", MAX(Instances!HL15:Instances!HL15)-MIN(Instances!HL15:Instances!HL15))</f>
        <v>0</v>
      </c>
      <c r="HM15" s="1" cm="1">
        <f t="array" ref="HM15">_xlfn.SWITCH($A$2,"average", AVERAGE(Instances!HM15:Instances!HM15),"median", MEDIAN(Instances!HM15:Instances!HM15),"min", MIN(Instances!HM15:Instances!HM15),"max", MAX(Instances!HM15:Instances!HM15),"diff", MAX(Instances!HM15:Instances!HM15)-MIN(Instances!HM15:Instances!HM15))</f>
        <v>0</v>
      </c>
      <c r="HN15" s="1" cm="1">
        <f t="array" ref="HN15">_xlfn.SWITCH($A$2,"average", AVERAGE(Instances!HN15:Instances!HN15),"median", MEDIAN(Instances!HN15:Instances!HN15),"min", MIN(Instances!HN15:Instances!HN15),"max", MAX(Instances!HN15:Instances!HN15),"diff", MAX(Instances!HN15:Instances!HN15)-MIN(Instances!HN15:Instances!HN15))</f>
        <v>0</v>
      </c>
      <c r="HO15" s="1" cm="1">
        <f t="array" ref="HO15">_xlfn.SWITCH($A$2,"average", AVERAGE(Instances!HO15:Instances!HO15),"median", MEDIAN(Instances!HO15:Instances!HO15),"min", MIN(Instances!HO15:Instances!HO15),"max", MAX(Instances!HO15:Instances!HO15),"diff", MAX(Instances!HO15:Instances!HO15)-MIN(Instances!HO15:Instances!HO15))</f>
        <v>0</v>
      </c>
      <c r="HP15" s="1" cm="1">
        <f t="array" ref="HP15">_xlfn.SWITCH($A$2,"average", AVERAGE(Instances!HP15:Instances!HP15),"median", MEDIAN(Instances!HP15:Instances!HP15),"min", MIN(Instances!HP15:Instances!HP15),"max", MAX(Instances!HP15:Instances!HP15),"diff", MAX(Instances!HP15:Instances!HP15)-MIN(Instances!HP15:Instances!HP15))</f>
        <v>0</v>
      </c>
      <c r="HQ15" s="1" cm="1">
        <f t="array" ref="HQ15">_xlfn.SWITCH($A$2,"average", AVERAGE(Instances!HQ15:Instances!HQ15),"median", MEDIAN(Instances!HQ15:Instances!HQ15),"min", MIN(Instances!HQ15:Instances!HQ15),"max", MAX(Instances!HQ15:Instances!HQ15),"diff", MAX(Instances!HQ15:Instances!HQ15)-MIN(Instances!HQ15:Instances!HQ15))</f>
        <v>0</v>
      </c>
      <c r="HR15" s="1" cm="1">
        <f t="array" ref="HR15">_xlfn.SWITCH($A$2,"average", AVERAGE(Instances!HR15:Instances!HR15),"median", MEDIAN(Instances!HR15:Instances!HR15),"min", MIN(Instances!HR15:Instances!HR15),"max", MAX(Instances!HR15:Instances!HR15),"diff", MAX(Instances!HR15:Instances!HR15)-MIN(Instances!HR15:Instances!HR15))</f>
        <v>0</v>
      </c>
      <c r="HS15" s="1" cm="1">
        <f t="array" ref="HS15">_xlfn.SWITCH($A$2,"average", AVERAGE(Instances!HS15:Instances!HS15),"median", MEDIAN(Instances!HS15:Instances!HS15),"min", MIN(Instances!HS15:Instances!HS15),"max", MAX(Instances!HS15:Instances!HS15),"diff", MAX(Instances!HS15:Instances!HS15)-MIN(Instances!HS15:Instances!HS15))</f>
        <v>0</v>
      </c>
      <c r="HT15" s="1" cm="1">
        <f t="array" ref="HT15">_xlfn.SWITCH($A$2,"average", AVERAGE(Instances!HT15:Instances!HT15),"median", MEDIAN(Instances!HT15:Instances!HT15),"min", MIN(Instances!HT15:Instances!HT15),"max", MAX(Instances!HT15:Instances!HT15),"diff", MAX(Instances!HT15:Instances!HT15)-MIN(Instances!HT15:Instances!HT15))</f>
        <v>0</v>
      </c>
      <c r="HU15" s="1" cm="1">
        <f t="array" ref="HU15">_xlfn.SWITCH($A$2,"average", AVERAGE(Instances!HU15:Instances!HU15),"median", MEDIAN(Instances!HU15:Instances!HU15),"min", MIN(Instances!HU15:Instances!HU15),"max", MAX(Instances!HU15:Instances!HU15),"diff", MAX(Instances!HU15:Instances!HU15)-MIN(Instances!HU15:Instances!HU15))</f>
        <v>0</v>
      </c>
      <c r="HV15" s="1" cm="1">
        <f t="array" ref="HV15">_xlfn.SWITCH($A$2,"average", AVERAGE(Instances!HV15:Instances!HV15),"median", MEDIAN(Instances!HV15:Instances!HV15),"min", MIN(Instances!HV15:Instances!HV15),"max", MAX(Instances!HV15:Instances!HV15),"diff", MAX(Instances!HV15:Instances!HV15)-MIN(Instances!HV15:Instances!HV15))</f>
        <v>0</v>
      </c>
      <c r="HW15" s="1" cm="1">
        <f t="array" ref="HW15">_xlfn.SWITCH($A$2,"average", AVERAGE(Instances!HW15:Instances!HW15),"median", MEDIAN(Instances!HW15:Instances!HW15),"min", MIN(Instances!HW15:Instances!HW15),"max", MAX(Instances!HW15:Instances!HW15),"diff", MAX(Instances!HW15:Instances!HW15)-MIN(Instances!HW15:Instances!HW15))</f>
        <v>0</v>
      </c>
      <c r="HX15" s="1"/>
      <c r="HY15" s="1" cm="1">
        <f t="array" ref="HY15">_xlfn.SWITCH($A$2,"average", AVERAGE(Instances!HY15:Instances!HY15),"median", MEDIAN(Instances!HY15:Instances!HY15),"min", MIN(Instances!HY15:Instances!HY15),"max", MAX(Instances!HY15:Instances!HY15),"diff", MAX(Instances!HY15:Instances!HY15)-MIN(Instances!HY15:Instances!HY15))</f>
        <v>0</v>
      </c>
      <c r="HZ15" s="1" cm="1">
        <f t="array" ref="HZ15">_xlfn.SWITCH($A$2,"average", AVERAGE(Instances!HZ15:Instances!HZ15),"median", MEDIAN(Instances!HZ15:Instances!HZ15),"min", MIN(Instances!HZ15:Instances!HZ15),"max", MAX(Instances!HZ15:Instances!HZ15),"diff", MAX(Instances!HZ15:Instances!HZ15)-MIN(Instances!HZ15:Instances!HZ15))</f>
        <v>0</v>
      </c>
      <c r="IA15" s="1" cm="1">
        <f t="array" ref="IA15">_xlfn.SWITCH($A$2,"average", AVERAGE(Instances!IA15:Instances!IA15),"median", MEDIAN(Instances!IA15:Instances!IA15),"min", MIN(Instances!IA15:Instances!IA15),"max", MAX(Instances!IA15:Instances!IA15),"diff", MAX(Instances!IA15:Instances!IA15)-MIN(Instances!IA15:Instances!IA15))</f>
        <v>0</v>
      </c>
      <c r="IB15" s="1" cm="1">
        <f t="array" ref="IB15">_xlfn.SWITCH($A$2,"average", AVERAGE(Instances!IB15:Instances!IB15),"median", MEDIAN(Instances!IB15:Instances!IB15),"min", MIN(Instances!IB15:Instances!IB15),"max", MAX(Instances!IB15:Instances!IB15),"diff", MAX(Instances!IB15:Instances!IB15)-MIN(Instances!IB15:Instances!IB15))</f>
        <v>0</v>
      </c>
      <c r="IC15" s="1" cm="1">
        <f t="array" ref="IC15">_xlfn.SWITCH($A$2,"average", AVERAGE(Instances!IC15:Instances!IC15),"median", MEDIAN(Instances!IC15:Instances!IC15),"min", MIN(Instances!IC15:Instances!IC15),"max", MAX(Instances!IC15:Instances!IC15),"diff", MAX(Instances!IC15:Instances!IC15)-MIN(Instances!IC15:Instances!IC15))</f>
        <v>0</v>
      </c>
      <c r="ID15" s="1" cm="1">
        <f t="array" ref="ID15">_xlfn.SWITCH($A$2,"average", AVERAGE(Instances!ID15:Instances!ID15),"median", MEDIAN(Instances!ID15:Instances!ID15),"min", MIN(Instances!ID15:Instances!ID15),"max", MAX(Instances!ID15:Instances!ID15),"diff", MAX(Instances!ID15:Instances!ID15)-MIN(Instances!ID15:Instances!ID15))</f>
        <v>0</v>
      </c>
      <c r="IE15" s="1" cm="1">
        <f t="array" ref="IE15">_xlfn.SWITCH($A$2,"average", AVERAGE(Instances!IE15:Instances!IE15),"median", MEDIAN(Instances!IE15:Instances!IE15),"min", MIN(Instances!IE15:Instances!IE15),"max", MAX(Instances!IE15:Instances!IE15),"diff", MAX(Instances!IE15:Instances!IE15)-MIN(Instances!IE15:Instances!IE15))</f>
        <v>0</v>
      </c>
      <c r="IF15" s="1" cm="1">
        <f t="array" ref="IF15">_xlfn.SWITCH($A$2,"average", AVERAGE(Instances!IF15:Instances!IF15),"median", MEDIAN(Instances!IF15:Instances!IF15),"min", MIN(Instances!IF15:Instances!IF15),"max", MAX(Instances!IF15:Instances!IF15),"diff", MAX(Instances!IF15:Instances!IF15)-MIN(Instances!IF15:Instances!IF15))</f>
        <v>0</v>
      </c>
      <c r="IG15" s="1" cm="1">
        <f t="array" ref="IG15">_xlfn.SWITCH($A$2,"average", AVERAGE(Instances!IG15:Instances!IG15),"median", MEDIAN(Instances!IG15:Instances!IG15),"min", MIN(Instances!IG15:Instances!IG15),"max", MAX(Instances!IG15:Instances!IG15),"diff", MAX(Instances!IG15:Instances!IG15)-MIN(Instances!IG15:Instances!IG15))</f>
        <v>0</v>
      </c>
      <c r="IH15" s="1" cm="1">
        <f t="array" ref="IH15">_xlfn.SWITCH($A$2,"average", AVERAGE(Instances!IH15:Instances!IH15),"median", MEDIAN(Instances!IH15:Instances!IH15),"min", MIN(Instances!IH15:Instances!IH15),"max", MAX(Instances!IH15:Instances!IH15),"diff", MAX(Instances!IH15:Instances!IH15)-MIN(Instances!IH15:Instances!IH15))</f>
        <v>0</v>
      </c>
      <c r="II15" s="1" cm="1">
        <f t="array" ref="II15">_xlfn.SWITCH($A$2,"average", AVERAGE(Instances!II15:Instances!II15),"median", MEDIAN(Instances!II15:Instances!II15),"min", MIN(Instances!II15:Instances!II15),"max", MAX(Instances!II15:Instances!II15),"diff", MAX(Instances!II15:Instances!II15)-MIN(Instances!II15:Instances!II15))</f>
        <v>0</v>
      </c>
      <c r="IJ15" s="1" cm="1">
        <f t="array" ref="IJ15">_xlfn.SWITCH($A$2,"average", AVERAGE(Instances!IJ15:Instances!IJ15),"median", MEDIAN(Instances!IJ15:Instances!IJ15),"min", MIN(Instances!IJ15:Instances!IJ15),"max", MAX(Instances!IJ15:Instances!IJ15),"diff", MAX(Instances!IJ15:Instances!IJ15)-MIN(Instances!IJ15:Instances!IJ15))</f>
        <v>0</v>
      </c>
      <c r="IK15" s="1" cm="1">
        <f t="array" ref="IK15">_xlfn.SWITCH($A$2,"average", AVERAGE(Instances!IK15:Instances!IK15),"median", MEDIAN(Instances!IK15:Instances!IK15),"min", MIN(Instances!IK15:Instances!IK15),"max", MAX(Instances!IK15:Instances!IK15),"diff", MAX(Instances!IK15:Instances!IK15)-MIN(Instances!IK15:Instances!IK15))</f>
        <v>0</v>
      </c>
      <c r="IL15" s="1" cm="1">
        <f t="array" ref="IL15">_xlfn.SWITCH($A$2,"average", AVERAGE(Instances!IL15:Instances!IL15),"median", MEDIAN(Instances!IL15:Instances!IL15),"min", MIN(Instances!IL15:Instances!IL15),"max", MAX(Instances!IL15:Instances!IL15),"diff", MAX(Instances!IL15:Instances!IL15)-MIN(Instances!IL15:Instances!IL15))</f>
        <v>0</v>
      </c>
      <c r="IM15" s="1" cm="1">
        <f t="array" ref="IM15">_xlfn.SWITCH($A$2,"average", AVERAGE(Instances!IM15:Instances!IM15),"median", MEDIAN(Instances!IM15:Instances!IM15),"min", MIN(Instances!IM15:Instances!IM15),"max", MAX(Instances!IM15:Instances!IM15),"diff", MAX(Instances!IM15:Instances!IM15)-MIN(Instances!IM15:Instances!IM15))</f>
        <v>0</v>
      </c>
      <c r="IN15" s="1" cm="1">
        <f t="array" ref="IN15">_xlfn.SWITCH($A$2,"average", AVERAGE(Instances!IN15:Instances!IN15),"median", MEDIAN(Instances!IN15:Instances!IN15),"min", MIN(Instances!IN15:Instances!IN15),"max", MAX(Instances!IN15:Instances!IN15),"diff", MAX(Instances!IN15:Instances!IN15)-MIN(Instances!IN15:Instances!IN15))</f>
        <v>0</v>
      </c>
      <c r="IO15" s="1" cm="1">
        <f t="array" ref="IO15">_xlfn.SWITCH($A$2,"average", AVERAGE(Instances!IO15:Instances!IO15),"median", MEDIAN(Instances!IO15:Instances!IO15),"min", MIN(Instances!IO15:Instances!IO15),"max", MAX(Instances!IO15:Instances!IO15),"diff", MAX(Instances!IO15:Instances!IO15)-MIN(Instances!IO15:Instances!IO15))</f>
        <v>0</v>
      </c>
      <c r="IP15" s="1"/>
      <c r="IQ15" s="1" cm="1">
        <f t="array" ref="IQ15">_xlfn.SWITCH($A$2,"average", AVERAGE(Instances!IQ15:Instances!IQ15),"median", MEDIAN(Instances!IQ15:Instances!IQ15),"min", MIN(Instances!IQ15:Instances!IQ15),"max", MAX(Instances!IQ15:Instances!IQ15),"diff", MAX(Instances!IQ15:Instances!IQ15)-MIN(Instances!IQ15:Instances!IQ15))</f>
        <v>0</v>
      </c>
      <c r="IR15" s="1" cm="1">
        <f t="array" ref="IR15">_xlfn.SWITCH($A$2,"average", AVERAGE(Instances!IR15:Instances!IR15),"median", MEDIAN(Instances!IR15:Instances!IR15),"min", MIN(Instances!IR15:Instances!IR15),"max", MAX(Instances!IR15:Instances!IR15),"diff", MAX(Instances!IR15:Instances!IR15)-MIN(Instances!IR15:Instances!IR15))</f>
        <v>0</v>
      </c>
      <c r="IS15" s="1" cm="1">
        <f t="array" ref="IS15">_xlfn.SWITCH($A$2,"average", AVERAGE(Instances!IS15:Instances!IS15),"median", MEDIAN(Instances!IS15:Instances!IS15),"min", MIN(Instances!IS15:Instances!IS15),"max", MAX(Instances!IS15:Instances!IS15),"diff", MAX(Instances!IS15:Instances!IS15)-MIN(Instances!IS15:Instances!IS15))</f>
        <v>0</v>
      </c>
      <c r="IT15" s="1" cm="1">
        <f t="array" ref="IT15">_xlfn.SWITCH($A$2,"average", AVERAGE(Instances!IT15:Instances!IT15),"median", MEDIAN(Instances!IT15:Instances!IT15),"min", MIN(Instances!IT15:Instances!IT15),"max", MAX(Instances!IT15:Instances!IT15),"diff", MAX(Instances!IT15:Instances!IT15)-MIN(Instances!IT15:Instances!IT15))</f>
        <v>0</v>
      </c>
      <c r="IU15" s="1" cm="1">
        <f t="array" ref="IU15">_xlfn.SWITCH($A$2,"average", AVERAGE(Instances!IU15:Instances!IU15),"median", MEDIAN(Instances!IU15:Instances!IU15),"min", MIN(Instances!IU15:Instances!IU15),"max", MAX(Instances!IU15:Instances!IU15),"diff", MAX(Instances!IU15:Instances!IU15)-MIN(Instances!IU15:Instances!IU15))</f>
        <v>0</v>
      </c>
      <c r="IV15" s="1" cm="1">
        <f t="array" ref="IV15">_xlfn.SWITCH($A$2,"average", AVERAGE(Instances!IV15:Instances!IV15),"median", MEDIAN(Instances!IV15:Instances!IV15),"min", MIN(Instances!IV15:Instances!IV15),"max", MAX(Instances!IV15:Instances!IV15),"diff", MAX(Instances!IV15:Instances!IV15)-MIN(Instances!IV15:Instances!IV15))</f>
        <v>0</v>
      </c>
      <c r="IW15" s="1" cm="1">
        <f t="array" ref="IW15">_xlfn.SWITCH($A$2,"average", AVERAGE(Instances!IW15:Instances!IW15),"median", MEDIAN(Instances!IW15:Instances!IW15),"min", MIN(Instances!IW15:Instances!IW15),"max", MAX(Instances!IW15:Instances!IW15),"diff", MAX(Instances!IW15:Instances!IW15)-MIN(Instances!IW15:Instances!IW15))</f>
        <v>0</v>
      </c>
      <c r="IX15" s="1" cm="1">
        <f t="array" ref="IX15">_xlfn.SWITCH($A$2,"average", AVERAGE(Instances!IX15:Instances!IX15),"median", MEDIAN(Instances!IX15:Instances!IX15),"min", MIN(Instances!IX15:Instances!IX15),"max", MAX(Instances!IX15:Instances!IX15),"diff", MAX(Instances!IX15:Instances!IX15)-MIN(Instances!IX15:Instances!IX15))</f>
        <v>0</v>
      </c>
      <c r="IY15" s="1" cm="1">
        <f t="array" ref="IY15">_xlfn.SWITCH($A$2,"average", AVERAGE(Instances!IY15:Instances!IY15),"median", MEDIAN(Instances!IY15:Instances!IY15),"min", MIN(Instances!IY15:Instances!IY15),"max", MAX(Instances!IY15:Instances!IY15),"diff", MAX(Instances!IY15:Instances!IY15)-MIN(Instances!IY15:Instances!IY15))</f>
        <v>0</v>
      </c>
      <c r="IZ15" s="1" cm="1">
        <f t="array" ref="IZ15">_xlfn.SWITCH($A$2,"average", AVERAGE(Instances!IZ15:Instances!IZ15),"median", MEDIAN(Instances!IZ15:Instances!IZ15),"min", MIN(Instances!IZ15:Instances!IZ15),"max", MAX(Instances!IZ15:Instances!IZ15),"diff", MAX(Instances!IZ15:Instances!IZ15)-MIN(Instances!IZ15:Instances!IZ15))</f>
        <v>0</v>
      </c>
      <c r="JA15" s="1" cm="1">
        <f t="array" ref="JA15">_xlfn.SWITCH($A$2,"average", AVERAGE(Instances!JA15:Instances!JA15),"median", MEDIAN(Instances!JA15:Instances!JA15),"min", MIN(Instances!JA15:Instances!JA15),"max", MAX(Instances!JA15:Instances!JA15),"diff", MAX(Instances!JA15:Instances!JA15)-MIN(Instances!JA15:Instances!JA15))</f>
        <v>0</v>
      </c>
      <c r="JB15" s="1" cm="1">
        <f t="array" ref="JB15">_xlfn.SWITCH($A$2,"average", AVERAGE(Instances!JB15:Instances!JB15),"median", MEDIAN(Instances!JB15:Instances!JB15),"min", MIN(Instances!JB15:Instances!JB15),"max", MAX(Instances!JB15:Instances!JB15),"diff", MAX(Instances!JB15:Instances!JB15)-MIN(Instances!JB15:Instances!JB15))</f>
        <v>0</v>
      </c>
      <c r="JC15" s="1" cm="1">
        <f t="array" ref="JC15">_xlfn.SWITCH($A$2,"average", AVERAGE(Instances!JC15:Instances!JC15),"median", MEDIAN(Instances!JC15:Instances!JC15),"min", MIN(Instances!JC15:Instances!JC15),"max", MAX(Instances!JC15:Instances!JC15),"diff", MAX(Instances!JC15:Instances!JC15)-MIN(Instances!JC15:Instances!JC15))</f>
        <v>0</v>
      </c>
      <c r="JD15" s="1" cm="1">
        <f t="array" ref="JD15">_xlfn.SWITCH($A$2,"average", AVERAGE(Instances!JD15:Instances!JD15),"median", MEDIAN(Instances!JD15:Instances!JD15),"min", MIN(Instances!JD15:Instances!JD15),"max", MAX(Instances!JD15:Instances!JD15),"diff", MAX(Instances!JD15:Instances!JD15)-MIN(Instances!JD15:Instances!JD15))</f>
        <v>0</v>
      </c>
      <c r="JE15" s="1" cm="1">
        <f t="array" ref="JE15">_xlfn.SWITCH($A$2,"average", AVERAGE(Instances!JE15:Instances!JE15),"median", MEDIAN(Instances!JE15:Instances!JE15),"min", MIN(Instances!JE15:Instances!JE15),"max", MAX(Instances!JE15:Instances!JE15),"diff", MAX(Instances!JE15:Instances!JE15)-MIN(Instances!JE15:Instances!JE15))</f>
        <v>0</v>
      </c>
      <c r="JF15" s="1" cm="1">
        <f t="array" ref="JF15">_xlfn.SWITCH($A$2,"average", AVERAGE(Instances!JF15:Instances!JF15),"median", MEDIAN(Instances!JF15:Instances!JF15),"min", MIN(Instances!JF15:Instances!JF15),"max", MAX(Instances!JF15:Instances!JF15),"diff", MAX(Instances!JF15:Instances!JF15)-MIN(Instances!JF15:Instances!JF15))</f>
        <v>0</v>
      </c>
      <c r="JG15" s="1" cm="1">
        <f t="array" ref="JG15">_xlfn.SWITCH($A$2,"average", AVERAGE(Instances!JG15:Instances!JG15),"median", MEDIAN(Instances!JG15:Instances!JG15),"min", MIN(Instances!JG15:Instances!JG15),"max", MAX(Instances!JG15:Instances!JG15),"diff", MAX(Instances!JG15:Instances!JG15)-MIN(Instances!JG15:Instances!JG15))</f>
        <v>0</v>
      </c>
      <c r="JH15" s="1"/>
      <c r="JI15" s="1" cm="1">
        <f t="array" ref="JI15">_xlfn.SWITCH($A$2,"average", AVERAGE(Instances!JI15:Instances!JI15),"median", MEDIAN(Instances!JI15:Instances!JI15),"min", MIN(Instances!JI15:Instances!JI15),"max", MAX(Instances!JI15:Instances!JI15),"diff", MAX(Instances!JI15:Instances!JI15)-MIN(Instances!JI15:Instances!JI15))</f>
        <v>0</v>
      </c>
      <c r="JJ15" s="1" cm="1">
        <f t="array" ref="JJ15">_xlfn.SWITCH($A$2,"average", AVERAGE(Instances!JJ15:Instances!JJ15),"median", MEDIAN(Instances!JJ15:Instances!JJ15),"min", MIN(Instances!JJ15:Instances!JJ15),"max", MAX(Instances!JJ15:Instances!JJ15),"diff", MAX(Instances!JJ15:Instances!JJ15)-MIN(Instances!JJ15:Instances!JJ15))</f>
        <v>0</v>
      </c>
      <c r="JK15" s="1" cm="1">
        <f t="array" ref="JK15">_xlfn.SWITCH($A$2,"average", AVERAGE(Instances!JK15:Instances!JK15),"median", MEDIAN(Instances!JK15:Instances!JK15),"min", MIN(Instances!JK15:Instances!JK15),"max", MAX(Instances!JK15:Instances!JK15),"diff", MAX(Instances!JK15:Instances!JK15)-MIN(Instances!JK15:Instances!JK15))</f>
        <v>0</v>
      </c>
      <c r="JL15" s="1" cm="1">
        <f t="array" ref="JL15">_xlfn.SWITCH($A$2,"average", AVERAGE(Instances!JL15:Instances!JL15),"median", MEDIAN(Instances!JL15:Instances!JL15),"min", MIN(Instances!JL15:Instances!JL15),"max", MAX(Instances!JL15:Instances!JL15),"diff", MAX(Instances!JL15:Instances!JL15)-MIN(Instances!JL15:Instances!JL15))</f>
        <v>0</v>
      </c>
      <c r="JM15" s="1" cm="1">
        <f t="array" ref="JM15">_xlfn.SWITCH($A$2,"average", AVERAGE(Instances!JM15:Instances!JM15),"median", MEDIAN(Instances!JM15:Instances!JM15),"min", MIN(Instances!JM15:Instances!JM15),"max", MAX(Instances!JM15:Instances!JM15),"diff", MAX(Instances!JM15:Instances!JM15)-MIN(Instances!JM15:Instances!JM15))</f>
        <v>0</v>
      </c>
      <c r="JN15" s="1" cm="1">
        <f t="array" ref="JN15">_xlfn.SWITCH($A$2,"average", AVERAGE(Instances!JN15:Instances!JN15),"median", MEDIAN(Instances!JN15:Instances!JN15),"min", MIN(Instances!JN15:Instances!JN15),"max", MAX(Instances!JN15:Instances!JN15),"diff", MAX(Instances!JN15:Instances!JN15)-MIN(Instances!JN15:Instances!JN15))</f>
        <v>0</v>
      </c>
      <c r="JO15" s="1" cm="1">
        <f t="array" ref="JO15">_xlfn.SWITCH($A$2,"average", AVERAGE(Instances!JO15:Instances!JO15),"median", MEDIAN(Instances!JO15:Instances!JO15),"min", MIN(Instances!JO15:Instances!JO15),"max", MAX(Instances!JO15:Instances!JO15),"diff", MAX(Instances!JO15:Instances!JO15)-MIN(Instances!JO15:Instances!JO15))</f>
        <v>0</v>
      </c>
      <c r="JP15" s="1" cm="1">
        <f t="array" ref="JP15">_xlfn.SWITCH($A$2,"average", AVERAGE(Instances!JP15:Instances!JP15),"median", MEDIAN(Instances!JP15:Instances!JP15),"min", MIN(Instances!JP15:Instances!JP15),"max", MAX(Instances!JP15:Instances!JP15),"diff", MAX(Instances!JP15:Instances!JP15)-MIN(Instances!JP15:Instances!JP15))</f>
        <v>0</v>
      </c>
      <c r="JQ15" s="1" cm="1">
        <f t="array" ref="JQ15">_xlfn.SWITCH($A$2,"average", AVERAGE(Instances!JQ15:Instances!JQ15),"median", MEDIAN(Instances!JQ15:Instances!JQ15),"min", MIN(Instances!JQ15:Instances!JQ15),"max", MAX(Instances!JQ15:Instances!JQ15),"diff", MAX(Instances!JQ15:Instances!JQ15)-MIN(Instances!JQ15:Instances!JQ15))</f>
        <v>0</v>
      </c>
      <c r="JR15" s="1" cm="1">
        <f t="array" ref="JR15">_xlfn.SWITCH($A$2,"average", AVERAGE(Instances!JR15:Instances!JR15),"median", MEDIAN(Instances!JR15:Instances!JR15),"min", MIN(Instances!JR15:Instances!JR15),"max", MAX(Instances!JR15:Instances!JR15),"diff", MAX(Instances!JR15:Instances!JR15)-MIN(Instances!JR15:Instances!JR15))</f>
        <v>0</v>
      </c>
      <c r="JS15" s="1" cm="1">
        <f t="array" ref="JS15">_xlfn.SWITCH($A$2,"average", AVERAGE(Instances!JS15:Instances!JS15),"median", MEDIAN(Instances!JS15:Instances!JS15),"min", MIN(Instances!JS15:Instances!JS15),"max", MAX(Instances!JS15:Instances!JS15),"diff", MAX(Instances!JS15:Instances!JS15)-MIN(Instances!JS15:Instances!JS15))</f>
        <v>0</v>
      </c>
      <c r="JT15" s="1" cm="1">
        <f t="array" ref="JT15">_xlfn.SWITCH($A$2,"average", AVERAGE(Instances!JT15:Instances!JT15),"median", MEDIAN(Instances!JT15:Instances!JT15),"min", MIN(Instances!JT15:Instances!JT15),"max", MAX(Instances!JT15:Instances!JT15),"diff", MAX(Instances!JT15:Instances!JT15)-MIN(Instances!JT15:Instances!JT15))</f>
        <v>0</v>
      </c>
      <c r="JU15" s="1" cm="1">
        <f t="array" ref="JU15">_xlfn.SWITCH($A$2,"average", AVERAGE(Instances!JU15:Instances!JU15),"median", MEDIAN(Instances!JU15:Instances!JU15),"min", MIN(Instances!JU15:Instances!JU15),"max", MAX(Instances!JU15:Instances!JU15),"diff", MAX(Instances!JU15:Instances!JU15)-MIN(Instances!JU15:Instances!JU15))</f>
        <v>0</v>
      </c>
      <c r="JV15" s="1" cm="1">
        <f t="array" ref="JV15">_xlfn.SWITCH($A$2,"average", AVERAGE(Instances!JV15:Instances!JV15),"median", MEDIAN(Instances!JV15:Instances!JV15),"min", MIN(Instances!JV15:Instances!JV15),"max", MAX(Instances!JV15:Instances!JV15),"diff", MAX(Instances!JV15:Instances!JV15)-MIN(Instances!JV15:Instances!JV15))</f>
        <v>0</v>
      </c>
      <c r="JW15" s="1" cm="1">
        <f t="array" ref="JW15">_xlfn.SWITCH($A$2,"average", AVERAGE(Instances!JW15:Instances!JW15),"median", MEDIAN(Instances!JW15:Instances!JW15),"min", MIN(Instances!JW15:Instances!JW15),"max", MAX(Instances!JW15:Instances!JW15),"diff", MAX(Instances!JW15:Instances!JW15)-MIN(Instances!JW15:Instances!JW15))</f>
        <v>0</v>
      </c>
      <c r="JX15" s="1" cm="1">
        <f t="array" ref="JX15">_xlfn.SWITCH($A$2,"average", AVERAGE(Instances!JX15:Instances!JX15),"median", MEDIAN(Instances!JX15:Instances!JX15),"min", MIN(Instances!JX15:Instances!JX15),"max", MAX(Instances!JX15:Instances!JX15),"diff", MAX(Instances!JX15:Instances!JX15)-MIN(Instances!JX15:Instances!JX15))</f>
        <v>0</v>
      </c>
      <c r="JY15" s="1" cm="1">
        <f t="array" ref="JY15">_xlfn.SWITCH($A$2,"average", AVERAGE(Instances!JY15:Instances!JY15),"median", MEDIAN(Instances!JY15:Instances!JY15),"min", MIN(Instances!JY15:Instances!JY15),"max", MAX(Instances!JY15:Instances!JY15),"diff", MAX(Instances!JY15:Instances!JY15)-MIN(Instances!JY15:Instances!JY15))</f>
        <v>0</v>
      </c>
      <c r="JZ15" s="1"/>
      <c r="KA15" s="1" cm="1">
        <f t="array" ref="KA15">_xlfn.SWITCH($A$2,"average", AVERAGE(Instances!KA15:Instances!KA15),"median", MEDIAN(Instances!KA15:Instances!KA15),"min", MIN(Instances!KA15:Instances!KA15),"max", MAX(Instances!KA15:Instances!KA15),"diff", MAX(Instances!KA15:Instances!KA15)-MIN(Instances!KA15:Instances!KA15))</f>
        <v>0</v>
      </c>
      <c r="KB15" s="1" cm="1">
        <f t="array" ref="KB15">_xlfn.SWITCH($A$2,"average", AVERAGE(Instances!KB15:Instances!KB15),"median", MEDIAN(Instances!KB15:Instances!KB15),"min", MIN(Instances!KB15:Instances!KB15),"max", MAX(Instances!KB15:Instances!KB15),"diff", MAX(Instances!KB15:Instances!KB15)-MIN(Instances!KB15:Instances!KB15))</f>
        <v>0</v>
      </c>
      <c r="KC15" s="1" cm="1">
        <f t="array" ref="KC15">_xlfn.SWITCH($A$2,"average", AVERAGE(Instances!KC15:Instances!KC15),"median", MEDIAN(Instances!KC15:Instances!KC15),"min", MIN(Instances!KC15:Instances!KC15),"max", MAX(Instances!KC15:Instances!KC15),"diff", MAX(Instances!KC15:Instances!KC15)-MIN(Instances!KC15:Instances!KC15))</f>
        <v>0</v>
      </c>
      <c r="KD15" s="1" cm="1">
        <f t="array" ref="KD15">_xlfn.SWITCH($A$2,"average", AVERAGE(Instances!KD15:Instances!KD15),"median", MEDIAN(Instances!KD15:Instances!KD15),"min", MIN(Instances!KD15:Instances!KD15),"max", MAX(Instances!KD15:Instances!KD15),"diff", MAX(Instances!KD15:Instances!KD15)-MIN(Instances!KD15:Instances!KD15))</f>
        <v>0</v>
      </c>
      <c r="KE15" s="1" cm="1">
        <f t="array" ref="KE15">_xlfn.SWITCH($A$2,"average", AVERAGE(Instances!KE15:Instances!KE15),"median", MEDIAN(Instances!KE15:Instances!KE15),"min", MIN(Instances!KE15:Instances!KE15),"max", MAX(Instances!KE15:Instances!KE15),"diff", MAX(Instances!KE15:Instances!KE15)-MIN(Instances!KE15:Instances!KE15))</f>
        <v>0</v>
      </c>
      <c r="KF15" s="1" cm="1">
        <f t="array" ref="KF15">_xlfn.SWITCH($A$2,"average", AVERAGE(Instances!KF15:Instances!KF15),"median", MEDIAN(Instances!KF15:Instances!KF15),"min", MIN(Instances!KF15:Instances!KF15),"max", MAX(Instances!KF15:Instances!KF15),"diff", MAX(Instances!KF15:Instances!KF15)-MIN(Instances!KF15:Instances!KF15))</f>
        <v>0</v>
      </c>
      <c r="KG15" s="1" cm="1">
        <f t="array" ref="KG15">_xlfn.SWITCH($A$2,"average", AVERAGE(Instances!KG15:Instances!KG15),"median", MEDIAN(Instances!KG15:Instances!KG15),"min", MIN(Instances!KG15:Instances!KG15),"max", MAX(Instances!KG15:Instances!KG15),"diff", MAX(Instances!KG15:Instances!KG15)-MIN(Instances!KG15:Instances!KG15))</f>
        <v>0</v>
      </c>
      <c r="KH15" s="1" cm="1">
        <f t="array" ref="KH15">_xlfn.SWITCH($A$2,"average", AVERAGE(Instances!KH15:Instances!KH15),"median", MEDIAN(Instances!KH15:Instances!KH15),"min", MIN(Instances!KH15:Instances!KH15),"max", MAX(Instances!KH15:Instances!KH15),"diff", MAX(Instances!KH15:Instances!KH15)-MIN(Instances!KH15:Instances!KH15))</f>
        <v>0</v>
      </c>
      <c r="KI15" s="1" cm="1">
        <f t="array" ref="KI15">_xlfn.SWITCH($A$2,"average", AVERAGE(Instances!KI15:Instances!KI15),"median", MEDIAN(Instances!KI15:Instances!KI15),"min", MIN(Instances!KI15:Instances!KI15),"max", MAX(Instances!KI15:Instances!KI15),"diff", MAX(Instances!KI15:Instances!KI15)-MIN(Instances!KI15:Instances!KI15))</f>
        <v>0</v>
      </c>
      <c r="KJ15" s="1" cm="1">
        <f t="array" ref="KJ15">_xlfn.SWITCH($A$2,"average", AVERAGE(Instances!KJ15:Instances!KJ15),"median", MEDIAN(Instances!KJ15:Instances!KJ15),"min", MIN(Instances!KJ15:Instances!KJ15),"max", MAX(Instances!KJ15:Instances!KJ15),"diff", MAX(Instances!KJ15:Instances!KJ15)-MIN(Instances!KJ15:Instances!KJ15))</f>
        <v>0</v>
      </c>
      <c r="KK15" s="1" cm="1">
        <f t="array" ref="KK15">_xlfn.SWITCH($A$2,"average", AVERAGE(Instances!KK15:Instances!KK15),"median", MEDIAN(Instances!KK15:Instances!KK15),"min", MIN(Instances!KK15:Instances!KK15),"max", MAX(Instances!KK15:Instances!KK15),"diff", MAX(Instances!KK15:Instances!KK15)-MIN(Instances!KK15:Instances!KK15))</f>
        <v>0</v>
      </c>
      <c r="KL15" s="1" cm="1">
        <f t="array" ref="KL15">_xlfn.SWITCH($A$2,"average", AVERAGE(Instances!KL15:Instances!KL15),"median", MEDIAN(Instances!KL15:Instances!KL15),"min", MIN(Instances!KL15:Instances!KL15),"max", MAX(Instances!KL15:Instances!KL15),"diff", MAX(Instances!KL15:Instances!KL15)-MIN(Instances!KL15:Instances!KL15))</f>
        <v>0</v>
      </c>
      <c r="KM15" s="1" cm="1">
        <f t="array" ref="KM15">_xlfn.SWITCH($A$2,"average", AVERAGE(Instances!KM15:Instances!KM15),"median", MEDIAN(Instances!KM15:Instances!KM15),"min", MIN(Instances!KM15:Instances!KM15),"max", MAX(Instances!KM15:Instances!KM15),"diff", MAX(Instances!KM15:Instances!KM15)-MIN(Instances!KM15:Instances!KM15))</f>
        <v>0</v>
      </c>
      <c r="KN15" s="1" cm="1">
        <f t="array" ref="KN15">_xlfn.SWITCH($A$2,"average", AVERAGE(Instances!KN15:Instances!KN15),"median", MEDIAN(Instances!KN15:Instances!KN15),"min", MIN(Instances!KN15:Instances!KN15),"max", MAX(Instances!KN15:Instances!KN15),"diff", MAX(Instances!KN15:Instances!KN15)-MIN(Instances!KN15:Instances!KN15))</f>
        <v>0</v>
      </c>
      <c r="KO15" s="1" cm="1">
        <f t="array" ref="KO15">_xlfn.SWITCH($A$2,"average", AVERAGE(Instances!KO15:Instances!KO15),"median", MEDIAN(Instances!KO15:Instances!KO15),"min", MIN(Instances!KO15:Instances!KO15),"max", MAX(Instances!KO15:Instances!KO15),"diff", MAX(Instances!KO15:Instances!KO15)-MIN(Instances!KO15:Instances!KO15))</f>
        <v>0</v>
      </c>
      <c r="KP15" s="1" cm="1">
        <f t="array" ref="KP15">_xlfn.SWITCH($A$2,"average", AVERAGE(Instances!KP15:Instances!KP15),"median", MEDIAN(Instances!KP15:Instances!KP15),"min", MIN(Instances!KP15:Instances!KP15),"max", MAX(Instances!KP15:Instances!KP15),"diff", MAX(Instances!KP15:Instances!KP15)-MIN(Instances!KP15:Instances!KP15))</f>
        <v>0</v>
      </c>
      <c r="KQ15" s="1" cm="1">
        <f t="array" ref="KQ15">_xlfn.SWITCH($A$2,"average", AVERAGE(Instances!KQ15:Instances!KQ15),"median", MEDIAN(Instances!KQ15:Instances!KQ15),"min", MIN(Instances!KQ15:Instances!KQ15),"max", MAX(Instances!KQ15:Instances!KQ15),"diff", MAX(Instances!KQ15:Instances!KQ15)-MIN(Instances!KQ15:Instances!KQ15))</f>
        <v>0</v>
      </c>
      <c r="KR15" s="1"/>
      <c r="KS15" s="1" cm="1">
        <f t="array" ref="KS15">_xlfn.SWITCH($A$2,"average", AVERAGE(Instances!KS15:Instances!KS15),"median", MEDIAN(Instances!KS15:Instances!KS15),"min", MIN(Instances!KS15:Instances!KS15),"max", MAX(Instances!KS15:Instances!KS15),"diff", MAX(Instances!KS15:Instances!KS15)-MIN(Instances!KS15:Instances!KS15))</f>
        <v>0</v>
      </c>
      <c r="KT15" s="1" cm="1">
        <f t="array" ref="KT15">_xlfn.SWITCH($A$2,"average", AVERAGE(Instances!KT15:Instances!KT15),"median", MEDIAN(Instances!KT15:Instances!KT15),"min", MIN(Instances!KT15:Instances!KT15),"max", MAX(Instances!KT15:Instances!KT15),"diff", MAX(Instances!KT15:Instances!KT15)-MIN(Instances!KT15:Instances!KT15))</f>
        <v>0</v>
      </c>
      <c r="KU15" s="1" cm="1">
        <f t="array" ref="KU15">_xlfn.SWITCH($A$2,"average", AVERAGE(Instances!KU15:Instances!KU15),"median", MEDIAN(Instances!KU15:Instances!KU15),"min", MIN(Instances!KU15:Instances!KU15),"max", MAX(Instances!KU15:Instances!KU15),"diff", MAX(Instances!KU15:Instances!KU15)-MIN(Instances!KU15:Instances!KU15))</f>
        <v>0</v>
      </c>
      <c r="KV15" s="1" cm="1">
        <f t="array" ref="KV15">_xlfn.SWITCH($A$2,"average", AVERAGE(Instances!KV15:Instances!KV15),"median", MEDIAN(Instances!KV15:Instances!KV15),"min", MIN(Instances!KV15:Instances!KV15),"max", MAX(Instances!KV15:Instances!KV15),"diff", MAX(Instances!KV15:Instances!KV15)-MIN(Instances!KV15:Instances!KV15))</f>
        <v>0</v>
      </c>
      <c r="KW15" s="1" cm="1">
        <f t="array" ref="KW15">_xlfn.SWITCH($A$2,"average", AVERAGE(Instances!KW15:Instances!KW15),"median", MEDIAN(Instances!KW15:Instances!KW15),"min", MIN(Instances!KW15:Instances!KW15),"max", MAX(Instances!KW15:Instances!KW15),"diff", MAX(Instances!KW15:Instances!KW15)-MIN(Instances!KW15:Instances!KW15))</f>
        <v>0</v>
      </c>
      <c r="KX15" s="1" cm="1">
        <f t="array" ref="KX15">_xlfn.SWITCH($A$2,"average", AVERAGE(Instances!KX15:Instances!KX15),"median", MEDIAN(Instances!KX15:Instances!KX15),"min", MIN(Instances!KX15:Instances!KX15),"max", MAX(Instances!KX15:Instances!KX15),"diff", MAX(Instances!KX15:Instances!KX15)-MIN(Instances!KX15:Instances!KX15))</f>
        <v>0</v>
      </c>
      <c r="KY15" s="1" cm="1">
        <f t="array" ref="KY15">_xlfn.SWITCH($A$2,"average", AVERAGE(Instances!KY15:Instances!KY15),"median", MEDIAN(Instances!KY15:Instances!KY15),"min", MIN(Instances!KY15:Instances!KY15),"max", MAX(Instances!KY15:Instances!KY15),"diff", MAX(Instances!KY15:Instances!KY15)-MIN(Instances!KY15:Instances!KY15))</f>
        <v>0</v>
      </c>
      <c r="KZ15" s="1" cm="1">
        <f t="array" ref="KZ15">_xlfn.SWITCH($A$2,"average", AVERAGE(Instances!KZ15:Instances!KZ15),"median", MEDIAN(Instances!KZ15:Instances!KZ15),"min", MIN(Instances!KZ15:Instances!KZ15),"max", MAX(Instances!KZ15:Instances!KZ15),"diff", MAX(Instances!KZ15:Instances!KZ15)-MIN(Instances!KZ15:Instances!KZ15))</f>
        <v>0</v>
      </c>
      <c r="LA15" s="1" cm="1">
        <f t="array" ref="LA15">_xlfn.SWITCH($A$2,"average", AVERAGE(Instances!LA15:Instances!LA15),"median", MEDIAN(Instances!LA15:Instances!LA15),"min", MIN(Instances!LA15:Instances!LA15),"max", MAX(Instances!LA15:Instances!LA15),"diff", MAX(Instances!LA15:Instances!LA15)-MIN(Instances!LA15:Instances!LA15))</f>
        <v>0</v>
      </c>
      <c r="LB15" s="1" cm="1">
        <f t="array" ref="LB15">_xlfn.SWITCH($A$2,"average", AVERAGE(Instances!LB15:Instances!LB15),"median", MEDIAN(Instances!LB15:Instances!LB15),"min", MIN(Instances!LB15:Instances!LB15),"max", MAX(Instances!LB15:Instances!LB15),"diff", MAX(Instances!LB15:Instances!LB15)-MIN(Instances!LB15:Instances!LB15))</f>
        <v>0</v>
      </c>
      <c r="LC15" s="1" cm="1">
        <f t="array" ref="LC15">_xlfn.SWITCH($A$2,"average", AVERAGE(Instances!LC15:Instances!LC15),"median", MEDIAN(Instances!LC15:Instances!LC15),"min", MIN(Instances!LC15:Instances!LC15),"max", MAX(Instances!LC15:Instances!LC15),"diff", MAX(Instances!LC15:Instances!LC15)-MIN(Instances!LC15:Instances!LC15))</f>
        <v>0</v>
      </c>
      <c r="LD15" s="1" cm="1">
        <f t="array" ref="LD15">_xlfn.SWITCH($A$2,"average", AVERAGE(Instances!LD15:Instances!LD15),"median", MEDIAN(Instances!LD15:Instances!LD15),"min", MIN(Instances!LD15:Instances!LD15),"max", MAX(Instances!LD15:Instances!LD15),"diff", MAX(Instances!LD15:Instances!LD15)-MIN(Instances!LD15:Instances!LD15))</f>
        <v>0</v>
      </c>
      <c r="LE15" s="1" cm="1">
        <f t="array" ref="LE15">_xlfn.SWITCH($A$2,"average", AVERAGE(Instances!LE15:Instances!LE15),"median", MEDIAN(Instances!LE15:Instances!LE15),"min", MIN(Instances!LE15:Instances!LE15),"max", MAX(Instances!LE15:Instances!LE15),"diff", MAX(Instances!LE15:Instances!LE15)-MIN(Instances!LE15:Instances!LE15))</f>
        <v>0</v>
      </c>
      <c r="LF15" s="1" cm="1">
        <f t="array" ref="LF15">_xlfn.SWITCH($A$2,"average", AVERAGE(Instances!LF15:Instances!LF15),"median", MEDIAN(Instances!LF15:Instances!LF15),"min", MIN(Instances!LF15:Instances!LF15),"max", MAX(Instances!LF15:Instances!LF15),"diff", MAX(Instances!LF15:Instances!LF15)-MIN(Instances!LF15:Instances!LF15))</f>
        <v>0</v>
      </c>
      <c r="LG15" s="1" cm="1">
        <f t="array" ref="LG15">_xlfn.SWITCH($A$2,"average", AVERAGE(Instances!LG15:Instances!LG15),"median", MEDIAN(Instances!LG15:Instances!LG15),"min", MIN(Instances!LG15:Instances!LG15),"max", MAX(Instances!LG15:Instances!LG15),"diff", MAX(Instances!LG15:Instances!LG15)-MIN(Instances!LG15:Instances!LG15))</f>
        <v>0</v>
      </c>
      <c r="LH15" s="1" cm="1">
        <f t="array" ref="LH15">_xlfn.SWITCH($A$2,"average", AVERAGE(Instances!LH15:Instances!LH15),"median", MEDIAN(Instances!LH15:Instances!LH15),"min", MIN(Instances!LH15:Instances!LH15),"max", MAX(Instances!LH15:Instances!LH15),"diff", MAX(Instances!LH15:Instances!LH15)-MIN(Instances!LH15:Instances!LH15))</f>
        <v>0</v>
      </c>
      <c r="LI15" s="1" cm="1">
        <f t="array" ref="LI15">_xlfn.SWITCH($A$2,"average", AVERAGE(Instances!LI15:Instances!LI15),"median", MEDIAN(Instances!LI15:Instances!LI15),"min", MIN(Instances!LI15:Instances!LI15),"max", MAX(Instances!LI15:Instances!LI15),"diff", MAX(Instances!LI15:Instances!LI15)-MIN(Instances!LI15:Instances!LI15))</f>
        <v>0</v>
      </c>
      <c r="LJ15" s="1"/>
      <c r="LK15" s="1" cm="1">
        <f t="array" ref="LK15">_xlfn.SWITCH($A$2,"average", AVERAGE(Instances!LK15:Instances!LK15),"median", MEDIAN(Instances!LK15:Instances!LK15),"min", MIN(Instances!LK15:Instances!LK15),"max", MAX(Instances!LK15:Instances!LK15),"diff", MAX(Instances!LK15:Instances!LK15)-MIN(Instances!LK15:Instances!LK15))</f>
        <v>0</v>
      </c>
      <c r="LL15" s="1" cm="1">
        <f t="array" ref="LL15">_xlfn.SWITCH($A$2,"average", AVERAGE(Instances!LL15:Instances!LL15),"median", MEDIAN(Instances!LL15:Instances!LL15),"min", MIN(Instances!LL15:Instances!LL15),"max", MAX(Instances!LL15:Instances!LL15),"diff", MAX(Instances!LL15:Instances!LL15)-MIN(Instances!LL15:Instances!LL15))</f>
        <v>0</v>
      </c>
      <c r="LM15" s="1" cm="1">
        <f t="array" ref="LM15">_xlfn.SWITCH($A$2,"average", AVERAGE(Instances!LM15:Instances!LM15),"median", MEDIAN(Instances!LM15:Instances!LM15),"min", MIN(Instances!LM15:Instances!LM15),"max", MAX(Instances!LM15:Instances!LM15),"diff", MAX(Instances!LM15:Instances!LM15)-MIN(Instances!LM15:Instances!LM15))</f>
        <v>0</v>
      </c>
      <c r="LN15" s="1" cm="1">
        <f t="array" ref="LN15">_xlfn.SWITCH($A$2,"average", AVERAGE(Instances!LN15:Instances!LN15),"median", MEDIAN(Instances!LN15:Instances!LN15),"min", MIN(Instances!LN15:Instances!LN15),"max", MAX(Instances!LN15:Instances!LN15),"diff", MAX(Instances!LN15:Instances!LN15)-MIN(Instances!LN15:Instances!LN15))</f>
        <v>0</v>
      </c>
      <c r="LO15" s="1" cm="1">
        <f t="array" ref="LO15">_xlfn.SWITCH($A$2,"average", AVERAGE(Instances!LO15:Instances!LO15),"median", MEDIAN(Instances!LO15:Instances!LO15),"min", MIN(Instances!LO15:Instances!LO15),"max", MAX(Instances!LO15:Instances!LO15),"diff", MAX(Instances!LO15:Instances!LO15)-MIN(Instances!LO15:Instances!LO15))</f>
        <v>0</v>
      </c>
      <c r="LP15" s="1" cm="1">
        <f t="array" ref="LP15">_xlfn.SWITCH($A$2,"average", AVERAGE(Instances!LP15:Instances!LP15),"median", MEDIAN(Instances!LP15:Instances!LP15),"min", MIN(Instances!LP15:Instances!LP15),"max", MAX(Instances!LP15:Instances!LP15),"diff", MAX(Instances!LP15:Instances!LP15)-MIN(Instances!LP15:Instances!LP15))</f>
        <v>0</v>
      </c>
      <c r="LQ15" s="1" cm="1">
        <f t="array" ref="LQ15">_xlfn.SWITCH($A$2,"average", AVERAGE(Instances!LQ15:Instances!LQ15),"median", MEDIAN(Instances!LQ15:Instances!LQ15),"min", MIN(Instances!LQ15:Instances!LQ15),"max", MAX(Instances!LQ15:Instances!LQ15),"diff", MAX(Instances!LQ15:Instances!LQ15)-MIN(Instances!LQ15:Instances!LQ15))</f>
        <v>0</v>
      </c>
      <c r="LR15" s="1" cm="1">
        <f t="array" ref="LR15">_xlfn.SWITCH($A$2,"average", AVERAGE(Instances!LR15:Instances!LR15),"median", MEDIAN(Instances!LR15:Instances!LR15),"min", MIN(Instances!LR15:Instances!LR15),"max", MAX(Instances!LR15:Instances!LR15),"diff", MAX(Instances!LR15:Instances!LR15)-MIN(Instances!LR15:Instances!LR15))</f>
        <v>0</v>
      </c>
      <c r="LS15" s="1" cm="1">
        <f t="array" ref="LS15">_xlfn.SWITCH($A$2,"average", AVERAGE(Instances!LS15:Instances!LS15),"median", MEDIAN(Instances!LS15:Instances!LS15),"min", MIN(Instances!LS15:Instances!LS15),"max", MAX(Instances!LS15:Instances!LS15),"diff", MAX(Instances!LS15:Instances!LS15)-MIN(Instances!LS15:Instances!LS15))</f>
        <v>0</v>
      </c>
      <c r="LT15" s="1" cm="1">
        <f t="array" ref="LT15">_xlfn.SWITCH($A$2,"average", AVERAGE(Instances!LT15:Instances!LT15),"median", MEDIAN(Instances!LT15:Instances!LT15),"min", MIN(Instances!LT15:Instances!LT15),"max", MAX(Instances!LT15:Instances!LT15),"diff", MAX(Instances!LT15:Instances!LT15)-MIN(Instances!LT15:Instances!LT15))</f>
        <v>0</v>
      </c>
      <c r="LU15" s="1" cm="1">
        <f t="array" ref="LU15">_xlfn.SWITCH($A$2,"average", AVERAGE(Instances!LU15:Instances!LU15),"median", MEDIAN(Instances!LU15:Instances!LU15),"min", MIN(Instances!LU15:Instances!LU15),"max", MAX(Instances!LU15:Instances!LU15),"diff", MAX(Instances!LU15:Instances!LU15)-MIN(Instances!LU15:Instances!LU15))</f>
        <v>0</v>
      </c>
      <c r="LV15" s="1" cm="1">
        <f t="array" ref="LV15">_xlfn.SWITCH($A$2,"average", AVERAGE(Instances!LV15:Instances!LV15),"median", MEDIAN(Instances!LV15:Instances!LV15),"min", MIN(Instances!LV15:Instances!LV15),"max", MAX(Instances!LV15:Instances!LV15),"diff", MAX(Instances!LV15:Instances!LV15)-MIN(Instances!LV15:Instances!LV15))</f>
        <v>0</v>
      </c>
      <c r="LW15" s="1" cm="1">
        <f t="array" ref="LW15">_xlfn.SWITCH($A$2,"average", AVERAGE(Instances!LW15:Instances!LW15),"median", MEDIAN(Instances!LW15:Instances!LW15),"min", MIN(Instances!LW15:Instances!LW15),"max", MAX(Instances!LW15:Instances!LW15),"diff", MAX(Instances!LW15:Instances!LW15)-MIN(Instances!LW15:Instances!LW15))</f>
        <v>0</v>
      </c>
      <c r="LX15" s="1" cm="1">
        <f t="array" ref="LX15">_xlfn.SWITCH($A$2,"average", AVERAGE(Instances!LX15:Instances!LX15),"median", MEDIAN(Instances!LX15:Instances!LX15),"min", MIN(Instances!LX15:Instances!LX15),"max", MAX(Instances!LX15:Instances!LX15),"diff", MAX(Instances!LX15:Instances!LX15)-MIN(Instances!LX15:Instances!LX15))</f>
        <v>0</v>
      </c>
      <c r="LY15" s="1" cm="1">
        <f t="array" ref="LY15">_xlfn.SWITCH($A$2,"average", AVERAGE(Instances!LY15:Instances!LY15),"median", MEDIAN(Instances!LY15:Instances!LY15),"min", MIN(Instances!LY15:Instances!LY15),"max", MAX(Instances!LY15:Instances!LY15),"diff", MAX(Instances!LY15:Instances!LY15)-MIN(Instances!LY15:Instances!LY15))</f>
        <v>0</v>
      </c>
      <c r="LZ15" s="1" cm="1">
        <f t="array" ref="LZ15">_xlfn.SWITCH($A$2,"average", AVERAGE(Instances!LZ15:Instances!LZ15),"median", MEDIAN(Instances!LZ15:Instances!LZ15),"min", MIN(Instances!LZ15:Instances!LZ15),"max", MAX(Instances!LZ15:Instances!LZ15),"diff", MAX(Instances!LZ15:Instances!LZ15)-MIN(Instances!LZ15:Instances!LZ15))</f>
        <v>0</v>
      </c>
      <c r="MA15" s="1" cm="1">
        <f t="array" ref="MA15">_xlfn.SWITCH($A$2,"average", AVERAGE(Instances!MA15:Instances!MA15),"median", MEDIAN(Instances!MA15:Instances!MA15),"min", MIN(Instances!MA15:Instances!MA15),"max", MAX(Instances!MA15:Instances!MA15),"diff", MAX(Instances!MA15:Instances!MA15)-MIN(Instances!MA15:Instances!MA15))</f>
        <v>0</v>
      </c>
      <c r="MB15" s="1"/>
      <c r="MC15" s="1" cm="1">
        <f t="array" ref="MC15">_xlfn.SWITCH($A$2,"average", AVERAGE(Instances!MC15:Instances!MC15),"median", MEDIAN(Instances!MC15:Instances!MC15),"min", MIN(Instances!MC15:Instances!MC15),"max", MAX(Instances!MC15:Instances!MC15),"diff", MAX(Instances!MC15:Instances!MC15)-MIN(Instances!MC15:Instances!MC15))</f>
        <v>0</v>
      </c>
      <c r="MD15" s="1" cm="1">
        <f t="array" ref="MD15">_xlfn.SWITCH($A$2,"average", AVERAGE(Instances!MD15:Instances!MD15),"median", MEDIAN(Instances!MD15:Instances!MD15),"min", MIN(Instances!MD15:Instances!MD15),"max", MAX(Instances!MD15:Instances!MD15),"diff", MAX(Instances!MD15:Instances!MD15)-MIN(Instances!MD15:Instances!MD15))</f>
        <v>0</v>
      </c>
      <c r="ME15" s="1" cm="1">
        <f t="array" ref="ME15">_xlfn.SWITCH($A$2,"average", AVERAGE(Instances!ME15:Instances!ME15),"median", MEDIAN(Instances!ME15:Instances!ME15),"min", MIN(Instances!ME15:Instances!ME15),"max", MAX(Instances!ME15:Instances!ME15),"diff", MAX(Instances!ME15:Instances!ME15)-MIN(Instances!ME15:Instances!ME15))</f>
        <v>0</v>
      </c>
      <c r="MF15" s="1" cm="1">
        <f t="array" ref="MF15">_xlfn.SWITCH($A$2,"average", AVERAGE(Instances!MF15:Instances!MF15),"median", MEDIAN(Instances!MF15:Instances!MF15),"min", MIN(Instances!MF15:Instances!MF15),"max", MAX(Instances!MF15:Instances!MF15),"diff", MAX(Instances!MF15:Instances!MF15)-MIN(Instances!MF15:Instances!MF15))</f>
        <v>0</v>
      </c>
      <c r="MG15" s="1" cm="1">
        <f t="array" ref="MG15">_xlfn.SWITCH($A$2,"average", AVERAGE(Instances!MG15:Instances!MG15),"median", MEDIAN(Instances!MG15:Instances!MG15),"min", MIN(Instances!MG15:Instances!MG15),"max", MAX(Instances!MG15:Instances!MG15),"diff", MAX(Instances!MG15:Instances!MG15)-MIN(Instances!MG15:Instances!MG15))</f>
        <v>0</v>
      </c>
      <c r="MH15" s="1" cm="1">
        <f t="array" ref="MH15">_xlfn.SWITCH($A$2,"average", AVERAGE(Instances!MH15:Instances!MH15),"median", MEDIAN(Instances!MH15:Instances!MH15),"min", MIN(Instances!MH15:Instances!MH15),"max", MAX(Instances!MH15:Instances!MH15),"diff", MAX(Instances!MH15:Instances!MH15)-MIN(Instances!MH15:Instances!MH15))</f>
        <v>0</v>
      </c>
      <c r="MI15" s="1" cm="1">
        <f t="array" ref="MI15">_xlfn.SWITCH($A$2,"average", AVERAGE(Instances!MI15:Instances!MI15),"median", MEDIAN(Instances!MI15:Instances!MI15),"min", MIN(Instances!MI15:Instances!MI15),"max", MAX(Instances!MI15:Instances!MI15),"diff", MAX(Instances!MI15:Instances!MI15)-MIN(Instances!MI15:Instances!MI15))</f>
        <v>0</v>
      </c>
      <c r="MJ15" s="1" cm="1">
        <f t="array" ref="MJ15">_xlfn.SWITCH($A$2,"average", AVERAGE(Instances!MJ15:Instances!MJ15),"median", MEDIAN(Instances!MJ15:Instances!MJ15),"min", MIN(Instances!MJ15:Instances!MJ15),"max", MAX(Instances!MJ15:Instances!MJ15),"diff", MAX(Instances!MJ15:Instances!MJ15)-MIN(Instances!MJ15:Instances!MJ15))</f>
        <v>0</v>
      </c>
      <c r="MK15" s="1" cm="1">
        <f t="array" ref="MK15">_xlfn.SWITCH($A$2,"average", AVERAGE(Instances!MK15:Instances!MK15),"median", MEDIAN(Instances!MK15:Instances!MK15),"min", MIN(Instances!MK15:Instances!MK15),"max", MAX(Instances!MK15:Instances!MK15),"diff", MAX(Instances!MK15:Instances!MK15)-MIN(Instances!MK15:Instances!MK15))</f>
        <v>0</v>
      </c>
      <c r="ML15" s="1" cm="1">
        <f t="array" ref="ML15">_xlfn.SWITCH($A$2,"average", AVERAGE(Instances!ML15:Instances!ML15),"median", MEDIAN(Instances!ML15:Instances!ML15),"min", MIN(Instances!ML15:Instances!ML15),"max", MAX(Instances!ML15:Instances!ML15),"diff", MAX(Instances!ML15:Instances!ML15)-MIN(Instances!ML15:Instances!ML15))</f>
        <v>0</v>
      </c>
      <c r="MM15" s="1" cm="1">
        <f t="array" ref="MM15">_xlfn.SWITCH($A$2,"average", AVERAGE(Instances!MM15:Instances!MM15),"median", MEDIAN(Instances!MM15:Instances!MM15),"min", MIN(Instances!MM15:Instances!MM15),"max", MAX(Instances!MM15:Instances!MM15),"diff", MAX(Instances!MM15:Instances!MM15)-MIN(Instances!MM15:Instances!MM15))</f>
        <v>0</v>
      </c>
      <c r="MN15" s="1" cm="1">
        <f t="array" ref="MN15">_xlfn.SWITCH($A$2,"average", AVERAGE(Instances!MN15:Instances!MN15),"median", MEDIAN(Instances!MN15:Instances!MN15),"min", MIN(Instances!MN15:Instances!MN15),"max", MAX(Instances!MN15:Instances!MN15),"diff", MAX(Instances!MN15:Instances!MN15)-MIN(Instances!MN15:Instances!MN15))</f>
        <v>0</v>
      </c>
      <c r="MO15" s="1" cm="1">
        <f t="array" ref="MO15">_xlfn.SWITCH($A$2,"average", AVERAGE(Instances!MO15:Instances!MO15),"median", MEDIAN(Instances!MO15:Instances!MO15),"min", MIN(Instances!MO15:Instances!MO15),"max", MAX(Instances!MO15:Instances!MO15),"diff", MAX(Instances!MO15:Instances!MO15)-MIN(Instances!MO15:Instances!MO15))</f>
        <v>0</v>
      </c>
      <c r="MP15" s="1" cm="1">
        <f t="array" ref="MP15">_xlfn.SWITCH($A$2,"average", AVERAGE(Instances!MP15:Instances!MP15),"median", MEDIAN(Instances!MP15:Instances!MP15),"min", MIN(Instances!MP15:Instances!MP15),"max", MAX(Instances!MP15:Instances!MP15),"diff", MAX(Instances!MP15:Instances!MP15)-MIN(Instances!MP15:Instances!MP15))</f>
        <v>0</v>
      </c>
      <c r="MQ15" s="1" cm="1">
        <f t="array" ref="MQ15">_xlfn.SWITCH($A$2,"average", AVERAGE(Instances!MQ15:Instances!MQ15),"median", MEDIAN(Instances!MQ15:Instances!MQ15),"min", MIN(Instances!MQ15:Instances!MQ15),"max", MAX(Instances!MQ15:Instances!MQ15),"diff", MAX(Instances!MQ15:Instances!MQ15)-MIN(Instances!MQ15:Instances!MQ15))</f>
        <v>0</v>
      </c>
      <c r="MR15" s="1" cm="1">
        <f t="array" ref="MR15">_xlfn.SWITCH($A$2,"average", AVERAGE(Instances!MR15:Instances!MR15),"median", MEDIAN(Instances!MR15:Instances!MR15),"min", MIN(Instances!MR15:Instances!MR15),"max", MAX(Instances!MR15:Instances!MR15),"diff", MAX(Instances!MR15:Instances!MR15)-MIN(Instances!MR15:Instances!MR15))</f>
        <v>0</v>
      </c>
      <c r="MS15" s="1" cm="1">
        <f t="array" ref="MS15">_xlfn.SWITCH($A$2,"average", AVERAGE(Instances!MS15:Instances!MS15),"median", MEDIAN(Instances!MS15:Instances!MS15),"min", MIN(Instances!MS15:Instances!MS15),"max", MAX(Instances!MS15:Instances!MS15),"diff", MAX(Instances!MS15:Instances!MS15)-MIN(Instances!MS15:Instances!MS15))</f>
        <v>0</v>
      </c>
      <c r="MT15" s="1"/>
      <c r="MU15" s="1" cm="1">
        <f t="array" ref="MU15">_xlfn.SWITCH($A$2,"average", AVERAGE(Instances!MU15:Instances!MU15),"median", MEDIAN(Instances!MU15:Instances!MU15),"min", MIN(Instances!MU15:Instances!MU15),"max", MAX(Instances!MU15:Instances!MU15),"diff", MAX(Instances!MU15:Instances!MU15)-MIN(Instances!MU15:Instances!MU15))</f>
        <v>0</v>
      </c>
      <c r="MV15" s="1" cm="1">
        <f t="array" ref="MV15">_xlfn.SWITCH($A$2,"average", AVERAGE(Instances!MV15:Instances!MV15),"median", MEDIAN(Instances!MV15:Instances!MV15),"min", MIN(Instances!MV15:Instances!MV15),"max", MAX(Instances!MV15:Instances!MV15),"diff", MAX(Instances!MV15:Instances!MV15)-MIN(Instances!MV15:Instances!MV15))</f>
        <v>0</v>
      </c>
      <c r="MW15" s="1" cm="1">
        <f t="array" ref="MW15">_xlfn.SWITCH($A$2,"average", AVERAGE(Instances!MW15:Instances!MW15),"median", MEDIAN(Instances!MW15:Instances!MW15),"min", MIN(Instances!MW15:Instances!MW15),"max", MAX(Instances!MW15:Instances!MW15),"diff", MAX(Instances!MW15:Instances!MW15)-MIN(Instances!MW15:Instances!MW15))</f>
        <v>0</v>
      </c>
      <c r="MX15" s="1" cm="1">
        <f t="array" ref="MX15">_xlfn.SWITCH($A$2,"average", AVERAGE(Instances!MX15:Instances!MX15),"median", MEDIAN(Instances!MX15:Instances!MX15),"min", MIN(Instances!MX15:Instances!MX15),"max", MAX(Instances!MX15:Instances!MX15),"diff", MAX(Instances!MX15:Instances!MX15)-MIN(Instances!MX15:Instances!MX15))</f>
        <v>0</v>
      </c>
      <c r="MY15" s="1" cm="1">
        <f t="array" ref="MY15">_xlfn.SWITCH($A$2,"average", AVERAGE(Instances!MY15:Instances!MY15),"median", MEDIAN(Instances!MY15:Instances!MY15),"min", MIN(Instances!MY15:Instances!MY15),"max", MAX(Instances!MY15:Instances!MY15),"diff", MAX(Instances!MY15:Instances!MY15)-MIN(Instances!MY15:Instances!MY15))</f>
        <v>0</v>
      </c>
      <c r="MZ15" s="1" cm="1">
        <f t="array" ref="MZ15">_xlfn.SWITCH($A$2,"average", AVERAGE(Instances!MZ15:Instances!MZ15),"median", MEDIAN(Instances!MZ15:Instances!MZ15),"min", MIN(Instances!MZ15:Instances!MZ15),"max", MAX(Instances!MZ15:Instances!MZ15),"diff", MAX(Instances!MZ15:Instances!MZ15)-MIN(Instances!MZ15:Instances!MZ15))</f>
        <v>0</v>
      </c>
      <c r="NA15" s="1" cm="1">
        <f t="array" ref="NA15">_xlfn.SWITCH($A$2,"average", AVERAGE(Instances!NA15:Instances!NA15),"median", MEDIAN(Instances!NA15:Instances!NA15),"min", MIN(Instances!NA15:Instances!NA15),"max", MAX(Instances!NA15:Instances!NA15),"diff", MAX(Instances!NA15:Instances!NA15)-MIN(Instances!NA15:Instances!NA15))</f>
        <v>0</v>
      </c>
      <c r="NB15" s="1" cm="1">
        <f t="array" ref="NB15">_xlfn.SWITCH($A$2,"average", AVERAGE(Instances!NB15:Instances!NB15),"median", MEDIAN(Instances!NB15:Instances!NB15),"min", MIN(Instances!NB15:Instances!NB15),"max", MAX(Instances!NB15:Instances!NB15),"diff", MAX(Instances!NB15:Instances!NB15)-MIN(Instances!NB15:Instances!NB15))</f>
        <v>0</v>
      </c>
      <c r="NC15" s="1" cm="1">
        <f t="array" ref="NC15">_xlfn.SWITCH($A$2,"average", AVERAGE(Instances!NC15:Instances!NC15),"median", MEDIAN(Instances!NC15:Instances!NC15),"min", MIN(Instances!NC15:Instances!NC15),"max", MAX(Instances!NC15:Instances!NC15),"diff", MAX(Instances!NC15:Instances!NC15)-MIN(Instances!NC15:Instances!NC15))</f>
        <v>0</v>
      </c>
      <c r="ND15" s="1" cm="1">
        <f t="array" ref="ND15">_xlfn.SWITCH($A$2,"average", AVERAGE(Instances!ND15:Instances!ND15),"median", MEDIAN(Instances!ND15:Instances!ND15),"min", MIN(Instances!ND15:Instances!ND15),"max", MAX(Instances!ND15:Instances!ND15),"diff", MAX(Instances!ND15:Instances!ND15)-MIN(Instances!ND15:Instances!ND15))</f>
        <v>0</v>
      </c>
      <c r="NE15" s="1" cm="1">
        <f t="array" ref="NE15">_xlfn.SWITCH($A$2,"average", AVERAGE(Instances!NE15:Instances!NE15),"median", MEDIAN(Instances!NE15:Instances!NE15),"min", MIN(Instances!NE15:Instances!NE15),"max", MAX(Instances!NE15:Instances!NE15),"diff", MAX(Instances!NE15:Instances!NE15)-MIN(Instances!NE15:Instances!NE15))</f>
        <v>0</v>
      </c>
      <c r="NF15" s="1" cm="1">
        <f t="array" ref="NF15">_xlfn.SWITCH($A$2,"average", AVERAGE(Instances!NF15:Instances!NF15),"median", MEDIAN(Instances!NF15:Instances!NF15),"min", MIN(Instances!NF15:Instances!NF15),"max", MAX(Instances!NF15:Instances!NF15),"diff", MAX(Instances!NF15:Instances!NF15)-MIN(Instances!NF15:Instances!NF15))</f>
        <v>0</v>
      </c>
      <c r="NG15" s="1" cm="1">
        <f t="array" ref="NG15">_xlfn.SWITCH($A$2,"average", AVERAGE(Instances!NG15:Instances!NG15),"median", MEDIAN(Instances!NG15:Instances!NG15),"min", MIN(Instances!NG15:Instances!NG15),"max", MAX(Instances!NG15:Instances!NG15),"diff", MAX(Instances!NG15:Instances!NG15)-MIN(Instances!NG15:Instances!NG15))</f>
        <v>0</v>
      </c>
      <c r="NH15" s="1" cm="1">
        <f t="array" ref="NH15">_xlfn.SWITCH($A$2,"average", AVERAGE(Instances!NH15:Instances!NH15),"median", MEDIAN(Instances!NH15:Instances!NH15),"min", MIN(Instances!NH15:Instances!NH15),"max", MAX(Instances!NH15:Instances!NH15),"diff", MAX(Instances!NH15:Instances!NH15)-MIN(Instances!NH15:Instances!NH15))</f>
        <v>0</v>
      </c>
      <c r="NI15" s="1" cm="1">
        <f t="array" ref="NI15">_xlfn.SWITCH($A$2,"average", AVERAGE(Instances!NI15:Instances!NI15),"median", MEDIAN(Instances!NI15:Instances!NI15),"min", MIN(Instances!NI15:Instances!NI15),"max", MAX(Instances!NI15:Instances!NI15),"diff", MAX(Instances!NI15:Instances!NI15)-MIN(Instances!NI15:Instances!NI15))</f>
        <v>0</v>
      </c>
      <c r="NJ15" s="1" cm="1">
        <f t="array" ref="NJ15">_xlfn.SWITCH($A$2,"average", AVERAGE(Instances!NJ15:Instances!NJ15),"median", MEDIAN(Instances!NJ15:Instances!NJ15),"min", MIN(Instances!NJ15:Instances!NJ15),"max", MAX(Instances!NJ15:Instances!NJ15),"diff", MAX(Instances!NJ15:Instances!NJ15)-MIN(Instances!NJ15:Instances!NJ15))</f>
        <v>0</v>
      </c>
      <c r="NK15" s="1" cm="1">
        <f t="array" ref="NK15">_xlfn.SWITCH($A$2,"average", AVERAGE(Instances!NK15:Instances!NK15),"median", MEDIAN(Instances!NK15:Instances!NK15),"min", MIN(Instances!NK15:Instances!NK15),"max", MAX(Instances!NK15:Instances!NK15),"diff", MAX(Instances!NK15:Instances!NK15)-MIN(Instances!NK15:Instances!NK15))</f>
        <v>0</v>
      </c>
      <c r="NL15" s="1"/>
      <c r="NM15" s="1" cm="1">
        <f t="array" ref="NM15">_xlfn.SWITCH($A$2,"average", AVERAGE(Instances!NM15:Instances!NM15),"median", MEDIAN(Instances!NM15:Instances!NM15),"min", MIN(Instances!NM15:Instances!NM15),"max", MAX(Instances!NM15:Instances!NM15),"diff", MAX(Instances!NM15:Instances!NM15)-MIN(Instances!NM15:Instances!NM15))</f>
        <v>0</v>
      </c>
      <c r="NN15" s="1" cm="1">
        <f t="array" ref="NN15">_xlfn.SWITCH($A$2,"average", AVERAGE(Instances!NN15:Instances!NN15),"median", MEDIAN(Instances!NN15:Instances!NN15),"min", MIN(Instances!NN15:Instances!NN15),"max", MAX(Instances!NN15:Instances!NN15),"diff", MAX(Instances!NN15:Instances!NN15)-MIN(Instances!NN15:Instances!NN15))</f>
        <v>0</v>
      </c>
      <c r="NO15" s="1" cm="1">
        <f t="array" ref="NO15">_xlfn.SWITCH($A$2,"average", AVERAGE(Instances!NO15:Instances!NO15),"median", MEDIAN(Instances!NO15:Instances!NO15),"min", MIN(Instances!NO15:Instances!NO15),"max", MAX(Instances!NO15:Instances!NO15),"diff", MAX(Instances!NO15:Instances!NO15)-MIN(Instances!NO15:Instances!NO15))</f>
        <v>0</v>
      </c>
      <c r="NP15" s="1" cm="1">
        <f t="array" ref="NP15">_xlfn.SWITCH($A$2,"average", AVERAGE(Instances!NP15:Instances!NP15),"median", MEDIAN(Instances!NP15:Instances!NP15),"min", MIN(Instances!NP15:Instances!NP15),"max", MAX(Instances!NP15:Instances!NP15),"diff", MAX(Instances!NP15:Instances!NP15)-MIN(Instances!NP15:Instances!NP15))</f>
        <v>0</v>
      </c>
      <c r="NQ15" s="1" cm="1">
        <f t="array" ref="NQ15">_xlfn.SWITCH($A$2,"average", AVERAGE(Instances!NQ15:Instances!NQ15),"median", MEDIAN(Instances!NQ15:Instances!NQ15),"min", MIN(Instances!NQ15:Instances!NQ15),"max", MAX(Instances!NQ15:Instances!NQ15),"diff", MAX(Instances!NQ15:Instances!NQ15)-MIN(Instances!NQ15:Instances!NQ15))</f>
        <v>0</v>
      </c>
      <c r="NR15" s="1" cm="1">
        <f t="array" ref="NR15">_xlfn.SWITCH($A$2,"average", AVERAGE(Instances!NR15:Instances!NR15),"median", MEDIAN(Instances!NR15:Instances!NR15),"min", MIN(Instances!NR15:Instances!NR15),"max", MAX(Instances!NR15:Instances!NR15),"diff", MAX(Instances!NR15:Instances!NR15)-MIN(Instances!NR15:Instances!NR15))</f>
        <v>0</v>
      </c>
      <c r="NS15" s="1" cm="1">
        <f t="array" ref="NS15">_xlfn.SWITCH($A$2,"average", AVERAGE(Instances!NS15:Instances!NS15),"median", MEDIAN(Instances!NS15:Instances!NS15),"min", MIN(Instances!NS15:Instances!NS15),"max", MAX(Instances!NS15:Instances!NS15),"diff", MAX(Instances!NS15:Instances!NS15)-MIN(Instances!NS15:Instances!NS15))</f>
        <v>0</v>
      </c>
      <c r="NT15" s="1" cm="1">
        <f t="array" ref="NT15">_xlfn.SWITCH($A$2,"average", AVERAGE(Instances!NT15:Instances!NT15),"median", MEDIAN(Instances!NT15:Instances!NT15),"min", MIN(Instances!NT15:Instances!NT15),"max", MAX(Instances!NT15:Instances!NT15),"diff", MAX(Instances!NT15:Instances!NT15)-MIN(Instances!NT15:Instances!NT15))</f>
        <v>0</v>
      </c>
      <c r="NU15" s="1" cm="1">
        <f t="array" ref="NU15">_xlfn.SWITCH($A$2,"average", AVERAGE(Instances!NU15:Instances!NU15),"median", MEDIAN(Instances!NU15:Instances!NU15),"min", MIN(Instances!NU15:Instances!NU15),"max", MAX(Instances!NU15:Instances!NU15),"diff", MAX(Instances!NU15:Instances!NU15)-MIN(Instances!NU15:Instances!NU15))</f>
        <v>0</v>
      </c>
      <c r="NV15" s="1" cm="1">
        <f t="array" ref="NV15">_xlfn.SWITCH($A$2,"average", AVERAGE(Instances!NV15:Instances!NV15),"median", MEDIAN(Instances!NV15:Instances!NV15),"min", MIN(Instances!NV15:Instances!NV15),"max", MAX(Instances!NV15:Instances!NV15),"diff", MAX(Instances!NV15:Instances!NV15)-MIN(Instances!NV15:Instances!NV15))</f>
        <v>0</v>
      </c>
      <c r="NW15" s="1" cm="1">
        <f t="array" ref="NW15">_xlfn.SWITCH($A$2,"average", AVERAGE(Instances!NW15:Instances!NW15),"median", MEDIAN(Instances!NW15:Instances!NW15),"min", MIN(Instances!NW15:Instances!NW15),"max", MAX(Instances!NW15:Instances!NW15),"diff", MAX(Instances!NW15:Instances!NW15)-MIN(Instances!NW15:Instances!NW15))</f>
        <v>0</v>
      </c>
      <c r="NX15" s="1" cm="1">
        <f t="array" ref="NX15">_xlfn.SWITCH($A$2,"average", AVERAGE(Instances!NX15:Instances!NX15),"median", MEDIAN(Instances!NX15:Instances!NX15),"min", MIN(Instances!NX15:Instances!NX15),"max", MAX(Instances!NX15:Instances!NX15),"diff", MAX(Instances!NX15:Instances!NX15)-MIN(Instances!NX15:Instances!NX15))</f>
        <v>0</v>
      </c>
      <c r="NY15" s="1" cm="1">
        <f t="array" ref="NY15">_xlfn.SWITCH($A$2,"average", AVERAGE(Instances!NY15:Instances!NY15),"median", MEDIAN(Instances!NY15:Instances!NY15),"min", MIN(Instances!NY15:Instances!NY15),"max", MAX(Instances!NY15:Instances!NY15),"diff", MAX(Instances!NY15:Instances!NY15)-MIN(Instances!NY15:Instances!NY15))</f>
        <v>0</v>
      </c>
      <c r="NZ15" s="1" cm="1">
        <f t="array" ref="NZ15">_xlfn.SWITCH($A$2,"average", AVERAGE(Instances!NZ15:Instances!NZ15),"median", MEDIAN(Instances!NZ15:Instances!NZ15),"min", MIN(Instances!NZ15:Instances!NZ15),"max", MAX(Instances!NZ15:Instances!NZ15),"diff", MAX(Instances!NZ15:Instances!NZ15)-MIN(Instances!NZ15:Instances!NZ15))</f>
        <v>0</v>
      </c>
      <c r="OA15" s="1" cm="1">
        <f t="array" ref="OA15">_xlfn.SWITCH($A$2,"average", AVERAGE(Instances!OA15:Instances!OA15),"median", MEDIAN(Instances!OA15:Instances!OA15),"min", MIN(Instances!OA15:Instances!OA15),"max", MAX(Instances!OA15:Instances!OA15),"diff", MAX(Instances!OA15:Instances!OA15)-MIN(Instances!OA15:Instances!OA15))</f>
        <v>0</v>
      </c>
      <c r="OB15" s="1" cm="1">
        <f t="array" ref="OB15">_xlfn.SWITCH($A$2,"average", AVERAGE(Instances!OB15:Instances!OB15),"median", MEDIAN(Instances!OB15:Instances!OB15),"min", MIN(Instances!OB15:Instances!OB15),"max", MAX(Instances!OB15:Instances!OB15),"diff", MAX(Instances!OB15:Instances!OB15)-MIN(Instances!OB15:Instances!OB15))</f>
        <v>0</v>
      </c>
      <c r="OC15" s="1" cm="1">
        <f t="array" ref="OC15">_xlfn.SWITCH($A$2,"average", AVERAGE(Instances!OC15:Instances!OC15),"median", MEDIAN(Instances!OC15:Instances!OC15),"min", MIN(Instances!OC15:Instances!OC15),"max", MAX(Instances!OC15:Instances!OC15),"diff", MAX(Instances!OC15:Instances!OC15)-MIN(Instances!OC15:Instances!OC15))</f>
        <v>0</v>
      </c>
      <c r="OD15" s="1"/>
      <c r="OE15" s="1" cm="1">
        <f t="array" ref="OE15">_xlfn.SWITCH($A$2,"average", AVERAGE(Instances!OE15:Instances!OE15),"median", MEDIAN(Instances!OE15:Instances!OE15),"min", MIN(Instances!OE15:Instances!OE15),"max", MAX(Instances!OE15:Instances!OE15),"diff", MAX(Instances!OE15:Instances!OE15)-MIN(Instances!OE15:Instances!OE15))</f>
        <v>0</v>
      </c>
      <c r="OF15" s="1" cm="1">
        <f t="array" ref="OF15">_xlfn.SWITCH($A$2,"average", AVERAGE(Instances!OF15:Instances!OF15),"median", MEDIAN(Instances!OF15:Instances!OF15),"min", MIN(Instances!OF15:Instances!OF15),"max", MAX(Instances!OF15:Instances!OF15),"diff", MAX(Instances!OF15:Instances!OF15)-MIN(Instances!OF15:Instances!OF15))</f>
        <v>0</v>
      </c>
      <c r="OG15" s="1" cm="1">
        <f t="array" ref="OG15">_xlfn.SWITCH($A$2,"average", AVERAGE(Instances!OG15:Instances!OG15),"median", MEDIAN(Instances!OG15:Instances!OG15),"min", MIN(Instances!OG15:Instances!OG15),"max", MAX(Instances!OG15:Instances!OG15),"diff", MAX(Instances!OG15:Instances!OG15)-MIN(Instances!OG15:Instances!OG15))</f>
        <v>0</v>
      </c>
      <c r="OH15" s="1" cm="1">
        <f t="array" ref="OH15">_xlfn.SWITCH($A$2,"average", AVERAGE(Instances!OH15:Instances!OH15),"median", MEDIAN(Instances!OH15:Instances!OH15),"min", MIN(Instances!OH15:Instances!OH15),"max", MAX(Instances!OH15:Instances!OH15),"diff", MAX(Instances!OH15:Instances!OH15)-MIN(Instances!OH15:Instances!OH15))</f>
        <v>0</v>
      </c>
      <c r="OI15" s="1" cm="1">
        <f t="array" ref="OI15">_xlfn.SWITCH($A$2,"average", AVERAGE(Instances!OI15:Instances!OI15),"median", MEDIAN(Instances!OI15:Instances!OI15),"min", MIN(Instances!OI15:Instances!OI15),"max", MAX(Instances!OI15:Instances!OI15),"diff", MAX(Instances!OI15:Instances!OI15)-MIN(Instances!OI15:Instances!OI15))</f>
        <v>0</v>
      </c>
      <c r="OJ15" s="1" cm="1">
        <f t="array" ref="OJ15">_xlfn.SWITCH($A$2,"average", AVERAGE(Instances!OJ15:Instances!OJ15),"median", MEDIAN(Instances!OJ15:Instances!OJ15),"min", MIN(Instances!OJ15:Instances!OJ15),"max", MAX(Instances!OJ15:Instances!OJ15),"diff", MAX(Instances!OJ15:Instances!OJ15)-MIN(Instances!OJ15:Instances!OJ15))</f>
        <v>0</v>
      </c>
      <c r="OK15" s="1" cm="1">
        <f t="array" ref="OK15">_xlfn.SWITCH($A$2,"average", AVERAGE(Instances!OK15:Instances!OK15),"median", MEDIAN(Instances!OK15:Instances!OK15),"min", MIN(Instances!OK15:Instances!OK15),"max", MAX(Instances!OK15:Instances!OK15),"diff", MAX(Instances!OK15:Instances!OK15)-MIN(Instances!OK15:Instances!OK15))</f>
        <v>0</v>
      </c>
      <c r="OL15" s="1" cm="1">
        <f t="array" ref="OL15">_xlfn.SWITCH($A$2,"average", AVERAGE(Instances!OL15:Instances!OL15),"median", MEDIAN(Instances!OL15:Instances!OL15),"min", MIN(Instances!OL15:Instances!OL15),"max", MAX(Instances!OL15:Instances!OL15),"diff", MAX(Instances!OL15:Instances!OL15)-MIN(Instances!OL15:Instances!OL15))</f>
        <v>0</v>
      </c>
      <c r="OM15" s="1" cm="1">
        <f t="array" ref="OM15">_xlfn.SWITCH($A$2,"average", AVERAGE(Instances!OM15:Instances!OM15),"median", MEDIAN(Instances!OM15:Instances!OM15),"min", MIN(Instances!OM15:Instances!OM15),"max", MAX(Instances!OM15:Instances!OM15),"diff", MAX(Instances!OM15:Instances!OM15)-MIN(Instances!OM15:Instances!OM15))</f>
        <v>0</v>
      </c>
      <c r="ON15" s="1" cm="1">
        <f t="array" ref="ON15">_xlfn.SWITCH($A$2,"average", AVERAGE(Instances!ON15:Instances!ON15),"median", MEDIAN(Instances!ON15:Instances!ON15),"min", MIN(Instances!ON15:Instances!ON15),"max", MAX(Instances!ON15:Instances!ON15),"diff", MAX(Instances!ON15:Instances!ON15)-MIN(Instances!ON15:Instances!ON15))</f>
        <v>0</v>
      </c>
      <c r="OO15" s="1" cm="1">
        <f t="array" ref="OO15">_xlfn.SWITCH($A$2,"average", AVERAGE(Instances!OO15:Instances!OO15),"median", MEDIAN(Instances!OO15:Instances!OO15),"min", MIN(Instances!OO15:Instances!OO15),"max", MAX(Instances!OO15:Instances!OO15),"diff", MAX(Instances!OO15:Instances!OO15)-MIN(Instances!OO15:Instances!OO15))</f>
        <v>0</v>
      </c>
      <c r="OP15" s="1" cm="1">
        <f t="array" ref="OP15">_xlfn.SWITCH($A$2,"average", AVERAGE(Instances!OP15:Instances!OP15),"median", MEDIAN(Instances!OP15:Instances!OP15),"min", MIN(Instances!OP15:Instances!OP15),"max", MAX(Instances!OP15:Instances!OP15),"diff", MAX(Instances!OP15:Instances!OP15)-MIN(Instances!OP15:Instances!OP15))</f>
        <v>0</v>
      </c>
      <c r="OQ15" s="1" cm="1">
        <f t="array" ref="OQ15">_xlfn.SWITCH($A$2,"average", AVERAGE(Instances!OQ15:Instances!OQ15),"median", MEDIAN(Instances!OQ15:Instances!OQ15),"min", MIN(Instances!OQ15:Instances!OQ15),"max", MAX(Instances!OQ15:Instances!OQ15),"diff", MAX(Instances!OQ15:Instances!OQ15)-MIN(Instances!OQ15:Instances!OQ15))</f>
        <v>0</v>
      </c>
      <c r="OR15" s="1" cm="1">
        <f t="array" ref="OR15">_xlfn.SWITCH($A$2,"average", AVERAGE(Instances!OR15:Instances!OR15),"median", MEDIAN(Instances!OR15:Instances!OR15),"min", MIN(Instances!OR15:Instances!OR15),"max", MAX(Instances!OR15:Instances!OR15),"diff", MAX(Instances!OR15:Instances!OR15)-MIN(Instances!OR15:Instances!OR15))</f>
        <v>0</v>
      </c>
      <c r="OS15" s="1" cm="1">
        <f t="array" ref="OS15">_xlfn.SWITCH($A$2,"average", AVERAGE(Instances!OS15:Instances!OS15),"median", MEDIAN(Instances!OS15:Instances!OS15),"min", MIN(Instances!OS15:Instances!OS15),"max", MAX(Instances!OS15:Instances!OS15),"diff", MAX(Instances!OS15:Instances!OS15)-MIN(Instances!OS15:Instances!OS15))</f>
        <v>0</v>
      </c>
      <c r="OT15" s="1" cm="1">
        <f t="array" ref="OT15">_xlfn.SWITCH($A$2,"average", AVERAGE(Instances!OT15:Instances!OT15),"median", MEDIAN(Instances!OT15:Instances!OT15),"min", MIN(Instances!OT15:Instances!OT15),"max", MAX(Instances!OT15:Instances!OT15),"diff", MAX(Instances!OT15:Instances!OT15)-MIN(Instances!OT15:Instances!OT15))</f>
        <v>0</v>
      </c>
      <c r="OU15" s="1" cm="1">
        <f t="array" ref="OU15">_xlfn.SWITCH($A$2,"average", AVERAGE(Instances!OU15:Instances!OU15),"median", MEDIAN(Instances!OU15:Instances!OU15),"min", MIN(Instances!OU15:Instances!OU15),"max", MAX(Instances!OU15:Instances!OU15),"diff", MAX(Instances!OU15:Instances!OU15)-MIN(Instances!OU15:Instances!OU15))</f>
        <v>0</v>
      </c>
      <c r="OV15" s="1"/>
      <c r="OW15" s="1" cm="1">
        <f t="array" ref="OW15">_xlfn.SWITCH($A$2,"average", AVERAGE(Instances!OW15:Instances!OW15),"median", MEDIAN(Instances!OW15:Instances!OW15),"min", MIN(Instances!OW15:Instances!OW15),"max", MAX(Instances!OW15:Instances!OW15),"diff", MAX(Instances!OW15:Instances!OW15)-MIN(Instances!OW15:Instances!OW15))</f>
        <v>0</v>
      </c>
      <c r="OX15" s="1" cm="1">
        <f t="array" ref="OX15">_xlfn.SWITCH($A$2,"average", AVERAGE(Instances!OX15:Instances!OX15),"median", MEDIAN(Instances!OX15:Instances!OX15),"min", MIN(Instances!OX15:Instances!OX15),"max", MAX(Instances!OX15:Instances!OX15),"diff", MAX(Instances!OX15:Instances!OX15)-MIN(Instances!OX15:Instances!OX15))</f>
        <v>0</v>
      </c>
      <c r="OY15" s="1" cm="1">
        <f t="array" ref="OY15">_xlfn.SWITCH($A$2,"average", AVERAGE(Instances!OY15:Instances!OY15),"median", MEDIAN(Instances!OY15:Instances!OY15),"min", MIN(Instances!OY15:Instances!OY15),"max", MAX(Instances!OY15:Instances!OY15),"diff", MAX(Instances!OY15:Instances!OY15)-MIN(Instances!OY15:Instances!OY15))</f>
        <v>0</v>
      </c>
      <c r="OZ15" s="1" cm="1">
        <f t="array" ref="OZ15">_xlfn.SWITCH($A$2,"average", AVERAGE(Instances!OZ15:Instances!OZ15),"median", MEDIAN(Instances!OZ15:Instances!OZ15),"min", MIN(Instances!OZ15:Instances!OZ15),"max", MAX(Instances!OZ15:Instances!OZ15),"diff", MAX(Instances!OZ15:Instances!OZ15)-MIN(Instances!OZ15:Instances!OZ15))</f>
        <v>0</v>
      </c>
      <c r="PA15" s="1" cm="1">
        <f t="array" ref="PA15">_xlfn.SWITCH($A$2,"average", AVERAGE(Instances!PA15:Instances!PA15),"median", MEDIAN(Instances!PA15:Instances!PA15),"min", MIN(Instances!PA15:Instances!PA15),"max", MAX(Instances!PA15:Instances!PA15),"diff", MAX(Instances!PA15:Instances!PA15)-MIN(Instances!PA15:Instances!PA15))</f>
        <v>0</v>
      </c>
      <c r="PB15" s="1" cm="1">
        <f t="array" ref="PB15">_xlfn.SWITCH($A$2,"average", AVERAGE(Instances!PB15:Instances!PB15),"median", MEDIAN(Instances!PB15:Instances!PB15),"min", MIN(Instances!PB15:Instances!PB15),"max", MAX(Instances!PB15:Instances!PB15),"diff", MAX(Instances!PB15:Instances!PB15)-MIN(Instances!PB15:Instances!PB15))</f>
        <v>0</v>
      </c>
      <c r="PC15" s="1" cm="1">
        <f t="array" ref="PC15">_xlfn.SWITCH($A$2,"average", AVERAGE(Instances!PC15:Instances!PC15),"median", MEDIAN(Instances!PC15:Instances!PC15),"min", MIN(Instances!PC15:Instances!PC15),"max", MAX(Instances!PC15:Instances!PC15),"diff", MAX(Instances!PC15:Instances!PC15)-MIN(Instances!PC15:Instances!PC15))</f>
        <v>0</v>
      </c>
      <c r="PD15" s="1" cm="1">
        <f t="array" ref="PD15">_xlfn.SWITCH($A$2,"average", AVERAGE(Instances!PD15:Instances!PD15),"median", MEDIAN(Instances!PD15:Instances!PD15),"min", MIN(Instances!PD15:Instances!PD15),"max", MAX(Instances!PD15:Instances!PD15),"diff", MAX(Instances!PD15:Instances!PD15)-MIN(Instances!PD15:Instances!PD15))</f>
        <v>0</v>
      </c>
      <c r="PE15" s="1" cm="1">
        <f t="array" ref="PE15">_xlfn.SWITCH($A$2,"average", AVERAGE(Instances!PE15:Instances!PE15),"median", MEDIAN(Instances!PE15:Instances!PE15),"min", MIN(Instances!PE15:Instances!PE15),"max", MAX(Instances!PE15:Instances!PE15),"diff", MAX(Instances!PE15:Instances!PE15)-MIN(Instances!PE15:Instances!PE15))</f>
        <v>0</v>
      </c>
      <c r="PF15" s="1" cm="1">
        <f t="array" ref="PF15">_xlfn.SWITCH($A$2,"average", AVERAGE(Instances!PF15:Instances!PF15),"median", MEDIAN(Instances!PF15:Instances!PF15),"min", MIN(Instances!PF15:Instances!PF15),"max", MAX(Instances!PF15:Instances!PF15),"diff", MAX(Instances!PF15:Instances!PF15)-MIN(Instances!PF15:Instances!PF15))</f>
        <v>0</v>
      </c>
      <c r="PG15" s="1" cm="1">
        <f t="array" ref="PG15">_xlfn.SWITCH($A$2,"average", AVERAGE(Instances!PG15:Instances!PG15),"median", MEDIAN(Instances!PG15:Instances!PG15),"min", MIN(Instances!PG15:Instances!PG15),"max", MAX(Instances!PG15:Instances!PG15),"diff", MAX(Instances!PG15:Instances!PG15)-MIN(Instances!PG15:Instances!PG15))</f>
        <v>0</v>
      </c>
      <c r="PH15" s="1" cm="1">
        <f t="array" ref="PH15">_xlfn.SWITCH($A$2,"average", AVERAGE(Instances!PH15:Instances!PH15),"median", MEDIAN(Instances!PH15:Instances!PH15),"min", MIN(Instances!PH15:Instances!PH15),"max", MAX(Instances!PH15:Instances!PH15),"diff", MAX(Instances!PH15:Instances!PH15)-MIN(Instances!PH15:Instances!PH15))</f>
        <v>0</v>
      </c>
      <c r="PI15" s="1" cm="1">
        <f t="array" ref="PI15">_xlfn.SWITCH($A$2,"average", AVERAGE(Instances!PI15:Instances!PI15),"median", MEDIAN(Instances!PI15:Instances!PI15),"min", MIN(Instances!PI15:Instances!PI15),"max", MAX(Instances!PI15:Instances!PI15),"diff", MAX(Instances!PI15:Instances!PI15)-MIN(Instances!PI15:Instances!PI15))</f>
        <v>0</v>
      </c>
      <c r="PJ15" s="1" cm="1">
        <f t="array" ref="PJ15">_xlfn.SWITCH($A$2,"average", AVERAGE(Instances!PJ15:Instances!PJ15),"median", MEDIAN(Instances!PJ15:Instances!PJ15),"min", MIN(Instances!PJ15:Instances!PJ15),"max", MAX(Instances!PJ15:Instances!PJ15),"diff", MAX(Instances!PJ15:Instances!PJ15)-MIN(Instances!PJ15:Instances!PJ15))</f>
        <v>0</v>
      </c>
      <c r="PK15" s="1" cm="1">
        <f t="array" ref="PK15">_xlfn.SWITCH($A$2,"average", AVERAGE(Instances!PK15:Instances!PK15),"median", MEDIAN(Instances!PK15:Instances!PK15),"min", MIN(Instances!PK15:Instances!PK15),"max", MAX(Instances!PK15:Instances!PK15),"diff", MAX(Instances!PK15:Instances!PK15)-MIN(Instances!PK15:Instances!PK15))</f>
        <v>0</v>
      </c>
      <c r="PL15" s="1" cm="1">
        <f t="array" ref="PL15">_xlfn.SWITCH($A$2,"average", AVERAGE(Instances!PL15:Instances!PL15),"median", MEDIAN(Instances!PL15:Instances!PL15),"min", MIN(Instances!PL15:Instances!PL15),"max", MAX(Instances!PL15:Instances!PL15),"diff", MAX(Instances!PL15:Instances!PL15)-MIN(Instances!PL15:Instances!PL15))</f>
        <v>0</v>
      </c>
      <c r="PM15" s="1" cm="1">
        <f t="array" ref="PM15">_xlfn.SWITCH($A$2,"average", AVERAGE(Instances!PM15:Instances!PM15),"median", MEDIAN(Instances!PM15:Instances!PM15),"min", MIN(Instances!PM15:Instances!PM15),"max", MAX(Instances!PM15:Instances!PM15),"diff", MAX(Instances!PM15:Instances!PM15)-MIN(Instances!PM15:Instances!PM15))</f>
        <v>0</v>
      </c>
      <c r="PN15" s="1"/>
      <c r="PO15" s="1" cm="1">
        <f t="array" ref="PO15">_xlfn.SWITCH($A$2,"average", AVERAGE(Instances!PO15:Instances!PO15),"median", MEDIAN(Instances!PO15:Instances!PO15),"min", MIN(Instances!PO15:Instances!PO15),"max", MAX(Instances!PO15:Instances!PO15),"diff", MAX(Instances!PO15:Instances!PO15)-MIN(Instances!PO15:Instances!PO15))</f>
        <v>0</v>
      </c>
      <c r="PP15" s="1" cm="1">
        <f t="array" ref="PP15">_xlfn.SWITCH($A$2,"average", AVERAGE(Instances!PP15:Instances!PP15),"median", MEDIAN(Instances!PP15:Instances!PP15),"min", MIN(Instances!PP15:Instances!PP15),"max", MAX(Instances!PP15:Instances!PP15),"diff", MAX(Instances!PP15:Instances!PP15)-MIN(Instances!PP15:Instances!PP15))</f>
        <v>0</v>
      </c>
      <c r="PQ15" s="1" cm="1">
        <f t="array" ref="PQ15">_xlfn.SWITCH($A$2,"average", AVERAGE(Instances!PQ15:Instances!PQ15),"median", MEDIAN(Instances!PQ15:Instances!PQ15),"min", MIN(Instances!PQ15:Instances!PQ15),"max", MAX(Instances!PQ15:Instances!PQ15),"diff", MAX(Instances!PQ15:Instances!PQ15)-MIN(Instances!PQ15:Instances!PQ15))</f>
        <v>0</v>
      </c>
      <c r="PR15" s="1" cm="1">
        <f t="array" ref="PR15">_xlfn.SWITCH($A$2,"average", AVERAGE(Instances!PR15:Instances!PR15),"median", MEDIAN(Instances!PR15:Instances!PR15),"min", MIN(Instances!PR15:Instances!PR15),"max", MAX(Instances!PR15:Instances!PR15),"diff", MAX(Instances!PR15:Instances!PR15)-MIN(Instances!PR15:Instances!PR15))</f>
        <v>0</v>
      </c>
      <c r="PS15" s="1" cm="1">
        <f t="array" ref="PS15">_xlfn.SWITCH($A$2,"average", AVERAGE(Instances!PS15:Instances!PS15),"median", MEDIAN(Instances!PS15:Instances!PS15),"min", MIN(Instances!PS15:Instances!PS15),"max", MAX(Instances!PS15:Instances!PS15),"diff", MAX(Instances!PS15:Instances!PS15)-MIN(Instances!PS15:Instances!PS15))</f>
        <v>0</v>
      </c>
      <c r="PT15" s="1" cm="1">
        <f t="array" ref="PT15">_xlfn.SWITCH($A$2,"average", AVERAGE(Instances!PT15:Instances!PT15),"median", MEDIAN(Instances!PT15:Instances!PT15),"min", MIN(Instances!PT15:Instances!PT15),"max", MAX(Instances!PT15:Instances!PT15),"diff", MAX(Instances!PT15:Instances!PT15)-MIN(Instances!PT15:Instances!PT15))</f>
        <v>0</v>
      </c>
      <c r="PU15" s="1" cm="1">
        <f t="array" ref="PU15">_xlfn.SWITCH($A$2,"average", AVERAGE(Instances!PU15:Instances!PU15),"median", MEDIAN(Instances!PU15:Instances!PU15),"min", MIN(Instances!PU15:Instances!PU15),"max", MAX(Instances!PU15:Instances!PU15),"diff", MAX(Instances!PU15:Instances!PU15)-MIN(Instances!PU15:Instances!PU15))</f>
        <v>0</v>
      </c>
      <c r="PV15" s="1" cm="1">
        <f t="array" ref="PV15">_xlfn.SWITCH($A$2,"average", AVERAGE(Instances!PV15:Instances!PV15),"median", MEDIAN(Instances!PV15:Instances!PV15),"min", MIN(Instances!PV15:Instances!PV15),"max", MAX(Instances!PV15:Instances!PV15),"diff", MAX(Instances!PV15:Instances!PV15)-MIN(Instances!PV15:Instances!PV15))</f>
        <v>0</v>
      </c>
      <c r="PW15" s="1" cm="1">
        <f t="array" ref="PW15">_xlfn.SWITCH($A$2,"average", AVERAGE(Instances!PW15:Instances!PW15),"median", MEDIAN(Instances!PW15:Instances!PW15),"min", MIN(Instances!PW15:Instances!PW15),"max", MAX(Instances!PW15:Instances!PW15),"diff", MAX(Instances!PW15:Instances!PW15)-MIN(Instances!PW15:Instances!PW15))</f>
        <v>0</v>
      </c>
      <c r="PX15" s="1" cm="1">
        <f t="array" ref="PX15">_xlfn.SWITCH($A$2,"average", AVERAGE(Instances!PX15:Instances!PX15),"median", MEDIAN(Instances!PX15:Instances!PX15),"min", MIN(Instances!PX15:Instances!PX15),"max", MAX(Instances!PX15:Instances!PX15),"diff", MAX(Instances!PX15:Instances!PX15)-MIN(Instances!PX15:Instances!PX15))</f>
        <v>0</v>
      </c>
      <c r="PY15" s="1" cm="1">
        <f t="array" ref="PY15">_xlfn.SWITCH($A$2,"average", AVERAGE(Instances!PY15:Instances!PY15),"median", MEDIAN(Instances!PY15:Instances!PY15),"min", MIN(Instances!PY15:Instances!PY15),"max", MAX(Instances!PY15:Instances!PY15),"diff", MAX(Instances!PY15:Instances!PY15)-MIN(Instances!PY15:Instances!PY15))</f>
        <v>0</v>
      </c>
      <c r="PZ15" s="1" cm="1">
        <f t="array" ref="PZ15">_xlfn.SWITCH($A$2,"average", AVERAGE(Instances!PZ15:Instances!PZ15),"median", MEDIAN(Instances!PZ15:Instances!PZ15),"min", MIN(Instances!PZ15:Instances!PZ15),"max", MAX(Instances!PZ15:Instances!PZ15),"diff", MAX(Instances!PZ15:Instances!PZ15)-MIN(Instances!PZ15:Instances!PZ15))</f>
        <v>0</v>
      </c>
      <c r="QA15" s="1" cm="1">
        <f t="array" ref="QA15">_xlfn.SWITCH($A$2,"average", AVERAGE(Instances!QA15:Instances!QA15),"median", MEDIAN(Instances!QA15:Instances!QA15),"min", MIN(Instances!QA15:Instances!QA15),"max", MAX(Instances!QA15:Instances!QA15),"diff", MAX(Instances!QA15:Instances!QA15)-MIN(Instances!QA15:Instances!QA15))</f>
        <v>0</v>
      </c>
      <c r="QB15" s="1" cm="1">
        <f t="array" ref="QB15">_xlfn.SWITCH($A$2,"average", AVERAGE(Instances!QB15:Instances!QB15),"median", MEDIAN(Instances!QB15:Instances!QB15),"min", MIN(Instances!QB15:Instances!QB15),"max", MAX(Instances!QB15:Instances!QB15),"diff", MAX(Instances!QB15:Instances!QB15)-MIN(Instances!QB15:Instances!QB15))</f>
        <v>0</v>
      </c>
      <c r="QC15" s="1" cm="1">
        <f t="array" ref="QC15">_xlfn.SWITCH($A$2,"average", AVERAGE(Instances!QC15:Instances!QC15),"median", MEDIAN(Instances!QC15:Instances!QC15),"min", MIN(Instances!QC15:Instances!QC15),"max", MAX(Instances!QC15:Instances!QC15),"diff", MAX(Instances!QC15:Instances!QC15)-MIN(Instances!QC15:Instances!QC15))</f>
        <v>0</v>
      </c>
      <c r="QD15" s="1" cm="1">
        <f t="array" ref="QD15">_xlfn.SWITCH($A$2,"average", AVERAGE(Instances!QD15:Instances!QD15),"median", MEDIAN(Instances!QD15:Instances!QD15),"min", MIN(Instances!QD15:Instances!QD15),"max", MAX(Instances!QD15:Instances!QD15),"diff", MAX(Instances!QD15:Instances!QD15)-MIN(Instances!QD15:Instances!QD15))</f>
        <v>0</v>
      </c>
      <c r="QE15" s="1" cm="1">
        <f t="array" ref="QE15">_xlfn.SWITCH($A$2,"average", AVERAGE(Instances!QE15:Instances!QE15),"median", MEDIAN(Instances!QE15:Instances!QE15),"min", MIN(Instances!QE15:Instances!QE15),"max", MAX(Instances!QE15:Instances!QE15),"diff", MAX(Instances!QE15:Instances!QE15)-MIN(Instances!QE15:Instances!QE15))</f>
        <v>0</v>
      </c>
      <c r="QF15" s="1"/>
      <c r="QG15" s="1" cm="1">
        <f t="array" ref="QG15">_xlfn.SWITCH($A$2,"average", AVERAGE(Instances!QG15:Instances!QG15),"median", MEDIAN(Instances!QG15:Instances!QG15),"min", MIN(Instances!QG15:Instances!QG15),"max", MAX(Instances!QG15:Instances!QG15),"diff", MAX(Instances!QG15:Instances!QG15)-MIN(Instances!QG15:Instances!QG15))</f>
        <v>0</v>
      </c>
      <c r="QH15" s="1" cm="1">
        <f t="array" ref="QH15">_xlfn.SWITCH($A$2,"average", AVERAGE(Instances!QH15:Instances!QH15),"median", MEDIAN(Instances!QH15:Instances!QH15),"min", MIN(Instances!QH15:Instances!QH15),"max", MAX(Instances!QH15:Instances!QH15),"diff", MAX(Instances!QH15:Instances!QH15)-MIN(Instances!QH15:Instances!QH15))</f>
        <v>0</v>
      </c>
      <c r="QI15" s="1" cm="1">
        <f t="array" ref="QI15">_xlfn.SWITCH($A$2,"average", AVERAGE(Instances!QI15:Instances!QI15),"median", MEDIAN(Instances!QI15:Instances!QI15),"min", MIN(Instances!QI15:Instances!QI15),"max", MAX(Instances!QI15:Instances!QI15),"diff", MAX(Instances!QI15:Instances!QI15)-MIN(Instances!QI15:Instances!QI15))</f>
        <v>0</v>
      </c>
      <c r="QJ15" s="1" cm="1">
        <f t="array" ref="QJ15">_xlfn.SWITCH($A$2,"average", AVERAGE(Instances!QJ15:Instances!QJ15),"median", MEDIAN(Instances!QJ15:Instances!QJ15),"min", MIN(Instances!QJ15:Instances!QJ15),"max", MAX(Instances!QJ15:Instances!QJ15),"diff", MAX(Instances!QJ15:Instances!QJ15)-MIN(Instances!QJ15:Instances!QJ15))</f>
        <v>0</v>
      </c>
      <c r="QK15" s="1" cm="1">
        <f t="array" ref="QK15">_xlfn.SWITCH($A$2,"average", AVERAGE(Instances!QK15:Instances!QK15),"median", MEDIAN(Instances!QK15:Instances!QK15),"min", MIN(Instances!QK15:Instances!QK15),"max", MAX(Instances!QK15:Instances!QK15),"diff", MAX(Instances!QK15:Instances!QK15)-MIN(Instances!QK15:Instances!QK15))</f>
        <v>0</v>
      </c>
      <c r="QL15" s="1" cm="1">
        <f t="array" ref="QL15">_xlfn.SWITCH($A$2,"average", AVERAGE(Instances!QL15:Instances!QL15),"median", MEDIAN(Instances!QL15:Instances!QL15),"min", MIN(Instances!QL15:Instances!QL15),"max", MAX(Instances!QL15:Instances!QL15),"diff", MAX(Instances!QL15:Instances!QL15)-MIN(Instances!QL15:Instances!QL15))</f>
        <v>0</v>
      </c>
      <c r="QM15" s="1" cm="1">
        <f t="array" ref="QM15">_xlfn.SWITCH($A$2,"average", AVERAGE(Instances!QM15:Instances!QM15),"median", MEDIAN(Instances!QM15:Instances!QM15),"min", MIN(Instances!QM15:Instances!QM15),"max", MAX(Instances!QM15:Instances!QM15),"diff", MAX(Instances!QM15:Instances!QM15)-MIN(Instances!QM15:Instances!QM15))</f>
        <v>0</v>
      </c>
      <c r="QN15" s="1" cm="1">
        <f t="array" ref="QN15">_xlfn.SWITCH($A$2,"average", AVERAGE(Instances!QN15:Instances!QN15),"median", MEDIAN(Instances!QN15:Instances!QN15),"min", MIN(Instances!QN15:Instances!QN15),"max", MAX(Instances!QN15:Instances!QN15),"diff", MAX(Instances!QN15:Instances!QN15)-MIN(Instances!QN15:Instances!QN15))</f>
        <v>0</v>
      </c>
      <c r="QO15" s="1" cm="1">
        <f t="array" ref="QO15">_xlfn.SWITCH($A$2,"average", AVERAGE(Instances!QO15:Instances!QO15),"median", MEDIAN(Instances!QO15:Instances!QO15),"min", MIN(Instances!QO15:Instances!QO15),"max", MAX(Instances!QO15:Instances!QO15),"diff", MAX(Instances!QO15:Instances!QO15)-MIN(Instances!QO15:Instances!QO15))</f>
        <v>0</v>
      </c>
      <c r="QP15" s="1" cm="1">
        <f t="array" ref="QP15">_xlfn.SWITCH($A$2,"average", AVERAGE(Instances!QP15:Instances!QP15),"median", MEDIAN(Instances!QP15:Instances!QP15),"min", MIN(Instances!QP15:Instances!QP15),"max", MAX(Instances!QP15:Instances!QP15),"diff", MAX(Instances!QP15:Instances!QP15)-MIN(Instances!QP15:Instances!QP15))</f>
        <v>0</v>
      </c>
      <c r="QQ15" s="1" cm="1">
        <f t="array" ref="QQ15">_xlfn.SWITCH($A$2,"average", AVERAGE(Instances!QQ15:Instances!QQ15),"median", MEDIAN(Instances!QQ15:Instances!QQ15),"min", MIN(Instances!QQ15:Instances!QQ15),"max", MAX(Instances!QQ15:Instances!QQ15),"diff", MAX(Instances!QQ15:Instances!QQ15)-MIN(Instances!QQ15:Instances!QQ15))</f>
        <v>0</v>
      </c>
      <c r="QR15" s="1" cm="1">
        <f t="array" ref="QR15">_xlfn.SWITCH($A$2,"average", AVERAGE(Instances!QR15:Instances!QR15),"median", MEDIAN(Instances!QR15:Instances!QR15),"min", MIN(Instances!QR15:Instances!QR15),"max", MAX(Instances!QR15:Instances!QR15),"diff", MAX(Instances!QR15:Instances!QR15)-MIN(Instances!QR15:Instances!QR15))</f>
        <v>0</v>
      </c>
      <c r="QS15" s="1" cm="1">
        <f t="array" ref="QS15">_xlfn.SWITCH($A$2,"average", AVERAGE(Instances!QS15:Instances!QS15),"median", MEDIAN(Instances!QS15:Instances!QS15),"min", MIN(Instances!QS15:Instances!QS15),"max", MAX(Instances!QS15:Instances!QS15),"diff", MAX(Instances!QS15:Instances!QS15)-MIN(Instances!QS15:Instances!QS15))</f>
        <v>0</v>
      </c>
      <c r="QT15" s="1" cm="1">
        <f t="array" ref="QT15">_xlfn.SWITCH($A$2,"average", AVERAGE(Instances!QT15:Instances!QT15),"median", MEDIAN(Instances!QT15:Instances!QT15),"min", MIN(Instances!QT15:Instances!QT15),"max", MAX(Instances!QT15:Instances!QT15),"diff", MAX(Instances!QT15:Instances!QT15)-MIN(Instances!QT15:Instances!QT15))</f>
        <v>0</v>
      </c>
      <c r="QU15" s="1" cm="1">
        <f t="array" ref="QU15">_xlfn.SWITCH($A$2,"average", AVERAGE(Instances!QU15:Instances!QU15),"median", MEDIAN(Instances!QU15:Instances!QU15),"min", MIN(Instances!QU15:Instances!QU15),"max", MAX(Instances!QU15:Instances!QU15),"diff", MAX(Instances!QU15:Instances!QU15)-MIN(Instances!QU15:Instances!QU15))</f>
        <v>0</v>
      </c>
      <c r="QV15" s="1" cm="1">
        <f t="array" ref="QV15">_xlfn.SWITCH($A$2,"average", AVERAGE(Instances!QV15:Instances!QV15),"median", MEDIAN(Instances!QV15:Instances!QV15),"min", MIN(Instances!QV15:Instances!QV15),"max", MAX(Instances!QV15:Instances!QV15),"diff", MAX(Instances!QV15:Instances!QV15)-MIN(Instances!QV15:Instances!QV15))</f>
        <v>0</v>
      </c>
      <c r="QW15" s="1" cm="1">
        <f t="array" ref="QW15">_xlfn.SWITCH($A$2,"average", AVERAGE(Instances!QW15:Instances!QW15),"median", MEDIAN(Instances!QW15:Instances!QW15),"min", MIN(Instances!QW15:Instances!QW15),"max", MAX(Instances!QW15:Instances!QW15),"diff", MAX(Instances!QW15:Instances!QW15)-MIN(Instances!QW15:Instances!QW15))</f>
        <v>0</v>
      </c>
      <c r="QX15" s="1"/>
      <c r="QY15" s="1" cm="1">
        <f t="array" ref="QY15">_xlfn.SWITCH($A$2,"average", AVERAGE(Instances!QY15:Instances!QY15),"median", MEDIAN(Instances!QY15:Instances!QY15),"min", MIN(Instances!QY15:Instances!QY15),"max", MAX(Instances!QY15:Instances!QY15),"diff", MAX(Instances!QY15:Instances!QY15)-MIN(Instances!QY15:Instances!QY15))</f>
        <v>0</v>
      </c>
      <c r="QZ15" s="1" cm="1">
        <f t="array" ref="QZ15">_xlfn.SWITCH($A$2,"average", AVERAGE(Instances!QZ15:Instances!QZ15),"median", MEDIAN(Instances!QZ15:Instances!QZ15),"min", MIN(Instances!QZ15:Instances!QZ15),"max", MAX(Instances!QZ15:Instances!QZ15),"diff", MAX(Instances!QZ15:Instances!QZ15)-MIN(Instances!QZ15:Instances!QZ15))</f>
        <v>0</v>
      </c>
      <c r="RA15" s="1" cm="1">
        <f t="array" ref="RA15">_xlfn.SWITCH($A$2,"average", AVERAGE(Instances!RA15:Instances!RA15),"median", MEDIAN(Instances!RA15:Instances!RA15),"min", MIN(Instances!RA15:Instances!RA15),"max", MAX(Instances!RA15:Instances!RA15),"diff", MAX(Instances!RA15:Instances!RA15)-MIN(Instances!RA15:Instances!RA15))</f>
        <v>0</v>
      </c>
      <c r="RB15" s="1" cm="1">
        <f t="array" ref="RB15">_xlfn.SWITCH($A$2,"average", AVERAGE(Instances!RB15:Instances!RB15),"median", MEDIAN(Instances!RB15:Instances!RB15),"min", MIN(Instances!RB15:Instances!RB15),"max", MAX(Instances!RB15:Instances!RB15),"diff", MAX(Instances!RB15:Instances!RB15)-MIN(Instances!RB15:Instances!RB15))</f>
        <v>0</v>
      </c>
      <c r="RC15" s="1" cm="1">
        <f t="array" ref="RC15">_xlfn.SWITCH($A$2,"average", AVERAGE(Instances!RC15:Instances!RC15),"median", MEDIAN(Instances!RC15:Instances!RC15),"min", MIN(Instances!RC15:Instances!RC15),"max", MAX(Instances!RC15:Instances!RC15),"diff", MAX(Instances!RC15:Instances!RC15)-MIN(Instances!RC15:Instances!RC15))</f>
        <v>0</v>
      </c>
      <c r="RD15" s="1" cm="1">
        <f t="array" ref="RD15">_xlfn.SWITCH($A$2,"average", AVERAGE(Instances!RD15:Instances!RD15),"median", MEDIAN(Instances!RD15:Instances!RD15),"min", MIN(Instances!RD15:Instances!RD15),"max", MAX(Instances!RD15:Instances!RD15),"diff", MAX(Instances!RD15:Instances!RD15)-MIN(Instances!RD15:Instances!RD15))</f>
        <v>0</v>
      </c>
      <c r="RE15" s="1" cm="1">
        <f t="array" ref="RE15">_xlfn.SWITCH($A$2,"average", AVERAGE(Instances!RE15:Instances!RE15),"median", MEDIAN(Instances!RE15:Instances!RE15),"min", MIN(Instances!RE15:Instances!RE15),"max", MAX(Instances!RE15:Instances!RE15),"diff", MAX(Instances!RE15:Instances!RE15)-MIN(Instances!RE15:Instances!RE15))</f>
        <v>0</v>
      </c>
      <c r="RF15" s="1" cm="1">
        <f t="array" ref="RF15">_xlfn.SWITCH($A$2,"average", AVERAGE(Instances!RF15:Instances!RF15),"median", MEDIAN(Instances!RF15:Instances!RF15),"min", MIN(Instances!RF15:Instances!RF15),"max", MAX(Instances!RF15:Instances!RF15),"diff", MAX(Instances!RF15:Instances!RF15)-MIN(Instances!RF15:Instances!RF15))</f>
        <v>0</v>
      </c>
      <c r="RG15" s="1" cm="1">
        <f t="array" ref="RG15">_xlfn.SWITCH($A$2,"average", AVERAGE(Instances!RG15:Instances!RG15),"median", MEDIAN(Instances!RG15:Instances!RG15),"min", MIN(Instances!RG15:Instances!RG15),"max", MAX(Instances!RG15:Instances!RG15),"diff", MAX(Instances!RG15:Instances!RG15)-MIN(Instances!RG15:Instances!RG15))</f>
        <v>0</v>
      </c>
      <c r="RH15" s="1" cm="1">
        <f t="array" ref="RH15">_xlfn.SWITCH($A$2,"average", AVERAGE(Instances!RH15:Instances!RH15),"median", MEDIAN(Instances!RH15:Instances!RH15),"min", MIN(Instances!RH15:Instances!RH15),"max", MAX(Instances!RH15:Instances!RH15),"diff", MAX(Instances!RH15:Instances!RH15)-MIN(Instances!RH15:Instances!RH15))</f>
        <v>0</v>
      </c>
      <c r="RI15" s="1" cm="1">
        <f t="array" ref="RI15">_xlfn.SWITCH($A$2,"average", AVERAGE(Instances!RI15:Instances!RI15),"median", MEDIAN(Instances!RI15:Instances!RI15),"min", MIN(Instances!RI15:Instances!RI15),"max", MAX(Instances!RI15:Instances!RI15),"diff", MAX(Instances!RI15:Instances!RI15)-MIN(Instances!RI15:Instances!RI15))</f>
        <v>0</v>
      </c>
      <c r="RJ15" s="1" cm="1">
        <f t="array" ref="RJ15">_xlfn.SWITCH($A$2,"average", AVERAGE(Instances!RJ15:Instances!RJ15),"median", MEDIAN(Instances!RJ15:Instances!RJ15),"min", MIN(Instances!RJ15:Instances!RJ15),"max", MAX(Instances!RJ15:Instances!RJ15),"diff", MAX(Instances!RJ15:Instances!RJ15)-MIN(Instances!RJ15:Instances!RJ15))</f>
        <v>0</v>
      </c>
      <c r="RK15" s="1" cm="1">
        <f t="array" ref="RK15">_xlfn.SWITCH($A$2,"average", AVERAGE(Instances!RK15:Instances!RK15),"median", MEDIAN(Instances!RK15:Instances!RK15),"min", MIN(Instances!RK15:Instances!RK15),"max", MAX(Instances!RK15:Instances!RK15),"diff", MAX(Instances!RK15:Instances!RK15)-MIN(Instances!RK15:Instances!RK15))</f>
        <v>0</v>
      </c>
      <c r="RL15" s="1" cm="1">
        <f t="array" ref="RL15">_xlfn.SWITCH($A$2,"average", AVERAGE(Instances!RL15:Instances!RL15),"median", MEDIAN(Instances!RL15:Instances!RL15),"min", MIN(Instances!RL15:Instances!RL15),"max", MAX(Instances!RL15:Instances!RL15),"diff", MAX(Instances!RL15:Instances!RL15)-MIN(Instances!RL15:Instances!RL15))</f>
        <v>0</v>
      </c>
      <c r="RM15" s="1" cm="1">
        <f t="array" ref="RM15">_xlfn.SWITCH($A$2,"average", AVERAGE(Instances!RM15:Instances!RM15),"median", MEDIAN(Instances!RM15:Instances!RM15),"min", MIN(Instances!RM15:Instances!RM15),"max", MAX(Instances!RM15:Instances!RM15),"diff", MAX(Instances!RM15:Instances!RM15)-MIN(Instances!RM15:Instances!RM15))</f>
        <v>0</v>
      </c>
      <c r="RN15" s="1" cm="1">
        <f t="array" ref="RN15">_xlfn.SWITCH($A$2,"average", AVERAGE(Instances!RN15:Instances!RN15),"median", MEDIAN(Instances!RN15:Instances!RN15),"min", MIN(Instances!RN15:Instances!RN15),"max", MAX(Instances!RN15:Instances!RN15),"diff", MAX(Instances!RN15:Instances!RN15)-MIN(Instances!RN15:Instances!RN15))</f>
        <v>0</v>
      </c>
      <c r="RO15" s="1" cm="1">
        <f t="array" ref="RO15">_xlfn.SWITCH($A$2,"average", AVERAGE(Instances!RO15:Instances!RO15),"median", MEDIAN(Instances!RO15:Instances!RO15),"min", MIN(Instances!RO15:Instances!RO15),"max", MAX(Instances!RO15:Instances!RO15),"diff", MAX(Instances!RO15:Instances!RO15)-MIN(Instances!RO15:Instances!RO15))</f>
        <v>0</v>
      </c>
      <c r="RP15" s="1"/>
      <c r="RQ15" s="1" cm="1">
        <f t="array" ref="RQ15">_xlfn.SWITCH($A$2,"average", AVERAGE(Instances!RQ15:Instances!RQ15),"median", MEDIAN(Instances!RQ15:Instances!RQ15),"min", MIN(Instances!RQ15:Instances!RQ15),"max", MAX(Instances!RQ15:Instances!RQ15),"diff", MAX(Instances!RQ15:Instances!RQ15)-MIN(Instances!RQ15:Instances!RQ15))</f>
        <v>0</v>
      </c>
      <c r="RR15" s="1" cm="1">
        <f t="array" ref="RR15">_xlfn.SWITCH($A$2,"average", AVERAGE(Instances!RR15:Instances!RR15),"median", MEDIAN(Instances!RR15:Instances!RR15),"min", MIN(Instances!RR15:Instances!RR15),"max", MAX(Instances!RR15:Instances!RR15),"diff", MAX(Instances!RR15:Instances!RR15)-MIN(Instances!RR15:Instances!RR15))</f>
        <v>0</v>
      </c>
      <c r="RS15" s="1" cm="1">
        <f t="array" ref="RS15">_xlfn.SWITCH($A$2,"average", AVERAGE(Instances!RS15:Instances!RS15),"median", MEDIAN(Instances!RS15:Instances!RS15),"min", MIN(Instances!RS15:Instances!RS15),"max", MAX(Instances!RS15:Instances!RS15),"diff", MAX(Instances!RS15:Instances!RS15)-MIN(Instances!RS15:Instances!RS15))</f>
        <v>0</v>
      </c>
      <c r="RT15" s="1" cm="1">
        <f t="array" ref="RT15">_xlfn.SWITCH($A$2,"average", AVERAGE(Instances!RT15:Instances!RT15),"median", MEDIAN(Instances!RT15:Instances!RT15),"min", MIN(Instances!RT15:Instances!RT15),"max", MAX(Instances!RT15:Instances!RT15),"diff", MAX(Instances!RT15:Instances!RT15)-MIN(Instances!RT15:Instances!RT15))</f>
        <v>0</v>
      </c>
      <c r="RU15" s="1" cm="1">
        <f t="array" ref="RU15">_xlfn.SWITCH($A$2,"average", AVERAGE(Instances!RU15:Instances!RU15),"median", MEDIAN(Instances!RU15:Instances!RU15),"min", MIN(Instances!RU15:Instances!RU15),"max", MAX(Instances!RU15:Instances!RU15),"diff", MAX(Instances!RU15:Instances!RU15)-MIN(Instances!RU15:Instances!RU15))</f>
        <v>0</v>
      </c>
      <c r="RV15" s="1" cm="1">
        <f t="array" ref="RV15">_xlfn.SWITCH($A$2,"average", AVERAGE(Instances!RV15:Instances!RV15),"median", MEDIAN(Instances!RV15:Instances!RV15),"min", MIN(Instances!RV15:Instances!RV15),"max", MAX(Instances!RV15:Instances!RV15),"diff", MAX(Instances!RV15:Instances!RV15)-MIN(Instances!RV15:Instances!RV15))</f>
        <v>0</v>
      </c>
      <c r="RW15" s="1" cm="1">
        <f t="array" ref="RW15">_xlfn.SWITCH($A$2,"average", AVERAGE(Instances!RW15:Instances!RW15),"median", MEDIAN(Instances!RW15:Instances!RW15),"min", MIN(Instances!RW15:Instances!RW15),"max", MAX(Instances!RW15:Instances!RW15),"diff", MAX(Instances!RW15:Instances!RW15)-MIN(Instances!RW15:Instances!RW15))</f>
        <v>0</v>
      </c>
      <c r="RX15" s="1" cm="1">
        <f t="array" ref="RX15">_xlfn.SWITCH($A$2,"average", AVERAGE(Instances!RX15:Instances!RX15),"median", MEDIAN(Instances!RX15:Instances!RX15),"min", MIN(Instances!RX15:Instances!RX15),"max", MAX(Instances!RX15:Instances!RX15),"diff", MAX(Instances!RX15:Instances!RX15)-MIN(Instances!RX15:Instances!RX15))</f>
        <v>0</v>
      </c>
      <c r="RY15" s="1" cm="1">
        <f t="array" ref="RY15">_xlfn.SWITCH($A$2,"average", AVERAGE(Instances!RY15:Instances!RY15),"median", MEDIAN(Instances!RY15:Instances!RY15),"min", MIN(Instances!RY15:Instances!RY15),"max", MAX(Instances!RY15:Instances!RY15),"diff", MAX(Instances!RY15:Instances!RY15)-MIN(Instances!RY15:Instances!RY15))</f>
        <v>0</v>
      </c>
      <c r="RZ15" s="1" cm="1">
        <f t="array" ref="RZ15">_xlfn.SWITCH($A$2,"average", AVERAGE(Instances!RZ15:Instances!RZ15),"median", MEDIAN(Instances!RZ15:Instances!RZ15),"min", MIN(Instances!RZ15:Instances!RZ15),"max", MAX(Instances!RZ15:Instances!RZ15),"diff", MAX(Instances!RZ15:Instances!RZ15)-MIN(Instances!RZ15:Instances!RZ15))</f>
        <v>0</v>
      </c>
      <c r="SA15" s="1" cm="1">
        <f t="array" ref="SA15">_xlfn.SWITCH($A$2,"average", AVERAGE(Instances!SA15:Instances!SA15),"median", MEDIAN(Instances!SA15:Instances!SA15),"min", MIN(Instances!SA15:Instances!SA15),"max", MAX(Instances!SA15:Instances!SA15),"diff", MAX(Instances!SA15:Instances!SA15)-MIN(Instances!SA15:Instances!SA15))</f>
        <v>0</v>
      </c>
      <c r="SB15" s="1" cm="1">
        <f t="array" ref="SB15">_xlfn.SWITCH($A$2,"average", AVERAGE(Instances!SB15:Instances!SB15),"median", MEDIAN(Instances!SB15:Instances!SB15),"min", MIN(Instances!SB15:Instances!SB15),"max", MAX(Instances!SB15:Instances!SB15),"diff", MAX(Instances!SB15:Instances!SB15)-MIN(Instances!SB15:Instances!SB15))</f>
        <v>0</v>
      </c>
      <c r="SC15" s="1" cm="1">
        <f t="array" ref="SC15">_xlfn.SWITCH($A$2,"average", AVERAGE(Instances!SC15:Instances!SC15),"median", MEDIAN(Instances!SC15:Instances!SC15),"min", MIN(Instances!SC15:Instances!SC15),"max", MAX(Instances!SC15:Instances!SC15),"diff", MAX(Instances!SC15:Instances!SC15)-MIN(Instances!SC15:Instances!SC15))</f>
        <v>0</v>
      </c>
      <c r="SD15" s="1" cm="1">
        <f t="array" ref="SD15">_xlfn.SWITCH($A$2,"average", AVERAGE(Instances!SD15:Instances!SD15),"median", MEDIAN(Instances!SD15:Instances!SD15),"min", MIN(Instances!SD15:Instances!SD15),"max", MAX(Instances!SD15:Instances!SD15),"diff", MAX(Instances!SD15:Instances!SD15)-MIN(Instances!SD15:Instances!SD15))</f>
        <v>0</v>
      </c>
      <c r="SE15" s="1" cm="1">
        <f t="array" ref="SE15">_xlfn.SWITCH($A$2,"average", AVERAGE(Instances!SE15:Instances!SE15),"median", MEDIAN(Instances!SE15:Instances!SE15),"min", MIN(Instances!SE15:Instances!SE15),"max", MAX(Instances!SE15:Instances!SE15),"diff", MAX(Instances!SE15:Instances!SE15)-MIN(Instances!SE15:Instances!SE15))</f>
        <v>0</v>
      </c>
      <c r="SF15" s="1" cm="1">
        <f t="array" ref="SF15">_xlfn.SWITCH($A$2,"average", AVERAGE(Instances!SF15:Instances!SF15),"median", MEDIAN(Instances!SF15:Instances!SF15),"min", MIN(Instances!SF15:Instances!SF15),"max", MAX(Instances!SF15:Instances!SF15),"diff", MAX(Instances!SF15:Instances!SF15)-MIN(Instances!SF15:Instances!SF15))</f>
        <v>0</v>
      </c>
      <c r="SG15" s="1" cm="1">
        <f t="array" ref="SG15">_xlfn.SWITCH($A$2,"average", AVERAGE(Instances!SG15:Instances!SG15),"median", MEDIAN(Instances!SG15:Instances!SG15),"min", MIN(Instances!SG15:Instances!SG15),"max", MAX(Instances!SG15:Instances!SG15),"diff", MAX(Instances!SG15:Instances!SG15)-MIN(Instances!SG15:Instances!SG15))</f>
        <v>0</v>
      </c>
      <c r="SH15" s="1"/>
      <c r="SI15" s="1" cm="1">
        <f t="array" ref="SI15">_xlfn.SWITCH($A$2,"average", AVERAGE(Instances!SI15:Instances!SI15),"median", MEDIAN(Instances!SI15:Instances!SI15),"min", MIN(Instances!SI15:Instances!SI15),"max", MAX(Instances!SI15:Instances!SI15),"diff", MAX(Instances!SI15:Instances!SI15)-MIN(Instances!SI15:Instances!SI15))</f>
        <v>0</v>
      </c>
      <c r="SJ15" s="1" cm="1">
        <f t="array" ref="SJ15">_xlfn.SWITCH($A$2,"average", AVERAGE(Instances!SJ15:Instances!SJ15),"median", MEDIAN(Instances!SJ15:Instances!SJ15),"min", MIN(Instances!SJ15:Instances!SJ15),"max", MAX(Instances!SJ15:Instances!SJ15),"diff", MAX(Instances!SJ15:Instances!SJ15)-MIN(Instances!SJ15:Instances!SJ15))</f>
        <v>0</v>
      </c>
      <c r="SK15" s="1" cm="1">
        <f t="array" ref="SK15">_xlfn.SWITCH($A$2,"average", AVERAGE(Instances!SK15:Instances!SK15),"median", MEDIAN(Instances!SK15:Instances!SK15),"min", MIN(Instances!SK15:Instances!SK15),"max", MAX(Instances!SK15:Instances!SK15),"diff", MAX(Instances!SK15:Instances!SK15)-MIN(Instances!SK15:Instances!SK15))</f>
        <v>0</v>
      </c>
      <c r="SL15" s="1" cm="1">
        <f t="array" ref="SL15">_xlfn.SWITCH($A$2,"average", AVERAGE(Instances!SL15:Instances!SL15),"median", MEDIAN(Instances!SL15:Instances!SL15),"min", MIN(Instances!SL15:Instances!SL15),"max", MAX(Instances!SL15:Instances!SL15),"diff", MAX(Instances!SL15:Instances!SL15)-MIN(Instances!SL15:Instances!SL15))</f>
        <v>0</v>
      </c>
      <c r="SM15" s="1" cm="1">
        <f t="array" ref="SM15">_xlfn.SWITCH($A$2,"average", AVERAGE(Instances!SM15:Instances!SM15),"median", MEDIAN(Instances!SM15:Instances!SM15),"min", MIN(Instances!SM15:Instances!SM15),"max", MAX(Instances!SM15:Instances!SM15),"diff", MAX(Instances!SM15:Instances!SM15)-MIN(Instances!SM15:Instances!SM15))</f>
        <v>0</v>
      </c>
      <c r="SN15" s="1" cm="1">
        <f t="array" ref="SN15">_xlfn.SWITCH($A$2,"average", AVERAGE(Instances!SN15:Instances!SN15),"median", MEDIAN(Instances!SN15:Instances!SN15),"min", MIN(Instances!SN15:Instances!SN15),"max", MAX(Instances!SN15:Instances!SN15),"diff", MAX(Instances!SN15:Instances!SN15)-MIN(Instances!SN15:Instances!SN15))</f>
        <v>0</v>
      </c>
      <c r="SO15" s="1" cm="1">
        <f t="array" ref="SO15">_xlfn.SWITCH($A$2,"average", AVERAGE(Instances!SO15:Instances!SO15),"median", MEDIAN(Instances!SO15:Instances!SO15),"min", MIN(Instances!SO15:Instances!SO15),"max", MAX(Instances!SO15:Instances!SO15),"diff", MAX(Instances!SO15:Instances!SO15)-MIN(Instances!SO15:Instances!SO15))</f>
        <v>0</v>
      </c>
      <c r="SP15" s="1" cm="1">
        <f t="array" ref="SP15">_xlfn.SWITCH($A$2,"average", AVERAGE(Instances!SP15:Instances!SP15),"median", MEDIAN(Instances!SP15:Instances!SP15),"min", MIN(Instances!SP15:Instances!SP15),"max", MAX(Instances!SP15:Instances!SP15),"diff", MAX(Instances!SP15:Instances!SP15)-MIN(Instances!SP15:Instances!SP15))</f>
        <v>0</v>
      </c>
      <c r="SQ15" s="1" cm="1">
        <f t="array" ref="SQ15">_xlfn.SWITCH($A$2,"average", AVERAGE(Instances!SQ15:Instances!SQ15),"median", MEDIAN(Instances!SQ15:Instances!SQ15),"min", MIN(Instances!SQ15:Instances!SQ15),"max", MAX(Instances!SQ15:Instances!SQ15),"diff", MAX(Instances!SQ15:Instances!SQ15)-MIN(Instances!SQ15:Instances!SQ15))</f>
        <v>0</v>
      </c>
      <c r="SR15" s="1" cm="1">
        <f t="array" ref="SR15">_xlfn.SWITCH($A$2,"average", AVERAGE(Instances!SR15:Instances!SR15),"median", MEDIAN(Instances!SR15:Instances!SR15),"min", MIN(Instances!SR15:Instances!SR15),"max", MAX(Instances!SR15:Instances!SR15),"diff", MAX(Instances!SR15:Instances!SR15)-MIN(Instances!SR15:Instances!SR15))</f>
        <v>0</v>
      </c>
      <c r="SS15" s="1" cm="1">
        <f t="array" ref="SS15">_xlfn.SWITCH($A$2,"average", AVERAGE(Instances!SS15:Instances!SS15),"median", MEDIAN(Instances!SS15:Instances!SS15),"min", MIN(Instances!SS15:Instances!SS15),"max", MAX(Instances!SS15:Instances!SS15),"diff", MAX(Instances!SS15:Instances!SS15)-MIN(Instances!SS15:Instances!SS15))</f>
        <v>0</v>
      </c>
      <c r="ST15" s="1" cm="1">
        <f t="array" ref="ST15">_xlfn.SWITCH($A$2,"average", AVERAGE(Instances!ST15:Instances!ST15),"median", MEDIAN(Instances!ST15:Instances!ST15),"min", MIN(Instances!ST15:Instances!ST15),"max", MAX(Instances!ST15:Instances!ST15),"diff", MAX(Instances!ST15:Instances!ST15)-MIN(Instances!ST15:Instances!ST15))</f>
        <v>0</v>
      </c>
      <c r="SU15" s="1" cm="1">
        <f t="array" ref="SU15">_xlfn.SWITCH($A$2,"average", AVERAGE(Instances!SU15:Instances!SU15),"median", MEDIAN(Instances!SU15:Instances!SU15),"min", MIN(Instances!SU15:Instances!SU15),"max", MAX(Instances!SU15:Instances!SU15),"diff", MAX(Instances!SU15:Instances!SU15)-MIN(Instances!SU15:Instances!SU15))</f>
        <v>0</v>
      </c>
      <c r="SV15" s="1" cm="1">
        <f t="array" ref="SV15">_xlfn.SWITCH($A$2,"average", AVERAGE(Instances!SV15:Instances!SV15),"median", MEDIAN(Instances!SV15:Instances!SV15),"min", MIN(Instances!SV15:Instances!SV15),"max", MAX(Instances!SV15:Instances!SV15),"diff", MAX(Instances!SV15:Instances!SV15)-MIN(Instances!SV15:Instances!SV15))</f>
        <v>0</v>
      </c>
      <c r="SW15" s="1" cm="1">
        <f t="array" ref="SW15">_xlfn.SWITCH($A$2,"average", AVERAGE(Instances!SW15:Instances!SW15),"median", MEDIAN(Instances!SW15:Instances!SW15),"min", MIN(Instances!SW15:Instances!SW15),"max", MAX(Instances!SW15:Instances!SW15),"diff", MAX(Instances!SW15:Instances!SW15)-MIN(Instances!SW15:Instances!SW15))</f>
        <v>0</v>
      </c>
      <c r="SX15" s="1" cm="1">
        <f t="array" ref="SX15">_xlfn.SWITCH($A$2,"average", AVERAGE(Instances!SX15:Instances!SX15),"median", MEDIAN(Instances!SX15:Instances!SX15),"min", MIN(Instances!SX15:Instances!SX15),"max", MAX(Instances!SX15:Instances!SX15),"diff", MAX(Instances!SX15:Instances!SX15)-MIN(Instances!SX15:Instances!SX15))</f>
        <v>0</v>
      </c>
      <c r="SY15" s="1" cm="1">
        <f t="array" ref="SY15">_xlfn.SWITCH($A$2,"average", AVERAGE(Instances!SY15:Instances!SY15),"median", MEDIAN(Instances!SY15:Instances!SY15),"min", MIN(Instances!SY15:Instances!SY15),"max", MAX(Instances!SY15:Instances!SY15),"diff", MAX(Instances!SY15:Instances!SY15)-MIN(Instances!SY15:Instances!SY15))</f>
        <v>0</v>
      </c>
      <c r="SZ15" s="1"/>
      <c r="TA15" s="1" cm="1">
        <f t="array" ref="TA15">_xlfn.SWITCH($A$2,"average", AVERAGE(Instances!TA15:Instances!TA15),"median", MEDIAN(Instances!TA15:Instances!TA15),"min", MIN(Instances!TA15:Instances!TA15),"max", MAX(Instances!TA15:Instances!TA15),"diff", MAX(Instances!TA15:Instances!TA15)-MIN(Instances!TA15:Instances!TA15))</f>
        <v>0</v>
      </c>
      <c r="TB15" s="1" cm="1">
        <f t="array" ref="TB15">_xlfn.SWITCH($A$2,"average", AVERAGE(Instances!TB15:Instances!TB15),"median", MEDIAN(Instances!TB15:Instances!TB15),"min", MIN(Instances!TB15:Instances!TB15),"max", MAX(Instances!TB15:Instances!TB15),"diff", MAX(Instances!TB15:Instances!TB15)-MIN(Instances!TB15:Instances!TB15))</f>
        <v>0</v>
      </c>
      <c r="TC15" s="1" cm="1">
        <f t="array" ref="TC15">_xlfn.SWITCH($A$2,"average", AVERAGE(Instances!TC15:Instances!TC15),"median", MEDIAN(Instances!TC15:Instances!TC15),"min", MIN(Instances!TC15:Instances!TC15),"max", MAX(Instances!TC15:Instances!TC15),"diff", MAX(Instances!TC15:Instances!TC15)-MIN(Instances!TC15:Instances!TC15))</f>
        <v>0</v>
      </c>
      <c r="TD15" s="1">
        <f>MIN($B15,$T15,$AL15,$BD15,$BV15,$CN15,$DF15,$DX15,$EP15,$FH15,$FZ15,$GR15,$HJ15,$IB15,$IT15,$JL15,$KD15,$KV15,$LN15,$MF15,$MX15,$NP15,$OH15,$OZ15,$PR15,$QJ15,$RB15,$RT15,$SL15)</f>
        <v>0</v>
      </c>
      <c r="TE15" s="1">
        <f>MIN($C15,$U15,$AM15,$BE15,$BW15,$CO15,$DG15,$DY15,$EQ15,$FI15,$GA15,$GS15,$HK15,$IC15,$IU15,$JM15,$KE15,$KW15,$LO15,$MG15,$MY15,$NQ15,$OI15,$PA15,$PS15,$QK15,$RC15,$RU15,$SM15)</f>
        <v>0</v>
      </c>
      <c r="TF15" s="1">
        <f>MIN($D15,$V15,$AN15,$BF15,$BX15,$CP15,$DH15,$DZ15,$ER15,$FJ15,$GB15,$GT15,$HL15,$ID15,$IV15,$JN15,$KF15,$KX15,$LP15,$MH15,$MZ15,$NR15,$OJ15,$PB15,$PT15,$QL15,$RD15,$RV15,$SN15)</f>
        <v>0</v>
      </c>
      <c r="TG15" s="1">
        <f>MIN($E15,$W15,$AO15,$BG15,$BY15,$CQ15,$DI15,$EA15,$ES15,$FK15,$GC15,$GU15,$HM15,$IE15,$IW15,$JO15,$KG15,$KY15,$LQ15,$MI15,$NA15,$NS15,$OK15,$PC15,$PU15,$QM15,$RE15,$RW15,$SO15)</f>
        <v>0</v>
      </c>
      <c r="TH15" s="1">
        <f>MIN($F15,$X15,$AP15,$BH15,$BZ15,$CR15,$DJ15,$EB15,$ET15,$FL15,$GD15,$GV15,$HN15,$IF15,$IX15,$JP15,$KH15,$KZ15,$LR15,$MJ15,$NB15,$NT15,$OL15,$PD15,$PV15,$QN15,$RF15,$RX15,$SP15)</f>
        <v>0</v>
      </c>
      <c r="TI15" s="1">
        <f>MIN($G15,$Y15,$AQ15,$BI15,$CA15,$CS15,$DK15,$EC15,$EU15,$FM15,$GE15,$GW15,$HO15,$IG15,$IY15,$JQ15,$KI15,$LA15,$LS15,$MK15,$NC15,$NU15,$OM15,$PE15,$PW15,$QO15,$RG15,$RY15,$SQ15)</f>
        <v>0</v>
      </c>
      <c r="TJ15" s="1">
        <f>MIN($H15,$Z15,$AR15,$BJ15,$CB15,$CT15,$DL15,$ED15,$EV15,$FN15,$GF15,$GX15,$HP15,$IH15,$IZ15,$JR15,$KJ15,$LB15,$LT15,$ML15,$ND15,$NV15,$ON15,$PF15,$PX15,$QP15,$RH15,$RZ15,$SR15)</f>
        <v>0</v>
      </c>
      <c r="TK15" s="1">
        <f>MIN($I15,$AA15,$AS15,$BK15,$CC15,$CU15,$DM15,$EE15,$EW15,$FO15,$GG15,$GY15,$HQ15,$II15,$JA15,$JS15,$KK15,$LC15,$LU15,$MM15,$NE15,$NW15,$OO15,$PG15,$PY15,$QQ15,$RI15,$SA15,$SS15)</f>
        <v>0</v>
      </c>
      <c r="TL15" s="1">
        <f>MIN($J15,$AB15,$AT15,$BL15,$CD15,$CV15,$DN15,$EF15,$EX15,$FP15,$GH15,$GZ15,$HR15,$IJ15,$JB15,$JT15,$KL15,$LD15,$LV15,$MN15,$NF15,$NX15,$OP15,$PH15,$PZ15,$QR15,$RJ15,$SB15,$ST15)</f>
        <v>0</v>
      </c>
      <c r="TM15" s="1">
        <f>MIN($K15,$AC15,$AU15,$BM15,$CE15,$CW15,$DO15,$EG15,$EY15,$FQ15,$GI15,$HA15,$HS15,$IK15,$JC15,$JU15,$KM15,$LE15,$LW15,$MO15,$NG15,$NY15,$OQ15,$PI15,$QA15,$QS15,$RK15,$SC15,$SU15)</f>
        <v>0</v>
      </c>
      <c r="TN15" s="1">
        <f>MIN($L15,$AD15,$AV15,$BN15,$CF15,$CX15,$DP15,$EH15,$EZ15,$FR15,$GJ15,$HB15,$HT15,$IL15,$JD15,$JV15,$KN15,$LF15,$LX15,$MP15,$NH15,$NZ15,$OR15,$PJ15,$QB15,$QT15,$RL15,$SD15,$SV15)</f>
        <v>0</v>
      </c>
      <c r="TO15" s="1">
        <f>MIN($M15,$AE15,$AW15,$BO15,$CG15,$CY15,$DQ15,$EI15,$FA15,$FS15,$GK15,$HC15,$HU15,$IM15,$JE15,$JW15,$KO15,$LG15,$LY15,$MQ15,$NI15,$OA15,$OS15,$PK15,$QC15,$QU15,$RM15,$SE15,$SW15)</f>
        <v>0</v>
      </c>
      <c r="TP15" s="1">
        <f>MIN($N15,$AF15,$AX15,$BP15,$CH15,$CZ15,$DR15,$EJ15,$FB15,$FT15,$GL15,$HD15,$HV15,$IN15,$JF15,$JX15,$KP15,$LH15,$LZ15,$MR15,$NJ15,$OB15,$OT15,$PL15,$QD15,$QV15,$RN15,$SF15,$SX15)</f>
        <v>0</v>
      </c>
      <c r="TQ15" s="1">
        <f>MIN($O15,$AG15,$AY15,$BQ15,$CI15,$DA15,$DS15,$EK15,$FC15,$FU15,$GM15,$HE15,$HW15,$IO15,$JG15,$JY15,$KQ15,$LI15,$MA15,$MS15,$NK15,$OC15,$OU15,$PM15,$QE15,$QW15,$RO15,$SG15,$SY15)</f>
        <v>0</v>
      </c>
      <c r="TR15" s="1">
        <f>MIN($Q15,$AI15,$BA15,$BS15,$CK15,$DC15,$DU15,$EM15,$FE15,$FW15,$GO15,$HG15,$HY15,$IQ15,$JI15,$KA15,$KS15,$LK15,$MC15,$MU15,$NM15,$OE15,$OW15,$PO15,$QG15,$QY15,$RQ15,$SI15,$TA15)</f>
        <v>0</v>
      </c>
      <c r="TS15" s="1">
        <f>MIN($R15,$AJ15,$BB15,$BT15,$CL15,$DD15,$DV15,$EN15,$FF15,$FX15,$GP15,$HH15,$HZ15,$IR15,$JJ15,$KB15,$KT15,$LL15,$MD15,$MV15,$NN15,$OF15,$OX15,$PP15,$QH15,$QZ15,$RR15,$SJ15,$TB15)</f>
        <v>0</v>
      </c>
      <c r="TT15" s="1">
        <f>MIN($S15,$AK15,$BC15,$BU15,$CM15,$DE15,$DW15,$EO15,$FG15,$FY15,$GQ15,$HI15,$IA15,$IS15,$JK15,$KC15,$KU15,$LM15,$ME15,$MW15,$NO15,$OG15,$OY15,$PQ15,$QI15,$RA15,$RS15,$SK15,$TC15)</f>
        <v>0</v>
      </c>
      <c r="TU15" s="1">
        <f>MEDIAN($B15,$T15,$AL15,$BD15,$BV15,$CN15,$DF15,$DX15,$EP15,$FH15,$FZ15,$GR15,$HJ15,$IB15,$IT15,$JL15,$KD15,$KV15,$LN15,$MF15,$MX15,$NP15,$OH15,$OZ15,$PR15,$QJ15,$RB15,$RT15,$SL15)</f>
        <v>0</v>
      </c>
      <c r="TV15" s="1">
        <f>MEDIAN($C15,$U15,$AM15,$BE15,$BW15,$CO15,$DG15,$DY15,$EQ15,$FI15,$GA15,$GS15,$HK15,$IC15,$IU15,$JM15,$KE15,$KW15,$LO15,$MG15,$MY15,$NQ15,$OI15,$PA15,$PS15,$QK15,$RC15,$RU15,$SM15)</f>
        <v>0</v>
      </c>
      <c r="TW15" s="1">
        <f>MEDIAN($D15,$V15,$AN15,$BF15,$BX15,$CP15,$DH15,$DZ15,$ER15,$FJ15,$GB15,$GT15,$HL15,$ID15,$IV15,$JN15,$KF15,$KX15,$LP15,$MH15,$MZ15,$NR15,$OJ15,$PB15,$PT15,$QL15,$RD15,$RV15,$SN15)</f>
        <v>0</v>
      </c>
      <c r="TX15" s="1">
        <f>MEDIAN($E15,$W15,$AO15,$BG15,$BY15,$CQ15,$DI15,$EA15,$ES15,$FK15,$GC15,$GU15,$HM15,$IE15,$IW15,$JO15,$KG15,$KY15,$LQ15,$MI15,$NA15,$NS15,$OK15,$PC15,$PU15,$QM15,$RE15,$RW15,$SO15)</f>
        <v>0</v>
      </c>
      <c r="TY15" s="1">
        <f>MEDIAN($F15,$X15,$AP15,$BH15,$BZ15,$CR15,$DJ15,$EB15,$ET15,$FL15,$GD15,$GV15,$HN15,$IF15,$IX15,$JP15,$KH15,$KZ15,$LR15,$MJ15,$NB15,$NT15,$OL15,$PD15,$PV15,$QN15,$RF15,$RX15,$SP15)</f>
        <v>0</v>
      </c>
      <c r="TZ15" s="1">
        <f>MEDIAN($G15,$Y15,$AQ15,$BI15,$CA15,$CS15,$DK15,$EC15,$EU15,$FM15,$GE15,$GW15,$HO15,$IG15,$IY15,$JQ15,$KI15,$LA15,$LS15,$MK15,$NC15,$NU15,$OM15,$PE15,$PW15,$QO15,$RG15,$RY15,$SQ15)</f>
        <v>0</v>
      </c>
      <c r="UA15" s="1">
        <f>MEDIAN($H15,$Z15,$AR15,$BJ15,$CB15,$CT15,$DL15,$ED15,$EV15,$FN15,$GF15,$GX15,$HP15,$IH15,$IZ15,$JR15,$KJ15,$LB15,$LT15,$ML15,$ND15,$NV15,$ON15,$PF15,$PX15,$QP15,$RH15,$RZ15,$SR15)</f>
        <v>0</v>
      </c>
      <c r="UB15" s="1">
        <f>MEDIAN($I15,$AA15,$AS15,$BK15,$CC15,$CU15,$DM15,$EE15,$EW15,$FO15,$GG15,$GY15,$HQ15,$II15,$JA15,$JS15,$KK15,$LC15,$LU15,$MM15,$NE15,$NW15,$OO15,$PG15,$PY15,$QQ15,$RI15,$SA15,$SS15)</f>
        <v>0</v>
      </c>
      <c r="UC15" s="1">
        <f>MEDIAN($J15,$AB15,$AT15,$BL15,$CD15,$CV15,$DN15,$EF15,$EX15,$FP15,$GH15,$GZ15,$HR15,$IJ15,$JB15,$JT15,$KL15,$LD15,$LV15,$MN15,$NF15,$NX15,$OP15,$PH15,$PZ15,$QR15,$RJ15,$SB15,$ST15)</f>
        <v>0</v>
      </c>
      <c r="UD15" s="1">
        <f>MEDIAN($K15,$AC15,$AU15,$BM15,$CE15,$CW15,$DO15,$EG15,$EY15,$FQ15,$GI15,$HA15,$HS15,$IK15,$JC15,$JU15,$KM15,$LE15,$LW15,$MO15,$NG15,$NY15,$OQ15,$PI15,$QA15,$QS15,$RK15,$SC15,$SU15)</f>
        <v>0</v>
      </c>
      <c r="UE15" s="1">
        <f>MEDIAN($L15,$AD15,$AV15,$BN15,$CF15,$CX15,$DP15,$EH15,$EZ15,$FR15,$GJ15,$HB15,$HT15,$IL15,$JD15,$JV15,$KN15,$LF15,$LX15,$MP15,$NH15,$NZ15,$OR15,$PJ15,$QB15,$QT15,$RL15,$SD15,$SV15)</f>
        <v>0</v>
      </c>
      <c r="UF15" s="1">
        <f>MEDIAN($M15,$AE15,$AW15,$BO15,$CG15,$CY15,$DQ15,$EI15,$FA15,$FS15,$GK15,$HC15,$HU15,$IM15,$JE15,$JW15,$KO15,$LG15,$LY15,$MQ15,$NI15,$OA15,$OS15,$PK15,$QC15,$QU15,$RM15,$SE15,$SW15)</f>
        <v>0</v>
      </c>
      <c r="UG15" s="1">
        <f>MEDIAN($N15,$AF15,$AX15,$BP15,$CH15,$CZ15,$DR15,$EJ15,$FB15,$FT15,$GL15,$HD15,$HV15,$IN15,$JF15,$JX15,$KP15,$LH15,$LZ15,$MR15,$NJ15,$OB15,$OT15,$PL15,$QD15,$QV15,$RN15,$SF15,$SX15)</f>
        <v>0</v>
      </c>
      <c r="UH15" s="1">
        <f>MEDIAN($O15,$AG15,$AY15,$BQ15,$CI15,$DA15,$DS15,$EK15,$FC15,$FU15,$GM15,$HE15,$HW15,$IO15,$JG15,$JY15,$KQ15,$LI15,$MA15,$MS15,$NK15,$OC15,$OU15,$PM15,$QE15,$QW15,$RO15,$SG15,$SY15)</f>
        <v>0</v>
      </c>
      <c r="UI15" s="1">
        <f>MEDIAN($Q15,$AI15,$BA15,$BS15,$CK15,$DC15,$DU15,$EM15,$FE15,$FW15,$GO15,$HG15,$HY15,$IQ15,$JI15,$KA15,$KS15,$LK15,$MC15,$MU15,$NM15,$OE15,$OW15,$PO15,$QG15,$QY15,$RQ15,$SI15,$TA15)</f>
        <v>0</v>
      </c>
      <c r="UJ15" s="1">
        <f>MEDIAN($R15,$AJ15,$BB15,$BT15,$CL15,$DD15,$DV15,$EN15,$FF15,$FX15,$GP15,$HH15,$HZ15,$IR15,$JJ15,$KB15,$KT15,$LL15,$MD15,$MV15,$NN15,$OF15,$OX15,$PP15,$QH15,$QZ15,$RR15,$SJ15,$TB15)</f>
        <v>0</v>
      </c>
      <c r="UK15" s="1">
        <f>MEDIAN($S15,$AK15,$BC15,$BU15,$CM15,$DE15,$DW15,$EO15,$FG15,$FY15,$GQ15,$HI15,$IA15,$IS15,$JK15,$KC15,$KU15,$LM15,$ME15,$MW15,$NO15,$OG15,$OY15,$PQ15,$QI15,$RA15,$RS15,$SK15,$TC15)</f>
        <v>0</v>
      </c>
      <c r="UL15" s="1">
        <f>MAX($B15,$T15,$AL15,$BD15,$BV15,$CN15,$DF15,$DX15,$EP15,$FH15,$FZ15,$GR15,$HJ15,$IB15,$IT15,$JL15,$KD15,$KV15,$LN15,$MF15,$MX15,$NP15,$OH15,$OZ15,$PR15,$QJ15,$RB15,$RT15,$SL15)</f>
        <v>0</v>
      </c>
      <c r="UM15" s="1">
        <f>MAX($C15,$U15,$AM15,$BE15,$BW15,$CO15,$DG15,$DY15,$EQ15,$FI15,$GA15,$GS15,$HK15,$IC15,$IU15,$JM15,$KE15,$KW15,$LO15,$MG15,$MY15,$NQ15,$OI15,$PA15,$PS15,$QK15,$RC15,$RU15,$SM15)</f>
        <v>0</v>
      </c>
      <c r="UN15" s="1">
        <f>MAX($D15,$V15,$AN15,$BF15,$BX15,$CP15,$DH15,$DZ15,$ER15,$FJ15,$GB15,$GT15,$HL15,$ID15,$IV15,$JN15,$KF15,$KX15,$LP15,$MH15,$MZ15,$NR15,$OJ15,$PB15,$PT15,$QL15,$RD15,$RV15,$SN15)</f>
        <v>0</v>
      </c>
      <c r="UO15" s="1">
        <f>MAX($E15,$W15,$AO15,$BG15,$BY15,$CQ15,$DI15,$EA15,$ES15,$FK15,$GC15,$GU15,$HM15,$IE15,$IW15,$JO15,$KG15,$KY15,$LQ15,$MI15,$NA15,$NS15,$OK15,$PC15,$PU15,$QM15,$RE15,$RW15,$SO15)</f>
        <v>0</v>
      </c>
      <c r="UP15" s="1">
        <f>MAX($F15,$X15,$AP15,$BH15,$BZ15,$CR15,$DJ15,$EB15,$ET15,$FL15,$GD15,$GV15,$HN15,$IF15,$IX15,$JP15,$KH15,$KZ15,$LR15,$MJ15,$NB15,$NT15,$OL15,$PD15,$PV15,$QN15,$RF15,$RX15,$SP15)</f>
        <v>0</v>
      </c>
      <c r="UQ15" s="1">
        <f>MAX($G15,$Y15,$AQ15,$BI15,$CA15,$CS15,$DK15,$EC15,$EU15,$FM15,$GE15,$GW15,$HO15,$IG15,$IY15,$JQ15,$KI15,$LA15,$LS15,$MK15,$NC15,$NU15,$OM15,$PE15,$PW15,$QO15,$RG15,$RY15,$SQ15)</f>
        <v>0</v>
      </c>
      <c r="UR15" s="1">
        <f>MAX($H15,$Z15,$AR15,$BJ15,$CB15,$CT15,$DL15,$ED15,$EV15,$FN15,$GF15,$GX15,$HP15,$IH15,$IZ15,$JR15,$KJ15,$LB15,$LT15,$ML15,$ND15,$NV15,$ON15,$PF15,$PX15,$QP15,$RH15,$RZ15,$SR15)</f>
        <v>0</v>
      </c>
      <c r="US15" s="1">
        <f>MAX($I15,$AA15,$AS15,$BK15,$CC15,$CU15,$DM15,$EE15,$EW15,$FO15,$GG15,$GY15,$HQ15,$II15,$JA15,$JS15,$KK15,$LC15,$LU15,$MM15,$NE15,$NW15,$OO15,$PG15,$PY15,$QQ15,$RI15,$SA15,$SS15)</f>
        <v>0</v>
      </c>
      <c r="UT15" s="1">
        <f>MAX($J15,$AB15,$AT15,$BL15,$CD15,$CV15,$DN15,$EF15,$EX15,$FP15,$GH15,$GZ15,$HR15,$IJ15,$JB15,$JT15,$KL15,$LD15,$LV15,$MN15,$NF15,$NX15,$OP15,$PH15,$PZ15,$QR15,$RJ15,$SB15,$ST15)</f>
        <v>0</v>
      </c>
      <c r="UU15" s="1">
        <f>MAX($K15,$AC15,$AU15,$BM15,$CE15,$CW15,$DO15,$EG15,$EY15,$FQ15,$GI15,$HA15,$HS15,$IK15,$JC15,$JU15,$KM15,$LE15,$LW15,$MO15,$NG15,$NY15,$OQ15,$PI15,$QA15,$QS15,$RK15,$SC15,$SU15)</f>
        <v>0</v>
      </c>
      <c r="UV15" s="1">
        <f>MAX($L15,$AD15,$AV15,$BN15,$CF15,$CX15,$DP15,$EH15,$EZ15,$FR15,$GJ15,$HB15,$HT15,$IL15,$JD15,$JV15,$KN15,$LF15,$LX15,$MP15,$NH15,$NZ15,$OR15,$PJ15,$QB15,$QT15,$RL15,$SD15,$SV15)</f>
        <v>0</v>
      </c>
      <c r="UW15" s="1">
        <f>MAX($M15,$AE15,$AW15,$BO15,$CG15,$CY15,$DQ15,$EI15,$FA15,$FS15,$GK15,$HC15,$HU15,$IM15,$JE15,$JW15,$KO15,$LG15,$LY15,$MQ15,$NI15,$OA15,$OS15,$PK15,$QC15,$QU15,$RM15,$SE15,$SW15)</f>
        <v>0</v>
      </c>
      <c r="UX15" s="1">
        <f>MAX($N15,$AF15,$AX15,$BP15,$CH15,$CZ15,$DR15,$EJ15,$FB15,$FT15,$GL15,$HD15,$HV15,$IN15,$JF15,$JX15,$KP15,$LH15,$LZ15,$MR15,$NJ15,$OB15,$OT15,$PL15,$QD15,$QV15,$RN15,$SF15,$SX15)</f>
        <v>0</v>
      </c>
      <c r="UY15" s="1">
        <f>MAX($O15,$AG15,$AY15,$BQ15,$CI15,$DA15,$DS15,$EK15,$FC15,$FU15,$GM15,$HE15,$HW15,$IO15,$JG15,$JY15,$KQ15,$LI15,$MA15,$MS15,$NK15,$OC15,$OU15,$PM15,$QE15,$QW15,$RO15,$SG15,$SY15)</f>
        <v>0</v>
      </c>
      <c r="UZ15" s="1">
        <f>MAX($Q15,$AI15,$BA15,$BS15,$CK15,$DC15,$DU15,$EM15,$FE15,$FW15,$GO15,$HG15,$HY15,$IQ15,$JI15,$KA15,$KS15,$LK15,$MC15,$MU15,$NM15,$OE15,$OW15,$PO15,$QG15,$QY15,$RQ15,$SI15,$TA15)</f>
        <v>0</v>
      </c>
      <c r="VA15" s="1">
        <f>MAX($R15,$AJ15,$BB15,$BT15,$CL15,$DD15,$DV15,$EN15,$FF15,$FX15,$GP15,$HH15,$HZ15,$IR15,$JJ15,$KB15,$KT15,$LL15,$MD15,$MV15,$NN15,$OF15,$OX15,$PP15,$QH15,$QZ15,$RR15,$SJ15,$TB15)</f>
        <v>0</v>
      </c>
      <c r="VB15" s="1">
        <f>MAX($S15,$AK15,$BC15,$BU15,$CM15,$DE15,$DW15,$EO15,$FG15,$FY15,$GQ15,$HI15,$IA15,$IS15,$JK15,$KC15,$KU15,$LM15,$ME15,$MW15,$NO15,$OG15,$OY15,$PQ15,$QI15,$RA15,$RS15,$SK15,$TC15)</f>
        <v>0</v>
      </c>
    </row>
    <row r="16" spans="1:574">
      <c r="A16" s="1" t="s">
        <v>13</v>
      </c>
      <c r="B16" s="1"/>
      <c r="C16" s="1"/>
      <c r="D16" s="1"/>
      <c r="E16" s="1"/>
      <c r="F16" s="1"/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/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/>
      <c r="L16" s="1" cm="1">
        <f t="array" ref="L16">_xlfn.SWITCH($A$2,"average", AVERAGE(Instances!L16:Instances!L16),"median", MEDIAN(Instances!L16:Instances!L16),"min", MIN(Instances!L16:Instances!L16),"max", MAX(Instances!L16:Instances!L16),"diff", MAX(Instances!L16:Instances!L16)-MIN(Instances!L16:Instances!L16))</f>
        <v>0</v>
      </c>
      <c r="M16" s="1"/>
      <c r="N16" s="1"/>
      <c r="O16" s="1"/>
      <c r="P16" s="1"/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cm="1">
        <f t="array" ref="AQ16">_xlfn.SWITCH($A$2,"average", AVERAGE(Instances!AQ16:Instances!AQ16),"median", MEDIAN(Instances!AQ16:Instances!AQ16),"min", MIN(Instances!AQ16:Instances!AQ16),"max", MAX(Instances!AQ16:Instances!AQ16),"diff", MAX(Instances!AQ16:Instances!AQ16)-MIN(Instances!AQ16:Instances!AQ16))</f>
        <v>0</v>
      </c>
      <c r="AR16" s="1"/>
      <c r="AS16" s="1" cm="1">
        <f t="array" ref="AS16">_xlfn.SWITCH($A$2,"average", AVERAGE(Instances!AS16:Instances!AS16),"median", MEDIAN(Instances!AS16:Instances!AS16),"min", MIN(Instances!AS16:Instances!AS16),"max", MAX(Instances!AS16:Instances!AS16),"diff", MAX(Instances!AS16:Instances!AS16)-MIN(Instances!AS16:Instances!AS16))</f>
        <v>0</v>
      </c>
      <c r="AT16" s="1" cm="1">
        <f t="array" ref="AT16">_xlfn.SWITCH($A$2,"average", AVERAGE(Instances!AT16:Instances!AT16),"median", MEDIAN(Instances!AT16:Instances!AT16),"min", MIN(Instances!AT16:Instances!AT16),"max", MAX(Instances!AT16:Instances!AT16),"diff", MAX(Instances!AT16:Instances!AT16)-MIN(Instances!AT16:Instances!AT16))</f>
        <v>0</v>
      </c>
      <c r="AU16" s="1"/>
      <c r="AV16" s="1" cm="1">
        <f t="array" ref="AV16">_xlfn.SWITCH($A$2,"average", AVERAGE(Instances!AV16:Instances!AV16),"median", MEDIAN(Instances!AV16:Instances!AV16),"min", MIN(Instances!AV16:Instances!AV16),"max", MAX(Instances!AV16:Instances!AV16),"diff", MAX(Instances!AV16:Instances!AV16)-MIN(Instances!AV16:Instances!AV16))</f>
        <v>0</v>
      </c>
      <c r="AW16" s="1"/>
      <c r="AX16" s="1"/>
      <c r="AY16" s="1"/>
      <c r="AZ16" s="1"/>
      <c r="BA16" s="1" cm="1">
        <f t="array" ref="BA16">_xlfn.SWITCH($A$2,"average", AVERAGE(Instances!BA16:Instances!BA16),"median", MEDIAN(Instances!BA16:Instances!BA16),"min", MIN(Instances!BA16:Instances!BA16),"max", MAX(Instances!BA16:Instances!BA16),"diff", MAX(Instances!BA16:Instances!BA16)-MIN(Instances!BA16:Instances!BA16))</f>
        <v>0</v>
      </c>
      <c r="BB16" s="1" cm="1">
        <f t="array" ref="BB16">_xlfn.SWITCH($A$2,"average", AVERAGE(Instances!BB16:Instances!BB16),"median", MEDIAN(Instances!BB16:Instances!BB16),"min", MIN(Instances!BB16:Instances!BB16),"max", MAX(Instances!BB16:Instances!BB16),"diff", MAX(Instances!BB16:Instances!BB16)-MIN(Instances!BB16:Instances!BB16))</f>
        <v>0</v>
      </c>
      <c r="BC16" s="1"/>
      <c r="BD16" s="1" cm="1">
        <f t="array" ref="BD16">_xlfn.SWITCH($A$2,"average", AVERAGE(Instances!BD16:Instances!BD16),"median", MEDIAN(Instances!BD16:Instances!BD16),"min", MIN(Instances!BD16:Instances!BD16),"max", MAX(Instances!BD16:Instances!BD16),"diff", MAX(Instances!BD16:Instances!BD16)-MIN(Instances!BD16:Instances!BD16))</f>
        <v>0</v>
      </c>
      <c r="BE16" s="1" cm="1">
        <f t="array" ref="BE16">_xlfn.SWITCH($A$2,"average", AVERAGE(Instances!BE16:Instances!BE16),"median", MEDIAN(Instances!BE16:Instances!BE16),"min", MIN(Instances!BE16:Instances!BE16),"max", MAX(Instances!BE16:Instances!BE16),"diff", MAX(Instances!BE16:Instances!BE16)-MIN(Instances!BE16:Instances!BE16))</f>
        <v>0</v>
      </c>
      <c r="BF16" s="1" cm="1">
        <f t="array" ref="BF16">_xlfn.SWITCH($A$2,"average", AVERAGE(Instances!BF16:Instances!BF16),"median", MEDIAN(Instances!BF16:Instances!BF16),"min", MIN(Instances!BF16:Instances!BF16),"max", MAX(Instances!BF16:Instances!BF16),"diff", MAX(Instances!BF16:Instances!BF16)-MIN(Instances!BF16:Instances!BF16))</f>
        <v>0</v>
      </c>
      <c r="BG16" s="1" cm="1">
        <f t="array" ref="BG16">_xlfn.SWITCH($A$2,"average", AVERAGE(Instances!BG16:Instances!BG16),"median", MEDIAN(Instances!BG16:Instances!BG16),"min", MIN(Instances!BG16:Instances!BG16),"max", MAX(Instances!BG16:Instances!BG16),"diff", MAX(Instances!BG16:Instances!BG16)-MIN(Instances!BG16:Instances!BG16))</f>
        <v>0</v>
      </c>
      <c r="BH16" s="1" cm="1">
        <f t="array" ref="BH16">_xlfn.SWITCH($A$2,"average", AVERAGE(Instances!BH16:Instances!BH16),"median", MEDIAN(Instances!BH16:Instances!BH16),"min", MIN(Instances!BH16:Instances!BH16),"max", MAX(Instances!BH16:Instances!BH16),"diff", MAX(Instances!BH16:Instances!BH16)-MIN(Instances!BH16:Instances!BH16))</f>
        <v>0</v>
      </c>
      <c r="BI16" s="1" cm="1">
        <f t="array" ref="BI16">_xlfn.SWITCH($A$2,"average", AVERAGE(Instances!BI16:Instances!BI16),"median", MEDIAN(Instances!BI16:Instances!BI16),"min", MIN(Instances!BI16:Instances!BI16),"max", MAX(Instances!BI16:Instances!BI16),"diff", MAX(Instances!BI16:Instances!BI16)-MIN(Instances!BI16:Instances!BI16))</f>
        <v>0</v>
      </c>
      <c r="BJ16" s="1" cm="1">
        <f t="array" ref="BJ16">_xlfn.SWITCH($A$2,"average", AVERAGE(Instances!BJ16:Instances!BJ16),"median", MEDIAN(Instances!BJ16:Instances!BJ16),"min", MIN(Instances!BJ16:Instances!BJ16),"max", MAX(Instances!BJ16:Instances!BJ16),"diff", MAX(Instances!BJ16:Instances!BJ16)-MIN(Instances!BJ16:Instances!BJ16))</f>
        <v>0</v>
      </c>
      <c r="BK16" s="1" cm="1">
        <f t="array" ref="BK16">_xlfn.SWITCH($A$2,"average", AVERAGE(Instances!BK16:Instances!BK16),"median", MEDIAN(Instances!BK16:Instances!BK16),"min", MIN(Instances!BK16:Instances!BK16),"max", MAX(Instances!BK16:Instances!BK16),"diff", MAX(Instances!BK16:Instances!BK16)-MIN(Instances!BK16:Instances!BK16))</f>
        <v>0</v>
      </c>
      <c r="BL16" s="1" cm="1">
        <f t="array" ref="BL16">_xlfn.SWITCH($A$2,"average", AVERAGE(Instances!BL16:Instances!BL16),"median", MEDIAN(Instances!BL16:Instances!BL16),"min", MIN(Instances!BL16:Instances!BL16),"max", MAX(Instances!BL16:Instances!BL16),"diff", MAX(Instances!BL16:Instances!BL16)-MIN(Instances!BL16:Instances!BL16))</f>
        <v>0</v>
      </c>
      <c r="BM16" s="1" cm="1">
        <f t="array" ref="BM16">_xlfn.SWITCH($A$2,"average", AVERAGE(Instances!BM16:Instances!BM16),"median", MEDIAN(Instances!BM16:Instances!BM16),"min", MIN(Instances!BM16:Instances!BM16),"max", MAX(Instances!BM16:Instances!BM16),"diff", MAX(Instances!BM16:Instances!BM16)-MIN(Instances!BM16:Instances!BM16))</f>
        <v>0</v>
      </c>
      <c r="BN16" s="1" cm="1">
        <f t="array" ref="BN16">_xlfn.SWITCH($A$2,"average", AVERAGE(Instances!BN16:Instances!BN16),"median", MEDIAN(Instances!BN16:Instances!BN16),"min", MIN(Instances!BN16:Instances!BN16),"max", MAX(Instances!BN16:Instances!BN16),"diff", MAX(Instances!BN16:Instances!BN16)-MIN(Instances!BN16:Instances!BN16))</f>
        <v>0</v>
      </c>
      <c r="BO16" s="1" cm="1">
        <f t="array" ref="BO16">_xlfn.SWITCH($A$2,"average", AVERAGE(Instances!BO16:Instances!BO16),"median", MEDIAN(Instances!BO16:Instances!BO16),"min", MIN(Instances!BO16:Instances!BO16),"max", MAX(Instances!BO16:Instances!BO16),"diff", MAX(Instances!BO16:Instances!BO16)-MIN(Instances!BO16:Instances!BO16))</f>
        <v>0</v>
      </c>
      <c r="BP16" s="1" cm="1">
        <f t="array" ref="BP16">_xlfn.SWITCH($A$2,"average", AVERAGE(Instances!BP16:Instances!BP16),"median", MEDIAN(Instances!BP16:Instances!BP16),"min", MIN(Instances!BP16:Instances!BP16),"max", MAX(Instances!BP16:Instances!BP16),"diff", MAX(Instances!BP16:Instances!BP16)-MIN(Instances!BP16:Instances!BP16))</f>
        <v>0</v>
      </c>
      <c r="BQ16" s="1" cm="1">
        <f t="array" ref="BQ16">_xlfn.SWITCH($A$2,"average", AVERAGE(Instances!BQ16:Instances!BQ16),"median", MEDIAN(Instances!BQ16:Instances!BQ16),"min", MIN(Instances!BQ16:Instances!BQ16),"max", MAX(Instances!BQ16:Instances!BQ16),"diff", MAX(Instances!BQ16:Instances!BQ16)-MIN(Instances!BQ16:Instances!BQ16))</f>
        <v>0</v>
      </c>
      <c r="BR16" s="1"/>
      <c r="BS16" s="1" cm="1">
        <f t="array" ref="BS16">_xlfn.SWITCH($A$2,"average", AVERAGE(Instances!BS16:Instances!BS16),"median", MEDIAN(Instances!BS16:Instances!BS16),"min", MIN(Instances!BS16:Instances!BS16),"max", MAX(Instances!BS16:Instances!BS16),"diff", MAX(Instances!BS16:Instances!BS16)-MIN(Instances!BS16:Instances!BS16))</f>
        <v>0</v>
      </c>
      <c r="BT16" s="1" cm="1">
        <f t="array" ref="BT16">_xlfn.SWITCH($A$2,"average", AVERAGE(Instances!BT16:Instances!BT16),"median", MEDIAN(Instances!BT16:Instances!BT16),"min", MIN(Instances!BT16:Instances!BT16),"max", MAX(Instances!BT16:Instances!BT16),"diff", MAX(Instances!BT16:Instances!BT16)-MIN(Instances!BT16:Instances!BT16))</f>
        <v>0</v>
      </c>
      <c r="BU16" s="1" cm="1">
        <f t="array" ref="BU16">_xlfn.SWITCH($A$2,"average", AVERAGE(Instances!BU16:Instances!BU16),"median", MEDIAN(Instances!BU16:Instances!BU16),"min", MIN(Instances!BU16:Instances!BU16),"max", MAX(Instances!BU16:Instances!BU16),"diff", MAX(Instances!BU16:Instances!BU16)-MIN(Instances!BU16:Instances!BU16))</f>
        <v>0</v>
      </c>
      <c r="BV16" s="1" cm="1">
        <f t="array" ref="BV16">_xlfn.SWITCH($A$2,"average", AVERAGE(Instances!BV16:Instances!BV16),"median", MEDIAN(Instances!BV16:Instances!BV16),"min", MIN(Instances!BV16:Instances!BV16),"max", MAX(Instances!BV16:Instances!BV16),"diff", MAX(Instances!BV16:Instances!BV16)-MIN(Instances!BV16:Instances!BV16))</f>
        <v>0</v>
      </c>
      <c r="BW16" s="1" cm="1">
        <f t="array" ref="BW16">_xlfn.SWITCH($A$2,"average", AVERAGE(Instances!BW16:Instances!BW16),"median", MEDIAN(Instances!BW16:Instances!BW16),"min", MIN(Instances!BW16:Instances!BW16),"max", MAX(Instances!BW16:Instances!BW16),"diff", MAX(Instances!BW16:Instances!BW16)-MIN(Instances!BW16:Instances!BW16))</f>
        <v>0</v>
      </c>
      <c r="BX16" s="1" cm="1">
        <f t="array" ref="BX16">_xlfn.SWITCH($A$2,"average", AVERAGE(Instances!BX16:Instances!BX16),"median", MEDIAN(Instances!BX16:Instances!BX16),"min", MIN(Instances!BX16:Instances!BX16),"max", MAX(Instances!BX16:Instances!BX16),"diff", MAX(Instances!BX16:Instances!BX16)-MIN(Instances!BX16:Instances!BX16))</f>
        <v>0</v>
      </c>
      <c r="BY16" s="1" cm="1">
        <f t="array" ref="BY16">_xlfn.SWITCH($A$2,"average", AVERAGE(Instances!BY16:Instances!BY16),"median", MEDIAN(Instances!BY16:Instances!BY16),"min", MIN(Instances!BY16:Instances!BY16),"max", MAX(Instances!BY16:Instances!BY16),"diff", MAX(Instances!BY16:Instances!BY16)-MIN(Instances!BY16:Instances!BY16))</f>
        <v>0</v>
      </c>
      <c r="BZ16" s="1" cm="1">
        <f t="array" ref="BZ16">_xlfn.SWITCH($A$2,"average", AVERAGE(Instances!BZ16:Instances!BZ16),"median", MEDIAN(Instances!BZ16:Instances!BZ16),"min", MIN(Instances!BZ16:Instances!BZ16),"max", MAX(Instances!BZ16:Instances!BZ16),"diff", MAX(Instances!BZ16:Instances!BZ16)-MIN(Instances!BZ16:Instances!BZ16))</f>
        <v>0</v>
      </c>
      <c r="CA16" s="1" cm="1">
        <f t="array" ref="CA16">_xlfn.SWITCH($A$2,"average", AVERAGE(Instances!CA16:Instances!CA16),"median", MEDIAN(Instances!CA16:Instances!CA16),"min", MIN(Instances!CA16:Instances!CA16),"max", MAX(Instances!CA16:Instances!CA16),"diff", MAX(Instances!CA16:Instances!CA16)-MIN(Instances!CA16:Instances!CA16))</f>
        <v>0</v>
      </c>
      <c r="CB16" s="1" cm="1">
        <f t="array" ref="CB16">_xlfn.SWITCH($A$2,"average", AVERAGE(Instances!CB16:Instances!CB16),"median", MEDIAN(Instances!CB16:Instances!CB16),"min", MIN(Instances!CB16:Instances!CB16),"max", MAX(Instances!CB16:Instances!CB16),"diff", MAX(Instances!CB16:Instances!CB16)-MIN(Instances!CB16:Instances!CB16))</f>
        <v>0</v>
      </c>
      <c r="CC16" s="1" cm="1">
        <f t="array" ref="CC16">_xlfn.SWITCH($A$2,"average", AVERAGE(Instances!CC16:Instances!CC16),"median", MEDIAN(Instances!CC16:Instances!CC16),"min", MIN(Instances!CC16:Instances!CC16),"max", MAX(Instances!CC16:Instances!CC16),"diff", MAX(Instances!CC16:Instances!CC16)-MIN(Instances!CC16:Instances!CC16))</f>
        <v>0</v>
      </c>
      <c r="CD16" s="1" cm="1">
        <f t="array" ref="CD16">_xlfn.SWITCH($A$2,"average", AVERAGE(Instances!CD16:Instances!CD16),"median", MEDIAN(Instances!CD16:Instances!CD16),"min", MIN(Instances!CD16:Instances!CD16),"max", MAX(Instances!CD16:Instances!CD16),"diff", MAX(Instances!CD16:Instances!CD16)-MIN(Instances!CD16:Instances!CD16))</f>
        <v>0</v>
      </c>
      <c r="CE16" s="1" cm="1">
        <f t="array" ref="CE16">_xlfn.SWITCH($A$2,"average", AVERAGE(Instances!CE16:Instances!CE16),"median", MEDIAN(Instances!CE16:Instances!CE16),"min", MIN(Instances!CE16:Instances!CE16),"max", MAX(Instances!CE16:Instances!CE16),"diff", MAX(Instances!CE16:Instances!CE16)-MIN(Instances!CE16:Instances!CE16))</f>
        <v>0</v>
      </c>
      <c r="CF16" s="1" cm="1">
        <f t="array" ref="CF16">_xlfn.SWITCH($A$2,"average", AVERAGE(Instances!CF16:Instances!CF16),"median", MEDIAN(Instances!CF16:Instances!CF16),"min", MIN(Instances!CF16:Instances!CF16),"max", MAX(Instances!CF16:Instances!CF16),"diff", MAX(Instances!CF16:Instances!CF16)-MIN(Instances!CF16:Instances!CF16))</f>
        <v>0</v>
      </c>
      <c r="CG16" s="1" cm="1">
        <f t="array" ref="CG16">_xlfn.SWITCH($A$2,"average", AVERAGE(Instances!CG16:Instances!CG16),"median", MEDIAN(Instances!CG16:Instances!CG16),"min", MIN(Instances!CG16:Instances!CG16),"max", MAX(Instances!CG16:Instances!CG16),"diff", MAX(Instances!CG16:Instances!CG16)-MIN(Instances!CG16:Instances!CG16))</f>
        <v>0</v>
      </c>
      <c r="CH16" s="1" cm="1">
        <f t="array" ref="CH16">_xlfn.SWITCH($A$2,"average", AVERAGE(Instances!CH16:Instances!CH16),"median", MEDIAN(Instances!CH16:Instances!CH16),"min", MIN(Instances!CH16:Instances!CH16),"max", MAX(Instances!CH16:Instances!CH16),"diff", MAX(Instances!CH16:Instances!CH16)-MIN(Instances!CH16:Instances!CH16))</f>
        <v>0</v>
      </c>
      <c r="CI16" s="1" cm="1">
        <f t="array" ref="CI16">_xlfn.SWITCH($A$2,"average", AVERAGE(Instances!CI16:Instances!CI16),"median", MEDIAN(Instances!CI16:Instances!CI16),"min", MIN(Instances!CI16:Instances!CI16),"max", MAX(Instances!CI16:Instances!CI16),"diff", MAX(Instances!CI16:Instances!CI16)-MIN(Instances!CI16:Instances!CI16))</f>
        <v>0</v>
      </c>
      <c r="CJ16" s="1"/>
      <c r="CK16" s="1" cm="1">
        <f t="array" ref="CK16">_xlfn.SWITCH($A$2,"average", AVERAGE(Instances!CK16:Instances!CK16),"median", MEDIAN(Instances!CK16:Instances!CK16),"min", MIN(Instances!CK16:Instances!CK16),"max", MAX(Instances!CK16:Instances!CK16),"diff", MAX(Instances!CK16:Instances!CK16)-MIN(Instances!CK16:Instances!CK16))</f>
        <v>0</v>
      </c>
      <c r="CL16" s="1" cm="1">
        <f t="array" ref="CL16">_xlfn.SWITCH($A$2,"average", AVERAGE(Instances!CL16:Instances!CL16),"median", MEDIAN(Instances!CL16:Instances!CL16),"min", MIN(Instances!CL16:Instances!CL16),"max", MAX(Instances!CL16:Instances!CL16),"diff", MAX(Instances!CL16:Instances!CL16)-MIN(Instances!CL16:Instances!CL16))</f>
        <v>0</v>
      </c>
      <c r="CM16" s="1" cm="1">
        <f t="array" ref="CM16">_xlfn.SWITCH($A$2,"average", AVERAGE(Instances!CM16:Instances!CM16),"median", MEDIAN(Instances!CM16:Instances!CM16),"min", MIN(Instances!CM16:Instances!CM16),"max", MAX(Instances!CM16:Instances!CM16),"diff", MAX(Instances!CM16:Instances!CM16)-MIN(Instances!CM16:Instances!CM16))</f>
        <v>0</v>
      </c>
      <c r="CN16" s="1" cm="1">
        <f t="array" ref="CN16">_xlfn.SWITCH($A$2,"average", AVERAGE(Instances!CN16:Instances!CN16),"median", MEDIAN(Instances!CN16:Instances!CN16),"min", MIN(Instances!CN16:Instances!CN16),"max", MAX(Instances!CN16:Instances!CN16),"diff", MAX(Instances!CN16:Instances!CN16)-MIN(Instances!CN16:Instances!CN16))</f>
        <v>0</v>
      </c>
      <c r="CO16" s="1" cm="1">
        <f t="array" ref="CO16">_xlfn.SWITCH($A$2,"average", AVERAGE(Instances!CO16:Instances!CO16),"median", MEDIAN(Instances!CO16:Instances!CO16),"min", MIN(Instances!CO16:Instances!CO16),"max", MAX(Instances!CO16:Instances!CO16),"diff", MAX(Instances!CO16:Instances!CO16)-MIN(Instances!CO16:Instances!CO16))</f>
        <v>0</v>
      </c>
      <c r="CP16" s="1" cm="1">
        <f t="array" ref="CP16">_xlfn.SWITCH($A$2,"average", AVERAGE(Instances!CP16:Instances!CP16),"median", MEDIAN(Instances!CP16:Instances!CP16),"min", MIN(Instances!CP16:Instances!CP16),"max", MAX(Instances!CP16:Instances!CP16),"diff", MAX(Instances!CP16:Instances!CP16)-MIN(Instances!CP16:Instances!CP16))</f>
        <v>0</v>
      </c>
      <c r="CQ16" s="1" cm="1">
        <f t="array" ref="CQ16">_xlfn.SWITCH($A$2,"average", AVERAGE(Instances!CQ16:Instances!CQ16),"median", MEDIAN(Instances!CQ16:Instances!CQ16),"min", MIN(Instances!CQ16:Instances!CQ16),"max", MAX(Instances!CQ16:Instances!CQ16),"diff", MAX(Instances!CQ16:Instances!CQ16)-MIN(Instances!CQ16:Instances!CQ16))</f>
        <v>0</v>
      </c>
      <c r="CR16" s="1" cm="1">
        <f t="array" ref="CR16">_xlfn.SWITCH($A$2,"average", AVERAGE(Instances!CR16:Instances!CR16),"median", MEDIAN(Instances!CR16:Instances!CR16),"min", MIN(Instances!CR16:Instances!CR16),"max", MAX(Instances!CR16:Instances!CR16),"diff", MAX(Instances!CR16:Instances!CR16)-MIN(Instances!CR16:Instances!CR16))</f>
        <v>0</v>
      </c>
      <c r="CS16" s="1" cm="1">
        <f t="array" ref="CS16">_xlfn.SWITCH($A$2,"average", AVERAGE(Instances!CS16:Instances!CS16),"median", MEDIAN(Instances!CS16:Instances!CS16),"min", MIN(Instances!CS16:Instances!CS16),"max", MAX(Instances!CS16:Instances!CS16),"diff", MAX(Instances!CS16:Instances!CS16)-MIN(Instances!CS16:Instances!CS16))</f>
        <v>0</v>
      </c>
      <c r="CT16" s="1" cm="1">
        <f t="array" ref="CT16">_xlfn.SWITCH($A$2,"average", AVERAGE(Instances!CT16:Instances!CT16),"median", MEDIAN(Instances!CT16:Instances!CT16),"min", MIN(Instances!CT16:Instances!CT16),"max", MAX(Instances!CT16:Instances!CT16),"diff", MAX(Instances!CT16:Instances!CT16)-MIN(Instances!CT16:Instances!CT16))</f>
        <v>0</v>
      </c>
      <c r="CU16" s="1" cm="1">
        <f t="array" ref="CU16">_xlfn.SWITCH($A$2,"average", AVERAGE(Instances!CU16:Instances!CU16),"median", MEDIAN(Instances!CU16:Instances!CU16),"min", MIN(Instances!CU16:Instances!CU16),"max", MAX(Instances!CU16:Instances!CU16),"diff", MAX(Instances!CU16:Instances!CU16)-MIN(Instances!CU16:Instances!CU16))</f>
        <v>0</v>
      </c>
      <c r="CV16" s="1" cm="1">
        <f t="array" ref="CV16">_xlfn.SWITCH($A$2,"average", AVERAGE(Instances!CV16:Instances!CV16),"median", MEDIAN(Instances!CV16:Instances!CV16),"min", MIN(Instances!CV16:Instances!CV16),"max", MAX(Instances!CV16:Instances!CV16),"diff", MAX(Instances!CV16:Instances!CV16)-MIN(Instances!CV16:Instances!CV16))</f>
        <v>0</v>
      </c>
      <c r="CW16" s="1" cm="1">
        <f t="array" ref="CW16">_xlfn.SWITCH($A$2,"average", AVERAGE(Instances!CW16:Instances!CW16),"median", MEDIAN(Instances!CW16:Instances!CW16),"min", MIN(Instances!CW16:Instances!CW16),"max", MAX(Instances!CW16:Instances!CW16),"diff", MAX(Instances!CW16:Instances!CW16)-MIN(Instances!CW16:Instances!CW16))</f>
        <v>0</v>
      </c>
      <c r="CX16" s="1" cm="1">
        <f t="array" ref="CX16">_xlfn.SWITCH($A$2,"average", AVERAGE(Instances!CX16:Instances!CX16),"median", MEDIAN(Instances!CX16:Instances!CX16),"min", MIN(Instances!CX16:Instances!CX16),"max", MAX(Instances!CX16:Instances!CX16),"diff", MAX(Instances!CX16:Instances!CX16)-MIN(Instances!CX16:Instances!CX16))</f>
        <v>0</v>
      </c>
      <c r="CY16" s="1" cm="1">
        <f t="array" ref="CY16">_xlfn.SWITCH($A$2,"average", AVERAGE(Instances!CY16:Instances!CY16),"median", MEDIAN(Instances!CY16:Instances!CY16),"min", MIN(Instances!CY16:Instances!CY16),"max", MAX(Instances!CY16:Instances!CY16),"diff", MAX(Instances!CY16:Instances!CY16)-MIN(Instances!CY16:Instances!CY16))</f>
        <v>0</v>
      </c>
      <c r="CZ16" s="1" cm="1">
        <f t="array" ref="CZ16">_xlfn.SWITCH($A$2,"average", AVERAGE(Instances!CZ16:Instances!CZ16),"median", MEDIAN(Instances!CZ16:Instances!CZ16),"min", MIN(Instances!CZ16:Instances!CZ16),"max", MAX(Instances!CZ16:Instances!CZ16),"diff", MAX(Instances!CZ16:Instances!CZ16)-MIN(Instances!CZ16:Instances!CZ16))</f>
        <v>0</v>
      </c>
      <c r="DA16" s="1" cm="1">
        <f t="array" ref="DA16">_xlfn.SWITCH($A$2,"average", AVERAGE(Instances!DA16:Instances!DA16),"median", MEDIAN(Instances!DA16:Instances!DA16),"min", MIN(Instances!DA16:Instances!DA16),"max", MAX(Instances!DA16:Instances!DA16),"diff", MAX(Instances!DA16:Instances!DA16)-MIN(Instances!DA16:Instances!DA16))</f>
        <v>0</v>
      </c>
      <c r="DB16" s="1"/>
      <c r="DC16" s="1" cm="1">
        <f t="array" ref="DC16">_xlfn.SWITCH($A$2,"average", AVERAGE(Instances!DC16:Instances!DC16),"median", MEDIAN(Instances!DC16:Instances!DC16),"min", MIN(Instances!DC16:Instances!DC16),"max", MAX(Instances!DC16:Instances!DC16),"diff", MAX(Instances!DC16:Instances!DC16)-MIN(Instances!DC16:Instances!DC16))</f>
        <v>0</v>
      </c>
      <c r="DD16" s="1" cm="1">
        <f t="array" ref="DD16">_xlfn.SWITCH($A$2,"average", AVERAGE(Instances!DD16:Instances!DD16),"median", MEDIAN(Instances!DD16:Instances!DD16),"min", MIN(Instances!DD16:Instances!DD16),"max", MAX(Instances!DD16:Instances!DD16),"diff", MAX(Instances!DD16:Instances!DD16)-MIN(Instances!DD16:Instances!DD16))</f>
        <v>0</v>
      </c>
      <c r="DE16" s="1" cm="1">
        <f t="array" ref="DE16">_xlfn.SWITCH($A$2,"average", AVERAGE(Instances!DE16:Instances!DE16),"median", MEDIAN(Instances!DE16:Instances!DE16),"min", MIN(Instances!DE16:Instances!DE16),"max", MAX(Instances!DE16:Instances!DE16),"diff", MAX(Instances!DE16:Instances!DE16)-MIN(Instances!DE16:Instances!DE16))</f>
        <v>0</v>
      </c>
      <c r="DF16" s="1" cm="1">
        <f t="array" ref="DF16">_xlfn.SWITCH($A$2,"average", AVERAGE(Instances!DF16:Instances!DF16),"median", MEDIAN(Instances!DF16:Instances!DF16),"min", MIN(Instances!DF16:Instances!DF16),"max", MAX(Instances!DF16:Instances!DF16),"diff", MAX(Instances!DF16:Instances!DF16)-MIN(Instances!DF16:Instances!DF16))</f>
        <v>0</v>
      </c>
      <c r="DG16" s="1" cm="1">
        <f t="array" ref="DG16">_xlfn.SWITCH($A$2,"average", AVERAGE(Instances!DG16:Instances!DG16),"median", MEDIAN(Instances!DG16:Instances!DG16),"min", MIN(Instances!DG16:Instances!DG16),"max", MAX(Instances!DG16:Instances!DG16),"diff", MAX(Instances!DG16:Instances!DG16)-MIN(Instances!DG16:Instances!DG16))</f>
        <v>0</v>
      </c>
      <c r="DH16" s="1" cm="1">
        <f t="array" ref="DH16">_xlfn.SWITCH($A$2,"average", AVERAGE(Instances!DH16:Instances!DH16),"median", MEDIAN(Instances!DH16:Instances!DH16),"min", MIN(Instances!DH16:Instances!DH16),"max", MAX(Instances!DH16:Instances!DH16),"diff", MAX(Instances!DH16:Instances!DH16)-MIN(Instances!DH16:Instances!DH16))</f>
        <v>0</v>
      </c>
      <c r="DI16" s="1" cm="1">
        <f t="array" ref="DI16">_xlfn.SWITCH($A$2,"average", AVERAGE(Instances!DI16:Instances!DI16),"median", MEDIAN(Instances!DI16:Instances!DI16),"min", MIN(Instances!DI16:Instances!DI16),"max", MAX(Instances!DI16:Instances!DI16),"diff", MAX(Instances!DI16:Instances!DI16)-MIN(Instances!DI16:Instances!DI16))</f>
        <v>0</v>
      </c>
      <c r="DJ16" s="1" cm="1">
        <f t="array" ref="DJ16">_xlfn.SWITCH($A$2,"average", AVERAGE(Instances!DJ16:Instances!DJ16),"median", MEDIAN(Instances!DJ16:Instances!DJ16),"min", MIN(Instances!DJ16:Instances!DJ16),"max", MAX(Instances!DJ16:Instances!DJ16),"diff", MAX(Instances!DJ16:Instances!DJ16)-MIN(Instances!DJ16:Instances!DJ16))</f>
        <v>0</v>
      </c>
      <c r="DK16" s="1" cm="1">
        <f t="array" ref="DK16">_xlfn.SWITCH($A$2,"average", AVERAGE(Instances!DK16:Instances!DK16),"median", MEDIAN(Instances!DK16:Instances!DK16),"min", MIN(Instances!DK16:Instances!DK16),"max", MAX(Instances!DK16:Instances!DK16),"diff", MAX(Instances!DK16:Instances!DK16)-MIN(Instances!DK16:Instances!DK16))</f>
        <v>0</v>
      </c>
      <c r="DL16" s="1" cm="1">
        <f t="array" ref="DL16">_xlfn.SWITCH($A$2,"average", AVERAGE(Instances!DL16:Instances!DL16),"median", MEDIAN(Instances!DL16:Instances!DL16),"min", MIN(Instances!DL16:Instances!DL16),"max", MAX(Instances!DL16:Instances!DL16),"diff", MAX(Instances!DL16:Instances!DL16)-MIN(Instances!DL16:Instances!DL16))</f>
        <v>0</v>
      </c>
      <c r="DM16" s="1" cm="1">
        <f t="array" ref="DM16">_xlfn.SWITCH($A$2,"average", AVERAGE(Instances!DM16:Instances!DM16),"median", MEDIAN(Instances!DM16:Instances!DM16),"min", MIN(Instances!DM16:Instances!DM16),"max", MAX(Instances!DM16:Instances!DM16),"diff", MAX(Instances!DM16:Instances!DM16)-MIN(Instances!DM16:Instances!DM16))</f>
        <v>0</v>
      </c>
      <c r="DN16" s="1" cm="1">
        <f t="array" ref="DN16">_xlfn.SWITCH($A$2,"average", AVERAGE(Instances!DN16:Instances!DN16),"median", MEDIAN(Instances!DN16:Instances!DN16),"min", MIN(Instances!DN16:Instances!DN16),"max", MAX(Instances!DN16:Instances!DN16),"diff", MAX(Instances!DN16:Instances!DN16)-MIN(Instances!DN16:Instances!DN16))</f>
        <v>0</v>
      </c>
      <c r="DO16" s="1" cm="1">
        <f t="array" ref="DO16">_xlfn.SWITCH($A$2,"average", AVERAGE(Instances!DO16:Instances!DO16),"median", MEDIAN(Instances!DO16:Instances!DO16),"min", MIN(Instances!DO16:Instances!DO16),"max", MAX(Instances!DO16:Instances!DO16),"diff", MAX(Instances!DO16:Instances!DO16)-MIN(Instances!DO16:Instances!DO16))</f>
        <v>0</v>
      </c>
      <c r="DP16" s="1" cm="1">
        <f t="array" ref="DP16">_xlfn.SWITCH($A$2,"average", AVERAGE(Instances!DP16:Instances!DP16),"median", MEDIAN(Instances!DP16:Instances!DP16),"min", MIN(Instances!DP16:Instances!DP16),"max", MAX(Instances!DP16:Instances!DP16),"diff", MAX(Instances!DP16:Instances!DP16)-MIN(Instances!DP16:Instances!DP16))</f>
        <v>0</v>
      </c>
      <c r="DQ16" s="1" cm="1">
        <f t="array" ref="DQ16">_xlfn.SWITCH($A$2,"average", AVERAGE(Instances!DQ16:Instances!DQ16),"median", MEDIAN(Instances!DQ16:Instances!DQ16),"min", MIN(Instances!DQ16:Instances!DQ16),"max", MAX(Instances!DQ16:Instances!DQ16),"diff", MAX(Instances!DQ16:Instances!DQ16)-MIN(Instances!DQ16:Instances!DQ16))</f>
        <v>0</v>
      </c>
      <c r="DR16" s="1" cm="1">
        <f t="array" ref="DR16">_xlfn.SWITCH($A$2,"average", AVERAGE(Instances!DR16:Instances!DR16),"median", MEDIAN(Instances!DR16:Instances!DR16),"min", MIN(Instances!DR16:Instances!DR16),"max", MAX(Instances!DR16:Instances!DR16),"diff", MAX(Instances!DR16:Instances!DR16)-MIN(Instances!DR16:Instances!DR16))</f>
        <v>0</v>
      </c>
      <c r="DS16" s="1" cm="1">
        <f t="array" ref="DS16">_xlfn.SWITCH($A$2,"average", AVERAGE(Instances!DS16:Instances!DS16),"median", MEDIAN(Instances!DS16:Instances!DS16),"min", MIN(Instances!DS16:Instances!DS16),"max", MAX(Instances!DS16:Instances!DS16),"diff", MAX(Instances!DS16:Instances!DS16)-MIN(Instances!DS16:Instances!DS16))</f>
        <v>0</v>
      </c>
      <c r="DT16" s="1"/>
      <c r="DU16" s="1" cm="1">
        <f t="array" ref="DU16">_xlfn.SWITCH($A$2,"average", AVERAGE(Instances!DU16:Instances!DU16),"median", MEDIAN(Instances!DU16:Instances!DU16),"min", MIN(Instances!DU16:Instances!DU16),"max", MAX(Instances!DU16:Instances!DU16),"diff", MAX(Instances!DU16:Instances!DU16)-MIN(Instances!DU16:Instances!DU16))</f>
        <v>0</v>
      </c>
      <c r="DV16" s="1" cm="1">
        <f t="array" ref="DV16">_xlfn.SWITCH($A$2,"average", AVERAGE(Instances!DV16:Instances!DV16),"median", MEDIAN(Instances!DV16:Instances!DV16),"min", MIN(Instances!DV16:Instances!DV16),"max", MAX(Instances!DV16:Instances!DV16),"diff", MAX(Instances!DV16:Instances!DV16)-MIN(Instances!DV16:Instances!DV16))</f>
        <v>0</v>
      </c>
      <c r="DW16" s="1" cm="1">
        <f t="array" ref="DW16">_xlfn.SWITCH($A$2,"average", AVERAGE(Instances!DW16:Instances!DW16),"median", MEDIAN(Instances!DW16:Instances!DW16),"min", MIN(Instances!DW16:Instances!DW16),"max", MAX(Instances!DW16:Instances!DW16),"diff", MAX(Instances!DW16:Instances!DW16)-MIN(Instances!DW16:Instances!DW16))</f>
        <v>0</v>
      </c>
      <c r="DX16" s="1" cm="1">
        <f t="array" ref="DX16">_xlfn.SWITCH($A$2,"average", AVERAGE(Instances!DX16:Instances!DX16),"median", MEDIAN(Instances!DX16:Instances!DX16),"min", MIN(Instances!DX16:Instances!DX16),"max", MAX(Instances!DX16:Instances!DX16),"diff", MAX(Instances!DX16:Instances!DX16)-MIN(Instances!DX16:Instances!DX16))</f>
        <v>0</v>
      </c>
      <c r="DY16" s="1" cm="1">
        <f t="array" ref="DY16">_xlfn.SWITCH($A$2,"average", AVERAGE(Instances!DY16:Instances!DY16),"median", MEDIAN(Instances!DY16:Instances!DY16),"min", MIN(Instances!DY16:Instances!DY16),"max", MAX(Instances!DY16:Instances!DY16),"diff", MAX(Instances!DY16:Instances!DY16)-MIN(Instances!DY16:Instances!DY16))</f>
        <v>0</v>
      </c>
      <c r="DZ16" s="1" cm="1">
        <f t="array" ref="DZ16">_xlfn.SWITCH($A$2,"average", AVERAGE(Instances!DZ16:Instances!DZ16),"median", MEDIAN(Instances!DZ16:Instances!DZ16),"min", MIN(Instances!DZ16:Instances!DZ16),"max", MAX(Instances!DZ16:Instances!DZ16),"diff", MAX(Instances!DZ16:Instances!DZ16)-MIN(Instances!DZ16:Instances!DZ16))</f>
        <v>0</v>
      </c>
      <c r="EA16" s="1" cm="1">
        <f t="array" ref="EA16">_xlfn.SWITCH($A$2,"average", AVERAGE(Instances!EA16:Instances!EA16),"median", MEDIAN(Instances!EA16:Instances!EA16),"min", MIN(Instances!EA16:Instances!EA16),"max", MAX(Instances!EA16:Instances!EA16),"diff", MAX(Instances!EA16:Instances!EA16)-MIN(Instances!EA16:Instances!EA16))</f>
        <v>0</v>
      </c>
      <c r="EB16" s="1" cm="1">
        <f t="array" ref="EB16">_xlfn.SWITCH($A$2,"average", AVERAGE(Instances!EB16:Instances!EB16),"median", MEDIAN(Instances!EB16:Instances!EB16),"min", MIN(Instances!EB16:Instances!EB16),"max", MAX(Instances!EB16:Instances!EB16),"diff", MAX(Instances!EB16:Instances!EB16)-MIN(Instances!EB16:Instances!EB16))</f>
        <v>0</v>
      </c>
      <c r="EC16" s="1" cm="1">
        <f t="array" ref="EC16">_xlfn.SWITCH($A$2,"average", AVERAGE(Instances!EC16:Instances!EC16),"median", MEDIAN(Instances!EC16:Instances!EC16),"min", MIN(Instances!EC16:Instances!EC16),"max", MAX(Instances!EC16:Instances!EC16),"diff", MAX(Instances!EC16:Instances!EC16)-MIN(Instances!EC16:Instances!EC16))</f>
        <v>0</v>
      </c>
      <c r="ED16" s="1" cm="1">
        <f t="array" ref="ED16">_xlfn.SWITCH($A$2,"average", AVERAGE(Instances!ED16:Instances!ED16),"median", MEDIAN(Instances!ED16:Instances!ED16),"min", MIN(Instances!ED16:Instances!ED16),"max", MAX(Instances!ED16:Instances!ED16),"diff", MAX(Instances!ED16:Instances!ED16)-MIN(Instances!ED16:Instances!ED16))</f>
        <v>0</v>
      </c>
      <c r="EE16" s="1" cm="1">
        <f t="array" ref="EE16">_xlfn.SWITCH($A$2,"average", AVERAGE(Instances!EE16:Instances!EE16),"median", MEDIAN(Instances!EE16:Instances!EE16),"min", MIN(Instances!EE16:Instances!EE16),"max", MAX(Instances!EE16:Instances!EE16),"diff", MAX(Instances!EE16:Instances!EE16)-MIN(Instances!EE16:Instances!EE16))</f>
        <v>0</v>
      </c>
      <c r="EF16" s="1" cm="1">
        <f t="array" ref="EF16">_xlfn.SWITCH($A$2,"average", AVERAGE(Instances!EF16:Instances!EF16),"median", MEDIAN(Instances!EF16:Instances!EF16),"min", MIN(Instances!EF16:Instances!EF16),"max", MAX(Instances!EF16:Instances!EF16),"diff", MAX(Instances!EF16:Instances!EF16)-MIN(Instances!EF16:Instances!EF16))</f>
        <v>0</v>
      </c>
      <c r="EG16" s="1" cm="1">
        <f t="array" ref="EG16">_xlfn.SWITCH($A$2,"average", AVERAGE(Instances!EG16:Instances!EG16),"median", MEDIAN(Instances!EG16:Instances!EG16),"min", MIN(Instances!EG16:Instances!EG16),"max", MAX(Instances!EG16:Instances!EG16),"diff", MAX(Instances!EG16:Instances!EG16)-MIN(Instances!EG16:Instances!EG16))</f>
        <v>0</v>
      </c>
      <c r="EH16" s="1" cm="1">
        <f t="array" ref="EH16">_xlfn.SWITCH($A$2,"average", AVERAGE(Instances!EH16:Instances!EH16),"median", MEDIAN(Instances!EH16:Instances!EH16),"min", MIN(Instances!EH16:Instances!EH16),"max", MAX(Instances!EH16:Instances!EH16),"diff", MAX(Instances!EH16:Instances!EH16)-MIN(Instances!EH16:Instances!EH16))</f>
        <v>0</v>
      </c>
      <c r="EI16" s="1" cm="1">
        <f t="array" ref="EI16">_xlfn.SWITCH($A$2,"average", AVERAGE(Instances!EI16:Instances!EI16),"median", MEDIAN(Instances!EI16:Instances!EI16),"min", MIN(Instances!EI16:Instances!EI16),"max", MAX(Instances!EI16:Instances!EI16),"diff", MAX(Instances!EI16:Instances!EI16)-MIN(Instances!EI16:Instances!EI16))</f>
        <v>0</v>
      </c>
      <c r="EJ16" s="1" cm="1">
        <f t="array" ref="EJ16">_xlfn.SWITCH($A$2,"average", AVERAGE(Instances!EJ16:Instances!EJ16),"median", MEDIAN(Instances!EJ16:Instances!EJ16),"min", MIN(Instances!EJ16:Instances!EJ16),"max", MAX(Instances!EJ16:Instances!EJ16),"diff", MAX(Instances!EJ16:Instances!EJ16)-MIN(Instances!EJ16:Instances!EJ16))</f>
        <v>0</v>
      </c>
      <c r="EK16" s="1" cm="1">
        <f t="array" ref="EK16">_xlfn.SWITCH($A$2,"average", AVERAGE(Instances!EK16:Instances!EK16),"median", MEDIAN(Instances!EK16:Instances!EK16),"min", MIN(Instances!EK16:Instances!EK16),"max", MAX(Instances!EK16:Instances!EK16),"diff", MAX(Instances!EK16:Instances!EK16)-MIN(Instances!EK16:Instances!EK16))</f>
        <v>0</v>
      </c>
      <c r="EL16" s="1"/>
      <c r="EM16" s="1" cm="1">
        <f t="array" ref="EM16">_xlfn.SWITCH($A$2,"average", AVERAGE(Instances!EM16:Instances!EM16),"median", MEDIAN(Instances!EM16:Instances!EM16),"min", MIN(Instances!EM16:Instances!EM16),"max", MAX(Instances!EM16:Instances!EM16),"diff", MAX(Instances!EM16:Instances!EM16)-MIN(Instances!EM16:Instances!EM16))</f>
        <v>0</v>
      </c>
      <c r="EN16" s="1" cm="1">
        <f t="array" ref="EN16">_xlfn.SWITCH($A$2,"average", AVERAGE(Instances!EN16:Instances!EN16),"median", MEDIAN(Instances!EN16:Instances!EN16),"min", MIN(Instances!EN16:Instances!EN16),"max", MAX(Instances!EN16:Instances!EN16),"diff", MAX(Instances!EN16:Instances!EN16)-MIN(Instances!EN16:Instances!EN16))</f>
        <v>0</v>
      </c>
      <c r="EO16" s="1" cm="1">
        <f t="array" ref="EO16">_xlfn.SWITCH($A$2,"average", AVERAGE(Instances!EO16:Instances!EO16),"median", MEDIAN(Instances!EO16:Instances!EO16),"min", MIN(Instances!EO16:Instances!EO16),"max", MAX(Instances!EO16:Instances!EO16),"diff", MAX(Instances!EO16:Instances!EO16)-MIN(Instances!EO16:Instances!EO16))</f>
        <v>0</v>
      </c>
      <c r="EP16" s="1" cm="1">
        <f t="array" ref="EP16">_xlfn.SWITCH($A$2,"average", AVERAGE(Instances!EP16:Instances!EP16),"median", MEDIAN(Instances!EP16:Instances!EP16),"min", MIN(Instances!EP16:Instances!EP16),"max", MAX(Instances!EP16:Instances!EP16),"diff", MAX(Instances!EP16:Instances!EP16)-MIN(Instances!EP16:Instances!EP16))</f>
        <v>0</v>
      </c>
      <c r="EQ16" s="1" cm="1">
        <f t="array" ref="EQ16">_xlfn.SWITCH($A$2,"average", AVERAGE(Instances!EQ16:Instances!EQ16),"median", MEDIAN(Instances!EQ16:Instances!EQ16),"min", MIN(Instances!EQ16:Instances!EQ16),"max", MAX(Instances!EQ16:Instances!EQ16),"diff", MAX(Instances!EQ16:Instances!EQ16)-MIN(Instances!EQ16:Instances!EQ16))</f>
        <v>0</v>
      </c>
      <c r="ER16" s="1" cm="1">
        <f t="array" ref="ER16">_xlfn.SWITCH($A$2,"average", AVERAGE(Instances!ER16:Instances!ER16),"median", MEDIAN(Instances!ER16:Instances!ER16),"min", MIN(Instances!ER16:Instances!ER16),"max", MAX(Instances!ER16:Instances!ER16),"diff", MAX(Instances!ER16:Instances!ER16)-MIN(Instances!ER16:Instances!ER16))</f>
        <v>0</v>
      </c>
      <c r="ES16" s="1" cm="1">
        <f t="array" ref="ES16">_xlfn.SWITCH($A$2,"average", AVERAGE(Instances!ES16:Instances!ES16),"median", MEDIAN(Instances!ES16:Instances!ES16),"min", MIN(Instances!ES16:Instances!ES16),"max", MAX(Instances!ES16:Instances!ES16),"diff", MAX(Instances!ES16:Instances!ES16)-MIN(Instances!ES16:Instances!ES16))</f>
        <v>0</v>
      </c>
      <c r="ET16" s="1" cm="1">
        <f t="array" ref="ET16">_xlfn.SWITCH($A$2,"average", AVERAGE(Instances!ET16:Instances!ET16),"median", MEDIAN(Instances!ET16:Instances!ET16),"min", MIN(Instances!ET16:Instances!ET16),"max", MAX(Instances!ET16:Instances!ET16),"diff", MAX(Instances!ET16:Instances!ET16)-MIN(Instances!ET16:Instances!ET16))</f>
        <v>0</v>
      </c>
      <c r="EU16" s="1" cm="1">
        <f t="array" ref="EU16">_xlfn.SWITCH($A$2,"average", AVERAGE(Instances!EU16:Instances!EU16),"median", MEDIAN(Instances!EU16:Instances!EU16),"min", MIN(Instances!EU16:Instances!EU16),"max", MAX(Instances!EU16:Instances!EU16),"diff", MAX(Instances!EU16:Instances!EU16)-MIN(Instances!EU16:Instances!EU16))</f>
        <v>0</v>
      </c>
      <c r="EV16" s="1" cm="1">
        <f t="array" ref="EV16">_xlfn.SWITCH($A$2,"average", AVERAGE(Instances!EV16:Instances!EV16),"median", MEDIAN(Instances!EV16:Instances!EV16),"min", MIN(Instances!EV16:Instances!EV16),"max", MAX(Instances!EV16:Instances!EV16),"diff", MAX(Instances!EV16:Instances!EV16)-MIN(Instances!EV16:Instances!EV16))</f>
        <v>0</v>
      </c>
      <c r="EW16" s="1" cm="1">
        <f t="array" ref="EW16">_xlfn.SWITCH($A$2,"average", AVERAGE(Instances!EW16:Instances!EW16),"median", MEDIAN(Instances!EW16:Instances!EW16),"min", MIN(Instances!EW16:Instances!EW16),"max", MAX(Instances!EW16:Instances!EW16),"diff", MAX(Instances!EW16:Instances!EW16)-MIN(Instances!EW16:Instances!EW16))</f>
        <v>0</v>
      </c>
      <c r="EX16" s="1" cm="1">
        <f t="array" ref="EX16">_xlfn.SWITCH($A$2,"average", AVERAGE(Instances!EX16:Instances!EX16),"median", MEDIAN(Instances!EX16:Instances!EX16),"min", MIN(Instances!EX16:Instances!EX16),"max", MAX(Instances!EX16:Instances!EX16),"diff", MAX(Instances!EX16:Instances!EX16)-MIN(Instances!EX16:Instances!EX16))</f>
        <v>0</v>
      </c>
      <c r="EY16" s="1" cm="1">
        <f t="array" ref="EY16">_xlfn.SWITCH($A$2,"average", AVERAGE(Instances!EY16:Instances!EY16),"median", MEDIAN(Instances!EY16:Instances!EY16),"min", MIN(Instances!EY16:Instances!EY16),"max", MAX(Instances!EY16:Instances!EY16),"diff", MAX(Instances!EY16:Instances!EY16)-MIN(Instances!EY16:Instances!EY16))</f>
        <v>0</v>
      </c>
      <c r="EZ16" s="1" cm="1">
        <f t="array" ref="EZ16">_xlfn.SWITCH($A$2,"average", AVERAGE(Instances!EZ16:Instances!EZ16),"median", MEDIAN(Instances!EZ16:Instances!EZ16),"min", MIN(Instances!EZ16:Instances!EZ16),"max", MAX(Instances!EZ16:Instances!EZ16),"diff", MAX(Instances!EZ16:Instances!EZ16)-MIN(Instances!EZ16:Instances!EZ16))</f>
        <v>0</v>
      </c>
      <c r="FA16" s="1" cm="1">
        <f t="array" ref="FA16">_xlfn.SWITCH($A$2,"average", AVERAGE(Instances!FA16:Instances!FA16),"median", MEDIAN(Instances!FA16:Instances!FA16),"min", MIN(Instances!FA16:Instances!FA16),"max", MAX(Instances!FA16:Instances!FA16),"diff", MAX(Instances!FA16:Instances!FA16)-MIN(Instances!FA16:Instances!FA16))</f>
        <v>0</v>
      </c>
      <c r="FB16" s="1" cm="1">
        <f t="array" ref="FB16">_xlfn.SWITCH($A$2,"average", AVERAGE(Instances!FB16:Instances!FB16),"median", MEDIAN(Instances!FB16:Instances!FB16),"min", MIN(Instances!FB16:Instances!FB16),"max", MAX(Instances!FB16:Instances!FB16),"diff", MAX(Instances!FB16:Instances!FB16)-MIN(Instances!FB16:Instances!FB16))</f>
        <v>0</v>
      </c>
      <c r="FC16" s="1" cm="1">
        <f t="array" ref="FC16">_xlfn.SWITCH($A$2,"average", AVERAGE(Instances!FC16:Instances!FC16),"median", MEDIAN(Instances!FC16:Instances!FC16),"min", MIN(Instances!FC16:Instances!FC16),"max", MAX(Instances!FC16:Instances!FC16),"diff", MAX(Instances!FC16:Instances!FC16)-MIN(Instances!FC16:Instances!FC16))</f>
        <v>0</v>
      </c>
      <c r="FD16" s="1"/>
      <c r="FE16" s="1" cm="1">
        <f t="array" ref="FE16">_xlfn.SWITCH($A$2,"average", AVERAGE(Instances!FE16:Instances!FE16),"median", MEDIAN(Instances!FE16:Instances!FE16),"min", MIN(Instances!FE16:Instances!FE16),"max", MAX(Instances!FE16:Instances!FE16),"diff", MAX(Instances!FE16:Instances!FE16)-MIN(Instances!FE16:Instances!FE16))</f>
        <v>0</v>
      </c>
      <c r="FF16" s="1" cm="1">
        <f t="array" ref="FF16">_xlfn.SWITCH($A$2,"average", AVERAGE(Instances!FF16:Instances!FF16),"median", MEDIAN(Instances!FF16:Instances!FF16),"min", MIN(Instances!FF16:Instances!FF16),"max", MAX(Instances!FF16:Instances!FF16),"diff", MAX(Instances!FF16:Instances!FF16)-MIN(Instances!FF16:Instances!FF16))</f>
        <v>0</v>
      </c>
      <c r="FG16" s="1" cm="1">
        <f t="array" ref="FG16">_xlfn.SWITCH($A$2,"average", AVERAGE(Instances!FG16:Instances!FG16),"median", MEDIAN(Instances!FG16:Instances!FG16),"min", MIN(Instances!FG16:Instances!FG16),"max", MAX(Instances!FG16:Instances!FG16),"diff", MAX(Instances!FG16:Instances!FG16)-MIN(Instances!FG16:Instances!FG16))</f>
        <v>0</v>
      </c>
      <c r="FH16" s="1" cm="1">
        <f t="array" ref="FH16">_xlfn.SWITCH($A$2,"average", AVERAGE(Instances!FH16:Instances!FH16),"median", MEDIAN(Instances!FH16:Instances!FH16),"min", MIN(Instances!FH16:Instances!FH16),"max", MAX(Instances!FH16:Instances!FH16),"diff", MAX(Instances!FH16:Instances!FH16)-MIN(Instances!FH16:Instances!FH16))</f>
        <v>0</v>
      </c>
      <c r="FI16" s="1" cm="1">
        <f t="array" ref="FI16">_xlfn.SWITCH($A$2,"average", AVERAGE(Instances!FI16:Instances!FI16),"median", MEDIAN(Instances!FI16:Instances!FI16),"min", MIN(Instances!FI16:Instances!FI16),"max", MAX(Instances!FI16:Instances!FI16),"diff", MAX(Instances!FI16:Instances!FI16)-MIN(Instances!FI16:Instances!FI16))</f>
        <v>0</v>
      </c>
      <c r="FJ16" s="1" cm="1">
        <f t="array" ref="FJ16">_xlfn.SWITCH($A$2,"average", AVERAGE(Instances!FJ16:Instances!FJ16),"median", MEDIAN(Instances!FJ16:Instances!FJ16),"min", MIN(Instances!FJ16:Instances!FJ16),"max", MAX(Instances!FJ16:Instances!FJ16),"diff", MAX(Instances!FJ16:Instances!FJ16)-MIN(Instances!FJ16:Instances!FJ16))</f>
        <v>0</v>
      </c>
      <c r="FK16" s="1" cm="1">
        <f t="array" ref="FK16">_xlfn.SWITCH($A$2,"average", AVERAGE(Instances!FK16:Instances!FK16),"median", MEDIAN(Instances!FK16:Instances!FK16),"min", MIN(Instances!FK16:Instances!FK16),"max", MAX(Instances!FK16:Instances!FK16),"diff", MAX(Instances!FK16:Instances!FK16)-MIN(Instances!FK16:Instances!FK16))</f>
        <v>0</v>
      </c>
      <c r="FL16" s="1" cm="1">
        <f t="array" ref="FL16">_xlfn.SWITCH($A$2,"average", AVERAGE(Instances!FL16:Instances!FL16),"median", MEDIAN(Instances!FL16:Instances!FL16),"min", MIN(Instances!FL16:Instances!FL16),"max", MAX(Instances!FL16:Instances!FL16),"diff", MAX(Instances!FL16:Instances!FL16)-MIN(Instances!FL16:Instances!FL16))</f>
        <v>0</v>
      </c>
      <c r="FM16" s="1" cm="1">
        <f t="array" ref="FM16">_xlfn.SWITCH($A$2,"average", AVERAGE(Instances!FM16:Instances!FM16),"median", MEDIAN(Instances!FM16:Instances!FM16),"min", MIN(Instances!FM16:Instances!FM16),"max", MAX(Instances!FM16:Instances!FM16),"diff", MAX(Instances!FM16:Instances!FM16)-MIN(Instances!FM16:Instances!FM16))</f>
        <v>0</v>
      </c>
      <c r="FN16" s="1" cm="1">
        <f t="array" ref="FN16">_xlfn.SWITCH($A$2,"average", AVERAGE(Instances!FN16:Instances!FN16),"median", MEDIAN(Instances!FN16:Instances!FN16),"min", MIN(Instances!FN16:Instances!FN16),"max", MAX(Instances!FN16:Instances!FN16),"diff", MAX(Instances!FN16:Instances!FN16)-MIN(Instances!FN16:Instances!FN16))</f>
        <v>0</v>
      </c>
      <c r="FO16" s="1" cm="1">
        <f t="array" ref="FO16">_xlfn.SWITCH($A$2,"average", AVERAGE(Instances!FO16:Instances!FO16),"median", MEDIAN(Instances!FO16:Instances!FO16),"min", MIN(Instances!FO16:Instances!FO16),"max", MAX(Instances!FO16:Instances!FO16),"diff", MAX(Instances!FO16:Instances!FO16)-MIN(Instances!FO16:Instances!FO16))</f>
        <v>0</v>
      </c>
      <c r="FP16" s="1" cm="1">
        <f t="array" ref="FP16">_xlfn.SWITCH($A$2,"average", AVERAGE(Instances!FP16:Instances!FP16),"median", MEDIAN(Instances!FP16:Instances!FP16),"min", MIN(Instances!FP16:Instances!FP16),"max", MAX(Instances!FP16:Instances!FP16),"diff", MAX(Instances!FP16:Instances!FP16)-MIN(Instances!FP16:Instances!FP16))</f>
        <v>0</v>
      </c>
      <c r="FQ16" s="1" cm="1">
        <f t="array" ref="FQ16">_xlfn.SWITCH($A$2,"average", AVERAGE(Instances!FQ16:Instances!FQ16),"median", MEDIAN(Instances!FQ16:Instances!FQ16),"min", MIN(Instances!FQ16:Instances!FQ16),"max", MAX(Instances!FQ16:Instances!FQ16),"diff", MAX(Instances!FQ16:Instances!FQ16)-MIN(Instances!FQ16:Instances!FQ16))</f>
        <v>0</v>
      </c>
      <c r="FR16" s="1" cm="1">
        <f t="array" ref="FR16">_xlfn.SWITCH($A$2,"average", AVERAGE(Instances!FR16:Instances!FR16),"median", MEDIAN(Instances!FR16:Instances!FR16),"min", MIN(Instances!FR16:Instances!FR16),"max", MAX(Instances!FR16:Instances!FR16),"diff", MAX(Instances!FR16:Instances!FR16)-MIN(Instances!FR16:Instances!FR16))</f>
        <v>0</v>
      </c>
      <c r="FS16" s="1" cm="1">
        <f t="array" ref="FS16">_xlfn.SWITCH($A$2,"average", AVERAGE(Instances!FS16:Instances!FS16),"median", MEDIAN(Instances!FS16:Instances!FS16),"min", MIN(Instances!FS16:Instances!FS16),"max", MAX(Instances!FS16:Instances!FS16),"diff", MAX(Instances!FS16:Instances!FS16)-MIN(Instances!FS16:Instances!FS16))</f>
        <v>0</v>
      </c>
      <c r="FT16" s="1" cm="1">
        <f t="array" ref="FT16">_xlfn.SWITCH($A$2,"average", AVERAGE(Instances!FT16:Instances!FT16),"median", MEDIAN(Instances!FT16:Instances!FT16),"min", MIN(Instances!FT16:Instances!FT16),"max", MAX(Instances!FT16:Instances!FT16),"diff", MAX(Instances!FT16:Instances!FT16)-MIN(Instances!FT16:Instances!FT16))</f>
        <v>0</v>
      </c>
      <c r="FU16" s="1" cm="1">
        <f t="array" ref="FU16">_xlfn.SWITCH($A$2,"average", AVERAGE(Instances!FU16:Instances!FU16),"median", MEDIAN(Instances!FU16:Instances!FU16),"min", MIN(Instances!FU16:Instances!FU16),"max", MAX(Instances!FU16:Instances!FU16),"diff", MAX(Instances!FU16:Instances!FU16)-MIN(Instances!FU16:Instances!FU16))</f>
        <v>0</v>
      </c>
      <c r="FV16" s="1"/>
      <c r="FW16" s="1" cm="1">
        <f t="array" ref="FW16">_xlfn.SWITCH($A$2,"average", AVERAGE(Instances!FW16:Instances!FW16),"median", MEDIAN(Instances!FW16:Instances!FW16),"min", MIN(Instances!FW16:Instances!FW16),"max", MAX(Instances!FW16:Instances!FW16),"diff", MAX(Instances!FW16:Instances!FW16)-MIN(Instances!FW16:Instances!FW16))</f>
        <v>0</v>
      </c>
      <c r="FX16" s="1" cm="1">
        <f t="array" ref="FX16">_xlfn.SWITCH($A$2,"average", AVERAGE(Instances!FX16:Instances!FX16),"median", MEDIAN(Instances!FX16:Instances!FX16),"min", MIN(Instances!FX16:Instances!FX16),"max", MAX(Instances!FX16:Instances!FX16),"diff", MAX(Instances!FX16:Instances!FX16)-MIN(Instances!FX16:Instances!FX16))</f>
        <v>0</v>
      </c>
      <c r="FY16" s="1" cm="1">
        <f t="array" ref="FY16">_xlfn.SWITCH($A$2,"average", AVERAGE(Instances!FY16:Instances!FY16),"median", MEDIAN(Instances!FY16:Instances!FY16),"min", MIN(Instances!FY16:Instances!FY16),"max", MAX(Instances!FY16:Instances!FY16),"diff", MAX(Instances!FY16:Instances!FY16)-MIN(Instances!FY16:Instances!FY16))</f>
        <v>0</v>
      </c>
      <c r="FZ16" s="1" cm="1">
        <f t="array" ref="FZ16">_xlfn.SWITCH($A$2,"average", AVERAGE(Instances!FZ16:Instances!FZ16),"median", MEDIAN(Instances!FZ16:Instances!FZ16),"min", MIN(Instances!FZ16:Instances!FZ16),"max", MAX(Instances!FZ16:Instances!FZ16),"diff", MAX(Instances!FZ16:Instances!FZ16)-MIN(Instances!FZ16:Instances!FZ16))</f>
        <v>0</v>
      </c>
      <c r="GA16" s="1" cm="1">
        <f t="array" ref="GA16">_xlfn.SWITCH($A$2,"average", AVERAGE(Instances!GA16:Instances!GA16),"median", MEDIAN(Instances!GA16:Instances!GA16),"min", MIN(Instances!GA16:Instances!GA16),"max", MAX(Instances!GA16:Instances!GA16),"diff", MAX(Instances!GA16:Instances!GA16)-MIN(Instances!GA16:Instances!GA16))</f>
        <v>0</v>
      </c>
      <c r="GB16" s="1" cm="1">
        <f t="array" ref="GB16">_xlfn.SWITCH($A$2,"average", AVERAGE(Instances!GB16:Instances!GB16),"median", MEDIAN(Instances!GB16:Instances!GB16),"min", MIN(Instances!GB16:Instances!GB16),"max", MAX(Instances!GB16:Instances!GB16),"diff", MAX(Instances!GB16:Instances!GB16)-MIN(Instances!GB16:Instances!GB16))</f>
        <v>0</v>
      </c>
      <c r="GC16" s="1" cm="1">
        <f t="array" ref="GC16">_xlfn.SWITCH($A$2,"average", AVERAGE(Instances!GC16:Instances!GC16),"median", MEDIAN(Instances!GC16:Instances!GC16),"min", MIN(Instances!GC16:Instances!GC16),"max", MAX(Instances!GC16:Instances!GC16),"diff", MAX(Instances!GC16:Instances!GC16)-MIN(Instances!GC16:Instances!GC16))</f>
        <v>0</v>
      </c>
      <c r="GD16" s="1" cm="1">
        <f t="array" ref="GD16">_xlfn.SWITCH($A$2,"average", AVERAGE(Instances!GD16:Instances!GD16),"median", MEDIAN(Instances!GD16:Instances!GD16),"min", MIN(Instances!GD16:Instances!GD16),"max", MAX(Instances!GD16:Instances!GD16),"diff", MAX(Instances!GD16:Instances!GD16)-MIN(Instances!GD16:Instances!GD16))</f>
        <v>0</v>
      </c>
      <c r="GE16" s="1" cm="1">
        <f t="array" ref="GE16">_xlfn.SWITCH($A$2,"average", AVERAGE(Instances!GE16:Instances!GE16),"median", MEDIAN(Instances!GE16:Instances!GE16),"min", MIN(Instances!GE16:Instances!GE16),"max", MAX(Instances!GE16:Instances!GE16),"diff", MAX(Instances!GE16:Instances!GE16)-MIN(Instances!GE16:Instances!GE16))</f>
        <v>0</v>
      </c>
      <c r="GF16" s="1" cm="1">
        <f t="array" ref="GF16">_xlfn.SWITCH($A$2,"average", AVERAGE(Instances!GF16:Instances!GF16),"median", MEDIAN(Instances!GF16:Instances!GF16),"min", MIN(Instances!GF16:Instances!GF16),"max", MAX(Instances!GF16:Instances!GF16),"diff", MAX(Instances!GF16:Instances!GF16)-MIN(Instances!GF16:Instances!GF16))</f>
        <v>0</v>
      </c>
      <c r="GG16" s="1" cm="1">
        <f t="array" ref="GG16">_xlfn.SWITCH($A$2,"average", AVERAGE(Instances!GG16:Instances!GG16),"median", MEDIAN(Instances!GG16:Instances!GG16),"min", MIN(Instances!GG16:Instances!GG16),"max", MAX(Instances!GG16:Instances!GG16),"diff", MAX(Instances!GG16:Instances!GG16)-MIN(Instances!GG16:Instances!GG16))</f>
        <v>0</v>
      </c>
      <c r="GH16" s="1" cm="1">
        <f t="array" ref="GH16">_xlfn.SWITCH($A$2,"average", AVERAGE(Instances!GH16:Instances!GH16),"median", MEDIAN(Instances!GH16:Instances!GH16),"min", MIN(Instances!GH16:Instances!GH16),"max", MAX(Instances!GH16:Instances!GH16),"diff", MAX(Instances!GH16:Instances!GH16)-MIN(Instances!GH16:Instances!GH16))</f>
        <v>0</v>
      </c>
      <c r="GI16" s="1" cm="1">
        <f t="array" ref="GI16">_xlfn.SWITCH($A$2,"average", AVERAGE(Instances!GI16:Instances!GI16),"median", MEDIAN(Instances!GI16:Instances!GI16),"min", MIN(Instances!GI16:Instances!GI16),"max", MAX(Instances!GI16:Instances!GI16),"diff", MAX(Instances!GI16:Instances!GI16)-MIN(Instances!GI16:Instances!GI16))</f>
        <v>0</v>
      </c>
      <c r="GJ16" s="1" cm="1">
        <f t="array" ref="GJ16">_xlfn.SWITCH($A$2,"average", AVERAGE(Instances!GJ16:Instances!GJ16),"median", MEDIAN(Instances!GJ16:Instances!GJ16),"min", MIN(Instances!GJ16:Instances!GJ16),"max", MAX(Instances!GJ16:Instances!GJ16),"diff", MAX(Instances!GJ16:Instances!GJ16)-MIN(Instances!GJ16:Instances!GJ16))</f>
        <v>0</v>
      </c>
      <c r="GK16" s="1" cm="1">
        <f t="array" ref="GK16">_xlfn.SWITCH($A$2,"average", AVERAGE(Instances!GK16:Instances!GK16),"median", MEDIAN(Instances!GK16:Instances!GK16),"min", MIN(Instances!GK16:Instances!GK16),"max", MAX(Instances!GK16:Instances!GK16),"diff", MAX(Instances!GK16:Instances!GK16)-MIN(Instances!GK16:Instances!GK16))</f>
        <v>0</v>
      </c>
      <c r="GL16" s="1" cm="1">
        <f t="array" ref="GL16">_xlfn.SWITCH($A$2,"average", AVERAGE(Instances!GL16:Instances!GL16),"median", MEDIAN(Instances!GL16:Instances!GL16),"min", MIN(Instances!GL16:Instances!GL16),"max", MAX(Instances!GL16:Instances!GL16),"diff", MAX(Instances!GL16:Instances!GL16)-MIN(Instances!GL16:Instances!GL16))</f>
        <v>0</v>
      </c>
      <c r="GM16" s="1" cm="1">
        <f t="array" ref="GM16">_xlfn.SWITCH($A$2,"average", AVERAGE(Instances!GM16:Instances!GM16),"median", MEDIAN(Instances!GM16:Instances!GM16),"min", MIN(Instances!GM16:Instances!GM16),"max", MAX(Instances!GM16:Instances!GM16),"diff", MAX(Instances!GM16:Instances!GM16)-MIN(Instances!GM16:Instances!GM16))</f>
        <v>0</v>
      </c>
      <c r="GN16" s="1"/>
      <c r="GO16" s="1" cm="1">
        <f t="array" ref="GO16">_xlfn.SWITCH($A$2,"average", AVERAGE(Instances!GO16:Instances!GO16),"median", MEDIAN(Instances!GO16:Instances!GO16),"min", MIN(Instances!GO16:Instances!GO16),"max", MAX(Instances!GO16:Instances!GO16),"diff", MAX(Instances!GO16:Instances!GO16)-MIN(Instances!GO16:Instances!GO16))</f>
        <v>0</v>
      </c>
      <c r="GP16" s="1" cm="1">
        <f t="array" ref="GP16">_xlfn.SWITCH($A$2,"average", AVERAGE(Instances!GP16:Instances!GP16),"median", MEDIAN(Instances!GP16:Instances!GP16),"min", MIN(Instances!GP16:Instances!GP16),"max", MAX(Instances!GP16:Instances!GP16),"diff", MAX(Instances!GP16:Instances!GP16)-MIN(Instances!GP16:Instances!GP16))</f>
        <v>0</v>
      </c>
      <c r="GQ16" s="1" cm="1">
        <f t="array" ref="GQ16">_xlfn.SWITCH($A$2,"average", AVERAGE(Instances!GQ16:Instances!GQ16),"median", MEDIAN(Instances!GQ16:Instances!GQ16),"min", MIN(Instances!GQ16:Instances!GQ16),"max", MAX(Instances!GQ16:Instances!GQ16),"diff", MAX(Instances!GQ16:Instances!GQ16)-MIN(Instances!GQ16:Instances!GQ16))</f>
        <v>0</v>
      </c>
      <c r="GR16" s="1" cm="1">
        <f t="array" ref="GR16">_xlfn.SWITCH($A$2,"average", AVERAGE(Instances!GR16:Instances!GR16),"median", MEDIAN(Instances!GR16:Instances!GR16),"min", MIN(Instances!GR16:Instances!GR16),"max", MAX(Instances!GR16:Instances!GR16),"diff", MAX(Instances!GR16:Instances!GR16)-MIN(Instances!GR16:Instances!GR16))</f>
        <v>0</v>
      </c>
      <c r="GS16" s="1" cm="1">
        <f t="array" ref="GS16">_xlfn.SWITCH($A$2,"average", AVERAGE(Instances!GS16:Instances!GS16),"median", MEDIAN(Instances!GS16:Instances!GS16),"min", MIN(Instances!GS16:Instances!GS16),"max", MAX(Instances!GS16:Instances!GS16),"diff", MAX(Instances!GS16:Instances!GS16)-MIN(Instances!GS16:Instances!GS16))</f>
        <v>0</v>
      </c>
      <c r="GT16" s="1" cm="1">
        <f t="array" ref="GT16">_xlfn.SWITCH($A$2,"average", AVERAGE(Instances!GT16:Instances!GT16),"median", MEDIAN(Instances!GT16:Instances!GT16),"min", MIN(Instances!GT16:Instances!GT16),"max", MAX(Instances!GT16:Instances!GT16),"diff", MAX(Instances!GT16:Instances!GT16)-MIN(Instances!GT16:Instances!GT16))</f>
        <v>0</v>
      </c>
      <c r="GU16" s="1" cm="1">
        <f t="array" ref="GU16">_xlfn.SWITCH($A$2,"average", AVERAGE(Instances!GU16:Instances!GU16),"median", MEDIAN(Instances!GU16:Instances!GU16),"min", MIN(Instances!GU16:Instances!GU16),"max", MAX(Instances!GU16:Instances!GU16),"diff", MAX(Instances!GU16:Instances!GU16)-MIN(Instances!GU16:Instances!GU16))</f>
        <v>0</v>
      </c>
      <c r="GV16" s="1" cm="1">
        <f t="array" ref="GV16">_xlfn.SWITCH($A$2,"average", AVERAGE(Instances!GV16:Instances!GV16),"median", MEDIAN(Instances!GV16:Instances!GV16),"min", MIN(Instances!GV16:Instances!GV16),"max", MAX(Instances!GV16:Instances!GV16),"diff", MAX(Instances!GV16:Instances!GV16)-MIN(Instances!GV16:Instances!GV16))</f>
        <v>0</v>
      </c>
      <c r="GW16" s="1" cm="1">
        <f t="array" ref="GW16">_xlfn.SWITCH($A$2,"average", AVERAGE(Instances!GW16:Instances!GW16),"median", MEDIAN(Instances!GW16:Instances!GW16),"min", MIN(Instances!GW16:Instances!GW16),"max", MAX(Instances!GW16:Instances!GW16),"diff", MAX(Instances!GW16:Instances!GW16)-MIN(Instances!GW16:Instances!GW16))</f>
        <v>0</v>
      </c>
      <c r="GX16" s="1" cm="1">
        <f t="array" ref="GX16">_xlfn.SWITCH($A$2,"average", AVERAGE(Instances!GX16:Instances!GX16),"median", MEDIAN(Instances!GX16:Instances!GX16),"min", MIN(Instances!GX16:Instances!GX16),"max", MAX(Instances!GX16:Instances!GX16),"diff", MAX(Instances!GX16:Instances!GX16)-MIN(Instances!GX16:Instances!GX16))</f>
        <v>0</v>
      </c>
      <c r="GY16" s="1" cm="1">
        <f t="array" ref="GY16">_xlfn.SWITCH($A$2,"average", AVERAGE(Instances!GY16:Instances!GY16),"median", MEDIAN(Instances!GY16:Instances!GY16),"min", MIN(Instances!GY16:Instances!GY16),"max", MAX(Instances!GY16:Instances!GY16),"diff", MAX(Instances!GY16:Instances!GY16)-MIN(Instances!GY16:Instances!GY16))</f>
        <v>0</v>
      </c>
      <c r="GZ16" s="1" cm="1">
        <f t="array" ref="GZ16">_xlfn.SWITCH($A$2,"average", AVERAGE(Instances!GZ16:Instances!GZ16),"median", MEDIAN(Instances!GZ16:Instances!GZ16),"min", MIN(Instances!GZ16:Instances!GZ16),"max", MAX(Instances!GZ16:Instances!GZ16),"diff", MAX(Instances!GZ16:Instances!GZ16)-MIN(Instances!GZ16:Instances!GZ16))</f>
        <v>0</v>
      </c>
      <c r="HA16" s="1" cm="1">
        <f t="array" ref="HA16">_xlfn.SWITCH($A$2,"average", AVERAGE(Instances!HA16:Instances!HA16),"median", MEDIAN(Instances!HA16:Instances!HA16),"min", MIN(Instances!HA16:Instances!HA16),"max", MAX(Instances!HA16:Instances!HA16),"diff", MAX(Instances!HA16:Instances!HA16)-MIN(Instances!HA16:Instances!HA16))</f>
        <v>0</v>
      </c>
      <c r="HB16" s="1" cm="1">
        <f t="array" ref="HB16">_xlfn.SWITCH($A$2,"average", AVERAGE(Instances!HB16:Instances!HB16),"median", MEDIAN(Instances!HB16:Instances!HB16),"min", MIN(Instances!HB16:Instances!HB16),"max", MAX(Instances!HB16:Instances!HB16),"diff", MAX(Instances!HB16:Instances!HB16)-MIN(Instances!HB16:Instances!HB16))</f>
        <v>0</v>
      </c>
      <c r="HC16" s="1" cm="1">
        <f t="array" ref="HC16">_xlfn.SWITCH($A$2,"average", AVERAGE(Instances!HC16:Instances!HC16),"median", MEDIAN(Instances!HC16:Instances!HC16),"min", MIN(Instances!HC16:Instances!HC16),"max", MAX(Instances!HC16:Instances!HC16),"diff", MAX(Instances!HC16:Instances!HC16)-MIN(Instances!HC16:Instances!HC16))</f>
        <v>0</v>
      </c>
      <c r="HD16" s="1" cm="1">
        <f t="array" ref="HD16">_xlfn.SWITCH($A$2,"average", AVERAGE(Instances!HD16:Instances!HD16),"median", MEDIAN(Instances!HD16:Instances!HD16),"min", MIN(Instances!HD16:Instances!HD16),"max", MAX(Instances!HD16:Instances!HD16),"diff", MAX(Instances!HD16:Instances!HD16)-MIN(Instances!HD16:Instances!HD16))</f>
        <v>0</v>
      </c>
      <c r="HE16" s="1" cm="1">
        <f t="array" ref="HE16">_xlfn.SWITCH($A$2,"average", AVERAGE(Instances!HE16:Instances!HE16),"median", MEDIAN(Instances!HE16:Instances!HE16),"min", MIN(Instances!HE16:Instances!HE16),"max", MAX(Instances!HE16:Instances!HE16),"diff", MAX(Instances!HE16:Instances!HE16)-MIN(Instances!HE16:Instances!HE16))</f>
        <v>0</v>
      </c>
      <c r="HF16" s="1"/>
      <c r="HG16" s="1" cm="1">
        <f t="array" ref="HG16">_xlfn.SWITCH($A$2,"average", AVERAGE(Instances!HG16:Instances!HG16),"median", MEDIAN(Instances!HG16:Instances!HG16),"min", MIN(Instances!HG16:Instances!HG16),"max", MAX(Instances!HG16:Instances!HG16),"diff", MAX(Instances!HG16:Instances!HG16)-MIN(Instances!HG16:Instances!HG16))</f>
        <v>0</v>
      </c>
      <c r="HH16" s="1" cm="1">
        <f t="array" ref="HH16">_xlfn.SWITCH($A$2,"average", AVERAGE(Instances!HH16:Instances!HH16),"median", MEDIAN(Instances!HH16:Instances!HH16),"min", MIN(Instances!HH16:Instances!HH16),"max", MAX(Instances!HH16:Instances!HH16),"diff", MAX(Instances!HH16:Instances!HH16)-MIN(Instances!HH16:Instances!HH16))</f>
        <v>0</v>
      </c>
      <c r="HI16" s="1" cm="1">
        <f t="array" ref="HI16">_xlfn.SWITCH($A$2,"average", AVERAGE(Instances!HI16:Instances!HI16),"median", MEDIAN(Instances!HI16:Instances!HI16),"min", MIN(Instances!HI16:Instances!HI16),"max", MAX(Instances!HI16:Instances!HI16),"diff", MAX(Instances!HI16:Instances!HI16)-MIN(Instances!HI16:Instances!HI16))</f>
        <v>0</v>
      </c>
      <c r="HJ16" s="1" cm="1">
        <f t="array" ref="HJ16">_xlfn.SWITCH($A$2,"average", AVERAGE(Instances!HJ16:Instances!HJ16),"median", MEDIAN(Instances!HJ16:Instances!HJ16),"min", MIN(Instances!HJ16:Instances!HJ16),"max", MAX(Instances!HJ16:Instances!HJ16),"diff", MAX(Instances!HJ16:Instances!HJ16)-MIN(Instances!HJ16:Instances!HJ16))</f>
        <v>0</v>
      </c>
      <c r="HK16" s="1" cm="1">
        <f t="array" ref="HK16">_xlfn.SWITCH($A$2,"average", AVERAGE(Instances!HK16:Instances!HK16),"median", MEDIAN(Instances!HK16:Instances!HK16),"min", MIN(Instances!HK16:Instances!HK16),"max", MAX(Instances!HK16:Instances!HK16),"diff", MAX(Instances!HK16:Instances!HK16)-MIN(Instances!HK16:Instances!HK16))</f>
        <v>0</v>
      </c>
      <c r="HL16" s="1" cm="1">
        <f t="array" ref="HL16">_xlfn.SWITCH($A$2,"average", AVERAGE(Instances!HL16:Instances!HL16),"median", MEDIAN(Instances!HL16:Instances!HL16),"min", MIN(Instances!HL16:Instances!HL16),"max", MAX(Instances!HL16:Instances!HL16),"diff", MAX(Instances!HL16:Instances!HL16)-MIN(Instances!HL16:Instances!HL16))</f>
        <v>0</v>
      </c>
      <c r="HM16" s="1" cm="1">
        <f t="array" ref="HM16">_xlfn.SWITCH($A$2,"average", AVERAGE(Instances!HM16:Instances!HM16),"median", MEDIAN(Instances!HM16:Instances!HM16),"min", MIN(Instances!HM16:Instances!HM16),"max", MAX(Instances!HM16:Instances!HM16),"diff", MAX(Instances!HM16:Instances!HM16)-MIN(Instances!HM16:Instances!HM16))</f>
        <v>0</v>
      </c>
      <c r="HN16" s="1" cm="1">
        <f t="array" ref="HN16">_xlfn.SWITCH($A$2,"average", AVERAGE(Instances!HN16:Instances!HN16),"median", MEDIAN(Instances!HN16:Instances!HN16),"min", MIN(Instances!HN16:Instances!HN16),"max", MAX(Instances!HN16:Instances!HN16),"diff", MAX(Instances!HN16:Instances!HN16)-MIN(Instances!HN16:Instances!HN16))</f>
        <v>0</v>
      </c>
      <c r="HO16" s="1" cm="1">
        <f t="array" ref="HO16">_xlfn.SWITCH($A$2,"average", AVERAGE(Instances!HO16:Instances!HO16),"median", MEDIAN(Instances!HO16:Instances!HO16),"min", MIN(Instances!HO16:Instances!HO16),"max", MAX(Instances!HO16:Instances!HO16),"diff", MAX(Instances!HO16:Instances!HO16)-MIN(Instances!HO16:Instances!HO16))</f>
        <v>0</v>
      </c>
      <c r="HP16" s="1" cm="1">
        <f t="array" ref="HP16">_xlfn.SWITCH($A$2,"average", AVERAGE(Instances!HP16:Instances!HP16),"median", MEDIAN(Instances!HP16:Instances!HP16),"min", MIN(Instances!HP16:Instances!HP16),"max", MAX(Instances!HP16:Instances!HP16),"diff", MAX(Instances!HP16:Instances!HP16)-MIN(Instances!HP16:Instances!HP16))</f>
        <v>0</v>
      </c>
      <c r="HQ16" s="1" cm="1">
        <f t="array" ref="HQ16">_xlfn.SWITCH($A$2,"average", AVERAGE(Instances!HQ16:Instances!HQ16),"median", MEDIAN(Instances!HQ16:Instances!HQ16),"min", MIN(Instances!HQ16:Instances!HQ16),"max", MAX(Instances!HQ16:Instances!HQ16),"diff", MAX(Instances!HQ16:Instances!HQ16)-MIN(Instances!HQ16:Instances!HQ16))</f>
        <v>0</v>
      </c>
      <c r="HR16" s="1" cm="1">
        <f t="array" ref="HR16">_xlfn.SWITCH($A$2,"average", AVERAGE(Instances!HR16:Instances!HR16),"median", MEDIAN(Instances!HR16:Instances!HR16),"min", MIN(Instances!HR16:Instances!HR16),"max", MAX(Instances!HR16:Instances!HR16),"diff", MAX(Instances!HR16:Instances!HR16)-MIN(Instances!HR16:Instances!HR16))</f>
        <v>0</v>
      </c>
      <c r="HS16" s="1" cm="1">
        <f t="array" ref="HS16">_xlfn.SWITCH($A$2,"average", AVERAGE(Instances!HS16:Instances!HS16),"median", MEDIAN(Instances!HS16:Instances!HS16),"min", MIN(Instances!HS16:Instances!HS16),"max", MAX(Instances!HS16:Instances!HS16),"diff", MAX(Instances!HS16:Instances!HS16)-MIN(Instances!HS16:Instances!HS16))</f>
        <v>0</v>
      </c>
      <c r="HT16" s="1" cm="1">
        <f t="array" ref="HT16">_xlfn.SWITCH($A$2,"average", AVERAGE(Instances!HT16:Instances!HT16),"median", MEDIAN(Instances!HT16:Instances!HT16),"min", MIN(Instances!HT16:Instances!HT16),"max", MAX(Instances!HT16:Instances!HT16),"diff", MAX(Instances!HT16:Instances!HT16)-MIN(Instances!HT16:Instances!HT16))</f>
        <v>0</v>
      </c>
      <c r="HU16" s="1" cm="1">
        <f t="array" ref="HU16">_xlfn.SWITCH($A$2,"average", AVERAGE(Instances!HU16:Instances!HU16),"median", MEDIAN(Instances!HU16:Instances!HU16),"min", MIN(Instances!HU16:Instances!HU16),"max", MAX(Instances!HU16:Instances!HU16),"diff", MAX(Instances!HU16:Instances!HU16)-MIN(Instances!HU16:Instances!HU16))</f>
        <v>0</v>
      </c>
      <c r="HV16" s="1" cm="1">
        <f t="array" ref="HV16">_xlfn.SWITCH($A$2,"average", AVERAGE(Instances!HV16:Instances!HV16),"median", MEDIAN(Instances!HV16:Instances!HV16),"min", MIN(Instances!HV16:Instances!HV16),"max", MAX(Instances!HV16:Instances!HV16),"diff", MAX(Instances!HV16:Instances!HV16)-MIN(Instances!HV16:Instances!HV16))</f>
        <v>0</v>
      </c>
      <c r="HW16" s="1" cm="1">
        <f t="array" ref="HW16">_xlfn.SWITCH($A$2,"average", AVERAGE(Instances!HW16:Instances!HW16),"median", MEDIAN(Instances!HW16:Instances!HW16),"min", MIN(Instances!HW16:Instances!HW16),"max", MAX(Instances!HW16:Instances!HW16),"diff", MAX(Instances!HW16:Instances!HW16)-MIN(Instances!HW16:Instances!HW16))</f>
        <v>0</v>
      </c>
      <c r="HX16" s="1"/>
      <c r="HY16" s="1" cm="1">
        <f t="array" ref="HY16">_xlfn.SWITCH($A$2,"average", AVERAGE(Instances!HY16:Instances!HY16),"median", MEDIAN(Instances!HY16:Instances!HY16),"min", MIN(Instances!HY16:Instances!HY16),"max", MAX(Instances!HY16:Instances!HY16),"diff", MAX(Instances!HY16:Instances!HY16)-MIN(Instances!HY16:Instances!HY16))</f>
        <v>0</v>
      </c>
      <c r="HZ16" s="1" cm="1">
        <f t="array" ref="HZ16">_xlfn.SWITCH($A$2,"average", AVERAGE(Instances!HZ16:Instances!HZ16),"median", MEDIAN(Instances!HZ16:Instances!HZ16),"min", MIN(Instances!HZ16:Instances!HZ16),"max", MAX(Instances!HZ16:Instances!HZ16),"diff", MAX(Instances!HZ16:Instances!HZ16)-MIN(Instances!HZ16:Instances!HZ16))</f>
        <v>0</v>
      </c>
      <c r="IA16" s="1" cm="1">
        <f t="array" ref="IA16">_xlfn.SWITCH($A$2,"average", AVERAGE(Instances!IA16:Instances!IA16),"median", MEDIAN(Instances!IA16:Instances!IA16),"min", MIN(Instances!IA16:Instances!IA16),"max", MAX(Instances!IA16:Instances!IA16),"diff", MAX(Instances!IA16:Instances!IA16)-MIN(Instances!IA16:Instances!IA16))</f>
        <v>0</v>
      </c>
      <c r="IB16" s="1" cm="1">
        <f t="array" ref="IB16">_xlfn.SWITCH($A$2,"average", AVERAGE(Instances!IB16:Instances!IB16),"median", MEDIAN(Instances!IB16:Instances!IB16),"min", MIN(Instances!IB16:Instances!IB16),"max", MAX(Instances!IB16:Instances!IB16),"diff", MAX(Instances!IB16:Instances!IB16)-MIN(Instances!IB16:Instances!IB16))</f>
        <v>0</v>
      </c>
      <c r="IC16" s="1" cm="1">
        <f t="array" ref="IC16">_xlfn.SWITCH($A$2,"average", AVERAGE(Instances!IC16:Instances!IC16),"median", MEDIAN(Instances!IC16:Instances!IC16),"min", MIN(Instances!IC16:Instances!IC16),"max", MAX(Instances!IC16:Instances!IC16),"diff", MAX(Instances!IC16:Instances!IC16)-MIN(Instances!IC16:Instances!IC16))</f>
        <v>0</v>
      </c>
      <c r="ID16" s="1" cm="1">
        <f t="array" ref="ID16">_xlfn.SWITCH($A$2,"average", AVERAGE(Instances!ID16:Instances!ID16),"median", MEDIAN(Instances!ID16:Instances!ID16),"min", MIN(Instances!ID16:Instances!ID16),"max", MAX(Instances!ID16:Instances!ID16),"diff", MAX(Instances!ID16:Instances!ID16)-MIN(Instances!ID16:Instances!ID16))</f>
        <v>0</v>
      </c>
      <c r="IE16" s="1" cm="1">
        <f t="array" ref="IE16">_xlfn.SWITCH($A$2,"average", AVERAGE(Instances!IE16:Instances!IE16),"median", MEDIAN(Instances!IE16:Instances!IE16),"min", MIN(Instances!IE16:Instances!IE16),"max", MAX(Instances!IE16:Instances!IE16),"diff", MAX(Instances!IE16:Instances!IE16)-MIN(Instances!IE16:Instances!IE16))</f>
        <v>0</v>
      </c>
      <c r="IF16" s="1" cm="1">
        <f t="array" ref="IF16">_xlfn.SWITCH($A$2,"average", AVERAGE(Instances!IF16:Instances!IF16),"median", MEDIAN(Instances!IF16:Instances!IF16),"min", MIN(Instances!IF16:Instances!IF16),"max", MAX(Instances!IF16:Instances!IF16),"diff", MAX(Instances!IF16:Instances!IF16)-MIN(Instances!IF16:Instances!IF16))</f>
        <v>0</v>
      </c>
      <c r="IG16" s="1" cm="1">
        <f t="array" ref="IG16">_xlfn.SWITCH($A$2,"average", AVERAGE(Instances!IG16:Instances!IG16),"median", MEDIAN(Instances!IG16:Instances!IG16),"min", MIN(Instances!IG16:Instances!IG16),"max", MAX(Instances!IG16:Instances!IG16),"diff", MAX(Instances!IG16:Instances!IG16)-MIN(Instances!IG16:Instances!IG16))</f>
        <v>0</v>
      </c>
      <c r="IH16" s="1" cm="1">
        <f t="array" ref="IH16">_xlfn.SWITCH($A$2,"average", AVERAGE(Instances!IH16:Instances!IH16),"median", MEDIAN(Instances!IH16:Instances!IH16),"min", MIN(Instances!IH16:Instances!IH16),"max", MAX(Instances!IH16:Instances!IH16),"diff", MAX(Instances!IH16:Instances!IH16)-MIN(Instances!IH16:Instances!IH16))</f>
        <v>0</v>
      </c>
      <c r="II16" s="1" cm="1">
        <f t="array" ref="II16">_xlfn.SWITCH($A$2,"average", AVERAGE(Instances!II16:Instances!II16),"median", MEDIAN(Instances!II16:Instances!II16),"min", MIN(Instances!II16:Instances!II16),"max", MAX(Instances!II16:Instances!II16),"diff", MAX(Instances!II16:Instances!II16)-MIN(Instances!II16:Instances!II16))</f>
        <v>0</v>
      </c>
      <c r="IJ16" s="1" cm="1">
        <f t="array" ref="IJ16">_xlfn.SWITCH($A$2,"average", AVERAGE(Instances!IJ16:Instances!IJ16),"median", MEDIAN(Instances!IJ16:Instances!IJ16),"min", MIN(Instances!IJ16:Instances!IJ16),"max", MAX(Instances!IJ16:Instances!IJ16),"diff", MAX(Instances!IJ16:Instances!IJ16)-MIN(Instances!IJ16:Instances!IJ16))</f>
        <v>0</v>
      </c>
      <c r="IK16" s="1" cm="1">
        <f t="array" ref="IK16">_xlfn.SWITCH($A$2,"average", AVERAGE(Instances!IK16:Instances!IK16),"median", MEDIAN(Instances!IK16:Instances!IK16),"min", MIN(Instances!IK16:Instances!IK16),"max", MAX(Instances!IK16:Instances!IK16),"diff", MAX(Instances!IK16:Instances!IK16)-MIN(Instances!IK16:Instances!IK16))</f>
        <v>0</v>
      </c>
      <c r="IL16" s="1" cm="1">
        <f t="array" ref="IL16">_xlfn.SWITCH($A$2,"average", AVERAGE(Instances!IL16:Instances!IL16),"median", MEDIAN(Instances!IL16:Instances!IL16),"min", MIN(Instances!IL16:Instances!IL16),"max", MAX(Instances!IL16:Instances!IL16),"diff", MAX(Instances!IL16:Instances!IL16)-MIN(Instances!IL16:Instances!IL16))</f>
        <v>0</v>
      </c>
      <c r="IM16" s="1" cm="1">
        <f t="array" ref="IM16">_xlfn.SWITCH($A$2,"average", AVERAGE(Instances!IM16:Instances!IM16),"median", MEDIAN(Instances!IM16:Instances!IM16),"min", MIN(Instances!IM16:Instances!IM16),"max", MAX(Instances!IM16:Instances!IM16),"diff", MAX(Instances!IM16:Instances!IM16)-MIN(Instances!IM16:Instances!IM16))</f>
        <v>0</v>
      </c>
      <c r="IN16" s="1" cm="1">
        <f t="array" ref="IN16">_xlfn.SWITCH($A$2,"average", AVERAGE(Instances!IN16:Instances!IN16),"median", MEDIAN(Instances!IN16:Instances!IN16),"min", MIN(Instances!IN16:Instances!IN16),"max", MAX(Instances!IN16:Instances!IN16),"diff", MAX(Instances!IN16:Instances!IN16)-MIN(Instances!IN16:Instances!IN16))</f>
        <v>0</v>
      </c>
      <c r="IO16" s="1" cm="1">
        <f t="array" ref="IO16">_xlfn.SWITCH($A$2,"average", AVERAGE(Instances!IO16:Instances!IO16),"median", MEDIAN(Instances!IO16:Instances!IO16),"min", MIN(Instances!IO16:Instances!IO16),"max", MAX(Instances!IO16:Instances!IO16),"diff", MAX(Instances!IO16:Instances!IO16)-MIN(Instances!IO16:Instances!IO16))</f>
        <v>0</v>
      </c>
      <c r="IP16" s="1"/>
      <c r="IQ16" s="1" cm="1">
        <f t="array" ref="IQ16">_xlfn.SWITCH($A$2,"average", AVERAGE(Instances!IQ16:Instances!IQ16),"median", MEDIAN(Instances!IQ16:Instances!IQ16),"min", MIN(Instances!IQ16:Instances!IQ16),"max", MAX(Instances!IQ16:Instances!IQ16),"diff", MAX(Instances!IQ16:Instances!IQ16)-MIN(Instances!IQ16:Instances!IQ16))</f>
        <v>0</v>
      </c>
      <c r="IR16" s="1" cm="1">
        <f t="array" ref="IR16">_xlfn.SWITCH($A$2,"average", AVERAGE(Instances!IR16:Instances!IR16),"median", MEDIAN(Instances!IR16:Instances!IR16),"min", MIN(Instances!IR16:Instances!IR16),"max", MAX(Instances!IR16:Instances!IR16),"diff", MAX(Instances!IR16:Instances!IR16)-MIN(Instances!IR16:Instances!IR16))</f>
        <v>0</v>
      </c>
      <c r="IS16" s="1" cm="1">
        <f t="array" ref="IS16">_xlfn.SWITCH($A$2,"average", AVERAGE(Instances!IS16:Instances!IS16),"median", MEDIAN(Instances!IS16:Instances!IS16),"min", MIN(Instances!IS16:Instances!IS16),"max", MAX(Instances!IS16:Instances!IS16),"diff", MAX(Instances!IS16:Instances!IS16)-MIN(Instances!IS16:Instances!IS16))</f>
        <v>0</v>
      </c>
      <c r="IT16" s="1" cm="1">
        <f t="array" ref="IT16">_xlfn.SWITCH($A$2,"average", AVERAGE(Instances!IT16:Instances!IT16),"median", MEDIAN(Instances!IT16:Instances!IT16),"min", MIN(Instances!IT16:Instances!IT16),"max", MAX(Instances!IT16:Instances!IT16),"diff", MAX(Instances!IT16:Instances!IT16)-MIN(Instances!IT16:Instances!IT16))</f>
        <v>0</v>
      </c>
      <c r="IU16" s="1" cm="1">
        <f t="array" ref="IU16">_xlfn.SWITCH($A$2,"average", AVERAGE(Instances!IU16:Instances!IU16),"median", MEDIAN(Instances!IU16:Instances!IU16),"min", MIN(Instances!IU16:Instances!IU16),"max", MAX(Instances!IU16:Instances!IU16),"diff", MAX(Instances!IU16:Instances!IU16)-MIN(Instances!IU16:Instances!IU16))</f>
        <v>0</v>
      </c>
      <c r="IV16" s="1" cm="1">
        <f t="array" ref="IV16">_xlfn.SWITCH($A$2,"average", AVERAGE(Instances!IV16:Instances!IV16),"median", MEDIAN(Instances!IV16:Instances!IV16),"min", MIN(Instances!IV16:Instances!IV16),"max", MAX(Instances!IV16:Instances!IV16),"diff", MAX(Instances!IV16:Instances!IV16)-MIN(Instances!IV16:Instances!IV16))</f>
        <v>0</v>
      </c>
      <c r="IW16" s="1" cm="1">
        <f t="array" ref="IW16">_xlfn.SWITCH($A$2,"average", AVERAGE(Instances!IW16:Instances!IW16),"median", MEDIAN(Instances!IW16:Instances!IW16),"min", MIN(Instances!IW16:Instances!IW16),"max", MAX(Instances!IW16:Instances!IW16),"diff", MAX(Instances!IW16:Instances!IW16)-MIN(Instances!IW16:Instances!IW16))</f>
        <v>0</v>
      </c>
      <c r="IX16" s="1" cm="1">
        <f t="array" ref="IX16">_xlfn.SWITCH($A$2,"average", AVERAGE(Instances!IX16:Instances!IX16),"median", MEDIAN(Instances!IX16:Instances!IX16),"min", MIN(Instances!IX16:Instances!IX16),"max", MAX(Instances!IX16:Instances!IX16),"diff", MAX(Instances!IX16:Instances!IX16)-MIN(Instances!IX16:Instances!IX16))</f>
        <v>0</v>
      </c>
      <c r="IY16" s="1" cm="1">
        <f t="array" ref="IY16">_xlfn.SWITCH($A$2,"average", AVERAGE(Instances!IY16:Instances!IY16),"median", MEDIAN(Instances!IY16:Instances!IY16),"min", MIN(Instances!IY16:Instances!IY16),"max", MAX(Instances!IY16:Instances!IY16),"diff", MAX(Instances!IY16:Instances!IY16)-MIN(Instances!IY16:Instances!IY16))</f>
        <v>0</v>
      </c>
      <c r="IZ16" s="1" cm="1">
        <f t="array" ref="IZ16">_xlfn.SWITCH($A$2,"average", AVERAGE(Instances!IZ16:Instances!IZ16),"median", MEDIAN(Instances!IZ16:Instances!IZ16),"min", MIN(Instances!IZ16:Instances!IZ16),"max", MAX(Instances!IZ16:Instances!IZ16),"diff", MAX(Instances!IZ16:Instances!IZ16)-MIN(Instances!IZ16:Instances!IZ16))</f>
        <v>0</v>
      </c>
      <c r="JA16" s="1" cm="1">
        <f t="array" ref="JA16">_xlfn.SWITCH($A$2,"average", AVERAGE(Instances!JA16:Instances!JA16),"median", MEDIAN(Instances!JA16:Instances!JA16),"min", MIN(Instances!JA16:Instances!JA16),"max", MAX(Instances!JA16:Instances!JA16),"diff", MAX(Instances!JA16:Instances!JA16)-MIN(Instances!JA16:Instances!JA16))</f>
        <v>0</v>
      </c>
      <c r="JB16" s="1" cm="1">
        <f t="array" ref="JB16">_xlfn.SWITCH($A$2,"average", AVERAGE(Instances!JB16:Instances!JB16),"median", MEDIAN(Instances!JB16:Instances!JB16),"min", MIN(Instances!JB16:Instances!JB16),"max", MAX(Instances!JB16:Instances!JB16),"diff", MAX(Instances!JB16:Instances!JB16)-MIN(Instances!JB16:Instances!JB16))</f>
        <v>0</v>
      </c>
      <c r="JC16" s="1" cm="1">
        <f t="array" ref="JC16">_xlfn.SWITCH($A$2,"average", AVERAGE(Instances!JC16:Instances!JC16),"median", MEDIAN(Instances!JC16:Instances!JC16),"min", MIN(Instances!JC16:Instances!JC16),"max", MAX(Instances!JC16:Instances!JC16),"diff", MAX(Instances!JC16:Instances!JC16)-MIN(Instances!JC16:Instances!JC16))</f>
        <v>0</v>
      </c>
      <c r="JD16" s="1" cm="1">
        <f t="array" ref="JD16">_xlfn.SWITCH($A$2,"average", AVERAGE(Instances!JD16:Instances!JD16),"median", MEDIAN(Instances!JD16:Instances!JD16),"min", MIN(Instances!JD16:Instances!JD16),"max", MAX(Instances!JD16:Instances!JD16),"diff", MAX(Instances!JD16:Instances!JD16)-MIN(Instances!JD16:Instances!JD16))</f>
        <v>0</v>
      </c>
      <c r="JE16" s="1" cm="1">
        <f t="array" ref="JE16">_xlfn.SWITCH($A$2,"average", AVERAGE(Instances!JE16:Instances!JE16),"median", MEDIAN(Instances!JE16:Instances!JE16),"min", MIN(Instances!JE16:Instances!JE16),"max", MAX(Instances!JE16:Instances!JE16),"diff", MAX(Instances!JE16:Instances!JE16)-MIN(Instances!JE16:Instances!JE16))</f>
        <v>0</v>
      </c>
      <c r="JF16" s="1" cm="1">
        <f t="array" ref="JF16">_xlfn.SWITCH($A$2,"average", AVERAGE(Instances!JF16:Instances!JF16),"median", MEDIAN(Instances!JF16:Instances!JF16),"min", MIN(Instances!JF16:Instances!JF16),"max", MAX(Instances!JF16:Instances!JF16),"diff", MAX(Instances!JF16:Instances!JF16)-MIN(Instances!JF16:Instances!JF16))</f>
        <v>0</v>
      </c>
      <c r="JG16" s="1" cm="1">
        <f t="array" ref="JG16">_xlfn.SWITCH($A$2,"average", AVERAGE(Instances!JG16:Instances!JG16),"median", MEDIAN(Instances!JG16:Instances!JG16),"min", MIN(Instances!JG16:Instances!JG16),"max", MAX(Instances!JG16:Instances!JG16),"diff", MAX(Instances!JG16:Instances!JG16)-MIN(Instances!JG16:Instances!JG16))</f>
        <v>0</v>
      </c>
      <c r="JH16" s="1"/>
      <c r="JI16" s="1" cm="1">
        <f t="array" ref="JI16">_xlfn.SWITCH($A$2,"average", AVERAGE(Instances!JI16:Instances!JI16),"median", MEDIAN(Instances!JI16:Instances!JI16),"min", MIN(Instances!JI16:Instances!JI16),"max", MAX(Instances!JI16:Instances!JI16),"diff", MAX(Instances!JI16:Instances!JI16)-MIN(Instances!JI16:Instances!JI16))</f>
        <v>0</v>
      </c>
      <c r="JJ16" s="1" cm="1">
        <f t="array" ref="JJ16">_xlfn.SWITCH($A$2,"average", AVERAGE(Instances!JJ16:Instances!JJ16),"median", MEDIAN(Instances!JJ16:Instances!JJ16),"min", MIN(Instances!JJ16:Instances!JJ16),"max", MAX(Instances!JJ16:Instances!JJ16),"diff", MAX(Instances!JJ16:Instances!JJ16)-MIN(Instances!JJ16:Instances!JJ16))</f>
        <v>0</v>
      </c>
      <c r="JK16" s="1" cm="1">
        <f t="array" ref="JK16">_xlfn.SWITCH($A$2,"average", AVERAGE(Instances!JK16:Instances!JK16),"median", MEDIAN(Instances!JK16:Instances!JK16),"min", MIN(Instances!JK16:Instances!JK16),"max", MAX(Instances!JK16:Instances!JK16),"diff", MAX(Instances!JK16:Instances!JK16)-MIN(Instances!JK16:Instances!JK16))</f>
        <v>0</v>
      </c>
      <c r="JL16" s="1" cm="1">
        <f t="array" ref="JL16">_xlfn.SWITCH($A$2,"average", AVERAGE(Instances!JL16:Instances!JL16),"median", MEDIAN(Instances!JL16:Instances!JL16),"min", MIN(Instances!JL16:Instances!JL16),"max", MAX(Instances!JL16:Instances!JL16),"diff", MAX(Instances!JL16:Instances!JL16)-MIN(Instances!JL16:Instances!JL16))</f>
        <v>0</v>
      </c>
      <c r="JM16" s="1" cm="1">
        <f t="array" ref="JM16">_xlfn.SWITCH($A$2,"average", AVERAGE(Instances!JM16:Instances!JM16),"median", MEDIAN(Instances!JM16:Instances!JM16),"min", MIN(Instances!JM16:Instances!JM16),"max", MAX(Instances!JM16:Instances!JM16),"diff", MAX(Instances!JM16:Instances!JM16)-MIN(Instances!JM16:Instances!JM16))</f>
        <v>0</v>
      </c>
      <c r="JN16" s="1" cm="1">
        <f t="array" ref="JN16">_xlfn.SWITCH($A$2,"average", AVERAGE(Instances!JN16:Instances!JN16),"median", MEDIAN(Instances!JN16:Instances!JN16),"min", MIN(Instances!JN16:Instances!JN16),"max", MAX(Instances!JN16:Instances!JN16),"diff", MAX(Instances!JN16:Instances!JN16)-MIN(Instances!JN16:Instances!JN16))</f>
        <v>0</v>
      </c>
      <c r="JO16" s="1" cm="1">
        <f t="array" ref="JO16">_xlfn.SWITCH($A$2,"average", AVERAGE(Instances!JO16:Instances!JO16),"median", MEDIAN(Instances!JO16:Instances!JO16),"min", MIN(Instances!JO16:Instances!JO16),"max", MAX(Instances!JO16:Instances!JO16),"diff", MAX(Instances!JO16:Instances!JO16)-MIN(Instances!JO16:Instances!JO16))</f>
        <v>0</v>
      </c>
      <c r="JP16" s="1" cm="1">
        <f t="array" ref="JP16">_xlfn.SWITCH($A$2,"average", AVERAGE(Instances!JP16:Instances!JP16),"median", MEDIAN(Instances!JP16:Instances!JP16),"min", MIN(Instances!JP16:Instances!JP16),"max", MAX(Instances!JP16:Instances!JP16),"diff", MAX(Instances!JP16:Instances!JP16)-MIN(Instances!JP16:Instances!JP16))</f>
        <v>0</v>
      </c>
      <c r="JQ16" s="1" cm="1">
        <f t="array" ref="JQ16">_xlfn.SWITCH($A$2,"average", AVERAGE(Instances!JQ16:Instances!JQ16),"median", MEDIAN(Instances!JQ16:Instances!JQ16),"min", MIN(Instances!JQ16:Instances!JQ16),"max", MAX(Instances!JQ16:Instances!JQ16),"diff", MAX(Instances!JQ16:Instances!JQ16)-MIN(Instances!JQ16:Instances!JQ16))</f>
        <v>0</v>
      </c>
      <c r="JR16" s="1" cm="1">
        <f t="array" ref="JR16">_xlfn.SWITCH($A$2,"average", AVERAGE(Instances!JR16:Instances!JR16),"median", MEDIAN(Instances!JR16:Instances!JR16),"min", MIN(Instances!JR16:Instances!JR16),"max", MAX(Instances!JR16:Instances!JR16),"diff", MAX(Instances!JR16:Instances!JR16)-MIN(Instances!JR16:Instances!JR16))</f>
        <v>0</v>
      </c>
      <c r="JS16" s="1" cm="1">
        <f t="array" ref="JS16">_xlfn.SWITCH($A$2,"average", AVERAGE(Instances!JS16:Instances!JS16),"median", MEDIAN(Instances!JS16:Instances!JS16),"min", MIN(Instances!JS16:Instances!JS16),"max", MAX(Instances!JS16:Instances!JS16),"diff", MAX(Instances!JS16:Instances!JS16)-MIN(Instances!JS16:Instances!JS16))</f>
        <v>0</v>
      </c>
      <c r="JT16" s="1" cm="1">
        <f t="array" ref="JT16">_xlfn.SWITCH($A$2,"average", AVERAGE(Instances!JT16:Instances!JT16),"median", MEDIAN(Instances!JT16:Instances!JT16),"min", MIN(Instances!JT16:Instances!JT16),"max", MAX(Instances!JT16:Instances!JT16),"diff", MAX(Instances!JT16:Instances!JT16)-MIN(Instances!JT16:Instances!JT16))</f>
        <v>0</v>
      </c>
      <c r="JU16" s="1" cm="1">
        <f t="array" ref="JU16">_xlfn.SWITCH($A$2,"average", AVERAGE(Instances!JU16:Instances!JU16),"median", MEDIAN(Instances!JU16:Instances!JU16),"min", MIN(Instances!JU16:Instances!JU16),"max", MAX(Instances!JU16:Instances!JU16),"diff", MAX(Instances!JU16:Instances!JU16)-MIN(Instances!JU16:Instances!JU16))</f>
        <v>0</v>
      </c>
      <c r="JV16" s="1" cm="1">
        <f t="array" ref="JV16">_xlfn.SWITCH($A$2,"average", AVERAGE(Instances!JV16:Instances!JV16),"median", MEDIAN(Instances!JV16:Instances!JV16),"min", MIN(Instances!JV16:Instances!JV16),"max", MAX(Instances!JV16:Instances!JV16),"diff", MAX(Instances!JV16:Instances!JV16)-MIN(Instances!JV16:Instances!JV16))</f>
        <v>0</v>
      </c>
      <c r="JW16" s="1" cm="1">
        <f t="array" ref="JW16">_xlfn.SWITCH($A$2,"average", AVERAGE(Instances!JW16:Instances!JW16),"median", MEDIAN(Instances!JW16:Instances!JW16),"min", MIN(Instances!JW16:Instances!JW16),"max", MAX(Instances!JW16:Instances!JW16),"diff", MAX(Instances!JW16:Instances!JW16)-MIN(Instances!JW16:Instances!JW16))</f>
        <v>0</v>
      </c>
      <c r="JX16" s="1" cm="1">
        <f t="array" ref="JX16">_xlfn.SWITCH($A$2,"average", AVERAGE(Instances!JX16:Instances!JX16),"median", MEDIAN(Instances!JX16:Instances!JX16),"min", MIN(Instances!JX16:Instances!JX16),"max", MAX(Instances!JX16:Instances!JX16),"diff", MAX(Instances!JX16:Instances!JX16)-MIN(Instances!JX16:Instances!JX16))</f>
        <v>0</v>
      </c>
      <c r="JY16" s="1" cm="1">
        <f t="array" ref="JY16">_xlfn.SWITCH($A$2,"average", AVERAGE(Instances!JY16:Instances!JY16),"median", MEDIAN(Instances!JY16:Instances!JY16),"min", MIN(Instances!JY16:Instances!JY16),"max", MAX(Instances!JY16:Instances!JY16),"diff", MAX(Instances!JY16:Instances!JY16)-MIN(Instances!JY16:Instances!JY16))</f>
        <v>0</v>
      </c>
      <c r="JZ16" s="1"/>
      <c r="KA16" s="1" cm="1">
        <f t="array" ref="KA16">_xlfn.SWITCH($A$2,"average", AVERAGE(Instances!KA16:Instances!KA16),"median", MEDIAN(Instances!KA16:Instances!KA16),"min", MIN(Instances!KA16:Instances!KA16),"max", MAX(Instances!KA16:Instances!KA16),"diff", MAX(Instances!KA16:Instances!KA16)-MIN(Instances!KA16:Instances!KA16))</f>
        <v>0</v>
      </c>
      <c r="KB16" s="1" cm="1">
        <f t="array" ref="KB16">_xlfn.SWITCH($A$2,"average", AVERAGE(Instances!KB16:Instances!KB16),"median", MEDIAN(Instances!KB16:Instances!KB16),"min", MIN(Instances!KB16:Instances!KB16),"max", MAX(Instances!KB16:Instances!KB16),"diff", MAX(Instances!KB16:Instances!KB16)-MIN(Instances!KB16:Instances!KB16))</f>
        <v>0</v>
      </c>
      <c r="KC16" s="1" cm="1">
        <f t="array" ref="KC16">_xlfn.SWITCH($A$2,"average", AVERAGE(Instances!KC16:Instances!KC16),"median", MEDIAN(Instances!KC16:Instances!KC16),"min", MIN(Instances!KC16:Instances!KC16),"max", MAX(Instances!KC16:Instances!KC16),"diff", MAX(Instances!KC16:Instances!KC16)-MIN(Instances!KC16:Instances!KC16))</f>
        <v>0</v>
      </c>
      <c r="KD16" s="1" cm="1">
        <f t="array" ref="KD16">_xlfn.SWITCH($A$2,"average", AVERAGE(Instances!KD16:Instances!KD16),"median", MEDIAN(Instances!KD16:Instances!KD16),"min", MIN(Instances!KD16:Instances!KD16),"max", MAX(Instances!KD16:Instances!KD16),"diff", MAX(Instances!KD16:Instances!KD16)-MIN(Instances!KD16:Instances!KD16))</f>
        <v>0</v>
      </c>
      <c r="KE16" s="1" cm="1">
        <f t="array" ref="KE16">_xlfn.SWITCH($A$2,"average", AVERAGE(Instances!KE16:Instances!KE16),"median", MEDIAN(Instances!KE16:Instances!KE16),"min", MIN(Instances!KE16:Instances!KE16),"max", MAX(Instances!KE16:Instances!KE16),"diff", MAX(Instances!KE16:Instances!KE16)-MIN(Instances!KE16:Instances!KE16))</f>
        <v>0</v>
      </c>
      <c r="KF16" s="1" cm="1">
        <f t="array" ref="KF16">_xlfn.SWITCH($A$2,"average", AVERAGE(Instances!KF16:Instances!KF16),"median", MEDIAN(Instances!KF16:Instances!KF16),"min", MIN(Instances!KF16:Instances!KF16),"max", MAX(Instances!KF16:Instances!KF16),"diff", MAX(Instances!KF16:Instances!KF16)-MIN(Instances!KF16:Instances!KF16))</f>
        <v>0</v>
      </c>
      <c r="KG16" s="1" cm="1">
        <f t="array" ref="KG16">_xlfn.SWITCH($A$2,"average", AVERAGE(Instances!KG16:Instances!KG16),"median", MEDIAN(Instances!KG16:Instances!KG16),"min", MIN(Instances!KG16:Instances!KG16),"max", MAX(Instances!KG16:Instances!KG16),"diff", MAX(Instances!KG16:Instances!KG16)-MIN(Instances!KG16:Instances!KG16))</f>
        <v>0</v>
      </c>
      <c r="KH16" s="1" cm="1">
        <f t="array" ref="KH16">_xlfn.SWITCH($A$2,"average", AVERAGE(Instances!KH16:Instances!KH16),"median", MEDIAN(Instances!KH16:Instances!KH16),"min", MIN(Instances!KH16:Instances!KH16),"max", MAX(Instances!KH16:Instances!KH16),"diff", MAX(Instances!KH16:Instances!KH16)-MIN(Instances!KH16:Instances!KH16))</f>
        <v>0</v>
      </c>
      <c r="KI16" s="1" cm="1">
        <f t="array" ref="KI16">_xlfn.SWITCH($A$2,"average", AVERAGE(Instances!KI16:Instances!KI16),"median", MEDIAN(Instances!KI16:Instances!KI16),"min", MIN(Instances!KI16:Instances!KI16),"max", MAX(Instances!KI16:Instances!KI16),"diff", MAX(Instances!KI16:Instances!KI16)-MIN(Instances!KI16:Instances!KI16))</f>
        <v>0</v>
      </c>
      <c r="KJ16" s="1" cm="1">
        <f t="array" ref="KJ16">_xlfn.SWITCH($A$2,"average", AVERAGE(Instances!KJ16:Instances!KJ16),"median", MEDIAN(Instances!KJ16:Instances!KJ16),"min", MIN(Instances!KJ16:Instances!KJ16),"max", MAX(Instances!KJ16:Instances!KJ16),"diff", MAX(Instances!KJ16:Instances!KJ16)-MIN(Instances!KJ16:Instances!KJ16))</f>
        <v>0</v>
      </c>
      <c r="KK16" s="1" cm="1">
        <f t="array" ref="KK16">_xlfn.SWITCH($A$2,"average", AVERAGE(Instances!KK16:Instances!KK16),"median", MEDIAN(Instances!KK16:Instances!KK16),"min", MIN(Instances!KK16:Instances!KK16),"max", MAX(Instances!KK16:Instances!KK16),"diff", MAX(Instances!KK16:Instances!KK16)-MIN(Instances!KK16:Instances!KK16))</f>
        <v>0</v>
      </c>
      <c r="KL16" s="1" cm="1">
        <f t="array" ref="KL16">_xlfn.SWITCH($A$2,"average", AVERAGE(Instances!KL16:Instances!KL16),"median", MEDIAN(Instances!KL16:Instances!KL16),"min", MIN(Instances!KL16:Instances!KL16),"max", MAX(Instances!KL16:Instances!KL16),"diff", MAX(Instances!KL16:Instances!KL16)-MIN(Instances!KL16:Instances!KL16))</f>
        <v>0</v>
      </c>
      <c r="KM16" s="1" cm="1">
        <f t="array" ref="KM16">_xlfn.SWITCH($A$2,"average", AVERAGE(Instances!KM16:Instances!KM16),"median", MEDIAN(Instances!KM16:Instances!KM16),"min", MIN(Instances!KM16:Instances!KM16),"max", MAX(Instances!KM16:Instances!KM16),"diff", MAX(Instances!KM16:Instances!KM16)-MIN(Instances!KM16:Instances!KM16))</f>
        <v>0</v>
      </c>
      <c r="KN16" s="1" cm="1">
        <f t="array" ref="KN16">_xlfn.SWITCH($A$2,"average", AVERAGE(Instances!KN16:Instances!KN16),"median", MEDIAN(Instances!KN16:Instances!KN16),"min", MIN(Instances!KN16:Instances!KN16),"max", MAX(Instances!KN16:Instances!KN16),"diff", MAX(Instances!KN16:Instances!KN16)-MIN(Instances!KN16:Instances!KN16))</f>
        <v>0</v>
      </c>
      <c r="KO16" s="1" cm="1">
        <f t="array" ref="KO16">_xlfn.SWITCH($A$2,"average", AVERAGE(Instances!KO16:Instances!KO16),"median", MEDIAN(Instances!KO16:Instances!KO16),"min", MIN(Instances!KO16:Instances!KO16),"max", MAX(Instances!KO16:Instances!KO16),"diff", MAX(Instances!KO16:Instances!KO16)-MIN(Instances!KO16:Instances!KO16))</f>
        <v>0</v>
      </c>
      <c r="KP16" s="1" cm="1">
        <f t="array" ref="KP16">_xlfn.SWITCH($A$2,"average", AVERAGE(Instances!KP16:Instances!KP16),"median", MEDIAN(Instances!KP16:Instances!KP16),"min", MIN(Instances!KP16:Instances!KP16),"max", MAX(Instances!KP16:Instances!KP16),"diff", MAX(Instances!KP16:Instances!KP16)-MIN(Instances!KP16:Instances!KP16))</f>
        <v>0</v>
      </c>
      <c r="KQ16" s="1" cm="1">
        <f t="array" ref="KQ16">_xlfn.SWITCH($A$2,"average", AVERAGE(Instances!KQ16:Instances!KQ16),"median", MEDIAN(Instances!KQ16:Instances!KQ16),"min", MIN(Instances!KQ16:Instances!KQ16),"max", MAX(Instances!KQ16:Instances!KQ16),"diff", MAX(Instances!KQ16:Instances!KQ16)-MIN(Instances!KQ16:Instances!KQ16))</f>
        <v>0</v>
      </c>
      <c r="KR16" s="1"/>
      <c r="KS16" s="1" cm="1">
        <f t="array" ref="KS16">_xlfn.SWITCH($A$2,"average", AVERAGE(Instances!KS16:Instances!KS16),"median", MEDIAN(Instances!KS16:Instances!KS16),"min", MIN(Instances!KS16:Instances!KS16),"max", MAX(Instances!KS16:Instances!KS16),"diff", MAX(Instances!KS16:Instances!KS16)-MIN(Instances!KS16:Instances!KS16))</f>
        <v>0</v>
      </c>
      <c r="KT16" s="1" cm="1">
        <f t="array" ref="KT16">_xlfn.SWITCH($A$2,"average", AVERAGE(Instances!KT16:Instances!KT16),"median", MEDIAN(Instances!KT16:Instances!KT16),"min", MIN(Instances!KT16:Instances!KT16),"max", MAX(Instances!KT16:Instances!KT16),"diff", MAX(Instances!KT16:Instances!KT16)-MIN(Instances!KT16:Instances!KT16))</f>
        <v>0</v>
      </c>
      <c r="KU16" s="1" cm="1">
        <f t="array" ref="KU16">_xlfn.SWITCH($A$2,"average", AVERAGE(Instances!KU16:Instances!KU16),"median", MEDIAN(Instances!KU16:Instances!KU16),"min", MIN(Instances!KU16:Instances!KU16),"max", MAX(Instances!KU16:Instances!KU16),"diff", MAX(Instances!KU16:Instances!KU16)-MIN(Instances!KU16:Instances!KU16))</f>
        <v>0</v>
      </c>
      <c r="KV16" s="1" cm="1">
        <f t="array" ref="KV16">_xlfn.SWITCH($A$2,"average", AVERAGE(Instances!KV16:Instances!KV16),"median", MEDIAN(Instances!KV16:Instances!KV16),"min", MIN(Instances!KV16:Instances!KV16),"max", MAX(Instances!KV16:Instances!KV16),"diff", MAX(Instances!KV16:Instances!KV16)-MIN(Instances!KV16:Instances!KV16))</f>
        <v>0</v>
      </c>
      <c r="KW16" s="1" cm="1">
        <f t="array" ref="KW16">_xlfn.SWITCH($A$2,"average", AVERAGE(Instances!KW16:Instances!KW16),"median", MEDIAN(Instances!KW16:Instances!KW16),"min", MIN(Instances!KW16:Instances!KW16),"max", MAX(Instances!KW16:Instances!KW16),"diff", MAX(Instances!KW16:Instances!KW16)-MIN(Instances!KW16:Instances!KW16))</f>
        <v>0</v>
      </c>
      <c r="KX16" s="1" cm="1">
        <f t="array" ref="KX16">_xlfn.SWITCH($A$2,"average", AVERAGE(Instances!KX16:Instances!KX16),"median", MEDIAN(Instances!KX16:Instances!KX16),"min", MIN(Instances!KX16:Instances!KX16),"max", MAX(Instances!KX16:Instances!KX16),"diff", MAX(Instances!KX16:Instances!KX16)-MIN(Instances!KX16:Instances!KX16))</f>
        <v>0</v>
      </c>
      <c r="KY16" s="1" cm="1">
        <f t="array" ref="KY16">_xlfn.SWITCH($A$2,"average", AVERAGE(Instances!KY16:Instances!KY16),"median", MEDIAN(Instances!KY16:Instances!KY16),"min", MIN(Instances!KY16:Instances!KY16),"max", MAX(Instances!KY16:Instances!KY16),"diff", MAX(Instances!KY16:Instances!KY16)-MIN(Instances!KY16:Instances!KY16))</f>
        <v>0</v>
      </c>
      <c r="KZ16" s="1" cm="1">
        <f t="array" ref="KZ16">_xlfn.SWITCH($A$2,"average", AVERAGE(Instances!KZ16:Instances!KZ16),"median", MEDIAN(Instances!KZ16:Instances!KZ16),"min", MIN(Instances!KZ16:Instances!KZ16),"max", MAX(Instances!KZ16:Instances!KZ16),"diff", MAX(Instances!KZ16:Instances!KZ16)-MIN(Instances!KZ16:Instances!KZ16))</f>
        <v>0</v>
      </c>
      <c r="LA16" s="1" cm="1">
        <f t="array" ref="LA16">_xlfn.SWITCH($A$2,"average", AVERAGE(Instances!LA16:Instances!LA16),"median", MEDIAN(Instances!LA16:Instances!LA16),"min", MIN(Instances!LA16:Instances!LA16),"max", MAX(Instances!LA16:Instances!LA16),"diff", MAX(Instances!LA16:Instances!LA16)-MIN(Instances!LA16:Instances!LA16))</f>
        <v>0</v>
      </c>
      <c r="LB16" s="1" cm="1">
        <f t="array" ref="LB16">_xlfn.SWITCH($A$2,"average", AVERAGE(Instances!LB16:Instances!LB16),"median", MEDIAN(Instances!LB16:Instances!LB16),"min", MIN(Instances!LB16:Instances!LB16),"max", MAX(Instances!LB16:Instances!LB16),"diff", MAX(Instances!LB16:Instances!LB16)-MIN(Instances!LB16:Instances!LB16))</f>
        <v>0</v>
      </c>
      <c r="LC16" s="1" cm="1">
        <f t="array" ref="LC16">_xlfn.SWITCH($A$2,"average", AVERAGE(Instances!LC16:Instances!LC16),"median", MEDIAN(Instances!LC16:Instances!LC16),"min", MIN(Instances!LC16:Instances!LC16),"max", MAX(Instances!LC16:Instances!LC16),"diff", MAX(Instances!LC16:Instances!LC16)-MIN(Instances!LC16:Instances!LC16))</f>
        <v>0</v>
      </c>
      <c r="LD16" s="1" cm="1">
        <f t="array" ref="LD16">_xlfn.SWITCH($A$2,"average", AVERAGE(Instances!LD16:Instances!LD16),"median", MEDIAN(Instances!LD16:Instances!LD16),"min", MIN(Instances!LD16:Instances!LD16),"max", MAX(Instances!LD16:Instances!LD16),"diff", MAX(Instances!LD16:Instances!LD16)-MIN(Instances!LD16:Instances!LD16))</f>
        <v>0</v>
      </c>
      <c r="LE16" s="1" cm="1">
        <f t="array" ref="LE16">_xlfn.SWITCH($A$2,"average", AVERAGE(Instances!LE16:Instances!LE16),"median", MEDIAN(Instances!LE16:Instances!LE16),"min", MIN(Instances!LE16:Instances!LE16),"max", MAX(Instances!LE16:Instances!LE16),"diff", MAX(Instances!LE16:Instances!LE16)-MIN(Instances!LE16:Instances!LE16))</f>
        <v>0</v>
      </c>
      <c r="LF16" s="1" cm="1">
        <f t="array" ref="LF16">_xlfn.SWITCH($A$2,"average", AVERAGE(Instances!LF16:Instances!LF16),"median", MEDIAN(Instances!LF16:Instances!LF16),"min", MIN(Instances!LF16:Instances!LF16),"max", MAX(Instances!LF16:Instances!LF16),"diff", MAX(Instances!LF16:Instances!LF16)-MIN(Instances!LF16:Instances!LF16))</f>
        <v>0</v>
      </c>
      <c r="LG16" s="1" cm="1">
        <f t="array" ref="LG16">_xlfn.SWITCH($A$2,"average", AVERAGE(Instances!LG16:Instances!LG16),"median", MEDIAN(Instances!LG16:Instances!LG16),"min", MIN(Instances!LG16:Instances!LG16),"max", MAX(Instances!LG16:Instances!LG16),"diff", MAX(Instances!LG16:Instances!LG16)-MIN(Instances!LG16:Instances!LG16))</f>
        <v>0</v>
      </c>
      <c r="LH16" s="1" cm="1">
        <f t="array" ref="LH16">_xlfn.SWITCH($A$2,"average", AVERAGE(Instances!LH16:Instances!LH16),"median", MEDIAN(Instances!LH16:Instances!LH16),"min", MIN(Instances!LH16:Instances!LH16),"max", MAX(Instances!LH16:Instances!LH16),"diff", MAX(Instances!LH16:Instances!LH16)-MIN(Instances!LH16:Instances!LH16))</f>
        <v>0</v>
      </c>
      <c r="LI16" s="1" cm="1">
        <f t="array" ref="LI16">_xlfn.SWITCH($A$2,"average", AVERAGE(Instances!LI16:Instances!LI16),"median", MEDIAN(Instances!LI16:Instances!LI16),"min", MIN(Instances!LI16:Instances!LI16),"max", MAX(Instances!LI16:Instances!LI16),"diff", MAX(Instances!LI16:Instances!LI16)-MIN(Instances!LI16:Instances!LI16))</f>
        <v>0</v>
      </c>
      <c r="LJ16" s="1"/>
      <c r="LK16" s="1" cm="1">
        <f t="array" ref="LK16">_xlfn.SWITCH($A$2,"average", AVERAGE(Instances!LK16:Instances!LK16),"median", MEDIAN(Instances!LK16:Instances!LK16),"min", MIN(Instances!LK16:Instances!LK16),"max", MAX(Instances!LK16:Instances!LK16),"diff", MAX(Instances!LK16:Instances!LK16)-MIN(Instances!LK16:Instances!LK16))</f>
        <v>0</v>
      </c>
      <c r="LL16" s="1" cm="1">
        <f t="array" ref="LL16">_xlfn.SWITCH($A$2,"average", AVERAGE(Instances!LL16:Instances!LL16),"median", MEDIAN(Instances!LL16:Instances!LL16),"min", MIN(Instances!LL16:Instances!LL16),"max", MAX(Instances!LL16:Instances!LL16),"diff", MAX(Instances!LL16:Instances!LL16)-MIN(Instances!LL16:Instances!LL16))</f>
        <v>0</v>
      </c>
      <c r="LM16" s="1" cm="1">
        <f t="array" ref="LM16">_xlfn.SWITCH($A$2,"average", AVERAGE(Instances!LM16:Instances!LM16),"median", MEDIAN(Instances!LM16:Instances!LM16),"min", MIN(Instances!LM16:Instances!LM16),"max", MAX(Instances!LM16:Instances!LM16),"diff", MAX(Instances!LM16:Instances!LM16)-MIN(Instances!LM16:Instances!LM16))</f>
        <v>0</v>
      </c>
      <c r="LN16" s="1" cm="1">
        <f t="array" ref="LN16">_xlfn.SWITCH($A$2,"average", AVERAGE(Instances!LN16:Instances!LN16),"median", MEDIAN(Instances!LN16:Instances!LN16),"min", MIN(Instances!LN16:Instances!LN16),"max", MAX(Instances!LN16:Instances!LN16),"diff", MAX(Instances!LN16:Instances!LN16)-MIN(Instances!LN16:Instances!LN16))</f>
        <v>0</v>
      </c>
      <c r="LO16" s="1" cm="1">
        <f t="array" ref="LO16">_xlfn.SWITCH($A$2,"average", AVERAGE(Instances!LO16:Instances!LO16),"median", MEDIAN(Instances!LO16:Instances!LO16),"min", MIN(Instances!LO16:Instances!LO16),"max", MAX(Instances!LO16:Instances!LO16),"diff", MAX(Instances!LO16:Instances!LO16)-MIN(Instances!LO16:Instances!LO16))</f>
        <v>0</v>
      </c>
      <c r="LP16" s="1" cm="1">
        <f t="array" ref="LP16">_xlfn.SWITCH($A$2,"average", AVERAGE(Instances!LP16:Instances!LP16),"median", MEDIAN(Instances!LP16:Instances!LP16),"min", MIN(Instances!LP16:Instances!LP16),"max", MAX(Instances!LP16:Instances!LP16),"diff", MAX(Instances!LP16:Instances!LP16)-MIN(Instances!LP16:Instances!LP16))</f>
        <v>0</v>
      </c>
      <c r="LQ16" s="1" cm="1">
        <f t="array" ref="LQ16">_xlfn.SWITCH($A$2,"average", AVERAGE(Instances!LQ16:Instances!LQ16),"median", MEDIAN(Instances!LQ16:Instances!LQ16),"min", MIN(Instances!LQ16:Instances!LQ16),"max", MAX(Instances!LQ16:Instances!LQ16),"diff", MAX(Instances!LQ16:Instances!LQ16)-MIN(Instances!LQ16:Instances!LQ16))</f>
        <v>0</v>
      </c>
      <c r="LR16" s="1" cm="1">
        <f t="array" ref="LR16">_xlfn.SWITCH($A$2,"average", AVERAGE(Instances!LR16:Instances!LR16),"median", MEDIAN(Instances!LR16:Instances!LR16),"min", MIN(Instances!LR16:Instances!LR16),"max", MAX(Instances!LR16:Instances!LR16),"diff", MAX(Instances!LR16:Instances!LR16)-MIN(Instances!LR16:Instances!LR16))</f>
        <v>0</v>
      </c>
      <c r="LS16" s="1" cm="1">
        <f t="array" ref="LS16">_xlfn.SWITCH($A$2,"average", AVERAGE(Instances!LS16:Instances!LS16),"median", MEDIAN(Instances!LS16:Instances!LS16),"min", MIN(Instances!LS16:Instances!LS16),"max", MAX(Instances!LS16:Instances!LS16),"diff", MAX(Instances!LS16:Instances!LS16)-MIN(Instances!LS16:Instances!LS16))</f>
        <v>0</v>
      </c>
      <c r="LT16" s="1" cm="1">
        <f t="array" ref="LT16">_xlfn.SWITCH($A$2,"average", AVERAGE(Instances!LT16:Instances!LT16),"median", MEDIAN(Instances!LT16:Instances!LT16),"min", MIN(Instances!LT16:Instances!LT16),"max", MAX(Instances!LT16:Instances!LT16),"diff", MAX(Instances!LT16:Instances!LT16)-MIN(Instances!LT16:Instances!LT16))</f>
        <v>0</v>
      </c>
      <c r="LU16" s="1" cm="1">
        <f t="array" ref="LU16">_xlfn.SWITCH($A$2,"average", AVERAGE(Instances!LU16:Instances!LU16),"median", MEDIAN(Instances!LU16:Instances!LU16),"min", MIN(Instances!LU16:Instances!LU16),"max", MAX(Instances!LU16:Instances!LU16),"diff", MAX(Instances!LU16:Instances!LU16)-MIN(Instances!LU16:Instances!LU16))</f>
        <v>0</v>
      </c>
      <c r="LV16" s="1" cm="1">
        <f t="array" ref="LV16">_xlfn.SWITCH($A$2,"average", AVERAGE(Instances!LV16:Instances!LV16),"median", MEDIAN(Instances!LV16:Instances!LV16),"min", MIN(Instances!LV16:Instances!LV16),"max", MAX(Instances!LV16:Instances!LV16),"diff", MAX(Instances!LV16:Instances!LV16)-MIN(Instances!LV16:Instances!LV16))</f>
        <v>0</v>
      </c>
      <c r="LW16" s="1" cm="1">
        <f t="array" ref="LW16">_xlfn.SWITCH($A$2,"average", AVERAGE(Instances!LW16:Instances!LW16),"median", MEDIAN(Instances!LW16:Instances!LW16),"min", MIN(Instances!LW16:Instances!LW16),"max", MAX(Instances!LW16:Instances!LW16),"diff", MAX(Instances!LW16:Instances!LW16)-MIN(Instances!LW16:Instances!LW16))</f>
        <v>0</v>
      </c>
      <c r="LX16" s="1" cm="1">
        <f t="array" ref="LX16">_xlfn.SWITCH($A$2,"average", AVERAGE(Instances!LX16:Instances!LX16),"median", MEDIAN(Instances!LX16:Instances!LX16),"min", MIN(Instances!LX16:Instances!LX16),"max", MAX(Instances!LX16:Instances!LX16),"diff", MAX(Instances!LX16:Instances!LX16)-MIN(Instances!LX16:Instances!LX16))</f>
        <v>0</v>
      </c>
      <c r="LY16" s="1" cm="1">
        <f t="array" ref="LY16">_xlfn.SWITCH($A$2,"average", AVERAGE(Instances!LY16:Instances!LY16),"median", MEDIAN(Instances!LY16:Instances!LY16),"min", MIN(Instances!LY16:Instances!LY16),"max", MAX(Instances!LY16:Instances!LY16),"diff", MAX(Instances!LY16:Instances!LY16)-MIN(Instances!LY16:Instances!LY16))</f>
        <v>0</v>
      </c>
      <c r="LZ16" s="1" cm="1">
        <f t="array" ref="LZ16">_xlfn.SWITCH($A$2,"average", AVERAGE(Instances!LZ16:Instances!LZ16),"median", MEDIAN(Instances!LZ16:Instances!LZ16),"min", MIN(Instances!LZ16:Instances!LZ16),"max", MAX(Instances!LZ16:Instances!LZ16),"diff", MAX(Instances!LZ16:Instances!LZ16)-MIN(Instances!LZ16:Instances!LZ16))</f>
        <v>0</v>
      </c>
      <c r="MA16" s="1" cm="1">
        <f t="array" ref="MA16">_xlfn.SWITCH($A$2,"average", AVERAGE(Instances!MA16:Instances!MA16),"median", MEDIAN(Instances!MA16:Instances!MA16),"min", MIN(Instances!MA16:Instances!MA16),"max", MAX(Instances!MA16:Instances!MA16),"diff", MAX(Instances!MA16:Instances!MA16)-MIN(Instances!MA16:Instances!MA16))</f>
        <v>0</v>
      </c>
      <c r="MB16" s="1"/>
      <c r="MC16" s="1" cm="1">
        <f t="array" ref="MC16">_xlfn.SWITCH($A$2,"average", AVERAGE(Instances!MC16:Instances!MC16),"median", MEDIAN(Instances!MC16:Instances!MC16),"min", MIN(Instances!MC16:Instances!MC16),"max", MAX(Instances!MC16:Instances!MC16),"diff", MAX(Instances!MC16:Instances!MC16)-MIN(Instances!MC16:Instances!MC16))</f>
        <v>0</v>
      </c>
      <c r="MD16" s="1" cm="1">
        <f t="array" ref="MD16">_xlfn.SWITCH($A$2,"average", AVERAGE(Instances!MD16:Instances!MD16),"median", MEDIAN(Instances!MD16:Instances!MD16),"min", MIN(Instances!MD16:Instances!MD16),"max", MAX(Instances!MD16:Instances!MD16),"diff", MAX(Instances!MD16:Instances!MD16)-MIN(Instances!MD16:Instances!MD16))</f>
        <v>0</v>
      </c>
      <c r="ME16" s="1" cm="1">
        <f t="array" ref="ME16">_xlfn.SWITCH($A$2,"average", AVERAGE(Instances!ME16:Instances!ME16),"median", MEDIAN(Instances!ME16:Instances!ME16),"min", MIN(Instances!ME16:Instances!ME16),"max", MAX(Instances!ME16:Instances!ME16),"diff", MAX(Instances!ME16:Instances!ME16)-MIN(Instances!ME16:Instances!ME16))</f>
        <v>0</v>
      </c>
      <c r="MF16" s="1" cm="1">
        <f t="array" ref="MF16">_xlfn.SWITCH($A$2,"average", AVERAGE(Instances!MF16:Instances!MF16),"median", MEDIAN(Instances!MF16:Instances!MF16),"min", MIN(Instances!MF16:Instances!MF16),"max", MAX(Instances!MF16:Instances!MF16),"diff", MAX(Instances!MF16:Instances!MF16)-MIN(Instances!MF16:Instances!MF16))</f>
        <v>0</v>
      </c>
      <c r="MG16" s="1" cm="1">
        <f t="array" ref="MG16">_xlfn.SWITCH($A$2,"average", AVERAGE(Instances!MG16:Instances!MG16),"median", MEDIAN(Instances!MG16:Instances!MG16),"min", MIN(Instances!MG16:Instances!MG16),"max", MAX(Instances!MG16:Instances!MG16),"diff", MAX(Instances!MG16:Instances!MG16)-MIN(Instances!MG16:Instances!MG16))</f>
        <v>0</v>
      </c>
      <c r="MH16" s="1" cm="1">
        <f t="array" ref="MH16">_xlfn.SWITCH($A$2,"average", AVERAGE(Instances!MH16:Instances!MH16),"median", MEDIAN(Instances!MH16:Instances!MH16),"min", MIN(Instances!MH16:Instances!MH16),"max", MAX(Instances!MH16:Instances!MH16),"diff", MAX(Instances!MH16:Instances!MH16)-MIN(Instances!MH16:Instances!MH16))</f>
        <v>0</v>
      </c>
      <c r="MI16" s="1" cm="1">
        <f t="array" ref="MI16">_xlfn.SWITCH($A$2,"average", AVERAGE(Instances!MI16:Instances!MI16),"median", MEDIAN(Instances!MI16:Instances!MI16),"min", MIN(Instances!MI16:Instances!MI16),"max", MAX(Instances!MI16:Instances!MI16),"diff", MAX(Instances!MI16:Instances!MI16)-MIN(Instances!MI16:Instances!MI16))</f>
        <v>0</v>
      </c>
      <c r="MJ16" s="1" cm="1">
        <f t="array" ref="MJ16">_xlfn.SWITCH($A$2,"average", AVERAGE(Instances!MJ16:Instances!MJ16),"median", MEDIAN(Instances!MJ16:Instances!MJ16),"min", MIN(Instances!MJ16:Instances!MJ16),"max", MAX(Instances!MJ16:Instances!MJ16),"diff", MAX(Instances!MJ16:Instances!MJ16)-MIN(Instances!MJ16:Instances!MJ16))</f>
        <v>0</v>
      </c>
      <c r="MK16" s="1" cm="1">
        <f t="array" ref="MK16">_xlfn.SWITCH($A$2,"average", AVERAGE(Instances!MK16:Instances!MK16),"median", MEDIAN(Instances!MK16:Instances!MK16),"min", MIN(Instances!MK16:Instances!MK16),"max", MAX(Instances!MK16:Instances!MK16),"diff", MAX(Instances!MK16:Instances!MK16)-MIN(Instances!MK16:Instances!MK16))</f>
        <v>0</v>
      </c>
      <c r="ML16" s="1" cm="1">
        <f t="array" ref="ML16">_xlfn.SWITCH($A$2,"average", AVERAGE(Instances!ML16:Instances!ML16),"median", MEDIAN(Instances!ML16:Instances!ML16),"min", MIN(Instances!ML16:Instances!ML16),"max", MAX(Instances!ML16:Instances!ML16),"diff", MAX(Instances!ML16:Instances!ML16)-MIN(Instances!ML16:Instances!ML16))</f>
        <v>0</v>
      </c>
      <c r="MM16" s="1" cm="1">
        <f t="array" ref="MM16">_xlfn.SWITCH($A$2,"average", AVERAGE(Instances!MM16:Instances!MM16),"median", MEDIAN(Instances!MM16:Instances!MM16),"min", MIN(Instances!MM16:Instances!MM16),"max", MAX(Instances!MM16:Instances!MM16),"diff", MAX(Instances!MM16:Instances!MM16)-MIN(Instances!MM16:Instances!MM16))</f>
        <v>0</v>
      </c>
      <c r="MN16" s="1" cm="1">
        <f t="array" ref="MN16">_xlfn.SWITCH($A$2,"average", AVERAGE(Instances!MN16:Instances!MN16),"median", MEDIAN(Instances!MN16:Instances!MN16),"min", MIN(Instances!MN16:Instances!MN16),"max", MAX(Instances!MN16:Instances!MN16),"diff", MAX(Instances!MN16:Instances!MN16)-MIN(Instances!MN16:Instances!MN16))</f>
        <v>0</v>
      </c>
      <c r="MO16" s="1" cm="1">
        <f t="array" ref="MO16">_xlfn.SWITCH($A$2,"average", AVERAGE(Instances!MO16:Instances!MO16),"median", MEDIAN(Instances!MO16:Instances!MO16),"min", MIN(Instances!MO16:Instances!MO16),"max", MAX(Instances!MO16:Instances!MO16),"diff", MAX(Instances!MO16:Instances!MO16)-MIN(Instances!MO16:Instances!MO16))</f>
        <v>0</v>
      </c>
      <c r="MP16" s="1" cm="1">
        <f t="array" ref="MP16">_xlfn.SWITCH($A$2,"average", AVERAGE(Instances!MP16:Instances!MP16),"median", MEDIAN(Instances!MP16:Instances!MP16),"min", MIN(Instances!MP16:Instances!MP16),"max", MAX(Instances!MP16:Instances!MP16),"diff", MAX(Instances!MP16:Instances!MP16)-MIN(Instances!MP16:Instances!MP16))</f>
        <v>0</v>
      </c>
      <c r="MQ16" s="1" cm="1">
        <f t="array" ref="MQ16">_xlfn.SWITCH($A$2,"average", AVERAGE(Instances!MQ16:Instances!MQ16),"median", MEDIAN(Instances!MQ16:Instances!MQ16),"min", MIN(Instances!MQ16:Instances!MQ16),"max", MAX(Instances!MQ16:Instances!MQ16),"diff", MAX(Instances!MQ16:Instances!MQ16)-MIN(Instances!MQ16:Instances!MQ16))</f>
        <v>0</v>
      </c>
      <c r="MR16" s="1" cm="1">
        <f t="array" ref="MR16">_xlfn.SWITCH($A$2,"average", AVERAGE(Instances!MR16:Instances!MR16),"median", MEDIAN(Instances!MR16:Instances!MR16),"min", MIN(Instances!MR16:Instances!MR16),"max", MAX(Instances!MR16:Instances!MR16),"diff", MAX(Instances!MR16:Instances!MR16)-MIN(Instances!MR16:Instances!MR16))</f>
        <v>0</v>
      </c>
      <c r="MS16" s="1" cm="1">
        <f t="array" ref="MS16">_xlfn.SWITCH($A$2,"average", AVERAGE(Instances!MS16:Instances!MS16),"median", MEDIAN(Instances!MS16:Instances!MS16),"min", MIN(Instances!MS16:Instances!MS16),"max", MAX(Instances!MS16:Instances!MS16),"diff", MAX(Instances!MS16:Instances!MS16)-MIN(Instances!MS16:Instances!MS16))</f>
        <v>0</v>
      </c>
      <c r="MT16" s="1"/>
      <c r="MU16" s="1" cm="1">
        <f t="array" ref="MU16">_xlfn.SWITCH($A$2,"average", AVERAGE(Instances!MU16:Instances!MU16),"median", MEDIAN(Instances!MU16:Instances!MU16),"min", MIN(Instances!MU16:Instances!MU16),"max", MAX(Instances!MU16:Instances!MU16),"diff", MAX(Instances!MU16:Instances!MU16)-MIN(Instances!MU16:Instances!MU16))</f>
        <v>0</v>
      </c>
      <c r="MV16" s="1" cm="1">
        <f t="array" ref="MV16">_xlfn.SWITCH($A$2,"average", AVERAGE(Instances!MV16:Instances!MV16),"median", MEDIAN(Instances!MV16:Instances!MV16),"min", MIN(Instances!MV16:Instances!MV16),"max", MAX(Instances!MV16:Instances!MV16),"diff", MAX(Instances!MV16:Instances!MV16)-MIN(Instances!MV16:Instances!MV16))</f>
        <v>0</v>
      </c>
      <c r="MW16" s="1" cm="1">
        <f t="array" ref="MW16">_xlfn.SWITCH($A$2,"average", AVERAGE(Instances!MW16:Instances!MW16),"median", MEDIAN(Instances!MW16:Instances!MW16),"min", MIN(Instances!MW16:Instances!MW16),"max", MAX(Instances!MW16:Instances!MW16),"diff", MAX(Instances!MW16:Instances!MW16)-MIN(Instances!MW16:Instances!MW16))</f>
        <v>0</v>
      </c>
      <c r="MX16" s="1" cm="1">
        <f t="array" ref="MX16">_xlfn.SWITCH($A$2,"average", AVERAGE(Instances!MX16:Instances!MX16),"median", MEDIAN(Instances!MX16:Instances!MX16),"min", MIN(Instances!MX16:Instances!MX16),"max", MAX(Instances!MX16:Instances!MX16),"diff", MAX(Instances!MX16:Instances!MX16)-MIN(Instances!MX16:Instances!MX16))</f>
        <v>0</v>
      </c>
      <c r="MY16" s="1" cm="1">
        <f t="array" ref="MY16">_xlfn.SWITCH($A$2,"average", AVERAGE(Instances!MY16:Instances!MY16),"median", MEDIAN(Instances!MY16:Instances!MY16),"min", MIN(Instances!MY16:Instances!MY16),"max", MAX(Instances!MY16:Instances!MY16),"diff", MAX(Instances!MY16:Instances!MY16)-MIN(Instances!MY16:Instances!MY16))</f>
        <v>0</v>
      </c>
      <c r="MZ16" s="1" cm="1">
        <f t="array" ref="MZ16">_xlfn.SWITCH($A$2,"average", AVERAGE(Instances!MZ16:Instances!MZ16),"median", MEDIAN(Instances!MZ16:Instances!MZ16),"min", MIN(Instances!MZ16:Instances!MZ16),"max", MAX(Instances!MZ16:Instances!MZ16),"diff", MAX(Instances!MZ16:Instances!MZ16)-MIN(Instances!MZ16:Instances!MZ16))</f>
        <v>0</v>
      </c>
      <c r="NA16" s="1" cm="1">
        <f t="array" ref="NA16">_xlfn.SWITCH($A$2,"average", AVERAGE(Instances!NA16:Instances!NA16),"median", MEDIAN(Instances!NA16:Instances!NA16),"min", MIN(Instances!NA16:Instances!NA16),"max", MAX(Instances!NA16:Instances!NA16),"diff", MAX(Instances!NA16:Instances!NA16)-MIN(Instances!NA16:Instances!NA16))</f>
        <v>0</v>
      </c>
      <c r="NB16" s="1" cm="1">
        <f t="array" ref="NB16">_xlfn.SWITCH($A$2,"average", AVERAGE(Instances!NB16:Instances!NB16),"median", MEDIAN(Instances!NB16:Instances!NB16),"min", MIN(Instances!NB16:Instances!NB16),"max", MAX(Instances!NB16:Instances!NB16),"diff", MAX(Instances!NB16:Instances!NB16)-MIN(Instances!NB16:Instances!NB16))</f>
        <v>0</v>
      </c>
      <c r="NC16" s="1" cm="1">
        <f t="array" ref="NC16">_xlfn.SWITCH($A$2,"average", AVERAGE(Instances!NC16:Instances!NC16),"median", MEDIAN(Instances!NC16:Instances!NC16),"min", MIN(Instances!NC16:Instances!NC16),"max", MAX(Instances!NC16:Instances!NC16),"diff", MAX(Instances!NC16:Instances!NC16)-MIN(Instances!NC16:Instances!NC16))</f>
        <v>0</v>
      </c>
      <c r="ND16" s="1" cm="1">
        <f t="array" ref="ND16">_xlfn.SWITCH($A$2,"average", AVERAGE(Instances!ND16:Instances!ND16),"median", MEDIAN(Instances!ND16:Instances!ND16),"min", MIN(Instances!ND16:Instances!ND16),"max", MAX(Instances!ND16:Instances!ND16),"diff", MAX(Instances!ND16:Instances!ND16)-MIN(Instances!ND16:Instances!ND16))</f>
        <v>0</v>
      </c>
      <c r="NE16" s="1" cm="1">
        <f t="array" ref="NE16">_xlfn.SWITCH($A$2,"average", AVERAGE(Instances!NE16:Instances!NE16),"median", MEDIAN(Instances!NE16:Instances!NE16),"min", MIN(Instances!NE16:Instances!NE16),"max", MAX(Instances!NE16:Instances!NE16),"diff", MAX(Instances!NE16:Instances!NE16)-MIN(Instances!NE16:Instances!NE16))</f>
        <v>0</v>
      </c>
      <c r="NF16" s="1" cm="1">
        <f t="array" ref="NF16">_xlfn.SWITCH($A$2,"average", AVERAGE(Instances!NF16:Instances!NF16),"median", MEDIAN(Instances!NF16:Instances!NF16),"min", MIN(Instances!NF16:Instances!NF16),"max", MAX(Instances!NF16:Instances!NF16),"diff", MAX(Instances!NF16:Instances!NF16)-MIN(Instances!NF16:Instances!NF16))</f>
        <v>0</v>
      </c>
      <c r="NG16" s="1" cm="1">
        <f t="array" ref="NG16">_xlfn.SWITCH($A$2,"average", AVERAGE(Instances!NG16:Instances!NG16),"median", MEDIAN(Instances!NG16:Instances!NG16),"min", MIN(Instances!NG16:Instances!NG16),"max", MAX(Instances!NG16:Instances!NG16),"diff", MAX(Instances!NG16:Instances!NG16)-MIN(Instances!NG16:Instances!NG16))</f>
        <v>0</v>
      </c>
      <c r="NH16" s="1" cm="1">
        <f t="array" ref="NH16">_xlfn.SWITCH($A$2,"average", AVERAGE(Instances!NH16:Instances!NH16),"median", MEDIAN(Instances!NH16:Instances!NH16),"min", MIN(Instances!NH16:Instances!NH16),"max", MAX(Instances!NH16:Instances!NH16),"diff", MAX(Instances!NH16:Instances!NH16)-MIN(Instances!NH16:Instances!NH16))</f>
        <v>0</v>
      </c>
      <c r="NI16" s="1" cm="1">
        <f t="array" ref="NI16">_xlfn.SWITCH($A$2,"average", AVERAGE(Instances!NI16:Instances!NI16),"median", MEDIAN(Instances!NI16:Instances!NI16),"min", MIN(Instances!NI16:Instances!NI16),"max", MAX(Instances!NI16:Instances!NI16),"diff", MAX(Instances!NI16:Instances!NI16)-MIN(Instances!NI16:Instances!NI16))</f>
        <v>0</v>
      </c>
      <c r="NJ16" s="1" cm="1">
        <f t="array" ref="NJ16">_xlfn.SWITCH($A$2,"average", AVERAGE(Instances!NJ16:Instances!NJ16),"median", MEDIAN(Instances!NJ16:Instances!NJ16),"min", MIN(Instances!NJ16:Instances!NJ16),"max", MAX(Instances!NJ16:Instances!NJ16),"diff", MAX(Instances!NJ16:Instances!NJ16)-MIN(Instances!NJ16:Instances!NJ16))</f>
        <v>0</v>
      </c>
      <c r="NK16" s="1" cm="1">
        <f t="array" ref="NK16">_xlfn.SWITCH($A$2,"average", AVERAGE(Instances!NK16:Instances!NK16),"median", MEDIAN(Instances!NK16:Instances!NK16),"min", MIN(Instances!NK16:Instances!NK16),"max", MAX(Instances!NK16:Instances!NK16),"diff", MAX(Instances!NK16:Instances!NK16)-MIN(Instances!NK16:Instances!NK16))</f>
        <v>0</v>
      </c>
      <c r="NL16" s="1"/>
      <c r="NM16" s="1" cm="1">
        <f t="array" ref="NM16">_xlfn.SWITCH($A$2,"average", AVERAGE(Instances!NM16:Instances!NM16),"median", MEDIAN(Instances!NM16:Instances!NM16),"min", MIN(Instances!NM16:Instances!NM16),"max", MAX(Instances!NM16:Instances!NM16),"diff", MAX(Instances!NM16:Instances!NM16)-MIN(Instances!NM16:Instances!NM16))</f>
        <v>0</v>
      </c>
      <c r="NN16" s="1" cm="1">
        <f t="array" ref="NN16">_xlfn.SWITCH($A$2,"average", AVERAGE(Instances!NN16:Instances!NN16),"median", MEDIAN(Instances!NN16:Instances!NN16),"min", MIN(Instances!NN16:Instances!NN16),"max", MAX(Instances!NN16:Instances!NN16),"diff", MAX(Instances!NN16:Instances!NN16)-MIN(Instances!NN16:Instances!NN16))</f>
        <v>0</v>
      </c>
      <c r="NO16" s="1" cm="1">
        <f t="array" ref="NO16">_xlfn.SWITCH($A$2,"average", AVERAGE(Instances!NO16:Instances!NO16),"median", MEDIAN(Instances!NO16:Instances!NO16),"min", MIN(Instances!NO16:Instances!NO16),"max", MAX(Instances!NO16:Instances!NO16),"diff", MAX(Instances!NO16:Instances!NO16)-MIN(Instances!NO16:Instances!NO16))</f>
        <v>0</v>
      </c>
      <c r="NP16" s="1" cm="1">
        <f t="array" ref="NP16">_xlfn.SWITCH($A$2,"average", AVERAGE(Instances!NP16:Instances!NP16),"median", MEDIAN(Instances!NP16:Instances!NP16),"min", MIN(Instances!NP16:Instances!NP16),"max", MAX(Instances!NP16:Instances!NP16),"diff", MAX(Instances!NP16:Instances!NP16)-MIN(Instances!NP16:Instances!NP16))</f>
        <v>0</v>
      </c>
      <c r="NQ16" s="1" cm="1">
        <f t="array" ref="NQ16">_xlfn.SWITCH($A$2,"average", AVERAGE(Instances!NQ16:Instances!NQ16),"median", MEDIAN(Instances!NQ16:Instances!NQ16),"min", MIN(Instances!NQ16:Instances!NQ16),"max", MAX(Instances!NQ16:Instances!NQ16),"diff", MAX(Instances!NQ16:Instances!NQ16)-MIN(Instances!NQ16:Instances!NQ16))</f>
        <v>0</v>
      </c>
      <c r="NR16" s="1" cm="1">
        <f t="array" ref="NR16">_xlfn.SWITCH($A$2,"average", AVERAGE(Instances!NR16:Instances!NR16),"median", MEDIAN(Instances!NR16:Instances!NR16),"min", MIN(Instances!NR16:Instances!NR16),"max", MAX(Instances!NR16:Instances!NR16),"diff", MAX(Instances!NR16:Instances!NR16)-MIN(Instances!NR16:Instances!NR16))</f>
        <v>0</v>
      </c>
      <c r="NS16" s="1" cm="1">
        <f t="array" ref="NS16">_xlfn.SWITCH($A$2,"average", AVERAGE(Instances!NS16:Instances!NS16),"median", MEDIAN(Instances!NS16:Instances!NS16),"min", MIN(Instances!NS16:Instances!NS16),"max", MAX(Instances!NS16:Instances!NS16),"diff", MAX(Instances!NS16:Instances!NS16)-MIN(Instances!NS16:Instances!NS16))</f>
        <v>0</v>
      </c>
      <c r="NT16" s="1" cm="1">
        <f t="array" ref="NT16">_xlfn.SWITCH($A$2,"average", AVERAGE(Instances!NT16:Instances!NT16),"median", MEDIAN(Instances!NT16:Instances!NT16),"min", MIN(Instances!NT16:Instances!NT16),"max", MAX(Instances!NT16:Instances!NT16),"diff", MAX(Instances!NT16:Instances!NT16)-MIN(Instances!NT16:Instances!NT16))</f>
        <v>0</v>
      </c>
      <c r="NU16" s="1" cm="1">
        <f t="array" ref="NU16">_xlfn.SWITCH($A$2,"average", AVERAGE(Instances!NU16:Instances!NU16),"median", MEDIAN(Instances!NU16:Instances!NU16),"min", MIN(Instances!NU16:Instances!NU16),"max", MAX(Instances!NU16:Instances!NU16),"diff", MAX(Instances!NU16:Instances!NU16)-MIN(Instances!NU16:Instances!NU16))</f>
        <v>0</v>
      </c>
      <c r="NV16" s="1" cm="1">
        <f t="array" ref="NV16">_xlfn.SWITCH($A$2,"average", AVERAGE(Instances!NV16:Instances!NV16),"median", MEDIAN(Instances!NV16:Instances!NV16),"min", MIN(Instances!NV16:Instances!NV16),"max", MAX(Instances!NV16:Instances!NV16),"diff", MAX(Instances!NV16:Instances!NV16)-MIN(Instances!NV16:Instances!NV16))</f>
        <v>0</v>
      </c>
      <c r="NW16" s="1" cm="1">
        <f t="array" ref="NW16">_xlfn.SWITCH($A$2,"average", AVERAGE(Instances!NW16:Instances!NW16),"median", MEDIAN(Instances!NW16:Instances!NW16),"min", MIN(Instances!NW16:Instances!NW16),"max", MAX(Instances!NW16:Instances!NW16),"diff", MAX(Instances!NW16:Instances!NW16)-MIN(Instances!NW16:Instances!NW16))</f>
        <v>0</v>
      </c>
      <c r="NX16" s="1" cm="1">
        <f t="array" ref="NX16">_xlfn.SWITCH($A$2,"average", AVERAGE(Instances!NX16:Instances!NX16),"median", MEDIAN(Instances!NX16:Instances!NX16),"min", MIN(Instances!NX16:Instances!NX16),"max", MAX(Instances!NX16:Instances!NX16),"diff", MAX(Instances!NX16:Instances!NX16)-MIN(Instances!NX16:Instances!NX16))</f>
        <v>0</v>
      </c>
      <c r="NY16" s="1" cm="1">
        <f t="array" ref="NY16">_xlfn.SWITCH($A$2,"average", AVERAGE(Instances!NY16:Instances!NY16),"median", MEDIAN(Instances!NY16:Instances!NY16),"min", MIN(Instances!NY16:Instances!NY16),"max", MAX(Instances!NY16:Instances!NY16),"diff", MAX(Instances!NY16:Instances!NY16)-MIN(Instances!NY16:Instances!NY16))</f>
        <v>0</v>
      </c>
      <c r="NZ16" s="1" cm="1">
        <f t="array" ref="NZ16">_xlfn.SWITCH($A$2,"average", AVERAGE(Instances!NZ16:Instances!NZ16),"median", MEDIAN(Instances!NZ16:Instances!NZ16),"min", MIN(Instances!NZ16:Instances!NZ16),"max", MAX(Instances!NZ16:Instances!NZ16),"diff", MAX(Instances!NZ16:Instances!NZ16)-MIN(Instances!NZ16:Instances!NZ16))</f>
        <v>0</v>
      </c>
      <c r="OA16" s="1" cm="1">
        <f t="array" ref="OA16">_xlfn.SWITCH($A$2,"average", AVERAGE(Instances!OA16:Instances!OA16),"median", MEDIAN(Instances!OA16:Instances!OA16),"min", MIN(Instances!OA16:Instances!OA16),"max", MAX(Instances!OA16:Instances!OA16),"diff", MAX(Instances!OA16:Instances!OA16)-MIN(Instances!OA16:Instances!OA16))</f>
        <v>0</v>
      </c>
      <c r="OB16" s="1" cm="1">
        <f t="array" ref="OB16">_xlfn.SWITCH($A$2,"average", AVERAGE(Instances!OB16:Instances!OB16),"median", MEDIAN(Instances!OB16:Instances!OB16),"min", MIN(Instances!OB16:Instances!OB16),"max", MAX(Instances!OB16:Instances!OB16),"diff", MAX(Instances!OB16:Instances!OB16)-MIN(Instances!OB16:Instances!OB16))</f>
        <v>0</v>
      </c>
      <c r="OC16" s="1" cm="1">
        <f t="array" ref="OC16">_xlfn.SWITCH($A$2,"average", AVERAGE(Instances!OC16:Instances!OC16),"median", MEDIAN(Instances!OC16:Instances!OC16),"min", MIN(Instances!OC16:Instances!OC16),"max", MAX(Instances!OC16:Instances!OC16),"diff", MAX(Instances!OC16:Instances!OC16)-MIN(Instances!OC16:Instances!OC16))</f>
        <v>0</v>
      </c>
      <c r="OD16" s="1"/>
      <c r="OE16" s="1" cm="1">
        <f t="array" ref="OE16">_xlfn.SWITCH($A$2,"average", AVERAGE(Instances!OE16:Instances!OE16),"median", MEDIAN(Instances!OE16:Instances!OE16),"min", MIN(Instances!OE16:Instances!OE16),"max", MAX(Instances!OE16:Instances!OE16),"diff", MAX(Instances!OE16:Instances!OE16)-MIN(Instances!OE16:Instances!OE16))</f>
        <v>0</v>
      </c>
      <c r="OF16" s="1" cm="1">
        <f t="array" ref="OF16">_xlfn.SWITCH($A$2,"average", AVERAGE(Instances!OF16:Instances!OF16),"median", MEDIAN(Instances!OF16:Instances!OF16),"min", MIN(Instances!OF16:Instances!OF16),"max", MAX(Instances!OF16:Instances!OF16),"diff", MAX(Instances!OF16:Instances!OF16)-MIN(Instances!OF16:Instances!OF16))</f>
        <v>0</v>
      </c>
      <c r="OG16" s="1" cm="1">
        <f t="array" ref="OG16">_xlfn.SWITCH($A$2,"average", AVERAGE(Instances!OG16:Instances!OG16),"median", MEDIAN(Instances!OG16:Instances!OG16),"min", MIN(Instances!OG16:Instances!OG16),"max", MAX(Instances!OG16:Instances!OG16),"diff", MAX(Instances!OG16:Instances!OG16)-MIN(Instances!OG16:Instances!OG16))</f>
        <v>0</v>
      </c>
      <c r="OH16" s="1" cm="1">
        <f t="array" ref="OH16">_xlfn.SWITCH($A$2,"average", AVERAGE(Instances!OH16:Instances!OH16),"median", MEDIAN(Instances!OH16:Instances!OH16),"min", MIN(Instances!OH16:Instances!OH16),"max", MAX(Instances!OH16:Instances!OH16),"diff", MAX(Instances!OH16:Instances!OH16)-MIN(Instances!OH16:Instances!OH16))</f>
        <v>0</v>
      </c>
      <c r="OI16" s="1" cm="1">
        <f t="array" ref="OI16">_xlfn.SWITCH($A$2,"average", AVERAGE(Instances!OI16:Instances!OI16),"median", MEDIAN(Instances!OI16:Instances!OI16),"min", MIN(Instances!OI16:Instances!OI16),"max", MAX(Instances!OI16:Instances!OI16),"diff", MAX(Instances!OI16:Instances!OI16)-MIN(Instances!OI16:Instances!OI16))</f>
        <v>0</v>
      </c>
      <c r="OJ16" s="1" cm="1">
        <f t="array" ref="OJ16">_xlfn.SWITCH($A$2,"average", AVERAGE(Instances!OJ16:Instances!OJ16),"median", MEDIAN(Instances!OJ16:Instances!OJ16),"min", MIN(Instances!OJ16:Instances!OJ16),"max", MAX(Instances!OJ16:Instances!OJ16),"diff", MAX(Instances!OJ16:Instances!OJ16)-MIN(Instances!OJ16:Instances!OJ16))</f>
        <v>0</v>
      </c>
      <c r="OK16" s="1" cm="1">
        <f t="array" ref="OK16">_xlfn.SWITCH($A$2,"average", AVERAGE(Instances!OK16:Instances!OK16),"median", MEDIAN(Instances!OK16:Instances!OK16),"min", MIN(Instances!OK16:Instances!OK16),"max", MAX(Instances!OK16:Instances!OK16),"diff", MAX(Instances!OK16:Instances!OK16)-MIN(Instances!OK16:Instances!OK16))</f>
        <v>0</v>
      </c>
      <c r="OL16" s="1" cm="1">
        <f t="array" ref="OL16">_xlfn.SWITCH($A$2,"average", AVERAGE(Instances!OL16:Instances!OL16),"median", MEDIAN(Instances!OL16:Instances!OL16),"min", MIN(Instances!OL16:Instances!OL16),"max", MAX(Instances!OL16:Instances!OL16),"diff", MAX(Instances!OL16:Instances!OL16)-MIN(Instances!OL16:Instances!OL16))</f>
        <v>0</v>
      </c>
      <c r="OM16" s="1" cm="1">
        <f t="array" ref="OM16">_xlfn.SWITCH($A$2,"average", AVERAGE(Instances!OM16:Instances!OM16),"median", MEDIAN(Instances!OM16:Instances!OM16),"min", MIN(Instances!OM16:Instances!OM16),"max", MAX(Instances!OM16:Instances!OM16),"diff", MAX(Instances!OM16:Instances!OM16)-MIN(Instances!OM16:Instances!OM16))</f>
        <v>0</v>
      </c>
      <c r="ON16" s="1" cm="1">
        <f t="array" ref="ON16">_xlfn.SWITCH($A$2,"average", AVERAGE(Instances!ON16:Instances!ON16),"median", MEDIAN(Instances!ON16:Instances!ON16),"min", MIN(Instances!ON16:Instances!ON16),"max", MAX(Instances!ON16:Instances!ON16),"diff", MAX(Instances!ON16:Instances!ON16)-MIN(Instances!ON16:Instances!ON16))</f>
        <v>0</v>
      </c>
      <c r="OO16" s="1" cm="1">
        <f t="array" ref="OO16">_xlfn.SWITCH($A$2,"average", AVERAGE(Instances!OO16:Instances!OO16),"median", MEDIAN(Instances!OO16:Instances!OO16),"min", MIN(Instances!OO16:Instances!OO16),"max", MAX(Instances!OO16:Instances!OO16),"diff", MAX(Instances!OO16:Instances!OO16)-MIN(Instances!OO16:Instances!OO16))</f>
        <v>0</v>
      </c>
      <c r="OP16" s="1" cm="1">
        <f t="array" ref="OP16">_xlfn.SWITCH($A$2,"average", AVERAGE(Instances!OP16:Instances!OP16),"median", MEDIAN(Instances!OP16:Instances!OP16),"min", MIN(Instances!OP16:Instances!OP16),"max", MAX(Instances!OP16:Instances!OP16),"diff", MAX(Instances!OP16:Instances!OP16)-MIN(Instances!OP16:Instances!OP16))</f>
        <v>0</v>
      </c>
      <c r="OQ16" s="1" cm="1">
        <f t="array" ref="OQ16">_xlfn.SWITCH($A$2,"average", AVERAGE(Instances!OQ16:Instances!OQ16),"median", MEDIAN(Instances!OQ16:Instances!OQ16),"min", MIN(Instances!OQ16:Instances!OQ16),"max", MAX(Instances!OQ16:Instances!OQ16),"diff", MAX(Instances!OQ16:Instances!OQ16)-MIN(Instances!OQ16:Instances!OQ16))</f>
        <v>0</v>
      </c>
      <c r="OR16" s="1" cm="1">
        <f t="array" ref="OR16">_xlfn.SWITCH($A$2,"average", AVERAGE(Instances!OR16:Instances!OR16),"median", MEDIAN(Instances!OR16:Instances!OR16),"min", MIN(Instances!OR16:Instances!OR16),"max", MAX(Instances!OR16:Instances!OR16),"diff", MAX(Instances!OR16:Instances!OR16)-MIN(Instances!OR16:Instances!OR16))</f>
        <v>0</v>
      </c>
      <c r="OS16" s="1" cm="1">
        <f t="array" ref="OS16">_xlfn.SWITCH($A$2,"average", AVERAGE(Instances!OS16:Instances!OS16),"median", MEDIAN(Instances!OS16:Instances!OS16),"min", MIN(Instances!OS16:Instances!OS16),"max", MAX(Instances!OS16:Instances!OS16),"diff", MAX(Instances!OS16:Instances!OS16)-MIN(Instances!OS16:Instances!OS16))</f>
        <v>0</v>
      </c>
      <c r="OT16" s="1" cm="1">
        <f t="array" ref="OT16">_xlfn.SWITCH($A$2,"average", AVERAGE(Instances!OT16:Instances!OT16),"median", MEDIAN(Instances!OT16:Instances!OT16),"min", MIN(Instances!OT16:Instances!OT16),"max", MAX(Instances!OT16:Instances!OT16),"diff", MAX(Instances!OT16:Instances!OT16)-MIN(Instances!OT16:Instances!OT16))</f>
        <v>0</v>
      </c>
      <c r="OU16" s="1" cm="1">
        <f t="array" ref="OU16">_xlfn.SWITCH($A$2,"average", AVERAGE(Instances!OU16:Instances!OU16),"median", MEDIAN(Instances!OU16:Instances!OU16),"min", MIN(Instances!OU16:Instances!OU16),"max", MAX(Instances!OU16:Instances!OU16),"diff", MAX(Instances!OU16:Instances!OU16)-MIN(Instances!OU16:Instances!OU16))</f>
        <v>0</v>
      </c>
      <c r="OV16" s="1"/>
      <c r="OW16" s="1" cm="1">
        <f t="array" ref="OW16">_xlfn.SWITCH($A$2,"average", AVERAGE(Instances!OW16:Instances!OW16),"median", MEDIAN(Instances!OW16:Instances!OW16),"min", MIN(Instances!OW16:Instances!OW16),"max", MAX(Instances!OW16:Instances!OW16),"diff", MAX(Instances!OW16:Instances!OW16)-MIN(Instances!OW16:Instances!OW16))</f>
        <v>0</v>
      </c>
      <c r="OX16" s="1" cm="1">
        <f t="array" ref="OX16">_xlfn.SWITCH($A$2,"average", AVERAGE(Instances!OX16:Instances!OX16),"median", MEDIAN(Instances!OX16:Instances!OX16),"min", MIN(Instances!OX16:Instances!OX16),"max", MAX(Instances!OX16:Instances!OX16),"diff", MAX(Instances!OX16:Instances!OX16)-MIN(Instances!OX16:Instances!OX16))</f>
        <v>0</v>
      </c>
      <c r="OY16" s="1" cm="1">
        <f t="array" ref="OY16">_xlfn.SWITCH($A$2,"average", AVERAGE(Instances!OY16:Instances!OY16),"median", MEDIAN(Instances!OY16:Instances!OY16),"min", MIN(Instances!OY16:Instances!OY16),"max", MAX(Instances!OY16:Instances!OY16),"diff", MAX(Instances!OY16:Instances!OY16)-MIN(Instances!OY16:Instances!OY16))</f>
        <v>0</v>
      </c>
      <c r="OZ16" s="1" cm="1">
        <f t="array" ref="OZ16">_xlfn.SWITCH($A$2,"average", AVERAGE(Instances!OZ16:Instances!OZ16),"median", MEDIAN(Instances!OZ16:Instances!OZ16),"min", MIN(Instances!OZ16:Instances!OZ16),"max", MAX(Instances!OZ16:Instances!OZ16),"diff", MAX(Instances!OZ16:Instances!OZ16)-MIN(Instances!OZ16:Instances!OZ16))</f>
        <v>0</v>
      </c>
      <c r="PA16" s="1" cm="1">
        <f t="array" ref="PA16">_xlfn.SWITCH($A$2,"average", AVERAGE(Instances!PA16:Instances!PA16),"median", MEDIAN(Instances!PA16:Instances!PA16),"min", MIN(Instances!PA16:Instances!PA16),"max", MAX(Instances!PA16:Instances!PA16),"diff", MAX(Instances!PA16:Instances!PA16)-MIN(Instances!PA16:Instances!PA16))</f>
        <v>0</v>
      </c>
      <c r="PB16" s="1" cm="1">
        <f t="array" ref="PB16">_xlfn.SWITCH($A$2,"average", AVERAGE(Instances!PB16:Instances!PB16),"median", MEDIAN(Instances!PB16:Instances!PB16),"min", MIN(Instances!PB16:Instances!PB16),"max", MAX(Instances!PB16:Instances!PB16),"diff", MAX(Instances!PB16:Instances!PB16)-MIN(Instances!PB16:Instances!PB16))</f>
        <v>0</v>
      </c>
      <c r="PC16" s="1" cm="1">
        <f t="array" ref="PC16">_xlfn.SWITCH($A$2,"average", AVERAGE(Instances!PC16:Instances!PC16),"median", MEDIAN(Instances!PC16:Instances!PC16),"min", MIN(Instances!PC16:Instances!PC16),"max", MAX(Instances!PC16:Instances!PC16),"diff", MAX(Instances!PC16:Instances!PC16)-MIN(Instances!PC16:Instances!PC16))</f>
        <v>0</v>
      </c>
      <c r="PD16" s="1" cm="1">
        <f t="array" ref="PD16">_xlfn.SWITCH($A$2,"average", AVERAGE(Instances!PD16:Instances!PD16),"median", MEDIAN(Instances!PD16:Instances!PD16),"min", MIN(Instances!PD16:Instances!PD16),"max", MAX(Instances!PD16:Instances!PD16),"diff", MAX(Instances!PD16:Instances!PD16)-MIN(Instances!PD16:Instances!PD16))</f>
        <v>0</v>
      </c>
      <c r="PE16" s="1" cm="1">
        <f t="array" ref="PE16">_xlfn.SWITCH($A$2,"average", AVERAGE(Instances!PE16:Instances!PE16),"median", MEDIAN(Instances!PE16:Instances!PE16),"min", MIN(Instances!PE16:Instances!PE16),"max", MAX(Instances!PE16:Instances!PE16),"diff", MAX(Instances!PE16:Instances!PE16)-MIN(Instances!PE16:Instances!PE16))</f>
        <v>0</v>
      </c>
      <c r="PF16" s="1" cm="1">
        <f t="array" ref="PF16">_xlfn.SWITCH($A$2,"average", AVERAGE(Instances!PF16:Instances!PF16),"median", MEDIAN(Instances!PF16:Instances!PF16),"min", MIN(Instances!PF16:Instances!PF16),"max", MAX(Instances!PF16:Instances!PF16),"diff", MAX(Instances!PF16:Instances!PF16)-MIN(Instances!PF16:Instances!PF16))</f>
        <v>0</v>
      </c>
      <c r="PG16" s="1" cm="1">
        <f t="array" ref="PG16">_xlfn.SWITCH($A$2,"average", AVERAGE(Instances!PG16:Instances!PG16),"median", MEDIAN(Instances!PG16:Instances!PG16),"min", MIN(Instances!PG16:Instances!PG16),"max", MAX(Instances!PG16:Instances!PG16),"diff", MAX(Instances!PG16:Instances!PG16)-MIN(Instances!PG16:Instances!PG16))</f>
        <v>0</v>
      </c>
      <c r="PH16" s="1" cm="1">
        <f t="array" ref="PH16">_xlfn.SWITCH($A$2,"average", AVERAGE(Instances!PH16:Instances!PH16),"median", MEDIAN(Instances!PH16:Instances!PH16),"min", MIN(Instances!PH16:Instances!PH16),"max", MAX(Instances!PH16:Instances!PH16),"diff", MAX(Instances!PH16:Instances!PH16)-MIN(Instances!PH16:Instances!PH16))</f>
        <v>0</v>
      </c>
      <c r="PI16" s="1" cm="1">
        <f t="array" ref="PI16">_xlfn.SWITCH($A$2,"average", AVERAGE(Instances!PI16:Instances!PI16),"median", MEDIAN(Instances!PI16:Instances!PI16),"min", MIN(Instances!PI16:Instances!PI16),"max", MAX(Instances!PI16:Instances!PI16),"diff", MAX(Instances!PI16:Instances!PI16)-MIN(Instances!PI16:Instances!PI16))</f>
        <v>0</v>
      </c>
      <c r="PJ16" s="1" cm="1">
        <f t="array" ref="PJ16">_xlfn.SWITCH($A$2,"average", AVERAGE(Instances!PJ16:Instances!PJ16),"median", MEDIAN(Instances!PJ16:Instances!PJ16),"min", MIN(Instances!PJ16:Instances!PJ16),"max", MAX(Instances!PJ16:Instances!PJ16),"diff", MAX(Instances!PJ16:Instances!PJ16)-MIN(Instances!PJ16:Instances!PJ16))</f>
        <v>0</v>
      </c>
      <c r="PK16" s="1" cm="1">
        <f t="array" ref="PK16">_xlfn.SWITCH($A$2,"average", AVERAGE(Instances!PK16:Instances!PK16),"median", MEDIAN(Instances!PK16:Instances!PK16),"min", MIN(Instances!PK16:Instances!PK16),"max", MAX(Instances!PK16:Instances!PK16),"diff", MAX(Instances!PK16:Instances!PK16)-MIN(Instances!PK16:Instances!PK16))</f>
        <v>0</v>
      </c>
      <c r="PL16" s="1" cm="1">
        <f t="array" ref="PL16">_xlfn.SWITCH($A$2,"average", AVERAGE(Instances!PL16:Instances!PL16),"median", MEDIAN(Instances!PL16:Instances!PL16),"min", MIN(Instances!PL16:Instances!PL16),"max", MAX(Instances!PL16:Instances!PL16),"diff", MAX(Instances!PL16:Instances!PL16)-MIN(Instances!PL16:Instances!PL16))</f>
        <v>0</v>
      </c>
      <c r="PM16" s="1" cm="1">
        <f t="array" ref="PM16">_xlfn.SWITCH($A$2,"average", AVERAGE(Instances!PM16:Instances!PM16),"median", MEDIAN(Instances!PM16:Instances!PM16),"min", MIN(Instances!PM16:Instances!PM16),"max", MAX(Instances!PM16:Instances!PM16),"diff", MAX(Instances!PM16:Instances!PM16)-MIN(Instances!PM16:Instances!PM16))</f>
        <v>0</v>
      </c>
      <c r="PN16" s="1"/>
      <c r="PO16" s="1" cm="1">
        <f t="array" ref="PO16">_xlfn.SWITCH($A$2,"average", AVERAGE(Instances!PO16:Instances!PO16),"median", MEDIAN(Instances!PO16:Instances!PO16),"min", MIN(Instances!PO16:Instances!PO16),"max", MAX(Instances!PO16:Instances!PO16),"diff", MAX(Instances!PO16:Instances!PO16)-MIN(Instances!PO16:Instances!PO16))</f>
        <v>0</v>
      </c>
      <c r="PP16" s="1" cm="1">
        <f t="array" ref="PP16">_xlfn.SWITCH($A$2,"average", AVERAGE(Instances!PP16:Instances!PP16),"median", MEDIAN(Instances!PP16:Instances!PP16),"min", MIN(Instances!PP16:Instances!PP16),"max", MAX(Instances!PP16:Instances!PP16),"diff", MAX(Instances!PP16:Instances!PP16)-MIN(Instances!PP16:Instances!PP16))</f>
        <v>0</v>
      </c>
      <c r="PQ16" s="1" cm="1">
        <f t="array" ref="PQ16">_xlfn.SWITCH($A$2,"average", AVERAGE(Instances!PQ16:Instances!PQ16),"median", MEDIAN(Instances!PQ16:Instances!PQ16),"min", MIN(Instances!PQ16:Instances!PQ16),"max", MAX(Instances!PQ16:Instances!PQ16),"diff", MAX(Instances!PQ16:Instances!PQ16)-MIN(Instances!PQ16:Instances!PQ16))</f>
        <v>0</v>
      </c>
      <c r="PR16" s="1" cm="1">
        <f t="array" ref="PR16">_xlfn.SWITCH($A$2,"average", AVERAGE(Instances!PR16:Instances!PR16),"median", MEDIAN(Instances!PR16:Instances!PR16),"min", MIN(Instances!PR16:Instances!PR16),"max", MAX(Instances!PR16:Instances!PR16),"diff", MAX(Instances!PR16:Instances!PR16)-MIN(Instances!PR16:Instances!PR16))</f>
        <v>0</v>
      </c>
      <c r="PS16" s="1" cm="1">
        <f t="array" ref="PS16">_xlfn.SWITCH($A$2,"average", AVERAGE(Instances!PS16:Instances!PS16),"median", MEDIAN(Instances!PS16:Instances!PS16),"min", MIN(Instances!PS16:Instances!PS16),"max", MAX(Instances!PS16:Instances!PS16),"diff", MAX(Instances!PS16:Instances!PS16)-MIN(Instances!PS16:Instances!PS16))</f>
        <v>0</v>
      </c>
      <c r="PT16" s="1" cm="1">
        <f t="array" ref="PT16">_xlfn.SWITCH($A$2,"average", AVERAGE(Instances!PT16:Instances!PT16),"median", MEDIAN(Instances!PT16:Instances!PT16),"min", MIN(Instances!PT16:Instances!PT16),"max", MAX(Instances!PT16:Instances!PT16),"diff", MAX(Instances!PT16:Instances!PT16)-MIN(Instances!PT16:Instances!PT16))</f>
        <v>0</v>
      </c>
      <c r="PU16" s="1" cm="1">
        <f t="array" ref="PU16">_xlfn.SWITCH($A$2,"average", AVERAGE(Instances!PU16:Instances!PU16),"median", MEDIAN(Instances!PU16:Instances!PU16),"min", MIN(Instances!PU16:Instances!PU16),"max", MAX(Instances!PU16:Instances!PU16),"diff", MAX(Instances!PU16:Instances!PU16)-MIN(Instances!PU16:Instances!PU16))</f>
        <v>0</v>
      </c>
      <c r="PV16" s="1" cm="1">
        <f t="array" ref="PV16">_xlfn.SWITCH($A$2,"average", AVERAGE(Instances!PV16:Instances!PV16),"median", MEDIAN(Instances!PV16:Instances!PV16),"min", MIN(Instances!PV16:Instances!PV16),"max", MAX(Instances!PV16:Instances!PV16),"diff", MAX(Instances!PV16:Instances!PV16)-MIN(Instances!PV16:Instances!PV16))</f>
        <v>0</v>
      </c>
      <c r="PW16" s="1" cm="1">
        <f t="array" ref="PW16">_xlfn.SWITCH($A$2,"average", AVERAGE(Instances!PW16:Instances!PW16),"median", MEDIAN(Instances!PW16:Instances!PW16),"min", MIN(Instances!PW16:Instances!PW16),"max", MAX(Instances!PW16:Instances!PW16),"diff", MAX(Instances!PW16:Instances!PW16)-MIN(Instances!PW16:Instances!PW16))</f>
        <v>0</v>
      </c>
      <c r="PX16" s="1" cm="1">
        <f t="array" ref="PX16">_xlfn.SWITCH($A$2,"average", AVERAGE(Instances!PX16:Instances!PX16),"median", MEDIAN(Instances!PX16:Instances!PX16),"min", MIN(Instances!PX16:Instances!PX16),"max", MAX(Instances!PX16:Instances!PX16),"diff", MAX(Instances!PX16:Instances!PX16)-MIN(Instances!PX16:Instances!PX16))</f>
        <v>0</v>
      </c>
      <c r="PY16" s="1" cm="1">
        <f t="array" ref="PY16">_xlfn.SWITCH($A$2,"average", AVERAGE(Instances!PY16:Instances!PY16),"median", MEDIAN(Instances!PY16:Instances!PY16),"min", MIN(Instances!PY16:Instances!PY16),"max", MAX(Instances!PY16:Instances!PY16),"diff", MAX(Instances!PY16:Instances!PY16)-MIN(Instances!PY16:Instances!PY16))</f>
        <v>0</v>
      </c>
      <c r="PZ16" s="1" cm="1">
        <f t="array" ref="PZ16">_xlfn.SWITCH($A$2,"average", AVERAGE(Instances!PZ16:Instances!PZ16),"median", MEDIAN(Instances!PZ16:Instances!PZ16),"min", MIN(Instances!PZ16:Instances!PZ16),"max", MAX(Instances!PZ16:Instances!PZ16),"diff", MAX(Instances!PZ16:Instances!PZ16)-MIN(Instances!PZ16:Instances!PZ16))</f>
        <v>0</v>
      </c>
      <c r="QA16" s="1" cm="1">
        <f t="array" ref="QA16">_xlfn.SWITCH($A$2,"average", AVERAGE(Instances!QA16:Instances!QA16),"median", MEDIAN(Instances!QA16:Instances!QA16),"min", MIN(Instances!QA16:Instances!QA16),"max", MAX(Instances!QA16:Instances!QA16),"diff", MAX(Instances!QA16:Instances!QA16)-MIN(Instances!QA16:Instances!QA16))</f>
        <v>0</v>
      </c>
      <c r="QB16" s="1" cm="1">
        <f t="array" ref="QB16">_xlfn.SWITCH($A$2,"average", AVERAGE(Instances!QB16:Instances!QB16),"median", MEDIAN(Instances!QB16:Instances!QB16),"min", MIN(Instances!QB16:Instances!QB16),"max", MAX(Instances!QB16:Instances!QB16),"diff", MAX(Instances!QB16:Instances!QB16)-MIN(Instances!QB16:Instances!QB16))</f>
        <v>0</v>
      </c>
      <c r="QC16" s="1" cm="1">
        <f t="array" ref="QC16">_xlfn.SWITCH($A$2,"average", AVERAGE(Instances!QC16:Instances!QC16),"median", MEDIAN(Instances!QC16:Instances!QC16),"min", MIN(Instances!QC16:Instances!QC16),"max", MAX(Instances!QC16:Instances!QC16),"diff", MAX(Instances!QC16:Instances!QC16)-MIN(Instances!QC16:Instances!QC16))</f>
        <v>0</v>
      </c>
      <c r="QD16" s="1" cm="1">
        <f t="array" ref="QD16">_xlfn.SWITCH($A$2,"average", AVERAGE(Instances!QD16:Instances!QD16),"median", MEDIAN(Instances!QD16:Instances!QD16),"min", MIN(Instances!QD16:Instances!QD16),"max", MAX(Instances!QD16:Instances!QD16),"diff", MAX(Instances!QD16:Instances!QD16)-MIN(Instances!QD16:Instances!QD16))</f>
        <v>0</v>
      </c>
      <c r="QE16" s="1" cm="1">
        <f t="array" ref="QE16">_xlfn.SWITCH($A$2,"average", AVERAGE(Instances!QE16:Instances!QE16),"median", MEDIAN(Instances!QE16:Instances!QE16),"min", MIN(Instances!QE16:Instances!QE16),"max", MAX(Instances!QE16:Instances!QE16),"diff", MAX(Instances!QE16:Instances!QE16)-MIN(Instances!QE16:Instances!QE16))</f>
        <v>0</v>
      </c>
      <c r="QF16" s="1"/>
      <c r="QG16" s="1" cm="1">
        <f t="array" ref="QG16">_xlfn.SWITCH($A$2,"average", AVERAGE(Instances!QG16:Instances!QG16),"median", MEDIAN(Instances!QG16:Instances!QG16),"min", MIN(Instances!QG16:Instances!QG16),"max", MAX(Instances!QG16:Instances!QG16),"diff", MAX(Instances!QG16:Instances!QG16)-MIN(Instances!QG16:Instances!QG16))</f>
        <v>0</v>
      </c>
      <c r="QH16" s="1" cm="1">
        <f t="array" ref="QH16">_xlfn.SWITCH($A$2,"average", AVERAGE(Instances!QH16:Instances!QH16),"median", MEDIAN(Instances!QH16:Instances!QH16),"min", MIN(Instances!QH16:Instances!QH16),"max", MAX(Instances!QH16:Instances!QH16),"diff", MAX(Instances!QH16:Instances!QH16)-MIN(Instances!QH16:Instances!QH16))</f>
        <v>0</v>
      </c>
      <c r="QI16" s="1" cm="1">
        <f t="array" ref="QI16">_xlfn.SWITCH($A$2,"average", AVERAGE(Instances!QI16:Instances!QI16),"median", MEDIAN(Instances!QI16:Instances!QI16),"min", MIN(Instances!QI16:Instances!QI16),"max", MAX(Instances!QI16:Instances!QI16),"diff", MAX(Instances!QI16:Instances!QI16)-MIN(Instances!QI16:Instances!QI16))</f>
        <v>0</v>
      </c>
      <c r="QJ16" s="1" cm="1">
        <f t="array" ref="QJ16">_xlfn.SWITCH($A$2,"average", AVERAGE(Instances!QJ16:Instances!QJ16),"median", MEDIAN(Instances!QJ16:Instances!QJ16),"min", MIN(Instances!QJ16:Instances!QJ16),"max", MAX(Instances!QJ16:Instances!QJ16),"diff", MAX(Instances!QJ16:Instances!QJ16)-MIN(Instances!QJ16:Instances!QJ16))</f>
        <v>0</v>
      </c>
      <c r="QK16" s="1" cm="1">
        <f t="array" ref="QK16">_xlfn.SWITCH($A$2,"average", AVERAGE(Instances!QK16:Instances!QK16),"median", MEDIAN(Instances!QK16:Instances!QK16),"min", MIN(Instances!QK16:Instances!QK16),"max", MAX(Instances!QK16:Instances!QK16),"diff", MAX(Instances!QK16:Instances!QK16)-MIN(Instances!QK16:Instances!QK16))</f>
        <v>0</v>
      </c>
      <c r="QL16" s="1" cm="1">
        <f t="array" ref="QL16">_xlfn.SWITCH($A$2,"average", AVERAGE(Instances!QL16:Instances!QL16),"median", MEDIAN(Instances!QL16:Instances!QL16),"min", MIN(Instances!QL16:Instances!QL16),"max", MAX(Instances!QL16:Instances!QL16),"diff", MAX(Instances!QL16:Instances!QL16)-MIN(Instances!QL16:Instances!QL16))</f>
        <v>0</v>
      </c>
      <c r="QM16" s="1" cm="1">
        <f t="array" ref="QM16">_xlfn.SWITCH($A$2,"average", AVERAGE(Instances!QM16:Instances!QM16),"median", MEDIAN(Instances!QM16:Instances!QM16),"min", MIN(Instances!QM16:Instances!QM16),"max", MAX(Instances!QM16:Instances!QM16),"diff", MAX(Instances!QM16:Instances!QM16)-MIN(Instances!QM16:Instances!QM16))</f>
        <v>0</v>
      </c>
      <c r="QN16" s="1" cm="1">
        <f t="array" ref="QN16">_xlfn.SWITCH($A$2,"average", AVERAGE(Instances!QN16:Instances!QN16),"median", MEDIAN(Instances!QN16:Instances!QN16),"min", MIN(Instances!QN16:Instances!QN16),"max", MAX(Instances!QN16:Instances!QN16),"diff", MAX(Instances!QN16:Instances!QN16)-MIN(Instances!QN16:Instances!QN16))</f>
        <v>0</v>
      </c>
      <c r="QO16" s="1" cm="1">
        <f t="array" ref="QO16">_xlfn.SWITCH($A$2,"average", AVERAGE(Instances!QO16:Instances!QO16),"median", MEDIAN(Instances!QO16:Instances!QO16),"min", MIN(Instances!QO16:Instances!QO16),"max", MAX(Instances!QO16:Instances!QO16),"diff", MAX(Instances!QO16:Instances!QO16)-MIN(Instances!QO16:Instances!QO16))</f>
        <v>0</v>
      </c>
      <c r="QP16" s="1" cm="1">
        <f t="array" ref="QP16">_xlfn.SWITCH($A$2,"average", AVERAGE(Instances!QP16:Instances!QP16),"median", MEDIAN(Instances!QP16:Instances!QP16),"min", MIN(Instances!QP16:Instances!QP16),"max", MAX(Instances!QP16:Instances!QP16),"diff", MAX(Instances!QP16:Instances!QP16)-MIN(Instances!QP16:Instances!QP16))</f>
        <v>0</v>
      </c>
      <c r="QQ16" s="1" cm="1">
        <f t="array" ref="QQ16">_xlfn.SWITCH($A$2,"average", AVERAGE(Instances!QQ16:Instances!QQ16),"median", MEDIAN(Instances!QQ16:Instances!QQ16),"min", MIN(Instances!QQ16:Instances!QQ16),"max", MAX(Instances!QQ16:Instances!QQ16),"diff", MAX(Instances!QQ16:Instances!QQ16)-MIN(Instances!QQ16:Instances!QQ16))</f>
        <v>0</v>
      </c>
      <c r="QR16" s="1" cm="1">
        <f t="array" ref="QR16">_xlfn.SWITCH($A$2,"average", AVERAGE(Instances!QR16:Instances!QR16),"median", MEDIAN(Instances!QR16:Instances!QR16),"min", MIN(Instances!QR16:Instances!QR16),"max", MAX(Instances!QR16:Instances!QR16),"diff", MAX(Instances!QR16:Instances!QR16)-MIN(Instances!QR16:Instances!QR16))</f>
        <v>0</v>
      </c>
      <c r="QS16" s="1" cm="1">
        <f t="array" ref="QS16">_xlfn.SWITCH($A$2,"average", AVERAGE(Instances!QS16:Instances!QS16),"median", MEDIAN(Instances!QS16:Instances!QS16),"min", MIN(Instances!QS16:Instances!QS16),"max", MAX(Instances!QS16:Instances!QS16),"diff", MAX(Instances!QS16:Instances!QS16)-MIN(Instances!QS16:Instances!QS16))</f>
        <v>0</v>
      </c>
      <c r="QT16" s="1" cm="1">
        <f t="array" ref="QT16">_xlfn.SWITCH($A$2,"average", AVERAGE(Instances!QT16:Instances!QT16),"median", MEDIAN(Instances!QT16:Instances!QT16),"min", MIN(Instances!QT16:Instances!QT16),"max", MAX(Instances!QT16:Instances!QT16),"diff", MAX(Instances!QT16:Instances!QT16)-MIN(Instances!QT16:Instances!QT16))</f>
        <v>0</v>
      </c>
      <c r="QU16" s="1" cm="1">
        <f t="array" ref="QU16">_xlfn.SWITCH($A$2,"average", AVERAGE(Instances!QU16:Instances!QU16),"median", MEDIAN(Instances!QU16:Instances!QU16),"min", MIN(Instances!QU16:Instances!QU16),"max", MAX(Instances!QU16:Instances!QU16),"diff", MAX(Instances!QU16:Instances!QU16)-MIN(Instances!QU16:Instances!QU16))</f>
        <v>0</v>
      </c>
      <c r="QV16" s="1" cm="1">
        <f t="array" ref="QV16">_xlfn.SWITCH($A$2,"average", AVERAGE(Instances!QV16:Instances!QV16),"median", MEDIAN(Instances!QV16:Instances!QV16),"min", MIN(Instances!QV16:Instances!QV16),"max", MAX(Instances!QV16:Instances!QV16),"diff", MAX(Instances!QV16:Instances!QV16)-MIN(Instances!QV16:Instances!QV16))</f>
        <v>0</v>
      </c>
      <c r="QW16" s="1" cm="1">
        <f t="array" ref="QW16">_xlfn.SWITCH($A$2,"average", AVERAGE(Instances!QW16:Instances!QW16),"median", MEDIAN(Instances!QW16:Instances!QW16),"min", MIN(Instances!QW16:Instances!QW16),"max", MAX(Instances!QW16:Instances!QW16),"diff", MAX(Instances!QW16:Instances!QW16)-MIN(Instances!QW16:Instances!QW16))</f>
        <v>0</v>
      </c>
      <c r="QX16" s="1"/>
      <c r="QY16" s="1" cm="1">
        <f t="array" ref="QY16">_xlfn.SWITCH($A$2,"average", AVERAGE(Instances!QY16:Instances!QY16),"median", MEDIAN(Instances!QY16:Instances!QY16),"min", MIN(Instances!QY16:Instances!QY16),"max", MAX(Instances!QY16:Instances!QY16),"diff", MAX(Instances!QY16:Instances!QY16)-MIN(Instances!QY16:Instances!QY16))</f>
        <v>0</v>
      </c>
      <c r="QZ16" s="1" cm="1">
        <f t="array" ref="QZ16">_xlfn.SWITCH($A$2,"average", AVERAGE(Instances!QZ16:Instances!QZ16),"median", MEDIAN(Instances!QZ16:Instances!QZ16),"min", MIN(Instances!QZ16:Instances!QZ16),"max", MAX(Instances!QZ16:Instances!QZ16),"diff", MAX(Instances!QZ16:Instances!QZ16)-MIN(Instances!QZ16:Instances!QZ16))</f>
        <v>0</v>
      </c>
      <c r="RA16" s="1" cm="1">
        <f t="array" ref="RA16">_xlfn.SWITCH($A$2,"average", AVERAGE(Instances!RA16:Instances!RA16),"median", MEDIAN(Instances!RA16:Instances!RA16),"min", MIN(Instances!RA16:Instances!RA16),"max", MAX(Instances!RA16:Instances!RA16),"diff", MAX(Instances!RA16:Instances!RA16)-MIN(Instances!RA16:Instances!RA16))</f>
        <v>0</v>
      </c>
      <c r="RB16" s="1" cm="1">
        <f t="array" ref="RB16">_xlfn.SWITCH($A$2,"average", AVERAGE(Instances!RB16:Instances!RB16),"median", MEDIAN(Instances!RB16:Instances!RB16),"min", MIN(Instances!RB16:Instances!RB16),"max", MAX(Instances!RB16:Instances!RB16),"diff", MAX(Instances!RB16:Instances!RB16)-MIN(Instances!RB16:Instances!RB16))</f>
        <v>0</v>
      </c>
      <c r="RC16" s="1" cm="1">
        <f t="array" ref="RC16">_xlfn.SWITCH($A$2,"average", AVERAGE(Instances!RC16:Instances!RC16),"median", MEDIAN(Instances!RC16:Instances!RC16),"min", MIN(Instances!RC16:Instances!RC16),"max", MAX(Instances!RC16:Instances!RC16),"diff", MAX(Instances!RC16:Instances!RC16)-MIN(Instances!RC16:Instances!RC16))</f>
        <v>0</v>
      </c>
      <c r="RD16" s="1" cm="1">
        <f t="array" ref="RD16">_xlfn.SWITCH($A$2,"average", AVERAGE(Instances!RD16:Instances!RD16),"median", MEDIAN(Instances!RD16:Instances!RD16),"min", MIN(Instances!RD16:Instances!RD16),"max", MAX(Instances!RD16:Instances!RD16),"diff", MAX(Instances!RD16:Instances!RD16)-MIN(Instances!RD16:Instances!RD16))</f>
        <v>0</v>
      </c>
      <c r="RE16" s="1" cm="1">
        <f t="array" ref="RE16">_xlfn.SWITCH($A$2,"average", AVERAGE(Instances!RE16:Instances!RE16),"median", MEDIAN(Instances!RE16:Instances!RE16),"min", MIN(Instances!RE16:Instances!RE16),"max", MAX(Instances!RE16:Instances!RE16),"diff", MAX(Instances!RE16:Instances!RE16)-MIN(Instances!RE16:Instances!RE16))</f>
        <v>0</v>
      </c>
      <c r="RF16" s="1" cm="1">
        <f t="array" ref="RF16">_xlfn.SWITCH($A$2,"average", AVERAGE(Instances!RF16:Instances!RF16),"median", MEDIAN(Instances!RF16:Instances!RF16),"min", MIN(Instances!RF16:Instances!RF16),"max", MAX(Instances!RF16:Instances!RF16),"diff", MAX(Instances!RF16:Instances!RF16)-MIN(Instances!RF16:Instances!RF16))</f>
        <v>0</v>
      </c>
      <c r="RG16" s="1" cm="1">
        <f t="array" ref="RG16">_xlfn.SWITCH($A$2,"average", AVERAGE(Instances!RG16:Instances!RG16),"median", MEDIAN(Instances!RG16:Instances!RG16),"min", MIN(Instances!RG16:Instances!RG16),"max", MAX(Instances!RG16:Instances!RG16),"diff", MAX(Instances!RG16:Instances!RG16)-MIN(Instances!RG16:Instances!RG16))</f>
        <v>0</v>
      </c>
      <c r="RH16" s="1" cm="1">
        <f t="array" ref="RH16">_xlfn.SWITCH($A$2,"average", AVERAGE(Instances!RH16:Instances!RH16),"median", MEDIAN(Instances!RH16:Instances!RH16),"min", MIN(Instances!RH16:Instances!RH16),"max", MAX(Instances!RH16:Instances!RH16),"diff", MAX(Instances!RH16:Instances!RH16)-MIN(Instances!RH16:Instances!RH16))</f>
        <v>0</v>
      </c>
      <c r="RI16" s="1" cm="1">
        <f t="array" ref="RI16">_xlfn.SWITCH($A$2,"average", AVERAGE(Instances!RI16:Instances!RI16),"median", MEDIAN(Instances!RI16:Instances!RI16),"min", MIN(Instances!RI16:Instances!RI16),"max", MAX(Instances!RI16:Instances!RI16),"diff", MAX(Instances!RI16:Instances!RI16)-MIN(Instances!RI16:Instances!RI16))</f>
        <v>0</v>
      </c>
      <c r="RJ16" s="1" cm="1">
        <f t="array" ref="RJ16">_xlfn.SWITCH($A$2,"average", AVERAGE(Instances!RJ16:Instances!RJ16),"median", MEDIAN(Instances!RJ16:Instances!RJ16),"min", MIN(Instances!RJ16:Instances!RJ16),"max", MAX(Instances!RJ16:Instances!RJ16),"diff", MAX(Instances!RJ16:Instances!RJ16)-MIN(Instances!RJ16:Instances!RJ16))</f>
        <v>0</v>
      </c>
      <c r="RK16" s="1" cm="1">
        <f t="array" ref="RK16">_xlfn.SWITCH($A$2,"average", AVERAGE(Instances!RK16:Instances!RK16),"median", MEDIAN(Instances!RK16:Instances!RK16),"min", MIN(Instances!RK16:Instances!RK16),"max", MAX(Instances!RK16:Instances!RK16),"diff", MAX(Instances!RK16:Instances!RK16)-MIN(Instances!RK16:Instances!RK16))</f>
        <v>0</v>
      </c>
      <c r="RL16" s="1" cm="1">
        <f t="array" ref="RL16">_xlfn.SWITCH($A$2,"average", AVERAGE(Instances!RL16:Instances!RL16),"median", MEDIAN(Instances!RL16:Instances!RL16),"min", MIN(Instances!RL16:Instances!RL16),"max", MAX(Instances!RL16:Instances!RL16),"diff", MAX(Instances!RL16:Instances!RL16)-MIN(Instances!RL16:Instances!RL16))</f>
        <v>0</v>
      </c>
      <c r="RM16" s="1" cm="1">
        <f t="array" ref="RM16">_xlfn.SWITCH($A$2,"average", AVERAGE(Instances!RM16:Instances!RM16),"median", MEDIAN(Instances!RM16:Instances!RM16),"min", MIN(Instances!RM16:Instances!RM16),"max", MAX(Instances!RM16:Instances!RM16),"diff", MAX(Instances!RM16:Instances!RM16)-MIN(Instances!RM16:Instances!RM16))</f>
        <v>0</v>
      </c>
      <c r="RN16" s="1" cm="1">
        <f t="array" ref="RN16">_xlfn.SWITCH($A$2,"average", AVERAGE(Instances!RN16:Instances!RN16),"median", MEDIAN(Instances!RN16:Instances!RN16),"min", MIN(Instances!RN16:Instances!RN16),"max", MAX(Instances!RN16:Instances!RN16),"diff", MAX(Instances!RN16:Instances!RN16)-MIN(Instances!RN16:Instances!RN16))</f>
        <v>0</v>
      </c>
      <c r="RO16" s="1" cm="1">
        <f t="array" ref="RO16">_xlfn.SWITCH($A$2,"average", AVERAGE(Instances!RO16:Instances!RO16),"median", MEDIAN(Instances!RO16:Instances!RO16),"min", MIN(Instances!RO16:Instances!RO16),"max", MAX(Instances!RO16:Instances!RO16),"diff", MAX(Instances!RO16:Instances!RO16)-MIN(Instances!RO16:Instances!RO16))</f>
        <v>0</v>
      </c>
      <c r="RP16" s="1"/>
      <c r="RQ16" s="1" cm="1">
        <f t="array" ref="RQ16">_xlfn.SWITCH($A$2,"average", AVERAGE(Instances!RQ16:Instances!RQ16),"median", MEDIAN(Instances!RQ16:Instances!RQ16),"min", MIN(Instances!RQ16:Instances!RQ16),"max", MAX(Instances!RQ16:Instances!RQ16),"diff", MAX(Instances!RQ16:Instances!RQ16)-MIN(Instances!RQ16:Instances!RQ16))</f>
        <v>0</v>
      </c>
      <c r="RR16" s="1" cm="1">
        <f t="array" ref="RR16">_xlfn.SWITCH($A$2,"average", AVERAGE(Instances!RR16:Instances!RR16),"median", MEDIAN(Instances!RR16:Instances!RR16),"min", MIN(Instances!RR16:Instances!RR16),"max", MAX(Instances!RR16:Instances!RR16),"diff", MAX(Instances!RR16:Instances!RR16)-MIN(Instances!RR16:Instances!RR16))</f>
        <v>0</v>
      </c>
      <c r="RS16" s="1" cm="1">
        <f t="array" ref="RS16">_xlfn.SWITCH($A$2,"average", AVERAGE(Instances!RS16:Instances!RS16),"median", MEDIAN(Instances!RS16:Instances!RS16),"min", MIN(Instances!RS16:Instances!RS16),"max", MAX(Instances!RS16:Instances!RS16),"diff", MAX(Instances!RS16:Instances!RS16)-MIN(Instances!RS16:Instances!RS16))</f>
        <v>0</v>
      </c>
      <c r="RT16" s="1" cm="1">
        <f t="array" ref="RT16">_xlfn.SWITCH($A$2,"average", AVERAGE(Instances!RT16:Instances!RT16),"median", MEDIAN(Instances!RT16:Instances!RT16),"min", MIN(Instances!RT16:Instances!RT16),"max", MAX(Instances!RT16:Instances!RT16),"diff", MAX(Instances!RT16:Instances!RT16)-MIN(Instances!RT16:Instances!RT16))</f>
        <v>0</v>
      </c>
      <c r="RU16" s="1" cm="1">
        <f t="array" ref="RU16">_xlfn.SWITCH($A$2,"average", AVERAGE(Instances!RU16:Instances!RU16),"median", MEDIAN(Instances!RU16:Instances!RU16),"min", MIN(Instances!RU16:Instances!RU16),"max", MAX(Instances!RU16:Instances!RU16),"diff", MAX(Instances!RU16:Instances!RU16)-MIN(Instances!RU16:Instances!RU16))</f>
        <v>0</v>
      </c>
      <c r="RV16" s="1" cm="1">
        <f t="array" ref="RV16">_xlfn.SWITCH($A$2,"average", AVERAGE(Instances!RV16:Instances!RV16),"median", MEDIAN(Instances!RV16:Instances!RV16),"min", MIN(Instances!RV16:Instances!RV16),"max", MAX(Instances!RV16:Instances!RV16),"diff", MAX(Instances!RV16:Instances!RV16)-MIN(Instances!RV16:Instances!RV16))</f>
        <v>0</v>
      </c>
      <c r="RW16" s="1" cm="1">
        <f t="array" ref="RW16">_xlfn.SWITCH($A$2,"average", AVERAGE(Instances!RW16:Instances!RW16),"median", MEDIAN(Instances!RW16:Instances!RW16),"min", MIN(Instances!RW16:Instances!RW16),"max", MAX(Instances!RW16:Instances!RW16),"diff", MAX(Instances!RW16:Instances!RW16)-MIN(Instances!RW16:Instances!RW16))</f>
        <v>0</v>
      </c>
      <c r="RX16" s="1" cm="1">
        <f t="array" ref="RX16">_xlfn.SWITCH($A$2,"average", AVERAGE(Instances!RX16:Instances!RX16),"median", MEDIAN(Instances!RX16:Instances!RX16),"min", MIN(Instances!RX16:Instances!RX16),"max", MAX(Instances!RX16:Instances!RX16),"diff", MAX(Instances!RX16:Instances!RX16)-MIN(Instances!RX16:Instances!RX16))</f>
        <v>0</v>
      </c>
      <c r="RY16" s="1" cm="1">
        <f t="array" ref="RY16">_xlfn.SWITCH($A$2,"average", AVERAGE(Instances!RY16:Instances!RY16),"median", MEDIAN(Instances!RY16:Instances!RY16),"min", MIN(Instances!RY16:Instances!RY16),"max", MAX(Instances!RY16:Instances!RY16),"diff", MAX(Instances!RY16:Instances!RY16)-MIN(Instances!RY16:Instances!RY16))</f>
        <v>0</v>
      </c>
      <c r="RZ16" s="1" cm="1">
        <f t="array" ref="RZ16">_xlfn.SWITCH($A$2,"average", AVERAGE(Instances!RZ16:Instances!RZ16),"median", MEDIAN(Instances!RZ16:Instances!RZ16),"min", MIN(Instances!RZ16:Instances!RZ16),"max", MAX(Instances!RZ16:Instances!RZ16),"diff", MAX(Instances!RZ16:Instances!RZ16)-MIN(Instances!RZ16:Instances!RZ16))</f>
        <v>0</v>
      </c>
      <c r="SA16" s="1" cm="1">
        <f t="array" ref="SA16">_xlfn.SWITCH($A$2,"average", AVERAGE(Instances!SA16:Instances!SA16),"median", MEDIAN(Instances!SA16:Instances!SA16),"min", MIN(Instances!SA16:Instances!SA16),"max", MAX(Instances!SA16:Instances!SA16),"diff", MAX(Instances!SA16:Instances!SA16)-MIN(Instances!SA16:Instances!SA16))</f>
        <v>0</v>
      </c>
      <c r="SB16" s="1" cm="1">
        <f t="array" ref="SB16">_xlfn.SWITCH($A$2,"average", AVERAGE(Instances!SB16:Instances!SB16),"median", MEDIAN(Instances!SB16:Instances!SB16),"min", MIN(Instances!SB16:Instances!SB16),"max", MAX(Instances!SB16:Instances!SB16),"diff", MAX(Instances!SB16:Instances!SB16)-MIN(Instances!SB16:Instances!SB16))</f>
        <v>0</v>
      </c>
      <c r="SC16" s="1" cm="1">
        <f t="array" ref="SC16">_xlfn.SWITCH($A$2,"average", AVERAGE(Instances!SC16:Instances!SC16),"median", MEDIAN(Instances!SC16:Instances!SC16),"min", MIN(Instances!SC16:Instances!SC16),"max", MAX(Instances!SC16:Instances!SC16),"diff", MAX(Instances!SC16:Instances!SC16)-MIN(Instances!SC16:Instances!SC16))</f>
        <v>0</v>
      </c>
      <c r="SD16" s="1" cm="1">
        <f t="array" ref="SD16">_xlfn.SWITCH($A$2,"average", AVERAGE(Instances!SD16:Instances!SD16),"median", MEDIAN(Instances!SD16:Instances!SD16),"min", MIN(Instances!SD16:Instances!SD16),"max", MAX(Instances!SD16:Instances!SD16),"diff", MAX(Instances!SD16:Instances!SD16)-MIN(Instances!SD16:Instances!SD16))</f>
        <v>0</v>
      </c>
      <c r="SE16" s="1" cm="1">
        <f t="array" ref="SE16">_xlfn.SWITCH($A$2,"average", AVERAGE(Instances!SE16:Instances!SE16),"median", MEDIAN(Instances!SE16:Instances!SE16),"min", MIN(Instances!SE16:Instances!SE16),"max", MAX(Instances!SE16:Instances!SE16),"diff", MAX(Instances!SE16:Instances!SE16)-MIN(Instances!SE16:Instances!SE16))</f>
        <v>0</v>
      </c>
      <c r="SF16" s="1" cm="1">
        <f t="array" ref="SF16">_xlfn.SWITCH($A$2,"average", AVERAGE(Instances!SF16:Instances!SF16),"median", MEDIAN(Instances!SF16:Instances!SF16),"min", MIN(Instances!SF16:Instances!SF16),"max", MAX(Instances!SF16:Instances!SF16),"diff", MAX(Instances!SF16:Instances!SF16)-MIN(Instances!SF16:Instances!SF16))</f>
        <v>0</v>
      </c>
      <c r="SG16" s="1" cm="1">
        <f t="array" ref="SG16">_xlfn.SWITCH($A$2,"average", AVERAGE(Instances!SG16:Instances!SG16),"median", MEDIAN(Instances!SG16:Instances!SG16),"min", MIN(Instances!SG16:Instances!SG16),"max", MAX(Instances!SG16:Instances!SG16),"diff", MAX(Instances!SG16:Instances!SG16)-MIN(Instances!SG16:Instances!SG16))</f>
        <v>0</v>
      </c>
      <c r="SH16" s="1"/>
      <c r="SI16" s="1" cm="1">
        <f t="array" ref="SI16">_xlfn.SWITCH($A$2,"average", AVERAGE(Instances!SI16:Instances!SI16),"median", MEDIAN(Instances!SI16:Instances!SI16),"min", MIN(Instances!SI16:Instances!SI16),"max", MAX(Instances!SI16:Instances!SI16),"diff", MAX(Instances!SI16:Instances!SI16)-MIN(Instances!SI16:Instances!SI16))</f>
        <v>0</v>
      </c>
      <c r="SJ16" s="1" cm="1">
        <f t="array" ref="SJ16">_xlfn.SWITCH($A$2,"average", AVERAGE(Instances!SJ16:Instances!SJ16),"median", MEDIAN(Instances!SJ16:Instances!SJ16),"min", MIN(Instances!SJ16:Instances!SJ16),"max", MAX(Instances!SJ16:Instances!SJ16),"diff", MAX(Instances!SJ16:Instances!SJ16)-MIN(Instances!SJ16:Instances!SJ16))</f>
        <v>0</v>
      </c>
      <c r="SK16" s="1" cm="1">
        <f t="array" ref="SK16">_xlfn.SWITCH($A$2,"average", AVERAGE(Instances!SK16:Instances!SK16),"median", MEDIAN(Instances!SK16:Instances!SK16),"min", MIN(Instances!SK16:Instances!SK16),"max", MAX(Instances!SK16:Instances!SK16),"diff", MAX(Instances!SK16:Instances!SK16)-MIN(Instances!SK16:Instances!SK16))</f>
        <v>0</v>
      </c>
      <c r="SL16" s="1" cm="1">
        <f t="array" ref="SL16">_xlfn.SWITCH($A$2,"average", AVERAGE(Instances!SL16:Instances!SL16),"median", MEDIAN(Instances!SL16:Instances!SL16),"min", MIN(Instances!SL16:Instances!SL16),"max", MAX(Instances!SL16:Instances!SL16),"diff", MAX(Instances!SL16:Instances!SL16)-MIN(Instances!SL16:Instances!SL16))</f>
        <v>0</v>
      </c>
      <c r="SM16" s="1" cm="1">
        <f t="array" ref="SM16">_xlfn.SWITCH($A$2,"average", AVERAGE(Instances!SM16:Instances!SM16),"median", MEDIAN(Instances!SM16:Instances!SM16),"min", MIN(Instances!SM16:Instances!SM16),"max", MAX(Instances!SM16:Instances!SM16),"diff", MAX(Instances!SM16:Instances!SM16)-MIN(Instances!SM16:Instances!SM16))</f>
        <v>0</v>
      </c>
      <c r="SN16" s="1" cm="1">
        <f t="array" ref="SN16">_xlfn.SWITCH($A$2,"average", AVERAGE(Instances!SN16:Instances!SN16),"median", MEDIAN(Instances!SN16:Instances!SN16),"min", MIN(Instances!SN16:Instances!SN16),"max", MAX(Instances!SN16:Instances!SN16),"diff", MAX(Instances!SN16:Instances!SN16)-MIN(Instances!SN16:Instances!SN16))</f>
        <v>0</v>
      </c>
      <c r="SO16" s="1" cm="1">
        <f t="array" ref="SO16">_xlfn.SWITCH($A$2,"average", AVERAGE(Instances!SO16:Instances!SO16),"median", MEDIAN(Instances!SO16:Instances!SO16),"min", MIN(Instances!SO16:Instances!SO16),"max", MAX(Instances!SO16:Instances!SO16),"diff", MAX(Instances!SO16:Instances!SO16)-MIN(Instances!SO16:Instances!SO16))</f>
        <v>0</v>
      </c>
      <c r="SP16" s="1" cm="1">
        <f t="array" ref="SP16">_xlfn.SWITCH($A$2,"average", AVERAGE(Instances!SP16:Instances!SP16),"median", MEDIAN(Instances!SP16:Instances!SP16),"min", MIN(Instances!SP16:Instances!SP16),"max", MAX(Instances!SP16:Instances!SP16),"diff", MAX(Instances!SP16:Instances!SP16)-MIN(Instances!SP16:Instances!SP16))</f>
        <v>0</v>
      </c>
      <c r="SQ16" s="1" cm="1">
        <f t="array" ref="SQ16">_xlfn.SWITCH($A$2,"average", AVERAGE(Instances!SQ16:Instances!SQ16),"median", MEDIAN(Instances!SQ16:Instances!SQ16),"min", MIN(Instances!SQ16:Instances!SQ16),"max", MAX(Instances!SQ16:Instances!SQ16),"diff", MAX(Instances!SQ16:Instances!SQ16)-MIN(Instances!SQ16:Instances!SQ16))</f>
        <v>0</v>
      </c>
      <c r="SR16" s="1" cm="1">
        <f t="array" ref="SR16">_xlfn.SWITCH($A$2,"average", AVERAGE(Instances!SR16:Instances!SR16),"median", MEDIAN(Instances!SR16:Instances!SR16),"min", MIN(Instances!SR16:Instances!SR16),"max", MAX(Instances!SR16:Instances!SR16),"diff", MAX(Instances!SR16:Instances!SR16)-MIN(Instances!SR16:Instances!SR16))</f>
        <v>0</v>
      </c>
      <c r="SS16" s="1" cm="1">
        <f t="array" ref="SS16">_xlfn.SWITCH($A$2,"average", AVERAGE(Instances!SS16:Instances!SS16),"median", MEDIAN(Instances!SS16:Instances!SS16),"min", MIN(Instances!SS16:Instances!SS16),"max", MAX(Instances!SS16:Instances!SS16),"diff", MAX(Instances!SS16:Instances!SS16)-MIN(Instances!SS16:Instances!SS16))</f>
        <v>0</v>
      </c>
      <c r="ST16" s="1" cm="1">
        <f t="array" ref="ST16">_xlfn.SWITCH($A$2,"average", AVERAGE(Instances!ST16:Instances!ST16),"median", MEDIAN(Instances!ST16:Instances!ST16),"min", MIN(Instances!ST16:Instances!ST16),"max", MAX(Instances!ST16:Instances!ST16),"diff", MAX(Instances!ST16:Instances!ST16)-MIN(Instances!ST16:Instances!ST16))</f>
        <v>0</v>
      </c>
      <c r="SU16" s="1" cm="1">
        <f t="array" ref="SU16">_xlfn.SWITCH($A$2,"average", AVERAGE(Instances!SU16:Instances!SU16),"median", MEDIAN(Instances!SU16:Instances!SU16),"min", MIN(Instances!SU16:Instances!SU16),"max", MAX(Instances!SU16:Instances!SU16),"diff", MAX(Instances!SU16:Instances!SU16)-MIN(Instances!SU16:Instances!SU16))</f>
        <v>0</v>
      </c>
      <c r="SV16" s="1" cm="1">
        <f t="array" ref="SV16">_xlfn.SWITCH($A$2,"average", AVERAGE(Instances!SV16:Instances!SV16),"median", MEDIAN(Instances!SV16:Instances!SV16),"min", MIN(Instances!SV16:Instances!SV16),"max", MAX(Instances!SV16:Instances!SV16),"diff", MAX(Instances!SV16:Instances!SV16)-MIN(Instances!SV16:Instances!SV16))</f>
        <v>0</v>
      </c>
      <c r="SW16" s="1" cm="1">
        <f t="array" ref="SW16">_xlfn.SWITCH($A$2,"average", AVERAGE(Instances!SW16:Instances!SW16),"median", MEDIAN(Instances!SW16:Instances!SW16),"min", MIN(Instances!SW16:Instances!SW16),"max", MAX(Instances!SW16:Instances!SW16),"diff", MAX(Instances!SW16:Instances!SW16)-MIN(Instances!SW16:Instances!SW16))</f>
        <v>0</v>
      </c>
      <c r="SX16" s="1" cm="1">
        <f t="array" ref="SX16">_xlfn.SWITCH($A$2,"average", AVERAGE(Instances!SX16:Instances!SX16),"median", MEDIAN(Instances!SX16:Instances!SX16),"min", MIN(Instances!SX16:Instances!SX16),"max", MAX(Instances!SX16:Instances!SX16),"diff", MAX(Instances!SX16:Instances!SX16)-MIN(Instances!SX16:Instances!SX16))</f>
        <v>0</v>
      </c>
      <c r="SY16" s="1" cm="1">
        <f t="array" ref="SY16">_xlfn.SWITCH($A$2,"average", AVERAGE(Instances!SY16:Instances!SY16),"median", MEDIAN(Instances!SY16:Instances!SY16),"min", MIN(Instances!SY16:Instances!SY16),"max", MAX(Instances!SY16:Instances!SY16),"diff", MAX(Instances!SY16:Instances!SY16)-MIN(Instances!SY16:Instances!SY16))</f>
        <v>0</v>
      </c>
      <c r="SZ16" s="1"/>
      <c r="TA16" s="1" cm="1">
        <f t="array" ref="TA16">_xlfn.SWITCH($A$2,"average", AVERAGE(Instances!TA16:Instances!TA16),"median", MEDIAN(Instances!TA16:Instances!TA16),"min", MIN(Instances!TA16:Instances!TA16),"max", MAX(Instances!TA16:Instances!TA16),"diff", MAX(Instances!TA16:Instances!TA16)-MIN(Instances!TA16:Instances!TA16))</f>
        <v>0</v>
      </c>
      <c r="TB16" s="1" cm="1">
        <f t="array" ref="TB16">_xlfn.SWITCH($A$2,"average", AVERAGE(Instances!TB16:Instances!TB16),"median", MEDIAN(Instances!TB16:Instances!TB16),"min", MIN(Instances!TB16:Instances!TB16),"max", MAX(Instances!TB16:Instances!TB16),"diff", MAX(Instances!TB16:Instances!TB16)-MIN(Instances!TB16:Instances!TB16))</f>
        <v>0</v>
      </c>
      <c r="TC16" s="1" cm="1">
        <f t="array" ref="TC16">_xlfn.SWITCH($A$2,"average", AVERAGE(Instances!TC16:Instances!TC16),"median", MEDIAN(Instances!TC16:Instances!TC16),"min", MIN(Instances!TC16:Instances!TC16),"max", MAX(Instances!TC16:Instances!TC16),"diff", MAX(Instances!TC16:Instances!TC16)-MIN(Instances!TC16:Instances!TC16))</f>
        <v>0</v>
      </c>
      <c r="TD16" s="1">
        <f>MIN($B16,$T16,$AL16,$BD16,$BV16,$CN16,$DF16,$DX16,$EP16,$FH16,$FZ16,$GR16,$HJ16,$IB16,$IT16,$JL16,$KD16,$KV16,$LN16,$MF16,$MX16,$NP16,$OH16,$OZ16,$PR16,$QJ16,$RB16,$RT16,$SL16)</f>
        <v>0</v>
      </c>
      <c r="TE16" s="1">
        <f>MIN($C16,$U16,$AM16,$BE16,$BW16,$CO16,$DG16,$DY16,$EQ16,$FI16,$GA16,$GS16,$HK16,$IC16,$IU16,$JM16,$KE16,$KW16,$LO16,$MG16,$MY16,$NQ16,$OI16,$PA16,$PS16,$QK16,$RC16,$RU16,$SM16)</f>
        <v>0</v>
      </c>
      <c r="TF16" s="1">
        <f>MIN($D16,$V16,$AN16,$BF16,$BX16,$CP16,$DH16,$DZ16,$ER16,$FJ16,$GB16,$GT16,$HL16,$ID16,$IV16,$JN16,$KF16,$KX16,$LP16,$MH16,$MZ16,$NR16,$OJ16,$PB16,$PT16,$QL16,$RD16,$RV16,$SN16)</f>
        <v>0</v>
      </c>
      <c r="TG16" s="1">
        <f>MIN($E16,$W16,$AO16,$BG16,$BY16,$CQ16,$DI16,$EA16,$ES16,$FK16,$GC16,$GU16,$HM16,$IE16,$IW16,$JO16,$KG16,$KY16,$LQ16,$MI16,$NA16,$NS16,$OK16,$PC16,$PU16,$QM16,$RE16,$RW16,$SO16)</f>
        <v>0</v>
      </c>
      <c r="TH16" s="1">
        <f>MIN($F16,$X16,$AP16,$BH16,$BZ16,$CR16,$DJ16,$EB16,$ET16,$FL16,$GD16,$GV16,$HN16,$IF16,$IX16,$JP16,$KH16,$KZ16,$LR16,$MJ16,$NB16,$NT16,$OL16,$PD16,$PV16,$QN16,$RF16,$RX16,$SP16)</f>
        <v>0</v>
      </c>
      <c r="TI16" s="1">
        <f>MIN($G16,$Y16,$AQ16,$BI16,$CA16,$CS16,$DK16,$EC16,$EU16,$FM16,$GE16,$GW16,$HO16,$IG16,$IY16,$JQ16,$KI16,$LA16,$LS16,$MK16,$NC16,$NU16,$OM16,$PE16,$PW16,$QO16,$RG16,$RY16,$SQ16)</f>
        <v>0</v>
      </c>
      <c r="TJ16" s="1">
        <f>MIN($H16,$Z16,$AR16,$BJ16,$CB16,$CT16,$DL16,$ED16,$EV16,$FN16,$GF16,$GX16,$HP16,$IH16,$IZ16,$JR16,$KJ16,$LB16,$LT16,$ML16,$ND16,$NV16,$ON16,$PF16,$PX16,$QP16,$RH16,$RZ16,$SR16)</f>
        <v>0</v>
      </c>
      <c r="TK16" s="1">
        <f>MIN($I16,$AA16,$AS16,$BK16,$CC16,$CU16,$DM16,$EE16,$EW16,$FO16,$GG16,$GY16,$HQ16,$II16,$JA16,$JS16,$KK16,$LC16,$LU16,$MM16,$NE16,$NW16,$OO16,$PG16,$PY16,$QQ16,$RI16,$SA16,$SS16)</f>
        <v>0</v>
      </c>
      <c r="TL16" s="1">
        <f>MIN($J16,$AB16,$AT16,$BL16,$CD16,$CV16,$DN16,$EF16,$EX16,$FP16,$GH16,$GZ16,$HR16,$IJ16,$JB16,$JT16,$KL16,$LD16,$LV16,$MN16,$NF16,$NX16,$OP16,$PH16,$PZ16,$QR16,$RJ16,$SB16,$ST16)</f>
        <v>0</v>
      </c>
      <c r="TM16" s="1">
        <f>MIN($K16,$AC16,$AU16,$BM16,$CE16,$CW16,$DO16,$EG16,$EY16,$FQ16,$GI16,$HA16,$HS16,$IK16,$JC16,$JU16,$KM16,$LE16,$LW16,$MO16,$NG16,$NY16,$OQ16,$PI16,$QA16,$QS16,$RK16,$SC16,$SU16)</f>
        <v>0</v>
      </c>
      <c r="TN16" s="1">
        <f>MIN($L16,$AD16,$AV16,$BN16,$CF16,$CX16,$DP16,$EH16,$EZ16,$FR16,$GJ16,$HB16,$HT16,$IL16,$JD16,$JV16,$KN16,$LF16,$LX16,$MP16,$NH16,$NZ16,$OR16,$PJ16,$QB16,$QT16,$RL16,$SD16,$SV16)</f>
        <v>0</v>
      </c>
      <c r="TO16" s="1">
        <f>MIN($M16,$AE16,$AW16,$BO16,$CG16,$CY16,$DQ16,$EI16,$FA16,$FS16,$GK16,$HC16,$HU16,$IM16,$JE16,$JW16,$KO16,$LG16,$LY16,$MQ16,$NI16,$OA16,$OS16,$PK16,$QC16,$QU16,$RM16,$SE16,$SW16)</f>
        <v>0</v>
      </c>
      <c r="TP16" s="1">
        <f>MIN($N16,$AF16,$AX16,$BP16,$CH16,$CZ16,$DR16,$EJ16,$FB16,$FT16,$GL16,$HD16,$HV16,$IN16,$JF16,$JX16,$KP16,$LH16,$LZ16,$MR16,$NJ16,$OB16,$OT16,$PL16,$QD16,$QV16,$RN16,$SF16,$SX16)</f>
        <v>0</v>
      </c>
      <c r="TQ16" s="1">
        <f>MIN($O16,$AG16,$AY16,$BQ16,$CI16,$DA16,$DS16,$EK16,$FC16,$FU16,$GM16,$HE16,$HW16,$IO16,$JG16,$JY16,$KQ16,$LI16,$MA16,$MS16,$NK16,$OC16,$OU16,$PM16,$QE16,$QW16,$RO16,$SG16,$SY16)</f>
        <v>0</v>
      </c>
      <c r="TR16" s="1">
        <f>MIN($Q16,$AI16,$BA16,$BS16,$CK16,$DC16,$DU16,$EM16,$FE16,$FW16,$GO16,$HG16,$HY16,$IQ16,$JI16,$KA16,$KS16,$LK16,$MC16,$MU16,$NM16,$OE16,$OW16,$PO16,$QG16,$QY16,$RQ16,$SI16,$TA16)</f>
        <v>0</v>
      </c>
      <c r="TS16" s="1">
        <f>MIN($R16,$AJ16,$BB16,$BT16,$CL16,$DD16,$DV16,$EN16,$FF16,$FX16,$GP16,$HH16,$HZ16,$IR16,$JJ16,$KB16,$KT16,$LL16,$MD16,$MV16,$NN16,$OF16,$OX16,$PP16,$QH16,$QZ16,$RR16,$SJ16,$TB16)</f>
        <v>0</v>
      </c>
      <c r="TT16" s="1">
        <f>MIN($S16,$AK16,$BC16,$BU16,$CM16,$DE16,$DW16,$EO16,$FG16,$FY16,$GQ16,$HI16,$IA16,$IS16,$JK16,$KC16,$KU16,$LM16,$ME16,$MW16,$NO16,$OG16,$OY16,$PQ16,$QI16,$RA16,$RS16,$SK16,$TC16)</f>
        <v>0</v>
      </c>
      <c r="TU16" s="1">
        <f>MEDIAN($B16,$T16,$AL16,$BD16,$BV16,$CN16,$DF16,$DX16,$EP16,$FH16,$FZ16,$GR16,$HJ16,$IB16,$IT16,$JL16,$KD16,$KV16,$LN16,$MF16,$MX16,$NP16,$OH16,$OZ16,$PR16,$QJ16,$RB16,$RT16,$SL16)</f>
        <v>0</v>
      </c>
      <c r="TV16" s="1">
        <f>MEDIAN($C16,$U16,$AM16,$BE16,$BW16,$CO16,$DG16,$DY16,$EQ16,$FI16,$GA16,$GS16,$HK16,$IC16,$IU16,$JM16,$KE16,$KW16,$LO16,$MG16,$MY16,$NQ16,$OI16,$PA16,$PS16,$QK16,$RC16,$RU16,$SM16)</f>
        <v>0</v>
      </c>
      <c r="TW16" s="1">
        <f>MEDIAN($D16,$V16,$AN16,$BF16,$BX16,$CP16,$DH16,$DZ16,$ER16,$FJ16,$GB16,$GT16,$HL16,$ID16,$IV16,$JN16,$KF16,$KX16,$LP16,$MH16,$MZ16,$NR16,$OJ16,$PB16,$PT16,$QL16,$RD16,$RV16,$SN16)</f>
        <v>0</v>
      </c>
      <c r="TX16" s="1">
        <f>MEDIAN($E16,$W16,$AO16,$BG16,$BY16,$CQ16,$DI16,$EA16,$ES16,$FK16,$GC16,$GU16,$HM16,$IE16,$IW16,$JO16,$KG16,$KY16,$LQ16,$MI16,$NA16,$NS16,$OK16,$PC16,$PU16,$QM16,$RE16,$RW16,$SO16)</f>
        <v>0</v>
      </c>
      <c r="TY16" s="1">
        <f>MEDIAN($F16,$X16,$AP16,$BH16,$BZ16,$CR16,$DJ16,$EB16,$ET16,$FL16,$GD16,$GV16,$HN16,$IF16,$IX16,$JP16,$KH16,$KZ16,$LR16,$MJ16,$NB16,$NT16,$OL16,$PD16,$PV16,$QN16,$RF16,$RX16,$SP16)</f>
        <v>0</v>
      </c>
      <c r="TZ16" s="1">
        <f>MEDIAN($G16,$Y16,$AQ16,$BI16,$CA16,$CS16,$DK16,$EC16,$EU16,$FM16,$GE16,$GW16,$HO16,$IG16,$IY16,$JQ16,$KI16,$LA16,$LS16,$MK16,$NC16,$NU16,$OM16,$PE16,$PW16,$QO16,$RG16,$RY16,$SQ16)</f>
        <v>0</v>
      </c>
      <c r="UA16" s="1">
        <f>MEDIAN($H16,$Z16,$AR16,$BJ16,$CB16,$CT16,$DL16,$ED16,$EV16,$FN16,$GF16,$GX16,$HP16,$IH16,$IZ16,$JR16,$KJ16,$LB16,$LT16,$ML16,$ND16,$NV16,$ON16,$PF16,$PX16,$QP16,$RH16,$RZ16,$SR16)</f>
        <v>0</v>
      </c>
      <c r="UB16" s="1">
        <f>MEDIAN($I16,$AA16,$AS16,$BK16,$CC16,$CU16,$DM16,$EE16,$EW16,$FO16,$GG16,$GY16,$HQ16,$II16,$JA16,$JS16,$KK16,$LC16,$LU16,$MM16,$NE16,$NW16,$OO16,$PG16,$PY16,$QQ16,$RI16,$SA16,$SS16)</f>
        <v>0</v>
      </c>
      <c r="UC16" s="1">
        <f>MEDIAN($J16,$AB16,$AT16,$BL16,$CD16,$CV16,$DN16,$EF16,$EX16,$FP16,$GH16,$GZ16,$HR16,$IJ16,$JB16,$JT16,$KL16,$LD16,$LV16,$MN16,$NF16,$NX16,$OP16,$PH16,$PZ16,$QR16,$RJ16,$SB16,$ST16)</f>
        <v>0</v>
      </c>
      <c r="UD16" s="1">
        <f>MEDIAN($K16,$AC16,$AU16,$BM16,$CE16,$CW16,$DO16,$EG16,$EY16,$FQ16,$GI16,$HA16,$HS16,$IK16,$JC16,$JU16,$KM16,$LE16,$LW16,$MO16,$NG16,$NY16,$OQ16,$PI16,$QA16,$QS16,$RK16,$SC16,$SU16)</f>
        <v>0</v>
      </c>
      <c r="UE16" s="1">
        <f>MEDIAN($L16,$AD16,$AV16,$BN16,$CF16,$CX16,$DP16,$EH16,$EZ16,$FR16,$GJ16,$HB16,$HT16,$IL16,$JD16,$JV16,$KN16,$LF16,$LX16,$MP16,$NH16,$NZ16,$OR16,$PJ16,$QB16,$QT16,$RL16,$SD16,$SV16)</f>
        <v>0</v>
      </c>
      <c r="UF16" s="1">
        <f>MEDIAN($M16,$AE16,$AW16,$BO16,$CG16,$CY16,$DQ16,$EI16,$FA16,$FS16,$GK16,$HC16,$HU16,$IM16,$JE16,$JW16,$KO16,$LG16,$LY16,$MQ16,$NI16,$OA16,$OS16,$PK16,$QC16,$QU16,$RM16,$SE16,$SW16)</f>
        <v>0</v>
      </c>
      <c r="UG16" s="1">
        <f>MEDIAN($N16,$AF16,$AX16,$BP16,$CH16,$CZ16,$DR16,$EJ16,$FB16,$FT16,$GL16,$HD16,$HV16,$IN16,$JF16,$JX16,$KP16,$LH16,$LZ16,$MR16,$NJ16,$OB16,$OT16,$PL16,$QD16,$QV16,$RN16,$SF16,$SX16)</f>
        <v>0</v>
      </c>
      <c r="UH16" s="1">
        <f>MEDIAN($O16,$AG16,$AY16,$BQ16,$CI16,$DA16,$DS16,$EK16,$FC16,$FU16,$GM16,$HE16,$HW16,$IO16,$JG16,$JY16,$KQ16,$LI16,$MA16,$MS16,$NK16,$OC16,$OU16,$PM16,$QE16,$QW16,$RO16,$SG16,$SY16)</f>
        <v>0</v>
      </c>
      <c r="UI16" s="1">
        <f>MEDIAN($Q16,$AI16,$BA16,$BS16,$CK16,$DC16,$DU16,$EM16,$FE16,$FW16,$GO16,$HG16,$HY16,$IQ16,$JI16,$KA16,$KS16,$LK16,$MC16,$MU16,$NM16,$OE16,$OW16,$PO16,$QG16,$QY16,$RQ16,$SI16,$TA16)</f>
        <v>0</v>
      </c>
      <c r="UJ16" s="1">
        <f>MEDIAN($R16,$AJ16,$BB16,$BT16,$CL16,$DD16,$DV16,$EN16,$FF16,$FX16,$GP16,$HH16,$HZ16,$IR16,$JJ16,$KB16,$KT16,$LL16,$MD16,$MV16,$NN16,$OF16,$OX16,$PP16,$QH16,$QZ16,$RR16,$SJ16,$TB16)</f>
        <v>0</v>
      </c>
      <c r="UK16" s="1">
        <f>MEDIAN($S16,$AK16,$BC16,$BU16,$CM16,$DE16,$DW16,$EO16,$FG16,$FY16,$GQ16,$HI16,$IA16,$IS16,$JK16,$KC16,$KU16,$LM16,$ME16,$MW16,$NO16,$OG16,$OY16,$PQ16,$QI16,$RA16,$RS16,$SK16,$TC16)</f>
        <v>0</v>
      </c>
      <c r="UL16" s="1">
        <f>MAX($B16,$T16,$AL16,$BD16,$BV16,$CN16,$DF16,$DX16,$EP16,$FH16,$FZ16,$GR16,$HJ16,$IB16,$IT16,$JL16,$KD16,$KV16,$LN16,$MF16,$MX16,$NP16,$OH16,$OZ16,$PR16,$QJ16,$RB16,$RT16,$SL16)</f>
        <v>0</v>
      </c>
      <c r="UM16" s="1">
        <f>MAX($C16,$U16,$AM16,$BE16,$BW16,$CO16,$DG16,$DY16,$EQ16,$FI16,$GA16,$GS16,$HK16,$IC16,$IU16,$JM16,$KE16,$KW16,$LO16,$MG16,$MY16,$NQ16,$OI16,$PA16,$PS16,$QK16,$RC16,$RU16,$SM16)</f>
        <v>0</v>
      </c>
      <c r="UN16" s="1">
        <f>MAX($D16,$V16,$AN16,$BF16,$BX16,$CP16,$DH16,$DZ16,$ER16,$FJ16,$GB16,$GT16,$HL16,$ID16,$IV16,$JN16,$KF16,$KX16,$LP16,$MH16,$MZ16,$NR16,$OJ16,$PB16,$PT16,$QL16,$RD16,$RV16,$SN16)</f>
        <v>0</v>
      </c>
      <c r="UO16" s="1">
        <f>MAX($E16,$W16,$AO16,$BG16,$BY16,$CQ16,$DI16,$EA16,$ES16,$FK16,$GC16,$GU16,$HM16,$IE16,$IW16,$JO16,$KG16,$KY16,$LQ16,$MI16,$NA16,$NS16,$OK16,$PC16,$PU16,$QM16,$RE16,$RW16,$SO16)</f>
        <v>0</v>
      </c>
      <c r="UP16" s="1">
        <f>MAX($F16,$X16,$AP16,$BH16,$BZ16,$CR16,$DJ16,$EB16,$ET16,$FL16,$GD16,$GV16,$HN16,$IF16,$IX16,$JP16,$KH16,$KZ16,$LR16,$MJ16,$NB16,$NT16,$OL16,$PD16,$PV16,$QN16,$RF16,$RX16,$SP16)</f>
        <v>0</v>
      </c>
      <c r="UQ16" s="1">
        <f>MAX($G16,$Y16,$AQ16,$BI16,$CA16,$CS16,$DK16,$EC16,$EU16,$FM16,$GE16,$GW16,$HO16,$IG16,$IY16,$JQ16,$KI16,$LA16,$LS16,$MK16,$NC16,$NU16,$OM16,$PE16,$PW16,$QO16,$RG16,$RY16,$SQ16)</f>
        <v>0</v>
      </c>
      <c r="UR16" s="1">
        <f>MAX($H16,$Z16,$AR16,$BJ16,$CB16,$CT16,$DL16,$ED16,$EV16,$FN16,$GF16,$GX16,$HP16,$IH16,$IZ16,$JR16,$KJ16,$LB16,$LT16,$ML16,$ND16,$NV16,$ON16,$PF16,$PX16,$QP16,$RH16,$RZ16,$SR16)</f>
        <v>0</v>
      </c>
      <c r="US16" s="1">
        <f>MAX($I16,$AA16,$AS16,$BK16,$CC16,$CU16,$DM16,$EE16,$EW16,$FO16,$GG16,$GY16,$HQ16,$II16,$JA16,$JS16,$KK16,$LC16,$LU16,$MM16,$NE16,$NW16,$OO16,$PG16,$PY16,$QQ16,$RI16,$SA16,$SS16)</f>
        <v>0</v>
      </c>
      <c r="UT16" s="1">
        <f>MAX($J16,$AB16,$AT16,$BL16,$CD16,$CV16,$DN16,$EF16,$EX16,$FP16,$GH16,$GZ16,$HR16,$IJ16,$JB16,$JT16,$KL16,$LD16,$LV16,$MN16,$NF16,$NX16,$OP16,$PH16,$PZ16,$QR16,$RJ16,$SB16,$ST16)</f>
        <v>0</v>
      </c>
      <c r="UU16" s="1">
        <f>MAX($K16,$AC16,$AU16,$BM16,$CE16,$CW16,$DO16,$EG16,$EY16,$FQ16,$GI16,$HA16,$HS16,$IK16,$JC16,$JU16,$KM16,$LE16,$LW16,$MO16,$NG16,$NY16,$OQ16,$PI16,$QA16,$QS16,$RK16,$SC16,$SU16)</f>
        <v>0</v>
      </c>
      <c r="UV16" s="1">
        <f>MAX($L16,$AD16,$AV16,$BN16,$CF16,$CX16,$DP16,$EH16,$EZ16,$FR16,$GJ16,$HB16,$HT16,$IL16,$JD16,$JV16,$KN16,$LF16,$LX16,$MP16,$NH16,$NZ16,$OR16,$PJ16,$QB16,$QT16,$RL16,$SD16,$SV16)</f>
        <v>0</v>
      </c>
      <c r="UW16" s="1">
        <f>MAX($M16,$AE16,$AW16,$BO16,$CG16,$CY16,$DQ16,$EI16,$FA16,$FS16,$GK16,$HC16,$HU16,$IM16,$JE16,$JW16,$KO16,$LG16,$LY16,$MQ16,$NI16,$OA16,$OS16,$PK16,$QC16,$QU16,$RM16,$SE16,$SW16)</f>
        <v>0</v>
      </c>
      <c r="UX16" s="1">
        <f>MAX($N16,$AF16,$AX16,$BP16,$CH16,$CZ16,$DR16,$EJ16,$FB16,$FT16,$GL16,$HD16,$HV16,$IN16,$JF16,$JX16,$KP16,$LH16,$LZ16,$MR16,$NJ16,$OB16,$OT16,$PL16,$QD16,$QV16,$RN16,$SF16,$SX16)</f>
        <v>0</v>
      </c>
      <c r="UY16" s="1">
        <f>MAX($O16,$AG16,$AY16,$BQ16,$CI16,$DA16,$DS16,$EK16,$FC16,$FU16,$GM16,$HE16,$HW16,$IO16,$JG16,$JY16,$KQ16,$LI16,$MA16,$MS16,$NK16,$OC16,$OU16,$PM16,$QE16,$QW16,$RO16,$SG16,$SY16)</f>
        <v>0</v>
      </c>
      <c r="UZ16" s="1">
        <f>MAX($Q16,$AI16,$BA16,$BS16,$CK16,$DC16,$DU16,$EM16,$FE16,$FW16,$GO16,$HG16,$HY16,$IQ16,$JI16,$KA16,$KS16,$LK16,$MC16,$MU16,$NM16,$OE16,$OW16,$PO16,$QG16,$QY16,$RQ16,$SI16,$TA16)</f>
        <v>0</v>
      </c>
      <c r="VA16" s="1">
        <f>MAX($R16,$AJ16,$BB16,$BT16,$CL16,$DD16,$DV16,$EN16,$FF16,$FX16,$GP16,$HH16,$HZ16,$IR16,$JJ16,$KB16,$KT16,$LL16,$MD16,$MV16,$NN16,$OF16,$OX16,$PP16,$QH16,$QZ16,$RR16,$SJ16,$TB16)</f>
        <v>0</v>
      </c>
      <c r="VB16" s="1">
        <f>MAX($S16,$AK16,$BC16,$BU16,$CM16,$DE16,$DW16,$EO16,$FG16,$FY16,$GQ16,$HI16,$IA16,$IS16,$JK16,$KC16,$KU16,$LM16,$ME16,$MW16,$NO16,$OG16,$OY16,$PQ16,$QI16,$RA16,$RS16,$SK16,$TC16)</f>
        <v>0</v>
      </c>
    </row>
    <row r="17" spans="1:574">
      <c r="A17" s="1" t="s">
        <v>14</v>
      </c>
      <c r="B17" s="1"/>
      <c r="C17" s="1"/>
      <c r="D17" s="1"/>
      <c r="E17" s="1"/>
      <c r="F17" s="1"/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/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/>
      <c r="L17" s="1" cm="1">
        <f t="array" ref="L17">_xlfn.SWITCH($A$2,"average", AVERAGE(Instances!L17:Instances!L17),"median", MEDIAN(Instances!L17:Instances!L17),"min", MIN(Instances!L17:Instances!L17),"max", MAX(Instances!L17:Instances!L17),"diff", MAX(Instances!L17:Instances!L17)-MIN(Instances!L17:Instances!L17))</f>
        <v>0</v>
      </c>
      <c r="M17" s="1"/>
      <c r="N17" s="1"/>
      <c r="O17" s="1"/>
      <c r="P17" s="1"/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cm="1">
        <f t="array" ref="AQ17">_xlfn.SWITCH($A$2,"average", AVERAGE(Instances!AQ17:Instances!AQ17),"median", MEDIAN(Instances!AQ17:Instances!AQ17),"min", MIN(Instances!AQ17:Instances!AQ17),"max", MAX(Instances!AQ17:Instances!AQ17),"diff", MAX(Instances!AQ17:Instances!AQ17)-MIN(Instances!AQ17:Instances!AQ17))</f>
        <v>0</v>
      </c>
      <c r="AR17" s="1"/>
      <c r="AS17" s="1" cm="1">
        <f t="array" ref="AS17">_xlfn.SWITCH($A$2,"average", AVERAGE(Instances!AS17:Instances!AS17),"median", MEDIAN(Instances!AS17:Instances!AS17),"min", MIN(Instances!AS17:Instances!AS17),"max", MAX(Instances!AS17:Instances!AS17),"diff", MAX(Instances!AS17:Instances!AS17)-MIN(Instances!AS17:Instances!AS17))</f>
        <v>0</v>
      </c>
      <c r="AT17" s="1" cm="1">
        <f t="array" ref="AT17">_xlfn.SWITCH($A$2,"average", AVERAGE(Instances!AT17:Instances!AT17),"median", MEDIAN(Instances!AT17:Instances!AT17),"min", MIN(Instances!AT17:Instances!AT17),"max", MAX(Instances!AT17:Instances!AT17),"diff", MAX(Instances!AT17:Instances!AT17)-MIN(Instances!AT17:Instances!AT17))</f>
        <v>0</v>
      </c>
      <c r="AU17" s="1"/>
      <c r="AV17" s="1" cm="1">
        <f t="array" ref="AV17">_xlfn.SWITCH($A$2,"average", AVERAGE(Instances!AV17:Instances!AV17),"median", MEDIAN(Instances!AV17:Instances!AV17),"min", MIN(Instances!AV17:Instances!AV17),"max", MAX(Instances!AV17:Instances!AV17),"diff", MAX(Instances!AV17:Instances!AV17)-MIN(Instances!AV17:Instances!AV17))</f>
        <v>0</v>
      </c>
      <c r="AW17" s="1"/>
      <c r="AX17" s="1"/>
      <c r="AY17" s="1"/>
      <c r="AZ17" s="1"/>
      <c r="BA17" s="1" cm="1">
        <f t="array" ref="BA17">_xlfn.SWITCH($A$2,"average", AVERAGE(Instances!BA17:Instances!BA17),"median", MEDIAN(Instances!BA17:Instances!BA17),"min", MIN(Instances!BA17:Instances!BA17),"max", MAX(Instances!BA17:Instances!BA17),"diff", MAX(Instances!BA17:Instances!BA17)-MIN(Instances!BA17:Instances!BA17))</f>
        <v>0</v>
      </c>
      <c r="BB17" s="1" cm="1">
        <f t="array" ref="BB17">_xlfn.SWITCH($A$2,"average", AVERAGE(Instances!BB17:Instances!BB17),"median", MEDIAN(Instances!BB17:Instances!BB17),"min", MIN(Instances!BB17:Instances!BB17),"max", MAX(Instances!BB17:Instances!BB17),"diff", MAX(Instances!BB17:Instances!BB17)-MIN(Instances!BB17:Instances!BB17))</f>
        <v>0</v>
      </c>
      <c r="BC17" s="1"/>
      <c r="BD17" s="1" cm="1">
        <f t="array" ref="BD17">_xlfn.SWITCH($A$2,"average", AVERAGE(Instances!BD17:Instances!BD17),"median", MEDIAN(Instances!BD17:Instances!BD17),"min", MIN(Instances!BD17:Instances!BD17),"max", MAX(Instances!BD17:Instances!BD17),"diff", MAX(Instances!BD17:Instances!BD17)-MIN(Instances!BD17:Instances!BD17))</f>
        <v>0</v>
      </c>
      <c r="BE17" s="1" cm="1">
        <f t="array" ref="BE17">_xlfn.SWITCH($A$2,"average", AVERAGE(Instances!BE17:Instances!BE17),"median", MEDIAN(Instances!BE17:Instances!BE17),"min", MIN(Instances!BE17:Instances!BE17),"max", MAX(Instances!BE17:Instances!BE17),"diff", MAX(Instances!BE17:Instances!BE17)-MIN(Instances!BE17:Instances!BE17))</f>
        <v>0</v>
      </c>
      <c r="BF17" s="1" cm="1">
        <f t="array" ref="BF17">_xlfn.SWITCH($A$2,"average", AVERAGE(Instances!BF17:Instances!BF17),"median", MEDIAN(Instances!BF17:Instances!BF17),"min", MIN(Instances!BF17:Instances!BF17),"max", MAX(Instances!BF17:Instances!BF17),"diff", MAX(Instances!BF17:Instances!BF17)-MIN(Instances!BF17:Instances!BF17))</f>
        <v>0</v>
      </c>
      <c r="BG17" s="1" cm="1">
        <f t="array" ref="BG17">_xlfn.SWITCH($A$2,"average", AVERAGE(Instances!BG17:Instances!BG17),"median", MEDIAN(Instances!BG17:Instances!BG17),"min", MIN(Instances!BG17:Instances!BG17),"max", MAX(Instances!BG17:Instances!BG17),"diff", MAX(Instances!BG17:Instances!BG17)-MIN(Instances!BG17:Instances!BG17))</f>
        <v>0</v>
      </c>
      <c r="BH17" s="1" cm="1">
        <f t="array" ref="BH17">_xlfn.SWITCH($A$2,"average", AVERAGE(Instances!BH17:Instances!BH17),"median", MEDIAN(Instances!BH17:Instances!BH17),"min", MIN(Instances!BH17:Instances!BH17),"max", MAX(Instances!BH17:Instances!BH17),"diff", MAX(Instances!BH17:Instances!BH17)-MIN(Instances!BH17:Instances!BH17))</f>
        <v>0</v>
      </c>
      <c r="BI17" s="1" cm="1">
        <f t="array" ref="BI17">_xlfn.SWITCH($A$2,"average", AVERAGE(Instances!BI17:Instances!BI17),"median", MEDIAN(Instances!BI17:Instances!BI17),"min", MIN(Instances!BI17:Instances!BI17),"max", MAX(Instances!BI17:Instances!BI17),"diff", MAX(Instances!BI17:Instances!BI17)-MIN(Instances!BI17:Instances!BI17))</f>
        <v>0</v>
      </c>
      <c r="BJ17" s="1" cm="1">
        <f t="array" ref="BJ17">_xlfn.SWITCH($A$2,"average", AVERAGE(Instances!BJ17:Instances!BJ17),"median", MEDIAN(Instances!BJ17:Instances!BJ17),"min", MIN(Instances!BJ17:Instances!BJ17),"max", MAX(Instances!BJ17:Instances!BJ17),"diff", MAX(Instances!BJ17:Instances!BJ17)-MIN(Instances!BJ17:Instances!BJ17))</f>
        <v>0</v>
      </c>
      <c r="BK17" s="1" cm="1">
        <f t="array" ref="BK17">_xlfn.SWITCH($A$2,"average", AVERAGE(Instances!BK17:Instances!BK17),"median", MEDIAN(Instances!BK17:Instances!BK17),"min", MIN(Instances!BK17:Instances!BK17),"max", MAX(Instances!BK17:Instances!BK17),"diff", MAX(Instances!BK17:Instances!BK17)-MIN(Instances!BK17:Instances!BK17))</f>
        <v>0</v>
      </c>
      <c r="BL17" s="1" cm="1">
        <f t="array" ref="BL17">_xlfn.SWITCH($A$2,"average", AVERAGE(Instances!BL17:Instances!BL17),"median", MEDIAN(Instances!BL17:Instances!BL17),"min", MIN(Instances!BL17:Instances!BL17),"max", MAX(Instances!BL17:Instances!BL17),"diff", MAX(Instances!BL17:Instances!BL17)-MIN(Instances!BL17:Instances!BL17))</f>
        <v>0</v>
      </c>
      <c r="BM17" s="1" cm="1">
        <f t="array" ref="BM17">_xlfn.SWITCH($A$2,"average", AVERAGE(Instances!BM17:Instances!BM17),"median", MEDIAN(Instances!BM17:Instances!BM17),"min", MIN(Instances!BM17:Instances!BM17),"max", MAX(Instances!BM17:Instances!BM17),"diff", MAX(Instances!BM17:Instances!BM17)-MIN(Instances!BM17:Instances!BM17))</f>
        <v>0</v>
      </c>
      <c r="BN17" s="1" cm="1">
        <f t="array" ref="BN17">_xlfn.SWITCH($A$2,"average", AVERAGE(Instances!BN17:Instances!BN17),"median", MEDIAN(Instances!BN17:Instances!BN17),"min", MIN(Instances!BN17:Instances!BN17),"max", MAX(Instances!BN17:Instances!BN17),"diff", MAX(Instances!BN17:Instances!BN17)-MIN(Instances!BN17:Instances!BN17))</f>
        <v>0</v>
      </c>
      <c r="BO17" s="1" cm="1">
        <f t="array" ref="BO17">_xlfn.SWITCH($A$2,"average", AVERAGE(Instances!BO17:Instances!BO17),"median", MEDIAN(Instances!BO17:Instances!BO17),"min", MIN(Instances!BO17:Instances!BO17),"max", MAX(Instances!BO17:Instances!BO17),"diff", MAX(Instances!BO17:Instances!BO17)-MIN(Instances!BO17:Instances!BO17))</f>
        <v>0</v>
      </c>
      <c r="BP17" s="1" cm="1">
        <f t="array" ref="BP17">_xlfn.SWITCH($A$2,"average", AVERAGE(Instances!BP17:Instances!BP17),"median", MEDIAN(Instances!BP17:Instances!BP17),"min", MIN(Instances!BP17:Instances!BP17),"max", MAX(Instances!BP17:Instances!BP17),"diff", MAX(Instances!BP17:Instances!BP17)-MIN(Instances!BP17:Instances!BP17))</f>
        <v>0</v>
      </c>
      <c r="BQ17" s="1" cm="1">
        <f t="array" ref="BQ17">_xlfn.SWITCH($A$2,"average", AVERAGE(Instances!BQ17:Instances!BQ17),"median", MEDIAN(Instances!BQ17:Instances!BQ17),"min", MIN(Instances!BQ17:Instances!BQ17),"max", MAX(Instances!BQ17:Instances!BQ17),"diff", MAX(Instances!BQ17:Instances!BQ17)-MIN(Instances!BQ17:Instances!BQ17))</f>
        <v>0</v>
      </c>
      <c r="BR17" s="1"/>
      <c r="BS17" s="1" cm="1">
        <f t="array" ref="BS17">_xlfn.SWITCH($A$2,"average", AVERAGE(Instances!BS17:Instances!BS17),"median", MEDIAN(Instances!BS17:Instances!BS17),"min", MIN(Instances!BS17:Instances!BS17),"max", MAX(Instances!BS17:Instances!BS17),"diff", MAX(Instances!BS17:Instances!BS17)-MIN(Instances!BS17:Instances!BS17))</f>
        <v>0</v>
      </c>
      <c r="BT17" s="1" cm="1">
        <f t="array" ref="BT17">_xlfn.SWITCH($A$2,"average", AVERAGE(Instances!BT17:Instances!BT17),"median", MEDIAN(Instances!BT17:Instances!BT17),"min", MIN(Instances!BT17:Instances!BT17),"max", MAX(Instances!BT17:Instances!BT17),"diff", MAX(Instances!BT17:Instances!BT17)-MIN(Instances!BT17:Instances!BT17))</f>
        <v>0</v>
      </c>
      <c r="BU17" s="1" cm="1">
        <f t="array" ref="BU17">_xlfn.SWITCH($A$2,"average", AVERAGE(Instances!BU17:Instances!BU17),"median", MEDIAN(Instances!BU17:Instances!BU17),"min", MIN(Instances!BU17:Instances!BU17),"max", MAX(Instances!BU17:Instances!BU17),"diff", MAX(Instances!BU17:Instances!BU17)-MIN(Instances!BU17:Instances!BU17))</f>
        <v>0</v>
      </c>
      <c r="BV17" s="1" cm="1">
        <f t="array" ref="BV17">_xlfn.SWITCH($A$2,"average", AVERAGE(Instances!BV17:Instances!BV17),"median", MEDIAN(Instances!BV17:Instances!BV17),"min", MIN(Instances!BV17:Instances!BV17),"max", MAX(Instances!BV17:Instances!BV17),"diff", MAX(Instances!BV17:Instances!BV17)-MIN(Instances!BV17:Instances!BV17))</f>
        <v>0</v>
      </c>
      <c r="BW17" s="1" cm="1">
        <f t="array" ref="BW17">_xlfn.SWITCH($A$2,"average", AVERAGE(Instances!BW17:Instances!BW17),"median", MEDIAN(Instances!BW17:Instances!BW17),"min", MIN(Instances!BW17:Instances!BW17),"max", MAX(Instances!BW17:Instances!BW17),"diff", MAX(Instances!BW17:Instances!BW17)-MIN(Instances!BW17:Instances!BW17))</f>
        <v>0</v>
      </c>
      <c r="BX17" s="1" cm="1">
        <f t="array" ref="BX17">_xlfn.SWITCH($A$2,"average", AVERAGE(Instances!BX17:Instances!BX17),"median", MEDIAN(Instances!BX17:Instances!BX17),"min", MIN(Instances!BX17:Instances!BX17),"max", MAX(Instances!BX17:Instances!BX17),"diff", MAX(Instances!BX17:Instances!BX17)-MIN(Instances!BX17:Instances!BX17))</f>
        <v>0</v>
      </c>
      <c r="BY17" s="1" cm="1">
        <f t="array" ref="BY17">_xlfn.SWITCH($A$2,"average", AVERAGE(Instances!BY17:Instances!BY17),"median", MEDIAN(Instances!BY17:Instances!BY17),"min", MIN(Instances!BY17:Instances!BY17),"max", MAX(Instances!BY17:Instances!BY17),"diff", MAX(Instances!BY17:Instances!BY17)-MIN(Instances!BY17:Instances!BY17))</f>
        <v>0</v>
      </c>
      <c r="BZ17" s="1" cm="1">
        <f t="array" ref="BZ17">_xlfn.SWITCH($A$2,"average", AVERAGE(Instances!BZ17:Instances!BZ17),"median", MEDIAN(Instances!BZ17:Instances!BZ17),"min", MIN(Instances!BZ17:Instances!BZ17),"max", MAX(Instances!BZ17:Instances!BZ17),"diff", MAX(Instances!BZ17:Instances!BZ17)-MIN(Instances!BZ17:Instances!BZ17))</f>
        <v>0</v>
      </c>
      <c r="CA17" s="1" cm="1">
        <f t="array" ref="CA17">_xlfn.SWITCH($A$2,"average", AVERAGE(Instances!CA17:Instances!CA17),"median", MEDIAN(Instances!CA17:Instances!CA17),"min", MIN(Instances!CA17:Instances!CA17),"max", MAX(Instances!CA17:Instances!CA17),"diff", MAX(Instances!CA17:Instances!CA17)-MIN(Instances!CA17:Instances!CA17))</f>
        <v>0</v>
      </c>
      <c r="CB17" s="1" cm="1">
        <f t="array" ref="CB17">_xlfn.SWITCH($A$2,"average", AVERAGE(Instances!CB17:Instances!CB17),"median", MEDIAN(Instances!CB17:Instances!CB17),"min", MIN(Instances!CB17:Instances!CB17),"max", MAX(Instances!CB17:Instances!CB17),"diff", MAX(Instances!CB17:Instances!CB17)-MIN(Instances!CB17:Instances!CB17))</f>
        <v>0</v>
      </c>
      <c r="CC17" s="1" cm="1">
        <f t="array" ref="CC17">_xlfn.SWITCH($A$2,"average", AVERAGE(Instances!CC17:Instances!CC17),"median", MEDIAN(Instances!CC17:Instances!CC17),"min", MIN(Instances!CC17:Instances!CC17),"max", MAX(Instances!CC17:Instances!CC17),"diff", MAX(Instances!CC17:Instances!CC17)-MIN(Instances!CC17:Instances!CC17))</f>
        <v>0</v>
      </c>
      <c r="CD17" s="1" cm="1">
        <f t="array" ref="CD17">_xlfn.SWITCH($A$2,"average", AVERAGE(Instances!CD17:Instances!CD17),"median", MEDIAN(Instances!CD17:Instances!CD17),"min", MIN(Instances!CD17:Instances!CD17),"max", MAX(Instances!CD17:Instances!CD17),"diff", MAX(Instances!CD17:Instances!CD17)-MIN(Instances!CD17:Instances!CD17))</f>
        <v>0</v>
      </c>
      <c r="CE17" s="1" cm="1">
        <f t="array" ref="CE17">_xlfn.SWITCH($A$2,"average", AVERAGE(Instances!CE17:Instances!CE17),"median", MEDIAN(Instances!CE17:Instances!CE17),"min", MIN(Instances!CE17:Instances!CE17),"max", MAX(Instances!CE17:Instances!CE17),"diff", MAX(Instances!CE17:Instances!CE17)-MIN(Instances!CE17:Instances!CE17))</f>
        <v>0</v>
      </c>
      <c r="CF17" s="1" cm="1">
        <f t="array" ref="CF17">_xlfn.SWITCH($A$2,"average", AVERAGE(Instances!CF17:Instances!CF17),"median", MEDIAN(Instances!CF17:Instances!CF17),"min", MIN(Instances!CF17:Instances!CF17),"max", MAX(Instances!CF17:Instances!CF17),"diff", MAX(Instances!CF17:Instances!CF17)-MIN(Instances!CF17:Instances!CF17))</f>
        <v>0</v>
      </c>
      <c r="CG17" s="1" cm="1">
        <f t="array" ref="CG17">_xlfn.SWITCH($A$2,"average", AVERAGE(Instances!CG17:Instances!CG17),"median", MEDIAN(Instances!CG17:Instances!CG17),"min", MIN(Instances!CG17:Instances!CG17),"max", MAX(Instances!CG17:Instances!CG17),"diff", MAX(Instances!CG17:Instances!CG17)-MIN(Instances!CG17:Instances!CG17))</f>
        <v>0</v>
      </c>
      <c r="CH17" s="1" cm="1">
        <f t="array" ref="CH17">_xlfn.SWITCH($A$2,"average", AVERAGE(Instances!CH17:Instances!CH17),"median", MEDIAN(Instances!CH17:Instances!CH17),"min", MIN(Instances!CH17:Instances!CH17),"max", MAX(Instances!CH17:Instances!CH17),"diff", MAX(Instances!CH17:Instances!CH17)-MIN(Instances!CH17:Instances!CH17))</f>
        <v>0</v>
      </c>
      <c r="CI17" s="1" cm="1">
        <f t="array" ref="CI17">_xlfn.SWITCH($A$2,"average", AVERAGE(Instances!CI17:Instances!CI17),"median", MEDIAN(Instances!CI17:Instances!CI17),"min", MIN(Instances!CI17:Instances!CI17),"max", MAX(Instances!CI17:Instances!CI17),"diff", MAX(Instances!CI17:Instances!CI17)-MIN(Instances!CI17:Instances!CI17))</f>
        <v>0</v>
      </c>
      <c r="CJ17" s="1"/>
      <c r="CK17" s="1" cm="1">
        <f t="array" ref="CK17">_xlfn.SWITCH($A$2,"average", AVERAGE(Instances!CK17:Instances!CK17),"median", MEDIAN(Instances!CK17:Instances!CK17),"min", MIN(Instances!CK17:Instances!CK17),"max", MAX(Instances!CK17:Instances!CK17),"diff", MAX(Instances!CK17:Instances!CK17)-MIN(Instances!CK17:Instances!CK17))</f>
        <v>0</v>
      </c>
      <c r="CL17" s="1" cm="1">
        <f t="array" ref="CL17">_xlfn.SWITCH($A$2,"average", AVERAGE(Instances!CL17:Instances!CL17),"median", MEDIAN(Instances!CL17:Instances!CL17),"min", MIN(Instances!CL17:Instances!CL17),"max", MAX(Instances!CL17:Instances!CL17),"diff", MAX(Instances!CL17:Instances!CL17)-MIN(Instances!CL17:Instances!CL17))</f>
        <v>0</v>
      </c>
      <c r="CM17" s="1" cm="1">
        <f t="array" ref="CM17">_xlfn.SWITCH($A$2,"average", AVERAGE(Instances!CM17:Instances!CM17),"median", MEDIAN(Instances!CM17:Instances!CM17),"min", MIN(Instances!CM17:Instances!CM17),"max", MAX(Instances!CM17:Instances!CM17),"diff", MAX(Instances!CM17:Instances!CM17)-MIN(Instances!CM17:Instances!CM17))</f>
        <v>0</v>
      </c>
      <c r="CN17" s="1" cm="1">
        <f t="array" ref="CN17">_xlfn.SWITCH($A$2,"average", AVERAGE(Instances!CN17:Instances!CN17),"median", MEDIAN(Instances!CN17:Instances!CN17),"min", MIN(Instances!CN17:Instances!CN17),"max", MAX(Instances!CN17:Instances!CN17),"diff", MAX(Instances!CN17:Instances!CN17)-MIN(Instances!CN17:Instances!CN17))</f>
        <v>0</v>
      </c>
      <c r="CO17" s="1" cm="1">
        <f t="array" ref="CO17">_xlfn.SWITCH($A$2,"average", AVERAGE(Instances!CO17:Instances!CO17),"median", MEDIAN(Instances!CO17:Instances!CO17),"min", MIN(Instances!CO17:Instances!CO17),"max", MAX(Instances!CO17:Instances!CO17),"diff", MAX(Instances!CO17:Instances!CO17)-MIN(Instances!CO17:Instances!CO17))</f>
        <v>0</v>
      </c>
      <c r="CP17" s="1" cm="1">
        <f t="array" ref="CP17">_xlfn.SWITCH($A$2,"average", AVERAGE(Instances!CP17:Instances!CP17),"median", MEDIAN(Instances!CP17:Instances!CP17),"min", MIN(Instances!CP17:Instances!CP17),"max", MAX(Instances!CP17:Instances!CP17),"diff", MAX(Instances!CP17:Instances!CP17)-MIN(Instances!CP17:Instances!CP17))</f>
        <v>0</v>
      </c>
      <c r="CQ17" s="1" cm="1">
        <f t="array" ref="CQ17">_xlfn.SWITCH($A$2,"average", AVERAGE(Instances!CQ17:Instances!CQ17),"median", MEDIAN(Instances!CQ17:Instances!CQ17),"min", MIN(Instances!CQ17:Instances!CQ17),"max", MAX(Instances!CQ17:Instances!CQ17),"diff", MAX(Instances!CQ17:Instances!CQ17)-MIN(Instances!CQ17:Instances!CQ17))</f>
        <v>0</v>
      </c>
      <c r="CR17" s="1" cm="1">
        <f t="array" ref="CR17">_xlfn.SWITCH($A$2,"average", AVERAGE(Instances!CR17:Instances!CR17),"median", MEDIAN(Instances!CR17:Instances!CR17),"min", MIN(Instances!CR17:Instances!CR17),"max", MAX(Instances!CR17:Instances!CR17),"diff", MAX(Instances!CR17:Instances!CR17)-MIN(Instances!CR17:Instances!CR17))</f>
        <v>0</v>
      </c>
      <c r="CS17" s="1" cm="1">
        <f t="array" ref="CS17">_xlfn.SWITCH($A$2,"average", AVERAGE(Instances!CS17:Instances!CS17),"median", MEDIAN(Instances!CS17:Instances!CS17),"min", MIN(Instances!CS17:Instances!CS17),"max", MAX(Instances!CS17:Instances!CS17),"diff", MAX(Instances!CS17:Instances!CS17)-MIN(Instances!CS17:Instances!CS17))</f>
        <v>0</v>
      </c>
      <c r="CT17" s="1" cm="1">
        <f t="array" ref="CT17">_xlfn.SWITCH($A$2,"average", AVERAGE(Instances!CT17:Instances!CT17),"median", MEDIAN(Instances!CT17:Instances!CT17),"min", MIN(Instances!CT17:Instances!CT17),"max", MAX(Instances!CT17:Instances!CT17),"diff", MAX(Instances!CT17:Instances!CT17)-MIN(Instances!CT17:Instances!CT17))</f>
        <v>0</v>
      </c>
      <c r="CU17" s="1" cm="1">
        <f t="array" ref="CU17">_xlfn.SWITCH($A$2,"average", AVERAGE(Instances!CU17:Instances!CU17),"median", MEDIAN(Instances!CU17:Instances!CU17),"min", MIN(Instances!CU17:Instances!CU17),"max", MAX(Instances!CU17:Instances!CU17),"diff", MAX(Instances!CU17:Instances!CU17)-MIN(Instances!CU17:Instances!CU17))</f>
        <v>0</v>
      </c>
      <c r="CV17" s="1" cm="1">
        <f t="array" ref="CV17">_xlfn.SWITCH($A$2,"average", AVERAGE(Instances!CV17:Instances!CV17),"median", MEDIAN(Instances!CV17:Instances!CV17),"min", MIN(Instances!CV17:Instances!CV17),"max", MAX(Instances!CV17:Instances!CV17),"diff", MAX(Instances!CV17:Instances!CV17)-MIN(Instances!CV17:Instances!CV17))</f>
        <v>0</v>
      </c>
      <c r="CW17" s="1" cm="1">
        <f t="array" ref="CW17">_xlfn.SWITCH($A$2,"average", AVERAGE(Instances!CW17:Instances!CW17),"median", MEDIAN(Instances!CW17:Instances!CW17),"min", MIN(Instances!CW17:Instances!CW17),"max", MAX(Instances!CW17:Instances!CW17),"diff", MAX(Instances!CW17:Instances!CW17)-MIN(Instances!CW17:Instances!CW17))</f>
        <v>0</v>
      </c>
      <c r="CX17" s="1" cm="1">
        <f t="array" ref="CX17">_xlfn.SWITCH($A$2,"average", AVERAGE(Instances!CX17:Instances!CX17),"median", MEDIAN(Instances!CX17:Instances!CX17),"min", MIN(Instances!CX17:Instances!CX17),"max", MAX(Instances!CX17:Instances!CX17),"diff", MAX(Instances!CX17:Instances!CX17)-MIN(Instances!CX17:Instances!CX17))</f>
        <v>0</v>
      </c>
      <c r="CY17" s="1" cm="1">
        <f t="array" ref="CY17">_xlfn.SWITCH($A$2,"average", AVERAGE(Instances!CY17:Instances!CY17),"median", MEDIAN(Instances!CY17:Instances!CY17),"min", MIN(Instances!CY17:Instances!CY17),"max", MAX(Instances!CY17:Instances!CY17),"diff", MAX(Instances!CY17:Instances!CY17)-MIN(Instances!CY17:Instances!CY17))</f>
        <v>0</v>
      </c>
      <c r="CZ17" s="1" cm="1">
        <f t="array" ref="CZ17">_xlfn.SWITCH($A$2,"average", AVERAGE(Instances!CZ17:Instances!CZ17),"median", MEDIAN(Instances!CZ17:Instances!CZ17),"min", MIN(Instances!CZ17:Instances!CZ17),"max", MAX(Instances!CZ17:Instances!CZ17),"diff", MAX(Instances!CZ17:Instances!CZ17)-MIN(Instances!CZ17:Instances!CZ17))</f>
        <v>0</v>
      </c>
      <c r="DA17" s="1" cm="1">
        <f t="array" ref="DA17">_xlfn.SWITCH($A$2,"average", AVERAGE(Instances!DA17:Instances!DA17),"median", MEDIAN(Instances!DA17:Instances!DA17),"min", MIN(Instances!DA17:Instances!DA17),"max", MAX(Instances!DA17:Instances!DA17),"diff", MAX(Instances!DA17:Instances!DA17)-MIN(Instances!DA17:Instances!DA17))</f>
        <v>0</v>
      </c>
      <c r="DB17" s="1"/>
      <c r="DC17" s="1" cm="1">
        <f t="array" ref="DC17">_xlfn.SWITCH($A$2,"average", AVERAGE(Instances!DC17:Instances!DC17),"median", MEDIAN(Instances!DC17:Instances!DC17),"min", MIN(Instances!DC17:Instances!DC17),"max", MAX(Instances!DC17:Instances!DC17),"diff", MAX(Instances!DC17:Instances!DC17)-MIN(Instances!DC17:Instances!DC17))</f>
        <v>0</v>
      </c>
      <c r="DD17" s="1" cm="1">
        <f t="array" ref="DD17">_xlfn.SWITCH($A$2,"average", AVERAGE(Instances!DD17:Instances!DD17),"median", MEDIAN(Instances!DD17:Instances!DD17),"min", MIN(Instances!DD17:Instances!DD17),"max", MAX(Instances!DD17:Instances!DD17),"diff", MAX(Instances!DD17:Instances!DD17)-MIN(Instances!DD17:Instances!DD17))</f>
        <v>0</v>
      </c>
      <c r="DE17" s="1" cm="1">
        <f t="array" ref="DE17">_xlfn.SWITCH($A$2,"average", AVERAGE(Instances!DE17:Instances!DE17),"median", MEDIAN(Instances!DE17:Instances!DE17),"min", MIN(Instances!DE17:Instances!DE17),"max", MAX(Instances!DE17:Instances!DE17),"diff", MAX(Instances!DE17:Instances!DE17)-MIN(Instances!DE17:Instances!DE17))</f>
        <v>0</v>
      </c>
      <c r="DF17" s="1" cm="1">
        <f t="array" ref="DF17">_xlfn.SWITCH($A$2,"average", AVERAGE(Instances!DF17:Instances!DF17),"median", MEDIAN(Instances!DF17:Instances!DF17),"min", MIN(Instances!DF17:Instances!DF17),"max", MAX(Instances!DF17:Instances!DF17),"diff", MAX(Instances!DF17:Instances!DF17)-MIN(Instances!DF17:Instances!DF17))</f>
        <v>0</v>
      </c>
      <c r="DG17" s="1" cm="1">
        <f t="array" ref="DG17">_xlfn.SWITCH($A$2,"average", AVERAGE(Instances!DG17:Instances!DG17),"median", MEDIAN(Instances!DG17:Instances!DG17),"min", MIN(Instances!DG17:Instances!DG17),"max", MAX(Instances!DG17:Instances!DG17),"diff", MAX(Instances!DG17:Instances!DG17)-MIN(Instances!DG17:Instances!DG17))</f>
        <v>0</v>
      </c>
      <c r="DH17" s="1" cm="1">
        <f t="array" ref="DH17">_xlfn.SWITCH($A$2,"average", AVERAGE(Instances!DH17:Instances!DH17),"median", MEDIAN(Instances!DH17:Instances!DH17),"min", MIN(Instances!DH17:Instances!DH17),"max", MAX(Instances!DH17:Instances!DH17),"diff", MAX(Instances!DH17:Instances!DH17)-MIN(Instances!DH17:Instances!DH17))</f>
        <v>0</v>
      </c>
      <c r="DI17" s="1" cm="1">
        <f t="array" ref="DI17">_xlfn.SWITCH($A$2,"average", AVERAGE(Instances!DI17:Instances!DI17),"median", MEDIAN(Instances!DI17:Instances!DI17),"min", MIN(Instances!DI17:Instances!DI17),"max", MAX(Instances!DI17:Instances!DI17),"diff", MAX(Instances!DI17:Instances!DI17)-MIN(Instances!DI17:Instances!DI17))</f>
        <v>0</v>
      </c>
      <c r="DJ17" s="1" cm="1">
        <f t="array" ref="DJ17">_xlfn.SWITCH($A$2,"average", AVERAGE(Instances!DJ17:Instances!DJ17),"median", MEDIAN(Instances!DJ17:Instances!DJ17),"min", MIN(Instances!DJ17:Instances!DJ17),"max", MAX(Instances!DJ17:Instances!DJ17),"diff", MAX(Instances!DJ17:Instances!DJ17)-MIN(Instances!DJ17:Instances!DJ17))</f>
        <v>0</v>
      </c>
      <c r="DK17" s="1" cm="1">
        <f t="array" ref="DK17">_xlfn.SWITCH($A$2,"average", AVERAGE(Instances!DK17:Instances!DK17),"median", MEDIAN(Instances!DK17:Instances!DK17),"min", MIN(Instances!DK17:Instances!DK17),"max", MAX(Instances!DK17:Instances!DK17),"diff", MAX(Instances!DK17:Instances!DK17)-MIN(Instances!DK17:Instances!DK17))</f>
        <v>0</v>
      </c>
      <c r="DL17" s="1" cm="1">
        <f t="array" ref="DL17">_xlfn.SWITCH($A$2,"average", AVERAGE(Instances!DL17:Instances!DL17),"median", MEDIAN(Instances!DL17:Instances!DL17),"min", MIN(Instances!DL17:Instances!DL17),"max", MAX(Instances!DL17:Instances!DL17),"diff", MAX(Instances!DL17:Instances!DL17)-MIN(Instances!DL17:Instances!DL17))</f>
        <v>0</v>
      </c>
      <c r="DM17" s="1" cm="1">
        <f t="array" ref="DM17">_xlfn.SWITCH($A$2,"average", AVERAGE(Instances!DM17:Instances!DM17),"median", MEDIAN(Instances!DM17:Instances!DM17),"min", MIN(Instances!DM17:Instances!DM17),"max", MAX(Instances!DM17:Instances!DM17),"diff", MAX(Instances!DM17:Instances!DM17)-MIN(Instances!DM17:Instances!DM17))</f>
        <v>0</v>
      </c>
      <c r="DN17" s="1" cm="1">
        <f t="array" ref="DN17">_xlfn.SWITCH($A$2,"average", AVERAGE(Instances!DN17:Instances!DN17),"median", MEDIAN(Instances!DN17:Instances!DN17),"min", MIN(Instances!DN17:Instances!DN17),"max", MAX(Instances!DN17:Instances!DN17),"diff", MAX(Instances!DN17:Instances!DN17)-MIN(Instances!DN17:Instances!DN17))</f>
        <v>0</v>
      </c>
      <c r="DO17" s="1" cm="1">
        <f t="array" ref="DO17">_xlfn.SWITCH($A$2,"average", AVERAGE(Instances!DO17:Instances!DO17),"median", MEDIAN(Instances!DO17:Instances!DO17),"min", MIN(Instances!DO17:Instances!DO17),"max", MAX(Instances!DO17:Instances!DO17),"diff", MAX(Instances!DO17:Instances!DO17)-MIN(Instances!DO17:Instances!DO17))</f>
        <v>0</v>
      </c>
      <c r="DP17" s="1" cm="1">
        <f t="array" ref="DP17">_xlfn.SWITCH($A$2,"average", AVERAGE(Instances!DP17:Instances!DP17),"median", MEDIAN(Instances!DP17:Instances!DP17),"min", MIN(Instances!DP17:Instances!DP17),"max", MAX(Instances!DP17:Instances!DP17),"diff", MAX(Instances!DP17:Instances!DP17)-MIN(Instances!DP17:Instances!DP17))</f>
        <v>0</v>
      </c>
      <c r="DQ17" s="1" cm="1">
        <f t="array" ref="DQ17">_xlfn.SWITCH($A$2,"average", AVERAGE(Instances!DQ17:Instances!DQ17),"median", MEDIAN(Instances!DQ17:Instances!DQ17),"min", MIN(Instances!DQ17:Instances!DQ17),"max", MAX(Instances!DQ17:Instances!DQ17),"diff", MAX(Instances!DQ17:Instances!DQ17)-MIN(Instances!DQ17:Instances!DQ17))</f>
        <v>0</v>
      </c>
      <c r="DR17" s="1" cm="1">
        <f t="array" ref="DR17">_xlfn.SWITCH($A$2,"average", AVERAGE(Instances!DR17:Instances!DR17),"median", MEDIAN(Instances!DR17:Instances!DR17),"min", MIN(Instances!DR17:Instances!DR17),"max", MAX(Instances!DR17:Instances!DR17),"diff", MAX(Instances!DR17:Instances!DR17)-MIN(Instances!DR17:Instances!DR17))</f>
        <v>0</v>
      </c>
      <c r="DS17" s="1" cm="1">
        <f t="array" ref="DS17">_xlfn.SWITCH($A$2,"average", AVERAGE(Instances!DS17:Instances!DS17),"median", MEDIAN(Instances!DS17:Instances!DS17),"min", MIN(Instances!DS17:Instances!DS17),"max", MAX(Instances!DS17:Instances!DS17),"diff", MAX(Instances!DS17:Instances!DS17)-MIN(Instances!DS17:Instances!DS17))</f>
        <v>0</v>
      </c>
      <c r="DT17" s="1"/>
      <c r="DU17" s="1" cm="1">
        <f t="array" ref="DU17">_xlfn.SWITCH($A$2,"average", AVERAGE(Instances!DU17:Instances!DU17),"median", MEDIAN(Instances!DU17:Instances!DU17),"min", MIN(Instances!DU17:Instances!DU17),"max", MAX(Instances!DU17:Instances!DU17),"diff", MAX(Instances!DU17:Instances!DU17)-MIN(Instances!DU17:Instances!DU17))</f>
        <v>0</v>
      </c>
      <c r="DV17" s="1" cm="1">
        <f t="array" ref="DV17">_xlfn.SWITCH($A$2,"average", AVERAGE(Instances!DV17:Instances!DV17),"median", MEDIAN(Instances!DV17:Instances!DV17),"min", MIN(Instances!DV17:Instances!DV17),"max", MAX(Instances!DV17:Instances!DV17),"diff", MAX(Instances!DV17:Instances!DV17)-MIN(Instances!DV17:Instances!DV17))</f>
        <v>0</v>
      </c>
      <c r="DW17" s="1" cm="1">
        <f t="array" ref="DW17">_xlfn.SWITCH($A$2,"average", AVERAGE(Instances!DW17:Instances!DW17),"median", MEDIAN(Instances!DW17:Instances!DW17),"min", MIN(Instances!DW17:Instances!DW17),"max", MAX(Instances!DW17:Instances!DW17),"diff", MAX(Instances!DW17:Instances!DW17)-MIN(Instances!DW17:Instances!DW17))</f>
        <v>0</v>
      </c>
      <c r="DX17" s="1" cm="1">
        <f t="array" ref="DX17">_xlfn.SWITCH($A$2,"average", AVERAGE(Instances!DX17:Instances!DX17),"median", MEDIAN(Instances!DX17:Instances!DX17),"min", MIN(Instances!DX17:Instances!DX17),"max", MAX(Instances!DX17:Instances!DX17),"diff", MAX(Instances!DX17:Instances!DX17)-MIN(Instances!DX17:Instances!DX17))</f>
        <v>0</v>
      </c>
      <c r="DY17" s="1" cm="1">
        <f t="array" ref="DY17">_xlfn.SWITCH($A$2,"average", AVERAGE(Instances!DY17:Instances!DY17),"median", MEDIAN(Instances!DY17:Instances!DY17),"min", MIN(Instances!DY17:Instances!DY17),"max", MAX(Instances!DY17:Instances!DY17),"diff", MAX(Instances!DY17:Instances!DY17)-MIN(Instances!DY17:Instances!DY17))</f>
        <v>0</v>
      </c>
      <c r="DZ17" s="1" cm="1">
        <f t="array" ref="DZ17">_xlfn.SWITCH($A$2,"average", AVERAGE(Instances!DZ17:Instances!DZ17),"median", MEDIAN(Instances!DZ17:Instances!DZ17),"min", MIN(Instances!DZ17:Instances!DZ17),"max", MAX(Instances!DZ17:Instances!DZ17),"diff", MAX(Instances!DZ17:Instances!DZ17)-MIN(Instances!DZ17:Instances!DZ17))</f>
        <v>0</v>
      </c>
      <c r="EA17" s="1" cm="1">
        <f t="array" ref="EA17">_xlfn.SWITCH($A$2,"average", AVERAGE(Instances!EA17:Instances!EA17),"median", MEDIAN(Instances!EA17:Instances!EA17),"min", MIN(Instances!EA17:Instances!EA17),"max", MAX(Instances!EA17:Instances!EA17),"diff", MAX(Instances!EA17:Instances!EA17)-MIN(Instances!EA17:Instances!EA17))</f>
        <v>0</v>
      </c>
      <c r="EB17" s="1" cm="1">
        <f t="array" ref="EB17">_xlfn.SWITCH($A$2,"average", AVERAGE(Instances!EB17:Instances!EB17),"median", MEDIAN(Instances!EB17:Instances!EB17),"min", MIN(Instances!EB17:Instances!EB17),"max", MAX(Instances!EB17:Instances!EB17),"diff", MAX(Instances!EB17:Instances!EB17)-MIN(Instances!EB17:Instances!EB17))</f>
        <v>0</v>
      </c>
      <c r="EC17" s="1" cm="1">
        <f t="array" ref="EC17">_xlfn.SWITCH($A$2,"average", AVERAGE(Instances!EC17:Instances!EC17),"median", MEDIAN(Instances!EC17:Instances!EC17),"min", MIN(Instances!EC17:Instances!EC17),"max", MAX(Instances!EC17:Instances!EC17),"diff", MAX(Instances!EC17:Instances!EC17)-MIN(Instances!EC17:Instances!EC17))</f>
        <v>0</v>
      </c>
      <c r="ED17" s="1" cm="1">
        <f t="array" ref="ED17">_xlfn.SWITCH($A$2,"average", AVERAGE(Instances!ED17:Instances!ED17),"median", MEDIAN(Instances!ED17:Instances!ED17),"min", MIN(Instances!ED17:Instances!ED17),"max", MAX(Instances!ED17:Instances!ED17),"diff", MAX(Instances!ED17:Instances!ED17)-MIN(Instances!ED17:Instances!ED17))</f>
        <v>0</v>
      </c>
      <c r="EE17" s="1" cm="1">
        <f t="array" ref="EE17">_xlfn.SWITCH($A$2,"average", AVERAGE(Instances!EE17:Instances!EE17),"median", MEDIAN(Instances!EE17:Instances!EE17),"min", MIN(Instances!EE17:Instances!EE17),"max", MAX(Instances!EE17:Instances!EE17),"diff", MAX(Instances!EE17:Instances!EE17)-MIN(Instances!EE17:Instances!EE17))</f>
        <v>0</v>
      </c>
      <c r="EF17" s="1" cm="1">
        <f t="array" ref="EF17">_xlfn.SWITCH($A$2,"average", AVERAGE(Instances!EF17:Instances!EF17),"median", MEDIAN(Instances!EF17:Instances!EF17),"min", MIN(Instances!EF17:Instances!EF17),"max", MAX(Instances!EF17:Instances!EF17),"diff", MAX(Instances!EF17:Instances!EF17)-MIN(Instances!EF17:Instances!EF17))</f>
        <v>0</v>
      </c>
      <c r="EG17" s="1" cm="1">
        <f t="array" ref="EG17">_xlfn.SWITCH($A$2,"average", AVERAGE(Instances!EG17:Instances!EG17),"median", MEDIAN(Instances!EG17:Instances!EG17),"min", MIN(Instances!EG17:Instances!EG17),"max", MAX(Instances!EG17:Instances!EG17),"diff", MAX(Instances!EG17:Instances!EG17)-MIN(Instances!EG17:Instances!EG17))</f>
        <v>0</v>
      </c>
      <c r="EH17" s="1" cm="1">
        <f t="array" ref="EH17">_xlfn.SWITCH($A$2,"average", AVERAGE(Instances!EH17:Instances!EH17),"median", MEDIAN(Instances!EH17:Instances!EH17),"min", MIN(Instances!EH17:Instances!EH17),"max", MAX(Instances!EH17:Instances!EH17),"diff", MAX(Instances!EH17:Instances!EH17)-MIN(Instances!EH17:Instances!EH17))</f>
        <v>0</v>
      </c>
      <c r="EI17" s="1" cm="1">
        <f t="array" ref="EI17">_xlfn.SWITCH($A$2,"average", AVERAGE(Instances!EI17:Instances!EI17),"median", MEDIAN(Instances!EI17:Instances!EI17),"min", MIN(Instances!EI17:Instances!EI17),"max", MAX(Instances!EI17:Instances!EI17),"diff", MAX(Instances!EI17:Instances!EI17)-MIN(Instances!EI17:Instances!EI17))</f>
        <v>0</v>
      </c>
      <c r="EJ17" s="1" cm="1">
        <f t="array" ref="EJ17">_xlfn.SWITCH($A$2,"average", AVERAGE(Instances!EJ17:Instances!EJ17),"median", MEDIAN(Instances!EJ17:Instances!EJ17),"min", MIN(Instances!EJ17:Instances!EJ17),"max", MAX(Instances!EJ17:Instances!EJ17),"diff", MAX(Instances!EJ17:Instances!EJ17)-MIN(Instances!EJ17:Instances!EJ17))</f>
        <v>0</v>
      </c>
      <c r="EK17" s="1" cm="1">
        <f t="array" ref="EK17">_xlfn.SWITCH($A$2,"average", AVERAGE(Instances!EK17:Instances!EK17),"median", MEDIAN(Instances!EK17:Instances!EK17),"min", MIN(Instances!EK17:Instances!EK17),"max", MAX(Instances!EK17:Instances!EK17),"diff", MAX(Instances!EK17:Instances!EK17)-MIN(Instances!EK17:Instances!EK17))</f>
        <v>0</v>
      </c>
      <c r="EL17" s="1"/>
      <c r="EM17" s="1" cm="1">
        <f t="array" ref="EM17">_xlfn.SWITCH($A$2,"average", AVERAGE(Instances!EM17:Instances!EM17),"median", MEDIAN(Instances!EM17:Instances!EM17),"min", MIN(Instances!EM17:Instances!EM17),"max", MAX(Instances!EM17:Instances!EM17),"diff", MAX(Instances!EM17:Instances!EM17)-MIN(Instances!EM17:Instances!EM17))</f>
        <v>0</v>
      </c>
      <c r="EN17" s="1" cm="1">
        <f t="array" ref="EN17">_xlfn.SWITCH($A$2,"average", AVERAGE(Instances!EN17:Instances!EN17),"median", MEDIAN(Instances!EN17:Instances!EN17),"min", MIN(Instances!EN17:Instances!EN17),"max", MAX(Instances!EN17:Instances!EN17),"diff", MAX(Instances!EN17:Instances!EN17)-MIN(Instances!EN17:Instances!EN17))</f>
        <v>0</v>
      </c>
      <c r="EO17" s="1" cm="1">
        <f t="array" ref="EO17">_xlfn.SWITCH($A$2,"average", AVERAGE(Instances!EO17:Instances!EO17),"median", MEDIAN(Instances!EO17:Instances!EO17),"min", MIN(Instances!EO17:Instances!EO17),"max", MAX(Instances!EO17:Instances!EO17),"diff", MAX(Instances!EO17:Instances!EO17)-MIN(Instances!EO17:Instances!EO17))</f>
        <v>0</v>
      </c>
      <c r="EP17" s="1" cm="1">
        <f t="array" ref="EP17">_xlfn.SWITCH($A$2,"average", AVERAGE(Instances!EP17:Instances!EP17),"median", MEDIAN(Instances!EP17:Instances!EP17),"min", MIN(Instances!EP17:Instances!EP17),"max", MAX(Instances!EP17:Instances!EP17),"diff", MAX(Instances!EP17:Instances!EP17)-MIN(Instances!EP17:Instances!EP17))</f>
        <v>0</v>
      </c>
      <c r="EQ17" s="1" cm="1">
        <f t="array" ref="EQ17">_xlfn.SWITCH($A$2,"average", AVERAGE(Instances!EQ17:Instances!EQ17),"median", MEDIAN(Instances!EQ17:Instances!EQ17),"min", MIN(Instances!EQ17:Instances!EQ17),"max", MAX(Instances!EQ17:Instances!EQ17),"diff", MAX(Instances!EQ17:Instances!EQ17)-MIN(Instances!EQ17:Instances!EQ17))</f>
        <v>0</v>
      </c>
      <c r="ER17" s="1" cm="1">
        <f t="array" ref="ER17">_xlfn.SWITCH($A$2,"average", AVERAGE(Instances!ER17:Instances!ER17),"median", MEDIAN(Instances!ER17:Instances!ER17),"min", MIN(Instances!ER17:Instances!ER17),"max", MAX(Instances!ER17:Instances!ER17),"diff", MAX(Instances!ER17:Instances!ER17)-MIN(Instances!ER17:Instances!ER17))</f>
        <v>0</v>
      </c>
      <c r="ES17" s="1" cm="1">
        <f t="array" ref="ES17">_xlfn.SWITCH($A$2,"average", AVERAGE(Instances!ES17:Instances!ES17),"median", MEDIAN(Instances!ES17:Instances!ES17),"min", MIN(Instances!ES17:Instances!ES17),"max", MAX(Instances!ES17:Instances!ES17),"diff", MAX(Instances!ES17:Instances!ES17)-MIN(Instances!ES17:Instances!ES17))</f>
        <v>0</v>
      </c>
      <c r="ET17" s="1" cm="1">
        <f t="array" ref="ET17">_xlfn.SWITCH($A$2,"average", AVERAGE(Instances!ET17:Instances!ET17),"median", MEDIAN(Instances!ET17:Instances!ET17),"min", MIN(Instances!ET17:Instances!ET17),"max", MAX(Instances!ET17:Instances!ET17),"diff", MAX(Instances!ET17:Instances!ET17)-MIN(Instances!ET17:Instances!ET17))</f>
        <v>0</v>
      </c>
      <c r="EU17" s="1" cm="1">
        <f t="array" ref="EU17">_xlfn.SWITCH($A$2,"average", AVERAGE(Instances!EU17:Instances!EU17),"median", MEDIAN(Instances!EU17:Instances!EU17),"min", MIN(Instances!EU17:Instances!EU17),"max", MAX(Instances!EU17:Instances!EU17),"diff", MAX(Instances!EU17:Instances!EU17)-MIN(Instances!EU17:Instances!EU17))</f>
        <v>0</v>
      </c>
      <c r="EV17" s="1" cm="1">
        <f t="array" ref="EV17">_xlfn.SWITCH($A$2,"average", AVERAGE(Instances!EV17:Instances!EV17),"median", MEDIAN(Instances!EV17:Instances!EV17),"min", MIN(Instances!EV17:Instances!EV17),"max", MAX(Instances!EV17:Instances!EV17),"diff", MAX(Instances!EV17:Instances!EV17)-MIN(Instances!EV17:Instances!EV17))</f>
        <v>0</v>
      </c>
      <c r="EW17" s="1" cm="1">
        <f t="array" ref="EW17">_xlfn.SWITCH($A$2,"average", AVERAGE(Instances!EW17:Instances!EW17),"median", MEDIAN(Instances!EW17:Instances!EW17),"min", MIN(Instances!EW17:Instances!EW17),"max", MAX(Instances!EW17:Instances!EW17),"diff", MAX(Instances!EW17:Instances!EW17)-MIN(Instances!EW17:Instances!EW17))</f>
        <v>0</v>
      </c>
      <c r="EX17" s="1" cm="1">
        <f t="array" ref="EX17">_xlfn.SWITCH($A$2,"average", AVERAGE(Instances!EX17:Instances!EX17),"median", MEDIAN(Instances!EX17:Instances!EX17),"min", MIN(Instances!EX17:Instances!EX17),"max", MAX(Instances!EX17:Instances!EX17),"diff", MAX(Instances!EX17:Instances!EX17)-MIN(Instances!EX17:Instances!EX17))</f>
        <v>0</v>
      </c>
      <c r="EY17" s="1" cm="1">
        <f t="array" ref="EY17">_xlfn.SWITCH($A$2,"average", AVERAGE(Instances!EY17:Instances!EY17),"median", MEDIAN(Instances!EY17:Instances!EY17),"min", MIN(Instances!EY17:Instances!EY17),"max", MAX(Instances!EY17:Instances!EY17),"diff", MAX(Instances!EY17:Instances!EY17)-MIN(Instances!EY17:Instances!EY17))</f>
        <v>0</v>
      </c>
      <c r="EZ17" s="1" cm="1">
        <f t="array" ref="EZ17">_xlfn.SWITCH($A$2,"average", AVERAGE(Instances!EZ17:Instances!EZ17),"median", MEDIAN(Instances!EZ17:Instances!EZ17),"min", MIN(Instances!EZ17:Instances!EZ17),"max", MAX(Instances!EZ17:Instances!EZ17),"diff", MAX(Instances!EZ17:Instances!EZ17)-MIN(Instances!EZ17:Instances!EZ17))</f>
        <v>0</v>
      </c>
      <c r="FA17" s="1" cm="1">
        <f t="array" ref="FA17">_xlfn.SWITCH($A$2,"average", AVERAGE(Instances!FA17:Instances!FA17),"median", MEDIAN(Instances!FA17:Instances!FA17),"min", MIN(Instances!FA17:Instances!FA17),"max", MAX(Instances!FA17:Instances!FA17),"diff", MAX(Instances!FA17:Instances!FA17)-MIN(Instances!FA17:Instances!FA17))</f>
        <v>0</v>
      </c>
      <c r="FB17" s="1" cm="1">
        <f t="array" ref="FB17">_xlfn.SWITCH($A$2,"average", AVERAGE(Instances!FB17:Instances!FB17),"median", MEDIAN(Instances!FB17:Instances!FB17),"min", MIN(Instances!FB17:Instances!FB17),"max", MAX(Instances!FB17:Instances!FB17),"diff", MAX(Instances!FB17:Instances!FB17)-MIN(Instances!FB17:Instances!FB17))</f>
        <v>0</v>
      </c>
      <c r="FC17" s="1" cm="1">
        <f t="array" ref="FC17">_xlfn.SWITCH($A$2,"average", AVERAGE(Instances!FC17:Instances!FC17),"median", MEDIAN(Instances!FC17:Instances!FC17),"min", MIN(Instances!FC17:Instances!FC17),"max", MAX(Instances!FC17:Instances!FC17),"diff", MAX(Instances!FC17:Instances!FC17)-MIN(Instances!FC17:Instances!FC17))</f>
        <v>0</v>
      </c>
      <c r="FD17" s="1"/>
      <c r="FE17" s="1" cm="1">
        <f t="array" ref="FE17">_xlfn.SWITCH($A$2,"average", AVERAGE(Instances!FE17:Instances!FE17),"median", MEDIAN(Instances!FE17:Instances!FE17),"min", MIN(Instances!FE17:Instances!FE17),"max", MAX(Instances!FE17:Instances!FE17),"diff", MAX(Instances!FE17:Instances!FE17)-MIN(Instances!FE17:Instances!FE17))</f>
        <v>0</v>
      </c>
      <c r="FF17" s="1" cm="1">
        <f t="array" ref="FF17">_xlfn.SWITCH($A$2,"average", AVERAGE(Instances!FF17:Instances!FF17),"median", MEDIAN(Instances!FF17:Instances!FF17),"min", MIN(Instances!FF17:Instances!FF17),"max", MAX(Instances!FF17:Instances!FF17),"diff", MAX(Instances!FF17:Instances!FF17)-MIN(Instances!FF17:Instances!FF17))</f>
        <v>0</v>
      </c>
      <c r="FG17" s="1" cm="1">
        <f t="array" ref="FG17">_xlfn.SWITCH($A$2,"average", AVERAGE(Instances!FG17:Instances!FG17),"median", MEDIAN(Instances!FG17:Instances!FG17),"min", MIN(Instances!FG17:Instances!FG17),"max", MAX(Instances!FG17:Instances!FG17),"diff", MAX(Instances!FG17:Instances!FG17)-MIN(Instances!FG17:Instances!FG17))</f>
        <v>0</v>
      </c>
      <c r="FH17" s="1" cm="1">
        <f t="array" ref="FH17">_xlfn.SWITCH($A$2,"average", AVERAGE(Instances!FH17:Instances!FH17),"median", MEDIAN(Instances!FH17:Instances!FH17),"min", MIN(Instances!FH17:Instances!FH17),"max", MAX(Instances!FH17:Instances!FH17),"diff", MAX(Instances!FH17:Instances!FH17)-MIN(Instances!FH17:Instances!FH17))</f>
        <v>0</v>
      </c>
      <c r="FI17" s="1" cm="1">
        <f t="array" ref="FI17">_xlfn.SWITCH($A$2,"average", AVERAGE(Instances!FI17:Instances!FI17),"median", MEDIAN(Instances!FI17:Instances!FI17),"min", MIN(Instances!FI17:Instances!FI17),"max", MAX(Instances!FI17:Instances!FI17),"diff", MAX(Instances!FI17:Instances!FI17)-MIN(Instances!FI17:Instances!FI17))</f>
        <v>0</v>
      </c>
      <c r="FJ17" s="1" cm="1">
        <f t="array" ref="FJ17">_xlfn.SWITCH($A$2,"average", AVERAGE(Instances!FJ17:Instances!FJ17),"median", MEDIAN(Instances!FJ17:Instances!FJ17),"min", MIN(Instances!FJ17:Instances!FJ17),"max", MAX(Instances!FJ17:Instances!FJ17),"diff", MAX(Instances!FJ17:Instances!FJ17)-MIN(Instances!FJ17:Instances!FJ17))</f>
        <v>0</v>
      </c>
      <c r="FK17" s="1" cm="1">
        <f t="array" ref="FK17">_xlfn.SWITCH($A$2,"average", AVERAGE(Instances!FK17:Instances!FK17),"median", MEDIAN(Instances!FK17:Instances!FK17),"min", MIN(Instances!FK17:Instances!FK17),"max", MAX(Instances!FK17:Instances!FK17),"diff", MAX(Instances!FK17:Instances!FK17)-MIN(Instances!FK17:Instances!FK17))</f>
        <v>0</v>
      </c>
      <c r="FL17" s="1" cm="1">
        <f t="array" ref="FL17">_xlfn.SWITCH($A$2,"average", AVERAGE(Instances!FL17:Instances!FL17),"median", MEDIAN(Instances!FL17:Instances!FL17),"min", MIN(Instances!FL17:Instances!FL17),"max", MAX(Instances!FL17:Instances!FL17),"diff", MAX(Instances!FL17:Instances!FL17)-MIN(Instances!FL17:Instances!FL17))</f>
        <v>0</v>
      </c>
      <c r="FM17" s="1" cm="1">
        <f t="array" ref="FM17">_xlfn.SWITCH($A$2,"average", AVERAGE(Instances!FM17:Instances!FM17),"median", MEDIAN(Instances!FM17:Instances!FM17),"min", MIN(Instances!FM17:Instances!FM17),"max", MAX(Instances!FM17:Instances!FM17),"diff", MAX(Instances!FM17:Instances!FM17)-MIN(Instances!FM17:Instances!FM17))</f>
        <v>0</v>
      </c>
      <c r="FN17" s="1" cm="1">
        <f t="array" ref="FN17">_xlfn.SWITCH($A$2,"average", AVERAGE(Instances!FN17:Instances!FN17),"median", MEDIAN(Instances!FN17:Instances!FN17),"min", MIN(Instances!FN17:Instances!FN17),"max", MAX(Instances!FN17:Instances!FN17),"diff", MAX(Instances!FN17:Instances!FN17)-MIN(Instances!FN17:Instances!FN17))</f>
        <v>0</v>
      </c>
      <c r="FO17" s="1" cm="1">
        <f t="array" ref="FO17">_xlfn.SWITCH($A$2,"average", AVERAGE(Instances!FO17:Instances!FO17),"median", MEDIAN(Instances!FO17:Instances!FO17),"min", MIN(Instances!FO17:Instances!FO17),"max", MAX(Instances!FO17:Instances!FO17),"diff", MAX(Instances!FO17:Instances!FO17)-MIN(Instances!FO17:Instances!FO17))</f>
        <v>0</v>
      </c>
      <c r="FP17" s="1" cm="1">
        <f t="array" ref="FP17">_xlfn.SWITCH($A$2,"average", AVERAGE(Instances!FP17:Instances!FP17),"median", MEDIAN(Instances!FP17:Instances!FP17),"min", MIN(Instances!FP17:Instances!FP17),"max", MAX(Instances!FP17:Instances!FP17),"diff", MAX(Instances!FP17:Instances!FP17)-MIN(Instances!FP17:Instances!FP17))</f>
        <v>0</v>
      </c>
      <c r="FQ17" s="1" cm="1">
        <f t="array" ref="FQ17">_xlfn.SWITCH($A$2,"average", AVERAGE(Instances!FQ17:Instances!FQ17),"median", MEDIAN(Instances!FQ17:Instances!FQ17),"min", MIN(Instances!FQ17:Instances!FQ17),"max", MAX(Instances!FQ17:Instances!FQ17),"diff", MAX(Instances!FQ17:Instances!FQ17)-MIN(Instances!FQ17:Instances!FQ17))</f>
        <v>0</v>
      </c>
      <c r="FR17" s="1" cm="1">
        <f t="array" ref="FR17">_xlfn.SWITCH($A$2,"average", AVERAGE(Instances!FR17:Instances!FR17),"median", MEDIAN(Instances!FR17:Instances!FR17),"min", MIN(Instances!FR17:Instances!FR17),"max", MAX(Instances!FR17:Instances!FR17),"diff", MAX(Instances!FR17:Instances!FR17)-MIN(Instances!FR17:Instances!FR17))</f>
        <v>0</v>
      </c>
      <c r="FS17" s="1" cm="1">
        <f t="array" ref="FS17">_xlfn.SWITCH($A$2,"average", AVERAGE(Instances!FS17:Instances!FS17),"median", MEDIAN(Instances!FS17:Instances!FS17),"min", MIN(Instances!FS17:Instances!FS17),"max", MAX(Instances!FS17:Instances!FS17),"diff", MAX(Instances!FS17:Instances!FS17)-MIN(Instances!FS17:Instances!FS17))</f>
        <v>0</v>
      </c>
      <c r="FT17" s="1" cm="1">
        <f t="array" ref="FT17">_xlfn.SWITCH($A$2,"average", AVERAGE(Instances!FT17:Instances!FT17),"median", MEDIAN(Instances!FT17:Instances!FT17),"min", MIN(Instances!FT17:Instances!FT17),"max", MAX(Instances!FT17:Instances!FT17),"diff", MAX(Instances!FT17:Instances!FT17)-MIN(Instances!FT17:Instances!FT17))</f>
        <v>0</v>
      </c>
      <c r="FU17" s="1" cm="1">
        <f t="array" ref="FU17">_xlfn.SWITCH($A$2,"average", AVERAGE(Instances!FU17:Instances!FU17),"median", MEDIAN(Instances!FU17:Instances!FU17),"min", MIN(Instances!FU17:Instances!FU17),"max", MAX(Instances!FU17:Instances!FU17),"diff", MAX(Instances!FU17:Instances!FU17)-MIN(Instances!FU17:Instances!FU17))</f>
        <v>0</v>
      </c>
      <c r="FV17" s="1"/>
      <c r="FW17" s="1" cm="1">
        <f t="array" ref="FW17">_xlfn.SWITCH($A$2,"average", AVERAGE(Instances!FW17:Instances!FW17),"median", MEDIAN(Instances!FW17:Instances!FW17),"min", MIN(Instances!FW17:Instances!FW17),"max", MAX(Instances!FW17:Instances!FW17),"diff", MAX(Instances!FW17:Instances!FW17)-MIN(Instances!FW17:Instances!FW17))</f>
        <v>0</v>
      </c>
      <c r="FX17" s="1" cm="1">
        <f t="array" ref="FX17">_xlfn.SWITCH($A$2,"average", AVERAGE(Instances!FX17:Instances!FX17),"median", MEDIAN(Instances!FX17:Instances!FX17),"min", MIN(Instances!FX17:Instances!FX17),"max", MAX(Instances!FX17:Instances!FX17),"diff", MAX(Instances!FX17:Instances!FX17)-MIN(Instances!FX17:Instances!FX17))</f>
        <v>0</v>
      </c>
      <c r="FY17" s="1" cm="1">
        <f t="array" ref="FY17">_xlfn.SWITCH($A$2,"average", AVERAGE(Instances!FY17:Instances!FY17),"median", MEDIAN(Instances!FY17:Instances!FY17),"min", MIN(Instances!FY17:Instances!FY17),"max", MAX(Instances!FY17:Instances!FY17),"diff", MAX(Instances!FY17:Instances!FY17)-MIN(Instances!FY17:Instances!FY17))</f>
        <v>0</v>
      </c>
      <c r="FZ17" s="1" cm="1">
        <f t="array" ref="FZ17">_xlfn.SWITCH($A$2,"average", AVERAGE(Instances!FZ17:Instances!FZ17),"median", MEDIAN(Instances!FZ17:Instances!FZ17),"min", MIN(Instances!FZ17:Instances!FZ17),"max", MAX(Instances!FZ17:Instances!FZ17),"diff", MAX(Instances!FZ17:Instances!FZ17)-MIN(Instances!FZ17:Instances!FZ17))</f>
        <v>0</v>
      </c>
      <c r="GA17" s="1" cm="1">
        <f t="array" ref="GA17">_xlfn.SWITCH($A$2,"average", AVERAGE(Instances!GA17:Instances!GA17),"median", MEDIAN(Instances!GA17:Instances!GA17),"min", MIN(Instances!GA17:Instances!GA17),"max", MAX(Instances!GA17:Instances!GA17),"diff", MAX(Instances!GA17:Instances!GA17)-MIN(Instances!GA17:Instances!GA17))</f>
        <v>0</v>
      </c>
      <c r="GB17" s="1" cm="1">
        <f t="array" ref="GB17">_xlfn.SWITCH($A$2,"average", AVERAGE(Instances!GB17:Instances!GB17),"median", MEDIAN(Instances!GB17:Instances!GB17),"min", MIN(Instances!GB17:Instances!GB17),"max", MAX(Instances!GB17:Instances!GB17),"diff", MAX(Instances!GB17:Instances!GB17)-MIN(Instances!GB17:Instances!GB17))</f>
        <v>0</v>
      </c>
      <c r="GC17" s="1" cm="1">
        <f t="array" ref="GC17">_xlfn.SWITCH($A$2,"average", AVERAGE(Instances!GC17:Instances!GC17),"median", MEDIAN(Instances!GC17:Instances!GC17),"min", MIN(Instances!GC17:Instances!GC17),"max", MAX(Instances!GC17:Instances!GC17),"diff", MAX(Instances!GC17:Instances!GC17)-MIN(Instances!GC17:Instances!GC17))</f>
        <v>0</v>
      </c>
      <c r="GD17" s="1" cm="1">
        <f t="array" ref="GD17">_xlfn.SWITCH($A$2,"average", AVERAGE(Instances!GD17:Instances!GD17),"median", MEDIAN(Instances!GD17:Instances!GD17),"min", MIN(Instances!GD17:Instances!GD17),"max", MAX(Instances!GD17:Instances!GD17),"diff", MAX(Instances!GD17:Instances!GD17)-MIN(Instances!GD17:Instances!GD17))</f>
        <v>0</v>
      </c>
      <c r="GE17" s="1" cm="1">
        <f t="array" ref="GE17">_xlfn.SWITCH($A$2,"average", AVERAGE(Instances!GE17:Instances!GE17),"median", MEDIAN(Instances!GE17:Instances!GE17),"min", MIN(Instances!GE17:Instances!GE17),"max", MAX(Instances!GE17:Instances!GE17),"diff", MAX(Instances!GE17:Instances!GE17)-MIN(Instances!GE17:Instances!GE17))</f>
        <v>0</v>
      </c>
      <c r="GF17" s="1" cm="1">
        <f t="array" ref="GF17">_xlfn.SWITCH($A$2,"average", AVERAGE(Instances!GF17:Instances!GF17),"median", MEDIAN(Instances!GF17:Instances!GF17),"min", MIN(Instances!GF17:Instances!GF17),"max", MAX(Instances!GF17:Instances!GF17),"diff", MAX(Instances!GF17:Instances!GF17)-MIN(Instances!GF17:Instances!GF17))</f>
        <v>0</v>
      </c>
      <c r="GG17" s="1" cm="1">
        <f t="array" ref="GG17">_xlfn.SWITCH($A$2,"average", AVERAGE(Instances!GG17:Instances!GG17),"median", MEDIAN(Instances!GG17:Instances!GG17),"min", MIN(Instances!GG17:Instances!GG17),"max", MAX(Instances!GG17:Instances!GG17),"diff", MAX(Instances!GG17:Instances!GG17)-MIN(Instances!GG17:Instances!GG17))</f>
        <v>0</v>
      </c>
      <c r="GH17" s="1" cm="1">
        <f t="array" ref="GH17">_xlfn.SWITCH($A$2,"average", AVERAGE(Instances!GH17:Instances!GH17),"median", MEDIAN(Instances!GH17:Instances!GH17),"min", MIN(Instances!GH17:Instances!GH17),"max", MAX(Instances!GH17:Instances!GH17),"diff", MAX(Instances!GH17:Instances!GH17)-MIN(Instances!GH17:Instances!GH17))</f>
        <v>0</v>
      </c>
      <c r="GI17" s="1" cm="1">
        <f t="array" ref="GI17">_xlfn.SWITCH($A$2,"average", AVERAGE(Instances!GI17:Instances!GI17),"median", MEDIAN(Instances!GI17:Instances!GI17),"min", MIN(Instances!GI17:Instances!GI17),"max", MAX(Instances!GI17:Instances!GI17),"diff", MAX(Instances!GI17:Instances!GI17)-MIN(Instances!GI17:Instances!GI17))</f>
        <v>0</v>
      </c>
      <c r="GJ17" s="1" cm="1">
        <f t="array" ref="GJ17">_xlfn.SWITCH($A$2,"average", AVERAGE(Instances!GJ17:Instances!GJ17),"median", MEDIAN(Instances!GJ17:Instances!GJ17),"min", MIN(Instances!GJ17:Instances!GJ17),"max", MAX(Instances!GJ17:Instances!GJ17),"diff", MAX(Instances!GJ17:Instances!GJ17)-MIN(Instances!GJ17:Instances!GJ17))</f>
        <v>0</v>
      </c>
      <c r="GK17" s="1" cm="1">
        <f t="array" ref="GK17">_xlfn.SWITCH($A$2,"average", AVERAGE(Instances!GK17:Instances!GK17),"median", MEDIAN(Instances!GK17:Instances!GK17),"min", MIN(Instances!GK17:Instances!GK17),"max", MAX(Instances!GK17:Instances!GK17),"diff", MAX(Instances!GK17:Instances!GK17)-MIN(Instances!GK17:Instances!GK17))</f>
        <v>0</v>
      </c>
      <c r="GL17" s="1" cm="1">
        <f t="array" ref="GL17">_xlfn.SWITCH($A$2,"average", AVERAGE(Instances!GL17:Instances!GL17),"median", MEDIAN(Instances!GL17:Instances!GL17),"min", MIN(Instances!GL17:Instances!GL17),"max", MAX(Instances!GL17:Instances!GL17),"diff", MAX(Instances!GL17:Instances!GL17)-MIN(Instances!GL17:Instances!GL17))</f>
        <v>0</v>
      </c>
      <c r="GM17" s="1" cm="1">
        <f t="array" ref="GM17">_xlfn.SWITCH($A$2,"average", AVERAGE(Instances!GM17:Instances!GM17),"median", MEDIAN(Instances!GM17:Instances!GM17),"min", MIN(Instances!GM17:Instances!GM17),"max", MAX(Instances!GM17:Instances!GM17),"diff", MAX(Instances!GM17:Instances!GM17)-MIN(Instances!GM17:Instances!GM17))</f>
        <v>0</v>
      </c>
      <c r="GN17" s="1"/>
      <c r="GO17" s="1" cm="1">
        <f t="array" ref="GO17">_xlfn.SWITCH($A$2,"average", AVERAGE(Instances!GO17:Instances!GO17),"median", MEDIAN(Instances!GO17:Instances!GO17),"min", MIN(Instances!GO17:Instances!GO17),"max", MAX(Instances!GO17:Instances!GO17),"diff", MAX(Instances!GO17:Instances!GO17)-MIN(Instances!GO17:Instances!GO17))</f>
        <v>0</v>
      </c>
      <c r="GP17" s="1" cm="1">
        <f t="array" ref="GP17">_xlfn.SWITCH($A$2,"average", AVERAGE(Instances!GP17:Instances!GP17),"median", MEDIAN(Instances!GP17:Instances!GP17),"min", MIN(Instances!GP17:Instances!GP17),"max", MAX(Instances!GP17:Instances!GP17),"diff", MAX(Instances!GP17:Instances!GP17)-MIN(Instances!GP17:Instances!GP17))</f>
        <v>0</v>
      </c>
      <c r="GQ17" s="1" cm="1">
        <f t="array" ref="GQ17">_xlfn.SWITCH($A$2,"average", AVERAGE(Instances!GQ17:Instances!GQ17),"median", MEDIAN(Instances!GQ17:Instances!GQ17),"min", MIN(Instances!GQ17:Instances!GQ17),"max", MAX(Instances!GQ17:Instances!GQ17),"diff", MAX(Instances!GQ17:Instances!GQ17)-MIN(Instances!GQ17:Instances!GQ17))</f>
        <v>0</v>
      </c>
      <c r="GR17" s="1" cm="1">
        <f t="array" ref="GR17">_xlfn.SWITCH($A$2,"average", AVERAGE(Instances!GR17:Instances!GR17),"median", MEDIAN(Instances!GR17:Instances!GR17),"min", MIN(Instances!GR17:Instances!GR17),"max", MAX(Instances!GR17:Instances!GR17),"diff", MAX(Instances!GR17:Instances!GR17)-MIN(Instances!GR17:Instances!GR17))</f>
        <v>0</v>
      </c>
      <c r="GS17" s="1" cm="1">
        <f t="array" ref="GS17">_xlfn.SWITCH($A$2,"average", AVERAGE(Instances!GS17:Instances!GS17),"median", MEDIAN(Instances!GS17:Instances!GS17),"min", MIN(Instances!GS17:Instances!GS17),"max", MAX(Instances!GS17:Instances!GS17),"diff", MAX(Instances!GS17:Instances!GS17)-MIN(Instances!GS17:Instances!GS17))</f>
        <v>0</v>
      </c>
      <c r="GT17" s="1" cm="1">
        <f t="array" ref="GT17">_xlfn.SWITCH($A$2,"average", AVERAGE(Instances!GT17:Instances!GT17),"median", MEDIAN(Instances!GT17:Instances!GT17),"min", MIN(Instances!GT17:Instances!GT17),"max", MAX(Instances!GT17:Instances!GT17),"diff", MAX(Instances!GT17:Instances!GT17)-MIN(Instances!GT17:Instances!GT17))</f>
        <v>0</v>
      </c>
      <c r="GU17" s="1" cm="1">
        <f t="array" ref="GU17">_xlfn.SWITCH($A$2,"average", AVERAGE(Instances!GU17:Instances!GU17),"median", MEDIAN(Instances!GU17:Instances!GU17),"min", MIN(Instances!GU17:Instances!GU17),"max", MAX(Instances!GU17:Instances!GU17),"diff", MAX(Instances!GU17:Instances!GU17)-MIN(Instances!GU17:Instances!GU17))</f>
        <v>0</v>
      </c>
      <c r="GV17" s="1" cm="1">
        <f t="array" ref="GV17">_xlfn.SWITCH($A$2,"average", AVERAGE(Instances!GV17:Instances!GV17),"median", MEDIAN(Instances!GV17:Instances!GV17),"min", MIN(Instances!GV17:Instances!GV17),"max", MAX(Instances!GV17:Instances!GV17),"diff", MAX(Instances!GV17:Instances!GV17)-MIN(Instances!GV17:Instances!GV17))</f>
        <v>0</v>
      </c>
      <c r="GW17" s="1" cm="1">
        <f t="array" ref="GW17">_xlfn.SWITCH($A$2,"average", AVERAGE(Instances!GW17:Instances!GW17),"median", MEDIAN(Instances!GW17:Instances!GW17),"min", MIN(Instances!GW17:Instances!GW17),"max", MAX(Instances!GW17:Instances!GW17),"diff", MAX(Instances!GW17:Instances!GW17)-MIN(Instances!GW17:Instances!GW17))</f>
        <v>0</v>
      </c>
      <c r="GX17" s="1" cm="1">
        <f t="array" ref="GX17">_xlfn.SWITCH($A$2,"average", AVERAGE(Instances!GX17:Instances!GX17),"median", MEDIAN(Instances!GX17:Instances!GX17),"min", MIN(Instances!GX17:Instances!GX17),"max", MAX(Instances!GX17:Instances!GX17),"diff", MAX(Instances!GX17:Instances!GX17)-MIN(Instances!GX17:Instances!GX17))</f>
        <v>0</v>
      </c>
      <c r="GY17" s="1" cm="1">
        <f t="array" ref="GY17">_xlfn.SWITCH($A$2,"average", AVERAGE(Instances!GY17:Instances!GY17),"median", MEDIAN(Instances!GY17:Instances!GY17),"min", MIN(Instances!GY17:Instances!GY17),"max", MAX(Instances!GY17:Instances!GY17),"diff", MAX(Instances!GY17:Instances!GY17)-MIN(Instances!GY17:Instances!GY17))</f>
        <v>0</v>
      </c>
      <c r="GZ17" s="1" cm="1">
        <f t="array" ref="GZ17">_xlfn.SWITCH($A$2,"average", AVERAGE(Instances!GZ17:Instances!GZ17),"median", MEDIAN(Instances!GZ17:Instances!GZ17),"min", MIN(Instances!GZ17:Instances!GZ17),"max", MAX(Instances!GZ17:Instances!GZ17),"diff", MAX(Instances!GZ17:Instances!GZ17)-MIN(Instances!GZ17:Instances!GZ17))</f>
        <v>0</v>
      </c>
      <c r="HA17" s="1" cm="1">
        <f t="array" ref="HA17">_xlfn.SWITCH($A$2,"average", AVERAGE(Instances!HA17:Instances!HA17),"median", MEDIAN(Instances!HA17:Instances!HA17),"min", MIN(Instances!HA17:Instances!HA17),"max", MAX(Instances!HA17:Instances!HA17),"diff", MAX(Instances!HA17:Instances!HA17)-MIN(Instances!HA17:Instances!HA17))</f>
        <v>0</v>
      </c>
      <c r="HB17" s="1" cm="1">
        <f t="array" ref="HB17">_xlfn.SWITCH($A$2,"average", AVERAGE(Instances!HB17:Instances!HB17),"median", MEDIAN(Instances!HB17:Instances!HB17),"min", MIN(Instances!HB17:Instances!HB17),"max", MAX(Instances!HB17:Instances!HB17),"diff", MAX(Instances!HB17:Instances!HB17)-MIN(Instances!HB17:Instances!HB17))</f>
        <v>0</v>
      </c>
      <c r="HC17" s="1" cm="1">
        <f t="array" ref="HC17">_xlfn.SWITCH($A$2,"average", AVERAGE(Instances!HC17:Instances!HC17),"median", MEDIAN(Instances!HC17:Instances!HC17),"min", MIN(Instances!HC17:Instances!HC17),"max", MAX(Instances!HC17:Instances!HC17),"diff", MAX(Instances!HC17:Instances!HC17)-MIN(Instances!HC17:Instances!HC17))</f>
        <v>0</v>
      </c>
      <c r="HD17" s="1" cm="1">
        <f t="array" ref="HD17">_xlfn.SWITCH($A$2,"average", AVERAGE(Instances!HD17:Instances!HD17),"median", MEDIAN(Instances!HD17:Instances!HD17),"min", MIN(Instances!HD17:Instances!HD17),"max", MAX(Instances!HD17:Instances!HD17),"diff", MAX(Instances!HD17:Instances!HD17)-MIN(Instances!HD17:Instances!HD17))</f>
        <v>0</v>
      </c>
      <c r="HE17" s="1" cm="1">
        <f t="array" ref="HE17">_xlfn.SWITCH($A$2,"average", AVERAGE(Instances!HE17:Instances!HE17),"median", MEDIAN(Instances!HE17:Instances!HE17),"min", MIN(Instances!HE17:Instances!HE17),"max", MAX(Instances!HE17:Instances!HE17),"diff", MAX(Instances!HE17:Instances!HE17)-MIN(Instances!HE17:Instances!HE17))</f>
        <v>0</v>
      </c>
      <c r="HF17" s="1"/>
      <c r="HG17" s="1" cm="1">
        <f t="array" ref="HG17">_xlfn.SWITCH($A$2,"average", AVERAGE(Instances!HG17:Instances!HG17),"median", MEDIAN(Instances!HG17:Instances!HG17),"min", MIN(Instances!HG17:Instances!HG17),"max", MAX(Instances!HG17:Instances!HG17),"diff", MAX(Instances!HG17:Instances!HG17)-MIN(Instances!HG17:Instances!HG17))</f>
        <v>0</v>
      </c>
      <c r="HH17" s="1" cm="1">
        <f t="array" ref="HH17">_xlfn.SWITCH($A$2,"average", AVERAGE(Instances!HH17:Instances!HH17),"median", MEDIAN(Instances!HH17:Instances!HH17),"min", MIN(Instances!HH17:Instances!HH17),"max", MAX(Instances!HH17:Instances!HH17),"diff", MAX(Instances!HH17:Instances!HH17)-MIN(Instances!HH17:Instances!HH17))</f>
        <v>0</v>
      </c>
      <c r="HI17" s="1" cm="1">
        <f t="array" ref="HI17">_xlfn.SWITCH($A$2,"average", AVERAGE(Instances!HI17:Instances!HI17),"median", MEDIAN(Instances!HI17:Instances!HI17),"min", MIN(Instances!HI17:Instances!HI17),"max", MAX(Instances!HI17:Instances!HI17),"diff", MAX(Instances!HI17:Instances!HI17)-MIN(Instances!HI17:Instances!HI17))</f>
        <v>0</v>
      </c>
      <c r="HJ17" s="1" cm="1">
        <f t="array" ref="HJ17">_xlfn.SWITCH($A$2,"average", AVERAGE(Instances!HJ17:Instances!HJ17),"median", MEDIAN(Instances!HJ17:Instances!HJ17),"min", MIN(Instances!HJ17:Instances!HJ17),"max", MAX(Instances!HJ17:Instances!HJ17),"diff", MAX(Instances!HJ17:Instances!HJ17)-MIN(Instances!HJ17:Instances!HJ17))</f>
        <v>0</v>
      </c>
      <c r="HK17" s="1" cm="1">
        <f t="array" ref="HK17">_xlfn.SWITCH($A$2,"average", AVERAGE(Instances!HK17:Instances!HK17),"median", MEDIAN(Instances!HK17:Instances!HK17),"min", MIN(Instances!HK17:Instances!HK17),"max", MAX(Instances!HK17:Instances!HK17),"diff", MAX(Instances!HK17:Instances!HK17)-MIN(Instances!HK17:Instances!HK17))</f>
        <v>0</v>
      </c>
      <c r="HL17" s="1" cm="1">
        <f t="array" ref="HL17">_xlfn.SWITCH($A$2,"average", AVERAGE(Instances!HL17:Instances!HL17),"median", MEDIAN(Instances!HL17:Instances!HL17),"min", MIN(Instances!HL17:Instances!HL17),"max", MAX(Instances!HL17:Instances!HL17),"diff", MAX(Instances!HL17:Instances!HL17)-MIN(Instances!HL17:Instances!HL17))</f>
        <v>0</v>
      </c>
      <c r="HM17" s="1" cm="1">
        <f t="array" ref="HM17">_xlfn.SWITCH($A$2,"average", AVERAGE(Instances!HM17:Instances!HM17),"median", MEDIAN(Instances!HM17:Instances!HM17),"min", MIN(Instances!HM17:Instances!HM17),"max", MAX(Instances!HM17:Instances!HM17),"diff", MAX(Instances!HM17:Instances!HM17)-MIN(Instances!HM17:Instances!HM17))</f>
        <v>0</v>
      </c>
      <c r="HN17" s="1" cm="1">
        <f t="array" ref="HN17">_xlfn.SWITCH($A$2,"average", AVERAGE(Instances!HN17:Instances!HN17),"median", MEDIAN(Instances!HN17:Instances!HN17),"min", MIN(Instances!HN17:Instances!HN17),"max", MAX(Instances!HN17:Instances!HN17),"diff", MAX(Instances!HN17:Instances!HN17)-MIN(Instances!HN17:Instances!HN17))</f>
        <v>0</v>
      </c>
      <c r="HO17" s="1" cm="1">
        <f t="array" ref="HO17">_xlfn.SWITCH($A$2,"average", AVERAGE(Instances!HO17:Instances!HO17),"median", MEDIAN(Instances!HO17:Instances!HO17),"min", MIN(Instances!HO17:Instances!HO17),"max", MAX(Instances!HO17:Instances!HO17),"diff", MAX(Instances!HO17:Instances!HO17)-MIN(Instances!HO17:Instances!HO17))</f>
        <v>0</v>
      </c>
      <c r="HP17" s="1" cm="1">
        <f t="array" ref="HP17">_xlfn.SWITCH($A$2,"average", AVERAGE(Instances!HP17:Instances!HP17),"median", MEDIAN(Instances!HP17:Instances!HP17),"min", MIN(Instances!HP17:Instances!HP17),"max", MAX(Instances!HP17:Instances!HP17),"diff", MAX(Instances!HP17:Instances!HP17)-MIN(Instances!HP17:Instances!HP17))</f>
        <v>0</v>
      </c>
      <c r="HQ17" s="1" cm="1">
        <f t="array" ref="HQ17">_xlfn.SWITCH($A$2,"average", AVERAGE(Instances!HQ17:Instances!HQ17),"median", MEDIAN(Instances!HQ17:Instances!HQ17),"min", MIN(Instances!HQ17:Instances!HQ17),"max", MAX(Instances!HQ17:Instances!HQ17),"diff", MAX(Instances!HQ17:Instances!HQ17)-MIN(Instances!HQ17:Instances!HQ17))</f>
        <v>0</v>
      </c>
      <c r="HR17" s="1" cm="1">
        <f t="array" ref="HR17">_xlfn.SWITCH($A$2,"average", AVERAGE(Instances!HR17:Instances!HR17),"median", MEDIAN(Instances!HR17:Instances!HR17),"min", MIN(Instances!HR17:Instances!HR17),"max", MAX(Instances!HR17:Instances!HR17),"diff", MAX(Instances!HR17:Instances!HR17)-MIN(Instances!HR17:Instances!HR17))</f>
        <v>0</v>
      </c>
      <c r="HS17" s="1" cm="1">
        <f t="array" ref="HS17">_xlfn.SWITCH($A$2,"average", AVERAGE(Instances!HS17:Instances!HS17),"median", MEDIAN(Instances!HS17:Instances!HS17),"min", MIN(Instances!HS17:Instances!HS17),"max", MAX(Instances!HS17:Instances!HS17),"diff", MAX(Instances!HS17:Instances!HS17)-MIN(Instances!HS17:Instances!HS17))</f>
        <v>0</v>
      </c>
      <c r="HT17" s="1" cm="1">
        <f t="array" ref="HT17">_xlfn.SWITCH($A$2,"average", AVERAGE(Instances!HT17:Instances!HT17),"median", MEDIAN(Instances!HT17:Instances!HT17),"min", MIN(Instances!HT17:Instances!HT17),"max", MAX(Instances!HT17:Instances!HT17),"diff", MAX(Instances!HT17:Instances!HT17)-MIN(Instances!HT17:Instances!HT17))</f>
        <v>0</v>
      </c>
      <c r="HU17" s="1" cm="1">
        <f t="array" ref="HU17">_xlfn.SWITCH($A$2,"average", AVERAGE(Instances!HU17:Instances!HU17),"median", MEDIAN(Instances!HU17:Instances!HU17),"min", MIN(Instances!HU17:Instances!HU17),"max", MAX(Instances!HU17:Instances!HU17),"diff", MAX(Instances!HU17:Instances!HU17)-MIN(Instances!HU17:Instances!HU17))</f>
        <v>0</v>
      </c>
      <c r="HV17" s="1" cm="1">
        <f t="array" ref="HV17">_xlfn.SWITCH($A$2,"average", AVERAGE(Instances!HV17:Instances!HV17),"median", MEDIAN(Instances!HV17:Instances!HV17),"min", MIN(Instances!HV17:Instances!HV17),"max", MAX(Instances!HV17:Instances!HV17),"diff", MAX(Instances!HV17:Instances!HV17)-MIN(Instances!HV17:Instances!HV17))</f>
        <v>0</v>
      </c>
      <c r="HW17" s="1" cm="1">
        <f t="array" ref="HW17">_xlfn.SWITCH($A$2,"average", AVERAGE(Instances!HW17:Instances!HW17),"median", MEDIAN(Instances!HW17:Instances!HW17),"min", MIN(Instances!HW17:Instances!HW17),"max", MAX(Instances!HW17:Instances!HW17),"diff", MAX(Instances!HW17:Instances!HW17)-MIN(Instances!HW17:Instances!HW17))</f>
        <v>0</v>
      </c>
      <c r="HX17" s="1"/>
      <c r="HY17" s="1" cm="1">
        <f t="array" ref="HY17">_xlfn.SWITCH($A$2,"average", AVERAGE(Instances!HY17:Instances!HY17),"median", MEDIAN(Instances!HY17:Instances!HY17),"min", MIN(Instances!HY17:Instances!HY17),"max", MAX(Instances!HY17:Instances!HY17),"diff", MAX(Instances!HY17:Instances!HY17)-MIN(Instances!HY17:Instances!HY17))</f>
        <v>0</v>
      </c>
      <c r="HZ17" s="1" cm="1">
        <f t="array" ref="HZ17">_xlfn.SWITCH($A$2,"average", AVERAGE(Instances!HZ17:Instances!HZ17),"median", MEDIAN(Instances!HZ17:Instances!HZ17),"min", MIN(Instances!HZ17:Instances!HZ17),"max", MAX(Instances!HZ17:Instances!HZ17),"diff", MAX(Instances!HZ17:Instances!HZ17)-MIN(Instances!HZ17:Instances!HZ17))</f>
        <v>0</v>
      </c>
      <c r="IA17" s="1" cm="1">
        <f t="array" ref="IA17">_xlfn.SWITCH($A$2,"average", AVERAGE(Instances!IA17:Instances!IA17),"median", MEDIAN(Instances!IA17:Instances!IA17),"min", MIN(Instances!IA17:Instances!IA17),"max", MAX(Instances!IA17:Instances!IA17),"diff", MAX(Instances!IA17:Instances!IA17)-MIN(Instances!IA17:Instances!IA17))</f>
        <v>0</v>
      </c>
      <c r="IB17" s="1" cm="1">
        <f t="array" ref="IB17">_xlfn.SWITCH($A$2,"average", AVERAGE(Instances!IB17:Instances!IB17),"median", MEDIAN(Instances!IB17:Instances!IB17),"min", MIN(Instances!IB17:Instances!IB17),"max", MAX(Instances!IB17:Instances!IB17),"diff", MAX(Instances!IB17:Instances!IB17)-MIN(Instances!IB17:Instances!IB17))</f>
        <v>0</v>
      </c>
      <c r="IC17" s="1" cm="1">
        <f t="array" ref="IC17">_xlfn.SWITCH($A$2,"average", AVERAGE(Instances!IC17:Instances!IC17),"median", MEDIAN(Instances!IC17:Instances!IC17),"min", MIN(Instances!IC17:Instances!IC17),"max", MAX(Instances!IC17:Instances!IC17),"diff", MAX(Instances!IC17:Instances!IC17)-MIN(Instances!IC17:Instances!IC17))</f>
        <v>0</v>
      </c>
      <c r="ID17" s="1" cm="1">
        <f t="array" ref="ID17">_xlfn.SWITCH($A$2,"average", AVERAGE(Instances!ID17:Instances!ID17),"median", MEDIAN(Instances!ID17:Instances!ID17),"min", MIN(Instances!ID17:Instances!ID17),"max", MAX(Instances!ID17:Instances!ID17),"diff", MAX(Instances!ID17:Instances!ID17)-MIN(Instances!ID17:Instances!ID17))</f>
        <v>0</v>
      </c>
      <c r="IE17" s="1" cm="1">
        <f t="array" ref="IE17">_xlfn.SWITCH($A$2,"average", AVERAGE(Instances!IE17:Instances!IE17),"median", MEDIAN(Instances!IE17:Instances!IE17),"min", MIN(Instances!IE17:Instances!IE17),"max", MAX(Instances!IE17:Instances!IE17),"diff", MAX(Instances!IE17:Instances!IE17)-MIN(Instances!IE17:Instances!IE17))</f>
        <v>0</v>
      </c>
      <c r="IF17" s="1" cm="1">
        <f t="array" ref="IF17">_xlfn.SWITCH($A$2,"average", AVERAGE(Instances!IF17:Instances!IF17),"median", MEDIAN(Instances!IF17:Instances!IF17),"min", MIN(Instances!IF17:Instances!IF17),"max", MAX(Instances!IF17:Instances!IF17),"diff", MAX(Instances!IF17:Instances!IF17)-MIN(Instances!IF17:Instances!IF17))</f>
        <v>0</v>
      </c>
      <c r="IG17" s="1" cm="1">
        <f t="array" ref="IG17">_xlfn.SWITCH($A$2,"average", AVERAGE(Instances!IG17:Instances!IG17),"median", MEDIAN(Instances!IG17:Instances!IG17),"min", MIN(Instances!IG17:Instances!IG17),"max", MAX(Instances!IG17:Instances!IG17),"diff", MAX(Instances!IG17:Instances!IG17)-MIN(Instances!IG17:Instances!IG17))</f>
        <v>0</v>
      </c>
      <c r="IH17" s="1" cm="1">
        <f t="array" ref="IH17">_xlfn.SWITCH($A$2,"average", AVERAGE(Instances!IH17:Instances!IH17),"median", MEDIAN(Instances!IH17:Instances!IH17),"min", MIN(Instances!IH17:Instances!IH17),"max", MAX(Instances!IH17:Instances!IH17),"diff", MAX(Instances!IH17:Instances!IH17)-MIN(Instances!IH17:Instances!IH17))</f>
        <v>0</v>
      </c>
      <c r="II17" s="1" cm="1">
        <f t="array" ref="II17">_xlfn.SWITCH($A$2,"average", AVERAGE(Instances!II17:Instances!II17),"median", MEDIAN(Instances!II17:Instances!II17),"min", MIN(Instances!II17:Instances!II17),"max", MAX(Instances!II17:Instances!II17),"diff", MAX(Instances!II17:Instances!II17)-MIN(Instances!II17:Instances!II17))</f>
        <v>0</v>
      </c>
      <c r="IJ17" s="1" cm="1">
        <f t="array" ref="IJ17">_xlfn.SWITCH($A$2,"average", AVERAGE(Instances!IJ17:Instances!IJ17),"median", MEDIAN(Instances!IJ17:Instances!IJ17),"min", MIN(Instances!IJ17:Instances!IJ17),"max", MAX(Instances!IJ17:Instances!IJ17),"diff", MAX(Instances!IJ17:Instances!IJ17)-MIN(Instances!IJ17:Instances!IJ17))</f>
        <v>0</v>
      </c>
      <c r="IK17" s="1" cm="1">
        <f t="array" ref="IK17">_xlfn.SWITCH($A$2,"average", AVERAGE(Instances!IK17:Instances!IK17),"median", MEDIAN(Instances!IK17:Instances!IK17),"min", MIN(Instances!IK17:Instances!IK17),"max", MAX(Instances!IK17:Instances!IK17),"diff", MAX(Instances!IK17:Instances!IK17)-MIN(Instances!IK17:Instances!IK17))</f>
        <v>0</v>
      </c>
      <c r="IL17" s="1" cm="1">
        <f t="array" ref="IL17">_xlfn.SWITCH($A$2,"average", AVERAGE(Instances!IL17:Instances!IL17),"median", MEDIAN(Instances!IL17:Instances!IL17),"min", MIN(Instances!IL17:Instances!IL17),"max", MAX(Instances!IL17:Instances!IL17),"diff", MAX(Instances!IL17:Instances!IL17)-MIN(Instances!IL17:Instances!IL17))</f>
        <v>0</v>
      </c>
      <c r="IM17" s="1" cm="1">
        <f t="array" ref="IM17">_xlfn.SWITCH($A$2,"average", AVERAGE(Instances!IM17:Instances!IM17),"median", MEDIAN(Instances!IM17:Instances!IM17),"min", MIN(Instances!IM17:Instances!IM17),"max", MAX(Instances!IM17:Instances!IM17),"diff", MAX(Instances!IM17:Instances!IM17)-MIN(Instances!IM17:Instances!IM17))</f>
        <v>0</v>
      </c>
      <c r="IN17" s="1" cm="1">
        <f t="array" ref="IN17">_xlfn.SWITCH($A$2,"average", AVERAGE(Instances!IN17:Instances!IN17),"median", MEDIAN(Instances!IN17:Instances!IN17),"min", MIN(Instances!IN17:Instances!IN17),"max", MAX(Instances!IN17:Instances!IN17),"diff", MAX(Instances!IN17:Instances!IN17)-MIN(Instances!IN17:Instances!IN17))</f>
        <v>0</v>
      </c>
      <c r="IO17" s="1" cm="1">
        <f t="array" ref="IO17">_xlfn.SWITCH($A$2,"average", AVERAGE(Instances!IO17:Instances!IO17),"median", MEDIAN(Instances!IO17:Instances!IO17),"min", MIN(Instances!IO17:Instances!IO17),"max", MAX(Instances!IO17:Instances!IO17),"diff", MAX(Instances!IO17:Instances!IO17)-MIN(Instances!IO17:Instances!IO17))</f>
        <v>0</v>
      </c>
      <c r="IP17" s="1"/>
      <c r="IQ17" s="1" cm="1">
        <f t="array" ref="IQ17">_xlfn.SWITCH($A$2,"average", AVERAGE(Instances!IQ17:Instances!IQ17),"median", MEDIAN(Instances!IQ17:Instances!IQ17),"min", MIN(Instances!IQ17:Instances!IQ17),"max", MAX(Instances!IQ17:Instances!IQ17),"diff", MAX(Instances!IQ17:Instances!IQ17)-MIN(Instances!IQ17:Instances!IQ17))</f>
        <v>0</v>
      </c>
      <c r="IR17" s="1" cm="1">
        <f t="array" ref="IR17">_xlfn.SWITCH($A$2,"average", AVERAGE(Instances!IR17:Instances!IR17),"median", MEDIAN(Instances!IR17:Instances!IR17),"min", MIN(Instances!IR17:Instances!IR17),"max", MAX(Instances!IR17:Instances!IR17),"diff", MAX(Instances!IR17:Instances!IR17)-MIN(Instances!IR17:Instances!IR17))</f>
        <v>0</v>
      </c>
      <c r="IS17" s="1" cm="1">
        <f t="array" ref="IS17">_xlfn.SWITCH($A$2,"average", AVERAGE(Instances!IS17:Instances!IS17),"median", MEDIAN(Instances!IS17:Instances!IS17),"min", MIN(Instances!IS17:Instances!IS17),"max", MAX(Instances!IS17:Instances!IS17),"diff", MAX(Instances!IS17:Instances!IS17)-MIN(Instances!IS17:Instances!IS17))</f>
        <v>0</v>
      </c>
      <c r="IT17" s="1" cm="1">
        <f t="array" ref="IT17">_xlfn.SWITCH($A$2,"average", AVERAGE(Instances!IT17:Instances!IT17),"median", MEDIAN(Instances!IT17:Instances!IT17),"min", MIN(Instances!IT17:Instances!IT17),"max", MAX(Instances!IT17:Instances!IT17),"diff", MAX(Instances!IT17:Instances!IT17)-MIN(Instances!IT17:Instances!IT17))</f>
        <v>0</v>
      </c>
      <c r="IU17" s="1" cm="1">
        <f t="array" ref="IU17">_xlfn.SWITCH($A$2,"average", AVERAGE(Instances!IU17:Instances!IU17),"median", MEDIAN(Instances!IU17:Instances!IU17),"min", MIN(Instances!IU17:Instances!IU17),"max", MAX(Instances!IU17:Instances!IU17),"diff", MAX(Instances!IU17:Instances!IU17)-MIN(Instances!IU17:Instances!IU17))</f>
        <v>0</v>
      </c>
      <c r="IV17" s="1" cm="1">
        <f t="array" ref="IV17">_xlfn.SWITCH($A$2,"average", AVERAGE(Instances!IV17:Instances!IV17),"median", MEDIAN(Instances!IV17:Instances!IV17),"min", MIN(Instances!IV17:Instances!IV17),"max", MAX(Instances!IV17:Instances!IV17),"diff", MAX(Instances!IV17:Instances!IV17)-MIN(Instances!IV17:Instances!IV17))</f>
        <v>0</v>
      </c>
      <c r="IW17" s="1" cm="1">
        <f t="array" ref="IW17">_xlfn.SWITCH($A$2,"average", AVERAGE(Instances!IW17:Instances!IW17),"median", MEDIAN(Instances!IW17:Instances!IW17),"min", MIN(Instances!IW17:Instances!IW17),"max", MAX(Instances!IW17:Instances!IW17),"diff", MAX(Instances!IW17:Instances!IW17)-MIN(Instances!IW17:Instances!IW17))</f>
        <v>0</v>
      </c>
      <c r="IX17" s="1" cm="1">
        <f t="array" ref="IX17">_xlfn.SWITCH($A$2,"average", AVERAGE(Instances!IX17:Instances!IX17),"median", MEDIAN(Instances!IX17:Instances!IX17),"min", MIN(Instances!IX17:Instances!IX17),"max", MAX(Instances!IX17:Instances!IX17),"diff", MAX(Instances!IX17:Instances!IX17)-MIN(Instances!IX17:Instances!IX17))</f>
        <v>0</v>
      </c>
      <c r="IY17" s="1" cm="1">
        <f t="array" ref="IY17">_xlfn.SWITCH($A$2,"average", AVERAGE(Instances!IY17:Instances!IY17),"median", MEDIAN(Instances!IY17:Instances!IY17),"min", MIN(Instances!IY17:Instances!IY17),"max", MAX(Instances!IY17:Instances!IY17),"diff", MAX(Instances!IY17:Instances!IY17)-MIN(Instances!IY17:Instances!IY17))</f>
        <v>0</v>
      </c>
      <c r="IZ17" s="1" cm="1">
        <f t="array" ref="IZ17">_xlfn.SWITCH($A$2,"average", AVERAGE(Instances!IZ17:Instances!IZ17),"median", MEDIAN(Instances!IZ17:Instances!IZ17),"min", MIN(Instances!IZ17:Instances!IZ17),"max", MAX(Instances!IZ17:Instances!IZ17),"diff", MAX(Instances!IZ17:Instances!IZ17)-MIN(Instances!IZ17:Instances!IZ17))</f>
        <v>0</v>
      </c>
      <c r="JA17" s="1" cm="1">
        <f t="array" ref="JA17">_xlfn.SWITCH($A$2,"average", AVERAGE(Instances!JA17:Instances!JA17),"median", MEDIAN(Instances!JA17:Instances!JA17),"min", MIN(Instances!JA17:Instances!JA17),"max", MAX(Instances!JA17:Instances!JA17),"diff", MAX(Instances!JA17:Instances!JA17)-MIN(Instances!JA17:Instances!JA17))</f>
        <v>0</v>
      </c>
      <c r="JB17" s="1" cm="1">
        <f t="array" ref="JB17">_xlfn.SWITCH($A$2,"average", AVERAGE(Instances!JB17:Instances!JB17),"median", MEDIAN(Instances!JB17:Instances!JB17),"min", MIN(Instances!JB17:Instances!JB17),"max", MAX(Instances!JB17:Instances!JB17),"diff", MAX(Instances!JB17:Instances!JB17)-MIN(Instances!JB17:Instances!JB17))</f>
        <v>0</v>
      </c>
      <c r="JC17" s="1" cm="1">
        <f t="array" ref="JC17">_xlfn.SWITCH($A$2,"average", AVERAGE(Instances!JC17:Instances!JC17),"median", MEDIAN(Instances!JC17:Instances!JC17),"min", MIN(Instances!JC17:Instances!JC17),"max", MAX(Instances!JC17:Instances!JC17),"diff", MAX(Instances!JC17:Instances!JC17)-MIN(Instances!JC17:Instances!JC17))</f>
        <v>0</v>
      </c>
      <c r="JD17" s="1" cm="1">
        <f t="array" ref="JD17">_xlfn.SWITCH($A$2,"average", AVERAGE(Instances!JD17:Instances!JD17),"median", MEDIAN(Instances!JD17:Instances!JD17),"min", MIN(Instances!JD17:Instances!JD17),"max", MAX(Instances!JD17:Instances!JD17),"diff", MAX(Instances!JD17:Instances!JD17)-MIN(Instances!JD17:Instances!JD17))</f>
        <v>0</v>
      </c>
      <c r="JE17" s="1" cm="1">
        <f t="array" ref="JE17">_xlfn.SWITCH($A$2,"average", AVERAGE(Instances!JE17:Instances!JE17),"median", MEDIAN(Instances!JE17:Instances!JE17),"min", MIN(Instances!JE17:Instances!JE17),"max", MAX(Instances!JE17:Instances!JE17),"diff", MAX(Instances!JE17:Instances!JE17)-MIN(Instances!JE17:Instances!JE17))</f>
        <v>0</v>
      </c>
      <c r="JF17" s="1" cm="1">
        <f t="array" ref="JF17">_xlfn.SWITCH($A$2,"average", AVERAGE(Instances!JF17:Instances!JF17),"median", MEDIAN(Instances!JF17:Instances!JF17),"min", MIN(Instances!JF17:Instances!JF17),"max", MAX(Instances!JF17:Instances!JF17),"diff", MAX(Instances!JF17:Instances!JF17)-MIN(Instances!JF17:Instances!JF17))</f>
        <v>0</v>
      </c>
      <c r="JG17" s="1" cm="1">
        <f t="array" ref="JG17">_xlfn.SWITCH($A$2,"average", AVERAGE(Instances!JG17:Instances!JG17),"median", MEDIAN(Instances!JG17:Instances!JG17),"min", MIN(Instances!JG17:Instances!JG17),"max", MAX(Instances!JG17:Instances!JG17),"diff", MAX(Instances!JG17:Instances!JG17)-MIN(Instances!JG17:Instances!JG17))</f>
        <v>0</v>
      </c>
      <c r="JH17" s="1"/>
      <c r="JI17" s="1" cm="1">
        <f t="array" ref="JI17">_xlfn.SWITCH($A$2,"average", AVERAGE(Instances!JI17:Instances!JI17),"median", MEDIAN(Instances!JI17:Instances!JI17),"min", MIN(Instances!JI17:Instances!JI17),"max", MAX(Instances!JI17:Instances!JI17),"diff", MAX(Instances!JI17:Instances!JI17)-MIN(Instances!JI17:Instances!JI17))</f>
        <v>0</v>
      </c>
      <c r="JJ17" s="1" cm="1">
        <f t="array" ref="JJ17">_xlfn.SWITCH($A$2,"average", AVERAGE(Instances!JJ17:Instances!JJ17),"median", MEDIAN(Instances!JJ17:Instances!JJ17),"min", MIN(Instances!JJ17:Instances!JJ17),"max", MAX(Instances!JJ17:Instances!JJ17),"diff", MAX(Instances!JJ17:Instances!JJ17)-MIN(Instances!JJ17:Instances!JJ17))</f>
        <v>0</v>
      </c>
      <c r="JK17" s="1" cm="1">
        <f t="array" ref="JK17">_xlfn.SWITCH($A$2,"average", AVERAGE(Instances!JK17:Instances!JK17),"median", MEDIAN(Instances!JK17:Instances!JK17),"min", MIN(Instances!JK17:Instances!JK17),"max", MAX(Instances!JK17:Instances!JK17),"diff", MAX(Instances!JK17:Instances!JK17)-MIN(Instances!JK17:Instances!JK17))</f>
        <v>0</v>
      </c>
      <c r="JL17" s="1" cm="1">
        <f t="array" ref="JL17">_xlfn.SWITCH($A$2,"average", AVERAGE(Instances!JL17:Instances!JL17),"median", MEDIAN(Instances!JL17:Instances!JL17),"min", MIN(Instances!JL17:Instances!JL17),"max", MAX(Instances!JL17:Instances!JL17),"diff", MAX(Instances!JL17:Instances!JL17)-MIN(Instances!JL17:Instances!JL17))</f>
        <v>0</v>
      </c>
      <c r="JM17" s="1" cm="1">
        <f t="array" ref="JM17">_xlfn.SWITCH($A$2,"average", AVERAGE(Instances!JM17:Instances!JM17),"median", MEDIAN(Instances!JM17:Instances!JM17),"min", MIN(Instances!JM17:Instances!JM17),"max", MAX(Instances!JM17:Instances!JM17),"diff", MAX(Instances!JM17:Instances!JM17)-MIN(Instances!JM17:Instances!JM17))</f>
        <v>0</v>
      </c>
      <c r="JN17" s="1" cm="1">
        <f t="array" ref="JN17">_xlfn.SWITCH($A$2,"average", AVERAGE(Instances!JN17:Instances!JN17),"median", MEDIAN(Instances!JN17:Instances!JN17),"min", MIN(Instances!JN17:Instances!JN17),"max", MAX(Instances!JN17:Instances!JN17),"diff", MAX(Instances!JN17:Instances!JN17)-MIN(Instances!JN17:Instances!JN17))</f>
        <v>0</v>
      </c>
      <c r="JO17" s="1" cm="1">
        <f t="array" ref="JO17">_xlfn.SWITCH($A$2,"average", AVERAGE(Instances!JO17:Instances!JO17),"median", MEDIAN(Instances!JO17:Instances!JO17),"min", MIN(Instances!JO17:Instances!JO17),"max", MAX(Instances!JO17:Instances!JO17),"diff", MAX(Instances!JO17:Instances!JO17)-MIN(Instances!JO17:Instances!JO17))</f>
        <v>0</v>
      </c>
      <c r="JP17" s="1" cm="1">
        <f t="array" ref="JP17">_xlfn.SWITCH($A$2,"average", AVERAGE(Instances!JP17:Instances!JP17),"median", MEDIAN(Instances!JP17:Instances!JP17),"min", MIN(Instances!JP17:Instances!JP17),"max", MAX(Instances!JP17:Instances!JP17),"diff", MAX(Instances!JP17:Instances!JP17)-MIN(Instances!JP17:Instances!JP17))</f>
        <v>0</v>
      </c>
      <c r="JQ17" s="1" cm="1">
        <f t="array" ref="JQ17">_xlfn.SWITCH($A$2,"average", AVERAGE(Instances!JQ17:Instances!JQ17),"median", MEDIAN(Instances!JQ17:Instances!JQ17),"min", MIN(Instances!JQ17:Instances!JQ17),"max", MAX(Instances!JQ17:Instances!JQ17),"diff", MAX(Instances!JQ17:Instances!JQ17)-MIN(Instances!JQ17:Instances!JQ17))</f>
        <v>0</v>
      </c>
      <c r="JR17" s="1" cm="1">
        <f t="array" ref="JR17">_xlfn.SWITCH($A$2,"average", AVERAGE(Instances!JR17:Instances!JR17),"median", MEDIAN(Instances!JR17:Instances!JR17),"min", MIN(Instances!JR17:Instances!JR17),"max", MAX(Instances!JR17:Instances!JR17),"diff", MAX(Instances!JR17:Instances!JR17)-MIN(Instances!JR17:Instances!JR17))</f>
        <v>0</v>
      </c>
      <c r="JS17" s="1" cm="1">
        <f t="array" ref="JS17">_xlfn.SWITCH($A$2,"average", AVERAGE(Instances!JS17:Instances!JS17),"median", MEDIAN(Instances!JS17:Instances!JS17),"min", MIN(Instances!JS17:Instances!JS17),"max", MAX(Instances!JS17:Instances!JS17),"diff", MAX(Instances!JS17:Instances!JS17)-MIN(Instances!JS17:Instances!JS17))</f>
        <v>0</v>
      </c>
      <c r="JT17" s="1" cm="1">
        <f t="array" ref="JT17">_xlfn.SWITCH($A$2,"average", AVERAGE(Instances!JT17:Instances!JT17),"median", MEDIAN(Instances!JT17:Instances!JT17),"min", MIN(Instances!JT17:Instances!JT17),"max", MAX(Instances!JT17:Instances!JT17),"diff", MAX(Instances!JT17:Instances!JT17)-MIN(Instances!JT17:Instances!JT17))</f>
        <v>0</v>
      </c>
      <c r="JU17" s="1" cm="1">
        <f t="array" ref="JU17">_xlfn.SWITCH($A$2,"average", AVERAGE(Instances!JU17:Instances!JU17),"median", MEDIAN(Instances!JU17:Instances!JU17),"min", MIN(Instances!JU17:Instances!JU17),"max", MAX(Instances!JU17:Instances!JU17),"diff", MAX(Instances!JU17:Instances!JU17)-MIN(Instances!JU17:Instances!JU17))</f>
        <v>0</v>
      </c>
      <c r="JV17" s="1" cm="1">
        <f t="array" ref="JV17">_xlfn.SWITCH($A$2,"average", AVERAGE(Instances!JV17:Instances!JV17),"median", MEDIAN(Instances!JV17:Instances!JV17),"min", MIN(Instances!JV17:Instances!JV17),"max", MAX(Instances!JV17:Instances!JV17),"diff", MAX(Instances!JV17:Instances!JV17)-MIN(Instances!JV17:Instances!JV17))</f>
        <v>0</v>
      </c>
      <c r="JW17" s="1" cm="1">
        <f t="array" ref="JW17">_xlfn.SWITCH($A$2,"average", AVERAGE(Instances!JW17:Instances!JW17),"median", MEDIAN(Instances!JW17:Instances!JW17),"min", MIN(Instances!JW17:Instances!JW17),"max", MAX(Instances!JW17:Instances!JW17),"diff", MAX(Instances!JW17:Instances!JW17)-MIN(Instances!JW17:Instances!JW17))</f>
        <v>0</v>
      </c>
      <c r="JX17" s="1" cm="1">
        <f t="array" ref="JX17">_xlfn.SWITCH($A$2,"average", AVERAGE(Instances!JX17:Instances!JX17),"median", MEDIAN(Instances!JX17:Instances!JX17),"min", MIN(Instances!JX17:Instances!JX17),"max", MAX(Instances!JX17:Instances!JX17),"diff", MAX(Instances!JX17:Instances!JX17)-MIN(Instances!JX17:Instances!JX17))</f>
        <v>0</v>
      </c>
      <c r="JY17" s="1" cm="1">
        <f t="array" ref="JY17">_xlfn.SWITCH($A$2,"average", AVERAGE(Instances!JY17:Instances!JY17),"median", MEDIAN(Instances!JY17:Instances!JY17),"min", MIN(Instances!JY17:Instances!JY17),"max", MAX(Instances!JY17:Instances!JY17),"diff", MAX(Instances!JY17:Instances!JY17)-MIN(Instances!JY17:Instances!JY17))</f>
        <v>0</v>
      </c>
      <c r="JZ17" s="1"/>
      <c r="KA17" s="1" cm="1">
        <f t="array" ref="KA17">_xlfn.SWITCH($A$2,"average", AVERAGE(Instances!KA17:Instances!KA17),"median", MEDIAN(Instances!KA17:Instances!KA17),"min", MIN(Instances!KA17:Instances!KA17),"max", MAX(Instances!KA17:Instances!KA17),"diff", MAX(Instances!KA17:Instances!KA17)-MIN(Instances!KA17:Instances!KA17))</f>
        <v>0</v>
      </c>
      <c r="KB17" s="1" cm="1">
        <f t="array" ref="KB17">_xlfn.SWITCH($A$2,"average", AVERAGE(Instances!KB17:Instances!KB17),"median", MEDIAN(Instances!KB17:Instances!KB17),"min", MIN(Instances!KB17:Instances!KB17),"max", MAX(Instances!KB17:Instances!KB17),"diff", MAX(Instances!KB17:Instances!KB17)-MIN(Instances!KB17:Instances!KB17))</f>
        <v>0</v>
      </c>
      <c r="KC17" s="1" cm="1">
        <f t="array" ref="KC17">_xlfn.SWITCH($A$2,"average", AVERAGE(Instances!KC17:Instances!KC17),"median", MEDIAN(Instances!KC17:Instances!KC17),"min", MIN(Instances!KC17:Instances!KC17),"max", MAX(Instances!KC17:Instances!KC17),"diff", MAX(Instances!KC17:Instances!KC17)-MIN(Instances!KC17:Instances!KC17))</f>
        <v>0</v>
      </c>
      <c r="KD17" s="1" cm="1">
        <f t="array" ref="KD17">_xlfn.SWITCH($A$2,"average", AVERAGE(Instances!KD17:Instances!KD17),"median", MEDIAN(Instances!KD17:Instances!KD17),"min", MIN(Instances!KD17:Instances!KD17),"max", MAX(Instances!KD17:Instances!KD17),"diff", MAX(Instances!KD17:Instances!KD17)-MIN(Instances!KD17:Instances!KD17))</f>
        <v>0</v>
      </c>
      <c r="KE17" s="1" cm="1">
        <f t="array" ref="KE17">_xlfn.SWITCH($A$2,"average", AVERAGE(Instances!KE17:Instances!KE17),"median", MEDIAN(Instances!KE17:Instances!KE17),"min", MIN(Instances!KE17:Instances!KE17),"max", MAX(Instances!KE17:Instances!KE17),"diff", MAX(Instances!KE17:Instances!KE17)-MIN(Instances!KE17:Instances!KE17))</f>
        <v>0</v>
      </c>
      <c r="KF17" s="1" cm="1">
        <f t="array" ref="KF17">_xlfn.SWITCH($A$2,"average", AVERAGE(Instances!KF17:Instances!KF17),"median", MEDIAN(Instances!KF17:Instances!KF17),"min", MIN(Instances!KF17:Instances!KF17),"max", MAX(Instances!KF17:Instances!KF17),"diff", MAX(Instances!KF17:Instances!KF17)-MIN(Instances!KF17:Instances!KF17))</f>
        <v>0</v>
      </c>
      <c r="KG17" s="1" cm="1">
        <f t="array" ref="KG17">_xlfn.SWITCH($A$2,"average", AVERAGE(Instances!KG17:Instances!KG17),"median", MEDIAN(Instances!KG17:Instances!KG17),"min", MIN(Instances!KG17:Instances!KG17),"max", MAX(Instances!KG17:Instances!KG17),"diff", MAX(Instances!KG17:Instances!KG17)-MIN(Instances!KG17:Instances!KG17))</f>
        <v>0</v>
      </c>
      <c r="KH17" s="1" cm="1">
        <f t="array" ref="KH17">_xlfn.SWITCH($A$2,"average", AVERAGE(Instances!KH17:Instances!KH17),"median", MEDIAN(Instances!KH17:Instances!KH17),"min", MIN(Instances!KH17:Instances!KH17),"max", MAX(Instances!KH17:Instances!KH17),"diff", MAX(Instances!KH17:Instances!KH17)-MIN(Instances!KH17:Instances!KH17))</f>
        <v>0</v>
      </c>
      <c r="KI17" s="1" cm="1">
        <f t="array" ref="KI17">_xlfn.SWITCH($A$2,"average", AVERAGE(Instances!KI17:Instances!KI17),"median", MEDIAN(Instances!KI17:Instances!KI17),"min", MIN(Instances!KI17:Instances!KI17),"max", MAX(Instances!KI17:Instances!KI17),"diff", MAX(Instances!KI17:Instances!KI17)-MIN(Instances!KI17:Instances!KI17))</f>
        <v>0</v>
      </c>
      <c r="KJ17" s="1" cm="1">
        <f t="array" ref="KJ17">_xlfn.SWITCH($A$2,"average", AVERAGE(Instances!KJ17:Instances!KJ17),"median", MEDIAN(Instances!KJ17:Instances!KJ17),"min", MIN(Instances!KJ17:Instances!KJ17),"max", MAX(Instances!KJ17:Instances!KJ17),"diff", MAX(Instances!KJ17:Instances!KJ17)-MIN(Instances!KJ17:Instances!KJ17))</f>
        <v>0</v>
      </c>
      <c r="KK17" s="1" cm="1">
        <f t="array" ref="KK17">_xlfn.SWITCH($A$2,"average", AVERAGE(Instances!KK17:Instances!KK17),"median", MEDIAN(Instances!KK17:Instances!KK17),"min", MIN(Instances!KK17:Instances!KK17),"max", MAX(Instances!KK17:Instances!KK17),"diff", MAX(Instances!KK17:Instances!KK17)-MIN(Instances!KK17:Instances!KK17))</f>
        <v>0</v>
      </c>
      <c r="KL17" s="1" cm="1">
        <f t="array" ref="KL17">_xlfn.SWITCH($A$2,"average", AVERAGE(Instances!KL17:Instances!KL17),"median", MEDIAN(Instances!KL17:Instances!KL17),"min", MIN(Instances!KL17:Instances!KL17),"max", MAX(Instances!KL17:Instances!KL17),"diff", MAX(Instances!KL17:Instances!KL17)-MIN(Instances!KL17:Instances!KL17))</f>
        <v>0</v>
      </c>
      <c r="KM17" s="1" cm="1">
        <f t="array" ref="KM17">_xlfn.SWITCH($A$2,"average", AVERAGE(Instances!KM17:Instances!KM17),"median", MEDIAN(Instances!KM17:Instances!KM17),"min", MIN(Instances!KM17:Instances!KM17),"max", MAX(Instances!KM17:Instances!KM17),"diff", MAX(Instances!KM17:Instances!KM17)-MIN(Instances!KM17:Instances!KM17))</f>
        <v>0</v>
      </c>
      <c r="KN17" s="1" cm="1">
        <f t="array" ref="KN17">_xlfn.SWITCH($A$2,"average", AVERAGE(Instances!KN17:Instances!KN17),"median", MEDIAN(Instances!KN17:Instances!KN17),"min", MIN(Instances!KN17:Instances!KN17),"max", MAX(Instances!KN17:Instances!KN17),"diff", MAX(Instances!KN17:Instances!KN17)-MIN(Instances!KN17:Instances!KN17))</f>
        <v>0</v>
      </c>
      <c r="KO17" s="1" cm="1">
        <f t="array" ref="KO17">_xlfn.SWITCH($A$2,"average", AVERAGE(Instances!KO17:Instances!KO17),"median", MEDIAN(Instances!KO17:Instances!KO17),"min", MIN(Instances!KO17:Instances!KO17),"max", MAX(Instances!KO17:Instances!KO17),"diff", MAX(Instances!KO17:Instances!KO17)-MIN(Instances!KO17:Instances!KO17))</f>
        <v>0</v>
      </c>
      <c r="KP17" s="1" cm="1">
        <f t="array" ref="KP17">_xlfn.SWITCH($A$2,"average", AVERAGE(Instances!KP17:Instances!KP17),"median", MEDIAN(Instances!KP17:Instances!KP17),"min", MIN(Instances!KP17:Instances!KP17),"max", MAX(Instances!KP17:Instances!KP17),"diff", MAX(Instances!KP17:Instances!KP17)-MIN(Instances!KP17:Instances!KP17))</f>
        <v>0</v>
      </c>
      <c r="KQ17" s="1" cm="1">
        <f t="array" ref="KQ17">_xlfn.SWITCH($A$2,"average", AVERAGE(Instances!KQ17:Instances!KQ17),"median", MEDIAN(Instances!KQ17:Instances!KQ17),"min", MIN(Instances!KQ17:Instances!KQ17),"max", MAX(Instances!KQ17:Instances!KQ17),"diff", MAX(Instances!KQ17:Instances!KQ17)-MIN(Instances!KQ17:Instances!KQ17))</f>
        <v>0</v>
      </c>
      <c r="KR17" s="1"/>
      <c r="KS17" s="1" cm="1">
        <f t="array" ref="KS17">_xlfn.SWITCH($A$2,"average", AVERAGE(Instances!KS17:Instances!KS17),"median", MEDIAN(Instances!KS17:Instances!KS17),"min", MIN(Instances!KS17:Instances!KS17),"max", MAX(Instances!KS17:Instances!KS17),"diff", MAX(Instances!KS17:Instances!KS17)-MIN(Instances!KS17:Instances!KS17))</f>
        <v>0</v>
      </c>
      <c r="KT17" s="1" cm="1">
        <f t="array" ref="KT17">_xlfn.SWITCH($A$2,"average", AVERAGE(Instances!KT17:Instances!KT17),"median", MEDIAN(Instances!KT17:Instances!KT17),"min", MIN(Instances!KT17:Instances!KT17),"max", MAX(Instances!KT17:Instances!KT17),"diff", MAX(Instances!KT17:Instances!KT17)-MIN(Instances!KT17:Instances!KT17))</f>
        <v>0</v>
      </c>
      <c r="KU17" s="1" cm="1">
        <f t="array" ref="KU17">_xlfn.SWITCH($A$2,"average", AVERAGE(Instances!KU17:Instances!KU17),"median", MEDIAN(Instances!KU17:Instances!KU17),"min", MIN(Instances!KU17:Instances!KU17),"max", MAX(Instances!KU17:Instances!KU17),"diff", MAX(Instances!KU17:Instances!KU17)-MIN(Instances!KU17:Instances!KU17))</f>
        <v>0</v>
      </c>
      <c r="KV17" s="1" cm="1">
        <f t="array" ref="KV17">_xlfn.SWITCH($A$2,"average", AVERAGE(Instances!KV17:Instances!KV17),"median", MEDIAN(Instances!KV17:Instances!KV17),"min", MIN(Instances!KV17:Instances!KV17),"max", MAX(Instances!KV17:Instances!KV17),"diff", MAX(Instances!KV17:Instances!KV17)-MIN(Instances!KV17:Instances!KV17))</f>
        <v>0</v>
      </c>
      <c r="KW17" s="1" cm="1">
        <f t="array" ref="KW17">_xlfn.SWITCH($A$2,"average", AVERAGE(Instances!KW17:Instances!KW17),"median", MEDIAN(Instances!KW17:Instances!KW17),"min", MIN(Instances!KW17:Instances!KW17),"max", MAX(Instances!KW17:Instances!KW17),"diff", MAX(Instances!KW17:Instances!KW17)-MIN(Instances!KW17:Instances!KW17))</f>
        <v>0</v>
      </c>
      <c r="KX17" s="1" cm="1">
        <f t="array" ref="KX17">_xlfn.SWITCH($A$2,"average", AVERAGE(Instances!KX17:Instances!KX17),"median", MEDIAN(Instances!KX17:Instances!KX17),"min", MIN(Instances!KX17:Instances!KX17),"max", MAX(Instances!KX17:Instances!KX17),"diff", MAX(Instances!KX17:Instances!KX17)-MIN(Instances!KX17:Instances!KX17))</f>
        <v>0</v>
      </c>
      <c r="KY17" s="1" cm="1">
        <f t="array" ref="KY17">_xlfn.SWITCH($A$2,"average", AVERAGE(Instances!KY17:Instances!KY17),"median", MEDIAN(Instances!KY17:Instances!KY17),"min", MIN(Instances!KY17:Instances!KY17),"max", MAX(Instances!KY17:Instances!KY17),"diff", MAX(Instances!KY17:Instances!KY17)-MIN(Instances!KY17:Instances!KY17))</f>
        <v>0</v>
      </c>
      <c r="KZ17" s="1" cm="1">
        <f t="array" ref="KZ17">_xlfn.SWITCH($A$2,"average", AVERAGE(Instances!KZ17:Instances!KZ17),"median", MEDIAN(Instances!KZ17:Instances!KZ17),"min", MIN(Instances!KZ17:Instances!KZ17),"max", MAX(Instances!KZ17:Instances!KZ17),"diff", MAX(Instances!KZ17:Instances!KZ17)-MIN(Instances!KZ17:Instances!KZ17))</f>
        <v>0</v>
      </c>
      <c r="LA17" s="1" cm="1">
        <f t="array" ref="LA17">_xlfn.SWITCH($A$2,"average", AVERAGE(Instances!LA17:Instances!LA17),"median", MEDIAN(Instances!LA17:Instances!LA17),"min", MIN(Instances!LA17:Instances!LA17),"max", MAX(Instances!LA17:Instances!LA17),"diff", MAX(Instances!LA17:Instances!LA17)-MIN(Instances!LA17:Instances!LA17))</f>
        <v>0</v>
      </c>
      <c r="LB17" s="1" cm="1">
        <f t="array" ref="LB17">_xlfn.SWITCH($A$2,"average", AVERAGE(Instances!LB17:Instances!LB17),"median", MEDIAN(Instances!LB17:Instances!LB17),"min", MIN(Instances!LB17:Instances!LB17),"max", MAX(Instances!LB17:Instances!LB17),"diff", MAX(Instances!LB17:Instances!LB17)-MIN(Instances!LB17:Instances!LB17))</f>
        <v>0</v>
      </c>
      <c r="LC17" s="1" cm="1">
        <f t="array" ref="LC17">_xlfn.SWITCH($A$2,"average", AVERAGE(Instances!LC17:Instances!LC17),"median", MEDIAN(Instances!LC17:Instances!LC17),"min", MIN(Instances!LC17:Instances!LC17),"max", MAX(Instances!LC17:Instances!LC17),"diff", MAX(Instances!LC17:Instances!LC17)-MIN(Instances!LC17:Instances!LC17))</f>
        <v>0</v>
      </c>
      <c r="LD17" s="1" cm="1">
        <f t="array" ref="LD17">_xlfn.SWITCH($A$2,"average", AVERAGE(Instances!LD17:Instances!LD17),"median", MEDIAN(Instances!LD17:Instances!LD17),"min", MIN(Instances!LD17:Instances!LD17),"max", MAX(Instances!LD17:Instances!LD17),"diff", MAX(Instances!LD17:Instances!LD17)-MIN(Instances!LD17:Instances!LD17))</f>
        <v>0</v>
      </c>
      <c r="LE17" s="1" cm="1">
        <f t="array" ref="LE17">_xlfn.SWITCH($A$2,"average", AVERAGE(Instances!LE17:Instances!LE17),"median", MEDIAN(Instances!LE17:Instances!LE17),"min", MIN(Instances!LE17:Instances!LE17),"max", MAX(Instances!LE17:Instances!LE17),"diff", MAX(Instances!LE17:Instances!LE17)-MIN(Instances!LE17:Instances!LE17))</f>
        <v>0</v>
      </c>
      <c r="LF17" s="1" cm="1">
        <f t="array" ref="LF17">_xlfn.SWITCH($A$2,"average", AVERAGE(Instances!LF17:Instances!LF17),"median", MEDIAN(Instances!LF17:Instances!LF17),"min", MIN(Instances!LF17:Instances!LF17),"max", MAX(Instances!LF17:Instances!LF17),"diff", MAX(Instances!LF17:Instances!LF17)-MIN(Instances!LF17:Instances!LF17))</f>
        <v>0</v>
      </c>
      <c r="LG17" s="1" cm="1">
        <f t="array" ref="LG17">_xlfn.SWITCH($A$2,"average", AVERAGE(Instances!LG17:Instances!LG17),"median", MEDIAN(Instances!LG17:Instances!LG17),"min", MIN(Instances!LG17:Instances!LG17),"max", MAX(Instances!LG17:Instances!LG17),"diff", MAX(Instances!LG17:Instances!LG17)-MIN(Instances!LG17:Instances!LG17))</f>
        <v>0</v>
      </c>
      <c r="LH17" s="1" cm="1">
        <f t="array" ref="LH17">_xlfn.SWITCH($A$2,"average", AVERAGE(Instances!LH17:Instances!LH17),"median", MEDIAN(Instances!LH17:Instances!LH17),"min", MIN(Instances!LH17:Instances!LH17),"max", MAX(Instances!LH17:Instances!LH17),"diff", MAX(Instances!LH17:Instances!LH17)-MIN(Instances!LH17:Instances!LH17))</f>
        <v>0</v>
      </c>
      <c r="LI17" s="1" cm="1">
        <f t="array" ref="LI17">_xlfn.SWITCH($A$2,"average", AVERAGE(Instances!LI17:Instances!LI17),"median", MEDIAN(Instances!LI17:Instances!LI17),"min", MIN(Instances!LI17:Instances!LI17),"max", MAX(Instances!LI17:Instances!LI17),"diff", MAX(Instances!LI17:Instances!LI17)-MIN(Instances!LI17:Instances!LI17))</f>
        <v>0</v>
      </c>
      <c r="LJ17" s="1"/>
      <c r="LK17" s="1" cm="1">
        <f t="array" ref="LK17">_xlfn.SWITCH($A$2,"average", AVERAGE(Instances!LK17:Instances!LK17),"median", MEDIAN(Instances!LK17:Instances!LK17),"min", MIN(Instances!LK17:Instances!LK17),"max", MAX(Instances!LK17:Instances!LK17),"diff", MAX(Instances!LK17:Instances!LK17)-MIN(Instances!LK17:Instances!LK17))</f>
        <v>0</v>
      </c>
      <c r="LL17" s="1" cm="1">
        <f t="array" ref="LL17">_xlfn.SWITCH($A$2,"average", AVERAGE(Instances!LL17:Instances!LL17),"median", MEDIAN(Instances!LL17:Instances!LL17),"min", MIN(Instances!LL17:Instances!LL17),"max", MAX(Instances!LL17:Instances!LL17),"diff", MAX(Instances!LL17:Instances!LL17)-MIN(Instances!LL17:Instances!LL17))</f>
        <v>0</v>
      </c>
      <c r="LM17" s="1" cm="1">
        <f t="array" ref="LM17">_xlfn.SWITCH($A$2,"average", AVERAGE(Instances!LM17:Instances!LM17),"median", MEDIAN(Instances!LM17:Instances!LM17),"min", MIN(Instances!LM17:Instances!LM17),"max", MAX(Instances!LM17:Instances!LM17),"diff", MAX(Instances!LM17:Instances!LM17)-MIN(Instances!LM17:Instances!LM17))</f>
        <v>0</v>
      </c>
      <c r="LN17" s="1" cm="1">
        <f t="array" ref="LN17">_xlfn.SWITCH($A$2,"average", AVERAGE(Instances!LN17:Instances!LN17),"median", MEDIAN(Instances!LN17:Instances!LN17),"min", MIN(Instances!LN17:Instances!LN17),"max", MAX(Instances!LN17:Instances!LN17),"diff", MAX(Instances!LN17:Instances!LN17)-MIN(Instances!LN17:Instances!LN17))</f>
        <v>0</v>
      </c>
      <c r="LO17" s="1" cm="1">
        <f t="array" ref="LO17">_xlfn.SWITCH($A$2,"average", AVERAGE(Instances!LO17:Instances!LO17),"median", MEDIAN(Instances!LO17:Instances!LO17),"min", MIN(Instances!LO17:Instances!LO17),"max", MAX(Instances!LO17:Instances!LO17),"diff", MAX(Instances!LO17:Instances!LO17)-MIN(Instances!LO17:Instances!LO17))</f>
        <v>0</v>
      </c>
      <c r="LP17" s="1" cm="1">
        <f t="array" ref="LP17">_xlfn.SWITCH($A$2,"average", AVERAGE(Instances!LP17:Instances!LP17),"median", MEDIAN(Instances!LP17:Instances!LP17),"min", MIN(Instances!LP17:Instances!LP17),"max", MAX(Instances!LP17:Instances!LP17),"diff", MAX(Instances!LP17:Instances!LP17)-MIN(Instances!LP17:Instances!LP17))</f>
        <v>0</v>
      </c>
      <c r="LQ17" s="1" cm="1">
        <f t="array" ref="LQ17">_xlfn.SWITCH($A$2,"average", AVERAGE(Instances!LQ17:Instances!LQ17),"median", MEDIAN(Instances!LQ17:Instances!LQ17),"min", MIN(Instances!LQ17:Instances!LQ17),"max", MAX(Instances!LQ17:Instances!LQ17),"diff", MAX(Instances!LQ17:Instances!LQ17)-MIN(Instances!LQ17:Instances!LQ17))</f>
        <v>0</v>
      </c>
      <c r="LR17" s="1" cm="1">
        <f t="array" ref="LR17">_xlfn.SWITCH($A$2,"average", AVERAGE(Instances!LR17:Instances!LR17),"median", MEDIAN(Instances!LR17:Instances!LR17),"min", MIN(Instances!LR17:Instances!LR17),"max", MAX(Instances!LR17:Instances!LR17),"diff", MAX(Instances!LR17:Instances!LR17)-MIN(Instances!LR17:Instances!LR17))</f>
        <v>0</v>
      </c>
      <c r="LS17" s="1" cm="1">
        <f t="array" ref="LS17">_xlfn.SWITCH($A$2,"average", AVERAGE(Instances!LS17:Instances!LS17),"median", MEDIAN(Instances!LS17:Instances!LS17),"min", MIN(Instances!LS17:Instances!LS17),"max", MAX(Instances!LS17:Instances!LS17),"diff", MAX(Instances!LS17:Instances!LS17)-MIN(Instances!LS17:Instances!LS17))</f>
        <v>0</v>
      </c>
      <c r="LT17" s="1" cm="1">
        <f t="array" ref="LT17">_xlfn.SWITCH($A$2,"average", AVERAGE(Instances!LT17:Instances!LT17),"median", MEDIAN(Instances!LT17:Instances!LT17),"min", MIN(Instances!LT17:Instances!LT17),"max", MAX(Instances!LT17:Instances!LT17),"diff", MAX(Instances!LT17:Instances!LT17)-MIN(Instances!LT17:Instances!LT17))</f>
        <v>0</v>
      </c>
      <c r="LU17" s="1" cm="1">
        <f t="array" ref="LU17">_xlfn.SWITCH($A$2,"average", AVERAGE(Instances!LU17:Instances!LU17),"median", MEDIAN(Instances!LU17:Instances!LU17),"min", MIN(Instances!LU17:Instances!LU17),"max", MAX(Instances!LU17:Instances!LU17),"diff", MAX(Instances!LU17:Instances!LU17)-MIN(Instances!LU17:Instances!LU17))</f>
        <v>0</v>
      </c>
      <c r="LV17" s="1" cm="1">
        <f t="array" ref="LV17">_xlfn.SWITCH($A$2,"average", AVERAGE(Instances!LV17:Instances!LV17),"median", MEDIAN(Instances!LV17:Instances!LV17),"min", MIN(Instances!LV17:Instances!LV17),"max", MAX(Instances!LV17:Instances!LV17),"diff", MAX(Instances!LV17:Instances!LV17)-MIN(Instances!LV17:Instances!LV17))</f>
        <v>0</v>
      </c>
      <c r="LW17" s="1" cm="1">
        <f t="array" ref="LW17">_xlfn.SWITCH($A$2,"average", AVERAGE(Instances!LW17:Instances!LW17),"median", MEDIAN(Instances!LW17:Instances!LW17),"min", MIN(Instances!LW17:Instances!LW17),"max", MAX(Instances!LW17:Instances!LW17),"diff", MAX(Instances!LW17:Instances!LW17)-MIN(Instances!LW17:Instances!LW17))</f>
        <v>0</v>
      </c>
      <c r="LX17" s="1" cm="1">
        <f t="array" ref="LX17">_xlfn.SWITCH($A$2,"average", AVERAGE(Instances!LX17:Instances!LX17),"median", MEDIAN(Instances!LX17:Instances!LX17),"min", MIN(Instances!LX17:Instances!LX17),"max", MAX(Instances!LX17:Instances!LX17),"diff", MAX(Instances!LX17:Instances!LX17)-MIN(Instances!LX17:Instances!LX17))</f>
        <v>0</v>
      </c>
      <c r="LY17" s="1" cm="1">
        <f t="array" ref="LY17">_xlfn.SWITCH($A$2,"average", AVERAGE(Instances!LY17:Instances!LY17),"median", MEDIAN(Instances!LY17:Instances!LY17),"min", MIN(Instances!LY17:Instances!LY17),"max", MAX(Instances!LY17:Instances!LY17),"diff", MAX(Instances!LY17:Instances!LY17)-MIN(Instances!LY17:Instances!LY17))</f>
        <v>0</v>
      </c>
      <c r="LZ17" s="1" cm="1">
        <f t="array" ref="LZ17">_xlfn.SWITCH($A$2,"average", AVERAGE(Instances!LZ17:Instances!LZ17),"median", MEDIAN(Instances!LZ17:Instances!LZ17),"min", MIN(Instances!LZ17:Instances!LZ17),"max", MAX(Instances!LZ17:Instances!LZ17),"diff", MAX(Instances!LZ17:Instances!LZ17)-MIN(Instances!LZ17:Instances!LZ17))</f>
        <v>0</v>
      </c>
      <c r="MA17" s="1" cm="1">
        <f t="array" ref="MA17">_xlfn.SWITCH($A$2,"average", AVERAGE(Instances!MA17:Instances!MA17),"median", MEDIAN(Instances!MA17:Instances!MA17),"min", MIN(Instances!MA17:Instances!MA17),"max", MAX(Instances!MA17:Instances!MA17),"diff", MAX(Instances!MA17:Instances!MA17)-MIN(Instances!MA17:Instances!MA17))</f>
        <v>0</v>
      </c>
      <c r="MB17" s="1"/>
      <c r="MC17" s="1" cm="1">
        <f t="array" ref="MC17">_xlfn.SWITCH($A$2,"average", AVERAGE(Instances!MC17:Instances!MC17),"median", MEDIAN(Instances!MC17:Instances!MC17),"min", MIN(Instances!MC17:Instances!MC17),"max", MAX(Instances!MC17:Instances!MC17),"diff", MAX(Instances!MC17:Instances!MC17)-MIN(Instances!MC17:Instances!MC17))</f>
        <v>0</v>
      </c>
      <c r="MD17" s="1" cm="1">
        <f t="array" ref="MD17">_xlfn.SWITCH($A$2,"average", AVERAGE(Instances!MD17:Instances!MD17),"median", MEDIAN(Instances!MD17:Instances!MD17),"min", MIN(Instances!MD17:Instances!MD17),"max", MAX(Instances!MD17:Instances!MD17),"diff", MAX(Instances!MD17:Instances!MD17)-MIN(Instances!MD17:Instances!MD17))</f>
        <v>0</v>
      </c>
      <c r="ME17" s="1" cm="1">
        <f t="array" ref="ME17">_xlfn.SWITCH($A$2,"average", AVERAGE(Instances!ME17:Instances!ME17),"median", MEDIAN(Instances!ME17:Instances!ME17),"min", MIN(Instances!ME17:Instances!ME17),"max", MAX(Instances!ME17:Instances!ME17),"diff", MAX(Instances!ME17:Instances!ME17)-MIN(Instances!ME17:Instances!ME17))</f>
        <v>0</v>
      </c>
      <c r="MF17" s="1" cm="1">
        <f t="array" ref="MF17">_xlfn.SWITCH($A$2,"average", AVERAGE(Instances!MF17:Instances!MF17),"median", MEDIAN(Instances!MF17:Instances!MF17),"min", MIN(Instances!MF17:Instances!MF17),"max", MAX(Instances!MF17:Instances!MF17),"diff", MAX(Instances!MF17:Instances!MF17)-MIN(Instances!MF17:Instances!MF17))</f>
        <v>0</v>
      </c>
      <c r="MG17" s="1" cm="1">
        <f t="array" ref="MG17">_xlfn.SWITCH($A$2,"average", AVERAGE(Instances!MG17:Instances!MG17),"median", MEDIAN(Instances!MG17:Instances!MG17),"min", MIN(Instances!MG17:Instances!MG17),"max", MAX(Instances!MG17:Instances!MG17),"diff", MAX(Instances!MG17:Instances!MG17)-MIN(Instances!MG17:Instances!MG17))</f>
        <v>0</v>
      </c>
      <c r="MH17" s="1" cm="1">
        <f t="array" ref="MH17">_xlfn.SWITCH($A$2,"average", AVERAGE(Instances!MH17:Instances!MH17),"median", MEDIAN(Instances!MH17:Instances!MH17),"min", MIN(Instances!MH17:Instances!MH17),"max", MAX(Instances!MH17:Instances!MH17),"diff", MAX(Instances!MH17:Instances!MH17)-MIN(Instances!MH17:Instances!MH17))</f>
        <v>0</v>
      </c>
      <c r="MI17" s="1" cm="1">
        <f t="array" ref="MI17">_xlfn.SWITCH($A$2,"average", AVERAGE(Instances!MI17:Instances!MI17),"median", MEDIAN(Instances!MI17:Instances!MI17),"min", MIN(Instances!MI17:Instances!MI17),"max", MAX(Instances!MI17:Instances!MI17),"diff", MAX(Instances!MI17:Instances!MI17)-MIN(Instances!MI17:Instances!MI17))</f>
        <v>0</v>
      </c>
      <c r="MJ17" s="1" cm="1">
        <f t="array" ref="MJ17">_xlfn.SWITCH($A$2,"average", AVERAGE(Instances!MJ17:Instances!MJ17),"median", MEDIAN(Instances!MJ17:Instances!MJ17),"min", MIN(Instances!MJ17:Instances!MJ17),"max", MAX(Instances!MJ17:Instances!MJ17),"diff", MAX(Instances!MJ17:Instances!MJ17)-MIN(Instances!MJ17:Instances!MJ17))</f>
        <v>0</v>
      </c>
      <c r="MK17" s="1" cm="1">
        <f t="array" ref="MK17">_xlfn.SWITCH($A$2,"average", AVERAGE(Instances!MK17:Instances!MK17),"median", MEDIAN(Instances!MK17:Instances!MK17),"min", MIN(Instances!MK17:Instances!MK17),"max", MAX(Instances!MK17:Instances!MK17),"diff", MAX(Instances!MK17:Instances!MK17)-MIN(Instances!MK17:Instances!MK17))</f>
        <v>0</v>
      </c>
      <c r="ML17" s="1" cm="1">
        <f t="array" ref="ML17">_xlfn.SWITCH($A$2,"average", AVERAGE(Instances!ML17:Instances!ML17),"median", MEDIAN(Instances!ML17:Instances!ML17),"min", MIN(Instances!ML17:Instances!ML17),"max", MAX(Instances!ML17:Instances!ML17),"diff", MAX(Instances!ML17:Instances!ML17)-MIN(Instances!ML17:Instances!ML17))</f>
        <v>0</v>
      </c>
      <c r="MM17" s="1" cm="1">
        <f t="array" ref="MM17">_xlfn.SWITCH($A$2,"average", AVERAGE(Instances!MM17:Instances!MM17),"median", MEDIAN(Instances!MM17:Instances!MM17),"min", MIN(Instances!MM17:Instances!MM17),"max", MAX(Instances!MM17:Instances!MM17),"diff", MAX(Instances!MM17:Instances!MM17)-MIN(Instances!MM17:Instances!MM17))</f>
        <v>0</v>
      </c>
      <c r="MN17" s="1" cm="1">
        <f t="array" ref="MN17">_xlfn.SWITCH($A$2,"average", AVERAGE(Instances!MN17:Instances!MN17),"median", MEDIAN(Instances!MN17:Instances!MN17),"min", MIN(Instances!MN17:Instances!MN17),"max", MAX(Instances!MN17:Instances!MN17),"diff", MAX(Instances!MN17:Instances!MN17)-MIN(Instances!MN17:Instances!MN17))</f>
        <v>0</v>
      </c>
      <c r="MO17" s="1" cm="1">
        <f t="array" ref="MO17">_xlfn.SWITCH($A$2,"average", AVERAGE(Instances!MO17:Instances!MO17),"median", MEDIAN(Instances!MO17:Instances!MO17),"min", MIN(Instances!MO17:Instances!MO17),"max", MAX(Instances!MO17:Instances!MO17),"diff", MAX(Instances!MO17:Instances!MO17)-MIN(Instances!MO17:Instances!MO17))</f>
        <v>0</v>
      </c>
      <c r="MP17" s="1" cm="1">
        <f t="array" ref="MP17">_xlfn.SWITCH($A$2,"average", AVERAGE(Instances!MP17:Instances!MP17),"median", MEDIAN(Instances!MP17:Instances!MP17),"min", MIN(Instances!MP17:Instances!MP17),"max", MAX(Instances!MP17:Instances!MP17),"diff", MAX(Instances!MP17:Instances!MP17)-MIN(Instances!MP17:Instances!MP17))</f>
        <v>0</v>
      </c>
      <c r="MQ17" s="1" cm="1">
        <f t="array" ref="MQ17">_xlfn.SWITCH($A$2,"average", AVERAGE(Instances!MQ17:Instances!MQ17),"median", MEDIAN(Instances!MQ17:Instances!MQ17),"min", MIN(Instances!MQ17:Instances!MQ17),"max", MAX(Instances!MQ17:Instances!MQ17),"diff", MAX(Instances!MQ17:Instances!MQ17)-MIN(Instances!MQ17:Instances!MQ17))</f>
        <v>0</v>
      </c>
      <c r="MR17" s="1" cm="1">
        <f t="array" ref="MR17">_xlfn.SWITCH($A$2,"average", AVERAGE(Instances!MR17:Instances!MR17),"median", MEDIAN(Instances!MR17:Instances!MR17),"min", MIN(Instances!MR17:Instances!MR17),"max", MAX(Instances!MR17:Instances!MR17),"diff", MAX(Instances!MR17:Instances!MR17)-MIN(Instances!MR17:Instances!MR17))</f>
        <v>0</v>
      </c>
      <c r="MS17" s="1" cm="1">
        <f t="array" ref="MS17">_xlfn.SWITCH($A$2,"average", AVERAGE(Instances!MS17:Instances!MS17),"median", MEDIAN(Instances!MS17:Instances!MS17),"min", MIN(Instances!MS17:Instances!MS17),"max", MAX(Instances!MS17:Instances!MS17),"diff", MAX(Instances!MS17:Instances!MS17)-MIN(Instances!MS17:Instances!MS17))</f>
        <v>0</v>
      </c>
      <c r="MT17" s="1"/>
      <c r="MU17" s="1" cm="1">
        <f t="array" ref="MU17">_xlfn.SWITCH($A$2,"average", AVERAGE(Instances!MU17:Instances!MU17),"median", MEDIAN(Instances!MU17:Instances!MU17),"min", MIN(Instances!MU17:Instances!MU17),"max", MAX(Instances!MU17:Instances!MU17),"diff", MAX(Instances!MU17:Instances!MU17)-MIN(Instances!MU17:Instances!MU17))</f>
        <v>0</v>
      </c>
      <c r="MV17" s="1" cm="1">
        <f t="array" ref="MV17">_xlfn.SWITCH($A$2,"average", AVERAGE(Instances!MV17:Instances!MV17),"median", MEDIAN(Instances!MV17:Instances!MV17),"min", MIN(Instances!MV17:Instances!MV17),"max", MAX(Instances!MV17:Instances!MV17),"diff", MAX(Instances!MV17:Instances!MV17)-MIN(Instances!MV17:Instances!MV17))</f>
        <v>0</v>
      </c>
      <c r="MW17" s="1" cm="1">
        <f t="array" ref="MW17">_xlfn.SWITCH($A$2,"average", AVERAGE(Instances!MW17:Instances!MW17),"median", MEDIAN(Instances!MW17:Instances!MW17),"min", MIN(Instances!MW17:Instances!MW17),"max", MAX(Instances!MW17:Instances!MW17),"diff", MAX(Instances!MW17:Instances!MW17)-MIN(Instances!MW17:Instances!MW17))</f>
        <v>0</v>
      </c>
      <c r="MX17" s="1" cm="1">
        <f t="array" ref="MX17">_xlfn.SWITCH($A$2,"average", AVERAGE(Instances!MX17:Instances!MX17),"median", MEDIAN(Instances!MX17:Instances!MX17),"min", MIN(Instances!MX17:Instances!MX17),"max", MAX(Instances!MX17:Instances!MX17),"diff", MAX(Instances!MX17:Instances!MX17)-MIN(Instances!MX17:Instances!MX17))</f>
        <v>0</v>
      </c>
      <c r="MY17" s="1" cm="1">
        <f t="array" ref="MY17">_xlfn.SWITCH($A$2,"average", AVERAGE(Instances!MY17:Instances!MY17),"median", MEDIAN(Instances!MY17:Instances!MY17),"min", MIN(Instances!MY17:Instances!MY17),"max", MAX(Instances!MY17:Instances!MY17),"diff", MAX(Instances!MY17:Instances!MY17)-MIN(Instances!MY17:Instances!MY17))</f>
        <v>0</v>
      </c>
      <c r="MZ17" s="1" cm="1">
        <f t="array" ref="MZ17">_xlfn.SWITCH($A$2,"average", AVERAGE(Instances!MZ17:Instances!MZ17),"median", MEDIAN(Instances!MZ17:Instances!MZ17),"min", MIN(Instances!MZ17:Instances!MZ17),"max", MAX(Instances!MZ17:Instances!MZ17),"diff", MAX(Instances!MZ17:Instances!MZ17)-MIN(Instances!MZ17:Instances!MZ17))</f>
        <v>0</v>
      </c>
      <c r="NA17" s="1" cm="1">
        <f t="array" ref="NA17">_xlfn.SWITCH($A$2,"average", AVERAGE(Instances!NA17:Instances!NA17),"median", MEDIAN(Instances!NA17:Instances!NA17),"min", MIN(Instances!NA17:Instances!NA17),"max", MAX(Instances!NA17:Instances!NA17),"diff", MAX(Instances!NA17:Instances!NA17)-MIN(Instances!NA17:Instances!NA17))</f>
        <v>0</v>
      </c>
      <c r="NB17" s="1" cm="1">
        <f t="array" ref="NB17">_xlfn.SWITCH($A$2,"average", AVERAGE(Instances!NB17:Instances!NB17),"median", MEDIAN(Instances!NB17:Instances!NB17),"min", MIN(Instances!NB17:Instances!NB17),"max", MAX(Instances!NB17:Instances!NB17),"diff", MAX(Instances!NB17:Instances!NB17)-MIN(Instances!NB17:Instances!NB17))</f>
        <v>0</v>
      </c>
      <c r="NC17" s="1" cm="1">
        <f t="array" ref="NC17">_xlfn.SWITCH($A$2,"average", AVERAGE(Instances!NC17:Instances!NC17),"median", MEDIAN(Instances!NC17:Instances!NC17),"min", MIN(Instances!NC17:Instances!NC17),"max", MAX(Instances!NC17:Instances!NC17),"diff", MAX(Instances!NC17:Instances!NC17)-MIN(Instances!NC17:Instances!NC17))</f>
        <v>0</v>
      </c>
      <c r="ND17" s="1" cm="1">
        <f t="array" ref="ND17">_xlfn.SWITCH($A$2,"average", AVERAGE(Instances!ND17:Instances!ND17),"median", MEDIAN(Instances!ND17:Instances!ND17),"min", MIN(Instances!ND17:Instances!ND17),"max", MAX(Instances!ND17:Instances!ND17),"diff", MAX(Instances!ND17:Instances!ND17)-MIN(Instances!ND17:Instances!ND17))</f>
        <v>0</v>
      </c>
      <c r="NE17" s="1" cm="1">
        <f t="array" ref="NE17">_xlfn.SWITCH($A$2,"average", AVERAGE(Instances!NE17:Instances!NE17),"median", MEDIAN(Instances!NE17:Instances!NE17),"min", MIN(Instances!NE17:Instances!NE17),"max", MAX(Instances!NE17:Instances!NE17),"diff", MAX(Instances!NE17:Instances!NE17)-MIN(Instances!NE17:Instances!NE17))</f>
        <v>0</v>
      </c>
      <c r="NF17" s="1" cm="1">
        <f t="array" ref="NF17">_xlfn.SWITCH($A$2,"average", AVERAGE(Instances!NF17:Instances!NF17),"median", MEDIAN(Instances!NF17:Instances!NF17),"min", MIN(Instances!NF17:Instances!NF17),"max", MAX(Instances!NF17:Instances!NF17),"diff", MAX(Instances!NF17:Instances!NF17)-MIN(Instances!NF17:Instances!NF17))</f>
        <v>0</v>
      </c>
      <c r="NG17" s="1" cm="1">
        <f t="array" ref="NG17">_xlfn.SWITCH($A$2,"average", AVERAGE(Instances!NG17:Instances!NG17),"median", MEDIAN(Instances!NG17:Instances!NG17),"min", MIN(Instances!NG17:Instances!NG17),"max", MAX(Instances!NG17:Instances!NG17),"diff", MAX(Instances!NG17:Instances!NG17)-MIN(Instances!NG17:Instances!NG17))</f>
        <v>0</v>
      </c>
      <c r="NH17" s="1" cm="1">
        <f t="array" ref="NH17">_xlfn.SWITCH($A$2,"average", AVERAGE(Instances!NH17:Instances!NH17),"median", MEDIAN(Instances!NH17:Instances!NH17),"min", MIN(Instances!NH17:Instances!NH17),"max", MAX(Instances!NH17:Instances!NH17),"diff", MAX(Instances!NH17:Instances!NH17)-MIN(Instances!NH17:Instances!NH17))</f>
        <v>0</v>
      </c>
      <c r="NI17" s="1" cm="1">
        <f t="array" ref="NI17">_xlfn.SWITCH($A$2,"average", AVERAGE(Instances!NI17:Instances!NI17),"median", MEDIAN(Instances!NI17:Instances!NI17),"min", MIN(Instances!NI17:Instances!NI17),"max", MAX(Instances!NI17:Instances!NI17),"diff", MAX(Instances!NI17:Instances!NI17)-MIN(Instances!NI17:Instances!NI17))</f>
        <v>0</v>
      </c>
      <c r="NJ17" s="1" cm="1">
        <f t="array" ref="NJ17">_xlfn.SWITCH($A$2,"average", AVERAGE(Instances!NJ17:Instances!NJ17),"median", MEDIAN(Instances!NJ17:Instances!NJ17),"min", MIN(Instances!NJ17:Instances!NJ17),"max", MAX(Instances!NJ17:Instances!NJ17),"diff", MAX(Instances!NJ17:Instances!NJ17)-MIN(Instances!NJ17:Instances!NJ17))</f>
        <v>0</v>
      </c>
      <c r="NK17" s="1" cm="1">
        <f t="array" ref="NK17">_xlfn.SWITCH($A$2,"average", AVERAGE(Instances!NK17:Instances!NK17),"median", MEDIAN(Instances!NK17:Instances!NK17),"min", MIN(Instances!NK17:Instances!NK17),"max", MAX(Instances!NK17:Instances!NK17),"diff", MAX(Instances!NK17:Instances!NK17)-MIN(Instances!NK17:Instances!NK17))</f>
        <v>0</v>
      </c>
      <c r="NL17" s="1"/>
      <c r="NM17" s="1" cm="1">
        <f t="array" ref="NM17">_xlfn.SWITCH($A$2,"average", AVERAGE(Instances!NM17:Instances!NM17),"median", MEDIAN(Instances!NM17:Instances!NM17),"min", MIN(Instances!NM17:Instances!NM17),"max", MAX(Instances!NM17:Instances!NM17),"diff", MAX(Instances!NM17:Instances!NM17)-MIN(Instances!NM17:Instances!NM17))</f>
        <v>0</v>
      </c>
      <c r="NN17" s="1" cm="1">
        <f t="array" ref="NN17">_xlfn.SWITCH($A$2,"average", AVERAGE(Instances!NN17:Instances!NN17),"median", MEDIAN(Instances!NN17:Instances!NN17),"min", MIN(Instances!NN17:Instances!NN17),"max", MAX(Instances!NN17:Instances!NN17),"diff", MAX(Instances!NN17:Instances!NN17)-MIN(Instances!NN17:Instances!NN17))</f>
        <v>0</v>
      </c>
      <c r="NO17" s="1" cm="1">
        <f t="array" ref="NO17">_xlfn.SWITCH($A$2,"average", AVERAGE(Instances!NO17:Instances!NO17),"median", MEDIAN(Instances!NO17:Instances!NO17),"min", MIN(Instances!NO17:Instances!NO17),"max", MAX(Instances!NO17:Instances!NO17),"diff", MAX(Instances!NO17:Instances!NO17)-MIN(Instances!NO17:Instances!NO17))</f>
        <v>0</v>
      </c>
      <c r="NP17" s="1" cm="1">
        <f t="array" ref="NP17">_xlfn.SWITCH($A$2,"average", AVERAGE(Instances!NP17:Instances!NP17),"median", MEDIAN(Instances!NP17:Instances!NP17),"min", MIN(Instances!NP17:Instances!NP17),"max", MAX(Instances!NP17:Instances!NP17),"diff", MAX(Instances!NP17:Instances!NP17)-MIN(Instances!NP17:Instances!NP17))</f>
        <v>0</v>
      </c>
      <c r="NQ17" s="1" cm="1">
        <f t="array" ref="NQ17">_xlfn.SWITCH($A$2,"average", AVERAGE(Instances!NQ17:Instances!NQ17),"median", MEDIAN(Instances!NQ17:Instances!NQ17),"min", MIN(Instances!NQ17:Instances!NQ17),"max", MAX(Instances!NQ17:Instances!NQ17),"diff", MAX(Instances!NQ17:Instances!NQ17)-MIN(Instances!NQ17:Instances!NQ17))</f>
        <v>0</v>
      </c>
      <c r="NR17" s="1" cm="1">
        <f t="array" ref="NR17">_xlfn.SWITCH($A$2,"average", AVERAGE(Instances!NR17:Instances!NR17),"median", MEDIAN(Instances!NR17:Instances!NR17),"min", MIN(Instances!NR17:Instances!NR17),"max", MAX(Instances!NR17:Instances!NR17),"diff", MAX(Instances!NR17:Instances!NR17)-MIN(Instances!NR17:Instances!NR17))</f>
        <v>0</v>
      </c>
      <c r="NS17" s="1" cm="1">
        <f t="array" ref="NS17">_xlfn.SWITCH($A$2,"average", AVERAGE(Instances!NS17:Instances!NS17),"median", MEDIAN(Instances!NS17:Instances!NS17),"min", MIN(Instances!NS17:Instances!NS17),"max", MAX(Instances!NS17:Instances!NS17),"diff", MAX(Instances!NS17:Instances!NS17)-MIN(Instances!NS17:Instances!NS17))</f>
        <v>0</v>
      </c>
      <c r="NT17" s="1" cm="1">
        <f t="array" ref="NT17">_xlfn.SWITCH($A$2,"average", AVERAGE(Instances!NT17:Instances!NT17),"median", MEDIAN(Instances!NT17:Instances!NT17),"min", MIN(Instances!NT17:Instances!NT17),"max", MAX(Instances!NT17:Instances!NT17),"diff", MAX(Instances!NT17:Instances!NT17)-MIN(Instances!NT17:Instances!NT17))</f>
        <v>0</v>
      </c>
      <c r="NU17" s="1" cm="1">
        <f t="array" ref="NU17">_xlfn.SWITCH($A$2,"average", AVERAGE(Instances!NU17:Instances!NU17),"median", MEDIAN(Instances!NU17:Instances!NU17),"min", MIN(Instances!NU17:Instances!NU17),"max", MAX(Instances!NU17:Instances!NU17),"diff", MAX(Instances!NU17:Instances!NU17)-MIN(Instances!NU17:Instances!NU17))</f>
        <v>0</v>
      </c>
      <c r="NV17" s="1" cm="1">
        <f t="array" ref="NV17">_xlfn.SWITCH($A$2,"average", AVERAGE(Instances!NV17:Instances!NV17),"median", MEDIAN(Instances!NV17:Instances!NV17),"min", MIN(Instances!NV17:Instances!NV17),"max", MAX(Instances!NV17:Instances!NV17),"diff", MAX(Instances!NV17:Instances!NV17)-MIN(Instances!NV17:Instances!NV17))</f>
        <v>0</v>
      </c>
      <c r="NW17" s="1" cm="1">
        <f t="array" ref="NW17">_xlfn.SWITCH($A$2,"average", AVERAGE(Instances!NW17:Instances!NW17),"median", MEDIAN(Instances!NW17:Instances!NW17),"min", MIN(Instances!NW17:Instances!NW17),"max", MAX(Instances!NW17:Instances!NW17),"diff", MAX(Instances!NW17:Instances!NW17)-MIN(Instances!NW17:Instances!NW17))</f>
        <v>0</v>
      </c>
      <c r="NX17" s="1" cm="1">
        <f t="array" ref="NX17">_xlfn.SWITCH($A$2,"average", AVERAGE(Instances!NX17:Instances!NX17),"median", MEDIAN(Instances!NX17:Instances!NX17),"min", MIN(Instances!NX17:Instances!NX17),"max", MAX(Instances!NX17:Instances!NX17),"diff", MAX(Instances!NX17:Instances!NX17)-MIN(Instances!NX17:Instances!NX17))</f>
        <v>0</v>
      </c>
      <c r="NY17" s="1" cm="1">
        <f t="array" ref="NY17">_xlfn.SWITCH($A$2,"average", AVERAGE(Instances!NY17:Instances!NY17),"median", MEDIAN(Instances!NY17:Instances!NY17),"min", MIN(Instances!NY17:Instances!NY17),"max", MAX(Instances!NY17:Instances!NY17),"diff", MAX(Instances!NY17:Instances!NY17)-MIN(Instances!NY17:Instances!NY17))</f>
        <v>0</v>
      </c>
      <c r="NZ17" s="1" cm="1">
        <f t="array" ref="NZ17">_xlfn.SWITCH($A$2,"average", AVERAGE(Instances!NZ17:Instances!NZ17),"median", MEDIAN(Instances!NZ17:Instances!NZ17),"min", MIN(Instances!NZ17:Instances!NZ17),"max", MAX(Instances!NZ17:Instances!NZ17),"diff", MAX(Instances!NZ17:Instances!NZ17)-MIN(Instances!NZ17:Instances!NZ17))</f>
        <v>0</v>
      </c>
      <c r="OA17" s="1" cm="1">
        <f t="array" ref="OA17">_xlfn.SWITCH($A$2,"average", AVERAGE(Instances!OA17:Instances!OA17),"median", MEDIAN(Instances!OA17:Instances!OA17),"min", MIN(Instances!OA17:Instances!OA17),"max", MAX(Instances!OA17:Instances!OA17),"diff", MAX(Instances!OA17:Instances!OA17)-MIN(Instances!OA17:Instances!OA17))</f>
        <v>0</v>
      </c>
      <c r="OB17" s="1" cm="1">
        <f t="array" ref="OB17">_xlfn.SWITCH($A$2,"average", AVERAGE(Instances!OB17:Instances!OB17),"median", MEDIAN(Instances!OB17:Instances!OB17),"min", MIN(Instances!OB17:Instances!OB17),"max", MAX(Instances!OB17:Instances!OB17),"diff", MAX(Instances!OB17:Instances!OB17)-MIN(Instances!OB17:Instances!OB17))</f>
        <v>0</v>
      </c>
      <c r="OC17" s="1" cm="1">
        <f t="array" ref="OC17">_xlfn.SWITCH($A$2,"average", AVERAGE(Instances!OC17:Instances!OC17),"median", MEDIAN(Instances!OC17:Instances!OC17),"min", MIN(Instances!OC17:Instances!OC17),"max", MAX(Instances!OC17:Instances!OC17),"diff", MAX(Instances!OC17:Instances!OC17)-MIN(Instances!OC17:Instances!OC17))</f>
        <v>0</v>
      </c>
      <c r="OD17" s="1"/>
      <c r="OE17" s="1" cm="1">
        <f t="array" ref="OE17">_xlfn.SWITCH($A$2,"average", AVERAGE(Instances!OE17:Instances!OE17),"median", MEDIAN(Instances!OE17:Instances!OE17),"min", MIN(Instances!OE17:Instances!OE17),"max", MAX(Instances!OE17:Instances!OE17),"diff", MAX(Instances!OE17:Instances!OE17)-MIN(Instances!OE17:Instances!OE17))</f>
        <v>0</v>
      </c>
      <c r="OF17" s="1" cm="1">
        <f t="array" ref="OF17">_xlfn.SWITCH($A$2,"average", AVERAGE(Instances!OF17:Instances!OF17),"median", MEDIAN(Instances!OF17:Instances!OF17),"min", MIN(Instances!OF17:Instances!OF17),"max", MAX(Instances!OF17:Instances!OF17),"diff", MAX(Instances!OF17:Instances!OF17)-MIN(Instances!OF17:Instances!OF17))</f>
        <v>0</v>
      </c>
      <c r="OG17" s="1" cm="1">
        <f t="array" ref="OG17">_xlfn.SWITCH($A$2,"average", AVERAGE(Instances!OG17:Instances!OG17),"median", MEDIAN(Instances!OG17:Instances!OG17),"min", MIN(Instances!OG17:Instances!OG17),"max", MAX(Instances!OG17:Instances!OG17),"diff", MAX(Instances!OG17:Instances!OG17)-MIN(Instances!OG17:Instances!OG17))</f>
        <v>0</v>
      </c>
      <c r="OH17" s="1" cm="1">
        <f t="array" ref="OH17">_xlfn.SWITCH($A$2,"average", AVERAGE(Instances!OH17:Instances!OH17),"median", MEDIAN(Instances!OH17:Instances!OH17),"min", MIN(Instances!OH17:Instances!OH17),"max", MAX(Instances!OH17:Instances!OH17),"diff", MAX(Instances!OH17:Instances!OH17)-MIN(Instances!OH17:Instances!OH17))</f>
        <v>0</v>
      </c>
      <c r="OI17" s="1" cm="1">
        <f t="array" ref="OI17">_xlfn.SWITCH($A$2,"average", AVERAGE(Instances!OI17:Instances!OI17),"median", MEDIAN(Instances!OI17:Instances!OI17),"min", MIN(Instances!OI17:Instances!OI17),"max", MAX(Instances!OI17:Instances!OI17),"diff", MAX(Instances!OI17:Instances!OI17)-MIN(Instances!OI17:Instances!OI17))</f>
        <v>0</v>
      </c>
      <c r="OJ17" s="1" cm="1">
        <f t="array" ref="OJ17">_xlfn.SWITCH($A$2,"average", AVERAGE(Instances!OJ17:Instances!OJ17),"median", MEDIAN(Instances!OJ17:Instances!OJ17),"min", MIN(Instances!OJ17:Instances!OJ17),"max", MAX(Instances!OJ17:Instances!OJ17),"diff", MAX(Instances!OJ17:Instances!OJ17)-MIN(Instances!OJ17:Instances!OJ17))</f>
        <v>0</v>
      </c>
      <c r="OK17" s="1" cm="1">
        <f t="array" ref="OK17">_xlfn.SWITCH($A$2,"average", AVERAGE(Instances!OK17:Instances!OK17),"median", MEDIAN(Instances!OK17:Instances!OK17),"min", MIN(Instances!OK17:Instances!OK17),"max", MAX(Instances!OK17:Instances!OK17),"diff", MAX(Instances!OK17:Instances!OK17)-MIN(Instances!OK17:Instances!OK17))</f>
        <v>0</v>
      </c>
      <c r="OL17" s="1" cm="1">
        <f t="array" ref="OL17">_xlfn.SWITCH($A$2,"average", AVERAGE(Instances!OL17:Instances!OL17),"median", MEDIAN(Instances!OL17:Instances!OL17),"min", MIN(Instances!OL17:Instances!OL17),"max", MAX(Instances!OL17:Instances!OL17),"diff", MAX(Instances!OL17:Instances!OL17)-MIN(Instances!OL17:Instances!OL17))</f>
        <v>0</v>
      </c>
      <c r="OM17" s="1" cm="1">
        <f t="array" ref="OM17">_xlfn.SWITCH($A$2,"average", AVERAGE(Instances!OM17:Instances!OM17),"median", MEDIAN(Instances!OM17:Instances!OM17),"min", MIN(Instances!OM17:Instances!OM17),"max", MAX(Instances!OM17:Instances!OM17),"diff", MAX(Instances!OM17:Instances!OM17)-MIN(Instances!OM17:Instances!OM17))</f>
        <v>0</v>
      </c>
      <c r="ON17" s="1" cm="1">
        <f t="array" ref="ON17">_xlfn.SWITCH($A$2,"average", AVERAGE(Instances!ON17:Instances!ON17),"median", MEDIAN(Instances!ON17:Instances!ON17),"min", MIN(Instances!ON17:Instances!ON17),"max", MAX(Instances!ON17:Instances!ON17),"diff", MAX(Instances!ON17:Instances!ON17)-MIN(Instances!ON17:Instances!ON17))</f>
        <v>0</v>
      </c>
      <c r="OO17" s="1" cm="1">
        <f t="array" ref="OO17">_xlfn.SWITCH($A$2,"average", AVERAGE(Instances!OO17:Instances!OO17),"median", MEDIAN(Instances!OO17:Instances!OO17),"min", MIN(Instances!OO17:Instances!OO17),"max", MAX(Instances!OO17:Instances!OO17),"diff", MAX(Instances!OO17:Instances!OO17)-MIN(Instances!OO17:Instances!OO17))</f>
        <v>0</v>
      </c>
      <c r="OP17" s="1" cm="1">
        <f t="array" ref="OP17">_xlfn.SWITCH($A$2,"average", AVERAGE(Instances!OP17:Instances!OP17),"median", MEDIAN(Instances!OP17:Instances!OP17),"min", MIN(Instances!OP17:Instances!OP17),"max", MAX(Instances!OP17:Instances!OP17),"diff", MAX(Instances!OP17:Instances!OP17)-MIN(Instances!OP17:Instances!OP17))</f>
        <v>0</v>
      </c>
      <c r="OQ17" s="1" cm="1">
        <f t="array" ref="OQ17">_xlfn.SWITCH($A$2,"average", AVERAGE(Instances!OQ17:Instances!OQ17),"median", MEDIAN(Instances!OQ17:Instances!OQ17),"min", MIN(Instances!OQ17:Instances!OQ17),"max", MAX(Instances!OQ17:Instances!OQ17),"diff", MAX(Instances!OQ17:Instances!OQ17)-MIN(Instances!OQ17:Instances!OQ17))</f>
        <v>0</v>
      </c>
      <c r="OR17" s="1" cm="1">
        <f t="array" ref="OR17">_xlfn.SWITCH($A$2,"average", AVERAGE(Instances!OR17:Instances!OR17),"median", MEDIAN(Instances!OR17:Instances!OR17),"min", MIN(Instances!OR17:Instances!OR17),"max", MAX(Instances!OR17:Instances!OR17),"diff", MAX(Instances!OR17:Instances!OR17)-MIN(Instances!OR17:Instances!OR17))</f>
        <v>0</v>
      </c>
      <c r="OS17" s="1" cm="1">
        <f t="array" ref="OS17">_xlfn.SWITCH($A$2,"average", AVERAGE(Instances!OS17:Instances!OS17),"median", MEDIAN(Instances!OS17:Instances!OS17),"min", MIN(Instances!OS17:Instances!OS17),"max", MAX(Instances!OS17:Instances!OS17),"diff", MAX(Instances!OS17:Instances!OS17)-MIN(Instances!OS17:Instances!OS17))</f>
        <v>0</v>
      </c>
      <c r="OT17" s="1" cm="1">
        <f t="array" ref="OT17">_xlfn.SWITCH($A$2,"average", AVERAGE(Instances!OT17:Instances!OT17),"median", MEDIAN(Instances!OT17:Instances!OT17),"min", MIN(Instances!OT17:Instances!OT17),"max", MAX(Instances!OT17:Instances!OT17),"diff", MAX(Instances!OT17:Instances!OT17)-MIN(Instances!OT17:Instances!OT17))</f>
        <v>0</v>
      </c>
      <c r="OU17" s="1" cm="1">
        <f t="array" ref="OU17">_xlfn.SWITCH($A$2,"average", AVERAGE(Instances!OU17:Instances!OU17),"median", MEDIAN(Instances!OU17:Instances!OU17),"min", MIN(Instances!OU17:Instances!OU17),"max", MAX(Instances!OU17:Instances!OU17),"diff", MAX(Instances!OU17:Instances!OU17)-MIN(Instances!OU17:Instances!OU17))</f>
        <v>0</v>
      </c>
      <c r="OV17" s="1"/>
      <c r="OW17" s="1" cm="1">
        <f t="array" ref="OW17">_xlfn.SWITCH($A$2,"average", AVERAGE(Instances!OW17:Instances!OW17),"median", MEDIAN(Instances!OW17:Instances!OW17),"min", MIN(Instances!OW17:Instances!OW17),"max", MAX(Instances!OW17:Instances!OW17),"diff", MAX(Instances!OW17:Instances!OW17)-MIN(Instances!OW17:Instances!OW17))</f>
        <v>0</v>
      </c>
      <c r="OX17" s="1" cm="1">
        <f t="array" ref="OX17">_xlfn.SWITCH($A$2,"average", AVERAGE(Instances!OX17:Instances!OX17),"median", MEDIAN(Instances!OX17:Instances!OX17),"min", MIN(Instances!OX17:Instances!OX17),"max", MAX(Instances!OX17:Instances!OX17),"diff", MAX(Instances!OX17:Instances!OX17)-MIN(Instances!OX17:Instances!OX17))</f>
        <v>0</v>
      </c>
      <c r="OY17" s="1" cm="1">
        <f t="array" ref="OY17">_xlfn.SWITCH($A$2,"average", AVERAGE(Instances!OY17:Instances!OY17),"median", MEDIAN(Instances!OY17:Instances!OY17),"min", MIN(Instances!OY17:Instances!OY17),"max", MAX(Instances!OY17:Instances!OY17),"diff", MAX(Instances!OY17:Instances!OY17)-MIN(Instances!OY17:Instances!OY17))</f>
        <v>0</v>
      </c>
      <c r="OZ17" s="1" cm="1">
        <f t="array" ref="OZ17">_xlfn.SWITCH($A$2,"average", AVERAGE(Instances!OZ17:Instances!OZ17),"median", MEDIAN(Instances!OZ17:Instances!OZ17),"min", MIN(Instances!OZ17:Instances!OZ17),"max", MAX(Instances!OZ17:Instances!OZ17),"diff", MAX(Instances!OZ17:Instances!OZ17)-MIN(Instances!OZ17:Instances!OZ17))</f>
        <v>0</v>
      </c>
      <c r="PA17" s="1" cm="1">
        <f t="array" ref="PA17">_xlfn.SWITCH($A$2,"average", AVERAGE(Instances!PA17:Instances!PA17),"median", MEDIAN(Instances!PA17:Instances!PA17),"min", MIN(Instances!PA17:Instances!PA17),"max", MAX(Instances!PA17:Instances!PA17),"diff", MAX(Instances!PA17:Instances!PA17)-MIN(Instances!PA17:Instances!PA17))</f>
        <v>0</v>
      </c>
      <c r="PB17" s="1" cm="1">
        <f t="array" ref="PB17">_xlfn.SWITCH($A$2,"average", AVERAGE(Instances!PB17:Instances!PB17),"median", MEDIAN(Instances!PB17:Instances!PB17),"min", MIN(Instances!PB17:Instances!PB17),"max", MAX(Instances!PB17:Instances!PB17),"diff", MAX(Instances!PB17:Instances!PB17)-MIN(Instances!PB17:Instances!PB17))</f>
        <v>0</v>
      </c>
      <c r="PC17" s="1" cm="1">
        <f t="array" ref="PC17">_xlfn.SWITCH($A$2,"average", AVERAGE(Instances!PC17:Instances!PC17),"median", MEDIAN(Instances!PC17:Instances!PC17),"min", MIN(Instances!PC17:Instances!PC17),"max", MAX(Instances!PC17:Instances!PC17),"diff", MAX(Instances!PC17:Instances!PC17)-MIN(Instances!PC17:Instances!PC17))</f>
        <v>0</v>
      </c>
      <c r="PD17" s="1" cm="1">
        <f t="array" ref="PD17">_xlfn.SWITCH($A$2,"average", AVERAGE(Instances!PD17:Instances!PD17),"median", MEDIAN(Instances!PD17:Instances!PD17),"min", MIN(Instances!PD17:Instances!PD17),"max", MAX(Instances!PD17:Instances!PD17),"diff", MAX(Instances!PD17:Instances!PD17)-MIN(Instances!PD17:Instances!PD17))</f>
        <v>0</v>
      </c>
      <c r="PE17" s="1" cm="1">
        <f t="array" ref="PE17">_xlfn.SWITCH($A$2,"average", AVERAGE(Instances!PE17:Instances!PE17),"median", MEDIAN(Instances!PE17:Instances!PE17),"min", MIN(Instances!PE17:Instances!PE17),"max", MAX(Instances!PE17:Instances!PE17),"diff", MAX(Instances!PE17:Instances!PE17)-MIN(Instances!PE17:Instances!PE17))</f>
        <v>0</v>
      </c>
      <c r="PF17" s="1" cm="1">
        <f t="array" ref="PF17">_xlfn.SWITCH($A$2,"average", AVERAGE(Instances!PF17:Instances!PF17),"median", MEDIAN(Instances!PF17:Instances!PF17),"min", MIN(Instances!PF17:Instances!PF17),"max", MAX(Instances!PF17:Instances!PF17),"diff", MAX(Instances!PF17:Instances!PF17)-MIN(Instances!PF17:Instances!PF17))</f>
        <v>0</v>
      </c>
      <c r="PG17" s="1" cm="1">
        <f t="array" ref="PG17">_xlfn.SWITCH($A$2,"average", AVERAGE(Instances!PG17:Instances!PG17),"median", MEDIAN(Instances!PG17:Instances!PG17),"min", MIN(Instances!PG17:Instances!PG17),"max", MAX(Instances!PG17:Instances!PG17),"diff", MAX(Instances!PG17:Instances!PG17)-MIN(Instances!PG17:Instances!PG17))</f>
        <v>0</v>
      </c>
      <c r="PH17" s="1" cm="1">
        <f t="array" ref="PH17">_xlfn.SWITCH($A$2,"average", AVERAGE(Instances!PH17:Instances!PH17),"median", MEDIAN(Instances!PH17:Instances!PH17),"min", MIN(Instances!PH17:Instances!PH17),"max", MAX(Instances!PH17:Instances!PH17),"diff", MAX(Instances!PH17:Instances!PH17)-MIN(Instances!PH17:Instances!PH17))</f>
        <v>0</v>
      </c>
      <c r="PI17" s="1" cm="1">
        <f t="array" ref="PI17">_xlfn.SWITCH($A$2,"average", AVERAGE(Instances!PI17:Instances!PI17),"median", MEDIAN(Instances!PI17:Instances!PI17),"min", MIN(Instances!PI17:Instances!PI17),"max", MAX(Instances!PI17:Instances!PI17),"diff", MAX(Instances!PI17:Instances!PI17)-MIN(Instances!PI17:Instances!PI17))</f>
        <v>0</v>
      </c>
      <c r="PJ17" s="1" cm="1">
        <f t="array" ref="PJ17">_xlfn.SWITCH($A$2,"average", AVERAGE(Instances!PJ17:Instances!PJ17),"median", MEDIAN(Instances!PJ17:Instances!PJ17),"min", MIN(Instances!PJ17:Instances!PJ17),"max", MAX(Instances!PJ17:Instances!PJ17),"diff", MAX(Instances!PJ17:Instances!PJ17)-MIN(Instances!PJ17:Instances!PJ17))</f>
        <v>0</v>
      </c>
      <c r="PK17" s="1" cm="1">
        <f t="array" ref="PK17">_xlfn.SWITCH($A$2,"average", AVERAGE(Instances!PK17:Instances!PK17),"median", MEDIAN(Instances!PK17:Instances!PK17),"min", MIN(Instances!PK17:Instances!PK17),"max", MAX(Instances!PK17:Instances!PK17),"diff", MAX(Instances!PK17:Instances!PK17)-MIN(Instances!PK17:Instances!PK17))</f>
        <v>0</v>
      </c>
      <c r="PL17" s="1" cm="1">
        <f t="array" ref="PL17">_xlfn.SWITCH($A$2,"average", AVERAGE(Instances!PL17:Instances!PL17),"median", MEDIAN(Instances!PL17:Instances!PL17),"min", MIN(Instances!PL17:Instances!PL17),"max", MAX(Instances!PL17:Instances!PL17),"diff", MAX(Instances!PL17:Instances!PL17)-MIN(Instances!PL17:Instances!PL17))</f>
        <v>0</v>
      </c>
      <c r="PM17" s="1" cm="1">
        <f t="array" ref="PM17">_xlfn.SWITCH($A$2,"average", AVERAGE(Instances!PM17:Instances!PM17),"median", MEDIAN(Instances!PM17:Instances!PM17),"min", MIN(Instances!PM17:Instances!PM17),"max", MAX(Instances!PM17:Instances!PM17),"diff", MAX(Instances!PM17:Instances!PM17)-MIN(Instances!PM17:Instances!PM17))</f>
        <v>0</v>
      </c>
      <c r="PN17" s="1"/>
      <c r="PO17" s="1" cm="1">
        <f t="array" ref="PO17">_xlfn.SWITCH($A$2,"average", AVERAGE(Instances!PO17:Instances!PO17),"median", MEDIAN(Instances!PO17:Instances!PO17),"min", MIN(Instances!PO17:Instances!PO17),"max", MAX(Instances!PO17:Instances!PO17),"diff", MAX(Instances!PO17:Instances!PO17)-MIN(Instances!PO17:Instances!PO17))</f>
        <v>0</v>
      </c>
      <c r="PP17" s="1" cm="1">
        <f t="array" ref="PP17">_xlfn.SWITCH($A$2,"average", AVERAGE(Instances!PP17:Instances!PP17),"median", MEDIAN(Instances!PP17:Instances!PP17),"min", MIN(Instances!PP17:Instances!PP17),"max", MAX(Instances!PP17:Instances!PP17),"diff", MAX(Instances!PP17:Instances!PP17)-MIN(Instances!PP17:Instances!PP17))</f>
        <v>0</v>
      </c>
      <c r="PQ17" s="1" cm="1">
        <f t="array" ref="PQ17">_xlfn.SWITCH($A$2,"average", AVERAGE(Instances!PQ17:Instances!PQ17),"median", MEDIAN(Instances!PQ17:Instances!PQ17),"min", MIN(Instances!PQ17:Instances!PQ17),"max", MAX(Instances!PQ17:Instances!PQ17),"diff", MAX(Instances!PQ17:Instances!PQ17)-MIN(Instances!PQ17:Instances!PQ17))</f>
        <v>0</v>
      </c>
      <c r="PR17" s="1" cm="1">
        <f t="array" ref="PR17">_xlfn.SWITCH($A$2,"average", AVERAGE(Instances!PR17:Instances!PR17),"median", MEDIAN(Instances!PR17:Instances!PR17),"min", MIN(Instances!PR17:Instances!PR17),"max", MAX(Instances!PR17:Instances!PR17),"diff", MAX(Instances!PR17:Instances!PR17)-MIN(Instances!PR17:Instances!PR17))</f>
        <v>0</v>
      </c>
      <c r="PS17" s="1" cm="1">
        <f t="array" ref="PS17">_xlfn.SWITCH($A$2,"average", AVERAGE(Instances!PS17:Instances!PS17),"median", MEDIAN(Instances!PS17:Instances!PS17),"min", MIN(Instances!PS17:Instances!PS17),"max", MAX(Instances!PS17:Instances!PS17),"diff", MAX(Instances!PS17:Instances!PS17)-MIN(Instances!PS17:Instances!PS17))</f>
        <v>0</v>
      </c>
      <c r="PT17" s="1" cm="1">
        <f t="array" ref="PT17">_xlfn.SWITCH($A$2,"average", AVERAGE(Instances!PT17:Instances!PT17),"median", MEDIAN(Instances!PT17:Instances!PT17),"min", MIN(Instances!PT17:Instances!PT17),"max", MAX(Instances!PT17:Instances!PT17),"diff", MAX(Instances!PT17:Instances!PT17)-MIN(Instances!PT17:Instances!PT17))</f>
        <v>0</v>
      </c>
      <c r="PU17" s="1" cm="1">
        <f t="array" ref="PU17">_xlfn.SWITCH($A$2,"average", AVERAGE(Instances!PU17:Instances!PU17),"median", MEDIAN(Instances!PU17:Instances!PU17),"min", MIN(Instances!PU17:Instances!PU17),"max", MAX(Instances!PU17:Instances!PU17),"diff", MAX(Instances!PU17:Instances!PU17)-MIN(Instances!PU17:Instances!PU17))</f>
        <v>0</v>
      </c>
      <c r="PV17" s="1" cm="1">
        <f t="array" ref="PV17">_xlfn.SWITCH($A$2,"average", AVERAGE(Instances!PV17:Instances!PV17),"median", MEDIAN(Instances!PV17:Instances!PV17),"min", MIN(Instances!PV17:Instances!PV17),"max", MAX(Instances!PV17:Instances!PV17),"diff", MAX(Instances!PV17:Instances!PV17)-MIN(Instances!PV17:Instances!PV17))</f>
        <v>0</v>
      </c>
      <c r="PW17" s="1" cm="1">
        <f t="array" ref="PW17">_xlfn.SWITCH($A$2,"average", AVERAGE(Instances!PW17:Instances!PW17),"median", MEDIAN(Instances!PW17:Instances!PW17),"min", MIN(Instances!PW17:Instances!PW17),"max", MAX(Instances!PW17:Instances!PW17),"diff", MAX(Instances!PW17:Instances!PW17)-MIN(Instances!PW17:Instances!PW17))</f>
        <v>0</v>
      </c>
      <c r="PX17" s="1" cm="1">
        <f t="array" ref="PX17">_xlfn.SWITCH($A$2,"average", AVERAGE(Instances!PX17:Instances!PX17),"median", MEDIAN(Instances!PX17:Instances!PX17),"min", MIN(Instances!PX17:Instances!PX17),"max", MAX(Instances!PX17:Instances!PX17),"diff", MAX(Instances!PX17:Instances!PX17)-MIN(Instances!PX17:Instances!PX17))</f>
        <v>0</v>
      </c>
      <c r="PY17" s="1" cm="1">
        <f t="array" ref="PY17">_xlfn.SWITCH($A$2,"average", AVERAGE(Instances!PY17:Instances!PY17),"median", MEDIAN(Instances!PY17:Instances!PY17),"min", MIN(Instances!PY17:Instances!PY17),"max", MAX(Instances!PY17:Instances!PY17),"diff", MAX(Instances!PY17:Instances!PY17)-MIN(Instances!PY17:Instances!PY17))</f>
        <v>0</v>
      </c>
      <c r="PZ17" s="1" cm="1">
        <f t="array" ref="PZ17">_xlfn.SWITCH($A$2,"average", AVERAGE(Instances!PZ17:Instances!PZ17),"median", MEDIAN(Instances!PZ17:Instances!PZ17),"min", MIN(Instances!PZ17:Instances!PZ17),"max", MAX(Instances!PZ17:Instances!PZ17),"diff", MAX(Instances!PZ17:Instances!PZ17)-MIN(Instances!PZ17:Instances!PZ17))</f>
        <v>0</v>
      </c>
      <c r="QA17" s="1" cm="1">
        <f t="array" ref="QA17">_xlfn.SWITCH($A$2,"average", AVERAGE(Instances!QA17:Instances!QA17),"median", MEDIAN(Instances!QA17:Instances!QA17),"min", MIN(Instances!QA17:Instances!QA17),"max", MAX(Instances!QA17:Instances!QA17),"diff", MAX(Instances!QA17:Instances!QA17)-MIN(Instances!QA17:Instances!QA17))</f>
        <v>0</v>
      </c>
      <c r="QB17" s="1" cm="1">
        <f t="array" ref="QB17">_xlfn.SWITCH($A$2,"average", AVERAGE(Instances!QB17:Instances!QB17),"median", MEDIAN(Instances!QB17:Instances!QB17),"min", MIN(Instances!QB17:Instances!QB17),"max", MAX(Instances!QB17:Instances!QB17),"diff", MAX(Instances!QB17:Instances!QB17)-MIN(Instances!QB17:Instances!QB17))</f>
        <v>0</v>
      </c>
      <c r="QC17" s="1" cm="1">
        <f t="array" ref="QC17">_xlfn.SWITCH($A$2,"average", AVERAGE(Instances!QC17:Instances!QC17),"median", MEDIAN(Instances!QC17:Instances!QC17),"min", MIN(Instances!QC17:Instances!QC17),"max", MAX(Instances!QC17:Instances!QC17),"diff", MAX(Instances!QC17:Instances!QC17)-MIN(Instances!QC17:Instances!QC17))</f>
        <v>0</v>
      </c>
      <c r="QD17" s="1" cm="1">
        <f t="array" ref="QD17">_xlfn.SWITCH($A$2,"average", AVERAGE(Instances!QD17:Instances!QD17),"median", MEDIAN(Instances!QD17:Instances!QD17),"min", MIN(Instances!QD17:Instances!QD17),"max", MAX(Instances!QD17:Instances!QD17),"diff", MAX(Instances!QD17:Instances!QD17)-MIN(Instances!QD17:Instances!QD17))</f>
        <v>0</v>
      </c>
      <c r="QE17" s="1" cm="1">
        <f t="array" ref="QE17">_xlfn.SWITCH($A$2,"average", AVERAGE(Instances!QE17:Instances!QE17),"median", MEDIAN(Instances!QE17:Instances!QE17),"min", MIN(Instances!QE17:Instances!QE17),"max", MAX(Instances!QE17:Instances!QE17),"diff", MAX(Instances!QE17:Instances!QE17)-MIN(Instances!QE17:Instances!QE17))</f>
        <v>0</v>
      </c>
      <c r="QF17" s="1"/>
      <c r="QG17" s="1" cm="1">
        <f t="array" ref="QG17">_xlfn.SWITCH($A$2,"average", AVERAGE(Instances!QG17:Instances!QG17),"median", MEDIAN(Instances!QG17:Instances!QG17),"min", MIN(Instances!QG17:Instances!QG17),"max", MAX(Instances!QG17:Instances!QG17),"diff", MAX(Instances!QG17:Instances!QG17)-MIN(Instances!QG17:Instances!QG17))</f>
        <v>0</v>
      </c>
      <c r="QH17" s="1" cm="1">
        <f t="array" ref="QH17">_xlfn.SWITCH($A$2,"average", AVERAGE(Instances!QH17:Instances!QH17),"median", MEDIAN(Instances!QH17:Instances!QH17),"min", MIN(Instances!QH17:Instances!QH17),"max", MAX(Instances!QH17:Instances!QH17),"diff", MAX(Instances!QH17:Instances!QH17)-MIN(Instances!QH17:Instances!QH17))</f>
        <v>0</v>
      </c>
      <c r="QI17" s="1" cm="1">
        <f t="array" ref="QI17">_xlfn.SWITCH($A$2,"average", AVERAGE(Instances!QI17:Instances!QI17),"median", MEDIAN(Instances!QI17:Instances!QI17),"min", MIN(Instances!QI17:Instances!QI17),"max", MAX(Instances!QI17:Instances!QI17),"diff", MAX(Instances!QI17:Instances!QI17)-MIN(Instances!QI17:Instances!QI17))</f>
        <v>0</v>
      </c>
      <c r="QJ17" s="1" cm="1">
        <f t="array" ref="QJ17">_xlfn.SWITCH($A$2,"average", AVERAGE(Instances!QJ17:Instances!QJ17),"median", MEDIAN(Instances!QJ17:Instances!QJ17),"min", MIN(Instances!QJ17:Instances!QJ17),"max", MAX(Instances!QJ17:Instances!QJ17),"diff", MAX(Instances!QJ17:Instances!QJ17)-MIN(Instances!QJ17:Instances!QJ17))</f>
        <v>0</v>
      </c>
      <c r="QK17" s="1" cm="1">
        <f t="array" ref="QK17">_xlfn.SWITCH($A$2,"average", AVERAGE(Instances!QK17:Instances!QK17),"median", MEDIAN(Instances!QK17:Instances!QK17),"min", MIN(Instances!QK17:Instances!QK17),"max", MAX(Instances!QK17:Instances!QK17),"diff", MAX(Instances!QK17:Instances!QK17)-MIN(Instances!QK17:Instances!QK17))</f>
        <v>0</v>
      </c>
      <c r="QL17" s="1" cm="1">
        <f t="array" ref="QL17">_xlfn.SWITCH($A$2,"average", AVERAGE(Instances!QL17:Instances!QL17),"median", MEDIAN(Instances!QL17:Instances!QL17),"min", MIN(Instances!QL17:Instances!QL17),"max", MAX(Instances!QL17:Instances!QL17),"diff", MAX(Instances!QL17:Instances!QL17)-MIN(Instances!QL17:Instances!QL17))</f>
        <v>0</v>
      </c>
      <c r="QM17" s="1" cm="1">
        <f t="array" ref="QM17">_xlfn.SWITCH($A$2,"average", AVERAGE(Instances!QM17:Instances!QM17),"median", MEDIAN(Instances!QM17:Instances!QM17),"min", MIN(Instances!QM17:Instances!QM17),"max", MAX(Instances!QM17:Instances!QM17),"diff", MAX(Instances!QM17:Instances!QM17)-MIN(Instances!QM17:Instances!QM17))</f>
        <v>0</v>
      </c>
      <c r="QN17" s="1" cm="1">
        <f t="array" ref="QN17">_xlfn.SWITCH($A$2,"average", AVERAGE(Instances!QN17:Instances!QN17),"median", MEDIAN(Instances!QN17:Instances!QN17),"min", MIN(Instances!QN17:Instances!QN17),"max", MAX(Instances!QN17:Instances!QN17),"diff", MAX(Instances!QN17:Instances!QN17)-MIN(Instances!QN17:Instances!QN17))</f>
        <v>0</v>
      </c>
      <c r="QO17" s="1" cm="1">
        <f t="array" ref="QO17">_xlfn.SWITCH($A$2,"average", AVERAGE(Instances!QO17:Instances!QO17),"median", MEDIAN(Instances!QO17:Instances!QO17),"min", MIN(Instances!QO17:Instances!QO17),"max", MAX(Instances!QO17:Instances!QO17),"diff", MAX(Instances!QO17:Instances!QO17)-MIN(Instances!QO17:Instances!QO17))</f>
        <v>0</v>
      </c>
      <c r="QP17" s="1" cm="1">
        <f t="array" ref="QP17">_xlfn.SWITCH($A$2,"average", AVERAGE(Instances!QP17:Instances!QP17),"median", MEDIAN(Instances!QP17:Instances!QP17),"min", MIN(Instances!QP17:Instances!QP17),"max", MAX(Instances!QP17:Instances!QP17),"diff", MAX(Instances!QP17:Instances!QP17)-MIN(Instances!QP17:Instances!QP17))</f>
        <v>0</v>
      </c>
      <c r="QQ17" s="1" cm="1">
        <f t="array" ref="QQ17">_xlfn.SWITCH($A$2,"average", AVERAGE(Instances!QQ17:Instances!QQ17),"median", MEDIAN(Instances!QQ17:Instances!QQ17),"min", MIN(Instances!QQ17:Instances!QQ17),"max", MAX(Instances!QQ17:Instances!QQ17),"diff", MAX(Instances!QQ17:Instances!QQ17)-MIN(Instances!QQ17:Instances!QQ17))</f>
        <v>0</v>
      </c>
      <c r="QR17" s="1" cm="1">
        <f t="array" ref="QR17">_xlfn.SWITCH($A$2,"average", AVERAGE(Instances!QR17:Instances!QR17),"median", MEDIAN(Instances!QR17:Instances!QR17),"min", MIN(Instances!QR17:Instances!QR17),"max", MAX(Instances!QR17:Instances!QR17),"diff", MAX(Instances!QR17:Instances!QR17)-MIN(Instances!QR17:Instances!QR17))</f>
        <v>0</v>
      </c>
      <c r="QS17" s="1" cm="1">
        <f t="array" ref="QS17">_xlfn.SWITCH($A$2,"average", AVERAGE(Instances!QS17:Instances!QS17),"median", MEDIAN(Instances!QS17:Instances!QS17),"min", MIN(Instances!QS17:Instances!QS17),"max", MAX(Instances!QS17:Instances!QS17),"diff", MAX(Instances!QS17:Instances!QS17)-MIN(Instances!QS17:Instances!QS17))</f>
        <v>0</v>
      </c>
      <c r="QT17" s="1" cm="1">
        <f t="array" ref="QT17">_xlfn.SWITCH($A$2,"average", AVERAGE(Instances!QT17:Instances!QT17),"median", MEDIAN(Instances!QT17:Instances!QT17),"min", MIN(Instances!QT17:Instances!QT17),"max", MAX(Instances!QT17:Instances!QT17),"diff", MAX(Instances!QT17:Instances!QT17)-MIN(Instances!QT17:Instances!QT17))</f>
        <v>0</v>
      </c>
      <c r="QU17" s="1" cm="1">
        <f t="array" ref="QU17">_xlfn.SWITCH($A$2,"average", AVERAGE(Instances!QU17:Instances!QU17),"median", MEDIAN(Instances!QU17:Instances!QU17),"min", MIN(Instances!QU17:Instances!QU17),"max", MAX(Instances!QU17:Instances!QU17),"diff", MAX(Instances!QU17:Instances!QU17)-MIN(Instances!QU17:Instances!QU17))</f>
        <v>0</v>
      </c>
      <c r="QV17" s="1" cm="1">
        <f t="array" ref="QV17">_xlfn.SWITCH($A$2,"average", AVERAGE(Instances!QV17:Instances!QV17),"median", MEDIAN(Instances!QV17:Instances!QV17),"min", MIN(Instances!QV17:Instances!QV17),"max", MAX(Instances!QV17:Instances!QV17),"diff", MAX(Instances!QV17:Instances!QV17)-MIN(Instances!QV17:Instances!QV17))</f>
        <v>0</v>
      </c>
      <c r="QW17" s="1" cm="1">
        <f t="array" ref="QW17">_xlfn.SWITCH($A$2,"average", AVERAGE(Instances!QW17:Instances!QW17),"median", MEDIAN(Instances!QW17:Instances!QW17),"min", MIN(Instances!QW17:Instances!QW17),"max", MAX(Instances!QW17:Instances!QW17),"diff", MAX(Instances!QW17:Instances!QW17)-MIN(Instances!QW17:Instances!QW17))</f>
        <v>0</v>
      </c>
      <c r="QX17" s="1"/>
      <c r="QY17" s="1" cm="1">
        <f t="array" ref="QY17">_xlfn.SWITCH($A$2,"average", AVERAGE(Instances!QY17:Instances!QY17),"median", MEDIAN(Instances!QY17:Instances!QY17),"min", MIN(Instances!QY17:Instances!QY17),"max", MAX(Instances!QY17:Instances!QY17),"diff", MAX(Instances!QY17:Instances!QY17)-MIN(Instances!QY17:Instances!QY17))</f>
        <v>0</v>
      </c>
      <c r="QZ17" s="1" cm="1">
        <f t="array" ref="QZ17">_xlfn.SWITCH($A$2,"average", AVERAGE(Instances!QZ17:Instances!QZ17),"median", MEDIAN(Instances!QZ17:Instances!QZ17),"min", MIN(Instances!QZ17:Instances!QZ17),"max", MAX(Instances!QZ17:Instances!QZ17),"diff", MAX(Instances!QZ17:Instances!QZ17)-MIN(Instances!QZ17:Instances!QZ17))</f>
        <v>0</v>
      </c>
      <c r="RA17" s="1" cm="1">
        <f t="array" ref="RA17">_xlfn.SWITCH($A$2,"average", AVERAGE(Instances!RA17:Instances!RA17),"median", MEDIAN(Instances!RA17:Instances!RA17),"min", MIN(Instances!RA17:Instances!RA17),"max", MAX(Instances!RA17:Instances!RA17),"diff", MAX(Instances!RA17:Instances!RA17)-MIN(Instances!RA17:Instances!RA17))</f>
        <v>0</v>
      </c>
      <c r="RB17" s="1" cm="1">
        <f t="array" ref="RB17">_xlfn.SWITCH($A$2,"average", AVERAGE(Instances!RB17:Instances!RB17),"median", MEDIAN(Instances!RB17:Instances!RB17),"min", MIN(Instances!RB17:Instances!RB17),"max", MAX(Instances!RB17:Instances!RB17),"diff", MAX(Instances!RB17:Instances!RB17)-MIN(Instances!RB17:Instances!RB17))</f>
        <v>0</v>
      </c>
      <c r="RC17" s="1" cm="1">
        <f t="array" ref="RC17">_xlfn.SWITCH($A$2,"average", AVERAGE(Instances!RC17:Instances!RC17),"median", MEDIAN(Instances!RC17:Instances!RC17),"min", MIN(Instances!RC17:Instances!RC17),"max", MAX(Instances!RC17:Instances!RC17),"diff", MAX(Instances!RC17:Instances!RC17)-MIN(Instances!RC17:Instances!RC17))</f>
        <v>0</v>
      </c>
      <c r="RD17" s="1" cm="1">
        <f t="array" ref="RD17">_xlfn.SWITCH($A$2,"average", AVERAGE(Instances!RD17:Instances!RD17),"median", MEDIAN(Instances!RD17:Instances!RD17),"min", MIN(Instances!RD17:Instances!RD17),"max", MAX(Instances!RD17:Instances!RD17),"diff", MAX(Instances!RD17:Instances!RD17)-MIN(Instances!RD17:Instances!RD17))</f>
        <v>0</v>
      </c>
      <c r="RE17" s="1" cm="1">
        <f t="array" ref="RE17">_xlfn.SWITCH($A$2,"average", AVERAGE(Instances!RE17:Instances!RE17),"median", MEDIAN(Instances!RE17:Instances!RE17),"min", MIN(Instances!RE17:Instances!RE17),"max", MAX(Instances!RE17:Instances!RE17),"diff", MAX(Instances!RE17:Instances!RE17)-MIN(Instances!RE17:Instances!RE17))</f>
        <v>0</v>
      </c>
      <c r="RF17" s="1" cm="1">
        <f t="array" ref="RF17">_xlfn.SWITCH($A$2,"average", AVERAGE(Instances!RF17:Instances!RF17),"median", MEDIAN(Instances!RF17:Instances!RF17),"min", MIN(Instances!RF17:Instances!RF17),"max", MAX(Instances!RF17:Instances!RF17),"diff", MAX(Instances!RF17:Instances!RF17)-MIN(Instances!RF17:Instances!RF17))</f>
        <v>0</v>
      </c>
      <c r="RG17" s="1" cm="1">
        <f t="array" ref="RG17">_xlfn.SWITCH($A$2,"average", AVERAGE(Instances!RG17:Instances!RG17),"median", MEDIAN(Instances!RG17:Instances!RG17),"min", MIN(Instances!RG17:Instances!RG17),"max", MAX(Instances!RG17:Instances!RG17),"diff", MAX(Instances!RG17:Instances!RG17)-MIN(Instances!RG17:Instances!RG17))</f>
        <v>0</v>
      </c>
      <c r="RH17" s="1" cm="1">
        <f t="array" ref="RH17">_xlfn.SWITCH($A$2,"average", AVERAGE(Instances!RH17:Instances!RH17),"median", MEDIAN(Instances!RH17:Instances!RH17),"min", MIN(Instances!RH17:Instances!RH17),"max", MAX(Instances!RH17:Instances!RH17),"diff", MAX(Instances!RH17:Instances!RH17)-MIN(Instances!RH17:Instances!RH17))</f>
        <v>0</v>
      </c>
      <c r="RI17" s="1" cm="1">
        <f t="array" ref="RI17">_xlfn.SWITCH($A$2,"average", AVERAGE(Instances!RI17:Instances!RI17),"median", MEDIAN(Instances!RI17:Instances!RI17),"min", MIN(Instances!RI17:Instances!RI17),"max", MAX(Instances!RI17:Instances!RI17),"diff", MAX(Instances!RI17:Instances!RI17)-MIN(Instances!RI17:Instances!RI17))</f>
        <v>0</v>
      </c>
      <c r="RJ17" s="1" cm="1">
        <f t="array" ref="RJ17">_xlfn.SWITCH($A$2,"average", AVERAGE(Instances!RJ17:Instances!RJ17),"median", MEDIAN(Instances!RJ17:Instances!RJ17),"min", MIN(Instances!RJ17:Instances!RJ17),"max", MAX(Instances!RJ17:Instances!RJ17),"diff", MAX(Instances!RJ17:Instances!RJ17)-MIN(Instances!RJ17:Instances!RJ17))</f>
        <v>0</v>
      </c>
      <c r="RK17" s="1" cm="1">
        <f t="array" ref="RK17">_xlfn.SWITCH($A$2,"average", AVERAGE(Instances!RK17:Instances!RK17),"median", MEDIAN(Instances!RK17:Instances!RK17),"min", MIN(Instances!RK17:Instances!RK17),"max", MAX(Instances!RK17:Instances!RK17),"diff", MAX(Instances!RK17:Instances!RK17)-MIN(Instances!RK17:Instances!RK17))</f>
        <v>0</v>
      </c>
      <c r="RL17" s="1" cm="1">
        <f t="array" ref="RL17">_xlfn.SWITCH($A$2,"average", AVERAGE(Instances!RL17:Instances!RL17),"median", MEDIAN(Instances!RL17:Instances!RL17),"min", MIN(Instances!RL17:Instances!RL17),"max", MAX(Instances!RL17:Instances!RL17),"diff", MAX(Instances!RL17:Instances!RL17)-MIN(Instances!RL17:Instances!RL17))</f>
        <v>0</v>
      </c>
      <c r="RM17" s="1" cm="1">
        <f t="array" ref="RM17">_xlfn.SWITCH($A$2,"average", AVERAGE(Instances!RM17:Instances!RM17),"median", MEDIAN(Instances!RM17:Instances!RM17),"min", MIN(Instances!RM17:Instances!RM17),"max", MAX(Instances!RM17:Instances!RM17),"diff", MAX(Instances!RM17:Instances!RM17)-MIN(Instances!RM17:Instances!RM17))</f>
        <v>0</v>
      </c>
      <c r="RN17" s="1" cm="1">
        <f t="array" ref="RN17">_xlfn.SWITCH($A$2,"average", AVERAGE(Instances!RN17:Instances!RN17),"median", MEDIAN(Instances!RN17:Instances!RN17),"min", MIN(Instances!RN17:Instances!RN17),"max", MAX(Instances!RN17:Instances!RN17),"diff", MAX(Instances!RN17:Instances!RN17)-MIN(Instances!RN17:Instances!RN17))</f>
        <v>0</v>
      </c>
      <c r="RO17" s="1" cm="1">
        <f t="array" ref="RO17">_xlfn.SWITCH($A$2,"average", AVERAGE(Instances!RO17:Instances!RO17),"median", MEDIAN(Instances!RO17:Instances!RO17),"min", MIN(Instances!RO17:Instances!RO17),"max", MAX(Instances!RO17:Instances!RO17),"diff", MAX(Instances!RO17:Instances!RO17)-MIN(Instances!RO17:Instances!RO17))</f>
        <v>0</v>
      </c>
      <c r="RP17" s="1"/>
      <c r="RQ17" s="1" cm="1">
        <f t="array" ref="RQ17">_xlfn.SWITCH($A$2,"average", AVERAGE(Instances!RQ17:Instances!RQ17),"median", MEDIAN(Instances!RQ17:Instances!RQ17),"min", MIN(Instances!RQ17:Instances!RQ17),"max", MAX(Instances!RQ17:Instances!RQ17),"diff", MAX(Instances!RQ17:Instances!RQ17)-MIN(Instances!RQ17:Instances!RQ17))</f>
        <v>0</v>
      </c>
      <c r="RR17" s="1" cm="1">
        <f t="array" ref="RR17">_xlfn.SWITCH($A$2,"average", AVERAGE(Instances!RR17:Instances!RR17),"median", MEDIAN(Instances!RR17:Instances!RR17),"min", MIN(Instances!RR17:Instances!RR17),"max", MAX(Instances!RR17:Instances!RR17),"diff", MAX(Instances!RR17:Instances!RR17)-MIN(Instances!RR17:Instances!RR17))</f>
        <v>0</v>
      </c>
      <c r="RS17" s="1" cm="1">
        <f t="array" ref="RS17">_xlfn.SWITCH($A$2,"average", AVERAGE(Instances!RS17:Instances!RS17),"median", MEDIAN(Instances!RS17:Instances!RS17),"min", MIN(Instances!RS17:Instances!RS17),"max", MAX(Instances!RS17:Instances!RS17),"diff", MAX(Instances!RS17:Instances!RS17)-MIN(Instances!RS17:Instances!RS17))</f>
        <v>0</v>
      </c>
      <c r="RT17" s="1" cm="1">
        <f t="array" ref="RT17">_xlfn.SWITCH($A$2,"average", AVERAGE(Instances!RT17:Instances!RT17),"median", MEDIAN(Instances!RT17:Instances!RT17),"min", MIN(Instances!RT17:Instances!RT17),"max", MAX(Instances!RT17:Instances!RT17),"diff", MAX(Instances!RT17:Instances!RT17)-MIN(Instances!RT17:Instances!RT17))</f>
        <v>0</v>
      </c>
      <c r="RU17" s="1" cm="1">
        <f t="array" ref="RU17">_xlfn.SWITCH($A$2,"average", AVERAGE(Instances!RU17:Instances!RU17),"median", MEDIAN(Instances!RU17:Instances!RU17),"min", MIN(Instances!RU17:Instances!RU17),"max", MAX(Instances!RU17:Instances!RU17),"diff", MAX(Instances!RU17:Instances!RU17)-MIN(Instances!RU17:Instances!RU17))</f>
        <v>0</v>
      </c>
      <c r="RV17" s="1" cm="1">
        <f t="array" ref="RV17">_xlfn.SWITCH($A$2,"average", AVERAGE(Instances!RV17:Instances!RV17),"median", MEDIAN(Instances!RV17:Instances!RV17),"min", MIN(Instances!RV17:Instances!RV17),"max", MAX(Instances!RV17:Instances!RV17),"diff", MAX(Instances!RV17:Instances!RV17)-MIN(Instances!RV17:Instances!RV17))</f>
        <v>0</v>
      </c>
      <c r="RW17" s="1" cm="1">
        <f t="array" ref="RW17">_xlfn.SWITCH($A$2,"average", AVERAGE(Instances!RW17:Instances!RW17),"median", MEDIAN(Instances!RW17:Instances!RW17),"min", MIN(Instances!RW17:Instances!RW17),"max", MAX(Instances!RW17:Instances!RW17),"diff", MAX(Instances!RW17:Instances!RW17)-MIN(Instances!RW17:Instances!RW17))</f>
        <v>0</v>
      </c>
      <c r="RX17" s="1" cm="1">
        <f t="array" ref="RX17">_xlfn.SWITCH($A$2,"average", AVERAGE(Instances!RX17:Instances!RX17),"median", MEDIAN(Instances!RX17:Instances!RX17),"min", MIN(Instances!RX17:Instances!RX17),"max", MAX(Instances!RX17:Instances!RX17),"diff", MAX(Instances!RX17:Instances!RX17)-MIN(Instances!RX17:Instances!RX17))</f>
        <v>0</v>
      </c>
      <c r="RY17" s="1" cm="1">
        <f t="array" ref="RY17">_xlfn.SWITCH($A$2,"average", AVERAGE(Instances!RY17:Instances!RY17),"median", MEDIAN(Instances!RY17:Instances!RY17),"min", MIN(Instances!RY17:Instances!RY17),"max", MAX(Instances!RY17:Instances!RY17),"diff", MAX(Instances!RY17:Instances!RY17)-MIN(Instances!RY17:Instances!RY17))</f>
        <v>0</v>
      </c>
      <c r="RZ17" s="1" cm="1">
        <f t="array" ref="RZ17">_xlfn.SWITCH($A$2,"average", AVERAGE(Instances!RZ17:Instances!RZ17),"median", MEDIAN(Instances!RZ17:Instances!RZ17),"min", MIN(Instances!RZ17:Instances!RZ17),"max", MAX(Instances!RZ17:Instances!RZ17),"diff", MAX(Instances!RZ17:Instances!RZ17)-MIN(Instances!RZ17:Instances!RZ17))</f>
        <v>0</v>
      </c>
      <c r="SA17" s="1" cm="1">
        <f t="array" ref="SA17">_xlfn.SWITCH($A$2,"average", AVERAGE(Instances!SA17:Instances!SA17),"median", MEDIAN(Instances!SA17:Instances!SA17),"min", MIN(Instances!SA17:Instances!SA17),"max", MAX(Instances!SA17:Instances!SA17),"diff", MAX(Instances!SA17:Instances!SA17)-MIN(Instances!SA17:Instances!SA17))</f>
        <v>0</v>
      </c>
      <c r="SB17" s="1" cm="1">
        <f t="array" ref="SB17">_xlfn.SWITCH($A$2,"average", AVERAGE(Instances!SB17:Instances!SB17),"median", MEDIAN(Instances!SB17:Instances!SB17),"min", MIN(Instances!SB17:Instances!SB17),"max", MAX(Instances!SB17:Instances!SB17),"diff", MAX(Instances!SB17:Instances!SB17)-MIN(Instances!SB17:Instances!SB17))</f>
        <v>0</v>
      </c>
      <c r="SC17" s="1" cm="1">
        <f t="array" ref="SC17">_xlfn.SWITCH($A$2,"average", AVERAGE(Instances!SC17:Instances!SC17),"median", MEDIAN(Instances!SC17:Instances!SC17),"min", MIN(Instances!SC17:Instances!SC17),"max", MAX(Instances!SC17:Instances!SC17),"diff", MAX(Instances!SC17:Instances!SC17)-MIN(Instances!SC17:Instances!SC17))</f>
        <v>0</v>
      </c>
      <c r="SD17" s="1" cm="1">
        <f t="array" ref="SD17">_xlfn.SWITCH($A$2,"average", AVERAGE(Instances!SD17:Instances!SD17),"median", MEDIAN(Instances!SD17:Instances!SD17),"min", MIN(Instances!SD17:Instances!SD17),"max", MAX(Instances!SD17:Instances!SD17),"diff", MAX(Instances!SD17:Instances!SD17)-MIN(Instances!SD17:Instances!SD17))</f>
        <v>0</v>
      </c>
      <c r="SE17" s="1" cm="1">
        <f t="array" ref="SE17">_xlfn.SWITCH($A$2,"average", AVERAGE(Instances!SE17:Instances!SE17),"median", MEDIAN(Instances!SE17:Instances!SE17),"min", MIN(Instances!SE17:Instances!SE17),"max", MAX(Instances!SE17:Instances!SE17),"diff", MAX(Instances!SE17:Instances!SE17)-MIN(Instances!SE17:Instances!SE17))</f>
        <v>0</v>
      </c>
      <c r="SF17" s="1" cm="1">
        <f t="array" ref="SF17">_xlfn.SWITCH($A$2,"average", AVERAGE(Instances!SF17:Instances!SF17),"median", MEDIAN(Instances!SF17:Instances!SF17),"min", MIN(Instances!SF17:Instances!SF17),"max", MAX(Instances!SF17:Instances!SF17),"diff", MAX(Instances!SF17:Instances!SF17)-MIN(Instances!SF17:Instances!SF17))</f>
        <v>0</v>
      </c>
      <c r="SG17" s="1" cm="1">
        <f t="array" ref="SG17">_xlfn.SWITCH($A$2,"average", AVERAGE(Instances!SG17:Instances!SG17),"median", MEDIAN(Instances!SG17:Instances!SG17),"min", MIN(Instances!SG17:Instances!SG17),"max", MAX(Instances!SG17:Instances!SG17),"diff", MAX(Instances!SG17:Instances!SG17)-MIN(Instances!SG17:Instances!SG17))</f>
        <v>0</v>
      </c>
      <c r="SH17" s="1"/>
      <c r="SI17" s="1" cm="1">
        <f t="array" ref="SI17">_xlfn.SWITCH($A$2,"average", AVERAGE(Instances!SI17:Instances!SI17),"median", MEDIAN(Instances!SI17:Instances!SI17),"min", MIN(Instances!SI17:Instances!SI17),"max", MAX(Instances!SI17:Instances!SI17),"diff", MAX(Instances!SI17:Instances!SI17)-MIN(Instances!SI17:Instances!SI17))</f>
        <v>0</v>
      </c>
      <c r="SJ17" s="1" cm="1">
        <f t="array" ref="SJ17">_xlfn.SWITCH($A$2,"average", AVERAGE(Instances!SJ17:Instances!SJ17),"median", MEDIAN(Instances!SJ17:Instances!SJ17),"min", MIN(Instances!SJ17:Instances!SJ17),"max", MAX(Instances!SJ17:Instances!SJ17),"diff", MAX(Instances!SJ17:Instances!SJ17)-MIN(Instances!SJ17:Instances!SJ17))</f>
        <v>0</v>
      </c>
      <c r="SK17" s="1" cm="1">
        <f t="array" ref="SK17">_xlfn.SWITCH($A$2,"average", AVERAGE(Instances!SK17:Instances!SK17),"median", MEDIAN(Instances!SK17:Instances!SK17),"min", MIN(Instances!SK17:Instances!SK17),"max", MAX(Instances!SK17:Instances!SK17),"diff", MAX(Instances!SK17:Instances!SK17)-MIN(Instances!SK17:Instances!SK17))</f>
        <v>0</v>
      </c>
      <c r="SL17" s="1" cm="1">
        <f t="array" ref="SL17">_xlfn.SWITCH($A$2,"average", AVERAGE(Instances!SL17:Instances!SL17),"median", MEDIAN(Instances!SL17:Instances!SL17),"min", MIN(Instances!SL17:Instances!SL17),"max", MAX(Instances!SL17:Instances!SL17),"diff", MAX(Instances!SL17:Instances!SL17)-MIN(Instances!SL17:Instances!SL17))</f>
        <v>0</v>
      </c>
      <c r="SM17" s="1" cm="1">
        <f t="array" ref="SM17">_xlfn.SWITCH($A$2,"average", AVERAGE(Instances!SM17:Instances!SM17),"median", MEDIAN(Instances!SM17:Instances!SM17),"min", MIN(Instances!SM17:Instances!SM17),"max", MAX(Instances!SM17:Instances!SM17),"diff", MAX(Instances!SM17:Instances!SM17)-MIN(Instances!SM17:Instances!SM17))</f>
        <v>0</v>
      </c>
      <c r="SN17" s="1" cm="1">
        <f t="array" ref="SN17">_xlfn.SWITCH($A$2,"average", AVERAGE(Instances!SN17:Instances!SN17),"median", MEDIAN(Instances!SN17:Instances!SN17),"min", MIN(Instances!SN17:Instances!SN17),"max", MAX(Instances!SN17:Instances!SN17),"diff", MAX(Instances!SN17:Instances!SN17)-MIN(Instances!SN17:Instances!SN17))</f>
        <v>0</v>
      </c>
      <c r="SO17" s="1" cm="1">
        <f t="array" ref="SO17">_xlfn.SWITCH($A$2,"average", AVERAGE(Instances!SO17:Instances!SO17),"median", MEDIAN(Instances!SO17:Instances!SO17),"min", MIN(Instances!SO17:Instances!SO17),"max", MAX(Instances!SO17:Instances!SO17),"diff", MAX(Instances!SO17:Instances!SO17)-MIN(Instances!SO17:Instances!SO17))</f>
        <v>0</v>
      </c>
      <c r="SP17" s="1" cm="1">
        <f t="array" ref="SP17">_xlfn.SWITCH($A$2,"average", AVERAGE(Instances!SP17:Instances!SP17),"median", MEDIAN(Instances!SP17:Instances!SP17),"min", MIN(Instances!SP17:Instances!SP17),"max", MAX(Instances!SP17:Instances!SP17),"diff", MAX(Instances!SP17:Instances!SP17)-MIN(Instances!SP17:Instances!SP17))</f>
        <v>0</v>
      </c>
      <c r="SQ17" s="1" cm="1">
        <f t="array" ref="SQ17">_xlfn.SWITCH($A$2,"average", AVERAGE(Instances!SQ17:Instances!SQ17),"median", MEDIAN(Instances!SQ17:Instances!SQ17),"min", MIN(Instances!SQ17:Instances!SQ17),"max", MAX(Instances!SQ17:Instances!SQ17),"diff", MAX(Instances!SQ17:Instances!SQ17)-MIN(Instances!SQ17:Instances!SQ17))</f>
        <v>0</v>
      </c>
      <c r="SR17" s="1" cm="1">
        <f t="array" ref="SR17">_xlfn.SWITCH($A$2,"average", AVERAGE(Instances!SR17:Instances!SR17),"median", MEDIAN(Instances!SR17:Instances!SR17),"min", MIN(Instances!SR17:Instances!SR17),"max", MAX(Instances!SR17:Instances!SR17),"diff", MAX(Instances!SR17:Instances!SR17)-MIN(Instances!SR17:Instances!SR17))</f>
        <v>0</v>
      </c>
      <c r="SS17" s="1" cm="1">
        <f t="array" ref="SS17">_xlfn.SWITCH($A$2,"average", AVERAGE(Instances!SS17:Instances!SS17),"median", MEDIAN(Instances!SS17:Instances!SS17),"min", MIN(Instances!SS17:Instances!SS17),"max", MAX(Instances!SS17:Instances!SS17),"diff", MAX(Instances!SS17:Instances!SS17)-MIN(Instances!SS17:Instances!SS17))</f>
        <v>0</v>
      </c>
      <c r="ST17" s="1" cm="1">
        <f t="array" ref="ST17">_xlfn.SWITCH($A$2,"average", AVERAGE(Instances!ST17:Instances!ST17),"median", MEDIAN(Instances!ST17:Instances!ST17),"min", MIN(Instances!ST17:Instances!ST17),"max", MAX(Instances!ST17:Instances!ST17),"diff", MAX(Instances!ST17:Instances!ST17)-MIN(Instances!ST17:Instances!ST17))</f>
        <v>0</v>
      </c>
      <c r="SU17" s="1" cm="1">
        <f t="array" ref="SU17">_xlfn.SWITCH($A$2,"average", AVERAGE(Instances!SU17:Instances!SU17),"median", MEDIAN(Instances!SU17:Instances!SU17),"min", MIN(Instances!SU17:Instances!SU17),"max", MAX(Instances!SU17:Instances!SU17),"diff", MAX(Instances!SU17:Instances!SU17)-MIN(Instances!SU17:Instances!SU17))</f>
        <v>0</v>
      </c>
      <c r="SV17" s="1" cm="1">
        <f t="array" ref="SV17">_xlfn.SWITCH($A$2,"average", AVERAGE(Instances!SV17:Instances!SV17),"median", MEDIAN(Instances!SV17:Instances!SV17),"min", MIN(Instances!SV17:Instances!SV17),"max", MAX(Instances!SV17:Instances!SV17),"diff", MAX(Instances!SV17:Instances!SV17)-MIN(Instances!SV17:Instances!SV17))</f>
        <v>0</v>
      </c>
      <c r="SW17" s="1" cm="1">
        <f t="array" ref="SW17">_xlfn.SWITCH($A$2,"average", AVERAGE(Instances!SW17:Instances!SW17),"median", MEDIAN(Instances!SW17:Instances!SW17),"min", MIN(Instances!SW17:Instances!SW17),"max", MAX(Instances!SW17:Instances!SW17),"diff", MAX(Instances!SW17:Instances!SW17)-MIN(Instances!SW17:Instances!SW17))</f>
        <v>0</v>
      </c>
      <c r="SX17" s="1" cm="1">
        <f t="array" ref="SX17">_xlfn.SWITCH($A$2,"average", AVERAGE(Instances!SX17:Instances!SX17),"median", MEDIAN(Instances!SX17:Instances!SX17),"min", MIN(Instances!SX17:Instances!SX17),"max", MAX(Instances!SX17:Instances!SX17),"diff", MAX(Instances!SX17:Instances!SX17)-MIN(Instances!SX17:Instances!SX17))</f>
        <v>0</v>
      </c>
      <c r="SY17" s="1" cm="1">
        <f t="array" ref="SY17">_xlfn.SWITCH($A$2,"average", AVERAGE(Instances!SY17:Instances!SY17),"median", MEDIAN(Instances!SY17:Instances!SY17),"min", MIN(Instances!SY17:Instances!SY17),"max", MAX(Instances!SY17:Instances!SY17),"diff", MAX(Instances!SY17:Instances!SY17)-MIN(Instances!SY17:Instances!SY17))</f>
        <v>0</v>
      </c>
      <c r="SZ17" s="1"/>
      <c r="TA17" s="1" cm="1">
        <f t="array" ref="TA17">_xlfn.SWITCH($A$2,"average", AVERAGE(Instances!TA17:Instances!TA17),"median", MEDIAN(Instances!TA17:Instances!TA17),"min", MIN(Instances!TA17:Instances!TA17),"max", MAX(Instances!TA17:Instances!TA17),"diff", MAX(Instances!TA17:Instances!TA17)-MIN(Instances!TA17:Instances!TA17))</f>
        <v>0</v>
      </c>
      <c r="TB17" s="1" cm="1">
        <f t="array" ref="TB17">_xlfn.SWITCH($A$2,"average", AVERAGE(Instances!TB17:Instances!TB17),"median", MEDIAN(Instances!TB17:Instances!TB17),"min", MIN(Instances!TB17:Instances!TB17),"max", MAX(Instances!TB17:Instances!TB17),"diff", MAX(Instances!TB17:Instances!TB17)-MIN(Instances!TB17:Instances!TB17))</f>
        <v>0</v>
      </c>
      <c r="TC17" s="1" cm="1">
        <f t="array" ref="TC17">_xlfn.SWITCH($A$2,"average", AVERAGE(Instances!TC17:Instances!TC17),"median", MEDIAN(Instances!TC17:Instances!TC17),"min", MIN(Instances!TC17:Instances!TC17),"max", MAX(Instances!TC17:Instances!TC17),"diff", MAX(Instances!TC17:Instances!TC17)-MIN(Instances!TC17:Instances!TC17))</f>
        <v>0</v>
      </c>
      <c r="TD17" s="1">
        <f>MIN($B17,$T17,$AL17,$BD17,$BV17,$CN17,$DF17,$DX17,$EP17,$FH17,$FZ17,$GR17,$HJ17,$IB17,$IT17,$JL17,$KD17,$KV17,$LN17,$MF17,$MX17,$NP17,$OH17,$OZ17,$PR17,$QJ17,$RB17,$RT17,$SL17)</f>
        <v>0</v>
      </c>
      <c r="TE17" s="1">
        <f>MIN($C17,$U17,$AM17,$BE17,$BW17,$CO17,$DG17,$DY17,$EQ17,$FI17,$GA17,$GS17,$HK17,$IC17,$IU17,$JM17,$KE17,$KW17,$LO17,$MG17,$MY17,$NQ17,$OI17,$PA17,$PS17,$QK17,$RC17,$RU17,$SM17)</f>
        <v>0</v>
      </c>
      <c r="TF17" s="1">
        <f>MIN($D17,$V17,$AN17,$BF17,$BX17,$CP17,$DH17,$DZ17,$ER17,$FJ17,$GB17,$GT17,$HL17,$ID17,$IV17,$JN17,$KF17,$KX17,$LP17,$MH17,$MZ17,$NR17,$OJ17,$PB17,$PT17,$QL17,$RD17,$RV17,$SN17)</f>
        <v>0</v>
      </c>
      <c r="TG17" s="1">
        <f>MIN($E17,$W17,$AO17,$BG17,$BY17,$CQ17,$DI17,$EA17,$ES17,$FK17,$GC17,$GU17,$HM17,$IE17,$IW17,$JO17,$KG17,$KY17,$LQ17,$MI17,$NA17,$NS17,$OK17,$PC17,$PU17,$QM17,$RE17,$RW17,$SO17)</f>
        <v>0</v>
      </c>
      <c r="TH17" s="1">
        <f>MIN($F17,$X17,$AP17,$BH17,$BZ17,$CR17,$DJ17,$EB17,$ET17,$FL17,$GD17,$GV17,$HN17,$IF17,$IX17,$JP17,$KH17,$KZ17,$LR17,$MJ17,$NB17,$NT17,$OL17,$PD17,$PV17,$QN17,$RF17,$RX17,$SP17)</f>
        <v>0</v>
      </c>
      <c r="TI17" s="1">
        <f>MIN($G17,$Y17,$AQ17,$BI17,$CA17,$CS17,$DK17,$EC17,$EU17,$FM17,$GE17,$GW17,$HO17,$IG17,$IY17,$JQ17,$KI17,$LA17,$LS17,$MK17,$NC17,$NU17,$OM17,$PE17,$PW17,$QO17,$RG17,$RY17,$SQ17)</f>
        <v>0</v>
      </c>
      <c r="TJ17" s="1">
        <f>MIN($H17,$Z17,$AR17,$BJ17,$CB17,$CT17,$DL17,$ED17,$EV17,$FN17,$GF17,$GX17,$HP17,$IH17,$IZ17,$JR17,$KJ17,$LB17,$LT17,$ML17,$ND17,$NV17,$ON17,$PF17,$PX17,$QP17,$RH17,$RZ17,$SR17)</f>
        <v>0</v>
      </c>
      <c r="TK17" s="1">
        <f>MIN($I17,$AA17,$AS17,$BK17,$CC17,$CU17,$DM17,$EE17,$EW17,$FO17,$GG17,$GY17,$HQ17,$II17,$JA17,$JS17,$KK17,$LC17,$LU17,$MM17,$NE17,$NW17,$OO17,$PG17,$PY17,$QQ17,$RI17,$SA17,$SS17)</f>
        <v>0</v>
      </c>
      <c r="TL17" s="1">
        <f>MIN($J17,$AB17,$AT17,$BL17,$CD17,$CV17,$DN17,$EF17,$EX17,$FP17,$GH17,$GZ17,$HR17,$IJ17,$JB17,$JT17,$KL17,$LD17,$LV17,$MN17,$NF17,$NX17,$OP17,$PH17,$PZ17,$QR17,$RJ17,$SB17,$ST17)</f>
        <v>0</v>
      </c>
      <c r="TM17" s="1">
        <f>MIN($K17,$AC17,$AU17,$BM17,$CE17,$CW17,$DO17,$EG17,$EY17,$FQ17,$GI17,$HA17,$HS17,$IK17,$JC17,$JU17,$KM17,$LE17,$LW17,$MO17,$NG17,$NY17,$OQ17,$PI17,$QA17,$QS17,$RK17,$SC17,$SU17)</f>
        <v>0</v>
      </c>
      <c r="TN17" s="1">
        <f>MIN($L17,$AD17,$AV17,$BN17,$CF17,$CX17,$DP17,$EH17,$EZ17,$FR17,$GJ17,$HB17,$HT17,$IL17,$JD17,$JV17,$KN17,$LF17,$LX17,$MP17,$NH17,$NZ17,$OR17,$PJ17,$QB17,$QT17,$RL17,$SD17,$SV17)</f>
        <v>0</v>
      </c>
      <c r="TO17" s="1">
        <f>MIN($M17,$AE17,$AW17,$BO17,$CG17,$CY17,$DQ17,$EI17,$FA17,$FS17,$GK17,$HC17,$HU17,$IM17,$JE17,$JW17,$KO17,$LG17,$LY17,$MQ17,$NI17,$OA17,$OS17,$PK17,$QC17,$QU17,$RM17,$SE17,$SW17)</f>
        <v>0</v>
      </c>
      <c r="TP17" s="1">
        <f>MIN($N17,$AF17,$AX17,$BP17,$CH17,$CZ17,$DR17,$EJ17,$FB17,$FT17,$GL17,$HD17,$HV17,$IN17,$JF17,$JX17,$KP17,$LH17,$LZ17,$MR17,$NJ17,$OB17,$OT17,$PL17,$QD17,$QV17,$RN17,$SF17,$SX17)</f>
        <v>0</v>
      </c>
      <c r="TQ17" s="1">
        <f>MIN($O17,$AG17,$AY17,$BQ17,$CI17,$DA17,$DS17,$EK17,$FC17,$FU17,$GM17,$HE17,$HW17,$IO17,$JG17,$JY17,$KQ17,$LI17,$MA17,$MS17,$NK17,$OC17,$OU17,$PM17,$QE17,$QW17,$RO17,$SG17,$SY17)</f>
        <v>0</v>
      </c>
      <c r="TR17" s="1">
        <f>MIN($Q17,$AI17,$BA17,$BS17,$CK17,$DC17,$DU17,$EM17,$FE17,$FW17,$GO17,$HG17,$HY17,$IQ17,$JI17,$KA17,$KS17,$LK17,$MC17,$MU17,$NM17,$OE17,$OW17,$PO17,$QG17,$QY17,$RQ17,$SI17,$TA17)</f>
        <v>0</v>
      </c>
      <c r="TS17" s="1">
        <f>MIN($R17,$AJ17,$BB17,$BT17,$CL17,$DD17,$DV17,$EN17,$FF17,$FX17,$GP17,$HH17,$HZ17,$IR17,$JJ17,$KB17,$KT17,$LL17,$MD17,$MV17,$NN17,$OF17,$OX17,$PP17,$QH17,$QZ17,$RR17,$SJ17,$TB17)</f>
        <v>0</v>
      </c>
      <c r="TT17" s="1">
        <f>MIN($S17,$AK17,$BC17,$BU17,$CM17,$DE17,$DW17,$EO17,$FG17,$FY17,$GQ17,$HI17,$IA17,$IS17,$JK17,$KC17,$KU17,$LM17,$ME17,$MW17,$NO17,$OG17,$OY17,$PQ17,$QI17,$RA17,$RS17,$SK17,$TC17)</f>
        <v>0</v>
      </c>
      <c r="TU17" s="1">
        <f>MEDIAN($B17,$T17,$AL17,$BD17,$BV17,$CN17,$DF17,$DX17,$EP17,$FH17,$FZ17,$GR17,$HJ17,$IB17,$IT17,$JL17,$KD17,$KV17,$LN17,$MF17,$MX17,$NP17,$OH17,$OZ17,$PR17,$QJ17,$RB17,$RT17,$SL17)</f>
        <v>0</v>
      </c>
      <c r="TV17" s="1">
        <f>MEDIAN($C17,$U17,$AM17,$BE17,$BW17,$CO17,$DG17,$DY17,$EQ17,$FI17,$GA17,$GS17,$HK17,$IC17,$IU17,$JM17,$KE17,$KW17,$LO17,$MG17,$MY17,$NQ17,$OI17,$PA17,$PS17,$QK17,$RC17,$RU17,$SM17)</f>
        <v>0</v>
      </c>
      <c r="TW17" s="1">
        <f>MEDIAN($D17,$V17,$AN17,$BF17,$BX17,$CP17,$DH17,$DZ17,$ER17,$FJ17,$GB17,$GT17,$HL17,$ID17,$IV17,$JN17,$KF17,$KX17,$LP17,$MH17,$MZ17,$NR17,$OJ17,$PB17,$PT17,$QL17,$RD17,$RV17,$SN17)</f>
        <v>0</v>
      </c>
      <c r="TX17" s="1">
        <f>MEDIAN($E17,$W17,$AO17,$BG17,$BY17,$CQ17,$DI17,$EA17,$ES17,$FK17,$GC17,$GU17,$HM17,$IE17,$IW17,$JO17,$KG17,$KY17,$LQ17,$MI17,$NA17,$NS17,$OK17,$PC17,$PU17,$QM17,$RE17,$RW17,$SO17)</f>
        <v>0</v>
      </c>
      <c r="TY17" s="1">
        <f>MEDIAN($F17,$X17,$AP17,$BH17,$BZ17,$CR17,$DJ17,$EB17,$ET17,$FL17,$GD17,$GV17,$HN17,$IF17,$IX17,$JP17,$KH17,$KZ17,$LR17,$MJ17,$NB17,$NT17,$OL17,$PD17,$PV17,$QN17,$RF17,$RX17,$SP17)</f>
        <v>0</v>
      </c>
      <c r="TZ17" s="1">
        <f>MEDIAN($G17,$Y17,$AQ17,$BI17,$CA17,$CS17,$DK17,$EC17,$EU17,$FM17,$GE17,$GW17,$HO17,$IG17,$IY17,$JQ17,$KI17,$LA17,$LS17,$MK17,$NC17,$NU17,$OM17,$PE17,$PW17,$QO17,$RG17,$RY17,$SQ17)</f>
        <v>0</v>
      </c>
      <c r="UA17" s="1">
        <f>MEDIAN($H17,$Z17,$AR17,$BJ17,$CB17,$CT17,$DL17,$ED17,$EV17,$FN17,$GF17,$GX17,$HP17,$IH17,$IZ17,$JR17,$KJ17,$LB17,$LT17,$ML17,$ND17,$NV17,$ON17,$PF17,$PX17,$QP17,$RH17,$RZ17,$SR17)</f>
        <v>0</v>
      </c>
      <c r="UB17" s="1">
        <f>MEDIAN($I17,$AA17,$AS17,$BK17,$CC17,$CU17,$DM17,$EE17,$EW17,$FO17,$GG17,$GY17,$HQ17,$II17,$JA17,$JS17,$KK17,$LC17,$LU17,$MM17,$NE17,$NW17,$OO17,$PG17,$PY17,$QQ17,$RI17,$SA17,$SS17)</f>
        <v>0</v>
      </c>
      <c r="UC17" s="1">
        <f>MEDIAN($J17,$AB17,$AT17,$BL17,$CD17,$CV17,$DN17,$EF17,$EX17,$FP17,$GH17,$GZ17,$HR17,$IJ17,$JB17,$JT17,$KL17,$LD17,$LV17,$MN17,$NF17,$NX17,$OP17,$PH17,$PZ17,$QR17,$RJ17,$SB17,$ST17)</f>
        <v>0</v>
      </c>
      <c r="UD17" s="1">
        <f>MEDIAN($K17,$AC17,$AU17,$BM17,$CE17,$CW17,$DO17,$EG17,$EY17,$FQ17,$GI17,$HA17,$HS17,$IK17,$JC17,$JU17,$KM17,$LE17,$LW17,$MO17,$NG17,$NY17,$OQ17,$PI17,$QA17,$QS17,$RK17,$SC17,$SU17)</f>
        <v>0</v>
      </c>
      <c r="UE17" s="1">
        <f>MEDIAN($L17,$AD17,$AV17,$BN17,$CF17,$CX17,$DP17,$EH17,$EZ17,$FR17,$GJ17,$HB17,$HT17,$IL17,$JD17,$JV17,$KN17,$LF17,$LX17,$MP17,$NH17,$NZ17,$OR17,$PJ17,$QB17,$QT17,$RL17,$SD17,$SV17)</f>
        <v>0</v>
      </c>
      <c r="UF17" s="1">
        <f>MEDIAN($M17,$AE17,$AW17,$BO17,$CG17,$CY17,$DQ17,$EI17,$FA17,$FS17,$GK17,$HC17,$HU17,$IM17,$JE17,$JW17,$KO17,$LG17,$LY17,$MQ17,$NI17,$OA17,$OS17,$PK17,$QC17,$QU17,$RM17,$SE17,$SW17)</f>
        <v>0</v>
      </c>
      <c r="UG17" s="1">
        <f>MEDIAN($N17,$AF17,$AX17,$BP17,$CH17,$CZ17,$DR17,$EJ17,$FB17,$FT17,$GL17,$HD17,$HV17,$IN17,$JF17,$JX17,$KP17,$LH17,$LZ17,$MR17,$NJ17,$OB17,$OT17,$PL17,$QD17,$QV17,$RN17,$SF17,$SX17)</f>
        <v>0</v>
      </c>
      <c r="UH17" s="1">
        <f>MEDIAN($O17,$AG17,$AY17,$BQ17,$CI17,$DA17,$DS17,$EK17,$FC17,$FU17,$GM17,$HE17,$HW17,$IO17,$JG17,$JY17,$KQ17,$LI17,$MA17,$MS17,$NK17,$OC17,$OU17,$PM17,$QE17,$QW17,$RO17,$SG17,$SY17)</f>
        <v>0</v>
      </c>
      <c r="UI17" s="1">
        <f>MEDIAN($Q17,$AI17,$BA17,$BS17,$CK17,$DC17,$DU17,$EM17,$FE17,$FW17,$GO17,$HG17,$HY17,$IQ17,$JI17,$KA17,$KS17,$LK17,$MC17,$MU17,$NM17,$OE17,$OW17,$PO17,$QG17,$QY17,$RQ17,$SI17,$TA17)</f>
        <v>0</v>
      </c>
      <c r="UJ17" s="1">
        <f>MEDIAN($R17,$AJ17,$BB17,$BT17,$CL17,$DD17,$DV17,$EN17,$FF17,$FX17,$GP17,$HH17,$HZ17,$IR17,$JJ17,$KB17,$KT17,$LL17,$MD17,$MV17,$NN17,$OF17,$OX17,$PP17,$QH17,$QZ17,$RR17,$SJ17,$TB17)</f>
        <v>0</v>
      </c>
      <c r="UK17" s="1">
        <f>MEDIAN($S17,$AK17,$BC17,$BU17,$CM17,$DE17,$DW17,$EO17,$FG17,$FY17,$GQ17,$HI17,$IA17,$IS17,$JK17,$KC17,$KU17,$LM17,$ME17,$MW17,$NO17,$OG17,$OY17,$PQ17,$QI17,$RA17,$RS17,$SK17,$TC17)</f>
        <v>0</v>
      </c>
      <c r="UL17" s="1">
        <f>MAX($B17,$T17,$AL17,$BD17,$BV17,$CN17,$DF17,$DX17,$EP17,$FH17,$FZ17,$GR17,$HJ17,$IB17,$IT17,$JL17,$KD17,$KV17,$LN17,$MF17,$MX17,$NP17,$OH17,$OZ17,$PR17,$QJ17,$RB17,$RT17,$SL17)</f>
        <v>0</v>
      </c>
      <c r="UM17" s="1">
        <f>MAX($C17,$U17,$AM17,$BE17,$BW17,$CO17,$DG17,$DY17,$EQ17,$FI17,$GA17,$GS17,$HK17,$IC17,$IU17,$JM17,$KE17,$KW17,$LO17,$MG17,$MY17,$NQ17,$OI17,$PA17,$PS17,$QK17,$RC17,$RU17,$SM17)</f>
        <v>0</v>
      </c>
      <c r="UN17" s="1">
        <f>MAX($D17,$V17,$AN17,$BF17,$BX17,$CP17,$DH17,$DZ17,$ER17,$FJ17,$GB17,$GT17,$HL17,$ID17,$IV17,$JN17,$KF17,$KX17,$LP17,$MH17,$MZ17,$NR17,$OJ17,$PB17,$PT17,$QL17,$RD17,$RV17,$SN17)</f>
        <v>0</v>
      </c>
      <c r="UO17" s="1">
        <f>MAX($E17,$W17,$AO17,$BG17,$BY17,$CQ17,$DI17,$EA17,$ES17,$FK17,$GC17,$GU17,$HM17,$IE17,$IW17,$JO17,$KG17,$KY17,$LQ17,$MI17,$NA17,$NS17,$OK17,$PC17,$PU17,$QM17,$RE17,$RW17,$SO17)</f>
        <v>0</v>
      </c>
      <c r="UP17" s="1">
        <f>MAX($F17,$X17,$AP17,$BH17,$BZ17,$CR17,$DJ17,$EB17,$ET17,$FL17,$GD17,$GV17,$HN17,$IF17,$IX17,$JP17,$KH17,$KZ17,$LR17,$MJ17,$NB17,$NT17,$OL17,$PD17,$PV17,$QN17,$RF17,$RX17,$SP17)</f>
        <v>0</v>
      </c>
      <c r="UQ17" s="1">
        <f>MAX($G17,$Y17,$AQ17,$BI17,$CA17,$CS17,$DK17,$EC17,$EU17,$FM17,$GE17,$GW17,$HO17,$IG17,$IY17,$JQ17,$KI17,$LA17,$LS17,$MK17,$NC17,$NU17,$OM17,$PE17,$PW17,$QO17,$RG17,$RY17,$SQ17)</f>
        <v>0</v>
      </c>
      <c r="UR17" s="1">
        <f>MAX($H17,$Z17,$AR17,$BJ17,$CB17,$CT17,$DL17,$ED17,$EV17,$FN17,$GF17,$GX17,$HP17,$IH17,$IZ17,$JR17,$KJ17,$LB17,$LT17,$ML17,$ND17,$NV17,$ON17,$PF17,$PX17,$QP17,$RH17,$RZ17,$SR17)</f>
        <v>0</v>
      </c>
      <c r="US17" s="1">
        <f>MAX($I17,$AA17,$AS17,$BK17,$CC17,$CU17,$DM17,$EE17,$EW17,$FO17,$GG17,$GY17,$HQ17,$II17,$JA17,$JS17,$KK17,$LC17,$LU17,$MM17,$NE17,$NW17,$OO17,$PG17,$PY17,$QQ17,$RI17,$SA17,$SS17)</f>
        <v>0</v>
      </c>
      <c r="UT17" s="1">
        <f>MAX($J17,$AB17,$AT17,$BL17,$CD17,$CV17,$DN17,$EF17,$EX17,$FP17,$GH17,$GZ17,$HR17,$IJ17,$JB17,$JT17,$KL17,$LD17,$LV17,$MN17,$NF17,$NX17,$OP17,$PH17,$PZ17,$QR17,$RJ17,$SB17,$ST17)</f>
        <v>0</v>
      </c>
      <c r="UU17" s="1">
        <f>MAX($K17,$AC17,$AU17,$BM17,$CE17,$CW17,$DO17,$EG17,$EY17,$FQ17,$GI17,$HA17,$HS17,$IK17,$JC17,$JU17,$KM17,$LE17,$LW17,$MO17,$NG17,$NY17,$OQ17,$PI17,$QA17,$QS17,$RK17,$SC17,$SU17)</f>
        <v>0</v>
      </c>
      <c r="UV17" s="1">
        <f>MAX($L17,$AD17,$AV17,$BN17,$CF17,$CX17,$DP17,$EH17,$EZ17,$FR17,$GJ17,$HB17,$HT17,$IL17,$JD17,$JV17,$KN17,$LF17,$LX17,$MP17,$NH17,$NZ17,$OR17,$PJ17,$QB17,$QT17,$RL17,$SD17,$SV17)</f>
        <v>0</v>
      </c>
      <c r="UW17" s="1">
        <f>MAX($M17,$AE17,$AW17,$BO17,$CG17,$CY17,$DQ17,$EI17,$FA17,$FS17,$GK17,$HC17,$HU17,$IM17,$JE17,$JW17,$KO17,$LG17,$LY17,$MQ17,$NI17,$OA17,$OS17,$PK17,$QC17,$QU17,$RM17,$SE17,$SW17)</f>
        <v>0</v>
      </c>
      <c r="UX17" s="1">
        <f>MAX($N17,$AF17,$AX17,$BP17,$CH17,$CZ17,$DR17,$EJ17,$FB17,$FT17,$GL17,$HD17,$HV17,$IN17,$JF17,$JX17,$KP17,$LH17,$LZ17,$MR17,$NJ17,$OB17,$OT17,$PL17,$QD17,$QV17,$RN17,$SF17,$SX17)</f>
        <v>0</v>
      </c>
      <c r="UY17" s="1">
        <f>MAX($O17,$AG17,$AY17,$BQ17,$CI17,$DA17,$DS17,$EK17,$FC17,$FU17,$GM17,$HE17,$HW17,$IO17,$JG17,$JY17,$KQ17,$LI17,$MA17,$MS17,$NK17,$OC17,$OU17,$PM17,$QE17,$QW17,$RO17,$SG17,$SY17)</f>
        <v>0</v>
      </c>
      <c r="UZ17" s="1">
        <f>MAX($Q17,$AI17,$BA17,$BS17,$CK17,$DC17,$DU17,$EM17,$FE17,$FW17,$GO17,$HG17,$HY17,$IQ17,$JI17,$KA17,$KS17,$LK17,$MC17,$MU17,$NM17,$OE17,$OW17,$PO17,$QG17,$QY17,$RQ17,$SI17,$TA17)</f>
        <v>0</v>
      </c>
      <c r="VA17" s="1">
        <f>MAX($R17,$AJ17,$BB17,$BT17,$CL17,$DD17,$DV17,$EN17,$FF17,$FX17,$GP17,$HH17,$HZ17,$IR17,$JJ17,$KB17,$KT17,$LL17,$MD17,$MV17,$NN17,$OF17,$OX17,$PP17,$QH17,$QZ17,$RR17,$SJ17,$TB17)</f>
        <v>0</v>
      </c>
      <c r="VB17" s="1">
        <f>MAX($S17,$AK17,$BC17,$BU17,$CM17,$DE17,$DW17,$EO17,$FG17,$FY17,$GQ17,$HI17,$IA17,$IS17,$JK17,$KC17,$KU17,$LM17,$ME17,$MW17,$NO17,$OG17,$OY17,$PQ17,$QI17,$RA17,$RS17,$SK17,$TC17)</f>
        <v>0</v>
      </c>
    </row>
    <row r="18" spans="1:574">
      <c r="A18" s="1" t="s">
        <v>15</v>
      </c>
      <c r="B18" s="1"/>
      <c r="C18" s="1"/>
      <c r="D18" s="1"/>
      <c r="E18" s="1"/>
      <c r="F18" s="1"/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/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/>
      <c r="L18" s="1" cm="1">
        <f t="array" ref="L18">_xlfn.SWITCH($A$2,"average", AVERAGE(Instances!L18:Instances!L18),"median", MEDIAN(Instances!L18:Instances!L18),"min", MIN(Instances!L18:Instances!L18),"max", MAX(Instances!L18:Instances!L18),"diff", MAX(Instances!L18:Instances!L18)-MIN(Instances!L18:Instances!L18))</f>
        <v>0</v>
      </c>
      <c r="M18" s="1"/>
      <c r="N18" s="1"/>
      <c r="O18" s="1"/>
      <c r="P18" s="1"/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 cm="1">
        <f t="array" ref="AQ18">_xlfn.SWITCH($A$2,"average", AVERAGE(Instances!AQ18:Instances!AQ18),"median", MEDIAN(Instances!AQ18:Instances!AQ18),"min", MIN(Instances!AQ18:Instances!AQ18),"max", MAX(Instances!AQ18:Instances!AQ18),"diff", MAX(Instances!AQ18:Instances!AQ18)-MIN(Instances!AQ18:Instances!AQ18))</f>
        <v>0</v>
      </c>
      <c r="AR18" s="1"/>
      <c r="AS18" s="1" cm="1">
        <f t="array" ref="AS18">_xlfn.SWITCH($A$2,"average", AVERAGE(Instances!AS18:Instances!AS18),"median", MEDIAN(Instances!AS18:Instances!AS18),"min", MIN(Instances!AS18:Instances!AS18),"max", MAX(Instances!AS18:Instances!AS18),"diff", MAX(Instances!AS18:Instances!AS18)-MIN(Instances!AS18:Instances!AS18))</f>
        <v>0</v>
      </c>
      <c r="AT18" s="1" cm="1">
        <f t="array" ref="AT18">_xlfn.SWITCH($A$2,"average", AVERAGE(Instances!AT18:Instances!AT18),"median", MEDIAN(Instances!AT18:Instances!AT18),"min", MIN(Instances!AT18:Instances!AT18),"max", MAX(Instances!AT18:Instances!AT18),"diff", MAX(Instances!AT18:Instances!AT18)-MIN(Instances!AT18:Instances!AT18))</f>
        <v>0</v>
      </c>
      <c r="AU18" s="1"/>
      <c r="AV18" s="1" cm="1">
        <f t="array" ref="AV18">_xlfn.SWITCH($A$2,"average", AVERAGE(Instances!AV18:Instances!AV18),"median", MEDIAN(Instances!AV18:Instances!AV18),"min", MIN(Instances!AV18:Instances!AV18),"max", MAX(Instances!AV18:Instances!AV18),"diff", MAX(Instances!AV18:Instances!AV18)-MIN(Instances!AV18:Instances!AV18))</f>
        <v>0</v>
      </c>
      <c r="AW18" s="1"/>
      <c r="AX18" s="1"/>
      <c r="AY18" s="1"/>
      <c r="AZ18" s="1"/>
      <c r="BA18" s="1" cm="1">
        <f t="array" ref="BA18">_xlfn.SWITCH($A$2,"average", AVERAGE(Instances!BA18:Instances!BA18),"median", MEDIAN(Instances!BA18:Instances!BA18),"min", MIN(Instances!BA18:Instances!BA18),"max", MAX(Instances!BA18:Instances!BA18),"diff", MAX(Instances!BA18:Instances!BA18)-MIN(Instances!BA18:Instances!BA18))</f>
        <v>0</v>
      </c>
      <c r="BB18" s="1" cm="1">
        <f t="array" ref="BB18">_xlfn.SWITCH($A$2,"average", AVERAGE(Instances!BB18:Instances!BB18),"median", MEDIAN(Instances!BB18:Instances!BB18),"min", MIN(Instances!BB18:Instances!BB18),"max", MAX(Instances!BB18:Instances!BB18),"diff", MAX(Instances!BB18:Instances!BB18)-MIN(Instances!BB18:Instances!BB18))</f>
        <v>0</v>
      </c>
      <c r="BC18" s="1"/>
      <c r="BD18" s="1" cm="1">
        <f t="array" ref="BD18">_xlfn.SWITCH($A$2,"average", AVERAGE(Instances!BD18:Instances!BD18),"median", MEDIAN(Instances!BD18:Instances!BD18),"min", MIN(Instances!BD18:Instances!BD18),"max", MAX(Instances!BD18:Instances!BD18),"diff", MAX(Instances!BD18:Instances!BD18)-MIN(Instances!BD18:Instances!BD18))</f>
        <v>0</v>
      </c>
      <c r="BE18" s="1" cm="1">
        <f t="array" ref="BE18">_xlfn.SWITCH($A$2,"average", AVERAGE(Instances!BE18:Instances!BE18),"median", MEDIAN(Instances!BE18:Instances!BE18),"min", MIN(Instances!BE18:Instances!BE18),"max", MAX(Instances!BE18:Instances!BE18),"diff", MAX(Instances!BE18:Instances!BE18)-MIN(Instances!BE18:Instances!BE18))</f>
        <v>0</v>
      </c>
      <c r="BF18" s="1" cm="1">
        <f t="array" ref="BF18">_xlfn.SWITCH($A$2,"average", AVERAGE(Instances!BF18:Instances!BF18),"median", MEDIAN(Instances!BF18:Instances!BF18),"min", MIN(Instances!BF18:Instances!BF18),"max", MAX(Instances!BF18:Instances!BF18),"diff", MAX(Instances!BF18:Instances!BF18)-MIN(Instances!BF18:Instances!BF18))</f>
        <v>0</v>
      </c>
      <c r="BG18" s="1" cm="1">
        <f t="array" ref="BG18">_xlfn.SWITCH($A$2,"average", AVERAGE(Instances!BG18:Instances!BG18),"median", MEDIAN(Instances!BG18:Instances!BG18),"min", MIN(Instances!BG18:Instances!BG18),"max", MAX(Instances!BG18:Instances!BG18),"diff", MAX(Instances!BG18:Instances!BG18)-MIN(Instances!BG18:Instances!BG18))</f>
        <v>0</v>
      </c>
      <c r="BH18" s="1" cm="1">
        <f t="array" ref="BH18">_xlfn.SWITCH($A$2,"average", AVERAGE(Instances!BH18:Instances!BH18),"median", MEDIAN(Instances!BH18:Instances!BH18),"min", MIN(Instances!BH18:Instances!BH18),"max", MAX(Instances!BH18:Instances!BH18),"diff", MAX(Instances!BH18:Instances!BH18)-MIN(Instances!BH18:Instances!BH18))</f>
        <v>0</v>
      </c>
      <c r="BI18" s="1" cm="1">
        <f t="array" ref="BI18">_xlfn.SWITCH($A$2,"average", AVERAGE(Instances!BI18:Instances!BI18),"median", MEDIAN(Instances!BI18:Instances!BI18),"min", MIN(Instances!BI18:Instances!BI18),"max", MAX(Instances!BI18:Instances!BI18),"diff", MAX(Instances!BI18:Instances!BI18)-MIN(Instances!BI18:Instances!BI18))</f>
        <v>0</v>
      </c>
      <c r="BJ18" s="1" cm="1">
        <f t="array" ref="BJ18">_xlfn.SWITCH($A$2,"average", AVERAGE(Instances!BJ18:Instances!BJ18),"median", MEDIAN(Instances!BJ18:Instances!BJ18),"min", MIN(Instances!BJ18:Instances!BJ18),"max", MAX(Instances!BJ18:Instances!BJ18),"diff", MAX(Instances!BJ18:Instances!BJ18)-MIN(Instances!BJ18:Instances!BJ18))</f>
        <v>0</v>
      </c>
      <c r="BK18" s="1" cm="1">
        <f t="array" ref="BK18">_xlfn.SWITCH($A$2,"average", AVERAGE(Instances!BK18:Instances!BK18),"median", MEDIAN(Instances!BK18:Instances!BK18),"min", MIN(Instances!BK18:Instances!BK18),"max", MAX(Instances!BK18:Instances!BK18),"diff", MAX(Instances!BK18:Instances!BK18)-MIN(Instances!BK18:Instances!BK18))</f>
        <v>0</v>
      </c>
      <c r="BL18" s="1" cm="1">
        <f t="array" ref="BL18">_xlfn.SWITCH($A$2,"average", AVERAGE(Instances!BL18:Instances!BL18),"median", MEDIAN(Instances!BL18:Instances!BL18),"min", MIN(Instances!BL18:Instances!BL18),"max", MAX(Instances!BL18:Instances!BL18),"diff", MAX(Instances!BL18:Instances!BL18)-MIN(Instances!BL18:Instances!BL18))</f>
        <v>0</v>
      </c>
      <c r="BM18" s="1" cm="1">
        <f t="array" ref="BM18">_xlfn.SWITCH($A$2,"average", AVERAGE(Instances!BM18:Instances!BM18),"median", MEDIAN(Instances!BM18:Instances!BM18),"min", MIN(Instances!BM18:Instances!BM18),"max", MAX(Instances!BM18:Instances!BM18),"diff", MAX(Instances!BM18:Instances!BM18)-MIN(Instances!BM18:Instances!BM18))</f>
        <v>0</v>
      </c>
      <c r="BN18" s="1" cm="1">
        <f t="array" ref="BN18">_xlfn.SWITCH($A$2,"average", AVERAGE(Instances!BN18:Instances!BN18),"median", MEDIAN(Instances!BN18:Instances!BN18),"min", MIN(Instances!BN18:Instances!BN18),"max", MAX(Instances!BN18:Instances!BN18),"diff", MAX(Instances!BN18:Instances!BN18)-MIN(Instances!BN18:Instances!BN18))</f>
        <v>0</v>
      </c>
      <c r="BO18" s="1" cm="1">
        <f t="array" ref="BO18">_xlfn.SWITCH($A$2,"average", AVERAGE(Instances!BO18:Instances!BO18),"median", MEDIAN(Instances!BO18:Instances!BO18),"min", MIN(Instances!BO18:Instances!BO18),"max", MAX(Instances!BO18:Instances!BO18),"diff", MAX(Instances!BO18:Instances!BO18)-MIN(Instances!BO18:Instances!BO18))</f>
        <v>0</v>
      </c>
      <c r="BP18" s="1" cm="1">
        <f t="array" ref="BP18">_xlfn.SWITCH($A$2,"average", AVERAGE(Instances!BP18:Instances!BP18),"median", MEDIAN(Instances!BP18:Instances!BP18),"min", MIN(Instances!BP18:Instances!BP18),"max", MAX(Instances!BP18:Instances!BP18),"diff", MAX(Instances!BP18:Instances!BP18)-MIN(Instances!BP18:Instances!BP18))</f>
        <v>0</v>
      </c>
      <c r="BQ18" s="1" cm="1">
        <f t="array" ref="BQ18">_xlfn.SWITCH($A$2,"average", AVERAGE(Instances!BQ18:Instances!BQ18),"median", MEDIAN(Instances!BQ18:Instances!BQ18),"min", MIN(Instances!BQ18:Instances!BQ18),"max", MAX(Instances!BQ18:Instances!BQ18),"diff", MAX(Instances!BQ18:Instances!BQ18)-MIN(Instances!BQ18:Instances!BQ18))</f>
        <v>0</v>
      </c>
      <c r="BR18" s="1"/>
      <c r="BS18" s="1" cm="1">
        <f t="array" ref="BS18">_xlfn.SWITCH($A$2,"average", AVERAGE(Instances!BS18:Instances!BS18),"median", MEDIAN(Instances!BS18:Instances!BS18),"min", MIN(Instances!BS18:Instances!BS18),"max", MAX(Instances!BS18:Instances!BS18),"diff", MAX(Instances!BS18:Instances!BS18)-MIN(Instances!BS18:Instances!BS18))</f>
        <v>0</v>
      </c>
      <c r="BT18" s="1" cm="1">
        <f t="array" ref="BT18">_xlfn.SWITCH($A$2,"average", AVERAGE(Instances!BT18:Instances!BT18),"median", MEDIAN(Instances!BT18:Instances!BT18),"min", MIN(Instances!BT18:Instances!BT18),"max", MAX(Instances!BT18:Instances!BT18),"diff", MAX(Instances!BT18:Instances!BT18)-MIN(Instances!BT18:Instances!BT18))</f>
        <v>0</v>
      </c>
      <c r="BU18" s="1" cm="1">
        <f t="array" ref="BU18">_xlfn.SWITCH($A$2,"average", AVERAGE(Instances!BU18:Instances!BU18),"median", MEDIAN(Instances!BU18:Instances!BU18),"min", MIN(Instances!BU18:Instances!BU18),"max", MAX(Instances!BU18:Instances!BU18),"diff", MAX(Instances!BU18:Instances!BU18)-MIN(Instances!BU18:Instances!BU18))</f>
        <v>0</v>
      </c>
      <c r="BV18" s="1" cm="1">
        <f t="array" ref="BV18">_xlfn.SWITCH($A$2,"average", AVERAGE(Instances!BV18:Instances!BV18),"median", MEDIAN(Instances!BV18:Instances!BV18),"min", MIN(Instances!BV18:Instances!BV18),"max", MAX(Instances!BV18:Instances!BV18),"diff", MAX(Instances!BV18:Instances!BV18)-MIN(Instances!BV18:Instances!BV18))</f>
        <v>0</v>
      </c>
      <c r="BW18" s="1" cm="1">
        <f t="array" ref="BW18">_xlfn.SWITCH($A$2,"average", AVERAGE(Instances!BW18:Instances!BW18),"median", MEDIAN(Instances!BW18:Instances!BW18),"min", MIN(Instances!BW18:Instances!BW18),"max", MAX(Instances!BW18:Instances!BW18),"diff", MAX(Instances!BW18:Instances!BW18)-MIN(Instances!BW18:Instances!BW18))</f>
        <v>0</v>
      </c>
      <c r="BX18" s="1" cm="1">
        <f t="array" ref="BX18">_xlfn.SWITCH($A$2,"average", AVERAGE(Instances!BX18:Instances!BX18),"median", MEDIAN(Instances!BX18:Instances!BX18),"min", MIN(Instances!BX18:Instances!BX18),"max", MAX(Instances!BX18:Instances!BX18),"diff", MAX(Instances!BX18:Instances!BX18)-MIN(Instances!BX18:Instances!BX18))</f>
        <v>0</v>
      </c>
      <c r="BY18" s="1" cm="1">
        <f t="array" ref="BY18">_xlfn.SWITCH($A$2,"average", AVERAGE(Instances!BY18:Instances!BY18),"median", MEDIAN(Instances!BY18:Instances!BY18),"min", MIN(Instances!BY18:Instances!BY18),"max", MAX(Instances!BY18:Instances!BY18),"diff", MAX(Instances!BY18:Instances!BY18)-MIN(Instances!BY18:Instances!BY18))</f>
        <v>0</v>
      </c>
      <c r="BZ18" s="1" cm="1">
        <f t="array" ref="BZ18">_xlfn.SWITCH($A$2,"average", AVERAGE(Instances!BZ18:Instances!BZ18),"median", MEDIAN(Instances!BZ18:Instances!BZ18),"min", MIN(Instances!BZ18:Instances!BZ18),"max", MAX(Instances!BZ18:Instances!BZ18),"diff", MAX(Instances!BZ18:Instances!BZ18)-MIN(Instances!BZ18:Instances!BZ18))</f>
        <v>0</v>
      </c>
      <c r="CA18" s="1" cm="1">
        <f t="array" ref="CA18">_xlfn.SWITCH($A$2,"average", AVERAGE(Instances!CA18:Instances!CA18),"median", MEDIAN(Instances!CA18:Instances!CA18),"min", MIN(Instances!CA18:Instances!CA18),"max", MAX(Instances!CA18:Instances!CA18),"diff", MAX(Instances!CA18:Instances!CA18)-MIN(Instances!CA18:Instances!CA18))</f>
        <v>0</v>
      </c>
      <c r="CB18" s="1" cm="1">
        <f t="array" ref="CB18">_xlfn.SWITCH($A$2,"average", AVERAGE(Instances!CB18:Instances!CB18),"median", MEDIAN(Instances!CB18:Instances!CB18),"min", MIN(Instances!CB18:Instances!CB18),"max", MAX(Instances!CB18:Instances!CB18),"diff", MAX(Instances!CB18:Instances!CB18)-MIN(Instances!CB18:Instances!CB18))</f>
        <v>0</v>
      </c>
      <c r="CC18" s="1" cm="1">
        <f t="array" ref="CC18">_xlfn.SWITCH($A$2,"average", AVERAGE(Instances!CC18:Instances!CC18),"median", MEDIAN(Instances!CC18:Instances!CC18),"min", MIN(Instances!CC18:Instances!CC18),"max", MAX(Instances!CC18:Instances!CC18),"diff", MAX(Instances!CC18:Instances!CC18)-MIN(Instances!CC18:Instances!CC18))</f>
        <v>0</v>
      </c>
      <c r="CD18" s="1" cm="1">
        <f t="array" ref="CD18">_xlfn.SWITCH($A$2,"average", AVERAGE(Instances!CD18:Instances!CD18),"median", MEDIAN(Instances!CD18:Instances!CD18),"min", MIN(Instances!CD18:Instances!CD18),"max", MAX(Instances!CD18:Instances!CD18),"diff", MAX(Instances!CD18:Instances!CD18)-MIN(Instances!CD18:Instances!CD18))</f>
        <v>0</v>
      </c>
      <c r="CE18" s="1" cm="1">
        <f t="array" ref="CE18">_xlfn.SWITCH($A$2,"average", AVERAGE(Instances!CE18:Instances!CE18),"median", MEDIAN(Instances!CE18:Instances!CE18),"min", MIN(Instances!CE18:Instances!CE18),"max", MAX(Instances!CE18:Instances!CE18),"diff", MAX(Instances!CE18:Instances!CE18)-MIN(Instances!CE18:Instances!CE18))</f>
        <v>0</v>
      </c>
      <c r="CF18" s="1" cm="1">
        <f t="array" ref="CF18">_xlfn.SWITCH($A$2,"average", AVERAGE(Instances!CF18:Instances!CF18),"median", MEDIAN(Instances!CF18:Instances!CF18),"min", MIN(Instances!CF18:Instances!CF18),"max", MAX(Instances!CF18:Instances!CF18),"diff", MAX(Instances!CF18:Instances!CF18)-MIN(Instances!CF18:Instances!CF18))</f>
        <v>0</v>
      </c>
      <c r="CG18" s="1" cm="1">
        <f t="array" ref="CG18">_xlfn.SWITCH($A$2,"average", AVERAGE(Instances!CG18:Instances!CG18),"median", MEDIAN(Instances!CG18:Instances!CG18),"min", MIN(Instances!CG18:Instances!CG18),"max", MAX(Instances!CG18:Instances!CG18),"diff", MAX(Instances!CG18:Instances!CG18)-MIN(Instances!CG18:Instances!CG18))</f>
        <v>0</v>
      </c>
      <c r="CH18" s="1" cm="1">
        <f t="array" ref="CH18">_xlfn.SWITCH($A$2,"average", AVERAGE(Instances!CH18:Instances!CH18),"median", MEDIAN(Instances!CH18:Instances!CH18),"min", MIN(Instances!CH18:Instances!CH18),"max", MAX(Instances!CH18:Instances!CH18),"diff", MAX(Instances!CH18:Instances!CH18)-MIN(Instances!CH18:Instances!CH18))</f>
        <v>0</v>
      </c>
      <c r="CI18" s="1" cm="1">
        <f t="array" ref="CI18">_xlfn.SWITCH($A$2,"average", AVERAGE(Instances!CI18:Instances!CI18),"median", MEDIAN(Instances!CI18:Instances!CI18),"min", MIN(Instances!CI18:Instances!CI18),"max", MAX(Instances!CI18:Instances!CI18),"diff", MAX(Instances!CI18:Instances!CI18)-MIN(Instances!CI18:Instances!CI18))</f>
        <v>0</v>
      </c>
      <c r="CJ18" s="1"/>
      <c r="CK18" s="1" cm="1">
        <f t="array" ref="CK18">_xlfn.SWITCH($A$2,"average", AVERAGE(Instances!CK18:Instances!CK18),"median", MEDIAN(Instances!CK18:Instances!CK18),"min", MIN(Instances!CK18:Instances!CK18),"max", MAX(Instances!CK18:Instances!CK18),"diff", MAX(Instances!CK18:Instances!CK18)-MIN(Instances!CK18:Instances!CK18))</f>
        <v>0</v>
      </c>
      <c r="CL18" s="1" cm="1">
        <f t="array" ref="CL18">_xlfn.SWITCH($A$2,"average", AVERAGE(Instances!CL18:Instances!CL18),"median", MEDIAN(Instances!CL18:Instances!CL18),"min", MIN(Instances!CL18:Instances!CL18),"max", MAX(Instances!CL18:Instances!CL18),"diff", MAX(Instances!CL18:Instances!CL18)-MIN(Instances!CL18:Instances!CL18))</f>
        <v>0</v>
      </c>
      <c r="CM18" s="1" cm="1">
        <f t="array" ref="CM18">_xlfn.SWITCH($A$2,"average", AVERAGE(Instances!CM18:Instances!CM18),"median", MEDIAN(Instances!CM18:Instances!CM18),"min", MIN(Instances!CM18:Instances!CM18),"max", MAX(Instances!CM18:Instances!CM18),"diff", MAX(Instances!CM18:Instances!CM18)-MIN(Instances!CM18:Instances!CM18))</f>
        <v>0</v>
      </c>
      <c r="CN18" s="1" cm="1">
        <f t="array" ref="CN18">_xlfn.SWITCH($A$2,"average", AVERAGE(Instances!CN18:Instances!CN18),"median", MEDIAN(Instances!CN18:Instances!CN18),"min", MIN(Instances!CN18:Instances!CN18),"max", MAX(Instances!CN18:Instances!CN18),"diff", MAX(Instances!CN18:Instances!CN18)-MIN(Instances!CN18:Instances!CN18))</f>
        <v>0</v>
      </c>
      <c r="CO18" s="1" cm="1">
        <f t="array" ref="CO18">_xlfn.SWITCH($A$2,"average", AVERAGE(Instances!CO18:Instances!CO18),"median", MEDIAN(Instances!CO18:Instances!CO18),"min", MIN(Instances!CO18:Instances!CO18),"max", MAX(Instances!CO18:Instances!CO18),"diff", MAX(Instances!CO18:Instances!CO18)-MIN(Instances!CO18:Instances!CO18))</f>
        <v>0</v>
      </c>
      <c r="CP18" s="1" cm="1">
        <f t="array" ref="CP18">_xlfn.SWITCH($A$2,"average", AVERAGE(Instances!CP18:Instances!CP18),"median", MEDIAN(Instances!CP18:Instances!CP18),"min", MIN(Instances!CP18:Instances!CP18),"max", MAX(Instances!CP18:Instances!CP18),"diff", MAX(Instances!CP18:Instances!CP18)-MIN(Instances!CP18:Instances!CP18))</f>
        <v>0</v>
      </c>
      <c r="CQ18" s="1" cm="1">
        <f t="array" ref="CQ18">_xlfn.SWITCH($A$2,"average", AVERAGE(Instances!CQ18:Instances!CQ18),"median", MEDIAN(Instances!CQ18:Instances!CQ18),"min", MIN(Instances!CQ18:Instances!CQ18),"max", MAX(Instances!CQ18:Instances!CQ18),"diff", MAX(Instances!CQ18:Instances!CQ18)-MIN(Instances!CQ18:Instances!CQ18))</f>
        <v>0</v>
      </c>
      <c r="CR18" s="1" cm="1">
        <f t="array" ref="CR18">_xlfn.SWITCH($A$2,"average", AVERAGE(Instances!CR18:Instances!CR18),"median", MEDIAN(Instances!CR18:Instances!CR18),"min", MIN(Instances!CR18:Instances!CR18),"max", MAX(Instances!CR18:Instances!CR18),"diff", MAX(Instances!CR18:Instances!CR18)-MIN(Instances!CR18:Instances!CR18))</f>
        <v>0</v>
      </c>
      <c r="CS18" s="1" cm="1">
        <f t="array" ref="CS18">_xlfn.SWITCH($A$2,"average", AVERAGE(Instances!CS18:Instances!CS18),"median", MEDIAN(Instances!CS18:Instances!CS18),"min", MIN(Instances!CS18:Instances!CS18),"max", MAX(Instances!CS18:Instances!CS18),"diff", MAX(Instances!CS18:Instances!CS18)-MIN(Instances!CS18:Instances!CS18))</f>
        <v>0</v>
      </c>
      <c r="CT18" s="1" cm="1">
        <f t="array" ref="CT18">_xlfn.SWITCH($A$2,"average", AVERAGE(Instances!CT18:Instances!CT18),"median", MEDIAN(Instances!CT18:Instances!CT18),"min", MIN(Instances!CT18:Instances!CT18),"max", MAX(Instances!CT18:Instances!CT18),"diff", MAX(Instances!CT18:Instances!CT18)-MIN(Instances!CT18:Instances!CT18))</f>
        <v>0</v>
      </c>
      <c r="CU18" s="1" cm="1">
        <f t="array" ref="CU18">_xlfn.SWITCH($A$2,"average", AVERAGE(Instances!CU18:Instances!CU18),"median", MEDIAN(Instances!CU18:Instances!CU18),"min", MIN(Instances!CU18:Instances!CU18),"max", MAX(Instances!CU18:Instances!CU18),"diff", MAX(Instances!CU18:Instances!CU18)-MIN(Instances!CU18:Instances!CU18))</f>
        <v>0</v>
      </c>
      <c r="CV18" s="1" cm="1">
        <f t="array" ref="CV18">_xlfn.SWITCH($A$2,"average", AVERAGE(Instances!CV18:Instances!CV18),"median", MEDIAN(Instances!CV18:Instances!CV18),"min", MIN(Instances!CV18:Instances!CV18),"max", MAX(Instances!CV18:Instances!CV18),"diff", MAX(Instances!CV18:Instances!CV18)-MIN(Instances!CV18:Instances!CV18))</f>
        <v>0</v>
      </c>
      <c r="CW18" s="1" cm="1">
        <f t="array" ref="CW18">_xlfn.SWITCH($A$2,"average", AVERAGE(Instances!CW18:Instances!CW18),"median", MEDIAN(Instances!CW18:Instances!CW18),"min", MIN(Instances!CW18:Instances!CW18),"max", MAX(Instances!CW18:Instances!CW18),"diff", MAX(Instances!CW18:Instances!CW18)-MIN(Instances!CW18:Instances!CW18))</f>
        <v>0</v>
      </c>
      <c r="CX18" s="1" cm="1">
        <f t="array" ref="CX18">_xlfn.SWITCH($A$2,"average", AVERAGE(Instances!CX18:Instances!CX18),"median", MEDIAN(Instances!CX18:Instances!CX18),"min", MIN(Instances!CX18:Instances!CX18),"max", MAX(Instances!CX18:Instances!CX18),"diff", MAX(Instances!CX18:Instances!CX18)-MIN(Instances!CX18:Instances!CX18))</f>
        <v>0</v>
      </c>
      <c r="CY18" s="1" cm="1">
        <f t="array" ref="CY18">_xlfn.SWITCH($A$2,"average", AVERAGE(Instances!CY18:Instances!CY18),"median", MEDIAN(Instances!CY18:Instances!CY18),"min", MIN(Instances!CY18:Instances!CY18),"max", MAX(Instances!CY18:Instances!CY18),"diff", MAX(Instances!CY18:Instances!CY18)-MIN(Instances!CY18:Instances!CY18))</f>
        <v>0</v>
      </c>
      <c r="CZ18" s="1" cm="1">
        <f t="array" ref="CZ18">_xlfn.SWITCH($A$2,"average", AVERAGE(Instances!CZ18:Instances!CZ18),"median", MEDIAN(Instances!CZ18:Instances!CZ18),"min", MIN(Instances!CZ18:Instances!CZ18),"max", MAX(Instances!CZ18:Instances!CZ18),"diff", MAX(Instances!CZ18:Instances!CZ18)-MIN(Instances!CZ18:Instances!CZ18))</f>
        <v>0</v>
      </c>
      <c r="DA18" s="1" cm="1">
        <f t="array" ref="DA18">_xlfn.SWITCH($A$2,"average", AVERAGE(Instances!DA18:Instances!DA18),"median", MEDIAN(Instances!DA18:Instances!DA18),"min", MIN(Instances!DA18:Instances!DA18),"max", MAX(Instances!DA18:Instances!DA18),"diff", MAX(Instances!DA18:Instances!DA18)-MIN(Instances!DA18:Instances!DA18))</f>
        <v>0</v>
      </c>
      <c r="DB18" s="1"/>
      <c r="DC18" s="1" cm="1">
        <f t="array" ref="DC18">_xlfn.SWITCH($A$2,"average", AVERAGE(Instances!DC18:Instances!DC18),"median", MEDIAN(Instances!DC18:Instances!DC18),"min", MIN(Instances!DC18:Instances!DC18),"max", MAX(Instances!DC18:Instances!DC18),"diff", MAX(Instances!DC18:Instances!DC18)-MIN(Instances!DC18:Instances!DC18))</f>
        <v>0</v>
      </c>
      <c r="DD18" s="1" cm="1">
        <f t="array" ref="DD18">_xlfn.SWITCH($A$2,"average", AVERAGE(Instances!DD18:Instances!DD18),"median", MEDIAN(Instances!DD18:Instances!DD18),"min", MIN(Instances!DD18:Instances!DD18),"max", MAX(Instances!DD18:Instances!DD18),"diff", MAX(Instances!DD18:Instances!DD18)-MIN(Instances!DD18:Instances!DD18))</f>
        <v>0</v>
      </c>
      <c r="DE18" s="1" cm="1">
        <f t="array" ref="DE18">_xlfn.SWITCH($A$2,"average", AVERAGE(Instances!DE18:Instances!DE18),"median", MEDIAN(Instances!DE18:Instances!DE18),"min", MIN(Instances!DE18:Instances!DE18),"max", MAX(Instances!DE18:Instances!DE18),"diff", MAX(Instances!DE18:Instances!DE18)-MIN(Instances!DE18:Instances!DE18))</f>
        <v>0</v>
      </c>
      <c r="DF18" s="1" cm="1">
        <f t="array" ref="DF18">_xlfn.SWITCH($A$2,"average", AVERAGE(Instances!DF18:Instances!DF18),"median", MEDIAN(Instances!DF18:Instances!DF18),"min", MIN(Instances!DF18:Instances!DF18),"max", MAX(Instances!DF18:Instances!DF18),"diff", MAX(Instances!DF18:Instances!DF18)-MIN(Instances!DF18:Instances!DF18))</f>
        <v>0</v>
      </c>
      <c r="DG18" s="1" cm="1">
        <f t="array" ref="DG18">_xlfn.SWITCH($A$2,"average", AVERAGE(Instances!DG18:Instances!DG18),"median", MEDIAN(Instances!DG18:Instances!DG18),"min", MIN(Instances!DG18:Instances!DG18),"max", MAX(Instances!DG18:Instances!DG18),"diff", MAX(Instances!DG18:Instances!DG18)-MIN(Instances!DG18:Instances!DG18))</f>
        <v>0</v>
      </c>
      <c r="DH18" s="1" cm="1">
        <f t="array" ref="DH18">_xlfn.SWITCH($A$2,"average", AVERAGE(Instances!DH18:Instances!DH18),"median", MEDIAN(Instances!DH18:Instances!DH18),"min", MIN(Instances!DH18:Instances!DH18),"max", MAX(Instances!DH18:Instances!DH18),"diff", MAX(Instances!DH18:Instances!DH18)-MIN(Instances!DH18:Instances!DH18))</f>
        <v>0</v>
      </c>
      <c r="DI18" s="1" cm="1">
        <f t="array" ref="DI18">_xlfn.SWITCH($A$2,"average", AVERAGE(Instances!DI18:Instances!DI18),"median", MEDIAN(Instances!DI18:Instances!DI18),"min", MIN(Instances!DI18:Instances!DI18),"max", MAX(Instances!DI18:Instances!DI18),"diff", MAX(Instances!DI18:Instances!DI18)-MIN(Instances!DI18:Instances!DI18))</f>
        <v>0</v>
      </c>
      <c r="DJ18" s="1" cm="1">
        <f t="array" ref="DJ18">_xlfn.SWITCH($A$2,"average", AVERAGE(Instances!DJ18:Instances!DJ18),"median", MEDIAN(Instances!DJ18:Instances!DJ18),"min", MIN(Instances!DJ18:Instances!DJ18),"max", MAX(Instances!DJ18:Instances!DJ18),"diff", MAX(Instances!DJ18:Instances!DJ18)-MIN(Instances!DJ18:Instances!DJ18))</f>
        <v>0</v>
      </c>
      <c r="DK18" s="1" cm="1">
        <f t="array" ref="DK18">_xlfn.SWITCH($A$2,"average", AVERAGE(Instances!DK18:Instances!DK18),"median", MEDIAN(Instances!DK18:Instances!DK18),"min", MIN(Instances!DK18:Instances!DK18),"max", MAX(Instances!DK18:Instances!DK18),"diff", MAX(Instances!DK18:Instances!DK18)-MIN(Instances!DK18:Instances!DK18))</f>
        <v>0</v>
      </c>
      <c r="DL18" s="1" cm="1">
        <f t="array" ref="DL18">_xlfn.SWITCH($A$2,"average", AVERAGE(Instances!DL18:Instances!DL18),"median", MEDIAN(Instances!DL18:Instances!DL18),"min", MIN(Instances!DL18:Instances!DL18),"max", MAX(Instances!DL18:Instances!DL18),"diff", MAX(Instances!DL18:Instances!DL18)-MIN(Instances!DL18:Instances!DL18))</f>
        <v>0</v>
      </c>
      <c r="DM18" s="1" cm="1">
        <f t="array" ref="DM18">_xlfn.SWITCH($A$2,"average", AVERAGE(Instances!DM18:Instances!DM18),"median", MEDIAN(Instances!DM18:Instances!DM18),"min", MIN(Instances!DM18:Instances!DM18),"max", MAX(Instances!DM18:Instances!DM18),"diff", MAX(Instances!DM18:Instances!DM18)-MIN(Instances!DM18:Instances!DM18))</f>
        <v>0</v>
      </c>
      <c r="DN18" s="1" cm="1">
        <f t="array" ref="DN18">_xlfn.SWITCH($A$2,"average", AVERAGE(Instances!DN18:Instances!DN18),"median", MEDIAN(Instances!DN18:Instances!DN18),"min", MIN(Instances!DN18:Instances!DN18),"max", MAX(Instances!DN18:Instances!DN18),"diff", MAX(Instances!DN18:Instances!DN18)-MIN(Instances!DN18:Instances!DN18))</f>
        <v>0</v>
      </c>
      <c r="DO18" s="1" cm="1">
        <f t="array" ref="DO18">_xlfn.SWITCH($A$2,"average", AVERAGE(Instances!DO18:Instances!DO18),"median", MEDIAN(Instances!DO18:Instances!DO18),"min", MIN(Instances!DO18:Instances!DO18),"max", MAX(Instances!DO18:Instances!DO18),"diff", MAX(Instances!DO18:Instances!DO18)-MIN(Instances!DO18:Instances!DO18))</f>
        <v>0</v>
      </c>
      <c r="DP18" s="1" cm="1">
        <f t="array" ref="DP18">_xlfn.SWITCH($A$2,"average", AVERAGE(Instances!DP18:Instances!DP18),"median", MEDIAN(Instances!DP18:Instances!DP18),"min", MIN(Instances!DP18:Instances!DP18),"max", MAX(Instances!DP18:Instances!DP18),"diff", MAX(Instances!DP18:Instances!DP18)-MIN(Instances!DP18:Instances!DP18))</f>
        <v>0</v>
      </c>
      <c r="DQ18" s="1" cm="1">
        <f t="array" ref="DQ18">_xlfn.SWITCH($A$2,"average", AVERAGE(Instances!DQ18:Instances!DQ18),"median", MEDIAN(Instances!DQ18:Instances!DQ18),"min", MIN(Instances!DQ18:Instances!DQ18),"max", MAX(Instances!DQ18:Instances!DQ18),"diff", MAX(Instances!DQ18:Instances!DQ18)-MIN(Instances!DQ18:Instances!DQ18))</f>
        <v>0</v>
      </c>
      <c r="DR18" s="1" cm="1">
        <f t="array" ref="DR18">_xlfn.SWITCH($A$2,"average", AVERAGE(Instances!DR18:Instances!DR18),"median", MEDIAN(Instances!DR18:Instances!DR18),"min", MIN(Instances!DR18:Instances!DR18),"max", MAX(Instances!DR18:Instances!DR18),"diff", MAX(Instances!DR18:Instances!DR18)-MIN(Instances!DR18:Instances!DR18))</f>
        <v>0</v>
      </c>
      <c r="DS18" s="1" cm="1">
        <f t="array" ref="DS18">_xlfn.SWITCH($A$2,"average", AVERAGE(Instances!DS18:Instances!DS18),"median", MEDIAN(Instances!DS18:Instances!DS18),"min", MIN(Instances!DS18:Instances!DS18),"max", MAX(Instances!DS18:Instances!DS18),"diff", MAX(Instances!DS18:Instances!DS18)-MIN(Instances!DS18:Instances!DS18))</f>
        <v>0</v>
      </c>
      <c r="DT18" s="1"/>
      <c r="DU18" s="1" cm="1">
        <f t="array" ref="DU18">_xlfn.SWITCH($A$2,"average", AVERAGE(Instances!DU18:Instances!DU18),"median", MEDIAN(Instances!DU18:Instances!DU18),"min", MIN(Instances!DU18:Instances!DU18),"max", MAX(Instances!DU18:Instances!DU18),"diff", MAX(Instances!DU18:Instances!DU18)-MIN(Instances!DU18:Instances!DU18))</f>
        <v>0</v>
      </c>
      <c r="DV18" s="1" cm="1">
        <f t="array" ref="DV18">_xlfn.SWITCH($A$2,"average", AVERAGE(Instances!DV18:Instances!DV18),"median", MEDIAN(Instances!DV18:Instances!DV18),"min", MIN(Instances!DV18:Instances!DV18),"max", MAX(Instances!DV18:Instances!DV18),"diff", MAX(Instances!DV18:Instances!DV18)-MIN(Instances!DV18:Instances!DV18))</f>
        <v>0</v>
      </c>
      <c r="DW18" s="1" cm="1">
        <f t="array" ref="DW18">_xlfn.SWITCH($A$2,"average", AVERAGE(Instances!DW18:Instances!DW18),"median", MEDIAN(Instances!DW18:Instances!DW18),"min", MIN(Instances!DW18:Instances!DW18),"max", MAX(Instances!DW18:Instances!DW18),"diff", MAX(Instances!DW18:Instances!DW18)-MIN(Instances!DW18:Instances!DW18))</f>
        <v>0</v>
      </c>
      <c r="DX18" s="1" cm="1">
        <f t="array" ref="DX18">_xlfn.SWITCH($A$2,"average", AVERAGE(Instances!DX18:Instances!DX18),"median", MEDIAN(Instances!DX18:Instances!DX18),"min", MIN(Instances!DX18:Instances!DX18),"max", MAX(Instances!DX18:Instances!DX18),"diff", MAX(Instances!DX18:Instances!DX18)-MIN(Instances!DX18:Instances!DX18))</f>
        <v>0</v>
      </c>
      <c r="DY18" s="1" cm="1">
        <f t="array" ref="DY18">_xlfn.SWITCH($A$2,"average", AVERAGE(Instances!DY18:Instances!DY18),"median", MEDIAN(Instances!DY18:Instances!DY18),"min", MIN(Instances!DY18:Instances!DY18),"max", MAX(Instances!DY18:Instances!DY18),"diff", MAX(Instances!DY18:Instances!DY18)-MIN(Instances!DY18:Instances!DY18))</f>
        <v>0</v>
      </c>
      <c r="DZ18" s="1" cm="1">
        <f t="array" ref="DZ18">_xlfn.SWITCH($A$2,"average", AVERAGE(Instances!DZ18:Instances!DZ18),"median", MEDIAN(Instances!DZ18:Instances!DZ18),"min", MIN(Instances!DZ18:Instances!DZ18),"max", MAX(Instances!DZ18:Instances!DZ18),"diff", MAX(Instances!DZ18:Instances!DZ18)-MIN(Instances!DZ18:Instances!DZ18))</f>
        <v>0</v>
      </c>
      <c r="EA18" s="1" cm="1">
        <f t="array" ref="EA18">_xlfn.SWITCH($A$2,"average", AVERAGE(Instances!EA18:Instances!EA18),"median", MEDIAN(Instances!EA18:Instances!EA18),"min", MIN(Instances!EA18:Instances!EA18),"max", MAX(Instances!EA18:Instances!EA18),"diff", MAX(Instances!EA18:Instances!EA18)-MIN(Instances!EA18:Instances!EA18))</f>
        <v>0</v>
      </c>
      <c r="EB18" s="1" cm="1">
        <f t="array" ref="EB18">_xlfn.SWITCH($A$2,"average", AVERAGE(Instances!EB18:Instances!EB18),"median", MEDIAN(Instances!EB18:Instances!EB18),"min", MIN(Instances!EB18:Instances!EB18),"max", MAX(Instances!EB18:Instances!EB18),"diff", MAX(Instances!EB18:Instances!EB18)-MIN(Instances!EB18:Instances!EB18))</f>
        <v>0</v>
      </c>
      <c r="EC18" s="1" cm="1">
        <f t="array" ref="EC18">_xlfn.SWITCH($A$2,"average", AVERAGE(Instances!EC18:Instances!EC18),"median", MEDIAN(Instances!EC18:Instances!EC18),"min", MIN(Instances!EC18:Instances!EC18),"max", MAX(Instances!EC18:Instances!EC18),"diff", MAX(Instances!EC18:Instances!EC18)-MIN(Instances!EC18:Instances!EC18))</f>
        <v>0</v>
      </c>
      <c r="ED18" s="1" cm="1">
        <f t="array" ref="ED18">_xlfn.SWITCH($A$2,"average", AVERAGE(Instances!ED18:Instances!ED18),"median", MEDIAN(Instances!ED18:Instances!ED18),"min", MIN(Instances!ED18:Instances!ED18),"max", MAX(Instances!ED18:Instances!ED18),"diff", MAX(Instances!ED18:Instances!ED18)-MIN(Instances!ED18:Instances!ED18))</f>
        <v>0</v>
      </c>
      <c r="EE18" s="1" cm="1">
        <f t="array" ref="EE18">_xlfn.SWITCH($A$2,"average", AVERAGE(Instances!EE18:Instances!EE18),"median", MEDIAN(Instances!EE18:Instances!EE18),"min", MIN(Instances!EE18:Instances!EE18),"max", MAX(Instances!EE18:Instances!EE18),"diff", MAX(Instances!EE18:Instances!EE18)-MIN(Instances!EE18:Instances!EE18))</f>
        <v>0</v>
      </c>
      <c r="EF18" s="1" cm="1">
        <f t="array" ref="EF18">_xlfn.SWITCH($A$2,"average", AVERAGE(Instances!EF18:Instances!EF18),"median", MEDIAN(Instances!EF18:Instances!EF18),"min", MIN(Instances!EF18:Instances!EF18),"max", MAX(Instances!EF18:Instances!EF18),"diff", MAX(Instances!EF18:Instances!EF18)-MIN(Instances!EF18:Instances!EF18))</f>
        <v>0</v>
      </c>
      <c r="EG18" s="1" cm="1">
        <f t="array" ref="EG18">_xlfn.SWITCH($A$2,"average", AVERAGE(Instances!EG18:Instances!EG18),"median", MEDIAN(Instances!EG18:Instances!EG18),"min", MIN(Instances!EG18:Instances!EG18),"max", MAX(Instances!EG18:Instances!EG18),"diff", MAX(Instances!EG18:Instances!EG18)-MIN(Instances!EG18:Instances!EG18))</f>
        <v>0</v>
      </c>
      <c r="EH18" s="1" cm="1">
        <f t="array" ref="EH18">_xlfn.SWITCH($A$2,"average", AVERAGE(Instances!EH18:Instances!EH18),"median", MEDIAN(Instances!EH18:Instances!EH18),"min", MIN(Instances!EH18:Instances!EH18),"max", MAX(Instances!EH18:Instances!EH18),"diff", MAX(Instances!EH18:Instances!EH18)-MIN(Instances!EH18:Instances!EH18))</f>
        <v>0</v>
      </c>
      <c r="EI18" s="1" cm="1">
        <f t="array" ref="EI18">_xlfn.SWITCH($A$2,"average", AVERAGE(Instances!EI18:Instances!EI18),"median", MEDIAN(Instances!EI18:Instances!EI18),"min", MIN(Instances!EI18:Instances!EI18),"max", MAX(Instances!EI18:Instances!EI18),"diff", MAX(Instances!EI18:Instances!EI18)-MIN(Instances!EI18:Instances!EI18))</f>
        <v>0</v>
      </c>
      <c r="EJ18" s="1" cm="1">
        <f t="array" ref="EJ18">_xlfn.SWITCH($A$2,"average", AVERAGE(Instances!EJ18:Instances!EJ18),"median", MEDIAN(Instances!EJ18:Instances!EJ18),"min", MIN(Instances!EJ18:Instances!EJ18),"max", MAX(Instances!EJ18:Instances!EJ18),"diff", MAX(Instances!EJ18:Instances!EJ18)-MIN(Instances!EJ18:Instances!EJ18))</f>
        <v>0</v>
      </c>
      <c r="EK18" s="1" cm="1">
        <f t="array" ref="EK18">_xlfn.SWITCH($A$2,"average", AVERAGE(Instances!EK18:Instances!EK18),"median", MEDIAN(Instances!EK18:Instances!EK18),"min", MIN(Instances!EK18:Instances!EK18),"max", MAX(Instances!EK18:Instances!EK18),"diff", MAX(Instances!EK18:Instances!EK18)-MIN(Instances!EK18:Instances!EK18))</f>
        <v>0</v>
      </c>
      <c r="EL18" s="1"/>
      <c r="EM18" s="1" cm="1">
        <f t="array" ref="EM18">_xlfn.SWITCH($A$2,"average", AVERAGE(Instances!EM18:Instances!EM18),"median", MEDIAN(Instances!EM18:Instances!EM18),"min", MIN(Instances!EM18:Instances!EM18),"max", MAX(Instances!EM18:Instances!EM18),"diff", MAX(Instances!EM18:Instances!EM18)-MIN(Instances!EM18:Instances!EM18))</f>
        <v>0</v>
      </c>
      <c r="EN18" s="1" cm="1">
        <f t="array" ref="EN18">_xlfn.SWITCH($A$2,"average", AVERAGE(Instances!EN18:Instances!EN18),"median", MEDIAN(Instances!EN18:Instances!EN18),"min", MIN(Instances!EN18:Instances!EN18),"max", MAX(Instances!EN18:Instances!EN18),"diff", MAX(Instances!EN18:Instances!EN18)-MIN(Instances!EN18:Instances!EN18))</f>
        <v>0</v>
      </c>
      <c r="EO18" s="1" cm="1">
        <f t="array" ref="EO18">_xlfn.SWITCH($A$2,"average", AVERAGE(Instances!EO18:Instances!EO18),"median", MEDIAN(Instances!EO18:Instances!EO18),"min", MIN(Instances!EO18:Instances!EO18),"max", MAX(Instances!EO18:Instances!EO18),"diff", MAX(Instances!EO18:Instances!EO18)-MIN(Instances!EO18:Instances!EO18))</f>
        <v>0</v>
      </c>
      <c r="EP18" s="1" cm="1">
        <f t="array" ref="EP18">_xlfn.SWITCH($A$2,"average", AVERAGE(Instances!EP18:Instances!EP18),"median", MEDIAN(Instances!EP18:Instances!EP18),"min", MIN(Instances!EP18:Instances!EP18),"max", MAX(Instances!EP18:Instances!EP18),"diff", MAX(Instances!EP18:Instances!EP18)-MIN(Instances!EP18:Instances!EP18))</f>
        <v>0</v>
      </c>
      <c r="EQ18" s="1" cm="1">
        <f t="array" ref="EQ18">_xlfn.SWITCH($A$2,"average", AVERAGE(Instances!EQ18:Instances!EQ18),"median", MEDIAN(Instances!EQ18:Instances!EQ18),"min", MIN(Instances!EQ18:Instances!EQ18),"max", MAX(Instances!EQ18:Instances!EQ18),"diff", MAX(Instances!EQ18:Instances!EQ18)-MIN(Instances!EQ18:Instances!EQ18))</f>
        <v>0</v>
      </c>
      <c r="ER18" s="1" cm="1">
        <f t="array" ref="ER18">_xlfn.SWITCH($A$2,"average", AVERAGE(Instances!ER18:Instances!ER18),"median", MEDIAN(Instances!ER18:Instances!ER18),"min", MIN(Instances!ER18:Instances!ER18),"max", MAX(Instances!ER18:Instances!ER18),"diff", MAX(Instances!ER18:Instances!ER18)-MIN(Instances!ER18:Instances!ER18))</f>
        <v>0</v>
      </c>
      <c r="ES18" s="1" cm="1">
        <f t="array" ref="ES18">_xlfn.SWITCH($A$2,"average", AVERAGE(Instances!ES18:Instances!ES18),"median", MEDIAN(Instances!ES18:Instances!ES18),"min", MIN(Instances!ES18:Instances!ES18),"max", MAX(Instances!ES18:Instances!ES18),"diff", MAX(Instances!ES18:Instances!ES18)-MIN(Instances!ES18:Instances!ES18))</f>
        <v>0</v>
      </c>
      <c r="ET18" s="1" cm="1">
        <f t="array" ref="ET18">_xlfn.SWITCH($A$2,"average", AVERAGE(Instances!ET18:Instances!ET18),"median", MEDIAN(Instances!ET18:Instances!ET18),"min", MIN(Instances!ET18:Instances!ET18),"max", MAX(Instances!ET18:Instances!ET18),"diff", MAX(Instances!ET18:Instances!ET18)-MIN(Instances!ET18:Instances!ET18))</f>
        <v>0</v>
      </c>
      <c r="EU18" s="1" cm="1">
        <f t="array" ref="EU18">_xlfn.SWITCH($A$2,"average", AVERAGE(Instances!EU18:Instances!EU18),"median", MEDIAN(Instances!EU18:Instances!EU18),"min", MIN(Instances!EU18:Instances!EU18),"max", MAX(Instances!EU18:Instances!EU18),"diff", MAX(Instances!EU18:Instances!EU18)-MIN(Instances!EU18:Instances!EU18))</f>
        <v>0</v>
      </c>
      <c r="EV18" s="1" cm="1">
        <f t="array" ref="EV18">_xlfn.SWITCH($A$2,"average", AVERAGE(Instances!EV18:Instances!EV18),"median", MEDIAN(Instances!EV18:Instances!EV18),"min", MIN(Instances!EV18:Instances!EV18),"max", MAX(Instances!EV18:Instances!EV18),"diff", MAX(Instances!EV18:Instances!EV18)-MIN(Instances!EV18:Instances!EV18))</f>
        <v>0</v>
      </c>
      <c r="EW18" s="1" cm="1">
        <f t="array" ref="EW18">_xlfn.SWITCH($A$2,"average", AVERAGE(Instances!EW18:Instances!EW18),"median", MEDIAN(Instances!EW18:Instances!EW18),"min", MIN(Instances!EW18:Instances!EW18),"max", MAX(Instances!EW18:Instances!EW18),"diff", MAX(Instances!EW18:Instances!EW18)-MIN(Instances!EW18:Instances!EW18))</f>
        <v>0</v>
      </c>
      <c r="EX18" s="1" cm="1">
        <f t="array" ref="EX18">_xlfn.SWITCH($A$2,"average", AVERAGE(Instances!EX18:Instances!EX18),"median", MEDIAN(Instances!EX18:Instances!EX18),"min", MIN(Instances!EX18:Instances!EX18),"max", MAX(Instances!EX18:Instances!EX18),"diff", MAX(Instances!EX18:Instances!EX18)-MIN(Instances!EX18:Instances!EX18))</f>
        <v>0</v>
      </c>
      <c r="EY18" s="1" cm="1">
        <f t="array" ref="EY18">_xlfn.SWITCH($A$2,"average", AVERAGE(Instances!EY18:Instances!EY18),"median", MEDIAN(Instances!EY18:Instances!EY18),"min", MIN(Instances!EY18:Instances!EY18),"max", MAX(Instances!EY18:Instances!EY18),"diff", MAX(Instances!EY18:Instances!EY18)-MIN(Instances!EY18:Instances!EY18))</f>
        <v>0</v>
      </c>
      <c r="EZ18" s="1" cm="1">
        <f t="array" ref="EZ18">_xlfn.SWITCH($A$2,"average", AVERAGE(Instances!EZ18:Instances!EZ18),"median", MEDIAN(Instances!EZ18:Instances!EZ18),"min", MIN(Instances!EZ18:Instances!EZ18),"max", MAX(Instances!EZ18:Instances!EZ18),"diff", MAX(Instances!EZ18:Instances!EZ18)-MIN(Instances!EZ18:Instances!EZ18))</f>
        <v>0</v>
      </c>
      <c r="FA18" s="1" cm="1">
        <f t="array" ref="FA18">_xlfn.SWITCH($A$2,"average", AVERAGE(Instances!FA18:Instances!FA18),"median", MEDIAN(Instances!FA18:Instances!FA18),"min", MIN(Instances!FA18:Instances!FA18),"max", MAX(Instances!FA18:Instances!FA18),"diff", MAX(Instances!FA18:Instances!FA18)-MIN(Instances!FA18:Instances!FA18))</f>
        <v>0</v>
      </c>
      <c r="FB18" s="1" cm="1">
        <f t="array" ref="FB18">_xlfn.SWITCH($A$2,"average", AVERAGE(Instances!FB18:Instances!FB18),"median", MEDIAN(Instances!FB18:Instances!FB18),"min", MIN(Instances!FB18:Instances!FB18),"max", MAX(Instances!FB18:Instances!FB18),"diff", MAX(Instances!FB18:Instances!FB18)-MIN(Instances!FB18:Instances!FB18))</f>
        <v>0</v>
      </c>
      <c r="FC18" s="1" cm="1">
        <f t="array" ref="FC18">_xlfn.SWITCH($A$2,"average", AVERAGE(Instances!FC18:Instances!FC18),"median", MEDIAN(Instances!FC18:Instances!FC18),"min", MIN(Instances!FC18:Instances!FC18),"max", MAX(Instances!FC18:Instances!FC18),"diff", MAX(Instances!FC18:Instances!FC18)-MIN(Instances!FC18:Instances!FC18))</f>
        <v>0</v>
      </c>
      <c r="FD18" s="1"/>
      <c r="FE18" s="1" cm="1">
        <f t="array" ref="FE18">_xlfn.SWITCH($A$2,"average", AVERAGE(Instances!FE18:Instances!FE18),"median", MEDIAN(Instances!FE18:Instances!FE18),"min", MIN(Instances!FE18:Instances!FE18),"max", MAX(Instances!FE18:Instances!FE18),"diff", MAX(Instances!FE18:Instances!FE18)-MIN(Instances!FE18:Instances!FE18))</f>
        <v>0</v>
      </c>
      <c r="FF18" s="1" cm="1">
        <f t="array" ref="FF18">_xlfn.SWITCH($A$2,"average", AVERAGE(Instances!FF18:Instances!FF18),"median", MEDIAN(Instances!FF18:Instances!FF18),"min", MIN(Instances!FF18:Instances!FF18),"max", MAX(Instances!FF18:Instances!FF18),"diff", MAX(Instances!FF18:Instances!FF18)-MIN(Instances!FF18:Instances!FF18))</f>
        <v>0</v>
      </c>
      <c r="FG18" s="1" cm="1">
        <f t="array" ref="FG18">_xlfn.SWITCH($A$2,"average", AVERAGE(Instances!FG18:Instances!FG18),"median", MEDIAN(Instances!FG18:Instances!FG18),"min", MIN(Instances!FG18:Instances!FG18),"max", MAX(Instances!FG18:Instances!FG18),"diff", MAX(Instances!FG18:Instances!FG18)-MIN(Instances!FG18:Instances!FG18))</f>
        <v>0</v>
      </c>
      <c r="FH18" s="1" cm="1">
        <f t="array" ref="FH18">_xlfn.SWITCH($A$2,"average", AVERAGE(Instances!FH18:Instances!FH18),"median", MEDIAN(Instances!FH18:Instances!FH18),"min", MIN(Instances!FH18:Instances!FH18),"max", MAX(Instances!FH18:Instances!FH18),"diff", MAX(Instances!FH18:Instances!FH18)-MIN(Instances!FH18:Instances!FH18))</f>
        <v>0</v>
      </c>
      <c r="FI18" s="1" cm="1">
        <f t="array" ref="FI18">_xlfn.SWITCH($A$2,"average", AVERAGE(Instances!FI18:Instances!FI18),"median", MEDIAN(Instances!FI18:Instances!FI18),"min", MIN(Instances!FI18:Instances!FI18),"max", MAX(Instances!FI18:Instances!FI18),"diff", MAX(Instances!FI18:Instances!FI18)-MIN(Instances!FI18:Instances!FI18))</f>
        <v>0</v>
      </c>
      <c r="FJ18" s="1" cm="1">
        <f t="array" ref="FJ18">_xlfn.SWITCH($A$2,"average", AVERAGE(Instances!FJ18:Instances!FJ18),"median", MEDIAN(Instances!FJ18:Instances!FJ18),"min", MIN(Instances!FJ18:Instances!FJ18),"max", MAX(Instances!FJ18:Instances!FJ18),"diff", MAX(Instances!FJ18:Instances!FJ18)-MIN(Instances!FJ18:Instances!FJ18))</f>
        <v>0</v>
      </c>
      <c r="FK18" s="1" cm="1">
        <f t="array" ref="FK18">_xlfn.SWITCH($A$2,"average", AVERAGE(Instances!FK18:Instances!FK18),"median", MEDIAN(Instances!FK18:Instances!FK18),"min", MIN(Instances!FK18:Instances!FK18),"max", MAX(Instances!FK18:Instances!FK18),"diff", MAX(Instances!FK18:Instances!FK18)-MIN(Instances!FK18:Instances!FK18))</f>
        <v>0</v>
      </c>
      <c r="FL18" s="1" cm="1">
        <f t="array" ref="FL18">_xlfn.SWITCH($A$2,"average", AVERAGE(Instances!FL18:Instances!FL18),"median", MEDIAN(Instances!FL18:Instances!FL18),"min", MIN(Instances!FL18:Instances!FL18),"max", MAX(Instances!FL18:Instances!FL18),"diff", MAX(Instances!FL18:Instances!FL18)-MIN(Instances!FL18:Instances!FL18))</f>
        <v>0</v>
      </c>
      <c r="FM18" s="1" cm="1">
        <f t="array" ref="FM18">_xlfn.SWITCH($A$2,"average", AVERAGE(Instances!FM18:Instances!FM18),"median", MEDIAN(Instances!FM18:Instances!FM18),"min", MIN(Instances!FM18:Instances!FM18),"max", MAX(Instances!FM18:Instances!FM18),"diff", MAX(Instances!FM18:Instances!FM18)-MIN(Instances!FM18:Instances!FM18))</f>
        <v>0</v>
      </c>
      <c r="FN18" s="1" cm="1">
        <f t="array" ref="FN18">_xlfn.SWITCH($A$2,"average", AVERAGE(Instances!FN18:Instances!FN18),"median", MEDIAN(Instances!FN18:Instances!FN18),"min", MIN(Instances!FN18:Instances!FN18),"max", MAX(Instances!FN18:Instances!FN18),"diff", MAX(Instances!FN18:Instances!FN18)-MIN(Instances!FN18:Instances!FN18))</f>
        <v>0</v>
      </c>
      <c r="FO18" s="1" cm="1">
        <f t="array" ref="FO18">_xlfn.SWITCH($A$2,"average", AVERAGE(Instances!FO18:Instances!FO18),"median", MEDIAN(Instances!FO18:Instances!FO18),"min", MIN(Instances!FO18:Instances!FO18),"max", MAX(Instances!FO18:Instances!FO18),"diff", MAX(Instances!FO18:Instances!FO18)-MIN(Instances!FO18:Instances!FO18))</f>
        <v>0</v>
      </c>
      <c r="FP18" s="1" cm="1">
        <f t="array" ref="FP18">_xlfn.SWITCH($A$2,"average", AVERAGE(Instances!FP18:Instances!FP18),"median", MEDIAN(Instances!FP18:Instances!FP18),"min", MIN(Instances!FP18:Instances!FP18),"max", MAX(Instances!FP18:Instances!FP18),"diff", MAX(Instances!FP18:Instances!FP18)-MIN(Instances!FP18:Instances!FP18))</f>
        <v>0</v>
      </c>
      <c r="FQ18" s="1" cm="1">
        <f t="array" ref="FQ18">_xlfn.SWITCH($A$2,"average", AVERAGE(Instances!FQ18:Instances!FQ18),"median", MEDIAN(Instances!FQ18:Instances!FQ18),"min", MIN(Instances!FQ18:Instances!FQ18),"max", MAX(Instances!FQ18:Instances!FQ18),"diff", MAX(Instances!FQ18:Instances!FQ18)-MIN(Instances!FQ18:Instances!FQ18))</f>
        <v>0</v>
      </c>
      <c r="FR18" s="1" cm="1">
        <f t="array" ref="FR18">_xlfn.SWITCH($A$2,"average", AVERAGE(Instances!FR18:Instances!FR18),"median", MEDIAN(Instances!FR18:Instances!FR18),"min", MIN(Instances!FR18:Instances!FR18),"max", MAX(Instances!FR18:Instances!FR18),"diff", MAX(Instances!FR18:Instances!FR18)-MIN(Instances!FR18:Instances!FR18))</f>
        <v>0</v>
      </c>
      <c r="FS18" s="1" cm="1">
        <f t="array" ref="FS18">_xlfn.SWITCH($A$2,"average", AVERAGE(Instances!FS18:Instances!FS18),"median", MEDIAN(Instances!FS18:Instances!FS18),"min", MIN(Instances!FS18:Instances!FS18),"max", MAX(Instances!FS18:Instances!FS18),"diff", MAX(Instances!FS18:Instances!FS18)-MIN(Instances!FS18:Instances!FS18))</f>
        <v>0</v>
      </c>
      <c r="FT18" s="1" cm="1">
        <f t="array" ref="FT18">_xlfn.SWITCH($A$2,"average", AVERAGE(Instances!FT18:Instances!FT18),"median", MEDIAN(Instances!FT18:Instances!FT18),"min", MIN(Instances!FT18:Instances!FT18),"max", MAX(Instances!FT18:Instances!FT18),"diff", MAX(Instances!FT18:Instances!FT18)-MIN(Instances!FT18:Instances!FT18))</f>
        <v>0</v>
      </c>
      <c r="FU18" s="1" cm="1">
        <f t="array" ref="FU18">_xlfn.SWITCH($A$2,"average", AVERAGE(Instances!FU18:Instances!FU18),"median", MEDIAN(Instances!FU18:Instances!FU18),"min", MIN(Instances!FU18:Instances!FU18),"max", MAX(Instances!FU18:Instances!FU18),"diff", MAX(Instances!FU18:Instances!FU18)-MIN(Instances!FU18:Instances!FU18))</f>
        <v>0</v>
      </c>
      <c r="FV18" s="1"/>
      <c r="FW18" s="1" cm="1">
        <f t="array" ref="FW18">_xlfn.SWITCH($A$2,"average", AVERAGE(Instances!FW18:Instances!FW18),"median", MEDIAN(Instances!FW18:Instances!FW18),"min", MIN(Instances!FW18:Instances!FW18),"max", MAX(Instances!FW18:Instances!FW18),"diff", MAX(Instances!FW18:Instances!FW18)-MIN(Instances!FW18:Instances!FW18))</f>
        <v>0</v>
      </c>
      <c r="FX18" s="1" cm="1">
        <f t="array" ref="FX18">_xlfn.SWITCH($A$2,"average", AVERAGE(Instances!FX18:Instances!FX18),"median", MEDIAN(Instances!FX18:Instances!FX18),"min", MIN(Instances!FX18:Instances!FX18),"max", MAX(Instances!FX18:Instances!FX18),"diff", MAX(Instances!FX18:Instances!FX18)-MIN(Instances!FX18:Instances!FX18))</f>
        <v>0</v>
      </c>
      <c r="FY18" s="1" cm="1">
        <f t="array" ref="FY18">_xlfn.SWITCH($A$2,"average", AVERAGE(Instances!FY18:Instances!FY18),"median", MEDIAN(Instances!FY18:Instances!FY18),"min", MIN(Instances!FY18:Instances!FY18),"max", MAX(Instances!FY18:Instances!FY18),"diff", MAX(Instances!FY18:Instances!FY18)-MIN(Instances!FY18:Instances!FY18))</f>
        <v>0</v>
      </c>
      <c r="FZ18" s="1" cm="1">
        <f t="array" ref="FZ18">_xlfn.SWITCH($A$2,"average", AVERAGE(Instances!FZ18:Instances!FZ18),"median", MEDIAN(Instances!FZ18:Instances!FZ18),"min", MIN(Instances!FZ18:Instances!FZ18),"max", MAX(Instances!FZ18:Instances!FZ18),"diff", MAX(Instances!FZ18:Instances!FZ18)-MIN(Instances!FZ18:Instances!FZ18))</f>
        <v>0</v>
      </c>
      <c r="GA18" s="1" cm="1">
        <f t="array" ref="GA18">_xlfn.SWITCH($A$2,"average", AVERAGE(Instances!GA18:Instances!GA18),"median", MEDIAN(Instances!GA18:Instances!GA18),"min", MIN(Instances!GA18:Instances!GA18),"max", MAX(Instances!GA18:Instances!GA18),"diff", MAX(Instances!GA18:Instances!GA18)-MIN(Instances!GA18:Instances!GA18))</f>
        <v>0</v>
      </c>
      <c r="GB18" s="1" cm="1">
        <f t="array" ref="GB18">_xlfn.SWITCH($A$2,"average", AVERAGE(Instances!GB18:Instances!GB18),"median", MEDIAN(Instances!GB18:Instances!GB18),"min", MIN(Instances!GB18:Instances!GB18),"max", MAX(Instances!GB18:Instances!GB18),"diff", MAX(Instances!GB18:Instances!GB18)-MIN(Instances!GB18:Instances!GB18))</f>
        <v>0</v>
      </c>
      <c r="GC18" s="1" cm="1">
        <f t="array" ref="GC18">_xlfn.SWITCH($A$2,"average", AVERAGE(Instances!GC18:Instances!GC18),"median", MEDIAN(Instances!GC18:Instances!GC18),"min", MIN(Instances!GC18:Instances!GC18),"max", MAX(Instances!GC18:Instances!GC18),"diff", MAX(Instances!GC18:Instances!GC18)-MIN(Instances!GC18:Instances!GC18))</f>
        <v>0</v>
      </c>
      <c r="GD18" s="1" cm="1">
        <f t="array" ref="GD18">_xlfn.SWITCH($A$2,"average", AVERAGE(Instances!GD18:Instances!GD18),"median", MEDIAN(Instances!GD18:Instances!GD18),"min", MIN(Instances!GD18:Instances!GD18),"max", MAX(Instances!GD18:Instances!GD18),"diff", MAX(Instances!GD18:Instances!GD18)-MIN(Instances!GD18:Instances!GD18))</f>
        <v>0</v>
      </c>
      <c r="GE18" s="1" cm="1">
        <f t="array" ref="GE18">_xlfn.SWITCH($A$2,"average", AVERAGE(Instances!GE18:Instances!GE18),"median", MEDIAN(Instances!GE18:Instances!GE18),"min", MIN(Instances!GE18:Instances!GE18),"max", MAX(Instances!GE18:Instances!GE18),"diff", MAX(Instances!GE18:Instances!GE18)-MIN(Instances!GE18:Instances!GE18))</f>
        <v>0</v>
      </c>
      <c r="GF18" s="1" cm="1">
        <f t="array" ref="GF18">_xlfn.SWITCH($A$2,"average", AVERAGE(Instances!GF18:Instances!GF18),"median", MEDIAN(Instances!GF18:Instances!GF18),"min", MIN(Instances!GF18:Instances!GF18),"max", MAX(Instances!GF18:Instances!GF18),"diff", MAX(Instances!GF18:Instances!GF18)-MIN(Instances!GF18:Instances!GF18))</f>
        <v>0</v>
      </c>
      <c r="GG18" s="1" cm="1">
        <f t="array" ref="GG18">_xlfn.SWITCH($A$2,"average", AVERAGE(Instances!GG18:Instances!GG18),"median", MEDIAN(Instances!GG18:Instances!GG18),"min", MIN(Instances!GG18:Instances!GG18),"max", MAX(Instances!GG18:Instances!GG18),"diff", MAX(Instances!GG18:Instances!GG18)-MIN(Instances!GG18:Instances!GG18))</f>
        <v>0</v>
      </c>
      <c r="GH18" s="1" cm="1">
        <f t="array" ref="GH18">_xlfn.SWITCH($A$2,"average", AVERAGE(Instances!GH18:Instances!GH18),"median", MEDIAN(Instances!GH18:Instances!GH18),"min", MIN(Instances!GH18:Instances!GH18),"max", MAX(Instances!GH18:Instances!GH18),"diff", MAX(Instances!GH18:Instances!GH18)-MIN(Instances!GH18:Instances!GH18))</f>
        <v>0</v>
      </c>
      <c r="GI18" s="1" cm="1">
        <f t="array" ref="GI18">_xlfn.SWITCH($A$2,"average", AVERAGE(Instances!GI18:Instances!GI18),"median", MEDIAN(Instances!GI18:Instances!GI18),"min", MIN(Instances!GI18:Instances!GI18),"max", MAX(Instances!GI18:Instances!GI18),"diff", MAX(Instances!GI18:Instances!GI18)-MIN(Instances!GI18:Instances!GI18))</f>
        <v>0</v>
      </c>
      <c r="GJ18" s="1" cm="1">
        <f t="array" ref="GJ18">_xlfn.SWITCH($A$2,"average", AVERAGE(Instances!GJ18:Instances!GJ18),"median", MEDIAN(Instances!GJ18:Instances!GJ18),"min", MIN(Instances!GJ18:Instances!GJ18),"max", MAX(Instances!GJ18:Instances!GJ18),"diff", MAX(Instances!GJ18:Instances!GJ18)-MIN(Instances!GJ18:Instances!GJ18))</f>
        <v>0</v>
      </c>
      <c r="GK18" s="1" cm="1">
        <f t="array" ref="GK18">_xlfn.SWITCH($A$2,"average", AVERAGE(Instances!GK18:Instances!GK18),"median", MEDIAN(Instances!GK18:Instances!GK18),"min", MIN(Instances!GK18:Instances!GK18),"max", MAX(Instances!GK18:Instances!GK18),"diff", MAX(Instances!GK18:Instances!GK18)-MIN(Instances!GK18:Instances!GK18))</f>
        <v>0</v>
      </c>
      <c r="GL18" s="1" cm="1">
        <f t="array" ref="GL18">_xlfn.SWITCH($A$2,"average", AVERAGE(Instances!GL18:Instances!GL18),"median", MEDIAN(Instances!GL18:Instances!GL18),"min", MIN(Instances!GL18:Instances!GL18),"max", MAX(Instances!GL18:Instances!GL18),"diff", MAX(Instances!GL18:Instances!GL18)-MIN(Instances!GL18:Instances!GL18))</f>
        <v>0</v>
      </c>
      <c r="GM18" s="1" cm="1">
        <f t="array" ref="GM18">_xlfn.SWITCH($A$2,"average", AVERAGE(Instances!GM18:Instances!GM18),"median", MEDIAN(Instances!GM18:Instances!GM18),"min", MIN(Instances!GM18:Instances!GM18),"max", MAX(Instances!GM18:Instances!GM18),"diff", MAX(Instances!GM18:Instances!GM18)-MIN(Instances!GM18:Instances!GM18))</f>
        <v>0</v>
      </c>
      <c r="GN18" s="1"/>
      <c r="GO18" s="1" cm="1">
        <f t="array" ref="GO18">_xlfn.SWITCH($A$2,"average", AVERAGE(Instances!GO18:Instances!GO18),"median", MEDIAN(Instances!GO18:Instances!GO18),"min", MIN(Instances!GO18:Instances!GO18),"max", MAX(Instances!GO18:Instances!GO18),"diff", MAX(Instances!GO18:Instances!GO18)-MIN(Instances!GO18:Instances!GO18))</f>
        <v>0</v>
      </c>
      <c r="GP18" s="1" cm="1">
        <f t="array" ref="GP18">_xlfn.SWITCH($A$2,"average", AVERAGE(Instances!GP18:Instances!GP18),"median", MEDIAN(Instances!GP18:Instances!GP18),"min", MIN(Instances!GP18:Instances!GP18),"max", MAX(Instances!GP18:Instances!GP18),"diff", MAX(Instances!GP18:Instances!GP18)-MIN(Instances!GP18:Instances!GP18))</f>
        <v>0</v>
      </c>
      <c r="GQ18" s="1" cm="1">
        <f t="array" ref="GQ18">_xlfn.SWITCH($A$2,"average", AVERAGE(Instances!GQ18:Instances!GQ18),"median", MEDIAN(Instances!GQ18:Instances!GQ18),"min", MIN(Instances!GQ18:Instances!GQ18),"max", MAX(Instances!GQ18:Instances!GQ18),"diff", MAX(Instances!GQ18:Instances!GQ18)-MIN(Instances!GQ18:Instances!GQ18))</f>
        <v>0</v>
      </c>
      <c r="GR18" s="1" cm="1">
        <f t="array" ref="GR18">_xlfn.SWITCH($A$2,"average", AVERAGE(Instances!GR18:Instances!GR18),"median", MEDIAN(Instances!GR18:Instances!GR18),"min", MIN(Instances!GR18:Instances!GR18),"max", MAX(Instances!GR18:Instances!GR18),"diff", MAX(Instances!GR18:Instances!GR18)-MIN(Instances!GR18:Instances!GR18))</f>
        <v>0</v>
      </c>
      <c r="GS18" s="1" cm="1">
        <f t="array" ref="GS18">_xlfn.SWITCH($A$2,"average", AVERAGE(Instances!GS18:Instances!GS18),"median", MEDIAN(Instances!GS18:Instances!GS18),"min", MIN(Instances!GS18:Instances!GS18),"max", MAX(Instances!GS18:Instances!GS18),"diff", MAX(Instances!GS18:Instances!GS18)-MIN(Instances!GS18:Instances!GS18))</f>
        <v>0</v>
      </c>
      <c r="GT18" s="1" cm="1">
        <f t="array" ref="GT18">_xlfn.SWITCH($A$2,"average", AVERAGE(Instances!GT18:Instances!GT18),"median", MEDIAN(Instances!GT18:Instances!GT18),"min", MIN(Instances!GT18:Instances!GT18),"max", MAX(Instances!GT18:Instances!GT18),"diff", MAX(Instances!GT18:Instances!GT18)-MIN(Instances!GT18:Instances!GT18))</f>
        <v>0</v>
      </c>
      <c r="GU18" s="1" cm="1">
        <f t="array" ref="GU18">_xlfn.SWITCH($A$2,"average", AVERAGE(Instances!GU18:Instances!GU18),"median", MEDIAN(Instances!GU18:Instances!GU18),"min", MIN(Instances!GU18:Instances!GU18),"max", MAX(Instances!GU18:Instances!GU18),"diff", MAX(Instances!GU18:Instances!GU18)-MIN(Instances!GU18:Instances!GU18))</f>
        <v>0</v>
      </c>
      <c r="GV18" s="1" cm="1">
        <f t="array" ref="GV18">_xlfn.SWITCH($A$2,"average", AVERAGE(Instances!GV18:Instances!GV18),"median", MEDIAN(Instances!GV18:Instances!GV18),"min", MIN(Instances!GV18:Instances!GV18),"max", MAX(Instances!GV18:Instances!GV18),"diff", MAX(Instances!GV18:Instances!GV18)-MIN(Instances!GV18:Instances!GV18))</f>
        <v>0</v>
      </c>
      <c r="GW18" s="1" cm="1">
        <f t="array" ref="GW18">_xlfn.SWITCH($A$2,"average", AVERAGE(Instances!GW18:Instances!GW18),"median", MEDIAN(Instances!GW18:Instances!GW18),"min", MIN(Instances!GW18:Instances!GW18),"max", MAX(Instances!GW18:Instances!GW18),"diff", MAX(Instances!GW18:Instances!GW18)-MIN(Instances!GW18:Instances!GW18))</f>
        <v>0</v>
      </c>
      <c r="GX18" s="1" cm="1">
        <f t="array" ref="GX18">_xlfn.SWITCH($A$2,"average", AVERAGE(Instances!GX18:Instances!GX18),"median", MEDIAN(Instances!GX18:Instances!GX18),"min", MIN(Instances!GX18:Instances!GX18),"max", MAX(Instances!GX18:Instances!GX18),"diff", MAX(Instances!GX18:Instances!GX18)-MIN(Instances!GX18:Instances!GX18))</f>
        <v>0</v>
      </c>
      <c r="GY18" s="1" cm="1">
        <f t="array" ref="GY18">_xlfn.SWITCH($A$2,"average", AVERAGE(Instances!GY18:Instances!GY18),"median", MEDIAN(Instances!GY18:Instances!GY18),"min", MIN(Instances!GY18:Instances!GY18),"max", MAX(Instances!GY18:Instances!GY18),"diff", MAX(Instances!GY18:Instances!GY18)-MIN(Instances!GY18:Instances!GY18))</f>
        <v>0</v>
      </c>
      <c r="GZ18" s="1" cm="1">
        <f t="array" ref="GZ18">_xlfn.SWITCH($A$2,"average", AVERAGE(Instances!GZ18:Instances!GZ18),"median", MEDIAN(Instances!GZ18:Instances!GZ18),"min", MIN(Instances!GZ18:Instances!GZ18),"max", MAX(Instances!GZ18:Instances!GZ18),"diff", MAX(Instances!GZ18:Instances!GZ18)-MIN(Instances!GZ18:Instances!GZ18))</f>
        <v>0</v>
      </c>
      <c r="HA18" s="1" cm="1">
        <f t="array" ref="HA18">_xlfn.SWITCH($A$2,"average", AVERAGE(Instances!HA18:Instances!HA18),"median", MEDIAN(Instances!HA18:Instances!HA18),"min", MIN(Instances!HA18:Instances!HA18),"max", MAX(Instances!HA18:Instances!HA18),"diff", MAX(Instances!HA18:Instances!HA18)-MIN(Instances!HA18:Instances!HA18))</f>
        <v>0</v>
      </c>
      <c r="HB18" s="1" cm="1">
        <f t="array" ref="HB18">_xlfn.SWITCH($A$2,"average", AVERAGE(Instances!HB18:Instances!HB18),"median", MEDIAN(Instances!HB18:Instances!HB18),"min", MIN(Instances!HB18:Instances!HB18),"max", MAX(Instances!HB18:Instances!HB18),"diff", MAX(Instances!HB18:Instances!HB18)-MIN(Instances!HB18:Instances!HB18))</f>
        <v>0</v>
      </c>
      <c r="HC18" s="1" cm="1">
        <f t="array" ref="HC18">_xlfn.SWITCH($A$2,"average", AVERAGE(Instances!HC18:Instances!HC18),"median", MEDIAN(Instances!HC18:Instances!HC18),"min", MIN(Instances!HC18:Instances!HC18),"max", MAX(Instances!HC18:Instances!HC18),"diff", MAX(Instances!HC18:Instances!HC18)-MIN(Instances!HC18:Instances!HC18))</f>
        <v>0</v>
      </c>
      <c r="HD18" s="1" cm="1">
        <f t="array" ref="HD18">_xlfn.SWITCH($A$2,"average", AVERAGE(Instances!HD18:Instances!HD18),"median", MEDIAN(Instances!HD18:Instances!HD18),"min", MIN(Instances!HD18:Instances!HD18),"max", MAX(Instances!HD18:Instances!HD18),"diff", MAX(Instances!HD18:Instances!HD18)-MIN(Instances!HD18:Instances!HD18))</f>
        <v>0</v>
      </c>
      <c r="HE18" s="1" cm="1">
        <f t="array" ref="HE18">_xlfn.SWITCH($A$2,"average", AVERAGE(Instances!HE18:Instances!HE18),"median", MEDIAN(Instances!HE18:Instances!HE18),"min", MIN(Instances!HE18:Instances!HE18),"max", MAX(Instances!HE18:Instances!HE18),"diff", MAX(Instances!HE18:Instances!HE18)-MIN(Instances!HE18:Instances!HE18))</f>
        <v>0</v>
      </c>
      <c r="HF18" s="1"/>
      <c r="HG18" s="1" cm="1">
        <f t="array" ref="HG18">_xlfn.SWITCH($A$2,"average", AVERAGE(Instances!HG18:Instances!HG18),"median", MEDIAN(Instances!HG18:Instances!HG18),"min", MIN(Instances!HG18:Instances!HG18),"max", MAX(Instances!HG18:Instances!HG18),"diff", MAX(Instances!HG18:Instances!HG18)-MIN(Instances!HG18:Instances!HG18))</f>
        <v>0</v>
      </c>
      <c r="HH18" s="1" cm="1">
        <f t="array" ref="HH18">_xlfn.SWITCH($A$2,"average", AVERAGE(Instances!HH18:Instances!HH18),"median", MEDIAN(Instances!HH18:Instances!HH18),"min", MIN(Instances!HH18:Instances!HH18),"max", MAX(Instances!HH18:Instances!HH18),"diff", MAX(Instances!HH18:Instances!HH18)-MIN(Instances!HH18:Instances!HH18))</f>
        <v>0</v>
      </c>
      <c r="HI18" s="1" cm="1">
        <f t="array" ref="HI18">_xlfn.SWITCH($A$2,"average", AVERAGE(Instances!HI18:Instances!HI18),"median", MEDIAN(Instances!HI18:Instances!HI18),"min", MIN(Instances!HI18:Instances!HI18),"max", MAX(Instances!HI18:Instances!HI18),"diff", MAX(Instances!HI18:Instances!HI18)-MIN(Instances!HI18:Instances!HI18))</f>
        <v>0</v>
      </c>
      <c r="HJ18" s="1" cm="1">
        <f t="array" ref="HJ18">_xlfn.SWITCH($A$2,"average", AVERAGE(Instances!HJ18:Instances!HJ18),"median", MEDIAN(Instances!HJ18:Instances!HJ18),"min", MIN(Instances!HJ18:Instances!HJ18),"max", MAX(Instances!HJ18:Instances!HJ18),"diff", MAX(Instances!HJ18:Instances!HJ18)-MIN(Instances!HJ18:Instances!HJ18))</f>
        <v>0</v>
      </c>
      <c r="HK18" s="1" cm="1">
        <f t="array" ref="HK18">_xlfn.SWITCH($A$2,"average", AVERAGE(Instances!HK18:Instances!HK18),"median", MEDIAN(Instances!HK18:Instances!HK18),"min", MIN(Instances!HK18:Instances!HK18),"max", MAX(Instances!HK18:Instances!HK18),"diff", MAX(Instances!HK18:Instances!HK18)-MIN(Instances!HK18:Instances!HK18))</f>
        <v>0</v>
      </c>
      <c r="HL18" s="1" cm="1">
        <f t="array" ref="HL18">_xlfn.SWITCH($A$2,"average", AVERAGE(Instances!HL18:Instances!HL18),"median", MEDIAN(Instances!HL18:Instances!HL18),"min", MIN(Instances!HL18:Instances!HL18),"max", MAX(Instances!HL18:Instances!HL18),"diff", MAX(Instances!HL18:Instances!HL18)-MIN(Instances!HL18:Instances!HL18))</f>
        <v>0</v>
      </c>
      <c r="HM18" s="1" cm="1">
        <f t="array" ref="HM18">_xlfn.SWITCH($A$2,"average", AVERAGE(Instances!HM18:Instances!HM18),"median", MEDIAN(Instances!HM18:Instances!HM18),"min", MIN(Instances!HM18:Instances!HM18),"max", MAX(Instances!HM18:Instances!HM18),"diff", MAX(Instances!HM18:Instances!HM18)-MIN(Instances!HM18:Instances!HM18))</f>
        <v>0</v>
      </c>
      <c r="HN18" s="1" cm="1">
        <f t="array" ref="HN18">_xlfn.SWITCH($A$2,"average", AVERAGE(Instances!HN18:Instances!HN18),"median", MEDIAN(Instances!HN18:Instances!HN18),"min", MIN(Instances!HN18:Instances!HN18),"max", MAX(Instances!HN18:Instances!HN18),"diff", MAX(Instances!HN18:Instances!HN18)-MIN(Instances!HN18:Instances!HN18))</f>
        <v>0</v>
      </c>
      <c r="HO18" s="1" cm="1">
        <f t="array" ref="HO18">_xlfn.SWITCH($A$2,"average", AVERAGE(Instances!HO18:Instances!HO18),"median", MEDIAN(Instances!HO18:Instances!HO18),"min", MIN(Instances!HO18:Instances!HO18),"max", MAX(Instances!HO18:Instances!HO18),"diff", MAX(Instances!HO18:Instances!HO18)-MIN(Instances!HO18:Instances!HO18))</f>
        <v>0</v>
      </c>
      <c r="HP18" s="1" cm="1">
        <f t="array" ref="HP18">_xlfn.SWITCH($A$2,"average", AVERAGE(Instances!HP18:Instances!HP18),"median", MEDIAN(Instances!HP18:Instances!HP18),"min", MIN(Instances!HP18:Instances!HP18),"max", MAX(Instances!HP18:Instances!HP18),"diff", MAX(Instances!HP18:Instances!HP18)-MIN(Instances!HP18:Instances!HP18))</f>
        <v>0</v>
      </c>
      <c r="HQ18" s="1" cm="1">
        <f t="array" ref="HQ18">_xlfn.SWITCH($A$2,"average", AVERAGE(Instances!HQ18:Instances!HQ18),"median", MEDIAN(Instances!HQ18:Instances!HQ18),"min", MIN(Instances!HQ18:Instances!HQ18),"max", MAX(Instances!HQ18:Instances!HQ18),"diff", MAX(Instances!HQ18:Instances!HQ18)-MIN(Instances!HQ18:Instances!HQ18))</f>
        <v>0</v>
      </c>
      <c r="HR18" s="1" cm="1">
        <f t="array" ref="HR18">_xlfn.SWITCH($A$2,"average", AVERAGE(Instances!HR18:Instances!HR18),"median", MEDIAN(Instances!HR18:Instances!HR18),"min", MIN(Instances!HR18:Instances!HR18),"max", MAX(Instances!HR18:Instances!HR18),"diff", MAX(Instances!HR18:Instances!HR18)-MIN(Instances!HR18:Instances!HR18))</f>
        <v>0</v>
      </c>
      <c r="HS18" s="1" cm="1">
        <f t="array" ref="HS18">_xlfn.SWITCH($A$2,"average", AVERAGE(Instances!HS18:Instances!HS18),"median", MEDIAN(Instances!HS18:Instances!HS18),"min", MIN(Instances!HS18:Instances!HS18),"max", MAX(Instances!HS18:Instances!HS18),"diff", MAX(Instances!HS18:Instances!HS18)-MIN(Instances!HS18:Instances!HS18))</f>
        <v>0</v>
      </c>
      <c r="HT18" s="1" cm="1">
        <f t="array" ref="HT18">_xlfn.SWITCH($A$2,"average", AVERAGE(Instances!HT18:Instances!HT18),"median", MEDIAN(Instances!HT18:Instances!HT18),"min", MIN(Instances!HT18:Instances!HT18),"max", MAX(Instances!HT18:Instances!HT18),"diff", MAX(Instances!HT18:Instances!HT18)-MIN(Instances!HT18:Instances!HT18))</f>
        <v>0</v>
      </c>
      <c r="HU18" s="1" cm="1">
        <f t="array" ref="HU18">_xlfn.SWITCH($A$2,"average", AVERAGE(Instances!HU18:Instances!HU18),"median", MEDIAN(Instances!HU18:Instances!HU18),"min", MIN(Instances!HU18:Instances!HU18),"max", MAX(Instances!HU18:Instances!HU18),"diff", MAX(Instances!HU18:Instances!HU18)-MIN(Instances!HU18:Instances!HU18))</f>
        <v>0</v>
      </c>
      <c r="HV18" s="1" cm="1">
        <f t="array" ref="HV18">_xlfn.SWITCH($A$2,"average", AVERAGE(Instances!HV18:Instances!HV18),"median", MEDIAN(Instances!HV18:Instances!HV18),"min", MIN(Instances!HV18:Instances!HV18),"max", MAX(Instances!HV18:Instances!HV18),"diff", MAX(Instances!HV18:Instances!HV18)-MIN(Instances!HV18:Instances!HV18))</f>
        <v>0</v>
      </c>
      <c r="HW18" s="1" cm="1">
        <f t="array" ref="HW18">_xlfn.SWITCH($A$2,"average", AVERAGE(Instances!HW18:Instances!HW18),"median", MEDIAN(Instances!HW18:Instances!HW18),"min", MIN(Instances!HW18:Instances!HW18),"max", MAX(Instances!HW18:Instances!HW18),"diff", MAX(Instances!HW18:Instances!HW18)-MIN(Instances!HW18:Instances!HW18))</f>
        <v>0</v>
      </c>
      <c r="HX18" s="1"/>
      <c r="HY18" s="1" cm="1">
        <f t="array" ref="HY18">_xlfn.SWITCH($A$2,"average", AVERAGE(Instances!HY18:Instances!HY18),"median", MEDIAN(Instances!HY18:Instances!HY18),"min", MIN(Instances!HY18:Instances!HY18),"max", MAX(Instances!HY18:Instances!HY18),"diff", MAX(Instances!HY18:Instances!HY18)-MIN(Instances!HY18:Instances!HY18))</f>
        <v>0</v>
      </c>
      <c r="HZ18" s="1" cm="1">
        <f t="array" ref="HZ18">_xlfn.SWITCH($A$2,"average", AVERAGE(Instances!HZ18:Instances!HZ18),"median", MEDIAN(Instances!HZ18:Instances!HZ18),"min", MIN(Instances!HZ18:Instances!HZ18),"max", MAX(Instances!HZ18:Instances!HZ18),"diff", MAX(Instances!HZ18:Instances!HZ18)-MIN(Instances!HZ18:Instances!HZ18))</f>
        <v>0</v>
      </c>
      <c r="IA18" s="1" cm="1">
        <f t="array" ref="IA18">_xlfn.SWITCH($A$2,"average", AVERAGE(Instances!IA18:Instances!IA18),"median", MEDIAN(Instances!IA18:Instances!IA18),"min", MIN(Instances!IA18:Instances!IA18),"max", MAX(Instances!IA18:Instances!IA18),"diff", MAX(Instances!IA18:Instances!IA18)-MIN(Instances!IA18:Instances!IA18))</f>
        <v>0</v>
      </c>
      <c r="IB18" s="1" cm="1">
        <f t="array" ref="IB18">_xlfn.SWITCH($A$2,"average", AVERAGE(Instances!IB18:Instances!IB18),"median", MEDIAN(Instances!IB18:Instances!IB18),"min", MIN(Instances!IB18:Instances!IB18),"max", MAX(Instances!IB18:Instances!IB18),"diff", MAX(Instances!IB18:Instances!IB18)-MIN(Instances!IB18:Instances!IB18))</f>
        <v>0</v>
      </c>
      <c r="IC18" s="1" cm="1">
        <f t="array" ref="IC18">_xlfn.SWITCH($A$2,"average", AVERAGE(Instances!IC18:Instances!IC18),"median", MEDIAN(Instances!IC18:Instances!IC18),"min", MIN(Instances!IC18:Instances!IC18),"max", MAX(Instances!IC18:Instances!IC18),"diff", MAX(Instances!IC18:Instances!IC18)-MIN(Instances!IC18:Instances!IC18))</f>
        <v>0</v>
      </c>
      <c r="ID18" s="1" cm="1">
        <f t="array" ref="ID18">_xlfn.SWITCH($A$2,"average", AVERAGE(Instances!ID18:Instances!ID18),"median", MEDIAN(Instances!ID18:Instances!ID18),"min", MIN(Instances!ID18:Instances!ID18),"max", MAX(Instances!ID18:Instances!ID18),"diff", MAX(Instances!ID18:Instances!ID18)-MIN(Instances!ID18:Instances!ID18))</f>
        <v>0</v>
      </c>
      <c r="IE18" s="1" cm="1">
        <f t="array" ref="IE18">_xlfn.SWITCH($A$2,"average", AVERAGE(Instances!IE18:Instances!IE18),"median", MEDIAN(Instances!IE18:Instances!IE18),"min", MIN(Instances!IE18:Instances!IE18),"max", MAX(Instances!IE18:Instances!IE18),"diff", MAX(Instances!IE18:Instances!IE18)-MIN(Instances!IE18:Instances!IE18))</f>
        <v>0</v>
      </c>
      <c r="IF18" s="1" cm="1">
        <f t="array" ref="IF18">_xlfn.SWITCH($A$2,"average", AVERAGE(Instances!IF18:Instances!IF18),"median", MEDIAN(Instances!IF18:Instances!IF18),"min", MIN(Instances!IF18:Instances!IF18),"max", MAX(Instances!IF18:Instances!IF18),"diff", MAX(Instances!IF18:Instances!IF18)-MIN(Instances!IF18:Instances!IF18))</f>
        <v>0</v>
      </c>
      <c r="IG18" s="1" cm="1">
        <f t="array" ref="IG18">_xlfn.SWITCH($A$2,"average", AVERAGE(Instances!IG18:Instances!IG18),"median", MEDIAN(Instances!IG18:Instances!IG18),"min", MIN(Instances!IG18:Instances!IG18),"max", MAX(Instances!IG18:Instances!IG18),"diff", MAX(Instances!IG18:Instances!IG18)-MIN(Instances!IG18:Instances!IG18))</f>
        <v>0</v>
      </c>
      <c r="IH18" s="1" cm="1">
        <f t="array" ref="IH18">_xlfn.SWITCH($A$2,"average", AVERAGE(Instances!IH18:Instances!IH18),"median", MEDIAN(Instances!IH18:Instances!IH18),"min", MIN(Instances!IH18:Instances!IH18),"max", MAX(Instances!IH18:Instances!IH18),"diff", MAX(Instances!IH18:Instances!IH18)-MIN(Instances!IH18:Instances!IH18))</f>
        <v>0</v>
      </c>
      <c r="II18" s="1" cm="1">
        <f t="array" ref="II18">_xlfn.SWITCH($A$2,"average", AVERAGE(Instances!II18:Instances!II18),"median", MEDIAN(Instances!II18:Instances!II18),"min", MIN(Instances!II18:Instances!II18),"max", MAX(Instances!II18:Instances!II18),"diff", MAX(Instances!II18:Instances!II18)-MIN(Instances!II18:Instances!II18))</f>
        <v>0</v>
      </c>
      <c r="IJ18" s="1" cm="1">
        <f t="array" ref="IJ18">_xlfn.SWITCH($A$2,"average", AVERAGE(Instances!IJ18:Instances!IJ18),"median", MEDIAN(Instances!IJ18:Instances!IJ18),"min", MIN(Instances!IJ18:Instances!IJ18),"max", MAX(Instances!IJ18:Instances!IJ18),"diff", MAX(Instances!IJ18:Instances!IJ18)-MIN(Instances!IJ18:Instances!IJ18))</f>
        <v>0</v>
      </c>
      <c r="IK18" s="1" cm="1">
        <f t="array" ref="IK18">_xlfn.SWITCH($A$2,"average", AVERAGE(Instances!IK18:Instances!IK18),"median", MEDIAN(Instances!IK18:Instances!IK18),"min", MIN(Instances!IK18:Instances!IK18),"max", MAX(Instances!IK18:Instances!IK18),"diff", MAX(Instances!IK18:Instances!IK18)-MIN(Instances!IK18:Instances!IK18))</f>
        <v>0</v>
      </c>
      <c r="IL18" s="1" cm="1">
        <f t="array" ref="IL18">_xlfn.SWITCH($A$2,"average", AVERAGE(Instances!IL18:Instances!IL18),"median", MEDIAN(Instances!IL18:Instances!IL18),"min", MIN(Instances!IL18:Instances!IL18),"max", MAX(Instances!IL18:Instances!IL18),"diff", MAX(Instances!IL18:Instances!IL18)-MIN(Instances!IL18:Instances!IL18))</f>
        <v>0</v>
      </c>
      <c r="IM18" s="1" cm="1">
        <f t="array" ref="IM18">_xlfn.SWITCH($A$2,"average", AVERAGE(Instances!IM18:Instances!IM18),"median", MEDIAN(Instances!IM18:Instances!IM18),"min", MIN(Instances!IM18:Instances!IM18),"max", MAX(Instances!IM18:Instances!IM18),"diff", MAX(Instances!IM18:Instances!IM18)-MIN(Instances!IM18:Instances!IM18))</f>
        <v>0</v>
      </c>
      <c r="IN18" s="1" cm="1">
        <f t="array" ref="IN18">_xlfn.SWITCH($A$2,"average", AVERAGE(Instances!IN18:Instances!IN18),"median", MEDIAN(Instances!IN18:Instances!IN18),"min", MIN(Instances!IN18:Instances!IN18),"max", MAX(Instances!IN18:Instances!IN18),"diff", MAX(Instances!IN18:Instances!IN18)-MIN(Instances!IN18:Instances!IN18))</f>
        <v>0</v>
      </c>
      <c r="IO18" s="1" cm="1">
        <f t="array" ref="IO18">_xlfn.SWITCH($A$2,"average", AVERAGE(Instances!IO18:Instances!IO18),"median", MEDIAN(Instances!IO18:Instances!IO18),"min", MIN(Instances!IO18:Instances!IO18),"max", MAX(Instances!IO18:Instances!IO18),"diff", MAX(Instances!IO18:Instances!IO18)-MIN(Instances!IO18:Instances!IO18))</f>
        <v>0</v>
      </c>
      <c r="IP18" s="1"/>
      <c r="IQ18" s="1" cm="1">
        <f t="array" ref="IQ18">_xlfn.SWITCH($A$2,"average", AVERAGE(Instances!IQ18:Instances!IQ18),"median", MEDIAN(Instances!IQ18:Instances!IQ18),"min", MIN(Instances!IQ18:Instances!IQ18),"max", MAX(Instances!IQ18:Instances!IQ18),"diff", MAX(Instances!IQ18:Instances!IQ18)-MIN(Instances!IQ18:Instances!IQ18))</f>
        <v>0</v>
      </c>
      <c r="IR18" s="1" cm="1">
        <f t="array" ref="IR18">_xlfn.SWITCH($A$2,"average", AVERAGE(Instances!IR18:Instances!IR18),"median", MEDIAN(Instances!IR18:Instances!IR18),"min", MIN(Instances!IR18:Instances!IR18),"max", MAX(Instances!IR18:Instances!IR18),"diff", MAX(Instances!IR18:Instances!IR18)-MIN(Instances!IR18:Instances!IR18))</f>
        <v>0</v>
      </c>
      <c r="IS18" s="1" cm="1">
        <f t="array" ref="IS18">_xlfn.SWITCH($A$2,"average", AVERAGE(Instances!IS18:Instances!IS18),"median", MEDIAN(Instances!IS18:Instances!IS18),"min", MIN(Instances!IS18:Instances!IS18),"max", MAX(Instances!IS18:Instances!IS18),"diff", MAX(Instances!IS18:Instances!IS18)-MIN(Instances!IS18:Instances!IS18))</f>
        <v>0</v>
      </c>
      <c r="IT18" s="1" cm="1">
        <f t="array" ref="IT18">_xlfn.SWITCH($A$2,"average", AVERAGE(Instances!IT18:Instances!IT18),"median", MEDIAN(Instances!IT18:Instances!IT18),"min", MIN(Instances!IT18:Instances!IT18),"max", MAX(Instances!IT18:Instances!IT18),"diff", MAX(Instances!IT18:Instances!IT18)-MIN(Instances!IT18:Instances!IT18))</f>
        <v>0</v>
      </c>
      <c r="IU18" s="1" cm="1">
        <f t="array" ref="IU18">_xlfn.SWITCH($A$2,"average", AVERAGE(Instances!IU18:Instances!IU18),"median", MEDIAN(Instances!IU18:Instances!IU18),"min", MIN(Instances!IU18:Instances!IU18),"max", MAX(Instances!IU18:Instances!IU18),"diff", MAX(Instances!IU18:Instances!IU18)-MIN(Instances!IU18:Instances!IU18))</f>
        <v>0</v>
      </c>
      <c r="IV18" s="1" cm="1">
        <f t="array" ref="IV18">_xlfn.SWITCH($A$2,"average", AVERAGE(Instances!IV18:Instances!IV18),"median", MEDIAN(Instances!IV18:Instances!IV18),"min", MIN(Instances!IV18:Instances!IV18),"max", MAX(Instances!IV18:Instances!IV18),"diff", MAX(Instances!IV18:Instances!IV18)-MIN(Instances!IV18:Instances!IV18))</f>
        <v>0</v>
      </c>
      <c r="IW18" s="1" cm="1">
        <f t="array" ref="IW18">_xlfn.SWITCH($A$2,"average", AVERAGE(Instances!IW18:Instances!IW18),"median", MEDIAN(Instances!IW18:Instances!IW18),"min", MIN(Instances!IW18:Instances!IW18),"max", MAX(Instances!IW18:Instances!IW18),"diff", MAX(Instances!IW18:Instances!IW18)-MIN(Instances!IW18:Instances!IW18))</f>
        <v>0</v>
      </c>
      <c r="IX18" s="1" cm="1">
        <f t="array" ref="IX18">_xlfn.SWITCH($A$2,"average", AVERAGE(Instances!IX18:Instances!IX18),"median", MEDIAN(Instances!IX18:Instances!IX18),"min", MIN(Instances!IX18:Instances!IX18),"max", MAX(Instances!IX18:Instances!IX18),"diff", MAX(Instances!IX18:Instances!IX18)-MIN(Instances!IX18:Instances!IX18))</f>
        <v>0</v>
      </c>
      <c r="IY18" s="1" cm="1">
        <f t="array" ref="IY18">_xlfn.SWITCH($A$2,"average", AVERAGE(Instances!IY18:Instances!IY18),"median", MEDIAN(Instances!IY18:Instances!IY18),"min", MIN(Instances!IY18:Instances!IY18),"max", MAX(Instances!IY18:Instances!IY18),"diff", MAX(Instances!IY18:Instances!IY18)-MIN(Instances!IY18:Instances!IY18))</f>
        <v>0</v>
      </c>
      <c r="IZ18" s="1" cm="1">
        <f t="array" ref="IZ18">_xlfn.SWITCH($A$2,"average", AVERAGE(Instances!IZ18:Instances!IZ18),"median", MEDIAN(Instances!IZ18:Instances!IZ18),"min", MIN(Instances!IZ18:Instances!IZ18),"max", MAX(Instances!IZ18:Instances!IZ18),"diff", MAX(Instances!IZ18:Instances!IZ18)-MIN(Instances!IZ18:Instances!IZ18))</f>
        <v>0</v>
      </c>
      <c r="JA18" s="1" cm="1">
        <f t="array" ref="JA18">_xlfn.SWITCH($A$2,"average", AVERAGE(Instances!JA18:Instances!JA18),"median", MEDIAN(Instances!JA18:Instances!JA18),"min", MIN(Instances!JA18:Instances!JA18),"max", MAX(Instances!JA18:Instances!JA18),"diff", MAX(Instances!JA18:Instances!JA18)-MIN(Instances!JA18:Instances!JA18))</f>
        <v>0</v>
      </c>
      <c r="JB18" s="1" cm="1">
        <f t="array" ref="JB18">_xlfn.SWITCH($A$2,"average", AVERAGE(Instances!JB18:Instances!JB18),"median", MEDIAN(Instances!JB18:Instances!JB18),"min", MIN(Instances!JB18:Instances!JB18),"max", MAX(Instances!JB18:Instances!JB18),"diff", MAX(Instances!JB18:Instances!JB18)-MIN(Instances!JB18:Instances!JB18))</f>
        <v>0</v>
      </c>
      <c r="JC18" s="1" cm="1">
        <f t="array" ref="JC18">_xlfn.SWITCH($A$2,"average", AVERAGE(Instances!JC18:Instances!JC18),"median", MEDIAN(Instances!JC18:Instances!JC18),"min", MIN(Instances!JC18:Instances!JC18),"max", MAX(Instances!JC18:Instances!JC18),"diff", MAX(Instances!JC18:Instances!JC18)-MIN(Instances!JC18:Instances!JC18))</f>
        <v>0</v>
      </c>
      <c r="JD18" s="1" cm="1">
        <f t="array" ref="JD18">_xlfn.SWITCH($A$2,"average", AVERAGE(Instances!JD18:Instances!JD18),"median", MEDIAN(Instances!JD18:Instances!JD18),"min", MIN(Instances!JD18:Instances!JD18),"max", MAX(Instances!JD18:Instances!JD18),"diff", MAX(Instances!JD18:Instances!JD18)-MIN(Instances!JD18:Instances!JD18))</f>
        <v>0</v>
      </c>
      <c r="JE18" s="1" cm="1">
        <f t="array" ref="JE18">_xlfn.SWITCH($A$2,"average", AVERAGE(Instances!JE18:Instances!JE18),"median", MEDIAN(Instances!JE18:Instances!JE18),"min", MIN(Instances!JE18:Instances!JE18),"max", MAX(Instances!JE18:Instances!JE18),"diff", MAX(Instances!JE18:Instances!JE18)-MIN(Instances!JE18:Instances!JE18))</f>
        <v>0</v>
      </c>
      <c r="JF18" s="1" cm="1">
        <f t="array" ref="JF18">_xlfn.SWITCH($A$2,"average", AVERAGE(Instances!JF18:Instances!JF18),"median", MEDIAN(Instances!JF18:Instances!JF18),"min", MIN(Instances!JF18:Instances!JF18),"max", MAX(Instances!JF18:Instances!JF18),"diff", MAX(Instances!JF18:Instances!JF18)-MIN(Instances!JF18:Instances!JF18))</f>
        <v>0</v>
      </c>
      <c r="JG18" s="1" cm="1">
        <f t="array" ref="JG18">_xlfn.SWITCH($A$2,"average", AVERAGE(Instances!JG18:Instances!JG18),"median", MEDIAN(Instances!JG18:Instances!JG18),"min", MIN(Instances!JG18:Instances!JG18),"max", MAX(Instances!JG18:Instances!JG18),"diff", MAX(Instances!JG18:Instances!JG18)-MIN(Instances!JG18:Instances!JG18))</f>
        <v>0</v>
      </c>
      <c r="JH18" s="1"/>
      <c r="JI18" s="1" cm="1">
        <f t="array" ref="JI18">_xlfn.SWITCH($A$2,"average", AVERAGE(Instances!JI18:Instances!JI18),"median", MEDIAN(Instances!JI18:Instances!JI18),"min", MIN(Instances!JI18:Instances!JI18),"max", MAX(Instances!JI18:Instances!JI18),"diff", MAX(Instances!JI18:Instances!JI18)-MIN(Instances!JI18:Instances!JI18))</f>
        <v>0</v>
      </c>
      <c r="JJ18" s="1" cm="1">
        <f t="array" ref="JJ18">_xlfn.SWITCH($A$2,"average", AVERAGE(Instances!JJ18:Instances!JJ18),"median", MEDIAN(Instances!JJ18:Instances!JJ18),"min", MIN(Instances!JJ18:Instances!JJ18),"max", MAX(Instances!JJ18:Instances!JJ18),"diff", MAX(Instances!JJ18:Instances!JJ18)-MIN(Instances!JJ18:Instances!JJ18))</f>
        <v>0</v>
      </c>
      <c r="JK18" s="1" cm="1">
        <f t="array" ref="JK18">_xlfn.SWITCH($A$2,"average", AVERAGE(Instances!JK18:Instances!JK18),"median", MEDIAN(Instances!JK18:Instances!JK18),"min", MIN(Instances!JK18:Instances!JK18),"max", MAX(Instances!JK18:Instances!JK18),"diff", MAX(Instances!JK18:Instances!JK18)-MIN(Instances!JK18:Instances!JK18))</f>
        <v>0</v>
      </c>
      <c r="JL18" s="1" cm="1">
        <f t="array" ref="JL18">_xlfn.SWITCH($A$2,"average", AVERAGE(Instances!JL18:Instances!JL18),"median", MEDIAN(Instances!JL18:Instances!JL18),"min", MIN(Instances!JL18:Instances!JL18),"max", MAX(Instances!JL18:Instances!JL18),"diff", MAX(Instances!JL18:Instances!JL18)-MIN(Instances!JL18:Instances!JL18))</f>
        <v>0</v>
      </c>
      <c r="JM18" s="1" cm="1">
        <f t="array" ref="JM18">_xlfn.SWITCH($A$2,"average", AVERAGE(Instances!JM18:Instances!JM18),"median", MEDIAN(Instances!JM18:Instances!JM18),"min", MIN(Instances!JM18:Instances!JM18),"max", MAX(Instances!JM18:Instances!JM18),"diff", MAX(Instances!JM18:Instances!JM18)-MIN(Instances!JM18:Instances!JM18))</f>
        <v>0</v>
      </c>
      <c r="JN18" s="1" cm="1">
        <f t="array" ref="JN18">_xlfn.SWITCH($A$2,"average", AVERAGE(Instances!JN18:Instances!JN18),"median", MEDIAN(Instances!JN18:Instances!JN18),"min", MIN(Instances!JN18:Instances!JN18),"max", MAX(Instances!JN18:Instances!JN18),"diff", MAX(Instances!JN18:Instances!JN18)-MIN(Instances!JN18:Instances!JN18))</f>
        <v>0</v>
      </c>
      <c r="JO18" s="1" cm="1">
        <f t="array" ref="JO18">_xlfn.SWITCH($A$2,"average", AVERAGE(Instances!JO18:Instances!JO18),"median", MEDIAN(Instances!JO18:Instances!JO18),"min", MIN(Instances!JO18:Instances!JO18),"max", MAX(Instances!JO18:Instances!JO18),"diff", MAX(Instances!JO18:Instances!JO18)-MIN(Instances!JO18:Instances!JO18))</f>
        <v>0</v>
      </c>
      <c r="JP18" s="1" cm="1">
        <f t="array" ref="JP18">_xlfn.SWITCH($A$2,"average", AVERAGE(Instances!JP18:Instances!JP18),"median", MEDIAN(Instances!JP18:Instances!JP18),"min", MIN(Instances!JP18:Instances!JP18),"max", MAX(Instances!JP18:Instances!JP18),"diff", MAX(Instances!JP18:Instances!JP18)-MIN(Instances!JP18:Instances!JP18))</f>
        <v>0</v>
      </c>
      <c r="JQ18" s="1" cm="1">
        <f t="array" ref="JQ18">_xlfn.SWITCH($A$2,"average", AVERAGE(Instances!JQ18:Instances!JQ18),"median", MEDIAN(Instances!JQ18:Instances!JQ18),"min", MIN(Instances!JQ18:Instances!JQ18),"max", MAX(Instances!JQ18:Instances!JQ18),"diff", MAX(Instances!JQ18:Instances!JQ18)-MIN(Instances!JQ18:Instances!JQ18))</f>
        <v>0</v>
      </c>
      <c r="JR18" s="1" cm="1">
        <f t="array" ref="JR18">_xlfn.SWITCH($A$2,"average", AVERAGE(Instances!JR18:Instances!JR18),"median", MEDIAN(Instances!JR18:Instances!JR18),"min", MIN(Instances!JR18:Instances!JR18),"max", MAX(Instances!JR18:Instances!JR18),"diff", MAX(Instances!JR18:Instances!JR18)-MIN(Instances!JR18:Instances!JR18))</f>
        <v>0</v>
      </c>
      <c r="JS18" s="1" cm="1">
        <f t="array" ref="JS18">_xlfn.SWITCH($A$2,"average", AVERAGE(Instances!JS18:Instances!JS18),"median", MEDIAN(Instances!JS18:Instances!JS18),"min", MIN(Instances!JS18:Instances!JS18),"max", MAX(Instances!JS18:Instances!JS18),"diff", MAX(Instances!JS18:Instances!JS18)-MIN(Instances!JS18:Instances!JS18))</f>
        <v>0</v>
      </c>
      <c r="JT18" s="1" cm="1">
        <f t="array" ref="JT18">_xlfn.SWITCH($A$2,"average", AVERAGE(Instances!JT18:Instances!JT18),"median", MEDIAN(Instances!JT18:Instances!JT18),"min", MIN(Instances!JT18:Instances!JT18),"max", MAX(Instances!JT18:Instances!JT18),"diff", MAX(Instances!JT18:Instances!JT18)-MIN(Instances!JT18:Instances!JT18))</f>
        <v>0</v>
      </c>
      <c r="JU18" s="1" cm="1">
        <f t="array" ref="JU18">_xlfn.SWITCH($A$2,"average", AVERAGE(Instances!JU18:Instances!JU18),"median", MEDIAN(Instances!JU18:Instances!JU18),"min", MIN(Instances!JU18:Instances!JU18),"max", MAX(Instances!JU18:Instances!JU18),"diff", MAX(Instances!JU18:Instances!JU18)-MIN(Instances!JU18:Instances!JU18))</f>
        <v>0</v>
      </c>
      <c r="JV18" s="1" cm="1">
        <f t="array" ref="JV18">_xlfn.SWITCH($A$2,"average", AVERAGE(Instances!JV18:Instances!JV18),"median", MEDIAN(Instances!JV18:Instances!JV18),"min", MIN(Instances!JV18:Instances!JV18),"max", MAX(Instances!JV18:Instances!JV18),"diff", MAX(Instances!JV18:Instances!JV18)-MIN(Instances!JV18:Instances!JV18))</f>
        <v>0</v>
      </c>
      <c r="JW18" s="1" cm="1">
        <f t="array" ref="JW18">_xlfn.SWITCH($A$2,"average", AVERAGE(Instances!JW18:Instances!JW18),"median", MEDIAN(Instances!JW18:Instances!JW18),"min", MIN(Instances!JW18:Instances!JW18),"max", MAX(Instances!JW18:Instances!JW18),"diff", MAX(Instances!JW18:Instances!JW18)-MIN(Instances!JW18:Instances!JW18))</f>
        <v>0</v>
      </c>
      <c r="JX18" s="1" cm="1">
        <f t="array" ref="JX18">_xlfn.SWITCH($A$2,"average", AVERAGE(Instances!JX18:Instances!JX18),"median", MEDIAN(Instances!JX18:Instances!JX18),"min", MIN(Instances!JX18:Instances!JX18),"max", MAX(Instances!JX18:Instances!JX18),"diff", MAX(Instances!JX18:Instances!JX18)-MIN(Instances!JX18:Instances!JX18))</f>
        <v>0</v>
      </c>
      <c r="JY18" s="1" cm="1">
        <f t="array" ref="JY18">_xlfn.SWITCH($A$2,"average", AVERAGE(Instances!JY18:Instances!JY18),"median", MEDIAN(Instances!JY18:Instances!JY18),"min", MIN(Instances!JY18:Instances!JY18),"max", MAX(Instances!JY18:Instances!JY18),"diff", MAX(Instances!JY18:Instances!JY18)-MIN(Instances!JY18:Instances!JY18))</f>
        <v>0</v>
      </c>
      <c r="JZ18" s="1"/>
      <c r="KA18" s="1" cm="1">
        <f t="array" ref="KA18">_xlfn.SWITCH($A$2,"average", AVERAGE(Instances!KA18:Instances!KA18),"median", MEDIAN(Instances!KA18:Instances!KA18),"min", MIN(Instances!KA18:Instances!KA18),"max", MAX(Instances!KA18:Instances!KA18),"diff", MAX(Instances!KA18:Instances!KA18)-MIN(Instances!KA18:Instances!KA18))</f>
        <v>0</v>
      </c>
      <c r="KB18" s="1" cm="1">
        <f t="array" ref="KB18">_xlfn.SWITCH($A$2,"average", AVERAGE(Instances!KB18:Instances!KB18),"median", MEDIAN(Instances!KB18:Instances!KB18),"min", MIN(Instances!KB18:Instances!KB18),"max", MAX(Instances!KB18:Instances!KB18),"diff", MAX(Instances!KB18:Instances!KB18)-MIN(Instances!KB18:Instances!KB18))</f>
        <v>0</v>
      </c>
      <c r="KC18" s="1" cm="1">
        <f t="array" ref="KC18">_xlfn.SWITCH($A$2,"average", AVERAGE(Instances!KC18:Instances!KC18),"median", MEDIAN(Instances!KC18:Instances!KC18),"min", MIN(Instances!KC18:Instances!KC18),"max", MAX(Instances!KC18:Instances!KC18),"diff", MAX(Instances!KC18:Instances!KC18)-MIN(Instances!KC18:Instances!KC18))</f>
        <v>0</v>
      </c>
      <c r="KD18" s="1" cm="1">
        <f t="array" ref="KD18">_xlfn.SWITCH($A$2,"average", AVERAGE(Instances!KD18:Instances!KD18),"median", MEDIAN(Instances!KD18:Instances!KD18),"min", MIN(Instances!KD18:Instances!KD18),"max", MAX(Instances!KD18:Instances!KD18),"diff", MAX(Instances!KD18:Instances!KD18)-MIN(Instances!KD18:Instances!KD18))</f>
        <v>0</v>
      </c>
      <c r="KE18" s="1" cm="1">
        <f t="array" ref="KE18">_xlfn.SWITCH($A$2,"average", AVERAGE(Instances!KE18:Instances!KE18),"median", MEDIAN(Instances!KE18:Instances!KE18),"min", MIN(Instances!KE18:Instances!KE18),"max", MAX(Instances!KE18:Instances!KE18),"diff", MAX(Instances!KE18:Instances!KE18)-MIN(Instances!KE18:Instances!KE18))</f>
        <v>0</v>
      </c>
      <c r="KF18" s="1" cm="1">
        <f t="array" ref="KF18">_xlfn.SWITCH($A$2,"average", AVERAGE(Instances!KF18:Instances!KF18),"median", MEDIAN(Instances!KF18:Instances!KF18),"min", MIN(Instances!KF18:Instances!KF18),"max", MAX(Instances!KF18:Instances!KF18),"diff", MAX(Instances!KF18:Instances!KF18)-MIN(Instances!KF18:Instances!KF18))</f>
        <v>0</v>
      </c>
      <c r="KG18" s="1" cm="1">
        <f t="array" ref="KG18">_xlfn.SWITCH($A$2,"average", AVERAGE(Instances!KG18:Instances!KG18),"median", MEDIAN(Instances!KG18:Instances!KG18),"min", MIN(Instances!KG18:Instances!KG18),"max", MAX(Instances!KG18:Instances!KG18),"diff", MAX(Instances!KG18:Instances!KG18)-MIN(Instances!KG18:Instances!KG18))</f>
        <v>0</v>
      </c>
      <c r="KH18" s="1" cm="1">
        <f t="array" ref="KH18">_xlfn.SWITCH($A$2,"average", AVERAGE(Instances!KH18:Instances!KH18),"median", MEDIAN(Instances!KH18:Instances!KH18),"min", MIN(Instances!KH18:Instances!KH18),"max", MAX(Instances!KH18:Instances!KH18),"diff", MAX(Instances!KH18:Instances!KH18)-MIN(Instances!KH18:Instances!KH18))</f>
        <v>0</v>
      </c>
      <c r="KI18" s="1" cm="1">
        <f t="array" ref="KI18">_xlfn.SWITCH($A$2,"average", AVERAGE(Instances!KI18:Instances!KI18),"median", MEDIAN(Instances!KI18:Instances!KI18),"min", MIN(Instances!KI18:Instances!KI18),"max", MAX(Instances!KI18:Instances!KI18),"diff", MAX(Instances!KI18:Instances!KI18)-MIN(Instances!KI18:Instances!KI18))</f>
        <v>0</v>
      </c>
      <c r="KJ18" s="1" cm="1">
        <f t="array" ref="KJ18">_xlfn.SWITCH($A$2,"average", AVERAGE(Instances!KJ18:Instances!KJ18),"median", MEDIAN(Instances!KJ18:Instances!KJ18),"min", MIN(Instances!KJ18:Instances!KJ18),"max", MAX(Instances!KJ18:Instances!KJ18),"diff", MAX(Instances!KJ18:Instances!KJ18)-MIN(Instances!KJ18:Instances!KJ18))</f>
        <v>0</v>
      </c>
      <c r="KK18" s="1" cm="1">
        <f t="array" ref="KK18">_xlfn.SWITCH($A$2,"average", AVERAGE(Instances!KK18:Instances!KK18),"median", MEDIAN(Instances!KK18:Instances!KK18),"min", MIN(Instances!KK18:Instances!KK18),"max", MAX(Instances!KK18:Instances!KK18),"diff", MAX(Instances!KK18:Instances!KK18)-MIN(Instances!KK18:Instances!KK18))</f>
        <v>0</v>
      </c>
      <c r="KL18" s="1" cm="1">
        <f t="array" ref="KL18">_xlfn.SWITCH($A$2,"average", AVERAGE(Instances!KL18:Instances!KL18),"median", MEDIAN(Instances!KL18:Instances!KL18),"min", MIN(Instances!KL18:Instances!KL18),"max", MAX(Instances!KL18:Instances!KL18),"diff", MAX(Instances!KL18:Instances!KL18)-MIN(Instances!KL18:Instances!KL18))</f>
        <v>0</v>
      </c>
      <c r="KM18" s="1" cm="1">
        <f t="array" ref="KM18">_xlfn.SWITCH($A$2,"average", AVERAGE(Instances!KM18:Instances!KM18),"median", MEDIAN(Instances!KM18:Instances!KM18),"min", MIN(Instances!KM18:Instances!KM18),"max", MAX(Instances!KM18:Instances!KM18),"diff", MAX(Instances!KM18:Instances!KM18)-MIN(Instances!KM18:Instances!KM18))</f>
        <v>0</v>
      </c>
      <c r="KN18" s="1" cm="1">
        <f t="array" ref="KN18">_xlfn.SWITCH($A$2,"average", AVERAGE(Instances!KN18:Instances!KN18),"median", MEDIAN(Instances!KN18:Instances!KN18),"min", MIN(Instances!KN18:Instances!KN18),"max", MAX(Instances!KN18:Instances!KN18),"diff", MAX(Instances!KN18:Instances!KN18)-MIN(Instances!KN18:Instances!KN18))</f>
        <v>0</v>
      </c>
      <c r="KO18" s="1" cm="1">
        <f t="array" ref="KO18">_xlfn.SWITCH($A$2,"average", AVERAGE(Instances!KO18:Instances!KO18),"median", MEDIAN(Instances!KO18:Instances!KO18),"min", MIN(Instances!KO18:Instances!KO18),"max", MAX(Instances!KO18:Instances!KO18),"diff", MAX(Instances!KO18:Instances!KO18)-MIN(Instances!KO18:Instances!KO18))</f>
        <v>0</v>
      </c>
      <c r="KP18" s="1" cm="1">
        <f t="array" ref="KP18">_xlfn.SWITCH($A$2,"average", AVERAGE(Instances!KP18:Instances!KP18),"median", MEDIAN(Instances!KP18:Instances!KP18),"min", MIN(Instances!KP18:Instances!KP18),"max", MAX(Instances!KP18:Instances!KP18),"diff", MAX(Instances!KP18:Instances!KP18)-MIN(Instances!KP18:Instances!KP18))</f>
        <v>0</v>
      </c>
      <c r="KQ18" s="1" cm="1">
        <f t="array" ref="KQ18">_xlfn.SWITCH($A$2,"average", AVERAGE(Instances!KQ18:Instances!KQ18),"median", MEDIAN(Instances!KQ18:Instances!KQ18),"min", MIN(Instances!KQ18:Instances!KQ18),"max", MAX(Instances!KQ18:Instances!KQ18),"diff", MAX(Instances!KQ18:Instances!KQ18)-MIN(Instances!KQ18:Instances!KQ18))</f>
        <v>0</v>
      </c>
      <c r="KR18" s="1"/>
      <c r="KS18" s="1" cm="1">
        <f t="array" ref="KS18">_xlfn.SWITCH($A$2,"average", AVERAGE(Instances!KS18:Instances!KS18),"median", MEDIAN(Instances!KS18:Instances!KS18),"min", MIN(Instances!KS18:Instances!KS18),"max", MAX(Instances!KS18:Instances!KS18),"diff", MAX(Instances!KS18:Instances!KS18)-MIN(Instances!KS18:Instances!KS18))</f>
        <v>0</v>
      </c>
      <c r="KT18" s="1" cm="1">
        <f t="array" ref="KT18">_xlfn.SWITCH($A$2,"average", AVERAGE(Instances!KT18:Instances!KT18),"median", MEDIAN(Instances!KT18:Instances!KT18),"min", MIN(Instances!KT18:Instances!KT18),"max", MAX(Instances!KT18:Instances!KT18),"diff", MAX(Instances!KT18:Instances!KT18)-MIN(Instances!KT18:Instances!KT18))</f>
        <v>0</v>
      </c>
      <c r="KU18" s="1" cm="1">
        <f t="array" ref="KU18">_xlfn.SWITCH($A$2,"average", AVERAGE(Instances!KU18:Instances!KU18),"median", MEDIAN(Instances!KU18:Instances!KU18),"min", MIN(Instances!KU18:Instances!KU18),"max", MAX(Instances!KU18:Instances!KU18),"diff", MAX(Instances!KU18:Instances!KU18)-MIN(Instances!KU18:Instances!KU18))</f>
        <v>0</v>
      </c>
      <c r="KV18" s="1" cm="1">
        <f t="array" ref="KV18">_xlfn.SWITCH($A$2,"average", AVERAGE(Instances!KV18:Instances!KV18),"median", MEDIAN(Instances!KV18:Instances!KV18),"min", MIN(Instances!KV18:Instances!KV18),"max", MAX(Instances!KV18:Instances!KV18),"diff", MAX(Instances!KV18:Instances!KV18)-MIN(Instances!KV18:Instances!KV18))</f>
        <v>0</v>
      </c>
      <c r="KW18" s="1" cm="1">
        <f t="array" ref="KW18">_xlfn.SWITCH($A$2,"average", AVERAGE(Instances!KW18:Instances!KW18),"median", MEDIAN(Instances!KW18:Instances!KW18),"min", MIN(Instances!KW18:Instances!KW18),"max", MAX(Instances!KW18:Instances!KW18),"diff", MAX(Instances!KW18:Instances!KW18)-MIN(Instances!KW18:Instances!KW18))</f>
        <v>0</v>
      </c>
      <c r="KX18" s="1" cm="1">
        <f t="array" ref="KX18">_xlfn.SWITCH($A$2,"average", AVERAGE(Instances!KX18:Instances!KX18),"median", MEDIAN(Instances!KX18:Instances!KX18),"min", MIN(Instances!KX18:Instances!KX18),"max", MAX(Instances!KX18:Instances!KX18),"diff", MAX(Instances!KX18:Instances!KX18)-MIN(Instances!KX18:Instances!KX18))</f>
        <v>0</v>
      </c>
      <c r="KY18" s="1" cm="1">
        <f t="array" ref="KY18">_xlfn.SWITCH($A$2,"average", AVERAGE(Instances!KY18:Instances!KY18),"median", MEDIAN(Instances!KY18:Instances!KY18),"min", MIN(Instances!KY18:Instances!KY18),"max", MAX(Instances!KY18:Instances!KY18),"diff", MAX(Instances!KY18:Instances!KY18)-MIN(Instances!KY18:Instances!KY18))</f>
        <v>0</v>
      </c>
      <c r="KZ18" s="1" cm="1">
        <f t="array" ref="KZ18">_xlfn.SWITCH($A$2,"average", AVERAGE(Instances!KZ18:Instances!KZ18),"median", MEDIAN(Instances!KZ18:Instances!KZ18),"min", MIN(Instances!KZ18:Instances!KZ18),"max", MAX(Instances!KZ18:Instances!KZ18),"diff", MAX(Instances!KZ18:Instances!KZ18)-MIN(Instances!KZ18:Instances!KZ18))</f>
        <v>0</v>
      </c>
      <c r="LA18" s="1" cm="1">
        <f t="array" ref="LA18">_xlfn.SWITCH($A$2,"average", AVERAGE(Instances!LA18:Instances!LA18),"median", MEDIAN(Instances!LA18:Instances!LA18),"min", MIN(Instances!LA18:Instances!LA18),"max", MAX(Instances!LA18:Instances!LA18),"diff", MAX(Instances!LA18:Instances!LA18)-MIN(Instances!LA18:Instances!LA18))</f>
        <v>0</v>
      </c>
      <c r="LB18" s="1" cm="1">
        <f t="array" ref="LB18">_xlfn.SWITCH($A$2,"average", AVERAGE(Instances!LB18:Instances!LB18),"median", MEDIAN(Instances!LB18:Instances!LB18),"min", MIN(Instances!LB18:Instances!LB18),"max", MAX(Instances!LB18:Instances!LB18),"diff", MAX(Instances!LB18:Instances!LB18)-MIN(Instances!LB18:Instances!LB18))</f>
        <v>0</v>
      </c>
      <c r="LC18" s="1" cm="1">
        <f t="array" ref="LC18">_xlfn.SWITCH($A$2,"average", AVERAGE(Instances!LC18:Instances!LC18),"median", MEDIAN(Instances!LC18:Instances!LC18),"min", MIN(Instances!LC18:Instances!LC18),"max", MAX(Instances!LC18:Instances!LC18),"diff", MAX(Instances!LC18:Instances!LC18)-MIN(Instances!LC18:Instances!LC18))</f>
        <v>0</v>
      </c>
      <c r="LD18" s="1" cm="1">
        <f t="array" ref="LD18">_xlfn.SWITCH($A$2,"average", AVERAGE(Instances!LD18:Instances!LD18),"median", MEDIAN(Instances!LD18:Instances!LD18),"min", MIN(Instances!LD18:Instances!LD18),"max", MAX(Instances!LD18:Instances!LD18),"diff", MAX(Instances!LD18:Instances!LD18)-MIN(Instances!LD18:Instances!LD18))</f>
        <v>0</v>
      </c>
      <c r="LE18" s="1" cm="1">
        <f t="array" ref="LE18">_xlfn.SWITCH($A$2,"average", AVERAGE(Instances!LE18:Instances!LE18),"median", MEDIAN(Instances!LE18:Instances!LE18),"min", MIN(Instances!LE18:Instances!LE18),"max", MAX(Instances!LE18:Instances!LE18),"diff", MAX(Instances!LE18:Instances!LE18)-MIN(Instances!LE18:Instances!LE18))</f>
        <v>0</v>
      </c>
      <c r="LF18" s="1" cm="1">
        <f t="array" ref="LF18">_xlfn.SWITCH($A$2,"average", AVERAGE(Instances!LF18:Instances!LF18),"median", MEDIAN(Instances!LF18:Instances!LF18),"min", MIN(Instances!LF18:Instances!LF18),"max", MAX(Instances!LF18:Instances!LF18),"diff", MAX(Instances!LF18:Instances!LF18)-MIN(Instances!LF18:Instances!LF18))</f>
        <v>0</v>
      </c>
      <c r="LG18" s="1" cm="1">
        <f t="array" ref="LG18">_xlfn.SWITCH($A$2,"average", AVERAGE(Instances!LG18:Instances!LG18),"median", MEDIAN(Instances!LG18:Instances!LG18),"min", MIN(Instances!LG18:Instances!LG18),"max", MAX(Instances!LG18:Instances!LG18),"diff", MAX(Instances!LG18:Instances!LG18)-MIN(Instances!LG18:Instances!LG18))</f>
        <v>0</v>
      </c>
      <c r="LH18" s="1" cm="1">
        <f t="array" ref="LH18">_xlfn.SWITCH($A$2,"average", AVERAGE(Instances!LH18:Instances!LH18),"median", MEDIAN(Instances!LH18:Instances!LH18),"min", MIN(Instances!LH18:Instances!LH18),"max", MAX(Instances!LH18:Instances!LH18),"diff", MAX(Instances!LH18:Instances!LH18)-MIN(Instances!LH18:Instances!LH18))</f>
        <v>0</v>
      </c>
      <c r="LI18" s="1" cm="1">
        <f t="array" ref="LI18">_xlfn.SWITCH($A$2,"average", AVERAGE(Instances!LI18:Instances!LI18),"median", MEDIAN(Instances!LI18:Instances!LI18),"min", MIN(Instances!LI18:Instances!LI18),"max", MAX(Instances!LI18:Instances!LI18),"diff", MAX(Instances!LI18:Instances!LI18)-MIN(Instances!LI18:Instances!LI18))</f>
        <v>0</v>
      </c>
      <c r="LJ18" s="1"/>
      <c r="LK18" s="1" cm="1">
        <f t="array" ref="LK18">_xlfn.SWITCH($A$2,"average", AVERAGE(Instances!LK18:Instances!LK18),"median", MEDIAN(Instances!LK18:Instances!LK18),"min", MIN(Instances!LK18:Instances!LK18),"max", MAX(Instances!LK18:Instances!LK18),"diff", MAX(Instances!LK18:Instances!LK18)-MIN(Instances!LK18:Instances!LK18))</f>
        <v>0</v>
      </c>
      <c r="LL18" s="1" cm="1">
        <f t="array" ref="LL18">_xlfn.SWITCH($A$2,"average", AVERAGE(Instances!LL18:Instances!LL18),"median", MEDIAN(Instances!LL18:Instances!LL18),"min", MIN(Instances!LL18:Instances!LL18),"max", MAX(Instances!LL18:Instances!LL18),"diff", MAX(Instances!LL18:Instances!LL18)-MIN(Instances!LL18:Instances!LL18))</f>
        <v>0</v>
      </c>
      <c r="LM18" s="1" cm="1">
        <f t="array" ref="LM18">_xlfn.SWITCH($A$2,"average", AVERAGE(Instances!LM18:Instances!LM18),"median", MEDIAN(Instances!LM18:Instances!LM18),"min", MIN(Instances!LM18:Instances!LM18),"max", MAX(Instances!LM18:Instances!LM18),"diff", MAX(Instances!LM18:Instances!LM18)-MIN(Instances!LM18:Instances!LM18))</f>
        <v>0</v>
      </c>
      <c r="LN18" s="1" cm="1">
        <f t="array" ref="LN18">_xlfn.SWITCH($A$2,"average", AVERAGE(Instances!LN18:Instances!LN18),"median", MEDIAN(Instances!LN18:Instances!LN18),"min", MIN(Instances!LN18:Instances!LN18),"max", MAX(Instances!LN18:Instances!LN18),"diff", MAX(Instances!LN18:Instances!LN18)-MIN(Instances!LN18:Instances!LN18))</f>
        <v>0</v>
      </c>
      <c r="LO18" s="1" cm="1">
        <f t="array" ref="LO18">_xlfn.SWITCH($A$2,"average", AVERAGE(Instances!LO18:Instances!LO18),"median", MEDIAN(Instances!LO18:Instances!LO18),"min", MIN(Instances!LO18:Instances!LO18),"max", MAX(Instances!LO18:Instances!LO18),"diff", MAX(Instances!LO18:Instances!LO18)-MIN(Instances!LO18:Instances!LO18))</f>
        <v>0</v>
      </c>
      <c r="LP18" s="1" cm="1">
        <f t="array" ref="LP18">_xlfn.SWITCH($A$2,"average", AVERAGE(Instances!LP18:Instances!LP18),"median", MEDIAN(Instances!LP18:Instances!LP18),"min", MIN(Instances!LP18:Instances!LP18),"max", MAX(Instances!LP18:Instances!LP18),"diff", MAX(Instances!LP18:Instances!LP18)-MIN(Instances!LP18:Instances!LP18))</f>
        <v>0</v>
      </c>
      <c r="LQ18" s="1" cm="1">
        <f t="array" ref="LQ18">_xlfn.SWITCH($A$2,"average", AVERAGE(Instances!LQ18:Instances!LQ18),"median", MEDIAN(Instances!LQ18:Instances!LQ18),"min", MIN(Instances!LQ18:Instances!LQ18),"max", MAX(Instances!LQ18:Instances!LQ18),"diff", MAX(Instances!LQ18:Instances!LQ18)-MIN(Instances!LQ18:Instances!LQ18))</f>
        <v>0</v>
      </c>
      <c r="LR18" s="1" cm="1">
        <f t="array" ref="LR18">_xlfn.SWITCH($A$2,"average", AVERAGE(Instances!LR18:Instances!LR18),"median", MEDIAN(Instances!LR18:Instances!LR18),"min", MIN(Instances!LR18:Instances!LR18),"max", MAX(Instances!LR18:Instances!LR18),"diff", MAX(Instances!LR18:Instances!LR18)-MIN(Instances!LR18:Instances!LR18))</f>
        <v>0</v>
      </c>
      <c r="LS18" s="1" cm="1">
        <f t="array" ref="LS18">_xlfn.SWITCH($A$2,"average", AVERAGE(Instances!LS18:Instances!LS18),"median", MEDIAN(Instances!LS18:Instances!LS18),"min", MIN(Instances!LS18:Instances!LS18),"max", MAX(Instances!LS18:Instances!LS18),"diff", MAX(Instances!LS18:Instances!LS18)-MIN(Instances!LS18:Instances!LS18))</f>
        <v>0</v>
      </c>
      <c r="LT18" s="1" cm="1">
        <f t="array" ref="LT18">_xlfn.SWITCH($A$2,"average", AVERAGE(Instances!LT18:Instances!LT18),"median", MEDIAN(Instances!LT18:Instances!LT18),"min", MIN(Instances!LT18:Instances!LT18),"max", MAX(Instances!LT18:Instances!LT18),"diff", MAX(Instances!LT18:Instances!LT18)-MIN(Instances!LT18:Instances!LT18))</f>
        <v>0</v>
      </c>
      <c r="LU18" s="1" cm="1">
        <f t="array" ref="LU18">_xlfn.SWITCH($A$2,"average", AVERAGE(Instances!LU18:Instances!LU18),"median", MEDIAN(Instances!LU18:Instances!LU18),"min", MIN(Instances!LU18:Instances!LU18),"max", MAX(Instances!LU18:Instances!LU18),"diff", MAX(Instances!LU18:Instances!LU18)-MIN(Instances!LU18:Instances!LU18))</f>
        <v>0</v>
      </c>
      <c r="LV18" s="1" cm="1">
        <f t="array" ref="LV18">_xlfn.SWITCH($A$2,"average", AVERAGE(Instances!LV18:Instances!LV18),"median", MEDIAN(Instances!LV18:Instances!LV18),"min", MIN(Instances!LV18:Instances!LV18),"max", MAX(Instances!LV18:Instances!LV18),"diff", MAX(Instances!LV18:Instances!LV18)-MIN(Instances!LV18:Instances!LV18))</f>
        <v>0</v>
      </c>
      <c r="LW18" s="1" cm="1">
        <f t="array" ref="LW18">_xlfn.SWITCH($A$2,"average", AVERAGE(Instances!LW18:Instances!LW18),"median", MEDIAN(Instances!LW18:Instances!LW18),"min", MIN(Instances!LW18:Instances!LW18),"max", MAX(Instances!LW18:Instances!LW18),"diff", MAX(Instances!LW18:Instances!LW18)-MIN(Instances!LW18:Instances!LW18))</f>
        <v>0</v>
      </c>
      <c r="LX18" s="1" cm="1">
        <f t="array" ref="LX18">_xlfn.SWITCH($A$2,"average", AVERAGE(Instances!LX18:Instances!LX18),"median", MEDIAN(Instances!LX18:Instances!LX18),"min", MIN(Instances!LX18:Instances!LX18),"max", MAX(Instances!LX18:Instances!LX18),"diff", MAX(Instances!LX18:Instances!LX18)-MIN(Instances!LX18:Instances!LX18))</f>
        <v>0</v>
      </c>
      <c r="LY18" s="1" cm="1">
        <f t="array" ref="LY18">_xlfn.SWITCH($A$2,"average", AVERAGE(Instances!LY18:Instances!LY18),"median", MEDIAN(Instances!LY18:Instances!LY18),"min", MIN(Instances!LY18:Instances!LY18),"max", MAX(Instances!LY18:Instances!LY18),"diff", MAX(Instances!LY18:Instances!LY18)-MIN(Instances!LY18:Instances!LY18))</f>
        <v>0</v>
      </c>
      <c r="LZ18" s="1" cm="1">
        <f t="array" ref="LZ18">_xlfn.SWITCH($A$2,"average", AVERAGE(Instances!LZ18:Instances!LZ18),"median", MEDIAN(Instances!LZ18:Instances!LZ18),"min", MIN(Instances!LZ18:Instances!LZ18),"max", MAX(Instances!LZ18:Instances!LZ18),"diff", MAX(Instances!LZ18:Instances!LZ18)-MIN(Instances!LZ18:Instances!LZ18))</f>
        <v>0</v>
      </c>
      <c r="MA18" s="1" cm="1">
        <f t="array" ref="MA18">_xlfn.SWITCH($A$2,"average", AVERAGE(Instances!MA18:Instances!MA18),"median", MEDIAN(Instances!MA18:Instances!MA18),"min", MIN(Instances!MA18:Instances!MA18),"max", MAX(Instances!MA18:Instances!MA18),"diff", MAX(Instances!MA18:Instances!MA18)-MIN(Instances!MA18:Instances!MA18))</f>
        <v>0</v>
      </c>
      <c r="MB18" s="1"/>
      <c r="MC18" s="1" cm="1">
        <f t="array" ref="MC18">_xlfn.SWITCH($A$2,"average", AVERAGE(Instances!MC18:Instances!MC18),"median", MEDIAN(Instances!MC18:Instances!MC18),"min", MIN(Instances!MC18:Instances!MC18),"max", MAX(Instances!MC18:Instances!MC18),"diff", MAX(Instances!MC18:Instances!MC18)-MIN(Instances!MC18:Instances!MC18))</f>
        <v>0</v>
      </c>
      <c r="MD18" s="1" cm="1">
        <f t="array" ref="MD18">_xlfn.SWITCH($A$2,"average", AVERAGE(Instances!MD18:Instances!MD18),"median", MEDIAN(Instances!MD18:Instances!MD18),"min", MIN(Instances!MD18:Instances!MD18),"max", MAX(Instances!MD18:Instances!MD18),"diff", MAX(Instances!MD18:Instances!MD18)-MIN(Instances!MD18:Instances!MD18))</f>
        <v>0</v>
      </c>
      <c r="ME18" s="1" cm="1">
        <f t="array" ref="ME18">_xlfn.SWITCH($A$2,"average", AVERAGE(Instances!ME18:Instances!ME18),"median", MEDIAN(Instances!ME18:Instances!ME18),"min", MIN(Instances!ME18:Instances!ME18),"max", MAX(Instances!ME18:Instances!ME18),"diff", MAX(Instances!ME18:Instances!ME18)-MIN(Instances!ME18:Instances!ME18))</f>
        <v>0</v>
      </c>
      <c r="MF18" s="1" cm="1">
        <f t="array" ref="MF18">_xlfn.SWITCH($A$2,"average", AVERAGE(Instances!MF18:Instances!MF18),"median", MEDIAN(Instances!MF18:Instances!MF18),"min", MIN(Instances!MF18:Instances!MF18),"max", MAX(Instances!MF18:Instances!MF18),"diff", MAX(Instances!MF18:Instances!MF18)-MIN(Instances!MF18:Instances!MF18))</f>
        <v>0</v>
      </c>
      <c r="MG18" s="1" cm="1">
        <f t="array" ref="MG18">_xlfn.SWITCH($A$2,"average", AVERAGE(Instances!MG18:Instances!MG18),"median", MEDIAN(Instances!MG18:Instances!MG18),"min", MIN(Instances!MG18:Instances!MG18),"max", MAX(Instances!MG18:Instances!MG18),"diff", MAX(Instances!MG18:Instances!MG18)-MIN(Instances!MG18:Instances!MG18))</f>
        <v>0</v>
      </c>
      <c r="MH18" s="1" cm="1">
        <f t="array" ref="MH18">_xlfn.SWITCH($A$2,"average", AVERAGE(Instances!MH18:Instances!MH18),"median", MEDIAN(Instances!MH18:Instances!MH18),"min", MIN(Instances!MH18:Instances!MH18),"max", MAX(Instances!MH18:Instances!MH18),"diff", MAX(Instances!MH18:Instances!MH18)-MIN(Instances!MH18:Instances!MH18))</f>
        <v>0</v>
      </c>
      <c r="MI18" s="1" cm="1">
        <f t="array" ref="MI18">_xlfn.SWITCH($A$2,"average", AVERAGE(Instances!MI18:Instances!MI18),"median", MEDIAN(Instances!MI18:Instances!MI18),"min", MIN(Instances!MI18:Instances!MI18),"max", MAX(Instances!MI18:Instances!MI18),"diff", MAX(Instances!MI18:Instances!MI18)-MIN(Instances!MI18:Instances!MI18))</f>
        <v>0</v>
      </c>
      <c r="MJ18" s="1" cm="1">
        <f t="array" ref="MJ18">_xlfn.SWITCH($A$2,"average", AVERAGE(Instances!MJ18:Instances!MJ18),"median", MEDIAN(Instances!MJ18:Instances!MJ18),"min", MIN(Instances!MJ18:Instances!MJ18),"max", MAX(Instances!MJ18:Instances!MJ18),"diff", MAX(Instances!MJ18:Instances!MJ18)-MIN(Instances!MJ18:Instances!MJ18))</f>
        <v>0</v>
      </c>
      <c r="MK18" s="1" cm="1">
        <f t="array" ref="MK18">_xlfn.SWITCH($A$2,"average", AVERAGE(Instances!MK18:Instances!MK18),"median", MEDIAN(Instances!MK18:Instances!MK18),"min", MIN(Instances!MK18:Instances!MK18),"max", MAX(Instances!MK18:Instances!MK18),"diff", MAX(Instances!MK18:Instances!MK18)-MIN(Instances!MK18:Instances!MK18))</f>
        <v>0</v>
      </c>
      <c r="ML18" s="1" cm="1">
        <f t="array" ref="ML18">_xlfn.SWITCH($A$2,"average", AVERAGE(Instances!ML18:Instances!ML18),"median", MEDIAN(Instances!ML18:Instances!ML18),"min", MIN(Instances!ML18:Instances!ML18),"max", MAX(Instances!ML18:Instances!ML18),"diff", MAX(Instances!ML18:Instances!ML18)-MIN(Instances!ML18:Instances!ML18))</f>
        <v>0</v>
      </c>
      <c r="MM18" s="1" cm="1">
        <f t="array" ref="MM18">_xlfn.SWITCH($A$2,"average", AVERAGE(Instances!MM18:Instances!MM18),"median", MEDIAN(Instances!MM18:Instances!MM18),"min", MIN(Instances!MM18:Instances!MM18),"max", MAX(Instances!MM18:Instances!MM18),"diff", MAX(Instances!MM18:Instances!MM18)-MIN(Instances!MM18:Instances!MM18))</f>
        <v>0</v>
      </c>
      <c r="MN18" s="1" cm="1">
        <f t="array" ref="MN18">_xlfn.SWITCH($A$2,"average", AVERAGE(Instances!MN18:Instances!MN18),"median", MEDIAN(Instances!MN18:Instances!MN18),"min", MIN(Instances!MN18:Instances!MN18),"max", MAX(Instances!MN18:Instances!MN18),"diff", MAX(Instances!MN18:Instances!MN18)-MIN(Instances!MN18:Instances!MN18))</f>
        <v>0</v>
      </c>
      <c r="MO18" s="1" cm="1">
        <f t="array" ref="MO18">_xlfn.SWITCH($A$2,"average", AVERAGE(Instances!MO18:Instances!MO18),"median", MEDIAN(Instances!MO18:Instances!MO18),"min", MIN(Instances!MO18:Instances!MO18),"max", MAX(Instances!MO18:Instances!MO18),"diff", MAX(Instances!MO18:Instances!MO18)-MIN(Instances!MO18:Instances!MO18))</f>
        <v>0</v>
      </c>
      <c r="MP18" s="1" cm="1">
        <f t="array" ref="MP18">_xlfn.SWITCH($A$2,"average", AVERAGE(Instances!MP18:Instances!MP18),"median", MEDIAN(Instances!MP18:Instances!MP18),"min", MIN(Instances!MP18:Instances!MP18),"max", MAX(Instances!MP18:Instances!MP18),"diff", MAX(Instances!MP18:Instances!MP18)-MIN(Instances!MP18:Instances!MP18))</f>
        <v>0</v>
      </c>
      <c r="MQ18" s="1" cm="1">
        <f t="array" ref="MQ18">_xlfn.SWITCH($A$2,"average", AVERAGE(Instances!MQ18:Instances!MQ18),"median", MEDIAN(Instances!MQ18:Instances!MQ18),"min", MIN(Instances!MQ18:Instances!MQ18),"max", MAX(Instances!MQ18:Instances!MQ18),"diff", MAX(Instances!MQ18:Instances!MQ18)-MIN(Instances!MQ18:Instances!MQ18))</f>
        <v>0</v>
      </c>
      <c r="MR18" s="1" cm="1">
        <f t="array" ref="MR18">_xlfn.SWITCH($A$2,"average", AVERAGE(Instances!MR18:Instances!MR18),"median", MEDIAN(Instances!MR18:Instances!MR18),"min", MIN(Instances!MR18:Instances!MR18),"max", MAX(Instances!MR18:Instances!MR18),"diff", MAX(Instances!MR18:Instances!MR18)-MIN(Instances!MR18:Instances!MR18))</f>
        <v>0</v>
      </c>
      <c r="MS18" s="1" cm="1">
        <f t="array" ref="MS18">_xlfn.SWITCH($A$2,"average", AVERAGE(Instances!MS18:Instances!MS18),"median", MEDIAN(Instances!MS18:Instances!MS18),"min", MIN(Instances!MS18:Instances!MS18),"max", MAX(Instances!MS18:Instances!MS18),"diff", MAX(Instances!MS18:Instances!MS18)-MIN(Instances!MS18:Instances!MS18))</f>
        <v>0</v>
      </c>
      <c r="MT18" s="1"/>
      <c r="MU18" s="1" cm="1">
        <f t="array" ref="MU18">_xlfn.SWITCH($A$2,"average", AVERAGE(Instances!MU18:Instances!MU18),"median", MEDIAN(Instances!MU18:Instances!MU18),"min", MIN(Instances!MU18:Instances!MU18),"max", MAX(Instances!MU18:Instances!MU18),"diff", MAX(Instances!MU18:Instances!MU18)-MIN(Instances!MU18:Instances!MU18))</f>
        <v>0</v>
      </c>
      <c r="MV18" s="1" cm="1">
        <f t="array" ref="MV18">_xlfn.SWITCH($A$2,"average", AVERAGE(Instances!MV18:Instances!MV18),"median", MEDIAN(Instances!MV18:Instances!MV18),"min", MIN(Instances!MV18:Instances!MV18),"max", MAX(Instances!MV18:Instances!MV18),"diff", MAX(Instances!MV18:Instances!MV18)-MIN(Instances!MV18:Instances!MV18))</f>
        <v>0</v>
      </c>
      <c r="MW18" s="1" cm="1">
        <f t="array" ref="MW18">_xlfn.SWITCH($A$2,"average", AVERAGE(Instances!MW18:Instances!MW18),"median", MEDIAN(Instances!MW18:Instances!MW18),"min", MIN(Instances!MW18:Instances!MW18),"max", MAX(Instances!MW18:Instances!MW18),"diff", MAX(Instances!MW18:Instances!MW18)-MIN(Instances!MW18:Instances!MW18))</f>
        <v>0</v>
      </c>
      <c r="MX18" s="1" cm="1">
        <f t="array" ref="MX18">_xlfn.SWITCH($A$2,"average", AVERAGE(Instances!MX18:Instances!MX18),"median", MEDIAN(Instances!MX18:Instances!MX18),"min", MIN(Instances!MX18:Instances!MX18),"max", MAX(Instances!MX18:Instances!MX18),"diff", MAX(Instances!MX18:Instances!MX18)-MIN(Instances!MX18:Instances!MX18))</f>
        <v>0</v>
      </c>
      <c r="MY18" s="1" cm="1">
        <f t="array" ref="MY18">_xlfn.SWITCH($A$2,"average", AVERAGE(Instances!MY18:Instances!MY18),"median", MEDIAN(Instances!MY18:Instances!MY18),"min", MIN(Instances!MY18:Instances!MY18),"max", MAX(Instances!MY18:Instances!MY18),"diff", MAX(Instances!MY18:Instances!MY18)-MIN(Instances!MY18:Instances!MY18))</f>
        <v>0</v>
      </c>
      <c r="MZ18" s="1" cm="1">
        <f t="array" ref="MZ18">_xlfn.SWITCH($A$2,"average", AVERAGE(Instances!MZ18:Instances!MZ18),"median", MEDIAN(Instances!MZ18:Instances!MZ18),"min", MIN(Instances!MZ18:Instances!MZ18),"max", MAX(Instances!MZ18:Instances!MZ18),"diff", MAX(Instances!MZ18:Instances!MZ18)-MIN(Instances!MZ18:Instances!MZ18))</f>
        <v>0</v>
      </c>
      <c r="NA18" s="1" cm="1">
        <f t="array" ref="NA18">_xlfn.SWITCH($A$2,"average", AVERAGE(Instances!NA18:Instances!NA18),"median", MEDIAN(Instances!NA18:Instances!NA18),"min", MIN(Instances!NA18:Instances!NA18),"max", MAX(Instances!NA18:Instances!NA18),"diff", MAX(Instances!NA18:Instances!NA18)-MIN(Instances!NA18:Instances!NA18))</f>
        <v>0</v>
      </c>
      <c r="NB18" s="1" cm="1">
        <f t="array" ref="NB18">_xlfn.SWITCH($A$2,"average", AVERAGE(Instances!NB18:Instances!NB18),"median", MEDIAN(Instances!NB18:Instances!NB18),"min", MIN(Instances!NB18:Instances!NB18),"max", MAX(Instances!NB18:Instances!NB18),"diff", MAX(Instances!NB18:Instances!NB18)-MIN(Instances!NB18:Instances!NB18))</f>
        <v>0</v>
      </c>
      <c r="NC18" s="1" cm="1">
        <f t="array" ref="NC18">_xlfn.SWITCH($A$2,"average", AVERAGE(Instances!NC18:Instances!NC18),"median", MEDIAN(Instances!NC18:Instances!NC18),"min", MIN(Instances!NC18:Instances!NC18),"max", MAX(Instances!NC18:Instances!NC18),"diff", MAX(Instances!NC18:Instances!NC18)-MIN(Instances!NC18:Instances!NC18))</f>
        <v>0</v>
      </c>
      <c r="ND18" s="1" cm="1">
        <f t="array" ref="ND18">_xlfn.SWITCH($A$2,"average", AVERAGE(Instances!ND18:Instances!ND18),"median", MEDIAN(Instances!ND18:Instances!ND18),"min", MIN(Instances!ND18:Instances!ND18),"max", MAX(Instances!ND18:Instances!ND18),"diff", MAX(Instances!ND18:Instances!ND18)-MIN(Instances!ND18:Instances!ND18))</f>
        <v>0</v>
      </c>
      <c r="NE18" s="1" cm="1">
        <f t="array" ref="NE18">_xlfn.SWITCH($A$2,"average", AVERAGE(Instances!NE18:Instances!NE18),"median", MEDIAN(Instances!NE18:Instances!NE18),"min", MIN(Instances!NE18:Instances!NE18),"max", MAX(Instances!NE18:Instances!NE18),"diff", MAX(Instances!NE18:Instances!NE18)-MIN(Instances!NE18:Instances!NE18))</f>
        <v>0</v>
      </c>
      <c r="NF18" s="1" cm="1">
        <f t="array" ref="NF18">_xlfn.SWITCH($A$2,"average", AVERAGE(Instances!NF18:Instances!NF18),"median", MEDIAN(Instances!NF18:Instances!NF18),"min", MIN(Instances!NF18:Instances!NF18),"max", MAX(Instances!NF18:Instances!NF18),"diff", MAX(Instances!NF18:Instances!NF18)-MIN(Instances!NF18:Instances!NF18))</f>
        <v>0</v>
      </c>
      <c r="NG18" s="1" cm="1">
        <f t="array" ref="NG18">_xlfn.SWITCH($A$2,"average", AVERAGE(Instances!NG18:Instances!NG18),"median", MEDIAN(Instances!NG18:Instances!NG18),"min", MIN(Instances!NG18:Instances!NG18),"max", MAX(Instances!NG18:Instances!NG18),"diff", MAX(Instances!NG18:Instances!NG18)-MIN(Instances!NG18:Instances!NG18))</f>
        <v>0</v>
      </c>
      <c r="NH18" s="1" cm="1">
        <f t="array" ref="NH18">_xlfn.SWITCH($A$2,"average", AVERAGE(Instances!NH18:Instances!NH18),"median", MEDIAN(Instances!NH18:Instances!NH18),"min", MIN(Instances!NH18:Instances!NH18),"max", MAX(Instances!NH18:Instances!NH18),"diff", MAX(Instances!NH18:Instances!NH18)-MIN(Instances!NH18:Instances!NH18))</f>
        <v>0</v>
      </c>
      <c r="NI18" s="1" cm="1">
        <f t="array" ref="NI18">_xlfn.SWITCH($A$2,"average", AVERAGE(Instances!NI18:Instances!NI18),"median", MEDIAN(Instances!NI18:Instances!NI18),"min", MIN(Instances!NI18:Instances!NI18),"max", MAX(Instances!NI18:Instances!NI18),"diff", MAX(Instances!NI18:Instances!NI18)-MIN(Instances!NI18:Instances!NI18))</f>
        <v>0</v>
      </c>
      <c r="NJ18" s="1" cm="1">
        <f t="array" ref="NJ18">_xlfn.SWITCH($A$2,"average", AVERAGE(Instances!NJ18:Instances!NJ18),"median", MEDIAN(Instances!NJ18:Instances!NJ18),"min", MIN(Instances!NJ18:Instances!NJ18),"max", MAX(Instances!NJ18:Instances!NJ18),"diff", MAX(Instances!NJ18:Instances!NJ18)-MIN(Instances!NJ18:Instances!NJ18))</f>
        <v>0</v>
      </c>
      <c r="NK18" s="1" cm="1">
        <f t="array" ref="NK18">_xlfn.SWITCH($A$2,"average", AVERAGE(Instances!NK18:Instances!NK18),"median", MEDIAN(Instances!NK18:Instances!NK18),"min", MIN(Instances!NK18:Instances!NK18),"max", MAX(Instances!NK18:Instances!NK18),"diff", MAX(Instances!NK18:Instances!NK18)-MIN(Instances!NK18:Instances!NK18))</f>
        <v>0</v>
      </c>
      <c r="NL18" s="1"/>
      <c r="NM18" s="1" cm="1">
        <f t="array" ref="NM18">_xlfn.SWITCH($A$2,"average", AVERAGE(Instances!NM18:Instances!NM18),"median", MEDIAN(Instances!NM18:Instances!NM18),"min", MIN(Instances!NM18:Instances!NM18),"max", MAX(Instances!NM18:Instances!NM18),"diff", MAX(Instances!NM18:Instances!NM18)-MIN(Instances!NM18:Instances!NM18))</f>
        <v>0</v>
      </c>
      <c r="NN18" s="1" cm="1">
        <f t="array" ref="NN18">_xlfn.SWITCH($A$2,"average", AVERAGE(Instances!NN18:Instances!NN18),"median", MEDIAN(Instances!NN18:Instances!NN18),"min", MIN(Instances!NN18:Instances!NN18),"max", MAX(Instances!NN18:Instances!NN18),"diff", MAX(Instances!NN18:Instances!NN18)-MIN(Instances!NN18:Instances!NN18))</f>
        <v>0</v>
      </c>
      <c r="NO18" s="1" cm="1">
        <f t="array" ref="NO18">_xlfn.SWITCH($A$2,"average", AVERAGE(Instances!NO18:Instances!NO18),"median", MEDIAN(Instances!NO18:Instances!NO18),"min", MIN(Instances!NO18:Instances!NO18),"max", MAX(Instances!NO18:Instances!NO18),"diff", MAX(Instances!NO18:Instances!NO18)-MIN(Instances!NO18:Instances!NO18))</f>
        <v>0</v>
      </c>
      <c r="NP18" s="1" cm="1">
        <f t="array" ref="NP18">_xlfn.SWITCH($A$2,"average", AVERAGE(Instances!NP18:Instances!NP18),"median", MEDIAN(Instances!NP18:Instances!NP18),"min", MIN(Instances!NP18:Instances!NP18),"max", MAX(Instances!NP18:Instances!NP18),"diff", MAX(Instances!NP18:Instances!NP18)-MIN(Instances!NP18:Instances!NP18))</f>
        <v>0</v>
      </c>
      <c r="NQ18" s="1" cm="1">
        <f t="array" ref="NQ18">_xlfn.SWITCH($A$2,"average", AVERAGE(Instances!NQ18:Instances!NQ18),"median", MEDIAN(Instances!NQ18:Instances!NQ18),"min", MIN(Instances!NQ18:Instances!NQ18),"max", MAX(Instances!NQ18:Instances!NQ18),"diff", MAX(Instances!NQ18:Instances!NQ18)-MIN(Instances!NQ18:Instances!NQ18))</f>
        <v>0</v>
      </c>
      <c r="NR18" s="1" cm="1">
        <f t="array" ref="NR18">_xlfn.SWITCH($A$2,"average", AVERAGE(Instances!NR18:Instances!NR18),"median", MEDIAN(Instances!NR18:Instances!NR18),"min", MIN(Instances!NR18:Instances!NR18),"max", MAX(Instances!NR18:Instances!NR18),"diff", MAX(Instances!NR18:Instances!NR18)-MIN(Instances!NR18:Instances!NR18))</f>
        <v>0</v>
      </c>
      <c r="NS18" s="1" cm="1">
        <f t="array" ref="NS18">_xlfn.SWITCH($A$2,"average", AVERAGE(Instances!NS18:Instances!NS18),"median", MEDIAN(Instances!NS18:Instances!NS18),"min", MIN(Instances!NS18:Instances!NS18),"max", MAX(Instances!NS18:Instances!NS18),"diff", MAX(Instances!NS18:Instances!NS18)-MIN(Instances!NS18:Instances!NS18))</f>
        <v>0</v>
      </c>
      <c r="NT18" s="1" cm="1">
        <f t="array" ref="NT18">_xlfn.SWITCH($A$2,"average", AVERAGE(Instances!NT18:Instances!NT18),"median", MEDIAN(Instances!NT18:Instances!NT18),"min", MIN(Instances!NT18:Instances!NT18),"max", MAX(Instances!NT18:Instances!NT18),"diff", MAX(Instances!NT18:Instances!NT18)-MIN(Instances!NT18:Instances!NT18))</f>
        <v>0</v>
      </c>
      <c r="NU18" s="1" cm="1">
        <f t="array" ref="NU18">_xlfn.SWITCH($A$2,"average", AVERAGE(Instances!NU18:Instances!NU18),"median", MEDIAN(Instances!NU18:Instances!NU18),"min", MIN(Instances!NU18:Instances!NU18),"max", MAX(Instances!NU18:Instances!NU18),"diff", MAX(Instances!NU18:Instances!NU18)-MIN(Instances!NU18:Instances!NU18))</f>
        <v>0</v>
      </c>
      <c r="NV18" s="1" cm="1">
        <f t="array" ref="NV18">_xlfn.SWITCH($A$2,"average", AVERAGE(Instances!NV18:Instances!NV18),"median", MEDIAN(Instances!NV18:Instances!NV18),"min", MIN(Instances!NV18:Instances!NV18),"max", MAX(Instances!NV18:Instances!NV18),"diff", MAX(Instances!NV18:Instances!NV18)-MIN(Instances!NV18:Instances!NV18))</f>
        <v>0</v>
      </c>
      <c r="NW18" s="1" cm="1">
        <f t="array" ref="NW18">_xlfn.SWITCH($A$2,"average", AVERAGE(Instances!NW18:Instances!NW18),"median", MEDIAN(Instances!NW18:Instances!NW18),"min", MIN(Instances!NW18:Instances!NW18),"max", MAX(Instances!NW18:Instances!NW18),"diff", MAX(Instances!NW18:Instances!NW18)-MIN(Instances!NW18:Instances!NW18))</f>
        <v>0</v>
      </c>
      <c r="NX18" s="1" cm="1">
        <f t="array" ref="NX18">_xlfn.SWITCH($A$2,"average", AVERAGE(Instances!NX18:Instances!NX18),"median", MEDIAN(Instances!NX18:Instances!NX18),"min", MIN(Instances!NX18:Instances!NX18),"max", MAX(Instances!NX18:Instances!NX18),"diff", MAX(Instances!NX18:Instances!NX18)-MIN(Instances!NX18:Instances!NX18))</f>
        <v>0</v>
      </c>
      <c r="NY18" s="1" cm="1">
        <f t="array" ref="NY18">_xlfn.SWITCH($A$2,"average", AVERAGE(Instances!NY18:Instances!NY18),"median", MEDIAN(Instances!NY18:Instances!NY18),"min", MIN(Instances!NY18:Instances!NY18),"max", MAX(Instances!NY18:Instances!NY18),"diff", MAX(Instances!NY18:Instances!NY18)-MIN(Instances!NY18:Instances!NY18))</f>
        <v>0</v>
      </c>
      <c r="NZ18" s="1" cm="1">
        <f t="array" ref="NZ18">_xlfn.SWITCH($A$2,"average", AVERAGE(Instances!NZ18:Instances!NZ18),"median", MEDIAN(Instances!NZ18:Instances!NZ18),"min", MIN(Instances!NZ18:Instances!NZ18),"max", MAX(Instances!NZ18:Instances!NZ18),"diff", MAX(Instances!NZ18:Instances!NZ18)-MIN(Instances!NZ18:Instances!NZ18))</f>
        <v>0</v>
      </c>
      <c r="OA18" s="1" cm="1">
        <f t="array" ref="OA18">_xlfn.SWITCH($A$2,"average", AVERAGE(Instances!OA18:Instances!OA18),"median", MEDIAN(Instances!OA18:Instances!OA18),"min", MIN(Instances!OA18:Instances!OA18),"max", MAX(Instances!OA18:Instances!OA18),"diff", MAX(Instances!OA18:Instances!OA18)-MIN(Instances!OA18:Instances!OA18))</f>
        <v>0</v>
      </c>
      <c r="OB18" s="1" cm="1">
        <f t="array" ref="OB18">_xlfn.SWITCH($A$2,"average", AVERAGE(Instances!OB18:Instances!OB18),"median", MEDIAN(Instances!OB18:Instances!OB18),"min", MIN(Instances!OB18:Instances!OB18),"max", MAX(Instances!OB18:Instances!OB18),"diff", MAX(Instances!OB18:Instances!OB18)-MIN(Instances!OB18:Instances!OB18))</f>
        <v>0</v>
      </c>
      <c r="OC18" s="1" cm="1">
        <f t="array" ref="OC18">_xlfn.SWITCH($A$2,"average", AVERAGE(Instances!OC18:Instances!OC18),"median", MEDIAN(Instances!OC18:Instances!OC18),"min", MIN(Instances!OC18:Instances!OC18),"max", MAX(Instances!OC18:Instances!OC18),"diff", MAX(Instances!OC18:Instances!OC18)-MIN(Instances!OC18:Instances!OC18))</f>
        <v>0</v>
      </c>
      <c r="OD18" s="1"/>
      <c r="OE18" s="1" cm="1">
        <f t="array" ref="OE18">_xlfn.SWITCH($A$2,"average", AVERAGE(Instances!OE18:Instances!OE18),"median", MEDIAN(Instances!OE18:Instances!OE18),"min", MIN(Instances!OE18:Instances!OE18),"max", MAX(Instances!OE18:Instances!OE18),"diff", MAX(Instances!OE18:Instances!OE18)-MIN(Instances!OE18:Instances!OE18))</f>
        <v>0</v>
      </c>
      <c r="OF18" s="1" cm="1">
        <f t="array" ref="OF18">_xlfn.SWITCH($A$2,"average", AVERAGE(Instances!OF18:Instances!OF18),"median", MEDIAN(Instances!OF18:Instances!OF18),"min", MIN(Instances!OF18:Instances!OF18),"max", MAX(Instances!OF18:Instances!OF18),"diff", MAX(Instances!OF18:Instances!OF18)-MIN(Instances!OF18:Instances!OF18))</f>
        <v>0</v>
      </c>
      <c r="OG18" s="1" cm="1">
        <f t="array" ref="OG18">_xlfn.SWITCH($A$2,"average", AVERAGE(Instances!OG18:Instances!OG18),"median", MEDIAN(Instances!OG18:Instances!OG18),"min", MIN(Instances!OG18:Instances!OG18),"max", MAX(Instances!OG18:Instances!OG18),"diff", MAX(Instances!OG18:Instances!OG18)-MIN(Instances!OG18:Instances!OG18))</f>
        <v>0</v>
      </c>
      <c r="OH18" s="1" cm="1">
        <f t="array" ref="OH18">_xlfn.SWITCH($A$2,"average", AVERAGE(Instances!OH18:Instances!OH18),"median", MEDIAN(Instances!OH18:Instances!OH18),"min", MIN(Instances!OH18:Instances!OH18),"max", MAX(Instances!OH18:Instances!OH18),"diff", MAX(Instances!OH18:Instances!OH18)-MIN(Instances!OH18:Instances!OH18))</f>
        <v>0</v>
      </c>
      <c r="OI18" s="1" cm="1">
        <f t="array" ref="OI18">_xlfn.SWITCH($A$2,"average", AVERAGE(Instances!OI18:Instances!OI18),"median", MEDIAN(Instances!OI18:Instances!OI18),"min", MIN(Instances!OI18:Instances!OI18),"max", MAX(Instances!OI18:Instances!OI18),"diff", MAX(Instances!OI18:Instances!OI18)-MIN(Instances!OI18:Instances!OI18))</f>
        <v>0</v>
      </c>
      <c r="OJ18" s="1" cm="1">
        <f t="array" ref="OJ18">_xlfn.SWITCH($A$2,"average", AVERAGE(Instances!OJ18:Instances!OJ18),"median", MEDIAN(Instances!OJ18:Instances!OJ18),"min", MIN(Instances!OJ18:Instances!OJ18),"max", MAX(Instances!OJ18:Instances!OJ18),"diff", MAX(Instances!OJ18:Instances!OJ18)-MIN(Instances!OJ18:Instances!OJ18))</f>
        <v>0</v>
      </c>
      <c r="OK18" s="1" cm="1">
        <f t="array" ref="OK18">_xlfn.SWITCH($A$2,"average", AVERAGE(Instances!OK18:Instances!OK18),"median", MEDIAN(Instances!OK18:Instances!OK18),"min", MIN(Instances!OK18:Instances!OK18),"max", MAX(Instances!OK18:Instances!OK18),"diff", MAX(Instances!OK18:Instances!OK18)-MIN(Instances!OK18:Instances!OK18))</f>
        <v>0</v>
      </c>
      <c r="OL18" s="1" cm="1">
        <f t="array" ref="OL18">_xlfn.SWITCH($A$2,"average", AVERAGE(Instances!OL18:Instances!OL18),"median", MEDIAN(Instances!OL18:Instances!OL18),"min", MIN(Instances!OL18:Instances!OL18),"max", MAX(Instances!OL18:Instances!OL18),"diff", MAX(Instances!OL18:Instances!OL18)-MIN(Instances!OL18:Instances!OL18))</f>
        <v>0</v>
      </c>
      <c r="OM18" s="1" cm="1">
        <f t="array" ref="OM18">_xlfn.SWITCH($A$2,"average", AVERAGE(Instances!OM18:Instances!OM18),"median", MEDIAN(Instances!OM18:Instances!OM18),"min", MIN(Instances!OM18:Instances!OM18),"max", MAX(Instances!OM18:Instances!OM18),"diff", MAX(Instances!OM18:Instances!OM18)-MIN(Instances!OM18:Instances!OM18))</f>
        <v>0</v>
      </c>
      <c r="ON18" s="1" cm="1">
        <f t="array" ref="ON18">_xlfn.SWITCH($A$2,"average", AVERAGE(Instances!ON18:Instances!ON18),"median", MEDIAN(Instances!ON18:Instances!ON18),"min", MIN(Instances!ON18:Instances!ON18),"max", MAX(Instances!ON18:Instances!ON18),"diff", MAX(Instances!ON18:Instances!ON18)-MIN(Instances!ON18:Instances!ON18))</f>
        <v>0</v>
      </c>
      <c r="OO18" s="1" cm="1">
        <f t="array" ref="OO18">_xlfn.SWITCH($A$2,"average", AVERAGE(Instances!OO18:Instances!OO18),"median", MEDIAN(Instances!OO18:Instances!OO18),"min", MIN(Instances!OO18:Instances!OO18),"max", MAX(Instances!OO18:Instances!OO18),"diff", MAX(Instances!OO18:Instances!OO18)-MIN(Instances!OO18:Instances!OO18))</f>
        <v>0</v>
      </c>
      <c r="OP18" s="1" cm="1">
        <f t="array" ref="OP18">_xlfn.SWITCH($A$2,"average", AVERAGE(Instances!OP18:Instances!OP18),"median", MEDIAN(Instances!OP18:Instances!OP18),"min", MIN(Instances!OP18:Instances!OP18),"max", MAX(Instances!OP18:Instances!OP18),"diff", MAX(Instances!OP18:Instances!OP18)-MIN(Instances!OP18:Instances!OP18))</f>
        <v>0</v>
      </c>
      <c r="OQ18" s="1" cm="1">
        <f t="array" ref="OQ18">_xlfn.SWITCH($A$2,"average", AVERAGE(Instances!OQ18:Instances!OQ18),"median", MEDIAN(Instances!OQ18:Instances!OQ18),"min", MIN(Instances!OQ18:Instances!OQ18),"max", MAX(Instances!OQ18:Instances!OQ18),"diff", MAX(Instances!OQ18:Instances!OQ18)-MIN(Instances!OQ18:Instances!OQ18))</f>
        <v>0</v>
      </c>
      <c r="OR18" s="1" cm="1">
        <f t="array" ref="OR18">_xlfn.SWITCH($A$2,"average", AVERAGE(Instances!OR18:Instances!OR18),"median", MEDIAN(Instances!OR18:Instances!OR18),"min", MIN(Instances!OR18:Instances!OR18),"max", MAX(Instances!OR18:Instances!OR18),"diff", MAX(Instances!OR18:Instances!OR18)-MIN(Instances!OR18:Instances!OR18))</f>
        <v>0</v>
      </c>
      <c r="OS18" s="1" cm="1">
        <f t="array" ref="OS18">_xlfn.SWITCH($A$2,"average", AVERAGE(Instances!OS18:Instances!OS18),"median", MEDIAN(Instances!OS18:Instances!OS18),"min", MIN(Instances!OS18:Instances!OS18),"max", MAX(Instances!OS18:Instances!OS18),"diff", MAX(Instances!OS18:Instances!OS18)-MIN(Instances!OS18:Instances!OS18))</f>
        <v>0</v>
      </c>
      <c r="OT18" s="1" cm="1">
        <f t="array" ref="OT18">_xlfn.SWITCH($A$2,"average", AVERAGE(Instances!OT18:Instances!OT18),"median", MEDIAN(Instances!OT18:Instances!OT18),"min", MIN(Instances!OT18:Instances!OT18),"max", MAX(Instances!OT18:Instances!OT18),"diff", MAX(Instances!OT18:Instances!OT18)-MIN(Instances!OT18:Instances!OT18))</f>
        <v>0</v>
      </c>
      <c r="OU18" s="1" cm="1">
        <f t="array" ref="OU18">_xlfn.SWITCH($A$2,"average", AVERAGE(Instances!OU18:Instances!OU18),"median", MEDIAN(Instances!OU18:Instances!OU18),"min", MIN(Instances!OU18:Instances!OU18),"max", MAX(Instances!OU18:Instances!OU18),"diff", MAX(Instances!OU18:Instances!OU18)-MIN(Instances!OU18:Instances!OU18))</f>
        <v>0</v>
      </c>
      <c r="OV18" s="1"/>
      <c r="OW18" s="1" cm="1">
        <f t="array" ref="OW18">_xlfn.SWITCH($A$2,"average", AVERAGE(Instances!OW18:Instances!OW18),"median", MEDIAN(Instances!OW18:Instances!OW18),"min", MIN(Instances!OW18:Instances!OW18),"max", MAX(Instances!OW18:Instances!OW18),"diff", MAX(Instances!OW18:Instances!OW18)-MIN(Instances!OW18:Instances!OW18))</f>
        <v>0</v>
      </c>
      <c r="OX18" s="1" cm="1">
        <f t="array" ref="OX18">_xlfn.SWITCH($A$2,"average", AVERAGE(Instances!OX18:Instances!OX18),"median", MEDIAN(Instances!OX18:Instances!OX18),"min", MIN(Instances!OX18:Instances!OX18),"max", MAX(Instances!OX18:Instances!OX18),"diff", MAX(Instances!OX18:Instances!OX18)-MIN(Instances!OX18:Instances!OX18))</f>
        <v>0</v>
      </c>
      <c r="OY18" s="1" cm="1">
        <f t="array" ref="OY18">_xlfn.SWITCH($A$2,"average", AVERAGE(Instances!OY18:Instances!OY18),"median", MEDIAN(Instances!OY18:Instances!OY18),"min", MIN(Instances!OY18:Instances!OY18),"max", MAX(Instances!OY18:Instances!OY18),"diff", MAX(Instances!OY18:Instances!OY18)-MIN(Instances!OY18:Instances!OY18))</f>
        <v>0</v>
      </c>
      <c r="OZ18" s="1" cm="1">
        <f t="array" ref="OZ18">_xlfn.SWITCH($A$2,"average", AVERAGE(Instances!OZ18:Instances!OZ18),"median", MEDIAN(Instances!OZ18:Instances!OZ18),"min", MIN(Instances!OZ18:Instances!OZ18),"max", MAX(Instances!OZ18:Instances!OZ18),"diff", MAX(Instances!OZ18:Instances!OZ18)-MIN(Instances!OZ18:Instances!OZ18))</f>
        <v>0</v>
      </c>
      <c r="PA18" s="1" cm="1">
        <f t="array" ref="PA18">_xlfn.SWITCH($A$2,"average", AVERAGE(Instances!PA18:Instances!PA18),"median", MEDIAN(Instances!PA18:Instances!PA18),"min", MIN(Instances!PA18:Instances!PA18),"max", MAX(Instances!PA18:Instances!PA18),"diff", MAX(Instances!PA18:Instances!PA18)-MIN(Instances!PA18:Instances!PA18))</f>
        <v>0</v>
      </c>
      <c r="PB18" s="1" cm="1">
        <f t="array" ref="PB18">_xlfn.SWITCH($A$2,"average", AVERAGE(Instances!PB18:Instances!PB18),"median", MEDIAN(Instances!PB18:Instances!PB18),"min", MIN(Instances!PB18:Instances!PB18),"max", MAX(Instances!PB18:Instances!PB18),"diff", MAX(Instances!PB18:Instances!PB18)-MIN(Instances!PB18:Instances!PB18))</f>
        <v>0</v>
      </c>
      <c r="PC18" s="1" cm="1">
        <f t="array" ref="PC18">_xlfn.SWITCH($A$2,"average", AVERAGE(Instances!PC18:Instances!PC18),"median", MEDIAN(Instances!PC18:Instances!PC18),"min", MIN(Instances!PC18:Instances!PC18),"max", MAX(Instances!PC18:Instances!PC18),"diff", MAX(Instances!PC18:Instances!PC18)-MIN(Instances!PC18:Instances!PC18))</f>
        <v>0</v>
      </c>
      <c r="PD18" s="1" cm="1">
        <f t="array" ref="PD18">_xlfn.SWITCH($A$2,"average", AVERAGE(Instances!PD18:Instances!PD18),"median", MEDIAN(Instances!PD18:Instances!PD18),"min", MIN(Instances!PD18:Instances!PD18),"max", MAX(Instances!PD18:Instances!PD18),"diff", MAX(Instances!PD18:Instances!PD18)-MIN(Instances!PD18:Instances!PD18))</f>
        <v>0</v>
      </c>
      <c r="PE18" s="1" cm="1">
        <f t="array" ref="PE18">_xlfn.SWITCH($A$2,"average", AVERAGE(Instances!PE18:Instances!PE18),"median", MEDIAN(Instances!PE18:Instances!PE18),"min", MIN(Instances!PE18:Instances!PE18),"max", MAX(Instances!PE18:Instances!PE18),"diff", MAX(Instances!PE18:Instances!PE18)-MIN(Instances!PE18:Instances!PE18))</f>
        <v>0</v>
      </c>
      <c r="PF18" s="1" cm="1">
        <f t="array" ref="PF18">_xlfn.SWITCH($A$2,"average", AVERAGE(Instances!PF18:Instances!PF18),"median", MEDIAN(Instances!PF18:Instances!PF18),"min", MIN(Instances!PF18:Instances!PF18),"max", MAX(Instances!PF18:Instances!PF18),"diff", MAX(Instances!PF18:Instances!PF18)-MIN(Instances!PF18:Instances!PF18))</f>
        <v>0</v>
      </c>
      <c r="PG18" s="1" cm="1">
        <f t="array" ref="PG18">_xlfn.SWITCH($A$2,"average", AVERAGE(Instances!PG18:Instances!PG18),"median", MEDIAN(Instances!PG18:Instances!PG18),"min", MIN(Instances!PG18:Instances!PG18),"max", MAX(Instances!PG18:Instances!PG18),"diff", MAX(Instances!PG18:Instances!PG18)-MIN(Instances!PG18:Instances!PG18))</f>
        <v>0</v>
      </c>
      <c r="PH18" s="1" cm="1">
        <f t="array" ref="PH18">_xlfn.SWITCH($A$2,"average", AVERAGE(Instances!PH18:Instances!PH18),"median", MEDIAN(Instances!PH18:Instances!PH18),"min", MIN(Instances!PH18:Instances!PH18),"max", MAX(Instances!PH18:Instances!PH18),"diff", MAX(Instances!PH18:Instances!PH18)-MIN(Instances!PH18:Instances!PH18))</f>
        <v>0</v>
      </c>
      <c r="PI18" s="1" cm="1">
        <f t="array" ref="PI18">_xlfn.SWITCH($A$2,"average", AVERAGE(Instances!PI18:Instances!PI18),"median", MEDIAN(Instances!PI18:Instances!PI18),"min", MIN(Instances!PI18:Instances!PI18),"max", MAX(Instances!PI18:Instances!PI18),"diff", MAX(Instances!PI18:Instances!PI18)-MIN(Instances!PI18:Instances!PI18))</f>
        <v>0</v>
      </c>
      <c r="PJ18" s="1" cm="1">
        <f t="array" ref="PJ18">_xlfn.SWITCH($A$2,"average", AVERAGE(Instances!PJ18:Instances!PJ18),"median", MEDIAN(Instances!PJ18:Instances!PJ18),"min", MIN(Instances!PJ18:Instances!PJ18),"max", MAX(Instances!PJ18:Instances!PJ18),"diff", MAX(Instances!PJ18:Instances!PJ18)-MIN(Instances!PJ18:Instances!PJ18))</f>
        <v>0</v>
      </c>
      <c r="PK18" s="1" cm="1">
        <f t="array" ref="PK18">_xlfn.SWITCH($A$2,"average", AVERAGE(Instances!PK18:Instances!PK18),"median", MEDIAN(Instances!PK18:Instances!PK18),"min", MIN(Instances!PK18:Instances!PK18),"max", MAX(Instances!PK18:Instances!PK18),"diff", MAX(Instances!PK18:Instances!PK18)-MIN(Instances!PK18:Instances!PK18))</f>
        <v>0</v>
      </c>
      <c r="PL18" s="1" cm="1">
        <f t="array" ref="PL18">_xlfn.SWITCH($A$2,"average", AVERAGE(Instances!PL18:Instances!PL18),"median", MEDIAN(Instances!PL18:Instances!PL18),"min", MIN(Instances!PL18:Instances!PL18),"max", MAX(Instances!PL18:Instances!PL18),"diff", MAX(Instances!PL18:Instances!PL18)-MIN(Instances!PL18:Instances!PL18))</f>
        <v>0</v>
      </c>
      <c r="PM18" s="1" cm="1">
        <f t="array" ref="PM18">_xlfn.SWITCH($A$2,"average", AVERAGE(Instances!PM18:Instances!PM18),"median", MEDIAN(Instances!PM18:Instances!PM18),"min", MIN(Instances!PM18:Instances!PM18),"max", MAX(Instances!PM18:Instances!PM18),"diff", MAX(Instances!PM18:Instances!PM18)-MIN(Instances!PM18:Instances!PM18))</f>
        <v>0</v>
      </c>
      <c r="PN18" s="1"/>
      <c r="PO18" s="1" cm="1">
        <f t="array" ref="PO18">_xlfn.SWITCH($A$2,"average", AVERAGE(Instances!PO18:Instances!PO18),"median", MEDIAN(Instances!PO18:Instances!PO18),"min", MIN(Instances!PO18:Instances!PO18),"max", MAX(Instances!PO18:Instances!PO18),"diff", MAX(Instances!PO18:Instances!PO18)-MIN(Instances!PO18:Instances!PO18))</f>
        <v>0</v>
      </c>
      <c r="PP18" s="1" cm="1">
        <f t="array" ref="PP18">_xlfn.SWITCH($A$2,"average", AVERAGE(Instances!PP18:Instances!PP18),"median", MEDIAN(Instances!PP18:Instances!PP18),"min", MIN(Instances!PP18:Instances!PP18),"max", MAX(Instances!PP18:Instances!PP18),"diff", MAX(Instances!PP18:Instances!PP18)-MIN(Instances!PP18:Instances!PP18))</f>
        <v>0</v>
      </c>
      <c r="PQ18" s="1" cm="1">
        <f t="array" ref="PQ18">_xlfn.SWITCH($A$2,"average", AVERAGE(Instances!PQ18:Instances!PQ18),"median", MEDIAN(Instances!PQ18:Instances!PQ18),"min", MIN(Instances!PQ18:Instances!PQ18),"max", MAX(Instances!PQ18:Instances!PQ18),"diff", MAX(Instances!PQ18:Instances!PQ18)-MIN(Instances!PQ18:Instances!PQ18))</f>
        <v>0</v>
      </c>
      <c r="PR18" s="1" cm="1">
        <f t="array" ref="PR18">_xlfn.SWITCH($A$2,"average", AVERAGE(Instances!PR18:Instances!PR18),"median", MEDIAN(Instances!PR18:Instances!PR18),"min", MIN(Instances!PR18:Instances!PR18),"max", MAX(Instances!PR18:Instances!PR18),"diff", MAX(Instances!PR18:Instances!PR18)-MIN(Instances!PR18:Instances!PR18))</f>
        <v>0</v>
      </c>
      <c r="PS18" s="1" cm="1">
        <f t="array" ref="PS18">_xlfn.SWITCH($A$2,"average", AVERAGE(Instances!PS18:Instances!PS18),"median", MEDIAN(Instances!PS18:Instances!PS18),"min", MIN(Instances!PS18:Instances!PS18),"max", MAX(Instances!PS18:Instances!PS18),"diff", MAX(Instances!PS18:Instances!PS18)-MIN(Instances!PS18:Instances!PS18))</f>
        <v>0</v>
      </c>
      <c r="PT18" s="1" cm="1">
        <f t="array" ref="PT18">_xlfn.SWITCH($A$2,"average", AVERAGE(Instances!PT18:Instances!PT18),"median", MEDIAN(Instances!PT18:Instances!PT18),"min", MIN(Instances!PT18:Instances!PT18),"max", MAX(Instances!PT18:Instances!PT18),"diff", MAX(Instances!PT18:Instances!PT18)-MIN(Instances!PT18:Instances!PT18))</f>
        <v>0</v>
      </c>
      <c r="PU18" s="1" cm="1">
        <f t="array" ref="PU18">_xlfn.SWITCH($A$2,"average", AVERAGE(Instances!PU18:Instances!PU18),"median", MEDIAN(Instances!PU18:Instances!PU18),"min", MIN(Instances!PU18:Instances!PU18),"max", MAX(Instances!PU18:Instances!PU18),"diff", MAX(Instances!PU18:Instances!PU18)-MIN(Instances!PU18:Instances!PU18))</f>
        <v>0</v>
      </c>
      <c r="PV18" s="1" cm="1">
        <f t="array" ref="PV18">_xlfn.SWITCH($A$2,"average", AVERAGE(Instances!PV18:Instances!PV18),"median", MEDIAN(Instances!PV18:Instances!PV18),"min", MIN(Instances!PV18:Instances!PV18),"max", MAX(Instances!PV18:Instances!PV18),"diff", MAX(Instances!PV18:Instances!PV18)-MIN(Instances!PV18:Instances!PV18))</f>
        <v>0</v>
      </c>
      <c r="PW18" s="1" cm="1">
        <f t="array" ref="PW18">_xlfn.SWITCH($A$2,"average", AVERAGE(Instances!PW18:Instances!PW18),"median", MEDIAN(Instances!PW18:Instances!PW18),"min", MIN(Instances!PW18:Instances!PW18),"max", MAX(Instances!PW18:Instances!PW18),"diff", MAX(Instances!PW18:Instances!PW18)-MIN(Instances!PW18:Instances!PW18))</f>
        <v>0</v>
      </c>
      <c r="PX18" s="1" cm="1">
        <f t="array" ref="PX18">_xlfn.SWITCH($A$2,"average", AVERAGE(Instances!PX18:Instances!PX18),"median", MEDIAN(Instances!PX18:Instances!PX18),"min", MIN(Instances!PX18:Instances!PX18),"max", MAX(Instances!PX18:Instances!PX18),"diff", MAX(Instances!PX18:Instances!PX18)-MIN(Instances!PX18:Instances!PX18))</f>
        <v>0</v>
      </c>
      <c r="PY18" s="1" cm="1">
        <f t="array" ref="PY18">_xlfn.SWITCH($A$2,"average", AVERAGE(Instances!PY18:Instances!PY18),"median", MEDIAN(Instances!PY18:Instances!PY18),"min", MIN(Instances!PY18:Instances!PY18),"max", MAX(Instances!PY18:Instances!PY18),"diff", MAX(Instances!PY18:Instances!PY18)-MIN(Instances!PY18:Instances!PY18))</f>
        <v>0</v>
      </c>
      <c r="PZ18" s="1" cm="1">
        <f t="array" ref="PZ18">_xlfn.SWITCH($A$2,"average", AVERAGE(Instances!PZ18:Instances!PZ18),"median", MEDIAN(Instances!PZ18:Instances!PZ18),"min", MIN(Instances!PZ18:Instances!PZ18),"max", MAX(Instances!PZ18:Instances!PZ18),"diff", MAX(Instances!PZ18:Instances!PZ18)-MIN(Instances!PZ18:Instances!PZ18))</f>
        <v>0</v>
      </c>
      <c r="QA18" s="1" cm="1">
        <f t="array" ref="QA18">_xlfn.SWITCH($A$2,"average", AVERAGE(Instances!QA18:Instances!QA18),"median", MEDIAN(Instances!QA18:Instances!QA18),"min", MIN(Instances!QA18:Instances!QA18),"max", MAX(Instances!QA18:Instances!QA18),"diff", MAX(Instances!QA18:Instances!QA18)-MIN(Instances!QA18:Instances!QA18))</f>
        <v>0</v>
      </c>
      <c r="QB18" s="1" cm="1">
        <f t="array" ref="QB18">_xlfn.SWITCH($A$2,"average", AVERAGE(Instances!QB18:Instances!QB18),"median", MEDIAN(Instances!QB18:Instances!QB18),"min", MIN(Instances!QB18:Instances!QB18),"max", MAX(Instances!QB18:Instances!QB18),"diff", MAX(Instances!QB18:Instances!QB18)-MIN(Instances!QB18:Instances!QB18))</f>
        <v>0</v>
      </c>
      <c r="QC18" s="1" cm="1">
        <f t="array" ref="QC18">_xlfn.SWITCH($A$2,"average", AVERAGE(Instances!QC18:Instances!QC18),"median", MEDIAN(Instances!QC18:Instances!QC18),"min", MIN(Instances!QC18:Instances!QC18),"max", MAX(Instances!QC18:Instances!QC18),"diff", MAX(Instances!QC18:Instances!QC18)-MIN(Instances!QC18:Instances!QC18))</f>
        <v>0</v>
      </c>
      <c r="QD18" s="1" cm="1">
        <f t="array" ref="QD18">_xlfn.SWITCH($A$2,"average", AVERAGE(Instances!QD18:Instances!QD18),"median", MEDIAN(Instances!QD18:Instances!QD18),"min", MIN(Instances!QD18:Instances!QD18),"max", MAX(Instances!QD18:Instances!QD18),"diff", MAX(Instances!QD18:Instances!QD18)-MIN(Instances!QD18:Instances!QD18))</f>
        <v>0</v>
      </c>
      <c r="QE18" s="1" cm="1">
        <f t="array" ref="QE18">_xlfn.SWITCH($A$2,"average", AVERAGE(Instances!QE18:Instances!QE18),"median", MEDIAN(Instances!QE18:Instances!QE18),"min", MIN(Instances!QE18:Instances!QE18),"max", MAX(Instances!QE18:Instances!QE18),"diff", MAX(Instances!QE18:Instances!QE18)-MIN(Instances!QE18:Instances!QE18))</f>
        <v>0</v>
      </c>
      <c r="QF18" s="1"/>
      <c r="QG18" s="1" cm="1">
        <f t="array" ref="QG18">_xlfn.SWITCH($A$2,"average", AVERAGE(Instances!QG18:Instances!QG18),"median", MEDIAN(Instances!QG18:Instances!QG18),"min", MIN(Instances!QG18:Instances!QG18),"max", MAX(Instances!QG18:Instances!QG18),"diff", MAX(Instances!QG18:Instances!QG18)-MIN(Instances!QG18:Instances!QG18))</f>
        <v>0</v>
      </c>
      <c r="QH18" s="1" cm="1">
        <f t="array" ref="QH18">_xlfn.SWITCH($A$2,"average", AVERAGE(Instances!QH18:Instances!QH18),"median", MEDIAN(Instances!QH18:Instances!QH18),"min", MIN(Instances!QH18:Instances!QH18),"max", MAX(Instances!QH18:Instances!QH18),"diff", MAX(Instances!QH18:Instances!QH18)-MIN(Instances!QH18:Instances!QH18))</f>
        <v>0</v>
      </c>
      <c r="QI18" s="1" cm="1">
        <f t="array" ref="QI18">_xlfn.SWITCH($A$2,"average", AVERAGE(Instances!QI18:Instances!QI18),"median", MEDIAN(Instances!QI18:Instances!QI18),"min", MIN(Instances!QI18:Instances!QI18),"max", MAX(Instances!QI18:Instances!QI18),"diff", MAX(Instances!QI18:Instances!QI18)-MIN(Instances!QI18:Instances!QI18))</f>
        <v>0</v>
      </c>
      <c r="QJ18" s="1" cm="1">
        <f t="array" ref="QJ18">_xlfn.SWITCH($A$2,"average", AVERAGE(Instances!QJ18:Instances!QJ18),"median", MEDIAN(Instances!QJ18:Instances!QJ18),"min", MIN(Instances!QJ18:Instances!QJ18),"max", MAX(Instances!QJ18:Instances!QJ18),"diff", MAX(Instances!QJ18:Instances!QJ18)-MIN(Instances!QJ18:Instances!QJ18))</f>
        <v>0</v>
      </c>
      <c r="QK18" s="1" cm="1">
        <f t="array" ref="QK18">_xlfn.SWITCH($A$2,"average", AVERAGE(Instances!QK18:Instances!QK18),"median", MEDIAN(Instances!QK18:Instances!QK18),"min", MIN(Instances!QK18:Instances!QK18),"max", MAX(Instances!QK18:Instances!QK18),"diff", MAX(Instances!QK18:Instances!QK18)-MIN(Instances!QK18:Instances!QK18))</f>
        <v>0</v>
      </c>
      <c r="QL18" s="1" cm="1">
        <f t="array" ref="QL18">_xlfn.SWITCH($A$2,"average", AVERAGE(Instances!QL18:Instances!QL18),"median", MEDIAN(Instances!QL18:Instances!QL18),"min", MIN(Instances!QL18:Instances!QL18),"max", MAX(Instances!QL18:Instances!QL18),"diff", MAX(Instances!QL18:Instances!QL18)-MIN(Instances!QL18:Instances!QL18))</f>
        <v>0</v>
      </c>
      <c r="QM18" s="1" cm="1">
        <f t="array" ref="QM18">_xlfn.SWITCH($A$2,"average", AVERAGE(Instances!QM18:Instances!QM18),"median", MEDIAN(Instances!QM18:Instances!QM18),"min", MIN(Instances!QM18:Instances!QM18),"max", MAX(Instances!QM18:Instances!QM18),"diff", MAX(Instances!QM18:Instances!QM18)-MIN(Instances!QM18:Instances!QM18))</f>
        <v>0</v>
      </c>
      <c r="QN18" s="1" cm="1">
        <f t="array" ref="QN18">_xlfn.SWITCH($A$2,"average", AVERAGE(Instances!QN18:Instances!QN18),"median", MEDIAN(Instances!QN18:Instances!QN18),"min", MIN(Instances!QN18:Instances!QN18),"max", MAX(Instances!QN18:Instances!QN18),"diff", MAX(Instances!QN18:Instances!QN18)-MIN(Instances!QN18:Instances!QN18))</f>
        <v>0</v>
      </c>
      <c r="QO18" s="1" cm="1">
        <f t="array" ref="QO18">_xlfn.SWITCH($A$2,"average", AVERAGE(Instances!QO18:Instances!QO18),"median", MEDIAN(Instances!QO18:Instances!QO18),"min", MIN(Instances!QO18:Instances!QO18),"max", MAX(Instances!QO18:Instances!QO18),"diff", MAX(Instances!QO18:Instances!QO18)-MIN(Instances!QO18:Instances!QO18))</f>
        <v>0</v>
      </c>
      <c r="QP18" s="1" cm="1">
        <f t="array" ref="QP18">_xlfn.SWITCH($A$2,"average", AVERAGE(Instances!QP18:Instances!QP18),"median", MEDIAN(Instances!QP18:Instances!QP18),"min", MIN(Instances!QP18:Instances!QP18),"max", MAX(Instances!QP18:Instances!QP18),"diff", MAX(Instances!QP18:Instances!QP18)-MIN(Instances!QP18:Instances!QP18))</f>
        <v>0</v>
      </c>
      <c r="QQ18" s="1" cm="1">
        <f t="array" ref="QQ18">_xlfn.SWITCH($A$2,"average", AVERAGE(Instances!QQ18:Instances!QQ18),"median", MEDIAN(Instances!QQ18:Instances!QQ18),"min", MIN(Instances!QQ18:Instances!QQ18),"max", MAX(Instances!QQ18:Instances!QQ18),"diff", MAX(Instances!QQ18:Instances!QQ18)-MIN(Instances!QQ18:Instances!QQ18))</f>
        <v>0</v>
      </c>
      <c r="QR18" s="1" cm="1">
        <f t="array" ref="QR18">_xlfn.SWITCH($A$2,"average", AVERAGE(Instances!QR18:Instances!QR18),"median", MEDIAN(Instances!QR18:Instances!QR18),"min", MIN(Instances!QR18:Instances!QR18),"max", MAX(Instances!QR18:Instances!QR18),"diff", MAX(Instances!QR18:Instances!QR18)-MIN(Instances!QR18:Instances!QR18))</f>
        <v>0</v>
      </c>
      <c r="QS18" s="1" cm="1">
        <f t="array" ref="QS18">_xlfn.SWITCH($A$2,"average", AVERAGE(Instances!QS18:Instances!QS18),"median", MEDIAN(Instances!QS18:Instances!QS18),"min", MIN(Instances!QS18:Instances!QS18),"max", MAX(Instances!QS18:Instances!QS18),"diff", MAX(Instances!QS18:Instances!QS18)-MIN(Instances!QS18:Instances!QS18))</f>
        <v>0</v>
      </c>
      <c r="QT18" s="1" cm="1">
        <f t="array" ref="QT18">_xlfn.SWITCH($A$2,"average", AVERAGE(Instances!QT18:Instances!QT18),"median", MEDIAN(Instances!QT18:Instances!QT18),"min", MIN(Instances!QT18:Instances!QT18),"max", MAX(Instances!QT18:Instances!QT18),"diff", MAX(Instances!QT18:Instances!QT18)-MIN(Instances!QT18:Instances!QT18))</f>
        <v>0</v>
      </c>
      <c r="QU18" s="1" cm="1">
        <f t="array" ref="QU18">_xlfn.SWITCH($A$2,"average", AVERAGE(Instances!QU18:Instances!QU18),"median", MEDIAN(Instances!QU18:Instances!QU18),"min", MIN(Instances!QU18:Instances!QU18),"max", MAX(Instances!QU18:Instances!QU18),"diff", MAX(Instances!QU18:Instances!QU18)-MIN(Instances!QU18:Instances!QU18))</f>
        <v>0</v>
      </c>
      <c r="QV18" s="1" cm="1">
        <f t="array" ref="QV18">_xlfn.SWITCH($A$2,"average", AVERAGE(Instances!QV18:Instances!QV18),"median", MEDIAN(Instances!QV18:Instances!QV18),"min", MIN(Instances!QV18:Instances!QV18),"max", MAX(Instances!QV18:Instances!QV18),"diff", MAX(Instances!QV18:Instances!QV18)-MIN(Instances!QV18:Instances!QV18))</f>
        <v>0</v>
      </c>
      <c r="QW18" s="1" cm="1">
        <f t="array" ref="QW18">_xlfn.SWITCH($A$2,"average", AVERAGE(Instances!QW18:Instances!QW18),"median", MEDIAN(Instances!QW18:Instances!QW18),"min", MIN(Instances!QW18:Instances!QW18),"max", MAX(Instances!QW18:Instances!QW18),"diff", MAX(Instances!QW18:Instances!QW18)-MIN(Instances!QW18:Instances!QW18))</f>
        <v>0</v>
      </c>
      <c r="QX18" s="1"/>
      <c r="QY18" s="1" cm="1">
        <f t="array" ref="QY18">_xlfn.SWITCH($A$2,"average", AVERAGE(Instances!QY18:Instances!QY18),"median", MEDIAN(Instances!QY18:Instances!QY18),"min", MIN(Instances!QY18:Instances!QY18),"max", MAX(Instances!QY18:Instances!QY18),"diff", MAX(Instances!QY18:Instances!QY18)-MIN(Instances!QY18:Instances!QY18))</f>
        <v>0</v>
      </c>
      <c r="QZ18" s="1" cm="1">
        <f t="array" ref="QZ18">_xlfn.SWITCH($A$2,"average", AVERAGE(Instances!QZ18:Instances!QZ18),"median", MEDIAN(Instances!QZ18:Instances!QZ18),"min", MIN(Instances!QZ18:Instances!QZ18),"max", MAX(Instances!QZ18:Instances!QZ18),"diff", MAX(Instances!QZ18:Instances!QZ18)-MIN(Instances!QZ18:Instances!QZ18))</f>
        <v>0</v>
      </c>
      <c r="RA18" s="1" cm="1">
        <f t="array" ref="RA18">_xlfn.SWITCH($A$2,"average", AVERAGE(Instances!RA18:Instances!RA18),"median", MEDIAN(Instances!RA18:Instances!RA18),"min", MIN(Instances!RA18:Instances!RA18),"max", MAX(Instances!RA18:Instances!RA18),"diff", MAX(Instances!RA18:Instances!RA18)-MIN(Instances!RA18:Instances!RA18))</f>
        <v>0</v>
      </c>
      <c r="RB18" s="1" cm="1">
        <f t="array" ref="RB18">_xlfn.SWITCH($A$2,"average", AVERAGE(Instances!RB18:Instances!RB18),"median", MEDIAN(Instances!RB18:Instances!RB18),"min", MIN(Instances!RB18:Instances!RB18),"max", MAX(Instances!RB18:Instances!RB18),"diff", MAX(Instances!RB18:Instances!RB18)-MIN(Instances!RB18:Instances!RB18))</f>
        <v>0</v>
      </c>
      <c r="RC18" s="1" cm="1">
        <f t="array" ref="RC18">_xlfn.SWITCH($A$2,"average", AVERAGE(Instances!RC18:Instances!RC18),"median", MEDIAN(Instances!RC18:Instances!RC18),"min", MIN(Instances!RC18:Instances!RC18),"max", MAX(Instances!RC18:Instances!RC18),"diff", MAX(Instances!RC18:Instances!RC18)-MIN(Instances!RC18:Instances!RC18))</f>
        <v>0</v>
      </c>
      <c r="RD18" s="1" cm="1">
        <f t="array" ref="RD18">_xlfn.SWITCH($A$2,"average", AVERAGE(Instances!RD18:Instances!RD18),"median", MEDIAN(Instances!RD18:Instances!RD18),"min", MIN(Instances!RD18:Instances!RD18),"max", MAX(Instances!RD18:Instances!RD18),"diff", MAX(Instances!RD18:Instances!RD18)-MIN(Instances!RD18:Instances!RD18))</f>
        <v>0</v>
      </c>
      <c r="RE18" s="1" cm="1">
        <f t="array" ref="RE18">_xlfn.SWITCH($A$2,"average", AVERAGE(Instances!RE18:Instances!RE18),"median", MEDIAN(Instances!RE18:Instances!RE18),"min", MIN(Instances!RE18:Instances!RE18),"max", MAX(Instances!RE18:Instances!RE18),"diff", MAX(Instances!RE18:Instances!RE18)-MIN(Instances!RE18:Instances!RE18))</f>
        <v>0</v>
      </c>
      <c r="RF18" s="1" cm="1">
        <f t="array" ref="RF18">_xlfn.SWITCH($A$2,"average", AVERAGE(Instances!RF18:Instances!RF18),"median", MEDIAN(Instances!RF18:Instances!RF18),"min", MIN(Instances!RF18:Instances!RF18),"max", MAX(Instances!RF18:Instances!RF18),"diff", MAX(Instances!RF18:Instances!RF18)-MIN(Instances!RF18:Instances!RF18))</f>
        <v>0</v>
      </c>
      <c r="RG18" s="1" cm="1">
        <f t="array" ref="RG18">_xlfn.SWITCH($A$2,"average", AVERAGE(Instances!RG18:Instances!RG18),"median", MEDIAN(Instances!RG18:Instances!RG18),"min", MIN(Instances!RG18:Instances!RG18),"max", MAX(Instances!RG18:Instances!RG18),"diff", MAX(Instances!RG18:Instances!RG18)-MIN(Instances!RG18:Instances!RG18))</f>
        <v>0</v>
      </c>
      <c r="RH18" s="1" cm="1">
        <f t="array" ref="RH18">_xlfn.SWITCH($A$2,"average", AVERAGE(Instances!RH18:Instances!RH18),"median", MEDIAN(Instances!RH18:Instances!RH18),"min", MIN(Instances!RH18:Instances!RH18),"max", MAX(Instances!RH18:Instances!RH18),"diff", MAX(Instances!RH18:Instances!RH18)-MIN(Instances!RH18:Instances!RH18))</f>
        <v>0</v>
      </c>
      <c r="RI18" s="1" cm="1">
        <f t="array" ref="RI18">_xlfn.SWITCH($A$2,"average", AVERAGE(Instances!RI18:Instances!RI18),"median", MEDIAN(Instances!RI18:Instances!RI18),"min", MIN(Instances!RI18:Instances!RI18),"max", MAX(Instances!RI18:Instances!RI18),"diff", MAX(Instances!RI18:Instances!RI18)-MIN(Instances!RI18:Instances!RI18))</f>
        <v>0</v>
      </c>
      <c r="RJ18" s="1" cm="1">
        <f t="array" ref="RJ18">_xlfn.SWITCH($A$2,"average", AVERAGE(Instances!RJ18:Instances!RJ18),"median", MEDIAN(Instances!RJ18:Instances!RJ18),"min", MIN(Instances!RJ18:Instances!RJ18),"max", MAX(Instances!RJ18:Instances!RJ18),"diff", MAX(Instances!RJ18:Instances!RJ18)-MIN(Instances!RJ18:Instances!RJ18))</f>
        <v>0</v>
      </c>
      <c r="RK18" s="1" cm="1">
        <f t="array" ref="RK18">_xlfn.SWITCH($A$2,"average", AVERAGE(Instances!RK18:Instances!RK18),"median", MEDIAN(Instances!RK18:Instances!RK18),"min", MIN(Instances!RK18:Instances!RK18),"max", MAX(Instances!RK18:Instances!RK18),"diff", MAX(Instances!RK18:Instances!RK18)-MIN(Instances!RK18:Instances!RK18))</f>
        <v>0</v>
      </c>
      <c r="RL18" s="1" cm="1">
        <f t="array" ref="RL18">_xlfn.SWITCH($A$2,"average", AVERAGE(Instances!RL18:Instances!RL18),"median", MEDIAN(Instances!RL18:Instances!RL18),"min", MIN(Instances!RL18:Instances!RL18),"max", MAX(Instances!RL18:Instances!RL18),"diff", MAX(Instances!RL18:Instances!RL18)-MIN(Instances!RL18:Instances!RL18))</f>
        <v>0</v>
      </c>
      <c r="RM18" s="1" cm="1">
        <f t="array" ref="RM18">_xlfn.SWITCH($A$2,"average", AVERAGE(Instances!RM18:Instances!RM18),"median", MEDIAN(Instances!RM18:Instances!RM18),"min", MIN(Instances!RM18:Instances!RM18),"max", MAX(Instances!RM18:Instances!RM18),"diff", MAX(Instances!RM18:Instances!RM18)-MIN(Instances!RM18:Instances!RM18))</f>
        <v>0</v>
      </c>
      <c r="RN18" s="1" cm="1">
        <f t="array" ref="RN18">_xlfn.SWITCH($A$2,"average", AVERAGE(Instances!RN18:Instances!RN18),"median", MEDIAN(Instances!RN18:Instances!RN18),"min", MIN(Instances!RN18:Instances!RN18),"max", MAX(Instances!RN18:Instances!RN18),"diff", MAX(Instances!RN18:Instances!RN18)-MIN(Instances!RN18:Instances!RN18))</f>
        <v>0</v>
      </c>
      <c r="RO18" s="1" cm="1">
        <f t="array" ref="RO18">_xlfn.SWITCH($A$2,"average", AVERAGE(Instances!RO18:Instances!RO18),"median", MEDIAN(Instances!RO18:Instances!RO18),"min", MIN(Instances!RO18:Instances!RO18),"max", MAX(Instances!RO18:Instances!RO18),"diff", MAX(Instances!RO18:Instances!RO18)-MIN(Instances!RO18:Instances!RO18))</f>
        <v>0</v>
      </c>
      <c r="RP18" s="1"/>
      <c r="RQ18" s="1" cm="1">
        <f t="array" ref="RQ18">_xlfn.SWITCH($A$2,"average", AVERAGE(Instances!RQ18:Instances!RQ18),"median", MEDIAN(Instances!RQ18:Instances!RQ18),"min", MIN(Instances!RQ18:Instances!RQ18),"max", MAX(Instances!RQ18:Instances!RQ18),"diff", MAX(Instances!RQ18:Instances!RQ18)-MIN(Instances!RQ18:Instances!RQ18))</f>
        <v>0</v>
      </c>
      <c r="RR18" s="1" cm="1">
        <f t="array" ref="RR18">_xlfn.SWITCH($A$2,"average", AVERAGE(Instances!RR18:Instances!RR18),"median", MEDIAN(Instances!RR18:Instances!RR18),"min", MIN(Instances!RR18:Instances!RR18),"max", MAX(Instances!RR18:Instances!RR18),"diff", MAX(Instances!RR18:Instances!RR18)-MIN(Instances!RR18:Instances!RR18))</f>
        <v>0</v>
      </c>
      <c r="RS18" s="1" cm="1">
        <f t="array" ref="RS18">_xlfn.SWITCH($A$2,"average", AVERAGE(Instances!RS18:Instances!RS18),"median", MEDIAN(Instances!RS18:Instances!RS18),"min", MIN(Instances!RS18:Instances!RS18),"max", MAX(Instances!RS18:Instances!RS18),"diff", MAX(Instances!RS18:Instances!RS18)-MIN(Instances!RS18:Instances!RS18))</f>
        <v>0</v>
      </c>
      <c r="RT18" s="1" cm="1">
        <f t="array" ref="RT18">_xlfn.SWITCH($A$2,"average", AVERAGE(Instances!RT18:Instances!RT18),"median", MEDIAN(Instances!RT18:Instances!RT18),"min", MIN(Instances!RT18:Instances!RT18),"max", MAX(Instances!RT18:Instances!RT18),"diff", MAX(Instances!RT18:Instances!RT18)-MIN(Instances!RT18:Instances!RT18))</f>
        <v>0</v>
      </c>
      <c r="RU18" s="1" cm="1">
        <f t="array" ref="RU18">_xlfn.SWITCH($A$2,"average", AVERAGE(Instances!RU18:Instances!RU18),"median", MEDIAN(Instances!RU18:Instances!RU18),"min", MIN(Instances!RU18:Instances!RU18),"max", MAX(Instances!RU18:Instances!RU18),"diff", MAX(Instances!RU18:Instances!RU18)-MIN(Instances!RU18:Instances!RU18))</f>
        <v>0</v>
      </c>
      <c r="RV18" s="1" cm="1">
        <f t="array" ref="RV18">_xlfn.SWITCH($A$2,"average", AVERAGE(Instances!RV18:Instances!RV18),"median", MEDIAN(Instances!RV18:Instances!RV18),"min", MIN(Instances!RV18:Instances!RV18),"max", MAX(Instances!RV18:Instances!RV18),"diff", MAX(Instances!RV18:Instances!RV18)-MIN(Instances!RV18:Instances!RV18))</f>
        <v>0</v>
      </c>
      <c r="RW18" s="1" cm="1">
        <f t="array" ref="RW18">_xlfn.SWITCH($A$2,"average", AVERAGE(Instances!RW18:Instances!RW18),"median", MEDIAN(Instances!RW18:Instances!RW18),"min", MIN(Instances!RW18:Instances!RW18),"max", MAX(Instances!RW18:Instances!RW18),"diff", MAX(Instances!RW18:Instances!RW18)-MIN(Instances!RW18:Instances!RW18))</f>
        <v>0</v>
      </c>
      <c r="RX18" s="1" cm="1">
        <f t="array" ref="RX18">_xlfn.SWITCH($A$2,"average", AVERAGE(Instances!RX18:Instances!RX18),"median", MEDIAN(Instances!RX18:Instances!RX18),"min", MIN(Instances!RX18:Instances!RX18),"max", MAX(Instances!RX18:Instances!RX18),"diff", MAX(Instances!RX18:Instances!RX18)-MIN(Instances!RX18:Instances!RX18))</f>
        <v>0</v>
      </c>
      <c r="RY18" s="1" cm="1">
        <f t="array" ref="RY18">_xlfn.SWITCH($A$2,"average", AVERAGE(Instances!RY18:Instances!RY18),"median", MEDIAN(Instances!RY18:Instances!RY18),"min", MIN(Instances!RY18:Instances!RY18),"max", MAX(Instances!RY18:Instances!RY18),"diff", MAX(Instances!RY18:Instances!RY18)-MIN(Instances!RY18:Instances!RY18))</f>
        <v>0</v>
      </c>
      <c r="RZ18" s="1" cm="1">
        <f t="array" ref="RZ18">_xlfn.SWITCH($A$2,"average", AVERAGE(Instances!RZ18:Instances!RZ18),"median", MEDIAN(Instances!RZ18:Instances!RZ18),"min", MIN(Instances!RZ18:Instances!RZ18),"max", MAX(Instances!RZ18:Instances!RZ18),"diff", MAX(Instances!RZ18:Instances!RZ18)-MIN(Instances!RZ18:Instances!RZ18))</f>
        <v>0</v>
      </c>
      <c r="SA18" s="1" cm="1">
        <f t="array" ref="SA18">_xlfn.SWITCH($A$2,"average", AVERAGE(Instances!SA18:Instances!SA18),"median", MEDIAN(Instances!SA18:Instances!SA18),"min", MIN(Instances!SA18:Instances!SA18),"max", MAX(Instances!SA18:Instances!SA18),"diff", MAX(Instances!SA18:Instances!SA18)-MIN(Instances!SA18:Instances!SA18))</f>
        <v>0</v>
      </c>
      <c r="SB18" s="1" cm="1">
        <f t="array" ref="SB18">_xlfn.SWITCH($A$2,"average", AVERAGE(Instances!SB18:Instances!SB18),"median", MEDIAN(Instances!SB18:Instances!SB18),"min", MIN(Instances!SB18:Instances!SB18),"max", MAX(Instances!SB18:Instances!SB18),"diff", MAX(Instances!SB18:Instances!SB18)-MIN(Instances!SB18:Instances!SB18))</f>
        <v>0</v>
      </c>
      <c r="SC18" s="1" cm="1">
        <f t="array" ref="SC18">_xlfn.SWITCH($A$2,"average", AVERAGE(Instances!SC18:Instances!SC18),"median", MEDIAN(Instances!SC18:Instances!SC18),"min", MIN(Instances!SC18:Instances!SC18),"max", MAX(Instances!SC18:Instances!SC18),"diff", MAX(Instances!SC18:Instances!SC18)-MIN(Instances!SC18:Instances!SC18))</f>
        <v>0</v>
      </c>
      <c r="SD18" s="1" cm="1">
        <f t="array" ref="SD18">_xlfn.SWITCH($A$2,"average", AVERAGE(Instances!SD18:Instances!SD18),"median", MEDIAN(Instances!SD18:Instances!SD18),"min", MIN(Instances!SD18:Instances!SD18),"max", MAX(Instances!SD18:Instances!SD18),"diff", MAX(Instances!SD18:Instances!SD18)-MIN(Instances!SD18:Instances!SD18))</f>
        <v>0</v>
      </c>
      <c r="SE18" s="1" cm="1">
        <f t="array" ref="SE18">_xlfn.SWITCH($A$2,"average", AVERAGE(Instances!SE18:Instances!SE18),"median", MEDIAN(Instances!SE18:Instances!SE18),"min", MIN(Instances!SE18:Instances!SE18),"max", MAX(Instances!SE18:Instances!SE18),"diff", MAX(Instances!SE18:Instances!SE18)-MIN(Instances!SE18:Instances!SE18))</f>
        <v>0</v>
      </c>
      <c r="SF18" s="1" cm="1">
        <f t="array" ref="SF18">_xlfn.SWITCH($A$2,"average", AVERAGE(Instances!SF18:Instances!SF18),"median", MEDIAN(Instances!SF18:Instances!SF18),"min", MIN(Instances!SF18:Instances!SF18),"max", MAX(Instances!SF18:Instances!SF18),"diff", MAX(Instances!SF18:Instances!SF18)-MIN(Instances!SF18:Instances!SF18))</f>
        <v>0</v>
      </c>
      <c r="SG18" s="1" cm="1">
        <f t="array" ref="SG18">_xlfn.SWITCH($A$2,"average", AVERAGE(Instances!SG18:Instances!SG18),"median", MEDIAN(Instances!SG18:Instances!SG18),"min", MIN(Instances!SG18:Instances!SG18),"max", MAX(Instances!SG18:Instances!SG18),"diff", MAX(Instances!SG18:Instances!SG18)-MIN(Instances!SG18:Instances!SG18))</f>
        <v>0</v>
      </c>
      <c r="SH18" s="1"/>
      <c r="SI18" s="1" cm="1">
        <f t="array" ref="SI18">_xlfn.SWITCH($A$2,"average", AVERAGE(Instances!SI18:Instances!SI18),"median", MEDIAN(Instances!SI18:Instances!SI18),"min", MIN(Instances!SI18:Instances!SI18),"max", MAX(Instances!SI18:Instances!SI18),"diff", MAX(Instances!SI18:Instances!SI18)-MIN(Instances!SI18:Instances!SI18))</f>
        <v>0</v>
      </c>
      <c r="SJ18" s="1" cm="1">
        <f t="array" ref="SJ18">_xlfn.SWITCH($A$2,"average", AVERAGE(Instances!SJ18:Instances!SJ18),"median", MEDIAN(Instances!SJ18:Instances!SJ18),"min", MIN(Instances!SJ18:Instances!SJ18),"max", MAX(Instances!SJ18:Instances!SJ18),"diff", MAX(Instances!SJ18:Instances!SJ18)-MIN(Instances!SJ18:Instances!SJ18))</f>
        <v>0</v>
      </c>
      <c r="SK18" s="1" cm="1">
        <f t="array" ref="SK18">_xlfn.SWITCH($A$2,"average", AVERAGE(Instances!SK18:Instances!SK18),"median", MEDIAN(Instances!SK18:Instances!SK18),"min", MIN(Instances!SK18:Instances!SK18),"max", MAX(Instances!SK18:Instances!SK18),"diff", MAX(Instances!SK18:Instances!SK18)-MIN(Instances!SK18:Instances!SK18))</f>
        <v>0</v>
      </c>
      <c r="SL18" s="1" cm="1">
        <f t="array" ref="SL18">_xlfn.SWITCH($A$2,"average", AVERAGE(Instances!SL18:Instances!SL18),"median", MEDIAN(Instances!SL18:Instances!SL18),"min", MIN(Instances!SL18:Instances!SL18),"max", MAX(Instances!SL18:Instances!SL18),"diff", MAX(Instances!SL18:Instances!SL18)-MIN(Instances!SL18:Instances!SL18))</f>
        <v>0</v>
      </c>
      <c r="SM18" s="1" cm="1">
        <f t="array" ref="SM18">_xlfn.SWITCH($A$2,"average", AVERAGE(Instances!SM18:Instances!SM18),"median", MEDIAN(Instances!SM18:Instances!SM18),"min", MIN(Instances!SM18:Instances!SM18),"max", MAX(Instances!SM18:Instances!SM18),"diff", MAX(Instances!SM18:Instances!SM18)-MIN(Instances!SM18:Instances!SM18))</f>
        <v>0</v>
      </c>
      <c r="SN18" s="1" cm="1">
        <f t="array" ref="SN18">_xlfn.SWITCH($A$2,"average", AVERAGE(Instances!SN18:Instances!SN18),"median", MEDIAN(Instances!SN18:Instances!SN18),"min", MIN(Instances!SN18:Instances!SN18),"max", MAX(Instances!SN18:Instances!SN18),"diff", MAX(Instances!SN18:Instances!SN18)-MIN(Instances!SN18:Instances!SN18))</f>
        <v>0</v>
      </c>
      <c r="SO18" s="1" cm="1">
        <f t="array" ref="SO18">_xlfn.SWITCH($A$2,"average", AVERAGE(Instances!SO18:Instances!SO18),"median", MEDIAN(Instances!SO18:Instances!SO18),"min", MIN(Instances!SO18:Instances!SO18),"max", MAX(Instances!SO18:Instances!SO18),"diff", MAX(Instances!SO18:Instances!SO18)-MIN(Instances!SO18:Instances!SO18))</f>
        <v>0</v>
      </c>
      <c r="SP18" s="1" cm="1">
        <f t="array" ref="SP18">_xlfn.SWITCH($A$2,"average", AVERAGE(Instances!SP18:Instances!SP18),"median", MEDIAN(Instances!SP18:Instances!SP18),"min", MIN(Instances!SP18:Instances!SP18),"max", MAX(Instances!SP18:Instances!SP18),"diff", MAX(Instances!SP18:Instances!SP18)-MIN(Instances!SP18:Instances!SP18))</f>
        <v>0</v>
      </c>
      <c r="SQ18" s="1" cm="1">
        <f t="array" ref="SQ18">_xlfn.SWITCH($A$2,"average", AVERAGE(Instances!SQ18:Instances!SQ18),"median", MEDIAN(Instances!SQ18:Instances!SQ18),"min", MIN(Instances!SQ18:Instances!SQ18),"max", MAX(Instances!SQ18:Instances!SQ18),"diff", MAX(Instances!SQ18:Instances!SQ18)-MIN(Instances!SQ18:Instances!SQ18))</f>
        <v>0</v>
      </c>
      <c r="SR18" s="1" cm="1">
        <f t="array" ref="SR18">_xlfn.SWITCH($A$2,"average", AVERAGE(Instances!SR18:Instances!SR18),"median", MEDIAN(Instances!SR18:Instances!SR18),"min", MIN(Instances!SR18:Instances!SR18),"max", MAX(Instances!SR18:Instances!SR18),"diff", MAX(Instances!SR18:Instances!SR18)-MIN(Instances!SR18:Instances!SR18))</f>
        <v>0</v>
      </c>
      <c r="SS18" s="1" cm="1">
        <f t="array" ref="SS18">_xlfn.SWITCH($A$2,"average", AVERAGE(Instances!SS18:Instances!SS18),"median", MEDIAN(Instances!SS18:Instances!SS18),"min", MIN(Instances!SS18:Instances!SS18),"max", MAX(Instances!SS18:Instances!SS18),"diff", MAX(Instances!SS18:Instances!SS18)-MIN(Instances!SS18:Instances!SS18))</f>
        <v>0</v>
      </c>
      <c r="ST18" s="1" cm="1">
        <f t="array" ref="ST18">_xlfn.SWITCH($A$2,"average", AVERAGE(Instances!ST18:Instances!ST18),"median", MEDIAN(Instances!ST18:Instances!ST18),"min", MIN(Instances!ST18:Instances!ST18),"max", MAX(Instances!ST18:Instances!ST18),"diff", MAX(Instances!ST18:Instances!ST18)-MIN(Instances!ST18:Instances!ST18))</f>
        <v>0</v>
      </c>
      <c r="SU18" s="1" cm="1">
        <f t="array" ref="SU18">_xlfn.SWITCH($A$2,"average", AVERAGE(Instances!SU18:Instances!SU18),"median", MEDIAN(Instances!SU18:Instances!SU18),"min", MIN(Instances!SU18:Instances!SU18),"max", MAX(Instances!SU18:Instances!SU18),"diff", MAX(Instances!SU18:Instances!SU18)-MIN(Instances!SU18:Instances!SU18))</f>
        <v>0</v>
      </c>
      <c r="SV18" s="1" cm="1">
        <f t="array" ref="SV18">_xlfn.SWITCH($A$2,"average", AVERAGE(Instances!SV18:Instances!SV18),"median", MEDIAN(Instances!SV18:Instances!SV18),"min", MIN(Instances!SV18:Instances!SV18),"max", MAX(Instances!SV18:Instances!SV18),"diff", MAX(Instances!SV18:Instances!SV18)-MIN(Instances!SV18:Instances!SV18))</f>
        <v>0</v>
      </c>
      <c r="SW18" s="1" cm="1">
        <f t="array" ref="SW18">_xlfn.SWITCH($A$2,"average", AVERAGE(Instances!SW18:Instances!SW18),"median", MEDIAN(Instances!SW18:Instances!SW18),"min", MIN(Instances!SW18:Instances!SW18),"max", MAX(Instances!SW18:Instances!SW18),"diff", MAX(Instances!SW18:Instances!SW18)-MIN(Instances!SW18:Instances!SW18))</f>
        <v>0</v>
      </c>
      <c r="SX18" s="1" cm="1">
        <f t="array" ref="SX18">_xlfn.SWITCH($A$2,"average", AVERAGE(Instances!SX18:Instances!SX18),"median", MEDIAN(Instances!SX18:Instances!SX18),"min", MIN(Instances!SX18:Instances!SX18),"max", MAX(Instances!SX18:Instances!SX18),"diff", MAX(Instances!SX18:Instances!SX18)-MIN(Instances!SX18:Instances!SX18))</f>
        <v>0</v>
      </c>
      <c r="SY18" s="1" cm="1">
        <f t="array" ref="SY18">_xlfn.SWITCH($A$2,"average", AVERAGE(Instances!SY18:Instances!SY18),"median", MEDIAN(Instances!SY18:Instances!SY18),"min", MIN(Instances!SY18:Instances!SY18),"max", MAX(Instances!SY18:Instances!SY18),"diff", MAX(Instances!SY18:Instances!SY18)-MIN(Instances!SY18:Instances!SY18))</f>
        <v>0</v>
      </c>
      <c r="SZ18" s="1"/>
      <c r="TA18" s="1" cm="1">
        <f t="array" ref="TA18">_xlfn.SWITCH($A$2,"average", AVERAGE(Instances!TA18:Instances!TA18),"median", MEDIAN(Instances!TA18:Instances!TA18),"min", MIN(Instances!TA18:Instances!TA18),"max", MAX(Instances!TA18:Instances!TA18),"diff", MAX(Instances!TA18:Instances!TA18)-MIN(Instances!TA18:Instances!TA18))</f>
        <v>0</v>
      </c>
      <c r="TB18" s="1" cm="1">
        <f t="array" ref="TB18">_xlfn.SWITCH($A$2,"average", AVERAGE(Instances!TB18:Instances!TB18),"median", MEDIAN(Instances!TB18:Instances!TB18),"min", MIN(Instances!TB18:Instances!TB18),"max", MAX(Instances!TB18:Instances!TB18),"diff", MAX(Instances!TB18:Instances!TB18)-MIN(Instances!TB18:Instances!TB18))</f>
        <v>0</v>
      </c>
      <c r="TC18" s="1" cm="1">
        <f t="array" ref="TC18">_xlfn.SWITCH($A$2,"average", AVERAGE(Instances!TC18:Instances!TC18),"median", MEDIAN(Instances!TC18:Instances!TC18),"min", MIN(Instances!TC18:Instances!TC18),"max", MAX(Instances!TC18:Instances!TC18),"diff", MAX(Instances!TC18:Instances!TC18)-MIN(Instances!TC18:Instances!TC18))</f>
        <v>0</v>
      </c>
      <c r="TD18" s="1">
        <f>MIN($B18,$T18,$AL18,$BD18,$BV18,$CN18,$DF18,$DX18,$EP18,$FH18,$FZ18,$GR18,$HJ18,$IB18,$IT18,$JL18,$KD18,$KV18,$LN18,$MF18,$MX18,$NP18,$OH18,$OZ18,$PR18,$QJ18,$RB18,$RT18,$SL18)</f>
        <v>0</v>
      </c>
      <c r="TE18" s="1">
        <f>MIN($C18,$U18,$AM18,$BE18,$BW18,$CO18,$DG18,$DY18,$EQ18,$FI18,$GA18,$GS18,$HK18,$IC18,$IU18,$JM18,$KE18,$KW18,$LO18,$MG18,$MY18,$NQ18,$OI18,$PA18,$PS18,$QK18,$RC18,$RU18,$SM18)</f>
        <v>0</v>
      </c>
      <c r="TF18" s="1">
        <f>MIN($D18,$V18,$AN18,$BF18,$BX18,$CP18,$DH18,$DZ18,$ER18,$FJ18,$GB18,$GT18,$HL18,$ID18,$IV18,$JN18,$KF18,$KX18,$LP18,$MH18,$MZ18,$NR18,$OJ18,$PB18,$PT18,$QL18,$RD18,$RV18,$SN18)</f>
        <v>0</v>
      </c>
      <c r="TG18" s="1">
        <f>MIN($E18,$W18,$AO18,$BG18,$BY18,$CQ18,$DI18,$EA18,$ES18,$FK18,$GC18,$GU18,$HM18,$IE18,$IW18,$JO18,$KG18,$KY18,$LQ18,$MI18,$NA18,$NS18,$OK18,$PC18,$PU18,$QM18,$RE18,$RW18,$SO18)</f>
        <v>0</v>
      </c>
      <c r="TH18" s="1">
        <f>MIN($F18,$X18,$AP18,$BH18,$BZ18,$CR18,$DJ18,$EB18,$ET18,$FL18,$GD18,$GV18,$HN18,$IF18,$IX18,$JP18,$KH18,$KZ18,$LR18,$MJ18,$NB18,$NT18,$OL18,$PD18,$PV18,$QN18,$RF18,$RX18,$SP18)</f>
        <v>0</v>
      </c>
      <c r="TI18" s="1">
        <f>MIN($G18,$Y18,$AQ18,$BI18,$CA18,$CS18,$DK18,$EC18,$EU18,$FM18,$GE18,$GW18,$HO18,$IG18,$IY18,$JQ18,$KI18,$LA18,$LS18,$MK18,$NC18,$NU18,$OM18,$PE18,$PW18,$QO18,$RG18,$RY18,$SQ18)</f>
        <v>0</v>
      </c>
      <c r="TJ18" s="1">
        <f>MIN($H18,$Z18,$AR18,$BJ18,$CB18,$CT18,$DL18,$ED18,$EV18,$FN18,$GF18,$GX18,$HP18,$IH18,$IZ18,$JR18,$KJ18,$LB18,$LT18,$ML18,$ND18,$NV18,$ON18,$PF18,$PX18,$QP18,$RH18,$RZ18,$SR18)</f>
        <v>0</v>
      </c>
      <c r="TK18" s="1">
        <f>MIN($I18,$AA18,$AS18,$BK18,$CC18,$CU18,$DM18,$EE18,$EW18,$FO18,$GG18,$GY18,$HQ18,$II18,$JA18,$JS18,$KK18,$LC18,$LU18,$MM18,$NE18,$NW18,$OO18,$PG18,$PY18,$QQ18,$RI18,$SA18,$SS18)</f>
        <v>0</v>
      </c>
      <c r="TL18" s="1">
        <f>MIN($J18,$AB18,$AT18,$BL18,$CD18,$CV18,$DN18,$EF18,$EX18,$FP18,$GH18,$GZ18,$HR18,$IJ18,$JB18,$JT18,$KL18,$LD18,$LV18,$MN18,$NF18,$NX18,$OP18,$PH18,$PZ18,$QR18,$RJ18,$SB18,$ST18)</f>
        <v>0</v>
      </c>
      <c r="TM18" s="1">
        <f>MIN($K18,$AC18,$AU18,$BM18,$CE18,$CW18,$DO18,$EG18,$EY18,$FQ18,$GI18,$HA18,$HS18,$IK18,$JC18,$JU18,$KM18,$LE18,$LW18,$MO18,$NG18,$NY18,$OQ18,$PI18,$QA18,$QS18,$RK18,$SC18,$SU18)</f>
        <v>0</v>
      </c>
      <c r="TN18" s="1">
        <f>MIN($L18,$AD18,$AV18,$BN18,$CF18,$CX18,$DP18,$EH18,$EZ18,$FR18,$GJ18,$HB18,$HT18,$IL18,$JD18,$JV18,$KN18,$LF18,$LX18,$MP18,$NH18,$NZ18,$OR18,$PJ18,$QB18,$QT18,$RL18,$SD18,$SV18)</f>
        <v>0</v>
      </c>
      <c r="TO18" s="1">
        <f>MIN($M18,$AE18,$AW18,$BO18,$CG18,$CY18,$DQ18,$EI18,$FA18,$FS18,$GK18,$HC18,$HU18,$IM18,$JE18,$JW18,$KO18,$LG18,$LY18,$MQ18,$NI18,$OA18,$OS18,$PK18,$QC18,$QU18,$RM18,$SE18,$SW18)</f>
        <v>0</v>
      </c>
      <c r="TP18" s="1">
        <f>MIN($N18,$AF18,$AX18,$BP18,$CH18,$CZ18,$DR18,$EJ18,$FB18,$FT18,$GL18,$HD18,$HV18,$IN18,$JF18,$JX18,$KP18,$LH18,$LZ18,$MR18,$NJ18,$OB18,$OT18,$PL18,$QD18,$QV18,$RN18,$SF18,$SX18)</f>
        <v>0</v>
      </c>
      <c r="TQ18" s="1">
        <f>MIN($O18,$AG18,$AY18,$BQ18,$CI18,$DA18,$DS18,$EK18,$FC18,$FU18,$GM18,$HE18,$HW18,$IO18,$JG18,$JY18,$KQ18,$LI18,$MA18,$MS18,$NK18,$OC18,$OU18,$PM18,$QE18,$QW18,$RO18,$SG18,$SY18)</f>
        <v>0</v>
      </c>
      <c r="TR18" s="1">
        <f>MIN($Q18,$AI18,$BA18,$BS18,$CK18,$DC18,$DU18,$EM18,$FE18,$FW18,$GO18,$HG18,$HY18,$IQ18,$JI18,$KA18,$KS18,$LK18,$MC18,$MU18,$NM18,$OE18,$OW18,$PO18,$QG18,$QY18,$RQ18,$SI18,$TA18)</f>
        <v>0</v>
      </c>
      <c r="TS18" s="1">
        <f>MIN($R18,$AJ18,$BB18,$BT18,$CL18,$DD18,$DV18,$EN18,$FF18,$FX18,$GP18,$HH18,$HZ18,$IR18,$JJ18,$KB18,$KT18,$LL18,$MD18,$MV18,$NN18,$OF18,$OX18,$PP18,$QH18,$QZ18,$RR18,$SJ18,$TB18)</f>
        <v>0</v>
      </c>
      <c r="TT18" s="1">
        <f>MIN($S18,$AK18,$BC18,$BU18,$CM18,$DE18,$DW18,$EO18,$FG18,$FY18,$GQ18,$HI18,$IA18,$IS18,$JK18,$KC18,$KU18,$LM18,$ME18,$MW18,$NO18,$OG18,$OY18,$PQ18,$QI18,$RA18,$RS18,$SK18,$TC18)</f>
        <v>0</v>
      </c>
      <c r="TU18" s="1">
        <f>MEDIAN($B18,$T18,$AL18,$BD18,$BV18,$CN18,$DF18,$DX18,$EP18,$FH18,$FZ18,$GR18,$HJ18,$IB18,$IT18,$JL18,$KD18,$KV18,$LN18,$MF18,$MX18,$NP18,$OH18,$OZ18,$PR18,$QJ18,$RB18,$RT18,$SL18)</f>
        <v>0</v>
      </c>
      <c r="TV18" s="1">
        <f>MEDIAN($C18,$U18,$AM18,$BE18,$BW18,$CO18,$DG18,$DY18,$EQ18,$FI18,$GA18,$GS18,$HK18,$IC18,$IU18,$JM18,$KE18,$KW18,$LO18,$MG18,$MY18,$NQ18,$OI18,$PA18,$PS18,$QK18,$RC18,$RU18,$SM18)</f>
        <v>0</v>
      </c>
      <c r="TW18" s="1">
        <f>MEDIAN($D18,$V18,$AN18,$BF18,$BX18,$CP18,$DH18,$DZ18,$ER18,$FJ18,$GB18,$GT18,$HL18,$ID18,$IV18,$JN18,$KF18,$KX18,$LP18,$MH18,$MZ18,$NR18,$OJ18,$PB18,$PT18,$QL18,$RD18,$RV18,$SN18)</f>
        <v>0</v>
      </c>
      <c r="TX18" s="1">
        <f>MEDIAN($E18,$W18,$AO18,$BG18,$BY18,$CQ18,$DI18,$EA18,$ES18,$FK18,$GC18,$GU18,$HM18,$IE18,$IW18,$JO18,$KG18,$KY18,$LQ18,$MI18,$NA18,$NS18,$OK18,$PC18,$PU18,$QM18,$RE18,$RW18,$SO18)</f>
        <v>0</v>
      </c>
      <c r="TY18" s="1">
        <f>MEDIAN($F18,$X18,$AP18,$BH18,$BZ18,$CR18,$DJ18,$EB18,$ET18,$FL18,$GD18,$GV18,$HN18,$IF18,$IX18,$JP18,$KH18,$KZ18,$LR18,$MJ18,$NB18,$NT18,$OL18,$PD18,$PV18,$QN18,$RF18,$RX18,$SP18)</f>
        <v>0</v>
      </c>
      <c r="TZ18" s="1">
        <f>MEDIAN($G18,$Y18,$AQ18,$BI18,$CA18,$CS18,$DK18,$EC18,$EU18,$FM18,$GE18,$GW18,$HO18,$IG18,$IY18,$JQ18,$KI18,$LA18,$LS18,$MK18,$NC18,$NU18,$OM18,$PE18,$PW18,$QO18,$RG18,$RY18,$SQ18)</f>
        <v>0</v>
      </c>
      <c r="UA18" s="1">
        <f>MEDIAN($H18,$Z18,$AR18,$BJ18,$CB18,$CT18,$DL18,$ED18,$EV18,$FN18,$GF18,$GX18,$HP18,$IH18,$IZ18,$JR18,$KJ18,$LB18,$LT18,$ML18,$ND18,$NV18,$ON18,$PF18,$PX18,$QP18,$RH18,$RZ18,$SR18)</f>
        <v>0</v>
      </c>
      <c r="UB18" s="1">
        <f>MEDIAN($I18,$AA18,$AS18,$BK18,$CC18,$CU18,$DM18,$EE18,$EW18,$FO18,$GG18,$GY18,$HQ18,$II18,$JA18,$JS18,$KK18,$LC18,$LU18,$MM18,$NE18,$NW18,$OO18,$PG18,$PY18,$QQ18,$RI18,$SA18,$SS18)</f>
        <v>0</v>
      </c>
      <c r="UC18" s="1">
        <f>MEDIAN($J18,$AB18,$AT18,$BL18,$CD18,$CV18,$DN18,$EF18,$EX18,$FP18,$GH18,$GZ18,$HR18,$IJ18,$JB18,$JT18,$KL18,$LD18,$LV18,$MN18,$NF18,$NX18,$OP18,$PH18,$PZ18,$QR18,$RJ18,$SB18,$ST18)</f>
        <v>0</v>
      </c>
      <c r="UD18" s="1">
        <f>MEDIAN($K18,$AC18,$AU18,$BM18,$CE18,$CW18,$DO18,$EG18,$EY18,$FQ18,$GI18,$HA18,$HS18,$IK18,$JC18,$JU18,$KM18,$LE18,$LW18,$MO18,$NG18,$NY18,$OQ18,$PI18,$QA18,$QS18,$RK18,$SC18,$SU18)</f>
        <v>0</v>
      </c>
      <c r="UE18" s="1">
        <f>MEDIAN($L18,$AD18,$AV18,$BN18,$CF18,$CX18,$DP18,$EH18,$EZ18,$FR18,$GJ18,$HB18,$HT18,$IL18,$JD18,$JV18,$KN18,$LF18,$LX18,$MP18,$NH18,$NZ18,$OR18,$PJ18,$QB18,$QT18,$RL18,$SD18,$SV18)</f>
        <v>0</v>
      </c>
      <c r="UF18" s="1">
        <f>MEDIAN($M18,$AE18,$AW18,$BO18,$CG18,$CY18,$DQ18,$EI18,$FA18,$FS18,$GK18,$HC18,$HU18,$IM18,$JE18,$JW18,$KO18,$LG18,$LY18,$MQ18,$NI18,$OA18,$OS18,$PK18,$QC18,$QU18,$RM18,$SE18,$SW18)</f>
        <v>0</v>
      </c>
      <c r="UG18" s="1">
        <f>MEDIAN($N18,$AF18,$AX18,$BP18,$CH18,$CZ18,$DR18,$EJ18,$FB18,$FT18,$GL18,$HD18,$HV18,$IN18,$JF18,$JX18,$KP18,$LH18,$LZ18,$MR18,$NJ18,$OB18,$OT18,$PL18,$QD18,$QV18,$RN18,$SF18,$SX18)</f>
        <v>0</v>
      </c>
      <c r="UH18" s="1">
        <f>MEDIAN($O18,$AG18,$AY18,$BQ18,$CI18,$DA18,$DS18,$EK18,$FC18,$FU18,$GM18,$HE18,$HW18,$IO18,$JG18,$JY18,$KQ18,$LI18,$MA18,$MS18,$NK18,$OC18,$OU18,$PM18,$QE18,$QW18,$RO18,$SG18,$SY18)</f>
        <v>0</v>
      </c>
      <c r="UI18" s="1">
        <f>MEDIAN($Q18,$AI18,$BA18,$BS18,$CK18,$DC18,$DU18,$EM18,$FE18,$FW18,$GO18,$HG18,$HY18,$IQ18,$JI18,$KA18,$KS18,$LK18,$MC18,$MU18,$NM18,$OE18,$OW18,$PO18,$QG18,$QY18,$RQ18,$SI18,$TA18)</f>
        <v>0</v>
      </c>
      <c r="UJ18" s="1">
        <f>MEDIAN($R18,$AJ18,$BB18,$BT18,$CL18,$DD18,$DV18,$EN18,$FF18,$FX18,$GP18,$HH18,$HZ18,$IR18,$JJ18,$KB18,$KT18,$LL18,$MD18,$MV18,$NN18,$OF18,$OX18,$PP18,$QH18,$QZ18,$RR18,$SJ18,$TB18)</f>
        <v>0</v>
      </c>
      <c r="UK18" s="1">
        <f>MEDIAN($S18,$AK18,$BC18,$BU18,$CM18,$DE18,$DW18,$EO18,$FG18,$FY18,$GQ18,$HI18,$IA18,$IS18,$JK18,$KC18,$KU18,$LM18,$ME18,$MW18,$NO18,$OG18,$OY18,$PQ18,$QI18,$RA18,$RS18,$SK18,$TC18)</f>
        <v>0</v>
      </c>
      <c r="UL18" s="1">
        <f>MAX($B18,$T18,$AL18,$BD18,$BV18,$CN18,$DF18,$DX18,$EP18,$FH18,$FZ18,$GR18,$HJ18,$IB18,$IT18,$JL18,$KD18,$KV18,$LN18,$MF18,$MX18,$NP18,$OH18,$OZ18,$PR18,$QJ18,$RB18,$RT18,$SL18)</f>
        <v>0</v>
      </c>
      <c r="UM18" s="1">
        <f>MAX($C18,$U18,$AM18,$BE18,$BW18,$CO18,$DG18,$DY18,$EQ18,$FI18,$GA18,$GS18,$HK18,$IC18,$IU18,$JM18,$KE18,$KW18,$LO18,$MG18,$MY18,$NQ18,$OI18,$PA18,$PS18,$QK18,$RC18,$RU18,$SM18)</f>
        <v>0</v>
      </c>
      <c r="UN18" s="1">
        <f>MAX($D18,$V18,$AN18,$BF18,$BX18,$CP18,$DH18,$DZ18,$ER18,$FJ18,$GB18,$GT18,$HL18,$ID18,$IV18,$JN18,$KF18,$KX18,$LP18,$MH18,$MZ18,$NR18,$OJ18,$PB18,$PT18,$QL18,$RD18,$RV18,$SN18)</f>
        <v>0</v>
      </c>
      <c r="UO18" s="1">
        <f>MAX($E18,$W18,$AO18,$BG18,$BY18,$CQ18,$DI18,$EA18,$ES18,$FK18,$GC18,$GU18,$HM18,$IE18,$IW18,$JO18,$KG18,$KY18,$LQ18,$MI18,$NA18,$NS18,$OK18,$PC18,$PU18,$QM18,$RE18,$RW18,$SO18)</f>
        <v>0</v>
      </c>
      <c r="UP18" s="1">
        <f>MAX($F18,$X18,$AP18,$BH18,$BZ18,$CR18,$DJ18,$EB18,$ET18,$FL18,$GD18,$GV18,$HN18,$IF18,$IX18,$JP18,$KH18,$KZ18,$LR18,$MJ18,$NB18,$NT18,$OL18,$PD18,$PV18,$QN18,$RF18,$RX18,$SP18)</f>
        <v>0</v>
      </c>
      <c r="UQ18" s="1">
        <f>MAX($G18,$Y18,$AQ18,$BI18,$CA18,$CS18,$DK18,$EC18,$EU18,$FM18,$GE18,$GW18,$HO18,$IG18,$IY18,$JQ18,$KI18,$LA18,$LS18,$MK18,$NC18,$NU18,$OM18,$PE18,$PW18,$QO18,$RG18,$RY18,$SQ18)</f>
        <v>0</v>
      </c>
      <c r="UR18" s="1">
        <f>MAX($H18,$Z18,$AR18,$BJ18,$CB18,$CT18,$DL18,$ED18,$EV18,$FN18,$GF18,$GX18,$HP18,$IH18,$IZ18,$JR18,$KJ18,$LB18,$LT18,$ML18,$ND18,$NV18,$ON18,$PF18,$PX18,$QP18,$RH18,$RZ18,$SR18)</f>
        <v>0</v>
      </c>
      <c r="US18" s="1">
        <f>MAX($I18,$AA18,$AS18,$BK18,$CC18,$CU18,$DM18,$EE18,$EW18,$FO18,$GG18,$GY18,$HQ18,$II18,$JA18,$JS18,$KK18,$LC18,$LU18,$MM18,$NE18,$NW18,$OO18,$PG18,$PY18,$QQ18,$RI18,$SA18,$SS18)</f>
        <v>0</v>
      </c>
      <c r="UT18" s="1">
        <f>MAX($J18,$AB18,$AT18,$BL18,$CD18,$CV18,$DN18,$EF18,$EX18,$FP18,$GH18,$GZ18,$HR18,$IJ18,$JB18,$JT18,$KL18,$LD18,$LV18,$MN18,$NF18,$NX18,$OP18,$PH18,$PZ18,$QR18,$RJ18,$SB18,$ST18)</f>
        <v>0</v>
      </c>
      <c r="UU18" s="1">
        <f>MAX($K18,$AC18,$AU18,$BM18,$CE18,$CW18,$DO18,$EG18,$EY18,$FQ18,$GI18,$HA18,$HS18,$IK18,$JC18,$JU18,$KM18,$LE18,$LW18,$MO18,$NG18,$NY18,$OQ18,$PI18,$QA18,$QS18,$RK18,$SC18,$SU18)</f>
        <v>0</v>
      </c>
      <c r="UV18" s="1">
        <f>MAX($L18,$AD18,$AV18,$BN18,$CF18,$CX18,$DP18,$EH18,$EZ18,$FR18,$GJ18,$HB18,$HT18,$IL18,$JD18,$JV18,$KN18,$LF18,$LX18,$MP18,$NH18,$NZ18,$OR18,$PJ18,$QB18,$QT18,$RL18,$SD18,$SV18)</f>
        <v>0</v>
      </c>
      <c r="UW18" s="1">
        <f>MAX($M18,$AE18,$AW18,$BO18,$CG18,$CY18,$DQ18,$EI18,$FA18,$FS18,$GK18,$HC18,$HU18,$IM18,$JE18,$JW18,$KO18,$LG18,$LY18,$MQ18,$NI18,$OA18,$OS18,$PK18,$QC18,$QU18,$RM18,$SE18,$SW18)</f>
        <v>0</v>
      </c>
      <c r="UX18" s="1">
        <f>MAX($N18,$AF18,$AX18,$BP18,$CH18,$CZ18,$DR18,$EJ18,$FB18,$FT18,$GL18,$HD18,$HV18,$IN18,$JF18,$JX18,$KP18,$LH18,$LZ18,$MR18,$NJ18,$OB18,$OT18,$PL18,$QD18,$QV18,$RN18,$SF18,$SX18)</f>
        <v>0</v>
      </c>
      <c r="UY18" s="1">
        <f>MAX($O18,$AG18,$AY18,$BQ18,$CI18,$DA18,$DS18,$EK18,$FC18,$FU18,$GM18,$HE18,$HW18,$IO18,$JG18,$JY18,$KQ18,$LI18,$MA18,$MS18,$NK18,$OC18,$OU18,$PM18,$QE18,$QW18,$RO18,$SG18,$SY18)</f>
        <v>0</v>
      </c>
      <c r="UZ18" s="1">
        <f>MAX($Q18,$AI18,$BA18,$BS18,$CK18,$DC18,$DU18,$EM18,$FE18,$FW18,$GO18,$HG18,$HY18,$IQ18,$JI18,$KA18,$KS18,$LK18,$MC18,$MU18,$NM18,$OE18,$OW18,$PO18,$QG18,$QY18,$RQ18,$SI18,$TA18)</f>
        <v>0</v>
      </c>
      <c r="VA18" s="1">
        <f>MAX($R18,$AJ18,$BB18,$BT18,$CL18,$DD18,$DV18,$EN18,$FF18,$FX18,$GP18,$HH18,$HZ18,$IR18,$JJ18,$KB18,$KT18,$LL18,$MD18,$MV18,$NN18,$OF18,$OX18,$PP18,$QH18,$QZ18,$RR18,$SJ18,$TB18)</f>
        <v>0</v>
      </c>
      <c r="VB18" s="1">
        <f>MAX($S18,$AK18,$BC18,$BU18,$CM18,$DE18,$DW18,$EO18,$FG18,$FY18,$GQ18,$HI18,$IA18,$IS18,$JK18,$KC18,$KU18,$LM18,$ME18,$MW18,$NO18,$OG18,$OY18,$PQ18,$QI18,$RA18,$RS18,$SK18,$TC18)</f>
        <v>0</v>
      </c>
    </row>
    <row r="19" spans="1:574">
      <c r="A19" s="1" t="s">
        <v>16</v>
      </c>
      <c r="B19" s="1"/>
      <c r="C19" s="1"/>
      <c r="D19" s="1"/>
      <c r="E19" s="1"/>
      <c r="F19" s="1"/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/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/>
      <c r="L19" s="1" cm="1">
        <f t="array" ref="L19">_xlfn.SWITCH($A$2,"average", AVERAGE(Instances!L19:Instances!L19),"median", MEDIAN(Instances!L19:Instances!L19),"min", MIN(Instances!L19:Instances!L19),"max", MAX(Instances!L19:Instances!L19),"diff", MAX(Instances!L19:Instances!L19)-MIN(Instances!L19:Instances!L19))</f>
        <v>0</v>
      </c>
      <c r="M19" s="1"/>
      <c r="N19" s="1"/>
      <c r="O19" s="1"/>
      <c r="P19" s="1"/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cm="1">
        <f t="array" ref="AQ19">_xlfn.SWITCH($A$2,"average", AVERAGE(Instances!AQ19:Instances!AQ19),"median", MEDIAN(Instances!AQ19:Instances!AQ19),"min", MIN(Instances!AQ19:Instances!AQ19),"max", MAX(Instances!AQ19:Instances!AQ19),"diff", MAX(Instances!AQ19:Instances!AQ19)-MIN(Instances!AQ19:Instances!AQ19))</f>
        <v>0</v>
      </c>
      <c r="AR19" s="1"/>
      <c r="AS19" s="1" cm="1">
        <f t="array" ref="AS19">_xlfn.SWITCH($A$2,"average", AVERAGE(Instances!AS19:Instances!AS19),"median", MEDIAN(Instances!AS19:Instances!AS19),"min", MIN(Instances!AS19:Instances!AS19),"max", MAX(Instances!AS19:Instances!AS19),"diff", MAX(Instances!AS19:Instances!AS19)-MIN(Instances!AS19:Instances!AS19))</f>
        <v>0</v>
      </c>
      <c r="AT19" s="1" cm="1">
        <f t="array" ref="AT19">_xlfn.SWITCH($A$2,"average", AVERAGE(Instances!AT19:Instances!AT19),"median", MEDIAN(Instances!AT19:Instances!AT19),"min", MIN(Instances!AT19:Instances!AT19),"max", MAX(Instances!AT19:Instances!AT19),"diff", MAX(Instances!AT19:Instances!AT19)-MIN(Instances!AT19:Instances!AT19))</f>
        <v>0</v>
      </c>
      <c r="AU19" s="1"/>
      <c r="AV19" s="1" cm="1">
        <f t="array" ref="AV19">_xlfn.SWITCH($A$2,"average", AVERAGE(Instances!AV19:Instances!AV19),"median", MEDIAN(Instances!AV19:Instances!AV19),"min", MIN(Instances!AV19:Instances!AV19),"max", MAX(Instances!AV19:Instances!AV19),"diff", MAX(Instances!AV19:Instances!AV19)-MIN(Instances!AV19:Instances!AV19))</f>
        <v>0</v>
      </c>
      <c r="AW19" s="1"/>
      <c r="AX19" s="1"/>
      <c r="AY19" s="1"/>
      <c r="AZ19" s="1"/>
      <c r="BA19" s="1" cm="1">
        <f t="array" ref="BA19">_xlfn.SWITCH($A$2,"average", AVERAGE(Instances!BA19:Instances!BA19),"median", MEDIAN(Instances!BA19:Instances!BA19),"min", MIN(Instances!BA19:Instances!BA19),"max", MAX(Instances!BA19:Instances!BA19),"diff", MAX(Instances!BA19:Instances!BA19)-MIN(Instances!BA19:Instances!BA19))</f>
        <v>0</v>
      </c>
      <c r="BB19" s="1" cm="1">
        <f t="array" ref="BB19">_xlfn.SWITCH($A$2,"average", AVERAGE(Instances!BB19:Instances!BB19),"median", MEDIAN(Instances!BB19:Instances!BB19),"min", MIN(Instances!BB19:Instances!BB19),"max", MAX(Instances!BB19:Instances!BB19),"diff", MAX(Instances!BB19:Instances!BB19)-MIN(Instances!BB19:Instances!BB19))</f>
        <v>0</v>
      </c>
      <c r="BC19" s="1"/>
      <c r="BD19" s="1" cm="1">
        <f t="array" ref="BD19">_xlfn.SWITCH($A$2,"average", AVERAGE(Instances!BD19:Instances!BD19),"median", MEDIAN(Instances!BD19:Instances!BD19),"min", MIN(Instances!BD19:Instances!BD19),"max", MAX(Instances!BD19:Instances!BD19),"diff", MAX(Instances!BD19:Instances!BD19)-MIN(Instances!BD19:Instances!BD19))</f>
        <v>0</v>
      </c>
      <c r="BE19" s="1" cm="1">
        <f t="array" ref="BE19">_xlfn.SWITCH($A$2,"average", AVERAGE(Instances!BE19:Instances!BE19),"median", MEDIAN(Instances!BE19:Instances!BE19),"min", MIN(Instances!BE19:Instances!BE19),"max", MAX(Instances!BE19:Instances!BE19),"diff", MAX(Instances!BE19:Instances!BE19)-MIN(Instances!BE19:Instances!BE19))</f>
        <v>0</v>
      </c>
      <c r="BF19" s="1" cm="1">
        <f t="array" ref="BF19">_xlfn.SWITCH($A$2,"average", AVERAGE(Instances!BF19:Instances!BF19),"median", MEDIAN(Instances!BF19:Instances!BF19),"min", MIN(Instances!BF19:Instances!BF19),"max", MAX(Instances!BF19:Instances!BF19),"diff", MAX(Instances!BF19:Instances!BF19)-MIN(Instances!BF19:Instances!BF19))</f>
        <v>0</v>
      </c>
      <c r="BG19" s="1" cm="1">
        <f t="array" ref="BG19">_xlfn.SWITCH($A$2,"average", AVERAGE(Instances!BG19:Instances!BG19),"median", MEDIAN(Instances!BG19:Instances!BG19),"min", MIN(Instances!BG19:Instances!BG19),"max", MAX(Instances!BG19:Instances!BG19),"diff", MAX(Instances!BG19:Instances!BG19)-MIN(Instances!BG19:Instances!BG19))</f>
        <v>0</v>
      </c>
      <c r="BH19" s="1" cm="1">
        <f t="array" ref="BH19">_xlfn.SWITCH($A$2,"average", AVERAGE(Instances!BH19:Instances!BH19),"median", MEDIAN(Instances!BH19:Instances!BH19),"min", MIN(Instances!BH19:Instances!BH19),"max", MAX(Instances!BH19:Instances!BH19),"diff", MAX(Instances!BH19:Instances!BH19)-MIN(Instances!BH19:Instances!BH19))</f>
        <v>0</v>
      </c>
      <c r="BI19" s="1" cm="1">
        <f t="array" ref="BI19">_xlfn.SWITCH($A$2,"average", AVERAGE(Instances!BI19:Instances!BI19),"median", MEDIAN(Instances!BI19:Instances!BI19),"min", MIN(Instances!BI19:Instances!BI19),"max", MAX(Instances!BI19:Instances!BI19),"diff", MAX(Instances!BI19:Instances!BI19)-MIN(Instances!BI19:Instances!BI19))</f>
        <v>0</v>
      </c>
      <c r="BJ19" s="1" cm="1">
        <f t="array" ref="BJ19">_xlfn.SWITCH($A$2,"average", AVERAGE(Instances!BJ19:Instances!BJ19),"median", MEDIAN(Instances!BJ19:Instances!BJ19),"min", MIN(Instances!BJ19:Instances!BJ19),"max", MAX(Instances!BJ19:Instances!BJ19),"diff", MAX(Instances!BJ19:Instances!BJ19)-MIN(Instances!BJ19:Instances!BJ19))</f>
        <v>0</v>
      </c>
      <c r="BK19" s="1" cm="1">
        <f t="array" ref="BK19">_xlfn.SWITCH($A$2,"average", AVERAGE(Instances!BK19:Instances!BK19),"median", MEDIAN(Instances!BK19:Instances!BK19),"min", MIN(Instances!BK19:Instances!BK19),"max", MAX(Instances!BK19:Instances!BK19),"diff", MAX(Instances!BK19:Instances!BK19)-MIN(Instances!BK19:Instances!BK19))</f>
        <v>0</v>
      </c>
      <c r="BL19" s="1" cm="1">
        <f t="array" ref="BL19">_xlfn.SWITCH($A$2,"average", AVERAGE(Instances!BL19:Instances!BL19),"median", MEDIAN(Instances!BL19:Instances!BL19),"min", MIN(Instances!BL19:Instances!BL19),"max", MAX(Instances!BL19:Instances!BL19),"diff", MAX(Instances!BL19:Instances!BL19)-MIN(Instances!BL19:Instances!BL19))</f>
        <v>0</v>
      </c>
      <c r="BM19" s="1" cm="1">
        <f t="array" ref="BM19">_xlfn.SWITCH($A$2,"average", AVERAGE(Instances!BM19:Instances!BM19),"median", MEDIAN(Instances!BM19:Instances!BM19),"min", MIN(Instances!BM19:Instances!BM19),"max", MAX(Instances!BM19:Instances!BM19),"diff", MAX(Instances!BM19:Instances!BM19)-MIN(Instances!BM19:Instances!BM19))</f>
        <v>0</v>
      </c>
      <c r="BN19" s="1" cm="1">
        <f t="array" ref="BN19">_xlfn.SWITCH($A$2,"average", AVERAGE(Instances!BN19:Instances!BN19),"median", MEDIAN(Instances!BN19:Instances!BN19),"min", MIN(Instances!BN19:Instances!BN19),"max", MAX(Instances!BN19:Instances!BN19),"diff", MAX(Instances!BN19:Instances!BN19)-MIN(Instances!BN19:Instances!BN19))</f>
        <v>0</v>
      </c>
      <c r="BO19" s="1" cm="1">
        <f t="array" ref="BO19">_xlfn.SWITCH($A$2,"average", AVERAGE(Instances!BO19:Instances!BO19),"median", MEDIAN(Instances!BO19:Instances!BO19),"min", MIN(Instances!BO19:Instances!BO19),"max", MAX(Instances!BO19:Instances!BO19),"diff", MAX(Instances!BO19:Instances!BO19)-MIN(Instances!BO19:Instances!BO19))</f>
        <v>0</v>
      </c>
      <c r="BP19" s="1" cm="1">
        <f t="array" ref="BP19">_xlfn.SWITCH($A$2,"average", AVERAGE(Instances!BP19:Instances!BP19),"median", MEDIAN(Instances!BP19:Instances!BP19),"min", MIN(Instances!BP19:Instances!BP19),"max", MAX(Instances!BP19:Instances!BP19),"diff", MAX(Instances!BP19:Instances!BP19)-MIN(Instances!BP19:Instances!BP19))</f>
        <v>0</v>
      </c>
      <c r="BQ19" s="1" cm="1">
        <f t="array" ref="BQ19">_xlfn.SWITCH($A$2,"average", AVERAGE(Instances!BQ19:Instances!BQ19),"median", MEDIAN(Instances!BQ19:Instances!BQ19),"min", MIN(Instances!BQ19:Instances!BQ19),"max", MAX(Instances!BQ19:Instances!BQ19),"diff", MAX(Instances!BQ19:Instances!BQ19)-MIN(Instances!BQ19:Instances!BQ19))</f>
        <v>0</v>
      </c>
      <c r="BR19" s="1"/>
      <c r="BS19" s="1" cm="1">
        <f t="array" ref="BS19">_xlfn.SWITCH($A$2,"average", AVERAGE(Instances!BS19:Instances!BS19),"median", MEDIAN(Instances!BS19:Instances!BS19),"min", MIN(Instances!BS19:Instances!BS19),"max", MAX(Instances!BS19:Instances!BS19),"diff", MAX(Instances!BS19:Instances!BS19)-MIN(Instances!BS19:Instances!BS19))</f>
        <v>0</v>
      </c>
      <c r="BT19" s="1" cm="1">
        <f t="array" ref="BT19">_xlfn.SWITCH($A$2,"average", AVERAGE(Instances!BT19:Instances!BT19),"median", MEDIAN(Instances!BT19:Instances!BT19),"min", MIN(Instances!BT19:Instances!BT19),"max", MAX(Instances!BT19:Instances!BT19),"diff", MAX(Instances!BT19:Instances!BT19)-MIN(Instances!BT19:Instances!BT19))</f>
        <v>0</v>
      </c>
      <c r="BU19" s="1" cm="1">
        <f t="array" ref="BU19">_xlfn.SWITCH($A$2,"average", AVERAGE(Instances!BU19:Instances!BU19),"median", MEDIAN(Instances!BU19:Instances!BU19),"min", MIN(Instances!BU19:Instances!BU19),"max", MAX(Instances!BU19:Instances!BU19),"diff", MAX(Instances!BU19:Instances!BU19)-MIN(Instances!BU19:Instances!BU19))</f>
        <v>0</v>
      </c>
      <c r="BV19" s="1" cm="1">
        <f t="array" ref="BV19">_xlfn.SWITCH($A$2,"average", AVERAGE(Instances!BV19:Instances!BV19),"median", MEDIAN(Instances!BV19:Instances!BV19),"min", MIN(Instances!BV19:Instances!BV19),"max", MAX(Instances!BV19:Instances!BV19),"diff", MAX(Instances!BV19:Instances!BV19)-MIN(Instances!BV19:Instances!BV19))</f>
        <v>0</v>
      </c>
      <c r="BW19" s="1" cm="1">
        <f t="array" ref="BW19">_xlfn.SWITCH($A$2,"average", AVERAGE(Instances!BW19:Instances!BW19),"median", MEDIAN(Instances!BW19:Instances!BW19),"min", MIN(Instances!BW19:Instances!BW19),"max", MAX(Instances!BW19:Instances!BW19),"diff", MAX(Instances!BW19:Instances!BW19)-MIN(Instances!BW19:Instances!BW19))</f>
        <v>0</v>
      </c>
      <c r="BX19" s="1" cm="1">
        <f t="array" ref="BX19">_xlfn.SWITCH($A$2,"average", AVERAGE(Instances!BX19:Instances!BX19),"median", MEDIAN(Instances!BX19:Instances!BX19),"min", MIN(Instances!BX19:Instances!BX19),"max", MAX(Instances!BX19:Instances!BX19),"diff", MAX(Instances!BX19:Instances!BX19)-MIN(Instances!BX19:Instances!BX19))</f>
        <v>0</v>
      </c>
      <c r="BY19" s="1" cm="1">
        <f t="array" ref="BY19">_xlfn.SWITCH($A$2,"average", AVERAGE(Instances!BY19:Instances!BY19),"median", MEDIAN(Instances!BY19:Instances!BY19),"min", MIN(Instances!BY19:Instances!BY19),"max", MAX(Instances!BY19:Instances!BY19),"diff", MAX(Instances!BY19:Instances!BY19)-MIN(Instances!BY19:Instances!BY19))</f>
        <v>0</v>
      </c>
      <c r="BZ19" s="1" cm="1">
        <f t="array" ref="BZ19">_xlfn.SWITCH($A$2,"average", AVERAGE(Instances!BZ19:Instances!BZ19),"median", MEDIAN(Instances!BZ19:Instances!BZ19),"min", MIN(Instances!BZ19:Instances!BZ19),"max", MAX(Instances!BZ19:Instances!BZ19),"diff", MAX(Instances!BZ19:Instances!BZ19)-MIN(Instances!BZ19:Instances!BZ19))</f>
        <v>0</v>
      </c>
      <c r="CA19" s="1" cm="1">
        <f t="array" ref="CA19">_xlfn.SWITCH($A$2,"average", AVERAGE(Instances!CA19:Instances!CA19),"median", MEDIAN(Instances!CA19:Instances!CA19),"min", MIN(Instances!CA19:Instances!CA19),"max", MAX(Instances!CA19:Instances!CA19),"diff", MAX(Instances!CA19:Instances!CA19)-MIN(Instances!CA19:Instances!CA19))</f>
        <v>0</v>
      </c>
      <c r="CB19" s="1" cm="1">
        <f t="array" ref="CB19">_xlfn.SWITCH($A$2,"average", AVERAGE(Instances!CB19:Instances!CB19),"median", MEDIAN(Instances!CB19:Instances!CB19),"min", MIN(Instances!CB19:Instances!CB19),"max", MAX(Instances!CB19:Instances!CB19),"diff", MAX(Instances!CB19:Instances!CB19)-MIN(Instances!CB19:Instances!CB19))</f>
        <v>0</v>
      </c>
      <c r="CC19" s="1" cm="1">
        <f t="array" ref="CC19">_xlfn.SWITCH($A$2,"average", AVERAGE(Instances!CC19:Instances!CC19),"median", MEDIAN(Instances!CC19:Instances!CC19),"min", MIN(Instances!CC19:Instances!CC19),"max", MAX(Instances!CC19:Instances!CC19),"diff", MAX(Instances!CC19:Instances!CC19)-MIN(Instances!CC19:Instances!CC19))</f>
        <v>0</v>
      </c>
      <c r="CD19" s="1" cm="1">
        <f t="array" ref="CD19">_xlfn.SWITCH($A$2,"average", AVERAGE(Instances!CD19:Instances!CD19),"median", MEDIAN(Instances!CD19:Instances!CD19),"min", MIN(Instances!CD19:Instances!CD19),"max", MAX(Instances!CD19:Instances!CD19),"diff", MAX(Instances!CD19:Instances!CD19)-MIN(Instances!CD19:Instances!CD19))</f>
        <v>0</v>
      </c>
      <c r="CE19" s="1" cm="1">
        <f t="array" ref="CE19">_xlfn.SWITCH($A$2,"average", AVERAGE(Instances!CE19:Instances!CE19),"median", MEDIAN(Instances!CE19:Instances!CE19),"min", MIN(Instances!CE19:Instances!CE19),"max", MAX(Instances!CE19:Instances!CE19),"diff", MAX(Instances!CE19:Instances!CE19)-MIN(Instances!CE19:Instances!CE19))</f>
        <v>0</v>
      </c>
      <c r="CF19" s="1" cm="1">
        <f t="array" ref="CF19">_xlfn.SWITCH($A$2,"average", AVERAGE(Instances!CF19:Instances!CF19),"median", MEDIAN(Instances!CF19:Instances!CF19),"min", MIN(Instances!CF19:Instances!CF19),"max", MAX(Instances!CF19:Instances!CF19),"diff", MAX(Instances!CF19:Instances!CF19)-MIN(Instances!CF19:Instances!CF19))</f>
        <v>0</v>
      </c>
      <c r="CG19" s="1" cm="1">
        <f t="array" ref="CG19">_xlfn.SWITCH($A$2,"average", AVERAGE(Instances!CG19:Instances!CG19),"median", MEDIAN(Instances!CG19:Instances!CG19),"min", MIN(Instances!CG19:Instances!CG19),"max", MAX(Instances!CG19:Instances!CG19),"diff", MAX(Instances!CG19:Instances!CG19)-MIN(Instances!CG19:Instances!CG19))</f>
        <v>0</v>
      </c>
      <c r="CH19" s="1" cm="1">
        <f t="array" ref="CH19">_xlfn.SWITCH($A$2,"average", AVERAGE(Instances!CH19:Instances!CH19),"median", MEDIAN(Instances!CH19:Instances!CH19),"min", MIN(Instances!CH19:Instances!CH19),"max", MAX(Instances!CH19:Instances!CH19),"diff", MAX(Instances!CH19:Instances!CH19)-MIN(Instances!CH19:Instances!CH19))</f>
        <v>0</v>
      </c>
      <c r="CI19" s="1" cm="1">
        <f t="array" ref="CI19">_xlfn.SWITCH($A$2,"average", AVERAGE(Instances!CI19:Instances!CI19),"median", MEDIAN(Instances!CI19:Instances!CI19),"min", MIN(Instances!CI19:Instances!CI19),"max", MAX(Instances!CI19:Instances!CI19),"diff", MAX(Instances!CI19:Instances!CI19)-MIN(Instances!CI19:Instances!CI19))</f>
        <v>0</v>
      </c>
      <c r="CJ19" s="1"/>
      <c r="CK19" s="1" cm="1">
        <f t="array" ref="CK19">_xlfn.SWITCH($A$2,"average", AVERAGE(Instances!CK19:Instances!CK19),"median", MEDIAN(Instances!CK19:Instances!CK19),"min", MIN(Instances!CK19:Instances!CK19),"max", MAX(Instances!CK19:Instances!CK19),"diff", MAX(Instances!CK19:Instances!CK19)-MIN(Instances!CK19:Instances!CK19))</f>
        <v>0</v>
      </c>
      <c r="CL19" s="1" cm="1">
        <f t="array" ref="CL19">_xlfn.SWITCH($A$2,"average", AVERAGE(Instances!CL19:Instances!CL19),"median", MEDIAN(Instances!CL19:Instances!CL19),"min", MIN(Instances!CL19:Instances!CL19),"max", MAX(Instances!CL19:Instances!CL19),"diff", MAX(Instances!CL19:Instances!CL19)-MIN(Instances!CL19:Instances!CL19))</f>
        <v>0</v>
      </c>
      <c r="CM19" s="1" cm="1">
        <f t="array" ref="CM19">_xlfn.SWITCH($A$2,"average", AVERAGE(Instances!CM19:Instances!CM19),"median", MEDIAN(Instances!CM19:Instances!CM19),"min", MIN(Instances!CM19:Instances!CM19),"max", MAX(Instances!CM19:Instances!CM19),"diff", MAX(Instances!CM19:Instances!CM19)-MIN(Instances!CM19:Instances!CM19))</f>
        <v>0</v>
      </c>
      <c r="CN19" s="1" cm="1">
        <f t="array" ref="CN19">_xlfn.SWITCH($A$2,"average", AVERAGE(Instances!CN19:Instances!CN19),"median", MEDIAN(Instances!CN19:Instances!CN19),"min", MIN(Instances!CN19:Instances!CN19),"max", MAX(Instances!CN19:Instances!CN19),"diff", MAX(Instances!CN19:Instances!CN19)-MIN(Instances!CN19:Instances!CN19))</f>
        <v>0</v>
      </c>
      <c r="CO19" s="1" cm="1">
        <f t="array" ref="CO19">_xlfn.SWITCH($A$2,"average", AVERAGE(Instances!CO19:Instances!CO19),"median", MEDIAN(Instances!CO19:Instances!CO19),"min", MIN(Instances!CO19:Instances!CO19),"max", MAX(Instances!CO19:Instances!CO19),"diff", MAX(Instances!CO19:Instances!CO19)-MIN(Instances!CO19:Instances!CO19))</f>
        <v>0</v>
      </c>
      <c r="CP19" s="1" cm="1">
        <f t="array" ref="CP19">_xlfn.SWITCH($A$2,"average", AVERAGE(Instances!CP19:Instances!CP19),"median", MEDIAN(Instances!CP19:Instances!CP19),"min", MIN(Instances!CP19:Instances!CP19),"max", MAX(Instances!CP19:Instances!CP19),"diff", MAX(Instances!CP19:Instances!CP19)-MIN(Instances!CP19:Instances!CP19))</f>
        <v>0</v>
      </c>
      <c r="CQ19" s="1" cm="1">
        <f t="array" ref="CQ19">_xlfn.SWITCH($A$2,"average", AVERAGE(Instances!CQ19:Instances!CQ19),"median", MEDIAN(Instances!CQ19:Instances!CQ19),"min", MIN(Instances!CQ19:Instances!CQ19),"max", MAX(Instances!CQ19:Instances!CQ19),"diff", MAX(Instances!CQ19:Instances!CQ19)-MIN(Instances!CQ19:Instances!CQ19))</f>
        <v>0</v>
      </c>
      <c r="CR19" s="1" cm="1">
        <f t="array" ref="CR19">_xlfn.SWITCH($A$2,"average", AVERAGE(Instances!CR19:Instances!CR19),"median", MEDIAN(Instances!CR19:Instances!CR19),"min", MIN(Instances!CR19:Instances!CR19),"max", MAX(Instances!CR19:Instances!CR19),"diff", MAX(Instances!CR19:Instances!CR19)-MIN(Instances!CR19:Instances!CR19))</f>
        <v>0</v>
      </c>
      <c r="CS19" s="1" cm="1">
        <f t="array" ref="CS19">_xlfn.SWITCH($A$2,"average", AVERAGE(Instances!CS19:Instances!CS19),"median", MEDIAN(Instances!CS19:Instances!CS19),"min", MIN(Instances!CS19:Instances!CS19),"max", MAX(Instances!CS19:Instances!CS19),"diff", MAX(Instances!CS19:Instances!CS19)-MIN(Instances!CS19:Instances!CS19))</f>
        <v>0</v>
      </c>
      <c r="CT19" s="1" cm="1">
        <f t="array" ref="CT19">_xlfn.SWITCH($A$2,"average", AVERAGE(Instances!CT19:Instances!CT19),"median", MEDIAN(Instances!CT19:Instances!CT19),"min", MIN(Instances!CT19:Instances!CT19),"max", MAX(Instances!CT19:Instances!CT19),"diff", MAX(Instances!CT19:Instances!CT19)-MIN(Instances!CT19:Instances!CT19))</f>
        <v>0</v>
      </c>
      <c r="CU19" s="1" cm="1">
        <f t="array" ref="CU19">_xlfn.SWITCH($A$2,"average", AVERAGE(Instances!CU19:Instances!CU19),"median", MEDIAN(Instances!CU19:Instances!CU19),"min", MIN(Instances!CU19:Instances!CU19),"max", MAX(Instances!CU19:Instances!CU19),"diff", MAX(Instances!CU19:Instances!CU19)-MIN(Instances!CU19:Instances!CU19))</f>
        <v>0</v>
      </c>
      <c r="CV19" s="1" cm="1">
        <f t="array" ref="CV19">_xlfn.SWITCH($A$2,"average", AVERAGE(Instances!CV19:Instances!CV19),"median", MEDIAN(Instances!CV19:Instances!CV19),"min", MIN(Instances!CV19:Instances!CV19),"max", MAX(Instances!CV19:Instances!CV19),"diff", MAX(Instances!CV19:Instances!CV19)-MIN(Instances!CV19:Instances!CV19))</f>
        <v>0</v>
      </c>
      <c r="CW19" s="1" cm="1">
        <f t="array" ref="CW19">_xlfn.SWITCH($A$2,"average", AVERAGE(Instances!CW19:Instances!CW19),"median", MEDIAN(Instances!CW19:Instances!CW19),"min", MIN(Instances!CW19:Instances!CW19),"max", MAX(Instances!CW19:Instances!CW19),"diff", MAX(Instances!CW19:Instances!CW19)-MIN(Instances!CW19:Instances!CW19))</f>
        <v>0</v>
      </c>
      <c r="CX19" s="1" cm="1">
        <f t="array" ref="CX19">_xlfn.SWITCH($A$2,"average", AVERAGE(Instances!CX19:Instances!CX19),"median", MEDIAN(Instances!CX19:Instances!CX19),"min", MIN(Instances!CX19:Instances!CX19),"max", MAX(Instances!CX19:Instances!CX19),"diff", MAX(Instances!CX19:Instances!CX19)-MIN(Instances!CX19:Instances!CX19))</f>
        <v>0</v>
      </c>
      <c r="CY19" s="1" cm="1">
        <f t="array" ref="CY19">_xlfn.SWITCH($A$2,"average", AVERAGE(Instances!CY19:Instances!CY19),"median", MEDIAN(Instances!CY19:Instances!CY19),"min", MIN(Instances!CY19:Instances!CY19),"max", MAX(Instances!CY19:Instances!CY19),"diff", MAX(Instances!CY19:Instances!CY19)-MIN(Instances!CY19:Instances!CY19))</f>
        <v>0</v>
      </c>
      <c r="CZ19" s="1" cm="1">
        <f t="array" ref="CZ19">_xlfn.SWITCH($A$2,"average", AVERAGE(Instances!CZ19:Instances!CZ19),"median", MEDIAN(Instances!CZ19:Instances!CZ19),"min", MIN(Instances!CZ19:Instances!CZ19),"max", MAX(Instances!CZ19:Instances!CZ19),"diff", MAX(Instances!CZ19:Instances!CZ19)-MIN(Instances!CZ19:Instances!CZ19))</f>
        <v>0</v>
      </c>
      <c r="DA19" s="1" cm="1">
        <f t="array" ref="DA19">_xlfn.SWITCH($A$2,"average", AVERAGE(Instances!DA19:Instances!DA19),"median", MEDIAN(Instances!DA19:Instances!DA19),"min", MIN(Instances!DA19:Instances!DA19),"max", MAX(Instances!DA19:Instances!DA19),"diff", MAX(Instances!DA19:Instances!DA19)-MIN(Instances!DA19:Instances!DA19))</f>
        <v>0</v>
      </c>
      <c r="DB19" s="1"/>
      <c r="DC19" s="1" cm="1">
        <f t="array" ref="DC19">_xlfn.SWITCH($A$2,"average", AVERAGE(Instances!DC19:Instances!DC19),"median", MEDIAN(Instances!DC19:Instances!DC19),"min", MIN(Instances!DC19:Instances!DC19),"max", MAX(Instances!DC19:Instances!DC19),"diff", MAX(Instances!DC19:Instances!DC19)-MIN(Instances!DC19:Instances!DC19))</f>
        <v>0</v>
      </c>
      <c r="DD19" s="1" cm="1">
        <f t="array" ref="DD19">_xlfn.SWITCH($A$2,"average", AVERAGE(Instances!DD19:Instances!DD19),"median", MEDIAN(Instances!DD19:Instances!DD19),"min", MIN(Instances!DD19:Instances!DD19),"max", MAX(Instances!DD19:Instances!DD19),"diff", MAX(Instances!DD19:Instances!DD19)-MIN(Instances!DD19:Instances!DD19))</f>
        <v>0</v>
      </c>
      <c r="DE19" s="1" cm="1">
        <f t="array" ref="DE19">_xlfn.SWITCH($A$2,"average", AVERAGE(Instances!DE19:Instances!DE19),"median", MEDIAN(Instances!DE19:Instances!DE19),"min", MIN(Instances!DE19:Instances!DE19),"max", MAX(Instances!DE19:Instances!DE19),"diff", MAX(Instances!DE19:Instances!DE19)-MIN(Instances!DE19:Instances!DE19))</f>
        <v>0</v>
      </c>
      <c r="DF19" s="1" cm="1">
        <f t="array" ref="DF19">_xlfn.SWITCH($A$2,"average", AVERAGE(Instances!DF19:Instances!DF19),"median", MEDIAN(Instances!DF19:Instances!DF19),"min", MIN(Instances!DF19:Instances!DF19),"max", MAX(Instances!DF19:Instances!DF19),"diff", MAX(Instances!DF19:Instances!DF19)-MIN(Instances!DF19:Instances!DF19))</f>
        <v>0</v>
      </c>
      <c r="DG19" s="1" cm="1">
        <f t="array" ref="DG19">_xlfn.SWITCH($A$2,"average", AVERAGE(Instances!DG19:Instances!DG19),"median", MEDIAN(Instances!DG19:Instances!DG19),"min", MIN(Instances!DG19:Instances!DG19),"max", MAX(Instances!DG19:Instances!DG19),"diff", MAX(Instances!DG19:Instances!DG19)-MIN(Instances!DG19:Instances!DG19))</f>
        <v>0</v>
      </c>
      <c r="DH19" s="1" cm="1">
        <f t="array" ref="DH19">_xlfn.SWITCH($A$2,"average", AVERAGE(Instances!DH19:Instances!DH19),"median", MEDIAN(Instances!DH19:Instances!DH19),"min", MIN(Instances!DH19:Instances!DH19),"max", MAX(Instances!DH19:Instances!DH19),"diff", MAX(Instances!DH19:Instances!DH19)-MIN(Instances!DH19:Instances!DH19))</f>
        <v>0</v>
      </c>
      <c r="DI19" s="1" cm="1">
        <f t="array" ref="DI19">_xlfn.SWITCH($A$2,"average", AVERAGE(Instances!DI19:Instances!DI19),"median", MEDIAN(Instances!DI19:Instances!DI19),"min", MIN(Instances!DI19:Instances!DI19),"max", MAX(Instances!DI19:Instances!DI19),"diff", MAX(Instances!DI19:Instances!DI19)-MIN(Instances!DI19:Instances!DI19))</f>
        <v>0</v>
      </c>
      <c r="DJ19" s="1" cm="1">
        <f t="array" ref="DJ19">_xlfn.SWITCH($A$2,"average", AVERAGE(Instances!DJ19:Instances!DJ19),"median", MEDIAN(Instances!DJ19:Instances!DJ19),"min", MIN(Instances!DJ19:Instances!DJ19),"max", MAX(Instances!DJ19:Instances!DJ19),"diff", MAX(Instances!DJ19:Instances!DJ19)-MIN(Instances!DJ19:Instances!DJ19))</f>
        <v>0</v>
      </c>
      <c r="DK19" s="1" cm="1">
        <f t="array" ref="DK19">_xlfn.SWITCH($A$2,"average", AVERAGE(Instances!DK19:Instances!DK19),"median", MEDIAN(Instances!DK19:Instances!DK19),"min", MIN(Instances!DK19:Instances!DK19),"max", MAX(Instances!DK19:Instances!DK19),"diff", MAX(Instances!DK19:Instances!DK19)-MIN(Instances!DK19:Instances!DK19))</f>
        <v>0</v>
      </c>
      <c r="DL19" s="1" cm="1">
        <f t="array" ref="DL19">_xlfn.SWITCH($A$2,"average", AVERAGE(Instances!DL19:Instances!DL19),"median", MEDIAN(Instances!DL19:Instances!DL19),"min", MIN(Instances!DL19:Instances!DL19),"max", MAX(Instances!DL19:Instances!DL19),"diff", MAX(Instances!DL19:Instances!DL19)-MIN(Instances!DL19:Instances!DL19))</f>
        <v>0</v>
      </c>
      <c r="DM19" s="1" cm="1">
        <f t="array" ref="DM19">_xlfn.SWITCH($A$2,"average", AVERAGE(Instances!DM19:Instances!DM19),"median", MEDIAN(Instances!DM19:Instances!DM19),"min", MIN(Instances!DM19:Instances!DM19),"max", MAX(Instances!DM19:Instances!DM19),"diff", MAX(Instances!DM19:Instances!DM19)-MIN(Instances!DM19:Instances!DM19))</f>
        <v>0</v>
      </c>
      <c r="DN19" s="1" cm="1">
        <f t="array" ref="DN19">_xlfn.SWITCH($A$2,"average", AVERAGE(Instances!DN19:Instances!DN19),"median", MEDIAN(Instances!DN19:Instances!DN19),"min", MIN(Instances!DN19:Instances!DN19),"max", MAX(Instances!DN19:Instances!DN19),"diff", MAX(Instances!DN19:Instances!DN19)-MIN(Instances!DN19:Instances!DN19))</f>
        <v>0</v>
      </c>
      <c r="DO19" s="1" cm="1">
        <f t="array" ref="DO19">_xlfn.SWITCH($A$2,"average", AVERAGE(Instances!DO19:Instances!DO19),"median", MEDIAN(Instances!DO19:Instances!DO19),"min", MIN(Instances!DO19:Instances!DO19),"max", MAX(Instances!DO19:Instances!DO19),"diff", MAX(Instances!DO19:Instances!DO19)-MIN(Instances!DO19:Instances!DO19))</f>
        <v>0</v>
      </c>
      <c r="DP19" s="1" cm="1">
        <f t="array" ref="DP19">_xlfn.SWITCH($A$2,"average", AVERAGE(Instances!DP19:Instances!DP19),"median", MEDIAN(Instances!DP19:Instances!DP19),"min", MIN(Instances!DP19:Instances!DP19),"max", MAX(Instances!DP19:Instances!DP19),"diff", MAX(Instances!DP19:Instances!DP19)-MIN(Instances!DP19:Instances!DP19))</f>
        <v>0</v>
      </c>
      <c r="DQ19" s="1" cm="1">
        <f t="array" ref="DQ19">_xlfn.SWITCH($A$2,"average", AVERAGE(Instances!DQ19:Instances!DQ19),"median", MEDIAN(Instances!DQ19:Instances!DQ19),"min", MIN(Instances!DQ19:Instances!DQ19),"max", MAX(Instances!DQ19:Instances!DQ19),"diff", MAX(Instances!DQ19:Instances!DQ19)-MIN(Instances!DQ19:Instances!DQ19))</f>
        <v>0</v>
      </c>
      <c r="DR19" s="1" cm="1">
        <f t="array" ref="DR19">_xlfn.SWITCH($A$2,"average", AVERAGE(Instances!DR19:Instances!DR19),"median", MEDIAN(Instances!DR19:Instances!DR19),"min", MIN(Instances!DR19:Instances!DR19),"max", MAX(Instances!DR19:Instances!DR19),"diff", MAX(Instances!DR19:Instances!DR19)-MIN(Instances!DR19:Instances!DR19))</f>
        <v>0</v>
      </c>
      <c r="DS19" s="1" cm="1">
        <f t="array" ref="DS19">_xlfn.SWITCH($A$2,"average", AVERAGE(Instances!DS19:Instances!DS19),"median", MEDIAN(Instances!DS19:Instances!DS19),"min", MIN(Instances!DS19:Instances!DS19),"max", MAX(Instances!DS19:Instances!DS19),"diff", MAX(Instances!DS19:Instances!DS19)-MIN(Instances!DS19:Instances!DS19))</f>
        <v>0</v>
      </c>
      <c r="DT19" s="1"/>
      <c r="DU19" s="1" cm="1">
        <f t="array" ref="DU19">_xlfn.SWITCH($A$2,"average", AVERAGE(Instances!DU19:Instances!DU19),"median", MEDIAN(Instances!DU19:Instances!DU19),"min", MIN(Instances!DU19:Instances!DU19),"max", MAX(Instances!DU19:Instances!DU19),"diff", MAX(Instances!DU19:Instances!DU19)-MIN(Instances!DU19:Instances!DU19))</f>
        <v>0</v>
      </c>
      <c r="DV19" s="1" cm="1">
        <f t="array" ref="DV19">_xlfn.SWITCH($A$2,"average", AVERAGE(Instances!DV19:Instances!DV19),"median", MEDIAN(Instances!DV19:Instances!DV19),"min", MIN(Instances!DV19:Instances!DV19),"max", MAX(Instances!DV19:Instances!DV19),"diff", MAX(Instances!DV19:Instances!DV19)-MIN(Instances!DV19:Instances!DV19))</f>
        <v>0</v>
      </c>
      <c r="DW19" s="1" cm="1">
        <f t="array" ref="DW19">_xlfn.SWITCH($A$2,"average", AVERAGE(Instances!DW19:Instances!DW19),"median", MEDIAN(Instances!DW19:Instances!DW19),"min", MIN(Instances!DW19:Instances!DW19),"max", MAX(Instances!DW19:Instances!DW19),"diff", MAX(Instances!DW19:Instances!DW19)-MIN(Instances!DW19:Instances!DW19))</f>
        <v>0</v>
      </c>
      <c r="DX19" s="1" cm="1">
        <f t="array" ref="DX19">_xlfn.SWITCH($A$2,"average", AVERAGE(Instances!DX19:Instances!DX19),"median", MEDIAN(Instances!DX19:Instances!DX19),"min", MIN(Instances!DX19:Instances!DX19),"max", MAX(Instances!DX19:Instances!DX19),"diff", MAX(Instances!DX19:Instances!DX19)-MIN(Instances!DX19:Instances!DX19))</f>
        <v>0</v>
      </c>
      <c r="DY19" s="1" cm="1">
        <f t="array" ref="DY19">_xlfn.SWITCH($A$2,"average", AVERAGE(Instances!DY19:Instances!DY19),"median", MEDIAN(Instances!DY19:Instances!DY19),"min", MIN(Instances!DY19:Instances!DY19),"max", MAX(Instances!DY19:Instances!DY19),"diff", MAX(Instances!DY19:Instances!DY19)-MIN(Instances!DY19:Instances!DY19))</f>
        <v>0</v>
      </c>
      <c r="DZ19" s="1" cm="1">
        <f t="array" ref="DZ19">_xlfn.SWITCH($A$2,"average", AVERAGE(Instances!DZ19:Instances!DZ19),"median", MEDIAN(Instances!DZ19:Instances!DZ19),"min", MIN(Instances!DZ19:Instances!DZ19),"max", MAX(Instances!DZ19:Instances!DZ19),"diff", MAX(Instances!DZ19:Instances!DZ19)-MIN(Instances!DZ19:Instances!DZ19))</f>
        <v>0</v>
      </c>
      <c r="EA19" s="1" cm="1">
        <f t="array" ref="EA19">_xlfn.SWITCH($A$2,"average", AVERAGE(Instances!EA19:Instances!EA19),"median", MEDIAN(Instances!EA19:Instances!EA19),"min", MIN(Instances!EA19:Instances!EA19),"max", MAX(Instances!EA19:Instances!EA19),"diff", MAX(Instances!EA19:Instances!EA19)-MIN(Instances!EA19:Instances!EA19))</f>
        <v>0</v>
      </c>
      <c r="EB19" s="1" cm="1">
        <f t="array" ref="EB19">_xlfn.SWITCH($A$2,"average", AVERAGE(Instances!EB19:Instances!EB19),"median", MEDIAN(Instances!EB19:Instances!EB19),"min", MIN(Instances!EB19:Instances!EB19),"max", MAX(Instances!EB19:Instances!EB19),"diff", MAX(Instances!EB19:Instances!EB19)-MIN(Instances!EB19:Instances!EB19))</f>
        <v>0</v>
      </c>
      <c r="EC19" s="1" cm="1">
        <f t="array" ref="EC19">_xlfn.SWITCH($A$2,"average", AVERAGE(Instances!EC19:Instances!EC19),"median", MEDIAN(Instances!EC19:Instances!EC19),"min", MIN(Instances!EC19:Instances!EC19),"max", MAX(Instances!EC19:Instances!EC19),"diff", MAX(Instances!EC19:Instances!EC19)-MIN(Instances!EC19:Instances!EC19))</f>
        <v>0</v>
      </c>
      <c r="ED19" s="1" cm="1">
        <f t="array" ref="ED19">_xlfn.SWITCH($A$2,"average", AVERAGE(Instances!ED19:Instances!ED19),"median", MEDIAN(Instances!ED19:Instances!ED19),"min", MIN(Instances!ED19:Instances!ED19),"max", MAX(Instances!ED19:Instances!ED19),"diff", MAX(Instances!ED19:Instances!ED19)-MIN(Instances!ED19:Instances!ED19))</f>
        <v>0</v>
      </c>
      <c r="EE19" s="1" cm="1">
        <f t="array" ref="EE19">_xlfn.SWITCH($A$2,"average", AVERAGE(Instances!EE19:Instances!EE19),"median", MEDIAN(Instances!EE19:Instances!EE19),"min", MIN(Instances!EE19:Instances!EE19),"max", MAX(Instances!EE19:Instances!EE19),"diff", MAX(Instances!EE19:Instances!EE19)-MIN(Instances!EE19:Instances!EE19))</f>
        <v>0</v>
      </c>
      <c r="EF19" s="1" cm="1">
        <f t="array" ref="EF19">_xlfn.SWITCH($A$2,"average", AVERAGE(Instances!EF19:Instances!EF19),"median", MEDIAN(Instances!EF19:Instances!EF19),"min", MIN(Instances!EF19:Instances!EF19),"max", MAX(Instances!EF19:Instances!EF19),"diff", MAX(Instances!EF19:Instances!EF19)-MIN(Instances!EF19:Instances!EF19))</f>
        <v>0</v>
      </c>
      <c r="EG19" s="1" cm="1">
        <f t="array" ref="EG19">_xlfn.SWITCH($A$2,"average", AVERAGE(Instances!EG19:Instances!EG19),"median", MEDIAN(Instances!EG19:Instances!EG19),"min", MIN(Instances!EG19:Instances!EG19),"max", MAX(Instances!EG19:Instances!EG19),"diff", MAX(Instances!EG19:Instances!EG19)-MIN(Instances!EG19:Instances!EG19))</f>
        <v>0</v>
      </c>
      <c r="EH19" s="1" cm="1">
        <f t="array" ref="EH19">_xlfn.SWITCH($A$2,"average", AVERAGE(Instances!EH19:Instances!EH19),"median", MEDIAN(Instances!EH19:Instances!EH19),"min", MIN(Instances!EH19:Instances!EH19),"max", MAX(Instances!EH19:Instances!EH19),"diff", MAX(Instances!EH19:Instances!EH19)-MIN(Instances!EH19:Instances!EH19))</f>
        <v>0</v>
      </c>
      <c r="EI19" s="1" cm="1">
        <f t="array" ref="EI19">_xlfn.SWITCH($A$2,"average", AVERAGE(Instances!EI19:Instances!EI19),"median", MEDIAN(Instances!EI19:Instances!EI19),"min", MIN(Instances!EI19:Instances!EI19),"max", MAX(Instances!EI19:Instances!EI19),"diff", MAX(Instances!EI19:Instances!EI19)-MIN(Instances!EI19:Instances!EI19))</f>
        <v>0</v>
      </c>
      <c r="EJ19" s="1" cm="1">
        <f t="array" ref="EJ19">_xlfn.SWITCH($A$2,"average", AVERAGE(Instances!EJ19:Instances!EJ19),"median", MEDIAN(Instances!EJ19:Instances!EJ19),"min", MIN(Instances!EJ19:Instances!EJ19),"max", MAX(Instances!EJ19:Instances!EJ19),"diff", MAX(Instances!EJ19:Instances!EJ19)-MIN(Instances!EJ19:Instances!EJ19))</f>
        <v>0</v>
      </c>
      <c r="EK19" s="1" cm="1">
        <f t="array" ref="EK19">_xlfn.SWITCH($A$2,"average", AVERAGE(Instances!EK19:Instances!EK19),"median", MEDIAN(Instances!EK19:Instances!EK19),"min", MIN(Instances!EK19:Instances!EK19),"max", MAX(Instances!EK19:Instances!EK19),"diff", MAX(Instances!EK19:Instances!EK19)-MIN(Instances!EK19:Instances!EK19))</f>
        <v>0</v>
      </c>
      <c r="EL19" s="1"/>
      <c r="EM19" s="1" cm="1">
        <f t="array" ref="EM19">_xlfn.SWITCH($A$2,"average", AVERAGE(Instances!EM19:Instances!EM19),"median", MEDIAN(Instances!EM19:Instances!EM19),"min", MIN(Instances!EM19:Instances!EM19),"max", MAX(Instances!EM19:Instances!EM19),"diff", MAX(Instances!EM19:Instances!EM19)-MIN(Instances!EM19:Instances!EM19))</f>
        <v>0</v>
      </c>
      <c r="EN19" s="1" cm="1">
        <f t="array" ref="EN19">_xlfn.SWITCH($A$2,"average", AVERAGE(Instances!EN19:Instances!EN19),"median", MEDIAN(Instances!EN19:Instances!EN19),"min", MIN(Instances!EN19:Instances!EN19),"max", MAX(Instances!EN19:Instances!EN19),"diff", MAX(Instances!EN19:Instances!EN19)-MIN(Instances!EN19:Instances!EN19))</f>
        <v>0</v>
      </c>
      <c r="EO19" s="1" cm="1">
        <f t="array" ref="EO19">_xlfn.SWITCH($A$2,"average", AVERAGE(Instances!EO19:Instances!EO19),"median", MEDIAN(Instances!EO19:Instances!EO19),"min", MIN(Instances!EO19:Instances!EO19),"max", MAX(Instances!EO19:Instances!EO19),"diff", MAX(Instances!EO19:Instances!EO19)-MIN(Instances!EO19:Instances!EO19))</f>
        <v>0</v>
      </c>
      <c r="EP19" s="1" cm="1">
        <f t="array" ref="EP19">_xlfn.SWITCH($A$2,"average", AVERAGE(Instances!EP19:Instances!EP19),"median", MEDIAN(Instances!EP19:Instances!EP19),"min", MIN(Instances!EP19:Instances!EP19),"max", MAX(Instances!EP19:Instances!EP19),"diff", MAX(Instances!EP19:Instances!EP19)-MIN(Instances!EP19:Instances!EP19))</f>
        <v>0</v>
      </c>
      <c r="EQ19" s="1" cm="1">
        <f t="array" ref="EQ19">_xlfn.SWITCH($A$2,"average", AVERAGE(Instances!EQ19:Instances!EQ19),"median", MEDIAN(Instances!EQ19:Instances!EQ19),"min", MIN(Instances!EQ19:Instances!EQ19),"max", MAX(Instances!EQ19:Instances!EQ19),"diff", MAX(Instances!EQ19:Instances!EQ19)-MIN(Instances!EQ19:Instances!EQ19))</f>
        <v>0</v>
      </c>
      <c r="ER19" s="1" cm="1">
        <f t="array" ref="ER19">_xlfn.SWITCH($A$2,"average", AVERAGE(Instances!ER19:Instances!ER19),"median", MEDIAN(Instances!ER19:Instances!ER19),"min", MIN(Instances!ER19:Instances!ER19),"max", MAX(Instances!ER19:Instances!ER19),"diff", MAX(Instances!ER19:Instances!ER19)-MIN(Instances!ER19:Instances!ER19))</f>
        <v>0</v>
      </c>
      <c r="ES19" s="1" cm="1">
        <f t="array" ref="ES19">_xlfn.SWITCH($A$2,"average", AVERAGE(Instances!ES19:Instances!ES19),"median", MEDIAN(Instances!ES19:Instances!ES19),"min", MIN(Instances!ES19:Instances!ES19),"max", MAX(Instances!ES19:Instances!ES19),"diff", MAX(Instances!ES19:Instances!ES19)-MIN(Instances!ES19:Instances!ES19))</f>
        <v>0</v>
      </c>
      <c r="ET19" s="1" cm="1">
        <f t="array" ref="ET19">_xlfn.SWITCH($A$2,"average", AVERAGE(Instances!ET19:Instances!ET19),"median", MEDIAN(Instances!ET19:Instances!ET19),"min", MIN(Instances!ET19:Instances!ET19),"max", MAX(Instances!ET19:Instances!ET19),"diff", MAX(Instances!ET19:Instances!ET19)-MIN(Instances!ET19:Instances!ET19))</f>
        <v>0</v>
      </c>
      <c r="EU19" s="1" cm="1">
        <f t="array" ref="EU19">_xlfn.SWITCH($A$2,"average", AVERAGE(Instances!EU19:Instances!EU19),"median", MEDIAN(Instances!EU19:Instances!EU19),"min", MIN(Instances!EU19:Instances!EU19),"max", MAX(Instances!EU19:Instances!EU19),"diff", MAX(Instances!EU19:Instances!EU19)-MIN(Instances!EU19:Instances!EU19))</f>
        <v>0</v>
      </c>
      <c r="EV19" s="1" cm="1">
        <f t="array" ref="EV19">_xlfn.SWITCH($A$2,"average", AVERAGE(Instances!EV19:Instances!EV19),"median", MEDIAN(Instances!EV19:Instances!EV19),"min", MIN(Instances!EV19:Instances!EV19),"max", MAX(Instances!EV19:Instances!EV19),"diff", MAX(Instances!EV19:Instances!EV19)-MIN(Instances!EV19:Instances!EV19))</f>
        <v>0</v>
      </c>
      <c r="EW19" s="1" cm="1">
        <f t="array" ref="EW19">_xlfn.SWITCH($A$2,"average", AVERAGE(Instances!EW19:Instances!EW19),"median", MEDIAN(Instances!EW19:Instances!EW19),"min", MIN(Instances!EW19:Instances!EW19),"max", MAX(Instances!EW19:Instances!EW19),"diff", MAX(Instances!EW19:Instances!EW19)-MIN(Instances!EW19:Instances!EW19))</f>
        <v>0</v>
      </c>
      <c r="EX19" s="1" cm="1">
        <f t="array" ref="EX19">_xlfn.SWITCH($A$2,"average", AVERAGE(Instances!EX19:Instances!EX19),"median", MEDIAN(Instances!EX19:Instances!EX19),"min", MIN(Instances!EX19:Instances!EX19),"max", MAX(Instances!EX19:Instances!EX19),"diff", MAX(Instances!EX19:Instances!EX19)-MIN(Instances!EX19:Instances!EX19))</f>
        <v>0</v>
      </c>
      <c r="EY19" s="1" cm="1">
        <f t="array" ref="EY19">_xlfn.SWITCH($A$2,"average", AVERAGE(Instances!EY19:Instances!EY19),"median", MEDIAN(Instances!EY19:Instances!EY19),"min", MIN(Instances!EY19:Instances!EY19),"max", MAX(Instances!EY19:Instances!EY19),"diff", MAX(Instances!EY19:Instances!EY19)-MIN(Instances!EY19:Instances!EY19))</f>
        <v>0</v>
      </c>
      <c r="EZ19" s="1" cm="1">
        <f t="array" ref="EZ19">_xlfn.SWITCH($A$2,"average", AVERAGE(Instances!EZ19:Instances!EZ19),"median", MEDIAN(Instances!EZ19:Instances!EZ19),"min", MIN(Instances!EZ19:Instances!EZ19),"max", MAX(Instances!EZ19:Instances!EZ19),"diff", MAX(Instances!EZ19:Instances!EZ19)-MIN(Instances!EZ19:Instances!EZ19))</f>
        <v>0</v>
      </c>
      <c r="FA19" s="1" cm="1">
        <f t="array" ref="FA19">_xlfn.SWITCH($A$2,"average", AVERAGE(Instances!FA19:Instances!FA19),"median", MEDIAN(Instances!FA19:Instances!FA19),"min", MIN(Instances!FA19:Instances!FA19),"max", MAX(Instances!FA19:Instances!FA19),"diff", MAX(Instances!FA19:Instances!FA19)-MIN(Instances!FA19:Instances!FA19))</f>
        <v>0</v>
      </c>
      <c r="FB19" s="1" cm="1">
        <f t="array" ref="FB19">_xlfn.SWITCH($A$2,"average", AVERAGE(Instances!FB19:Instances!FB19),"median", MEDIAN(Instances!FB19:Instances!FB19),"min", MIN(Instances!FB19:Instances!FB19),"max", MAX(Instances!FB19:Instances!FB19),"diff", MAX(Instances!FB19:Instances!FB19)-MIN(Instances!FB19:Instances!FB19))</f>
        <v>0</v>
      </c>
      <c r="FC19" s="1" cm="1">
        <f t="array" ref="FC19">_xlfn.SWITCH($A$2,"average", AVERAGE(Instances!FC19:Instances!FC19),"median", MEDIAN(Instances!FC19:Instances!FC19),"min", MIN(Instances!FC19:Instances!FC19),"max", MAX(Instances!FC19:Instances!FC19),"diff", MAX(Instances!FC19:Instances!FC19)-MIN(Instances!FC19:Instances!FC19))</f>
        <v>0</v>
      </c>
      <c r="FD19" s="1"/>
      <c r="FE19" s="1" cm="1">
        <f t="array" ref="FE19">_xlfn.SWITCH($A$2,"average", AVERAGE(Instances!FE19:Instances!FE19),"median", MEDIAN(Instances!FE19:Instances!FE19),"min", MIN(Instances!FE19:Instances!FE19),"max", MAX(Instances!FE19:Instances!FE19),"diff", MAX(Instances!FE19:Instances!FE19)-MIN(Instances!FE19:Instances!FE19))</f>
        <v>0</v>
      </c>
      <c r="FF19" s="1" cm="1">
        <f t="array" ref="FF19">_xlfn.SWITCH($A$2,"average", AVERAGE(Instances!FF19:Instances!FF19),"median", MEDIAN(Instances!FF19:Instances!FF19),"min", MIN(Instances!FF19:Instances!FF19),"max", MAX(Instances!FF19:Instances!FF19),"diff", MAX(Instances!FF19:Instances!FF19)-MIN(Instances!FF19:Instances!FF19))</f>
        <v>0</v>
      </c>
      <c r="FG19" s="1" cm="1">
        <f t="array" ref="FG19">_xlfn.SWITCH($A$2,"average", AVERAGE(Instances!FG19:Instances!FG19),"median", MEDIAN(Instances!FG19:Instances!FG19),"min", MIN(Instances!FG19:Instances!FG19),"max", MAX(Instances!FG19:Instances!FG19),"diff", MAX(Instances!FG19:Instances!FG19)-MIN(Instances!FG19:Instances!FG19))</f>
        <v>0</v>
      </c>
      <c r="FH19" s="1" cm="1">
        <f t="array" ref="FH19">_xlfn.SWITCH($A$2,"average", AVERAGE(Instances!FH19:Instances!FH19),"median", MEDIAN(Instances!FH19:Instances!FH19),"min", MIN(Instances!FH19:Instances!FH19),"max", MAX(Instances!FH19:Instances!FH19),"diff", MAX(Instances!FH19:Instances!FH19)-MIN(Instances!FH19:Instances!FH19))</f>
        <v>0</v>
      </c>
      <c r="FI19" s="1" cm="1">
        <f t="array" ref="FI19">_xlfn.SWITCH($A$2,"average", AVERAGE(Instances!FI19:Instances!FI19),"median", MEDIAN(Instances!FI19:Instances!FI19),"min", MIN(Instances!FI19:Instances!FI19),"max", MAX(Instances!FI19:Instances!FI19),"diff", MAX(Instances!FI19:Instances!FI19)-MIN(Instances!FI19:Instances!FI19))</f>
        <v>0</v>
      </c>
      <c r="FJ19" s="1" cm="1">
        <f t="array" ref="FJ19">_xlfn.SWITCH($A$2,"average", AVERAGE(Instances!FJ19:Instances!FJ19),"median", MEDIAN(Instances!FJ19:Instances!FJ19),"min", MIN(Instances!FJ19:Instances!FJ19),"max", MAX(Instances!FJ19:Instances!FJ19),"diff", MAX(Instances!FJ19:Instances!FJ19)-MIN(Instances!FJ19:Instances!FJ19))</f>
        <v>0</v>
      </c>
      <c r="FK19" s="1" cm="1">
        <f t="array" ref="FK19">_xlfn.SWITCH($A$2,"average", AVERAGE(Instances!FK19:Instances!FK19),"median", MEDIAN(Instances!FK19:Instances!FK19),"min", MIN(Instances!FK19:Instances!FK19),"max", MAX(Instances!FK19:Instances!FK19),"diff", MAX(Instances!FK19:Instances!FK19)-MIN(Instances!FK19:Instances!FK19))</f>
        <v>0</v>
      </c>
      <c r="FL19" s="1" cm="1">
        <f t="array" ref="FL19">_xlfn.SWITCH($A$2,"average", AVERAGE(Instances!FL19:Instances!FL19),"median", MEDIAN(Instances!FL19:Instances!FL19),"min", MIN(Instances!FL19:Instances!FL19),"max", MAX(Instances!FL19:Instances!FL19),"diff", MAX(Instances!FL19:Instances!FL19)-MIN(Instances!FL19:Instances!FL19))</f>
        <v>0</v>
      </c>
      <c r="FM19" s="1" cm="1">
        <f t="array" ref="FM19">_xlfn.SWITCH($A$2,"average", AVERAGE(Instances!FM19:Instances!FM19),"median", MEDIAN(Instances!FM19:Instances!FM19),"min", MIN(Instances!FM19:Instances!FM19),"max", MAX(Instances!FM19:Instances!FM19),"diff", MAX(Instances!FM19:Instances!FM19)-MIN(Instances!FM19:Instances!FM19))</f>
        <v>0</v>
      </c>
      <c r="FN19" s="1" cm="1">
        <f t="array" ref="FN19">_xlfn.SWITCH($A$2,"average", AVERAGE(Instances!FN19:Instances!FN19),"median", MEDIAN(Instances!FN19:Instances!FN19),"min", MIN(Instances!FN19:Instances!FN19),"max", MAX(Instances!FN19:Instances!FN19),"diff", MAX(Instances!FN19:Instances!FN19)-MIN(Instances!FN19:Instances!FN19))</f>
        <v>0</v>
      </c>
      <c r="FO19" s="1" cm="1">
        <f t="array" ref="FO19">_xlfn.SWITCH($A$2,"average", AVERAGE(Instances!FO19:Instances!FO19),"median", MEDIAN(Instances!FO19:Instances!FO19),"min", MIN(Instances!FO19:Instances!FO19),"max", MAX(Instances!FO19:Instances!FO19),"diff", MAX(Instances!FO19:Instances!FO19)-MIN(Instances!FO19:Instances!FO19))</f>
        <v>0</v>
      </c>
      <c r="FP19" s="1" cm="1">
        <f t="array" ref="FP19">_xlfn.SWITCH($A$2,"average", AVERAGE(Instances!FP19:Instances!FP19),"median", MEDIAN(Instances!FP19:Instances!FP19),"min", MIN(Instances!FP19:Instances!FP19),"max", MAX(Instances!FP19:Instances!FP19),"diff", MAX(Instances!FP19:Instances!FP19)-MIN(Instances!FP19:Instances!FP19))</f>
        <v>0</v>
      </c>
      <c r="FQ19" s="1" cm="1">
        <f t="array" ref="FQ19">_xlfn.SWITCH($A$2,"average", AVERAGE(Instances!FQ19:Instances!FQ19),"median", MEDIAN(Instances!FQ19:Instances!FQ19),"min", MIN(Instances!FQ19:Instances!FQ19),"max", MAX(Instances!FQ19:Instances!FQ19),"diff", MAX(Instances!FQ19:Instances!FQ19)-MIN(Instances!FQ19:Instances!FQ19))</f>
        <v>0</v>
      </c>
      <c r="FR19" s="1" cm="1">
        <f t="array" ref="FR19">_xlfn.SWITCH($A$2,"average", AVERAGE(Instances!FR19:Instances!FR19),"median", MEDIAN(Instances!FR19:Instances!FR19),"min", MIN(Instances!FR19:Instances!FR19),"max", MAX(Instances!FR19:Instances!FR19),"diff", MAX(Instances!FR19:Instances!FR19)-MIN(Instances!FR19:Instances!FR19))</f>
        <v>0</v>
      </c>
      <c r="FS19" s="1" cm="1">
        <f t="array" ref="FS19">_xlfn.SWITCH($A$2,"average", AVERAGE(Instances!FS19:Instances!FS19),"median", MEDIAN(Instances!FS19:Instances!FS19),"min", MIN(Instances!FS19:Instances!FS19),"max", MAX(Instances!FS19:Instances!FS19),"diff", MAX(Instances!FS19:Instances!FS19)-MIN(Instances!FS19:Instances!FS19))</f>
        <v>0</v>
      </c>
      <c r="FT19" s="1" cm="1">
        <f t="array" ref="FT19">_xlfn.SWITCH($A$2,"average", AVERAGE(Instances!FT19:Instances!FT19),"median", MEDIAN(Instances!FT19:Instances!FT19),"min", MIN(Instances!FT19:Instances!FT19),"max", MAX(Instances!FT19:Instances!FT19),"diff", MAX(Instances!FT19:Instances!FT19)-MIN(Instances!FT19:Instances!FT19))</f>
        <v>0</v>
      </c>
      <c r="FU19" s="1" cm="1">
        <f t="array" ref="FU19">_xlfn.SWITCH($A$2,"average", AVERAGE(Instances!FU19:Instances!FU19),"median", MEDIAN(Instances!FU19:Instances!FU19),"min", MIN(Instances!FU19:Instances!FU19),"max", MAX(Instances!FU19:Instances!FU19),"diff", MAX(Instances!FU19:Instances!FU19)-MIN(Instances!FU19:Instances!FU19))</f>
        <v>0</v>
      </c>
      <c r="FV19" s="1"/>
      <c r="FW19" s="1" cm="1">
        <f t="array" ref="FW19">_xlfn.SWITCH($A$2,"average", AVERAGE(Instances!FW19:Instances!FW19),"median", MEDIAN(Instances!FW19:Instances!FW19),"min", MIN(Instances!FW19:Instances!FW19),"max", MAX(Instances!FW19:Instances!FW19),"diff", MAX(Instances!FW19:Instances!FW19)-MIN(Instances!FW19:Instances!FW19))</f>
        <v>0</v>
      </c>
      <c r="FX19" s="1" cm="1">
        <f t="array" ref="FX19">_xlfn.SWITCH($A$2,"average", AVERAGE(Instances!FX19:Instances!FX19),"median", MEDIAN(Instances!FX19:Instances!FX19),"min", MIN(Instances!FX19:Instances!FX19),"max", MAX(Instances!FX19:Instances!FX19),"diff", MAX(Instances!FX19:Instances!FX19)-MIN(Instances!FX19:Instances!FX19))</f>
        <v>0</v>
      </c>
      <c r="FY19" s="1" cm="1">
        <f t="array" ref="FY19">_xlfn.SWITCH($A$2,"average", AVERAGE(Instances!FY19:Instances!FY19),"median", MEDIAN(Instances!FY19:Instances!FY19),"min", MIN(Instances!FY19:Instances!FY19),"max", MAX(Instances!FY19:Instances!FY19),"diff", MAX(Instances!FY19:Instances!FY19)-MIN(Instances!FY19:Instances!FY19))</f>
        <v>0</v>
      </c>
      <c r="FZ19" s="1" cm="1">
        <f t="array" ref="FZ19">_xlfn.SWITCH($A$2,"average", AVERAGE(Instances!FZ19:Instances!FZ19),"median", MEDIAN(Instances!FZ19:Instances!FZ19),"min", MIN(Instances!FZ19:Instances!FZ19),"max", MAX(Instances!FZ19:Instances!FZ19),"diff", MAX(Instances!FZ19:Instances!FZ19)-MIN(Instances!FZ19:Instances!FZ19))</f>
        <v>0</v>
      </c>
      <c r="GA19" s="1" cm="1">
        <f t="array" ref="GA19">_xlfn.SWITCH($A$2,"average", AVERAGE(Instances!GA19:Instances!GA19),"median", MEDIAN(Instances!GA19:Instances!GA19),"min", MIN(Instances!GA19:Instances!GA19),"max", MAX(Instances!GA19:Instances!GA19),"diff", MAX(Instances!GA19:Instances!GA19)-MIN(Instances!GA19:Instances!GA19))</f>
        <v>0</v>
      </c>
      <c r="GB19" s="1" cm="1">
        <f t="array" ref="GB19">_xlfn.SWITCH($A$2,"average", AVERAGE(Instances!GB19:Instances!GB19),"median", MEDIAN(Instances!GB19:Instances!GB19),"min", MIN(Instances!GB19:Instances!GB19),"max", MAX(Instances!GB19:Instances!GB19),"diff", MAX(Instances!GB19:Instances!GB19)-MIN(Instances!GB19:Instances!GB19))</f>
        <v>0</v>
      </c>
      <c r="GC19" s="1" cm="1">
        <f t="array" ref="GC19">_xlfn.SWITCH($A$2,"average", AVERAGE(Instances!GC19:Instances!GC19),"median", MEDIAN(Instances!GC19:Instances!GC19),"min", MIN(Instances!GC19:Instances!GC19),"max", MAX(Instances!GC19:Instances!GC19),"diff", MAX(Instances!GC19:Instances!GC19)-MIN(Instances!GC19:Instances!GC19))</f>
        <v>0</v>
      </c>
      <c r="GD19" s="1" cm="1">
        <f t="array" ref="GD19">_xlfn.SWITCH($A$2,"average", AVERAGE(Instances!GD19:Instances!GD19),"median", MEDIAN(Instances!GD19:Instances!GD19),"min", MIN(Instances!GD19:Instances!GD19),"max", MAX(Instances!GD19:Instances!GD19),"diff", MAX(Instances!GD19:Instances!GD19)-MIN(Instances!GD19:Instances!GD19))</f>
        <v>0</v>
      </c>
      <c r="GE19" s="1" cm="1">
        <f t="array" ref="GE19">_xlfn.SWITCH($A$2,"average", AVERAGE(Instances!GE19:Instances!GE19),"median", MEDIAN(Instances!GE19:Instances!GE19),"min", MIN(Instances!GE19:Instances!GE19),"max", MAX(Instances!GE19:Instances!GE19),"diff", MAX(Instances!GE19:Instances!GE19)-MIN(Instances!GE19:Instances!GE19))</f>
        <v>0</v>
      </c>
      <c r="GF19" s="1" cm="1">
        <f t="array" ref="GF19">_xlfn.SWITCH($A$2,"average", AVERAGE(Instances!GF19:Instances!GF19),"median", MEDIAN(Instances!GF19:Instances!GF19),"min", MIN(Instances!GF19:Instances!GF19),"max", MAX(Instances!GF19:Instances!GF19),"diff", MAX(Instances!GF19:Instances!GF19)-MIN(Instances!GF19:Instances!GF19))</f>
        <v>0</v>
      </c>
      <c r="GG19" s="1" cm="1">
        <f t="array" ref="GG19">_xlfn.SWITCH($A$2,"average", AVERAGE(Instances!GG19:Instances!GG19),"median", MEDIAN(Instances!GG19:Instances!GG19),"min", MIN(Instances!GG19:Instances!GG19),"max", MAX(Instances!GG19:Instances!GG19),"diff", MAX(Instances!GG19:Instances!GG19)-MIN(Instances!GG19:Instances!GG19))</f>
        <v>0</v>
      </c>
      <c r="GH19" s="1" cm="1">
        <f t="array" ref="GH19">_xlfn.SWITCH($A$2,"average", AVERAGE(Instances!GH19:Instances!GH19),"median", MEDIAN(Instances!GH19:Instances!GH19),"min", MIN(Instances!GH19:Instances!GH19),"max", MAX(Instances!GH19:Instances!GH19),"diff", MAX(Instances!GH19:Instances!GH19)-MIN(Instances!GH19:Instances!GH19))</f>
        <v>0</v>
      </c>
      <c r="GI19" s="1" cm="1">
        <f t="array" ref="GI19">_xlfn.SWITCH($A$2,"average", AVERAGE(Instances!GI19:Instances!GI19),"median", MEDIAN(Instances!GI19:Instances!GI19),"min", MIN(Instances!GI19:Instances!GI19),"max", MAX(Instances!GI19:Instances!GI19),"diff", MAX(Instances!GI19:Instances!GI19)-MIN(Instances!GI19:Instances!GI19))</f>
        <v>0</v>
      </c>
      <c r="GJ19" s="1" cm="1">
        <f t="array" ref="GJ19">_xlfn.SWITCH($A$2,"average", AVERAGE(Instances!GJ19:Instances!GJ19),"median", MEDIAN(Instances!GJ19:Instances!GJ19),"min", MIN(Instances!GJ19:Instances!GJ19),"max", MAX(Instances!GJ19:Instances!GJ19),"diff", MAX(Instances!GJ19:Instances!GJ19)-MIN(Instances!GJ19:Instances!GJ19))</f>
        <v>0</v>
      </c>
      <c r="GK19" s="1" cm="1">
        <f t="array" ref="GK19">_xlfn.SWITCH($A$2,"average", AVERAGE(Instances!GK19:Instances!GK19),"median", MEDIAN(Instances!GK19:Instances!GK19),"min", MIN(Instances!GK19:Instances!GK19),"max", MAX(Instances!GK19:Instances!GK19),"diff", MAX(Instances!GK19:Instances!GK19)-MIN(Instances!GK19:Instances!GK19))</f>
        <v>0</v>
      </c>
      <c r="GL19" s="1" cm="1">
        <f t="array" ref="GL19">_xlfn.SWITCH($A$2,"average", AVERAGE(Instances!GL19:Instances!GL19),"median", MEDIAN(Instances!GL19:Instances!GL19),"min", MIN(Instances!GL19:Instances!GL19),"max", MAX(Instances!GL19:Instances!GL19),"diff", MAX(Instances!GL19:Instances!GL19)-MIN(Instances!GL19:Instances!GL19))</f>
        <v>0</v>
      </c>
      <c r="GM19" s="1" cm="1">
        <f t="array" ref="GM19">_xlfn.SWITCH($A$2,"average", AVERAGE(Instances!GM19:Instances!GM19),"median", MEDIAN(Instances!GM19:Instances!GM19),"min", MIN(Instances!GM19:Instances!GM19),"max", MAX(Instances!GM19:Instances!GM19),"diff", MAX(Instances!GM19:Instances!GM19)-MIN(Instances!GM19:Instances!GM19))</f>
        <v>0</v>
      </c>
      <c r="GN19" s="1"/>
      <c r="GO19" s="1" cm="1">
        <f t="array" ref="GO19">_xlfn.SWITCH($A$2,"average", AVERAGE(Instances!GO19:Instances!GO19),"median", MEDIAN(Instances!GO19:Instances!GO19),"min", MIN(Instances!GO19:Instances!GO19),"max", MAX(Instances!GO19:Instances!GO19),"diff", MAX(Instances!GO19:Instances!GO19)-MIN(Instances!GO19:Instances!GO19))</f>
        <v>0</v>
      </c>
      <c r="GP19" s="1" cm="1">
        <f t="array" ref="GP19">_xlfn.SWITCH($A$2,"average", AVERAGE(Instances!GP19:Instances!GP19),"median", MEDIAN(Instances!GP19:Instances!GP19),"min", MIN(Instances!GP19:Instances!GP19),"max", MAX(Instances!GP19:Instances!GP19),"diff", MAX(Instances!GP19:Instances!GP19)-MIN(Instances!GP19:Instances!GP19))</f>
        <v>0</v>
      </c>
      <c r="GQ19" s="1" cm="1">
        <f t="array" ref="GQ19">_xlfn.SWITCH($A$2,"average", AVERAGE(Instances!GQ19:Instances!GQ19),"median", MEDIAN(Instances!GQ19:Instances!GQ19),"min", MIN(Instances!GQ19:Instances!GQ19),"max", MAX(Instances!GQ19:Instances!GQ19),"diff", MAX(Instances!GQ19:Instances!GQ19)-MIN(Instances!GQ19:Instances!GQ19))</f>
        <v>0</v>
      </c>
      <c r="GR19" s="1" cm="1">
        <f t="array" ref="GR19">_xlfn.SWITCH($A$2,"average", AVERAGE(Instances!GR19:Instances!GR19),"median", MEDIAN(Instances!GR19:Instances!GR19),"min", MIN(Instances!GR19:Instances!GR19),"max", MAX(Instances!GR19:Instances!GR19),"diff", MAX(Instances!GR19:Instances!GR19)-MIN(Instances!GR19:Instances!GR19))</f>
        <v>0</v>
      </c>
      <c r="GS19" s="1" cm="1">
        <f t="array" ref="GS19">_xlfn.SWITCH($A$2,"average", AVERAGE(Instances!GS19:Instances!GS19),"median", MEDIAN(Instances!GS19:Instances!GS19),"min", MIN(Instances!GS19:Instances!GS19),"max", MAX(Instances!GS19:Instances!GS19),"diff", MAX(Instances!GS19:Instances!GS19)-MIN(Instances!GS19:Instances!GS19))</f>
        <v>0</v>
      </c>
      <c r="GT19" s="1" cm="1">
        <f t="array" ref="GT19">_xlfn.SWITCH($A$2,"average", AVERAGE(Instances!GT19:Instances!GT19),"median", MEDIAN(Instances!GT19:Instances!GT19),"min", MIN(Instances!GT19:Instances!GT19),"max", MAX(Instances!GT19:Instances!GT19),"diff", MAX(Instances!GT19:Instances!GT19)-MIN(Instances!GT19:Instances!GT19))</f>
        <v>0</v>
      </c>
      <c r="GU19" s="1" cm="1">
        <f t="array" ref="GU19">_xlfn.SWITCH($A$2,"average", AVERAGE(Instances!GU19:Instances!GU19),"median", MEDIAN(Instances!GU19:Instances!GU19),"min", MIN(Instances!GU19:Instances!GU19),"max", MAX(Instances!GU19:Instances!GU19),"diff", MAX(Instances!GU19:Instances!GU19)-MIN(Instances!GU19:Instances!GU19))</f>
        <v>0</v>
      </c>
      <c r="GV19" s="1" cm="1">
        <f t="array" ref="GV19">_xlfn.SWITCH($A$2,"average", AVERAGE(Instances!GV19:Instances!GV19),"median", MEDIAN(Instances!GV19:Instances!GV19),"min", MIN(Instances!GV19:Instances!GV19),"max", MAX(Instances!GV19:Instances!GV19),"diff", MAX(Instances!GV19:Instances!GV19)-MIN(Instances!GV19:Instances!GV19))</f>
        <v>0</v>
      </c>
      <c r="GW19" s="1" cm="1">
        <f t="array" ref="GW19">_xlfn.SWITCH($A$2,"average", AVERAGE(Instances!GW19:Instances!GW19),"median", MEDIAN(Instances!GW19:Instances!GW19),"min", MIN(Instances!GW19:Instances!GW19),"max", MAX(Instances!GW19:Instances!GW19),"diff", MAX(Instances!GW19:Instances!GW19)-MIN(Instances!GW19:Instances!GW19))</f>
        <v>0</v>
      </c>
      <c r="GX19" s="1" cm="1">
        <f t="array" ref="GX19">_xlfn.SWITCH($A$2,"average", AVERAGE(Instances!GX19:Instances!GX19),"median", MEDIAN(Instances!GX19:Instances!GX19),"min", MIN(Instances!GX19:Instances!GX19),"max", MAX(Instances!GX19:Instances!GX19),"diff", MAX(Instances!GX19:Instances!GX19)-MIN(Instances!GX19:Instances!GX19))</f>
        <v>0</v>
      </c>
      <c r="GY19" s="1" cm="1">
        <f t="array" ref="GY19">_xlfn.SWITCH($A$2,"average", AVERAGE(Instances!GY19:Instances!GY19),"median", MEDIAN(Instances!GY19:Instances!GY19),"min", MIN(Instances!GY19:Instances!GY19),"max", MAX(Instances!GY19:Instances!GY19),"diff", MAX(Instances!GY19:Instances!GY19)-MIN(Instances!GY19:Instances!GY19))</f>
        <v>0</v>
      </c>
      <c r="GZ19" s="1" cm="1">
        <f t="array" ref="GZ19">_xlfn.SWITCH($A$2,"average", AVERAGE(Instances!GZ19:Instances!GZ19),"median", MEDIAN(Instances!GZ19:Instances!GZ19),"min", MIN(Instances!GZ19:Instances!GZ19),"max", MAX(Instances!GZ19:Instances!GZ19),"diff", MAX(Instances!GZ19:Instances!GZ19)-MIN(Instances!GZ19:Instances!GZ19))</f>
        <v>0</v>
      </c>
      <c r="HA19" s="1" cm="1">
        <f t="array" ref="HA19">_xlfn.SWITCH($A$2,"average", AVERAGE(Instances!HA19:Instances!HA19),"median", MEDIAN(Instances!HA19:Instances!HA19),"min", MIN(Instances!HA19:Instances!HA19),"max", MAX(Instances!HA19:Instances!HA19),"diff", MAX(Instances!HA19:Instances!HA19)-MIN(Instances!HA19:Instances!HA19))</f>
        <v>0</v>
      </c>
      <c r="HB19" s="1" cm="1">
        <f t="array" ref="HB19">_xlfn.SWITCH($A$2,"average", AVERAGE(Instances!HB19:Instances!HB19),"median", MEDIAN(Instances!HB19:Instances!HB19),"min", MIN(Instances!HB19:Instances!HB19),"max", MAX(Instances!HB19:Instances!HB19),"diff", MAX(Instances!HB19:Instances!HB19)-MIN(Instances!HB19:Instances!HB19))</f>
        <v>0</v>
      </c>
      <c r="HC19" s="1" cm="1">
        <f t="array" ref="HC19">_xlfn.SWITCH($A$2,"average", AVERAGE(Instances!HC19:Instances!HC19),"median", MEDIAN(Instances!HC19:Instances!HC19),"min", MIN(Instances!HC19:Instances!HC19),"max", MAX(Instances!HC19:Instances!HC19),"diff", MAX(Instances!HC19:Instances!HC19)-MIN(Instances!HC19:Instances!HC19))</f>
        <v>0</v>
      </c>
      <c r="HD19" s="1" cm="1">
        <f t="array" ref="HD19">_xlfn.SWITCH($A$2,"average", AVERAGE(Instances!HD19:Instances!HD19),"median", MEDIAN(Instances!HD19:Instances!HD19),"min", MIN(Instances!HD19:Instances!HD19),"max", MAX(Instances!HD19:Instances!HD19),"diff", MAX(Instances!HD19:Instances!HD19)-MIN(Instances!HD19:Instances!HD19))</f>
        <v>0</v>
      </c>
      <c r="HE19" s="1" cm="1">
        <f t="array" ref="HE19">_xlfn.SWITCH($A$2,"average", AVERAGE(Instances!HE19:Instances!HE19),"median", MEDIAN(Instances!HE19:Instances!HE19),"min", MIN(Instances!HE19:Instances!HE19),"max", MAX(Instances!HE19:Instances!HE19),"diff", MAX(Instances!HE19:Instances!HE19)-MIN(Instances!HE19:Instances!HE19))</f>
        <v>0</v>
      </c>
      <c r="HF19" s="1"/>
      <c r="HG19" s="1" cm="1">
        <f t="array" ref="HG19">_xlfn.SWITCH($A$2,"average", AVERAGE(Instances!HG19:Instances!HG19),"median", MEDIAN(Instances!HG19:Instances!HG19),"min", MIN(Instances!HG19:Instances!HG19),"max", MAX(Instances!HG19:Instances!HG19),"diff", MAX(Instances!HG19:Instances!HG19)-MIN(Instances!HG19:Instances!HG19))</f>
        <v>0</v>
      </c>
      <c r="HH19" s="1" cm="1">
        <f t="array" ref="HH19">_xlfn.SWITCH($A$2,"average", AVERAGE(Instances!HH19:Instances!HH19),"median", MEDIAN(Instances!HH19:Instances!HH19),"min", MIN(Instances!HH19:Instances!HH19),"max", MAX(Instances!HH19:Instances!HH19),"diff", MAX(Instances!HH19:Instances!HH19)-MIN(Instances!HH19:Instances!HH19))</f>
        <v>0</v>
      </c>
      <c r="HI19" s="1" cm="1">
        <f t="array" ref="HI19">_xlfn.SWITCH($A$2,"average", AVERAGE(Instances!HI19:Instances!HI19),"median", MEDIAN(Instances!HI19:Instances!HI19),"min", MIN(Instances!HI19:Instances!HI19),"max", MAX(Instances!HI19:Instances!HI19),"diff", MAX(Instances!HI19:Instances!HI19)-MIN(Instances!HI19:Instances!HI19))</f>
        <v>0</v>
      </c>
      <c r="HJ19" s="1" cm="1">
        <f t="array" ref="HJ19">_xlfn.SWITCH($A$2,"average", AVERAGE(Instances!HJ19:Instances!HJ19),"median", MEDIAN(Instances!HJ19:Instances!HJ19),"min", MIN(Instances!HJ19:Instances!HJ19),"max", MAX(Instances!HJ19:Instances!HJ19),"diff", MAX(Instances!HJ19:Instances!HJ19)-MIN(Instances!HJ19:Instances!HJ19))</f>
        <v>0</v>
      </c>
      <c r="HK19" s="1" cm="1">
        <f t="array" ref="HK19">_xlfn.SWITCH($A$2,"average", AVERAGE(Instances!HK19:Instances!HK19),"median", MEDIAN(Instances!HK19:Instances!HK19),"min", MIN(Instances!HK19:Instances!HK19),"max", MAX(Instances!HK19:Instances!HK19),"diff", MAX(Instances!HK19:Instances!HK19)-MIN(Instances!HK19:Instances!HK19))</f>
        <v>0</v>
      </c>
      <c r="HL19" s="1" cm="1">
        <f t="array" ref="HL19">_xlfn.SWITCH($A$2,"average", AVERAGE(Instances!HL19:Instances!HL19),"median", MEDIAN(Instances!HL19:Instances!HL19),"min", MIN(Instances!HL19:Instances!HL19),"max", MAX(Instances!HL19:Instances!HL19),"diff", MAX(Instances!HL19:Instances!HL19)-MIN(Instances!HL19:Instances!HL19))</f>
        <v>0</v>
      </c>
      <c r="HM19" s="1" cm="1">
        <f t="array" ref="HM19">_xlfn.SWITCH($A$2,"average", AVERAGE(Instances!HM19:Instances!HM19),"median", MEDIAN(Instances!HM19:Instances!HM19),"min", MIN(Instances!HM19:Instances!HM19),"max", MAX(Instances!HM19:Instances!HM19),"diff", MAX(Instances!HM19:Instances!HM19)-MIN(Instances!HM19:Instances!HM19))</f>
        <v>0</v>
      </c>
      <c r="HN19" s="1" cm="1">
        <f t="array" ref="HN19">_xlfn.SWITCH($A$2,"average", AVERAGE(Instances!HN19:Instances!HN19),"median", MEDIAN(Instances!HN19:Instances!HN19),"min", MIN(Instances!HN19:Instances!HN19),"max", MAX(Instances!HN19:Instances!HN19),"diff", MAX(Instances!HN19:Instances!HN19)-MIN(Instances!HN19:Instances!HN19))</f>
        <v>0</v>
      </c>
      <c r="HO19" s="1" cm="1">
        <f t="array" ref="HO19">_xlfn.SWITCH($A$2,"average", AVERAGE(Instances!HO19:Instances!HO19),"median", MEDIAN(Instances!HO19:Instances!HO19),"min", MIN(Instances!HO19:Instances!HO19),"max", MAX(Instances!HO19:Instances!HO19),"diff", MAX(Instances!HO19:Instances!HO19)-MIN(Instances!HO19:Instances!HO19))</f>
        <v>0</v>
      </c>
      <c r="HP19" s="1" cm="1">
        <f t="array" ref="HP19">_xlfn.SWITCH($A$2,"average", AVERAGE(Instances!HP19:Instances!HP19),"median", MEDIAN(Instances!HP19:Instances!HP19),"min", MIN(Instances!HP19:Instances!HP19),"max", MAX(Instances!HP19:Instances!HP19),"diff", MAX(Instances!HP19:Instances!HP19)-MIN(Instances!HP19:Instances!HP19))</f>
        <v>0</v>
      </c>
      <c r="HQ19" s="1" cm="1">
        <f t="array" ref="HQ19">_xlfn.SWITCH($A$2,"average", AVERAGE(Instances!HQ19:Instances!HQ19),"median", MEDIAN(Instances!HQ19:Instances!HQ19),"min", MIN(Instances!HQ19:Instances!HQ19),"max", MAX(Instances!HQ19:Instances!HQ19),"diff", MAX(Instances!HQ19:Instances!HQ19)-MIN(Instances!HQ19:Instances!HQ19))</f>
        <v>0</v>
      </c>
      <c r="HR19" s="1" cm="1">
        <f t="array" ref="HR19">_xlfn.SWITCH($A$2,"average", AVERAGE(Instances!HR19:Instances!HR19),"median", MEDIAN(Instances!HR19:Instances!HR19),"min", MIN(Instances!HR19:Instances!HR19),"max", MAX(Instances!HR19:Instances!HR19),"diff", MAX(Instances!HR19:Instances!HR19)-MIN(Instances!HR19:Instances!HR19))</f>
        <v>0</v>
      </c>
      <c r="HS19" s="1" cm="1">
        <f t="array" ref="HS19">_xlfn.SWITCH($A$2,"average", AVERAGE(Instances!HS19:Instances!HS19),"median", MEDIAN(Instances!HS19:Instances!HS19),"min", MIN(Instances!HS19:Instances!HS19),"max", MAX(Instances!HS19:Instances!HS19),"diff", MAX(Instances!HS19:Instances!HS19)-MIN(Instances!HS19:Instances!HS19))</f>
        <v>0</v>
      </c>
      <c r="HT19" s="1" cm="1">
        <f t="array" ref="HT19">_xlfn.SWITCH($A$2,"average", AVERAGE(Instances!HT19:Instances!HT19),"median", MEDIAN(Instances!HT19:Instances!HT19),"min", MIN(Instances!HT19:Instances!HT19),"max", MAX(Instances!HT19:Instances!HT19),"diff", MAX(Instances!HT19:Instances!HT19)-MIN(Instances!HT19:Instances!HT19))</f>
        <v>0</v>
      </c>
      <c r="HU19" s="1" cm="1">
        <f t="array" ref="HU19">_xlfn.SWITCH($A$2,"average", AVERAGE(Instances!HU19:Instances!HU19),"median", MEDIAN(Instances!HU19:Instances!HU19),"min", MIN(Instances!HU19:Instances!HU19),"max", MAX(Instances!HU19:Instances!HU19),"diff", MAX(Instances!HU19:Instances!HU19)-MIN(Instances!HU19:Instances!HU19))</f>
        <v>0</v>
      </c>
      <c r="HV19" s="1" cm="1">
        <f t="array" ref="HV19">_xlfn.SWITCH($A$2,"average", AVERAGE(Instances!HV19:Instances!HV19),"median", MEDIAN(Instances!HV19:Instances!HV19),"min", MIN(Instances!HV19:Instances!HV19),"max", MAX(Instances!HV19:Instances!HV19),"diff", MAX(Instances!HV19:Instances!HV19)-MIN(Instances!HV19:Instances!HV19))</f>
        <v>0</v>
      </c>
      <c r="HW19" s="1" cm="1">
        <f t="array" ref="HW19">_xlfn.SWITCH($A$2,"average", AVERAGE(Instances!HW19:Instances!HW19),"median", MEDIAN(Instances!HW19:Instances!HW19),"min", MIN(Instances!HW19:Instances!HW19),"max", MAX(Instances!HW19:Instances!HW19),"diff", MAX(Instances!HW19:Instances!HW19)-MIN(Instances!HW19:Instances!HW19))</f>
        <v>0</v>
      </c>
      <c r="HX19" s="1"/>
      <c r="HY19" s="1" cm="1">
        <f t="array" ref="HY19">_xlfn.SWITCH($A$2,"average", AVERAGE(Instances!HY19:Instances!HY19),"median", MEDIAN(Instances!HY19:Instances!HY19),"min", MIN(Instances!HY19:Instances!HY19),"max", MAX(Instances!HY19:Instances!HY19),"diff", MAX(Instances!HY19:Instances!HY19)-MIN(Instances!HY19:Instances!HY19))</f>
        <v>0</v>
      </c>
      <c r="HZ19" s="1" cm="1">
        <f t="array" ref="HZ19">_xlfn.SWITCH($A$2,"average", AVERAGE(Instances!HZ19:Instances!HZ19),"median", MEDIAN(Instances!HZ19:Instances!HZ19),"min", MIN(Instances!HZ19:Instances!HZ19),"max", MAX(Instances!HZ19:Instances!HZ19),"diff", MAX(Instances!HZ19:Instances!HZ19)-MIN(Instances!HZ19:Instances!HZ19))</f>
        <v>0</v>
      </c>
      <c r="IA19" s="1" cm="1">
        <f t="array" ref="IA19">_xlfn.SWITCH($A$2,"average", AVERAGE(Instances!IA19:Instances!IA19),"median", MEDIAN(Instances!IA19:Instances!IA19),"min", MIN(Instances!IA19:Instances!IA19),"max", MAX(Instances!IA19:Instances!IA19),"diff", MAX(Instances!IA19:Instances!IA19)-MIN(Instances!IA19:Instances!IA19))</f>
        <v>0</v>
      </c>
      <c r="IB19" s="1" cm="1">
        <f t="array" ref="IB19">_xlfn.SWITCH($A$2,"average", AVERAGE(Instances!IB19:Instances!IB19),"median", MEDIAN(Instances!IB19:Instances!IB19),"min", MIN(Instances!IB19:Instances!IB19),"max", MAX(Instances!IB19:Instances!IB19),"diff", MAX(Instances!IB19:Instances!IB19)-MIN(Instances!IB19:Instances!IB19))</f>
        <v>0</v>
      </c>
      <c r="IC19" s="1" cm="1">
        <f t="array" ref="IC19">_xlfn.SWITCH($A$2,"average", AVERAGE(Instances!IC19:Instances!IC19),"median", MEDIAN(Instances!IC19:Instances!IC19),"min", MIN(Instances!IC19:Instances!IC19),"max", MAX(Instances!IC19:Instances!IC19),"diff", MAX(Instances!IC19:Instances!IC19)-MIN(Instances!IC19:Instances!IC19))</f>
        <v>0</v>
      </c>
      <c r="ID19" s="1" cm="1">
        <f t="array" ref="ID19">_xlfn.SWITCH($A$2,"average", AVERAGE(Instances!ID19:Instances!ID19),"median", MEDIAN(Instances!ID19:Instances!ID19),"min", MIN(Instances!ID19:Instances!ID19),"max", MAX(Instances!ID19:Instances!ID19),"diff", MAX(Instances!ID19:Instances!ID19)-MIN(Instances!ID19:Instances!ID19))</f>
        <v>0</v>
      </c>
      <c r="IE19" s="1" cm="1">
        <f t="array" ref="IE19">_xlfn.SWITCH($A$2,"average", AVERAGE(Instances!IE19:Instances!IE19),"median", MEDIAN(Instances!IE19:Instances!IE19),"min", MIN(Instances!IE19:Instances!IE19),"max", MAX(Instances!IE19:Instances!IE19),"diff", MAX(Instances!IE19:Instances!IE19)-MIN(Instances!IE19:Instances!IE19))</f>
        <v>0</v>
      </c>
      <c r="IF19" s="1" cm="1">
        <f t="array" ref="IF19">_xlfn.SWITCH($A$2,"average", AVERAGE(Instances!IF19:Instances!IF19),"median", MEDIAN(Instances!IF19:Instances!IF19),"min", MIN(Instances!IF19:Instances!IF19),"max", MAX(Instances!IF19:Instances!IF19),"diff", MAX(Instances!IF19:Instances!IF19)-MIN(Instances!IF19:Instances!IF19))</f>
        <v>0</v>
      </c>
      <c r="IG19" s="1" cm="1">
        <f t="array" ref="IG19">_xlfn.SWITCH($A$2,"average", AVERAGE(Instances!IG19:Instances!IG19),"median", MEDIAN(Instances!IG19:Instances!IG19),"min", MIN(Instances!IG19:Instances!IG19),"max", MAX(Instances!IG19:Instances!IG19),"diff", MAX(Instances!IG19:Instances!IG19)-MIN(Instances!IG19:Instances!IG19))</f>
        <v>0</v>
      </c>
      <c r="IH19" s="1" cm="1">
        <f t="array" ref="IH19">_xlfn.SWITCH($A$2,"average", AVERAGE(Instances!IH19:Instances!IH19),"median", MEDIAN(Instances!IH19:Instances!IH19),"min", MIN(Instances!IH19:Instances!IH19),"max", MAX(Instances!IH19:Instances!IH19),"diff", MAX(Instances!IH19:Instances!IH19)-MIN(Instances!IH19:Instances!IH19))</f>
        <v>0</v>
      </c>
      <c r="II19" s="1" cm="1">
        <f t="array" ref="II19">_xlfn.SWITCH($A$2,"average", AVERAGE(Instances!II19:Instances!II19),"median", MEDIAN(Instances!II19:Instances!II19),"min", MIN(Instances!II19:Instances!II19),"max", MAX(Instances!II19:Instances!II19),"diff", MAX(Instances!II19:Instances!II19)-MIN(Instances!II19:Instances!II19))</f>
        <v>0</v>
      </c>
      <c r="IJ19" s="1" cm="1">
        <f t="array" ref="IJ19">_xlfn.SWITCH($A$2,"average", AVERAGE(Instances!IJ19:Instances!IJ19),"median", MEDIAN(Instances!IJ19:Instances!IJ19),"min", MIN(Instances!IJ19:Instances!IJ19),"max", MAX(Instances!IJ19:Instances!IJ19),"diff", MAX(Instances!IJ19:Instances!IJ19)-MIN(Instances!IJ19:Instances!IJ19))</f>
        <v>0</v>
      </c>
      <c r="IK19" s="1" cm="1">
        <f t="array" ref="IK19">_xlfn.SWITCH($A$2,"average", AVERAGE(Instances!IK19:Instances!IK19),"median", MEDIAN(Instances!IK19:Instances!IK19),"min", MIN(Instances!IK19:Instances!IK19),"max", MAX(Instances!IK19:Instances!IK19),"diff", MAX(Instances!IK19:Instances!IK19)-MIN(Instances!IK19:Instances!IK19))</f>
        <v>0</v>
      </c>
      <c r="IL19" s="1" cm="1">
        <f t="array" ref="IL19">_xlfn.SWITCH($A$2,"average", AVERAGE(Instances!IL19:Instances!IL19),"median", MEDIAN(Instances!IL19:Instances!IL19),"min", MIN(Instances!IL19:Instances!IL19),"max", MAX(Instances!IL19:Instances!IL19),"diff", MAX(Instances!IL19:Instances!IL19)-MIN(Instances!IL19:Instances!IL19))</f>
        <v>0</v>
      </c>
      <c r="IM19" s="1" cm="1">
        <f t="array" ref="IM19">_xlfn.SWITCH($A$2,"average", AVERAGE(Instances!IM19:Instances!IM19),"median", MEDIAN(Instances!IM19:Instances!IM19),"min", MIN(Instances!IM19:Instances!IM19),"max", MAX(Instances!IM19:Instances!IM19),"diff", MAX(Instances!IM19:Instances!IM19)-MIN(Instances!IM19:Instances!IM19))</f>
        <v>0</v>
      </c>
      <c r="IN19" s="1" cm="1">
        <f t="array" ref="IN19">_xlfn.SWITCH($A$2,"average", AVERAGE(Instances!IN19:Instances!IN19),"median", MEDIAN(Instances!IN19:Instances!IN19),"min", MIN(Instances!IN19:Instances!IN19),"max", MAX(Instances!IN19:Instances!IN19),"diff", MAX(Instances!IN19:Instances!IN19)-MIN(Instances!IN19:Instances!IN19))</f>
        <v>0</v>
      </c>
      <c r="IO19" s="1" cm="1">
        <f t="array" ref="IO19">_xlfn.SWITCH($A$2,"average", AVERAGE(Instances!IO19:Instances!IO19),"median", MEDIAN(Instances!IO19:Instances!IO19),"min", MIN(Instances!IO19:Instances!IO19),"max", MAX(Instances!IO19:Instances!IO19),"diff", MAX(Instances!IO19:Instances!IO19)-MIN(Instances!IO19:Instances!IO19))</f>
        <v>0</v>
      </c>
      <c r="IP19" s="1"/>
      <c r="IQ19" s="1" cm="1">
        <f t="array" ref="IQ19">_xlfn.SWITCH($A$2,"average", AVERAGE(Instances!IQ19:Instances!IQ19),"median", MEDIAN(Instances!IQ19:Instances!IQ19),"min", MIN(Instances!IQ19:Instances!IQ19),"max", MAX(Instances!IQ19:Instances!IQ19),"diff", MAX(Instances!IQ19:Instances!IQ19)-MIN(Instances!IQ19:Instances!IQ19))</f>
        <v>0</v>
      </c>
      <c r="IR19" s="1" cm="1">
        <f t="array" ref="IR19">_xlfn.SWITCH($A$2,"average", AVERAGE(Instances!IR19:Instances!IR19),"median", MEDIAN(Instances!IR19:Instances!IR19),"min", MIN(Instances!IR19:Instances!IR19),"max", MAX(Instances!IR19:Instances!IR19),"diff", MAX(Instances!IR19:Instances!IR19)-MIN(Instances!IR19:Instances!IR19))</f>
        <v>0</v>
      </c>
      <c r="IS19" s="1" cm="1">
        <f t="array" ref="IS19">_xlfn.SWITCH($A$2,"average", AVERAGE(Instances!IS19:Instances!IS19),"median", MEDIAN(Instances!IS19:Instances!IS19),"min", MIN(Instances!IS19:Instances!IS19),"max", MAX(Instances!IS19:Instances!IS19),"diff", MAX(Instances!IS19:Instances!IS19)-MIN(Instances!IS19:Instances!IS19))</f>
        <v>0</v>
      </c>
      <c r="IT19" s="1" cm="1">
        <f t="array" ref="IT19">_xlfn.SWITCH($A$2,"average", AVERAGE(Instances!IT19:Instances!IT19),"median", MEDIAN(Instances!IT19:Instances!IT19),"min", MIN(Instances!IT19:Instances!IT19),"max", MAX(Instances!IT19:Instances!IT19),"diff", MAX(Instances!IT19:Instances!IT19)-MIN(Instances!IT19:Instances!IT19))</f>
        <v>0</v>
      </c>
      <c r="IU19" s="1" cm="1">
        <f t="array" ref="IU19">_xlfn.SWITCH($A$2,"average", AVERAGE(Instances!IU19:Instances!IU19),"median", MEDIAN(Instances!IU19:Instances!IU19),"min", MIN(Instances!IU19:Instances!IU19),"max", MAX(Instances!IU19:Instances!IU19),"diff", MAX(Instances!IU19:Instances!IU19)-MIN(Instances!IU19:Instances!IU19))</f>
        <v>0</v>
      </c>
      <c r="IV19" s="1" cm="1">
        <f t="array" ref="IV19">_xlfn.SWITCH($A$2,"average", AVERAGE(Instances!IV19:Instances!IV19),"median", MEDIAN(Instances!IV19:Instances!IV19),"min", MIN(Instances!IV19:Instances!IV19),"max", MAX(Instances!IV19:Instances!IV19),"diff", MAX(Instances!IV19:Instances!IV19)-MIN(Instances!IV19:Instances!IV19))</f>
        <v>0</v>
      </c>
      <c r="IW19" s="1" cm="1">
        <f t="array" ref="IW19">_xlfn.SWITCH($A$2,"average", AVERAGE(Instances!IW19:Instances!IW19),"median", MEDIAN(Instances!IW19:Instances!IW19),"min", MIN(Instances!IW19:Instances!IW19),"max", MAX(Instances!IW19:Instances!IW19),"diff", MAX(Instances!IW19:Instances!IW19)-MIN(Instances!IW19:Instances!IW19))</f>
        <v>0</v>
      </c>
      <c r="IX19" s="1" cm="1">
        <f t="array" ref="IX19">_xlfn.SWITCH($A$2,"average", AVERAGE(Instances!IX19:Instances!IX19),"median", MEDIAN(Instances!IX19:Instances!IX19),"min", MIN(Instances!IX19:Instances!IX19),"max", MAX(Instances!IX19:Instances!IX19),"diff", MAX(Instances!IX19:Instances!IX19)-MIN(Instances!IX19:Instances!IX19))</f>
        <v>0</v>
      </c>
      <c r="IY19" s="1" cm="1">
        <f t="array" ref="IY19">_xlfn.SWITCH($A$2,"average", AVERAGE(Instances!IY19:Instances!IY19),"median", MEDIAN(Instances!IY19:Instances!IY19),"min", MIN(Instances!IY19:Instances!IY19),"max", MAX(Instances!IY19:Instances!IY19),"diff", MAX(Instances!IY19:Instances!IY19)-MIN(Instances!IY19:Instances!IY19))</f>
        <v>0</v>
      </c>
      <c r="IZ19" s="1" cm="1">
        <f t="array" ref="IZ19">_xlfn.SWITCH($A$2,"average", AVERAGE(Instances!IZ19:Instances!IZ19),"median", MEDIAN(Instances!IZ19:Instances!IZ19),"min", MIN(Instances!IZ19:Instances!IZ19),"max", MAX(Instances!IZ19:Instances!IZ19),"diff", MAX(Instances!IZ19:Instances!IZ19)-MIN(Instances!IZ19:Instances!IZ19))</f>
        <v>0</v>
      </c>
      <c r="JA19" s="1" cm="1">
        <f t="array" ref="JA19">_xlfn.SWITCH($A$2,"average", AVERAGE(Instances!JA19:Instances!JA19),"median", MEDIAN(Instances!JA19:Instances!JA19),"min", MIN(Instances!JA19:Instances!JA19),"max", MAX(Instances!JA19:Instances!JA19),"diff", MAX(Instances!JA19:Instances!JA19)-MIN(Instances!JA19:Instances!JA19))</f>
        <v>0</v>
      </c>
      <c r="JB19" s="1" cm="1">
        <f t="array" ref="JB19">_xlfn.SWITCH($A$2,"average", AVERAGE(Instances!JB19:Instances!JB19),"median", MEDIAN(Instances!JB19:Instances!JB19),"min", MIN(Instances!JB19:Instances!JB19),"max", MAX(Instances!JB19:Instances!JB19),"diff", MAX(Instances!JB19:Instances!JB19)-MIN(Instances!JB19:Instances!JB19))</f>
        <v>0</v>
      </c>
      <c r="JC19" s="1" cm="1">
        <f t="array" ref="JC19">_xlfn.SWITCH($A$2,"average", AVERAGE(Instances!JC19:Instances!JC19),"median", MEDIAN(Instances!JC19:Instances!JC19),"min", MIN(Instances!JC19:Instances!JC19),"max", MAX(Instances!JC19:Instances!JC19),"diff", MAX(Instances!JC19:Instances!JC19)-MIN(Instances!JC19:Instances!JC19))</f>
        <v>0</v>
      </c>
      <c r="JD19" s="1" cm="1">
        <f t="array" ref="JD19">_xlfn.SWITCH($A$2,"average", AVERAGE(Instances!JD19:Instances!JD19),"median", MEDIAN(Instances!JD19:Instances!JD19),"min", MIN(Instances!JD19:Instances!JD19),"max", MAX(Instances!JD19:Instances!JD19),"diff", MAX(Instances!JD19:Instances!JD19)-MIN(Instances!JD19:Instances!JD19))</f>
        <v>0</v>
      </c>
      <c r="JE19" s="1" cm="1">
        <f t="array" ref="JE19">_xlfn.SWITCH($A$2,"average", AVERAGE(Instances!JE19:Instances!JE19),"median", MEDIAN(Instances!JE19:Instances!JE19),"min", MIN(Instances!JE19:Instances!JE19),"max", MAX(Instances!JE19:Instances!JE19),"diff", MAX(Instances!JE19:Instances!JE19)-MIN(Instances!JE19:Instances!JE19))</f>
        <v>0</v>
      </c>
      <c r="JF19" s="1" cm="1">
        <f t="array" ref="JF19">_xlfn.SWITCH($A$2,"average", AVERAGE(Instances!JF19:Instances!JF19),"median", MEDIAN(Instances!JF19:Instances!JF19),"min", MIN(Instances!JF19:Instances!JF19),"max", MAX(Instances!JF19:Instances!JF19),"diff", MAX(Instances!JF19:Instances!JF19)-MIN(Instances!JF19:Instances!JF19))</f>
        <v>0</v>
      </c>
      <c r="JG19" s="1" cm="1">
        <f t="array" ref="JG19">_xlfn.SWITCH($A$2,"average", AVERAGE(Instances!JG19:Instances!JG19),"median", MEDIAN(Instances!JG19:Instances!JG19),"min", MIN(Instances!JG19:Instances!JG19),"max", MAX(Instances!JG19:Instances!JG19),"diff", MAX(Instances!JG19:Instances!JG19)-MIN(Instances!JG19:Instances!JG19))</f>
        <v>0</v>
      </c>
      <c r="JH19" s="1"/>
      <c r="JI19" s="1" cm="1">
        <f t="array" ref="JI19">_xlfn.SWITCH($A$2,"average", AVERAGE(Instances!JI19:Instances!JI19),"median", MEDIAN(Instances!JI19:Instances!JI19),"min", MIN(Instances!JI19:Instances!JI19),"max", MAX(Instances!JI19:Instances!JI19),"diff", MAX(Instances!JI19:Instances!JI19)-MIN(Instances!JI19:Instances!JI19))</f>
        <v>0</v>
      </c>
      <c r="JJ19" s="1" cm="1">
        <f t="array" ref="JJ19">_xlfn.SWITCH($A$2,"average", AVERAGE(Instances!JJ19:Instances!JJ19),"median", MEDIAN(Instances!JJ19:Instances!JJ19),"min", MIN(Instances!JJ19:Instances!JJ19),"max", MAX(Instances!JJ19:Instances!JJ19),"diff", MAX(Instances!JJ19:Instances!JJ19)-MIN(Instances!JJ19:Instances!JJ19))</f>
        <v>0</v>
      </c>
      <c r="JK19" s="1" cm="1">
        <f t="array" ref="JK19">_xlfn.SWITCH($A$2,"average", AVERAGE(Instances!JK19:Instances!JK19),"median", MEDIAN(Instances!JK19:Instances!JK19),"min", MIN(Instances!JK19:Instances!JK19),"max", MAX(Instances!JK19:Instances!JK19),"diff", MAX(Instances!JK19:Instances!JK19)-MIN(Instances!JK19:Instances!JK19))</f>
        <v>0</v>
      </c>
      <c r="JL19" s="1" cm="1">
        <f t="array" ref="JL19">_xlfn.SWITCH($A$2,"average", AVERAGE(Instances!JL19:Instances!JL19),"median", MEDIAN(Instances!JL19:Instances!JL19),"min", MIN(Instances!JL19:Instances!JL19),"max", MAX(Instances!JL19:Instances!JL19),"diff", MAX(Instances!JL19:Instances!JL19)-MIN(Instances!JL19:Instances!JL19))</f>
        <v>0</v>
      </c>
      <c r="JM19" s="1" cm="1">
        <f t="array" ref="JM19">_xlfn.SWITCH($A$2,"average", AVERAGE(Instances!JM19:Instances!JM19),"median", MEDIAN(Instances!JM19:Instances!JM19),"min", MIN(Instances!JM19:Instances!JM19),"max", MAX(Instances!JM19:Instances!JM19),"diff", MAX(Instances!JM19:Instances!JM19)-MIN(Instances!JM19:Instances!JM19))</f>
        <v>0</v>
      </c>
      <c r="JN19" s="1" cm="1">
        <f t="array" ref="JN19">_xlfn.SWITCH($A$2,"average", AVERAGE(Instances!JN19:Instances!JN19),"median", MEDIAN(Instances!JN19:Instances!JN19),"min", MIN(Instances!JN19:Instances!JN19),"max", MAX(Instances!JN19:Instances!JN19),"diff", MAX(Instances!JN19:Instances!JN19)-MIN(Instances!JN19:Instances!JN19))</f>
        <v>0</v>
      </c>
      <c r="JO19" s="1" cm="1">
        <f t="array" ref="JO19">_xlfn.SWITCH($A$2,"average", AVERAGE(Instances!JO19:Instances!JO19),"median", MEDIAN(Instances!JO19:Instances!JO19),"min", MIN(Instances!JO19:Instances!JO19),"max", MAX(Instances!JO19:Instances!JO19),"diff", MAX(Instances!JO19:Instances!JO19)-MIN(Instances!JO19:Instances!JO19))</f>
        <v>0</v>
      </c>
      <c r="JP19" s="1" cm="1">
        <f t="array" ref="JP19">_xlfn.SWITCH($A$2,"average", AVERAGE(Instances!JP19:Instances!JP19),"median", MEDIAN(Instances!JP19:Instances!JP19),"min", MIN(Instances!JP19:Instances!JP19),"max", MAX(Instances!JP19:Instances!JP19),"diff", MAX(Instances!JP19:Instances!JP19)-MIN(Instances!JP19:Instances!JP19))</f>
        <v>0</v>
      </c>
      <c r="JQ19" s="1" cm="1">
        <f t="array" ref="JQ19">_xlfn.SWITCH($A$2,"average", AVERAGE(Instances!JQ19:Instances!JQ19),"median", MEDIAN(Instances!JQ19:Instances!JQ19),"min", MIN(Instances!JQ19:Instances!JQ19),"max", MAX(Instances!JQ19:Instances!JQ19),"diff", MAX(Instances!JQ19:Instances!JQ19)-MIN(Instances!JQ19:Instances!JQ19))</f>
        <v>0</v>
      </c>
      <c r="JR19" s="1" cm="1">
        <f t="array" ref="JR19">_xlfn.SWITCH($A$2,"average", AVERAGE(Instances!JR19:Instances!JR19),"median", MEDIAN(Instances!JR19:Instances!JR19),"min", MIN(Instances!JR19:Instances!JR19),"max", MAX(Instances!JR19:Instances!JR19),"diff", MAX(Instances!JR19:Instances!JR19)-MIN(Instances!JR19:Instances!JR19))</f>
        <v>0</v>
      </c>
      <c r="JS19" s="1" cm="1">
        <f t="array" ref="JS19">_xlfn.SWITCH($A$2,"average", AVERAGE(Instances!JS19:Instances!JS19),"median", MEDIAN(Instances!JS19:Instances!JS19),"min", MIN(Instances!JS19:Instances!JS19),"max", MAX(Instances!JS19:Instances!JS19),"diff", MAX(Instances!JS19:Instances!JS19)-MIN(Instances!JS19:Instances!JS19))</f>
        <v>0</v>
      </c>
      <c r="JT19" s="1" cm="1">
        <f t="array" ref="JT19">_xlfn.SWITCH($A$2,"average", AVERAGE(Instances!JT19:Instances!JT19),"median", MEDIAN(Instances!JT19:Instances!JT19),"min", MIN(Instances!JT19:Instances!JT19),"max", MAX(Instances!JT19:Instances!JT19),"diff", MAX(Instances!JT19:Instances!JT19)-MIN(Instances!JT19:Instances!JT19))</f>
        <v>0</v>
      </c>
      <c r="JU19" s="1" cm="1">
        <f t="array" ref="JU19">_xlfn.SWITCH($A$2,"average", AVERAGE(Instances!JU19:Instances!JU19),"median", MEDIAN(Instances!JU19:Instances!JU19),"min", MIN(Instances!JU19:Instances!JU19),"max", MAX(Instances!JU19:Instances!JU19),"diff", MAX(Instances!JU19:Instances!JU19)-MIN(Instances!JU19:Instances!JU19))</f>
        <v>0</v>
      </c>
      <c r="JV19" s="1" cm="1">
        <f t="array" ref="JV19">_xlfn.SWITCH($A$2,"average", AVERAGE(Instances!JV19:Instances!JV19),"median", MEDIAN(Instances!JV19:Instances!JV19),"min", MIN(Instances!JV19:Instances!JV19),"max", MAX(Instances!JV19:Instances!JV19),"diff", MAX(Instances!JV19:Instances!JV19)-MIN(Instances!JV19:Instances!JV19))</f>
        <v>0</v>
      </c>
      <c r="JW19" s="1" cm="1">
        <f t="array" ref="JW19">_xlfn.SWITCH($A$2,"average", AVERAGE(Instances!JW19:Instances!JW19),"median", MEDIAN(Instances!JW19:Instances!JW19),"min", MIN(Instances!JW19:Instances!JW19),"max", MAX(Instances!JW19:Instances!JW19),"diff", MAX(Instances!JW19:Instances!JW19)-MIN(Instances!JW19:Instances!JW19))</f>
        <v>0</v>
      </c>
      <c r="JX19" s="1" cm="1">
        <f t="array" ref="JX19">_xlfn.SWITCH($A$2,"average", AVERAGE(Instances!JX19:Instances!JX19),"median", MEDIAN(Instances!JX19:Instances!JX19),"min", MIN(Instances!JX19:Instances!JX19),"max", MAX(Instances!JX19:Instances!JX19),"diff", MAX(Instances!JX19:Instances!JX19)-MIN(Instances!JX19:Instances!JX19))</f>
        <v>0</v>
      </c>
      <c r="JY19" s="1" cm="1">
        <f t="array" ref="JY19">_xlfn.SWITCH($A$2,"average", AVERAGE(Instances!JY19:Instances!JY19),"median", MEDIAN(Instances!JY19:Instances!JY19),"min", MIN(Instances!JY19:Instances!JY19),"max", MAX(Instances!JY19:Instances!JY19),"diff", MAX(Instances!JY19:Instances!JY19)-MIN(Instances!JY19:Instances!JY19))</f>
        <v>0</v>
      </c>
      <c r="JZ19" s="1"/>
      <c r="KA19" s="1" cm="1">
        <f t="array" ref="KA19">_xlfn.SWITCH($A$2,"average", AVERAGE(Instances!KA19:Instances!KA19),"median", MEDIAN(Instances!KA19:Instances!KA19),"min", MIN(Instances!KA19:Instances!KA19),"max", MAX(Instances!KA19:Instances!KA19),"diff", MAX(Instances!KA19:Instances!KA19)-MIN(Instances!KA19:Instances!KA19))</f>
        <v>0</v>
      </c>
      <c r="KB19" s="1" cm="1">
        <f t="array" ref="KB19">_xlfn.SWITCH($A$2,"average", AVERAGE(Instances!KB19:Instances!KB19),"median", MEDIAN(Instances!KB19:Instances!KB19),"min", MIN(Instances!KB19:Instances!KB19),"max", MAX(Instances!KB19:Instances!KB19),"diff", MAX(Instances!KB19:Instances!KB19)-MIN(Instances!KB19:Instances!KB19))</f>
        <v>0</v>
      </c>
      <c r="KC19" s="1" cm="1">
        <f t="array" ref="KC19">_xlfn.SWITCH($A$2,"average", AVERAGE(Instances!KC19:Instances!KC19),"median", MEDIAN(Instances!KC19:Instances!KC19),"min", MIN(Instances!KC19:Instances!KC19),"max", MAX(Instances!KC19:Instances!KC19),"diff", MAX(Instances!KC19:Instances!KC19)-MIN(Instances!KC19:Instances!KC19))</f>
        <v>0</v>
      </c>
      <c r="KD19" s="1" cm="1">
        <f t="array" ref="KD19">_xlfn.SWITCH($A$2,"average", AVERAGE(Instances!KD19:Instances!KD19),"median", MEDIAN(Instances!KD19:Instances!KD19),"min", MIN(Instances!KD19:Instances!KD19),"max", MAX(Instances!KD19:Instances!KD19),"diff", MAX(Instances!KD19:Instances!KD19)-MIN(Instances!KD19:Instances!KD19))</f>
        <v>0</v>
      </c>
      <c r="KE19" s="1" cm="1">
        <f t="array" ref="KE19">_xlfn.SWITCH($A$2,"average", AVERAGE(Instances!KE19:Instances!KE19),"median", MEDIAN(Instances!KE19:Instances!KE19),"min", MIN(Instances!KE19:Instances!KE19),"max", MAX(Instances!KE19:Instances!KE19),"diff", MAX(Instances!KE19:Instances!KE19)-MIN(Instances!KE19:Instances!KE19))</f>
        <v>0</v>
      </c>
      <c r="KF19" s="1" cm="1">
        <f t="array" ref="KF19">_xlfn.SWITCH($A$2,"average", AVERAGE(Instances!KF19:Instances!KF19),"median", MEDIAN(Instances!KF19:Instances!KF19),"min", MIN(Instances!KF19:Instances!KF19),"max", MAX(Instances!KF19:Instances!KF19),"diff", MAX(Instances!KF19:Instances!KF19)-MIN(Instances!KF19:Instances!KF19))</f>
        <v>0</v>
      </c>
      <c r="KG19" s="1" cm="1">
        <f t="array" ref="KG19">_xlfn.SWITCH($A$2,"average", AVERAGE(Instances!KG19:Instances!KG19),"median", MEDIAN(Instances!KG19:Instances!KG19),"min", MIN(Instances!KG19:Instances!KG19),"max", MAX(Instances!KG19:Instances!KG19),"diff", MAX(Instances!KG19:Instances!KG19)-MIN(Instances!KG19:Instances!KG19))</f>
        <v>0</v>
      </c>
      <c r="KH19" s="1" cm="1">
        <f t="array" ref="KH19">_xlfn.SWITCH($A$2,"average", AVERAGE(Instances!KH19:Instances!KH19),"median", MEDIAN(Instances!KH19:Instances!KH19),"min", MIN(Instances!KH19:Instances!KH19),"max", MAX(Instances!KH19:Instances!KH19),"diff", MAX(Instances!KH19:Instances!KH19)-MIN(Instances!KH19:Instances!KH19))</f>
        <v>0</v>
      </c>
      <c r="KI19" s="1" cm="1">
        <f t="array" ref="KI19">_xlfn.SWITCH($A$2,"average", AVERAGE(Instances!KI19:Instances!KI19),"median", MEDIAN(Instances!KI19:Instances!KI19),"min", MIN(Instances!KI19:Instances!KI19),"max", MAX(Instances!KI19:Instances!KI19),"diff", MAX(Instances!KI19:Instances!KI19)-MIN(Instances!KI19:Instances!KI19))</f>
        <v>0</v>
      </c>
      <c r="KJ19" s="1" cm="1">
        <f t="array" ref="KJ19">_xlfn.SWITCH($A$2,"average", AVERAGE(Instances!KJ19:Instances!KJ19),"median", MEDIAN(Instances!KJ19:Instances!KJ19),"min", MIN(Instances!KJ19:Instances!KJ19),"max", MAX(Instances!KJ19:Instances!KJ19),"diff", MAX(Instances!KJ19:Instances!KJ19)-MIN(Instances!KJ19:Instances!KJ19))</f>
        <v>0</v>
      </c>
      <c r="KK19" s="1" cm="1">
        <f t="array" ref="KK19">_xlfn.SWITCH($A$2,"average", AVERAGE(Instances!KK19:Instances!KK19),"median", MEDIAN(Instances!KK19:Instances!KK19),"min", MIN(Instances!KK19:Instances!KK19),"max", MAX(Instances!KK19:Instances!KK19),"diff", MAX(Instances!KK19:Instances!KK19)-MIN(Instances!KK19:Instances!KK19))</f>
        <v>0</v>
      </c>
      <c r="KL19" s="1" cm="1">
        <f t="array" ref="KL19">_xlfn.SWITCH($A$2,"average", AVERAGE(Instances!KL19:Instances!KL19),"median", MEDIAN(Instances!KL19:Instances!KL19),"min", MIN(Instances!KL19:Instances!KL19),"max", MAX(Instances!KL19:Instances!KL19),"diff", MAX(Instances!KL19:Instances!KL19)-MIN(Instances!KL19:Instances!KL19))</f>
        <v>0</v>
      </c>
      <c r="KM19" s="1" cm="1">
        <f t="array" ref="KM19">_xlfn.SWITCH($A$2,"average", AVERAGE(Instances!KM19:Instances!KM19),"median", MEDIAN(Instances!KM19:Instances!KM19),"min", MIN(Instances!KM19:Instances!KM19),"max", MAX(Instances!KM19:Instances!KM19),"diff", MAX(Instances!KM19:Instances!KM19)-MIN(Instances!KM19:Instances!KM19))</f>
        <v>0</v>
      </c>
      <c r="KN19" s="1" cm="1">
        <f t="array" ref="KN19">_xlfn.SWITCH($A$2,"average", AVERAGE(Instances!KN19:Instances!KN19),"median", MEDIAN(Instances!KN19:Instances!KN19),"min", MIN(Instances!KN19:Instances!KN19),"max", MAX(Instances!KN19:Instances!KN19),"diff", MAX(Instances!KN19:Instances!KN19)-MIN(Instances!KN19:Instances!KN19))</f>
        <v>0</v>
      </c>
      <c r="KO19" s="1" cm="1">
        <f t="array" ref="KO19">_xlfn.SWITCH($A$2,"average", AVERAGE(Instances!KO19:Instances!KO19),"median", MEDIAN(Instances!KO19:Instances!KO19),"min", MIN(Instances!KO19:Instances!KO19),"max", MAX(Instances!KO19:Instances!KO19),"diff", MAX(Instances!KO19:Instances!KO19)-MIN(Instances!KO19:Instances!KO19))</f>
        <v>0</v>
      </c>
      <c r="KP19" s="1" cm="1">
        <f t="array" ref="KP19">_xlfn.SWITCH($A$2,"average", AVERAGE(Instances!KP19:Instances!KP19),"median", MEDIAN(Instances!KP19:Instances!KP19),"min", MIN(Instances!KP19:Instances!KP19),"max", MAX(Instances!KP19:Instances!KP19),"diff", MAX(Instances!KP19:Instances!KP19)-MIN(Instances!KP19:Instances!KP19))</f>
        <v>0</v>
      </c>
      <c r="KQ19" s="1" cm="1">
        <f t="array" ref="KQ19">_xlfn.SWITCH($A$2,"average", AVERAGE(Instances!KQ19:Instances!KQ19),"median", MEDIAN(Instances!KQ19:Instances!KQ19),"min", MIN(Instances!KQ19:Instances!KQ19),"max", MAX(Instances!KQ19:Instances!KQ19),"diff", MAX(Instances!KQ19:Instances!KQ19)-MIN(Instances!KQ19:Instances!KQ19))</f>
        <v>0</v>
      </c>
      <c r="KR19" s="1"/>
      <c r="KS19" s="1" cm="1">
        <f t="array" ref="KS19">_xlfn.SWITCH($A$2,"average", AVERAGE(Instances!KS19:Instances!KS19),"median", MEDIAN(Instances!KS19:Instances!KS19),"min", MIN(Instances!KS19:Instances!KS19),"max", MAX(Instances!KS19:Instances!KS19),"diff", MAX(Instances!KS19:Instances!KS19)-MIN(Instances!KS19:Instances!KS19))</f>
        <v>0</v>
      </c>
      <c r="KT19" s="1" cm="1">
        <f t="array" ref="KT19">_xlfn.SWITCH($A$2,"average", AVERAGE(Instances!KT19:Instances!KT19),"median", MEDIAN(Instances!KT19:Instances!KT19),"min", MIN(Instances!KT19:Instances!KT19),"max", MAX(Instances!KT19:Instances!KT19),"diff", MAX(Instances!KT19:Instances!KT19)-MIN(Instances!KT19:Instances!KT19))</f>
        <v>0</v>
      </c>
      <c r="KU19" s="1" cm="1">
        <f t="array" ref="KU19">_xlfn.SWITCH($A$2,"average", AVERAGE(Instances!KU19:Instances!KU19),"median", MEDIAN(Instances!KU19:Instances!KU19),"min", MIN(Instances!KU19:Instances!KU19),"max", MAX(Instances!KU19:Instances!KU19),"diff", MAX(Instances!KU19:Instances!KU19)-MIN(Instances!KU19:Instances!KU19))</f>
        <v>0</v>
      </c>
      <c r="KV19" s="1" cm="1">
        <f t="array" ref="KV19">_xlfn.SWITCH($A$2,"average", AVERAGE(Instances!KV19:Instances!KV19),"median", MEDIAN(Instances!KV19:Instances!KV19),"min", MIN(Instances!KV19:Instances!KV19),"max", MAX(Instances!KV19:Instances!KV19),"diff", MAX(Instances!KV19:Instances!KV19)-MIN(Instances!KV19:Instances!KV19))</f>
        <v>0</v>
      </c>
      <c r="KW19" s="1" cm="1">
        <f t="array" ref="KW19">_xlfn.SWITCH($A$2,"average", AVERAGE(Instances!KW19:Instances!KW19),"median", MEDIAN(Instances!KW19:Instances!KW19),"min", MIN(Instances!KW19:Instances!KW19),"max", MAX(Instances!KW19:Instances!KW19),"diff", MAX(Instances!KW19:Instances!KW19)-MIN(Instances!KW19:Instances!KW19))</f>
        <v>0</v>
      </c>
      <c r="KX19" s="1" cm="1">
        <f t="array" ref="KX19">_xlfn.SWITCH($A$2,"average", AVERAGE(Instances!KX19:Instances!KX19),"median", MEDIAN(Instances!KX19:Instances!KX19),"min", MIN(Instances!KX19:Instances!KX19),"max", MAX(Instances!KX19:Instances!KX19),"diff", MAX(Instances!KX19:Instances!KX19)-MIN(Instances!KX19:Instances!KX19))</f>
        <v>0</v>
      </c>
      <c r="KY19" s="1" cm="1">
        <f t="array" ref="KY19">_xlfn.SWITCH($A$2,"average", AVERAGE(Instances!KY19:Instances!KY19),"median", MEDIAN(Instances!KY19:Instances!KY19),"min", MIN(Instances!KY19:Instances!KY19),"max", MAX(Instances!KY19:Instances!KY19),"diff", MAX(Instances!KY19:Instances!KY19)-MIN(Instances!KY19:Instances!KY19))</f>
        <v>0</v>
      </c>
      <c r="KZ19" s="1" cm="1">
        <f t="array" ref="KZ19">_xlfn.SWITCH($A$2,"average", AVERAGE(Instances!KZ19:Instances!KZ19),"median", MEDIAN(Instances!KZ19:Instances!KZ19),"min", MIN(Instances!KZ19:Instances!KZ19),"max", MAX(Instances!KZ19:Instances!KZ19),"diff", MAX(Instances!KZ19:Instances!KZ19)-MIN(Instances!KZ19:Instances!KZ19))</f>
        <v>0</v>
      </c>
      <c r="LA19" s="1" cm="1">
        <f t="array" ref="LA19">_xlfn.SWITCH($A$2,"average", AVERAGE(Instances!LA19:Instances!LA19),"median", MEDIAN(Instances!LA19:Instances!LA19),"min", MIN(Instances!LA19:Instances!LA19),"max", MAX(Instances!LA19:Instances!LA19),"diff", MAX(Instances!LA19:Instances!LA19)-MIN(Instances!LA19:Instances!LA19))</f>
        <v>0</v>
      </c>
      <c r="LB19" s="1" cm="1">
        <f t="array" ref="LB19">_xlfn.SWITCH($A$2,"average", AVERAGE(Instances!LB19:Instances!LB19),"median", MEDIAN(Instances!LB19:Instances!LB19),"min", MIN(Instances!LB19:Instances!LB19),"max", MAX(Instances!LB19:Instances!LB19),"diff", MAX(Instances!LB19:Instances!LB19)-MIN(Instances!LB19:Instances!LB19))</f>
        <v>0</v>
      </c>
      <c r="LC19" s="1" cm="1">
        <f t="array" ref="LC19">_xlfn.SWITCH($A$2,"average", AVERAGE(Instances!LC19:Instances!LC19),"median", MEDIAN(Instances!LC19:Instances!LC19),"min", MIN(Instances!LC19:Instances!LC19),"max", MAX(Instances!LC19:Instances!LC19),"diff", MAX(Instances!LC19:Instances!LC19)-MIN(Instances!LC19:Instances!LC19))</f>
        <v>0</v>
      </c>
      <c r="LD19" s="1" cm="1">
        <f t="array" ref="LD19">_xlfn.SWITCH($A$2,"average", AVERAGE(Instances!LD19:Instances!LD19),"median", MEDIAN(Instances!LD19:Instances!LD19),"min", MIN(Instances!LD19:Instances!LD19),"max", MAX(Instances!LD19:Instances!LD19),"diff", MAX(Instances!LD19:Instances!LD19)-MIN(Instances!LD19:Instances!LD19))</f>
        <v>0</v>
      </c>
      <c r="LE19" s="1" cm="1">
        <f t="array" ref="LE19">_xlfn.SWITCH($A$2,"average", AVERAGE(Instances!LE19:Instances!LE19),"median", MEDIAN(Instances!LE19:Instances!LE19),"min", MIN(Instances!LE19:Instances!LE19),"max", MAX(Instances!LE19:Instances!LE19),"diff", MAX(Instances!LE19:Instances!LE19)-MIN(Instances!LE19:Instances!LE19))</f>
        <v>0</v>
      </c>
      <c r="LF19" s="1" cm="1">
        <f t="array" ref="LF19">_xlfn.SWITCH($A$2,"average", AVERAGE(Instances!LF19:Instances!LF19),"median", MEDIAN(Instances!LF19:Instances!LF19),"min", MIN(Instances!LF19:Instances!LF19),"max", MAX(Instances!LF19:Instances!LF19),"diff", MAX(Instances!LF19:Instances!LF19)-MIN(Instances!LF19:Instances!LF19))</f>
        <v>0</v>
      </c>
      <c r="LG19" s="1" cm="1">
        <f t="array" ref="LG19">_xlfn.SWITCH($A$2,"average", AVERAGE(Instances!LG19:Instances!LG19),"median", MEDIAN(Instances!LG19:Instances!LG19),"min", MIN(Instances!LG19:Instances!LG19),"max", MAX(Instances!LG19:Instances!LG19),"diff", MAX(Instances!LG19:Instances!LG19)-MIN(Instances!LG19:Instances!LG19))</f>
        <v>0</v>
      </c>
      <c r="LH19" s="1" cm="1">
        <f t="array" ref="LH19">_xlfn.SWITCH($A$2,"average", AVERAGE(Instances!LH19:Instances!LH19),"median", MEDIAN(Instances!LH19:Instances!LH19),"min", MIN(Instances!LH19:Instances!LH19),"max", MAX(Instances!LH19:Instances!LH19),"diff", MAX(Instances!LH19:Instances!LH19)-MIN(Instances!LH19:Instances!LH19))</f>
        <v>0</v>
      </c>
      <c r="LI19" s="1" cm="1">
        <f t="array" ref="LI19">_xlfn.SWITCH($A$2,"average", AVERAGE(Instances!LI19:Instances!LI19),"median", MEDIAN(Instances!LI19:Instances!LI19),"min", MIN(Instances!LI19:Instances!LI19),"max", MAX(Instances!LI19:Instances!LI19),"diff", MAX(Instances!LI19:Instances!LI19)-MIN(Instances!LI19:Instances!LI19))</f>
        <v>0</v>
      </c>
      <c r="LJ19" s="1"/>
      <c r="LK19" s="1" cm="1">
        <f t="array" ref="LK19">_xlfn.SWITCH($A$2,"average", AVERAGE(Instances!LK19:Instances!LK19),"median", MEDIAN(Instances!LK19:Instances!LK19),"min", MIN(Instances!LK19:Instances!LK19),"max", MAX(Instances!LK19:Instances!LK19),"diff", MAX(Instances!LK19:Instances!LK19)-MIN(Instances!LK19:Instances!LK19))</f>
        <v>0</v>
      </c>
      <c r="LL19" s="1" cm="1">
        <f t="array" ref="LL19">_xlfn.SWITCH($A$2,"average", AVERAGE(Instances!LL19:Instances!LL19),"median", MEDIAN(Instances!LL19:Instances!LL19),"min", MIN(Instances!LL19:Instances!LL19),"max", MAX(Instances!LL19:Instances!LL19),"diff", MAX(Instances!LL19:Instances!LL19)-MIN(Instances!LL19:Instances!LL19))</f>
        <v>0</v>
      </c>
      <c r="LM19" s="1" cm="1">
        <f t="array" ref="LM19">_xlfn.SWITCH($A$2,"average", AVERAGE(Instances!LM19:Instances!LM19),"median", MEDIAN(Instances!LM19:Instances!LM19),"min", MIN(Instances!LM19:Instances!LM19),"max", MAX(Instances!LM19:Instances!LM19),"diff", MAX(Instances!LM19:Instances!LM19)-MIN(Instances!LM19:Instances!LM19))</f>
        <v>0</v>
      </c>
      <c r="LN19" s="1" cm="1">
        <f t="array" ref="LN19">_xlfn.SWITCH($A$2,"average", AVERAGE(Instances!LN19:Instances!LN19),"median", MEDIAN(Instances!LN19:Instances!LN19),"min", MIN(Instances!LN19:Instances!LN19),"max", MAX(Instances!LN19:Instances!LN19),"diff", MAX(Instances!LN19:Instances!LN19)-MIN(Instances!LN19:Instances!LN19))</f>
        <v>0</v>
      </c>
      <c r="LO19" s="1" cm="1">
        <f t="array" ref="LO19">_xlfn.SWITCH($A$2,"average", AVERAGE(Instances!LO19:Instances!LO19),"median", MEDIAN(Instances!LO19:Instances!LO19),"min", MIN(Instances!LO19:Instances!LO19),"max", MAX(Instances!LO19:Instances!LO19),"diff", MAX(Instances!LO19:Instances!LO19)-MIN(Instances!LO19:Instances!LO19))</f>
        <v>0</v>
      </c>
      <c r="LP19" s="1" cm="1">
        <f t="array" ref="LP19">_xlfn.SWITCH($A$2,"average", AVERAGE(Instances!LP19:Instances!LP19),"median", MEDIAN(Instances!LP19:Instances!LP19),"min", MIN(Instances!LP19:Instances!LP19),"max", MAX(Instances!LP19:Instances!LP19),"diff", MAX(Instances!LP19:Instances!LP19)-MIN(Instances!LP19:Instances!LP19))</f>
        <v>0</v>
      </c>
      <c r="LQ19" s="1" cm="1">
        <f t="array" ref="LQ19">_xlfn.SWITCH($A$2,"average", AVERAGE(Instances!LQ19:Instances!LQ19),"median", MEDIAN(Instances!LQ19:Instances!LQ19),"min", MIN(Instances!LQ19:Instances!LQ19),"max", MAX(Instances!LQ19:Instances!LQ19),"diff", MAX(Instances!LQ19:Instances!LQ19)-MIN(Instances!LQ19:Instances!LQ19))</f>
        <v>0</v>
      </c>
      <c r="LR19" s="1" cm="1">
        <f t="array" ref="LR19">_xlfn.SWITCH($A$2,"average", AVERAGE(Instances!LR19:Instances!LR19),"median", MEDIAN(Instances!LR19:Instances!LR19),"min", MIN(Instances!LR19:Instances!LR19),"max", MAX(Instances!LR19:Instances!LR19),"diff", MAX(Instances!LR19:Instances!LR19)-MIN(Instances!LR19:Instances!LR19))</f>
        <v>0</v>
      </c>
      <c r="LS19" s="1" cm="1">
        <f t="array" ref="LS19">_xlfn.SWITCH($A$2,"average", AVERAGE(Instances!LS19:Instances!LS19),"median", MEDIAN(Instances!LS19:Instances!LS19),"min", MIN(Instances!LS19:Instances!LS19),"max", MAX(Instances!LS19:Instances!LS19),"diff", MAX(Instances!LS19:Instances!LS19)-MIN(Instances!LS19:Instances!LS19))</f>
        <v>0</v>
      </c>
      <c r="LT19" s="1" cm="1">
        <f t="array" ref="LT19">_xlfn.SWITCH($A$2,"average", AVERAGE(Instances!LT19:Instances!LT19),"median", MEDIAN(Instances!LT19:Instances!LT19),"min", MIN(Instances!LT19:Instances!LT19),"max", MAX(Instances!LT19:Instances!LT19),"diff", MAX(Instances!LT19:Instances!LT19)-MIN(Instances!LT19:Instances!LT19))</f>
        <v>0</v>
      </c>
      <c r="LU19" s="1" cm="1">
        <f t="array" ref="LU19">_xlfn.SWITCH($A$2,"average", AVERAGE(Instances!LU19:Instances!LU19),"median", MEDIAN(Instances!LU19:Instances!LU19),"min", MIN(Instances!LU19:Instances!LU19),"max", MAX(Instances!LU19:Instances!LU19),"diff", MAX(Instances!LU19:Instances!LU19)-MIN(Instances!LU19:Instances!LU19))</f>
        <v>0</v>
      </c>
      <c r="LV19" s="1" cm="1">
        <f t="array" ref="LV19">_xlfn.SWITCH($A$2,"average", AVERAGE(Instances!LV19:Instances!LV19),"median", MEDIAN(Instances!LV19:Instances!LV19),"min", MIN(Instances!LV19:Instances!LV19),"max", MAX(Instances!LV19:Instances!LV19),"diff", MAX(Instances!LV19:Instances!LV19)-MIN(Instances!LV19:Instances!LV19))</f>
        <v>0</v>
      </c>
      <c r="LW19" s="1" cm="1">
        <f t="array" ref="LW19">_xlfn.SWITCH($A$2,"average", AVERAGE(Instances!LW19:Instances!LW19),"median", MEDIAN(Instances!LW19:Instances!LW19),"min", MIN(Instances!LW19:Instances!LW19),"max", MAX(Instances!LW19:Instances!LW19),"diff", MAX(Instances!LW19:Instances!LW19)-MIN(Instances!LW19:Instances!LW19))</f>
        <v>0</v>
      </c>
      <c r="LX19" s="1" cm="1">
        <f t="array" ref="LX19">_xlfn.SWITCH($A$2,"average", AVERAGE(Instances!LX19:Instances!LX19),"median", MEDIAN(Instances!LX19:Instances!LX19),"min", MIN(Instances!LX19:Instances!LX19),"max", MAX(Instances!LX19:Instances!LX19),"diff", MAX(Instances!LX19:Instances!LX19)-MIN(Instances!LX19:Instances!LX19))</f>
        <v>0</v>
      </c>
      <c r="LY19" s="1" cm="1">
        <f t="array" ref="LY19">_xlfn.SWITCH($A$2,"average", AVERAGE(Instances!LY19:Instances!LY19),"median", MEDIAN(Instances!LY19:Instances!LY19),"min", MIN(Instances!LY19:Instances!LY19),"max", MAX(Instances!LY19:Instances!LY19),"diff", MAX(Instances!LY19:Instances!LY19)-MIN(Instances!LY19:Instances!LY19))</f>
        <v>0</v>
      </c>
      <c r="LZ19" s="1" cm="1">
        <f t="array" ref="LZ19">_xlfn.SWITCH($A$2,"average", AVERAGE(Instances!LZ19:Instances!LZ19),"median", MEDIAN(Instances!LZ19:Instances!LZ19),"min", MIN(Instances!LZ19:Instances!LZ19),"max", MAX(Instances!LZ19:Instances!LZ19),"diff", MAX(Instances!LZ19:Instances!LZ19)-MIN(Instances!LZ19:Instances!LZ19))</f>
        <v>0</v>
      </c>
      <c r="MA19" s="1" cm="1">
        <f t="array" ref="MA19">_xlfn.SWITCH($A$2,"average", AVERAGE(Instances!MA19:Instances!MA19),"median", MEDIAN(Instances!MA19:Instances!MA19),"min", MIN(Instances!MA19:Instances!MA19),"max", MAX(Instances!MA19:Instances!MA19),"diff", MAX(Instances!MA19:Instances!MA19)-MIN(Instances!MA19:Instances!MA19))</f>
        <v>0</v>
      </c>
      <c r="MB19" s="1"/>
      <c r="MC19" s="1" cm="1">
        <f t="array" ref="MC19">_xlfn.SWITCH($A$2,"average", AVERAGE(Instances!MC19:Instances!MC19),"median", MEDIAN(Instances!MC19:Instances!MC19),"min", MIN(Instances!MC19:Instances!MC19),"max", MAX(Instances!MC19:Instances!MC19),"diff", MAX(Instances!MC19:Instances!MC19)-MIN(Instances!MC19:Instances!MC19))</f>
        <v>0</v>
      </c>
      <c r="MD19" s="1" cm="1">
        <f t="array" ref="MD19">_xlfn.SWITCH($A$2,"average", AVERAGE(Instances!MD19:Instances!MD19),"median", MEDIAN(Instances!MD19:Instances!MD19),"min", MIN(Instances!MD19:Instances!MD19),"max", MAX(Instances!MD19:Instances!MD19),"diff", MAX(Instances!MD19:Instances!MD19)-MIN(Instances!MD19:Instances!MD19))</f>
        <v>0</v>
      </c>
      <c r="ME19" s="1" cm="1">
        <f t="array" ref="ME19">_xlfn.SWITCH($A$2,"average", AVERAGE(Instances!ME19:Instances!ME19),"median", MEDIAN(Instances!ME19:Instances!ME19),"min", MIN(Instances!ME19:Instances!ME19),"max", MAX(Instances!ME19:Instances!ME19),"diff", MAX(Instances!ME19:Instances!ME19)-MIN(Instances!ME19:Instances!ME19))</f>
        <v>0</v>
      </c>
      <c r="MF19" s="1" cm="1">
        <f t="array" ref="MF19">_xlfn.SWITCH($A$2,"average", AVERAGE(Instances!MF19:Instances!MF19),"median", MEDIAN(Instances!MF19:Instances!MF19),"min", MIN(Instances!MF19:Instances!MF19),"max", MAX(Instances!MF19:Instances!MF19),"diff", MAX(Instances!MF19:Instances!MF19)-MIN(Instances!MF19:Instances!MF19))</f>
        <v>0</v>
      </c>
      <c r="MG19" s="1" cm="1">
        <f t="array" ref="MG19">_xlfn.SWITCH($A$2,"average", AVERAGE(Instances!MG19:Instances!MG19),"median", MEDIAN(Instances!MG19:Instances!MG19),"min", MIN(Instances!MG19:Instances!MG19),"max", MAX(Instances!MG19:Instances!MG19),"diff", MAX(Instances!MG19:Instances!MG19)-MIN(Instances!MG19:Instances!MG19))</f>
        <v>0</v>
      </c>
      <c r="MH19" s="1" cm="1">
        <f t="array" ref="MH19">_xlfn.SWITCH($A$2,"average", AVERAGE(Instances!MH19:Instances!MH19),"median", MEDIAN(Instances!MH19:Instances!MH19),"min", MIN(Instances!MH19:Instances!MH19),"max", MAX(Instances!MH19:Instances!MH19),"diff", MAX(Instances!MH19:Instances!MH19)-MIN(Instances!MH19:Instances!MH19))</f>
        <v>0</v>
      </c>
      <c r="MI19" s="1" cm="1">
        <f t="array" ref="MI19">_xlfn.SWITCH($A$2,"average", AVERAGE(Instances!MI19:Instances!MI19),"median", MEDIAN(Instances!MI19:Instances!MI19),"min", MIN(Instances!MI19:Instances!MI19),"max", MAX(Instances!MI19:Instances!MI19),"diff", MAX(Instances!MI19:Instances!MI19)-MIN(Instances!MI19:Instances!MI19))</f>
        <v>0</v>
      </c>
      <c r="MJ19" s="1" cm="1">
        <f t="array" ref="MJ19">_xlfn.SWITCH($A$2,"average", AVERAGE(Instances!MJ19:Instances!MJ19),"median", MEDIAN(Instances!MJ19:Instances!MJ19),"min", MIN(Instances!MJ19:Instances!MJ19),"max", MAX(Instances!MJ19:Instances!MJ19),"diff", MAX(Instances!MJ19:Instances!MJ19)-MIN(Instances!MJ19:Instances!MJ19))</f>
        <v>0</v>
      </c>
      <c r="MK19" s="1" cm="1">
        <f t="array" ref="MK19">_xlfn.SWITCH($A$2,"average", AVERAGE(Instances!MK19:Instances!MK19),"median", MEDIAN(Instances!MK19:Instances!MK19),"min", MIN(Instances!MK19:Instances!MK19),"max", MAX(Instances!MK19:Instances!MK19),"diff", MAX(Instances!MK19:Instances!MK19)-MIN(Instances!MK19:Instances!MK19))</f>
        <v>0</v>
      </c>
      <c r="ML19" s="1" cm="1">
        <f t="array" ref="ML19">_xlfn.SWITCH($A$2,"average", AVERAGE(Instances!ML19:Instances!ML19),"median", MEDIAN(Instances!ML19:Instances!ML19),"min", MIN(Instances!ML19:Instances!ML19),"max", MAX(Instances!ML19:Instances!ML19),"diff", MAX(Instances!ML19:Instances!ML19)-MIN(Instances!ML19:Instances!ML19))</f>
        <v>0</v>
      </c>
      <c r="MM19" s="1" cm="1">
        <f t="array" ref="MM19">_xlfn.SWITCH($A$2,"average", AVERAGE(Instances!MM19:Instances!MM19),"median", MEDIAN(Instances!MM19:Instances!MM19),"min", MIN(Instances!MM19:Instances!MM19),"max", MAX(Instances!MM19:Instances!MM19),"diff", MAX(Instances!MM19:Instances!MM19)-MIN(Instances!MM19:Instances!MM19))</f>
        <v>0</v>
      </c>
      <c r="MN19" s="1" cm="1">
        <f t="array" ref="MN19">_xlfn.SWITCH($A$2,"average", AVERAGE(Instances!MN19:Instances!MN19),"median", MEDIAN(Instances!MN19:Instances!MN19),"min", MIN(Instances!MN19:Instances!MN19),"max", MAX(Instances!MN19:Instances!MN19),"diff", MAX(Instances!MN19:Instances!MN19)-MIN(Instances!MN19:Instances!MN19))</f>
        <v>0</v>
      </c>
      <c r="MO19" s="1" cm="1">
        <f t="array" ref="MO19">_xlfn.SWITCH($A$2,"average", AVERAGE(Instances!MO19:Instances!MO19),"median", MEDIAN(Instances!MO19:Instances!MO19),"min", MIN(Instances!MO19:Instances!MO19),"max", MAX(Instances!MO19:Instances!MO19),"diff", MAX(Instances!MO19:Instances!MO19)-MIN(Instances!MO19:Instances!MO19))</f>
        <v>0</v>
      </c>
      <c r="MP19" s="1" cm="1">
        <f t="array" ref="MP19">_xlfn.SWITCH($A$2,"average", AVERAGE(Instances!MP19:Instances!MP19),"median", MEDIAN(Instances!MP19:Instances!MP19),"min", MIN(Instances!MP19:Instances!MP19),"max", MAX(Instances!MP19:Instances!MP19),"diff", MAX(Instances!MP19:Instances!MP19)-MIN(Instances!MP19:Instances!MP19))</f>
        <v>0</v>
      </c>
      <c r="MQ19" s="1" cm="1">
        <f t="array" ref="MQ19">_xlfn.SWITCH($A$2,"average", AVERAGE(Instances!MQ19:Instances!MQ19),"median", MEDIAN(Instances!MQ19:Instances!MQ19),"min", MIN(Instances!MQ19:Instances!MQ19),"max", MAX(Instances!MQ19:Instances!MQ19),"diff", MAX(Instances!MQ19:Instances!MQ19)-MIN(Instances!MQ19:Instances!MQ19))</f>
        <v>0</v>
      </c>
      <c r="MR19" s="1" cm="1">
        <f t="array" ref="MR19">_xlfn.SWITCH($A$2,"average", AVERAGE(Instances!MR19:Instances!MR19),"median", MEDIAN(Instances!MR19:Instances!MR19),"min", MIN(Instances!MR19:Instances!MR19),"max", MAX(Instances!MR19:Instances!MR19),"diff", MAX(Instances!MR19:Instances!MR19)-MIN(Instances!MR19:Instances!MR19))</f>
        <v>0</v>
      </c>
      <c r="MS19" s="1" cm="1">
        <f t="array" ref="MS19">_xlfn.SWITCH($A$2,"average", AVERAGE(Instances!MS19:Instances!MS19),"median", MEDIAN(Instances!MS19:Instances!MS19),"min", MIN(Instances!MS19:Instances!MS19),"max", MAX(Instances!MS19:Instances!MS19),"diff", MAX(Instances!MS19:Instances!MS19)-MIN(Instances!MS19:Instances!MS19))</f>
        <v>0</v>
      </c>
      <c r="MT19" s="1"/>
      <c r="MU19" s="1" cm="1">
        <f t="array" ref="MU19">_xlfn.SWITCH($A$2,"average", AVERAGE(Instances!MU19:Instances!MU19),"median", MEDIAN(Instances!MU19:Instances!MU19),"min", MIN(Instances!MU19:Instances!MU19),"max", MAX(Instances!MU19:Instances!MU19),"diff", MAX(Instances!MU19:Instances!MU19)-MIN(Instances!MU19:Instances!MU19))</f>
        <v>0</v>
      </c>
      <c r="MV19" s="1" cm="1">
        <f t="array" ref="MV19">_xlfn.SWITCH($A$2,"average", AVERAGE(Instances!MV19:Instances!MV19),"median", MEDIAN(Instances!MV19:Instances!MV19),"min", MIN(Instances!MV19:Instances!MV19),"max", MAX(Instances!MV19:Instances!MV19),"diff", MAX(Instances!MV19:Instances!MV19)-MIN(Instances!MV19:Instances!MV19))</f>
        <v>0</v>
      </c>
      <c r="MW19" s="1" cm="1">
        <f t="array" ref="MW19">_xlfn.SWITCH($A$2,"average", AVERAGE(Instances!MW19:Instances!MW19),"median", MEDIAN(Instances!MW19:Instances!MW19),"min", MIN(Instances!MW19:Instances!MW19),"max", MAX(Instances!MW19:Instances!MW19),"diff", MAX(Instances!MW19:Instances!MW19)-MIN(Instances!MW19:Instances!MW19))</f>
        <v>0</v>
      </c>
      <c r="MX19" s="1" cm="1">
        <f t="array" ref="MX19">_xlfn.SWITCH($A$2,"average", AVERAGE(Instances!MX19:Instances!MX19),"median", MEDIAN(Instances!MX19:Instances!MX19),"min", MIN(Instances!MX19:Instances!MX19),"max", MAX(Instances!MX19:Instances!MX19),"diff", MAX(Instances!MX19:Instances!MX19)-MIN(Instances!MX19:Instances!MX19))</f>
        <v>0</v>
      </c>
      <c r="MY19" s="1" cm="1">
        <f t="array" ref="MY19">_xlfn.SWITCH($A$2,"average", AVERAGE(Instances!MY19:Instances!MY19),"median", MEDIAN(Instances!MY19:Instances!MY19),"min", MIN(Instances!MY19:Instances!MY19),"max", MAX(Instances!MY19:Instances!MY19),"diff", MAX(Instances!MY19:Instances!MY19)-MIN(Instances!MY19:Instances!MY19))</f>
        <v>0</v>
      </c>
      <c r="MZ19" s="1" cm="1">
        <f t="array" ref="MZ19">_xlfn.SWITCH($A$2,"average", AVERAGE(Instances!MZ19:Instances!MZ19),"median", MEDIAN(Instances!MZ19:Instances!MZ19),"min", MIN(Instances!MZ19:Instances!MZ19),"max", MAX(Instances!MZ19:Instances!MZ19),"diff", MAX(Instances!MZ19:Instances!MZ19)-MIN(Instances!MZ19:Instances!MZ19))</f>
        <v>0</v>
      </c>
      <c r="NA19" s="1" cm="1">
        <f t="array" ref="NA19">_xlfn.SWITCH($A$2,"average", AVERAGE(Instances!NA19:Instances!NA19),"median", MEDIAN(Instances!NA19:Instances!NA19),"min", MIN(Instances!NA19:Instances!NA19),"max", MAX(Instances!NA19:Instances!NA19),"diff", MAX(Instances!NA19:Instances!NA19)-MIN(Instances!NA19:Instances!NA19))</f>
        <v>0</v>
      </c>
      <c r="NB19" s="1" cm="1">
        <f t="array" ref="NB19">_xlfn.SWITCH($A$2,"average", AVERAGE(Instances!NB19:Instances!NB19),"median", MEDIAN(Instances!NB19:Instances!NB19),"min", MIN(Instances!NB19:Instances!NB19),"max", MAX(Instances!NB19:Instances!NB19),"diff", MAX(Instances!NB19:Instances!NB19)-MIN(Instances!NB19:Instances!NB19))</f>
        <v>0</v>
      </c>
      <c r="NC19" s="1" cm="1">
        <f t="array" ref="NC19">_xlfn.SWITCH($A$2,"average", AVERAGE(Instances!NC19:Instances!NC19),"median", MEDIAN(Instances!NC19:Instances!NC19),"min", MIN(Instances!NC19:Instances!NC19),"max", MAX(Instances!NC19:Instances!NC19),"diff", MAX(Instances!NC19:Instances!NC19)-MIN(Instances!NC19:Instances!NC19))</f>
        <v>0</v>
      </c>
      <c r="ND19" s="1" cm="1">
        <f t="array" ref="ND19">_xlfn.SWITCH($A$2,"average", AVERAGE(Instances!ND19:Instances!ND19),"median", MEDIAN(Instances!ND19:Instances!ND19),"min", MIN(Instances!ND19:Instances!ND19),"max", MAX(Instances!ND19:Instances!ND19),"diff", MAX(Instances!ND19:Instances!ND19)-MIN(Instances!ND19:Instances!ND19))</f>
        <v>0</v>
      </c>
      <c r="NE19" s="1" cm="1">
        <f t="array" ref="NE19">_xlfn.SWITCH($A$2,"average", AVERAGE(Instances!NE19:Instances!NE19),"median", MEDIAN(Instances!NE19:Instances!NE19),"min", MIN(Instances!NE19:Instances!NE19),"max", MAX(Instances!NE19:Instances!NE19),"diff", MAX(Instances!NE19:Instances!NE19)-MIN(Instances!NE19:Instances!NE19))</f>
        <v>0</v>
      </c>
      <c r="NF19" s="1" cm="1">
        <f t="array" ref="NF19">_xlfn.SWITCH($A$2,"average", AVERAGE(Instances!NF19:Instances!NF19),"median", MEDIAN(Instances!NF19:Instances!NF19),"min", MIN(Instances!NF19:Instances!NF19),"max", MAX(Instances!NF19:Instances!NF19),"diff", MAX(Instances!NF19:Instances!NF19)-MIN(Instances!NF19:Instances!NF19))</f>
        <v>0</v>
      </c>
      <c r="NG19" s="1" cm="1">
        <f t="array" ref="NG19">_xlfn.SWITCH($A$2,"average", AVERAGE(Instances!NG19:Instances!NG19),"median", MEDIAN(Instances!NG19:Instances!NG19),"min", MIN(Instances!NG19:Instances!NG19),"max", MAX(Instances!NG19:Instances!NG19),"diff", MAX(Instances!NG19:Instances!NG19)-MIN(Instances!NG19:Instances!NG19))</f>
        <v>0</v>
      </c>
      <c r="NH19" s="1" cm="1">
        <f t="array" ref="NH19">_xlfn.SWITCH($A$2,"average", AVERAGE(Instances!NH19:Instances!NH19),"median", MEDIAN(Instances!NH19:Instances!NH19),"min", MIN(Instances!NH19:Instances!NH19),"max", MAX(Instances!NH19:Instances!NH19),"diff", MAX(Instances!NH19:Instances!NH19)-MIN(Instances!NH19:Instances!NH19))</f>
        <v>0</v>
      </c>
      <c r="NI19" s="1" cm="1">
        <f t="array" ref="NI19">_xlfn.SWITCH($A$2,"average", AVERAGE(Instances!NI19:Instances!NI19),"median", MEDIAN(Instances!NI19:Instances!NI19),"min", MIN(Instances!NI19:Instances!NI19),"max", MAX(Instances!NI19:Instances!NI19),"diff", MAX(Instances!NI19:Instances!NI19)-MIN(Instances!NI19:Instances!NI19))</f>
        <v>0</v>
      </c>
      <c r="NJ19" s="1" cm="1">
        <f t="array" ref="NJ19">_xlfn.SWITCH($A$2,"average", AVERAGE(Instances!NJ19:Instances!NJ19),"median", MEDIAN(Instances!NJ19:Instances!NJ19),"min", MIN(Instances!NJ19:Instances!NJ19),"max", MAX(Instances!NJ19:Instances!NJ19),"diff", MAX(Instances!NJ19:Instances!NJ19)-MIN(Instances!NJ19:Instances!NJ19))</f>
        <v>0</v>
      </c>
      <c r="NK19" s="1" cm="1">
        <f t="array" ref="NK19">_xlfn.SWITCH($A$2,"average", AVERAGE(Instances!NK19:Instances!NK19),"median", MEDIAN(Instances!NK19:Instances!NK19),"min", MIN(Instances!NK19:Instances!NK19),"max", MAX(Instances!NK19:Instances!NK19),"diff", MAX(Instances!NK19:Instances!NK19)-MIN(Instances!NK19:Instances!NK19))</f>
        <v>0</v>
      </c>
      <c r="NL19" s="1"/>
      <c r="NM19" s="1" cm="1">
        <f t="array" ref="NM19">_xlfn.SWITCH($A$2,"average", AVERAGE(Instances!NM19:Instances!NM19),"median", MEDIAN(Instances!NM19:Instances!NM19),"min", MIN(Instances!NM19:Instances!NM19),"max", MAX(Instances!NM19:Instances!NM19),"diff", MAX(Instances!NM19:Instances!NM19)-MIN(Instances!NM19:Instances!NM19))</f>
        <v>0</v>
      </c>
      <c r="NN19" s="1" cm="1">
        <f t="array" ref="NN19">_xlfn.SWITCH($A$2,"average", AVERAGE(Instances!NN19:Instances!NN19),"median", MEDIAN(Instances!NN19:Instances!NN19),"min", MIN(Instances!NN19:Instances!NN19),"max", MAX(Instances!NN19:Instances!NN19),"diff", MAX(Instances!NN19:Instances!NN19)-MIN(Instances!NN19:Instances!NN19))</f>
        <v>0</v>
      </c>
      <c r="NO19" s="1" cm="1">
        <f t="array" ref="NO19">_xlfn.SWITCH($A$2,"average", AVERAGE(Instances!NO19:Instances!NO19),"median", MEDIAN(Instances!NO19:Instances!NO19),"min", MIN(Instances!NO19:Instances!NO19),"max", MAX(Instances!NO19:Instances!NO19),"diff", MAX(Instances!NO19:Instances!NO19)-MIN(Instances!NO19:Instances!NO19))</f>
        <v>0</v>
      </c>
      <c r="NP19" s="1" cm="1">
        <f t="array" ref="NP19">_xlfn.SWITCH($A$2,"average", AVERAGE(Instances!NP19:Instances!NP19),"median", MEDIAN(Instances!NP19:Instances!NP19),"min", MIN(Instances!NP19:Instances!NP19),"max", MAX(Instances!NP19:Instances!NP19),"diff", MAX(Instances!NP19:Instances!NP19)-MIN(Instances!NP19:Instances!NP19))</f>
        <v>0</v>
      </c>
      <c r="NQ19" s="1" cm="1">
        <f t="array" ref="NQ19">_xlfn.SWITCH($A$2,"average", AVERAGE(Instances!NQ19:Instances!NQ19),"median", MEDIAN(Instances!NQ19:Instances!NQ19),"min", MIN(Instances!NQ19:Instances!NQ19),"max", MAX(Instances!NQ19:Instances!NQ19),"diff", MAX(Instances!NQ19:Instances!NQ19)-MIN(Instances!NQ19:Instances!NQ19))</f>
        <v>0</v>
      </c>
      <c r="NR19" s="1" cm="1">
        <f t="array" ref="NR19">_xlfn.SWITCH($A$2,"average", AVERAGE(Instances!NR19:Instances!NR19),"median", MEDIAN(Instances!NR19:Instances!NR19),"min", MIN(Instances!NR19:Instances!NR19),"max", MAX(Instances!NR19:Instances!NR19),"diff", MAX(Instances!NR19:Instances!NR19)-MIN(Instances!NR19:Instances!NR19))</f>
        <v>0</v>
      </c>
      <c r="NS19" s="1" cm="1">
        <f t="array" ref="NS19">_xlfn.SWITCH($A$2,"average", AVERAGE(Instances!NS19:Instances!NS19),"median", MEDIAN(Instances!NS19:Instances!NS19),"min", MIN(Instances!NS19:Instances!NS19),"max", MAX(Instances!NS19:Instances!NS19),"diff", MAX(Instances!NS19:Instances!NS19)-MIN(Instances!NS19:Instances!NS19))</f>
        <v>0</v>
      </c>
      <c r="NT19" s="1" cm="1">
        <f t="array" ref="NT19">_xlfn.SWITCH($A$2,"average", AVERAGE(Instances!NT19:Instances!NT19),"median", MEDIAN(Instances!NT19:Instances!NT19),"min", MIN(Instances!NT19:Instances!NT19),"max", MAX(Instances!NT19:Instances!NT19),"diff", MAX(Instances!NT19:Instances!NT19)-MIN(Instances!NT19:Instances!NT19))</f>
        <v>0</v>
      </c>
      <c r="NU19" s="1" cm="1">
        <f t="array" ref="NU19">_xlfn.SWITCH($A$2,"average", AVERAGE(Instances!NU19:Instances!NU19),"median", MEDIAN(Instances!NU19:Instances!NU19),"min", MIN(Instances!NU19:Instances!NU19),"max", MAX(Instances!NU19:Instances!NU19),"diff", MAX(Instances!NU19:Instances!NU19)-MIN(Instances!NU19:Instances!NU19))</f>
        <v>0</v>
      </c>
      <c r="NV19" s="1" cm="1">
        <f t="array" ref="NV19">_xlfn.SWITCH($A$2,"average", AVERAGE(Instances!NV19:Instances!NV19),"median", MEDIAN(Instances!NV19:Instances!NV19),"min", MIN(Instances!NV19:Instances!NV19),"max", MAX(Instances!NV19:Instances!NV19),"diff", MAX(Instances!NV19:Instances!NV19)-MIN(Instances!NV19:Instances!NV19))</f>
        <v>0</v>
      </c>
      <c r="NW19" s="1" cm="1">
        <f t="array" ref="NW19">_xlfn.SWITCH($A$2,"average", AVERAGE(Instances!NW19:Instances!NW19),"median", MEDIAN(Instances!NW19:Instances!NW19),"min", MIN(Instances!NW19:Instances!NW19),"max", MAX(Instances!NW19:Instances!NW19),"diff", MAX(Instances!NW19:Instances!NW19)-MIN(Instances!NW19:Instances!NW19))</f>
        <v>0</v>
      </c>
      <c r="NX19" s="1" cm="1">
        <f t="array" ref="NX19">_xlfn.SWITCH($A$2,"average", AVERAGE(Instances!NX19:Instances!NX19),"median", MEDIAN(Instances!NX19:Instances!NX19),"min", MIN(Instances!NX19:Instances!NX19),"max", MAX(Instances!NX19:Instances!NX19),"diff", MAX(Instances!NX19:Instances!NX19)-MIN(Instances!NX19:Instances!NX19))</f>
        <v>0</v>
      </c>
      <c r="NY19" s="1" cm="1">
        <f t="array" ref="NY19">_xlfn.SWITCH($A$2,"average", AVERAGE(Instances!NY19:Instances!NY19),"median", MEDIAN(Instances!NY19:Instances!NY19),"min", MIN(Instances!NY19:Instances!NY19),"max", MAX(Instances!NY19:Instances!NY19),"diff", MAX(Instances!NY19:Instances!NY19)-MIN(Instances!NY19:Instances!NY19))</f>
        <v>0</v>
      </c>
      <c r="NZ19" s="1" cm="1">
        <f t="array" ref="NZ19">_xlfn.SWITCH($A$2,"average", AVERAGE(Instances!NZ19:Instances!NZ19),"median", MEDIAN(Instances!NZ19:Instances!NZ19),"min", MIN(Instances!NZ19:Instances!NZ19),"max", MAX(Instances!NZ19:Instances!NZ19),"diff", MAX(Instances!NZ19:Instances!NZ19)-MIN(Instances!NZ19:Instances!NZ19))</f>
        <v>0</v>
      </c>
      <c r="OA19" s="1" cm="1">
        <f t="array" ref="OA19">_xlfn.SWITCH($A$2,"average", AVERAGE(Instances!OA19:Instances!OA19),"median", MEDIAN(Instances!OA19:Instances!OA19),"min", MIN(Instances!OA19:Instances!OA19),"max", MAX(Instances!OA19:Instances!OA19),"diff", MAX(Instances!OA19:Instances!OA19)-MIN(Instances!OA19:Instances!OA19))</f>
        <v>0</v>
      </c>
      <c r="OB19" s="1" cm="1">
        <f t="array" ref="OB19">_xlfn.SWITCH($A$2,"average", AVERAGE(Instances!OB19:Instances!OB19),"median", MEDIAN(Instances!OB19:Instances!OB19),"min", MIN(Instances!OB19:Instances!OB19),"max", MAX(Instances!OB19:Instances!OB19),"diff", MAX(Instances!OB19:Instances!OB19)-MIN(Instances!OB19:Instances!OB19))</f>
        <v>0</v>
      </c>
      <c r="OC19" s="1" cm="1">
        <f t="array" ref="OC19">_xlfn.SWITCH($A$2,"average", AVERAGE(Instances!OC19:Instances!OC19),"median", MEDIAN(Instances!OC19:Instances!OC19),"min", MIN(Instances!OC19:Instances!OC19),"max", MAX(Instances!OC19:Instances!OC19),"diff", MAX(Instances!OC19:Instances!OC19)-MIN(Instances!OC19:Instances!OC19))</f>
        <v>0</v>
      </c>
      <c r="OD19" s="1"/>
      <c r="OE19" s="1" cm="1">
        <f t="array" ref="OE19">_xlfn.SWITCH($A$2,"average", AVERAGE(Instances!OE19:Instances!OE19),"median", MEDIAN(Instances!OE19:Instances!OE19),"min", MIN(Instances!OE19:Instances!OE19),"max", MAX(Instances!OE19:Instances!OE19),"diff", MAX(Instances!OE19:Instances!OE19)-MIN(Instances!OE19:Instances!OE19))</f>
        <v>0</v>
      </c>
      <c r="OF19" s="1" cm="1">
        <f t="array" ref="OF19">_xlfn.SWITCH($A$2,"average", AVERAGE(Instances!OF19:Instances!OF19),"median", MEDIAN(Instances!OF19:Instances!OF19),"min", MIN(Instances!OF19:Instances!OF19),"max", MAX(Instances!OF19:Instances!OF19),"diff", MAX(Instances!OF19:Instances!OF19)-MIN(Instances!OF19:Instances!OF19))</f>
        <v>0</v>
      </c>
      <c r="OG19" s="1" cm="1">
        <f t="array" ref="OG19">_xlfn.SWITCH($A$2,"average", AVERAGE(Instances!OG19:Instances!OG19),"median", MEDIAN(Instances!OG19:Instances!OG19),"min", MIN(Instances!OG19:Instances!OG19),"max", MAX(Instances!OG19:Instances!OG19),"diff", MAX(Instances!OG19:Instances!OG19)-MIN(Instances!OG19:Instances!OG19))</f>
        <v>0</v>
      </c>
      <c r="OH19" s="1" cm="1">
        <f t="array" ref="OH19">_xlfn.SWITCH($A$2,"average", AVERAGE(Instances!OH19:Instances!OH19),"median", MEDIAN(Instances!OH19:Instances!OH19),"min", MIN(Instances!OH19:Instances!OH19),"max", MAX(Instances!OH19:Instances!OH19),"diff", MAX(Instances!OH19:Instances!OH19)-MIN(Instances!OH19:Instances!OH19))</f>
        <v>0</v>
      </c>
      <c r="OI19" s="1" cm="1">
        <f t="array" ref="OI19">_xlfn.SWITCH($A$2,"average", AVERAGE(Instances!OI19:Instances!OI19),"median", MEDIAN(Instances!OI19:Instances!OI19),"min", MIN(Instances!OI19:Instances!OI19),"max", MAX(Instances!OI19:Instances!OI19),"diff", MAX(Instances!OI19:Instances!OI19)-MIN(Instances!OI19:Instances!OI19))</f>
        <v>0</v>
      </c>
      <c r="OJ19" s="1" cm="1">
        <f t="array" ref="OJ19">_xlfn.SWITCH($A$2,"average", AVERAGE(Instances!OJ19:Instances!OJ19),"median", MEDIAN(Instances!OJ19:Instances!OJ19),"min", MIN(Instances!OJ19:Instances!OJ19),"max", MAX(Instances!OJ19:Instances!OJ19),"diff", MAX(Instances!OJ19:Instances!OJ19)-MIN(Instances!OJ19:Instances!OJ19))</f>
        <v>0</v>
      </c>
      <c r="OK19" s="1" cm="1">
        <f t="array" ref="OK19">_xlfn.SWITCH($A$2,"average", AVERAGE(Instances!OK19:Instances!OK19),"median", MEDIAN(Instances!OK19:Instances!OK19),"min", MIN(Instances!OK19:Instances!OK19),"max", MAX(Instances!OK19:Instances!OK19),"diff", MAX(Instances!OK19:Instances!OK19)-MIN(Instances!OK19:Instances!OK19))</f>
        <v>0</v>
      </c>
      <c r="OL19" s="1" cm="1">
        <f t="array" ref="OL19">_xlfn.SWITCH($A$2,"average", AVERAGE(Instances!OL19:Instances!OL19),"median", MEDIAN(Instances!OL19:Instances!OL19),"min", MIN(Instances!OL19:Instances!OL19),"max", MAX(Instances!OL19:Instances!OL19),"diff", MAX(Instances!OL19:Instances!OL19)-MIN(Instances!OL19:Instances!OL19))</f>
        <v>0</v>
      </c>
      <c r="OM19" s="1" cm="1">
        <f t="array" ref="OM19">_xlfn.SWITCH($A$2,"average", AVERAGE(Instances!OM19:Instances!OM19),"median", MEDIAN(Instances!OM19:Instances!OM19),"min", MIN(Instances!OM19:Instances!OM19),"max", MAX(Instances!OM19:Instances!OM19),"diff", MAX(Instances!OM19:Instances!OM19)-MIN(Instances!OM19:Instances!OM19))</f>
        <v>0</v>
      </c>
      <c r="ON19" s="1" cm="1">
        <f t="array" ref="ON19">_xlfn.SWITCH($A$2,"average", AVERAGE(Instances!ON19:Instances!ON19),"median", MEDIAN(Instances!ON19:Instances!ON19),"min", MIN(Instances!ON19:Instances!ON19),"max", MAX(Instances!ON19:Instances!ON19),"diff", MAX(Instances!ON19:Instances!ON19)-MIN(Instances!ON19:Instances!ON19))</f>
        <v>0</v>
      </c>
      <c r="OO19" s="1" cm="1">
        <f t="array" ref="OO19">_xlfn.SWITCH($A$2,"average", AVERAGE(Instances!OO19:Instances!OO19),"median", MEDIAN(Instances!OO19:Instances!OO19),"min", MIN(Instances!OO19:Instances!OO19),"max", MAX(Instances!OO19:Instances!OO19),"diff", MAX(Instances!OO19:Instances!OO19)-MIN(Instances!OO19:Instances!OO19))</f>
        <v>0</v>
      </c>
      <c r="OP19" s="1" cm="1">
        <f t="array" ref="OP19">_xlfn.SWITCH($A$2,"average", AVERAGE(Instances!OP19:Instances!OP19),"median", MEDIAN(Instances!OP19:Instances!OP19),"min", MIN(Instances!OP19:Instances!OP19),"max", MAX(Instances!OP19:Instances!OP19),"diff", MAX(Instances!OP19:Instances!OP19)-MIN(Instances!OP19:Instances!OP19))</f>
        <v>0</v>
      </c>
      <c r="OQ19" s="1" cm="1">
        <f t="array" ref="OQ19">_xlfn.SWITCH($A$2,"average", AVERAGE(Instances!OQ19:Instances!OQ19),"median", MEDIAN(Instances!OQ19:Instances!OQ19),"min", MIN(Instances!OQ19:Instances!OQ19),"max", MAX(Instances!OQ19:Instances!OQ19),"diff", MAX(Instances!OQ19:Instances!OQ19)-MIN(Instances!OQ19:Instances!OQ19))</f>
        <v>0</v>
      </c>
      <c r="OR19" s="1" cm="1">
        <f t="array" ref="OR19">_xlfn.SWITCH($A$2,"average", AVERAGE(Instances!OR19:Instances!OR19),"median", MEDIAN(Instances!OR19:Instances!OR19),"min", MIN(Instances!OR19:Instances!OR19),"max", MAX(Instances!OR19:Instances!OR19),"diff", MAX(Instances!OR19:Instances!OR19)-MIN(Instances!OR19:Instances!OR19))</f>
        <v>0</v>
      </c>
      <c r="OS19" s="1" cm="1">
        <f t="array" ref="OS19">_xlfn.SWITCH($A$2,"average", AVERAGE(Instances!OS19:Instances!OS19),"median", MEDIAN(Instances!OS19:Instances!OS19),"min", MIN(Instances!OS19:Instances!OS19),"max", MAX(Instances!OS19:Instances!OS19),"diff", MAX(Instances!OS19:Instances!OS19)-MIN(Instances!OS19:Instances!OS19))</f>
        <v>0</v>
      </c>
      <c r="OT19" s="1" cm="1">
        <f t="array" ref="OT19">_xlfn.SWITCH($A$2,"average", AVERAGE(Instances!OT19:Instances!OT19),"median", MEDIAN(Instances!OT19:Instances!OT19),"min", MIN(Instances!OT19:Instances!OT19),"max", MAX(Instances!OT19:Instances!OT19),"diff", MAX(Instances!OT19:Instances!OT19)-MIN(Instances!OT19:Instances!OT19))</f>
        <v>0</v>
      </c>
      <c r="OU19" s="1" cm="1">
        <f t="array" ref="OU19">_xlfn.SWITCH($A$2,"average", AVERAGE(Instances!OU19:Instances!OU19),"median", MEDIAN(Instances!OU19:Instances!OU19),"min", MIN(Instances!OU19:Instances!OU19),"max", MAX(Instances!OU19:Instances!OU19),"diff", MAX(Instances!OU19:Instances!OU19)-MIN(Instances!OU19:Instances!OU19))</f>
        <v>0</v>
      </c>
      <c r="OV19" s="1"/>
      <c r="OW19" s="1" cm="1">
        <f t="array" ref="OW19">_xlfn.SWITCH($A$2,"average", AVERAGE(Instances!OW19:Instances!OW19),"median", MEDIAN(Instances!OW19:Instances!OW19),"min", MIN(Instances!OW19:Instances!OW19),"max", MAX(Instances!OW19:Instances!OW19),"diff", MAX(Instances!OW19:Instances!OW19)-MIN(Instances!OW19:Instances!OW19))</f>
        <v>0</v>
      </c>
      <c r="OX19" s="1" cm="1">
        <f t="array" ref="OX19">_xlfn.SWITCH($A$2,"average", AVERAGE(Instances!OX19:Instances!OX19),"median", MEDIAN(Instances!OX19:Instances!OX19),"min", MIN(Instances!OX19:Instances!OX19),"max", MAX(Instances!OX19:Instances!OX19),"diff", MAX(Instances!OX19:Instances!OX19)-MIN(Instances!OX19:Instances!OX19))</f>
        <v>0</v>
      </c>
      <c r="OY19" s="1" cm="1">
        <f t="array" ref="OY19">_xlfn.SWITCH($A$2,"average", AVERAGE(Instances!OY19:Instances!OY19),"median", MEDIAN(Instances!OY19:Instances!OY19),"min", MIN(Instances!OY19:Instances!OY19),"max", MAX(Instances!OY19:Instances!OY19),"diff", MAX(Instances!OY19:Instances!OY19)-MIN(Instances!OY19:Instances!OY19))</f>
        <v>0</v>
      </c>
      <c r="OZ19" s="1" cm="1">
        <f t="array" ref="OZ19">_xlfn.SWITCH($A$2,"average", AVERAGE(Instances!OZ19:Instances!OZ19),"median", MEDIAN(Instances!OZ19:Instances!OZ19),"min", MIN(Instances!OZ19:Instances!OZ19),"max", MAX(Instances!OZ19:Instances!OZ19),"diff", MAX(Instances!OZ19:Instances!OZ19)-MIN(Instances!OZ19:Instances!OZ19))</f>
        <v>0</v>
      </c>
      <c r="PA19" s="1" cm="1">
        <f t="array" ref="PA19">_xlfn.SWITCH($A$2,"average", AVERAGE(Instances!PA19:Instances!PA19),"median", MEDIAN(Instances!PA19:Instances!PA19),"min", MIN(Instances!PA19:Instances!PA19),"max", MAX(Instances!PA19:Instances!PA19),"diff", MAX(Instances!PA19:Instances!PA19)-MIN(Instances!PA19:Instances!PA19))</f>
        <v>0</v>
      </c>
      <c r="PB19" s="1" cm="1">
        <f t="array" ref="PB19">_xlfn.SWITCH($A$2,"average", AVERAGE(Instances!PB19:Instances!PB19),"median", MEDIAN(Instances!PB19:Instances!PB19),"min", MIN(Instances!PB19:Instances!PB19),"max", MAX(Instances!PB19:Instances!PB19),"diff", MAX(Instances!PB19:Instances!PB19)-MIN(Instances!PB19:Instances!PB19))</f>
        <v>0</v>
      </c>
      <c r="PC19" s="1" cm="1">
        <f t="array" ref="PC19">_xlfn.SWITCH($A$2,"average", AVERAGE(Instances!PC19:Instances!PC19),"median", MEDIAN(Instances!PC19:Instances!PC19),"min", MIN(Instances!PC19:Instances!PC19),"max", MAX(Instances!PC19:Instances!PC19),"diff", MAX(Instances!PC19:Instances!PC19)-MIN(Instances!PC19:Instances!PC19))</f>
        <v>0</v>
      </c>
      <c r="PD19" s="1" cm="1">
        <f t="array" ref="PD19">_xlfn.SWITCH($A$2,"average", AVERAGE(Instances!PD19:Instances!PD19),"median", MEDIAN(Instances!PD19:Instances!PD19),"min", MIN(Instances!PD19:Instances!PD19),"max", MAX(Instances!PD19:Instances!PD19),"diff", MAX(Instances!PD19:Instances!PD19)-MIN(Instances!PD19:Instances!PD19))</f>
        <v>0</v>
      </c>
      <c r="PE19" s="1" cm="1">
        <f t="array" ref="PE19">_xlfn.SWITCH($A$2,"average", AVERAGE(Instances!PE19:Instances!PE19),"median", MEDIAN(Instances!PE19:Instances!PE19),"min", MIN(Instances!PE19:Instances!PE19),"max", MAX(Instances!PE19:Instances!PE19),"diff", MAX(Instances!PE19:Instances!PE19)-MIN(Instances!PE19:Instances!PE19))</f>
        <v>0</v>
      </c>
      <c r="PF19" s="1" cm="1">
        <f t="array" ref="PF19">_xlfn.SWITCH($A$2,"average", AVERAGE(Instances!PF19:Instances!PF19),"median", MEDIAN(Instances!PF19:Instances!PF19),"min", MIN(Instances!PF19:Instances!PF19),"max", MAX(Instances!PF19:Instances!PF19),"diff", MAX(Instances!PF19:Instances!PF19)-MIN(Instances!PF19:Instances!PF19))</f>
        <v>0</v>
      </c>
      <c r="PG19" s="1" cm="1">
        <f t="array" ref="PG19">_xlfn.SWITCH($A$2,"average", AVERAGE(Instances!PG19:Instances!PG19),"median", MEDIAN(Instances!PG19:Instances!PG19),"min", MIN(Instances!PG19:Instances!PG19),"max", MAX(Instances!PG19:Instances!PG19),"diff", MAX(Instances!PG19:Instances!PG19)-MIN(Instances!PG19:Instances!PG19))</f>
        <v>0</v>
      </c>
      <c r="PH19" s="1" cm="1">
        <f t="array" ref="PH19">_xlfn.SWITCH($A$2,"average", AVERAGE(Instances!PH19:Instances!PH19),"median", MEDIAN(Instances!PH19:Instances!PH19),"min", MIN(Instances!PH19:Instances!PH19),"max", MAX(Instances!PH19:Instances!PH19),"diff", MAX(Instances!PH19:Instances!PH19)-MIN(Instances!PH19:Instances!PH19))</f>
        <v>0</v>
      </c>
      <c r="PI19" s="1" cm="1">
        <f t="array" ref="PI19">_xlfn.SWITCH($A$2,"average", AVERAGE(Instances!PI19:Instances!PI19),"median", MEDIAN(Instances!PI19:Instances!PI19),"min", MIN(Instances!PI19:Instances!PI19),"max", MAX(Instances!PI19:Instances!PI19),"diff", MAX(Instances!PI19:Instances!PI19)-MIN(Instances!PI19:Instances!PI19))</f>
        <v>0</v>
      </c>
      <c r="PJ19" s="1" cm="1">
        <f t="array" ref="PJ19">_xlfn.SWITCH($A$2,"average", AVERAGE(Instances!PJ19:Instances!PJ19),"median", MEDIAN(Instances!PJ19:Instances!PJ19),"min", MIN(Instances!PJ19:Instances!PJ19),"max", MAX(Instances!PJ19:Instances!PJ19),"diff", MAX(Instances!PJ19:Instances!PJ19)-MIN(Instances!PJ19:Instances!PJ19))</f>
        <v>0</v>
      </c>
      <c r="PK19" s="1" cm="1">
        <f t="array" ref="PK19">_xlfn.SWITCH($A$2,"average", AVERAGE(Instances!PK19:Instances!PK19),"median", MEDIAN(Instances!PK19:Instances!PK19),"min", MIN(Instances!PK19:Instances!PK19),"max", MAX(Instances!PK19:Instances!PK19),"diff", MAX(Instances!PK19:Instances!PK19)-MIN(Instances!PK19:Instances!PK19))</f>
        <v>0</v>
      </c>
      <c r="PL19" s="1" cm="1">
        <f t="array" ref="PL19">_xlfn.SWITCH($A$2,"average", AVERAGE(Instances!PL19:Instances!PL19),"median", MEDIAN(Instances!PL19:Instances!PL19),"min", MIN(Instances!PL19:Instances!PL19),"max", MAX(Instances!PL19:Instances!PL19),"diff", MAX(Instances!PL19:Instances!PL19)-MIN(Instances!PL19:Instances!PL19))</f>
        <v>0</v>
      </c>
      <c r="PM19" s="1" cm="1">
        <f t="array" ref="PM19">_xlfn.SWITCH($A$2,"average", AVERAGE(Instances!PM19:Instances!PM19),"median", MEDIAN(Instances!PM19:Instances!PM19),"min", MIN(Instances!PM19:Instances!PM19),"max", MAX(Instances!PM19:Instances!PM19),"diff", MAX(Instances!PM19:Instances!PM19)-MIN(Instances!PM19:Instances!PM19))</f>
        <v>0</v>
      </c>
      <c r="PN19" s="1"/>
      <c r="PO19" s="1" cm="1">
        <f t="array" ref="PO19">_xlfn.SWITCH($A$2,"average", AVERAGE(Instances!PO19:Instances!PO19),"median", MEDIAN(Instances!PO19:Instances!PO19),"min", MIN(Instances!PO19:Instances!PO19),"max", MAX(Instances!PO19:Instances!PO19),"diff", MAX(Instances!PO19:Instances!PO19)-MIN(Instances!PO19:Instances!PO19))</f>
        <v>0</v>
      </c>
      <c r="PP19" s="1" cm="1">
        <f t="array" ref="PP19">_xlfn.SWITCH($A$2,"average", AVERAGE(Instances!PP19:Instances!PP19),"median", MEDIAN(Instances!PP19:Instances!PP19),"min", MIN(Instances!PP19:Instances!PP19),"max", MAX(Instances!PP19:Instances!PP19),"diff", MAX(Instances!PP19:Instances!PP19)-MIN(Instances!PP19:Instances!PP19))</f>
        <v>0</v>
      </c>
      <c r="PQ19" s="1" cm="1">
        <f t="array" ref="PQ19">_xlfn.SWITCH($A$2,"average", AVERAGE(Instances!PQ19:Instances!PQ19),"median", MEDIAN(Instances!PQ19:Instances!PQ19),"min", MIN(Instances!PQ19:Instances!PQ19),"max", MAX(Instances!PQ19:Instances!PQ19),"diff", MAX(Instances!PQ19:Instances!PQ19)-MIN(Instances!PQ19:Instances!PQ19))</f>
        <v>0</v>
      </c>
      <c r="PR19" s="1" cm="1">
        <f t="array" ref="PR19">_xlfn.SWITCH($A$2,"average", AVERAGE(Instances!PR19:Instances!PR19),"median", MEDIAN(Instances!PR19:Instances!PR19),"min", MIN(Instances!PR19:Instances!PR19),"max", MAX(Instances!PR19:Instances!PR19),"diff", MAX(Instances!PR19:Instances!PR19)-MIN(Instances!PR19:Instances!PR19))</f>
        <v>0</v>
      </c>
      <c r="PS19" s="1" cm="1">
        <f t="array" ref="PS19">_xlfn.SWITCH($A$2,"average", AVERAGE(Instances!PS19:Instances!PS19),"median", MEDIAN(Instances!PS19:Instances!PS19),"min", MIN(Instances!PS19:Instances!PS19),"max", MAX(Instances!PS19:Instances!PS19),"diff", MAX(Instances!PS19:Instances!PS19)-MIN(Instances!PS19:Instances!PS19))</f>
        <v>0</v>
      </c>
      <c r="PT19" s="1" cm="1">
        <f t="array" ref="PT19">_xlfn.SWITCH($A$2,"average", AVERAGE(Instances!PT19:Instances!PT19),"median", MEDIAN(Instances!PT19:Instances!PT19),"min", MIN(Instances!PT19:Instances!PT19),"max", MAX(Instances!PT19:Instances!PT19),"diff", MAX(Instances!PT19:Instances!PT19)-MIN(Instances!PT19:Instances!PT19))</f>
        <v>0</v>
      </c>
      <c r="PU19" s="1" cm="1">
        <f t="array" ref="PU19">_xlfn.SWITCH($A$2,"average", AVERAGE(Instances!PU19:Instances!PU19),"median", MEDIAN(Instances!PU19:Instances!PU19),"min", MIN(Instances!PU19:Instances!PU19),"max", MAX(Instances!PU19:Instances!PU19),"diff", MAX(Instances!PU19:Instances!PU19)-MIN(Instances!PU19:Instances!PU19))</f>
        <v>0</v>
      </c>
      <c r="PV19" s="1" cm="1">
        <f t="array" ref="PV19">_xlfn.SWITCH($A$2,"average", AVERAGE(Instances!PV19:Instances!PV19),"median", MEDIAN(Instances!PV19:Instances!PV19),"min", MIN(Instances!PV19:Instances!PV19),"max", MAX(Instances!PV19:Instances!PV19),"diff", MAX(Instances!PV19:Instances!PV19)-MIN(Instances!PV19:Instances!PV19))</f>
        <v>0</v>
      </c>
      <c r="PW19" s="1" cm="1">
        <f t="array" ref="PW19">_xlfn.SWITCH($A$2,"average", AVERAGE(Instances!PW19:Instances!PW19),"median", MEDIAN(Instances!PW19:Instances!PW19),"min", MIN(Instances!PW19:Instances!PW19),"max", MAX(Instances!PW19:Instances!PW19),"diff", MAX(Instances!PW19:Instances!PW19)-MIN(Instances!PW19:Instances!PW19))</f>
        <v>0</v>
      </c>
      <c r="PX19" s="1" cm="1">
        <f t="array" ref="PX19">_xlfn.SWITCH($A$2,"average", AVERAGE(Instances!PX19:Instances!PX19),"median", MEDIAN(Instances!PX19:Instances!PX19),"min", MIN(Instances!PX19:Instances!PX19),"max", MAX(Instances!PX19:Instances!PX19),"diff", MAX(Instances!PX19:Instances!PX19)-MIN(Instances!PX19:Instances!PX19))</f>
        <v>0</v>
      </c>
      <c r="PY19" s="1" cm="1">
        <f t="array" ref="PY19">_xlfn.SWITCH($A$2,"average", AVERAGE(Instances!PY19:Instances!PY19),"median", MEDIAN(Instances!PY19:Instances!PY19),"min", MIN(Instances!PY19:Instances!PY19),"max", MAX(Instances!PY19:Instances!PY19),"diff", MAX(Instances!PY19:Instances!PY19)-MIN(Instances!PY19:Instances!PY19))</f>
        <v>0</v>
      </c>
      <c r="PZ19" s="1" cm="1">
        <f t="array" ref="PZ19">_xlfn.SWITCH($A$2,"average", AVERAGE(Instances!PZ19:Instances!PZ19),"median", MEDIAN(Instances!PZ19:Instances!PZ19),"min", MIN(Instances!PZ19:Instances!PZ19),"max", MAX(Instances!PZ19:Instances!PZ19),"diff", MAX(Instances!PZ19:Instances!PZ19)-MIN(Instances!PZ19:Instances!PZ19))</f>
        <v>0</v>
      </c>
      <c r="QA19" s="1" cm="1">
        <f t="array" ref="QA19">_xlfn.SWITCH($A$2,"average", AVERAGE(Instances!QA19:Instances!QA19),"median", MEDIAN(Instances!QA19:Instances!QA19),"min", MIN(Instances!QA19:Instances!QA19),"max", MAX(Instances!QA19:Instances!QA19),"diff", MAX(Instances!QA19:Instances!QA19)-MIN(Instances!QA19:Instances!QA19))</f>
        <v>0</v>
      </c>
      <c r="QB19" s="1" cm="1">
        <f t="array" ref="QB19">_xlfn.SWITCH($A$2,"average", AVERAGE(Instances!QB19:Instances!QB19),"median", MEDIAN(Instances!QB19:Instances!QB19),"min", MIN(Instances!QB19:Instances!QB19),"max", MAX(Instances!QB19:Instances!QB19),"diff", MAX(Instances!QB19:Instances!QB19)-MIN(Instances!QB19:Instances!QB19))</f>
        <v>0</v>
      </c>
      <c r="QC19" s="1" cm="1">
        <f t="array" ref="QC19">_xlfn.SWITCH($A$2,"average", AVERAGE(Instances!QC19:Instances!QC19),"median", MEDIAN(Instances!QC19:Instances!QC19),"min", MIN(Instances!QC19:Instances!QC19),"max", MAX(Instances!QC19:Instances!QC19),"diff", MAX(Instances!QC19:Instances!QC19)-MIN(Instances!QC19:Instances!QC19))</f>
        <v>0</v>
      </c>
      <c r="QD19" s="1" cm="1">
        <f t="array" ref="QD19">_xlfn.SWITCH($A$2,"average", AVERAGE(Instances!QD19:Instances!QD19),"median", MEDIAN(Instances!QD19:Instances!QD19),"min", MIN(Instances!QD19:Instances!QD19),"max", MAX(Instances!QD19:Instances!QD19),"diff", MAX(Instances!QD19:Instances!QD19)-MIN(Instances!QD19:Instances!QD19))</f>
        <v>0</v>
      </c>
      <c r="QE19" s="1" cm="1">
        <f t="array" ref="QE19">_xlfn.SWITCH($A$2,"average", AVERAGE(Instances!QE19:Instances!QE19),"median", MEDIAN(Instances!QE19:Instances!QE19),"min", MIN(Instances!QE19:Instances!QE19),"max", MAX(Instances!QE19:Instances!QE19),"diff", MAX(Instances!QE19:Instances!QE19)-MIN(Instances!QE19:Instances!QE19))</f>
        <v>0</v>
      </c>
      <c r="QF19" s="1"/>
      <c r="QG19" s="1" cm="1">
        <f t="array" ref="QG19">_xlfn.SWITCH($A$2,"average", AVERAGE(Instances!QG19:Instances!QG19),"median", MEDIAN(Instances!QG19:Instances!QG19),"min", MIN(Instances!QG19:Instances!QG19),"max", MAX(Instances!QG19:Instances!QG19),"diff", MAX(Instances!QG19:Instances!QG19)-MIN(Instances!QG19:Instances!QG19))</f>
        <v>0</v>
      </c>
      <c r="QH19" s="1" cm="1">
        <f t="array" ref="QH19">_xlfn.SWITCH($A$2,"average", AVERAGE(Instances!QH19:Instances!QH19),"median", MEDIAN(Instances!QH19:Instances!QH19),"min", MIN(Instances!QH19:Instances!QH19),"max", MAX(Instances!QH19:Instances!QH19),"diff", MAX(Instances!QH19:Instances!QH19)-MIN(Instances!QH19:Instances!QH19))</f>
        <v>0</v>
      </c>
      <c r="QI19" s="1" cm="1">
        <f t="array" ref="QI19">_xlfn.SWITCH($A$2,"average", AVERAGE(Instances!QI19:Instances!QI19),"median", MEDIAN(Instances!QI19:Instances!QI19),"min", MIN(Instances!QI19:Instances!QI19),"max", MAX(Instances!QI19:Instances!QI19),"diff", MAX(Instances!QI19:Instances!QI19)-MIN(Instances!QI19:Instances!QI19))</f>
        <v>0</v>
      </c>
      <c r="QJ19" s="1" cm="1">
        <f t="array" ref="QJ19">_xlfn.SWITCH($A$2,"average", AVERAGE(Instances!QJ19:Instances!QJ19),"median", MEDIAN(Instances!QJ19:Instances!QJ19),"min", MIN(Instances!QJ19:Instances!QJ19),"max", MAX(Instances!QJ19:Instances!QJ19),"diff", MAX(Instances!QJ19:Instances!QJ19)-MIN(Instances!QJ19:Instances!QJ19))</f>
        <v>0</v>
      </c>
      <c r="QK19" s="1" cm="1">
        <f t="array" ref="QK19">_xlfn.SWITCH($A$2,"average", AVERAGE(Instances!QK19:Instances!QK19),"median", MEDIAN(Instances!QK19:Instances!QK19),"min", MIN(Instances!QK19:Instances!QK19),"max", MAX(Instances!QK19:Instances!QK19),"diff", MAX(Instances!QK19:Instances!QK19)-MIN(Instances!QK19:Instances!QK19))</f>
        <v>0</v>
      </c>
      <c r="QL19" s="1" cm="1">
        <f t="array" ref="QL19">_xlfn.SWITCH($A$2,"average", AVERAGE(Instances!QL19:Instances!QL19),"median", MEDIAN(Instances!QL19:Instances!QL19),"min", MIN(Instances!QL19:Instances!QL19),"max", MAX(Instances!QL19:Instances!QL19),"diff", MAX(Instances!QL19:Instances!QL19)-MIN(Instances!QL19:Instances!QL19))</f>
        <v>0</v>
      </c>
      <c r="QM19" s="1" cm="1">
        <f t="array" ref="QM19">_xlfn.SWITCH($A$2,"average", AVERAGE(Instances!QM19:Instances!QM19),"median", MEDIAN(Instances!QM19:Instances!QM19),"min", MIN(Instances!QM19:Instances!QM19),"max", MAX(Instances!QM19:Instances!QM19),"diff", MAX(Instances!QM19:Instances!QM19)-MIN(Instances!QM19:Instances!QM19))</f>
        <v>0</v>
      </c>
      <c r="QN19" s="1" cm="1">
        <f t="array" ref="QN19">_xlfn.SWITCH($A$2,"average", AVERAGE(Instances!QN19:Instances!QN19),"median", MEDIAN(Instances!QN19:Instances!QN19),"min", MIN(Instances!QN19:Instances!QN19),"max", MAX(Instances!QN19:Instances!QN19),"diff", MAX(Instances!QN19:Instances!QN19)-MIN(Instances!QN19:Instances!QN19))</f>
        <v>0</v>
      </c>
      <c r="QO19" s="1" cm="1">
        <f t="array" ref="QO19">_xlfn.SWITCH($A$2,"average", AVERAGE(Instances!QO19:Instances!QO19),"median", MEDIAN(Instances!QO19:Instances!QO19),"min", MIN(Instances!QO19:Instances!QO19),"max", MAX(Instances!QO19:Instances!QO19),"diff", MAX(Instances!QO19:Instances!QO19)-MIN(Instances!QO19:Instances!QO19))</f>
        <v>0</v>
      </c>
      <c r="QP19" s="1" cm="1">
        <f t="array" ref="QP19">_xlfn.SWITCH($A$2,"average", AVERAGE(Instances!QP19:Instances!QP19),"median", MEDIAN(Instances!QP19:Instances!QP19),"min", MIN(Instances!QP19:Instances!QP19),"max", MAX(Instances!QP19:Instances!QP19),"diff", MAX(Instances!QP19:Instances!QP19)-MIN(Instances!QP19:Instances!QP19))</f>
        <v>0</v>
      </c>
      <c r="QQ19" s="1" cm="1">
        <f t="array" ref="QQ19">_xlfn.SWITCH($A$2,"average", AVERAGE(Instances!QQ19:Instances!QQ19),"median", MEDIAN(Instances!QQ19:Instances!QQ19),"min", MIN(Instances!QQ19:Instances!QQ19),"max", MAX(Instances!QQ19:Instances!QQ19),"diff", MAX(Instances!QQ19:Instances!QQ19)-MIN(Instances!QQ19:Instances!QQ19))</f>
        <v>0</v>
      </c>
      <c r="QR19" s="1" cm="1">
        <f t="array" ref="QR19">_xlfn.SWITCH($A$2,"average", AVERAGE(Instances!QR19:Instances!QR19),"median", MEDIAN(Instances!QR19:Instances!QR19),"min", MIN(Instances!QR19:Instances!QR19),"max", MAX(Instances!QR19:Instances!QR19),"diff", MAX(Instances!QR19:Instances!QR19)-MIN(Instances!QR19:Instances!QR19))</f>
        <v>0</v>
      </c>
      <c r="QS19" s="1" cm="1">
        <f t="array" ref="QS19">_xlfn.SWITCH($A$2,"average", AVERAGE(Instances!QS19:Instances!QS19),"median", MEDIAN(Instances!QS19:Instances!QS19),"min", MIN(Instances!QS19:Instances!QS19),"max", MAX(Instances!QS19:Instances!QS19),"diff", MAX(Instances!QS19:Instances!QS19)-MIN(Instances!QS19:Instances!QS19))</f>
        <v>0</v>
      </c>
      <c r="QT19" s="1" cm="1">
        <f t="array" ref="QT19">_xlfn.SWITCH($A$2,"average", AVERAGE(Instances!QT19:Instances!QT19),"median", MEDIAN(Instances!QT19:Instances!QT19),"min", MIN(Instances!QT19:Instances!QT19),"max", MAX(Instances!QT19:Instances!QT19),"diff", MAX(Instances!QT19:Instances!QT19)-MIN(Instances!QT19:Instances!QT19))</f>
        <v>0</v>
      </c>
      <c r="QU19" s="1" cm="1">
        <f t="array" ref="QU19">_xlfn.SWITCH($A$2,"average", AVERAGE(Instances!QU19:Instances!QU19),"median", MEDIAN(Instances!QU19:Instances!QU19),"min", MIN(Instances!QU19:Instances!QU19),"max", MAX(Instances!QU19:Instances!QU19),"diff", MAX(Instances!QU19:Instances!QU19)-MIN(Instances!QU19:Instances!QU19))</f>
        <v>0</v>
      </c>
      <c r="QV19" s="1" cm="1">
        <f t="array" ref="QV19">_xlfn.SWITCH($A$2,"average", AVERAGE(Instances!QV19:Instances!QV19),"median", MEDIAN(Instances!QV19:Instances!QV19),"min", MIN(Instances!QV19:Instances!QV19),"max", MAX(Instances!QV19:Instances!QV19),"diff", MAX(Instances!QV19:Instances!QV19)-MIN(Instances!QV19:Instances!QV19))</f>
        <v>0</v>
      </c>
      <c r="QW19" s="1" cm="1">
        <f t="array" ref="QW19">_xlfn.SWITCH($A$2,"average", AVERAGE(Instances!QW19:Instances!QW19),"median", MEDIAN(Instances!QW19:Instances!QW19),"min", MIN(Instances!QW19:Instances!QW19),"max", MAX(Instances!QW19:Instances!QW19),"diff", MAX(Instances!QW19:Instances!QW19)-MIN(Instances!QW19:Instances!QW19))</f>
        <v>0</v>
      </c>
      <c r="QX19" s="1"/>
      <c r="QY19" s="1" cm="1">
        <f t="array" ref="QY19">_xlfn.SWITCH($A$2,"average", AVERAGE(Instances!QY19:Instances!QY19),"median", MEDIAN(Instances!QY19:Instances!QY19),"min", MIN(Instances!QY19:Instances!QY19),"max", MAX(Instances!QY19:Instances!QY19),"diff", MAX(Instances!QY19:Instances!QY19)-MIN(Instances!QY19:Instances!QY19))</f>
        <v>0</v>
      </c>
      <c r="QZ19" s="1" cm="1">
        <f t="array" ref="QZ19">_xlfn.SWITCH($A$2,"average", AVERAGE(Instances!QZ19:Instances!QZ19),"median", MEDIAN(Instances!QZ19:Instances!QZ19),"min", MIN(Instances!QZ19:Instances!QZ19),"max", MAX(Instances!QZ19:Instances!QZ19),"diff", MAX(Instances!QZ19:Instances!QZ19)-MIN(Instances!QZ19:Instances!QZ19))</f>
        <v>0</v>
      </c>
      <c r="RA19" s="1" cm="1">
        <f t="array" ref="RA19">_xlfn.SWITCH($A$2,"average", AVERAGE(Instances!RA19:Instances!RA19),"median", MEDIAN(Instances!RA19:Instances!RA19),"min", MIN(Instances!RA19:Instances!RA19),"max", MAX(Instances!RA19:Instances!RA19),"diff", MAX(Instances!RA19:Instances!RA19)-MIN(Instances!RA19:Instances!RA19))</f>
        <v>0</v>
      </c>
      <c r="RB19" s="1" cm="1">
        <f t="array" ref="RB19">_xlfn.SWITCH($A$2,"average", AVERAGE(Instances!RB19:Instances!RB19),"median", MEDIAN(Instances!RB19:Instances!RB19),"min", MIN(Instances!RB19:Instances!RB19),"max", MAX(Instances!RB19:Instances!RB19),"diff", MAX(Instances!RB19:Instances!RB19)-MIN(Instances!RB19:Instances!RB19))</f>
        <v>0</v>
      </c>
      <c r="RC19" s="1" cm="1">
        <f t="array" ref="RC19">_xlfn.SWITCH($A$2,"average", AVERAGE(Instances!RC19:Instances!RC19),"median", MEDIAN(Instances!RC19:Instances!RC19),"min", MIN(Instances!RC19:Instances!RC19),"max", MAX(Instances!RC19:Instances!RC19),"diff", MAX(Instances!RC19:Instances!RC19)-MIN(Instances!RC19:Instances!RC19))</f>
        <v>0</v>
      </c>
      <c r="RD19" s="1" cm="1">
        <f t="array" ref="RD19">_xlfn.SWITCH($A$2,"average", AVERAGE(Instances!RD19:Instances!RD19),"median", MEDIAN(Instances!RD19:Instances!RD19),"min", MIN(Instances!RD19:Instances!RD19),"max", MAX(Instances!RD19:Instances!RD19),"diff", MAX(Instances!RD19:Instances!RD19)-MIN(Instances!RD19:Instances!RD19))</f>
        <v>0</v>
      </c>
      <c r="RE19" s="1" cm="1">
        <f t="array" ref="RE19">_xlfn.SWITCH($A$2,"average", AVERAGE(Instances!RE19:Instances!RE19),"median", MEDIAN(Instances!RE19:Instances!RE19),"min", MIN(Instances!RE19:Instances!RE19),"max", MAX(Instances!RE19:Instances!RE19),"diff", MAX(Instances!RE19:Instances!RE19)-MIN(Instances!RE19:Instances!RE19))</f>
        <v>0</v>
      </c>
      <c r="RF19" s="1" cm="1">
        <f t="array" ref="RF19">_xlfn.SWITCH($A$2,"average", AVERAGE(Instances!RF19:Instances!RF19),"median", MEDIAN(Instances!RF19:Instances!RF19),"min", MIN(Instances!RF19:Instances!RF19),"max", MAX(Instances!RF19:Instances!RF19),"diff", MAX(Instances!RF19:Instances!RF19)-MIN(Instances!RF19:Instances!RF19))</f>
        <v>0</v>
      </c>
      <c r="RG19" s="1" cm="1">
        <f t="array" ref="RG19">_xlfn.SWITCH($A$2,"average", AVERAGE(Instances!RG19:Instances!RG19),"median", MEDIAN(Instances!RG19:Instances!RG19),"min", MIN(Instances!RG19:Instances!RG19),"max", MAX(Instances!RG19:Instances!RG19),"diff", MAX(Instances!RG19:Instances!RG19)-MIN(Instances!RG19:Instances!RG19))</f>
        <v>0</v>
      </c>
      <c r="RH19" s="1" cm="1">
        <f t="array" ref="RH19">_xlfn.SWITCH($A$2,"average", AVERAGE(Instances!RH19:Instances!RH19),"median", MEDIAN(Instances!RH19:Instances!RH19),"min", MIN(Instances!RH19:Instances!RH19),"max", MAX(Instances!RH19:Instances!RH19),"diff", MAX(Instances!RH19:Instances!RH19)-MIN(Instances!RH19:Instances!RH19))</f>
        <v>0</v>
      </c>
      <c r="RI19" s="1" cm="1">
        <f t="array" ref="RI19">_xlfn.SWITCH($A$2,"average", AVERAGE(Instances!RI19:Instances!RI19),"median", MEDIAN(Instances!RI19:Instances!RI19),"min", MIN(Instances!RI19:Instances!RI19),"max", MAX(Instances!RI19:Instances!RI19),"diff", MAX(Instances!RI19:Instances!RI19)-MIN(Instances!RI19:Instances!RI19))</f>
        <v>0</v>
      </c>
      <c r="RJ19" s="1" cm="1">
        <f t="array" ref="RJ19">_xlfn.SWITCH($A$2,"average", AVERAGE(Instances!RJ19:Instances!RJ19),"median", MEDIAN(Instances!RJ19:Instances!RJ19),"min", MIN(Instances!RJ19:Instances!RJ19),"max", MAX(Instances!RJ19:Instances!RJ19),"diff", MAX(Instances!RJ19:Instances!RJ19)-MIN(Instances!RJ19:Instances!RJ19))</f>
        <v>0</v>
      </c>
      <c r="RK19" s="1" cm="1">
        <f t="array" ref="RK19">_xlfn.SWITCH($A$2,"average", AVERAGE(Instances!RK19:Instances!RK19),"median", MEDIAN(Instances!RK19:Instances!RK19),"min", MIN(Instances!RK19:Instances!RK19),"max", MAX(Instances!RK19:Instances!RK19),"diff", MAX(Instances!RK19:Instances!RK19)-MIN(Instances!RK19:Instances!RK19))</f>
        <v>0</v>
      </c>
      <c r="RL19" s="1" cm="1">
        <f t="array" ref="RL19">_xlfn.SWITCH($A$2,"average", AVERAGE(Instances!RL19:Instances!RL19),"median", MEDIAN(Instances!RL19:Instances!RL19),"min", MIN(Instances!RL19:Instances!RL19),"max", MAX(Instances!RL19:Instances!RL19),"diff", MAX(Instances!RL19:Instances!RL19)-MIN(Instances!RL19:Instances!RL19))</f>
        <v>0</v>
      </c>
      <c r="RM19" s="1" cm="1">
        <f t="array" ref="RM19">_xlfn.SWITCH($A$2,"average", AVERAGE(Instances!RM19:Instances!RM19),"median", MEDIAN(Instances!RM19:Instances!RM19),"min", MIN(Instances!RM19:Instances!RM19),"max", MAX(Instances!RM19:Instances!RM19),"diff", MAX(Instances!RM19:Instances!RM19)-MIN(Instances!RM19:Instances!RM19))</f>
        <v>0</v>
      </c>
      <c r="RN19" s="1" cm="1">
        <f t="array" ref="RN19">_xlfn.SWITCH($A$2,"average", AVERAGE(Instances!RN19:Instances!RN19),"median", MEDIAN(Instances!RN19:Instances!RN19),"min", MIN(Instances!RN19:Instances!RN19),"max", MAX(Instances!RN19:Instances!RN19),"diff", MAX(Instances!RN19:Instances!RN19)-MIN(Instances!RN19:Instances!RN19))</f>
        <v>0</v>
      </c>
      <c r="RO19" s="1" cm="1">
        <f t="array" ref="RO19">_xlfn.SWITCH($A$2,"average", AVERAGE(Instances!RO19:Instances!RO19),"median", MEDIAN(Instances!RO19:Instances!RO19),"min", MIN(Instances!RO19:Instances!RO19),"max", MAX(Instances!RO19:Instances!RO19),"diff", MAX(Instances!RO19:Instances!RO19)-MIN(Instances!RO19:Instances!RO19))</f>
        <v>0</v>
      </c>
      <c r="RP19" s="1"/>
      <c r="RQ19" s="1" cm="1">
        <f t="array" ref="RQ19">_xlfn.SWITCH($A$2,"average", AVERAGE(Instances!RQ19:Instances!RQ19),"median", MEDIAN(Instances!RQ19:Instances!RQ19),"min", MIN(Instances!RQ19:Instances!RQ19),"max", MAX(Instances!RQ19:Instances!RQ19),"diff", MAX(Instances!RQ19:Instances!RQ19)-MIN(Instances!RQ19:Instances!RQ19))</f>
        <v>0</v>
      </c>
      <c r="RR19" s="1" cm="1">
        <f t="array" ref="RR19">_xlfn.SWITCH($A$2,"average", AVERAGE(Instances!RR19:Instances!RR19),"median", MEDIAN(Instances!RR19:Instances!RR19),"min", MIN(Instances!RR19:Instances!RR19),"max", MAX(Instances!RR19:Instances!RR19),"diff", MAX(Instances!RR19:Instances!RR19)-MIN(Instances!RR19:Instances!RR19))</f>
        <v>0</v>
      </c>
      <c r="RS19" s="1" cm="1">
        <f t="array" ref="RS19">_xlfn.SWITCH($A$2,"average", AVERAGE(Instances!RS19:Instances!RS19),"median", MEDIAN(Instances!RS19:Instances!RS19),"min", MIN(Instances!RS19:Instances!RS19),"max", MAX(Instances!RS19:Instances!RS19),"diff", MAX(Instances!RS19:Instances!RS19)-MIN(Instances!RS19:Instances!RS19))</f>
        <v>0</v>
      </c>
      <c r="RT19" s="1" cm="1">
        <f t="array" ref="RT19">_xlfn.SWITCH($A$2,"average", AVERAGE(Instances!RT19:Instances!RT19),"median", MEDIAN(Instances!RT19:Instances!RT19),"min", MIN(Instances!RT19:Instances!RT19),"max", MAX(Instances!RT19:Instances!RT19),"diff", MAX(Instances!RT19:Instances!RT19)-MIN(Instances!RT19:Instances!RT19))</f>
        <v>0</v>
      </c>
      <c r="RU19" s="1" cm="1">
        <f t="array" ref="RU19">_xlfn.SWITCH($A$2,"average", AVERAGE(Instances!RU19:Instances!RU19),"median", MEDIAN(Instances!RU19:Instances!RU19),"min", MIN(Instances!RU19:Instances!RU19),"max", MAX(Instances!RU19:Instances!RU19),"diff", MAX(Instances!RU19:Instances!RU19)-MIN(Instances!RU19:Instances!RU19))</f>
        <v>0</v>
      </c>
      <c r="RV19" s="1" cm="1">
        <f t="array" ref="RV19">_xlfn.SWITCH($A$2,"average", AVERAGE(Instances!RV19:Instances!RV19),"median", MEDIAN(Instances!RV19:Instances!RV19),"min", MIN(Instances!RV19:Instances!RV19),"max", MAX(Instances!RV19:Instances!RV19),"diff", MAX(Instances!RV19:Instances!RV19)-MIN(Instances!RV19:Instances!RV19))</f>
        <v>0</v>
      </c>
      <c r="RW19" s="1" cm="1">
        <f t="array" ref="RW19">_xlfn.SWITCH($A$2,"average", AVERAGE(Instances!RW19:Instances!RW19),"median", MEDIAN(Instances!RW19:Instances!RW19),"min", MIN(Instances!RW19:Instances!RW19),"max", MAX(Instances!RW19:Instances!RW19),"diff", MAX(Instances!RW19:Instances!RW19)-MIN(Instances!RW19:Instances!RW19))</f>
        <v>0</v>
      </c>
      <c r="RX19" s="1" cm="1">
        <f t="array" ref="RX19">_xlfn.SWITCH($A$2,"average", AVERAGE(Instances!RX19:Instances!RX19),"median", MEDIAN(Instances!RX19:Instances!RX19),"min", MIN(Instances!RX19:Instances!RX19),"max", MAX(Instances!RX19:Instances!RX19),"diff", MAX(Instances!RX19:Instances!RX19)-MIN(Instances!RX19:Instances!RX19))</f>
        <v>0</v>
      </c>
      <c r="RY19" s="1" cm="1">
        <f t="array" ref="RY19">_xlfn.SWITCH($A$2,"average", AVERAGE(Instances!RY19:Instances!RY19),"median", MEDIAN(Instances!RY19:Instances!RY19),"min", MIN(Instances!RY19:Instances!RY19),"max", MAX(Instances!RY19:Instances!RY19),"diff", MAX(Instances!RY19:Instances!RY19)-MIN(Instances!RY19:Instances!RY19))</f>
        <v>0</v>
      </c>
      <c r="RZ19" s="1" cm="1">
        <f t="array" ref="RZ19">_xlfn.SWITCH($A$2,"average", AVERAGE(Instances!RZ19:Instances!RZ19),"median", MEDIAN(Instances!RZ19:Instances!RZ19),"min", MIN(Instances!RZ19:Instances!RZ19),"max", MAX(Instances!RZ19:Instances!RZ19),"diff", MAX(Instances!RZ19:Instances!RZ19)-MIN(Instances!RZ19:Instances!RZ19))</f>
        <v>0</v>
      </c>
      <c r="SA19" s="1" cm="1">
        <f t="array" ref="SA19">_xlfn.SWITCH($A$2,"average", AVERAGE(Instances!SA19:Instances!SA19),"median", MEDIAN(Instances!SA19:Instances!SA19),"min", MIN(Instances!SA19:Instances!SA19),"max", MAX(Instances!SA19:Instances!SA19),"diff", MAX(Instances!SA19:Instances!SA19)-MIN(Instances!SA19:Instances!SA19))</f>
        <v>0</v>
      </c>
      <c r="SB19" s="1" cm="1">
        <f t="array" ref="SB19">_xlfn.SWITCH($A$2,"average", AVERAGE(Instances!SB19:Instances!SB19),"median", MEDIAN(Instances!SB19:Instances!SB19),"min", MIN(Instances!SB19:Instances!SB19),"max", MAX(Instances!SB19:Instances!SB19),"diff", MAX(Instances!SB19:Instances!SB19)-MIN(Instances!SB19:Instances!SB19))</f>
        <v>0</v>
      </c>
      <c r="SC19" s="1" cm="1">
        <f t="array" ref="SC19">_xlfn.SWITCH($A$2,"average", AVERAGE(Instances!SC19:Instances!SC19),"median", MEDIAN(Instances!SC19:Instances!SC19),"min", MIN(Instances!SC19:Instances!SC19),"max", MAX(Instances!SC19:Instances!SC19),"diff", MAX(Instances!SC19:Instances!SC19)-MIN(Instances!SC19:Instances!SC19))</f>
        <v>0</v>
      </c>
      <c r="SD19" s="1" cm="1">
        <f t="array" ref="SD19">_xlfn.SWITCH($A$2,"average", AVERAGE(Instances!SD19:Instances!SD19),"median", MEDIAN(Instances!SD19:Instances!SD19),"min", MIN(Instances!SD19:Instances!SD19),"max", MAX(Instances!SD19:Instances!SD19),"diff", MAX(Instances!SD19:Instances!SD19)-MIN(Instances!SD19:Instances!SD19))</f>
        <v>0</v>
      </c>
      <c r="SE19" s="1" cm="1">
        <f t="array" ref="SE19">_xlfn.SWITCH($A$2,"average", AVERAGE(Instances!SE19:Instances!SE19),"median", MEDIAN(Instances!SE19:Instances!SE19),"min", MIN(Instances!SE19:Instances!SE19),"max", MAX(Instances!SE19:Instances!SE19),"diff", MAX(Instances!SE19:Instances!SE19)-MIN(Instances!SE19:Instances!SE19))</f>
        <v>0</v>
      </c>
      <c r="SF19" s="1" cm="1">
        <f t="array" ref="SF19">_xlfn.SWITCH($A$2,"average", AVERAGE(Instances!SF19:Instances!SF19),"median", MEDIAN(Instances!SF19:Instances!SF19),"min", MIN(Instances!SF19:Instances!SF19),"max", MAX(Instances!SF19:Instances!SF19),"diff", MAX(Instances!SF19:Instances!SF19)-MIN(Instances!SF19:Instances!SF19))</f>
        <v>0</v>
      </c>
      <c r="SG19" s="1" cm="1">
        <f t="array" ref="SG19">_xlfn.SWITCH($A$2,"average", AVERAGE(Instances!SG19:Instances!SG19),"median", MEDIAN(Instances!SG19:Instances!SG19),"min", MIN(Instances!SG19:Instances!SG19),"max", MAX(Instances!SG19:Instances!SG19),"diff", MAX(Instances!SG19:Instances!SG19)-MIN(Instances!SG19:Instances!SG19))</f>
        <v>0</v>
      </c>
      <c r="SH19" s="1"/>
      <c r="SI19" s="1" cm="1">
        <f t="array" ref="SI19">_xlfn.SWITCH($A$2,"average", AVERAGE(Instances!SI19:Instances!SI19),"median", MEDIAN(Instances!SI19:Instances!SI19),"min", MIN(Instances!SI19:Instances!SI19),"max", MAX(Instances!SI19:Instances!SI19),"diff", MAX(Instances!SI19:Instances!SI19)-MIN(Instances!SI19:Instances!SI19))</f>
        <v>0</v>
      </c>
      <c r="SJ19" s="1" cm="1">
        <f t="array" ref="SJ19">_xlfn.SWITCH($A$2,"average", AVERAGE(Instances!SJ19:Instances!SJ19),"median", MEDIAN(Instances!SJ19:Instances!SJ19),"min", MIN(Instances!SJ19:Instances!SJ19),"max", MAX(Instances!SJ19:Instances!SJ19),"diff", MAX(Instances!SJ19:Instances!SJ19)-MIN(Instances!SJ19:Instances!SJ19))</f>
        <v>0</v>
      </c>
      <c r="SK19" s="1" cm="1">
        <f t="array" ref="SK19">_xlfn.SWITCH($A$2,"average", AVERAGE(Instances!SK19:Instances!SK19),"median", MEDIAN(Instances!SK19:Instances!SK19),"min", MIN(Instances!SK19:Instances!SK19),"max", MAX(Instances!SK19:Instances!SK19),"diff", MAX(Instances!SK19:Instances!SK19)-MIN(Instances!SK19:Instances!SK19))</f>
        <v>0</v>
      </c>
      <c r="SL19" s="1" cm="1">
        <f t="array" ref="SL19">_xlfn.SWITCH($A$2,"average", AVERAGE(Instances!SL19:Instances!SL19),"median", MEDIAN(Instances!SL19:Instances!SL19),"min", MIN(Instances!SL19:Instances!SL19),"max", MAX(Instances!SL19:Instances!SL19),"diff", MAX(Instances!SL19:Instances!SL19)-MIN(Instances!SL19:Instances!SL19))</f>
        <v>0</v>
      </c>
      <c r="SM19" s="1" cm="1">
        <f t="array" ref="SM19">_xlfn.SWITCH($A$2,"average", AVERAGE(Instances!SM19:Instances!SM19),"median", MEDIAN(Instances!SM19:Instances!SM19),"min", MIN(Instances!SM19:Instances!SM19),"max", MAX(Instances!SM19:Instances!SM19),"diff", MAX(Instances!SM19:Instances!SM19)-MIN(Instances!SM19:Instances!SM19))</f>
        <v>0</v>
      </c>
      <c r="SN19" s="1" cm="1">
        <f t="array" ref="SN19">_xlfn.SWITCH($A$2,"average", AVERAGE(Instances!SN19:Instances!SN19),"median", MEDIAN(Instances!SN19:Instances!SN19),"min", MIN(Instances!SN19:Instances!SN19),"max", MAX(Instances!SN19:Instances!SN19),"diff", MAX(Instances!SN19:Instances!SN19)-MIN(Instances!SN19:Instances!SN19))</f>
        <v>0</v>
      </c>
      <c r="SO19" s="1" cm="1">
        <f t="array" ref="SO19">_xlfn.SWITCH($A$2,"average", AVERAGE(Instances!SO19:Instances!SO19),"median", MEDIAN(Instances!SO19:Instances!SO19),"min", MIN(Instances!SO19:Instances!SO19),"max", MAX(Instances!SO19:Instances!SO19),"diff", MAX(Instances!SO19:Instances!SO19)-MIN(Instances!SO19:Instances!SO19))</f>
        <v>0</v>
      </c>
      <c r="SP19" s="1" cm="1">
        <f t="array" ref="SP19">_xlfn.SWITCH($A$2,"average", AVERAGE(Instances!SP19:Instances!SP19),"median", MEDIAN(Instances!SP19:Instances!SP19),"min", MIN(Instances!SP19:Instances!SP19),"max", MAX(Instances!SP19:Instances!SP19),"diff", MAX(Instances!SP19:Instances!SP19)-MIN(Instances!SP19:Instances!SP19))</f>
        <v>0</v>
      </c>
      <c r="SQ19" s="1" cm="1">
        <f t="array" ref="SQ19">_xlfn.SWITCH($A$2,"average", AVERAGE(Instances!SQ19:Instances!SQ19),"median", MEDIAN(Instances!SQ19:Instances!SQ19),"min", MIN(Instances!SQ19:Instances!SQ19),"max", MAX(Instances!SQ19:Instances!SQ19),"diff", MAX(Instances!SQ19:Instances!SQ19)-MIN(Instances!SQ19:Instances!SQ19))</f>
        <v>0</v>
      </c>
      <c r="SR19" s="1" cm="1">
        <f t="array" ref="SR19">_xlfn.SWITCH($A$2,"average", AVERAGE(Instances!SR19:Instances!SR19),"median", MEDIAN(Instances!SR19:Instances!SR19),"min", MIN(Instances!SR19:Instances!SR19),"max", MAX(Instances!SR19:Instances!SR19),"diff", MAX(Instances!SR19:Instances!SR19)-MIN(Instances!SR19:Instances!SR19))</f>
        <v>0</v>
      </c>
      <c r="SS19" s="1" cm="1">
        <f t="array" ref="SS19">_xlfn.SWITCH($A$2,"average", AVERAGE(Instances!SS19:Instances!SS19),"median", MEDIAN(Instances!SS19:Instances!SS19),"min", MIN(Instances!SS19:Instances!SS19),"max", MAX(Instances!SS19:Instances!SS19),"diff", MAX(Instances!SS19:Instances!SS19)-MIN(Instances!SS19:Instances!SS19))</f>
        <v>0</v>
      </c>
      <c r="ST19" s="1" cm="1">
        <f t="array" ref="ST19">_xlfn.SWITCH($A$2,"average", AVERAGE(Instances!ST19:Instances!ST19),"median", MEDIAN(Instances!ST19:Instances!ST19),"min", MIN(Instances!ST19:Instances!ST19),"max", MAX(Instances!ST19:Instances!ST19),"diff", MAX(Instances!ST19:Instances!ST19)-MIN(Instances!ST19:Instances!ST19))</f>
        <v>0</v>
      </c>
      <c r="SU19" s="1" cm="1">
        <f t="array" ref="SU19">_xlfn.SWITCH($A$2,"average", AVERAGE(Instances!SU19:Instances!SU19),"median", MEDIAN(Instances!SU19:Instances!SU19),"min", MIN(Instances!SU19:Instances!SU19),"max", MAX(Instances!SU19:Instances!SU19),"diff", MAX(Instances!SU19:Instances!SU19)-MIN(Instances!SU19:Instances!SU19))</f>
        <v>0</v>
      </c>
      <c r="SV19" s="1" cm="1">
        <f t="array" ref="SV19">_xlfn.SWITCH($A$2,"average", AVERAGE(Instances!SV19:Instances!SV19),"median", MEDIAN(Instances!SV19:Instances!SV19),"min", MIN(Instances!SV19:Instances!SV19),"max", MAX(Instances!SV19:Instances!SV19),"diff", MAX(Instances!SV19:Instances!SV19)-MIN(Instances!SV19:Instances!SV19))</f>
        <v>0</v>
      </c>
      <c r="SW19" s="1" cm="1">
        <f t="array" ref="SW19">_xlfn.SWITCH($A$2,"average", AVERAGE(Instances!SW19:Instances!SW19),"median", MEDIAN(Instances!SW19:Instances!SW19),"min", MIN(Instances!SW19:Instances!SW19),"max", MAX(Instances!SW19:Instances!SW19),"diff", MAX(Instances!SW19:Instances!SW19)-MIN(Instances!SW19:Instances!SW19))</f>
        <v>0</v>
      </c>
      <c r="SX19" s="1" cm="1">
        <f t="array" ref="SX19">_xlfn.SWITCH($A$2,"average", AVERAGE(Instances!SX19:Instances!SX19),"median", MEDIAN(Instances!SX19:Instances!SX19),"min", MIN(Instances!SX19:Instances!SX19),"max", MAX(Instances!SX19:Instances!SX19),"diff", MAX(Instances!SX19:Instances!SX19)-MIN(Instances!SX19:Instances!SX19))</f>
        <v>0</v>
      </c>
      <c r="SY19" s="1" cm="1">
        <f t="array" ref="SY19">_xlfn.SWITCH($A$2,"average", AVERAGE(Instances!SY19:Instances!SY19),"median", MEDIAN(Instances!SY19:Instances!SY19),"min", MIN(Instances!SY19:Instances!SY19),"max", MAX(Instances!SY19:Instances!SY19),"diff", MAX(Instances!SY19:Instances!SY19)-MIN(Instances!SY19:Instances!SY19))</f>
        <v>0</v>
      </c>
      <c r="SZ19" s="1"/>
      <c r="TA19" s="1" cm="1">
        <f t="array" ref="TA19">_xlfn.SWITCH($A$2,"average", AVERAGE(Instances!TA19:Instances!TA19),"median", MEDIAN(Instances!TA19:Instances!TA19),"min", MIN(Instances!TA19:Instances!TA19),"max", MAX(Instances!TA19:Instances!TA19),"diff", MAX(Instances!TA19:Instances!TA19)-MIN(Instances!TA19:Instances!TA19))</f>
        <v>0</v>
      </c>
      <c r="TB19" s="1" cm="1">
        <f t="array" ref="TB19">_xlfn.SWITCH($A$2,"average", AVERAGE(Instances!TB19:Instances!TB19),"median", MEDIAN(Instances!TB19:Instances!TB19),"min", MIN(Instances!TB19:Instances!TB19),"max", MAX(Instances!TB19:Instances!TB19),"diff", MAX(Instances!TB19:Instances!TB19)-MIN(Instances!TB19:Instances!TB19))</f>
        <v>0</v>
      </c>
      <c r="TC19" s="1" cm="1">
        <f t="array" ref="TC19">_xlfn.SWITCH($A$2,"average", AVERAGE(Instances!TC19:Instances!TC19),"median", MEDIAN(Instances!TC19:Instances!TC19),"min", MIN(Instances!TC19:Instances!TC19),"max", MAX(Instances!TC19:Instances!TC19),"diff", MAX(Instances!TC19:Instances!TC19)-MIN(Instances!TC19:Instances!TC19))</f>
        <v>0</v>
      </c>
      <c r="TD19" s="1">
        <f>MIN($B19,$T19,$AL19,$BD19,$BV19,$CN19,$DF19,$DX19,$EP19,$FH19,$FZ19,$GR19,$HJ19,$IB19,$IT19,$JL19,$KD19,$KV19,$LN19,$MF19,$MX19,$NP19,$OH19,$OZ19,$PR19,$QJ19,$RB19,$RT19,$SL19)</f>
        <v>0</v>
      </c>
      <c r="TE19" s="1">
        <f>MIN($C19,$U19,$AM19,$BE19,$BW19,$CO19,$DG19,$DY19,$EQ19,$FI19,$GA19,$GS19,$HK19,$IC19,$IU19,$JM19,$KE19,$KW19,$LO19,$MG19,$MY19,$NQ19,$OI19,$PA19,$PS19,$QK19,$RC19,$RU19,$SM19)</f>
        <v>0</v>
      </c>
      <c r="TF19" s="1">
        <f>MIN($D19,$V19,$AN19,$BF19,$BX19,$CP19,$DH19,$DZ19,$ER19,$FJ19,$GB19,$GT19,$HL19,$ID19,$IV19,$JN19,$KF19,$KX19,$LP19,$MH19,$MZ19,$NR19,$OJ19,$PB19,$PT19,$QL19,$RD19,$RV19,$SN19)</f>
        <v>0</v>
      </c>
      <c r="TG19" s="1">
        <f>MIN($E19,$W19,$AO19,$BG19,$BY19,$CQ19,$DI19,$EA19,$ES19,$FK19,$GC19,$GU19,$HM19,$IE19,$IW19,$JO19,$KG19,$KY19,$LQ19,$MI19,$NA19,$NS19,$OK19,$PC19,$PU19,$QM19,$RE19,$RW19,$SO19)</f>
        <v>0</v>
      </c>
      <c r="TH19" s="1">
        <f>MIN($F19,$X19,$AP19,$BH19,$BZ19,$CR19,$DJ19,$EB19,$ET19,$FL19,$GD19,$GV19,$HN19,$IF19,$IX19,$JP19,$KH19,$KZ19,$LR19,$MJ19,$NB19,$NT19,$OL19,$PD19,$PV19,$QN19,$RF19,$RX19,$SP19)</f>
        <v>0</v>
      </c>
      <c r="TI19" s="1">
        <f>MIN($G19,$Y19,$AQ19,$BI19,$CA19,$CS19,$DK19,$EC19,$EU19,$FM19,$GE19,$GW19,$HO19,$IG19,$IY19,$JQ19,$KI19,$LA19,$LS19,$MK19,$NC19,$NU19,$OM19,$PE19,$PW19,$QO19,$RG19,$RY19,$SQ19)</f>
        <v>0</v>
      </c>
      <c r="TJ19" s="1">
        <f>MIN($H19,$Z19,$AR19,$BJ19,$CB19,$CT19,$DL19,$ED19,$EV19,$FN19,$GF19,$GX19,$HP19,$IH19,$IZ19,$JR19,$KJ19,$LB19,$LT19,$ML19,$ND19,$NV19,$ON19,$PF19,$PX19,$QP19,$RH19,$RZ19,$SR19)</f>
        <v>0</v>
      </c>
      <c r="TK19" s="1">
        <f>MIN($I19,$AA19,$AS19,$BK19,$CC19,$CU19,$DM19,$EE19,$EW19,$FO19,$GG19,$GY19,$HQ19,$II19,$JA19,$JS19,$KK19,$LC19,$LU19,$MM19,$NE19,$NW19,$OO19,$PG19,$PY19,$QQ19,$RI19,$SA19,$SS19)</f>
        <v>0</v>
      </c>
      <c r="TL19" s="1">
        <f>MIN($J19,$AB19,$AT19,$BL19,$CD19,$CV19,$DN19,$EF19,$EX19,$FP19,$GH19,$GZ19,$HR19,$IJ19,$JB19,$JT19,$KL19,$LD19,$LV19,$MN19,$NF19,$NX19,$OP19,$PH19,$PZ19,$QR19,$RJ19,$SB19,$ST19)</f>
        <v>0</v>
      </c>
      <c r="TM19" s="1">
        <f>MIN($K19,$AC19,$AU19,$BM19,$CE19,$CW19,$DO19,$EG19,$EY19,$FQ19,$GI19,$HA19,$HS19,$IK19,$JC19,$JU19,$KM19,$LE19,$LW19,$MO19,$NG19,$NY19,$OQ19,$PI19,$QA19,$QS19,$RK19,$SC19,$SU19)</f>
        <v>0</v>
      </c>
      <c r="TN19" s="1">
        <f>MIN($L19,$AD19,$AV19,$BN19,$CF19,$CX19,$DP19,$EH19,$EZ19,$FR19,$GJ19,$HB19,$HT19,$IL19,$JD19,$JV19,$KN19,$LF19,$LX19,$MP19,$NH19,$NZ19,$OR19,$PJ19,$QB19,$QT19,$RL19,$SD19,$SV19)</f>
        <v>0</v>
      </c>
      <c r="TO19" s="1">
        <f>MIN($M19,$AE19,$AW19,$BO19,$CG19,$CY19,$DQ19,$EI19,$FA19,$FS19,$GK19,$HC19,$HU19,$IM19,$JE19,$JW19,$KO19,$LG19,$LY19,$MQ19,$NI19,$OA19,$OS19,$PK19,$QC19,$QU19,$RM19,$SE19,$SW19)</f>
        <v>0</v>
      </c>
      <c r="TP19" s="1">
        <f>MIN($N19,$AF19,$AX19,$BP19,$CH19,$CZ19,$DR19,$EJ19,$FB19,$FT19,$GL19,$HD19,$HV19,$IN19,$JF19,$JX19,$KP19,$LH19,$LZ19,$MR19,$NJ19,$OB19,$OT19,$PL19,$QD19,$QV19,$RN19,$SF19,$SX19)</f>
        <v>0</v>
      </c>
      <c r="TQ19" s="1">
        <f>MIN($O19,$AG19,$AY19,$BQ19,$CI19,$DA19,$DS19,$EK19,$FC19,$FU19,$GM19,$HE19,$HW19,$IO19,$JG19,$JY19,$KQ19,$LI19,$MA19,$MS19,$NK19,$OC19,$OU19,$PM19,$QE19,$QW19,$RO19,$SG19,$SY19)</f>
        <v>0</v>
      </c>
      <c r="TR19" s="1">
        <f>MIN($Q19,$AI19,$BA19,$BS19,$CK19,$DC19,$DU19,$EM19,$FE19,$FW19,$GO19,$HG19,$HY19,$IQ19,$JI19,$KA19,$KS19,$LK19,$MC19,$MU19,$NM19,$OE19,$OW19,$PO19,$QG19,$QY19,$RQ19,$SI19,$TA19)</f>
        <v>0</v>
      </c>
      <c r="TS19" s="1">
        <f>MIN($R19,$AJ19,$BB19,$BT19,$CL19,$DD19,$DV19,$EN19,$FF19,$FX19,$GP19,$HH19,$HZ19,$IR19,$JJ19,$KB19,$KT19,$LL19,$MD19,$MV19,$NN19,$OF19,$OX19,$PP19,$QH19,$QZ19,$RR19,$SJ19,$TB19)</f>
        <v>0</v>
      </c>
      <c r="TT19" s="1">
        <f>MIN($S19,$AK19,$BC19,$BU19,$CM19,$DE19,$DW19,$EO19,$FG19,$FY19,$GQ19,$HI19,$IA19,$IS19,$JK19,$KC19,$KU19,$LM19,$ME19,$MW19,$NO19,$OG19,$OY19,$PQ19,$QI19,$RA19,$RS19,$SK19,$TC19)</f>
        <v>0</v>
      </c>
      <c r="TU19" s="1">
        <f>MEDIAN($B19,$T19,$AL19,$BD19,$BV19,$CN19,$DF19,$DX19,$EP19,$FH19,$FZ19,$GR19,$HJ19,$IB19,$IT19,$JL19,$KD19,$KV19,$LN19,$MF19,$MX19,$NP19,$OH19,$OZ19,$PR19,$QJ19,$RB19,$RT19,$SL19)</f>
        <v>0</v>
      </c>
      <c r="TV19" s="1">
        <f>MEDIAN($C19,$U19,$AM19,$BE19,$BW19,$CO19,$DG19,$DY19,$EQ19,$FI19,$GA19,$GS19,$HK19,$IC19,$IU19,$JM19,$KE19,$KW19,$LO19,$MG19,$MY19,$NQ19,$OI19,$PA19,$PS19,$QK19,$RC19,$RU19,$SM19)</f>
        <v>0</v>
      </c>
      <c r="TW19" s="1">
        <f>MEDIAN($D19,$V19,$AN19,$BF19,$BX19,$CP19,$DH19,$DZ19,$ER19,$FJ19,$GB19,$GT19,$HL19,$ID19,$IV19,$JN19,$KF19,$KX19,$LP19,$MH19,$MZ19,$NR19,$OJ19,$PB19,$PT19,$QL19,$RD19,$RV19,$SN19)</f>
        <v>0</v>
      </c>
      <c r="TX19" s="1">
        <f>MEDIAN($E19,$W19,$AO19,$BG19,$BY19,$CQ19,$DI19,$EA19,$ES19,$FK19,$GC19,$GU19,$HM19,$IE19,$IW19,$JO19,$KG19,$KY19,$LQ19,$MI19,$NA19,$NS19,$OK19,$PC19,$PU19,$QM19,$RE19,$RW19,$SO19)</f>
        <v>0</v>
      </c>
      <c r="TY19" s="1">
        <f>MEDIAN($F19,$X19,$AP19,$BH19,$BZ19,$CR19,$DJ19,$EB19,$ET19,$FL19,$GD19,$GV19,$HN19,$IF19,$IX19,$JP19,$KH19,$KZ19,$LR19,$MJ19,$NB19,$NT19,$OL19,$PD19,$PV19,$QN19,$RF19,$RX19,$SP19)</f>
        <v>0</v>
      </c>
      <c r="TZ19" s="1">
        <f>MEDIAN($G19,$Y19,$AQ19,$BI19,$CA19,$CS19,$DK19,$EC19,$EU19,$FM19,$GE19,$GW19,$HO19,$IG19,$IY19,$JQ19,$KI19,$LA19,$LS19,$MK19,$NC19,$NU19,$OM19,$PE19,$PW19,$QO19,$RG19,$RY19,$SQ19)</f>
        <v>0</v>
      </c>
      <c r="UA19" s="1">
        <f>MEDIAN($H19,$Z19,$AR19,$BJ19,$CB19,$CT19,$DL19,$ED19,$EV19,$FN19,$GF19,$GX19,$HP19,$IH19,$IZ19,$JR19,$KJ19,$LB19,$LT19,$ML19,$ND19,$NV19,$ON19,$PF19,$PX19,$QP19,$RH19,$RZ19,$SR19)</f>
        <v>0</v>
      </c>
      <c r="UB19" s="1">
        <f>MEDIAN($I19,$AA19,$AS19,$BK19,$CC19,$CU19,$DM19,$EE19,$EW19,$FO19,$GG19,$GY19,$HQ19,$II19,$JA19,$JS19,$KK19,$LC19,$LU19,$MM19,$NE19,$NW19,$OO19,$PG19,$PY19,$QQ19,$RI19,$SA19,$SS19)</f>
        <v>0</v>
      </c>
      <c r="UC19" s="1">
        <f>MEDIAN($J19,$AB19,$AT19,$BL19,$CD19,$CV19,$DN19,$EF19,$EX19,$FP19,$GH19,$GZ19,$HR19,$IJ19,$JB19,$JT19,$KL19,$LD19,$LV19,$MN19,$NF19,$NX19,$OP19,$PH19,$PZ19,$QR19,$RJ19,$SB19,$ST19)</f>
        <v>0</v>
      </c>
      <c r="UD19" s="1">
        <f>MEDIAN($K19,$AC19,$AU19,$BM19,$CE19,$CW19,$DO19,$EG19,$EY19,$FQ19,$GI19,$HA19,$HS19,$IK19,$JC19,$JU19,$KM19,$LE19,$LW19,$MO19,$NG19,$NY19,$OQ19,$PI19,$QA19,$QS19,$RK19,$SC19,$SU19)</f>
        <v>0</v>
      </c>
      <c r="UE19" s="1">
        <f>MEDIAN($L19,$AD19,$AV19,$BN19,$CF19,$CX19,$DP19,$EH19,$EZ19,$FR19,$GJ19,$HB19,$HT19,$IL19,$JD19,$JV19,$KN19,$LF19,$LX19,$MP19,$NH19,$NZ19,$OR19,$PJ19,$QB19,$QT19,$RL19,$SD19,$SV19)</f>
        <v>0</v>
      </c>
      <c r="UF19" s="1">
        <f>MEDIAN($M19,$AE19,$AW19,$BO19,$CG19,$CY19,$DQ19,$EI19,$FA19,$FS19,$GK19,$HC19,$HU19,$IM19,$JE19,$JW19,$KO19,$LG19,$LY19,$MQ19,$NI19,$OA19,$OS19,$PK19,$QC19,$QU19,$RM19,$SE19,$SW19)</f>
        <v>0</v>
      </c>
      <c r="UG19" s="1">
        <f>MEDIAN($N19,$AF19,$AX19,$BP19,$CH19,$CZ19,$DR19,$EJ19,$FB19,$FT19,$GL19,$HD19,$HV19,$IN19,$JF19,$JX19,$KP19,$LH19,$LZ19,$MR19,$NJ19,$OB19,$OT19,$PL19,$QD19,$QV19,$RN19,$SF19,$SX19)</f>
        <v>0</v>
      </c>
      <c r="UH19" s="1">
        <f>MEDIAN($O19,$AG19,$AY19,$BQ19,$CI19,$DA19,$DS19,$EK19,$FC19,$FU19,$GM19,$HE19,$HW19,$IO19,$JG19,$JY19,$KQ19,$LI19,$MA19,$MS19,$NK19,$OC19,$OU19,$PM19,$QE19,$QW19,$RO19,$SG19,$SY19)</f>
        <v>0</v>
      </c>
      <c r="UI19" s="1">
        <f>MEDIAN($Q19,$AI19,$BA19,$BS19,$CK19,$DC19,$DU19,$EM19,$FE19,$FW19,$GO19,$HG19,$HY19,$IQ19,$JI19,$KA19,$KS19,$LK19,$MC19,$MU19,$NM19,$OE19,$OW19,$PO19,$QG19,$QY19,$RQ19,$SI19,$TA19)</f>
        <v>0</v>
      </c>
      <c r="UJ19" s="1">
        <f>MEDIAN($R19,$AJ19,$BB19,$BT19,$CL19,$DD19,$DV19,$EN19,$FF19,$FX19,$GP19,$HH19,$HZ19,$IR19,$JJ19,$KB19,$KT19,$LL19,$MD19,$MV19,$NN19,$OF19,$OX19,$PP19,$QH19,$QZ19,$RR19,$SJ19,$TB19)</f>
        <v>0</v>
      </c>
      <c r="UK19" s="1">
        <f>MEDIAN($S19,$AK19,$BC19,$BU19,$CM19,$DE19,$DW19,$EO19,$FG19,$FY19,$GQ19,$HI19,$IA19,$IS19,$JK19,$KC19,$KU19,$LM19,$ME19,$MW19,$NO19,$OG19,$OY19,$PQ19,$QI19,$RA19,$RS19,$SK19,$TC19)</f>
        <v>0</v>
      </c>
      <c r="UL19" s="1">
        <f>MAX($B19,$T19,$AL19,$BD19,$BV19,$CN19,$DF19,$DX19,$EP19,$FH19,$FZ19,$GR19,$HJ19,$IB19,$IT19,$JL19,$KD19,$KV19,$LN19,$MF19,$MX19,$NP19,$OH19,$OZ19,$PR19,$QJ19,$RB19,$RT19,$SL19)</f>
        <v>0</v>
      </c>
      <c r="UM19" s="1">
        <f>MAX($C19,$U19,$AM19,$BE19,$BW19,$CO19,$DG19,$DY19,$EQ19,$FI19,$GA19,$GS19,$HK19,$IC19,$IU19,$JM19,$KE19,$KW19,$LO19,$MG19,$MY19,$NQ19,$OI19,$PA19,$PS19,$QK19,$RC19,$RU19,$SM19)</f>
        <v>0</v>
      </c>
      <c r="UN19" s="1">
        <f>MAX($D19,$V19,$AN19,$BF19,$BX19,$CP19,$DH19,$DZ19,$ER19,$FJ19,$GB19,$GT19,$HL19,$ID19,$IV19,$JN19,$KF19,$KX19,$LP19,$MH19,$MZ19,$NR19,$OJ19,$PB19,$PT19,$QL19,$RD19,$RV19,$SN19)</f>
        <v>0</v>
      </c>
      <c r="UO19" s="1">
        <f>MAX($E19,$W19,$AO19,$BG19,$BY19,$CQ19,$DI19,$EA19,$ES19,$FK19,$GC19,$GU19,$HM19,$IE19,$IW19,$JO19,$KG19,$KY19,$LQ19,$MI19,$NA19,$NS19,$OK19,$PC19,$PU19,$QM19,$RE19,$RW19,$SO19)</f>
        <v>0</v>
      </c>
      <c r="UP19" s="1">
        <f>MAX($F19,$X19,$AP19,$BH19,$BZ19,$CR19,$DJ19,$EB19,$ET19,$FL19,$GD19,$GV19,$HN19,$IF19,$IX19,$JP19,$KH19,$KZ19,$LR19,$MJ19,$NB19,$NT19,$OL19,$PD19,$PV19,$QN19,$RF19,$RX19,$SP19)</f>
        <v>0</v>
      </c>
      <c r="UQ19" s="1">
        <f>MAX($G19,$Y19,$AQ19,$BI19,$CA19,$CS19,$DK19,$EC19,$EU19,$FM19,$GE19,$GW19,$HO19,$IG19,$IY19,$JQ19,$KI19,$LA19,$LS19,$MK19,$NC19,$NU19,$OM19,$PE19,$PW19,$QO19,$RG19,$RY19,$SQ19)</f>
        <v>0</v>
      </c>
      <c r="UR19" s="1">
        <f>MAX($H19,$Z19,$AR19,$BJ19,$CB19,$CT19,$DL19,$ED19,$EV19,$FN19,$GF19,$GX19,$HP19,$IH19,$IZ19,$JR19,$KJ19,$LB19,$LT19,$ML19,$ND19,$NV19,$ON19,$PF19,$PX19,$QP19,$RH19,$RZ19,$SR19)</f>
        <v>0</v>
      </c>
      <c r="US19" s="1">
        <f>MAX($I19,$AA19,$AS19,$BK19,$CC19,$CU19,$DM19,$EE19,$EW19,$FO19,$GG19,$GY19,$HQ19,$II19,$JA19,$JS19,$KK19,$LC19,$LU19,$MM19,$NE19,$NW19,$OO19,$PG19,$PY19,$QQ19,$RI19,$SA19,$SS19)</f>
        <v>0</v>
      </c>
      <c r="UT19" s="1">
        <f>MAX($J19,$AB19,$AT19,$BL19,$CD19,$CV19,$DN19,$EF19,$EX19,$FP19,$GH19,$GZ19,$HR19,$IJ19,$JB19,$JT19,$KL19,$LD19,$LV19,$MN19,$NF19,$NX19,$OP19,$PH19,$PZ19,$QR19,$RJ19,$SB19,$ST19)</f>
        <v>0</v>
      </c>
      <c r="UU19" s="1">
        <f>MAX($K19,$AC19,$AU19,$BM19,$CE19,$CW19,$DO19,$EG19,$EY19,$FQ19,$GI19,$HA19,$HS19,$IK19,$JC19,$JU19,$KM19,$LE19,$LW19,$MO19,$NG19,$NY19,$OQ19,$PI19,$QA19,$QS19,$RK19,$SC19,$SU19)</f>
        <v>0</v>
      </c>
      <c r="UV19" s="1">
        <f>MAX($L19,$AD19,$AV19,$BN19,$CF19,$CX19,$DP19,$EH19,$EZ19,$FR19,$GJ19,$HB19,$HT19,$IL19,$JD19,$JV19,$KN19,$LF19,$LX19,$MP19,$NH19,$NZ19,$OR19,$PJ19,$QB19,$QT19,$RL19,$SD19,$SV19)</f>
        <v>0</v>
      </c>
      <c r="UW19" s="1">
        <f>MAX($M19,$AE19,$AW19,$BO19,$CG19,$CY19,$DQ19,$EI19,$FA19,$FS19,$GK19,$HC19,$HU19,$IM19,$JE19,$JW19,$KO19,$LG19,$LY19,$MQ19,$NI19,$OA19,$OS19,$PK19,$QC19,$QU19,$RM19,$SE19,$SW19)</f>
        <v>0</v>
      </c>
      <c r="UX19" s="1">
        <f>MAX($N19,$AF19,$AX19,$BP19,$CH19,$CZ19,$DR19,$EJ19,$FB19,$FT19,$GL19,$HD19,$HV19,$IN19,$JF19,$JX19,$KP19,$LH19,$LZ19,$MR19,$NJ19,$OB19,$OT19,$PL19,$QD19,$QV19,$RN19,$SF19,$SX19)</f>
        <v>0</v>
      </c>
      <c r="UY19" s="1">
        <f>MAX($O19,$AG19,$AY19,$BQ19,$CI19,$DA19,$DS19,$EK19,$FC19,$FU19,$GM19,$HE19,$HW19,$IO19,$JG19,$JY19,$KQ19,$LI19,$MA19,$MS19,$NK19,$OC19,$OU19,$PM19,$QE19,$QW19,$RO19,$SG19,$SY19)</f>
        <v>0</v>
      </c>
      <c r="UZ19" s="1">
        <f>MAX($Q19,$AI19,$BA19,$BS19,$CK19,$DC19,$DU19,$EM19,$FE19,$FW19,$GO19,$HG19,$HY19,$IQ19,$JI19,$KA19,$KS19,$LK19,$MC19,$MU19,$NM19,$OE19,$OW19,$PO19,$QG19,$QY19,$RQ19,$SI19,$TA19)</f>
        <v>0</v>
      </c>
      <c r="VA19" s="1">
        <f>MAX($R19,$AJ19,$BB19,$BT19,$CL19,$DD19,$DV19,$EN19,$FF19,$FX19,$GP19,$HH19,$HZ19,$IR19,$JJ19,$KB19,$KT19,$LL19,$MD19,$MV19,$NN19,$OF19,$OX19,$PP19,$QH19,$QZ19,$RR19,$SJ19,$TB19)</f>
        <v>0</v>
      </c>
      <c r="VB19" s="1">
        <f>MAX($S19,$AK19,$BC19,$BU19,$CM19,$DE19,$DW19,$EO19,$FG19,$FY19,$GQ19,$HI19,$IA19,$IS19,$JK19,$KC19,$KU19,$LM19,$ME19,$MW19,$NO19,$OG19,$OY19,$PQ19,$QI19,$RA19,$RS19,$SK19,$TC19)</f>
        <v>0</v>
      </c>
    </row>
    <row r="20" spans="1:574">
      <c r="A20" s="1" t="s">
        <v>17</v>
      </c>
      <c r="B20" s="1"/>
      <c r="C20" s="1"/>
      <c r="D20" s="1"/>
      <c r="E20" s="1"/>
      <c r="F20" s="1"/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/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/>
      <c r="L20" s="1" cm="1">
        <f t="array" ref="L20">_xlfn.SWITCH($A$2,"average", AVERAGE(Instances!L20:Instances!L20),"median", MEDIAN(Instances!L20:Instances!L20),"min", MIN(Instances!L20:Instances!L20),"max", MAX(Instances!L20:Instances!L20),"diff", MAX(Instances!L20:Instances!L20)-MIN(Instances!L20:Instances!L20))</f>
        <v>0</v>
      </c>
      <c r="M20" s="1"/>
      <c r="N20" s="1"/>
      <c r="O20" s="1"/>
      <c r="P20" s="1"/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 cm="1">
        <f t="array" ref="AQ20">_xlfn.SWITCH($A$2,"average", AVERAGE(Instances!AQ20:Instances!AQ20),"median", MEDIAN(Instances!AQ20:Instances!AQ20),"min", MIN(Instances!AQ20:Instances!AQ20),"max", MAX(Instances!AQ20:Instances!AQ20),"diff", MAX(Instances!AQ20:Instances!AQ20)-MIN(Instances!AQ20:Instances!AQ20))</f>
        <v>0</v>
      </c>
      <c r="AR20" s="1"/>
      <c r="AS20" s="1" cm="1">
        <f t="array" ref="AS20">_xlfn.SWITCH($A$2,"average", AVERAGE(Instances!AS20:Instances!AS20),"median", MEDIAN(Instances!AS20:Instances!AS20),"min", MIN(Instances!AS20:Instances!AS20),"max", MAX(Instances!AS20:Instances!AS20),"diff", MAX(Instances!AS20:Instances!AS20)-MIN(Instances!AS20:Instances!AS20))</f>
        <v>0</v>
      </c>
      <c r="AT20" s="1" cm="1">
        <f t="array" ref="AT20">_xlfn.SWITCH($A$2,"average", AVERAGE(Instances!AT20:Instances!AT20),"median", MEDIAN(Instances!AT20:Instances!AT20),"min", MIN(Instances!AT20:Instances!AT20),"max", MAX(Instances!AT20:Instances!AT20),"diff", MAX(Instances!AT20:Instances!AT20)-MIN(Instances!AT20:Instances!AT20))</f>
        <v>0</v>
      </c>
      <c r="AU20" s="1"/>
      <c r="AV20" s="1" cm="1">
        <f t="array" ref="AV20">_xlfn.SWITCH($A$2,"average", AVERAGE(Instances!AV20:Instances!AV20),"median", MEDIAN(Instances!AV20:Instances!AV20),"min", MIN(Instances!AV20:Instances!AV20),"max", MAX(Instances!AV20:Instances!AV20),"diff", MAX(Instances!AV20:Instances!AV20)-MIN(Instances!AV20:Instances!AV20))</f>
        <v>0</v>
      </c>
      <c r="AW20" s="1"/>
      <c r="AX20" s="1"/>
      <c r="AY20" s="1"/>
      <c r="AZ20" s="1"/>
      <c r="BA20" s="1" cm="1">
        <f t="array" ref="BA20">_xlfn.SWITCH($A$2,"average", AVERAGE(Instances!BA20:Instances!BA20),"median", MEDIAN(Instances!BA20:Instances!BA20),"min", MIN(Instances!BA20:Instances!BA20),"max", MAX(Instances!BA20:Instances!BA20),"diff", MAX(Instances!BA20:Instances!BA20)-MIN(Instances!BA20:Instances!BA20))</f>
        <v>0</v>
      </c>
      <c r="BB20" s="1" cm="1">
        <f t="array" ref="BB20">_xlfn.SWITCH($A$2,"average", AVERAGE(Instances!BB20:Instances!BB20),"median", MEDIAN(Instances!BB20:Instances!BB20),"min", MIN(Instances!BB20:Instances!BB20),"max", MAX(Instances!BB20:Instances!BB20),"diff", MAX(Instances!BB20:Instances!BB20)-MIN(Instances!BB20:Instances!BB20))</f>
        <v>0</v>
      </c>
      <c r="BC20" s="1"/>
      <c r="BD20" s="1" cm="1">
        <f t="array" ref="BD20">_xlfn.SWITCH($A$2,"average", AVERAGE(Instances!BD20:Instances!BD20),"median", MEDIAN(Instances!BD20:Instances!BD20),"min", MIN(Instances!BD20:Instances!BD20),"max", MAX(Instances!BD20:Instances!BD20),"diff", MAX(Instances!BD20:Instances!BD20)-MIN(Instances!BD20:Instances!BD20))</f>
        <v>0</v>
      </c>
      <c r="BE20" s="1" cm="1">
        <f t="array" ref="BE20">_xlfn.SWITCH($A$2,"average", AVERAGE(Instances!BE20:Instances!BE20),"median", MEDIAN(Instances!BE20:Instances!BE20),"min", MIN(Instances!BE20:Instances!BE20),"max", MAX(Instances!BE20:Instances!BE20),"diff", MAX(Instances!BE20:Instances!BE20)-MIN(Instances!BE20:Instances!BE20))</f>
        <v>0</v>
      </c>
      <c r="BF20" s="1" cm="1">
        <f t="array" ref="BF20">_xlfn.SWITCH($A$2,"average", AVERAGE(Instances!BF20:Instances!BF20),"median", MEDIAN(Instances!BF20:Instances!BF20),"min", MIN(Instances!BF20:Instances!BF20),"max", MAX(Instances!BF20:Instances!BF20),"diff", MAX(Instances!BF20:Instances!BF20)-MIN(Instances!BF20:Instances!BF20))</f>
        <v>0</v>
      </c>
      <c r="BG20" s="1" cm="1">
        <f t="array" ref="BG20">_xlfn.SWITCH($A$2,"average", AVERAGE(Instances!BG20:Instances!BG20),"median", MEDIAN(Instances!BG20:Instances!BG20),"min", MIN(Instances!BG20:Instances!BG20),"max", MAX(Instances!BG20:Instances!BG20),"diff", MAX(Instances!BG20:Instances!BG20)-MIN(Instances!BG20:Instances!BG20))</f>
        <v>0</v>
      </c>
      <c r="BH20" s="1" cm="1">
        <f t="array" ref="BH20">_xlfn.SWITCH($A$2,"average", AVERAGE(Instances!BH20:Instances!BH20),"median", MEDIAN(Instances!BH20:Instances!BH20),"min", MIN(Instances!BH20:Instances!BH20),"max", MAX(Instances!BH20:Instances!BH20),"diff", MAX(Instances!BH20:Instances!BH20)-MIN(Instances!BH20:Instances!BH20))</f>
        <v>0</v>
      </c>
      <c r="BI20" s="1" cm="1">
        <f t="array" ref="BI20">_xlfn.SWITCH($A$2,"average", AVERAGE(Instances!BI20:Instances!BI20),"median", MEDIAN(Instances!BI20:Instances!BI20),"min", MIN(Instances!BI20:Instances!BI20),"max", MAX(Instances!BI20:Instances!BI20),"diff", MAX(Instances!BI20:Instances!BI20)-MIN(Instances!BI20:Instances!BI20))</f>
        <v>0</v>
      </c>
      <c r="BJ20" s="1" cm="1">
        <f t="array" ref="BJ20">_xlfn.SWITCH($A$2,"average", AVERAGE(Instances!BJ20:Instances!BJ20),"median", MEDIAN(Instances!BJ20:Instances!BJ20),"min", MIN(Instances!BJ20:Instances!BJ20),"max", MAX(Instances!BJ20:Instances!BJ20),"diff", MAX(Instances!BJ20:Instances!BJ20)-MIN(Instances!BJ20:Instances!BJ20))</f>
        <v>0</v>
      </c>
      <c r="BK20" s="1" cm="1">
        <f t="array" ref="BK20">_xlfn.SWITCH($A$2,"average", AVERAGE(Instances!BK20:Instances!BK20),"median", MEDIAN(Instances!BK20:Instances!BK20),"min", MIN(Instances!BK20:Instances!BK20),"max", MAX(Instances!BK20:Instances!BK20),"diff", MAX(Instances!BK20:Instances!BK20)-MIN(Instances!BK20:Instances!BK20))</f>
        <v>0</v>
      </c>
      <c r="BL20" s="1" cm="1">
        <f t="array" ref="BL20">_xlfn.SWITCH($A$2,"average", AVERAGE(Instances!BL20:Instances!BL20),"median", MEDIAN(Instances!BL20:Instances!BL20),"min", MIN(Instances!BL20:Instances!BL20),"max", MAX(Instances!BL20:Instances!BL20),"diff", MAX(Instances!BL20:Instances!BL20)-MIN(Instances!BL20:Instances!BL20))</f>
        <v>0</v>
      </c>
      <c r="BM20" s="1" cm="1">
        <f t="array" ref="BM20">_xlfn.SWITCH($A$2,"average", AVERAGE(Instances!BM20:Instances!BM20),"median", MEDIAN(Instances!BM20:Instances!BM20),"min", MIN(Instances!BM20:Instances!BM20),"max", MAX(Instances!BM20:Instances!BM20),"diff", MAX(Instances!BM20:Instances!BM20)-MIN(Instances!BM20:Instances!BM20))</f>
        <v>0</v>
      </c>
      <c r="BN20" s="1" cm="1">
        <f t="array" ref="BN20">_xlfn.SWITCH($A$2,"average", AVERAGE(Instances!BN20:Instances!BN20),"median", MEDIAN(Instances!BN20:Instances!BN20),"min", MIN(Instances!BN20:Instances!BN20),"max", MAX(Instances!BN20:Instances!BN20),"diff", MAX(Instances!BN20:Instances!BN20)-MIN(Instances!BN20:Instances!BN20))</f>
        <v>0</v>
      </c>
      <c r="BO20" s="1" cm="1">
        <f t="array" ref="BO20">_xlfn.SWITCH($A$2,"average", AVERAGE(Instances!BO20:Instances!BO20),"median", MEDIAN(Instances!BO20:Instances!BO20),"min", MIN(Instances!BO20:Instances!BO20),"max", MAX(Instances!BO20:Instances!BO20),"diff", MAX(Instances!BO20:Instances!BO20)-MIN(Instances!BO20:Instances!BO20))</f>
        <v>0</v>
      </c>
      <c r="BP20" s="1" cm="1">
        <f t="array" ref="BP20">_xlfn.SWITCH($A$2,"average", AVERAGE(Instances!BP20:Instances!BP20),"median", MEDIAN(Instances!BP20:Instances!BP20),"min", MIN(Instances!BP20:Instances!BP20),"max", MAX(Instances!BP20:Instances!BP20),"diff", MAX(Instances!BP20:Instances!BP20)-MIN(Instances!BP20:Instances!BP20))</f>
        <v>0</v>
      </c>
      <c r="BQ20" s="1" cm="1">
        <f t="array" ref="BQ20">_xlfn.SWITCH($A$2,"average", AVERAGE(Instances!BQ20:Instances!BQ20),"median", MEDIAN(Instances!BQ20:Instances!BQ20),"min", MIN(Instances!BQ20:Instances!BQ20),"max", MAX(Instances!BQ20:Instances!BQ20),"diff", MAX(Instances!BQ20:Instances!BQ20)-MIN(Instances!BQ20:Instances!BQ20))</f>
        <v>0</v>
      </c>
      <c r="BR20" s="1"/>
      <c r="BS20" s="1" cm="1">
        <f t="array" ref="BS20">_xlfn.SWITCH($A$2,"average", AVERAGE(Instances!BS20:Instances!BS20),"median", MEDIAN(Instances!BS20:Instances!BS20),"min", MIN(Instances!BS20:Instances!BS20),"max", MAX(Instances!BS20:Instances!BS20),"diff", MAX(Instances!BS20:Instances!BS20)-MIN(Instances!BS20:Instances!BS20))</f>
        <v>0</v>
      </c>
      <c r="BT20" s="1" cm="1">
        <f t="array" ref="BT20">_xlfn.SWITCH($A$2,"average", AVERAGE(Instances!BT20:Instances!BT20),"median", MEDIAN(Instances!BT20:Instances!BT20),"min", MIN(Instances!BT20:Instances!BT20),"max", MAX(Instances!BT20:Instances!BT20),"diff", MAX(Instances!BT20:Instances!BT20)-MIN(Instances!BT20:Instances!BT20))</f>
        <v>0</v>
      </c>
      <c r="BU20" s="1" cm="1">
        <f t="array" ref="BU20">_xlfn.SWITCH($A$2,"average", AVERAGE(Instances!BU20:Instances!BU20),"median", MEDIAN(Instances!BU20:Instances!BU20),"min", MIN(Instances!BU20:Instances!BU20),"max", MAX(Instances!BU20:Instances!BU20),"diff", MAX(Instances!BU20:Instances!BU20)-MIN(Instances!BU20:Instances!BU20))</f>
        <v>0</v>
      </c>
      <c r="BV20" s="1" cm="1">
        <f t="array" ref="BV20">_xlfn.SWITCH($A$2,"average", AVERAGE(Instances!BV20:Instances!BV20),"median", MEDIAN(Instances!BV20:Instances!BV20),"min", MIN(Instances!BV20:Instances!BV20),"max", MAX(Instances!BV20:Instances!BV20),"diff", MAX(Instances!BV20:Instances!BV20)-MIN(Instances!BV20:Instances!BV20))</f>
        <v>0</v>
      </c>
      <c r="BW20" s="1" cm="1">
        <f t="array" ref="BW20">_xlfn.SWITCH($A$2,"average", AVERAGE(Instances!BW20:Instances!BW20),"median", MEDIAN(Instances!BW20:Instances!BW20),"min", MIN(Instances!BW20:Instances!BW20),"max", MAX(Instances!BW20:Instances!BW20),"diff", MAX(Instances!BW20:Instances!BW20)-MIN(Instances!BW20:Instances!BW20))</f>
        <v>0</v>
      </c>
      <c r="BX20" s="1" cm="1">
        <f t="array" ref="BX20">_xlfn.SWITCH($A$2,"average", AVERAGE(Instances!BX20:Instances!BX20),"median", MEDIAN(Instances!BX20:Instances!BX20),"min", MIN(Instances!BX20:Instances!BX20),"max", MAX(Instances!BX20:Instances!BX20),"diff", MAX(Instances!BX20:Instances!BX20)-MIN(Instances!BX20:Instances!BX20))</f>
        <v>0</v>
      </c>
      <c r="BY20" s="1" cm="1">
        <f t="array" ref="BY20">_xlfn.SWITCH($A$2,"average", AVERAGE(Instances!BY20:Instances!BY20),"median", MEDIAN(Instances!BY20:Instances!BY20),"min", MIN(Instances!BY20:Instances!BY20),"max", MAX(Instances!BY20:Instances!BY20),"diff", MAX(Instances!BY20:Instances!BY20)-MIN(Instances!BY20:Instances!BY20))</f>
        <v>0</v>
      </c>
      <c r="BZ20" s="1" cm="1">
        <f t="array" ref="BZ20">_xlfn.SWITCH($A$2,"average", AVERAGE(Instances!BZ20:Instances!BZ20),"median", MEDIAN(Instances!BZ20:Instances!BZ20),"min", MIN(Instances!BZ20:Instances!BZ20),"max", MAX(Instances!BZ20:Instances!BZ20),"diff", MAX(Instances!BZ20:Instances!BZ20)-MIN(Instances!BZ20:Instances!BZ20))</f>
        <v>0</v>
      </c>
      <c r="CA20" s="1" cm="1">
        <f t="array" ref="CA20">_xlfn.SWITCH($A$2,"average", AVERAGE(Instances!CA20:Instances!CA20),"median", MEDIAN(Instances!CA20:Instances!CA20),"min", MIN(Instances!CA20:Instances!CA20),"max", MAX(Instances!CA20:Instances!CA20),"diff", MAX(Instances!CA20:Instances!CA20)-MIN(Instances!CA20:Instances!CA20))</f>
        <v>0</v>
      </c>
      <c r="CB20" s="1" cm="1">
        <f t="array" ref="CB20">_xlfn.SWITCH($A$2,"average", AVERAGE(Instances!CB20:Instances!CB20),"median", MEDIAN(Instances!CB20:Instances!CB20),"min", MIN(Instances!CB20:Instances!CB20),"max", MAX(Instances!CB20:Instances!CB20),"diff", MAX(Instances!CB20:Instances!CB20)-MIN(Instances!CB20:Instances!CB20))</f>
        <v>0</v>
      </c>
      <c r="CC20" s="1" cm="1">
        <f t="array" ref="CC20">_xlfn.SWITCH($A$2,"average", AVERAGE(Instances!CC20:Instances!CC20),"median", MEDIAN(Instances!CC20:Instances!CC20),"min", MIN(Instances!CC20:Instances!CC20),"max", MAX(Instances!CC20:Instances!CC20),"diff", MAX(Instances!CC20:Instances!CC20)-MIN(Instances!CC20:Instances!CC20))</f>
        <v>0</v>
      </c>
      <c r="CD20" s="1" cm="1">
        <f t="array" ref="CD20">_xlfn.SWITCH($A$2,"average", AVERAGE(Instances!CD20:Instances!CD20),"median", MEDIAN(Instances!CD20:Instances!CD20),"min", MIN(Instances!CD20:Instances!CD20),"max", MAX(Instances!CD20:Instances!CD20),"diff", MAX(Instances!CD20:Instances!CD20)-MIN(Instances!CD20:Instances!CD20))</f>
        <v>0</v>
      </c>
      <c r="CE20" s="1" cm="1">
        <f t="array" ref="CE20">_xlfn.SWITCH($A$2,"average", AVERAGE(Instances!CE20:Instances!CE20),"median", MEDIAN(Instances!CE20:Instances!CE20),"min", MIN(Instances!CE20:Instances!CE20),"max", MAX(Instances!CE20:Instances!CE20),"diff", MAX(Instances!CE20:Instances!CE20)-MIN(Instances!CE20:Instances!CE20))</f>
        <v>0</v>
      </c>
      <c r="CF20" s="1" cm="1">
        <f t="array" ref="CF20">_xlfn.SWITCH($A$2,"average", AVERAGE(Instances!CF20:Instances!CF20),"median", MEDIAN(Instances!CF20:Instances!CF20),"min", MIN(Instances!CF20:Instances!CF20),"max", MAX(Instances!CF20:Instances!CF20),"diff", MAX(Instances!CF20:Instances!CF20)-MIN(Instances!CF20:Instances!CF20))</f>
        <v>0</v>
      </c>
      <c r="CG20" s="1" cm="1">
        <f t="array" ref="CG20">_xlfn.SWITCH($A$2,"average", AVERAGE(Instances!CG20:Instances!CG20),"median", MEDIAN(Instances!CG20:Instances!CG20),"min", MIN(Instances!CG20:Instances!CG20),"max", MAX(Instances!CG20:Instances!CG20),"diff", MAX(Instances!CG20:Instances!CG20)-MIN(Instances!CG20:Instances!CG20))</f>
        <v>0</v>
      </c>
      <c r="CH20" s="1" cm="1">
        <f t="array" ref="CH20">_xlfn.SWITCH($A$2,"average", AVERAGE(Instances!CH20:Instances!CH20),"median", MEDIAN(Instances!CH20:Instances!CH20),"min", MIN(Instances!CH20:Instances!CH20),"max", MAX(Instances!CH20:Instances!CH20),"diff", MAX(Instances!CH20:Instances!CH20)-MIN(Instances!CH20:Instances!CH20))</f>
        <v>0</v>
      </c>
      <c r="CI20" s="1" cm="1">
        <f t="array" ref="CI20">_xlfn.SWITCH($A$2,"average", AVERAGE(Instances!CI20:Instances!CI20),"median", MEDIAN(Instances!CI20:Instances!CI20),"min", MIN(Instances!CI20:Instances!CI20),"max", MAX(Instances!CI20:Instances!CI20),"diff", MAX(Instances!CI20:Instances!CI20)-MIN(Instances!CI20:Instances!CI20))</f>
        <v>0</v>
      </c>
      <c r="CJ20" s="1"/>
      <c r="CK20" s="1" cm="1">
        <f t="array" ref="CK20">_xlfn.SWITCH($A$2,"average", AVERAGE(Instances!CK20:Instances!CK20),"median", MEDIAN(Instances!CK20:Instances!CK20),"min", MIN(Instances!CK20:Instances!CK20),"max", MAX(Instances!CK20:Instances!CK20),"diff", MAX(Instances!CK20:Instances!CK20)-MIN(Instances!CK20:Instances!CK20))</f>
        <v>0</v>
      </c>
      <c r="CL20" s="1" cm="1">
        <f t="array" ref="CL20">_xlfn.SWITCH($A$2,"average", AVERAGE(Instances!CL20:Instances!CL20),"median", MEDIAN(Instances!CL20:Instances!CL20),"min", MIN(Instances!CL20:Instances!CL20),"max", MAX(Instances!CL20:Instances!CL20),"diff", MAX(Instances!CL20:Instances!CL20)-MIN(Instances!CL20:Instances!CL20))</f>
        <v>0</v>
      </c>
      <c r="CM20" s="1" cm="1">
        <f t="array" ref="CM20">_xlfn.SWITCH($A$2,"average", AVERAGE(Instances!CM20:Instances!CM20),"median", MEDIAN(Instances!CM20:Instances!CM20),"min", MIN(Instances!CM20:Instances!CM20),"max", MAX(Instances!CM20:Instances!CM20),"diff", MAX(Instances!CM20:Instances!CM20)-MIN(Instances!CM20:Instances!CM20))</f>
        <v>0</v>
      </c>
      <c r="CN20" s="1" cm="1">
        <f t="array" ref="CN20">_xlfn.SWITCH($A$2,"average", AVERAGE(Instances!CN20:Instances!CN20),"median", MEDIAN(Instances!CN20:Instances!CN20),"min", MIN(Instances!CN20:Instances!CN20),"max", MAX(Instances!CN20:Instances!CN20),"diff", MAX(Instances!CN20:Instances!CN20)-MIN(Instances!CN20:Instances!CN20))</f>
        <v>0</v>
      </c>
      <c r="CO20" s="1" cm="1">
        <f t="array" ref="CO20">_xlfn.SWITCH($A$2,"average", AVERAGE(Instances!CO20:Instances!CO20),"median", MEDIAN(Instances!CO20:Instances!CO20),"min", MIN(Instances!CO20:Instances!CO20),"max", MAX(Instances!CO20:Instances!CO20),"diff", MAX(Instances!CO20:Instances!CO20)-MIN(Instances!CO20:Instances!CO20))</f>
        <v>0</v>
      </c>
      <c r="CP20" s="1" cm="1">
        <f t="array" ref="CP20">_xlfn.SWITCH($A$2,"average", AVERAGE(Instances!CP20:Instances!CP20),"median", MEDIAN(Instances!CP20:Instances!CP20),"min", MIN(Instances!CP20:Instances!CP20),"max", MAX(Instances!CP20:Instances!CP20),"diff", MAX(Instances!CP20:Instances!CP20)-MIN(Instances!CP20:Instances!CP20))</f>
        <v>0</v>
      </c>
      <c r="CQ20" s="1" cm="1">
        <f t="array" ref="CQ20">_xlfn.SWITCH($A$2,"average", AVERAGE(Instances!CQ20:Instances!CQ20),"median", MEDIAN(Instances!CQ20:Instances!CQ20),"min", MIN(Instances!CQ20:Instances!CQ20),"max", MAX(Instances!CQ20:Instances!CQ20),"diff", MAX(Instances!CQ20:Instances!CQ20)-MIN(Instances!CQ20:Instances!CQ20))</f>
        <v>0</v>
      </c>
      <c r="CR20" s="1" cm="1">
        <f t="array" ref="CR20">_xlfn.SWITCH($A$2,"average", AVERAGE(Instances!CR20:Instances!CR20),"median", MEDIAN(Instances!CR20:Instances!CR20),"min", MIN(Instances!CR20:Instances!CR20),"max", MAX(Instances!CR20:Instances!CR20),"diff", MAX(Instances!CR20:Instances!CR20)-MIN(Instances!CR20:Instances!CR20))</f>
        <v>0</v>
      </c>
      <c r="CS20" s="1" cm="1">
        <f t="array" ref="CS20">_xlfn.SWITCH($A$2,"average", AVERAGE(Instances!CS20:Instances!CS20),"median", MEDIAN(Instances!CS20:Instances!CS20),"min", MIN(Instances!CS20:Instances!CS20),"max", MAX(Instances!CS20:Instances!CS20),"diff", MAX(Instances!CS20:Instances!CS20)-MIN(Instances!CS20:Instances!CS20))</f>
        <v>0</v>
      </c>
      <c r="CT20" s="1" cm="1">
        <f t="array" ref="CT20">_xlfn.SWITCH($A$2,"average", AVERAGE(Instances!CT20:Instances!CT20),"median", MEDIAN(Instances!CT20:Instances!CT20),"min", MIN(Instances!CT20:Instances!CT20),"max", MAX(Instances!CT20:Instances!CT20),"diff", MAX(Instances!CT20:Instances!CT20)-MIN(Instances!CT20:Instances!CT20))</f>
        <v>0</v>
      </c>
      <c r="CU20" s="1" cm="1">
        <f t="array" ref="CU20">_xlfn.SWITCH($A$2,"average", AVERAGE(Instances!CU20:Instances!CU20),"median", MEDIAN(Instances!CU20:Instances!CU20),"min", MIN(Instances!CU20:Instances!CU20),"max", MAX(Instances!CU20:Instances!CU20),"diff", MAX(Instances!CU20:Instances!CU20)-MIN(Instances!CU20:Instances!CU20))</f>
        <v>0</v>
      </c>
      <c r="CV20" s="1" cm="1">
        <f t="array" ref="CV20">_xlfn.SWITCH($A$2,"average", AVERAGE(Instances!CV20:Instances!CV20),"median", MEDIAN(Instances!CV20:Instances!CV20),"min", MIN(Instances!CV20:Instances!CV20),"max", MAX(Instances!CV20:Instances!CV20),"diff", MAX(Instances!CV20:Instances!CV20)-MIN(Instances!CV20:Instances!CV20))</f>
        <v>0</v>
      </c>
      <c r="CW20" s="1" cm="1">
        <f t="array" ref="CW20">_xlfn.SWITCH($A$2,"average", AVERAGE(Instances!CW20:Instances!CW20),"median", MEDIAN(Instances!CW20:Instances!CW20),"min", MIN(Instances!CW20:Instances!CW20),"max", MAX(Instances!CW20:Instances!CW20),"diff", MAX(Instances!CW20:Instances!CW20)-MIN(Instances!CW20:Instances!CW20))</f>
        <v>0</v>
      </c>
      <c r="CX20" s="1" cm="1">
        <f t="array" ref="CX20">_xlfn.SWITCH($A$2,"average", AVERAGE(Instances!CX20:Instances!CX20),"median", MEDIAN(Instances!CX20:Instances!CX20),"min", MIN(Instances!CX20:Instances!CX20),"max", MAX(Instances!CX20:Instances!CX20),"diff", MAX(Instances!CX20:Instances!CX20)-MIN(Instances!CX20:Instances!CX20))</f>
        <v>0</v>
      </c>
      <c r="CY20" s="1" cm="1">
        <f t="array" ref="CY20">_xlfn.SWITCH($A$2,"average", AVERAGE(Instances!CY20:Instances!CY20),"median", MEDIAN(Instances!CY20:Instances!CY20),"min", MIN(Instances!CY20:Instances!CY20),"max", MAX(Instances!CY20:Instances!CY20),"diff", MAX(Instances!CY20:Instances!CY20)-MIN(Instances!CY20:Instances!CY20))</f>
        <v>0</v>
      </c>
      <c r="CZ20" s="1" cm="1">
        <f t="array" ref="CZ20">_xlfn.SWITCH($A$2,"average", AVERAGE(Instances!CZ20:Instances!CZ20),"median", MEDIAN(Instances!CZ20:Instances!CZ20),"min", MIN(Instances!CZ20:Instances!CZ20),"max", MAX(Instances!CZ20:Instances!CZ20),"diff", MAX(Instances!CZ20:Instances!CZ20)-MIN(Instances!CZ20:Instances!CZ20))</f>
        <v>0</v>
      </c>
      <c r="DA20" s="1" cm="1">
        <f t="array" ref="DA20">_xlfn.SWITCH($A$2,"average", AVERAGE(Instances!DA20:Instances!DA20),"median", MEDIAN(Instances!DA20:Instances!DA20),"min", MIN(Instances!DA20:Instances!DA20),"max", MAX(Instances!DA20:Instances!DA20),"diff", MAX(Instances!DA20:Instances!DA20)-MIN(Instances!DA20:Instances!DA20))</f>
        <v>0</v>
      </c>
      <c r="DB20" s="1"/>
      <c r="DC20" s="1" cm="1">
        <f t="array" ref="DC20">_xlfn.SWITCH($A$2,"average", AVERAGE(Instances!DC20:Instances!DC20),"median", MEDIAN(Instances!DC20:Instances!DC20),"min", MIN(Instances!DC20:Instances!DC20),"max", MAX(Instances!DC20:Instances!DC20),"diff", MAX(Instances!DC20:Instances!DC20)-MIN(Instances!DC20:Instances!DC20))</f>
        <v>0</v>
      </c>
      <c r="DD20" s="1" cm="1">
        <f t="array" ref="DD20">_xlfn.SWITCH($A$2,"average", AVERAGE(Instances!DD20:Instances!DD20),"median", MEDIAN(Instances!DD20:Instances!DD20),"min", MIN(Instances!DD20:Instances!DD20),"max", MAX(Instances!DD20:Instances!DD20),"diff", MAX(Instances!DD20:Instances!DD20)-MIN(Instances!DD20:Instances!DD20))</f>
        <v>0</v>
      </c>
      <c r="DE20" s="1" cm="1">
        <f t="array" ref="DE20">_xlfn.SWITCH($A$2,"average", AVERAGE(Instances!DE20:Instances!DE20),"median", MEDIAN(Instances!DE20:Instances!DE20),"min", MIN(Instances!DE20:Instances!DE20),"max", MAX(Instances!DE20:Instances!DE20),"diff", MAX(Instances!DE20:Instances!DE20)-MIN(Instances!DE20:Instances!DE20))</f>
        <v>0</v>
      </c>
      <c r="DF20" s="1" cm="1">
        <f t="array" ref="DF20">_xlfn.SWITCH($A$2,"average", AVERAGE(Instances!DF20:Instances!DF20),"median", MEDIAN(Instances!DF20:Instances!DF20),"min", MIN(Instances!DF20:Instances!DF20),"max", MAX(Instances!DF20:Instances!DF20),"diff", MAX(Instances!DF20:Instances!DF20)-MIN(Instances!DF20:Instances!DF20))</f>
        <v>0</v>
      </c>
      <c r="DG20" s="1" cm="1">
        <f t="array" ref="DG20">_xlfn.SWITCH($A$2,"average", AVERAGE(Instances!DG20:Instances!DG20),"median", MEDIAN(Instances!DG20:Instances!DG20),"min", MIN(Instances!DG20:Instances!DG20),"max", MAX(Instances!DG20:Instances!DG20),"diff", MAX(Instances!DG20:Instances!DG20)-MIN(Instances!DG20:Instances!DG20))</f>
        <v>0</v>
      </c>
      <c r="DH20" s="1" cm="1">
        <f t="array" ref="DH20">_xlfn.SWITCH($A$2,"average", AVERAGE(Instances!DH20:Instances!DH20),"median", MEDIAN(Instances!DH20:Instances!DH20),"min", MIN(Instances!DH20:Instances!DH20),"max", MAX(Instances!DH20:Instances!DH20),"diff", MAX(Instances!DH20:Instances!DH20)-MIN(Instances!DH20:Instances!DH20))</f>
        <v>0</v>
      </c>
      <c r="DI20" s="1" cm="1">
        <f t="array" ref="DI20">_xlfn.SWITCH($A$2,"average", AVERAGE(Instances!DI20:Instances!DI20),"median", MEDIAN(Instances!DI20:Instances!DI20),"min", MIN(Instances!DI20:Instances!DI20),"max", MAX(Instances!DI20:Instances!DI20),"diff", MAX(Instances!DI20:Instances!DI20)-MIN(Instances!DI20:Instances!DI20))</f>
        <v>0</v>
      </c>
      <c r="DJ20" s="1" cm="1">
        <f t="array" ref="DJ20">_xlfn.SWITCH($A$2,"average", AVERAGE(Instances!DJ20:Instances!DJ20),"median", MEDIAN(Instances!DJ20:Instances!DJ20),"min", MIN(Instances!DJ20:Instances!DJ20),"max", MAX(Instances!DJ20:Instances!DJ20),"diff", MAX(Instances!DJ20:Instances!DJ20)-MIN(Instances!DJ20:Instances!DJ20))</f>
        <v>0</v>
      </c>
      <c r="DK20" s="1" cm="1">
        <f t="array" ref="DK20">_xlfn.SWITCH($A$2,"average", AVERAGE(Instances!DK20:Instances!DK20),"median", MEDIAN(Instances!DK20:Instances!DK20),"min", MIN(Instances!DK20:Instances!DK20),"max", MAX(Instances!DK20:Instances!DK20),"diff", MAX(Instances!DK20:Instances!DK20)-MIN(Instances!DK20:Instances!DK20))</f>
        <v>0</v>
      </c>
      <c r="DL20" s="1" cm="1">
        <f t="array" ref="DL20">_xlfn.SWITCH($A$2,"average", AVERAGE(Instances!DL20:Instances!DL20),"median", MEDIAN(Instances!DL20:Instances!DL20),"min", MIN(Instances!DL20:Instances!DL20),"max", MAX(Instances!DL20:Instances!DL20),"diff", MAX(Instances!DL20:Instances!DL20)-MIN(Instances!DL20:Instances!DL20))</f>
        <v>0</v>
      </c>
      <c r="DM20" s="1" cm="1">
        <f t="array" ref="DM20">_xlfn.SWITCH($A$2,"average", AVERAGE(Instances!DM20:Instances!DM20),"median", MEDIAN(Instances!DM20:Instances!DM20),"min", MIN(Instances!DM20:Instances!DM20),"max", MAX(Instances!DM20:Instances!DM20),"diff", MAX(Instances!DM20:Instances!DM20)-MIN(Instances!DM20:Instances!DM20))</f>
        <v>0</v>
      </c>
      <c r="DN20" s="1" cm="1">
        <f t="array" ref="DN20">_xlfn.SWITCH($A$2,"average", AVERAGE(Instances!DN20:Instances!DN20),"median", MEDIAN(Instances!DN20:Instances!DN20),"min", MIN(Instances!DN20:Instances!DN20),"max", MAX(Instances!DN20:Instances!DN20),"diff", MAX(Instances!DN20:Instances!DN20)-MIN(Instances!DN20:Instances!DN20))</f>
        <v>0</v>
      </c>
      <c r="DO20" s="1" cm="1">
        <f t="array" ref="DO20">_xlfn.SWITCH($A$2,"average", AVERAGE(Instances!DO20:Instances!DO20),"median", MEDIAN(Instances!DO20:Instances!DO20),"min", MIN(Instances!DO20:Instances!DO20),"max", MAX(Instances!DO20:Instances!DO20),"diff", MAX(Instances!DO20:Instances!DO20)-MIN(Instances!DO20:Instances!DO20))</f>
        <v>0</v>
      </c>
      <c r="DP20" s="1" cm="1">
        <f t="array" ref="DP20">_xlfn.SWITCH($A$2,"average", AVERAGE(Instances!DP20:Instances!DP20),"median", MEDIAN(Instances!DP20:Instances!DP20),"min", MIN(Instances!DP20:Instances!DP20),"max", MAX(Instances!DP20:Instances!DP20),"diff", MAX(Instances!DP20:Instances!DP20)-MIN(Instances!DP20:Instances!DP20))</f>
        <v>0</v>
      </c>
      <c r="DQ20" s="1" cm="1">
        <f t="array" ref="DQ20">_xlfn.SWITCH($A$2,"average", AVERAGE(Instances!DQ20:Instances!DQ20),"median", MEDIAN(Instances!DQ20:Instances!DQ20),"min", MIN(Instances!DQ20:Instances!DQ20),"max", MAX(Instances!DQ20:Instances!DQ20),"diff", MAX(Instances!DQ20:Instances!DQ20)-MIN(Instances!DQ20:Instances!DQ20))</f>
        <v>0</v>
      </c>
      <c r="DR20" s="1" cm="1">
        <f t="array" ref="DR20">_xlfn.SWITCH($A$2,"average", AVERAGE(Instances!DR20:Instances!DR20),"median", MEDIAN(Instances!DR20:Instances!DR20),"min", MIN(Instances!DR20:Instances!DR20),"max", MAX(Instances!DR20:Instances!DR20),"diff", MAX(Instances!DR20:Instances!DR20)-MIN(Instances!DR20:Instances!DR20))</f>
        <v>0</v>
      </c>
      <c r="DS20" s="1" cm="1">
        <f t="array" ref="DS20">_xlfn.SWITCH($A$2,"average", AVERAGE(Instances!DS20:Instances!DS20),"median", MEDIAN(Instances!DS20:Instances!DS20),"min", MIN(Instances!DS20:Instances!DS20),"max", MAX(Instances!DS20:Instances!DS20),"diff", MAX(Instances!DS20:Instances!DS20)-MIN(Instances!DS20:Instances!DS20))</f>
        <v>0</v>
      </c>
      <c r="DT20" s="1"/>
      <c r="DU20" s="1" cm="1">
        <f t="array" ref="DU20">_xlfn.SWITCH($A$2,"average", AVERAGE(Instances!DU20:Instances!DU20),"median", MEDIAN(Instances!DU20:Instances!DU20),"min", MIN(Instances!DU20:Instances!DU20),"max", MAX(Instances!DU20:Instances!DU20),"diff", MAX(Instances!DU20:Instances!DU20)-MIN(Instances!DU20:Instances!DU20))</f>
        <v>0</v>
      </c>
      <c r="DV20" s="1" cm="1">
        <f t="array" ref="DV20">_xlfn.SWITCH($A$2,"average", AVERAGE(Instances!DV20:Instances!DV20),"median", MEDIAN(Instances!DV20:Instances!DV20),"min", MIN(Instances!DV20:Instances!DV20),"max", MAX(Instances!DV20:Instances!DV20),"diff", MAX(Instances!DV20:Instances!DV20)-MIN(Instances!DV20:Instances!DV20))</f>
        <v>0</v>
      </c>
      <c r="DW20" s="1" cm="1">
        <f t="array" ref="DW20">_xlfn.SWITCH($A$2,"average", AVERAGE(Instances!DW20:Instances!DW20),"median", MEDIAN(Instances!DW20:Instances!DW20),"min", MIN(Instances!DW20:Instances!DW20),"max", MAX(Instances!DW20:Instances!DW20),"diff", MAX(Instances!DW20:Instances!DW20)-MIN(Instances!DW20:Instances!DW20))</f>
        <v>0</v>
      </c>
      <c r="DX20" s="1" cm="1">
        <f t="array" ref="DX20">_xlfn.SWITCH($A$2,"average", AVERAGE(Instances!DX20:Instances!DX20),"median", MEDIAN(Instances!DX20:Instances!DX20),"min", MIN(Instances!DX20:Instances!DX20),"max", MAX(Instances!DX20:Instances!DX20),"diff", MAX(Instances!DX20:Instances!DX20)-MIN(Instances!DX20:Instances!DX20))</f>
        <v>0</v>
      </c>
      <c r="DY20" s="1" cm="1">
        <f t="array" ref="DY20">_xlfn.SWITCH($A$2,"average", AVERAGE(Instances!DY20:Instances!DY20),"median", MEDIAN(Instances!DY20:Instances!DY20),"min", MIN(Instances!DY20:Instances!DY20),"max", MAX(Instances!DY20:Instances!DY20),"diff", MAX(Instances!DY20:Instances!DY20)-MIN(Instances!DY20:Instances!DY20))</f>
        <v>0</v>
      </c>
      <c r="DZ20" s="1" cm="1">
        <f t="array" ref="DZ20">_xlfn.SWITCH($A$2,"average", AVERAGE(Instances!DZ20:Instances!DZ20),"median", MEDIAN(Instances!DZ20:Instances!DZ20),"min", MIN(Instances!DZ20:Instances!DZ20),"max", MAX(Instances!DZ20:Instances!DZ20),"diff", MAX(Instances!DZ20:Instances!DZ20)-MIN(Instances!DZ20:Instances!DZ20))</f>
        <v>0</v>
      </c>
      <c r="EA20" s="1" cm="1">
        <f t="array" ref="EA20">_xlfn.SWITCH($A$2,"average", AVERAGE(Instances!EA20:Instances!EA20),"median", MEDIAN(Instances!EA20:Instances!EA20),"min", MIN(Instances!EA20:Instances!EA20),"max", MAX(Instances!EA20:Instances!EA20),"diff", MAX(Instances!EA20:Instances!EA20)-MIN(Instances!EA20:Instances!EA20))</f>
        <v>0</v>
      </c>
      <c r="EB20" s="1" cm="1">
        <f t="array" ref="EB20">_xlfn.SWITCH($A$2,"average", AVERAGE(Instances!EB20:Instances!EB20),"median", MEDIAN(Instances!EB20:Instances!EB20),"min", MIN(Instances!EB20:Instances!EB20),"max", MAX(Instances!EB20:Instances!EB20),"diff", MAX(Instances!EB20:Instances!EB20)-MIN(Instances!EB20:Instances!EB20))</f>
        <v>0</v>
      </c>
      <c r="EC20" s="1" cm="1">
        <f t="array" ref="EC20">_xlfn.SWITCH($A$2,"average", AVERAGE(Instances!EC20:Instances!EC20),"median", MEDIAN(Instances!EC20:Instances!EC20),"min", MIN(Instances!EC20:Instances!EC20),"max", MAX(Instances!EC20:Instances!EC20),"diff", MAX(Instances!EC20:Instances!EC20)-MIN(Instances!EC20:Instances!EC20))</f>
        <v>0</v>
      </c>
      <c r="ED20" s="1" cm="1">
        <f t="array" ref="ED20">_xlfn.SWITCH($A$2,"average", AVERAGE(Instances!ED20:Instances!ED20),"median", MEDIAN(Instances!ED20:Instances!ED20),"min", MIN(Instances!ED20:Instances!ED20),"max", MAX(Instances!ED20:Instances!ED20),"diff", MAX(Instances!ED20:Instances!ED20)-MIN(Instances!ED20:Instances!ED20))</f>
        <v>0</v>
      </c>
      <c r="EE20" s="1" cm="1">
        <f t="array" ref="EE20">_xlfn.SWITCH($A$2,"average", AVERAGE(Instances!EE20:Instances!EE20),"median", MEDIAN(Instances!EE20:Instances!EE20),"min", MIN(Instances!EE20:Instances!EE20),"max", MAX(Instances!EE20:Instances!EE20),"diff", MAX(Instances!EE20:Instances!EE20)-MIN(Instances!EE20:Instances!EE20))</f>
        <v>0</v>
      </c>
      <c r="EF20" s="1" cm="1">
        <f t="array" ref="EF20">_xlfn.SWITCH($A$2,"average", AVERAGE(Instances!EF20:Instances!EF20),"median", MEDIAN(Instances!EF20:Instances!EF20),"min", MIN(Instances!EF20:Instances!EF20),"max", MAX(Instances!EF20:Instances!EF20),"diff", MAX(Instances!EF20:Instances!EF20)-MIN(Instances!EF20:Instances!EF20))</f>
        <v>0</v>
      </c>
      <c r="EG20" s="1" cm="1">
        <f t="array" ref="EG20">_xlfn.SWITCH($A$2,"average", AVERAGE(Instances!EG20:Instances!EG20),"median", MEDIAN(Instances!EG20:Instances!EG20),"min", MIN(Instances!EG20:Instances!EG20),"max", MAX(Instances!EG20:Instances!EG20),"diff", MAX(Instances!EG20:Instances!EG20)-MIN(Instances!EG20:Instances!EG20))</f>
        <v>0</v>
      </c>
      <c r="EH20" s="1" cm="1">
        <f t="array" ref="EH20">_xlfn.SWITCH($A$2,"average", AVERAGE(Instances!EH20:Instances!EH20),"median", MEDIAN(Instances!EH20:Instances!EH20),"min", MIN(Instances!EH20:Instances!EH20),"max", MAX(Instances!EH20:Instances!EH20),"diff", MAX(Instances!EH20:Instances!EH20)-MIN(Instances!EH20:Instances!EH20))</f>
        <v>0</v>
      </c>
      <c r="EI20" s="1" cm="1">
        <f t="array" ref="EI20">_xlfn.SWITCH($A$2,"average", AVERAGE(Instances!EI20:Instances!EI20),"median", MEDIAN(Instances!EI20:Instances!EI20),"min", MIN(Instances!EI20:Instances!EI20),"max", MAX(Instances!EI20:Instances!EI20),"diff", MAX(Instances!EI20:Instances!EI20)-MIN(Instances!EI20:Instances!EI20))</f>
        <v>0</v>
      </c>
      <c r="EJ20" s="1" cm="1">
        <f t="array" ref="EJ20">_xlfn.SWITCH($A$2,"average", AVERAGE(Instances!EJ20:Instances!EJ20),"median", MEDIAN(Instances!EJ20:Instances!EJ20),"min", MIN(Instances!EJ20:Instances!EJ20),"max", MAX(Instances!EJ20:Instances!EJ20),"diff", MAX(Instances!EJ20:Instances!EJ20)-MIN(Instances!EJ20:Instances!EJ20))</f>
        <v>0</v>
      </c>
      <c r="EK20" s="1" cm="1">
        <f t="array" ref="EK20">_xlfn.SWITCH($A$2,"average", AVERAGE(Instances!EK20:Instances!EK20),"median", MEDIAN(Instances!EK20:Instances!EK20),"min", MIN(Instances!EK20:Instances!EK20),"max", MAX(Instances!EK20:Instances!EK20),"diff", MAX(Instances!EK20:Instances!EK20)-MIN(Instances!EK20:Instances!EK20))</f>
        <v>0</v>
      </c>
      <c r="EL20" s="1"/>
      <c r="EM20" s="1" cm="1">
        <f t="array" ref="EM20">_xlfn.SWITCH($A$2,"average", AVERAGE(Instances!EM20:Instances!EM20),"median", MEDIAN(Instances!EM20:Instances!EM20),"min", MIN(Instances!EM20:Instances!EM20),"max", MAX(Instances!EM20:Instances!EM20),"diff", MAX(Instances!EM20:Instances!EM20)-MIN(Instances!EM20:Instances!EM20))</f>
        <v>0</v>
      </c>
      <c r="EN20" s="1" cm="1">
        <f t="array" ref="EN20">_xlfn.SWITCH($A$2,"average", AVERAGE(Instances!EN20:Instances!EN20),"median", MEDIAN(Instances!EN20:Instances!EN20),"min", MIN(Instances!EN20:Instances!EN20),"max", MAX(Instances!EN20:Instances!EN20),"diff", MAX(Instances!EN20:Instances!EN20)-MIN(Instances!EN20:Instances!EN20))</f>
        <v>0</v>
      </c>
      <c r="EO20" s="1" cm="1">
        <f t="array" ref="EO20">_xlfn.SWITCH($A$2,"average", AVERAGE(Instances!EO20:Instances!EO20),"median", MEDIAN(Instances!EO20:Instances!EO20),"min", MIN(Instances!EO20:Instances!EO20),"max", MAX(Instances!EO20:Instances!EO20),"diff", MAX(Instances!EO20:Instances!EO20)-MIN(Instances!EO20:Instances!EO20))</f>
        <v>0</v>
      </c>
      <c r="EP20" s="1" cm="1">
        <f t="array" ref="EP20">_xlfn.SWITCH($A$2,"average", AVERAGE(Instances!EP20:Instances!EP20),"median", MEDIAN(Instances!EP20:Instances!EP20),"min", MIN(Instances!EP20:Instances!EP20),"max", MAX(Instances!EP20:Instances!EP20),"diff", MAX(Instances!EP20:Instances!EP20)-MIN(Instances!EP20:Instances!EP20))</f>
        <v>0</v>
      </c>
      <c r="EQ20" s="1" cm="1">
        <f t="array" ref="EQ20">_xlfn.SWITCH($A$2,"average", AVERAGE(Instances!EQ20:Instances!EQ20),"median", MEDIAN(Instances!EQ20:Instances!EQ20),"min", MIN(Instances!EQ20:Instances!EQ20),"max", MAX(Instances!EQ20:Instances!EQ20),"diff", MAX(Instances!EQ20:Instances!EQ20)-MIN(Instances!EQ20:Instances!EQ20))</f>
        <v>0</v>
      </c>
      <c r="ER20" s="1" cm="1">
        <f t="array" ref="ER20">_xlfn.SWITCH($A$2,"average", AVERAGE(Instances!ER20:Instances!ER20),"median", MEDIAN(Instances!ER20:Instances!ER20),"min", MIN(Instances!ER20:Instances!ER20),"max", MAX(Instances!ER20:Instances!ER20),"diff", MAX(Instances!ER20:Instances!ER20)-MIN(Instances!ER20:Instances!ER20))</f>
        <v>0</v>
      </c>
      <c r="ES20" s="1" cm="1">
        <f t="array" ref="ES20">_xlfn.SWITCH($A$2,"average", AVERAGE(Instances!ES20:Instances!ES20),"median", MEDIAN(Instances!ES20:Instances!ES20),"min", MIN(Instances!ES20:Instances!ES20),"max", MAX(Instances!ES20:Instances!ES20),"diff", MAX(Instances!ES20:Instances!ES20)-MIN(Instances!ES20:Instances!ES20))</f>
        <v>0</v>
      </c>
      <c r="ET20" s="1" cm="1">
        <f t="array" ref="ET20">_xlfn.SWITCH($A$2,"average", AVERAGE(Instances!ET20:Instances!ET20),"median", MEDIAN(Instances!ET20:Instances!ET20),"min", MIN(Instances!ET20:Instances!ET20),"max", MAX(Instances!ET20:Instances!ET20),"diff", MAX(Instances!ET20:Instances!ET20)-MIN(Instances!ET20:Instances!ET20))</f>
        <v>0</v>
      </c>
      <c r="EU20" s="1" cm="1">
        <f t="array" ref="EU20">_xlfn.SWITCH($A$2,"average", AVERAGE(Instances!EU20:Instances!EU20),"median", MEDIAN(Instances!EU20:Instances!EU20),"min", MIN(Instances!EU20:Instances!EU20),"max", MAX(Instances!EU20:Instances!EU20),"diff", MAX(Instances!EU20:Instances!EU20)-MIN(Instances!EU20:Instances!EU20))</f>
        <v>0</v>
      </c>
      <c r="EV20" s="1" cm="1">
        <f t="array" ref="EV20">_xlfn.SWITCH($A$2,"average", AVERAGE(Instances!EV20:Instances!EV20),"median", MEDIAN(Instances!EV20:Instances!EV20),"min", MIN(Instances!EV20:Instances!EV20),"max", MAX(Instances!EV20:Instances!EV20),"diff", MAX(Instances!EV20:Instances!EV20)-MIN(Instances!EV20:Instances!EV20))</f>
        <v>0</v>
      </c>
      <c r="EW20" s="1" cm="1">
        <f t="array" ref="EW20">_xlfn.SWITCH($A$2,"average", AVERAGE(Instances!EW20:Instances!EW20),"median", MEDIAN(Instances!EW20:Instances!EW20),"min", MIN(Instances!EW20:Instances!EW20),"max", MAX(Instances!EW20:Instances!EW20),"diff", MAX(Instances!EW20:Instances!EW20)-MIN(Instances!EW20:Instances!EW20))</f>
        <v>0</v>
      </c>
      <c r="EX20" s="1" cm="1">
        <f t="array" ref="EX20">_xlfn.SWITCH($A$2,"average", AVERAGE(Instances!EX20:Instances!EX20),"median", MEDIAN(Instances!EX20:Instances!EX20),"min", MIN(Instances!EX20:Instances!EX20),"max", MAX(Instances!EX20:Instances!EX20),"diff", MAX(Instances!EX20:Instances!EX20)-MIN(Instances!EX20:Instances!EX20))</f>
        <v>0</v>
      </c>
      <c r="EY20" s="1" cm="1">
        <f t="array" ref="EY20">_xlfn.SWITCH($A$2,"average", AVERAGE(Instances!EY20:Instances!EY20),"median", MEDIAN(Instances!EY20:Instances!EY20),"min", MIN(Instances!EY20:Instances!EY20),"max", MAX(Instances!EY20:Instances!EY20),"diff", MAX(Instances!EY20:Instances!EY20)-MIN(Instances!EY20:Instances!EY20))</f>
        <v>0</v>
      </c>
      <c r="EZ20" s="1" cm="1">
        <f t="array" ref="EZ20">_xlfn.SWITCH($A$2,"average", AVERAGE(Instances!EZ20:Instances!EZ20),"median", MEDIAN(Instances!EZ20:Instances!EZ20),"min", MIN(Instances!EZ20:Instances!EZ20),"max", MAX(Instances!EZ20:Instances!EZ20),"diff", MAX(Instances!EZ20:Instances!EZ20)-MIN(Instances!EZ20:Instances!EZ20))</f>
        <v>0</v>
      </c>
      <c r="FA20" s="1" cm="1">
        <f t="array" ref="FA20">_xlfn.SWITCH($A$2,"average", AVERAGE(Instances!FA20:Instances!FA20),"median", MEDIAN(Instances!FA20:Instances!FA20),"min", MIN(Instances!FA20:Instances!FA20),"max", MAX(Instances!FA20:Instances!FA20),"diff", MAX(Instances!FA20:Instances!FA20)-MIN(Instances!FA20:Instances!FA20))</f>
        <v>0</v>
      </c>
      <c r="FB20" s="1" cm="1">
        <f t="array" ref="FB20">_xlfn.SWITCH($A$2,"average", AVERAGE(Instances!FB20:Instances!FB20),"median", MEDIAN(Instances!FB20:Instances!FB20),"min", MIN(Instances!FB20:Instances!FB20),"max", MAX(Instances!FB20:Instances!FB20),"diff", MAX(Instances!FB20:Instances!FB20)-MIN(Instances!FB20:Instances!FB20))</f>
        <v>0</v>
      </c>
      <c r="FC20" s="1" cm="1">
        <f t="array" ref="FC20">_xlfn.SWITCH($A$2,"average", AVERAGE(Instances!FC20:Instances!FC20),"median", MEDIAN(Instances!FC20:Instances!FC20),"min", MIN(Instances!FC20:Instances!FC20),"max", MAX(Instances!FC20:Instances!FC20),"diff", MAX(Instances!FC20:Instances!FC20)-MIN(Instances!FC20:Instances!FC20))</f>
        <v>0</v>
      </c>
      <c r="FD20" s="1"/>
      <c r="FE20" s="1" cm="1">
        <f t="array" ref="FE20">_xlfn.SWITCH($A$2,"average", AVERAGE(Instances!FE20:Instances!FE20),"median", MEDIAN(Instances!FE20:Instances!FE20),"min", MIN(Instances!FE20:Instances!FE20),"max", MAX(Instances!FE20:Instances!FE20),"diff", MAX(Instances!FE20:Instances!FE20)-MIN(Instances!FE20:Instances!FE20))</f>
        <v>0</v>
      </c>
      <c r="FF20" s="1" cm="1">
        <f t="array" ref="FF20">_xlfn.SWITCH($A$2,"average", AVERAGE(Instances!FF20:Instances!FF20),"median", MEDIAN(Instances!FF20:Instances!FF20),"min", MIN(Instances!FF20:Instances!FF20),"max", MAX(Instances!FF20:Instances!FF20),"diff", MAX(Instances!FF20:Instances!FF20)-MIN(Instances!FF20:Instances!FF20))</f>
        <v>0</v>
      </c>
      <c r="FG20" s="1" cm="1">
        <f t="array" ref="FG20">_xlfn.SWITCH($A$2,"average", AVERAGE(Instances!FG20:Instances!FG20),"median", MEDIAN(Instances!FG20:Instances!FG20),"min", MIN(Instances!FG20:Instances!FG20),"max", MAX(Instances!FG20:Instances!FG20),"diff", MAX(Instances!FG20:Instances!FG20)-MIN(Instances!FG20:Instances!FG20))</f>
        <v>0</v>
      </c>
      <c r="FH20" s="1" cm="1">
        <f t="array" ref="FH20">_xlfn.SWITCH($A$2,"average", AVERAGE(Instances!FH20:Instances!FH20),"median", MEDIAN(Instances!FH20:Instances!FH20),"min", MIN(Instances!FH20:Instances!FH20),"max", MAX(Instances!FH20:Instances!FH20),"diff", MAX(Instances!FH20:Instances!FH20)-MIN(Instances!FH20:Instances!FH20))</f>
        <v>0</v>
      </c>
      <c r="FI20" s="1" cm="1">
        <f t="array" ref="FI20">_xlfn.SWITCH($A$2,"average", AVERAGE(Instances!FI20:Instances!FI20),"median", MEDIAN(Instances!FI20:Instances!FI20),"min", MIN(Instances!FI20:Instances!FI20),"max", MAX(Instances!FI20:Instances!FI20),"diff", MAX(Instances!FI20:Instances!FI20)-MIN(Instances!FI20:Instances!FI20))</f>
        <v>0</v>
      </c>
      <c r="FJ20" s="1" cm="1">
        <f t="array" ref="FJ20">_xlfn.SWITCH($A$2,"average", AVERAGE(Instances!FJ20:Instances!FJ20),"median", MEDIAN(Instances!FJ20:Instances!FJ20),"min", MIN(Instances!FJ20:Instances!FJ20),"max", MAX(Instances!FJ20:Instances!FJ20),"diff", MAX(Instances!FJ20:Instances!FJ20)-MIN(Instances!FJ20:Instances!FJ20))</f>
        <v>0</v>
      </c>
      <c r="FK20" s="1" cm="1">
        <f t="array" ref="FK20">_xlfn.SWITCH($A$2,"average", AVERAGE(Instances!FK20:Instances!FK20),"median", MEDIAN(Instances!FK20:Instances!FK20),"min", MIN(Instances!FK20:Instances!FK20),"max", MAX(Instances!FK20:Instances!FK20),"diff", MAX(Instances!FK20:Instances!FK20)-MIN(Instances!FK20:Instances!FK20))</f>
        <v>0</v>
      </c>
      <c r="FL20" s="1" cm="1">
        <f t="array" ref="FL20">_xlfn.SWITCH($A$2,"average", AVERAGE(Instances!FL20:Instances!FL20),"median", MEDIAN(Instances!FL20:Instances!FL20),"min", MIN(Instances!FL20:Instances!FL20),"max", MAX(Instances!FL20:Instances!FL20),"diff", MAX(Instances!FL20:Instances!FL20)-MIN(Instances!FL20:Instances!FL20))</f>
        <v>0</v>
      </c>
      <c r="FM20" s="1" cm="1">
        <f t="array" ref="FM20">_xlfn.SWITCH($A$2,"average", AVERAGE(Instances!FM20:Instances!FM20),"median", MEDIAN(Instances!FM20:Instances!FM20),"min", MIN(Instances!FM20:Instances!FM20),"max", MAX(Instances!FM20:Instances!FM20),"diff", MAX(Instances!FM20:Instances!FM20)-MIN(Instances!FM20:Instances!FM20))</f>
        <v>0</v>
      </c>
      <c r="FN20" s="1" cm="1">
        <f t="array" ref="FN20">_xlfn.SWITCH($A$2,"average", AVERAGE(Instances!FN20:Instances!FN20),"median", MEDIAN(Instances!FN20:Instances!FN20),"min", MIN(Instances!FN20:Instances!FN20),"max", MAX(Instances!FN20:Instances!FN20),"diff", MAX(Instances!FN20:Instances!FN20)-MIN(Instances!FN20:Instances!FN20))</f>
        <v>0</v>
      </c>
      <c r="FO20" s="1" cm="1">
        <f t="array" ref="FO20">_xlfn.SWITCH($A$2,"average", AVERAGE(Instances!FO20:Instances!FO20),"median", MEDIAN(Instances!FO20:Instances!FO20),"min", MIN(Instances!FO20:Instances!FO20),"max", MAX(Instances!FO20:Instances!FO20),"diff", MAX(Instances!FO20:Instances!FO20)-MIN(Instances!FO20:Instances!FO20))</f>
        <v>0</v>
      </c>
      <c r="FP20" s="1" cm="1">
        <f t="array" ref="FP20">_xlfn.SWITCH($A$2,"average", AVERAGE(Instances!FP20:Instances!FP20),"median", MEDIAN(Instances!FP20:Instances!FP20),"min", MIN(Instances!FP20:Instances!FP20),"max", MAX(Instances!FP20:Instances!FP20),"diff", MAX(Instances!FP20:Instances!FP20)-MIN(Instances!FP20:Instances!FP20))</f>
        <v>0</v>
      </c>
      <c r="FQ20" s="1" cm="1">
        <f t="array" ref="FQ20">_xlfn.SWITCH($A$2,"average", AVERAGE(Instances!FQ20:Instances!FQ20),"median", MEDIAN(Instances!FQ20:Instances!FQ20),"min", MIN(Instances!FQ20:Instances!FQ20),"max", MAX(Instances!FQ20:Instances!FQ20),"diff", MAX(Instances!FQ20:Instances!FQ20)-MIN(Instances!FQ20:Instances!FQ20))</f>
        <v>0</v>
      </c>
      <c r="FR20" s="1" cm="1">
        <f t="array" ref="FR20">_xlfn.SWITCH($A$2,"average", AVERAGE(Instances!FR20:Instances!FR20),"median", MEDIAN(Instances!FR20:Instances!FR20),"min", MIN(Instances!FR20:Instances!FR20),"max", MAX(Instances!FR20:Instances!FR20),"diff", MAX(Instances!FR20:Instances!FR20)-MIN(Instances!FR20:Instances!FR20))</f>
        <v>0</v>
      </c>
      <c r="FS20" s="1" cm="1">
        <f t="array" ref="FS20">_xlfn.SWITCH($A$2,"average", AVERAGE(Instances!FS20:Instances!FS20),"median", MEDIAN(Instances!FS20:Instances!FS20),"min", MIN(Instances!FS20:Instances!FS20),"max", MAX(Instances!FS20:Instances!FS20),"diff", MAX(Instances!FS20:Instances!FS20)-MIN(Instances!FS20:Instances!FS20))</f>
        <v>0</v>
      </c>
      <c r="FT20" s="1" cm="1">
        <f t="array" ref="FT20">_xlfn.SWITCH($A$2,"average", AVERAGE(Instances!FT20:Instances!FT20),"median", MEDIAN(Instances!FT20:Instances!FT20),"min", MIN(Instances!FT20:Instances!FT20),"max", MAX(Instances!FT20:Instances!FT20),"diff", MAX(Instances!FT20:Instances!FT20)-MIN(Instances!FT20:Instances!FT20))</f>
        <v>0</v>
      </c>
      <c r="FU20" s="1" cm="1">
        <f t="array" ref="FU20">_xlfn.SWITCH($A$2,"average", AVERAGE(Instances!FU20:Instances!FU20),"median", MEDIAN(Instances!FU20:Instances!FU20),"min", MIN(Instances!FU20:Instances!FU20),"max", MAX(Instances!FU20:Instances!FU20),"diff", MAX(Instances!FU20:Instances!FU20)-MIN(Instances!FU20:Instances!FU20))</f>
        <v>0</v>
      </c>
      <c r="FV20" s="1"/>
      <c r="FW20" s="1" cm="1">
        <f t="array" ref="FW20">_xlfn.SWITCH($A$2,"average", AVERAGE(Instances!FW20:Instances!FW20),"median", MEDIAN(Instances!FW20:Instances!FW20),"min", MIN(Instances!FW20:Instances!FW20),"max", MAX(Instances!FW20:Instances!FW20),"diff", MAX(Instances!FW20:Instances!FW20)-MIN(Instances!FW20:Instances!FW20))</f>
        <v>0</v>
      </c>
      <c r="FX20" s="1" cm="1">
        <f t="array" ref="FX20">_xlfn.SWITCH($A$2,"average", AVERAGE(Instances!FX20:Instances!FX20),"median", MEDIAN(Instances!FX20:Instances!FX20),"min", MIN(Instances!FX20:Instances!FX20),"max", MAX(Instances!FX20:Instances!FX20),"diff", MAX(Instances!FX20:Instances!FX20)-MIN(Instances!FX20:Instances!FX20))</f>
        <v>0</v>
      </c>
      <c r="FY20" s="1" cm="1">
        <f t="array" ref="FY20">_xlfn.SWITCH($A$2,"average", AVERAGE(Instances!FY20:Instances!FY20),"median", MEDIAN(Instances!FY20:Instances!FY20),"min", MIN(Instances!FY20:Instances!FY20),"max", MAX(Instances!FY20:Instances!FY20),"diff", MAX(Instances!FY20:Instances!FY20)-MIN(Instances!FY20:Instances!FY20))</f>
        <v>0</v>
      </c>
      <c r="FZ20" s="1" cm="1">
        <f t="array" ref="FZ20">_xlfn.SWITCH($A$2,"average", AVERAGE(Instances!FZ20:Instances!FZ20),"median", MEDIAN(Instances!FZ20:Instances!FZ20),"min", MIN(Instances!FZ20:Instances!FZ20),"max", MAX(Instances!FZ20:Instances!FZ20),"diff", MAX(Instances!FZ20:Instances!FZ20)-MIN(Instances!FZ20:Instances!FZ20))</f>
        <v>0</v>
      </c>
      <c r="GA20" s="1" cm="1">
        <f t="array" ref="GA20">_xlfn.SWITCH($A$2,"average", AVERAGE(Instances!GA20:Instances!GA20),"median", MEDIAN(Instances!GA20:Instances!GA20),"min", MIN(Instances!GA20:Instances!GA20),"max", MAX(Instances!GA20:Instances!GA20),"diff", MAX(Instances!GA20:Instances!GA20)-MIN(Instances!GA20:Instances!GA20))</f>
        <v>0</v>
      </c>
      <c r="GB20" s="1" cm="1">
        <f t="array" ref="GB20">_xlfn.SWITCH($A$2,"average", AVERAGE(Instances!GB20:Instances!GB20),"median", MEDIAN(Instances!GB20:Instances!GB20),"min", MIN(Instances!GB20:Instances!GB20),"max", MAX(Instances!GB20:Instances!GB20),"diff", MAX(Instances!GB20:Instances!GB20)-MIN(Instances!GB20:Instances!GB20))</f>
        <v>0</v>
      </c>
      <c r="GC20" s="1" cm="1">
        <f t="array" ref="GC20">_xlfn.SWITCH($A$2,"average", AVERAGE(Instances!GC20:Instances!GC20),"median", MEDIAN(Instances!GC20:Instances!GC20),"min", MIN(Instances!GC20:Instances!GC20),"max", MAX(Instances!GC20:Instances!GC20),"diff", MAX(Instances!GC20:Instances!GC20)-MIN(Instances!GC20:Instances!GC20))</f>
        <v>0</v>
      </c>
      <c r="GD20" s="1" cm="1">
        <f t="array" ref="GD20">_xlfn.SWITCH($A$2,"average", AVERAGE(Instances!GD20:Instances!GD20),"median", MEDIAN(Instances!GD20:Instances!GD20),"min", MIN(Instances!GD20:Instances!GD20),"max", MAX(Instances!GD20:Instances!GD20),"diff", MAX(Instances!GD20:Instances!GD20)-MIN(Instances!GD20:Instances!GD20))</f>
        <v>0</v>
      </c>
      <c r="GE20" s="1" cm="1">
        <f t="array" ref="GE20">_xlfn.SWITCH($A$2,"average", AVERAGE(Instances!GE20:Instances!GE20),"median", MEDIAN(Instances!GE20:Instances!GE20),"min", MIN(Instances!GE20:Instances!GE20),"max", MAX(Instances!GE20:Instances!GE20),"diff", MAX(Instances!GE20:Instances!GE20)-MIN(Instances!GE20:Instances!GE20))</f>
        <v>0</v>
      </c>
      <c r="GF20" s="1" cm="1">
        <f t="array" ref="GF20">_xlfn.SWITCH($A$2,"average", AVERAGE(Instances!GF20:Instances!GF20),"median", MEDIAN(Instances!GF20:Instances!GF20),"min", MIN(Instances!GF20:Instances!GF20),"max", MAX(Instances!GF20:Instances!GF20),"diff", MAX(Instances!GF20:Instances!GF20)-MIN(Instances!GF20:Instances!GF20))</f>
        <v>0</v>
      </c>
      <c r="GG20" s="1" cm="1">
        <f t="array" ref="GG20">_xlfn.SWITCH($A$2,"average", AVERAGE(Instances!GG20:Instances!GG20),"median", MEDIAN(Instances!GG20:Instances!GG20),"min", MIN(Instances!GG20:Instances!GG20),"max", MAX(Instances!GG20:Instances!GG20),"diff", MAX(Instances!GG20:Instances!GG20)-MIN(Instances!GG20:Instances!GG20))</f>
        <v>0</v>
      </c>
      <c r="GH20" s="1" cm="1">
        <f t="array" ref="GH20">_xlfn.SWITCH($A$2,"average", AVERAGE(Instances!GH20:Instances!GH20),"median", MEDIAN(Instances!GH20:Instances!GH20),"min", MIN(Instances!GH20:Instances!GH20),"max", MAX(Instances!GH20:Instances!GH20),"diff", MAX(Instances!GH20:Instances!GH20)-MIN(Instances!GH20:Instances!GH20))</f>
        <v>0</v>
      </c>
      <c r="GI20" s="1" cm="1">
        <f t="array" ref="GI20">_xlfn.SWITCH($A$2,"average", AVERAGE(Instances!GI20:Instances!GI20),"median", MEDIAN(Instances!GI20:Instances!GI20),"min", MIN(Instances!GI20:Instances!GI20),"max", MAX(Instances!GI20:Instances!GI20),"diff", MAX(Instances!GI20:Instances!GI20)-MIN(Instances!GI20:Instances!GI20))</f>
        <v>0</v>
      </c>
      <c r="GJ20" s="1" cm="1">
        <f t="array" ref="GJ20">_xlfn.SWITCH($A$2,"average", AVERAGE(Instances!GJ20:Instances!GJ20),"median", MEDIAN(Instances!GJ20:Instances!GJ20),"min", MIN(Instances!GJ20:Instances!GJ20),"max", MAX(Instances!GJ20:Instances!GJ20),"diff", MAX(Instances!GJ20:Instances!GJ20)-MIN(Instances!GJ20:Instances!GJ20))</f>
        <v>0</v>
      </c>
      <c r="GK20" s="1" cm="1">
        <f t="array" ref="GK20">_xlfn.SWITCH($A$2,"average", AVERAGE(Instances!GK20:Instances!GK20),"median", MEDIAN(Instances!GK20:Instances!GK20),"min", MIN(Instances!GK20:Instances!GK20),"max", MAX(Instances!GK20:Instances!GK20),"diff", MAX(Instances!GK20:Instances!GK20)-MIN(Instances!GK20:Instances!GK20))</f>
        <v>0</v>
      </c>
      <c r="GL20" s="1" cm="1">
        <f t="array" ref="GL20">_xlfn.SWITCH($A$2,"average", AVERAGE(Instances!GL20:Instances!GL20),"median", MEDIAN(Instances!GL20:Instances!GL20),"min", MIN(Instances!GL20:Instances!GL20),"max", MAX(Instances!GL20:Instances!GL20),"diff", MAX(Instances!GL20:Instances!GL20)-MIN(Instances!GL20:Instances!GL20))</f>
        <v>0</v>
      </c>
      <c r="GM20" s="1" cm="1">
        <f t="array" ref="GM20">_xlfn.SWITCH($A$2,"average", AVERAGE(Instances!GM20:Instances!GM20),"median", MEDIAN(Instances!GM20:Instances!GM20),"min", MIN(Instances!GM20:Instances!GM20),"max", MAX(Instances!GM20:Instances!GM20),"diff", MAX(Instances!GM20:Instances!GM20)-MIN(Instances!GM20:Instances!GM20))</f>
        <v>0</v>
      </c>
      <c r="GN20" s="1"/>
      <c r="GO20" s="1" cm="1">
        <f t="array" ref="GO20">_xlfn.SWITCH($A$2,"average", AVERAGE(Instances!GO20:Instances!GO20),"median", MEDIAN(Instances!GO20:Instances!GO20),"min", MIN(Instances!GO20:Instances!GO20),"max", MAX(Instances!GO20:Instances!GO20),"diff", MAX(Instances!GO20:Instances!GO20)-MIN(Instances!GO20:Instances!GO20))</f>
        <v>0</v>
      </c>
      <c r="GP20" s="1" cm="1">
        <f t="array" ref="GP20">_xlfn.SWITCH($A$2,"average", AVERAGE(Instances!GP20:Instances!GP20),"median", MEDIAN(Instances!GP20:Instances!GP20),"min", MIN(Instances!GP20:Instances!GP20),"max", MAX(Instances!GP20:Instances!GP20),"diff", MAX(Instances!GP20:Instances!GP20)-MIN(Instances!GP20:Instances!GP20))</f>
        <v>0</v>
      </c>
      <c r="GQ20" s="1" cm="1">
        <f t="array" ref="GQ20">_xlfn.SWITCH($A$2,"average", AVERAGE(Instances!GQ20:Instances!GQ20),"median", MEDIAN(Instances!GQ20:Instances!GQ20),"min", MIN(Instances!GQ20:Instances!GQ20),"max", MAX(Instances!GQ20:Instances!GQ20),"diff", MAX(Instances!GQ20:Instances!GQ20)-MIN(Instances!GQ20:Instances!GQ20))</f>
        <v>0</v>
      </c>
      <c r="GR20" s="1" cm="1">
        <f t="array" ref="GR20">_xlfn.SWITCH($A$2,"average", AVERAGE(Instances!GR20:Instances!GR20),"median", MEDIAN(Instances!GR20:Instances!GR20),"min", MIN(Instances!GR20:Instances!GR20),"max", MAX(Instances!GR20:Instances!GR20),"diff", MAX(Instances!GR20:Instances!GR20)-MIN(Instances!GR20:Instances!GR20))</f>
        <v>0</v>
      </c>
      <c r="GS20" s="1" cm="1">
        <f t="array" ref="GS20">_xlfn.SWITCH($A$2,"average", AVERAGE(Instances!GS20:Instances!GS20),"median", MEDIAN(Instances!GS20:Instances!GS20),"min", MIN(Instances!GS20:Instances!GS20),"max", MAX(Instances!GS20:Instances!GS20),"diff", MAX(Instances!GS20:Instances!GS20)-MIN(Instances!GS20:Instances!GS20))</f>
        <v>0</v>
      </c>
      <c r="GT20" s="1" cm="1">
        <f t="array" ref="GT20">_xlfn.SWITCH($A$2,"average", AVERAGE(Instances!GT20:Instances!GT20),"median", MEDIAN(Instances!GT20:Instances!GT20),"min", MIN(Instances!GT20:Instances!GT20),"max", MAX(Instances!GT20:Instances!GT20),"diff", MAX(Instances!GT20:Instances!GT20)-MIN(Instances!GT20:Instances!GT20))</f>
        <v>0</v>
      </c>
      <c r="GU20" s="1" cm="1">
        <f t="array" ref="GU20">_xlfn.SWITCH($A$2,"average", AVERAGE(Instances!GU20:Instances!GU20),"median", MEDIAN(Instances!GU20:Instances!GU20),"min", MIN(Instances!GU20:Instances!GU20),"max", MAX(Instances!GU20:Instances!GU20),"diff", MAX(Instances!GU20:Instances!GU20)-MIN(Instances!GU20:Instances!GU20))</f>
        <v>0</v>
      </c>
      <c r="GV20" s="1" cm="1">
        <f t="array" ref="GV20">_xlfn.SWITCH($A$2,"average", AVERAGE(Instances!GV20:Instances!GV20),"median", MEDIAN(Instances!GV20:Instances!GV20),"min", MIN(Instances!GV20:Instances!GV20),"max", MAX(Instances!GV20:Instances!GV20),"diff", MAX(Instances!GV20:Instances!GV20)-MIN(Instances!GV20:Instances!GV20))</f>
        <v>0</v>
      </c>
      <c r="GW20" s="1" cm="1">
        <f t="array" ref="GW20">_xlfn.SWITCH($A$2,"average", AVERAGE(Instances!GW20:Instances!GW20),"median", MEDIAN(Instances!GW20:Instances!GW20),"min", MIN(Instances!GW20:Instances!GW20),"max", MAX(Instances!GW20:Instances!GW20),"diff", MAX(Instances!GW20:Instances!GW20)-MIN(Instances!GW20:Instances!GW20))</f>
        <v>0</v>
      </c>
      <c r="GX20" s="1" cm="1">
        <f t="array" ref="GX20">_xlfn.SWITCH($A$2,"average", AVERAGE(Instances!GX20:Instances!GX20),"median", MEDIAN(Instances!GX20:Instances!GX20),"min", MIN(Instances!GX20:Instances!GX20),"max", MAX(Instances!GX20:Instances!GX20),"diff", MAX(Instances!GX20:Instances!GX20)-MIN(Instances!GX20:Instances!GX20))</f>
        <v>0</v>
      </c>
      <c r="GY20" s="1" cm="1">
        <f t="array" ref="GY20">_xlfn.SWITCH($A$2,"average", AVERAGE(Instances!GY20:Instances!GY20),"median", MEDIAN(Instances!GY20:Instances!GY20),"min", MIN(Instances!GY20:Instances!GY20),"max", MAX(Instances!GY20:Instances!GY20),"diff", MAX(Instances!GY20:Instances!GY20)-MIN(Instances!GY20:Instances!GY20))</f>
        <v>0</v>
      </c>
      <c r="GZ20" s="1" cm="1">
        <f t="array" ref="GZ20">_xlfn.SWITCH($A$2,"average", AVERAGE(Instances!GZ20:Instances!GZ20),"median", MEDIAN(Instances!GZ20:Instances!GZ20),"min", MIN(Instances!GZ20:Instances!GZ20),"max", MAX(Instances!GZ20:Instances!GZ20),"diff", MAX(Instances!GZ20:Instances!GZ20)-MIN(Instances!GZ20:Instances!GZ20))</f>
        <v>0</v>
      </c>
      <c r="HA20" s="1" cm="1">
        <f t="array" ref="HA20">_xlfn.SWITCH($A$2,"average", AVERAGE(Instances!HA20:Instances!HA20),"median", MEDIAN(Instances!HA20:Instances!HA20),"min", MIN(Instances!HA20:Instances!HA20),"max", MAX(Instances!HA20:Instances!HA20),"diff", MAX(Instances!HA20:Instances!HA20)-MIN(Instances!HA20:Instances!HA20))</f>
        <v>0</v>
      </c>
      <c r="HB20" s="1" cm="1">
        <f t="array" ref="HB20">_xlfn.SWITCH($A$2,"average", AVERAGE(Instances!HB20:Instances!HB20),"median", MEDIAN(Instances!HB20:Instances!HB20),"min", MIN(Instances!HB20:Instances!HB20),"max", MAX(Instances!HB20:Instances!HB20),"diff", MAX(Instances!HB20:Instances!HB20)-MIN(Instances!HB20:Instances!HB20))</f>
        <v>0</v>
      </c>
      <c r="HC20" s="1" cm="1">
        <f t="array" ref="HC20">_xlfn.SWITCH($A$2,"average", AVERAGE(Instances!HC20:Instances!HC20),"median", MEDIAN(Instances!HC20:Instances!HC20),"min", MIN(Instances!HC20:Instances!HC20),"max", MAX(Instances!HC20:Instances!HC20),"diff", MAX(Instances!HC20:Instances!HC20)-MIN(Instances!HC20:Instances!HC20))</f>
        <v>0</v>
      </c>
      <c r="HD20" s="1" cm="1">
        <f t="array" ref="HD20">_xlfn.SWITCH($A$2,"average", AVERAGE(Instances!HD20:Instances!HD20),"median", MEDIAN(Instances!HD20:Instances!HD20),"min", MIN(Instances!HD20:Instances!HD20),"max", MAX(Instances!HD20:Instances!HD20),"diff", MAX(Instances!HD20:Instances!HD20)-MIN(Instances!HD20:Instances!HD20))</f>
        <v>0</v>
      </c>
      <c r="HE20" s="1" cm="1">
        <f t="array" ref="HE20">_xlfn.SWITCH($A$2,"average", AVERAGE(Instances!HE20:Instances!HE20),"median", MEDIAN(Instances!HE20:Instances!HE20),"min", MIN(Instances!HE20:Instances!HE20),"max", MAX(Instances!HE20:Instances!HE20),"diff", MAX(Instances!HE20:Instances!HE20)-MIN(Instances!HE20:Instances!HE20))</f>
        <v>0</v>
      </c>
      <c r="HF20" s="1"/>
      <c r="HG20" s="1" cm="1">
        <f t="array" ref="HG20">_xlfn.SWITCH($A$2,"average", AVERAGE(Instances!HG20:Instances!HG20),"median", MEDIAN(Instances!HG20:Instances!HG20),"min", MIN(Instances!HG20:Instances!HG20),"max", MAX(Instances!HG20:Instances!HG20),"diff", MAX(Instances!HG20:Instances!HG20)-MIN(Instances!HG20:Instances!HG20))</f>
        <v>0</v>
      </c>
      <c r="HH20" s="1" cm="1">
        <f t="array" ref="HH20">_xlfn.SWITCH($A$2,"average", AVERAGE(Instances!HH20:Instances!HH20),"median", MEDIAN(Instances!HH20:Instances!HH20),"min", MIN(Instances!HH20:Instances!HH20),"max", MAX(Instances!HH20:Instances!HH20),"diff", MAX(Instances!HH20:Instances!HH20)-MIN(Instances!HH20:Instances!HH20))</f>
        <v>0</v>
      </c>
      <c r="HI20" s="1" cm="1">
        <f t="array" ref="HI20">_xlfn.SWITCH($A$2,"average", AVERAGE(Instances!HI20:Instances!HI20),"median", MEDIAN(Instances!HI20:Instances!HI20),"min", MIN(Instances!HI20:Instances!HI20),"max", MAX(Instances!HI20:Instances!HI20),"diff", MAX(Instances!HI20:Instances!HI20)-MIN(Instances!HI20:Instances!HI20))</f>
        <v>0</v>
      </c>
      <c r="HJ20" s="1" cm="1">
        <f t="array" ref="HJ20">_xlfn.SWITCH($A$2,"average", AVERAGE(Instances!HJ20:Instances!HJ20),"median", MEDIAN(Instances!HJ20:Instances!HJ20),"min", MIN(Instances!HJ20:Instances!HJ20),"max", MAX(Instances!HJ20:Instances!HJ20),"diff", MAX(Instances!HJ20:Instances!HJ20)-MIN(Instances!HJ20:Instances!HJ20))</f>
        <v>0</v>
      </c>
      <c r="HK20" s="1" cm="1">
        <f t="array" ref="HK20">_xlfn.SWITCH($A$2,"average", AVERAGE(Instances!HK20:Instances!HK20),"median", MEDIAN(Instances!HK20:Instances!HK20),"min", MIN(Instances!HK20:Instances!HK20),"max", MAX(Instances!HK20:Instances!HK20),"diff", MAX(Instances!HK20:Instances!HK20)-MIN(Instances!HK20:Instances!HK20))</f>
        <v>0</v>
      </c>
      <c r="HL20" s="1" cm="1">
        <f t="array" ref="HL20">_xlfn.SWITCH($A$2,"average", AVERAGE(Instances!HL20:Instances!HL20),"median", MEDIAN(Instances!HL20:Instances!HL20),"min", MIN(Instances!HL20:Instances!HL20),"max", MAX(Instances!HL20:Instances!HL20),"diff", MAX(Instances!HL20:Instances!HL20)-MIN(Instances!HL20:Instances!HL20))</f>
        <v>0</v>
      </c>
      <c r="HM20" s="1" cm="1">
        <f t="array" ref="HM20">_xlfn.SWITCH($A$2,"average", AVERAGE(Instances!HM20:Instances!HM20),"median", MEDIAN(Instances!HM20:Instances!HM20),"min", MIN(Instances!HM20:Instances!HM20),"max", MAX(Instances!HM20:Instances!HM20),"diff", MAX(Instances!HM20:Instances!HM20)-MIN(Instances!HM20:Instances!HM20))</f>
        <v>0</v>
      </c>
      <c r="HN20" s="1" cm="1">
        <f t="array" ref="HN20">_xlfn.SWITCH($A$2,"average", AVERAGE(Instances!HN20:Instances!HN20),"median", MEDIAN(Instances!HN20:Instances!HN20),"min", MIN(Instances!HN20:Instances!HN20),"max", MAX(Instances!HN20:Instances!HN20),"diff", MAX(Instances!HN20:Instances!HN20)-MIN(Instances!HN20:Instances!HN20))</f>
        <v>0</v>
      </c>
      <c r="HO20" s="1" cm="1">
        <f t="array" ref="HO20">_xlfn.SWITCH($A$2,"average", AVERAGE(Instances!HO20:Instances!HO20),"median", MEDIAN(Instances!HO20:Instances!HO20),"min", MIN(Instances!HO20:Instances!HO20),"max", MAX(Instances!HO20:Instances!HO20),"diff", MAX(Instances!HO20:Instances!HO20)-MIN(Instances!HO20:Instances!HO20))</f>
        <v>0</v>
      </c>
      <c r="HP20" s="1" cm="1">
        <f t="array" ref="HP20">_xlfn.SWITCH($A$2,"average", AVERAGE(Instances!HP20:Instances!HP20),"median", MEDIAN(Instances!HP20:Instances!HP20),"min", MIN(Instances!HP20:Instances!HP20),"max", MAX(Instances!HP20:Instances!HP20),"diff", MAX(Instances!HP20:Instances!HP20)-MIN(Instances!HP20:Instances!HP20))</f>
        <v>0</v>
      </c>
      <c r="HQ20" s="1" cm="1">
        <f t="array" ref="HQ20">_xlfn.SWITCH($A$2,"average", AVERAGE(Instances!HQ20:Instances!HQ20),"median", MEDIAN(Instances!HQ20:Instances!HQ20),"min", MIN(Instances!HQ20:Instances!HQ20),"max", MAX(Instances!HQ20:Instances!HQ20),"diff", MAX(Instances!HQ20:Instances!HQ20)-MIN(Instances!HQ20:Instances!HQ20))</f>
        <v>0</v>
      </c>
      <c r="HR20" s="1" cm="1">
        <f t="array" ref="HR20">_xlfn.SWITCH($A$2,"average", AVERAGE(Instances!HR20:Instances!HR20),"median", MEDIAN(Instances!HR20:Instances!HR20),"min", MIN(Instances!HR20:Instances!HR20),"max", MAX(Instances!HR20:Instances!HR20),"diff", MAX(Instances!HR20:Instances!HR20)-MIN(Instances!HR20:Instances!HR20))</f>
        <v>0</v>
      </c>
      <c r="HS20" s="1" cm="1">
        <f t="array" ref="HS20">_xlfn.SWITCH($A$2,"average", AVERAGE(Instances!HS20:Instances!HS20),"median", MEDIAN(Instances!HS20:Instances!HS20),"min", MIN(Instances!HS20:Instances!HS20),"max", MAX(Instances!HS20:Instances!HS20),"diff", MAX(Instances!HS20:Instances!HS20)-MIN(Instances!HS20:Instances!HS20))</f>
        <v>0</v>
      </c>
      <c r="HT20" s="1" cm="1">
        <f t="array" ref="HT20">_xlfn.SWITCH($A$2,"average", AVERAGE(Instances!HT20:Instances!HT20),"median", MEDIAN(Instances!HT20:Instances!HT20),"min", MIN(Instances!HT20:Instances!HT20),"max", MAX(Instances!HT20:Instances!HT20),"diff", MAX(Instances!HT20:Instances!HT20)-MIN(Instances!HT20:Instances!HT20))</f>
        <v>0</v>
      </c>
      <c r="HU20" s="1" cm="1">
        <f t="array" ref="HU20">_xlfn.SWITCH($A$2,"average", AVERAGE(Instances!HU20:Instances!HU20),"median", MEDIAN(Instances!HU20:Instances!HU20),"min", MIN(Instances!HU20:Instances!HU20),"max", MAX(Instances!HU20:Instances!HU20),"diff", MAX(Instances!HU20:Instances!HU20)-MIN(Instances!HU20:Instances!HU20))</f>
        <v>0</v>
      </c>
      <c r="HV20" s="1" cm="1">
        <f t="array" ref="HV20">_xlfn.SWITCH($A$2,"average", AVERAGE(Instances!HV20:Instances!HV20),"median", MEDIAN(Instances!HV20:Instances!HV20),"min", MIN(Instances!HV20:Instances!HV20),"max", MAX(Instances!HV20:Instances!HV20),"diff", MAX(Instances!HV20:Instances!HV20)-MIN(Instances!HV20:Instances!HV20))</f>
        <v>0</v>
      </c>
      <c r="HW20" s="1" cm="1">
        <f t="array" ref="HW20">_xlfn.SWITCH($A$2,"average", AVERAGE(Instances!HW20:Instances!HW20),"median", MEDIAN(Instances!HW20:Instances!HW20),"min", MIN(Instances!HW20:Instances!HW20),"max", MAX(Instances!HW20:Instances!HW20),"diff", MAX(Instances!HW20:Instances!HW20)-MIN(Instances!HW20:Instances!HW20))</f>
        <v>0</v>
      </c>
      <c r="HX20" s="1"/>
      <c r="HY20" s="1" cm="1">
        <f t="array" ref="HY20">_xlfn.SWITCH($A$2,"average", AVERAGE(Instances!HY20:Instances!HY20),"median", MEDIAN(Instances!HY20:Instances!HY20),"min", MIN(Instances!HY20:Instances!HY20),"max", MAX(Instances!HY20:Instances!HY20),"diff", MAX(Instances!HY20:Instances!HY20)-MIN(Instances!HY20:Instances!HY20))</f>
        <v>0</v>
      </c>
      <c r="HZ20" s="1" cm="1">
        <f t="array" ref="HZ20">_xlfn.SWITCH($A$2,"average", AVERAGE(Instances!HZ20:Instances!HZ20),"median", MEDIAN(Instances!HZ20:Instances!HZ20),"min", MIN(Instances!HZ20:Instances!HZ20),"max", MAX(Instances!HZ20:Instances!HZ20),"diff", MAX(Instances!HZ20:Instances!HZ20)-MIN(Instances!HZ20:Instances!HZ20))</f>
        <v>0</v>
      </c>
      <c r="IA20" s="1" cm="1">
        <f t="array" ref="IA20">_xlfn.SWITCH($A$2,"average", AVERAGE(Instances!IA20:Instances!IA20),"median", MEDIAN(Instances!IA20:Instances!IA20),"min", MIN(Instances!IA20:Instances!IA20),"max", MAX(Instances!IA20:Instances!IA20),"diff", MAX(Instances!IA20:Instances!IA20)-MIN(Instances!IA20:Instances!IA20))</f>
        <v>0</v>
      </c>
      <c r="IB20" s="1" cm="1">
        <f t="array" ref="IB20">_xlfn.SWITCH($A$2,"average", AVERAGE(Instances!IB20:Instances!IB20),"median", MEDIAN(Instances!IB20:Instances!IB20),"min", MIN(Instances!IB20:Instances!IB20),"max", MAX(Instances!IB20:Instances!IB20),"diff", MAX(Instances!IB20:Instances!IB20)-MIN(Instances!IB20:Instances!IB20))</f>
        <v>0</v>
      </c>
      <c r="IC20" s="1" cm="1">
        <f t="array" ref="IC20">_xlfn.SWITCH($A$2,"average", AVERAGE(Instances!IC20:Instances!IC20),"median", MEDIAN(Instances!IC20:Instances!IC20),"min", MIN(Instances!IC20:Instances!IC20),"max", MAX(Instances!IC20:Instances!IC20),"diff", MAX(Instances!IC20:Instances!IC20)-MIN(Instances!IC20:Instances!IC20))</f>
        <v>0</v>
      </c>
      <c r="ID20" s="1" cm="1">
        <f t="array" ref="ID20">_xlfn.SWITCH($A$2,"average", AVERAGE(Instances!ID20:Instances!ID20),"median", MEDIAN(Instances!ID20:Instances!ID20),"min", MIN(Instances!ID20:Instances!ID20),"max", MAX(Instances!ID20:Instances!ID20),"diff", MAX(Instances!ID20:Instances!ID20)-MIN(Instances!ID20:Instances!ID20))</f>
        <v>0</v>
      </c>
      <c r="IE20" s="1" cm="1">
        <f t="array" ref="IE20">_xlfn.SWITCH($A$2,"average", AVERAGE(Instances!IE20:Instances!IE20),"median", MEDIAN(Instances!IE20:Instances!IE20),"min", MIN(Instances!IE20:Instances!IE20),"max", MAX(Instances!IE20:Instances!IE20),"diff", MAX(Instances!IE20:Instances!IE20)-MIN(Instances!IE20:Instances!IE20))</f>
        <v>0</v>
      </c>
      <c r="IF20" s="1" cm="1">
        <f t="array" ref="IF20">_xlfn.SWITCH($A$2,"average", AVERAGE(Instances!IF20:Instances!IF20),"median", MEDIAN(Instances!IF20:Instances!IF20),"min", MIN(Instances!IF20:Instances!IF20),"max", MAX(Instances!IF20:Instances!IF20),"diff", MAX(Instances!IF20:Instances!IF20)-MIN(Instances!IF20:Instances!IF20))</f>
        <v>0</v>
      </c>
      <c r="IG20" s="1" cm="1">
        <f t="array" ref="IG20">_xlfn.SWITCH($A$2,"average", AVERAGE(Instances!IG20:Instances!IG20),"median", MEDIAN(Instances!IG20:Instances!IG20),"min", MIN(Instances!IG20:Instances!IG20),"max", MAX(Instances!IG20:Instances!IG20),"diff", MAX(Instances!IG20:Instances!IG20)-MIN(Instances!IG20:Instances!IG20))</f>
        <v>0</v>
      </c>
      <c r="IH20" s="1" cm="1">
        <f t="array" ref="IH20">_xlfn.SWITCH($A$2,"average", AVERAGE(Instances!IH20:Instances!IH20),"median", MEDIAN(Instances!IH20:Instances!IH20),"min", MIN(Instances!IH20:Instances!IH20),"max", MAX(Instances!IH20:Instances!IH20),"diff", MAX(Instances!IH20:Instances!IH20)-MIN(Instances!IH20:Instances!IH20))</f>
        <v>0</v>
      </c>
      <c r="II20" s="1" cm="1">
        <f t="array" ref="II20">_xlfn.SWITCH($A$2,"average", AVERAGE(Instances!II20:Instances!II20),"median", MEDIAN(Instances!II20:Instances!II20),"min", MIN(Instances!II20:Instances!II20),"max", MAX(Instances!II20:Instances!II20),"diff", MAX(Instances!II20:Instances!II20)-MIN(Instances!II20:Instances!II20))</f>
        <v>0</v>
      </c>
      <c r="IJ20" s="1" cm="1">
        <f t="array" ref="IJ20">_xlfn.SWITCH($A$2,"average", AVERAGE(Instances!IJ20:Instances!IJ20),"median", MEDIAN(Instances!IJ20:Instances!IJ20),"min", MIN(Instances!IJ20:Instances!IJ20),"max", MAX(Instances!IJ20:Instances!IJ20),"diff", MAX(Instances!IJ20:Instances!IJ20)-MIN(Instances!IJ20:Instances!IJ20))</f>
        <v>0</v>
      </c>
      <c r="IK20" s="1" cm="1">
        <f t="array" ref="IK20">_xlfn.SWITCH($A$2,"average", AVERAGE(Instances!IK20:Instances!IK20),"median", MEDIAN(Instances!IK20:Instances!IK20),"min", MIN(Instances!IK20:Instances!IK20),"max", MAX(Instances!IK20:Instances!IK20),"diff", MAX(Instances!IK20:Instances!IK20)-MIN(Instances!IK20:Instances!IK20))</f>
        <v>0</v>
      </c>
      <c r="IL20" s="1" cm="1">
        <f t="array" ref="IL20">_xlfn.SWITCH($A$2,"average", AVERAGE(Instances!IL20:Instances!IL20),"median", MEDIAN(Instances!IL20:Instances!IL20),"min", MIN(Instances!IL20:Instances!IL20),"max", MAX(Instances!IL20:Instances!IL20),"diff", MAX(Instances!IL20:Instances!IL20)-MIN(Instances!IL20:Instances!IL20))</f>
        <v>0</v>
      </c>
      <c r="IM20" s="1" cm="1">
        <f t="array" ref="IM20">_xlfn.SWITCH($A$2,"average", AVERAGE(Instances!IM20:Instances!IM20),"median", MEDIAN(Instances!IM20:Instances!IM20),"min", MIN(Instances!IM20:Instances!IM20),"max", MAX(Instances!IM20:Instances!IM20),"diff", MAX(Instances!IM20:Instances!IM20)-MIN(Instances!IM20:Instances!IM20))</f>
        <v>0</v>
      </c>
      <c r="IN20" s="1" cm="1">
        <f t="array" ref="IN20">_xlfn.SWITCH($A$2,"average", AVERAGE(Instances!IN20:Instances!IN20),"median", MEDIAN(Instances!IN20:Instances!IN20),"min", MIN(Instances!IN20:Instances!IN20),"max", MAX(Instances!IN20:Instances!IN20),"diff", MAX(Instances!IN20:Instances!IN20)-MIN(Instances!IN20:Instances!IN20))</f>
        <v>0</v>
      </c>
      <c r="IO20" s="1" cm="1">
        <f t="array" ref="IO20">_xlfn.SWITCH($A$2,"average", AVERAGE(Instances!IO20:Instances!IO20),"median", MEDIAN(Instances!IO20:Instances!IO20),"min", MIN(Instances!IO20:Instances!IO20),"max", MAX(Instances!IO20:Instances!IO20),"diff", MAX(Instances!IO20:Instances!IO20)-MIN(Instances!IO20:Instances!IO20))</f>
        <v>0</v>
      </c>
      <c r="IP20" s="1"/>
      <c r="IQ20" s="1" cm="1">
        <f t="array" ref="IQ20">_xlfn.SWITCH($A$2,"average", AVERAGE(Instances!IQ20:Instances!IQ20),"median", MEDIAN(Instances!IQ20:Instances!IQ20),"min", MIN(Instances!IQ20:Instances!IQ20),"max", MAX(Instances!IQ20:Instances!IQ20),"diff", MAX(Instances!IQ20:Instances!IQ20)-MIN(Instances!IQ20:Instances!IQ20))</f>
        <v>0</v>
      </c>
      <c r="IR20" s="1" cm="1">
        <f t="array" ref="IR20">_xlfn.SWITCH($A$2,"average", AVERAGE(Instances!IR20:Instances!IR20),"median", MEDIAN(Instances!IR20:Instances!IR20),"min", MIN(Instances!IR20:Instances!IR20),"max", MAX(Instances!IR20:Instances!IR20),"diff", MAX(Instances!IR20:Instances!IR20)-MIN(Instances!IR20:Instances!IR20))</f>
        <v>0</v>
      </c>
      <c r="IS20" s="1" cm="1">
        <f t="array" ref="IS20">_xlfn.SWITCH($A$2,"average", AVERAGE(Instances!IS20:Instances!IS20),"median", MEDIAN(Instances!IS20:Instances!IS20),"min", MIN(Instances!IS20:Instances!IS20),"max", MAX(Instances!IS20:Instances!IS20),"diff", MAX(Instances!IS20:Instances!IS20)-MIN(Instances!IS20:Instances!IS20))</f>
        <v>0</v>
      </c>
      <c r="IT20" s="1" cm="1">
        <f t="array" ref="IT20">_xlfn.SWITCH($A$2,"average", AVERAGE(Instances!IT20:Instances!IT20),"median", MEDIAN(Instances!IT20:Instances!IT20),"min", MIN(Instances!IT20:Instances!IT20),"max", MAX(Instances!IT20:Instances!IT20),"diff", MAX(Instances!IT20:Instances!IT20)-MIN(Instances!IT20:Instances!IT20))</f>
        <v>0</v>
      </c>
      <c r="IU20" s="1" cm="1">
        <f t="array" ref="IU20">_xlfn.SWITCH($A$2,"average", AVERAGE(Instances!IU20:Instances!IU20),"median", MEDIAN(Instances!IU20:Instances!IU20),"min", MIN(Instances!IU20:Instances!IU20),"max", MAX(Instances!IU20:Instances!IU20),"diff", MAX(Instances!IU20:Instances!IU20)-MIN(Instances!IU20:Instances!IU20))</f>
        <v>0</v>
      </c>
      <c r="IV20" s="1" cm="1">
        <f t="array" ref="IV20">_xlfn.SWITCH($A$2,"average", AVERAGE(Instances!IV20:Instances!IV20),"median", MEDIAN(Instances!IV20:Instances!IV20),"min", MIN(Instances!IV20:Instances!IV20),"max", MAX(Instances!IV20:Instances!IV20),"diff", MAX(Instances!IV20:Instances!IV20)-MIN(Instances!IV20:Instances!IV20))</f>
        <v>0</v>
      </c>
      <c r="IW20" s="1" cm="1">
        <f t="array" ref="IW20">_xlfn.SWITCH($A$2,"average", AVERAGE(Instances!IW20:Instances!IW20),"median", MEDIAN(Instances!IW20:Instances!IW20),"min", MIN(Instances!IW20:Instances!IW20),"max", MAX(Instances!IW20:Instances!IW20),"diff", MAX(Instances!IW20:Instances!IW20)-MIN(Instances!IW20:Instances!IW20))</f>
        <v>0</v>
      </c>
      <c r="IX20" s="1" cm="1">
        <f t="array" ref="IX20">_xlfn.SWITCH($A$2,"average", AVERAGE(Instances!IX20:Instances!IX20),"median", MEDIAN(Instances!IX20:Instances!IX20),"min", MIN(Instances!IX20:Instances!IX20),"max", MAX(Instances!IX20:Instances!IX20),"diff", MAX(Instances!IX20:Instances!IX20)-MIN(Instances!IX20:Instances!IX20))</f>
        <v>0</v>
      </c>
      <c r="IY20" s="1" cm="1">
        <f t="array" ref="IY20">_xlfn.SWITCH($A$2,"average", AVERAGE(Instances!IY20:Instances!IY20),"median", MEDIAN(Instances!IY20:Instances!IY20),"min", MIN(Instances!IY20:Instances!IY20),"max", MAX(Instances!IY20:Instances!IY20),"diff", MAX(Instances!IY20:Instances!IY20)-MIN(Instances!IY20:Instances!IY20))</f>
        <v>0</v>
      </c>
      <c r="IZ20" s="1" cm="1">
        <f t="array" ref="IZ20">_xlfn.SWITCH($A$2,"average", AVERAGE(Instances!IZ20:Instances!IZ20),"median", MEDIAN(Instances!IZ20:Instances!IZ20),"min", MIN(Instances!IZ20:Instances!IZ20),"max", MAX(Instances!IZ20:Instances!IZ20),"diff", MAX(Instances!IZ20:Instances!IZ20)-MIN(Instances!IZ20:Instances!IZ20))</f>
        <v>0</v>
      </c>
      <c r="JA20" s="1" cm="1">
        <f t="array" ref="JA20">_xlfn.SWITCH($A$2,"average", AVERAGE(Instances!JA20:Instances!JA20),"median", MEDIAN(Instances!JA20:Instances!JA20),"min", MIN(Instances!JA20:Instances!JA20),"max", MAX(Instances!JA20:Instances!JA20),"diff", MAX(Instances!JA20:Instances!JA20)-MIN(Instances!JA20:Instances!JA20))</f>
        <v>0</v>
      </c>
      <c r="JB20" s="1" cm="1">
        <f t="array" ref="JB20">_xlfn.SWITCH($A$2,"average", AVERAGE(Instances!JB20:Instances!JB20),"median", MEDIAN(Instances!JB20:Instances!JB20),"min", MIN(Instances!JB20:Instances!JB20),"max", MAX(Instances!JB20:Instances!JB20),"diff", MAX(Instances!JB20:Instances!JB20)-MIN(Instances!JB20:Instances!JB20))</f>
        <v>0</v>
      </c>
      <c r="JC20" s="1" cm="1">
        <f t="array" ref="JC20">_xlfn.SWITCH($A$2,"average", AVERAGE(Instances!JC20:Instances!JC20),"median", MEDIAN(Instances!JC20:Instances!JC20),"min", MIN(Instances!JC20:Instances!JC20),"max", MAX(Instances!JC20:Instances!JC20),"diff", MAX(Instances!JC20:Instances!JC20)-MIN(Instances!JC20:Instances!JC20))</f>
        <v>0</v>
      </c>
      <c r="JD20" s="1" cm="1">
        <f t="array" ref="JD20">_xlfn.SWITCH($A$2,"average", AVERAGE(Instances!JD20:Instances!JD20),"median", MEDIAN(Instances!JD20:Instances!JD20),"min", MIN(Instances!JD20:Instances!JD20),"max", MAX(Instances!JD20:Instances!JD20),"diff", MAX(Instances!JD20:Instances!JD20)-MIN(Instances!JD20:Instances!JD20))</f>
        <v>0</v>
      </c>
      <c r="JE20" s="1" cm="1">
        <f t="array" ref="JE20">_xlfn.SWITCH($A$2,"average", AVERAGE(Instances!JE20:Instances!JE20),"median", MEDIAN(Instances!JE20:Instances!JE20),"min", MIN(Instances!JE20:Instances!JE20),"max", MAX(Instances!JE20:Instances!JE20),"diff", MAX(Instances!JE20:Instances!JE20)-MIN(Instances!JE20:Instances!JE20))</f>
        <v>0</v>
      </c>
      <c r="JF20" s="1" cm="1">
        <f t="array" ref="JF20">_xlfn.SWITCH($A$2,"average", AVERAGE(Instances!JF20:Instances!JF20),"median", MEDIAN(Instances!JF20:Instances!JF20),"min", MIN(Instances!JF20:Instances!JF20),"max", MAX(Instances!JF20:Instances!JF20),"diff", MAX(Instances!JF20:Instances!JF20)-MIN(Instances!JF20:Instances!JF20))</f>
        <v>0</v>
      </c>
      <c r="JG20" s="1" cm="1">
        <f t="array" ref="JG20">_xlfn.SWITCH($A$2,"average", AVERAGE(Instances!JG20:Instances!JG20),"median", MEDIAN(Instances!JG20:Instances!JG20),"min", MIN(Instances!JG20:Instances!JG20),"max", MAX(Instances!JG20:Instances!JG20),"diff", MAX(Instances!JG20:Instances!JG20)-MIN(Instances!JG20:Instances!JG20))</f>
        <v>0</v>
      </c>
      <c r="JH20" s="1"/>
      <c r="JI20" s="1" cm="1">
        <f t="array" ref="JI20">_xlfn.SWITCH($A$2,"average", AVERAGE(Instances!JI20:Instances!JI20),"median", MEDIAN(Instances!JI20:Instances!JI20),"min", MIN(Instances!JI20:Instances!JI20),"max", MAX(Instances!JI20:Instances!JI20),"diff", MAX(Instances!JI20:Instances!JI20)-MIN(Instances!JI20:Instances!JI20))</f>
        <v>0</v>
      </c>
      <c r="JJ20" s="1" cm="1">
        <f t="array" ref="JJ20">_xlfn.SWITCH($A$2,"average", AVERAGE(Instances!JJ20:Instances!JJ20),"median", MEDIAN(Instances!JJ20:Instances!JJ20),"min", MIN(Instances!JJ20:Instances!JJ20),"max", MAX(Instances!JJ20:Instances!JJ20),"diff", MAX(Instances!JJ20:Instances!JJ20)-MIN(Instances!JJ20:Instances!JJ20))</f>
        <v>0</v>
      </c>
      <c r="JK20" s="1" cm="1">
        <f t="array" ref="JK20">_xlfn.SWITCH($A$2,"average", AVERAGE(Instances!JK20:Instances!JK20),"median", MEDIAN(Instances!JK20:Instances!JK20),"min", MIN(Instances!JK20:Instances!JK20),"max", MAX(Instances!JK20:Instances!JK20),"diff", MAX(Instances!JK20:Instances!JK20)-MIN(Instances!JK20:Instances!JK20))</f>
        <v>0</v>
      </c>
      <c r="JL20" s="1" cm="1">
        <f t="array" ref="JL20">_xlfn.SWITCH($A$2,"average", AVERAGE(Instances!JL20:Instances!JL20),"median", MEDIAN(Instances!JL20:Instances!JL20),"min", MIN(Instances!JL20:Instances!JL20),"max", MAX(Instances!JL20:Instances!JL20),"diff", MAX(Instances!JL20:Instances!JL20)-MIN(Instances!JL20:Instances!JL20))</f>
        <v>0</v>
      </c>
      <c r="JM20" s="1" cm="1">
        <f t="array" ref="JM20">_xlfn.SWITCH($A$2,"average", AVERAGE(Instances!JM20:Instances!JM20),"median", MEDIAN(Instances!JM20:Instances!JM20),"min", MIN(Instances!JM20:Instances!JM20),"max", MAX(Instances!JM20:Instances!JM20),"diff", MAX(Instances!JM20:Instances!JM20)-MIN(Instances!JM20:Instances!JM20))</f>
        <v>0</v>
      </c>
      <c r="JN20" s="1" cm="1">
        <f t="array" ref="JN20">_xlfn.SWITCH($A$2,"average", AVERAGE(Instances!JN20:Instances!JN20),"median", MEDIAN(Instances!JN20:Instances!JN20),"min", MIN(Instances!JN20:Instances!JN20),"max", MAX(Instances!JN20:Instances!JN20),"diff", MAX(Instances!JN20:Instances!JN20)-MIN(Instances!JN20:Instances!JN20))</f>
        <v>0</v>
      </c>
      <c r="JO20" s="1" cm="1">
        <f t="array" ref="JO20">_xlfn.SWITCH($A$2,"average", AVERAGE(Instances!JO20:Instances!JO20),"median", MEDIAN(Instances!JO20:Instances!JO20),"min", MIN(Instances!JO20:Instances!JO20),"max", MAX(Instances!JO20:Instances!JO20),"diff", MAX(Instances!JO20:Instances!JO20)-MIN(Instances!JO20:Instances!JO20))</f>
        <v>0</v>
      </c>
      <c r="JP20" s="1" cm="1">
        <f t="array" ref="JP20">_xlfn.SWITCH($A$2,"average", AVERAGE(Instances!JP20:Instances!JP20),"median", MEDIAN(Instances!JP20:Instances!JP20),"min", MIN(Instances!JP20:Instances!JP20),"max", MAX(Instances!JP20:Instances!JP20),"diff", MAX(Instances!JP20:Instances!JP20)-MIN(Instances!JP20:Instances!JP20))</f>
        <v>0</v>
      </c>
      <c r="JQ20" s="1" cm="1">
        <f t="array" ref="JQ20">_xlfn.SWITCH($A$2,"average", AVERAGE(Instances!JQ20:Instances!JQ20),"median", MEDIAN(Instances!JQ20:Instances!JQ20),"min", MIN(Instances!JQ20:Instances!JQ20),"max", MAX(Instances!JQ20:Instances!JQ20),"diff", MAX(Instances!JQ20:Instances!JQ20)-MIN(Instances!JQ20:Instances!JQ20))</f>
        <v>0</v>
      </c>
      <c r="JR20" s="1" cm="1">
        <f t="array" ref="JR20">_xlfn.SWITCH($A$2,"average", AVERAGE(Instances!JR20:Instances!JR20),"median", MEDIAN(Instances!JR20:Instances!JR20),"min", MIN(Instances!JR20:Instances!JR20),"max", MAX(Instances!JR20:Instances!JR20),"diff", MAX(Instances!JR20:Instances!JR20)-MIN(Instances!JR20:Instances!JR20))</f>
        <v>0</v>
      </c>
      <c r="JS20" s="1" cm="1">
        <f t="array" ref="JS20">_xlfn.SWITCH($A$2,"average", AVERAGE(Instances!JS20:Instances!JS20),"median", MEDIAN(Instances!JS20:Instances!JS20),"min", MIN(Instances!JS20:Instances!JS20),"max", MAX(Instances!JS20:Instances!JS20),"diff", MAX(Instances!JS20:Instances!JS20)-MIN(Instances!JS20:Instances!JS20))</f>
        <v>0</v>
      </c>
      <c r="JT20" s="1" cm="1">
        <f t="array" ref="JT20">_xlfn.SWITCH($A$2,"average", AVERAGE(Instances!JT20:Instances!JT20),"median", MEDIAN(Instances!JT20:Instances!JT20),"min", MIN(Instances!JT20:Instances!JT20),"max", MAX(Instances!JT20:Instances!JT20),"diff", MAX(Instances!JT20:Instances!JT20)-MIN(Instances!JT20:Instances!JT20))</f>
        <v>0</v>
      </c>
      <c r="JU20" s="1" cm="1">
        <f t="array" ref="JU20">_xlfn.SWITCH($A$2,"average", AVERAGE(Instances!JU20:Instances!JU20),"median", MEDIAN(Instances!JU20:Instances!JU20),"min", MIN(Instances!JU20:Instances!JU20),"max", MAX(Instances!JU20:Instances!JU20),"diff", MAX(Instances!JU20:Instances!JU20)-MIN(Instances!JU20:Instances!JU20))</f>
        <v>0</v>
      </c>
      <c r="JV20" s="1" cm="1">
        <f t="array" ref="JV20">_xlfn.SWITCH($A$2,"average", AVERAGE(Instances!JV20:Instances!JV20),"median", MEDIAN(Instances!JV20:Instances!JV20),"min", MIN(Instances!JV20:Instances!JV20),"max", MAX(Instances!JV20:Instances!JV20),"diff", MAX(Instances!JV20:Instances!JV20)-MIN(Instances!JV20:Instances!JV20))</f>
        <v>0</v>
      </c>
      <c r="JW20" s="1" cm="1">
        <f t="array" ref="JW20">_xlfn.SWITCH($A$2,"average", AVERAGE(Instances!JW20:Instances!JW20),"median", MEDIAN(Instances!JW20:Instances!JW20),"min", MIN(Instances!JW20:Instances!JW20),"max", MAX(Instances!JW20:Instances!JW20),"diff", MAX(Instances!JW20:Instances!JW20)-MIN(Instances!JW20:Instances!JW20))</f>
        <v>0</v>
      </c>
      <c r="JX20" s="1" cm="1">
        <f t="array" ref="JX20">_xlfn.SWITCH($A$2,"average", AVERAGE(Instances!JX20:Instances!JX20),"median", MEDIAN(Instances!JX20:Instances!JX20),"min", MIN(Instances!JX20:Instances!JX20),"max", MAX(Instances!JX20:Instances!JX20),"diff", MAX(Instances!JX20:Instances!JX20)-MIN(Instances!JX20:Instances!JX20))</f>
        <v>0</v>
      </c>
      <c r="JY20" s="1" cm="1">
        <f t="array" ref="JY20">_xlfn.SWITCH($A$2,"average", AVERAGE(Instances!JY20:Instances!JY20),"median", MEDIAN(Instances!JY20:Instances!JY20),"min", MIN(Instances!JY20:Instances!JY20),"max", MAX(Instances!JY20:Instances!JY20),"diff", MAX(Instances!JY20:Instances!JY20)-MIN(Instances!JY20:Instances!JY20))</f>
        <v>0</v>
      </c>
      <c r="JZ20" s="1"/>
      <c r="KA20" s="1" cm="1">
        <f t="array" ref="KA20">_xlfn.SWITCH($A$2,"average", AVERAGE(Instances!KA20:Instances!KA20),"median", MEDIAN(Instances!KA20:Instances!KA20),"min", MIN(Instances!KA20:Instances!KA20),"max", MAX(Instances!KA20:Instances!KA20),"diff", MAX(Instances!KA20:Instances!KA20)-MIN(Instances!KA20:Instances!KA20))</f>
        <v>0</v>
      </c>
      <c r="KB20" s="1" cm="1">
        <f t="array" ref="KB20">_xlfn.SWITCH($A$2,"average", AVERAGE(Instances!KB20:Instances!KB20),"median", MEDIAN(Instances!KB20:Instances!KB20),"min", MIN(Instances!KB20:Instances!KB20),"max", MAX(Instances!KB20:Instances!KB20),"diff", MAX(Instances!KB20:Instances!KB20)-MIN(Instances!KB20:Instances!KB20))</f>
        <v>0</v>
      </c>
      <c r="KC20" s="1" cm="1">
        <f t="array" ref="KC20">_xlfn.SWITCH($A$2,"average", AVERAGE(Instances!KC20:Instances!KC20),"median", MEDIAN(Instances!KC20:Instances!KC20),"min", MIN(Instances!KC20:Instances!KC20),"max", MAX(Instances!KC20:Instances!KC20),"diff", MAX(Instances!KC20:Instances!KC20)-MIN(Instances!KC20:Instances!KC20))</f>
        <v>0</v>
      </c>
      <c r="KD20" s="1" cm="1">
        <f t="array" ref="KD20">_xlfn.SWITCH($A$2,"average", AVERAGE(Instances!KD20:Instances!KD20),"median", MEDIAN(Instances!KD20:Instances!KD20),"min", MIN(Instances!KD20:Instances!KD20),"max", MAX(Instances!KD20:Instances!KD20),"diff", MAX(Instances!KD20:Instances!KD20)-MIN(Instances!KD20:Instances!KD20))</f>
        <v>0</v>
      </c>
      <c r="KE20" s="1" cm="1">
        <f t="array" ref="KE20">_xlfn.SWITCH($A$2,"average", AVERAGE(Instances!KE20:Instances!KE20),"median", MEDIAN(Instances!KE20:Instances!KE20),"min", MIN(Instances!KE20:Instances!KE20),"max", MAX(Instances!KE20:Instances!KE20),"diff", MAX(Instances!KE20:Instances!KE20)-MIN(Instances!KE20:Instances!KE20))</f>
        <v>0</v>
      </c>
      <c r="KF20" s="1" cm="1">
        <f t="array" ref="KF20">_xlfn.SWITCH($A$2,"average", AVERAGE(Instances!KF20:Instances!KF20),"median", MEDIAN(Instances!KF20:Instances!KF20),"min", MIN(Instances!KF20:Instances!KF20),"max", MAX(Instances!KF20:Instances!KF20),"diff", MAX(Instances!KF20:Instances!KF20)-MIN(Instances!KF20:Instances!KF20))</f>
        <v>0</v>
      </c>
      <c r="KG20" s="1" cm="1">
        <f t="array" ref="KG20">_xlfn.SWITCH($A$2,"average", AVERAGE(Instances!KG20:Instances!KG20),"median", MEDIAN(Instances!KG20:Instances!KG20),"min", MIN(Instances!KG20:Instances!KG20),"max", MAX(Instances!KG20:Instances!KG20),"diff", MAX(Instances!KG20:Instances!KG20)-MIN(Instances!KG20:Instances!KG20))</f>
        <v>0</v>
      </c>
      <c r="KH20" s="1" cm="1">
        <f t="array" ref="KH20">_xlfn.SWITCH($A$2,"average", AVERAGE(Instances!KH20:Instances!KH20),"median", MEDIAN(Instances!KH20:Instances!KH20),"min", MIN(Instances!KH20:Instances!KH20),"max", MAX(Instances!KH20:Instances!KH20),"diff", MAX(Instances!KH20:Instances!KH20)-MIN(Instances!KH20:Instances!KH20))</f>
        <v>0</v>
      </c>
      <c r="KI20" s="1" cm="1">
        <f t="array" ref="KI20">_xlfn.SWITCH($A$2,"average", AVERAGE(Instances!KI20:Instances!KI20),"median", MEDIAN(Instances!KI20:Instances!KI20),"min", MIN(Instances!KI20:Instances!KI20),"max", MAX(Instances!KI20:Instances!KI20),"diff", MAX(Instances!KI20:Instances!KI20)-MIN(Instances!KI20:Instances!KI20))</f>
        <v>0</v>
      </c>
      <c r="KJ20" s="1" cm="1">
        <f t="array" ref="KJ20">_xlfn.SWITCH($A$2,"average", AVERAGE(Instances!KJ20:Instances!KJ20),"median", MEDIAN(Instances!KJ20:Instances!KJ20),"min", MIN(Instances!KJ20:Instances!KJ20),"max", MAX(Instances!KJ20:Instances!KJ20),"diff", MAX(Instances!KJ20:Instances!KJ20)-MIN(Instances!KJ20:Instances!KJ20))</f>
        <v>0</v>
      </c>
      <c r="KK20" s="1" cm="1">
        <f t="array" ref="KK20">_xlfn.SWITCH($A$2,"average", AVERAGE(Instances!KK20:Instances!KK20),"median", MEDIAN(Instances!KK20:Instances!KK20),"min", MIN(Instances!KK20:Instances!KK20),"max", MAX(Instances!KK20:Instances!KK20),"diff", MAX(Instances!KK20:Instances!KK20)-MIN(Instances!KK20:Instances!KK20))</f>
        <v>0</v>
      </c>
      <c r="KL20" s="1" cm="1">
        <f t="array" ref="KL20">_xlfn.SWITCH($A$2,"average", AVERAGE(Instances!KL20:Instances!KL20),"median", MEDIAN(Instances!KL20:Instances!KL20),"min", MIN(Instances!KL20:Instances!KL20),"max", MAX(Instances!KL20:Instances!KL20),"diff", MAX(Instances!KL20:Instances!KL20)-MIN(Instances!KL20:Instances!KL20))</f>
        <v>0</v>
      </c>
      <c r="KM20" s="1" cm="1">
        <f t="array" ref="KM20">_xlfn.SWITCH($A$2,"average", AVERAGE(Instances!KM20:Instances!KM20),"median", MEDIAN(Instances!KM20:Instances!KM20),"min", MIN(Instances!KM20:Instances!KM20),"max", MAX(Instances!KM20:Instances!KM20),"diff", MAX(Instances!KM20:Instances!KM20)-MIN(Instances!KM20:Instances!KM20))</f>
        <v>0</v>
      </c>
      <c r="KN20" s="1" cm="1">
        <f t="array" ref="KN20">_xlfn.SWITCH($A$2,"average", AVERAGE(Instances!KN20:Instances!KN20),"median", MEDIAN(Instances!KN20:Instances!KN20),"min", MIN(Instances!KN20:Instances!KN20),"max", MAX(Instances!KN20:Instances!KN20),"diff", MAX(Instances!KN20:Instances!KN20)-MIN(Instances!KN20:Instances!KN20))</f>
        <v>0</v>
      </c>
      <c r="KO20" s="1" cm="1">
        <f t="array" ref="KO20">_xlfn.SWITCH($A$2,"average", AVERAGE(Instances!KO20:Instances!KO20),"median", MEDIAN(Instances!KO20:Instances!KO20),"min", MIN(Instances!KO20:Instances!KO20),"max", MAX(Instances!KO20:Instances!KO20),"diff", MAX(Instances!KO20:Instances!KO20)-MIN(Instances!KO20:Instances!KO20))</f>
        <v>0</v>
      </c>
      <c r="KP20" s="1" cm="1">
        <f t="array" ref="KP20">_xlfn.SWITCH($A$2,"average", AVERAGE(Instances!KP20:Instances!KP20),"median", MEDIAN(Instances!KP20:Instances!KP20),"min", MIN(Instances!KP20:Instances!KP20),"max", MAX(Instances!KP20:Instances!KP20),"diff", MAX(Instances!KP20:Instances!KP20)-MIN(Instances!KP20:Instances!KP20))</f>
        <v>0</v>
      </c>
      <c r="KQ20" s="1" cm="1">
        <f t="array" ref="KQ20">_xlfn.SWITCH($A$2,"average", AVERAGE(Instances!KQ20:Instances!KQ20),"median", MEDIAN(Instances!KQ20:Instances!KQ20),"min", MIN(Instances!KQ20:Instances!KQ20),"max", MAX(Instances!KQ20:Instances!KQ20),"diff", MAX(Instances!KQ20:Instances!KQ20)-MIN(Instances!KQ20:Instances!KQ20))</f>
        <v>0</v>
      </c>
      <c r="KR20" s="1"/>
      <c r="KS20" s="1" cm="1">
        <f t="array" ref="KS20">_xlfn.SWITCH($A$2,"average", AVERAGE(Instances!KS20:Instances!KS20),"median", MEDIAN(Instances!KS20:Instances!KS20),"min", MIN(Instances!KS20:Instances!KS20),"max", MAX(Instances!KS20:Instances!KS20),"diff", MAX(Instances!KS20:Instances!KS20)-MIN(Instances!KS20:Instances!KS20))</f>
        <v>0</v>
      </c>
      <c r="KT20" s="1" cm="1">
        <f t="array" ref="KT20">_xlfn.SWITCH($A$2,"average", AVERAGE(Instances!KT20:Instances!KT20),"median", MEDIAN(Instances!KT20:Instances!KT20),"min", MIN(Instances!KT20:Instances!KT20),"max", MAX(Instances!KT20:Instances!KT20),"diff", MAX(Instances!KT20:Instances!KT20)-MIN(Instances!KT20:Instances!KT20))</f>
        <v>0</v>
      </c>
      <c r="KU20" s="1" cm="1">
        <f t="array" ref="KU20">_xlfn.SWITCH($A$2,"average", AVERAGE(Instances!KU20:Instances!KU20),"median", MEDIAN(Instances!KU20:Instances!KU20),"min", MIN(Instances!KU20:Instances!KU20),"max", MAX(Instances!KU20:Instances!KU20),"diff", MAX(Instances!KU20:Instances!KU20)-MIN(Instances!KU20:Instances!KU20))</f>
        <v>0</v>
      </c>
      <c r="KV20" s="1" cm="1">
        <f t="array" ref="KV20">_xlfn.SWITCH($A$2,"average", AVERAGE(Instances!KV20:Instances!KV20),"median", MEDIAN(Instances!KV20:Instances!KV20),"min", MIN(Instances!KV20:Instances!KV20),"max", MAX(Instances!KV20:Instances!KV20),"diff", MAX(Instances!KV20:Instances!KV20)-MIN(Instances!KV20:Instances!KV20))</f>
        <v>0</v>
      </c>
      <c r="KW20" s="1" cm="1">
        <f t="array" ref="KW20">_xlfn.SWITCH($A$2,"average", AVERAGE(Instances!KW20:Instances!KW20),"median", MEDIAN(Instances!KW20:Instances!KW20),"min", MIN(Instances!KW20:Instances!KW20),"max", MAX(Instances!KW20:Instances!KW20),"diff", MAX(Instances!KW20:Instances!KW20)-MIN(Instances!KW20:Instances!KW20))</f>
        <v>0</v>
      </c>
      <c r="KX20" s="1" cm="1">
        <f t="array" ref="KX20">_xlfn.SWITCH($A$2,"average", AVERAGE(Instances!KX20:Instances!KX20),"median", MEDIAN(Instances!KX20:Instances!KX20),"min", MIN(Instances!KX20:Instances!KX20),"max", MAX(Instances!KX20:Instances!KX20),"diff", MAX(Instances!KX20:Instances!KX20)-MIN(Instances!KX20:Instances!KX20))</f>
        <v>0</v>
      </c>
      <c r="KY20" s="1" cm="1">
        <f t="array" ref="KY20">_xlfn.SWITCH($A$2,"average", AVERAGE(Instances!KY20:Instances!KY20),"median", MEDIAN(Instances!KY20:Instances!KY20),"min", MIN(Instances!KY20:Instances!KY20),"max", MAX(Instances!KY20:Instances!KY20),"diff", MAX(Instances!KY20:Instances!KY20)-MIN(Instances!KY20:Instances!KY20))</f>
        <v>0</v>
      </c>
      <c r="KZ20" s="1" cm="1">
        <f t="array" ref="KZ20">_xlfn.SWITCH($A$2,"average", AVERAGE(Instances!KZ20:Instances!KZ20),"median", MEDIAN(Instances!KZ20:Instances!KZ20),"min", MIN(Instances!KZ20:Instances!KZ20),"max", MAX(Instances!KZ20:Instances!KZ20),"diff", MAX(Instances!KZ20:Instances!KZ20)-MIN(Instances!KZ20:Instances!KZ20))</f>
        <v>0</v>
      </c>
      <c r="LA20" s="1" cm="1">
        <f t="array" ref="LA20">_xlfn.SWITCH($A$2,"average", AVERAGE(Instances!LA20:Instances!LA20),"median", MEDIAN(Instances!LA20:Instances!LA20),"min", MIN(Instances!LA20:Instances!LA20),"max", MAX(Instances!LA20:Instances!LA20),"diff", MAX(Instances!LA20:Instances!LA20)-MIN(Instances!LA20:Instances!LA20))</f>
        <v>0</v>
      </c>
      <c r="LB20" s="1" cm="1">
        <f t="array" ref="LB20">_xlfn.SWITCH($A$2,"average", AVERAGE(Instances!LB20:Instances!LB20),"median", MEDIAN(Instances!LB20:Instances!LB20),"min", MIN(Instances!LB20:Instances!LB20),"max", MAX(Instances!LB20:Instances!LB20),"diff", MAX(Instances!LB20:Instances!LB20)-MIN(Instances!LB20:Instances!LB20))</f>
        <v>0</v>
      </c>
      <c r="LC20" s="1" cm="1">
        <f t="array" ref="LC20">_xlfn.SWITCH($A$2,"average", AVERAGE(Instances!LC20:Instances!LC20),"median", MEDIAN(Instances!LC20:Instances!LC20),"min", MIN(Instances!LC20:Instances!LC20),"max", MAX(Instances!LC20:Instances!LC20),"diff", MAX(Instances!LC20:Instances!LC20)-MIN(Instances!LC20:Instances!LC20))</f>
        <v>0</v>
      </c>
      <c r="LD20" s="1" cm="1">
        <f t="array" ref="LD20">_xlfn.SWITCH($A$2,"average", AVERAGE(Instances!LD20:Instances!LD20),"median", MEDIAN(Instances!LD20:Instances!LD20),"min", MIN(Instances!LD20:Instances!LD20),"max", MAX(Instances!LD20:Instances!LD20),"diff", MAX(Instances!LD20:Instances!LD20)-MIN(Instances!LD20:Instances!LD20))</f>
        <v>0</v>
      </c>
      <c r="LE20" s="1" cm="1">
        <f t="array" ref="LE20">_xlfn.SWITCH($A$2,"average", AVERAGE(Instances!LE20:Instances!LE20),"median", MEDIAN(Instances!LE20:Instances!LE20),"min", MIN(Instances!LE20:Instances!LE20),"max", MAX(Instances!LE20:Instances!LE20),"diff", MAX(Instances!LE20:Instances!LE20)-MIN(Instances!LE20:Instances!LE20))</f>
        <v>0</v>
      </c>
      <c r="LF20" s="1" cm="1">
        <f t="array" ref="LF20">_xlfn.SWITCH($A$2,"average", AVERAGE(Instances!LF20:Instances!LF20),"median", MEDIAN(Instances!LF20:Instances!LF20),"min", MIN(Instances!LF20:Instances!LF20),"max", MAX(Instances!LF20:Instances!LF20),"diff", MAX(Instances!LF20:Instances!LF20)-MIN(Instances!LF20:Instances!LF20))</f>
        <v>0</v>
      </c>
      <c r="LG20" s="1" cm="1">
        <f t="array" ref="LG20">_xlfn.SWITCH($A$2,"average", AVERAGE(Instances!LG20:Instances!LG20),"median", MEDIAN(Instances!LG20:Instances!LG20),"min", MIN(Instances!LG20:Instances!LG20),"max", MAX(Instances!LG20:Instances!LG20),"diff", MAX(Instances!LG20:Instances!LG20)-MIN(Instances!LG20:Instances!LG20))</f>
        <v>0</v>
      </c>
      <c r="LH20" s="1" cm="1">
        <f t="array" ref="LH20">_xlfn.SWITCH($A$2,"average", AVERAGE(Instances!LH20:Instances!LH20),"median", MEDIAN(Instances!LH20:Instances!LH20),"min", MIN(Instances!LH20:Instances!LH20),"max", MAX(Instances!LH20:Instances!LH20),"diff", MAX(Instances!LH20:Instances!LH20)-MIN(Instances!LH20:Instances!LH20))</f>
        <v>0</v>
      </c>
      <c r="LI20" s="1" cm="1">
        <f t="array" ref="LI20">_xlfn.SWITCH($A$2,"average", AVERAGE(Instances!LI20:Instances!LI20),"median", MEDIAN(Instances!LI20:Instances!LI20),"min", MIN(Instances!LI20:Instances!LI20),"max", MAX(Instances!LI20:Instances!LI20),"diff", MAX(Instances!LI20:Instances!LI20)-MIN(Instances!LI20:Instances!LI20))</f>
        <v>0</v>
      </c>
      <c r="LJ20" s="1"/>
      <c r="LK20" s="1" cm="1">
        <f t="array" ref="LK20">_xlfn.SWITCH($A$2,"average", AVERAGE(Instances!LK20:Instances!LK20),"median", MEDIAN(Instances!LK20:Instances!LK20),"min", MIN(Instances!LK20:Instances!LK20),"max", MAX(Instances!LK20:Instances!LK20),"diff", MAX(Instances!LK20:Instances!LK20)-MIN(Instances!LK20:Instances!LK20))</f>
        <v>0</v>
      </c>
      <c r="LL20" s="1" cm="1">
        <f t="array" ref="LL20">_xlfn.SWITCH($A$2,"average", AVERAGE(Instances!LL20:Instances!LL20),"median", MEDIAN(Instances!LL20:Instances!LL20),"min", MIN(Instances!LL20:Instances!LL20),"max", MAX(Instances!LL20:Instances!LL20),"diff", MAX(Instances!LL20:Instances!LL20)-MIN(Instances!LL20:Instances!LL20))</f>
        <v>0</v>
      </c>
      <c r="LM20" s="1" cm="1">
        <f t="array" ref="LM20">_xlfn.SWITCH($A$2,"average", AVERAGE(Instances!LM20:Instances!LM20),"median", MEDIAN(Instances!LM20:Instances!LM20),"min", MIN(Instances!LM20:Instances!LM20),"max", MAX(Instances!LM20:Instances!LM20),"diff", MAX(Instances!LM20:Instances!LM20)-MIN(Instances!LM20:Instances!LM20))</f>
        <v>0</v>
      </c>
      <c r="LN20" s="1" cm="1">
        <f t="array" ref="LN20">_xlfn.SWITCH($A$2,"average", AVERAGE(Instances!LN20:Instances!LN20),"median", MEDIAN(Instances!LN20:Instances!LN20),"min", MIN(Instances!LN20:Instances!LN20),"max", MAX(Instances!LN20:Instances!LN20),"diff", MAX(Instances!LN20:Instances!LN20)-MIN(Instances!LN20:Instances!LN20))</f>
        <v>0</v>
      </c>
      <c r="LO20" s="1" cm="1">
        <f t="array" ref="LO20">_xlfn.SWITCH($A$2,"average", AVERAGE(Instances!LO20:Instances!LO20),"median", MEDIAN(Instances!LO20:Instances!LO20),"min", MIN(Instances!LO20:Instances!LO20),"max", MAX(Instances!LO20:Instances!LO20),"diff", MAX(Instances!LO20:Instances!LO20)-MIN(Instances!LO20:Instances!LO20))</f>
        <v>0</v>
      </c>
      <c r="LP20" s="1" cm="1">
        <f t="array" ref="LP20">_xlfn.SWITCH($A$2,"average", AVERAGE(Instances!LP20:Instances!LP20),"median", MEDIAN(Instances!LP20:Instances!LP20),"min", MIN(Instances!LP20:Instances!LP20),"max", MAX(Instances!LP20:Instances!LP20),"diff", MAX(Instances!LP20:Instances!LP20)-MIN(Instances!LP20:Instances!LP20))</f>
        <v>0</v>
      </c>
      <c r="LQ20" s="1" cm="1">
        <f t="array" ref="LQ20">_xlfn.SWITCH($A$2,"average", AVERAGE(Instances!LQ20:Instances!LQ20),"median", MEDIAN(Instances!LQ20:Instances!LQ20),"min", MIN(Instances!LQ20:Instances!LQ20),"max", MAX(Instances!LQ20:Instances!LQ20),"diff", MAX(Instances!LQ20:Instances!LQ20)-MIN(Instances!LQ20:Instances!LQ20))</f>
        <v>0</v>
      </c>
      <c r="LR20" s="1" cm="1">
        <f t="array" ref="LR20">_xlfn.SWITCH($A$2,"average", AVERAGE(Instances!LR20:Instances!LR20),"median", MEDIAN(Instances!LR20:Instances!LR20),"min", MIN(Instances!LR20:Instances!LR20),"max", MAX(Instances!LR20:Instances!LR20),"diff", MAX(Instances!LR20:Instances!LR20)-MIN(Instances!LR20:Instances!LR20))</f>
        <v>0</v>
      </c>
      <c r="LS20" s="1" cm="1">
        <f t="array" ref="LS20">_xlfn.SWITCH($A$2,"average", AVERAGE(Instances!LS20:Instances!LS20),"median", MEDIAN(Instances!LS20:Instances!LS20),"min", MIN(Instances!LS20:Instances!LS20),"max", MAX(Instances!LS20:Instances!LS20),"diff", MAX(Instances!LS20:Instances!LS20)-MIN(Instances!LS20:Instances!LS20))</f>
        <v>0</v>
      </c>
      <c r="LT20" s="1" cm="1">
        <f t="array" ref="LT20">_xlfn.SWITCH($A$2,"average", AVERAGE(Instances!LT20:Instances!LT20),"median", MEDIAN(Instances!LT20:Instances!LT20),"min", MIN(Instances!LT20:Instances!LT20),"max", MAX(Instances!LT20:Instances!LT20),"diff", MAX(Instances!LT20:Instances!LT20)-MIN(Instances!LT20:Instances!LT20))</f>
        <v>0</v>
      </c>
      <c r="LU20" s="1" cm="1">
        <f t="array" ref="LU20">_xlfn.SWITCH($A$2,"average", AVERAGE(Instances!LU20:Instances!LU20),"median", MEDIAN(Instances!LU20:Instances!LU20),"min", MIN(Instances!LU20:Instances!LU20),"max", MAX(Instances!LU20:Instances!LU20),"diff", MAX(Instances!LU20:Instances!LU20)-MIN(Instances!LU20:Instances!LU20))</f>
        <v>0</v>
      </c>
      <c r="LV20" s="1" cm="1">
        <f t="array" ref="LV20">_xlfn.SWITCH($A$2,"average", AVERAGE(Instances!LV20:Instances!LV20),"median", MEDIAN(Instances!LV20:Instances!LV20),"min", MIN(Instances!LV20:Instances!LV20),"max", MAX(Instances!LV20:Instances!LV20),"diff", MAX(Instances!LV20:Instances!LV20)-MIN(Instances!LV20:Instances!LV20))</f>
        <v>0</v>
      </c>
      <c r="LW20" s="1" cm="1">
        <f t="array" ref="LW20">_xlfn.SWITCH($A$2,"average", AVERAGE(Instances!LW20:Instances!LW20),"median", MEDIAN(Instances!LW20:Instances!LW20),"min", MIN(Instances!LW20:Instances!LW20),"max", MAX(Instances!LW20:Instances!LW20),"diff", MAX(Instances!LW20:Instances!LW20)-MIN(Instances!LW20:Instances!LW20))</f>
        <v>0</v>
      </c>
      <c r="LX20" s="1" cm="1">
        <f t="array" ref="LX20">_xlfn.SWITCH($A$2,"average", AVERAGE(Instances!LX20:Instances!LX20),"median", MEDIAN(Instances!LX20:Instances!LX20),"min", MIN(Instances!LX20:Instances!LX20),"max", MAX(Instances!LX20:Instances!LX20),"diff", MAX(Instances!LX20:Instances!LX20)-MIN(Instances!LX20:Instances!LX20))</f>
        <v>0</v>
      </c>
      <c r="LY20" s="1" cm="1">
        <f t="array" ref="LY20">_xlfn.SWITCH($A$2,"average", AVERAGE(Instances!LY20:Instances!LY20),"median", MEDIAN(Instances!LY20:Instances!LY20),"min", MIN(Instances!LY20:Instances!LY20),"max", MAX(Instances!LY20:Instances!LY20),"diff", MAX(Instances!LY20:Instances!LY20)-MIN(Instances!LY20:Instances!LY20))</f>
        <v>0</v>
      </c>
      <c r="LZ20" s="1" cm="1">
        <f t="array" ref="LZ20">_xlfn.SWITCH($A$2,"average", AVERAGE(Instances!LZ20:Instances!LZ20),"median", MEDIAN(Instances!LZ20:Instances!LZ20),"min", MIN(Instances!LZ20:Instances!LZ20),"max", MAX(Instances!LZ20:Instances!LZ20),"diff", MAX(Instances!LZ20:Instances!LZ20)-MIN(Instances!LZ20:Instances!LZ20))</f>
        <v>0</v>
      </c>
      <c r="MA20" s="1" cm="1">
        <f t="array" ref="MA20">_xlfn.SWITCH($A$2,"average", AVERAGE(Instances!MA20:Instances!MA20),"median", MEDIAN(Instances!MA20:Instances!MA20),"min", MIN(Instances!MA20:Instances!MA20),"max", MAX(Instances!MA20:Instances!MA20),"diff", MAX(Instances!MA20:Instances!MA20)-MIN(Instances!MA20:Instances!MA20))</f>
        <v>0</v>
      </c>
      <c r="MB20" s="1"/>
      <c r="MC20" s="1" cm="1">
        <f t="array" ref="MC20">_xlfn.SWITCH($A$2,"average", AVERAGE(Instances!MC20:Instances!MC20),"median", MEDIAN(Instances!MC20:Instances!MC20),"min", MIN(Instances!MC20:Instances!MC20),"max", MAX(Instances!MC20:Instances!MC20),"diff", MAX(Instances!MC20:Instances!MC20)-MIN(Instances!MC20:Instances!MC20))</f>
        <v>0</v>
      </c>
      <c r="MD20" s="1" cm="1">
        <f t="array" ref="MD20">_xlfn.SWITCH($A$2,"average", AVERAGE(Instances!MD20:Instances!MD20),"median", MEDIAN(Instances!MD20:Instances!MD20),"min", MIN(Instances!MD20:Instances!MD20),"max", MAX(Instances!MD20:Instances!MD20),"diff", MAX(Instances!MD20:Instances!MD20)-MIN(Instances!MD20:Instances!MD20))</f>
        <v>0</v>
      </c>
      <c r="ME20" s="1" cm="1">
        <f t="array" ref="ME20">_xlfn.SWITCH($A$2,"average", AVERAGE(Instances!ME20:Instances!ME20),"median", MEDIAN(Instances!ME20:Instances!ME20),"min", MIN(Instances!ME20:Instances!ME20),"max", MAX(Instances!ME20:Instances!ME20),"diff", MAX(Instances!ME20:Instances!ME20)-MIN(Instances!ME20:Instances!ME20))</f>
        <v>0</v>
      </c>
      <c r="MF20" s="1" cm="1">
        <f t="array" ref="MF20">_xlfn.SWITCH($A$2,"average", AVERAGE(Instances!MF20:Instances!MF20),"median", MEDIAN(Instances!MF20:Instances!MF20),"min", MIN(Instances!MF20:Instances!MF20),"max", MAX(Instances!MF20:Instances!MF20),"diff", MAX(Instances!MF20:Instances!MF20)-MIN(Instances!MF20:Instances!MF20))</f>
        <v>0</v>
      </c>
      <c r="MG20" s="1" cm="1">
        <f t="array" ref="MG20">_xlfn.SWITCH($A$2,"average", AVERAGE(Instances!MG20:Instances!MG20),"median", MEDIAN(Instances!MG20:Instances!MG20),"min", MIN(Instances!MG20:Instances!MG20),"max", MAX(Instances!MG20:Instances!MG20),"diff", MAX(Instances!MG20:Instances!MG20)-MIN(Instances!MG20:Instances!MG20))</f>
        <v>0</v>
      </c>
      <c r="MH20" s="1" cm="1">
        <f t="array" ref="MH20">_xlfn.SWITCH($A$2,"average", AVERAGE(Instances!MH20:Instances!MH20),"median", MEDIAN(Instances!MH20:Instances!MH20),"min", MIN(Instances!MH20:Instances!MH20),"max", MAX(Instances!MH20:Instances!MH20),"diff", MAX(Instances!MH20:Instances!MH20)-MIN(Instances!MH20:Instances!MH20))</f>
        <v>0</v>
      </c>
      <c r="MI20" s="1" cm="1">
        <f t="array" ref="MI20">_xlfn.SWITCH($A$2,"average", AVERAGE(Instances!MI20:Instances!MI20),"median", MEDIAN(Instances!MI20:Instances!MI20),"min", MIN(Instances!MI20:Instances!MI20),"max", MAX(Instances!MI20:Instances!MI20),"diff", MAX(Instances!MI20:Instances!MI20)-MIN(Instances!MI20:Instances!MI20))</f>
        <v>0</v>
      </c>
      <c r="MJ20" s="1" cm="1">
        <f t="array" ref="MJ20">_xlfn.SWITCH($A$2,"average", AVERAGE(Instances!MJ20:Instances!MJ20),"median", MEDIAN(Instances!MJ20:Instances!MJ20),"min", MIN(Instances!MJ20:Instances!MJ20),"max", MAX(Instances!MJ20:Instances!MJ20),"diff", MAX(Instances!MJ20:Instances!MJ20)-MIN(Instances!MJ20:Instances!MJ20))</f>
        <v>0</v>
      </c>
      <c r="MK20" s="1" cm="1">
        <f t="array" ref="MK20">_xlfn.SWITCH($A$2,"average", AVERAGE(Instances!MK20:Instances!MK20),"median", MEDIAN(Instances!MK20:Instances!MK20),"min", MIN(Instances!MK20:Instances!MK20),"max", MAX(Instances!MK20:Instances!MK20),"diff", MAX(Instances!MK20:Instances!MK20)-MIN(Instances!MK20:Instances!MK20))</f>
        <v>0</v>
      </c>
      <c r="ML20" s="1" cm="1">
        <f t="array" ref="ML20">_xlfn.SWITCH($A$2,"average", AVERAGE(Instances!ML20:Instances!ML20),"median", MEDIAN(Instances!ML20:Instances!ML20),"min", MIN(Instances!ML20:Instances!ML20),"max", MAX(Instances!ML20:Instances!ML20),"diff", MAX(Instances!ML20:Instances!ML20)-MIN(Instances!ML20:Instances!ML20))</f>
        <v>0</v>
      </c>
      <c r="MM20" s="1" cm="1">
        <f t="array" ref="MM20">_xlfn.SWITCH($A$2,"average", AVERAGE(Instances!MM20:Instances!MM20),"median", MEDIAN(Instances!MM20:Instances!MM20),"min", MIN(Instances!MM20:Instances!MM20),"max", MAX(Instances!MM20:Instances!MM20),"diff", MAX(Instances!MM20:Instances!MM20)-MIN(Instances!MM20:Instances!MM20))</f>
        <v>0</v>
      </c>
      <c r="MN20" s="1" cm="1">
        <f t="array" ref="MN20">_xlfn.SWITCH($A$2,"average", AVERAGE(Instances!MN20:Instances!MN20),"median", MEDIAN(Instances!MN20:Instances!MN20),"min", MIN(Instances!MN20:Instances!MN20),"max", MAX(Instances!MN20:Instances!MN20),"diff", MAX(Instances!MN20:Instances!MN20)-MIN(Instances!MN20:Instances!MN20))</f>
        <v>0</v>
      </c>
      <c r="MO20" s="1" cm="1">
        <f t="array" ref="MO20">_xlfn.SWITCH($A$2,"average", AVERAGE(Instances!MO20:Instances!MO20),"median", MEDIAN(Instances!MO20:Instances!MO20),"min", MIN(Instances!MO20:Instances!MO20),"max", MAX(Instances!MO20:Instances!MO20),"diff", MAX(Instances!MO20:Instances!MO20)-MIN(Instances!MO20:Instances!MO20))</f>
        <v>0</v>
      </c>
      <c r="MP20" s="1" cm="1">
        <f t="array" ref="MP20">_xlfn.SWITCH($A$2,"average", AVERAGE(Instances!MP20:Instances!MP20),"median", MEDIAN(Instances!MP20:Instances!MP20),"min", MIN(Instances!MP20:Instances!MP20),"max", MAX(Instances!MP20:Instances!MP20),"diff", MAX(Instances!MP20:Instances!MP20)-MIN(Instances!MP20:Instances!MP20))</f>
        <v>0</v>
      </c>
      <c r="MQ20" s="1" cm="1">
        <f t="array" ref="MQ20">_xlfn.SWITCH($A$2,"average", AVERAGE(Instances!MQ20:Instances!MQ20),"median", MEDIAN(Instances!MQ20:Instances!MQ20),"min", MIN(Instances!MQ20:Instances!MQ20),"max", MAX(Instances!MQ20:Instances!MQ20),"diff", MAX(Instances!MQ20:Instances!MQ20)-MIN(Instances!MQ20:Instances!MQ20))</f>
        <v>0</v>
      </c>
      <c r="MR20" s="1" cm="1">
        <f t="array" ref="MR20">_xlfn.SWITCH($A$2,"average", AVERAGE(Instances!MR20:Instances!MR20),"median", MEDIAN(Instances!MR20:Instances!MR20),"min", MIN(Instances!MR20:Instances!MR20),"max", MAX(Instances!MR20:Instances!MR20),"diff", MAX(Instances!MR20:Instances!MR20)-MIN(Instances!MR20:Instances!MR20))</f>
        <v>0</v>
      </c>
      <c r="MS20" s="1" cm="1">
        <f t="array" ref="MS20">_xlfn.SWITCH($A$2,"average", AVERAGE(Instances!MS20:Instances!MS20),"median", MEDIAN(Instances!MS20:Instances!MS20),"min", MIN(Instances!MS20:Instances!MS20),"max", MAX(Instances!MS20:Instances!MS20),"diff", MAX(Instances!MS20:Instances!MS20)-MIN(Instances!MS20:Instances!MS20))</f>
        <v>0</v>
      </c>
      <c r="MT20" s="1"/>
      <c r="MU20" s="1" cm="1">
        <f t="array" ref="MU20">_xlfn.SWITCH($A$2,"average", AVERAGE(Instances!MU20:Instances!MU20),"median", MEDIAN(Instances!MU20:Instances!MU20),"min", MIN(Instances!MU20:Instances!MU20),"max", MAX(Instances!MU20:Instances!MU20),"diff", MAX(Instances!MU20:Instances!MU20)-MIN(Instances!MU20:Instances!MU20))</f>
        <v>0</v>
      </c>
      <c r="MV20" s="1" cm="1">
        <f t="array" ref="MV20">_xlfn.SWITCH($A$2,"average", AVERAGE(Instances!MV20:Instances!MV20),"median", MEDIAN(Instances!MV20:Instances!MV20),"min", MIN(Instances!MV20:Instances!MV20),"max", MAX(Instances!MV20:Instances!MV20),"diff", MAX(Instances!MV20:Instances!MV20)-MIN(Instances!MV20:Instances!MV20))</f>
        <v>0</v>
      </c>
      <c r="MW20" s="1" cm="1">
        <f t="array" ref="MW20">_xlfn.SWITCH($A$2,"average", AVERAGE(Instances!MW20:Instances!MW20),"median", MEDIAN(Instances!MW20:Instances!MW20),"min", MIN(Instances!MW20:Instances!MW20),"max", MAX(Instances!MW20:Instances!MW20),"diff", MAX(Instances!MW20:Instances!MW20)-MIN(Instances!MW20:Instances!MW20))</f>
        <v>0</v>
      </c>
      <c r="MX20" s="1" cm="1">
        <f t="array" ref="MX20">_xlfn.SWITCH($A$2,"average", AVERAGE(Instances!MX20:Instances!MX20),"median", MEDIAN(Instances!MX20:Instances!MX20),"min", MIN(Instances!MX20:Instances!MX20),"max", MAX(Instances!MX20:Instances!MX20),"diff", MAX(Instances!MX20:Instances!MX20)-MIN(Instances!MX20:Instances!MX20))</f>
        <v>0</v>
      </c>
      <c r="MY20" s="1" cm="1">
        <f t="array" ref="MY20">_xlfn.SWITCH($A$2,"average", AVERAGE(Instances!MY20:Instances!MY20),"median", MEDIAN(Instances!MY20:Instances!MY20),"min", MIN(Instances!MY20:Instances!MY20),"max", MAX(Instances!MY20:Instances!MY20),"diff", MAX(Instances!MY20:Instances!MY20)-MIN(Instances!MY20:Instances!MY20))</f>
        <v>0</v>
      </c>
      <c r="MZ20" s="1" cm="1">
        <f t="array" ref="MZ20">_xlfn.SWITCH($A$2,"average", AVERAGE(Instances!MZ20:Instances!MZ20),"median", MEDIAN(Instances!MZ20:Instances!MZ20),"min", MIN(Instances!MZ20:Instances!MZ20),"max", MAX(Instances!MZ20:Instances!MZ20),"diff", MAX(Instances!MZ20:Instances!MZ20)-MIN(Instances!MZ20:Instances!MZ20))</f>
        <v>0</v>
      </c>
      <c r="NA20" s="1" cm="1">
        <f t="array" ref="NA20">_xlfn.SWITCH($A$2,"average", AVERAGE(Instances!NA20:Instances!NA20),"median", MEDIAN(Instances!NA20:Instances!NA20),"min", MIN(Instances!NA20:Instances!NA20),"max", MAX(Instances!NA20:Instances!NA20),"diff", MAX(Instances!NA20:Instances!NA20)-MIN(Instances!NA20:Instances!NA20))</f>
        <v>0</v>
      </c>
      <c r="NB20" s="1" cm="1">
        <f t="array" ref="NB20">_xlfn.SWITCH($A$2,"average", AVERAGE(Instances!NB20:Instances!NB20),"median", MEDIAN(Instances!NB20:Instances!NB20),"min", MIN(Instances!NB20:Instances!NB20),"max", MAX(Instances!NB20:Instances!NB20),"diff", MAX(Instances!NB20:Instances!NB20)-MIN(Instances!NB20:Instances!NB20))</f>
        <v>0</v>
      </c>
      <c r="NC20" s="1" cm="1">
        <f t="array" ref="NC20">_xlfn.SWITCH($A$2,"average", AVERAGE(Instances!NC20:Instances!NC20),"median", MEDIAN(Instances!NC20:Instances!NC20),"min", MIN(Instances!NC20:Instances!NC20),"max", MAX(Instances!NC20:Instances!NC20),"diff", MAX(Instances!NC20:Instances!NC20)-MIN(Instances!NC20:Instances!NC20))</f>
        <v>0</v>
      </c>
      <c r="ND20" s="1" cm="1">
        <f t="array" ref="ND20">_xlfn.SWITCH($A$2,"average", AVERAGE(Instances!ND20:Instances!ND20),"median", MEDIAN(Instances!ND20:Instances!ND20),"min", MIN(Instances!ND20:Instances!ND20),"max", MAX(Instances!ND20:Instances!ND20),"diff", MAX(Instances!ND20:Instances!ND20)-MIN(Instances!ND20:Instances!ND20))</f>
        <v>0</v>
      </c>
      <c r="NE20" s="1" cm="1">
        <f t="array" ref="NE20">_xlfn.SWITCH($A$2,"average", AVERAGE(Instances!NE20:Instances!NE20),"median", MEDIAN(Instances!NE20:Instances!NE20),"min", MIN(Instances!NE20:Instances!NE20),"max", MAX(Instances!NE20:Instances!NE20),"diff", MAX(Instances!NE20:Instances!NE20)-MIN(Instances!NE20:Instances!NE20))</f>
        <v>0</v>
      </c>
      <c r="NF20" s="1" cm="1">
        <f t="array" ref="NF20">_xlfn.SWITCH($A$2,"average", AVERAGE(Instances!NF20:Instances!NF20),"median", MEDIAN(Instances!NF20:Instances!NF20),"min", MIN(Instances!NF20:Instances!NF20),"max", MAX(Instances!NF20:Instances!NF20),"diff", MAX(Instances!NF20:Instances!NF20)-MIN(Instances!NF20:Instances!NF20))</f>
        <v>0</v>
      </c>
      <c r="NG20" s="1" cm="1">
        <f t="array" ref="NG20">_xlfn.SWITCH($A$2,"average", AVERAGE(Instances!NG20:Instances!NG20),"median", MEDIAN(Instances!NG20:Instances!NG20),"min", MIN(Instances!NG20:Instances!NG20),"max", MAX(Instances!NG20:Instances!NG20),"diff", MAX(Instances!NG20:Instances!NG20)-MIN(Instances!NG20:Instances!NG20))</f>
        <v>0</v>
      </c>
      <c r="NH20" s="1" cm="1">
        <f t="array" ref="NH20">_xlfn.SWITCH($A$2,"average", AVERAGE(Instances!NH20:Instances!NH20),"median", MEDIAN(Instances!NH20:Instances!NH20),"min", MIN(Instances!NH20:Instances!NH20),"max", MAX(Instances!NH20:Instances!NH20),"diff", MAX(Instances!NH20:Instances!NH20)-MIN(Instances!NH20:Instances!NH20))</f>
        <v>0</v>
      </c>
      <c r="NI20" s="1" cm="1">
        <f t="array" ref="NI20">_xlfn.SWITCH($A$2,"average", AVERAGE(Instances!NI20:Instances!NI20),"median", MEDIAN(Instances!NI20:Instances!NI20),"min", MIN(Instances!NI20:Instances!NI20),"max", MAX(Instances!NI20:Instances!NI20),"diff", MAX(Instances!NI20:Instances!NI20)-MIN(Instances!NI20:Instances!NI20))</f>
        <v>0</v>
      </c>
      <c r="NJ20" s="1" cm="1">
        <f t="array" ref="NJ20">_xlfn.SWITCH($A$2,"average", AVERAGE(Instances!NJ20:Instances!NJ20),"median", MEDIAN(Instances!NJ20:Instances!NJ20),"min", MIN(Instances!NJ20:Instances!NJ20),"max", MAX(Instances!NJ20:Instances!NJ20),"diff", MAX(Instances!NJ20:Instances!NJ20)-MIN(Instances!NJ20:Instances!NJ20))</f>
        <v>0</v>
      </c>
      <c r="NK20" s="1" cm="1">
        <f t="array" ref="NK20">_xlfn.SWITCH($A$2,"average", AVERAGE(Instances!NK20:Instances!NK20),"median", MEDIAN(Instances!NK20:Instances!NK20),"min", MIN(Instances!NK20:Instances!NK20),"max", MAX(Instances!NK20:Instances!NK20),"diff", MAX(Instances!NK20:Instances!NK20)-MIN(Instances!NK20:Instances!NK20))</f>
        <v>0</v>
      </c>
      <c r="NL20" s="1"/>
      <c r="NM20" s="1" cm="1">
        <f t="array" ref="NM20">_xlfn.SWITCH($A$2,"average", AVERAGE(Instances!NM20:Instances!NM20),"median", MEDIAN(Instances!NM20:Instances!NM20),"min", MIN(Instances!NM20:Instances!NM20),"max", MAX(Instances!NM20:Instances!NM20),"diff", MAX(Instances!NM20:Instances!NM20)-MIN(Instances!NM20:Instances!NM20))</f>
        <v>0</v>
      </c>
      <c r="NN20" s="1" cm="1">
        <f t="array" ref="NN20">_xlfn.SWITCH($A$2,"average", AVERAGE(Instances!NN20:Instances!NN20),"median", MEDIAN(Instances!NN20:Instances!NN20),"min", MIN(Instances!NN20:Instances!NN20),"max", MAX(Instances!NN20:Instances!NN20),"diff", MAX(Instances!NN20:Instances!NN20)-MIN(Instances!NN20:Instances!NN20))</f>
        <v>0</v>
      </c>
      <c r="NO20" s="1" cm="1">
        <f t="array" ref="NO20">_xlfn.SWITCH($A$2,"average", AVERAGE(Instances!NO20:Instances!NO20),"median", MEDIAN(Instances!NO20:Instances!NO20),"min", MIN(Instances!NO20:Instances!NO20),"max", MAX(Instances!NO20:Instances!NO20),"diff", MAX(Instances!NO20:Instances!NO20)-MIN(Instances!NO20:Instances!NO20))</f>
        <v>0</v>
      </c>
      <c r="NP20" s="1" cm="1">
        <f t="array" ref="NP20">_xlfn.SWITCH($A$2,"average", AVERAGE(Instances!NP20:Instances!NP20),"median", MEDIAN(Instances!NP20:Instances!NP20),"min", MIN(Instances!NP20:Instances!NP20),"max", MAX(Instances!NP20:Instances!NP20),"diff", MAX(Instances!NP20:Instances!NP20)-MIN(Instances!NP20:Instances!NP20))</f>
        <v>0</v>
      </c>
      <c r="NQ20" s="1" cm="1">
        <f t="array" ref="NQ20">_xlfn.SWITCH($A$2,"average", AVERAGE(Instances!NQ20:Instances!NQ20),"median", MEDIAN(Instances!NQ20:Instances!NQ20),"min", MIN(Instances!NQ20:Instances!NQ20),"max", MAX(Instances!NQ20:Instances!NQ20),"diff", MAX(Instances!NQ20:Instances!NQ20)-MIN(Instances!NQ20:Instances!NQ20))</f>
        <v>0</v>
      </c>
      <c r="NR20" s="1" cm="1">
        <f t="array" ref="NR20">_xlfn.SWITCH($A$2,"average", AVERAGE(Instances!NR20:Instances!NR20),"median", MEDIAN(Instances!NR20:Instances!NR20),"min", MIN(Instances!NR20:Instances!NR20),"max", MAX(Instances!NR20:Instances!NR20),"diff", MAX(Instances!NR20:Instances!NR20)-MIN(Instances!NR20:Instances!NR20))</f>
        <v>0</v>
      </c>
      <c r="NS20" s="1" cm="1">
        <f t="array" ref="NS20">_xlfn.SWITCH($A$2,"average", AVERAGE(Instances!NS20:Instances!NS20),"median", MEDIAN(Instances!NS20:Instances!NS20),"min", MIN(Instances!NS20:Instances!NS20),"max", MAX(Instances!NS20:Instances!NS20),"diff", MAX(Instances!NS20:Instances!NS20)-MIN(Instances!NS20:Instances!NS20))</f>
        <v>0</v>
      </c>
      <c r="NT20" s="1" cm="1">
        <f t="array" ref="NT20">_xlfn.SWITCH($A$2,"average", AVERAGE(Instances!NT20:Instances!NT20),"median", MEDIAN(Instances!NT20:Instances!NT20),"min", MIN(Instances!NT20:Instances!NT20),"max", MAX(Instances!NT20:Instances!NT20),"diff", MAX(Instances!NT20:Instances!NT20)-MIN(Instances!NT20:Instances!NT20))</f>
        <v>0</v>
      </c>
      <c r="NU20" s="1" cm="1">
        <f t="array" ref="NU20">_xlfn.SWITCH($A$2,"average", AVERAGE(Instances!NU20:Instances!NU20),"median", MEDIAN(Instances!NU20:Instances!NU20),"min", MIN(Instances!NU20:Instances!NU20),"max", MAX(Instances!NU20:Instances!NU20),"diff", MAX(Instances!NU20:Instances!NU20)-MIN(Instances!NU20:Instances!NU20))</f>
        <v>0</v>
      </c>
      <c r="NV20" s="1" cm="1">
        <f t="array" ref="NV20">_xlfn.SWITCH($A$2,"average", AVERAGE(Instances!NV20:Instances!NV20),"median", MEDIAN(Instances!NV20:Instances!NV20),"min", MIN(Instances!NV20:Instances!NV20),"max", MAX(Instances!NV20:Instances!NV20),"diff", MAX(Instances!NV20:Instances!NV20)-MIN(Instances!NV20:Instances!NV20))</f>
        <v>0</v>
      </c>
      <c r="NW20" s="1" cm="1">
        <f t="array" ref="NW20">_xlfn.SWITCH($A$2,"average", AVERAGE(Instances!NW20:Instances!NW20),"median", MEDIAN(Instances!NW20:Instances!NW20),"min", MIN(Instances!NW20:Instances!NW20),"max", MAX(Instances!NW20:Instances!NW20),"diff", MAX(Instances!NW20:Instances!NW20)-MIN(Instances!NW20:Instances!NW20))</f>
        <v>0</v>
      </c>
      <c r="NX20" s="1" cm="1">
        <f t="array" ref="NX20">_xlfn.SWITCH($A$2,"average", AVERAGE(Instances!NX20:Instances!NX20),"median", MEDIAN(Instances!NX20:Instances!NX20),"min", MIN(Instances!NX20:Instances!NX20),"max", MAX(Instances!NX20:Instances!NX20),"diff", MAX(Instances!NX20:Instances!NX20)-MIN(Instances!NX20:Instances!NX20))</f>
        <v>0</v>
      </c>
      <c r="NY20" s="1" cm="1">
        <f t="array" ref="NY20">_xlfn.SWITCH($A$2,"average", AVERAGE(Instances!NY20:Instances!NY20),"median", MEDIAN(Instances!NY20:Instances!NY20),"min", MIN(Instances!NY20:Instances!NY20),"max", MAX(Instances!NY20:Instances!NY20),"diff", MAX(Instances!NY20:Instances!NY20)-MIN(Instances!NY20:Instances!NY20))</f>
        <v>0</v>
      </c>
      <c r="NZ20" s="1" cm="1">
        <f t="array" ref="NZ20">_xlfn.SWITCH($A$2,"average", AVERAGE(Instances!NZ20:Instances!NZ20),"median", MEDIAN(Instances!NZ20:Instances!NZ20),"min", MIN(Instances!NZ20:Instances!NZ20),"max", MAX(Instances!NZ20:Instances!NZ20),"diff", MAX(Instances!NZ20:Instances!NZ20)-MIN(Instances!NZ20:Instances!NZ20))</f>
        <v>0</v>
      </c>
      <c r="OA20" s="1" cm="1">
        <f t="array" ref="OA20">_xlfn.SWITCH($A$2,"average", AVERAGE(Instances!OA20:Instances!OA20),"median", MEDIAN(Instances!OA20:Instances!OA20),"min", MIN(Instances!OA20:Instances!OA20),"max", MAX(Instances!OA20:Instances!OA20),"diff", MAX(Instances!OA20:Instances!OA20)-MIN(Instances!OA20:Instances!OA20))</f>
        <v>0</v>
      </c>
      <c r="OB20" s="1" cm="1">
        <f t="array" ref="OB20">_xlfn.SWITCH($A$2,"average", AVERAGE(Instances!OB20:Instances!OB20),"median", MEDIAN(Instances!OB20:Instances!OB20),"min", MIN(Instances!OB20:Instances!OB20),"max", MAX(Instances!OB20:Instances!OB20),"diff", MAX(Instances!OB20:Instances!OB20)-MIN(Instances!OB20:Instances!OB20))</f>
        <v>0</v>
      </c>
      <c r="OC20" s="1" cm="1">
        <f t="array" ref="OC20">_xlfn.SWITCH($A$2,"average", AVERAGE(Instances!OC20:Instances!OC20),"median", MEDIAN(Instances!OC20:Instances!OC20),"min", MIN(Instances!OC20:Instances!OC20),"max", MAX(Instances!OC20:Instances!OC20),"diff", MAX(Instances!OC20:Instances!OC20)-MIN(Instances!OC20:Instances!OC20))</f>
        <v>0</v>
      </c>
      <c r="OD20" s="1"/>
      <c r="OE20" s="1" cm="1">
        <f t="array" ref="OE20">_xlfn.SWITCH($A$2,"average", AVERAGE(Instances!OE20:Instances!OE20),"median", MEDIAN(Instances!OE20:Instances!OE20),"min", MIN(Instances!OE20:Instances!OE20),"max", MAX(Instances!OE20:Instances!OE20),"diff", MAX(Instances!OE20:Instances!OE20)-MIN(Instances!OE20:Instances!OE20))</f>
        <v>0</v>
      </c>
      <c r="OF20" s="1" cm="1">
        <f t="array" ref="OF20">_xlfn.SWITCH($A$2,"average", AVERAGE(Instances!OF20:Instances!OF20),"median", MEDIAN(Instances!OF20:Instances!OF20),"min", MIN(Instances!OF20:Instances!OF20),"max", MAX(Instances!OF20:Instances!OF20),"diff", MAX(Instances!OF20:Instances!OF20)-MIN(Instances!OF20:Instances!OF20))</f>
        <v>0</v>
      </c>
      <c r="OG20" s="1" cm="1">
        <f t="array" ref="OG20">_xlfn.SWITCH($A$2,"average", AVERAGE(Instances!OG20:Instances!OG20),"median", MEDIAN(Instances!OG20:Instances!OG20),"min", MIN(Instances!OG20:Instances!OG20),"max", MAX(Instances!OG20:Instances!OG20),"diff", MAX(Instances!OG20:Instances!OG20)-MIN(Instances!OG20:Instances!OG20))</f>
        <v>0</v>
      </c>
      <c r="OH20" s="1" cm="1">
        <f t="array" ref="OH20">_xlfn.SWITCH($A$2,"average", AVERAGE(Instances!OH20:Instances!OH20),"median", MEDIAN(Instances!OH20:Instances!OH20),"min", MIN(Instances!OH20:Instances!OH20),"max", MAX(Instances!OH20:Instances!OH20),"diff", MAX(Instances!OH20:Instances!OH20)-MIN(Instances!OH20:Instances!OH20))</f>
        <v>0</v>
      </c>
      <c r="OI20" s="1" cm="1">
        <f t="array" ref="OI20">_xlfn.SWITCH($A$2,"average", AVERAGE(Instances!OI20:Instances!OI20),"median", MEDIAN(Instances!OI20:Instances!OI20),"min", MIN(Instances!OI20:Instances!OI20),"max", MAX(Instances!OI20:Instances!OI20),"diff", MAX(Instances!OI20:Instances!OI20)-MIN(Instances!OI20:Instances!OI20))</f>
        <v>0</v>
      </c>
      <c r="OJ20" s="1" cm="1">
        <f t="array" ref="OJ20">_xlfn.SWITCH($A$2,"average", AVERAGE(Instances!OJ20:Instances!OJ20),"median", MEDIAN(Instances!OJ20:Instances!OJ20),"min", MIN(Instances!OJ20:Instances!OJ20),"max", MAX(Instances!OJ20:Instances!OJ20),"diff", MAX(Instances!OJ20:Instances!OJ20)-MIN(Instances!OJ20:Instances!OJ20))</f>
        <v>0</v>
      </c>
      <c r="OK20" s="1" cm="1">
        <f t="array" ref="OK20">_xlfn.SWITCH($A$2,"average", AVERAGE(Instances!OK20:Instances!OK20),"median", MEDIAN(Instances!OK20:Instances!OK20),"min", MIN(Instances!OK20:Instances!OK20),"max", MAX(Instances!OK20:Instances!OK20),"diff", MAX(Instances!OK20:Instances!OK20)-MIN(Instances!OK20:Instances!OK20))</f>
        <v>0</v>
      </c>
      <c r="OL20" s="1" cm="1">
        <f t="array" ref="OL20">_xlfn.SWITCH($A$2,"average", AVERAGE(Instances!OL20:Instances!OL20),"median", MEDIAN(Instances!OL20:Instances!OL20),"min", MIN(Instances!OL20:Instances!OL20),"max", MAX(Instances!OL20:Instances!OL20),"diff", MAX(Instances!OL20:Instances!OL20)-MIN(Instances!OL20:Instances!OL20))</f>
        <v>0</v>
      </c>
      <c r="OM20" s="1" cm="1">
        <f t="array" ref="OM20">_xlfn.SWITCH($A$2,"average", AVERAGE(Instances!OM20:Instances!OM20),"median", MEDIAN(Instances!OM20:Instances!OM20),"min", MIN(Instances!OM20:Instances!OM20),"max", MAX(Instances!OM20:Instances!OM20),"diff", MAX(Instances!OM20:Instances!OM20)-MIN(Instances!OM20:Instances!OM20))</f>
        <v>0</v>
      </c>
      <c r="ON20" s="1" cm="1">
        <f t="array" ref="ON20">_xlfn.SWITCH($A$2,"average", AVERAGE(Instances!ON20:Instances!ON20),"median", MEDIAN(Instances!ON20:Instances!ON20),"min", MIN(Instances!ON20:Instances!ON20),"max", MAX(Instances!ON20:Instances!ON20),"diff", MAX(Instances!ON20:Instances!ON20)-MIN(Instances!ON20:Instances!ON20))</f>
        <v>0</v>
      </c>
      <c r="OO20" s="1" cm="1">
        <f t="array" ref="OO20">_xlfn.SWITCH($A$2,"average", AVERAGE(Instances!OO20:Instances!OO20),"median", MEDIAN(Instances!OO20:Instances!OO20),"min", MIN(Instances!OO20:Instances!OO20),"max", MAX(Instances!OO20:Instances!OO20),"diff", MAX(Instances!OO20:Instances!OO20)-MIN(Instances!OO20:Instances!OO20))</f>
        <v>0</v>
      </c>
      <c r="OP20" s="1" cm="1">
        <f t="array" ref="OP20">_xlfn.SWITCH($A$2,"average", AVERAGE(Instances!OP20:Instances!OP20),"median", MEDIAN(Instances!OP20:Instances!OP20),"min", MIN(Instances!OP20:Instances!OP20),"max", MAX(Instances!OP20:Instances!OP20),"diff", MAX(Instances!OP20:Instances!OP20)-MIN(Instances!OP20:Instances!OP20))</f>
        <v>0</v>
      </c>
      <c r="OQ20" s="1" cm="1">
        <f t="array" ref="OQ20">_xlfn.SWITCH($A$2,"average", AVERAGE(Instances!OQ20:Instances!OQ20),"median", MEDIAN(Instances!OQ20:Instances!OQ20),"min", MIN(Instances!OQ20:Instances!OQ20),"max", MAX(Instances!OQ20:Instances!OQ20),"diff", MAX(Instances!OQ20:Instances!OQ20)-MIN(Instances!OQ20:Instances!OQ20))</f>
        <v>0</v>
      </c>
      <c r="OR20" s="1" cm="1">
        <f t="array" ref="OR20">_xlfn.SWITCH($A$2,"average", AVERAGE(Instances!OR20:Instances!OR20),"median", MEDIAN(Instances!OR20:Instances!OR20),"min", MIN(Instances!OR20:Instances!OR20),"max", MAX(Instances!OR20:Instances!OR20),"diff", MAX(Instances!OR20:Instances!OR20)-MIN(Instances!OR20:Instances!OR20))</f>
        <v>0</v>
      </c>
      <c r="OS20" s="1" cm="1">
        <f t="array" ref="OS20">_xlfn.SWITCH($A$2,"average", AVERAGE(Instances!OS20:Instances!OS20),"median", MEDIAN(Instances!OS20:Instances!OS20),"min", MIN(Instances!OS20:Instances!OS20),"max", MAX(Instances!OS20:Instances!OS20),"diff", MAX(Instances!OS20:Instances!OS20)-MIN(Instances!OS20:Instances!OS20))</f>
        <v>0</v>
      </c>
      <c r="OT20" s="1" cm="1">
        <f t="array" ref="OT20">_xlfn.SWITCH($A$2,"average", AVERAGE(Instances!OT20:Instances!OT20),"median", MEDIAN(Instances!OT20:Instances!OT20),"min", MIN(Instances!OT20:Instances!OT20),"max", MAX(Instances!OT20:Instances!OT20),"diff", MAX(Instances!OT20:Instances!OT20)-MIN(Instances!OT20:Instances!OT20))</f>
        <v>0</v>
      </c>
      <c r="OU20" s="1" cm="1">
        <f t="array" ref="OU20">_xlfn.SWITCH($A$2,"average", AVERAGE(Instances!OU20:Instances!OU20),"median", MEDIAN(Instances!OU20:Instances!OU20),"min", MIN(Instances!OU20:Instances!OU20),"max", MAX(Instances!OU20:Instances!OU20),"diff", MAX(Instances!OU20:Instances!OU20)-MIN(Instances!OU20:Instances!OU20))</f>
        <v>0</v>
      </c>
      <c r="OV20" s="1"/>
      <c r="OW20" s="1" cm="1">
        <f t="array" ref="OW20">_xlfn.SWITCH($A$2,"average", AVERAGE(Instances!OW20:Instances!OW20),"median", MEDIAN(Instances!OW20:Instances!OW20),"min", MIN(Instances!OW20:Instances!OW20),"max", MAX(Instances!OW20:Instances!OW20),"diff", MAX(Instances!OW20:Instances!OW20)-MIN(Instances!OW20:Instances!OW20))</f>
        <v>0</v>
      </c>
      <c r="OX20" s="1" cm="1">
        <f t="array" ref="OX20">_xlfn.SWITCH($A$2,"average", AVERAGE(Instances!OX20:Instances!OX20),"median", MEDIAN(Instances!OX20:Instances!OX20),"min", MIN(Instances!OX20:Instances!OX20),"max", MAX(Instances!OX20:Instances!OX20),"diff", MAX(Instances!OX20:Instances!OX20)-MIN(Instances!OX20:Instances!OX20))</f>
        <v>0</v>
      </c>
      <c r="OY20" s="1" cm="1">
        <f t="array" ref="OY20">_xlfn.SWITCH($A$2,"average", AVERAGE(Instances!OY20:Instances!OY20),"median", MEDIAN(Instances!OY20:Instances!OY20),"min", MIN(Instances!OY20:Instances!OY20),"max", MAX(Instances!OY20:Instances!OY20),"diff", MAX(Instances!OY20:Instances!OY20)-MIN(Instances!OY20:Instances!OY20))</f>
        <v>0</v>
      </c>
      <c r="OZ20" s="1" cm="1">
        <f t="array" ref="OZ20">_xlfn.SWITCH($A$2,"average", AVERAGE(Instances!OZ20:Instances!OZ20),"median", MEDIAN(Instances!OZ20:Instances!OZ20),"min", MIN(Instances!OZ20:Instances!OZ20),"max", MAX(Instances!OZ20:Instances!OZ20),"diff", MAX(Instances!OZ20:Instances!OZ20)-MIN(Instances!OZ20:Instances!OZ20))</f>
        <v>0</v>
      </c>
      <c r="PA20" s="1" cm="1">
        <f t="array" ref="PA20">_xlfn.SWITCH($A$2,"average", AVERAGE(Instances!PA20:Instances!PA20),"median", MEDIAN(Instances!PA20:Instances!PA20),"min", MIN(Instances!PA20:Instances!PA20),"max", MAX(Instances!PA20:Instances!PA20),"diff", MAX(Instances!PA20:Instances!PA20)-MIN(Instances!PA20:Instances!PA20))</f>
        <v>0</v>
      </c>
      <c r="PB20" s="1" cm="1">
        <f t="array" ref="PB20">_xlfn.SWITCH($A$2,"average", AVERAGE(Instances!PB20:Instances!PB20),"median", MEDIAN(Instances!PB20:Instances!PB20),"min", MIN(Instances!PB20:Instances!PB20),"max", MAX(Instances!PB20:Instances!PB20),"diff", MAX(Instances!PB20:Instances!PB20)-MIN(Instances!PB20:Instances!PB20))</f>
        <v>0</v>
      </c>
      <c r="PC20" s="1" cm="1">
        <f t="array" ref="PC20">_xlfn.SWITCH($A$2,"average", AVERAGE(Instances!PC20:Instances!PC20),"median", MEDIAN(Instances!PC20:Instances!PC20),"min", MIN(Instances!PC20:Instances!PC20),"max", MAX(Instances!PC20:Instances!PC20),"diff", MAX(Instances!PC20:Instances!PC20)-MIN(Instances!PC20:Instances!PC20))</f>
        <v>0</v>
      </c>
      <c r="PD20" s="1" cm="1">
        <f t="array" ref="PD20">_xlfn.SWITCH($A$2,"average", AVERAGE(Instances!PD20:Instances!PD20),"median", MEDIAN(Instances!PD20:Instances!PD20),"min", MIN(Instances!PD20:Instances!PD20),"max", MAX(Instances!PD20:Instances!PD20),"diff", MAX(Instances!PD20:Instances!PD20)-MIN(Instances!PD20:Instances!PD20))</f>
        <v>0</v>
      </c>
      <c r="PE20" s="1" cm="1">
        <f t="array" ref="PE20">_xlfn.SWITCH($A$2,"average", AVERAGE(Instances!PE20:Instances!PE20),"median", MEDIAN(Instances!PE20:Instances!PE20),"min", MIN(Instances!PE20:Instances!PE20),"max", MAX(Instances!PE20:Instances!PE20),"diff", MAX(Instances!PE20:Instances!PE20)-MIN(Instances!PE20:Instances!PE20))</f>
        <v>0</v>
      </c>
      <c r="PF20" s="1" cm="1">
        <f t="array" ref="PF20">_xlfn.SWITCH($A$2,"average", AVERAGE(Instances!PF20:Instances!PF20),"median", MEDIAN(Instances!PF20:Instances!PF20),"min", MIN(Instances!PF20:Instances!PF20),"max", MAX(Instances!PF20:Instances!PF20),"diff", MAX(Instances!PF20:Instances!PF20)-MIN(Instances!PF20:Instances!PF20))</f>
        <v>0</v>
      </c>
      <c r="PG20" s="1" cm="1">
        <f t="array" ref="PG20">_xlfn.SWITCH($A$2,"average", AVERAGE(Instances!PG20:Instances!PG20),"median", MEDIAN(Instances!PG20:Instances!PG20),"min", MIN(Instances!PG20:Instances!PG20),"max", MAX(Instances!PG20:Instances!PG20),"diff", MAX(Instances!PG20:Instances!PG20)-MIN(Instances!PG20:Instances!PG20))</f>
        <v>0</v>
      </c>
      <c r="PH20" s="1" cm="1">
        <f t="array" ref="PH20">_xlfn.SWITCH($A$2,"average", AVERAGE(Instances!PH20:Instances!PH20),"median", MEDIAN(Instances!PH20:Instances!PH20),"min", MIN(Instances!PH20:Instances!PH20),"max", MAX(Instances!PH20:Instances!PH20),"diff", MAX(Instances!PH20:Instances!PH20)-MIN(Instances!PH20:Instances!PH20))</f>
        <v>0</v>
      </c>
      <c r="PI20" s="1" cm="1">
        <f t="array" ref="PI20">_xlfn.SWITCH($A$2,"average", AVERAGE(Instances!PI20:Instances!PI20),"median", MEDIAN(Instances!PI20:Instances!PI20),"min", MIN(Instances!PI20:Instances!PI20),"max", MAX(Instances!PI20:Instances!PI20),"diff", MAX(Instances!PI20:Instances!PI20)-MIN(Instances!PI20:Instances!PI20))</f>
        <v>0</v>
      </c>
      <c r="PJ20" s="1" cm="1">
        <f t="array" ref="PJ20">_xlfn.SWITCH($A$2,"average", AVERAGE(Instances!PJ20:Instances!PJ20),"median", MEDIAN(Instances!PJ20:Instances!PJ20),"min", MIN(Instances!PJ20:Instances!PJ20),"max", MAX(Instances!PJ20:Instances!PJ20),"diff", MAX(Instances!PJ20:Instances!PJ20)-MIN(Instances!PJ20:Instances!PJ20))</f>
        <v>0</v>
      </c>
      <c r="PK20" s="1" cm="1">
        <f t="array" ref="PK20">_xlfn.SWITCH($A$2,"average", AVERAGE(Instances!PK20:Instances!PK20),"median", MEDIAN(Instances!PK20:Instances!PK20),"min", MIN(Instances!PK20:Instances!PK20),"max", MAX(Instances!PK20:Instances!PK20),"diff", MAX(Instances!PK20:Instances!PK20)-MIN(Instances!PK20:Instances!PK20))</f>
        <v>0</v>
      </c>
      <c r="PL20" s="1" cm="1">
        <f t="array" ref="PL20">_xlfn.SWITCH($A$2,"average", AVERAGE(Instances!PL20:Instances!PL20),"median", MEDIAN(Instances!PL20:Instances!PL20),"min", MIN(Instances!PL20:Instances!PL20),"max", MAX(Instances!PL20:Instances!PL20),"diff", MAX(Instances!PL20:Instances!PL20)-MIN(Instances!PL20:Instances!PL20))</f>
        <v>0</v>
      </c>
      <c r="PM20" s="1" cm="1">
        <f t="array" ref="PM20">_xlfn.SWITCH($A$2,"average", AVERAGE(Instances!PM20:Instances!PM20),"median", MEDIAN(Instances!PM20:Instances!PM20),"min", MIN(Instances!PM20:Instances!PM20),"max", MAX(Instances!PM20:Instances!PM20),"diff", MAX(Instances!PM20:Instances!PM20)-MIN(Instances!PM20:Instances!PM20))</f>
        <v>0</v>
      </c>
      <c r="PN20" s="1"/>
      <c r="PO20" s="1" cm="1">
        <f t="array" ref="PO20">_xlfn.SWITCH($A$2,"average", AVERAGE(Instances!PO20:Instances!PO20),"median", MEDIAN(Instances!PO20:Instances!PO20),"min", MIN(Instances!PO20:Instances!PO20),"max", MAX(Instances!PO20:Instances!PO20),"diff", MAX(Instances!PO20:Instances!PO20)-MIN(Instances!PO20:Instances!PO20))</f>
        <v>0</v>
      </c>
      <c r="PP20" s="1" cm="1">
        <f t="array" ref="PP20">_xlfn.SWITCH($A$2,"average", AVERAGE(Instances!PP20:Instances!PP20),"median", MEDIAN(Instances!PP20:Instances!PP20),"min", MIN(Instances!PP20:Instances!PP20),"max", MAX(Instances!PP20:Instances!PP20),"diff", MAX(Instances!PP20:Instances!PP20)-MIN(Instances!PP20:Instances!PP20))</f>
        <v>0</v>
      </c>
      <c r="PQ20" s="1" cm="1">
        <f t="array" ref="PQ20">_xlfn.SWITCH($A$2,"average", AVERAGE(Instances!PQ20:Instances!PQ20),"median", MEDIAN(Instances!PQ20:Instances!PQ20),"min", MIN(Instances!PQ20:Instances!PQ20),"max", MAX(Instances!PQ20:Instances!PQ20),"diff", MAX(Instances!PQ20:Instances!PQ20)-MIN(Instances!PQ20:Instances!PQ20))</f>
        <v>0</v>
      </c>
      <c r="PR20" s="1" cm="1">
        <f t="array" ref="PR20">_xlfn.SWITCH($A$2,"average", AVERAGE(Instances!PR20:Instances!PR20),"median", MEDIAN(Instances!PR20:Instances!PR20),"min", MIN(Instances!PR20:Instances!PR20),"max", MAX(Instances!PR20:Instances!PR20),"diff", MAX(Instances!PR20:Instances!PR20)-MIN(Instances!PR20:Instances!PR20))</f>
        <v>0</v>
      </c>
      <c r="PS20" s="1" cm="1">
        <f t="array" ref="PS20">_xlfn.SWITCH($A$2,"average", AVERAGE(Instances!PS20:Instances!PS20),"median", MEDIAN(Instances!PS20:Instances!PS20),"min", MIN(Instances!PS20:Instances!PS20),"max", MAX(Instances!PS20:Instances!PS20),"diff", MAX(Instances!PS20:Instances!PS20)-MIN(Instances!PS20:Instances!PS20))</f>
        <v>0</v>
      </c>
      <c r="PT20" s="1" cm="1">
        <f t="array" ref="PT20">_xlfn.SWITCH($A$2,"average", AVERAGE(Instances!PT20:Instances!PT20),"median", MEDIAN(Instances!PT20:Instances!PT20),"min", MIN(Instances!PT20:Instances!PT20),"max", MAX(Instances!PT20:Instances!PT20),"diff", MAX(Instances!PT20:Instances!PT20)-MIN(Instances!PT20:Instances!PT20))</f>
        <v>0</v>
      </c>
      <c r="PU20" s="1" cm="1">
        <f t="array" ref="PU20">_xlfn.SWITCH($A$2,"average", AVERAGE(Instances!PU20:Instances!PU20),"median", MEDIAN(Instances!PU20:Instances!PU20),"min", MIN(Instances!PU20:Instances!PU20),"max", MAX(Instances!PU20:Instances!PU20),"diff", MAX(Instances!PU20:Instances!PU20)-MIN(Instances!PU20:Instances!PU20))</f>
        <v>0</v>
      </c>
      <c r="PV20" s="1" cm="1">
        <f t="array" ref="PV20">_xlfn.SWITCH($A$2,"average", AVERAGE(Instances!PV20:Instances!PV20),"median", MEDIAN(Instances!PV20:Instances!PV20),"min", MIN(Instances!PV20:Instances!PV20),"max", MAX(Instances!PV20:Instances!PV20),"diff", MAX(Instances!PV20:Instances!PV20)-MIN(Instances!PV20:Instances!PV20))</f>
        <v>0</v>
      </c>
      <c r="PW20" s="1" cm="1">
        <f t="array" ref="PW20">_xlfn.SWITCH($A$2,"average", AVERAGE(Instances!PW20:Instances!PW20),"median", MEDIAN(Instances!PW20:Instances!PW20),"min", MIN(Instances!PW20:Instances!PW20),"max", MAX(Instances!PW20:Instances!PW20),"diff", MAX(Instances!PW20:Instances!PW20)-MIN(Instances!PW20:Instances!PW20))</f>
        <v>0</v>
      </c>
      <c r="PX20" s="1" cm="1">
        <f t="array" ref="PX20">_xlfn.SWITCH($A$2,"average", AVERAGE(Instances!PX20:Instances!PX20),"median", MEDIAN(Instances!PX20:Instances!PX20),"min", MIN(Instances!PX20:Instances!PX20),"max", MAX(Instances!PX20:Instances!PX20),"diff", MAX(Instances!PX20:Instances!PX20)-MIN(Instances!PX20:Instances!PX20))</f>
        <v>0</v>
      </c>
      <c r="PY20" s="1" cm="1">
        <f t="array" ref="PY20">_xlfn.SWITCH($A$2,"average", AVERAGE(Instances!PY20:Instances!PY20),"median", MEDIAN(Instances!PY20:Instances!PY20),"min", MIN(Instances!PY20:Instances!PY20),"max", MAX(Instances!PY20:Instances!PY20),"diff", MAX(Instances!PY20:Instances!PY20)-MIN(Instances!PY20:Instances!PY20))</f>
        <v>0</v>
      </c>
      <c r="PZ20" s="1" cm="1">
        <f t="array" ref="PZ20">_xlfn.SWITCH($A$2,"average", AVERAGE(Instances!PZ20:Instances!PZ20),"median", MEDIAN(Instances!PZ20:Instances!PZ20),"min", MIN(Instances!PZ20:Instances!PZ20),"max", MAX(Instances!PZ20:Instances!PZ20),"diff", MAX(Instances!PZ20:Instances!PZ20)-MIN(Instances!PZ20:Instances!PZ20))</f>
        <v>0</v>
      </c>
      <c r="QA20" s="1" cm="1">
        <f t="array" ref="QA20">_xlfn.SWITCH($A$2,"average", AVERAGE(Instances!QA20:Instances!QA20),"median", MEDIAN(Instances!QA20:Instances!QA20),"min", MIN(Instances!QA20:Instances!QA20),"max", MAX(Instances!QA20:Instances!QA20),"diff", MAX(Instances!QA20:Instances!QA20)-MIN(Instances!QA20:Instances!QA20))</f>
        <v>0</v>
      </c>
      <c r="QB20" s="1" cm="1">
        <f t="array" ref="QB20">_xlfn.SWITCH($A$2,"average", AVERAGE(Instances!QB20:Instances!QB20),"median", MEDIAN(Instances!QB20:Instances!QB20),"min", MIN(Instances!QB20:Instances!QB20),"max", MAX(Instances!QB20:Instances!QB20),"diff", MAX(Instances!QB20:Instances!QB20)-MIN(Instances!QB20:Instances!QB20))</f>
        <v>0</v>
      </c>
      <c r="QC20" s="1" cm="1">
        <f t="array" ref="QC20">_xlfn.SWITCH($A$2,"average", AVERAGE(Instances!QC20:Instances!QC20),"median", MEDIAN(Instances!QC20:Instances!QC20),"min", MIN(Instances!QC20:Instances!QC20),"max", MAX(Instances!QC20:Instances!QC20),"diff", MAX(Instances!QC20:Instances!QC20)-MIN(Instances!QC20:Instances!QC20))</f>
        <v>0</v>
      </c>
      <c r="QD20" s="1" cm="1">
        <f t="array" ref="QD20">_xlfn.SWITCH($A$2,"average", AVERAGE(Instances!QD20:Instances!QD20),"median", MEDIAN(Instances!QD20:Instances!QD20),"min", MIN(Instances!QD20:Instances!QD20),"max", MAX(Instances!QD20:Instances!QD20),"diff", MAX(Instances!QD20:Instances!QD20)-MIN(Instances!QD20:Instances!QD20))</f>
        <v>0</v>
      </c>
      <c r="QE20" s="1" cm="1">
        <f t="array" ref="QE20">_xlfn.SWITCH($A$2,"average", AVERAGE(Instances!QE20:Instances!QE20),"median", MEDIAN(Instances!QE20:Instances!QE20),"min", MIN(Instances!QE20:Instances!QE20),"max", MAX(Instances!QE20:Instances!QE20),"diff", MAX(Instances!QE20:Instances!QE20)-MIN(Instances!QE20:Instances!QE20))</f>
        <v>0</v>
      </c>
      <c r="QF20" s="1"/>
      <c r="QG20" s="1" cm="1">
        <f t="array" ref="QG20">_xlfn.SWITCH($A$2,"average", AVERAGE(Instances!QG20:Instances!QG20),"median", MEDIAN(Instances!QG20:Instances!QG20),"min", MIN(Instances!QG20:Instances!QG20),"max", MAX(Instances!QG20:Instances!QG20),"diff", MAX(Instances!QG20:Instances!QG20)-MIN(Instances!QG20:Instances!QG20))</f>
        <v>0</v>
      </c>
      <c r="QH20" s="1" cm="1">
        <f t="array" ref="QH20">_xlfn.SWITCH($A$2,"average", AVERAGE(Instances!QH20:Instances!QH20),"median", MEDIAN(Instances!QH20:Instances!QH20),"min", MIN(Instances!QH20:Instances!QH20),"max", MAX(Instances!QH20:Instances!QH20),"diff", MAX(Instances!QH20:Instances!QH20)-MIN(Instances!QH20:Instances!QH20))</f>
        <v>0</v>
      </c>
      <c r="QI20" s="1" cm="1">
        <f t="array" ref="QI20">_xlfn.SWITCH($A$2,"average", AVERAGE(Instances!QI20:Instances!QI20),"median", MEDIAN(Instances!QI20:Instances!QI20),"min", MIN(Instances!QI20:Instances!QI20),"max", MAX(Instances!QI20:Instances!QI20),"diff", MAX(Instances!QI20:Instances!QI20)-MIN(Instances!QI20:Instances!QI20))</f>
        <v>0</v>
      </c>
      <c r="QJ20" s="1" cm="1">
        <f t="array" ref="QJ20">_xlfn.SWITCH($A$2,"average", AVERAGE(Instances!QJ20:Instances!QJ20),"median", MEDIAN(Instances!QJ20:Instances!QJ20),"min", MIN(Instances!QJ20:Instances!QJ20),"max", MAX(Instances!QJ20:Instances!QJ20),"diff", MAX(Instances!QJ20:Instances!QJ20)-MIN(Instances!QJ20:Instances!QJ20))</f>
        <v>0</v>
      </c>
      <c r="QK20" s="1" cm="1">
        <f t="array" ref="QK20">_xlfn.SWITCH($A$2,"average", AVERAGE(Instances!QK20:Instances!QK20),"median", MEDIAN(Instances!QK20:Instances!QK20),"min", MIN(Instances!QK20:Instances!QK20),"max", MAX(Instances!QK20:Instances!QK20),"diff", MAX(Instances!QK20:Instances!QK20)-MIN(Instances!QK20:Instances!QK20))</f>
        <v>0</v>
      </c>
      <c r="QL20" s="1" cm="1">
        <f t="array" ref="QL20">_xlfn.SWITCH($A$2,"average", AVERAGE(Instances!QL20:Instances!QL20),"median", MEDIAN(Instances!QL20:Instances!QL20),"min", MIN(Instances!QL20:Instances!QL20),"max", MAX(Instances!QL20:Instances!QL20),"diff", MAX(Instances!QL20:Instances!QL20)-MIN(Instances!QL20:Instances!QL20))</f>
        <v>0</v>
      </c>
      <c r="QM20" s="1" cm="1">
        <f t="array" ref="QM20">_xlfn.SWITCH($A$2,"average", AVERAGE(Instances!QM20:Instances!QM20),"median", MEDIAN(Instances!QM20:Instances!QM20),"min", MIN(Instances!QM20:Instances!QM20),"max", MAX(Instances!QM20:Instances!QM20),"diff", MAX(Instances!QM20:Instances!QM20)-MIN(Instances!QM20:Instances!QM20))</f>
        <v>0</v>
      </c>
      <c r="QN20" s="1" cm="1">
        <f t="array" ref="QN20">_xlfn.SWITCH($A$2,"average", AVERAGE(Instances!QN20:Instances!QN20),"median", MEDIAN(Instances!QN20:Instances!QN20),"min", MIN(Instances!QN20:Instances!QN20),"max", MAX(Instances!QN20:Instances!QN20),"diff", MAX(Instances!QN20:Instances!QN20)-MIN(Instances!QN20:Instances!QN20))</f>
        <v>0</v>
      </c>
      <c r="QO20" s="1" cm="1">
        <f t="array" ref="QO20">_xlfn.SWITCH($A$2,"average", AVERAGE(Instances!QO20:Instances!QO20),"median", MEDIAN(Instances!QO20:Instances!QO20),"min", MIN(Instances!QO20:Instances!QO20),"max", MAX(Instances!QO20:Instances!QO20),"diff", MAX(Instances!QO20:Instances!QO20)-MIN(Instances!QO20:Instances!QO20))</f>
        <v>0</v>
      </c>
      <c r="QP20" s="1" cm="1">
        <f t="array" ref="QP20">_xlfn.SWITCH($A$2,"average", AVERAGE(Instances!QP20:Instances!QP20),"median", MEDIAN(Instances!QP20:Instances!QP20),"min", MIN(Instances!QP20:Instances!QP20),"max", MAX(Instances!QP20:Instances!QP20),"diff", MAX(Instances!QP20:Instances!QP20)-MIN(Instances!QP20:Instances!QP20))</f>
        <v>0</v>
      </c>
      <c r="QQ20" s="1" cm="1">
        <f t="array" ref="QQ20">_xlfn.SWITCH($A$2,"average", AVERAGE(Instances!QQ20:Instances!QQ20),"median", MEDIAN(Instances!QQ20:Instances!QQ20),"min", MIN(Instances!QQ20:Instances!QQ20),"max", MAX(Instances!QQ20:Instances!QQ20),"diff", MAX(Instances!QQ20:Instances!QQ20)-MIN(Instances!QQ20:Instances!QQ20))</f>
        <v>0</v>
      </c>
      <c r="QR20" s="1" cm="1">
        <f t="array" ref="QR20">_xlfn.SWITCH($A$2,"average", AVERAGE(Instances!QR20:Instances!QR20),"median", MEDIAN(Instances!QR20:Instances!QR20),"min", MIN(Instances!QR20:Instances!QR20),"max", MAX(Instances!QR20:Instances!QR20),"diff", MAX(Instances!QR20:Instances!QR20)-MIN(Instances!QR20:Instances!QR20))</f>
        <v>0</v>
      </c>
      <c r="QS20" s="1" cm="1">
        <f t="array" ref="QS20">_xlfn.SWITCH($A$2,"average", AVERAGE(Instances!QS20:Instances!QS20),"median", MEDIAN(Instances!QS20:Instances!QS20),"min", MIN(Instances!QS20:Instances!QS20),"max", MAX(Instances!QS20:Instances!QS20),"diff", MAX(Instances!QS20:Instances!QS20)-MIN(Instances!QS20:Instances!QS20))</f>
        <v>0</v>
      </c>
      <c r="QT20" s="1" cm="1">
        <f t="array" ref="QT20">_xlfn.SWITCH($A$2,"average", AVERAGE(Instances!QT20:Instances!QT20),"median", MEDIAN(Instances!QT20:Instances!QT20),"min", MIN(Instances!QT20:Instances!QT20),"max", MAX(Instances!QT20:Instances!QT20),"diff", MAX(Instances!QT20:Instances!QT20)-MIN(Instances!QT20:Instances!QT20))</f>
        <v>0</v>
      </c>
      <c r="QU20" s="1" cm="1">
        <f t="array" ref="QU20">_xlfn.SWITCH($A$2,"average", AVERAGE(Instances!QU20:Instances!QU20),"median", MEDIAN(Instances!QU20:Instances!QU20),"min", MIN(Instances!QU20:Instances!QU20),"max", MAX(Instances!QU20:Instances!QU20),"diff", MAX(Instances!QU20:Instances!QU20)-MIN(Instances!QU20:Instances!QU20))</f>
        <v>0</v>
      </c>
      <c r="QV20" s="1" cm="1">
        <f t="array" ref="QV20">_xlfn.SWITCH($A$2,"average", AVERAGE(Instances!QV20:Instances!QV20),"median", MEDIAN(Instances!QV20:Instances!QV20),"min", MIN(Instances!QV20:Instances!QV20),"max", MAX(Instances!QV20:Instances!QV20),"diff", MAX(Instances!QV20:Instances!QV20)-MIN(Instances!QV20:Instances!QV20))</f>
        <v>0</v>
      </c>
      <c r="QW20" s="1" cm="1">
        <f t="array" ref="QW20">_xlfn.SWITCH($A$2,"average", AVERAGE(Instances!QW20:Instances!QW20),"median", MEDIAN(Instances!QW20:Instances!QW20),"min", MIN(Instances!QW20:Instances!QW20),"max", MAX(Instances!QW20:Instances!QW20),"diff", MAX(Instances!QW20:Instances!QW20)-MIN(Instances!QW20:Instances!QW20))</f>
        <v>0</v>
      </c>
      <c r="QX20" s="1"/>
      <c r="QY20" s="1" cm="1">
        <f t="array" ref="QY20">_xlfn.SWITCH($A$2,"average", AVERAGE(Instances!QY20:Instances!QY20),"median", MEDIAN(Instances!QY20:Instances!QY20),"min", MIN(Instances!QY20:Instances!QY20),"max", MAX(Instances!QY20:Instances!QY20),"diff", MAX(Instances!QY20:Instances!QY20)-MIN(Instances!QY20:Instances!QY20))</f>
        <v>0</v>
      </c>
      <c r="QZ20" s="1" cm="1">
        <f t="array" ref="QZ20">_xlfn.SWITCH($A$2,"average", AVERAGE(Instances!QZ20:Instances!QZ20),"median", MEDIAN(Instances!QZ20:Instances!QZ20),"min", MIN(Instances!QZ20:Instances!QZ20),"max", MAX(Instances!QZ20:Instances!QZ20),"diff", MAX(Instances!QZ20:Instances!QZ20)-MIN(Instances!QZ20:Instances!QZ20))</f>
        <v>0</v>
      </c>
      <c r="RA20" s="1" cm="1">
        <f t="array" ref="RA20">_xlfn.SWITCH($A$2,"average", AVERAGE(Instances!RA20:Instances!RA20),"median", MEDIAN(Instances!RA20:Instances!RA20),"min", MIN(Instances!RA20:Instances!RA20),"max", MAX(Instances!RA20:Instances!RA20),"diff", MAX(Instances!RA20:Instances!RA20)-MIN(Instances!RA20:Instances!RA20))</f>
        <v>0</v>
      </c>
      <c r="RB20" s="1" cm="1">
        <f t="array" ref="RB20">_xlfn.SWITCH($A$2,"average", AVERAGE(Instances!RB20:Instances!RB20),"median", MEDIAN(Instances!RB20:Instances!RB20),"min", MIN(Instances!RB20:Instances!RB20),"max", MAX(Instances!RB20:Instances!RB20),"diff", MAX(Instances!RB20:Instances!RB20)-MIN(Instances!RB20:Instances!RB20))</f>
        <v>0</v>
      </c>
      <c r="RC20" s="1" cm="1">
        <f t="array" ref="RC20">_xlfn.SWITCH($A$2,"average", AVERAGE(Instances!RC20:Instances!RC20),"median", MEDIAN(Instances!RC20:Instances!RC20),"min", MIN(Instances!RC20:Instances!RC20),"max", MAX(Instances!RC20:Instances!RC20),"diff", MAX(Instances!RC20:Instances!RC20)-MIN(Instances!RC20:Instances!RC20))</f>
        <v>0</v>
      </c>
      <c r="RD20" s="1" cm="1">
        <f t="array" ref="RD20">_xlfn.SWITCH($A$2,"average", AVERAGE(Instances!RD20:Instances!RD20),"median", MEDIAN(Instances!RD20:Instances!RD20),"min", MIN(Instances!RD20:Instances!RD20),"max", MAX(Instances!RD20:Instances!RD20),"diff", MAX(Instances!RD20:Instances!RD20)-MIN(Instances!RD20:Instances!RD20))</f>
        <v>0</v>
      </c>
      <c r="RE20" s="1" cm="1">
        <f t="array" ref="RE20">_xlfn.SWITCH($A$2,"average", AVERAGE(Instances!RE20:Instances!RE20),"median", MEDIAN(Instances!RE20:Instances!RE20),"min", MIN(Instances!RE20:Instances!RE20),"max", MAX(Instances!RE20:Instances!RE20),"diff", MAX(Instances!RE20:Instances!RE20)-MIN(Instances!RE20:Instances!RE20))</f>
        <v>0</v>
      </c>
      <c r="RF20" s="1" cm="1">
        <f t="array" ref="RF20">_xlfn.SWITCH($A$2,"average", AVERAGE(Instances!RF20:Instances!RF20),"median", MEDIAN(Instances!RF20:Instances!RF20),"min", MIN(Instances!RF20:Instances!RF20),"max", MAX(Instances!RF20:Instances!RF20),"diff", MAX(Instances!RF20:Instances!RF20)-MIN(Instances!RF20:Instances!RF20))</f>
        <v>0</v>
      </c>
      <c r="RG20" s="1" cm="1">
        <f t="array" ref="RG20">_xlfn.SWITCH($A$2,"average", AVERAGE(Instances!RG20:Instances!RG20),"median", MEDIAN(Instances!RG20:Instances!RG20),"min", MIN(Instances!RG20:Instances!RG20),"max", MAX(Instances!RG20:Instances!RG20),"diff", MAX(Instances!RG20:Instances!RG20)-MIN(Instances!RG20:Instances!RG20))</f>
        <v>0</v>
      </c>
      <c r="RH20" s="1" cm="1">
        <f t="array" ref="RH20">_xlfn.SWITCH($A$2,"average", AVERAGE(Instances!RH20:Instances!RH20),"median", MEDIAN(Instances!RH20:Instances!RH20),"min", MIN(Instances!RH20:Instances!RH20),"max", MAX(Instances!RH20:Instances!RH20),"diff", MAX(Instances!RH20:Instances!RH20)-MIN(Instances!RH20:Instances!RH20))</f>
        <v>0</v>
      </c>
      <c r="RI20" s="1" cm="1">
        <f t="array" ref="RI20">_xlfn.SWITCH($A$2,"average", AVERAGE(Instances!RI20:Instances!RI20),"median", MEDIAN(Instances!RI20:Instances!RI20),"min", MIN(Instances!RI20:Instances!RI20),"max", MAX(Instances!RI20:Instances!RI20),"diff", MAX(Instances!RI20:Instances!RI20)-MIN(Instances!RI20:Instances!RI20))</f>
        <v>0</v>
      </c>
      <c r="RJ20" s="1" cm="1">
        <f t="array" ref="RJ20">_xlfn.SWITCH($A$2,"average", AVERAGE(Instances!RJ20:Instances!RJ20),"median", MEDIAN(Instances!RJ20:Instances!RJ20),"min", MIN(Instances!RJ20:Instances!RJ20),"max", MAX(Instances!RJ20:Instances!RJ20),"diff", MAX(Instances!RJ20:Instances!RJ20)-MIN(Instances!RJ20:Instances!RJ20))</f>
        <v>0</v>
      </c>
      <c r="RK20" s="1" cm="1">
        <f t="array" ref="RK20">_xlfn.SWITCH($A$2,"average", AVERAGE(Instances!RK20:Instances!RK20),"median", MEDIAN(Instances!RK20:Instances!RK20),"min", MIN(Instances!RK20:Instances!RK20),"max", MAX(Instances!RK20:Instances!RK20),"diff", MAX(Instances!RK20:Instances!RK20)-MIN(Instances!RK20:Instances!RK20))</f>
        <v>0</v>
      </c>
      <c r="RL20" s="1" cm="1">
        <f t="array" ref="RL20">_xlfn.SWITCH($A$2,"average", AVERAGE(Instances!RL20:Instances!RL20),"median", MEDIAN(Instances!RL20:Instances!RL20),"min", MIN(Instances!RL20:Instances!RL20),"max", MAX(Instances!RL20:Instances!RL20),"diff", MAX(Instances!RL20:Instances!RL20)-MIN(Instances!RL20:Instances!RL20))</f>
        <v>0</v>
      </c>
      <c r="RM20" s="1" cm="1">
        <f t="array" ref="RM20">_xlfn.SWITCH($A$2,"average", AVERAGE(Instances!RM20:Instances!RM20),"median", MEDIAN(Instances!RM20:Instances!RM20),"min", MIN(Instances!RM20:Instances!RM20),"max", MAX(Instances!RM20:Instances!RM20),"diff", MAX(Instances!RM20:Instances!RM20)-MIN(Instances!RM20:Instances!RM20))</f>
        <v>0</v>
      </c>
      <c r="RN20" s="1" cm="1">
        <f t="array" ref="RN20">_xlfn.SWITCH($A$2,"average", AVERAGE(Instances!RN20:Instances!RN20),"median", MEDIAN(Instances!RN20:Instances!RN20),"min", MIN(Instances!RN20:Instances!RN20),"max", MAX(Instances!RN20:Instances!RN20),"diff", MAX(Instances!RN20:Instances!RN20)-MIN(Instances!RN20:Instances!RN20))</f>
        <v>0</v>
      </c>
      <c r="RO20" s="1" cm="1">
        <f t="array" ref="RO20">_xlfn.SWITCH($A$2,"average", AVERAGE(Instances!RO20:Instances!RO20),"median", MEDIAN(Instances!RO20:Instances!RO20),"min", MIN(Instances!RO20:Instances!RO20),"max", MAX(Instances!RO20:Instances!RO20),"diff", MAX(Instances!RO20:Instances!RO20)-MIN(Instances!RO20:Instances!RO20))</f>
        <v>0</v>
      </c>
      <c r="RP20" s="1"/>
      <c r="RQ20" s="1" cm="1">
        <f t="array" ref="RQ20">_xlfn.SWITCH($A$2,"average", AVERAGE(Instances!RQ20:Instances!RQ20),"median", MEDIAN(Instances!RQ20:Instances!RQ20),"min", MIN(Instances!RQ20:Instances!RQ20),"max", MAX(Instances!RQ20:Instances!RQ20),"diff", MAX(Instances!RQ20:Instances!RQ20)-MIN(Instances!RQ20:Instances!RQ20))</f>
        <v>0</v>
      </c>
      <c r="RR20" s="1" cm="1">
        <f t="array" ref="RR20">_xlfn.SWITCH($A$2,"average", AVERAGE(Instances!RR20:Instances!RR20),"median", MEDIAN(Instances!RR20:Instances!RR20),"min", MIN(Instances!RR20:Instances!RR20),"max", MAX(Instances!RR20:Instances!RR20),"diff", MAX(Instances!RR20:Instances!RR20)-MIN(Instances!RR20:Instances!RR20))</f>
        <v>0</v>
      </c>
      <c r="RS20" s="1" cm="1">
        <f t="array" ref="RS20">_xlfn.SWITCH($A$2,"average", AVERAGE(Instances!RS20:Instances!RS20),"median", MEDIAN(Instances!RS20:Instances!RS20),"min", MIN(Instances!RS20:Instances!RS20),"max", MAX(Instances!RS20:Instances!RS20),"diff", MAX(Instances!RS20:Instances!RS20)-MIN(Instances!RS20:Instances!RS20))</f>
        <v>0</v>
      </c>
      <c r="RT20" s="1" cm="1">
        <f t="array" ref="RT20">_xlfn.SWITCH($A$2,"average", AVERAGE(Instances!RT20:Instances!RT20),"median", MEDIAN(Instances!RT20:Instances!RT20),"min", MIN(Instances!RT20:Instances!RT20),"max", MAX(Instances!RT20:Instances!RT20),"diff", MAX(Instances!RT20:Instances!RT20)-MIN(Instances!RT20:Instances!RT20))</f>
        <v>0</v>
      </c>
      <c r="RU20" s="1" cm="1">
        <f t="array" ref="RU20">_xlfn.SWITCH($A$2,"average", AVERAGE(Instances!RU20:Instances!RU20),"median", MEDIAN(Instances!RU20:Instances!RU20),"min", MIN(Instances!RU20:Instances!RU20),"max", MAX(Instances!RU20:Instances!RU20),"diff", MAX(Instances!RU20:Instances!RU20)-MIN(Instances!RU20:Instances!RU20))</f>
        <v>0</v>
      </c>
      <c r="RV20" s="1" cm="1">
        <f t="array" ref="RV20">_xlfn.SWITCH($A$2,"average", AVERAGE(Instances!RV20:Instances!RV20),"median", MEDIAN(Instances!RV20:Instances!RV20),"min", MIN(Instances!RV20:Instances!RV20),"max", MAX(Instances!RV20:Instances!RV20),"diff", MAX(Instances!RV20:Instances!RV20)-MIN(Instances!RV20:Instances!RV20))</f>
        <v>0</v>
      </c>
      <c r="RW20" s="1" cm="1">
        <f t="array" ref="RW20">_xlfn.SWITCH($A$2,"average", AVERAGE(Instances!RW20:Instances!RW20),"median", MEDIAN(Instances!RW20:Instances!RW20),"min", MIN(Instances!RW20:Instances!RW20),"max", MAX(Instances!RW20:Instances!RW20),"diff", MAX(Instances!RW20:Instances!RW20)-MIN(Instances!RW20:Instances!RW20))</f>
        <v>0</v>
      </c>
      <c r="RX20" s="1" cm="1">
        <f t="array" ref="RX20">_xlfn.SWITCH($A$2,"average", AVERAGE(Instances!RX20:Instances!RX20),"median", MEDIAN(Instances!RX20:Instances!RX20),"min", MIN(Instances!RX20:Instances!RX20),"max", MAX(Instances!RX20:Instances!RX20),"diff", MAX(Instances!RX20:Instances!RX20)-MIN(Instances!RX20:Instances!RX20))</f>
        <v>0</v>
      </c>
      <c r="RY20" s="1" cm="1">
        <f t="array" ref="RY20">_xlfn.SWITCH($A$2,"average", AVERAGE(Instances!RY20:Instances!RY20),"median", MEDIAN(Instances!RY20:Instances!RY20),"min", MIN(Instances!RY20:Instances!RY20),"max", MAX(Instances!RY20:Instances!RY20),"diff", MAX(Instances!RY20:Instances!RY20)-MIN(Instances!RY20:Instances!RY20))</f>
        <v>0</v>
      </c>
      <c r="RZ20" s="1" cm="1">
        <f t="array" ref="RZ20">_xlfn.SWITCH($A$2,"average", AVERAGE(Instances!RZ20:Instances!RZ20),"median", MEDIAN(Instances!RZ20:Instances!RZ20),"min", MIN(Instances!RZ20:Instances!RZ20),"max", MAX(Instances!RZ20:Instances!RZ20),"diff", MAX(Instances!RZ20:Instances!RZ20)-MIN(Instances!RZ20:Instances!RZ20))</f>
        <v>0</v>
      </c>
      <c r="SA20" s="1" cm="1">
        <f t="array" ref="SA20">_xlfn.SWITCH($A$2,"average", AVERAGE(Instances!SA20:Instances!SA20),"median", MEDIAN(Instances!SA20:Instances!SA20),"min", MIN(Instances!SA20:Instances!SA20),"max", MAX(Instances!SA20:Instances!SA20),"diff", MAX(Instances!SA20:Instances!SA20)-MIN(Instances!SA20:Instances!SA20))</f>
        <v>0</v>
      </c>
      <c r="SB20" s="1" cm="1">
        <f t="array" ref="SB20">_xlfn.SWITCH($A$2,"average", AVERAGE(Instances!SB20:Instances!SB20),"median", MEDIAN(Instances!SB20:Instances!SB20),"min", MIN(Instances!SB20:Instances!SB20),"max", MAX(Instances!SB20:Instances!SB20),"diff", MAX(Instances!SB20:Instances!SB20)-MIN(Instances!SB20:Instances!SB20))</f>
        <v>0</v>
      </c>
      <c r="SC20" s="1" cm="1">
        <f t="array" ref="SC20">_xlfn.SWITCH($A$2,"average", AVERAGE(Instances!SC20:Instances!SC20),"median", MEDIAN(Instances!SC20:Instances!SC20),"min", MIN(Instances!SC20:Instances!SC20),"max", MAX(Instances!SC20:Instances!SC20),"diff", MAX(Instances!SC20:Instances!SC20)-MIN(Instances!SC20:Instances!SC20))</f>
        <v>0</v>
      </c>
      <c r="SD20" s="1" cm="1">
        <f t="array" ref="SD20">_xlfn.SWITCH($A$2,"average", AVERAGE(Instances!SD20:Instances!SD20),"median", MEDIAN(Instances!SD20:Instances!SD20),"min", MIN(Instances!SD20:Instances!SD20),"max", MAX(Instances!SD20:Instances!SD20),"diff", MAX(Instances!SD20:Instances!SD20)-MIN(Instances!SD20:Instances!SD20))</f>
        <v>0</v>
      </c>
      <c r="SE20" s="1" cm="1">
        <f t="array" ref="SE20">_xlfn.SWITCH($A$2,"average", AVERAGE(Instances!SE20:Instances!SE20),"median", MEDIAN(Instances!SE20:Instances!SE20),"min", MIN(Instances!SE20:Instances!SE20),"max", MAX(Instances!SE20:Instances!SE20),"diff", MAX(Instances!SE20:Instances!SE20)-MIN(Instances!SE20:Instances!SE20))</f>
        <v>0</v>
      </c>
      <c r="SF20" s="1" cm="1">
        <f t="array" ref="SF20">_xlfn.SWITCH($A$2,"average", AVERAGE(Instances!SF20:Instances!SF20),"median", MEDIAN(Instances!SF20:Instances!SF20),"min", MIN(Instances!SF20:Instances!SF20),"max", MAX(Instances!SF20:Instances!SF20),"diff", MAX(Instances!SF20:Instances!SF20)-MIN(Instances!SF20:Instances!SF20))</f>
        <v>0</v>
      </c>
      <c r="SG20" s="1" cm="1">
        <f t="array" ref="SG20">_xlfn.SWITCH($A$2,"average", AVERAGE(Instances!SG20:Instances!SG20),"median", MEDIAN(Instances!SG20:Instances!SG20),"min", MIN(Instances!SG20:Instances!SG20),"max", MAX(Instances!SG20:Instances!SG20),"diff", MAX(Instances!SG20:Instances!SG20)-MIN(Instances!SG20:Instances!SG20))</f>
        <v>0</v>
      </c>
      <c r="SH20" s="1"/>
      <c r="SI20" s="1" cm="1">
        <f t="array" ref="SI20">_xlfn.SWITCH($A$2,"average", AVERAGE(Instances!SI20:Instances!SI20),"median", MEDIAN(Instances!SI20:Instances!SI20),"min", MIN(Instances!SI20:Instances!SI20),"max", MAX(Instances!SI20:Instances!SI20),"diff", MAX(Instances!SI20:Instances!SI20)-MIN(Instances!SI20:Instances!SI20))</f>
        <v>0</v>
      </c>
      <c r="SJ20" s="1" cm="1">
        <f t="array" ref="SJ20">_xlfn.SWITCH($A$2,"average", AVERAGE(Instances!SJ20:Instances!SJ20),"median", MEDIAN(Instances!SJ20:Instances!SJ20),"min", MIN(Instances!SJ20:Instances!SJ20),"max", MAX(Instances!SJ20:Instances!SJ20),"diff", MAX(Instances!SJ20:Instances!SJ20)-MIN(Instances!SJ20:Instances!SJ20))</f>
        <v>0</v>
      </c>
      <c r="SK20" s="1" cm="1">
        <f t="array" ref="SK20">_xlfn.SWITCH($A$2,"average", AVERAGE(Instances!SK20:Instances!SK20),"median", MEDIAN(Instances!SK20:Instances!SK20),"min", MIN(Instances!SK20:Instances!SK20),"max", MAX(Instances!SK20:Instances!SK20),"diff", MAX(Instances!SK20:Instances!SK20)-MIN(Instances!SK20:Instances!SK20))</f>
        <v>0</v>
      </c>
      <c r="SL20" s="1" cm="1">
        <f t="array" ref="SL20">_xlfn.SWITCH($A$2,"average", AVERAGE(Instances!SL20:Instances!SL20),"median", MEDIAN(Instances!SL20:Instances!SL20),"min", MIN(Instances!SL20:Instances!SL20),"max", MAX(Instances!SL20:Instances!SL20),"diff", MAX(Instances!SL20:Instances!SL20)-MIN(Instances!SL20:Instances!SL20))</f>
        <v>0</v>
      </c>
      <c r="SM20" s="1" cm="1">
        <f t="array" ref="SM20">_xlfn.SWITCH($A$2,"average", AVERAGE(Instances!SM20:Instances!SM20),"median", MEDIAN(Instances!SM20:Instances!SM20),"min", MIN(Instances!SM20:Instances!SM20),"max", MAX(Instances!SM20:Instances!SM20),"diff", MAX(Instances!SM20:Instances!SM20)-MIN(Instances!SM20:Instances!SM20))</f>
        <v>0</v>
      </c>
      <c r="SN20" s="1" cm="1">
        <f t="array" ref="SN20">_xlfn.SWITCH($A$2,"average", AVERAGE(Instances!SN20:Instances!SN20),"median", MEDIAN(Instances!SN20:Instances!SN20),"min", MIN(Instances!SN20:Instances!SN20),"max", MAX(Instances!SN20:Instances!SN20),"diff", MAX(Instances!SN20:Instances!SN20)-MIN(Instances!SN20:Instances!SN20))</f>
        <v>0</v>
      </c>
      <c r="SO20" s="1" cm="1">
        <f t="array" ref="SO20">_xlfn.SWITCH($A$2,"average", AVERAGE(Instances!SO20:Instances!SO20),"median", MEDIAN(Instances!SO20:Instances!SO20),"min", MIN(Instances!SO20:Instances!SO20),"max", MAX(Instances!SO20:Instances!SO20),"diff", MAX(Instances!SO20:Instances!SO20)-MIN(Instances!SO20:Instances!SO20))</f>
        <v>0</v>
      </c>
      <c r="SP20" s="1" cm="1">
        <f t="array" ref="SP20">_xlfn.SWITCH($A$2,"average", AVERAGE(Instances!SP20:Instances!SP20),"median", MEDIAN(Instances!SP20:Instances!SP20),"min", MIN(Instances!SP20:Instances!SP20),"max", MAX(Instances!SP20:Instances!SP20),"diff", MAX(Instances!SP20:Instances!SP20)-MIN(Instances!SP20:Instances!SP20))</f>
        <v>0</v>
      </c>
      <c r="SQ20" s="1" cm="1">
        <f t="array" ref="SQ20">_xlfn.SWITCH($A$2,"average", AVERAGE(Instances!SQ20:Instances!SQ20),"median", MEDIAN(Instances!SQ20:Instances!SQ20),"min", MIN(Instances!SQ20:Instances!SQ20),"max", MAX(Instances!SQ20:Instances!SQ20),"diff", MAX(Instances!SQ20:Instances!SQ20)-MIN(Instances!SQ20:Instances!SQ20))</f>
        <v>0</v>
      </c>
      <c r="SR20" s="1" cm="1">
        <f t="array" ref="SR20">_xlfn.SWITCH($A$2,"average", AVERAGE(Instances!SR20:Instances!SR20),"median", MEDIAN(Instances!SR20:Instances!SR20),"min", MIN(Instances!SR20:Instances!SR20),"max", MAX(Instances!SR20:Instances!SR20),"diff", MAX(Instances!SR20:Instances!SR20)-MIN(Instances!SR20:Instances!SR20))</f>
        <v>0</v>
      </c>
      <c r="SS20" s="1" cm="1">
        <f t="array" ref="SS20">_xlfn.SWITCH($A$2,"average", AVERAGE(Instances!SS20:Instances!SS20),"median", MEDIAN(Instances!SS20:Instances!SS20),"min", MIN(Instances!SS20:Instances!SS20),"max", MAX(Instances!SS20:Instances!SS20),"diff", MAX(Instances!SS20:Instances!SS20)-MIN(Instances!SS20:Instances!SS20))</f>
        <v>0</v>
      </c>
      <c r="ST20" s="1" cm="1">
        <f t="array" ref="ST20">_xlfn.SWITCH($A$2,"average", AVERAGE(Instances!ST20:Instances!ST20),"median", MEDIAN(Instances!ST20:Instances!ST20),"min", MIN(Instances!ST20:Instances!ST20),"max", MAX(Instances!ST20:Instances!ST20),"diff", MAX(Instances!ST20:Instances!ST20)-MIN(Instances!ST20:Instances!ST20))</f>
        <v>0</v>
      </c>
      <c r="SU20" s="1" cm="1">
        <f t="array" ref="SU20">_xlfn.SWITCH($A$2,"average", AVERAGE(Instances!SU20:Instances!SU20),"median", MEDIAN(Instances!SU20:Instances!SU20),"min", MIN(Instances!SU20:Instances!SU20),"max", MAX(Instances!SU20:Instances!SU20),"diff", MAX(Instances!SU20:Instances!SU20)-MIN(Instances!SU20:Instances!SU20))</f>
        <v>0</v>
      </c>
      <c r="SV20" s="1" cm="1">
        <f t="array" ref="SV20">_xlfn.SWITCH($A$2,"average", AVERAGE(Instances!SV20:Instances!SV20),"median", MEDIAN(Instances!SV20:Instances!SV20),"min", MIN(Instances!SV20:Instances!SV20),"max", MAX(Instances!SV20:Instances!SV20),"diff", MAX(Instances!SV20:Instances!SV20)-MIN(Instances!SV20:Instances!SV20))</f>
        <v>0</v>
      </c>
      <c r="SW20" s="1" cm="1">
        <f t="array" ref="SW20">_xlfn.SWITCH($A$2,"average", AVERAGE(Instances!SW20:Instances!SW20),"median", MEDIAN(Instances!SW20:Instances!SW20),"min", MIN(Instances!SW20:Instances!SW20),"max", MAX(Instances!SW20:Instances!SW20),"diff", MAX(Instances!SW20:Instances!SW20)-MIN(Instances!SW20:Instances!SW20))</f>
        <v>0</v>
      </c>
      <c r="SX20" s="1" cm="1">
        <f t="array" ref="SX20">_xlfn.SWITCH($A$2,"average", AVERAGE(Instances!SX20:Instances!SX20),"median", MEDIAN(Instances!SX20:Instances!SX20),"min", MIN(Instances!SX20:Instances!SX20),"max", MAX(Instances!SX20:Instances!SX20),"diff", MAX(Instances!SX20:Instances!SX20)-MIN(Instances!SX20:Instances!SX20))</f>
        <v>0</v>
      </c>
      <c r="SY20" s="1" cm="1">
        <f t="array" ref="SY20">_xlfn.SWITCH($A$2,"average", AVERAGE(Instances!SY20:Instances!SY20),"median", MEDIAN(Instances!SY20:Instances!SY20),"min", MIN(Instances!SY20:Instances!SY20),"max", MAX(Instances!SY20:Instances!SY20),"diff", MAX(Instances!SY20:Instances!SY20)-MIN(Instances!SY20:Instances!SY20))</f>
        <v>0</v>
      </c>
      <c r="SZ20" s="1"/>
      <c r="TA20" s="1" cm="1">
        <f t="array" ref="TA20">_xlfn.SWITCH($A$2,"average", AVERAGE(Instances!TA20:Instances!TA20),"median", MEDIAN(Instances!TA20:Instances!TA20),"min", MIN(Instances!TA20:Instances!TA20),"max", MAX(Instances!TA20:Instances!TA20),"diff", MAX(Instances!TA20:Instances!TA20)-MIN(Instances!TA20:Instances!TA20))</f>
        <v>0</v>
      </c>
      <c r="TB20" s="1" cm="1">
        <f t="array" ref="TB20">_xlfn.SWITCH($A$2,"average", AVERAGE(Instances!TB20:Instances!TB20),"median", MEDIAN(Instances!TB20:Instances!TB20),"min", MIN(Instances!TB20:Instances!TB20),"max", MAX(Instances!TB20:Instances!TB20),"diff", MAX(Instances!TB20:Instances!TB20)-MIN(Instances!TB20:Instances!TB20))</f>
        <v>0</v>
      </c>
      <c r="TC20" s="1" cm="1">
        <f t="array" ref="TC20">_xlfn.SWITCH($A$2,"average", AVERAGE(Instances!TC20:Instances!TC20),"median", MEDIAN(Instances!TC20:Instances!TC20),"min", MIN(Instances!TC20:Instances!TC20),"max", MAX(Instances!TC20:Instances!TC20),"diff", MAX(Instances!TC20:Instances!TC20)-MIN(Instances!TC20:Instances!TC20))</f>
        <v>0</v>
      </c>
      <c r="TD20" s="1">
        <f>MIN($B20,$T20,$AL20,$BD20,$BV20,$CN20,$DF20,$DX20,$EP20,$FH20,$FZ20,$GR20,$HJ20,$IB20,$IT20,$JL20,$KD20,$KV20,$LN20,$MF20,$MX20,$NP20,$OH20,$OZ20,$PR20,$QJ20,$RB20,$RT20,$SL20)</f>
        <v>0</v>
      </c>
      <c r="TE20" s="1">
        <f>MIN($C20,$U20,$AM20,$BE20,$BW20,$CO20,$DG20,$DY20,$EQ20,$FI20,$GA20,$GS20,$HK20,$IC20,$IU20,$JM20,$KE20,$KW20,$LO20,$MG20,$MY20,$NQ20,$OI20,$PA20,$PS20,$QK20,$RC20,$RU20,$SM20)</f>
        <v>0</v>
      </c>
      <c r="TF20" s="1">
        <f>MIN($D20,$V20,$AN20,$BF20,$BX20,$CP20,$DH20,$DZ20,$ER20,$FJ20,$GB20,$GT20,$HL20,$ID20,$IV20,$JN20,$KF20,$KX20,$LP20,$MH20,$MZ20,$NR20,$OJ20,$PB20,$PT20,$QL20,$RD20,$RV20,$SN20)</f>
        <v>0</v>
      </c>
      <c r="TG20" s="1">
        <f>MIN($E20,$W20,$AO20,$BG20,$BY20,$CQ20,$DI20,$EA20,$ES20,$FK20,$GC20,$GU20,$HM20,$IE20,$IW20,$JO20,$KG20,$KY20,$LQ20,$MI20,$NA20,$NS20,$OK20,$PC20,$PU20,$QM20,$RE20,$RW20,$SO20)</f>
        <v>0</v>
      </c>
      <c r="TH20" s="1">
        <f>MIN($F20,$X20,$AP20,$BH20,$BZ20,$CR20,$DJ20,$EB20,$ET20,$FL20,$GD20,$GV20,$HN20,$IF20,$IX20,$JP20,$KH20,$KZ20,$LR20,$MJ20,$NB20,$NT20,$OL20,$PD20,$PV20,$QN20,$RF20,$RX20,$SP20)</f>
        <v>0</v>
      </c>
      <c r="TI20" s="1">
        <f>MIN($G20,$Y20,$AQ20,$BI20,$CA20,$CS20,$DK20,$EC20,$EU20,$FM20,$GE20,$GW20,$HO20,$IG20,$IY20,$JQ20,$KI20,$LA20,$LS20,$MK20,$NC20,$NU20,$OM20,$PE20,$PW20,$QO20,$RG20,$RY20,$SQ20)</f>
        <v>0</v>
      </c>
      <c r="TJ20" s="1">
        <f>MIN($H20,$Z20,$AR20,$BJ20,$CB20,$CT20,$DL20,$ED20,$EV20,$FN20,$GF20,$GX20,$HP20,$IH20,$IZ20,$JR20,$KJ20,$LB20,$LT20,$ML20,$ND20,$NV20,$ON20,$PF20,$PX20,$QP20,$RH20,$RZ20,$SR20)</f>
        <v>0</v>
      </c>
      <c r="TK20" s="1">
        <f>MIN($I20,$AA20,$AS20,$BK20,$CC20,$CU20,$DM20,$EE20,$EW20,$FO20,$GG20,$GY20,$HQ20,$II20,$JA20,$JS20,$KK20,$LC20,$LU20,$MM20,$NE20,$NW20,$OO20,$PG20,$PY20,$QQ20,$RI20,$SA20,$SS20)</f>
        <v>0</v>
      </c>
      <c r="TL20" s="1">
        <f>MIN($J20,$AB20,$AT20,$BL20,$CD20,$CV20,$DN20,$EF20,$EX20,$FP20,$GH20,$GZ20,$HR20,$IJ20,$JB20,$JT20,$KL20,$LD20,$LV20,$MN20,$NF20,$NX20,$OP20,$PH20,$PZ20,$QR20,$RJ20,$SB20,$ST20)</f>
        <v>0</v>
      </c>
      <c r="TM20" s="1">
        <f>MIN($K20,$AC20,$AU20,$BM20,$CE20,$CW20,$DO20,$EG20,$EY20,$FQ20,$GI20,$HA20,$HS20,$IK20,$JC20,$JU20,$KM20,$LE20,$LW20,$MO20,$NG20,$NY20,$OQ20,$PI20,$QA20,$QS20,$RK20,$SC20,$SU20)</f>
        <v>0</v>
      </c>
      <c r="TN20" s="1">
        <f>MIN($L20,$AD20,$AV20,$BN20,$CF20,$CX20,$DP20,$EH20,$EZ20,$FR20,$GJ20,$HB20,$HT20,$IL20,$JD20,$JV20,$KN20,$LF20,$LX20,$MP20,$NH20,$NZ20,$OR20,$PJ20,$QB20,$QT20,$RL20,$SD20,$SV20)</f>
        <v>0</v>
      </c>
      <c r="TO20" s="1">
        <f>MIN($M20,$AE20,$AW20,$BO20,$CG20,$CY20,$DQ20,$EI20,$FA20,$FS20,$GK20,$HC20,$HU20,$IM20,$JE20,$JW20,$KO20,$LG20,$LY20,$MQ20,$NI20,$OA20,$OS20,$PK20,$QC20,$QU20,$RM20,$SE20,$SW20)</f>
        <v>0</v>
      </c>
      <c r="TP20" s="1">
        <f>MIN($N20,$AF20,$AX20,$BP20,$CH20,$CZ20,$DR20,$EJ20,$FB20,$FT20,$GL20,$HD20,$HV20,$IN20,$JF20,$JX20,$KP20,$LH20,$LZ20,$MR20,$NJ20,$OB20,$OT20,$PL20,$QD20,$QV20,$RN20,$SF20,$SX20)</f>
        <v>0</v>
      </c>
      <c r="TQ20" s="1">
        <f>MIN($O20,$AG20,$AY20,$BQ20,$CI20,$DA20,$DS20,$EK20,$FC20,$FU20,$GM20,$HE20,$HW20,$IO20,$JG20,$JY20,$KQ20,$LI20,$MA20,$MS20,$NK20,$OC20,$OU20,$PM20,$QE20,$QW20,$RO20,$SG20,$SY20)</f>
        <v>0</v>
      </c>
      <c r="TR20" s="1">
        <f>MIN($Q20,$AI20,$BA20,$BS20,$CK20,$DC20,$DU20,$EM20,$FE20,$FW20,$GO20,$HG20,$HY20,$IQ20,$JI20,$KA20,$KS20,$LK20,$MC20,$MU20,$NM20,$OE20,$OW20,$PO20,$QG20,$QY20,$RQ20,$SI20,$TA20)</f>
        <v>0</v>
      </c>
      <c r="TS20" s="1">
        <f>MIN($R20,$AJ20,$BB20,$BT20,$CL20,$DD20,$DV20,$EN20,$FF20,$FX20,$GP20,$HH20,$HZ20,$IR20,$JJ20,$KB20,$KT20,$LL20,$MD20,$MV20,$NN20,$OF20,$OX20,$PP20,$QH20,$QZ20,$RR20,$SJ20,$TB20)</f>
        <v>0</v>
      </c>
      <c r="TT20" s="1">
        <f>MIN($S20,$AK20,$BC20,$BU20,$CM20,$DE20,$DW20,$EO20,$FG20,$FY20,$GQ20,$HI20,$IA20,$IS20,$JK20,$KC20,$KU20,$LM20,$ME20,$MW20,$NO20,$OG20,$OY20,$PQ20,$QI20,$RA20,$RS20,$SK20,$TC20)</f>
        <v>0</v>
      </c>
      <c r="TU20" s="1">
        <f>MEDIAN($B20,$T20,$AL20,$BD20,$BV20,$CN20,$DF20,$DX20,$EP20,$FH20,$FZ20,$GR20,$HJ20,$IB20,$IT20,$JL20,$KD20,$KV20,$LN20,$MF20,$MX20,$NP20,$OH20,$OZ20,$PR20,$QJ20,$RB20,$RT20,$SL20)</f>
        <v>0</v>
      </c>
      <c r="TV20" s="1">
        <f>MEDIAN($C20,$U20,$AM20,$BE20,$BW20,$CO20,$DG20,$DY20,$EQ20,$FI20,$GA20,$GS20,$HK20,$IC20,$IU20,$JM20,$KE20,$KW20,$LO20,$MG20,$MY20,$NQ20,$OI20,$PA20,$PS20,$QK20,$RC20,$RU20,$SM20)</f>
        <v>0</v>
      </c>
      <c r="TW20" s="1">
        <f>MEDIAN($D20,$V20,$AN20,$BF20,$BX20,$CP20,$DH20,$DZ20,$ER20,$FJ20,$GB20,$GT20,$HL20,$ID20,$IV20,$JN20,$KF20,$KX20,$LP20,$MH20,$MZ20,$NR20,$OJ20,$PB20,$PT20,$QL20,$RD20,$RV20,$SN20)</f>
        <v>0</v>
      </c>
      <c r="TX20" s="1">
        <f>MEDIAN($E20,$W20,$AO20,$BG20,$BY20,$CQ20,$DI20,$EA20,$ES20,$FK20,$GC20,$GU20,$HM20,$IE20,$IW20,$JO20,$KG20,$KY20,$LQ20,$MI20,$NA20,$NS20,$OK20,$PC20,$PU20,$QM20,$RE20,$RW20,$SO20)</f>
        <v>0</v>
      </c>
      <c r="TY20" s="1">
        <f>MEDIAN($F20,$X20,$AP20,$BH20,$BZ20,$CR20,$DJ20,$EB20,$ET20,$FL20,$GD20,$GV20,$HN20,$IF20,$IX20,$JP20,$KH20,$KZ20,$LR20,$MJ20,$NB20,$NT20,$OL20,$PD20,$PV20,$QN20,$RF20,$RX20,$SP20)</f>
        <v>0</v>
      </c>
      <c r="TZ20" s="1">
        <f>MEDIAN($G20,$Y20,$AQ20,$BI20,$CA20,$CS20,$DK20,$EC20,$EU20,$FM20,$GE20,$GW20,$HO20,$IG20,$IY20,$JQ20,$KI20,$LA20,$LS20,$MK20,$NC20,$NU20,$OM20,$PE20,$PW20,$QO20,$RG20,$RY20,$SQ20)</f>
        <v>0</v>
      </c>
      <c r="UA20" s="1">
        <f>MEDIAN($H20,$Z20,$AR20,$BJ20,$CB20,$CT20,$DL20,$ED20,$EV20,$FN20,$GF20,$GX20,$HP20,$IH20,$IZ20,$JR20,$KJ20,$LB20,$LT20,$ML20,$ND20,$NV20,$ON20,$PF20,$PX20,$QP20,$RH20,$RZ20,$SR20)</f>
        <v>0</v>
      </c>
      <c r="UB20" s="1">
        <f>MEDIAN($I20,$AA20,$AS20,$BK20,$CC20,$CU20,$DM20,$EE20,$EW20,$FO20,$GG20,$GY20,$HQ20,$II20,$JA20,$JS20,$KK20,$LC20,$LU20,$MM20,$NE20,$NW20,$OO20,$PG20,$PY20,$QQ20,$RI20,$SA20,$SS20)</f>
        <v>0</v>
      </c>
      <c r="UC20" s="1">
        <f>MEDIAN($J20,$AB20,$AT20,$BL20,$CD20,$CV20,$DN20,$EF20,$EX20,$FP20,$GH20,$GZ20,$HR20,$IJ20,$JB20,$JT20,$KL20,$LD20,$LV20,$MN20,$NF20,$NX20,$OP20,$PH20,$PZ20,$QR20,$RJ20,$SB20,$ST20)</f>
        <v>0</v>
      </c>
      <c r="UD20" s="1">
        <f>MEDIAN($K20,$AC20,$AU20,$BM20,$CE20,$CW20,$DO20,$EG20,$EY20,$FQ20,$GI20,$HA20,$HS20,$IK20,$JC20,$JU20,$KM20,$LE20,$LW20,$MO20,$NG20,$NY20,$OQ20,$PI20,$QA20,$QS20,$RK20,$SC20,$SU20)</f>
        <v>0</v>
      </c>
      <c r="UE20" s="1">
        <f>MEDIAN($L20,$AD20,$AV20,$BN20,$CF20,$CX20,$DP20,$EH20,$EZ20,$FR20,$GJ20,$HB20,$HT20,$IL20,$JD20,$JV20,$KN20,$LF20,$LX20,$MP20,$NH20,$NZ20,$OR20,$PJ20,$QB20,$QT20,$RL20,$SD20,$SV20)</f>
        <v>0</v>
      </c>
      <c r="UF20" s="1">
        <f>MEDIAN($M20,$AE20,$AW20,$BO20,$CG20,$CY20,$DQ20,$EI20,$FA20,$FS20,$GK20,$HC20,$HU20,$IM20,$JE20,$JW20,$KO20,$LG20,$LY20,$MQ20,$NI20,$OA20,$OS20,$PK20,$QC20,$QU20,$RM20,$SE20,$SW20)</f>
        <v>0</v>
      </c>
      <c r="UG20" s="1">
        <f>MEDIAN($N20,$AF20,$AX20,$BP20,$CH20,$CZ20,$DR20,$EJ20,$FB20,$FT20,$GL20,$HD20,$HV20,$IN20,$JF20,$JX20,$KP20,$LH20,$LZ20,$MR20,$NJ20,$OB20,$OT20,$PL20,$QD20,$QV20,$RN20,$SF20,$SX20)</f>
        <v>0</v>
      </c>
      <c r="UH20" s="1">
        <f>MEDIAN($O20,$AG20,$AY20,$BQ20,$CI20,$DA20,$DS20,$EK20,$FC20,$FU20,$GM20,$HE20,$HW20,$IO20,$JG20,$JY20,$KQ20,$LI20,$MA20,$MS20,$NK20,$OC20,$OU20,$PM20,$QE20,$QW20,$RO20,$SG20,$SY20)</f>
        <v>0</v>
      </c>
      <c r="UI20" s="1">
        <f>MEDIAN($Q20,$AI20,$BA20,$BS20,$CK20,$DC20,$DU20,$EM20,$FE20,$FW20,$GO20,$HG20,$HY20,$IQ20,$JI20,$KA20,$KS20,$LK20,$MC20,$MU20,$NM20,$OE20,$OW20,$PO20,$QG20,$QY20,$RQ20,$SI20,$TA20)</f>
        <v>0</v>
      </c>
      <c r="UJ20" s="1">
        <f>MEDIAN($R20,$AJ20,$BB20,$BT20,$CL20,$DD20,$DV20,$EN20,$FF20,$FX20,$GP20,$HH20,$HZ20,$IR20,$JJ20,$KB20,$KT20,$LL20,$MD20,$MV20,$NN20,$OF20,$OX20,$PP20,$QH20,$QZ20,$RR20,$SJ20,$TB20)</f>
        <v>0</v>
      </c>
      <c r="UK20" s="1">
        <f>MEDIAN($S20,$AK20,$BC20,$BU20,$CM20,$DE20,$DW20,$EO20,$FG20,$FY20,$GQ20,$HI20,$IA20,$IS20,$JK20,$KC20,$KU20,$LM20,$ME20,$MW20,$NO20,$OG20,$OY20,$PQ20,$QI20,$RA20,$RS20,$SK20,$TC20)</f>
        <v>0</v>
      </c>
      <c r="UL20" s="1">
        <f>MAX($B20,$T20,$AL20,$BD20,$BV20,$CN20,$DF20,$DX20,$EP20,$FH20,$FZ20,$GR20,$HJ20,$IB20,$IT20,$JL20,$KD20,$KV20,$LN20,$MF20,$MX20,$NP20,$OH20,$OZ20,$PR20,$QJ20,$RB20,$RT20,$SL20)</f>
        <v>0</v>
      </c>
      <c r="UM20" s="1">
        <f>MAX($C20,$U20,$AM20,$BE20,$BW20,$CO20,$DG20,$DY20,$EQ20,$FI20,$GA20,$GS20,$HK20,$IC20,$IU20,$JM20,$KE20,$KW20,$LO20,$MG20,$MY20,$NQ20,$OI20,$PA20,$PS20,$QK20,$RC20,$RU20,$SM20)</f>
        <v>0</v>
      </c>
      <c r="UN20" s="1">
        <f>MAX($D20,$V20,$AN20,$BF20,$BX20,$CP20,$DH20,$DZ20,$ER20,$FJ20,$GB20,$GT20,$HL20,$ID20,$IV20,$JN20,$KF20,$KX20,$LP20,$MH20,$MZ20,$NR20,$OJ20,$PB20,$PT20,$QL20,$RD20,$RV20,$SN20)</f>
        <v>0</v>
      </c>
      <c r="UO20" s="1">
        <f>MAX($E20,$W20,$AO20,$BG20,$BY20,$CQ20,$DI20,$EA20,$ES20,$FK20,$GC20,$GU20,$HM20,$IE20,$IW20,$JO20,$KG20,$KY20,$LQ20,$MI20,$NA20,$NS20,$OK20,$PC20,$PU20,$QM20,$RE20,$RW20,$SO20)</f>
        <v>0</v>
      </c>
      <c r="UP20" s="1">
        <f>MAX($F20,$X20,$AP20,$BH20,$BZ20,$CR20,$DJ20,$EB20,$ET20,$FL20,$GD20,$GV20,$HN20,$IF20,$IX20,$JP20,$KH20,$KZ20,$LR20,$MJ20,$NB20,$NT20,$OL20,$PD20,$PV20,$QN20,$RF20,$RX20,$SP20)</f>
        <v>0</v>
      </c>
      <c r="UQ20" s="1">
        <f>MAX($G20,$Y20,$AQ20,$BI20,$CA20,$CS20,$DK20,$EC20,$EU20,$FM20,$GE20,$GW20,$HO20,$IG20,$IY20,$JQ20,$KI20,$LA20,$LS20,$MK20,$NC20,$NU20,$OM20,$PE20,$PW20,$QO20,$RG20,$RY20,$SQ20)</f>
        <v>0</v>
      </c>
      <c r="UR20" s="1">
        <f>MAX($H20,$Z20,$AR20,$BJ20,$CB20,$CT20,$DL20,$ED20,$EV20,$FN20,$GF20,$GX20,$HP20,$IH20,$IZ20,$JR20,$KJ20,$LB20,$LT20,$ML20,$ND20,$NV20,$ON20,$PF20,$PX20,$QP20,$RH20,$RZ20,$SR20)</f>
        <v>0</v>
      </c>
      <c r="US20" s="1">
        <f>MAX($I20,$AA20,$AS20,$BK20,$CC20,$CU20,$DM20,$EE20,$EW20,$FO20,$GG20,$GY20,$HQ20,$II20,$JA20,$JS20,$KK20,$LC20,$LU20,$MM20,$NE20,$NW20,$OO20,$PG20,$PY20,$QQ20,$RI20,$SA20,$SS20)</f>
        <v>0</v>
      </c>
      <c r="UT20" s="1">
        <f>MAX($J20,$AB20,$AT20,$BL20,$CD20,$CV20,$DN20,$EF20,$EX20,$FP20,$GH20,$GZ20,$HR20,$IJ20,$JB20,$JT20,$KL20,$LD20,$LV20,$MN20,$NF20,$NX20,$OP20,$PH20,$PZ20,$QR20,$RJ20,$SB20,$ST20)</f>
        <v>0</v>
      </c>
      <c r="UU20" s="1">
        <f>MAX($K20,$AC20,$AU20,$BM20,$CE20,$CW20,$DO20,$EG20,$EY20,$FQ20,$GI20,$HA20,$HS20,$IK20,$JC20,$JU20,$KM20,$LE20,$LW20,$MO20,$NG20,$NY20,$OQ20,$PI20,$QA20,$QS20,$RK20,$SC20,$SU20)</f>
        <v>0</v>
      </c>
      <c r="UV20" s="1">
        <f>MAX($L20,$AD20,$AV20,$BN20,$CF20,$CX20,$DP20,$EH20,$EZ20,$FR20,$GJ20,$HB20,$HT20,$IL20,$JD20,$JV20,$KN20,$LF20,$LX20,$MP20,$NH20,$NZ20,$OR20,$PJ20,$QB20,$QT20,$RL20,$SD20,$SV20)</f>
        <v>0</v>
      </c>
      <c r="UW20" s="1">
        <f>MAX($M20,$AE20,$AW20,$BO20,$CG20,$CY20,$DQ20,$EI20,$FA20,$FS20,$GK20,$HC20,$HU20,$IM20,$JE20,$JW20,$KO20,$LG20,$LY20,$MQ20,$NI20,$OA20,$OS20,$PK20,$QC20,$QU20,$RM20,$SE20,$SW20)</f>
        <v>0</v>
      </c>
      <c r="UX20" s="1">
        <f>MAX($N20,$AF20,$AX20,$BP20,$CH20,$CZ20,$DR20,$EJ20,$FB20,$FT20,$GL20,$HD20,$HV20,$IN20,$JF20,$JX20,$KP20,$LH20,$LZ20,$MR20,$NJ20,$OB20,$OT20,$PL20,$QD20,$QV20,$RN20,$SF20,$SX20)</f>
        <v>0</v>
      </c>
      <c r="UY20" s="1">
        <f>MAX($O20,$AG20,$AY20,$BQ20,$CI20,$DA20,$DS20,$EK20,$FC20,$FU20,$GM20,$HE20,$HW20,$IO20,$JG20,$JY20,$KQ20,$LI20,$MA20,$MS20,$NK20,$OC20,$OU20,$PM20,$QE20,$QW20,$RO20,$SG20,$SY20)</f>
        <v>0</v>
      </c>
      <c r="UZ20" s="1">
        <f>MAX($Q20,$AI20,$BA20,$BS20,$CK20,$DC20,$DU20,$EM20,$FE20,$FW20,$GO20,$HG20,$HY20,$IQ20,$JI20,$KA20,$KS20,$LK20,$MC20,$MU20,$NM20,$OE20,$OW20,$PO20,$QG20,$QY20,$RQ20,$SI20,$TA20)</f>
        <v>0</v>
      </c>
      <c r="VA20" s="1">
        <f>MAX($R20,$AJ20,$BB20,$BT20,$CL20,$DD20,$DV20,$EN20,$FF20,$FX20,$GP20,$HH20,$HZ20,$IR20,$JJ20,$KB20,$KT20,$LL20,$MD20,$MV20,$NN20,$OF20,$OX20,$PP20,$QH20,$QZ20,$RR20,$SJ20,$TB20)</f>
        <v>0</v>
      </c>
      <c r="VB20" s="1">
        <f>MAX($S20,$AK20,$BC20,$BU20,$CM20,$DE20,$DW20,$EO20,$FG20,$FY20,$GQ20,$HI20,$IA20,$IS20,$JK20,$KC20,$KU20,$LM20,$ME20,$MW20,$NO20,$OG20,$OY20,$PQ20,$QI20,$RA20,$RS20,$SK20,$TC20)</f>
        <v>0</v>
      </c>
    </row>
    <row r="21" spans="1:574">
      <c r="A21" s="1" t="s">
        <v>18</v>
      </c>
      <c r="B21" s="1"/>
      <c r="C21" s="1"/>
      <c r="D21" s="1"/>
      <c r="E21" s="1"/>
      <c r="F21" s="1"/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/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/>
      <c r="L21" s="1" cm="1">
        <f t="array" ref="L21">_xlfn.SWITCH($A$2,"average", AVERAGE(Instances!L21:Instances!L21),"median", MEDIAN(Instances!L21:Instances!L21),"min", MIN(Instances!L21:Instances!L21),"max", MAX(Instances!L21:Instances!L21),"diff", MAX(Instances!L21:Instances!L21)-MIN(Instances!L21:Instances!L21))</f>
        <v>0</v>
      </c>
      <c r="M21" s="1"/>
      <c r="N21" s="1"/>
      <c r="O21" s="1"/>
      <c r="P21" s="1"/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cm="1">
        <f t="array" ref="AQ21">_xlfn.SWITCH($A$2,"average", AVERAGE(Instances!AQ21:Instances!AQ21),"median", MEDIAN(Instances!AQ21:Instances!AQ21),"min", MIN(Instances!AQ21:Instances!AQ21),"max", MAX(Instances!AQ21:Instances!AQ21),"diff", MAX(Instances!AQ21:Instances!AQ21)-MIN(Instances!AQ21:Instances!AQ21))</f>
        <v>0</v>
      </c>
      <c r="AR21" s="1"/>
      <c r="AS21" s="1" cm="1">
        <f t="array" ref="AS21">_xlfn.SWITCH($A$2,"average", AVERAGE(Instances!AS21:Instances!AS21),"median", MEDIAN(Instances!AS21:Instances!AS21),"min", MIN(Instances!AS21:Instances!AS21),"max", MAX(Instances!AS21:Instances!AS21),"diff", MAX(Instances!AS21:Instances!AS21)-MIN(Instances!AS21:Instances!AS21))</f>
        <v>0</v>
      </c>
      <c r="AT21" s="1" cm="1">
        <f t="array" ref="AT21">_xlfn.SWITCH($A$2,"average", AVERAGE(Instances!AT21:Instances!AT21),"median", MEDIAN(Instances!AT21:Instances!AT21),"min", MIN(Instances!AT21:Instances!AT21),"max", MAX(Instances!AT21:Instances!AT21),"diff", MAX(Instances!AT21:Instances!AT21)-MIN(Instances!AT21:Instances!AT21))</f>
        <v>0</v>
      </c>
      <c r="AU21" s="1"/>
      <c r="AV21" s="1" cm="1">
        <f t="array" ref="AV21">_xlfn.SWITCH($A$2,"average", AVERAGE(Instances!AV21:Instances!AV21),"median", MEDIAN(Instances!AV21:Instances!AV21),"min", MIN(Instances!AV21:Instances!AV21),"max", MAX(Instances!AV21:Instances!AV21),"diff", MAX(Instances!AV21:Instances!AV21)-MIN(Instances!AV21:Instances!AV21))</f>
        <v>0</v>
      </c>
      <c r="AW21" s="1"/>
      <c r="AX21" s="1"/>
      <c r="AY21" s="1"/>
      <c r="AZ21" s="1"/>
      <c r="BA21" s="1" cm="1">
        <f t="array" ref="BA21">_xlfn.SWITCH($A$2,"average", AVERAGE(Instances!BA21:Instances!BA21),"median", MEDIAN(Instances!BA21:Instances!BA21),"min", MIN(Instances!BA21:Instances!BA21),"max", MAX(Instances!BA21:Instances!BA21),"diff", MAX(Instances!BA21:Instances!BA21)-MIN(Instances!BA21:Instances!BA21))</f>
        <v>0</v>
      </c>
      <c r="BB21" s="1" cm="1">
        <f t="array" ref="BB21">_xlfn.SWITCH($A$2,"average", AVERAGE(Instances!BB21:Instances!BB21),"median", MEDIAN(Instances!BB21:Instances!BB21),"min", MIN(Instances!BB21:Instances!BB21),"max", MAX(Instances!BB21:Instances!BB21),"diff", MAX(Instances!BB21:Instances!BB21)-MIN(Instances!BB21:Instances!BB21))</f>
        <v>0</v>
      </c>
      <c r="BC21" s="1"/>
      <c r="BD21" s="1" cm="1">
        <f t="array" ref="BD21">_xlfn.SWITCH($A$2,"average", AVERAGE(Instances!BD21:Instances!BD21),"median", MEDIAN(Instances!BD21:Instances!BD21),"min", MIN(Instances!BD21:Instances!BD21),"max", MAX(Instances!BD21:Instances!BD21),"diff", MAX(Instances!BD21:Instances!BD21)-MIN(Instances!BD21:Instances!BD21))</f>
        <v>0</v>
      </c>
      <c r="BE21" s="1" cm="1">
        <f t="array" ref="BE21">_xlfn.SWITCH($A$2,"average", AVERAGE(Instances!BE21:Instances!BE21),"median", MEDIAN(Instances!BE21:Instances!BE21),"min", MIN(Instances!BE21:Instances!BE21),"max", MAX(Instances!BE21:Instances!BE21),"diff", MAX(Instances!BE21:Instances!BE21)-MIN(Instances!BE21:Instances!BE21))</f>
        <v>0</v>
      </c>
      <c r="BF21" s="1" cm="1">
        <f t="array" ref="BF21">_xlfn.SWITCH($A$2,"average", AVERAGE(Instances!BF21:Instances!BF21),"median", MEDIAN(Instances!BF21:Instances!BF21),"min", MIN(Instances!BF21:Instances!BF21),"max", MAX(Instances!BF21:Instances!BF21),"diff", MAX(Instances!BF21:Instances!BF21)-MIN(Instances!BF21:Instances!BF21))</f>
        <v>0</v>
      </c>
      <c r="BG21" s="1" cm="1">
        <f t="array" ref="BG21">_xlfn.SWITCH($A$2,"average", AVERAGE(Instances!BG21:Instances!BG21),"median", MEDIAN(Instances!BG21:Instances!BG21),"min", MIN(Instances!BG21:Instances!BG21),"max", MAX(Instances!BG21:Instances!BG21),"diff", MAX(Instances!BG21:Instances!BG21)-MIN(Instances!BG21:Instances!BG21))</f>
        <v>0</v>
      </c>
      <c r="BH21" s="1" cm="1">
        <f t="array" ref="BH21">_xlfn.SWITCH($A$2,"average", AVERAGE(Instances!BH21:Instances!BH21),"median", MEDIAN(Instances!BH21:Instances!BH21),"min", MIN(Instances!BH21:Instances!BH21),"max", MAX(Instances!BH21:Instances!BH21),"diff", MAX(Instances!BH21:Instances!BH21)-MIN(Instances!BH21:Instances!BH21))</f>
        <v>0</v>
      </c>
      <c r="BI21" s="1" cm="1">
        <f t="array" ref="BI21">_xlfn.SWITCH($A$2,"average", AVERAGE(Instances!BI21:Instances!BI21),"median", MEDIAN(Instances!BI21:Instances!BI21),"min", MIN(Instances!BI21:Instances!BI21),"max", MAX(Instances!BI21:Instances!BI21),"diff", MAX(Instances!BI21:Instances!BI21)-MIN(Instances!BI21:Instances!BI21))</f>
        <v>0</v>
      </c>
      <c r="BJ21" s="1" cm="1">
        <f t="array" ref="BJ21">_xlfn.SWITCH($A$2,"average", AVERAGE(Instances!BJ21:Instances!BJ21),"median", MEDIAN(Instances!BJ21:Instances!BJ21),"min", MIN(Instances!BJ21:Instances!BJ21),"max", MAX(Instances!BJ21:Instances!BJ21),"diff", MAX(Instances!BJ21:Instances!BJ21)-MIN(Instances!BJ21:Instances!BJ21))</f>
        <v>0</v>
      </c>
      <c r="BK21" s="1" cm="1">
        <f t="array" ref="BK21">_xlfn.SWITCH($A$2,"average", AVERAGE(Instances!BK21:Instances!BK21),"median", MEDIAN(Instances!BK21:Instances!BK21),"min", MIN(Instances!BK21:Instances!BK21),"max", MAX(Instances!BK21:Instances!BK21),"diff", MAX(Instances!BK21:Instances!BK21)-MIN(Instances!BK21:Instances!BK21))</f>
        <v>0</v>
      </c>
      <c r="BL21" s="1" cm="1">
        <f t="array" ref="BL21">_xlfn.SWITCH($A$2,"average", AVERAGE(Instances!BL21:Instances!BL21),"median", MEDIAN(Instances!BL21:Instances!BL21),"min", MIN(Instances!BL21:Instances!BL21),"max", MAX(Instances!BL21:Instances!BL21),"diff", MAX(Instances!BL21:Instances!BL21)-MIN(Instances!BL21:Instances!BL21))</f>
        <v>0</v>
      </c>
      <c r="BM21" s="1" cm="1">
        <f t="array" ref="BM21">_xlfn.SWITCH($A$2,"average", AVERAGE(Instances!BM21:Instances!BM21),"median", MEDIAN(Instances!BM21:Instances!BM21),"min", MIN(Instances!BM21:Instances!BM21),"max", MAX(Instances!BM21:Instances!BM21),"diff", MAX(Instances!BM21:Instances!BM21)-MIN(Instances!BM21:Instances!BM21))</f>
        <v>0</v>
      </c>
      <c r="BN21" s="1" cm="1">
        <f t="array" ref="BN21">_xlfn.SWITCH($A$2,"average", AVERAGE(Instances!BN21:Instances!BN21),"median", MEDIAN(Instances!BN21:Instances!BN21),"min", MIN(Instances!BN21:Instances!BN21),"max", MAX(Instances!BN21:Instances!BN21),"diff", MAX(Instances!BN21:Instances!BN21)-MIN(Instances!BN21:Instances!BN21))</f>
        <v>0</v>
      </c>
      <c r="BO21" s="1" cm="1">
        <f t="array" ref="BO21">_xlfn.SWITCH($A$2,"average", AVERAGE(Instances!BO21:Instances!BO21),"median", MEDIAN(Instances!BO21:Instances!BO21),"min", MIN(Instances!BO21:Instances!BO21),"max", MAX(Instances!BO21:Instances!BO21),"diff", MAX(Instances!BO21:Instances!BO21)-MIN(Instances!BO21:Instances!BO21))</f>
        <v>0</v>
      </c>
      <c r="BP21" s="1" cm="1">
        <f t="array" ref="BP21">_xlfn.SWITCH($A$2,"average", AVERAGE(Instances!BP21:Instances!BP21),"median", MEDIAN(Instances!BP21:Instances!BP21),"min", MIN(Instances!BP21:Instances!BP21),"max", MAX(Instances!BP21:Instances!BP21),"diff", MAX(Instances!BP21:Instances!BP21)-MIN(Instances!BP21:Instances!BP21))</f>
        <v>0</v>
      </c>
      <c r="BQ21" s="1" cm="1">
        <f t="array" ref="BQ21">_xlfn.SWITCH($A$2,"average", AVERAGE(Instances!BQ21:Instances!BQ21),"median", MEDIAN(Instances!BQ21:Instances!BQ21),"min", MIN(Instances!BQ21:Instances!BQ21),"max", MAX(Instances!BQ21:Instances!BQ21),"diff", MAX(Instances!BQ21:Instances!BQ21)-MIN(Instances!BQ21:Instances!BQ21))</f>
        <v>0</v>
      </c>
      <c r="BR21" s="1"/>
      <c r="BS21" s="1" cm="1">
        <f t="array" ref="BS21">_xlfn.SWITCH($A$2,"average", AVERAGE(Instances!BS21:Instances!BS21),"median", MEDIAN(Instances!BS21:Instances!BS21),"min", MIN(Instances!BS21:Instances!BS21),"max", MAX(Instances!BS21:Instances!BS21),"diff", MAX(Instances!BS21:Instances!BS21)-MIN(Instances!BS21:Instances!BS21))</f>
        <v>0</v>
      </c>
      <c r="BT21" s="1" cm="1">
        <f t="array" ref="BT21">_xlfn.SWITCH($A$2,"average", AVERAGE(Instances!BT21:Instances!BT21),"median", MEDIAN(Instances!BT21:Instances!BT21),"min", MIN(Instances!BT21:Instances!BT21),"max", MAX(Instances!BT21:Instances!BT21),"diff", MAX(Instances!BT21:Instances!BT21)-MIN(Instances!BT21:Instances!BT21))</f>
        <v>0</v>
      </c>
      <c r="BU21" s="1" cm="1">
        <f t="array" ref="BU21">_xlfn.SWITCH($A$2,"average", AVERAGE(Instances!BU21:Instances!BU21),"median", MEDIAN(Instances!BU21:Instances!BU21),"min", MIN(Instances!BU21:Instances!BU21),"max", MAX(Instances!BU21:Instances!BU21),"diff", MAX(Instances!BU21:Instances!BU21)-MIN(Instances!BU21:Instances!BU21))</f>
        <v>0</v>
      </c>
      <c r="BV21" s="1" cm="1">
        <f t="array" ref="BV21">_xlfn.SWITCH($A$2,"average", AVERAGE(Instances!BV21:Instances!BV21),"median", MEDIAN(Instances!BV21:Instances!BV21),"min", MIN(Instances!BV21:Instances!BV21),"max", MAX(Instances!BV21:Instances!BV21),"diff", MAX(Instances!BV21:Instances!BV21)-MIN(Instances!BV21:Instances!BV21))</f>
        <v>0</v>
      </c>
      <c r="BW21" s="1" cm="1">
        <f t="array" ref="BW21">_xlfn.SWITCH($A$2,"average", AVERAGE(Instances!BW21:Instances!BW21),"median", MEDIAN(Instances!BW21:Instances!BW21),"min", MIN(Instances!BW21:Instances!BW21),"max", MAX(Instances!BW21:Instances!BW21),"diff", MAX(Instances!BW21:Instances!BW21)-MIN(Instances!BW21:Instances!BW21))</f>
        <v>0</v>
      </c>
      <c r="BX21" s="1" cm="1">
        <f t="array" ref="BX21">_xlfn.SWITCH($A$2,"average", AVERAGE(Instances!BX21:Instances!BX21),"median", MEDIAN(Instances!BX21:Instances!BX21),"min", MIN(Instances!BX21:Instances!BX21),"max", MAX(Instances!BX21:Instances!BX21),"diff", MAX(Instances!BX21:Instances!BX21)-MIN(Instances!BX21:Instances!BX21))</f>
        <v>0</v>
      </c>
      <c r="BY21" s="1" cm="1">
        <f t="array" ref="BY21">_xlfn.SWITCH($A$2,"average", AVERAGE(Instances!BY21:Instances!BY21),"median", MEDIAN(Instances!BY21:Instances!BY21),"min", MIN(Instances!BY21:Instances!BY21),"max", MAX(Instances!BY21:Instances!BY21),"diff", MAX(Instances!BY21:Instances!BY21)-MIN(Instances!BY21:Instances!BY21))</f>
        <v>0</v>
      </c>
      <c r="BZ21" s="1" cm="1">
        <f t="array" ref="BZ21">_xlfn.SWITCH($A$2,"average", AVERAGE(Instances!BZ21:Instances!BZ21),"median", MEDIAN(Instances!BZ21:Instances!BZ21),"min", MIN(Instances!BZ21:Instances!BZ21),"max", MAX(Instances!BZ21:Instances!BZ21),"diff", MAX(Instances!BZ21:Instances!BZ21)-MIN(Instances!BZ21:Instances!BZ21))</f>
        <v>0</v>
      </c>
      <c r="CA21" s="1" cm="1">
        <f t="array" ref="CA21">_xlfn.SWITCH($A$2,"average", AVERAGE(Instances!CA21:Instances!CA21),"median", MEDIAN(Instances!CA21:Instances!CA21),"min", MIN(Instances!CA21:Instances!CA21),"max", MAX(Instances!CA21:Instances!CA21),"diff", MAX(Instances!CA21:Instances!CA21)-MIN(Instances!CA21:Instances!CA21))</f>
        <v>0</v>
      </c>
      <c r="CB21" s="1" cm="1">
        <f t="array" ref="CB21">_xlfn.SWITCH($A$2,"average", AVERAGE(Instances!CB21:Instances!CB21),"median", MEDIAN(Instances!CB21:Instances!CB21),"min", MIN(Instances!CB21:Instances!CB21),"max", MAX(Instances!CB21:Instances!CB21),"diff", MAX(Instances!CB21:Instances!CB21)-MIN(Instances!CB21:Instances!CB21))</f>
        <v>0</v>
      </c>
      <c r="CC21" s="1" cm="1">
        <f t="array" ref="CC21">_xlfn.SWITCH($A$2,"average", AVERAGE(Instances!CC21:Instances!CC21),"median", MEDIAN(Instances!CC21:Instances!CC21),"min", MIN(Instances!CC21:Instances!CC21),"max", MAX(Instances!CC21:Instances!CC21),"diff", MAX(Instances!CC21:Instances!CC21)-MIN(Instances!CC21:Instances!CC21))</f>
        <v>0</v>
      </c>
      <c r="CD21" s="1" cm="1">
        <f t="array" ref="CD21">_xlfn.SWITCH($A$2,"average", AVERAGE(Instances!CD21:Instances!CD21),"median", MEDIAN(Instances!CD21:Instances!CD21),"min", MIN(Instances!CD21:Instances!CD21),"max", MAX(Instances!CD21:Instances!CD21),"diff", MAX(Instances!CD21:Instances!CD21)-MIN(Instances!CD21:Instances!CD21))</f>
        <v>0</v>
      </c>
      <c r="CE21" s="1" cm="1">
        <f t="array" ref="CE21">_xlfn.SWITCH($A$2,"average", AVERAGE(Instances!CE21:Instances!CE21),"median", MEDIAN(Instances!CE21:Instances!CE21),"min", MIN(Instances!CE21:Instances!CE21),"max", MAX(Instances!CE21:Instances!CE21),"diff", MAX(Instances!CE21:Instances!CE21)-MIN(Instances!CE21:Instances!CE21))</f>
        <v>0</v>
      </c>
      <c r="CF21" s="1" cm="1">
        <f t="array" ref="CF21">_xlfn.SWITCH($A$2,"average", AVERAGE(Instances!CF21:Instances!CF21),"median", MEDIAN(Instances!CF21:Instances!CF21),"min", MIN(Instances!CF21:Instances!CF21),"max", MAX(Instances!CF21:Instances!CF21),"diff", MAX(Instances!CF21:Instances!CF21)-MIN(Instances!CF21:Instances!CF21))</f>
        <v>0</v>
      </c>
      <c r="CG21" s="1" cm="1">
        <f t="array" ref="CG21">_xlfn.SWITCH($A$2,"average", AVERAGE(Instances!CG21:Instances!CG21),"median", MEDIAN(Instances!CG21:Instances!CG21),"min", MIN(Instances!CG21:Instances!CG21),"max", MAX(Instances!CG21:Instances!CG21),"diff", MAX(Instances!CG21:Instances!CG21)-MIN(Instances!CG21:Instances!CG21))</f>
        <v>0</v>
      </c>
      <c r="CH21" s="1" cm="1">
        <f t="array" ref="CH21">_xlfn.SWITCH($A$2,"average", AVERAGE(Instances!CH21:Instances!CH21),"median", MEDIAN(Instances!CH21:Instances!CH21),"min", MIN(Instances!CH21:Instances!CH21),"max", MAX(Instances!CH21:Instances!CH21),"diff", MAX(Instances!CH21:Instances!CH21)-MIN(Instances!CH21:Instances!CH21))</f>
        <v>0</v>
      </c>
      <c r="CI21" s="1" cm="1">
        <f t="array" ref="CI21">_xlfn.SWITCH($A$2,"average", AVERAGE(Instances!CI21:Instances!CI21),"median", MEDIAN(Instances!CI21:Instances!CI21),"min", MIN(Instances!CI21:Instances!CI21),"max", MAX(Instances!CI21:Instances!CI21),"diff", MAX(Instances!CI21:Instances!CI21)-MIN(Instances!CI21:Instances!CI21))</f>
        <v>0</v>
      </c>
      <c r="CJ21" s="1"/>
      <c r="CK21" s="1" cm="1">
        <f t="array" ref="CK21">_xlfn.SWITCH($A$2,"average", AVERAGE(Instances!CK21:Instances!CK21),"median", MEDIAN(Instances!CK21:Instances!CK21),"min", MIN(Instances!CK21:Instances!CK21),"max", MAX(Instances!CK21:Instances!CK21),"diff", MAX(Instances!CK21:Instances!CK21)-MIN(Instances!CK21:Instances!CK21))</f>
        <v>0</v>
      </c>
      <c r="CL21" s="1" cm="1">
        <f t="array" ref="CL21">_xlfn.SWITCH($A$2,"average", AVERAGE(Instances!CL21:Instances!CL21),"median", MEDIAN(Instances!CL21:Instances!CL21),"min", MIN(Instances!CL21:Instances!CL21),"max", MAX(Instances!CL21:Instances!CL21),"diff", MAX(Instances!CL21:Instances!CL21)-MIN(Instances!CL21:Instances!CL21))</f>
        <v>0</v>
      </c>
      <c r="CM21" s="1" cm="1">
        <f t="array" ref="CM21">_xlfn.SWITCH($A$2,"average", AVERAGE(Instances!CM21:Instances!CM21),"median", MEDIAN(Instances!CM21:Instances!CM21),"min", MIN(Instances!CM21:Instances!CM21),"max", MAX(Instances!CM21:Instances!CM21),"diff", MAX(Instances!CM21:Instances!CM21)-MIN(Instances!CM21:Instances!CM21))</f>
        <v>0</v>
      </c>
      <c r="CN21" s="1" cm="1">
        <f t="array" ref="CN21">_xlfn.SWITCH($A$2,"average", AVERAGE(Instances!CN21:Instances!CN21),"median", MEDIAN(Instances!CN21:Instances!CN21),"min", MIN(Instances!CN21:Instances!CN21),"max", MAX(Instances!CN21:Instances!CN21),"diff", MAX(Instances!CN21:Instances!CN21)-MIN(Instances!CN21:Instances!CN21))</f>
        <v>0</v>
      </c>
      <c r="CO21" s="1" cm="1">
        <f t="array" ref="CO21">_xlfn.SWITCH($A$2,"average", AVERAGE(Instances!CO21:Instances!CO21),"median", MEDIAN(Instances!CO21:Instances!CO21),"min", MIN(Instances!CO21:Instances!CO21),"max", MAX(Instances!CO21:Instances!CO21),"diff", MAX(Instances!CO21:Instances!CO21)-MIN(Instances!CO21:Instances!CO21))</f>
        <v>0</v>
      </c>
      <c r="CP21" s="1" cm="1">
        <f t="array" ref="CP21">_xlfn.SWITCH($A$2,"average", AVERAGE(Instances!CP21:Instances!CP21),"median", MEDIAN(Instances!CP21:Instances!CP21),"min", MIN(Instances!CP21:Instances!CP21),"max", MAX(Instances!CP21:Instances!CP21),"diff", MAX(Instances!CP21:Instances!CP21)-MIN(Instances!CP21:Instances!CP21))</f>
        <v>0</v>
      </c>
      <c r="CQ21" s="1" cm="1">
        <f t="array" ref="CQ21">_xlfn.SWITCH($A$2,"average", AVERAGE(Instances!CQ21:Instances!CQ21),"median", MEDIAN(Instances!CQ21:Instances!CQ21),"min", MIN(Instances!CQ21:Instances!CQ21),"max", MAX(Instances!CQ21:Instances!CQ21),"diff", MAX(Instances!CQ21:Instances!CQ21)-MIN(Instances!CQ21:Instances!CQ21))</f>
        <v>0</v>
      </c>
      <c r="CR21" s="1" cm="1">
        <f t="array" ref="CR21">_xlfn.SWITCH($A$2,"average", AVERAGE(Instances!CR21:Instances!CR21),"median", MEDIAN(Instances!CR21:Instances!CR21),"min", MIN(Instances!CR21:Instances!CR21),"max", MAX(Instances!CR21:Instances!CR21),"diff", MAX(Instances!CR21:Instances!CR21)-MIN(Instances!CR21:Instances!CR21))</f>
        <v>0</v>
      </c>
      <c r="CS21" s="1" cm="1">
        <f t="array" ref="CS21">_xlfn.SWITCH($A$2,"average", AVERAGE(Instances!CS21:Instances!CS21),"median", MEDIAN(Instances!CS21:Instances!CS21),"min", MIN(Instances!CS21:Instances!CS21),"max", MAX(Instances!CS21:Instances!CS21),"diff", MAX(Instances!CS21:Instances!CS21)-MIN(Instances!CS21:Instances!CS21))</f>
        <v>0</v>
      </c>
      <c r="CT21" s="1" cm="1">
        <f t="array" ref="CT21">_xlfn.SWITCH($A$2,"average", AVERAGE(Instances!CT21:Instances!CT21),"median", MEDIAN(Instances!CT21:Instances!CT21),"min", MIN(Instances!CT21:Instances!CT21),"max", MAX(Instances!CT21:Instances!CT21),"diff", MAX(Instances!CT21:Instances!CT21)-MIN(Instances!CT21:Instances!CT21))</f>
        <v>0</v>
      </c>
      <c r="CU21" s="1" cm="1">
        <f t="array" ref="CU21">_xlfn.SWITCH($A$2,"average", AVERAGE(Instances!CU21:Instances!CU21),"median", MEDIAN(Instances!CU21:Instances!CU21),"min", MIN(Instances!CU21:Instances!CU21),"max", MAX(Instances!CU21:Instances!CU21),"diff", MAX(Instances!CU21:Instances!CU21)-MIN(Instances!CU21:Instances!CU21))</f>
        <v>0</v>
      </c>
      <c r="CV21" s="1" cm="1">
        <f t="array" ref="CV21">_xlfn.SWITCH($A$2,"average", AVERAGE(Instances!CV21:Instances!CV21),"median", MEDIAN(Instances!CV21:Instances!CV21),"min", MIN(Instances!CV21:Instances!CV21),"max", MAX(Instances!CV21:Instances!CV21),"diff", MAX(Instances!CV21:Instances!CV21)-MIN(Instances!CV21:Instances!CV21))</f>
        <v>0</v>
      </c>
      <c r="CW21" s="1" cm="1">
        <f t="array" ref="CW21">_xlfn.SWITCH($A$2,"average", AVERAGE(Instances!CW21:Instances!CW21),"median", MEDIAN(Instances!CW21:Instances!CW21),"min", MIN(Instances!CW21:Instances!CW21),"max", MAX(Instances!CW21:Instances!CW21),"diff", MAX(Instances!CW21:Instances!CW21)-MIN(Instances!CW21:Instances!CW21))</f>
        <v>0</v>
      </c>
      <c r="CX21" s="1" cm="1">
        <f t="array" ref="CX21">_xlfn.SWITCH($A$2,"average", AVERAGE(Instances!CX21:Instances!CX21),"median", MEDIAN(Instances!CX21:Instances!CX21),"min", MIN(Instances!CX21:Instances!CX21),"max", MAX(Instances!CX21:Instances!CX21),"diff", MAX(Instances!CX21:Instances!CX21)-MIN(Instances!CX21:Instances!CX21))</f>
        <v>0</v>
      </c>
      <c r="CY21" s="1" cm="1">
        <f t="array" ref="CY21">_xlfn.SWITCH($A$2,"average", AVERAGE(Instances!CY21:Instances!CY21),"median", MEDIAN(Instances!CY21:Instances!CY21),"min", MIN(Instances!CY21:Instances!CY21),"max", MAX(Instances!CY21:Instances!CY21),"diff", MAX(Instances!CY21:Instances!CY21)-MIN(Instances!CY21:Instances!CY21))</f>
        <v>0</v>
      </c>
      <c r="CZ21" s="1" cm="1">
        <f t="array" ref="CZ21">_xlfn.SWITCH($A$2,"average", AVERAGE(Instances!CZ21:Instances!CZ21),"median", MEDIAN(Instances!CZ21:Instances!CZ21),"min", MIN(Instances!CZ21:Instances!CZ21),"max", MAX(Instances!CZ21:Instances!CZ21),"diff", MAX(Instances!CZ21:Instances!CZ21)-MIN(Instances!CZ21:Instances!CZ21))</f>
        <v>0</v>
      </c>
      <c r="DA21" s="1" cm="1">
        <f t="array" ref="DA21">_xlfn.SWITCH($A$2,"average", AVERAGE(Instances!DA21:Instances!DA21),"median", MEDIAN(Instances!DA21:Instances!DA21),"min", MIN(Instances!DA21:Instances!DA21),"max", MAX(Instances!DA21:Instances!DA21),"diff", MAX(Instances!DA21:Instances!DA21)-MIN(Instances!DA21:Instances!DA21))</f>
        <v>0</v>
      </c>
      <c r="DB21" s="1"/>
      <c r="DC21" s="1" cm="1">
        <f t="array" ref="DC21">_xlfn.SWITCH($A$2,"average", AVERAGE(Instances!DC21:Instances!DC21),"median", MEDIAN(Instances!DC21:Instances!DC21),"min", MIN(Instances!DC21:Instances!DC21),"max", MAX(Instances!DC21:Instances!DC21),"diff", MAX(Instances!DC21:Instances!DC21)-MIN(Instances!DC21:Instances!DC21))</f>
        <v>0</v>
      </c>
      <c r="DD21" s="1" cm="1">
        <f t="array" ref="DD21">_xlfn.SWITCH($A$2,"average", AVERAGE(Instances!DD21:Instances!DD21),"median", MEDIAN(Instances!DD21:Instances!DD21),"min", MIN(Instances!DD21:Instances!DD21),"max", MAX(Instances!DD21:Instances!DD21),"diff", MAX(Instances!DD21:Instances!DD21)-MIN(Instances!DD21:Instances!DD21))</f>
        <v>0</v>
      </c>
      <c r="DE21" s="1" cm="1">
        <f t="array" ref="DE21">_xlfn.SWITCH($A$2,"average", AVERAGE(Instances!DE21:Instances!DE21),"median", MEDIAN(Instances!DE21:Instances!DE21),"min", MIN(Instances!DE21:Instances!DE21),"max", MAX(Instances!DE21:Instances!DE21),"diff", MAX(Instances!DE21:Instances!DE21)-MIN(Instances!DE21:Instances!DE21))</f>
        <v>0</v>
      </c>
      <c r="DF21" s="1" cm="1">
        <f t="array" ref="DF21">_xlfn.SWITCH($A$2,"average", AVERAGE(Instances!DF21:Instances!DF21),"median", MEDIAN(Instances!DF21:Instances!DF21),"min", MIN(Instances!DF21:Instances!DF21),"max", MAX(Instances!DF21:Instances!DF21),"diff", MAX(Instances!DF21:Instances!DF21)-MIN(Instances!DF21:Instances!DF21))</f>
        <v>0</v>
      </c>
      <c r="DG21" s="1" cm="1">
        <f t="array" ref="DG21">_xlfn.SWITCH($A$2,"average", AVERAGE(Instances!DG21:Instances!DG21),"median", MEDIAN(Instances!DG21:Instances!DG21),"min", MIN(Instances!DG21:Instances!DG21),"max", MAX(Instances!DG21:Instances!DG21),"diff", MAX(Instances!DG21:Instances!DG21)-MIN(Instances!DG21:Instances!DG21))</f>
        <v>0</v>
      </c>
      <c r="DH21" s="1" cm="1">
        <f t="array" ref="DH21">_xlfn.SWITCH($A$2,"average", AVERAGE(Instances!DH21:Instances!DH21),"median", MEDIAN(Instances!DH21:Instances!DH21),"min", MIN(Instances!DH21:Instances!DH21),"max", MAX(Instances!DH21:Instances!DH21),"diff", MAX(Instances!DH21:Instances!DH21)-MIN(Instances!DH21:Instances!DH21))</f>
        <v>0</v>
      </c>
      <c r="DI21" s="1" cm="1">
        <f t="array" ref="DI21">_xlfn.SWITCH($A$2,"average", AVERAGE(Instances!DI21:Instances!DI21),"median", MEDIAN(Instances!DI21:Instances!DI21),"min", MIN(Instances!DI21:Instances!DI21),"max", MAX(Instances!DI21:Instances!DI21),"diff", MAX(Instances!DI21:Instances!DI21)-MIN(Instances!DI21:Instances!DI21))</f>
        <v>0</v>
      </c>
      <c r="DJ21" s="1" cm="1">
        <f t="array" ref="DJ21">_xlfn.SWITCH($A$2,"average", AVERAGE(Instances!DJ21:Instances!DJ21),"median", MEDIAN(Instances!DJ21:Instances!DJ21),"min", MIN(Instances!DJ21:Instances!DJ21),"max", MAX(Instances!DJ21:Instances!DJ21),"diff", MAX(Instances!DJ21:Instances!DJ21)-MIN(Instances!DJ21:Instances!DJ21))</f>
        <v>0</v>
      </c>
      <c r="DK21" s="1" cm="1">
        <f t="array" ref="DK21">_xlfn.SWITCH($A$2,"average", AVERAGE(Instances!DK21:Instances!DK21),"median", MEDIAN(Instances!DK21:Instances!DK21),"min", MIN(Instances!DK21:Instances!DK21),"max", MAX(Instances!DK21:Instances!DK21),"diff", MAX(Instances!DK21:Instances!DK21)-MIN(Instances!DK21:Instances!DK21))</f>
        <v>0</v>
      </c>
      <c r="DL21" s="1" cm="1">
        <f t="array" ref="DL21">_xlfn.SWITCH($A$2,"average", AVERAGE(Instances!DL21:Instances!DL21),"median", MEDIAN(Instances!DL21:Instances!DL21),"min", MIN(Instances!DL21:Instances!DL21),"max", MAX(Instances!DL21:Instances!DL21),"diff", MAX(Instances!DL21:Instances!DL21)-MIN(Instances!DL21:Instances!DL21))</f>
        <v>0</v>
      </c>
      <c r="DM21" s="1" cm="1">
        <f t="array" ref="DM21">_xlfn.SWITCH($A$2,"average", AVERAGE(Instances!DM21:Instances!DM21),"median", MEDIAN(Instances!DM21:Instances!DM21),"min", MIN(Instances!DM21:Instances!DM21),"max", MAX(Instances!DM21:Instances!DM21),"diff", MAX(Instances!DM21:Instances!DM21)-MIN(Instances!DM21:Instances!DM21))</f>
        <v>0</v>
      </c>
      <c r="DN21" s="1" cm="1">
        <f t="array" ref="DN21">_xlfn.SWITCH($A$2,"average", AVERAGE(Instances!DN21:Instances!DN21),"median", MEDIAN(Instances!DN21:Instances!DN21),"min", MIN(Instances!DN21:Instances!DN21),"max", MAX(Instances!DN21:Instances!DN21),"diff", MAX(Instances!DN21:Instances!DN21)-MIN(Instances!DN21:Instances!DN21))</f>
        <v>0</v>
      </c>
      <c r="DO21" s="1" cm="1">
        <f t="array" ref="DO21">_xlfn.SWITCH($A$2,"average", AVERAGE(Instances!DO21:Instances!DO21),"median", MEDIAN(Instances!DO21:Instances!DO21),"min", MIN(Instances!DO21:Instances!DO21),"max", MAX(Instances!DO21:Instances!DO21),"diff", MAX(Instances!DO21:Instances!DO21)-MIN(Instances!DO21:Instances!DO21))</f>
        <v>0</v>
      </c>
      <c r="DP21" s="1" cm="1">
        <f t="array" ref="DP21">_xlfn.SWITCH($A$2,"average", AVERAGE(Instances!DP21:Instances!DP21),"median", MEDIAN(Instances!DP21:Instances!DP21),"min", MIN(Instances!DP21:Instances!DP21),"max", MAX(Instances!DP21:Instances!DP21),"diff", MAX(Instances!DP21:Instances!DP21)-MIN(Instances!DP21:Instances!DP21))</f>
        <v>0</v>
      </c>
      <c r="DQ21" s="1" cm="1">
        <f t="array" ref="DQ21">_xlfn.SWITCH($A$2,"average", AVERAGE(Instances!DQ21:Instances!DQ21),"median", MEDIAN(Instances!DQ21:Instances!DQ21),"min", MIN(Instances!DQ21:Instances!DQ21),"max", MAX(Instances!DQ21:Instances!DQ21),"diff", MAX(Instances!DQ21:Instances!DQ21)-MIN(Instances!DQ21:Instances!DQ21))</f>
        <v>0</v>
      </c>
      <c r="DR21" s="1" cm="1">
        <f t="array" ref="DR21">_xlfn.SWITCH($A$2,"average", AVERAGE(Instances!DR21:Instances!DR21),"median", MEDIAN(Instances!DR21:Instances!DR21),"min", MIN(Instances!DR21:Instances!DR21),"max", MAX(Instances!DR21:Instances!DR21),"diff", MAX(Instances!DR21:Instances!DR21)-MIN(Instances!DR21:Instances!DR21))</f>
        <v>0</v>
      </c>
      <c r="DS21" s="1" cm="1">
        <f t="array" ref="DS21">_xlfn.SWITCH($A$2,"average", AVERAGE(Instances!DS21:Instances!DS21),"median", MEDIAN(Instances!DS21:Instances!DS21),"min", MIN(Instances!DS21:Instances!DS21),"max", MAX(Instances!DS21:Instances!DS21),"diff", MAX(Instances!DS21:Instances!DS21)-MIN(Instances!DS21:Instances!DS21))</f>
        <v>0</v>
      </c>
      <c r="DT21" s="1"/>
      <c r="DU21" s="1" cm="1">
        <f t="array" ref="DU21">_xlfn.SWITCH($A$2,"average", AVERAGE(Instances!DU21:Instances!DU21),"median", MEDIAN(Instances!DU21:Instances!DU21),"min", MIN(Instances!DU21:Instances!DU21),"max", MAX(Instances!DU21:Instances!DU21),"diff", MAX(Instances!DU21:Instances!DU21)-MIN(Instances!DU21:Instances!DU21))</f>
        <v>0</v>
      </c>
      <c r="DV21" s="1" cm="1">
        <f t="array" ref="DV21">_xlfn.SWITCH($A$2,"average", AVERAGE(Instances!DV21:Instances!DV21),"median", MEDIAN(Instances!DV21:Instances!DV21),"min", MIN(Instances!DV21:Instances!DV21),"max", MAX(Instances!DV21:Instances!DV21),"diff", MAX(Instances!DV21:Instances!DV21)-MIN(Instances!DV21:Instances!DV21))</f>
        <v>0</v>
      </c>
      <c r="DW21" s="1" cm="1">
        <f t="array" ref="DW21">_xlfn.SWITCH($A$2,"average", AVERAGE(Instances!DW21:Instances!DW21),"median", MEDIAN(Instances!DW21:Instances!DW21),"min", MIN(Instances!DW21:Instances!DW21),"max", MAX(Instances!DW21:Instances!DW21),"diff", MAX(Instances!DW21:Instances!DW21)-MIN(Instances!DW21:Instances!DW21))</f>
        <v>0</v>
      </c>
      <c r="DX21" s="1" cm="1">
        <f t="array" ref="DX21">_xlfn.SWITCH($A$2,"average", AVERAGE(Instances!DX21:Instances!DX21),"median", MEDIAN(Instances!DX21:Instances!DX21),"min", MIN(Instances!DX21:Instances!DX21),"max", MAX(Instances!DX21:Instances!DX21),"diff", MAX(Instances!DX21:Instances!DX21)-MIN(Instances!DX21:Instances!DX21))</f>
        <v>0</v>
      </c>
      <c r="DY21" s="1" cm="1">
        <f t="array" ref="DY21">_xlfn.SWITCH($A$2,"average", AVERAGE(Instances!DY21:Instances!DY21),"median", MEDIAN(Instances!DY21:Instances!DY21),"min", MIN(Instances!DY21:Instances!DY21),"max", MAX(Instances!DY21:Instances!DY21),"diff", MAX(Instances!DY21:Instances!DY21)-MIN(Instances!DY21:Instances!DY21))</f>
        <v>0</v>
      </c>
      <c r="DZ21" s="1" cm="1">
        <f t="array" ref="DZ21">_xlfn.SWITCH($A$2,"average", AVERAGE(Instances!DZ21:Instances!DZ21),"median", MEDIAN(Instances!DZ21:Instances!DZ21),"min", MIN(Instances!DZ21:Instances!DZ21),"max", MAX(Instances!DZ21:Instances!DZ21),"diff", MAX(Instances!DZ21:Instances!DZ21)-MIN(Instances!DZ21:Instances!DZ21))</f>
        <v>0</v>
      </c>
      <c r="EA21" s="1" cm="1">
        <f t="array" ref="EA21">_xlfn.SWITCH($A$2,"average", AVERAGE(Instances!EA21:Instances!EA21),"median", MEDIAN(Instances!EA21:Instances!EA21),"min", MIN(Instances!EA21:Instances!EA21),"max", MAX(Instances!EA21:Instances!EA21),"diff", MAX(Instances!EA21:Instances!EA21)-MIN(Instances!EA21:Instances!EA21))</f>
        <v>0</v>
      </c>
      <c r="EB21" s="1" cm="1">
        <f t="array" ref="EB21">_xlfn.SWITCH($A$2,"average", AVERAGE(Instances!EB21:Instances!EB21),"median", MEDIAN(Instances!EB21:Instances!EB21),"min", MIN(Instances!EB21:Instances!EB21),"max", MAX(Instances!EB21:Instances!EB21),"diff", MAX(Instances!EB21:Instances!EB21)-MIN(Instances!EB21:Instances!EB21))</f>
        <v>0</v>
      </c>
      <c r="EC21" s="1" cm="1">
        <f t="array" ref="EC21">_xlfn.SWITCH($A$2,"average", AVERAGE(Instances!EC21:Instances!EC21),"median", MEDIAN(Instances!EC21:Instances!EC21),"min", MIN(Instances!EC21:Instances!EC21),"max", MAX(Instances!EC21:Instances!EC21),"diff", MAX(Instances!EC21:Instances!EC21)-MIN(Instances!EC21:Instances!EC21))</f>
        <v>0</v>
      </c>
      <c r="ED21" s="1" cm="1">
        <f t="array" ref="ED21">_xlfn.SWITCH($A$2,"average", AVERAGE(Instances!ED21:Instances!ED21),"median", MEDIAN(Instances!ED21:Instances!ED21),"min", MIN(Instances!ED21:Instances!ED21),"max", MAX(Instances!ED21:Instances!ED21),"diff", MAX(Instances!ED21:Instances!ED21)-MIN(Instances!ED21:Instances!ED21))</f>
        <v>0</v>
      </c>
      <c r="EE21" s="1" cm="1">
        <f t="array" ref="EE21">_xlfn.SWITCH($A$2,"average", AVERAGE(Instances!EE21:Instances!EE21),"median", MEDIAN(Instances!EE21:Instances!EE21),"min", MIN(Instances!EE21:Instances!EE21),"max", MAX(Instances!EE21:Instances!EE21),"diff", MAX(Instances!EE21:Instances!EE21)-MIN(Instances!EE21:Instances!EE21))</f>
        <v>0</v>
      </c>
      <c r="EF21" s="1" cm="1">
        <f t="array" ref="EF21">_xlfn.SWITCH($A$2,"average", AVERAGE(Instances!EF21:Instances!EF21),"median", MEDIAN(Instances!EF21:Instances!EF21),"min", MIN(Instances!EF21:Instances!EF21),"max", MAX(Instances!EF21:Instances!EF21),"diff", MAX(Instances!EF21:Instances!EF21)-MIN(Instances!EF21:Instances!EF21))</f>
        <v>0</v>
      </c>
      <c r="EG21" s="1" cm="1">
        <f t="array" ref="EG21">_xlfn.SWITCH($A$2,"average", AVERAGE(Instances!EG21:Instances!EG21),"median", MEDIAN(Instances!EG21:Instances!EG21),"min", MIN(Instances!EG21:Instances!EG21),"max", MAX(Instances!EG21:Instances!EG21),"diff", MAX(Instances!EG21:Instances!EG21)-MIN(Instances!EG21:Instances!EG21))</f>
        <v>0</v>
      </c>
      <c r="EH21" s="1" cm="1">
        <f t="array" ref="EH21">_xlfn.SWITCH($A$2,"average", AVERAGE(Instances!EH21:Instances!EH21),"median", MEDIAN(Instances!EH21:Instances!EH21),"min", MIN(Instances!EH21:Instances!EH21),"max", MAX(Instances!EH21:Instances!EH21),"diff", MAX(Instances!EH21:Instances!EH21)-MIN(Instances!EH21:Instances!EH21))</f>
        <v>0</v>
      </c>
      <c r="EI21" s="1" cm="1">
        <f t="array" ref="EI21">_xlfn.SWITCH($A$2,"average", AVERAGE(Instances!EI21:Instances!EI21),"median", MEDIAN(Instances!EI21:Instances!EI21),"min", MIN(Instances!EI21:Instances!EI21),"max", MAX(Instances!EI21:Instances!EI21),"diff", MAX(Instances!EI21:Instances!EI21)-MIN(Instances!EI21:Instances!EI21))</f>
        <v>0</v>
      </c>
      <c r="EJ21" s="1" cm="1">
        <f t="array" ref="EJ21">_xlfn.SWITCH($A$2,"average", AVERAGE(Instances!EJ21:Instances!EJ21),"median", MEDIAN(Instances!EJ21:Instances!EJ21),"min", MIN(Instances!EJ21:Instances!EJ21),"max", MAX(Instances!EJ21:Instances!EJ21),"diff", MAX(Instances!EJ21:Instances!EJ21)-MIN(Instances!EJ21:Instances!EJ21))</f>
        <v>0</v>
      </c>
      <c r="EK21" s="1" cm="1">
        <f t="array" ref="EK21">_xlfn.SWITCH($A$2,"average", AVERAGE(Instances!EK21:Instances!EK21),"median", MEDIAN(Instances!EK21:Instances!EK21),"min", MIN(Instances!EK21:Instances!EK21),"max", MAX(Instances!EK21:Instances!EK21),"diff", MAX(Instances!EK21:Instances!EK21)-MIN(Instances!EK21:Instances!EK21))</f>
        <v>0</v>
      </c>
      <c r="EL21" s="1"/>
      <c r="EM21" s="1" cm="1">
        <f t="array" ref="EM21">_xlfn.SWITCH($A$2,"average", AVERAGE(Instances!EM21:Instances!EM21),"median", MEDIAN(Instances!EM21:Instances!EM21),"min", MIN(Instances!EM21:Instances!EM21),"max", MAX(Instances!EM21:Instances!EM21),"diff", MAX(Instances!EM21:Instances!EM21)-MIN(Instances!EM21:Instances!EM21))</f>
        <v>0</v>
      </c>
      <c r="EN21" s="1" cm="1">
        <f t="array" ref="EN21">_xlfn.SWITCH($A$2,"average", AVERAGE(Instances!EN21:Instances!EN21),"median", MEDIAN(Instances!EN21:Instances!EN21),"min", MIN(Instances!EN21:Instances!EN21),"max", MAX(Instances!EN21:Instances!EN21),"diff", MAX(Instances!EN21:Instances!EN21)-MIN(Instances!EN21:Instances!EN21))</f>
        <v>0</v>
      </c>
      <c r="EO21" s="1" cm="1">
        <f t="array" ref="EO21">_xlfn.SWITCH($A$2,"average", AVERAGE(Instances!EO21:Instances!EO21),"median", MEDIAN(Instances!EO21:Instances!EO21),"min", MIN(Instances!EO21:Instances!EO21),"max", MAX(Instances!EO21:Instances!EO21),"diff", MAX(Instances!EO21:Instances!EO21)-MIN(Instances!EO21:Instances!EO21))</f>
        <v>0</v>
      </c>
      <c r="EP21" s="1" cm="1">
        <f t="array" ref="EP21">_xlfn.SWITCH($A$2,"average", AVERAGE(Instances!EP21:Instances!EP21),"median", MEDIAN(Instances!EP21:Instances!EP21),"min", MIN(Instances!EP21:Instances!EP21),"max", MAX(Instances!EP21:Instances!EP21),"diff", MAX(Instances!EP21:Instances!EP21)-MIN(Instances!EP21:Instances!EP21))</f>
        <v>0</v>
      </c>
      <c r="EQ21" s="1" cm="1">
        <f t="array" ref="EQ21">_xlfn.SWITCH($A$2,"average", AVERAGE(Instances!EQ21:Instances!EQ21),"median", MEDIAN(Instances!EQ21:Instances!EQ21),"min", MIN(Instances!EQ21:Instances!EQ21),"max", MAX(Instances!EQ21:Instances!EQ21),"diff", MAX(Instances!EQ21:Instances!EQ21)-MIN(Instances!EQ21:Instances!EQ21))</f>
        <v>0</v>
      </c>
      <c r="ER21" s="1" cm="1">
        <f t="array" ref="ER21">_xlfn.SWITCH($A$2,"average", AVERAGE(Instances!ER21:Instances!ER21),"median", MEDIAN(Instances!ER21:Instances!ER21),"min", MIN(Instances!ER21:Instances!ER21),"max", MAX(Instances!ER21:Instances!ER21),"diff", MAX(Instances!ER21:Instances!ER21)-MIN(Instances!ER21:Instances!ER21))</f>
        <v>0</v>
      </c>
      <c r="ES21" s="1" cm="1">
        <f t="array" ref="ES21">_xlfn.SWITCH($A$2,"average", AVERAGE(Instances!ES21:Instances!ES21),"median", MEDIAN(Instances!ES21:Instances!ES21),"min", MIN(Instances!ES21:Instances!ES21),"max", MAX(Instances!ES21:Instances!ES21),"diff", MAX(Instances!ES21:Instances!ES21)-MIN(Instances!ES21:Instances!ES21))</f>
        <v>0</v>
      </c>
      <c r="ET21" s="1" cm="1">
        <f t="array" ref="ET21">_xlfn.SWITCH($A$2,"average", AVERAGE(Instances!ET21:Instances!ET21),"median", MEDIAN(Instances!ET21:Instances!ET21),"min", MIN(Instances!ET21:Instances!ET21),"max", MAX(Instances!ET21:Instances!ET21),"diff", MAX(Instances!ET21:Instances!ET21)-MIN(Instances!ET21:Instances!ET21))</f>
        <v>0</v>
      </c>
      <c r="EU21" s="1" cm="1">
        <f t="array" ref="EU21">_xlfn.SWITCH($A$2,"average", AVERAGE(Instances!EU21:Instances!EU21),"median", MEDIAN(Instances!EU21:Instances!EU21),"min", MIN(Instances!EU21:Instances!EU21),"max", MAX(Instances!EU21:Instances!EU21),"diff", MAX(Instances!EU21:Instances!EU21)-MIN(Instances!EU21:Instances!EU21))</f>
        <v>0</v>
      </c>
      <c r="EV21" s="1" cm="1">
        <f t="array" ref="EV21">_xlfn.SWITCH($A$2,"average", AVERAGE(Instances!EV21:Instances!EV21),"median", MEDIAN(Instances!EV21:Instances!EV21),"min", MIN(Instances!EV21:Instances!EV21),"max", MAX(Instances!EV21:Instances!EV21),"diff", MAX(Instances!EV21:Instances!EV21)-MIN(Instances!EV21:Instances!EV21))</f>
        <v>0</v>
      </c>
      <c r="EW21" s="1" cm="1">
        <f t="array" ref="EW21">_xlfn.SWITCH($A$2,"average", AVERAGE(Instances!EW21:Instances!EW21),"median", MEDIAN(Instances!EW21:Instances!EW21),"min", MIN(Instances!EW21:Instances!EW21),"max", MAX(Instances!EW21:Instances!EW21),"diff", MAX(Instances!EW21:Instances!EW21)-MIN(Instances!EW21:Instances!EW21))</f>
        <v>0</v>
      </c>
      <c r="EX21" s="1" cm="1">
        <f t="array" ref="EX21">_xlfn.SWITCH($A$2,"average", AVERAGE(Instances!EX21:Instances!EX21),"median", MEDIAN(Instances!EX21:Instances!EX21),"min", MIN(Instances!EX21:Instances!EX21),"max", MAX(Instances!EX21:Instances!EX21),"diff", MAX(Instances!EX21:Instances!EX21)-MIN(Instances!EX21:Instances!EX21))</f>
        <v>0</v>
      </c>
      <c r="EY21" s="1" cm="1">
        <f t="array" ref="EY21">_xlfn.SWITCH($A$2,"average", AVERAGE(Instances!EY21:Instances!EY21),"median", MEDIAN(Instances!EY21:Instances!EY21),"min", MIN(Instances!EY21:Instances!EY21),"max", MAX(Instances!EY21:Instances!EY21),"diff", MAX(Instances!EY21:Instances!EY21)-MIN(Instances!EY21:Instances!EY21))</f>
        <v>0</v>
      </c>
      <c r="EZ21" s="1" cm="1">
        <f t="array" ref="EZ21">_xlfn.SWITCH($A$2,"average", AVERAGE(Instances!EZ21:Instances!EZ21),"median", MEDIAN(Instances!EZ21:Instances!EZ21),"min", MIN(Instances!EZ21:Instances!EZ21),"max", MAX(Instances!EZ21:Instances!EZ21),"diff", MAX(Instances!EZ21:Instances!EZ21)-MIN(Instances!EZ21:Instances!EZ21))</f>
        <v>0</v>
      </c>
      <c r="FA21" s="1" cm="1">
        <f t="array" ref="FA21">_xlfn.SWITCH($A$2,"average", AVERAGE(Instances!FA21:Instances!FA21),"median", MEDIAN(Instances!FA21:Instances!FA21),"min", MIN(Instances!FA21:Instances!FA21),"max", MAX(Instances!FA21:Instances!FA21),"diff", MAX(Instances!FA21:Instances!FA21)-MIN(Instances!FA21:Instances!FA21))</f>
        <v>0</v>
      </c>
      <c r="FB21" s="1" cm="1">
        <f t="array" ref="FB21">_xlfn.SWITCH($A$2,"average", AVERAGE(Instances!FB21:Instances!FB21),"median", MEDIAN(Instances!FB21:Instances!FB21),"min", MIN(Instances!FB21:Instances!FB21),"max", MAX(Instances!FB21:Instances!FB21),"diff", MAX(Instances!FB21:Instances!FB21)-MIN(Instances!FB21:Instances!FB21))</f>
        <v>0</v>
      </c>
      <c r="FC21" s="1" cm="1">
        <f t="array" ref="FC21">_xlfn.SWITCH($A$2,"average", AVERAGE(Instances!FC21:Instances!FC21),"median", MEDIAN(Instances!FC21:Instances!FC21),"min", MIN(Instances!FC21:Instances!FC21),"max", MAX(Instances!FC21:Instances!FC21),"diff", MAX(Instances!FC21:Instances!FC21)-MIN(Instances!FC21:Instances!FC21))</f>
        <v>0</v>
      </c>
      <c r="FD21" s="1"/>
      <c r="FE21" s="1" cm="1">
        <f t="array" ref="FE21">_xlfn.SWITCH($A$2,"average", AVERAGE(Instances!FE21:Instances!FE21),"median", MEDIAN(Instances!FE21:Instances!FE21),"min", MIN(Instances!FE21:Instances!FE21),"max", MAX(Instances!FE21:Instances!FE21),"diff", MAX(Instances!FE21:Instances!FE21)-MIN(Instances!FE21:Instances!FE21))</f>
        <v>0</v>
      </c>
      <c r="FF21" s="1" cm="1">
        <f t="array" ref="FF21">_xlfn.SWITCH($A$2,"average", AVERAGE(Instances!FF21:Instances!FF21),"median", MEDIAN(Instances!FF21:Instances!FF21),"min", MIN(Instances!FF21:Instances!FF21),"max", MAX(Instances!FF21:Instances!FF21),"diff", MAX(Instances!FF21:Instances!FF21)-MIN(Instances!FF21:Instances!FF21))</f>
        <v>0</v>
      </c>
      <c r="FG21" s="1" cm="1">
        <f t="array" ref="FG21">_xlfn.SWITCH($A$2,"average", AVERAGE(Instances!FG21:Instances!FG21),"median", MEDIAN(Instances!FG21:Instances!FG21),"min", MIN(Instances!FG21:Instances!FG21),"max", MAX(Instances!FG21:Instances!FG21),"diff", MAX(Instances!FG21:Instances!FG21)-MIN(Instances!FG21:Instances!FG21))</f>
        <v>0</v>
      </c>
      <c r="FH21" s="1" cm="1">
        <f t="array" ref="FH21">_xlfn.SWITCH($A$2,"average", AVERAGE(Instances!FH21:Instances!FH21),"median", MEDIAN(Instances!FH21:Instances!FH21),"min", MIN(Instances!FH21:Instances!FH21),"max", MAX(Instances!FH21:Instances!FH21),"diff", MAX(Instances!FH21:Instances!FH21)-MIN(Instances!FH21:Instances!FH21))</f>
        <v>0</v>
      </c>
      <c r="FI21" s="1" cm="1">
        <f t="array" ref="FI21">_xlfn.SWITCH($A$2,"average", AVERAGE(Instances!FI21:Instances!FI21),"median", MEDIAN(Instances!FI21:Instances!FI21),"min", MIN(Instances!FI21:Instances!FI21),"max", MAX(Instances!FI21:Instances!FI21),"diff", MAX(Instances!FI21:Instances!FI21)-MIN(Instances!FI21:Instances!FI21))</f>
        <v>0</v>
      </c>
      <c r="FJ21" s="1" cm="1">
        <f t="array" ref="FJ21">_xlfn.SWITCH($A$2,"average", AVERAGE(Instances!FJ21:Instances!FJ21),"median", MEDIAN(Instances!FJ21:Instances!FJ21),"min", MIN(Instances!FJ21:Instances!FJ21),"max", MAX(Instances!FJ21:Instances!FJ21),"diff", MAX(Instances!FJ21:Instances!FJ21)-MIN(Instances!FJ21:Instances!FJ21))</f>
        <v>0</v>
      </c>
      <c r="FK21" s="1" cm="1">
        <f t="array" ref="FK21">_xlfn.SWITCH($A$2,"average", AVERAGE(Instances!FK21:Instances!FK21),"median", MEDIAN(Instances!FK21:Instances!FK21),"min", MIN(Instances!FK21:Instances!FK21),"max", MAX(Instances!FK21:Instances!FK21),"diff", MAX(Instances!FK21:Instances!FK21)-MIN(Instances!FK21:Instances!FK21))</f>
        <v>0</v>
      </c>
      <c r="FL21" s="1" cm="1">
        <f t="array" ref="FL21">_xlfn.SWITCH($A$2,"average", AVERAGE(Instances!FL21:Instances!FL21),"median", MEDIAN(Instances!FL21:Instances!FL21),"min", MIN(Instances!FL21:Instances!FL21),"max", MAX(Instances!FL21:Instances!FL21),"diff", MAX(Instances!FL21:Instances!FL21)-MIN(Instances!FL21:Instances!FL21))</f>
        <v>0</v>
      </c>
      <c r="FM21" s="1" cm="1">
        <f t="array" ref="FM21">_xlfn.SWITCH($A$2,"average", AVERAGE(Instances!FM21:Instances!FM21),"median", MEDIAN(Instances!FM21:Instances!FM21),"min", MIN(Instances!FM21:Instances!FM21),"max", MAX(Instances!FM21:Instances!FM21),"diff", MAX(Instances!FM21:Instances!FM21)-MIN(Instances!FM21:Instances!FM21))</f>
        <v>0</v>
      </c>
      <c r="FN21" s="1" cm="1">
        <f t="array" ref="FN21">_xlfn.SWITCH($A$2,"average", AVERAGE(Instances!FN21:Instances!FN21),"median", MEDIAN(Instances!FN21:Instances!FN21),"min", MIN(Instances!FN21:Instances!FN21),"max", MAX(Instances!FN21:Instances!FN21),"diff", MAX(Instances!FN21:Instances!FN21)-MIN(Instances!FN21:Instances!FN21))</f>
        <v>0</v>
      </c>
      <c r="FO21" s="1" cm="1">
        <f t="array" ref="FO21">_xlfn.SWITCH($A$2,"average", AVERAGE(Instances!FO21:Instances!FO21),"median", MEDIAN(Instances!FO21:Instances!FO21),"min", MIN(Instances!FO21:Instances!FO21),"max", MAX(Instances!FO21:Instances!FO21),"diff", MAX(Instances!FO21:Instances!FO21)-MIN(Instances!FO21:Instances!FO21))</f>
        <v>0</v>
      </c>
      <c r="FP21" s="1" cm="1">
        <f t="array" ref="FP21">_xlfn.SWITCH($A$2,"average", AVERAGE(Instances!FP21:Instances!FP21),"median", MEDIAN(Instances!FP21:Instances!FP21),"min", MIN(Instances!FP21:Instances!FP21),"max", MAX(Instances!FP21:Instances!FP21),"diff", MAX(Instances!FP21:Instances!FP21)-MIN(Instances!FP21:Instances!FP21))</f>
        <v>0</v>
      </c>
      <c r="FQ21" s="1" cm="1">
        <f t="array" ref="FQ21">_xlfn.SWITCH($A$2,"average", AVERAGE(Instances!FQ21:Instances!FQ21),"median", MEDIAN(Instances!FQ21:Instances!FQ21),"min", MIN(Instances!FQ21:Instances!FQ21),"max", MAX(Instances!FQ21:Instances!FQ21),"diff", MAX(Instances!FQ21:Instances!FQ21)-MIN(Instances!FQ21:Instances!FQ21))</f>
        <v>0</v>
      </c>
      <c r="FR21" s="1" cm="1">
        <f t="array" ref="FR21">_xlfn.SWITCH($A$2,"average", AVERAGE(Instances!FR21:Instances!FR21),"median", MEDIAN(Instances!FR21:Instances!FR21),"min", MIN(Instances!FR21:Instances!FR21),"max", MAX(Instances!FR21:Instances!FR21),"diff", MAX(Instances!FR21:Instances!FR21)-MIN(Instances!FR21:Instances!FR21))</f>
        <v>0</v>
      </c>
      <c r="FS21" s="1" cm="1">
        <f t="array" ref="FS21">_xlfn.SWITCH($A$2,"average", AVERAGE(Instances!FS21:Instances!FS21),"median", MEDIAN(Instances!FS21:Instances!FS21),"min", MIN(Instances!FS21:Instances!FS21),"max", MAX(Instances!FS21:Instances!FS21),"diff", MAX(Instances!FS21:Instances!FS21)-MIN(Instances!FS21:Instances!FS21))</f>
        <v>0</v>
      </c>
      <c r="FT21" s="1" cm="1">
        <f t="array" ref="FT21">_xlfn.SWITCH($A$2,"average", AVERAGE(Instances!FT21:Instances!FT21),"median", MEDIAN(Instances!FT21:Instances!FT21),"min", MIN(Instances!FT21:Instances!FT21),"max", MAX(Instances!FT21:Instances!FT21),"diff", MAX(Instances!FT21:Instances!FT21)-MIN(Instances!FT21:Instances!FT21))</f>
        <v>0</v>
      </c>
      <c r="FU21" s="1" cm="1">
        <f t="array" ref="FU21">_xlfn.SWITCH($A$2,"average", AVERAGE(Instances!FU21:Instances!FU21),"median", MEDIAN(Instances!FU21:Instances!FU21),"min", MIN(Instances!FU21:Instances!FU21),"max", MAX(Instances!FU21:Instances!FU21),"diff", MAX(Instances!FU21:Instances!FU21)-MIN(Instances!FU21:Instances!FU21))</f>
        <v>0</v>
      </c>
      <c r="FV21" s="1"/>
      <c r="FW21" s="1" cm="1">
        <f t="array" ref="FW21">_xlfn.SWITCH($A$2,"average", AVERAGE(Instances!FW21:Instances!FW21),"median", MEDIAN(Instances!FW21:Instances!FW21),"min", MIN(Instances!FW21:Instances!FW21),"max", MAX(Instances!FW21:Instances!FW21),"diff", MAX(Instances!FW21:Instances!FW21)-MIN(Instances!FW21:Instances!FW21))</f>
        <v>0</v>
      </c>
      <c r="FX21" s="1" cm="1">
        <f t="array" ref="FX21">_xlfn.SWITCH($A$2,"average", AVERAGE(Instances!FX21:Instances!FX21),"median", MEDIAN(Instances!FX21:Instances!FX21),"min", MIN(Instances!FX21:Instances!FX21),"max", MAX(Instances!FX21:Instances!FX21),"diff", MAX(Instances!FX21:Instances!FX21)-MIN(Instances!FX21:Instances!FX21))</f>
        <v>0</v>
      </c>
      <c r="FY21" s="1" cm="1">
        <f t="array" ref="FY21">_xlfn.SWITCH($A$2,"average", AVERAGE(Instances!FY21:Instances!FY21),"median", MEDIAN(Instances!FY21:Instances!FY21),"min", MIN(Instances!FY21:Instances!FY21),"max", MAX(Instances!FY21:Instances!FY21),"diff", MAX(Instances!FY21:Instances!FY21)-MIN(Instances!FY21:Instances!FY21))</f>
        <v>0</v>
      </c>
      <c r="FZ21" s="1" cm="1">
        <f t="array" ref="FZ21">_xlfn.SWITCH($A$2,"average", AVERAGE(Instances!FZ21:Instances!FZ21),"median", MEDIAN(Instances!FZ21:Instances!FZ21),"min", MIN(Instances!FZ21:Instances!FZ21),"max", MAX(Instances!FZ21:Instances!FZ21),"diff", MAX(Instances!FZ21:Instances!FZ21)-MIN(Instances!FZ21:Instances!FZ21))</f>
        <v>0</v>
      </c>
      <c r="GA21" s="1" cm="1">
        <f t="array" ref="GA21">_xlfn.SWITCH($A$2,"average", AVERAGE(Instances!GA21:Instances!GA21),"median", MEDIAN(Instances!GA21:Instances!GA21),"min", MIN(Instances!GA21:Instances!GA21),"max", MAX(Instances!GA21:Instances!GA21),"diff", MAX(Instances!GA21:Instances!GA21)-MIN(Instances!GA21:Instances!GA21))</f>
        <v>0</v>
      </c>
      <c r="GB21" s="1" cm="1">
        <f t="array" ref="GB21">_xlfn.SWITCH($A$2,"average", AVERAGE(Instances!GB21:Instances!GB21),"median", MEDIAN(Instances!GB21:Instances!GB21),"min", MIN(Instances!GB21:Instances!GB21),"max", MAX(Instances!GB21:Instances!GB21),"diff", MAX(Instances!GB21:Instances!GB21)-MIN(Instances!GB21:Instances!GB21))</f>
        <v>0</v>
      </c>
      <c r="GC21" s="1" cm="1">
        <f t="array" ref="GC21">_xlfn.SWITCH($A$2,"average", AVERAGE(Instances!GC21:Instances!GC21),"median", MEDIAN(Instances!GC21:Instances!GC21),"min", MIN(Instances!GC21:Instances!GC21),"max", MAX(Instances!GC21:Instances!GC21),"diff", MAX(Instances!GC21:Instances!GC21)-MIN(Instances!GC21:Instances!GC21))</f>
        <v>0</v>
      </c>
      <c r="GD21" s="1" cm="1">
        <f t="array" ref="GD21">_xlfn.SWITCH($A$2,"average", AVERAGE(Instances!GD21:Instances!GD21),"median", MEDIAN(Instances!GD21:Instances!GD21),"min", MIN(Instances!GD21:Instances!GD21),"max", MAX(Instances!GD21:Instances!GD21),"diff", MAX(Instances!GD21:Instances!GD21)-MIN(Instances!GD21:Instances!GD21))</f>
        <v>0</v>
      </c>
      <c r="GE21" s="1" cm="1">
        <f t="array" ref="GE21">_xlfn.SWITCH($A$2,"average", AVERAGE(Instances!GE21:Instances!GE21),"median", MEDIAN(Instances!GE21:Instances!GE21),"min", MIN(Instances!GE21:Instances!GE21),"max", MAX(Instances!GE21:Instances!GE21),"diff", MAX(Instances!GE21:Instances!GE21)-MIN(Instances!GE21:Instances!GE21))</f>
        <v>0</v>
      </c>
      <c r="GF21" s="1" cm="1">
        <f t="array" ref="GF21">_xlfn.SWITCH($A$2,"average", AVERAGE(Instances!GF21:Instances!GF21),"median", MEDIAN(Instances!GF21:Instances!GF21),"min", MIN(Instances!GF21:Instances!GF21),"max", MAX(Instances!GF21:Instances!GF21),"diff", MAX(Instances!GF21:Instances!GF21)-MIN(Instances!GF21:Instances!GF21))</f>
        <v>0</v>
      </c>
      <c r="GG21" s="1" cm="1">
        <f t="array" ref="GG21">_xlfn.SWITCH($A$2,"average", AVERAGE(Instances!GG21:Instances!GG21),"median", MEDIAN(Instances!GG21:Instances!GG21),"min", MIN(Instances!GG21:Instances!GG21),"max", MAX(Instances!GG21:Instances!GG21),"diff", MAX(Instances!GG21:Instances!GG21)-MIN(Instances!GG21:Instances!GG21))</f>
        <v>0</v>
      </c>
      <c r="GH21" s="1" cm="1">
        <f t="array" ref="GH21">_xlfn.SWITCH($A$2,"average", AVERAGE(Instances!GH21:Instances!GH21),"median", MEDIAN(Instances!GH21:Instances!GH21),"min", MIN(Instances!GH21:Instances!GH21),"max", MAX(Instances!GH21:Instances!GH21),"diff", MAX(Instances!GH21:Instances!GH21)-MIN(Instances!GH21:Instances!GH21))</f>
        <v>0</v>
      </c>
      <c r="GI21" s="1" cm="1">
        <f t="array" ref="GI21">_xlfn.SWITCH($A$2,"average", AVERAGE(Instances!GI21:Instances!GI21),"median", MEDIAN(Instances!GI21:Instances!GI21),"min", MIN(Instances!GI21:Instances!GI21),"max", MAX(Instances!GI21:Instances!GI21),"diff", MAX(Instances!GI21:Instances!GI21)-MIN(Instances!GI21:Instances!GI21))</f>
        <v>0</v>
      </c>
      <c r="GJ21" s="1" cm="1">
        <f t="array" ref="GJ21">_xlfn.SWITCH($A$2,"average", AVERAGE(Instances!GJ21:Instances!GJ21),"median", MEDIAN(Instances!GJ21:Instances!GJ21),"min", MIN(Instances!GJ21:Instances!GJ21),"max", MAX(Instances!GJ21:Instances!GJ21),"diff", MAX(Instances!GJ21:Instances!GJ21)-MIN(Instances!GJ21:Instances!GJ21))</f>
        <v>0</v>
      </c>
      <c r="GK21" s="1" cm="1">
        <f t="array" ref="GK21">_xlfn.SWITCH($A$2,"average", AVERAGE(Instances!GK21:Instances!GK21),"median", MEDIAN(Instances!GK21:Instances!GK21),"min", MIN(Instances!GK21:Instances!GK21),"max", MAX(Instances!GK21:Instances!GK21),"diff", MAX(Instances!GK21:Instances!GK21)-MIN(Instances!GK21:Instances!GK21))</f>
        <v>0</v>
      </c>
      <c r="GL21" s="1" cm="1">
        <f t="array" ref="GL21">_xlfn.SWITCH($A$2,"average", AVERAGE(Instances!GL21:Instances!GL21),"median", MEDIAN(Instances!GL21:Instances!GL21),"min", MIN(Instances!GL21:Instances!GL21),"max", MAX(Instances!GL21:Instances!GL21),"diff", MAX(Instances!GL21:Instances!GL21)-MIN(Instances!GL21:Instances!GL21))</f>
        <v>0</v>
      </c>
      <c r="GM21" s="1" cm="1">
        <f t="array" ref="GM21">_xlfn.SWITCH($A$2,"average", AVERAGE(Instances!GM21:Instances!GM21),"median", MEDIAN(Instances!GM21:Instances!GM21),"min", MIN(Instances!GM21:Instances!GM21),"max", MAX(Instances!GM21:Instances!GM21),"diff", MAX(Instances!GM21:Instances!GM21)-MIN(Instances!GM21:Instances!GM21))</f>
        <v>0</v>
      </c>
      <c r="GN21" s="1"/>
      <c r="GO21" s="1" cm="1">
        <f t="array" ref="GO21">_xlfn.SWITCH($A$2,"average", AVERAGE(Instances!GO21:Instances!GO21),"median", MEDIAN(Instances!GO21:Instances!GO21),"min", MIN(Instances!GO21:Instances!GO21),"max", MAX(Instances!GO21:Instances!GO21),"diff", MAX(Instances!GO21:Instances!GO21)-MIN(Instances!GO21:Instances!GO21))</f>
        <v>0</v>
      </c>
      <c r="GP21" s="1" cm="1">
        <f t="array" ref="GP21">_xlfn.SWITCH($A$2,"average", AVERAGE(Instances!GP21:Instances!GP21),"median", MEDIAN(Instances!GP21:Instances!GP21),"min", MIN(Instances!GP21:Instances!GP21),"max", MAX(Instances!GP21:Instances!GP21),"diff", MAX(Instances!GP21:Instances!GP21)-MIN(Instances!GP21:Instances!GP21))</f>
        <v>0</v>
      </c>
      <c r="GQ21" s="1" cm="1">
        <f t="array" ref="GQ21">_xlfn.SWITCH($A$2,"average", AVERAGE(Instances!GQ21:Instances!GQ21),"median", MEDIAN(Instances!GQ21:Instances!GQ21),"min", MIN(Instances!GQ21:Instances!GQ21),"max", MAX(Instances!GQ21:Instances!GQ21),"diff", MAX(Instances!GQ21:Instances!GQ21)-MIN(Instances!GQ21:Instances!GQ21))</f>
        <v>0</v>
      </c>
      <c r="GR21" s="1" cm="1">
        <f t="array" ref="GR21">_xlfn.SWITCH($A$2,"average", AVERAGE(Instances!GR21:Instances!GR21),"median", MEDIAN(Instances!GR21:Instances!GR21),"min", MIN(Instances!GR21:Instances!GR21),"max", MAX(Instances!GR21:Instances!GR21),"diff", MAX(Instances!GR21:Instances!GR21)-MIN(Instances!GR21:Instances!GR21))</f>
        <v>0</v>
      </c>
      <c r="GS21" s="1" cm="1">
        <f t="array" ref="GS21">_xlfn.SWITCH($A$2,"average", AVERAGE(Instances!GS21:Instances!GS21),"median", MEDIAN(Instances!GS21:Instances!GS21),"min", MIN(Instances!GS21:Instances!GS21),"max", MAX(Instances!GS21:Instances!GS21),"diff", MAX(Instances!GS21:Instances!GS21)-MIN(Instances!GS21:Instances!GS21))</f>
        <v>0</v>
      </c>
      <c r="GT21" s="1" cm="1">
        <f t="array" ref="GT21">_xlfn.SWITCH($A$2,"average", AVERAGE(Instances!GT21:Instances!GT21),"median", MEDIAN(Instances!GT21:Instances!GT21),"min", MIN(Instances!GT21:Instances!GT21),"max", MAX(Instances!GT21:Instances!GT21),"diff", MAX(Instances!GT21:Instances!GT21)-MIN(Instances!GT21:Instances!GT21))</f>
        <v>0</v>
      </c>
      <c r="GU21" s="1" cm="1">
        <f t="array" ref="GU21">_xlfn.SWITCH($A$2,"average", AVERAGE(Instances!GU21:Instances!GU21),"median", MEDIAN(Instances!GU21:Instances!GU21),"min", MIN(Instances!GU21:Instances!GU21),"max", MAX(Instances!GU21:Instances!GU21),"diff", MAX(Instances!GU21:Instances!GU21)-MIN(Instances!GU21:Instances!GU21))</f>
        <v>0</v>
      </c>
      <c r="GV21" s="1" cm="1">
        <f t="array" ref="GV21">_xlfn.SWITCH($A$2,"average", AVERAGE(Instances!GV21:Instances!GV21),"median", MEDIAN(Instances!GV21:Instances!GV21),"min", MIN(Instances!GV21:Instances!GV21),"max", MAX(Instances!GV21:Instances!GV21),"diff", MAX(Instances!GV21:Instances!GV21)-MIN(Instances!GV21:Instances!GV21))</f>
        <v>0</v>
      </c>
      <c r="GW21" s="1" cm="1">
        <f t="array" ref="GW21">_xlfn.SWITCH($A$2,"average", AVERAGE(Instances!GW21:Instances!GW21),"median", MEDIAN(Instances!GW21:Instances!GW21),"min", MIN(Instances!GW21:Instances!GW21),"max", MAX(Instances!GW21:Instances!GW21),"diff", MAX(Instances!GW21:Instances!GW21)-MIN(Instances!GW21:Instances!GW21))</f>
        <v>0</v>
      </c>
      <c r="GX21" s="1" cm="1">
        <f t="array" ref="GX21">_xlfn.SWITCH($A$2,"average", AVERAGE(Instances!GX21:Instances!GX21),"median", MEDIAN(Instances!GX21:Instances!GX21),"min", MIN(Instances!GX21:Instances!GX21),"max", MAX(Instances!GX21:Instances!GX21),"diff", MAX(Instances!GX21:Instances!GX21)-MIN(Instances!GX21:Instances!GX21))</f>
        <v>0</v>
      </c>
      <c r="GY21" s="1" cm="1">
        <f t="array" ref="GY21">_xlfn.SWITCH($A$2,"average", AVERAGE(Instances!GY21:Instances!GY21),"median", MEDIAN(Instances!GY21:Instances!GY21),"min", MIN(Instances!GY21:Instances!GY21),"max", MAX(Instances!GY21:Instances!GY21),"diff", MAX(Instances!GY21:Instances!GY21)-MIN(Instances!GY21:Instances!GY21))</f>
        <v>0</v>
      </c>
      <c r="GZ21" s="1" cm="1">
        <f t="array" ref="GZ21">_xlfn.SWITCH($A$2,"average", AVERAGE(Instances!GZ21:Instances!GZ21),"median", MEDIAN(Instances!GZ21:Instances!GZ21),"min", MIN(Instances!GZ21:Instances!GZ21),"max", MAX(Instances!GZ21:Instances!GZ21),"diff", MAX(Instances!GZ21:Instances!GZ21)-MIN(Instances!GZ21:Instances!GZ21))</f>
        <v>0</v>
      </c>
      <c r="HA21" s="1" cm="1">
        <f t="array" ref="HA21">_xlfn.SWITCH($A$2,"average", AVERAGE(Instances!HA21:Instances!HA21),"median", MEDIAN(Instances!HA21:Instances!HA21),"min", MIN(Instances!HA21:Instances!HA21),"max", MAX(Instances!HA21:Instances!HA21),"diff", MAX(Instances!HA21:Instances!HA21)-MIN(Instances!HA21:Instances!HA21))</f>
        <v>0</v>
      </c>
      <c r="HB21" s="1" cm="1">
        <f t="array" ref="HB21">_xlfn.SWITCH($A$2,"average", AVERAGE(Instances!HB21:Instances!HB21),"median", MEDIAN(Instances!HB21:Instances!HB21),"min", MIN(Instances!HB21:Instances!HB21),"max", MAX(Instances!HB21:Instances!HB21),"diff", MAX(Instances!HB21:Instances!HB21)-MIN(Instances!HB21:Instances!HB21))</f>
        <v>0</v>
      </c>
      <c r="HC21" s="1" cm="1">
        <f t="array" ref="HC21">_xlfn.SWITCH($A$2,"average", AVERAGE(Instances!HC21:Instances!HC21),"median", MEDIAN(Instances!HC21:Instances!HC21),"min", MIN(Instances!HC21:Instances!HC21),"max", MAX(Instances!HC21:Instances!HC21),"diff", MAX(Instances!HC21:Instances!HC21)-MIN(Instances!HC21:Instances!HC21))</f>
        <v>0</v>
      </c>
      <c r="HD21" s="1" cm="1">
        <f t="array" ref="HD21">_xlfn.SWITCH($A$2,"average", AVERAGE(Instances!HD21:Instances!HD21),"median", MEDIAN(Instances!HD21:Instances!HD21),"min", MIN(Instances!HD21:Instances!HD21),"max", MAX(Instances!HD21:Instances!HD21),"diff", MAX(Instances!HD21:Instances!HD21)-MIN(Instances!HD21:Instances!HD21))</f>
        <v>0</v>
      </c>
      <c r="HE21" s="1" cm="1">
        <f t="array" ref="HE21">_xlfn.SWITCH($A$2,"average", AVERAGE(Instances!HE21:Instances!HE21),"median", MEDIAN(Instances!HE21:Instances!HE21),"min", MIN(Instances!HE21:Instances!HE21),"max", MAX(Instances!HE21:Instances!HE21),"diff", MAX(Instances!HE21:Instances!HE21)-MIN(Instances!HE21:Instances!HE21))</f>
        <v>0</v>
      </c>
      <c r="HF21" s="1"/>
      <c r="HG21" s="1" cm="1">
        <f t="array" ref="HG21">_xlfn.SWITCH($A$2,"average", AVERAGE(Instances!HG21:Instances!HG21),"median", MEDIAN(Instances!HG21:Instances!HG21),"min", MIN(Instances!HG21:Instances!HG21),"max", MAX(Instances!HG21:Instances!HG21),"diff", MAX(Instances!HG21:Instances!HG21)-MIN(Instances!HG21:Instances!HG21))</f>
        <v>0</v>
      </c>
      <c r="HH21" s="1" cm="1">
        <f t="array" ref="HH21">_xlfn.SWITCH($A$2,"average", AVERAGE(Instances!HH21:Instances!HH21),"median", MEDIAN(Instances!HH21:Instances!HH21),"min", MIN(Instances!HH21:Instances!HH21),"max", MAX(Instances!HH21:Instances!HH21),"diff", MAX(Instances!HH21:Instances!HH21)-MIN(Instances!HH21:Instances!HH21))</f>
        <v>0</v>
      </c>
      <c r="HI21" s="1" cm="1">
        <f t="array" ref="HI21">_xlfn.SWITCH($A$2,"average", AVERAGE(Instances!HI21:Instances!HI21),"median", MEDIAN(Instances!HI21:Instances!HI21),"min", MIN(Instances!HI21:Instances!HI21),"max", MAX(Instances!HI21:Instances!HI21),"diff", MAX(Instances!HI21:Instances!HI21)-MIN(Instances!HI21:Instances!HI21))</f>
        <v>0</v>
      </c>
      <c r="HJ21" s="1" cm="1">
        <f t="array" ref="HJ21">_xlfn.SWITCH($A$2,"average", AVERAGE(Instances!HJ21:Instances!HJ21),"median", MEDIAN(Instances!HJ21:Instances!HJ21),"min", MIN(Instances!HJ21:Instances!HJ21),"max", MAX(Instances!HJ21:Instances!HJ21),"diff", MAX(Instances!HJ21:Instances!HJ21)-MIN(Instances!HJ21:Instances!HJ21))</f>
        <v>0</v>
      </c>
      <c r="HK21" s="1" cm="1">
        <f t="array" ref="HK21">_xlfn.SWITCH($A$2,"average", AVERAGE(Instances!HK21:Instances!HK21),"median", MEDIAN(Instances!HK21:Instances!HK21),"min", MIN(Instances!HK21:Instances!HK21),"max", MAX(Instances!HK21:Instances!HK21),"diff", MAX(Instances!HK21:Instances!HK21)-MIN(Instances!HK21:Instances!HK21))</f>
        <v>0</v>
      </c>
      <c r="HL21" s="1" cm="1">
        <f t="array" ref="HL21">_xlfn.SWITCH($A$2,"average", AVERAGE(Instances!HL21:Instances!HL21),"median", MEDIAN(Instances!HL21:Instances!HL21),"min", MIN(Instances!HL21:Instances!HL21),"max", MAX(Instances!HL21:Instances!HL21),"diff", MAX(Instances!HL21:Instances!HL21)-MIN(Instances!HL21:Instances!HL21))</f>
        <v>0</v>
      </c>
      <c r="HM21" s="1" cm="1">
        <f t="array" ref="HM21">_xlfn.SWITCH($A$2,"average", AVERAGE(Instances!HM21:Instances!HM21),"median", MEDIAN(Instances!HM21:Instances!HM21),"min", MIN(Instances!HM21:Instances!HM21),"max", MAX(Instances!HM21:Instances!HM21),"diff", MAX(Instances!HM21:Instances!HM21)-MIN(Instances!HM21:Instances!HM21))</f>
        <v>0</v>
      </c>
      <c r="HN21" s="1" cm="1">
        <f t="array" ref="HN21">_xlfn.SWITCH($A$2,"average", AVERAGE(Instances!HN21:Instances!HN21),"median", MEDIAN(Instances!HN21:Instances!HN21),"min", MIN(Instances!HN21:Instances!HN21),"max", MAX(Instances!HN21:Instances!HN21),"diff", MAX(Instances!HN21:Instances!HN21)-MIN(Instances!HN21:Instances!HN21))</f>
        <v>0</v>
      </c>
      <c r="HO21" s="1" cm="1">
        <f t="array" ref="HO21">_xlfn.SWITCH($A$2,"average", AVERAGE(Instances!HO21:Instances!HO21),"median", MEDIAN(Instances!HO21:Instances!HO21),"min", MIN(Instances!HO21:Instances!HO21),"max", MAX(Instances!HO21:Instances!HO21),"diff", MAX(Instances!HO21:Instances!HO21)-MIN(Instances!HO21:Instances!HO21))</f>
        <v>0</v>
      </c>
      <c r="HP21" s="1" cm="1">
        <f t="array" ref="HP21">_xlfn.SWITCH($A$2,"average", AVERAGE(Instances!HP21:Instances!HP21),"median", MEDIAN(Instances!HP21:Instances!HP21),"min", MIN(Instances!HP21:Instances!HP21),"max", MAX(Instances!HP21:Instances!HP21),"diff", MAX(Instances!HP21:Instances!HP21)-MIN(Instances!HP21:Instances!HP21))</f>
        <v>0</v>
      </c>
      <c r="HQ21" s="1" cm="1">
        <f t="array" ref="HQ21">_xlfn.SWITCH($A$2,"average", AVERAGE(Instances!HQ21:Instances!HQ21),"median", MEDIAN(Instances!HQ21:Instances!HQ21),"min", MIN(Instances!HQ21:Instances!HQ21),"max", MAX(Instances!HQ21:Instances!HQ21),"diff", MAX(Instances!HQ21:Instances!HQ21)-MIN(Instances!HQ21:Instances!HQ21))</f>
        <v>0</v>
      </c>
      <c r="HR21" s="1" cm="1">
        <f t="array" ref="HR21">_xlfn.SWITCH($A$2,"average", AVERAGE(Instances!HR21:Instances!HR21),"median", MEDIAN(Instances!HR21:Instances!HR21),"min", MIN(Instances!HR21:Instances!HR21),"max", MAX(Instances!HR21:Instances!HR21),"diff", MAX(Instances!HR21:Instances!HR21)-MIN(Instances!HR21:Instances!HR21))</f>
        <v>0</v>
      </c>
      <c r="HS21" s="1" cm="1">
        <f t="array" ref="HS21">_xlfn.SWITCH($A$2,"average", AVERAGE(Instances!HS21:Instances!HS21),"median", MEDIAN(Instances!HS21:Instances!HS21),"min", MIN(Instances!HS21:Instances!HS21),"max", MAX(Instances!HS21:Instances!HS21),"diff", MAX(Instances!HS21:Instances!HS21)-MIN(Instances!HS21:Instances!HS21))</f>
        <v>0</v>
      </c>
      <c r="HT21" s="1" cm="1">
        <f t="array" ref="HT21">_xlfn.SWITCH($A$2,"average", AVERAGE(Instances!HT21:Instances!HT21),"median", MEDIAN(Instances!HT21:Instances!HT21),"min", MIN(Instances!HT21:Instances!HT21),"max", MAX(Instances!HT21:Instances!HT21),"diff", MAX(Instances!HT21:Instances!HT21)-MIN(Instances!HT21:Instances!HT21))</f>
        <v>0</v>
      </c>
      <c r="HU21" s="1" cm="1">
        <f t="array" ref="HU21">_xlfn.SWITCH($A$2,"average", AVERAGE(Instances!HU21:Instances!HU21),"median", MEDIAN(Instances!HU21:Instances!HU21),"min", MIN(Instances!HU21:Instances!HU21),"max", MAX(Instances!HU21:Instances!HU21),"diff", MAX(Instances!HU21:Instances!HU21)-MIN(Instances!HU21:Instances!HU21))</f>
        <v>0</v>
      </c>
      <c r="HV21" s="1" cm="1">
        <f t="array" ref="HV21">_xlfn.SWITCH($A$2,"average", AVERAGE(Instances!HV21:Instances!HV21),"median", MEDIAN(Instances!HV21:Instances!HV21),"min", MIN(Instances!HV21:Instances!HV21),"max", MAX(Instances!HV21:Instances!HV21),"diff", MAX(Instances!HV21:Instances!HV21)-MIN(Instances!HV21:Instances!HV21))</f>
        <v>0</v>
      </c>
      <c r="HW21" s="1" cm="1">
        <f t="array" ref="HW21">_xlfn.SWITCH($A$2,"average", AVERAGE(Instances!HW21:Instances!HW21),"median", MEDIAN(Instances!HW21:Instances!HW21),"min", MIN(Instances!HW21:Instances!HW21),"max", MAX(Instances!HW21:Instances!HW21),"diff", MAX(Instances!HW21:Instances!HW21)-MIN(Instances!HW21:Instances!HW21))</f>
        <v>0</v>
      </c>
      <c r="HX21" s="1"/>
      <c r="HY21" s="1" cm="1">
        <f t="array" ref="HY21">_xlfn.SWITCH($A$2,"average", AVERAGE(Instances!HY21:Instances!HY21),"median", MEDIAN(Instances!HY21:Instances!HY21),"min", MIN(Instances!HY21:Instances!HY21),"max", MAX(Instances!HY21:Instances!HY21),"diff", MAX(Instances!HY21:Instances!HY21)-MIN(Instances!HY21:Instances!HY21))</f>
        <v>0</v>
      </c>
      <c r="HZ21" s="1" cm="1">
        <f t="array" ref="HZ21">_xlfn.SWITCH($A$2,"average", AVERAGE(Instances!HZ21:Instances!HZ21),"median", MEDIAN(Instances!HZ21:Instances!HZ21),"min", MIN(Instances!HZ21:Instances!HZ21),"max", MAX(Instances!HZ21:Instances!HZ21),"diff", MAX(Instances!HZ21:Instances!HZ21)-MIN(Instances!HZ21:Instances!HZ21))</f>
        <v>0</v>
      </c>
      <c r="IA21" s="1" cm="1">
        <f t="array" ref="IA21">_xlfn.SWITCH($A$2,"average", AVERAGE(Instances!IA21:Instances!IA21),"median", MEDIAN(Instances!IA21:Instances!IA21),"min", MIN(Instances!IA21:Instances!IA21),"max", MAX(Instances!IA21:Instances!IA21),"diff", MAX(Instances!IA21:Instances!IA21)-MIN(Instances!IA21:Instances!IA21))</f>
        <v>0</v>
      </c>
      <c r="IB21" s="1" cm="1">
        <f t="array" ref="IB21">_xlfn.SWITCH($A$2,"average", AVERAGE(Instances!IB21:Instances!IB21),"median", MEDIAN(Instances!IB21:Instances!IB21),"min", MIN(Instances!IB21:Instances!IB21),"max", MAX(Instances!IB21:Instances!IB21),"diff", MAX(Instances!IB21:Instances!IB21)-MIN(Instances!IB21:Instances!IB21))</f>
        <v>0</v>
      </c>
      <c r="IC21" s="1" cm="1">
        <f t="array" ref="IC21">_xlfn.SWITCH($A$2,"average", AVERAGE(Instances!IC21:Instances!IC21),"median", MEDIAN(Instances!IC21:Instances!IC21),"min", MIN(Instances!IC21:Instances!IC21),"max", MAX(Instances!IC21:Instances!IC21),"diff", MAX(Instances!IC21:Instances!IC21)-MIN(Instances!IC21:Instances!IC21))</f>
        <v>0</v>
      </c>
      <c r="ID21" s="1" cm="1">
        <f t="array" ref="ID21">_xlfn.SWITCH($A$2,"average", AVERAGE(Instances!ID21:Instances!ID21),"median", MEDIAN(Instances!ID21:Instances!ID21),"min", MIN(Instances!ID21:Instances!ID21),"max", MAX(Instances!ID21:Instances!ID21),"diff", MAX(Instances!ID21:Instances!ID21)-MIN(Instances!ID21:Instances!ID21))</f>
        <v>0</v>
      </c>
      <c r="IE21" s="1" cm="1">
        <f t="array" ref="IE21">_xlfn.SWITCH($A$2,"average", AVERAGE(Instances!IE21:Instances!IE21),"median", MEDIAN(Instances!IE21:Instances!IE21),"min", MIN(Instances!IE21:Instances!IE21),"max", MAX(Instances!IE21:Instances!IE21),"diff", MAX(Instances!IE21:Instances!IE21)-MIN(Instances!IE21:Instances!IE21))</f>
        <v>0</v>
      </c>
      <c r="IF21" s="1" cm="1">
        <f t="array" ref="IF21">_xlfn.SWITCH($A$2,"average", AVERAGE(Instances!IF21:Instances!IF21),"median", MEDIAN(Instances!IF21:Instances!IF21),"min", MIN(Instances!IF21:Instances!IF21),"max", MAX(Instances!IF21:Instances!IF21),"diff", MAX(Instances!IF21:Instances!IF21)-MIN(Instances!IF21:Instances!IF21))</f>
        <v>0</v>
      </c>
      <c r="IG21" s="1" cm="1">
        <f t="array" ref="IG21">_xlfn.SWITCH($A$2,"average", AVERAGE(Instances!IG21:Instances!IG21),"median", MEDIAN(Instances!IG21:Instances!IG21),"min", MIN(Instances!IG21:Instances!IG21),"max", MAX(Instances!IG21:Instances!IG21),"diff", MAX(Instances!IG21:Instances!IG21)-MIN(Instances!IG21:Instances!IG21))</f>
        <v>0</v>
      </c>
      <c r="IH21" s="1" cm="1">
        <f t="array" ref="IH21">_xlfn.SWITCH($A$2,"average", AVERAGE(Instances!IH21:Instances!IH21),"median", MEDIAN(Instances!IH21:Instances!IH21),"min", MIN(Instances!IH21:Instances!IH21),"max", MAX(Instances!IH21:Instances!IH21),"diff", MAX(Instances!IH21:Instances!IH21)-MIN(Instances!IH21:Instances!IH21))</f>
        <v>0</v>
      </c>
      <c r="II21" s="1" cm="1">
        <f t="array" ref="II21">_xlfn.SWITCH($A$2,"average", AVERAGE(Instances!II21:Instances!II21),"median", MEDIAN(Instances!II21:Instances!II21),"min", MIN(Instances!II21:Instances!II21),"max", MAX(Instances!II21:Instances!II21),"diff", MAX(Instances!II21:Instances!II21)-MIN(Instances!II21:Instances!II21))</f>
        <v>0</v>
      </c>
      <c r="IJ21" s="1" cm="1">
        <f t="array" ref="IJ21">_xlfn.SWITCH($A$2,"average", AVERAGE(Instances!IJ21:Instances!IJ21),"median", MEDIAN(Instances!IJ21:Instances!IJ21),"min", MIN(Instances!IJ21:Instances!IJ21),"max", MAX(Instances!IJ21:Instances!IJ21),"diff", MAX(Instances!IJ21:Instances!IJ21)-MIN(Instances!IJ21:Instances!IJ21))</f>
        <v>0</v>
      </c>
      <c r="IK21" s="1" cm="1">
        <f t="array" ref="IK21">_xlfn.SWITCH($A$2,"average", AVERAGE(Instances!IK21:Instances!IK21),"median", MEDIAN(Instances!IK21:Instances!IK21),"min", MIN(Instances!IK21:Instances!IK21),"max", MAX(Instances!IK21:Instances!IK21),"diff", MAX(Instances!IK21:Instances!IK21)-MIN(Instances!IK21:Instances!IK21))</f>
        <v>0</v>
      </c>
      <c r="IL21" s="1" cm="1">
        <f t="array" ref="IL21">_xlfn.SWITCH($A$2,"average", AVERAGE(Instances!IL21:Instances!IL21),"median", MEDIAN(Instances!IL21:Instances!IL21),"min", MIN(Instances!IL21:Instances!IL21),"max", MAX(Instances!IL21:Instances!IL21),"diff", MAX(Instances!IL21:Instances!IL21)-MIN(Instances!IL21:Instances!IL21))</f>
        <v>0</v>
      </c>
      <c r="IM21" s="1" cm="1">
        <f t="array" ref="IM21">_xlfn.SWITCH($A$2,"average", AVERAGE(Instances!IM21:Instances!IM21),"median", MEDIAN(Instances!IM21:Instances!IM21),"min", MIN(Instances!IM21:Instances!IM21),"max", MAX(Instances!IM21:Instances!IM21),"diff", MAX(Instances!IM21:Instances!IM21)-MIN(Instances!IM21:Instances!IM21))</f>
        <v>0</v>
      </c>
      <c r="IN21" s="1" cm="1">
        <f t="array" ref="IN21">_xlfn.SWITCH($A$2,"average", AVERAGE(Instances!IN21:Instances!IN21),"median", MEDIAN(Instances!IN21:Instances!IN21),"min", MIN(Instances!IN21:Instances!IN21),"max", MAX(Instances!IN21:Instances!IN21),"diff", MAX(Instances!IN21:Instances!IN21)-MIN(Instances!IN21:Instances!IN21))</f>
        <v>0</v>
      </c>
      <c r="IO21" s="1" cm="1">
        <f t="array" ref="IO21">_xlfn.SWITCH($A$2,"average", AVERAGE(Instances!IO21:Instances!IO21),"median", MEDIAN(Instances!IO21:Instances!IO21),"min", MIN(Instances!IO21:Instances!IO21),"max", MAX(Instances!IO21:Instances!IO21),"diff", MAX(Instances!IO21:Instances!IO21)-MIN(Instances!IO21:Instances!IO21))</f>
        <v>0</v>
      </c>
      <c r="IP21" s="1"/>
      <c r="IQ21" s="1" cm="1">
        <f t="array" ref="IQ21">_xlfn.SWITCH($A$2,"average", AVERAGE(Instances!IQ21:Instances!IQ21),"median", MEDIAN(Instances!IQ21:Instances!IQ21),"min", MIN(Instances!IQ21:Instances!IQ21),"max", MAX(Instances!IQ21:Instances!IQ21),"diff", MAX(Instances!IQ21:Instances!IQ21)-MIN(Instances!IQ21:Instances!IQ21))</f>
        <v>0</v>
      </c>
      <c r="IR21" s="1" cm="1">
        <f t="array" ref="IR21">_xlfn.SWITCH($A$2,"average", AVERAGE(Instances!IR21:Instances!IR21),"median", MEDIAN(Instances!IR21:Instances!IR21),"min", MIN(Instances!IR21:Instances!IR21),"max", MAX(Instances!IR21:Instances!IR21),"diff", MAX(Instances!IR21:Instances!IR21)-MIN(Instances!IR21:Instances!IR21))</f>
        <v>0</v>
      </c>
      <c r="IS21" s="1" cm="1">
        <f t="array" ref="IS21">_xlfn.SWITCH($A$2,"average", AVERAGE(Instances!IS21:Instances!IS21),"median", MEDIAN(Instances!IS21:Instances!IS21),"min", MIN(Instances!IS21:Instances!IS21),"max", MAX(Instances!IS21:Instances!IS21),"diff", MAX(Instances!IS21:Instances!IS21)-MIN(Instances!IS21:Instances!IS21))</f>
        <v>0</v>
      </c>
      <c r="IT21" s="1" cm="1">
        <f t="array" ref="IT21">_xlfn.SWITCH($A$2,"average", AVERAGE(Instances!IT21:Instances!IT21),"median", MEDIAN(Instances!IT21:Instances!IT21),"min", MIN(Instances!IT21:Instances!IT21),"max", MAX(Instances!IT21:Instances!IT21),"diff", MAX(Instances!IT21:Instances!IT21)-MIN(Instances!IT21:Instances!IT21))</f>
        <v>0</v>
      </c>
      <c r="IU21" s="1" cm="1">
        <f t="array" ref="IU21">_xlfn.SWITCH($A$2,"average", AVERAGE(Instances!IU21:Instances!IU21),"median", MEDIAN(Instances!IU21:Instances!IU21),"min", MIN(Instances!IU21:Instances!IU21),"max", MAX(Instances!IU21:Instances!IU21),"diff", MAX(Instances!IU21:Instances!IU21)-MIN(Instances!IU21:Instances!IU21))</f>
        <v>0</v>
      </c>
      <c r="IV21" s="1" cm="1">
        <f t="array" ref="IV21">_xlfn.SWITCH($A$2,"average", AVERAGE(Instances!IV21:Instances!IV21),"median", MEDIAN(Instances!IV21:Instances!IV21),"min", MIN(Instances!IV21:Instances!IV21),"max", MAX(Instances!IV21:Instances!IV21),"diff", MAX(Instances!IV21:Instances!IV21)-MIN(Instances!IV21:Instances!IV21))</f>
        <v>0</v>
      </c>
      <c r="IW21" s="1" cm="1">
        <f t="array" ref="IW21">_xlfn.SWITCH($A$2,"average", AVERAGE(Instances!IW21:Instances!IW21),"median", MEDIAN(Instances!IW21:Instances!IW21),"min", MIN(Instances!IW21:Instances!IW21),"max", MAX(Instances!IW21:Instances!IW21),"diff", MAX(Instances!IW21:Instances!IW21)-MIN(Instances!IW21:Instances!IW21))</f>
        <v>0</v>
      </c>
      <c r="IX21" s="1" cm="1">
        <f t="array" ref="IX21">_xlfn.SWITCH($A$2,"average", AVERAGE(Instances!IX21:Instances!IX21),"median", MEDIAN(Instances!IX21:Instances!IX21),"min", MIN(Instances!IX21:Instances!IX21),"max", MAX(Instances!IX21:Instances!IX21),"diff", MAX(Instances!IX21:Instances!IX21)-MIN(Instances!IX21:Instances!IX21))</f>
        <v>0</v>
      </c>
      <c r="IY21" s="1" cm="1">
        <f t="array" ref="IY21">_xlfn.SWITCH($A$2,"average", AVERAGE(Instances!IY21:Instances!IY21),"median", MEDIAN(Instances!IY21:Instances!IY21),"min", MIN(Instances!IY21:Instances!IY21),"max", MAX(Instances!IY21:Instances!IY21),"diff", MAX(Instances!IY21:Instances!IY21)-MIN(Instances!IY21:Instances!IY21))</f>
        <v>0</v>
      </c>
      <c r="IZ21" s="1" cm="1">
        <f t="array" ref="IZ21">_xlfn.SWITCH($A$2,"average", AVERAGE(Instances!IZ21:Instances!IZ21),"median", MEDIAN(Instances!IZ21:Instances!IZ21),"min", MIN(Instances!IZ21:Instances!IZ21),"max", MAX(Instances!IZ21:Instances!IZ21),"diff", MAX(Instances!IZ21:Instances!IZ21)-MIN(Instances!IZ21:Instances!IZ21))</f>
        <v>0</v>
      </c>
      <c r="JA21" s="1" cm="1">
        <f t="array" ref="JA21">_xlfn.SWITCH($A$2,"average", AVERAGE(Instances!JA21:Instances!JA21),"median", MEDIAN(Instances!JA21:Instances!JA21),"min", MIN(Instances!JA21:Instances!JA21),"max", MAX(Instances!JA21:Instances!JA21),"diff", MAX(Instances!JA21:Instances!JA21)-MIN(Instances!JA21:Instances!JA21))</f>
        <v>0</v>
      </c>
      <c r="JB21" s="1" cm="1">
        <f t="array" ref="JB21">_xlfn.SWITCH($A$2,"average", AVERAGE(Instances!JB21:Instances!JB21),"median", MEDIAN(Instances!JB21:Instances!JB21),"min", MIN(Instances!JB21:Instances!JB21),"max", MAX(Instances!JB21:Instances!JB21),"diff", MAX(Instances!JB21:Instances!JB21)-MIN(Instances!JB21:Instances!JB21))</f>
        <v>0</v>
      </c>
      <c r="JC21" s="1" cm="1">
        <f t="array" ref="JC21">_xlfn.SWITCH($A$2,"average", AVERAGE(Instances!JC21:Instances!JC21),"median", MEDIAN(Instances!JC21:Instances!JC21),"min", MIN(Instances!JC21:Instances!JC21),"max", MAX(Instances!JC21:Instances!JC21),"diff", MAX(Instances!JC21:Instances!JC21)-MIN(Instances!JC21:Instances!JC21))</f>
        <v>0</v>
      </c>
      <c r="JD21" s="1" cm="1">
        <f t="array" ref="JD21">_xlfn.SWITCH($A$2,"average", AVERAGE(Instances!JD21:Instances!JD21),"median", MEDIAN(Instances!JD21:Instances!JD21),"min", MIN(Instances!JD21:Instances!JD21),"max", MAX(Instances!JD21:Instances!JD21),"diff", MAX(Instances!JD21:Instances!JD21)-MIN(Instances!JD21:Instances!JD21))</f>
        <v>0</v>
      </c>
      <c r="JE21" s="1" cm="1">
        <f t="array" ref="JE21">_xlfn.SWITCH($A$2,"average", AVERAGE(Instances!JE21:Instances!JE21),"median", MEDIAN(Instances!JE21:Instances!JE21),"min", MIN(Instances!JE21:Instances!JE21),"max", MAX(Instances!JE21:Instances!JE21),"diff", MAX(Instances!JE21:Instances!JE21)-MIN(Instances!JE21:Instances!JE21))</f>
        <v>0</v>
      </c>
      <c r="JF21" s="1" cm="1">
        <f t="array" ref="JF21">_xlfn.SWITCH($A$2,"average", AVERAGE(Instances!JF21:Instances!JF21),"median", MEDIAN(Instances!JF21:Instances!JF21),"min", MIN(Instances!JF21:Instances!JF21),"max", MAX(Instances!JF21:Instances!JF21),"diff", MAX(Instances!JF21:Instances!JF21)-MIN(Instances!JF21:Instances!JF21))</f>
        <v>0</v>
      </c>
      <c r="JG21" s="1" cm="1">
        <f t="array" ref="JG21">_xlfn.SWITCH($A$2,"average", AVERAGE(Instances!JG21:Instances!JG21),"median", MEDIAN(Instances!JG21:Instances!JG21),"min", MIN(Instances!JG21:Instances!JG21),"max", MAX(Instances!JG21:Instances!JG21),"diff", MAX(Instances!JG21:Instances!JG21)-MIN(Instances!JG21:Instances!JG21))</f>
        <v>0</v>
      </c>
      <c r="JH21" s="1"/>
      <c r="JI21" s="1" cm="1">
        <f t="array" ref="JI21">_xlfn.SWITCH($A$2,"average", AVERAGE(Instances!JI21:Instances!JI21),"median", MEDIAN(Instances!JI21:Instances!JI21),"min", MIN(Instances!JI21:Instances!JI21),"max", MAX(Instances!JI21:Instances!JI21),"diff", MAX(Instances!JI21:Instances!JI21)-MIN(Instances!JI21:Instances!JI21))</f>
        <v>0</v>
      </c>
      <c r="JJ21" s="1" cm="1">
        <f t="array" ref="JJ21">_xlfn.SWITCH($A$2,"average", AVERAGE(Instances!JJ21:Instances!JJ21),"median", MEDIAN(Instances!JJ21:Instances!JJ21),"min", MIN(Instances!JJ21:Instances!JJ21),"max", MAX(Instances!JJ21:Instances!JJ21),"diff", MAX(Instances!JJ21:Instances!JJ21)-MIN(Instances!JJ21:Instances!JJ21))</f>
        <v>0</v>
      </c>
      <c r="JK21" s="1" cm="1">
        <f t="array" ref="JK21">_xlfn.SWITCH($A$2,"average", AVERAGE(Instances!JK21:Instances!JK21),"median", MEDIAN(Instances!JK21:Instances!JK21),"min", MIN(Instances!JK21:Instances!JK21),"max", MAX(Instances!JK21:Instances!JK21),"diff", MAX(Instances!JK21:Instances!JK21)-MIN(Instances!JK21:Instances!JK21))</f>
        <v>0</v>
      </c>
      <c r="JL21" s="1" cm="1">
        <f t="array" ref="JL21">_xlfn.SWITCH($A$2,"average", AVERAGE(Instances!JL21:Instances!JL21),"median", MEDIAN(Instances!JL21:Instances!JL21),"min", MIN(Instances!JL21:Instances!JL21),"max", MAX(Instances!JL21:Instances!JL21),"diff", MAX(Instances!JL21:Instances!JL21)-MIN(Instances!JL21:Instances!JL21))</f>
        <v>0</v>
      </c>
      <c r="JM21" s="1" cm="1">
        <f t="array" ref="JM21">_xlfn.SWITCH($A$2,"average", AVERAGE(Instances!JM21:Instances!JM21),"median", MEDIAN(Instances!JM21:Instances!JM21),"min", MIN(Instances!JM21:Instances!JM21),"max", MAX(Instances!JM21:Instances!JM21),"diff", MAX(Instances!JM21:Instances!JM21)-MIN(Instances!JM21:Instances!JM21))</f>
        <v>0</v>
      </c>
      <c r="JN21" s="1" cm="1">
        <f t="array" ref="JN21">_xlfn.SWITCH($A$2,"average", AVERAGE(Instances!JN21:Instances!JN21),"median", MEDIAN(Instances!JN21:Instances!JN21),"min", MIN(Instances!JN21:Instances!JN21),"max", MAX(Instances!JN21:Instances!JN21),"diff", MAX(Instances!JN21:Instances!JN21)-MIN(Instances!JN21:Instances!JN21))</f>
        <v>0</v>
      </c>
      <c r="JO21" s="1" cm="1">
        <f t="array" ref="JO21">_xlfn.SWITCH($A$2,"average", AVERAGE(Instances!JO21:Instances!JO21),"median", MEDIAN(Instances!JO21:Instances!JO21),"min", MIN(Instances!JO21:Instances!JO21),"max", MAX(Instances!JO21:Instances!JO21),"diff", MAX(Instances!JO21:Instances!JO21)-MIN(Instances!JO21:Instances!JO21))</f>
        <v>0</v>
      </c>
      <c r="JP21" s="1" cm="1">
        <f t="array" ref="JP21">_xlfn.SWITCH($A$2,"average", AVERAGE(Instances!JP21:Instances!JP21),"median", MEDIAN(Instances!JP21:Instances!JP21),"min", MIN(Instances!JP21:Instances!JP21),"max", MAX(Instances!JP21:Instances!JP21),"diff", MAX(Instances!JP21:Instances!JP21)-MIN(Instances!JP21:Instances!JP21))</f>
        <v>0</v>
      </c>
      <c r="JQ21" s="1" cm="1">
        <f t="array" ref="JQ21">_xlfn.SWITCH($A$2,"average", AVERAGE(Instances!JQ21:Instances!JQ21),"median", MEDIAN(Instances!JQ21:Instances!JQ21),"min", MIN(Instances!JQ21:Instances!JQ21),"max", MAX(Instances!JQ21:Instances!JQ21),"diff", MAX(Instances!JQ21:Instances!JQ21)-MIN(Instances!JQ21:Instances!JQ21))</f>
        <v>0</v>
      </c>
      <c r="JR21" s="1" cm="1">
        <f t="array" ref="JR21">_xlfn.SWITCH($A$2,"average", AVERAGE(Instances!JR21:Instances!JR21),"median", MEDIAN(Instances!JR21:Instances!JR21),"min", MIN(Instances!JR21:Instances!JR21),"max", MAX(Instances!JR21:Instances!JR21),"diff", MAX(Instances!JR21:Instances!JR21)-MIN(Instances!JR21:Instances!JR21))</f>
        <v>0</v>
      </c>
      <c r="JS21" s="1" cm="1">
        <f t="array" ref="JS21">_xlfn.SWITCH($A$2,"average", AVERAGE(Instances!JS21:Instances!JS21),"median", MEDIAN(Instances!JS21:Instances!JS21),"min", MIN(Instances!JS21:Instances!JS21),"max", MAX(Instances!JS21:Instances!JS21),"diff", MAX(Instances!JS21:Instances!JS21)-MIN(Instances!JS21:Instances!JS21))</f>
        <v>0</v>
      </c>
      <c r="JT21" s="1" cm="1">
        <f t="array" ref="JT21">_xlfn.SWITCH($A$2,"average", AVERAGE(Instances!JT21:Instances!JT21),"median", MEDIAN(Instances!JT21:Instances!JT21),"min", MIN(Instances!JT21:Instances!JT21),"max", MAX(Instances!JT21:Instances!JT21),"diff", MAX(Instances!JT21:Instances!JT21)-MIN(Instances!JT21:Instances!JT21))</f>
        <v>0</v>
      </c>
      <c r="JU21" s="1" cm="1">
        <f t="array" ref="JU21">_xlfn.SWITCH($A$2,"average", AVERAGE(Instances!JU21:Instances!JU21),"median", MEDIAN(Instances!JU21:Instances!JU21),"min", MIN(Instances!JU21:Instances!JU21),"max", MAX(Instances!JU21:Instances!JU21),"diff", MAX(Instances!JU21:Instances!JU21)-MIN(Instances!JU21:Instances!JU21))</f>
        <v>0</v>
      </c>
      <c r="JV21" s="1" cm="1">
        <f t="array" ref="JV21">_xlfn.SWITCH($A$2,"average", AVERAGE(Instances!JV21:Instances!JV21),"median", MEDIAN(Instances!JV21:Instances!JV21),"min", MIN(Instances!JV21:Instances!JV21),"max", MAX(Instances!JV21:Instances!JV21),"diff", MAX(Instances!JV21:Instances!JV21)-MIN(Instances!JV21:Instances!JV21))</f>
        <v>0</v>
      </c>
      <c r="JW21" s="1" cm="1">
        <f t="array" ref="JW21">_xlfn.SWITCH($A$2,"average", AVERAGE(Instances!JW21:Instances!JW21),"median", MEDIAN(Instances!JW21:Instances!JW21),"min", MIN(Instances!JW21:Instances!JW21),"max", MAX(Instances!JW21:Instances!JW21),"diff", MAX(Instances!JW21:Instances!JW21)-MIN(Instances!JW21:Instances!JW21))</f>
        <v>0</v>
      </c>
      <c r="JX21" s="1" cm="1">
        <f t="array" ref="JX21">_xlfn.SWITCH($A$2,"average", AVERAGE(Instances!JX21:Instances!JX21),"median", MEDIAN(Instances!JX21:Instances!JX21),"min", MIN(Instances!JX21:Instances!JX21),"max", MAX(Instances!JX21:Instances!JX21),"diff", MAX(Instances!JX21:Instances!JX21)-MIN(Instances!JX21:Instances!JX21))</f>
        <v>0</v>
      </c>
      <c r="JY21" s="1" cm="1">
        <f t="array" ref="JY21">_xlfn.SWITCH($A$2,"average", AVERAGE(Instances!JY21:Instances!JY21),"median", MEDIAN(Instances!JY21:Instances!JY21),"min", MIN(Instances!JY21:Instances!JY21),"max", MAX(Instances!JY21:Instances!JY21),"diff", MAX(Instances!JY21:Instances!JY21)-MIN(Instances!JY21:Instances!JY21))</f>
        <v>0</v>
      </c>
      <c r="JZ21" s="1"/>
      <c r="KA21" s="1" cm="1">
        <f t="array" ref="KA21">_xlfn.SWITCH($A$2,"average", AVERAGE(Instances!KA21:Instances!KA21),"median", MEDIAN(Instances!KA21:Instances!KA21),"min", MIN(Instances!KA21:Instances!KA21),"max", MAX(Instances!KA21:Instances!KA21),"diff", MAX(Instances!KA21:Instances!KA21)-MIN(Instances!KA21:Instances!KA21))</f>
        <v>0</v>
      </c>
      <c r="KB21" s="1" cm="1">
        <f t="array" ref="KB21">_xlfn.SWITCH($A$2,"average", AVERAGE(Instances!KB21:Instances!KB21),"median", MEDIAN(Instances!KB21:Instances!KB21),"min", MIN(Instances!KB21:Instances!KB21),"max", MAX(Instances!KB21:Instances!KB21),"diff", MAX(Instances!KB21:Instances!KB21)-MIN(Instances!KB21:Instances!KB21))</f>
        <v>0</v>
      </c>
      <c r="KC21" s="1" cm="1">
        <f t="array" ref="KC21">_xlfn.SWITCH($A$2,"average", AVERAGE(Instances!KC21:Instances!KC21),"median", MEDIAN(Instances!KC21:Instances!KC21),"min", MIN(Instances!KC21:Instances!KC21),"max", MAX(Instances!KC21:Instances!KC21),"diff", MAX(Instances!KC21:Instances!KC21)-MIN(Instances!KC21:Instances!KC21))</f>
        <v>0</v>
      </c>
      <c r="KD21" s="1" cm="1">
        <f t="array" ref="KD21">_xlfn.SWITCH($A$2,"average", AVERAGE(Instances!KD21:Instances!KD21),"median", MEDIAN(Instances!KD21:Instances!KD21),"min", MIN(Instances!KD21:Instances!KD21),"max", MAX(Instances!KD21:Instances!KD21),"diff", MAX(Instances!KD21:Instances!KD21)-MIN(Instances!KD21:Instances!KD21))</f>
        <v>0</v>
      </c>
      <c r="KE21" s="1" cm="1">
        <f t="array" ref="KE21">_xlfn.SWITCH($A$2,"average", AVERAGE(Instances!KE21:Instances!KE21),"median", MEDIAN(Instances!KE21:Instances!KE21),"min", MIN(Instances!KE21:Instances!KE21),"max", MAX(Instances!KE21:Instances!KE21),"diff", MAX(Instances!KE21:Instances!KE21)-MIN(Instances!KE21:Instances!KE21))</f>
        <v>0</v>
      </c>
      <c r="KF21" s="1" cm="1">
        <f t="array" ref="KF21">_xlfn.SWITCH($A$2,"average", AVERAGE(Instances!KF21:Instances!KF21),"median", MEDIAN(Instances!KF21:Instances!KF21),"min", MIN(Instances!KF21:Instances!KF21),"max", MAX(Instances!KF21:Instances!KF21),"diff", MAX(Instances!KF21:Instances!KF21)-MIN(Instances!KF21:Instances!KF21))</f>
        <v>0</v>
      </c>
      <c r="KG21" s="1" cm="1">
        <f t="array" ref="KG21">_xlfn.SWITCH($A$2,"average", AVERAGE(Instances!KG21:Instances!KG21),"median", MEDIAN(Instances!KG21:Instances!KG21),"min", MIN(Instances!KG21:Instances!KG21),"max", MAX(Instances!KG21:Instances!KG21),"diff", MAX(Instances!KG21:Instances!KG21)-MIN(Instances!KG21:Instances!KG21))</f>
        <v>0</v>
      </c>
      <c r="KH21" s="1" cm="1">
        <f t="array" ref="KH21">_xlfn.SWITCH($A$2,"average", AVERAGE(Instances!KH21:Instances!KH21),"median", MEDIAN(Instances!KH21:Instances!KH21),"min", MIN(Instances!KH21:Instances!KH21),"max", MAX(Instances!KH21:Instances!KH21),"diff", MAX(Instances!KH21:Instances!KH21)-MIN(Instances!KH21:Instances!KH21))</f>
        <v>0</v>
      </c>
      <c r="KI21" s="1" cm="1">
        <f t="array" ref="KI21">_xlfn.SWITCH($A$2,"average", AVERAGE(Instances!KI21:Instances!KI21),"median", MEDIAN(Instances!KI21:Instances!KI21),"min", MIN(Instances!KI21:Instances!KI21),"max", MAX(Instances!KI21:Instances!KI21),"diff", MAX(Instances!KI21:Instances!KI21)-MIN(Instances!KI21:Instances!KI21))</f>
        <v>0</v>
      </c>
      <c r="KJ21" s="1" cm="1">
        <f t="array" ref="KJ21">_xlfn.SWITCH($A$2,"average", AVERAGE(Instances!KJ21:Instances!KJ21),"median", MEDIAN(Instances!KJ21:Instances!KJ21),"min", MIN(Instances!KJ21:Instances!KJ21),"max", MAX(Instances!KJ21:Instances!KJ21),"diff", MAX(Instances!KJ21:Instances!KJ21)-MIN(Instances!KJ21:Instances!KJ21))</f>
        <v>0</v>
      </c>
      <c r="KK21" s="1" cm="1">
        <f t="array" ref="KK21">_xlfn.SWITCH($A$2,"average", AVERAGE(Instances!KK21:Instances!KK21),"median", MEDIAN(Instances!KK21:Instances!KK21),"min", MIN(Instances!KK21:Instances!KK21),"max", MAX(Instances!KK21:Instances!KK21),"diff", MAX(Instances!KK21:Instances!KK21)-MIN(Instances!KK21:Instances!KK21))</f>
        <v>0</v>
      </c>
      <c r="KL21" s="1" cm="1">
        <f t="array" ref="KL21">_xlfn.SWITCH($A$2,"average", AVERAGE(Instances!KL21:Instances!KL21),"median", MEDIAN(Instances!KL21:Instances!KL21),"min", MIN(Instances!KL21:Instances!KL21),"max", MAX(Instances!KL21:Instances!KL21),"diff", MAX(Instances!KL21:Instances!KL21)-MIN(Instances!KL21:Instances!KL21))</f>
        <v>0</v>
      </c>
      <c r="KM21" s="1" cm="1">
        <f t="array" ref="KM21">_xlfn.SWITCH($A$2,"average", AVERAGE(Instances!KM21:Instances!KM21),"median", MEDIAN(Instances!KM21:Instances!KM21),"min", MIN(Instances!KM21:Instances!KM21),"max", MAX(Instances!KM21:Instances!KM21),"diff", MAX(Instances!KM21:Instances!KM21)-MIN(Instances!KM21:Instances!KM21))</f>
        <v>0</v>
      </c>
      <c r="KN21" s="1" cm="1">
        <f t="array" ref="KN21">_xlfn.SWITCH($A$2,"average", AVERAGE(Instances!KN21:Instances!KN21),"median", MEDIAN(Instances!KN21:Instances!KN21),"min", MIN(Instances!KN21:Instances!KN21),"max", MAX(Instances!KN21:Instances!KN21),"diff", MAX(Instances!KN21:Instances!KN21)-MIN(Instances!KN21:Instances!KN21))</f>
        <v>0</v>
      </c>
      <c r="KO21" s="1" cm="1">
        <f t="array" ref="KO21">_xlfn.SWITCH($A$2,"average", AVERAGE(Instances!KO21:Instances!KO21),"median", MEDIAN(Instances!KO21:Instances!KO21),"min", MIN(Instances!KO21:Instances!KO21),"max", MAX(Instances!KO21:Instances!KO21),"diff", MAX(Instances!KO21:Instances!KO21)-MIN(Instances!KO21:Instances!KO21))</f>
        <v>0</v>
      </c>
      <c r="KP21" s="1" cm="1">
        <f t="array" ref="KP21">_xlfn.SWITCH($A$2,"average", AVERAGE(Instances!KP21:Instances!KP21),"median", MEDIAN(Instances!KP21:Instances!KP21),"min", MIN(Instances!KP21:Instances!KP21),"max", MAX(Instances!KP21:Instances!KP21),"diff", MAX(Instances!KP21:Instances!KP21)-MIN(Instances!KP21:Instances!KP21))</f>
        <v>0</v>
      </c>
      <c r="KQ21" s="1" cm="1">
        <f t="array" ref="KQ21">_xlfn.SWITCH($A$2,"average", AVERAGE(Instances!KQ21:Instances!KQ21),"median", MEDIAN(Instances!KQ21:Instances!KQ21),"min", MIN(Instances!KQ21:Instances!KQ21),"max", MAX(Instances!KQ21:Instances!KQ21),"diff", MAX(Instances!KQ21:Instances!KQ21)-MIN(Instances!KQ21:Instances!KQ21))</f>
        <v>0</v>
      </c>
      <c r="KR21" s="1"/>
      <c r="KS21" s="1" cm="1">
        <f t="array" ref="KS21">_xlfn.SWITCH($A$2,"average", AVERAGE(Instances!KS21:Instances!KS21),"median", MEDIAN(Instances!KS21:Instances!KS21),"min", MIN(Instances!KS21:Instances!KS21),"max", MAX(Instances!KS21:Instances!KS21),"diff", MAX(Instances!KS21:Instances!KS21)-MIN(Instances!KS21:Instances!KS21))</f>
        <v>0</v>
      </c>
      <c r="KT21" s="1" cm="1">
        <f t="array" ref="KT21">_xlfn.SWITCH($A$2,"average", AVERAGE(Instances!KT21:Instances!KT21),"median", MEDIAN(Instances!KT21:Instances!KT21),"min", MIN(Instances!KT21:Instances!KT21),"max", MAX(Instances!KT21:Instances!KT21),"diff", MAX(Instances!KT21:Instances!KT21)-MIN(Instances!KT21:Instances!KT21))</f>
        <v>0</v>
      </c>
      <c r="KU21" s="1" cm="1">
        <f t="array" ref="KU21">_xlfn.SWITCH($A$2,"average", AVERAGE(Instances!KU21:Instances!KU21),"median", MEDIAN(Instances!KU21:Instances!KU21),"min", MIN(Instances!KU21:Instances!KU21),"max", MAX(Instances!KU21:Instances!KU21),"diff", MAX(Instances!KU21:Instances!KU21)-MIN(Instances!KU21:Instances!KU21))</f>
        <v>0</v>
      </c>
      <c r="KV21" s="1" cm="1">
        <f t="array" ref="KV21">_xlfn.SWITCH($A$2,"average", AVERAGE(Instances!KV21:Instances!KV21),"median", MEDIAN(Instances!KV21:Instances!KV21),"min", MIN(Instances!KV21:Instances!KV21),"max", MAX(Instances!KV21:Instances!KV21),"diff", MAX(Instances!KV21:Instances!KV21)-MIN(Instances!KV21:Instances!KV21))</f>
        <v>0</v>
      </c>
      <c r="KW21" s="1" cm="1">
        <f t="array" ref="KW21">_xlfn.SWITCH($A$2,"average", AVERAGE(Instances!KW21:Instances!KW21),"median", MEDIAN(Instances!KW21:Instances!KW21),"min", MIN(Instances!KW21:Instances!KW21),"max", MAX(Instances!KW21:Instances!KW21),"diff", MAX(Instances!KW21:Instances!KW21)-MIN(Instances!KW21:Instances!KW21))</f>
        <v>0</v>
      </c>
      <c r="KX21" s="1" cm="1">
        <f t="array" ref="KX21">_xlfn.SWITCH($A$2,"average", AVERAGE(Instances!KX21:Instances!KX21),"median", MEDIAN(Instances!KX21:Instances!KX21),"min", MIN(Instances!KX21:Instances!KX21),"max", MAX(Instances!KX21:Instances!KX21),"diff", MAX(Instances!KX21:Instances!KX21)-MIN(Instances!KX21:Instances!KX21))</f>
        <v>0</v>
      </c>
      <c r="KY21" s="1" cm="1">
        <f t="array" ref="KY21">_xlfn.SWITCH($A$2,"average", AVERAGE(Instances!KY21:Instances!KY21),"median", MEDIAN(Instances!KY21:Instances!KY21),"min", MIN(Instances!KY21:Instances!KY21),"max", MAX(Instances!KY21:Instances!KY21),"diff", MAX(Instances!KY21:Instances!KY21)-MIN(Instances!KY21:Instances!KY21))</f>
        <v>0</v>
      </c>
      <c r="KZ21" s="1" cm="1">
        <f t="array" ref="KZ21">_xlfn.SWITCH($A$2,"average", AVERAGE(Instances!KZ21:Instances!KZ21),"median", MEDIAN(Instances!KZ21:Instances!KZ21),"min", MIN(Instances!KZ21:Instances!KZ21),"max", MAX(Instances!KZ21:Instances!KZ21),"diff", MAX(Instances!KZ21:Instances!KZ21)-MIN(Instances!KZ21:Instances!KZ21))</f>
        <v>0</v>
      </c>
      <c r="LA21" s="1" cm="1">
        <f t="array" ref="LA21">_xlfn.SWITCH($A$2,"average", AVERAGE(Instances!LA21:Instances!LA21),"median", MEDIAN(Instances!LA21:Instances!LA21),"min", MIN(Instances!LA21:Instances!LA21),"max", MAX(Instances!LA21:Instances!LA21),"diff", MAX(Instances!LA21:Instances!LA21)-MIN(Instances!LA21:Instances!LA21))</f>
        <v>0</v>
      </c>
      <c r="LB21" s="1" cm="1">
        <f t="array" ref="LB21">_xlfn.SWITCH($A$2,"average", AVERAGE(Instances!LB21:Instances!LB21),"median", MEDIAN(Instances!LB21:Instances!LB21),"min", MIN(Instances!LB21:Instances!LB21),"max", MAX(Instances!LB21:Instances!LB21),"diff", MAX(Instances!LB21:Instances!LB21)-MIN(Instances!LB21:Instances!LB21))</f>
        <v>0</v>
      </c>
      <c r="LC21" s="1" cm="1">
        <f t="array" ref="LC21">_xlfn.SWITCH($A$2,"average", AVERAGE(Instances!LC21:Instances!LC21),"median", MEDIAN(Instances!LC21:Instances!LC21),"min", MIN(Instances!LC21:Instances!LC21),"max", MAX(Instances!LC21:Instances!LC21),"diff", MAX(Instances!LC21:Instances!LC21)-MIN(Instances!LC21:Instances!LC21))</f>
        <v>0</v>
      </c>
      <c r="LD21" s="1" cm="1">
        <f t="array" ref="LD21">_xlfn.SWITCH($A$2,"average", AVERAGE(Instances!LD21:Instances!LD21),"median", MEDIAN(Instances!LD21:Instances!LD21),"min", MIN(Instances!LD21:Instances!LD21),"max", MAX(Instances!LD21:Instances!LD21),"diff", MAX(Instances!LD21:Instances!LD21)-MIN(Instances!LD21:Instances!LD21))</f>
        <v>0</v>
      </c>
      <c r="LE21" s="1" cm="1">
        <f t="array" ref="LE21">_xlfn.SWITCH($A$2,"average", AVERAGE(Instances!LE21:Instances!LE21),"median", MEDIAN(Instances!LE21:Instances!LE21),"min", MIN(Instances!LE21:Instances!LE21),"max", MAX(Instances!LE21:Instances!LE21),"diff", MAX(Instances!LE21:Instances!LE21)-MIN(Instances!LE21:Instances!LE21))</f>
        <v>0</v>
      </c>
      <c r="LF21" s="1" cm="1">
        <f t="array" ref="LF21">_xlfn.SWITCH($A$2,"average", AVERAGE(Instances!LF21:Instances!LF21),"median", MEDIAN(Instances!LF21:Instances!LF21),"min", MIN(Instances!LF21:Instances!LF21),"max", MAX(Instances!LF21:Instances!LF21),"diff", MAX(Instances!LF21:Instances!LF21)-MIN(Instances!LF21:Instances!LF21))</f>
        <v>0</v>
      </c>
      <c r="LG21" s="1" cm="1">
        <f t="array" ref="LG21">_xlfn.SWITCH($A$2,"average", AVERAGE(Instances!LG21:Instances!LG21),"median", MEDIAN(Instances!LG21:Instances!LG21),"min", MIN(Instances!LG21:Instances!LG21),"max", MAX(Instances!LG21:Instances!LG21),"diff", MAX(Instances!LG21:Instances!LG21)-MIN(Instances!LG21:Instances!LG21))</f>
        <v>0</v>
      </c>
      <c r="LH21" s="1" cm="1">
        <f t="array" ref="LH21">_xlfn.SWITCH($A$2,"average", AVERAGE(Instances!LH21:Instances!LH21),"median", MEDIAN(Instances!LH21:Instances!LH21),"min", MIN(Instances!LH21:Instances!LH21),"max", MAX(Instances!LH21:Instances!LH21),"diff", MAX(Instances!LH21:Instances!LH21)-MIN(Instances!LH21:Instances!LH21))</f>
        <v>0</v>
      </c>
      <c r="LI21" s="1" cm="1">
        <f t="array" ref="LI21">_xlfn.SWITCH($A$2,"average", AVERAGE(Instances!LI21:Instances!LI21),"median", MEDIAN(Instances!LI21:Instances!LI21),"min", MIN(Instances!LI21:Instances!LI21),"max", MAX(Instances!LI21:Instances!LI21),"diff", MAX(Instances!LI21:Instances!LI21)-MIN(Instances!LI21:Instances!LI21))</f>
        <v>0</v>
      </c>
      <c r="LJ21" s="1"/>
      <c r="LK21" s="1" cm="1">
        <f t="array" ref="LK21">_xlfn.SWITCH($A$2,"average", AVERAGE(Instances!LK21:Instances!LK21),"median", MEDIAN(Instances!LK21:Instances!LK21),"min", MIN(Instances!LK21:Instances!LK21),"max", MAX(Instances!LK21:Instances!LK21),"diff", MAX(Instances!LK21:Instances!LK21)-MIN(Instances!LK21:Instances!LK21))</f>
        <v>0</v>
      </c>
      <c r="LL21" s="1" cm="1">
        <f t="array" ref="LL21">_xlfn.SWITCH($A$2,"average", AVERAGE(Instances!LL21:Instances!LL21),"median", MEDIAN(Instances!LL21:Instances!LL21),"min", MIN(Instances!LL21:Instances!LL21),"max", MAX(Instances!LL21:Instances!LL21),"diff", MAX(Instances!LL21:Instances!LL21)-MIN(Instances!LL21:Instances!LL21))</f>
        <v>0</v>
      </c>
      <c r="LM21" s="1" cm="1">
        <f t="array" ref="LM21">_xlfn.SWITCH($A$2,"average", AVERAGE(Instances!LM21:Instances!LM21),"median", MEDIAN(Instances!LM21:Instances!LM21),"min", MIN(Instances!LM21:Instances!LM21),"max", MAX(Instances!LM21:Instances!LM21),"diff", MAX(Instances!LM21:Instances!LM21)-MIN(Instances!LM21:Instances!LM21))</f>
        <v>0</v>
      </c>
      <c r="LN21" s="1" cm="1">
        <f t="array" ref="LN21">_xlfn.SWITCH($A$2,"average", AVERAGE(Instances!LN21:Instances!LN21),"median", MEDIAN(Instances!LN21:Instances!LN21),"min", MIN(Instances!LN21:Instances!LN21),"max", MAX(Instances!LN21:Instances!LN21),"diff", MAX(Instances!LN21:Instances!LN21)-MIN(Instances!LN21:Instances!LN21))</f>
        <v>0</v>
      </c>
      <c r="LO21" s="1" cm="1">
        <f t="array" ref="LO21">_xlfn.SWITCH($A$2,"average", AVERAGE(Instances!LO21:Instances!LO21),"median", MEDIAN(Instances!LO21:Instances!LO21),"min", MIN(Instances!LO21:Instances!LO21),"max", MAX(Instances!LO21:Instances!LO21),"diff", MAX(Instances!LO21:Instances!LO21)-MIN(Instances!LO21:Instances!LO21))</f>
        <v>0</v>
      </c>
      <c r="LP21" s="1" cm="1">
        <f t="array" ref="LP21">_xlfn.SWITCH($A$2,"average", AVERAGE(Instances!LP21:Instances!LP21),"median", MEDIAN(Instances!LP21:Instances!LP21),"min", MIN(Instances!LP21:Instances!LP21),"max", MAX(Instances!LP21:Instances!LP21),"diff", MAX(Instances!LP21:Instances!LP21)-MIN(Instances!LP21:Instances!LP21))</f>
        <v>0</v>
      </c>
      <c r="LQ21" s="1" cm="1">
        <f t="array" ref="LQ21">_xlfn.SWITCH($A$2,"average", AVERAGE(Instances!LQ21:Instances!LQ21),"median", MEDIAN(Instances!LQ21:Instances!LQ21),"min", MIN(Instances!LQ21:Instances!LQ21),"max", MAX(Instances!LQ21:Instances!LQ21),"diff", MAX(Instances!LQ21:Instances!LQ21)-MIN(Instances!LQ21:Instances!LQ21))</f>
        <v>0</v>
      </c>
      <c r="LR21" s="1" cm="1">
        <f t="array" ref="LR21">_xlfn.SWITCH($A$2,"average", AVERAGE(Instances!LR21:Instances!LR21),"median", MEDIAN(Instances!LR21:Instances!LR21),"min", MIN(Instances!LR21:Instances!LR21),"max", MAX(Instances!LR21:Instances!LR21),"diff", MAX(Instances!LR21:Instances!LR21)-MIN(Instances!LR21:Instances!LR21))</f>
        <v>0</v>
      </c>
      <c r="LS21" s="1" cm="1">
        <f t="array" ref="LS21">_xlfn.SWITCH($A$2,"average", AVERAGE(Instances!LS21:Instances!LS21),"median", MEDIAN(Instances!LS21:Instances!LS21),"min", MIN(Instances!LS21:Instances!LS21),"max", MAX(Instances!LS21:Instances!LS21),"diff", MAX(Instances!LS21:Instances!LS21)-MIN(Instances!LS21:Instances!LS21))</f>
        <v>0</v>
      </c>
      <c r="LT21" s="1" cm="1">
        <f t="array" ref="LT21">_xlfn.SWITCH($A$2,"average", AVERAGE(Instances!LT21:Instances!LT21),"median", MEDIAN(Instances!LT21:Instances!LT21),"min", MIN(Instances!LT21:Instances!LT21),"max", MAX(Instances!LT21:Instances!LT21),"diff", MAX(Instances!LT21:Instances!LT21)-MIN(Instances!LT21:Instances!LT21))</f>
        <v>0</v>
      </c>
      <c r="LU21" s="1" cm="1">
        <f t="array" ref="LU21">_xlfn.SWITCH($A$2,"average", AVERAGE(Instances!LU21:Instances!LU21),"median", MEDIAN(Instances!LU21:Instances!LU21),"min", MIN(Instances!LU21:Instances!LU21),"max", MAX(Instances!LU21:Instances!LU21),"diff", MAX(Instances!LU21:Instances!LU21)-MIN(Instances!LU21:Instances!LU21))</f>
        <v>0</v>
      </c>
      <c r="LV21" s="1" cm="1">
        <f t="array" ref="LV21">_xlfn.SWITCH($A$2,"average", AVERAGE(Instances!LV21:Instances!LV21),"median", MEDIAN(Instances!LV21:Instances!LV21),"min", MIN(Instances!LV21:Instances!LV21),"max", MAX(Instances!LV21:Instances!LV21),"diff", MAX(Instances!LV21:Instances!LV21)-MIN(Instances!LV21:Instances!LV21))</f>
        <v>0</v>
      </c>
      <c r="LW21" s="1" cm="1">
        <f t="array" ref="LW21">_xlfn.SWITCH($A$2,"average", AVERAGE(Instances!LW21:Instances!LW21),"median", MEDIAN(Instances!LW21:Instances!LW21),"min", MIN(Instances!LW21:Instances!LW21),"max", MAX(Instances!LW21:Instances!LW21),"diff", MAX(Instances!LW21:Instances!LW21)-MIN(Instances!LW21:Instances!LW21))</f>
        <v>0</v>
      </c>
      <c r="LX21" s="1" cm="1">
        <f t="array" ref="LX21">_xlfn.SWITCH($A$2,"average", AVERAGE(Instances!LX21:Instances!LX21),"median", MEDIAN(Instances!LX21:Instances!LX21),"min", MIN(Instances!LX21:Instances!LX21),"max", MAX(Instances!LX21:Instances!LX21),"diff", MAX(Instances!LX21:Instances!LX21)-MIN(Instances!LX21:Instances!LX21))</f>
        <v>0</v>
      </c>
      <c r="LY21" s="1" cm="1">
        <f t="array" ref="LY21">_xlfn.SWITCH($A$2,"average", AVERAGE(Instances!LY21:Instances!LY21),"median", MEDIAN(Instances!LY21:Instances!LY21),"min", MIN(Instances!LY21:Instances!LY21),"max", MAX(Instances!LY21:Instances!LY21),"diff", MAX(Instances!LY21:Instances!LY21)-MIN(Instances!LY21:Instances!LY21))</f>
        <v>0</v>
      </c>
      <c r="LZ21" s="1" cm="1">
        <f t="array" ref="LZ21">_xlfn.SWITCH($A$2,"average", AVERAGE(Instances!LZ21:Instances!LZ21),"median", MEDIAN(Instances!LZ21:Instances!LZ21),"min", MIN(Instances!LZ21:Instances!LZ21),"max", MAX(Instances!LZ21:Instances!LZ21),"diff", MAX(Instances!LZ21:Instances!LZ21)-MIN(Instances!LZ21:Instances!LZ21))</f>
        <v>0</v>
      </c>
      <c r="MA21" s="1" cm="1">
        <f t="array" ref="MA21">_xlfn.SWITCH($A$2,"average", AVERAGE(Instances!MA21:Instances!MA21),"median", MEDIAN(Instances!MA21:Instances!MA21),"min", MIN(Instances!MA21:Instances!MA21),"max", MAX(Instances!MA21:Instances!MA21),"diff", MAX(Instances!MA21:Instances!MA21)-MIN(Instances!MA21:Instances!MA21))</f>
        <v>0</v>
      </c>
      <c r="MB21" s="1"/>
      <c r="MC21" s="1" cm="1">
        <f t="array" ref="MC21">_xlfn.SWITCH($A$2,"average", AVERAGE(Instances!MC21:Instances!MC21),"median", MEDIAN(Instances!MC21:Instances!MC21),"min", MIN(Instances!MC21:Instances!MC21),"max", MAX(Instances!MC21:Instances!MC21),"diff", MAX(Instances!MC21:Instances!MC21)-MIN(Instances!MC21:Instances!MC21))</f>
        <v>0</v>
      </c>
      <c r="MD21" s="1" cm="1">
        <f t="array" ref="MD21">_xlfn.SWITCH($A$2,"average", AVERAGE(Instances!MD21:Instances!MD21),"median", MEDIAN(Instances!MD21:Instances!MD21),"min", MIN(Instances!MD21:Instances!MD21),"max", MAX(Instances!MD21:Instances!MD21),"diff", MAX(Instances!MD21:Instances!MD21)-MIN(Instances!MD21:Instances!MD21))</f>
        <v>0</v>
      </c>
      <c r="ME21" s="1" cm="1">
        <f t="array" ref="ME21">_xlfn.SWITCH($A$2,"average", AVERAGE(Instances!ME21:Instances!ME21),"median", MEDIAN(Instances!ME21:Instances!ME21),"min", MIN(Instances!ME21:Instances!ME21),"max", MAX(Instances!ME21:Instances!ME21),"diff", MAX(Instances!ME21:Instances!ME21)-MIN(Instances!ME21:Instances!ME21))</f>
        <v>0</v>
      </c>
      <c r="MF21" s="1" cm="1">
        <f t="array" ref="MF21">_xlfn.SWITCH($A$2,"average", AVERAGE(Instances!MF21:Instances!MF21),"median", MEDIAN(Instances!MF21:Instances!MF21),"min", MIN(Instances!MF21:Instances!MF21),"max", MAX(Instances!MF21:Instances!MF21),"diff", MAX(Instances!MF21:Instances!MF21)-MIN(Instances!MF21:Instances!MF21))</f>
        <v>0</v>
      </c>
      <c r="MG21" s="1" cm="1">
        <f t="array" ref="MG21">_xlfn.SWITCH($A$2,"average", AVERAGE(Instances!MG21:Instances!MG21),"median", MEDIAN(Instances!MG21:Instances!MG21),"min", MIN(Instances!MG21:Instances!MG21),"max", MAX(Instances!MG21:Instances!MG21),"diff", MAX(Instances!MG21:Instances!MG21)-MIN(Instances!MG21:Instances!MG21))</f>
        <v>0</v>
      </c>
      <c r="MH21" s="1" cm="1">
        <f t="array" ref="MH21">_xlfn.SWITCH($A$2,"average", AVERAGE(Instances!MH21:Instances!MH21),"median", MEDIAN(Instances!MH21:Instances!MH21),"min", MIN(Instances!MH21:Instances!MH21),"max", MAX(Instances!MH21:Instances!MH21),"diff", MAX(Instances!MH21:Instances!MH21)-MIN(Instances!MH21:Instances!MH21))</f>
        <v>0</v>
      </c>
      <c r="MI21" s="1" cm="1">
        <f t="array" ref="MI21">_xlfn.SWITCH($A$2,"average", AVERAGE(Instances!MI21:Instances!MI21),"median", MEDIAN(Instances!MI21:Instances!MI21),"min", MIN(Instances!MI21:Instances!MI21),"max", MAX(Instances!MI21:Instances!MI21),"diff", MAX(Instances!MI21:Instances!MI21)-MIN(Instances!MI21:Instances!MI21))</f>
        <v>0</v>
      </c>
      <c r="MJ21" s="1" cm="1">
        <f t="array" ref="MJ21">_xlfn.SWITCH($A$2,"average", AVERAGE(Instances!MJ21:Instances!MJ21),"median", MEDIAN(Instances!MJ21:Instances!MJ21),"min", MIN(Instances!MJ21:Instances!MJ21),"max", MAX(Instances!MJ21:Instances!MJ21),"diff", MAX(Instances!MJ21:Instances!MJ21)-MIN(Instances!MJ21:Instances!MJ21))</f>
        <v>0</v>
      </c>
      <c r="MK21" s="1" cm="1">
        <f t="array" ref="MK21">_xlfn.SWITCH($A$2,"average", AVERAGE(Instances!MK21:Instances!MK21),"median", MEDIAN(Instances!MK21:Instances!MK21),"min", MIN(Instances!MK21:Instances!MK21),"max", MAX(Instances!MK21:Instances!MK21),"diff", MAX(Instances!MK21:Instances!MK21)-MIN(Instances!MK21:Instances!MK21))</f>
        <v>0</v>
      </c>
      <c r="ML21" s="1" cm="1">
        <f t="array" ref="ML21">_xlfn.SWITCH($A$2,"average", AVERAGE(Instances!ML21:Instances!ML21),"median", MEDIAN(Instances!ML21:Instances!ML21),"min", MIN(Instances!ML21:Instances!ML21),"max", MAX(Instances!ML21:Instances!ML21),"diff", MAX(Instances!ML21:Instances!ML21)-MIN(Instances!ML21:Instances!ML21))</f>
        <v>0</v>
      </c>
      <c r="MM21" s="1" cm="1">
        <f t="array" ref="MM21">_xlfn.SWITCH($A$2,"average", AVERAGE(Instances!MM21:Instances!MM21),"median", MEDIAN(Instances!MM21:Instances!MM21),"min", MIN(Instances!MM21:Instances!MM21),"max", MAX(Instances!MM21:Instances!MM21),"diff", MAX(Instances!MM21:Instances!MM21)-MIN(Instances!MM21:Instances!MM21))</f>
        <v>0</v>
      </c>
      <c r="MN21" s="1" cm="1">
        <f t="array" ref="MN21">_xlfn.SWITCH($A$2,"average", AVERAGE(Instances!MN21:Instances!MN21),"median", MEDIAN(Instances!MN21:Instances!MN21),"min", MIN(Instances!MN21:Instances!MN21),"max", MAX(Instances!MN21:Instances!MN21),"diff", MAX(Instances!MN21:Instances!MN21)-MIN(Instances!MN21:Instances!MN21))</f>
        <v>0</v>
      </c>
      <c r="MO21" s="1" cm="1">
        <f t="array" ref="MO21">_xlfn.SWITCH($A$2,"average", AVERAGE(Instances!MO21:Instances!MO21),"median", MEDIAN(Instances!MO21:Instances!MO21),"min", MIN(Instances!MO21:Instances!MO21),"max", MAX(Instances!MO21:Instances!MO21),"diff", MAX(Instances!MO21:Instances!MO21)-MIN(Instances!MO21:Instances!MO21))</f>
        <v>0</v>
      </c>
      <c r="MP21" s="1" cm="1">
        <f t="array" ref="MP21">_xlfn.SWITCH($A$2,"average", AVERAGE(Instances!MP21:Instances!MP21),"median", MEDIAN(Instances!MP21:Instances!MP21),"min", MIN(Instances!MP21:Instances!MP21),"max", MAX(Instances!MP21:Instances!MP21),"diff", MAX(Instances!MP21:Instances!MP21)-MIN(Instances!MP21:Instances!MP21))</f>
        <v>0</v>
      </c>
      <c r="MQ21" s="1" cm="1">
        <f t="array" ref="MQ21">_xlfn.SWITCH($A$2,"average", AVERAGE(Instances!MQ21:Instances!MQ21),"median", MEDIAN(Instances!MQ21:Instances!MQ21),"min", MIN(Instances!MQ21:Instances!MQ21),"max", MAX(Instances!MQ21:Instances!MQ21),"diff", MAX(Instances!MQ21:Instances!MQ21)-MIN(Instances!MQ21:Instances!MQ21))</f>
        <v>0</v>
      </c>
      <c r="MR21" s="1" cm="1">
        <f t="array" ref="MR21">_xlfn.SWITCH($A$2,"average", AVERAGE(Instances!MR21:Instances!MR21),"median", MEDIAN(Instances!MR21:Instances!MR21),"min", MIN(Instances!MR21:Instances!MR21),"max", MAX(Instances!MR21:Instances!MR21),"diff", MAX(Instances!MR21:Instances!MR21)-MIN(Instances!MR21:Instances!MR21))</f>
        <v>0</v>
      </c>
      <c r="MS21" s="1" cm="1">
        <f t="array" ref="MS21">_xlfn.SWITCH($A$2,"average", AVERAGE(Instances!MS21:Instances!MS21),"median", MEDIAN(Instances!MS21:Instances!MS21),"min", MIN(Instances!MS21:Instances!MS21),"max", MAX(Instances!MS21:Instances!MS21),"diff", MAX(Instances!MS21:Instances!MS21)-MIN(Instances!MS21:Instances!MS21))</f>
        <v>0</v>
      </c>
      <c r="MT21" s="1"/>
      <c r="MU21" s="1" cm="1">
        <f t="array" ref="MU21">_xlfn.SWITCH($A$2,"average", AVERAGE(Instances!MU21:Instances!MU21),"median", MEDIAN(Instances!MU21:Instances!MU21),"min", MIN(Instances!MU21:Instances!MU21),"max", MAX(Instances!MU21:Instances!MU21),"diff", MAX(Instances!MU21:Instances!MU21)-MIN(Instances!MU21:Instances!MU21))</f>
        <v>0</v>
      </c>
      <c r="MV21" s="1" cm="1">
        <f t="array" ref="MV21">_xlfn.SWITCH($A$2,"average", AVERAGE(Instances!MV21:Instances!MV21),"median", MEDIAN(Instances!MV21:Instances!MV21),"min", MIN(Instances!MV21:Instances!MV21),"max", MAX(Instances!MV21:Instances!MV21),"diff", MAX(Instances!MV21:Instances!MV21)-MIN(Instances!MV21:Instances!MV21))</f>
        <v>0</v>
      </c>
      <c r="MW21" s="1" cm="1">
        <f t="array" ref="MW21">_xlfn.SWITCH($A$2,"average", AVERAGE(Instances!MW21:Instances!MW21),"median", MEDIAN(Instances!MW21:Instances!MW21),"min", MIN(Instances!MW21:Instances!MW21),"max", MAX(Instances!MW21:Instances!MW21),"diff", MAX(Instances!MW21:Instances!MW21)-MIN(Instances!MW21:Instances!MW21))</f>
        <v>0</v>
      </c>
      <c r="MX21" s="1" cm="1">
        <f t="array" ref="MX21">_xlfn.SWITCH($A$2,"average", AVERAGE(Instances!MX21:Instances!MX21),"median", MEDIAN(Instances!MX21:Instances!MX21),"min", MIN(Instances!MX21:Instances!MX21),"max", MAX(Instances!MX21:Instances!MX21),"diff", MAX(Instances!MX21:Instances!MX21)-MIN(Instances!MX21:Instances!MX21))</f>
        <v>0</v>
      </c>
      <c r="MY21" s="1" cm="1">
        <f t="array" ref="MY21">_xlfn.SWITCH($A$2,"average", AVERAGE(Instances!MY21:Instances!MY21),"median", MEDIAN(Instances!MY21:Instances!MY21),"min", MIN(Instances!MY21:Instances!MY21),"max", MAX(Instances!MY21:Instances!MY21),"diff", MAX(Instances!MY21:Instances!MY21)-MIN(Instances!MY21:Instances!MY21))</f>
        <v>0</v>
      </c>
      <c r="MZ21" s="1" cm="1">
        <f t="array" ref="MZ21">_xlfn.SWITCH($A$2,"average", AVERAGE(Instances!MZ21:Instances!MZ21),"median", MEDIAN(Instances!MZ21:Instances!MZ21),"min", MIN(Instances!MZ21:Instances!MZ21),"max", MAX(Instances!MZ21:Instances!MZ21),"diff", MAX(Instances!MZ21:Instances!MZ21)-MIN(Instances!MZ21:Instances!MZ21))</f>
        <v>0</v>
      </c>
      <c r="NA21" s="1" cm="1">
        <f t="array" ref="NA21">_xlfn.SWITCH($A$2,"average", AVERAGE(Instances!NA21:Instances!NA21),"median", MEDIAN(Instances!NA21:Instances!NA21),"min", MIN(Instances!NA21:Instances!NA21),"max", MAX(Instances!NA21:Instances!NA21),"diff", MAX(Instances!NA21:Instances!NA21)-MIN(Instances!NA21:Instances!NA21))</f>
        <v>0</v>
      </c>
      <c r="NB21" s="1" cm="1">
        <f t="array" ref="NB21">_xlfn.SWITCH($A$2,"average", AVERAGE(Instances!NB21:Instances!NB21),"median", MEDIAN(Instances!NB21:Instances!NB21),"min", MIN(Instances!NB21:Instances!NB21),"max", MAX(Instances!NB21:Instances!NB21),"diff", MAX(Instances!NB21:Instances!NB21)-MIN(Instances!NB21:Instances!NB21))</f>
        <v>0</v>
      </c>
      <c r="NC21" s="1" cm="1">
        <f t="array" ref="NC21">_xlfn.SWITCH($A$2,"average", AVERAGE(Instances!NC21:Instances!NC21),"median", MEDIAN(Instances!NC21:Instances!NC21),"min", MIN(Instances!NC21:Instances!NC21),"max", MAX(Instances!NC21:Instances!NC21),"diff", MAX(Instances!NC21:Instances!NC21)-MIN(Instances!NC21:Instances!NC21))</f>
        <v>0</v>
      </c>
      <c r="ND21" s="1" cm="1">
        <f t="array" ref="ND21">_xlfn.SWITCH($A$2,"average", AVERAGE(Instances!ND21:Instances!ND21),"median", MEDIAN(Instances!ND21:Instances!ND21),"min", MIN(Instances!ND21:Instances!ND21),"max", MAX(Instances!ND21:Instances!ND21),"diff", MAX(Instances!ND21:Instances!ND21)-MIN(Instances!ND21:Instances!ND21))</f>
        <v>0</v>
      </c>
      <c r="NE21" s="1" cm="1">
        <f t="array" ref="NE21">_xlfn.SWITCH($A$2,"average", AVERAGE(Instances!NE21:Instances!NE21),"median", MEDIAN(Instances!NE21:Instances!NE21),"min", MIN(Instances!NE21:Instances!NE21),"max", MAX(Instances!NE21:Instances!NE21),"diff", MAX(Instances!NE21:Instances!NE21)-MIN(Instances!NE21:Instances!NE21))</f>
        <v>0</v>
      </c>
      <c r="NF21" s="1" cm="1">
        <f t="array" ref="NF21">_xlfn.SWITCH($A$2,"average", AVERAGE(Instances!NF21:Instances!NF21),"median", MEDIAN(Instances!NF21:Instances!NF21),"min", MIN(Instances!NF21:Instances!NF21),"max", MAX(Instances!NF21:Instances!NF21),"diff", MAX(Instances!NF21:Instances!NF21)-MIN(Instances!NF21:Instances!NF21))</f>
        <v>0</v>
      </c>
      <c r="NG21" s="1" cm="1">
        <f t="array" ref="NG21">_xlfn.SWITCH($A$2,"average", AVERAGE(Instances!NG21:Instances!NG21),"median", MEDIAN(Instances!NG21:Instances!NG21),"min", MIN(Instances!NG21:Instances!NG21),"max", MAX(Instances!NG21:Instances!NG21),"diff", MAX(Instances!NG21:Instances!NG21)-MIN(Instances!NG21:Instances!NG21))</f>
        <v>0</v>
      </c>
      <c r="NH21" s="1" cm="1">
        <f t="array" ref="NH21">_xlfn.SWITCH($A$2,"average", AVERAGE(Instances!NH21:Instances!NH21),"median", MEDIAN(Instances!NH21:Instances!NH21),"min", MIN(Instances!NH21:Instances!NH21),"max", MAX(Instances!NH21:Instances!NH21),"diff", MAX(Instances!NH21:Instances!NH21)-MIN(Instances!NH21:Instances!NH21))</f>
        <v>0</v>
      </c>
      <c r="NI21" s="1" cm="1">
        <f t="array" ref="NI21">_xlfn.SWITCH($A$2,"average", AVERAGE(Instances!NI21:Instances!NI21),"median", MEDIAN(Instances!NI21:Instances!NI21),"min", MIN(Instances!NI21:Instances!NI21),"max", MAX(Instances!NI21:Instances!NI21),"diff", MAX(Instances!NI21:Instances!NI21)-MIN(Instances!NI21:Instances!NI21))</f>
        <v>0</v>
      </c>
      <c r="NJ21" s="1" cm="1">
        <f t="array" ref="NJ21">_xlfn.SWITCH($A$2,"average", AVERAGE(Instances!NJ21:Instances!NJ21),"median", MEDIAN(Instances!NJ21:Instances!NJ21),"min", MIN(Instances!NJ21:Instances!NJ21),"max", MAX(Instances!NJ21:Instances!NJ21),"diff", MAX(Instances!NJ21:Instances!NJ21)-MIN(Instances!NJ21:Instances!NJ21))</f>
        <v>0</v>
      </c>
      <c r="NK21" s="1" cm="1">
        <f t="array" ref="NK21">_xlfn.SWITCH($A$2,"average", AVERAGE(Instances!NK21:Instances!NK21),"median", MEDIAN(Instances!NK21:Instances!NK21),"min", MIN(Instances!NK21:Instances!NK21),"max", MAX(Instances!NK21:Instances!NK21),"diff", MAX(Instances!NK21:Instances!NK21)-MIN(Instances!NK21:Instances!NK21))</f>
        <v>0</v>
      </c>
      <c r="NL21" s="1"/>
      <c r="NM21" s="1" cm="1">
        <f t="array" ref="NM21">_xlfn.SWITCH($A$2,"average", AVERAGE(Instances!NM21:Instances!NM21),"median", MEDIAN(Instances!NM21:Instances!NM21),"min", MIN(Instances!NM21:Instances!NM21),"max", MAX(Instances!NM21:Instances!NM21),"diff", MAX(Instances!NM21:Instances!NM21)-MIN(Instances!NM21:Instances!NM21))</f>
        <v>0</v>
      </c>
      <c r="NN21" s="1" cm="1">
        <f t="array" ref="NN21">_xlfn.SWITCH($A$2,"average", AVERAGE(Instances!NN21:Instances!NN21),"median", MEDIAN(Instances!NN21:Instances!NN21),"min", MIN(Instances!NN21:Instances!NN21),"max", MAX(Instances!NN21:Instances!NN21),"diff", MAX(Instances!NN21:Instances!NN21)-MIN(Instances!NN21:Instances!NN21))</f>
        <v>0</v>
      </c>
      <c r="NO21" s="1" cm="1">
        <f t="array" ref="NO21">_xlfn.SWITCH($A$2,"average", AVERAGE(Instances!NO21:Instances!NO21),"median", MEDIAN(Instances!NO21:Instances!NO21),"min", MIN(Instances!NO21:Instances!NO21),"max", MAX(Instances!NO21:Instances!NO21),"diff", MAX(Instances!NO21:Instances!NO21)-MIN(Instances!NO21:Instances!NO21))</f>
        <v>0</v>
      </c>
      <c r="NP21" s="1" cm="1">
        <f t="array" ref="NP21">_xlfn.SWITCH($A$2,"average", AVERAGE(Instances!NP21:Instances!NP21),"median", MEDIAN(Instances!NP21:Instances!NP21),"min", MIN(Instances!NP21:Instances!NP21),"max", MAX(Instances!NP21:Instances!NP21),"diff", MAX(Instances!NP21:Instances!NP21)-MIN(Instances!NP21:Instances!NP21))</f>
        <v>0</v>
      </c>
      <c r="NQ21" s="1" cm="1">
        <f t="array" ref="NQ21">_xlfn.SWITCH($A$2,"average", AVERAGE(Instances!NQ21:Instances!NQ21),"median", MEDIAN(Instances!NQ21:Instances!NQ21),"min", MIN(Instances!NQ21:Instances!NQ21),"max", MAX(Instances!NQ21:Instances!NQ21),"diff", MAX(Instances!NQ21:Instances!NQ21)-MIN(Instances!NQ21:Instances!NQ21))</f>
        <v>0</v>
      </c>
      <c r="NR21" s="1" cm="1">
        <f t="array" ref="NR21">_xlfn.SWITCH($A$2,"average", AVERAGE(Instances!NR21:Instances!NR21),"median", MEDIAN(Instances!NR21:Instances!NR21),"min", MIN(Instances!NR21:Instances!NR21),"max", MAX(Instances!NR21:Instances!NR21),"diff", MAX(Instances!NR21:Instances!NR21)-MIN(Instances!NR21:Instances!NR21))</f>
        <v>0</v>
      </c>
      <c r="NS21" s="1" cm="1">
        <f t="array" ref="NS21">_xlfn.SWITCH($A$2,"average", AVERAGE(Instances!NS21:Instances!NS21),"median", MEDIAN(Instances!NS21:Instances!NS21),"min", MIN(Instances!NS21:Instances!NS21),"max", MAX(Instances!NS21:Instances!NS21),"diff", MAX(Instances!NS21:Instances!NS21)-MIN(Instances!NS21:Instances!NS21))</f>
        <v>0</v>
      </c>
      <c r="NT21" s="1" cm="1">
        <f t="array" ref="NT21">_xlfn.SWITCH($A$2,"average", AVERAGE(Instances!NT21:Instances!NT21),"median", MEDIAN(Instances!NT21:Instances!NT21),"min", MIN(Instances!NT21:Instances!NT21),"max", MAX(Instances!NT21:Instances!NT21),"diff", MAX(Instances!NT21:Instances!NT21)-MIN(Instances!NT21:Instances!NT21))</f>
        <v>0</v>
      </c>
      <c r="NU21" s="1" cm="1">
        <f t="array" ref="NU21">_xlfn.SWITCH($A$2,"average", AVERAGE(Instances!NU21:Instances!NU21),"median", MEDIAN(Instances!NU21:Instances!NU21),"min", MIN(Instances!NU21:Instances!NU21),"max", MAX(Instances!NU21:Instances!NU21),"diff", MAX(Instances!NU21:Instances!NU21)-MIN(Instances!NU21:Instances!NU21))</f>
        <v>0</v>
      </c>
      <c r="NV21" s="1" cm="1">
        <f t="array" ref="NV21">_xlfn.SWITCH($A$2,"average", AVERAGE(Instances!NV21:Instances!NV21),"median", MEDIAN(Instances!NV21:Instances!NV21),"min", MIN(Instances!NV21:Instances!NV21),"max", MAX(Instances!NV21:Instances!NV21),"diff", MAX(Instances!NV21:Instances!NV21)-MIN(Instances!NV21:Instances!NV21))</f>
        <v>0</v>
      </c>
      <c r="NW21" s="1" cm="1">
        <f t="array" ref="NW21">_xlfn.SWITCH($A$2,"average", AVERAGE(Instances!NW21:Instances!NW21),"median", MEDIAN(Instances!NW21:Instances!NW21),"min", MIN(Instances!NW21:Instances!NW21),"max", MAX(Instances!NW21:Instances!NW21),"diff", MAX(Instances!NW21:Instances!NW21)-MIN(Instances!NW21:Instances!NW21))</f>
        <v>0</v>
      </c>
      <c r="NX21" s="1" cm="1">
        <f t="array" ref="NX21">_xlfn.SWITCH($A$2,"average", AVERAGE(Instances!NX21:Instances!NX21),"median", MEDIAN(Instances!NX21:Instances!NX21),"min", MIN(Instances!NX21:Instances!NX21),"max", MAX(Instances!NX21:Instances!NX21),"diff", MAX(Instances!NX21:Instances!NX21)-MIN(Instances!NX21:Instances!NX21))</f>
        <v>0</v>
      </c>
      <c r="NY21" s="1" cm="1">
        <f t="array" ref="NY21">_xlfn.SWITCH($A$2,"average", AVERAGE(Instances!NY21:Instances!NY21),"median", MEDIAN(Instances!NY21:Instances!NY21),"min", MIN(Instances!NY21:Instances!NY21),"max", MAX(Instances!NY21:Instances!NY21),"diff", MAX(Instances!NY21:Instances!NY21)-MIN(Instances!NY21:Instances!NY21))</f>
        <v>0</v>
      </c>
      <c r="NZ21" s="1" cm="1">
        <f t="array" ref="NZ21">_xlfn.SWITCH($A$2,"average", AVERAGE(Instances!NZ21:Instances!NZ21),"median", MEDIAN(Instances!NZ21:Instances!NZ21),"min", MIN(Instances!NZ21:Instances!NZ21),"max", MAX(Instances!NZ21:Instances!NZ21),"diff", MAX(Instances!NZ21:Instances!NZ21)-MIN(Instances!NZ21:Instances!NZ21))</f>
        <v>0</v>
      </c>
      <c r="OA21" s="1" cm="1">
        <f t="array" ref="OA21">_xlfn.SWITCH($A$2,"average", AVERAGE(Instances!OA21:Instances!OA21),"median", MEDIAN(Instances!OA21:Instances!OA21),"min", MIN(Instances!OA21:Instances!OA21),"max", MAX(Instances!OA21:Instances!OA21),"diff", MAX(Instances!OA21:Instances!OA21)-MIN(Instances!OA21:Instances!OA21))</f>
        <v>0</v>
      </c>
      <c r="OB21" s="1" cm="1">
        <f t="array" ref="OB21">_xlfn.SWITCH($A$2,"average", AVERAGE(Instances!OB21:Instances!OB21),"median", MEDIAN(Instances!OB21:Instances!OB21),"min", MIN(Instances!OB21:Instances!OB21),"max", MAX(Instances!OB21:Instances!OB21),"diff", MAX(Instances!OB21:Instances!OB21)-MIN(Instances!OB21:Instances!OB21))</f>
        <v>0</v>
      </c>
      <c r="OC21" s="1" cm="1">
        <f t="array" ref="OC21">_xlfn.SWITCH($A$2,"average", AVERAGE(Instances!OC21:Instances!OC21),"median", MEDIAN(Instances!OC21:Instances!OC21),"min", MIN(Instances!OC21:Instances!OC21),"max", MAX(Instances!OC21:Instances!OC21),"diff", MAX(Instances!OC21:Instances!OC21)-MIN(Instances!OC21:Instances!OC21))</f>
        <v>0</v>
      </c>
      <c r="OD21" s="1"/>
      <c r="OE21" s="1" cm="1">
        <f t="array" ref="OE21">_xlfn.SWITCH($A$2,"average", AVERAGE(Instances!OE21:Instances!OE21),"median", MEDIAN(Instances!OE21:Instances!OE21),"min", MIN(Instances!OE21:Instances!OE21),"max", MAX(Instances!OE21:Instances!OE21),"diff", MAX(Instances!OE21:Instances!OE21)-MIN(Instances!OE21:Instances!OE21))</f>
        <v>0</v>
      </c>
      <c r="OF21" s="1" cm="1">
        <f t="array" ref="OF21">_xlfn.SWITCH($A$2,"average", AVERAGE(Instances!OF21:Instances!OF21),"median", MEDIAN(Instances!OF21:Instances!OF21),"min", MIN(Instances!OF21:Instances!OF21),"max", MAX(Instances!OF21:Instances!OF21),"diff", MAX(Instances!OF21:Instances!OF21)-MIN(Instances!OF21:Instances!OF21))</f>
        <v>0</v>
      </c>
      <c r="OG21" s="1" cm="1">
        <f t="array" ref="OG21">_xlfn.SWITCH($A$2,"average", AVERAGE(Instances!OG21:Instances!OG21),"median", MEDIAN(Instances!OG21:Instances!OG21),"min", MIN(Instances!OG21:Instances!OG21),"max", MAX(Instances!OG21:Instances!OG21),"diff", MAX(Instances!OG21:Instances!OG21)-MIN(Instances!OG21:Instances!OG21))</f>
        <v>0</v>
      </c>
      <c r="OH21" s="1" cm="1">
        <f t="array" ref="OH21">_xlfn.SWITCH($A$2,"average", AVERAGE(Instances!OH21:Instances!OH21),"median", MEDIAN(Instances!OH21:Instances!OH21),"min", MIN(Instances!OH21:Instances!OH21),"max", MAX(Instances!OH21:Instances!OH21),"diff", MAX(Instances!OH21:Instances!OH21)-MIN(Instances!OH21:Instances!OH21))</f>
        <v>0</v>
      </c>
      <c r="OI21" s="1" cm="1">
        <f t="array" ref="OI21">_xlfn.SWITCH($A$2,"average", AVERAGE(Instances!OI21:Instances!OI21),"median", MEDIAN(Instances!OI21:Instances!OI21),"min", MIN(Instances!OI21:Instances!OI21),"max", MAX(Instances!OI21:Instances!OI21),"diff", MAX(Instances!OI21:Instances!OI21)-MIN(Instances!OI21:Instances!OI21))</f>
        <v>0</v>
      </c>
      <c r="OJ21" s="1" cm="1">
        <f t="array" ref="OJ21">_xlfn.SWITCH($A$2,"average", AVERAGE(Instances!OJ21:Instances!OJ21),"median", MEDIAN(Instances!OJ21:Instances!OJ21),"min", MIN(Instances!OJ21:Instances!OJ21),"max", MAX(Instances!OJ21:Instances!OJ21),"diff", MAX(Instances!OJ21:Instances!OJ21)-MIN(Instances!OJ21:Instances!OJ21))</f>
        <v>0</v>
      </c>
      <c r="OK21" s="1" cm="1">
        <f t="array" ref="OK21">_xlfn.SWITCH($A$2,"average", AVERAGE(Instances!OK21:Instances!OK21),"median", MEDIAN(Instances!OK21:Instances!OK21),"min", MIN(Instances!OK21:Instances!OK21),"max", MAX(Instances!OK21:Instances!OK21),"diff", MAX(Instances!OK21:Instances!OK21)-MIN(Instances!OK21:Instances!OK21))</f>
        <v>0</v>
      </c>
      <c r="OL21" s="1" cm="1">
        <f t="array" ref="OL21">_xlfn.SWITCH($A$2,"average", AVERAGE(Instances!OL21:Instances!OL21),"median", MEDIAN(Instances!OL21:Instances!OL21),"min", MIN(Instances!OL21:Instances!OL21),"max", MAX(Instances!OL21:Instances!OL21),"diff", MAX(Instances!OL21:Instances!OL21)-MIN(Instances!OL21:Instances!OL21))</f>
        <v>0</v>
      </c>
      <c r="OM21" s="1" cm="1">
        <f t="array" ref="OM21">_xlfn.SWITCH($A$2,"average", AVERAGE(Instances!OM21:Instances!OM21),"median", MEDIAN(Instances!OM21:Instances!OM21),"min", MIN(Instances!OM21:Instances!OM21),"max", MAX(Instances!OM21:Instances!OM21),"diff", MAX(Instances!OM21:Instances!OM21)-MIN(Instances!OM21:Instances!OM21))</f>
        <v>0</v>
      </c>
      <c r="ON21" s="1" cm="1">
        <f t="array" ref="ON21">_xlfn.SWITCH($A$2,"average", AVERAGE(Instances!ON21:Instances!ON21),"median", MEDIAN(Instances!ON21:Instances!ON21),"min", MIN(Instances!ON21:Instances!ON21),"max", MAX(Instances!ON21:Instances!ON21),"diff", MAX(Instances!ON21:Instances!ON21)-MIN(Instances!ON21:Instances!ON21))</f>
        <v>0</v>
      </c>
      <c r="OO21" s="1" cm="1">
        <f t="array" ref="OO21">_xlfn.SWITCH($A$2,"average", AVERAGE(Instances!OO21:Instances!OO21),"median", MEDIAN(Instances!OO21:Instances!OO21),"min", MIN(Instances!OO21:Instances!OO21),"max", MAX(Instances!OO21:Instances!OO21),"diff", MAX(Instances!OO21:Instances!OO21)-MIN(Instances!OO21:Instances!OO21))</f>
        <v>0</v>
      </c>
      <c r="OP21" s="1" cm="1">
        <f t="array" ref="OP21">_xlfn.SWITCH($A$2,"average", AVERAGE(Instances!OP21:Instances!OP21),"median", MEDIAN(Instances!OP21:Instances!OP21),"min", MIN(Instances!OP21:Instances!OP21),"max", MAX(Instances!OP21:Instances!OP21),"diff", MAX(Instances!OP21:Instances!OP21)-MIN(Instances!OP21:Instances!OP21))</f>
        <v>0</v>
      </c>
      <c r="OQ21" s="1" cm="1">
        <f t="array" ref="OQ21">_xlfn.SWITCH($A$2,"average", AVERAGE(Instances!OQ21:Instances!OQ21),"median", MEDIAN(Instances!OQ21:Instances!OQ21),"min", MIN(Instances!OQ21:Instances!OQ21),"max", MAX(Instances!OQ21:Instances!OQ21),"diff", MAX(Instances!OQ21:Instances!OQ21)-MIN(Instances!OQ21:Instances!OQ21))</f>
        <v>0</v>
      </c>
      <c r="OR21" s="1" cm="1">
        <f t="array" ref="OR21">_xlfn.SWITCH($A$2,"average", AVERAGE(Instances!OR21:Instances!OR21),"median", MEDIAN(Instances!OR21:Instances!OR21),"min", MIN(Instances!OR21:Instances!OR21),"max", MAX(Instances!OR21:Instances!OR21),"diff", MAX(Instances!OR21:Instances!OR21)-MIN(Instances!OR21:Instances!OR21))</f>
        <v>0</v>
      </c>
      <c r="OS21" s="1" cm="1">
        <f t="array" ref="OS21">_xlfn.SWITCH($A$2,"average", AVERAGE(Instances!OS21:Instances!OS21),"median", MEDIAN(Instances!OS21:Instances!OS21),"min", MIN(Instances!OS21:Instances!OS21),"max", MAX(Instances!OS21:Instances!OS21),"diff", MAX(Instances!OS21:Instances!OS21)-MIN(Instances!OS21:Instances!OS21))</f>
        <v>0</v>
      </c>
      <c r="OT21" s="1" cm="1">
        <f t="array" ref="OT21">_xlfn.SWITCH($A$2,"average", AVERAGE(Instances!OT21:Instances!OT21),"median", MEDIAN(Instances!OT21:Instances!OT21),"min", MIN(Instances!OT21:Instances!OT21),"max", MAX(Instances!OT21:Instances!OT21),"diff", MAX(Instances!OT21:Instances!OT21)-MIN(Instances!OT21:Instances!OT21))</f>
        <v>0</v>
      </c>
      <c r="OU21" s="1" cm="1">
        <f t="array" ref="OU21">_xlfn.SWITCH($A$2,"average", AVERAGE(Instances!OU21:Instances!OU21),"median", MEDIAN(Instances!OU21:Instances!OU21),"min", MIN(Instances!OU21:Instances!OU21),"max", MAX(Instances!OU21:Instances!OU21),"diff", MAX(Instances!OU21:Instances!OU21)-MIN(Instances!OU21:Instances!OU21))</f>
        <v>0</v>
      </c>
      <c r="OV21" s="1"/>
      <c r="OW21" s="1" cm="1">
        <f t="array" ref="OW21">_xlfn.SWITCH($A$2,"average", AVERAGE(Instances!OW21:Instances!OW21),"median", MEDIAN(Instances!OW21:Instances!OW21),"min", MIN(Instances!OW21:Instances!OW21),"max", MAX(Instances!OW21:Instances!OW21),"diff", MAX(Instances!OW21:Instances!OW21)-MIN(Instances!OW21:Instances!OW21))</f>
        <v>0</v>
      </c>
      <c r="OX21" s="1" cm="1">
        <f t="array" ref="OX21">_xlfn.SWITCH($A$2,"average", AVERAGE(Instances!OX21:Instances!OX21),"median", MEDIAN(Instances!OX21:Instances!OX21),"min", MIN(Instances!OX21:Instances!OX21),"max", MAX(Instances!OX21:Instances!OX21),"diff", MAX(Instances!OX21:Instances!OX21)-MIN(Instances!OX21:Instances!OX21))</f>
        <v>0</v>
      </c>
      <c r="OY21" s="1" cm="1">
        <f t="array" ref="OY21">_xlfn.SWITCH($A$2,"average", AVERAGE(Instances!OY21:Instances!OY21),"median", MEDIAN(Instances!OY21:Instances!OY21),"min", MIN(Instances!OY21:Instances!OY21),"max", MAX(Instances!OY21:Instances!OY21),"diff", MAX(Instances!OY21:Instances!OY21)-MIN(Instances!OY21:Instances!OY21))</f>
        <v>0</v>
      </c>
      <c r="OZ21" s="1" cm="1">
        <f t="array" ref="OZ21">_xlfn.SWITCH($A$2,"average", AVERAGE(Instances!OZ21:Instances!OZ21),"median", MEDIAN(Instances!OZ21:Instances!OZ21),"min", MIN(Instances!OZ21:Instances!OZ21),"max", MAX(Instances!OZ21:Instances!OZ21),"diff", MAX(Instances!OZ21:Instances!OZ21)-MIN(Instances!OZ21:Instances!OZ21))</f>
        <v>0</v>
      </c>
      <c r="PA21" s="1" cm="1">
        <f t="array" ref="PA21">_xlfn.SWITCH($A$2,"average", AVERAGE(Instances!PA21:Instances!PA21),"median", MEDIAN(Instances!PA21:Instances!PA21),"min", MIN(Instances!PA21:Instances!PA21),"max", MAX(Instances!PA21:Instances!PA21),"diff", MAX(Instances!PA21:Instances!PA21)-MIN(Instances!PA21:Instances!PA21))</f>
        <v>0</v>
      </c>
      <c r="PB21" s="1" cm="1">
        <f t="array" ref="PB21">_xlfn.SWITCH($A$2,"average", AVERAGE(Instances!PB21:Instances!PB21),"median", MEDIAN(Instances!PB21:Instances!PB21),"min", MIN(Instances!PB21:Instances!PB21),"max", MAX(Instances!PB21:Instances!PB21),"diff", MAX(Instances!PB21:Instances!PB21)-MIN(Instances!PB21:Instances!PB21))</f>
        <v>0</v>
      </c>
      <c r="PC21" s="1" cm="1">
        <f t="array" ref="PC21">_xlfn.SWITCH($A$2,"average", AVERAGE(Instances!PC21:Instances!PC21),"median", MEDIAN(Instances!PC21:Instances!PC21),"min", MIN(Instances!PC21:Instances!PC21),"max", MAX(Instances!PC21:Instances!PC21),"diff", MAX(Instances!PC21:Instances!PC21)-MIN(Instances!PC21:Instances!PC21))</f>
        <v>0</v>
      </c>
      <c r="PD21" s="1" cm="1">
        <f t="array" ref="PD21">_xlfn.SWITCH($A$2,"average", AVERAGE(Instances!PD21:Instances!PD21),"median", MEDIAN(Instances!PD21:Instances!PD21),"min", MIN(Instances!PD21:Instances!PD21),"max", MAX(Instances!PD21:Instances!PD21),"diff", MAX(Instances!PD21:Instances!PD21)-MIN(Instances!PD21:Instances!PD21))</f>
        <v>0</v>
      </c>
      <c r="PE21" s="1" cm="1">
        <f t="array" ref="PE21">_xlfn.SWITCH($A$2,"average", AVERAGE(Instances!PE21:Instances!PE21),"median", MEDIAN(Instances!PE21:Instances!PE21),"min", MIN(Instances!PE21:Instances!PE21),"max", MAX(Instances!PE21:Instances!PE21),"diff", MAX(Instances!PE21:Instances!PE21)-MIN(Instances!PE21:Instances!PE21))</f>
        <v>0</v>
      </c>
      <c r="PF21" s="1" cm="1">
        <f t="array" ref="PF21">_xlfn.SWITCH($A$2,"average", AVERAGE(Instances!PF21:Instances!PF21),"median", MEDIAN(Instances!PF21:Instances!PF21),"min", MIN(Instances!PF21:Instances!PF21),"max", MAX(Instances!PF21:Instances!PF21),"diff", MAX(Instances!PF21:Instances!PF21)-MIN(Instances!PF21:Instances!PF21))</f>
        <v>0</v>
      </c>
      <c r="PG21" s="1" cm="1">
        <f t="array" ref="PG21">_xlfn.SWITCH($A$2,"average", AVERAGE(Instances!PG21:Instances!PG21),"median", MEDIAN(Instances!PG21:Instances!PG21),"min", MIN(Instances!PG21:Instances!PG21),"max", MAX(Instances!PG21:Instances!PG21),"diff", MAX(Instances!PG21:Instances!PG21)-MIN(Instances!PG21:Instances!PG21))</f>
        <v>0</v>
      </c>
      <c r="PH21" s="1" cm="1">
        <f t="array" ref="PH21">_xlfn.SWITCH($A$2,"average", AVERAGE(Instances!PH21:Instances!PH21),"median", MEDIAN(Instances!PH21:Instances!PH21),"min", MIN(Instances!PH21:Instances!PH21),"max", MAX(Instances!PH21:Instances!PH21),"diff", MAX(Instances!PH21:Instances!PH21)-MIN(Instances!PH21:Instances!PH21))</f>
        <v>0</v>
      </c>
      <c r="PI21" s="1" cm="1">
        <f t="array" ref="PI21">_xlfn.SWITCH($A$2,"average", AVERAGE(Instances!PI21:Instances!PI21),"median", MEDIAN(Instances!PI21:Instances!PI21),"min", MIN(Instances!PI21:Instances!PI21),"max", MAX(Instances!PI21:Instances!PI21),"diff", MAX(Instances!PI21:Instances!PI21)-MIN(Instances!PI21:Instances!PI21))</f>
        <v>0</v>
      </c>
      <c r="PJ21" s="1" cm="1">
        <f t="array" ref="PJ21">_xlfn.SWITCH($A$2,"average", AVERAGE(Instances!PJ21:Instances!PJ21),"median", MEDIAN(Instances!PJ21:Instances!PJ21),"min", MIN(Instances!PJ21:Instances!PJ21),"max", MAX(Instances!PJ21:Instances!PJ21),"diff", MAX(Instances!PJ21:Instances!PJ21)-MIN(Instances!PJ21:Instances!PJ21))</f>
        <v>0</v>
      </c>
      <c r="PK21" s="1" cm="1">
        <f t="array" ref="PK21">_xlfn.SWITCH($A$2,"average", AVERAGE(Instances!PK21:Instances!PK21),"median", MEDIAN(Instances!PK21:Instances!PK21),"min", MIN(Instances!PK21:Instances!PK21),"max", MAX(Instances!PK21:Instances!PK21),"diff", MAX(Instances!PK21:Instances!PK21)-MIN(Instances!PK21:Instances!PK21))</f>
        <v>0</v>
      </c>
      <c r="PL21" s="1" cm="1">
        <f t="array" ref="PL21">_xlfn.SWITCH($A$2,"average", AVERAGE(Instances!PL21:Instances!PL21),"median", MEDIAN(Instances!PL21:Instances!PL21),"min", MIN(Instances!PL21:Instances!PL21),"max", MAX(Instances!PL21:Instances!PL21),"diff", MAX(Instances!PL21:Instances!PL21)-MIN(Instances!PL21:Instances!PL21))</f>
        <v>0</v>
      </c>
      <c r="PM21" s="1" cm="1">
        <f t="array" ref="PM21">_xlfn.SWITCH($A$2,"average", AVERAGE(Instances!PM21:Instances!PM21),"median", MEDIAN(Instances!PM21:Instances!PM21),"min", MIN(Instances!PM21:Instances!PM21),"max", MAX(Instances!PM21:Instances!PM21),"diff", MAX(Instances!PM21:Instances!PM21)-MIN(Instances!PM21:Instances!PM21))</f>
        <v>0</v>
      </c>
      <c r="PN21" s="1"/>
      <c r="PO21" s="1" cm="1">
        <f t="array" ref="PO21">_xlfn.SWITCH($A$2,"average", AVERAGE(Instances!PO21:Instances!PO21),"median", MEDIAN(Instances!PO21:Instances!PO21),"min", MIN(Instances!PO21:Instances!PO21),"max", MAX(Instances!PO21:Instances!PO21),"diff", MAX(Instances!PO21:Instances!PO21)-MIN(Instances!PO21:Instances!PO21))</f>
        <v>0</v>
      </c>
      <c r="PP21" s="1" cm="1">
        <f t="array" ref="PP21">_xlfn.SWITCH($A$2,"average", AVERAGE(Instances!PP21:Instances!PP21),"median", MEDIAN(Instances!PP21:Instances!PP21),"min", MIN(Instances!PP21:Instances!PP21),"max", MAX(Instances!PP21:Instances!PP21),"diff", MAX(Instances!PP21:Instances!PP21)-MIN(Instances!PP21:Instances!PP21))</f>
        <v>0</v>
      </c>
      <c r="PQ21" s="1" cm="1">
        <f t="array" ref="PQ21">_xlfn.SWITCH($A$2,"average", AVERAGE(Instances!PQ21:Instances!PQ21),"median", MEDIAN(Instances!PQ21:Instances!PQ21),"min", MIN(Instances!PQ21:Instances!PQ21),"max", MAX(Instances!PQ21:Instances!PQ21),"diff", MAX(Instances!PQ21:Instances!PQ21)-MIN(Instances!PQ21:Instances!PQ21))</f>
        <v>0</v>
      </c>
      <c r="PR21" s="1" cm="1">
        <f t="array" ref="PR21">_xlfn.SWITCH($A$2,"average", AVERAGE(Instances!PR21:Instances!PR21),"median", MEDIAN(Instances!PR21:Instances!PR21),"min", MIN(Instances!PR21:Instances!PR21),"max", MAX(Instances!PR21:Instances!PR21),"diff", MAX(Instances!PR21:Instances!PR21)-MIN(Instances!PR21:Instances!PR21))</f>
        <v>0</v>
      </c>
      <c r="PS21" s="1" cm="1">
        <f t="array" ref="PS21">_xlfn.SWITCH($A$2,"average", AVERAGE(Instances!PS21:Instances!PS21),"median", MEDIAN(Instances!PS21:Instances!PS21),"min", MIN(Instances!PS21:Instances!PS21),"max", MAX(Instances!PS21:Instances!PS21),"diff", MAX(Instances!PS21:Instances!PS21)-MIN(Instances!PS21:Instances!PS21))</f>
        <v>0</v>
      </c>
      <c r="PT21" s="1" cm="1">
        <f t="array" ref="PT21">_xlfn.SWITCH($A$2,"average", AVERAGE(Instances!PT21:Instances!PT21),"median", MEDIAN(Instances!PT21:Instances!PT21),"min", MIN(Instances!PT21:Instances!PT21),"max", MAX(Instances!PT21:Instances!PT21),"diff", MAX(Instances!PT21:Instances!PT21)-MIN(Instances!PT21:Instances!PT21))</f>
        <v>0</v>
      </c>
      <c r="PU21" s="1" cm="1">
        <f t="array" ref="PU21">_xlfn.SWITCH($A$2,"average", AVERAGE(Instances!PU21:Instances!PU21),"median", MEDIAN(Instances!PU21:Instances!PU21),"min", MIN(Instances!PU21:Instances!PU21),"max", MAX(Instances!PU21:Instances!PU21),"diff", MAX(Instances!PU21:Instances!PU21)-MIN(Instances!PU21:Instances!PU21))</f>
        <v>0</v>
      </c>
      <c r="PV21" s="1" cm="1">
        <f t="array" ref="PV21">_xlfn.SWITCH($A$2,"average", AVERAGE(Instances!PV21:Instances!PV21),"median", MEDIAN(Instances!PV21:Instances!PV21),"min", MIN(Instances!PV21:Instances!PV21),"max", MAX(Instances!PV21:Instances!PV21),"diff", MAX(Instances!PV21:Instances!PV21)-MIN(Instances!PV21:Instances!PV21))</f>
        <v>0</v>
      </c>
      <c r="PW21" s="1" cm="1">
        <f t="array" ref="PW21">_xlfn.SWITCH($A$2,"average", AVERAGE(Instances!PW21:Instances!PW21),"median", MEDIAN(Instances!PW21:Instances!PW21),"min", MIN(Instances!PW21:Instances!PW21),"max", MAX(Instances!PW21:Instances!PW21),"diff", MAX(Instances!PW21:Instances!PW21)-MIN(Instances!PW21:Instances!PW21))</f>
        <v>0</v>
      </c>
      <c r="PX21" s="1" cm="1">
        <f t="array" ref="PX21">_xlfn.SWITCH($A$2,"average", AVERAGE(Instances!PX21:Instances!PX21),"median", MEDIAN(Instances!PX21:Instances!PX21),"min", MIN(Instances!PX21:Instances!PX21),"max", MAX(Instances!PX21:Instances!PX21),"diff", MAX(Instances!PX21:Instances!PX21)-MIN(Instances!PX21:Instances!PX21))</f>
        <v>0</v>
      </c>
      <c r="PY21" s="1" cm="1">
        <f t="array" ref="PY21">_xlfn.SWITCH($A$2,"average", AVERAGE(Instances!PY21:Instances!PY21),"median", MEDIAN(Instances!PY21:Instances!PY21),"min", MIN(Instances!PY21:Instances!PY21),"max", MAX(Instances!PY21:Instances!PY21),"diff", MAX(Instances!PY21:Instances!PY21)-MIN(Instances!PY21:Instances!PY21))</f>
        <v>0</v>
      </c>
      <c r="PZ21" s="1" cm="1">
        <f t="array" ref="PZ21">_xlfn.SWITCH($A$2,"average", AVERAGE(Instances!PZ21:Instances!PZ21),"median", MEDIAN(Instances!PZ21:Instances!PZ21),"min", MIN(Instances!PZ21:Instances!PZ21),"max", MAX(Instances!PZ21:Instances!PZ21),"diff", MAX(Instances!PZ21:Instances!PZ21)-MIN(Instances!PZ21:Instances!PZ21))</f>
        <v>0</v>
      </c>
      <c r="QA21" s="1" cm="1">
        <f t="array" ref="QA21">_xlfn.SWITCH($A$2,"average", AVERAGE(Instances!QA21:Instances!QA21),"median", MEDIAN(Instances!QA21:Instances!QA21),"min", MIN(Instances!QA21:Instances!QA21),"max", MAX(Instances!QA21:Instances!QA21),"diff", MAX(Instances!QA21:Instances!QA21)-MIN(Instances!QA21:Instances!QA21))</f>
        <v>0</v>
      </c>
      <c r="QB21" s="1" cm="1">
        <f t="array" ref="QB21">_xlfn.SWITCH($A$2,"average", AVERAGE(Instances!QB21:Instances!QB21),"median", MEDIAN(Instances!QB21:Instances!QB21),"min", MIN(Instances!QB21:Instances!QB21),"max", MAX(Instances!QB21:Instances!QB21),"diff", MAX(Instances!QB21:Instances!QB21)-MIN(Instances!QB21:Instances!QB21))</f>
        <v>0</v>
      </c>
      <c r="QC21" s="1" cm="1">
        <f t="array" ref="QC21">_xlfn.SWITCH($A$2,"average", AVERAGE(Instances!QC21:Instances!QC21),"median", MEDIAN(Instances!QC21:Instances!QC21),"min", MIN(Instances!QC21:Instances!QC21),"max", MAX(Instances!QC21:Instances!QC21),"diff", MAX(Instances!QC21:Instances!QC21)-MIN(Instances!QC21:Instances!QC21))</f>
        <v>0</v>
      </c>
      <c r="QD21" s="1" cm="1">
        <f t="array" ref="QD21">_xlfn.SWITCH($A$2,"average", AVERAGE(Instances!QD21:Instances!QD21),"median", MEDIAN(Instances!QD21:Instances!QD21),"min", MIN(Instances!QD21:Instances!QD21),"max", MAX(Instances!QD21:Instances!QD21),"diff", MAX(Instances!QD21:Instances!QD21)-MIN(Instances!QD21:Instances!QD21))</f>
        <v>0</v>
      </c>
      <c r="QE21" s="1" cm="1">
        <f t="array" ref="QE21">_xlfn.SWITCH($A$2,"average", AVERAGE(Instances!QE21:Instances!QE21),"median", MEDIAN(Instances!QE21:Instances!QE21),"min", MIN(Instances!QE21:Instances!QE21),"max", MAX(Instances!QE21:Instances!QE21),"diff", MAX(Instances!QE21:Instances!QE21)-MIN(Instances!QE21:Instances!QE21))</f>
        <v>0</v>
      </c>
      <c r="QF21" s="1"/>
      <c r="QG21" s="1" cm="1">
        <f t="array" ref="QG21">_xlfn.SWITCH($A$2,"average", AVERAGE(Instances!QG21:Instances!QG21),"median", MEDIAN(Instances!QG21:Instances!QG21),"min", MIN(Instances!QG21:Instances!QG21),"max", MAX(Instances!QG21:Instances!QG21),"diff", MAX(Instances!QG21:Instances!QG21)-MIN(Instances!QG21:Instances!QG21))</f>
        <v>0</v>
      </c>
      <c r="QH21" s="1" cm="1">
        <f t="array" ref="QH21">_xlfn.SWITCH($A$2,"average", AVERAGE(Instances!QH21:Instances!QH21),"median", MEDIAN(Instances!QH21:Instances!QH21),"min", MIN(Instances!QH21:Instances!QH21),"max", MAX(Instances!QH21:Instances!QH21),"diff", MAX(Instances!QH21:Instances!QH21)-MIN(Instances!QH21:Instances!QH21))</f>
        <v>0</v>
      </c>
      <c r="QI21" s="1" cm="1">
        <f t="array" ref="QI21">_xlfn.SWITCH($A$2,"average", AVERAGE(Instances!QI21:Instances!QI21),"median", MEDIAN(Instances!QI21:Instances!QI21),"min", MIN(Instances!QI21:Instances!QI21),"max", MAX(Instances!QI21:Instances!QI21),"diff", MAX(Instances!QI21:Instances!QI21)-MIN(Instances!QI21:Instances!QI21))</f>
        <v>0</v>
      </c>
      <c r="QJ21" s="1" cm="1">
        <f t="array" ref="QJ21">_xlfn.SWITCH($A$2,"average", AVERAGE(Instances!QJ21:Instances!QJ21),"median", MEDIAN(Instances!QJ21:Instances!QJ21),"min", MIN(Instances!QJ21:Instances!QJ21),"max", MAX(Instances!QJ21:Instances!QJ21),"diff", MAX(Instances!QJ21:Instances!QJ21)-MIN(Instances!QJ21:Instances!QJ21))</f>
        <v>0</v>
      </c>
      <c r="QK21" s="1" cm="1">
        <f t="array" ref="QK21">_xlfn.SWITCH($A$2,"average", AVERAGE(Instances!QK21:Instances!QK21),"median", MEDIAN(Instances!QK21:Instances!QK21),"min", MIN(Instances!QK21:Instances!QK21),"max", MAX(Instances!QK21:Instances!QK21),"diff", MAX(Instances!QK21:Instances!QK21)-MIN(Instances!QK21:Instances!QK21))</f>
        <v>0</v>
      </c>
      <c r="QL21" s="1" cm="1">
        <f t="array" ref="QL21">_xlfn.SWITCH($A$2,"average", AVERAGE(Instances!QL21:Instances!QL21),"median", MEDIAN(Instances!QL21:Instances!QL21),"min", MIN(Instances!QL21:Instances!QL21),"max", MAX(Instances!QL21:Instances!QL21),"diff", MAX(Instances!QL21:Instances!QL21)-MIN(Instances!QL21:Instances!QL21))</f>
        <v>0</v>
      </c>
      <c r="QM21" s="1" cm="1">
        <f t="array" ref="QM21">_xlfn.SWITCH($A$2,"average", AVERAGE(Instances!QM21:Instances!QM21),"median", MEDIAN(Instances!QM21:Instances!QM21),"min", MIN(Instances!QM21:Instances!QM21),"max", MAX(Instances!QM21:Instances!QM21),"diff", MAX(Instances!QM21:Instances!QM21)-MIN(Instances!QM21:Instances!QM21))</f>
        <v>0</v>
      </c>
      <c r="QN21" s="1" cm="1">
        <f t="array" ref="QN21">_xlfn.SWITCH($A$2,"average", AVERAGE(Instances!QN21:Instances!QN21),"median", MEDIAN(Instances!QN21:Instances!QN21),"min", MIN(Instances!QN21:Instances!QN21),"max", MAX(Instances!QN21:Instances!QN21),"diff", MAX(Instances!QN21:Instances!QN21)-MIN(Instances!QN21:Instances!QN21))</f>
        <v>0</v>
      </c>
      <c r="QO21" s="1" cm="1">
        <f t="array" ref="QO21">_xlfn.SWITCH($A$2,"average", AVERAGE(Instances!QO21:Instances!QO21),"median", MEDIAN(Instances!QO21:Instances!QO21),"min", MIN(Instances!QO21:Instances!QO21),"max", MAX(Instances!QO21:Instances!QO21),"diff", MAX(Instances!QO21:Instances!QO21)-MIN(Instances!QO21:Instances!QO21))</f>
        <v>0</v>
      </c>
      <c r="QP21" s="1" cm="1">
        <f t="array" ref="QP21">_xlfn.SWITCH($A$2,"average", AVERAGE(Instances!QP21:Instances!QP21),"median", MEDIAN(Instances!QP21:Instances!QP21),"min", MIN(Instances!QP21:Instances!QP21),"max", MAX(Instances!QP21:Instances!QP21),"diff", MAX(Instances!QP21:Instances!QP21)-MIN(Instances!QP21:Instances!QP21))</f>
        <v>0</v>
      </c>
      <c r="QQ21" s="1" cm="1">
        <f t="array" ref="QQ21">_xlfn.SWITCH($A$2,"average", AVERAGE(Instances!QQ21:Instances!QQ21),"median", MEDIAN(Instances!QQ21:Instances!QQ21),"min", MIN(Instances!QQ21:Instances!QQ21),"max", MAX(Instances!QQ21:Instances!QQ21),"diff", MAX(Instances!QQ21:Instances!QQ21)-MIN(Instances!QQ21:Instances!QQ21))</f>
        <v>0</v>
      </c>
      <c r="QR21" s="1" cm="1">
        <f t="array" ref="QR21">_xlfn.SWITCH($A$2,"average", AVERAGE(Instances!QR21:Instances!QR21),"median", MEDIAN(Instances!QR21:Instances!QR21),"min", MIN(Instances!QR21:Instances!QR21),"max", MAX(Instances!QR21:Instances!QR21),"diff", MAX(Instances!QR21:Instances!QR21)-MIN(Instances!QR21:Instances!QR21))</f>
        <v>0</v>
      </c>
      <c r="QS21" s="1" cm="1">
        <f t="array" ref="QS21">_xlfn.SWITCH($A$2,"average", AVERAGE(Instances!QS21:Instances!QS21),"median", MEDIAN(Instances!QS21:Instances!QS21),"min", MIN(Instances!QS21:Instances!QS21),"max", MAX(Instances!QS21:Instances!QS21),"diff", MAX(Instances!QS21:Instances!QS21)-MIN(Instances!QS21:Instances!QS21))</f>
        <v>0</v>
      </c>
      <c r="QT21" s="1" cm="1">
        <f t="array" ref="QT21">_xlfn.SWITCH($A$2,"average", AVERAGE(Instances!QT21:Instances!QT21),"median", MEDIAN(Instances!QT21:Instances!QT21),"min", MIN(Instances!QT21:Instances!QT21),"max", MAX(Instances!QT21:Instances!QT21),"diff", MAX(Instances!QT21:Instances!QT21)-MIN(Instances!QT21:Instances!QT21))</f>
        <v>0</v>
      </c>
      <c r="QU21" s="1" cm="1">
        <f t="array" ref="QU21">_xlfn.SWITCH($A$2,"average", AVERAGE(Instances!QU21:Instances!QU21),"median", MEDIAN(Instances!QU21:Instances!QU21),"min", MIN(Instances!QU21:Instances!QU21),"max", MAX(Instances!QU21:Instances!QU21),"diff", MAX(Instances!QU21:Instances!QU21)-MIN(Instances!QU21:Instances!QU21))</f>
        <v>0</v>
      </c>
      <c r="QV21" s="1" cm="1">
        <f t="array" ref="QV21">_xlfn.SWITCH($A$2,"average", AVERAGE(Instances!QV21:Instances!QV21),"median", MEDIAN(Instances!QV21:Instances!QV21),"min", MIN(Instances!QV21:Instances!QV21),"max", MAX(Instances!QV21:Instances!QV21),"diff", MAX(Instances!QV21:Instances!QV21)-MIN(Instances!QV21:Instances!QV21))</f>
        <v>0</v>
      </c>
      <c r="QW21" s="1" cm="1">
        <f t="array" ref="QW21">_xlfn.SWITCH($A$2,"average", AVERAGE(Instances!QW21:Instances!QW21),"median", MEDIAN(Instances!QW21:Instances!QW21),"min", MIN(Instances!QW21:Instances!QW21),"max", MAX(Instances!QW21:Instances!QW21),"diff", MAX(Instances!QW21:Instances!QW21)-MIN(Instances!QW21:Instances!QW21))</f>
        <v>0</v>
      </c>
      <c r="QX21" s="1"/>
      <c r="QY21" s="1" cm="1">
        <f t="array" ref="QY21">_xlfn.SWITCH($A$2,"average", AVERAGE(Instances!QY21:Instances!QY21),"median", MEDIAN(Instances!QY21:Instances!QY21),"min", MIN(Instances!QY21:Instances!QY21),"max", MAX(Instances!QY21:Instances!QY21),"diff", MAX(Instances!QY21:Instances!QY21)-MIN(Instances!QY21:Instances!QY21))</f>
        <v>0</v>
      </c>
      <c r="QZ21" s="1" cm="1">
        <f t="array" ref="QZ21">_xlfn.SWITCH($A$2,"average", AVERAGE(Instances!QZ21:Instances!QZ21),"median", MEDIAN(Instances!QZ21:Instances!QZ21),"min", MIN(Instances!QZ21:Instances!QZ21),"max", MAX(Instances!QZ21:Instances!QZ21),"diff", MAX(Instances!QZ21:Instances!QZ21)-MIN(Instances!QZ21:Instances!QZ21))</f>
        <v>0</v>
      </c>
      <c r="RA21" s="1" cm="1">
        <f t="array" ref="RA21">_xlfn.SWITCH($A$2,"average", AVERAGE(Instances!RA21:Instances!RA21),"median", MEDIAN(Instances!RA21:Instances!RA21),"min", MIN(Instances!RA21:Instances!RA21),"max", MAX(Instances!RA21:Instances!RA21),"diff", MAX(Instances!RA21:Instances!RA21)-MIN(Instances!RA21:Instances!RA21))</f>
        <v>0</v>
      </c>
      <c r="RB21" s="1" cm="1">
        <f t="array" ref="RB21">_xlfn.SWITCH($A$2,"average", AVERAGE(Instances!RB21:Instances!RB21),"median", MEDIAN(Instances!RB21:Instances!RB21),"min", MIN(Instances!RB21:Instances!RB21),"max", MAX(Instances!RB21:Instances!RB21),"diff", MAX(Instances!RB21:Instances!RB21)-MIN(Instances!RB21:Instances!RB21))</f>
        <v>0</v>
      </c>
      <c r="RC21" s="1" cm="1">
        <f t="array" ref="RC21">_xlfn.SWITCH($A$2,"average", AVERAGE(Instances!RC21:Instances!RC21),"median", MEDIAN(Instances!RC21:Instances!RC21),"min", MIN(Instances!RC21:Instances!RC21),"max", MAX(Instances!RC21:Instances!RC21),"diff", MAX(Instances!RC21:Instances!RC21)-MIN(Instances!RC21:Instances!RC21))</f>
        <v>0</v>
      </c>
      <c r="RD21" s="1" cm="1">
        <f t="array" ref="RD21">_xlfn.SWITCH($A$2,"average", AVERAGE(Instances!RD21:Instances!RD21),"median", MEDIAN(Instances!RD21:Instances!RD21),"min", MIN(Instances!RD21:Instances!RD21),"max", MAX(Instances!RD21:Instances!RD21),"diff", MAX(Instances!RD21:Instances!RD21)-MIN(Instances!RD21:Instances!RD21))</f>
        <v>0</v>
      </c>
      <c r="RE21" s="1" cm="1">
        <f t="array" ref="RE21">_xlfn.SWITCH($A$2,"average", AVERAGE(Instances!RE21:Instances!RE21),"median", MEDIAN(Instances!RE21:Instances!RE21),"min", MIN(Instances!RE21:Instances!RE21),"max", MAX(Instances!RE21:Instances!RE21),"diff", MAX(Instances!RE21:Instances!RE21)-MIN(Instances!RE21:Instances!RE21))</f>
        <v>0</v>
      </c>
      <c r="RF21" s="1" cm="1">
        <f t="array" ref="RF21">_xlfn.SWITCH($A$2,"average", AVERAGE(Instances!RF21:Instances!RF21),"median", MEDIAN(Instances!RF21:Instances!RF21),"min", MIN(Instances!RF21:Instances!RF21),"max", MAX(Instances!RF21:Instances!RF21),"diff", MAX(Instances!RF21:Instances!RF21)-MIN(Instances!RF21:Instances!RF21))</f>
        <v>0</v>
      </c>
      <c r="RG21" s="1" cm="1">
        <f t="array" ref="RG21">_xlfn.SWITCH($A$2,"average", AVERAGE(Instances!RG21:Instances!RG21),"median", MEDIAN(Instances!RG21:Instances!RG21),"min", MIN(Instances!RG21:Instances!RG21),"max", MAX(Instances!RG21:Instances!RG21),"diff", MAX(Instances!RG21:Instances!RG21)-MIN(Instances!RG21:Instances!RG21))</f>
        <v>0</v>
      </c>
      <c r="RH21" s="1" cm="1">
        <f t="array" ref="RH21">_xlfn.SWITCH($A$2,"average", AVERAGE(Instances!RH21:Instances!RH21),"median", MEDIAN(Instances!RH21:Instances!RH21),"min", MIN(Instances!RH21:Instances!RH21),"max", MAX(Instances!RH21:Instances!RH21),"diff", MAX(Instances!RH21:Instances!RH21)-MIN(Instances!RH21:Instances!RH21))</f>
        <v>0</v>
      </c>
      <c r="RI21" s="1" cm="1">
        <f t="array" ref="RI21">_xlfn.SWITCH($A$2,"average", AVERAGE(Instances!RI21:Instances!RI21),"median", MEDIAN(Instances!RI21:Instances!RI21),"min", MIN(Instances!RI21:Instances!RI21),"max", MAX(Instances!RI21:Instances!RI21),"diff", MAX(Instances!RI21:Instances!RI21)-MIN(Instances!RI21:Instances!RI21))</f>
        <v>0</v>
      </c>
      <c r="RJ21" s="1" cm="1">
        <f t="array" ref="RJ21">_xlfn.SWITCH($A$2,"average", AVERAGE(Instances!RJ21:Instances!RJ21),"median", MEDIAN(Instances!RJ21:Instances!RJ21),"min", MIN(Instances!RJ21:Instances!RJ21),"max", MAX(Instances!RJ21:Instances!RJ21),"diff", MAX(Instances!RJ21:Instances!RJ21)-MIN(Instances!RJ21:Instances!RJ21))</f>
        <v>0</v>
      </c>
      <c r="RK21" s="1" cm="1">
        <f t="array" ref="RK21">_xlfn.SWITCH($A$2,"average", AVERAGE(Instances!RK21:Instances!RK21),"median", MEDIAN(Instances!RK21:Instances!RK21),"min", MIN(Instances!RK21:Instances!RK21),"max", MAX(Instances!RK21:Instances!RK21),"diff", MAX(Instances!RK21:Instances!RK21)-MIN(Instances!RK21:Instances!RK21))</f>
        <v>0</v>
      </c>
      <c r="RL21" s="1" cm="1">
        <f t="array" ref="RL21">_xlfn.SWITCH($A$2,"average", AVERAGE(Instances!RL21:Instances!RL21),"median", MEDIAN(Instances!RL21:Instances!RL21),"min", MIN(Instances!RL21:Instances!RL21),"max", MAX(Instances!RL21:Instances!RL21),"diff", MAX(Instances!RL21:Instances!RL21)-MIN(Instances!RL21:Instances!RL21))</f>
        <v>0</v>
      </c>
      <c r="RM21" s="1" cm="1">
        <f t="array" ref="RM21">_xlfn.SWITCH($A$2,"average", AVERAGE(Instances!RM21:Instances!RM21),"median", MEDIAN(Instances!RM21:Instances!RM21),"min", MIN(Instances!RM21:Instances!RM21),"max", MAX(Instances!RM21:Instances!RM21),"diff", MAX(Instances!RM21:Instances!RM21)-MIN(Instances!RM21:Instances!RM21))</f>
        <v>0</v>
      </c>
      <c r="RN21" s="1" cm="1">
        <f t="array" ref="RN21">_xlfn.SWITCH($A$2,"average", AVERAGE(Instances!RN21:Instances!RN21),"median", MEDIAN(Instances!RN21:Instances!RN21),"min", MIN(Instances!RN21:Instances!RN21),"max", MAX(Instances!RN21:Instances!RN21),"diff", MAX(Instances!RN21:Instances!RN21)-MIN(Instances!RN21:Instances!RN21))</f>
        <v>0</v>
      </c>
      <c r="RO21" s="1" cm="1">
        <f t="array" ref="RO21">_xlfn.SWITCH($A$2,"average", AVERAGE(Instances!RO21:Instances!RO21),"median", MEDIAN(Instances!RO21:Instances!RO21),"min", MIN(Instances!RO21:Instances!RO21),"max", MAX(Instances!RO21:Instances!RO21),"diff", MAX(Instances!RO21:Instances!RO21)-MIN(Instances!RO21:Instances!RO21))</f>
        <v>0</v>
      </c>
      <c r="RP21" s="1"/>
      <c r="RQ21" s="1" cm="1">
        <f t="array" ref="RQ21">_xlfn.SWITCH($A$2,"average", AVERAGE(Instances!RQ21:Instances!RQ21),"median", MEDIAN(Instances!RQ21:Instances!RQ21),"min", MIN(Instances!RQ21:Instances!RQ21),"max", MAX(Instances!RQ21:Instances!RQ21),"diff", MAX(Instances!RQ21:Instances!RQ21)-MIN(Instances!RQ21:Instances!RQ21))</f>
        <v>0</v>
      </c>
      <c r="RR21" s="1" cm="1">
        <f t="array" ref="RR21">_xlfn.SWITCH($A$2,"average", AVERAGE(Instances!RR21:Instances!RR21),"median", MEDIAN(Instances!RR21:Instances!RR21),"min", MIN(Instances!RR21:Instances!RR21),"max", MAX(Instances!RR21:Instances!RR21),"diff", MAX(Instances!RR21:Instances!RR21)-MIN(Instances!RR21:Instances!RR21))</f>
        <v>0</v>
      </c>
      <c r="RS21" s="1" cm="1">
        <f t="array" ref="RS21">_xlfn.SWITCH($A$2,"average", AVERAGE(Instances!RS21:Instances!RS21),"median", MEDIAN(Instances!RS21:Instances!RS21),"min", MIN(Instances!RS21:Instances!RS21),"max", MAX(Instances!RS21:Instances!RS21),"diff", MAX(Instances!RS21:Instances!RS21)-MIN(Instances!RS21:Instances!RS21))</f>
        <v>0</v>
      </c>
      <c r="RT21" s="1" cm="1">
        <f t="array" ref="RT21">_xlfn.SWITCH($A$2,"average", AVERAGE(Instances!RT21:Instances!RT21),"median", MEDIAN(Instances!RT21:Instances!RT21),"min", MIN(Instances!RT21:Instances!RT21),"max", MAX(Instances!RT21:Instances!RT21),"diff", MAX(Instances!RT21:Instances!RT21)-MIN(Instances!RT21:Instances!RT21))</f>
        <v>0</v>
      </c>
      <c r="RU21" s="1" cm="1">
        <f t="array" ref="RU21">_xlfn.SWITCH($A$2,"average", AVERAGE(Instances!RU21:Instances!RU21),"median", MEDIAN(Instances!RU21:Instances!RU21),"min", MIN(Instances!RU21:Instances!RU21),"max", MAX(Instances!RU21:Instances!RU21),"diff", MAX(Instances!RU21:Instances!RU21)-MIN(Instances!RU21:Instances!RU21))</f>
        <v>0</v>
      </c>
      <c r="RV21" s="1" cm="1">
        <f t="array" ref="RV21">_xlfn.SWITCH($A$2,"average", AVERAGE(Instances!RV21:Instances!RV21),"median", MEDIAN(Instances!RV21:Instances!RV21),"min", MIN(Instances!RV21:Instances!RV21),"max", MAX(Instances!RV21:Instances!RV21),"diff", MAX(Instances!RV21:Instances!RV21)-MIN(Instances!RV21:Instances!RV21))</f>
        <v>0</v>
      </c>
      <c r="RW21" s="1" cm="1">
        <f t="array" ref="RW21">_xlfn.SWITCH($A$2,"average", AVERAGE(Instances!RW21:Instances!RW21),"median", MEDIAN(Instances!RW21:Instances!RW21),"min", MIN(Instances!RW21:Instances!RW21),"max", MAX(Instances!RW21:Instances!RW21),"diff", MAX(Instances!RW21:Instances!RW21)-MIN(Instances!RW21:Instances!RW21))</f>
        <v>0</v>
      </c>
      <c r="RX21" s="1" cm="1">
        <f t="array" ref="RX21">_xlfn.SWITCH($A$2,"average", AVERAGE(Instances!RX21:Instances!RX21),"median", MEDIAN(Instances!RX21:Instances!RX21),"min", MIN(Instances!RX21:Instances!RX21),"max", MAX(Instances!RX21:Instances!RX21),"diff", MAX(Instances!RX21:Instances!RX21)-MIN(Instances!RX21:Instances!RX21))</f>
        <v>0</v>
      </c>
      <c r="RY21" s="1" cm="1">
        <f t="array" ref="RY21">_xlfn.SWITCH($A$2,"average", AVERAGE(Instances!RY21:Instances!RY21),"median", MEDIAN(Instances!RY21:Instances!RY21),"min", MIN(Instances!RY21:Instances!RY21),"max", MAX(Instances!RY21:Instances!RY21),"diff", MAX(Instances!RY21:Instances!RY21)-MIN(Instances!RY21:Instances!RY21))</f>
        <v>0</v>
      </c>
      <c r="RZ21" s="1" cm="1">
        <f t="array" ref="RZ21">_xlfn.SWITCH($A$2,"average", AVERAGE(Instances!RZ21:Instances!RZ21),"median", MEDIAN(Instances!RZ21:Instances!RZ21),"min", MIN(Instances!RZ21:Instances!RZ21),"max", MAX(Instances!RZ21:Instances!RZ21),"diff", MAX(Instances!RZ21:Instances!RZ21)-MIN(Instances!RZ21:Instances!RZ21))</f>
        <v>0</v>
      </c>
      <c r="SA21" s="1" cm="1">
        <f t="array" ref="SA21">_xlfn.SWITCH($A$2,"average", AVERAGE(Instances!SA21:Instances!SA21),"median", MEDIAN(Instances!SA21:Instances!SA21),"min", MIN(Instances!SA21:Instances!SA21),"max", MAX(Instances!SA21:Instances!SA21),"diff", MAX(Instances!SA21:Instances!SA21)-MIN(Instances!SA21:Instances!SA21))</f>
        <v>0</v>
      </c>
      <c r="SB21" s="1" cm="1">
        <f t="array" ref="SB21">_xlfn.SWITCH($A$2,"average", AVERAGE(Instances!SB21:Instances!SB21),"median", MEDIAN(Instances!SB21:Instances!SB21),"min", MIN(Instances!SB21:Instances!SB21),"max", MAX(Instances!SB21:Instances!SB21),"diff", MAX(Instances!SB21:Instances!SB21)-MIN(Instances!SB21:Instances!SB21))</f>
        <v>0</v>
      </c>
      <c r="SC21" s="1" cm="1">
        <f t="array" ref="SC21">_xlfn.SWITCH($A$2,"average", AVERAGE(Instances!SC21:Instances!SC21),"median", MEDIAN(Instances!SC21:Instances!SC21),"min", MIN(Instances!SC21:Instances!SC21),"max", MAX(Instances!SC21:Instances!SC21),"diff", MAX(Instances!SC21:Instances!SC21)-MIN(Instances!SC21:Instances!SC21))</f>
        <v>0</v>
      </c>
      <c r="SD21" s="1" cm="1">
        <f t="array" ref="SD21">_xlfn.SWITCH($A$2,"average", AVERAGE(Instances!SD21:Instances!SD21),"median", MEDIAN(Instances!SD21:Instances!SD21),"min", MIN(Instances!SD21:Instances!SD21),"max", MAX(Instances!SD21:Instances!SD21),"diff", MAX(Instances!SD21:Instances!SD21)-MIN(Instances!SD21:Instances!SD21))</f>
        <v>0</v>
      </c>
      <c r="SE21" s="1" cm="1">
        <f t="array" ref="SE21">_xlfn.SWITCH($A$2,"average", AVERAGE(Instances!SE21:Instances!SE21),"median", MEDIAN(Instances!SE21:Instances!SE21),"min", MIN(Instances!SE21:Instances!SE21),"max", MAX(Instances!SE21:Instances!SE21),"diff", MAX(Instances!SE21:Instances!SE21)-MIN(Instances!SE21:Instances!SE21))</f>
        <v>0</v>
      </c>
      <c r="SF21" s="1" cm="1">
        <f t="array" ref="SF21">_xlfn.SWITCH($A$2,"average", AVERAGE(Instances!SF21:Instances!SF21),"median", MEDIAN(Instances!SF21:Instances!SF21),"min", MIN(Instances!SF21:Instances!SF21),"max", MAX(Instances!SF21:Instances!SF21),"diff", MAX(Instances!SF21:Instances!SF21)-MIN(Instances!SF21:Instances!SF21))</f>
        <v>0</v>
      </c>
      <c r="SG21" s="1" cm="1">
        <f t="array" ref="SG21">_xlfn.SWITCH($A$2,"average", AVERAGE(Instances!SG21:Instances!SG21),"median", MEDIAN(Instances!SG21:Instances!SG21),"min", MIN(Instances!SG21:Instances!SG21),"max", MAX(Instances!SG21:Instances!SG21),"diff", MAX(Instances!SG21:Instances!SG21)-MIN(Instances!SG21:Instances!SG21))</f>
        <v>0</v>
      </c>
      <c r="SH21" s="1"/>
      <c r="SI21" s="1" cm="1">
        <f t="array" ref="SI21">_xlfn.SWITCH($A$2,"average", AVERAGE(Instances!SI21:Instances!SI21),"median", MEDIAN(Instances!SI21:Instances!SI21),"min", MIN(Instances!SI21:Instances!SI21),"max", MAX(Instances!SI21:Instances!SI21),"diff", MAX(Instances!SI21:Instances!SI21)-MIN(Instances!SI21:Instances!SI21))</f>
        <v>0</v>
      </c>
      <c r="SJ21" s="1" cm="1">
        <f t="array" ref="SJ21">_xlfn.SWITCH($A$2,"average", AVERAGE(Instances!SJ21:Instances!SJ21),"median", MEDIAN(Instances!SJ21:Instances!SJ21),"min", MIN(Instances!SJ21:Instances!SJ21),"max", MAX(Instances!SJ21:Instances!SJ21),"diff", MAX(Instances!SJ21:Instances!SJ21)-MIN(Instances!SJ21:Instances!SJ21))</f>
        <v>0</v>
      </c>
      <c r="SK21" s="1" cm="1">
        <f t="array" ref="SK21">_xlfn.SWITCH($A$2,"average", AVERAGE(Instances!SK21:Instances!SK21),"median", MEDIAN(Instances!SK21:Instances!SK21),"min", MIN(Instances!SK21:Instances!SK21),"max", MAX(Instances!SK21:Instances!SK21),"diff", MAX(Instances!SK21:Instances!SK21)-MIN(Instances!SK21:Instances!SK21))</f>
        <v>0</v>
      </c>
      <c r="SL21" s="1" cm="1">
        <f t="array" ref="SL21">_xlfn.SWITCH($A$2,"average", AVERAGE(Instances!SL21:Instances!SL21),"median", MEDIAN(Instances!SL21:Instances!SL21),"min", MIN(Instances!SL21:Instances!SL21),"max", MAX(Instances!SL21:Instances!SL21),"diff", MAX(Instances!SL21:Instances!SL21)-MIN(Instances!SL21:Instances!SL21))</f>
        <v>0</v>
      </c>
      <c r="SM21" s="1" cm="1">
        <f t="array" ref="SM21">_xlfn.SWITCH($A$2,"average", AVERAGE(Instances!SM21:Instances!SM21),"median", MEDIAN(Instances!SM21:Instances!SM21),"min", MIN(Instances!SM21:Instances!SM21),"max", MAX(Instances!SM21:Instances!SM21),"diff", MAX(Instances!SM21:Instances!SM21)-MIN(Instances!SM21:Instances!SM21))</f>
        <v>0</v>
      </c>
      <c r="SN21" s="1" cm="1">
        <f t="array" ref="SN21">_xlfn.SWITCH($A$2,"average", AVERAGE(Instances!SN21:Instances!SN21),"median", MEDIAN(Instances!SN21:Instances!SN21),"min", MIN(Instances!SN21:Instances!SN21),"max", MAX(Instances!SN21:Instances!SN21),"diff", MAX(Instances!SN21:Instances!SN21)-MIN(Instances!SN21:Instances!SN21))</f>
        <v>0</v>
      </c>
      <c r="SO21" s="1" cm="1">
        <f t="array" ref="SO21">_xlfn.SWITCH($A$2,"average", AVERAGE(Instances!SO21:Instances!SO21),"median", MEDIAN(Instances!SO21:Instances!SO21),"min", MIN(Instances!SO21:Instances!SO21),"max", MAX(Instances!SO21:Instances!SO21),"diff", MAX(Instances!SO21:Instances!SO21)-MIN(Instances!SO21:Instances!SO21))</f>
        <v>0</v>
      </c>
      <c r="SP21" s="1" cm="1">
        <f t="array" ref="SP21">_xlfn.SWITCH($A$2,"average", AVERAGE(Instances!SP21:Instances!SP21),"median", MEDIAN(Instances!SP21:Instances!SP21),"min", MIN(Instances!SP21:Instances!SP21),"max", MAX(Instances!SP21:Instances!SP21),"diff", MAX(Instances!SP21:Instances!SP21)-MIN(Instances!SP21:Instances!SP21))</f>
        <v>0</v>
      </c>
      <c r="SQ21" s="1" cm="1">
        <f t="array" ref="SQ21">_xlfn.SWITCH($A$2,"average", AVERAGE(Instances!SQ21:Instances!SQ21),"median", MEDIAN(Instances!SQ21:Instances!SQ21),"min", MIN(Instances!SQ21:Instances!SQ21),"max", MAX(Instances!SQ21:Instances!SQ21),"diff", MAX(Instances!SQ21:Instances!SQ21)-MIN(Instances!SQ21:Instances!SQ21))</f>
        <v>0</v>
      </c>
      <c r="SR21" s="1" cm="1">
        <f t="array" ref="SR21">_xlfn.SWITCH($A$2,"average", AVERAGE(Instances!SR21:Instances!SR21),"median", MEDIAN(Instances!SR21:Instances!SR21),"min", MIN(Instances!SR21:Instances!SR21),"max", MAX(Instances!SR21:Instances!SR21),"diff", MAX(Instances!SR21:Instances!SR21)-MIN(Instances!SR21:Instances!SR21))</f>
        <v>0</v>
      </c>
      <c r="SS21" s="1" cm="1">
        <f t="array" ref="SS21">_xlfn.SWITCH($A$2,"average", AVERAGE(Instances!SS21:Instances!SS21),"median", MEDIAN(Instances!SS21:Instances!SS21),"min", MIN(Instances!SS21:Instances!SS21),"max", MAX(Instances!SS21:Instances!SS21),"diff", MAX(Instances!SS21:Instances!SS21)-MIN(Instances!SS21:Instances!SS21))</f>
        <v>0</v>
      </c>
      <c r="ST21" s="1" cm="1">
        <f t="array" ref="ST21">_xlfn.SWITCH($A$2,"average", AVERAGE(Instances!ST21:Instances!ST21),"median", MEDIAN(Instances!ST21:Instances!ST21),"min", MIN(Instances!ST21:Instances!ST21),"max", MAX(Instances!ST21:Instances!ST21),"diff", MAX(Instances!ST21:Instances!ST21)-MIN(Instances!ST21:Instances!ST21))</f>
        <v>0</v>
      </c>
      <c r="SU21" s="1" cm="1">
        <f t="array" ref="SU21">_xlfn.SWITCH($A$2,"average", AVERAGE(Instances!SU21:Instances!SU21),"median", MEDIAN(Instances!SU21:Instances!SU21),"min", MIN(Instances!SU21:Instances!SU21),"max", MAX(Instances!SU21:Instances!SU21),"diff", MAX(Instances!SU21:Instances!SU21)-MIN(Instances!SU21:Instances!SU21))</f>
        <v>0</v>
      </c>
      <c r="SV21" s="1" cm="1">
        <f t="array" ref="SV21">_xlfn.SWITCH($A$2,"average", AVERAGE(Instances!SV21:Instances!SV21),"median", MEDIAN(Instances!SV21:Instances!SV21),"min", MIN(Instances!SV21:Instances!SV21),"max", MAX(Instances!SV21:Instances!SV21),"diff", MAX(Instances!SV21:Instances!SV21)-MIN(Instances!SV21:Instances!SV21))</f>
        <v>0</v>
      </c>
      <c r="SW21" s="1" cm="1">
        <f t="array" ref="SW21">_xlfn.SWITCH($A$2,"average", AVERAGE(Instances!SW21:Instances!SW21),"median", MEDIAN(Instances!SW21:Instances!SW21),"min", MIN(Instances!SW21:Instances!SW21),"max", MAX(Instances!SW21:Instances!SW21),"diff", MAX(Instances!SW21:Instances!SW21)-MIN(Instances!SW21:Instances!SW21))</f>
        <v>0</v>
      </c>
      <c r="SX21" s="1" cm="1">
        <f t="array" ref="SX21">_xlfn.SWITCH($A$2,"average", AVERAGE(Instances!SX21:Instances!SX21),"median", MEDIAN(Instances!SX21:Instances!SX21),"min", MIN(Instances!SX21:Instances!SX21),"max", MAX(Instances!SX21:Instances!SX21),"diff", MAX(Instances!SX21:Instances!SX21)-MIN(Instances!SX21:Instances!SX21))</f>
        <v>0</v>
      </c>
      <c r="SY21" s="1" cm="1">
        <f t="array" ref="SY21">_xlfn.SWITCH($A$2,"average", AVERAGE(Instances!SY21:Instances!SY21),"median", MEDIAN(Instances!SY21:Instances!SY21),"min", MIN(Instances!SY21:Instances!SY21),"max", MAX(Instances!SY21:Instances!SY21),"diff", MAX(Instances!SY21:Instances!SY21)-MIN(Instances!SY21:Instances!SY21))</f>
        <v>0</v>
      </c>
      <c r="SZ21" s="1"/>
      <c r="TA21" s="1" cm="1">
        <f t="array" ref="TA21">_xlfn.SWITCH($A$2,"average", AVERAGE(Instances!TA21:Instances!TA21),"median", MEDIAN(Instances!TA21:Instances!TA21),"min", MIN(Instances!TA21:Instances!TA21),"max", MAX(Instances!TA21:Instances!TA21),"diff", MAX(Instances!TA21:Instances!TA21)-MIN(Instances!TA21:Instances!TA21))</f>
        <v>0</v>
      </c>
      <c r="TB21" s="1" cm="1">
        <f t="array" ref="TB21">_xlfn.SWITCH($A$2,"average", AVERAGE(Instances!TB21:Instances!TB21),"median", MEDIAN(Instances!TB21:Instances!TB21),"min", MIN(Instances!TB21:Instances!TB21),"max", MAX(Instances!TB21:Instances!TB21),"diff", MAX(Instances!TB21:Instances!TB21)-MIN(Instances!TB21:Instances!TB21))</f>
        <v>0</v>
      </c>
      <c r="TC21" s="1" cm="1">
        <f t="array" ref="TC21">_xlfn.SWITCH($A$2,"average", AVERAGE(Instances!TC21:Instances!TC21),"median", MEDIAN(Instances!TC21:Instances!TC21),"min", MIN(Instances!TC21:Instances!TC21),"max", MAX(Instances!TC21:Instances!TC21),"diff", MAX(Instances!TC21:Instances!TC21)-MIN(Instances!TC21:Instances!TC21))</f>
        <v>0</v>
      </c>
      <c r="TD21" s="1">
        <f>MIN($B21,$T21,$AL21,$BD21,$BV21,$CN21,$DF21,$DX21,$EP21,$FH21,$FZ21,$GR21,$HJ21,$IB21,$IT21,$JL21,$KD21,$KV21,$LN21,$MF21,$MX21,$NP21,$OH21,$OZ21,$PR21,$QJ21,$RB21,$RT21,$SL21)</f>
        <v>0</v>
      </c>
      <c r="TE21" s="1">
        <f>MIN($C21,$U21,$AM21,$BE21,$BW21,$CO21,$DG21,$DY21,$EQ21,$FI21,$GA21,$GS21,$HK21,$IC21,$IU21,$JM21,$KE21,$KW21,$LO21,$MG21,$MY21,$NQ21,$OI21,$PA21,$PS21,$QK21,$RC21,$RU21,$SM21)</f>
        <v>0</v>
      </c>
      <c r="TF21" s="1">
        <f>MIN($D21,$V21,$AN21,$BF21,$BX21,$CP21,$DH21,$DZ21,$ER21,$FJ21,$GB21,$GT21,$HL21,$ID21,$IV21,$JN21,$KF21,$KX21,$LP21,$MH21,$MZ21,$NR21,$OJ21,$PB21,$PT21,$QL21,$RD21,$RV21,$SN21)</f>
        <v>0</v>
      </c>
      <c r="TG21" s="1">
        <f>MIN($E21,$W21,$AO21,$BG21,$BY21,$CQ21,$DI21,$EA21,$ES21,$FK21,$GC21,$GU21,$HM21,$IE21,$IW21,$JO21,$KG21,$KY21,$LQ21,$MI21,$NA21,$NS21,$OK21,$PC21,$PU21,$QM21,$RE21,$RW21,$SO21)</f>
        <v>0</v>
      </c>
      <c r="TH21" s="1">
        <f>MIN($F21,$X21,$AP21,$BH21,$BZ21,$CR21,$DJ21,$EB21,$ET21,$FL21,$GD21,$GV21,$HN21,$IF21,$IX21,$JP21,$KH21,$KZ21,$LR21,$MJ21,$NB21,$NT21,$OL21,$PD21,$PV21,$QN21,$RF21,$RX21,$SP21)</f>
        <v>0</v>
      </c>
      <c r="TI21" s="1">
        <f>MIN($G21,$Y21,$AQ21,$BI21,$CA21,$CS21,$DK21,$EC21,$EU21,$FM21,$GE21,$GW21,$HO21,$IG21,$IY21,$JQ21,$KI21,$LA21,$LS21,$MK21,$NC21,$NU21,$OM21,$PE21,$PW21,$QO21,$RG21,$RY21,$SQ21)</f>
        <v>0</v>
      </c>
      <c r="TJ21" s="1">
        <f>MIN($H21,$Z21,$AR21,$BJ21,$CB21,$CT21,$DL21,$ED21,$EV21,$FN21,$GF21,$GX21,$HP21,$IH21,$IZ21,$JR21,$KJ21,$LB21,$LT21,$ML21,$ND21,$NV21,$ON21,$PF21,$PX21,$QP21,$RH21,$RZ21,$SR21)</f>
        <v>0</v>
      </c>
      <c r="TK21" s="1">
        <f>MIN($I21,$AA21,$AS21,$BK21,$CC21,$CU21,$DM21,$EE21,$EW21,$FO21,$GG21,$GY21,$HQ21,$II21,$JA21,$JS21,$KK21,$LC21,$LU21,$MM21,$NE21,$NW21,$OO21,$PG21,$PY21,$QQ21,$RI21,$SA21,$SS21)</f>
        <v>0</v>
      </c>
      <c r="TL21" s="1">
        <f>MIN($J21,$AB21,$AT21,$BL21,$CD21,$CV21,$DN21,$EF21,$EX21,$FP21,$GH21,$GZ21,$HR21,$IJ21,$JB21,$JT21,$KL21,$LD21,$LV21,$MN21,$NF21,$NX21,$OP21,$PH21,$PZ21,$QR21,$RJ21,$SB21,$ST21)</f>
        <v>0</v>
      </c>
      <c r="TM21" s="1">
        <f>MIN($K21,$AC21,$AU21,$BM21,$CE21,$CW21,$DO21,$EG21,$EY21,$FQ21,$GI21,$HA21,$HS21,$IK21,$JC21,$JU21,$KM21,$LE21,$LW21,$MO21,$NG21,$NY21,$OQ21,$PI21,$QA21,$QS21,$RK21,$SC21,$SU21)</f>
        <v>0</v>
      </c>
      <c r="TN21" s="1">
        <f>MIN($L21,$AD21,$AV21,$BN21,$CF21,$CX21,$DP21,$EH21,$EZ21,$FR21,$GJ21,$HB21,$HT21,$IL21,$JD21,$JV21,$KN21,$LF21,$LX21,$MP21,$NH21,$NZ21,$OR21,$PJ21,$QB21,$QT21,$RL21,$SD21,$SV21)</f>
        <v>0</v>
      </c>
      <c r="TO21" s="1">
        <f>MIN($M21,$AE21,$AW21,$BO21,$CG21,$CY21,$DQ21,$EI21,$FA21,$FS21,$GK21,$HC21,$HU21,$IM21,$JE21,$JW21,$KO21,$LG21,$LY21,$MQ21,$NI21,$OA21,$OS21,$PK21,$QC21,$QU21,$RM21,$SE21,$SW21)</f>
        <v>0</v>
      </c>
      <c r="TP21" s="1">
        <f>MIN($N21,$AF21,$AX21,$BP21,$CH21,$CZ21,$DR21,$EJ21,$FB21,$FT21,$GL21,$HD21,$HV21,$IN21,$JF21,$JX21,$KP21,$LH21,$LZ21,$MR21,$NJ21,$OB21,$OT21,$PL21,$QD21,$QV21,$RN21,$SF21,$SX21)</f>
        <v>0</v>
      </c>
      <c r="TQ21" s="1">
        <f>MIN($O21,$AG21,$AY21,$BQ21,$CI21,$DA21,$DS21,$EK21,$FC21,$FU21,$GM21,$HE21,$HW21,$IO21,$JG21,$JY21,$KQ21,$LI21,$MA21,$MS21,$NK21,$OC21,$OU21,$PM21,$QE21,$QW21,$RO21,$SG21,$SY21)</f>
        <v>0</v>
      </c>
      <c r="TR21" s="1">
        <f>MIN($Q21,$AI21,$BA21,$BS21,$CK21,$DC21,$DU21,$EM21,$FE21,$FW21,$GO21,$HG21,$HY21,$IQ21,$JI21,$KA21,$KS21,$LK21,$MC21,$MU21,$NM21,$OE21,$OW21,$PO21,$QG21,$QY21,$RQ21,$SI21,$TA21)</f>
        <v>0</v>
      </c>
      <c r="TS21" s="1">
        <f>MIN($R21,$AJ21,$BB21,$BT21,$CL21,$DD21,$DV21,$EN21,$FF21,$FX21,$GP21,$HH21,$HZ21,$IR21,$JJ21,$KB21,$KT21,$LL21,$MD21,$MV21,$NN21,$OF21,$OX21,$PP21,$QH21,$QZ21,$RR21,$SJ21,$TB21)</f>
        <v>0</v>
      </c>
      <c r="TT21" s="1">
        <f>MIN($S21,$AK21,$BC21,$BU21,$CM21,$DE21,$DW21,$EO21,$FG21,$FY21,$GQ21,$HI21,$IA21,$IS21,$JK21,$KC21,$KU21,$LM21,$ME21,$MW21,$NO21,$OG21,$OY21,$PQ21,$QI21,$RA21,$RS21,$SK21,$TC21)</f>
        <v>0</v>
      </c>
      <c r="TU21" s="1">
        <f>MEDIAN($B21,$T21,$AL21,$BD21,$BV21,$CN21,$DF21,$DX21,$EP21,$FH21,$FZ21,$GR21,$HJ21,$IB21,$IT21,$JL21,$KD21,$KV21,$LN21,$MF21,$MX21,$NP21,$OH21,$OZ21,$PR21,$QJ21,$RB21,$RT21,$SL21)</f>
        <v>0</v>
      </c>
      <c r="TV21" s="1">
        <f>MEDIAN($C21,$U21,$AM21,$BE21,$BW21,$CO21,$DG21,$DY21,$EQ21,$FI21,$GA21,$GS21,$HK21,$IC21,$IU21,$JM21,$KE21,$KW21,$LO21,$MG21,$MY21,$NQ21,$OI21,$PA21,$PS21,$QK21,$RC21,$RU21,$SM21)</f>
        <v>0</v>
      </c>
      <c r="TW21" s="1">
        <f>MEDIAN($D21,$V21,$AN21,$BF21,$BX21,$CP21,$DH21,$DZ21,$ER21,$FJ21,$GB21,$GT21,$HL21,$ID21,$IV21,$JN21,$KF21,$KX21,$LP21,$MH21,$MZ21,$NR21,$OJ21,$PB21,$PT21,$QL21,$RD21,$RV21,$SN21)</f>
        <v>0</v>
      </c>
      <c r="TX21" s="1">
        <f>MEDIAN($E21,$W21,$AO21,$BG21,$BY21,$CQ21,$DI21,$EA21,$ES21,$FK21,$GC21,$GU21,$HM21,$IE21,$IW21,$JO21,$KG21,$KY21,$LQ21,$MI21,$NA21,$NS21,$OK21,$PC21,$PU21,$QM21,$RE21,$RW21,$SO21)</f>
        <v>0</v>
      </c>
      <c r="TY21" s="1">
        <f>MEDIAN($F21,$X21,$AP21,$BH21,$BZ21,$CR21,$DJ21,$EB21,$ET21,$FL21,$GD21,$GV21,$HN21,$IF21,$IX21,$JP21,$KH21,$KZ21,$LR21,$MJ21,$NB21,$NT21,$OL21,$PD21,$PV21,$QN21,$RF21,$RX21,$SP21)</f>
        <v>0</v>
      </c>
      <c r="TZ21" s="1">
        <f>MEDIAN($G21,$Y21,$AQ21,$BI21,$CA21,$CS21,$DK21,$EC21,$EU21,$FM21,$GE21,$GW21,$HO21,$IG21,$IY21,$JQ21,$KI21,$LA21,$LS21,$MK21,$NC21,$NU21,$OM21,$PE21,$PW21,$QO21,$RG21,$RY21,$SQ21)</f>
        <v>0</v>
      </c>
      <c r="UA21" s="1">
        <f>MEDIAN($H21,$Z21,$AR21,$BJ21,$CB21,$CT21,$DL21,$ED21,$EV21,$FN21,$GF21,$GX21,$HP21,$IH21,$IZ21,$JR21,$KJ21,$LB21,$LT21,$ML21,$ND21,$NV21,$ON21,$PF21,$PX21,$QP21,$RH21,$RZ21,$SR21)</f>
        <v>0</v>
      </c>
      <c r="UB21" s="1">
        <f>MEDIAN($I21,$AA21,$AS21,$BK21,$CC21,$CU21,$DM21,$EE21,$EW21,$FO21,$GG21,$GY21,$HQ21,$II21,$JA21,$JS21,$KK21,$LC21,$LU21,$MM21,$NE21,$NW21,$OO21,$PG21,$PY21,$QQ21,$RI21,$SA21,$SS21)</f>
        <v>0</v>
      </c>
      <c r="UC21" s="1">
        <f>MEDIAN($J21,$AB21,$AT21,$BL21,$CD21,$CV21,$DN21,$EF21,$EX21,$FP21,$GH21,$GZ21,$HR21,$IJ21,$JB21,$JT21,$KL21,$LD21,$LV21,$MN21,$NF21,$NX21,$OP21,$PH21,$PZ21,$QR21,$RJ21,$SB21,$ST21)</f>
        <v>0</v>
      </c>
      <c r="UD21" s="1">
        <f>MEDIAN($K21,$AC21,$AU21,$BM21,$CE21,$CW21,$DO21,$EG21,$EY21,$FQ21,$GI21,$HA21,$HS21,$IK21,$JC21,$JU21,$KM21,$LE21,$LW21,$MO21,$NG21,$NY21,$OQ21,$PI21,$QA21,$QS21,$RK21,$SC21,$SU21)</f>
        <v>0</v>
      </c>
      <c r="UE21" s="1">
        <f>MEDIAN($L21,$AD21,$AV21,$BN21,$CF21,$CX21,$DP21,$EH21,$EZ21,$FR21,$GJ21,$HB21,$HT21,$IL21,$JD21,$JV21,$KN21,$LF21,$LX21,$MP21,$NH21,$NZ21,$OR21,$PJ21,$QB21,$QT21,$RL21,$SD21,$SV21)</f>
        <v>0</v>
      </c>
      <c r="UF21" s="1">
        <f>MEDIAN($M21,$AE21,$AW21,$BO21,$CG21,$CY21,$DQ21,$EI21,$FA21,$FS21,$GK21,$HC21,$HU21,$IM21,$JE21,$JW21,$KO21,$LG21,$LY21,$MQ21,$NI21,$OA21,$OS21,$PK21,$QC21,$QU21,$RM21,$SE21,$SW21)</f>
        <v>0</v>
      </c>
      <c r="UG21" s="1">
        <f>MEDIAN($N21,$AF21,$AX21,$BP21,$CH21,$CZ21,$DR21,$EJ21,$FB21,$FT21,$GL21,$HD21,$HV21,$IN21,$JF21,$JX21,$KP21,$LH21,$LZ21,$MR21,$NJ21,$OB21,$OT21,$PL21,$QD21,$QV21,$RN21,$SF21,$SX21)</f>
        <v>0</v>
      </c>
      <c r="UH21" s="1">
        <f>MEDIAN($O21,$AG21,$AY21,$BQ21,$CI21,$DA21,$DS21,$EK21,$FC21,$FU21,$GM21,$HE21,$HW21,$IO21,$JG21,$JY21,$KQ21,$LI21,$MA21,$MS21,$NK21,$OC21,$OU21,$PM21,$QE21,$QW21,$RO21,$SG21,$SY21)</f>
        <v>0</v>
      </c>
      <c r="UI21" s="1">
        <f>MEDIAN($Q21,$AI21,$BA21,$BS21,$CK21,$DC21,$DU21,$EM21,$FE21,$FW21,$GO21,$HG21,$HY21,$IQ21,$JI21,$KA21,$KS21,$LK21,$MC21,$MU21,$NM21,$OE21,$OW21,$PO21,$QG21,$QY21,$RQ21,$SI21,$TA21)</f>
        <v>0</v>
      </c>
      <c r="UJ21" s="1">
        <f>MEDIAN($R21,$AJ21,$BB21,$BT21,$CL21,$DD21,$DV21,$EN21,$FF21,$FX21,$GP21,$HH21,$HZ21,$IR21,$JJ21,$KB21,$KT21,$LL21,$MD21,$MV21,$NN21,$OF21,$OX21,$PP21,$QH21,$QZ21,$RR21,$SJ21,$TB21)</f>
        <v>0</v>
      </c>
      <c r="UK21" s="1">
        <f>MEDIAN($S21,$AK21,$BC21,$BU21,$CM21,$DE21,$DW21,$EO21,$FG21,$FY21,$GQ21,$HI21,$IA21,$IS21,$JK21,$KC21,$KU21,$LM21,$ME21,$MW21,$NO21,$OG21,$OY21,$PQ21,$QI21,$RA21,$RS21,$SK21,$TC21)</f>
        <v>0</v>
      </c>
      <c r="UL21" s="1">
        <f>MAX($B21,$T21,$AL21,$BD21,$BV21,$CN21,$DF21,$DX21,$EP21,$FH21,$FZ21,$GR21,$HJ21,$IB21,$IT21,$JL21,$KD21,$KV21,$LN21,$MF21,$MX21,$NP21,$OH21,$OZ21,$PR21,$QJ21,$RB21,$RT21,$SL21)</f>
        <v>0</v>
      </c>
      <c r="UM21" s="1">
        <f>MAX($C21,$U21,$AM21,$BE21,$BW21,$CO21,$DG21,$DY21,$EQ21,$FI21,$GA21,$GS21,$HK21,$IC21,$IU21,$JM21,$KE21,$KW21,$LO21,$MG21,$MY21,$NQ21,$OI21,$PA21,$PS21,$QK21,$RC21,$RU21,$SM21)</f>
        <v>0</v>
      </c>
      <c r="UN21" s="1">
        <f>MAX($D21,$V21,$AN21,$BF21,$BX21,$CP21,$DH21,$DZ21,$ER21,$FJ21,$GB21,$GT21,$HL21,$ID21,$IV21,$JN21,$KF21,$KX21,$LP21,$MH21,$MZ21,$NR21,$OJ21,$PB21,$PT21,$QL21,$RD21,$RV21,$SN21)</f>
        <v>0</v>
      </c>
      <c r="UO21" s="1">
        <f>MAX($E21,$W21,$AO21,$BG21,$BY21,$CQ21,$DI21,$EA21,$ES21,$FK21,$GC21,$GU21,$HM21,$IE21,$IW21,$JO21,$KG21,$KY21,$LQ21,$MI21,$NA21,$NS21,$OK21,$PC21,$PU21,$QM21,$RE21,$RW21,$SO21)</f>
        <v>0</v>
      </c>
      <c r="UP21" s="1">
        <f>MAX($F21,$X21,$AP21,$BH21,$BZ21,$CR21,$DJ21,$EB21,$ET21,$FL21,$GD21,$GV21,$HN21,$IF21,$IX21,$JP21,$KH21,$KZ21,$LR21,$MJ21,$NB21,$NT21,$OL21,$PD21,$PV21,$QN21,$RF21,$RX21,$SP21)</f>
        <v>0</v>
      </c>
      <c r="UQ21" s="1">
        <f>MAX($G21,$Y21,$AQ21,$BI21,$CA21,$CS21,$DK21,$EC21,$EU21,$FM21,$GE21,$GW21,$HO21,$IG21,$IY21,$JQ21,$KI21,$LA21,$LS21,$MK21,$NC21,$NU21,$OM21,$PE21,$PW21,$QO21,$RG21,$RY21,$SQ21)</f>
        <v>0</v>
      </c>
      <c r="UR21" s="1">
        <f>MAX($H21,$Z21,$AR21,$BJ21,$CB21,$CT21,$DL21,$ED21,$EV21,$FN21,$GF21,$GX21,$HP21,$IH21,$IZ21,$JR21,$KJ21,$LB21,$LT21,$ML21,$ND21,$NV21,$ON21,$PF21,$PX21,$QP21,$RH21,$RZ21,$SR21)</f>
        <v>0</v>
      </c>
      <c r="US21" s="1">
        <f>MAX($I21,$AA21,$AS21,$BK21,$CC21,$CU21,$DM21,$EE21,$EW21,$FO21,$GG21,$GY21,$HQ21,$II21,$JA21,$JS21,$KK21,$LC21,$LU21,$MM21,$NE21,$NW21,$OO21,$PG21,$PY21,$QQ21,$RI21,$SA21,$SS21)</f>
        <v>0</v>
      </c>
      <c r="UT21" s="1">
        <f>MAX($J21,$AB21,$AT21,$BL21,$CD21,$CV21,$DN21,$EF21,$EX21,$FP21,$GH21,$GZ21,$HR21,$IJ21,$JB21,$JT21,$KL21,$LD21,$LV21,$MN21,$NF21,$NX21,$OP21,$PH21,$PZ21,$QR21,$RJ21,$SB21,$ST21)</f>
        <v>0</v>
      </c>
      <c r="UU21" s="1">
        <f>MAX($K21,$AC21,$AU21,$BM21,$CE21,$CW21,$DO21,$EG21,$EY21,$FQ21,$GI21,$HA21,$HS21,$IK21,$JC21,$JU21,$KM21,$LE21,$LW21,$MO21,$NG21,$NY21,$OQ21,$PI21,$QA21,$QS21,$RK21,$SC21,$SU21)</f>
        <v>0</v>
      </c>
      <c r="UV21" s="1">
        <f>MAX($L21,$AD21,$AV21,$BN21,$CF21,$CX21,$DP21,$EH21,$EZ21,$FR21,$GJ21,$HB21,$HT21,$IL21,$JD21,$JV21,$KN21,$LF21,$LX21,$MP21,$NH21,$NZ21,$OR21,$PJ21,$QB21,$QT21,$RL21,$SD21,$SV21)</f>
        <v>0</v>
      </c>
      <c r="UW21" s="1">
        <f>MAX($M21,$AE21,$AW21,$BO21,$CG21,$CY21,$DQ21,$EI21,$FA21,$FS21,$GK21,$HC21,$HU21,$IM21,$JE21,$JW21,$KO21,$LG21,$LY21,$MQ21,$NI21,$OA21,$OS21,$PK21,$QC21,$QU21,$RM21,$SE21,$SW21)</f>
        <v>0</v>
      </c>
      <c r="UX21" s="1">
        <f>MAX($N21,$AF21,$AX21,$BP21,$CH21,$CZ21,$DR21,$EJ21,$FB21,$FT21,$GL21,$HD21,$HV21,$IN21,$JF21,$JX21,$KP21,$LH21,$LZ21,$MR21,$NJ21,$OB21,$OT21,$PL21,$QD21,$QV21,$RN21,$SF21,$SX21)</f>
        <v>0</v>
      </c>
      <c r="UY21" s="1">
        <f>MAX($O21,$AG21,$AY21,$BQ21,$CI21,$DA21,$DS21,$EK21,$FC21,$FU21,$GM21,$HE21,$HW21,$IO21,$JG21,$JY21,$KQ21,$LI21,$MA21,$MS21,$NK21,$OC21,$OU21,$PM21,$QE21,$QW21,$RO21,$SG21,$SY21)</f>
        <v>0</v>
      </c>
      <c r="UZ21" s="1">
        <f>MAX($Q21,$AI21,$BA21,$BS21,$CK21,$DC21,$DU21,$EM21,$FE21,$FW21,$GO21,$HG21,$HY21,$IQ21,$JI21,$KA21,$KS21,$LK21,$MC21,$MU21,$NM21,$OE21,$OW21,$PO21,$QG21,$QY21,$RQ21,$SI21,$TA21)</f>
        <v>0</v>
      </c>
      <c r="VA21" s="1">
        <f>MAX($R21,$AJ21,$BB21,$BT21,$CL21,$DD21,$DV21,$EN21,$FF21,$FX21,$GP21,$HH21,$HZ21,$IR21,$JJ21,$KB21,$KT21,$LL21,$MD21,$MV21,$NN21,$OF21,$OX21,$PP21,$QH21,$QZ21,$RR21,$SJ21,$TB21)</f>
        <v>0</v>
      </c>
      <c r="VB21" s="1">
        <f>MAX($S21,$AK21,$BC21,$BU21,$CM21,$DE21,$DW21,$EO21,$FG21,$FY21,$GQ21,$HI21,$IA21,$IS21,$JK21,$KC21,$KU21,$LM21,$ME21,$MW21,$NO21,$OG21,$OY21,$PQ21,$QI21,$RA21,$RS21,$SK21,$TC21)</f>
        <v>0</v>
      </c>
    </row>
    <row r="22" spans="1:574">
      <c r="A22" s="1" t="s">
        <v>19</v>
      </c>
      <c r="B22" s="1"/>
      <c r="C22" s="1"/>
      <c r="D22" s="1"/>
      <c r="E22" s="1"/>
      <c r="F22" s="1"/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/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/>
      <c r="L22" s="1" cm="1">
        <f t="array" ref="L22">_xlfn.SWITCH($A$2,"average", AVERAGE(Instances!L22:Instances!L22),"median", MEDIAN(Instances!L22:Instances!L22),"min", MIN(Instances!L22:Instances!L22),"max", MAX(Instances!L22:Instances!L22),"diff", MAX(Instances!L22:Instances!L22)-MIN(Instances!L22:Instances!L22))</f>
        <v>0</v>
      </c>
      <c r="M22" s="1"/>
      <c r="N22" s="1"/>
      <c r="O22" s="1"/>
      <c r="P22" s="1"/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 cm="1">
        <f t="array" ref="AQ22">_xlfn.SWITCH($A$2,"average", AVERAGE(Instances!AQ22:Instances!AQ22),"median", MEDIAN(Instances!AQ22:Instances!AQ22),"min", MIN(Instances!AQ22:Instances!AQ22),"max", MAX(Instances!AQ22:Instances!AQ22),"diff", MAX(Instances!AQ22:Instances!AQ22)-MIN(Instances!AQ22:Instances!AQ22))</f>
        <v>0</v>
      </c>
      <c r="AR22" s="1"/>
      <c r="AS22" s="1" cm="1">
        <f t="array" ref="AS22">_xlfn.SWITCH($A$2,"average", AVERAGE(Instances!AS22:Instances!AS22),"median", MEDIAN(Instances!AS22:Instances!AS22),"min", MIN(Instances!AS22:Instances!AS22),"max", MAX(Instances!AS22:Instances!AS22),"diff", MAX(Instances!AS22:Instances!AS22)-MIN(Instances!AS22:Instances!AS22))</f>
        <v>0</v>
      </c>
      <c r="AT22" s="1" cm="1">
        <f t="array" ref="AT22">_xlfn.SWITCH($A$2,"average", AVERAGE(Instances!AT22:Instances!AT22),"median", MEDIAN(Instances!AT22:Instances!AT22),"min", MIN(Instances!AT22:Instances!AT22),"max", MAX(Instances!AT22:Instances!AT22),"diff", MAX(Instances!AT22:Instances!AT22)-MIN(Instances!AT22:Instances!AT22))</f>
        <v>0</v>
      </c>
      <c r="AU22" s="1"/>
      <c r="AV22" s="1" cm="1">
        <f t="array" ref="AV22">_xlfn.SWITCH($A$2,"average", AVERAGE(Instances!AV22:Instances!AV22),"median", MEDIAN(Instances!AV22:Instances!AV22),"min", MIN(Instances!AV22:Instances!AV22),"max", MAX(Instances!AV22:Instances!AV22),"diff", MAX(Instances!AV22:Instances!AV22)-MIN(Instances!AV22:Instances!AV22))</f>
        <v>0</v>
      </c>
      <c r="AW22" s="1"/>
      <c r="AX22" s="1"/>
      <c r="AY22" s="1"/>
      <c r="AZ22" s="1"/>
      <c r="BA22" s="1" cm="1">
        <f t="array" ref="BA22">_xlfn.SWITCH($A$2,"average", AVERAGE(Instances!BA22:Instances!BA22),"median", MEDIAN(Instances!BA22:Instances!BA22),"min", MIN(Instances!BA22:Instances!BA22),"max", MAX(Instances!BA22:Instances!BA22),"diff", MAX(Instances!BA22:Instances!BA22)-MIN(Instances!BA22:Instances!BA22))</f>
        <v>0</v>
      </c>
      <c r="BB22" s="1" cm="1">
        <f t="array" ref="BB22">_xlfn.SWITCH($A$2,"average", AVERAGE(Instances!BB22:Instances!BB22),"median", MEDIAN(Instances!BB22:Instances!BB22),"min", MIN(Instances!BB22:Instances!BB22),"max", MAX(Instances!BB22:Instances!BB22),"diff", MAX(Instances!BB22:Instances!BB22)-MIN(Instances!BB22:Instances!BB22))</f>
        <v>0</v>
      </c>
      <c r="BC22" s="1"/>
      <c r="BD22" s="1" cm="1">
        <f t="array" ref="BD22">_xlfn.SWITCH($A$2,"average", AVERAGE(Instances!BD22:Instances!BD22),"median", MEDIAN(Instances!BD22:Instances!BD22),"min", MIN(Instances!BD22:Instances!BD22),"max", MAX(Instances!BD22:Instances!BD22),"diff", MAX(Instances!BD22:Instances!BD22)-MIN(Instances!BD22:Instances!BD22))</f>
        <v>0</v>
      </c>
      <c r="BE22" s="1" cm="1">
        <f t="array" ref="BE22">_xlfn.SWITCH($A$2,"average", AVERAGE(Instances!BE22:Instances!BE22),"median", MEDIAN(Instances!BE22:Instances!BE22),"min", MIN(Instances!BE22:Instances!BE22),"max", MAX(Instances!BE22:Instances!BE22),"diff", MAX(Instances!BE22:Instances!BE22)-MIN(Instances!BE22:Instances!BE22))</f>
        <v>0</v>
      </c>
      <c r="BF22" s="1" cm="1">
        <f t="array" ref="BF22">_xlfn.SWITCH($A$2,"average", AVERAGE(Instances!BF22:Instances!BF22),"median", MEDIAN(Instances!BF22:Instances!BF22),"min", MIN(Instances!BF22:Instances!BF22),"max", MAX(Instances!BF22:Instances!BF22),"diff", MAX(Instances!BF22:Instances!BF22)-MIN(Instances!BF22:Instances!BF22))</f>
        <v>0</v>
      </c>
      <c r="BG22" s="1" cm="1">
        <f t="array" ref="BG22">_xlfn.SWITCH($A$2,"average", AVERAGE(Instances!BG22:Instances!BG22),"median", MEDIAN(Instances!BG22:Instances!BG22),"min", MIN(Instances!BG22:Instances!BG22),"max", MAX(Instances!BG22:Instances!BG22),"diff", MAX(Instances!BG22:Instances!BG22)-MIN(Instances!BG22:Instances!BG22))</f>
        <v>0</v>
      </c>
      <c r="BH22" s="1" cm="1">
        <f t="array" ref="BH22">_xlfn.SWITCH($A$2,"average", AVERAGE(Instances!BH22:Instances!BH22),"median", MEDIAN(Instances!BH22:Instances!BH22),"min", MIN(Instances!BH22:Instances!BH22),"max", MAX(Instances!BH22:Instances!BH22),"diff", MAX(Instances!BH22:Instances!BH22)-MIN(Instances!BH22:Instances!BH22))</f>
        <v>0</v>
      </c>
      <c r="BI22" s="1" cm="1">
        <f t="array" ref="BI22">_xlfn.SWITCH($A$2,"average", AVERAGE(Instances!BI22:Instances!BI22),"median", MEDIAN(Instances!BI22:Instances!BI22),"min", MIN(Instances!BI22:Instances!BI22),"max", MAX(Instances!BI22:Instances!BI22),"diff", MAX(Instances!BI22:Instances!BI22)-MIN(Instances!BI22:Instances!BI22))</f>
        <v>0</v>
      </c>
      <c r="BJ22" s="1" cm="1">
        <f t="array" ref="BJ22">_xlfn.SWITCH($A$2,"average", AVERAGE(Instances!BJ22:Instances!BJ22),"median", MEDIAN(Instances!BJ22:Instances!BJ22),"min", MIN(Instances!BJ22:Instances!BJ22),"max", MAX(Instances!BJ22:Instances!BJ22),"diff", MAX(Instances!BJ22:Instances!BJ22)-MIN(Instances!BJ22:Instances!BJ22))</f>
        <v>0</v>
      </c>
      <c r="BK22" s="1" cm="1">
        <f t="array" ref="BK22">_xlfn.SWITCH($A$2,"average", AVERAGE(Instances!BK22:Instances!BK22),"median", MEDIAN(Instances!BK22:Instances!BK22),"min", MIN(Instances!BK22:Instances!BK22),"max", MAX(Instances!BK22:Instances!BK22),"diff", MAX(Instances!BK22:Instances!BK22)-MIN(Instances!BK22:Instances!BK22))</f>
        <v>0</v>
      </c>
      <c r="BL22" s="1" cm="1">
        <f t="array" ref="BL22">_xlfn.SWITCH($A$2,"average", AVERAGE(Instances!BL22:Instances!BL22),"median", MEDIAN(Instances!BL22:Instances!BL22),"min", MIN(Instances!BL22:Instances!BL22),"max", MAX(Instances!BL22:Instances!BL22),"diff", MAX(Instances!BL22:Instances!BL22)-MIN(Instances!BL22:Instances!BL22))</f>
        <v>0</v>
      </c>
      <c r="BM22" s="1" cm="1">
        <f t="array" ref="BM22">_xlfn.SWITCH($A$2,"average", AVERAGE(Instances!BM22:Instances!BM22),"median", MEDIAN(Instances!BM22:Instances!BM22),"min", MIN(Instances!BM22:Instances!BM22),"max", MAX(Instances!BM22:Instances!BM22),"diff", MAX(Instances!BM22:Instances!BM22)-MIN(Instances!BM22:Instances!BM22))</f>
        <v>0</v>
      </c>
      <c r="BN22" s="1" cm="1">
        <f t="array" ref="BN22">_xlfn.SWITCH($A$2,"average", AVERAGE(Instances!BN22:Instances!BN22),"median", MEDIAN(Instances!BN22:Instances!BN22),"min", MIN(Instances!BN22:Instances!BN22),"max", MAX(Instances!BN22:Instances!BN22),"diff", MAX(Instances!BN22:Instances!BN22)-MIN(Instances!BN22:Instances!BN22))</f>
        <v>0</v>
      </c>
      <c r="BO22" s="1" cm="1">
        <f t="array" ref="BO22">_xlfn.SWITCH($A$2,"average", AVERAGE(Instances!BO22:Instances!BO22),"median", MEDIAN(Instances!BO22:Instances!BO22),"min", MIN(Instances!BO22:Instances!BO22),"max", MAX(Instances!BO22:Instances!BO22),"diff", MAX(Instances!BO22:Instances!BO22)-MIN(Instances!BO22:Instances!BO22))</f>
        <v>0</v>
      </c>
      <c r="BP22" s="1" cm="1">
        <f t="array" ref="BP22">_xlfn.SWITCH($A$2,"average", AVERAGE(Instances!BP22:Instances!BP22),"median", MEDIAN(Instances!BP22:Instances!BP22),"min", MIN(Instances!BP22:Instances!BP22),"max", MAX(Instances!BP22:Instances!BP22),"diff", MAX(Instances!BP22:Instances!BP22)-MIN(Instances!BP22:Instances!BP22))</f>
        <v>0</v>
      </c>
      <c r="BQ22" s="1" cm="1">
        <f t="array" ref="BQ22">_xlfn.SWITCH($A$2,"average", AVERAGE(Instances!BQ22:Instances!BQ22),"median", MEDIAN(Instances!BQ22:Instances!BQ22),"min", MIN(Instances!BQ22:Instances!BQ22),"max", MAX(Instances!BQ22:Instances!BQ22),"diff", MAX(Instances!BQ22:Instances!BQ22)-MIN(Instances!BQ22:Instances!BQ22))</f>
        <v>0</v>
      </c>
      <c r="BR22" s="1"/>
      <c r="BS22" s="1" cm="1">
        <f t="array" ref="BS22">_xlfn.SWITCH($A$2,"average", AVERAGE(Instances!BS22:Instances!BS22),"median", MEDIAN(Instances!BS22:Instances!BS22),"min", MIN(Instances!BS22:Instances!BS22),"max", MAX(Instances!BS22:Instances!BS22),"diff", MAX(Instances!BS22:Instances!BS22)-MIN(Instances!BS22:Instances!BS22))</f>
        <v>0</v>
      </c>
      <c r="BT22" s="1" cm="1">
        <f t="array" ref="BT22">_xlfn.SWITCH($A$2,"average", AVERAGE(Instances!BT22:Instances!BT22),"median", MEDIAN(Instances!BT22:Instances!BT22),"min", MIN(Instances!BT22:Instances!BT22),"max", MAX(Instances!BT22:Instances!BT22),"diff", MAX(Instances!BT22:Instances!BT22)-MIN(Instances!BT22:Instances!BT22))</f>
        <v>0</v>
      </c>
      <c r="BU22" s="1" cm="1">
        <f t="array" ref="BU22">_xlfn.SWITCH($A$2,"average", AVERAGE(Instances!BU22:Instances!BU22),"median", MEDIAN(Instances!BU22:Instances!BU22),"min", MIN(Instances!BU22:Instances!BU22),"max", MAX(Instances!BU22:Instances!BU22),"diff", MAX(Instances!BU22:Instances!BU22)-MIN(Instances!BU22:Instances!BU22))</f>
        <v>0</v>
      </c>
      <c r="BV22" s="1" cm="1">
        <f t="array" ref="BV22">_xlfn.SWITCH($A$2,"average", AVERAGE(Instances!BV22:Instances!BV22),"median", MEDIAN(Instances!BV22:Instances!BV22),"min", MIN(Instances!BV22:Instances!BV22),"max", MAX(Instances!BV22:Instances!BV22),"diff", MAX(Instances!BV22:Instances!BV22)-MIN(Instances!BV22:Instances!BV22))</f>
        <v>0</v>
      </c>
      <c r="BW22" s="1" cm="1">
        <f t="array" ref="BW22">_xlfn.SWITCH($A$2,"average", AVERAGE(Instances!BW22:Instances!BW22),"median", MEDIAN(Instances!BW22:Instances!BW22),"min", MIN(Instances!BW22:Instances!BW22),"max", MAX(Instances!BW22:Instances!BW22),"diff", MAX(Instances!BW22:Instances!BW22)-MIN(Instances!BW22:Instances!BW22))</f>
        <v>0</v>
      </c>
      <c r="BX22" s="1" cm="1">
        <f t="array" ref="BX22">_xlfn.SWITCH($A$2,"average", AVERAGE(Instances!BX22:Instances!BX22),"median", MEDIAN(Instances!BX22:Instances!BX22),"min", MIN(Instances!BX22:Instances!BX22),"max", MAX(Instances!BX22:Instances!BX22),"diff", MAX(Instances!BX22:Instances!BX22)-MIN(Instances!BX22:Instances!BX22))</f>
        <v>0</v>
      </c>
      <c r="BY22" s="1" cm="1">
        <f t="array" ref="BY22">_xlfn.SWITCH($A$2,"average", AVERAGE(Instances!BY22:Instances!BY22),"median", MEDIAN(Instances!BY22:Instances!BY22),"min", MIN(Instances!BY22:Instances!BY22),"max", MAX(Instances!BY22:Instances!BY22),"diff", MAX(Instances!BY22:Instances!BY22)-MIN(Instances!BY22:Instances!BY22))</f>
        <v>0</v>
      </c>
      <c r="BZ22" s="1" cm="1">
        <f t="array" ref="BZ22">_xlfn.SWITCH($A$2,"average", AVERAGE(Instances!BZ22:Instances!BZ22),"median", MEDIAN(Instances!BZ22:Instances!BZ22),"min", MIN(Instances!BZ22:Instances!BZ22),"max", MAX(Instances!BZ22:Instances!BZ22),"diff", MAX(Instances!BZ22:Instances!BZ22)-MIN(Instances!BZ22:Instances!BZ22))</f>
        <v>0</v>
      </c>
      <c r="CA22" s="1" cm="1">
        <f t="array" ref="CA22">_xlfn.SWITCH($A$2,"average", AVERAGE(Instances!CA22:Instances!CA22),"median", MEDIAN(Instances!CA22:Instances!CA22),"min", MIN(Instances!CA22:Instances!CA22),"max", MAX(Instances!CA22:Instances!CA22),"diff", MAX(Instances!CA22:Instances!CA22)-MIN(Instances!CA22:Instances!CA22))</f>
        <v>0</v>
      </c>
      <c r="CB22" s="1" cm="1">
        <f t="array" ref="CB22">_xlfn.SWITCH($A$2,"average", AVERAGE(Instances!CB22:Instances!CB22),"median", MEDIAN(Instances!CB22:Instances!CB22),"min", MIN(Instances!CB22:Instances!CB22),"max", MAX(Instances!CB22:Instances!CB22),"diff", MAX(Instances!CB22:Instances!CB22)-MIN(Instances!CB22:Instances!CB22))</f>
        <v>0</v>
      </c>
      <c r="CC22" s="1" cm="1">
        <f t="array" ref="CC22">_xlfn.SWITCH($A$2,"average", AVERAGE(Instances!CC22:Instances!CC22),"median", MEDIAN(Instances!CC22:Instances!CC22),"min", MIN(Instances!CC22:Instances!CC22),"max", MAX(Instances!CC22:Instances!CC22),"diff", MAX(Instances!CC22:Instances!CC22)-MIN(Instances!CC22:Instances!CC22))</f>
        <v>0</v>
      </c>
      <c r="CD22" s="1" cm="1">
        <f t="array" ref="CD22">_xlfn.SWITCH($A$2,"average", AVERAGE(Instances!CD22:Instances!CD22),"median", MEDIAN(Instances!CD22:Instances!CD22),"min", MIN(Instances!CD22:Instances!CD22),"max", MAX(Instances!CD22:Instances!CD22),"diff", MAX(Instances!CD22:Instances!CD22)-MIN(Instances!CD22:Instances!CD22))</f>
        <v>0</v>
      </c>
      <c r="CE22" s="1" cm="1">
        <f t="array" ref="CE22">_xlfn.SWITCH($A$2,"average", AVERAGE(Instances!CE22:Instances!CE22),"median", MEDIAN(Instances!CE22:Instances!CE22),"min", MIN(Instances!CE22:Instances!CE22),"max", MAX(Instances!CE22:Instances!CE22),"diff", MAX(Instances!CE22:Instances!CE22)-MIN(Instances!CE22:Instances!CE22))</f>
        <v>0</v>
      </c>
      <c r="CF22" s="1" cm="1">
        <f t="array" ref="CF22">_xlfn.SWITCH($A$2,"average", AVERAGE(Instances!CF22:Instances!CF22),"median", MEDIAN(Instances!CF22:Instances!CF22),"min", MIN(Instances!CF22:Instances!CF22),"max", MAX(Instances!CF22:Instances!CF22),"diff", MAX(Instances!CF22:Instances!CF22)-MIN(Instances!CF22:Instances!CF22))</f>
        <v>0</v>
      </c>
      <c r="CG22" s="1" cm="1">
        <f t="array" ref="CG22">_xlfn.SWITCH($A$2,"average", AVERAGE(Instances!CG22:Instances!CG22),"median", MEDIAN(Instances!CG22:Instances!CG22),"min", MIN(Instances!CG22:Instances!CG22),"max", MAX(Instances!CG22:Instances!CG22),"diff", MAX(Instances!CG22:Instances!CG22)-MIN(Instances!CG22:Instances!CG22))</f>
        <v>0</v>
      </c>
      <c r="CH22" s="1" cm="1">
        <f t="array" ref="CH22">_xlfn.SWITCH($A$2,"average", AVERAGE(Instances!CH22:Instances!CH22),"median", MEDIAN(Instances!CH22:Instances!CH22),"min", MIN(Instances!CH22:Instances!CH22),"max", MAX(Instances!CH22:Instances!CH22),"diff", MAX(Instances!CH22:Instances!CH22)-MIN(Instances!CH22:Instances!CH22))</f>
        <v>0</v>
      </c>
      <c r="CI22" s="1" cm="1">
        <f t="array" ref="CI22">_xlfn.SWITCH($A$2,"average", AVERAGE(Instances!CI22:Instances!CI22),"median", MEDIAN(Instances!CI22:Instances!CI22),"min", MIN(Instances!CI22:Instances!CI22),"max", MAX(Instances!CI22:Instances!CI22),"diff", MAX(Instances!CI22:Instances!CI22)-MIN(Instances!CI22:Instances!CI22))</f>
        <v>0</v>
      </c>
      <c r="CJ22" s="1"/>
      <c r="CK22" s="1" cm="1">
        <f t="array" ref="CK22">_xlfn.SWITCH($A$2,"average", AVERAGE(Instances!CK22:Instances!CK22),"median", MEDIAN(Instances!CK22:Instances!CK22),"min", MIN(Instances!CK22:Instances!CK22),"max", MAX(Instances!CK22:Instances!CK22),"diff", MAX(Instances!CK22:Instances!CK22)-MIN(Instances!CK22:Instances!CK22))</f>
        <v>0</v>
      </c>
      <c r="CL22" s="1" cm="1">
        <f t="array" ref="CL22">_xlfn.SWITCH($A$2,"average", AVERAGE(Instances!CL22:Instances!CL22),"median", MEDIAN(Instances!CL22:Instances!CL22),"min", MIN(Instances!CL22:Instances!CL22),"max", MAX(Instances!CL22:Instances!CL22),"diff", MAX(Instances!CL22:Instances!CL22)-MIN(Instances!CL22:Instances!CL22))</f>
        <v>0</v>
      </c>
      <c r="CM22" s="1" cm="1">
        <f t="array" ref="CM22">_xlfn.SWITCH($A$2,"average", AVERAGE(Instances!CM22:Instances!CM22),"median", MEDIAN(Instances!CM22:Instances!CM22),"min", MIN(Instances!CM22:Instances!CM22),"max", MAX(Instances!CM22:Instances!CM22),"diff", MAX(Instances!CM22:Instances!CM22)-MIN(Instances!CM22:Instances!CM22))</f>
        <v>0</v>
      </c>
      <c r="CN22" s="1" cm="1">
        <f t="array" ref="CN22">_xlfn.SWITCH($A$2,"average", AVERAGE(Instances!CN22:Instances!CN22),"median", MEDIAN(Instances!CN22:Instances!CN22),"min", MIN(Instances!CN22:Instances!CN22),"max", MAX(Instances!CN22:Instances!CN22),"diff", MAX(Instances!CN22:Instances!CN22)-MIN(Instances!CN22:Instances!CN22))</f>
        <v>0</v>
      </c>
      <c r="CO22" s="1" cm="1">
        <f t="array" ref="CO22">_xlfn.SWITCH($A$2,"average", AVERAGE(Instances!CO22:Instances!CO22),"median", MEDIAN(Instances!CO22:Instances!CO22),"min", MIN(Instances!CO22:Instances!CO22),"max", MAX(Instances!CO22:Instances!CO22),"diff", MAX(Instances!CO22:Instances!CO22)-MIN(Instances!CO22:Instances!CO22))</f>
        <v>0</v>
      </c>
      <c r="CP22" s="1" cm="1">
        <f t="array" ref="CP22">_xlfn.SWITCH($A$2,"average", AVERAGE(Instances!CP22:Instances!CP22),"median", MEDIAN(Instances!CP22:Instances!CP22),"min", MIN(Instances!CP22:Instances!CP22),"max", MAX(Instances!CP22:Instances!CP22),"diff", MAX(Instances!CP22:Instances!CP22)-MIN(Instances!CP22:Instances!CP22))</f>
        <v>0</v>
      </c>
      <c r="CQ22" s="1" cm="1">
        <f t="array" ref="CQ22">_xlfn.SWITCH($A$2,"average", AVERAGE(Instances!CQ22:Instances!CQ22),"median", MEDIAN(Instances!CQ22:Instances!CQ22),"min", MIN(Instances!CQ22:Instances!CQ22),"max", MAX(Instances!CQ22:Instances!CQ22),"diff", MAX(Instances!CQ22:Instances!CQ22)-MIN(Instances!CQ22:Instances!CQ22))</f>
        <v>0</v>
      </c>
      <c r="CR22" s="1" cm="1">
        <f t="array" ref="CR22">_xlfn.SWITCH($A$2,"average", AVERAGE(Instances!CR22:Instances!CR22),"median", MEDIAN(Instances!CR22:Instances!CR22),"min", MIN(Instances!CR22:Instances!CR22),"max", MAX(Instances!CR22:Instances!CR22),"diff", MAX(Instances!CR22:Instances!CR22)-MIN(Instances!CR22:Instances!CR22))</f>
        <v>0</v>
      </c>
      <c r="CS22" s="1" cm="1">
        <f t="array" ref="CS22">_xlfn.SWITCH($A$2,"average", AVERAGE(Instances!CS22:Instances!CS22),"median", MEDIAN(Instances!CS22:Instances!CS22),"min", MIN(Instances!CS22:Instances!CS22),"max", MAX(Instances!CS22:Instances!CS22),"diff", MAX(Instances!CS22:Instances!CS22)-MIN(Instances!CS22:Instances!CS22))</f>
        <v>0</v>
      </c>
      <c r="CT22" s="1" cm="1">
        <f t="array" ref="CT22">_xlfn.SWITCH($A$2,"average", AVERAGE(Instances!CT22:Instances!CT22),"median", MEDIAN(Instances!CT22:Instances!CT22),"min", MIN(Instances!CT22:Instances!CT22),"max", MAX(Instances!CT22:Instances!CT22),"diff", MAX(Instances!CT22:Instances!CT22)-MIN(Instances!CT22:Instances!CT22))</f>
        <v>0</v>
      </c>
      <c r="CU22" s="1" cm="1">
        <f t="array" ref="CU22">_xlfn.SWITCH($A$2,"average", AVERAGE(Instances!CU22:Instances!CU22),"median", MEDIAN(Instances!CU22:Instances!CU22),"min", MIN(Instances!CU22:Instances!CU22),"max", MAX(Instances!CU22:Instances!CU22),"diff", MAX(Instances!CU22:Instances!CU22)-MIN(Instances!CU22:Instances!CU22))</f>
        <v>0</v>
      </c>
      <c r="CV22" s="1" cm="1">
        <f t="array" ref="CV22">_xlfn.SWITCH($A$2,"average", AVERAGE(Instances!CV22:Instances!CV22),"median", MEDIAN(Instances!CV22:Instances!CV22),"min", MIN(Instances!CV22:Instances!CV22),"max", MAX(Instances!CV22:Instances!CV22),"diff", MAX(Instances!CV22:Instances!CV22)-MIN(Instances!CV22:Instances!CV22))</f>
        <v>0</v>
      </c>
      <c r="CW22" s="1" cm="1">
        <f t="array" ref="CW22">_xlfn.SWITCH($A$2,"average", AVERAGE(Instances!CW22:Instances!CW22),"median", MEDIAN(Instances!CW22:Instances!CW22),"min", MIN(Instances!CW22:Instances!CW22),"max", MAX(Instances!CW22:Instances!CW22),"diff", MAX(Instances!CW22:Instances!CW22)-MIN(Instances!CW22:Instances!CW22))</f>
        <v>0</v>
      </c>
      <c r="CX22" s="1" cm="1">
        <f t="array" ref="CX22">_xlfn.SWITCH($A$2,"average", AVERAGE(Instances!CX22:Instances!CX22),"median", MEDIAN(Instances!CX22:Instances!CX22),"min", MIN(Instances!CX22:Instances!CX22),"max", MAX(Instances!CX22:Instances!CX22),"diff", MAX(Instances!CX22:Instances!CX22)-MIN(Instances!CX22:Instances!CX22))</f>
        <v>0</v>
      </c>
      <c r="CY22" s="1" cm="1">
        <f t="array" ref="CY22">_xlfn.SWITCH($A$2,"average", AVERAGE(Instances!CY22:Instances!CY22),"median", MEDIAN(Instances!CY22:Instances!CY22),"min", MIN(Instances!CY22:Instances!CY22),"max", MAX(Instances!CY22:Instances!CY22),"diff", MAX(Instances!CY22:Instances!CY22)-MIN(Instances!CY22:Instances!CY22))</f>
        <v>0</v>
      </c>
      <c r="CZ22" s="1" cm="1">
        <f t="array" ref="CZ22">_xlfn.SWITCH($A$2,"average", AVERAGE(Instances!CZ22:Instances!CZ22),"median", MEDIAN(Instances!CZ22:Instances!CZ22),"min", MIN(Instances!CZ22:Instances!CZ22),"max", MAX(Instances!CZ22:Instances!CZ22),"diff", MAX(Instances!CZ22:Instances!CZ22)-MIN(Instances!CZ22:Instances!CZ22))</f>
        <v>0</v>
      </c>
      <c r="DA22" s="1" cm="1">
        <f t="array" ref="DA22">_xlfn.SWITCH($A$2,"average", AVERAGE(Instances!DA22:Instances!DA22),"median", MEDIAN(Instances!DA22:Instances!DA22),"min", MIN(Instances!DA22:Instances!DA22),"max", MAX(Instances!DA22:Instances!DA22),"diff", MAX(Instances!DA22:Instances!DA22)-MIN(Instances!DA22:Instances!DA22))</f>
        <v>0</v>
      </c>
      <c r="DB22" s="1"/>
      <c r="DC22" s="1" cm="1">
        <f t="array" ref="DC22">_xlfn.SWITCH($A$2,"average", AVERAGE(Instances!DC22:Instances!DC22),"median", MEDIAN(Instances!DC22:Instances!DC22),"min", MIN(Instances!DC22:Instances!DC22),"max", MAX(Instances!DC22:Instances!DC22),"diff", MAX(Instances!DC22:Instances!DC22)-MIN(Instances!DC22:Instances!DC22))</f>
        <v>0</v>
      </c>
      <c r="DD22" s="1" cm="1">
        <f t="array" ref="DD22">_xlfn.SWITCH($A$2,"average", AVERAGE(Instances!DD22:Instances!DD22),"median", MEDIAN(Instances!DD22:Instances!DD22),"min", MIN(Instances!DD22:Instances!DD22),"max", MAX(Instances!DD22:Instances!DD22),"diff", MAX(Instances!DD22:Instances!DD22)-MIN(Instances!DD22:Instances!DD22))</f>
        <v>0</v>
      </c>
      <c r="DE22" s="1" cm="1">
        <f t="array" ref="DE22">_xlfn.SWITCH($A$2,"average", AVERAGE(Instances!DE22:Instances!DE22),"median", MEDIAN(Instances!DE22:Instances!DE22),"min", MIN(Instances!DE22:Instances!DE22),"max", MAX(Instances!DE22:Instances!DE22),"diff", MAX(Instances!DE22:Instances!DE22)-MIN(Instances!DE22:Instances!DE22))</f>
        <v>0</v>
      </c>
      <c r="DF22" s="1" cm="1">
        <f t="array" ref="DF22">_xlfn.SWITCH($A$2,"average", AVERAGE(Instances!DF22:Instances!DF22),"median", MEDIAN(Instances!DF22:Instances!DF22),"min", MIN(Instances!DF22:Instances!DF22),"max", MAX(Instances!DF22:Instances!DF22),"diff", MAX(Instances!DF22:Instances!DF22)-MIN(Instances!DF22:Instances!DF22))</f>
        <v>0</v>
      </c>
      <c r="DG22" s="1" cm="1">
        <f t="array" ref="DG22">_xlfn.SWITCH($A$2,"average", AVERAGE(Instances!DG22:Instances!DG22),"median", MEDIAN(Instances!DG22:Instances!DG22),"min", MIN(Instances!DG22:Instances!DG22),"max", MAX(Instances!DG22:Instances!DG22),"diff", MAX(Instances!DG22:Instances!DG22)-MIN(Instances!DG22:Instances!DG22))</f>
        <v>0</v>
      </c>
      <c r="DH22" s="1" cm="1">
        <f t="array" ref="DH22">_xlfn.SWITCH($A$2,"average", AVERAGE(Instances!DH22:Instances!DH22),"median", MEDIAN(Instances!DH22:Instances!DH22),"min", MIN(Instances!DH22:Instances!DH22),"max", MAX(Instances!DH22:Instances!DH22),"diff", MAX(Instances!DH22:Instances!DH22)-MIN(Instances!DH22:Instances!DH22))</f>
        <v>0</v>
      </c>
      <c r="DI22" s="1" cm="1">
        <f t="array" ref="DI22">_xlfn.SWITCH($A$2,"average", AVERAGE(Instances!DI22:Instances!DI22),"median", MEDIAN(Instances!DI22:Instances!DI22),"min", MIN(Instances!DI22:Instances!DI22),"max", MAX(Instances!DI22:Instances!DI22),"diff", MAX(Instances!DI22:Instances!DI22)-MIN(Instances!DI22:Instances!DI22))</f>
        <v>0</v>
      </c>
      <c r="DJ22" s="1" cm="1">
        <f t="array" ref="DJ22">_xlfn.SWITCH($A$2,"average", AVERAGE(Instances!DJ22:Instances!DJ22),"median", MEDIAN(Instances!DJ22:Instances!DJ22),"min", MIN(Instances!DJ22:Instances!DJ22),"max", MAX(Instances!DJ22:Instances!DJ22),"diff", MAX(Instances!DJ22:Instances!DJ22)-MIN(Instances!DJ22:Instances!DJ22))</f>
        <v>0</v>
      </c>
      <c r="DK22" s="1" cm="1">
        <f t="array" ref="DK22">_xlfn.SWITCH($A$2,"average", AVERAGE(Instances!DK22:Instances!DK22),"median", MEDIAN(Instances!DK22:Instances!DK22),"min", MIN(Instances!DK22:Instances!DK22),"max", MAX(Instances!DK22:Instances!DK22),"diff", MAX(Instances!DK22:Instances!DK22)-MIN(Instances!DK22:Instances!DK22))</f>
        <v>0</v>
      </c>
      <c r="DL22" s="1" cm="1">
        <f t="array" ref="DL22">_xlfn.SWITCH($A$2,"average", AVERAGE(Instances!DL22:Instances!DL22),"median", MEDIAN(Instances!DL22:Instances!DL22),"min", MIN(Instances!DL22:Instances!DL22),"max", MAX(Instances!DL22:Instances!DL22),"diff", MAX(Instances!DL22:Instances!DL22)-MIN(Instances!DL22:Instances!DL22))</f>
        <v>0</v>
      </c>
      <c r="DM22" s="1" cm="1">
        <f t="array" ref="DM22">_xlfn.SWITCH($A$2,"average", AVERAGE(Instances!DM22:Instances!DM22),"median", MEDIAN(Instances!DM22:Instances!DM22),"min", MIN(Instances!DM22:Instances!DM22),"max", MAX(Instances!DM22:Instances!DM22),"diff", MAX(Instances!DM22:Instances!DM22)-MIN(Instances!DM22:Instances!DM22))</f>
        <v>0</v>
      </c>
      <c r="DN22" s="1" cm="1">
        <f t="array" ref="DN22">_xlfn.SWITCH($A$2,"average", AVERAGE(Instances!DN22:Instances!DN22),"median", MEDIAN(Instances!DN22:Instances!DN22),"min", MIN(Instances!DN22:Instances!DN22),"max", MAX(Instances!DN22:Instances!DN22),"diff", MAX(Instances!DN22:Instances!DN22)-MIN(Instances!DN22:Instances!DN22))</f>
        <v>0</v>
      </c>
      <c r="DO22" s="1" cm="1">
        <f t="array" ref="DO22">_xlfn.SWITCH($A$2,"average", AVERAGE(Instances!DO22:Instances!DO22),"median", MEDIAN(Instances!DO22:Instances!DO22),"min", MIN(Instances!DO22:Instances!DO22),"max", MAX(Instances!DO22:Instances!DO22),"diff", MAX(Instances!DO22:Instances!DO22)-MIN(Instances!DO22:Instances!DO22))</f>
        <v>0</v>
      </c>
      <c r="DP22" s="1" cm="1">
        <f t="array" ref="DP22">_xlfn.SWITCH($A$2,"average", AVERAGE(Instances!DP22:Instances!DP22),"median", MEDIAN(Instances!DP22:Instances!DP22),"min", MIN(Instances!DP22:Instances!DP22),"max", MAX(Instances!DP22:Instances!DP22),"diff", MAX(Instances!DP22:Instances!DP22)-MIN(Instances!DP22:Instances!DP22))</f>
        <v>0</v>
      </c>
      <c r="DQ22" s="1" cm="1">
        <f t="array" ref="DQ22">_xlfn.SWITCH($A$2,"average", AVERAGE(Instances!DQ22:Instances!DQ22),"median", MEDIAN(Instances!DQ22:Instances!DQ22),"min", MIN(Instances!DQ22:Instances!DQ22),"max", MAX(Instances!DQ22:Instances!DQ22),"diff", MAX(Instances!DQ22:Instances!DQ22)-MIN(Instances!DQ22:Instances!DQ22))</f>
        <v>0</v>
      </c>
      <c r="DR22" s="1" cm="1">
        <f t="array" ref="DR22">_xlfn.SWITCH($A$2,"average", AVERAGE(Instances!DR22:Instances!DR22),"median", MEDIAN(Instances!DR22:Instances!DR22),"min", MIN(Instances!DR22:Instances!DR22),"max", MAX(Instances!DR22:Instances!DR22),"diff", MAX(Instances!DR22:Instances!DR22)-MIN(Instances!DR22:Instances!DR22))</f>
        <v>0</v>
      </c>
      <c r="DS22" s="1" cm="1">
        <f t="array" ref="DS22">_xlfn.SWITCH($A$2,"average", AVERAGE(Instances!DS22:Instances!DS22),"median", MEDIAN(Instances!DS22:Instances!DS22),"min", MIN(Instances!DS22:Instances!DS22),"max", MAX(Instances!DS22:Instances!DS22),"diff", MAX(Instances!DS22:Instances!DS22)-MIN(Instances!DS22:Instances!DS22))</f>
        <v>0</v>
      </c>
      <c r="DT22" s="1"/>
      <c r="DU22" s="1" cm="1">
        <f t="array" ref="DU22">_xlfn.SWITCH($A$2,"average", AVERAGE(Instances!DU22:Instances!DU22),"median", MEDIAN(Instances!DU22:Instances!DU22),"min", MIN(Instances!DU22:Instances!DU22),"max", MAX(Instances!DU22:Instances!DU22),"diff", MAX(Instances!DU22:Instances!DU22)-MIN(Instances!DU22:Instances!DU22))</f>
        <v>0</v>
      </c>
      <c r="DV22" s="1" cm="1">
        <f t="array" ref="DV22">_xlfn.SWITCH($A$2,"average", AVERAGE(Instances!DV22:Instances!DV22),"median", MEDIAN(Instances!DV22:Instances!DV22),"min", MIN(Instances!DV22:Instances!DV22),"max", MAX(Instances!DV22:Instances!DV22),"diff", MAX(Instances!DV22:Instances!DV22)-MIN(Instances!DV22:Instances!DV22))</f>
        <v>0</v>
      </c>
      <c r="DW22" s="1" cm="1">
        <f t="array" ref="DW22">_xlfn.SWITCH($A$2,"average", AVERAGE(Instances!DW22:Instances!DW22),"median", MEDIAN(Instances!DW22:Instances!DW22),"min", MIN(Instances!DW22:Instances!DW22),"max", MAX(Instances!DW22:Instances!DW22),"diff", MAX(Instances!DW22:Instances!DW22)-MIN(Instances!DW22:Instances!DW22))</f>
        <v>0</v>
      </c>
      <c r="DX22" s="1" cm="1">
        <f t="array" ref="DX22">_xlfn.SWITCH($A$2,"average", AVERAGE(Instances!DX22:Instances!DX22),"median", MEDIAN(Instances!DX22:Instances!DX22),"min", MIN(Instances!DX22:Instances!DX22),"max", MAX(Instances!DX22:Instances!DX22),"diff", MAX(Instances!DX22:Instances!DX22)-MIN(Instances!DX22:Instances!DX22))</f>
        <v>0</v>
      </c>
      <c r="DY22" s="1" cm="1">
        <f t="array" ref="DY22">_xlfn.SWITCH($A$2,"average", AVERAGE(Instances!DY22:Instances!DY22),"median", MEDIAN(Instances!DY22:Instances!DY22),"min", MIN(Instances!DY22:Instances!DY22),"max", MAX(Instances!DY22:Instances!DY22),"diff", MAX(Instances!DY22:Instances!DY22)-MIN(Instances!DY22:Instances!DY22))</f>
        <v>0</v>
      </c>
      <c r="DZ22" s="1" cm="1">
        <f t="array" ref="DZ22">_xlfn.SWITCH($A$2,"average", AVERAGE(Instances!DZ22:Instances!DZ22),"median", MEDIAN(Instances!DZ22:Instances!DZ22),"min", MIN(Instances!DZ22:Instances!DZ22),"max", MAX(Instances!DZ22:Instances!DZ22),"diff", MAX(Instances!DZ22:Instances!DZ22)-MIN(Instances!DZ22:Instances!DZ22))</f>
        <v>0</v>
      </c>
      <c r="EA22" s="1" cm="1">
        <f t="array" ref="EA22">_xlfn.SWITCH($A$2,"average", AVERAGE(Instances!EA22:Instances!EA22),"median", MEDIAN(Instances!EA22:Instances!EA22),"min", MIN(Instances!EA22:Instances!EA22),"max", MAX(Instances!EA22:Instances!EA22),"diff", MAX(Instances!EA22:Instances!EA22)-MIN(Instances!EA22:Instances!EA22))</f>
        <v>0</v>
      </c>
      <c r="EB22" s="1" cm="1">
        <f t="array" ref="EB22">_xlfn.SWITCH($A$2,"average", AVERAGE(Instances!EB22:Instances!EB22),"median", MEDIAN(Instances!EB22:Instances!EB22),"min", MIN(Instances!EB22:Instances!EB22),"max", MAX(Instances!EB22:Instances!EB22),"diff", MAX(Instances!EB22:Instances!EB22)-MIN(Instances!EB22:Instances!EB22))</f>
        <v>0</v>
      </c>
      <c r="EC22" s="1" cm="1">
        <f t="array" ref="EC22">_xlfn.SWITCH($A$2,"average", AVERAGE(Instances!EC22:Instances!EC22),"median", MEDIAN(Instances!EC22:Instances!EC22),"min", MIN(Instances!EC22:Instances!EC22),"max", MAX(Instances!EC22:Instances!EC22),"diff", MAX(Instances!EC22:Instances!EC22)-MIN(Instances!EC22:Instances!EC22))</f>
        <v>0</v>
      </c>
      <c r="ED22" s="1" cm="1">
        <f t="array" ref="ED22">_xlfn.SWITCH($A$2,"average", AVERAGE(Instances!ED22:Instances!ED22),"median", MEDIAN(Instances!ED22:Instances!ED22),"min", MIN(Instances!ED22:Instances!ED22),"max", MAX(Instances!ED22:Instances!ED22),"diff", MAX(Instances!ED22:Instances!ED22)-MIN(Instances!ED22:Instances!ED22))</f>
        <v>0</v>
      </c>
      <c r="EE22" s="1" cm="1">
        <f t="array" ref="EE22">_xlfn.SWITCH($A$2,"average", AVERAGE(Instances!EE22:Instances!EE22),"median", MEDIAN(Instances!EE22:Instances!EE22),"min", MIN(Instances!EE22:Instances!EE22),"max", MAX(Instances!EE22:Instances!EE22),"diff", MAX(Instances!EE22:Instances!EE22)-MIN(Instances!EE22:Instances!EE22))</f>
        <v>0</v>
      </c>
      <c r="EF22" s="1" cm="1">
        <f t="array" ref="EF22">_xlfn.SWITCH($A$2,"average", AVERAGE(Instances!EF22:Instances!EF22),"median", MEDIAN(Instances!EF22:Instances!EF22),"min", MIN(Instances!EF22:Instances!EF22),"max", MAX(Instances!EF22:Instances!EF22),"diff", MAX(Instances!EF22:Instances!EF22)-MIN(Instances!EF22:Instances!EF22))</f>
        <v>0</v>
      </c>
      <c r="EG22" s="1" cm="1">
        <f t="array" ref="EG22">_xlfn.SWITCH($A$2,"average", AVERAGE(Instances!EG22:Instances!EG22),"median", MEDIAN(Instances!EG22:Instances!EG22),"min", MIN(Instances!EG22:Instances!EG22),"max", MAX(Instances!EG22:Instances!EG22),"diff", MAX(Instances!EG22:Instances!EG22)-MIN(Instances!EG22:Instances!EG22))</f>
        <v>0</v>
      </c>
      <c r="EH22" s="1" cm="1">
        <f t="array" ref="EH22">_xlfn.SWITCH($A$2,"average", AVERAGE(Instances!EH22:Instances!EH22),"median", MEDIAN(Instances!EH22:Instances!EH22),"min", MIN(Instances!EH22:Instances!EH22),"max", MAX(Instances!EH22:Instances!EH22),"diff", MAX(Instances!EH22:Instances!EH22)-MIN(Instances!EH22:Instances!EH22))</f>
        <v>0</v>
      </c>
      <c r="EI22" s="1" cm="1">
        <f t="array" ref="EI22">_xlfn.SWITCH($A$2,"average", AVERAGE(Instances!EI22:Instances!EI22),"median", MEDIAN(Instances!EI22:Instances!EI22),"min", MIN(Instances!EI22:Instances!EI22),"max", MAX(Instances!EI22:Instances!EI22),"diff", MAX(Instances!EI22:Instances!EI22)-MIN(Instances!EI22:Instances!EI22))</f>
        <v>0</v>
      </c>
      <c r="EJ22" s="1" cm="1">
        <f t="array" ref="EJ22">_xlfn.SWITCH($A$2,"average", AVERAGE(Instances!EJ22:Instances!EJ22),"median", MEDIAN(Instances!EJ22:Instances!EJ22),"min", MIN(Instances!EJ22:Instances!EJ22),"max", MAX(Instances!EJ22:Instances!EJ22),"diff", MAX(Instances!EJ22:Instances!EJ22)-MIN(Instances!EJ22:Instances!EJ22))</f>
        <v>0</v>
      </c>
      <c r="EK22" s="1" cm="1">
        <f t="array" ref="EK22">_xlfn.SWITCH($A$2,"average", AVERAGE(Instances!EK22:Instances!EK22),"median", MEDIAN(Instances!EK22:Instances!EK22),"min", MIN(Instances!EK22:Instances!EK22),"max", MAX(Instances!EK22:Instances!EK22),"diff", MAX(Instances!EK22:Instances!EK22)-MIN(Instances!EK22:Instances!EK22))</f>
        <v>0</v>
      </c>
      <c r="EL22" s="1"/>
      <c r="EM22" s="1" cm="1">
        <f t="array" ref="EM22">_xlfn.SWITCH($A$2,"average", AVERAGE(Instances!EM22:Instances!EM22),"median", MEDIAN(Instances!EM22:Instances!EM22),"min", MIN(Instances!EM22:Instances!EM22),"max", MAX(Instances!EM22:Instances!EM22),"diff", MAX(Instances!EM22:Instances!EM22)-MIN(Instances!EM22:Instances!EM22))</f>
        <v>0</v>
      </c>
      <c r="EN22" s="1" cm="1">
        <f t="array" ref="EN22">_xlfn.SWITCH($A$2,"average", AVERAGE(Instances!EN22:Instances!EN22),"median", MEDIAN(Instances!EN22:Instances!EN22),"min", MIN(Instances!EN22:Instances!EN22),"max", MAX(Instances!EN22:Instances!EN22),"diff", MAX(Instances!EN22:Instances!EN22)-MIN(Instances!EN22:Instances!EN22))</f>
        <v>0</v>
      </c>
      <c r="EO22" s="1" cm="1">
        <f t="array" ref="EO22">_xlfn.SWITCH($A$2,"average", AVERAGE(Instances!EO22:Instances!EO22),"median", MEDIAN(Instances!EO22:Instances!EO22),"min", MIN(Instances!EO22:Instances!EO22),"max", MAX(Instances!EO22:Instances!EO22),"diff", MAX(Instances!EO22:Instances!EO22)-MIN(Instances!EO22:Instances!EO22))</f>
        <v>0</v>
      </c>
      <c r="EP22" s="1" cm="1">
        <f t="array" ref="EP22">_xlfn.SWITCH($A$2,"average", AVERAGE(Instances!EP22:Instances!EP22),"median", MEDIAN(Instances!EP22:Instances!EP22),"min", MIN(Instances!EP22:Instances!EP22),"max", MAX(Instances!EP22:Instances!EP22),"diff", MAX(Instances!EP22:Instances!EP22)-MIN(Instances!EP22:Instances!EP22))</f>
        <v>0</v>
      </c>
      <c r="EQ22" s="1" cm="1">
        <f t="array" ref="EQ22">_xlfn.SWITCH($A$2,"average", AVERAGE(Instances!EQ22:Instances!EQ22),"median", MEDIAN(Instances!EQ22:Instances!EQ22),"min", MIN(Instances!EQ22:Instances!EQ22),"max", MAX(Instances!EQ22:Instances!EQ22),"diff", MAX(Instances!EQ22:Instances!EQ22)-MIN(Instances!EQ22:Instances!EQ22))</f>
        <v>0</v>
      </c>
      <c r="ER22" s="1" cm="1">
        <f t="array" ref="ER22">_xlfn.SWITCH($A$2,"average", AVERAGE(Instances!ER22:Instances!ER22),"median", MEDIAN(Instances!ER22:Instances!ER22),"min", MIN(Instances!ER22:Instances!ER22),"max", MAX(Instances!ER22:Instances!ER22),"diff", MAX(Instances!ER22:Instances!ER22)-MIN(Instances!ER22:Instances!ER22))</f>
        <v>0</v>
      </c>
      <c r="ES22" s="1" cm="1">
        <f t="array" ref="ES22">_xlfn.SWITCH($A$2,"average", AVERAGE(Instances!ES22:Instances!ES22),"median", MEDIAN(Instances!ES22:Instances!ES22),"min", MIN(Instances!ES22:Instances!ES22),"max", MAX(Instances!ES22:Instances!ES22),"diff", MAX(Instances!ES22:Instances!ES22)-MIN(Instances!ES22:Instances!ES22))</f>
        <v>0</v>
      </c>
      <c r="ET22" s="1" cm="1">
        <f t="array" ref="ET22">_xlfn.SWITCH($A$2,"average", AVERAGE(Instances!ET22:Instances!ET22),"median", MEDIAN(Instances!ET22:Instances!ET22),"min", MIN(Instances!ET22:Instances!ET22),"max", MAX(Instances!ET22:Instances!ET22),"diff", MAX(Instances!ET22:Instances!ET22)-MIN(Instances!ET22:Instances!ET22))</f>
        <v>0</v>
      </c>
      <c r="EU22" s="1" cm="1">
        <f t="array" ref="EU22">_xlfn.SWITCH($A$2,"average", AVERAGE(Instances!EU22:Instances!EU22),"median", MEDIAN(Instances!EU22:Instances!EU22),"min", MIN(Instances!EU22:Instances!EU22),"max", MAX(Instances!EU22:Instances!EU22),"diff", MAX(Instances!EU22:Instances!EU22)-MIN(Instances!EU22:Instances!EU22))</f>
        <v>0</v>
      </c>
      <c r="EV22" s="1" cm="1">
        <f t="array" ref="EV22">_xlfn.SWITCH($A$2,"average", AVERAGE(Instances!EV22:Instances!EV22),"median", MEDIAN(Instances!EV22:Instances!EV22),"min", MIN(Instances!EV22:Instances!EV22),"max", MAX(Instances!EV22:Instances!EV22),"diff", MAX(Instances!EV22:Instances!EV22)-MIN(Instances!EV22:Instances!EV22))</f>
        <v>0</v>
      </c>
      <c r="EW22" s="1" cm="1">
        <f t="array" ref="EW22">_xlfn.SWITCH($A$2,"average", AVERAGE(Instances!EW22:Instances!EW22),"median", MEDIAN(Instances!EW22:Instances!EW22),"min", MIN(Instances!EW22:Instances!EW22),"max", MAX(Instances!EW22:Instances!EW22),"diff", MAX(Instances!EW22:Instances!EW22)-MIN(Instances!EW22:Instances!EW22))</f>
        <v>0</v>
      </c>
      <c r="EX22" s="1" cm="1">
        <f t="array" ref="EX22">_xlfn.SWITCH($A$2,"average", AVERAGE(Instances!EX22:Instances!EX22),"median", MEDIAN(Instances!EX22:Instances!EX22),"min", MIN(Instances!EX22:Instances!EX22),"max", MAX(Instances!EX22:Instances!EX22),"diff", MAX(Instances!EX22:Instances!EX22)-MIN(Instances!EX22:Instances!EX22))</f>
        <v>0</v>
      </c>
      <c r="EY22" s="1" cm="1">
        <f t="array" ref="EY22">_xlfn.SWITCH($A$2,"average", AVERAGE(Instances!EY22:Instances!EY22),"median", MEDIAN(Instances!EY22:Instances!EY22),"min", MIN(Instances!EY22:Instances!EY22),"max", MAX(Instances!EY22:Instances!EY22),"diff", MAX(Instances!EY22:Instances!EY22)-MIN(Instances!EY22:Instances!EY22))</f>
        <v>0</v>
      </c>
      <c r="EZ22" s="1" cm="1">
        <f t="array" ref="EZ22">_xlfn.SWITCH($A$2,"average", AVERAGE(Instances!EZ22:Instances!EZ22),"median", MEDIAN(Instances!EZ22:Instances!EZ22),"min", MIN(Instances!EZ22:Instances!EZ22),"max", MAX(Instances!EZ22:Instances!EZ22),"diff", MAX(Instances!EZ22:Instances!EZ22)-MIN(Instances!EZ22:Instances!EZ22))</f>
        <v>0</v>
      </c>
      <c r="FA22" s="1" cm="1">
        <f t="array" ref="FA22">_xlfn.SWITCH($A$2,"average", AVERAGE(Instances!FA22:Instances!FA22),"median", MEDIAN(Instances!FA22:Instances!FA22),"min", MIN(Instances!FA22:Instances!FA22),"max", MAX(Instances!FA22:Instances!FA22),"diff", MAX(Instances!FA22:Instances!FA22)-MIN(Instances!FA22:Instances!FA22))</f>
        <v>0</v>
      </c>
      <c r="FB22" s="1" cm="1">
        <f t="array" ref="FB22">_xlfn.SWITCH($A$2,"average", AVERAGE(Instances!FB22:Instances!FB22),"median", MEDIAN(Instances!FB22:Instances!FB22),"min", MIN(Instances!FB22:Instances!FB22),"max", MAX(Instances!FB22:Instances!FB22),"diff", MAX(Instances!FB22:Instances!FB22)-MIN(Instances!FB22:Instances!FB22))</f>
        <v>0</v>
      </c>
      <c r="FC22" s="1" cm="1">
        <f t="array" ref="FC22">_xlfn.SWITCH($A$2,"average", AVERAGE(Instances!FC22:Instances!FC22),"median", MEDIAN(Instances!FC22:Instances!FC22),"min", MIN(Instances!FC22:Instances!FC22),"max", MAX(Instances!FC22:Instances!FC22),"diff", MAX(Instances!FC22:Instances!FC22)-MIN(Instances!FC22:Instances!FC22))</f>
        <v>0</v>
      </c>
      <c r="FD22" s="1"/>
      <c r="FE22" s="1" cm="1">
        <f t="array" ref="FE22">_xlfn.SWITCH($A$2,"average", AVERAGE(Instances!FE22:Instances!FE22),"median", MEDIAN(Instances!FE22:Instances!FE22),"min", MIN(Instances!FE22:Instances!FE22),"max", MAX(Instances!FE22:Instances!FE22),"diff", MAX(Instances!FE22:Instances!FE22)-MIN(Instances!FE22:Instances!FE22))</f>
        <v>0</v>
      </c>
      <c r="FF22" s="1" cm="1">
        <f t="array" ref="FF22">_xlfn.SWITCH($A$2,"average", AVERAGE(Instances!FF22:Instances!FF22),"median", MEDIAN(Instances!FF22:Instances!FF22),"min", MIN(Instances!FF22:Instances!FF22),"max", MAX(Instances!FF22:Instances!FF22),"diff", MAX(Instances!FF22:Instances!FF22)-MIN(Instances!FF22:Instances!FF22))</f>
        <v>0</v>
      </c>
      <c r="FG22" s="1" cm="1">
        <f t="array" ref="FG22">_xlfn.SWITCH($A$2,"average", AVERAGE(Instances!FG22:Instances!FG22),"median", MEDIAN(Instances!FG22:Instances!FG22),"min", MIN(Instances!FG22:Instances!FG22),"max", MAX(Instances!FG22:Instances!FG22),"diff", MAX(Instances!FG22:Instances!FG22)-MIN(Instances!FG22:Instances!FG22))</f>
        <v>0</v>
      </c>
      <c r="FH22" s="1" cm="1">
        <f t="array" ref="FH22">_xlfn.SWITCH($A$2,"average", AVERAGE(Instances!FH22:Instances!FH22),"median", MEDIAN(Instances!FH22:Instances!FH22),"min", MIN(Instances!FH22:Instances!FH22),"max", MAX(Instances!FH22:Instances!FH22),"diff", MAX(Instances!FH22:Instances!FH22)-MIN(Instances!FH22:Instances!FH22))</f>
        <v>0</v>
      </c>
      <c r="FI22" s="1" cm="1">
        <f t="array" ref="FI22">_xlfn.SWITCH($A$2,"average", AVERAGE(Instances!FI22:Instances!FI22),"median", MEDIAN(Instances!FI22:Instances!FI22),"min", MIN(Instances!FI22:Instances!FI22),"max", MAX(Instances!FI22:Instances!FI22),"diff", MAX(Instances!FI22:Instances!FI22)-MIN(Instances!FI22:Instances!FI22))</f>
        <v>0</v>
      </c>
      <c r="FJ22" s="1" cm="1">
        <f t="array" ref="FJ22">_xlfn.SWITCH($A$2,"average", AVERAGE(Instances!FJ22:Instances!FJ22),"median", MEDIAN(Instances!FJ22:Instances!FJ22),"min", MIN(Instances!FJ22:Instances!FJ22),"max", MAX(Instances!FJ22:Instances!FJ22),"diff", MAX(Instances!FJ22:Instances!FJ22)-MIN(Instances!FJ22:Instances!FJ22))</f>
        <v>0</v>
      </c>
      <c r="FK22" s="1" cm="1">
        <f t="array" ref="FK22">_xlfn.SWITCH($A$2,"average", AVERAGE(Instances!FK22:Instances!FK22),"median", MEDIAN(Instances!FK22:Instances!FK22),"min", MIN(Instances!FK22:Instances!FK22),"max", MAX(Instances!FK22:Instances!FK22),"diff", MAX(Instances!FK22:Instances!FK22)-MIN(Instances!FK22:Instances!FK22))</f>
        <v>0</v>
      </c>
      <c r="FL22" s="1" cm="1">
        <f t="array" ref="FL22">_xlfn.SWITCH($A$2,"average", AVERAGE(Instances!FL22:Instances!FL22),"median", MEDIAN(Instances!FL22:Instances!FL22),"min", MIN(Instances!FL22:Instances!FL22),"max", MAX(Instances!FL22:Instances!FL22),"diff", MAX(Instances!FL22:Instances!FL22)-MIN(Instances!FL22:Instances!FL22))</f>
        <v>0</v>
      </c>
      <c r="FM22" s="1" cm="1">
        <f t="array" ref="FM22">_xlfn.SWITCH($A$2,"average", AVERAGE(Instances!FM22:Instances!FM22),"median", MEDIAN(Instances!FM22:Instances!FM22),"min", MIN(Instances!FM22:Instances!FM22),"max", MAX(Instances!FM22:Instances!FM22),"diff", MAX(Instances!FM22:Instances!FM22)-MIN(Instances!FM22:Instances!FM22))</f>
        <v>0</v>
      </c>
      <c r="FN22" s="1" cm="1">
        <f t="array" ref="FN22">_xlfn.SWITCH($A$2,"average", AVERAGE(Instances!FN22:Instances!FN22),"median", MEDIAN(Instances!FN22:Instances!FN22),"min", MIN(Instances!FN22:Instances!FN22),"max", MAX(Instances!FN22:Instances!FN22),"diff", MAX(Instances!FN22:Instances!FN22)-MIN(Instances!FN22:Instances!FN22))</f>
        <v>0</v>
      </c>
      <c r="FO22" s="1" cm="1">
        <f t="array" ref="FO22">_xlfn.SWITCH($A$2,"average", AVERAGE(Instances!FO22:Instances!FO22),"median", MEDIAN(Instances!FO22:Instances!FO22),"min", MIN(Instances!FO22:Instances!FO22),"max", MAX(Instances!FO22:Instances!FO22),"diff", MAX(Instances!FO22:Instances!FO22)-MIN(Instances!FO22:Instances!FO22))</f>
        <v>0</v>
      </c>
      <c r="FP22" s="1" cm="1">
        <f t="array" ref="FP22">_xlfn.SWITCH($A$2,"average", AVERAGE(Instances!FP22:Instances!FP22),"median", MEDIAN(Instances!FP22:Instances!FP22),"min", MIN(Instances!FP22:Instances!FP22),"max", MAX(Instances!FP22:Instances!FP22),"diff", MAX(Instances!FP22:Instances!FP22)-MIN(Instances!FP22:Instances!FP22))</f>
        <v>0</v>
      </c>
      <c r="FQ22" s="1" cm="1">
        <f t="array" ref="FQ22">_xlfn.SWITCH($A$2,"average", AVERAGE(Instances!FQ22:Instances!FQ22),"median", MEDIAN(Instances!FQ22:Instances!FQ22),"min", MIN(Instances!FQ22:Instances!FQ22),"max", MAX(Instances!FQ22:Instances!FQ22),"diff", MAX(Instances!FQ22:Instances!FQ22)-MIN(Instances!FQ22:Instances!FQ22))</f>
        <v>0</v>
      </c>
      <c r="FR22" s="1" cm="1">
        <f t="array" ref="FR22">_xlfn.SWITCH($A$2,"average", AVERAGE(Instances!FR22:Instances!FR22),"median", MEDIAN(Instances!FR22:Instances!FR22),"min", MIN(Instances!FR22:Instances!FR22),"max", MAX(Instances!FR22:Instances!FR22),"diff", MAX(Instances!FR22:Instances!FR22)-MIN(Instances!FR22:Instances!FR22))</f>
        <v>0</v>
      </c>
      <c r="FS22" s="1" cm="1">
        <f t="array" ref="FS22">_xlfn.SWITCH($A$2,"average", AVERAGE(Instances!FS22:Instances!FS22),"median", MEDIAN(Instances!FS22:Instances!FS22),"min", MIN(Instances!FS22:Instances!FS22),"max", MAX(Instances!FS22:Instances!FS22),"diff", MAX(Instances!FS22:Instances!FS22)-MIN(Instances!FS22:Instances!FS22))</f>
        <v>0</v>
      </c>
      <c r="FT22" s="1" cm="1">
        <f t="array" ref="FT22">_xlfn.SWITCH($A$2,"average", AVERAGE(Instances!FT22:Instances!FT22),"median", MEDIAN(Instances!FT22:Instances!FT22),"min", MIN(Instances!FT22:Instances!FT22),"max", MAX(Instances!FT22:Instances!FT22),"diff", MAX(Instances!FT22:Instances!FT22)-MIN(Instances!FT22:Instances!FT22))</f>
        <v>0</v>
      </c>
      <c r="FU22" s="1" cm="1">
        <f t="array" ref="FU22">_xlfn.SWITCH($A$2,"average", AVERAGE(Instances!FU22:Instances!FU22),"median", MEDIAN(Instances!FU22:Instances!FU22),"min", MIN(Instances!FU22:Instances!FU22),"max", MAX(Instances!FU22:Instances!FU22),"diff", MAX(Instances!FU22:Instances!FU22)-MIN(Instances!FU22:Instances!FU22))</f>
        <v>0</v>
      </c>
      <c r="FV22" s="1"/>
      <c r="FW22" s="1" cm="1">
        <f t="array" ref="FW22">_xlfn.SWITCH($A$2,"average", AVERAGE(Instances!FW22:Instances!FW22),"median", MEDIAN(Instances!FW22:Instances!FW22),"min", MIN(Instances!FW22:Instances!FW22),"max", MAX(Instances!FW22:Instances!FW22),"diff", MAX(Instances!FW22:Instances!FW22)-MIN(Instances!FW22:Instances!FW22))</f>
        <v>0</v>
      </c>
      <c r="FX22" s="1" cm="1">
        <f t="array" ref="FX22">_xlfn.SWITCH($A$2,"average", AVERAGE(Instances!FX22:Instances!FX22),"median", MEDIAN(Instances!FX22:Instances!FX22),"min", MIN(Instances!FX22:Instances!FX22),"max", MAX(Instances!FX22:Instances!FX22),"diff", MAX(Instances!FX22:Instances!FX22)-MIN(Instances!FX22:Instances!FX22))</f>
        <v>0</v>
      </c>
      <c r="FY22" s="1" cm="1">
        <f t="array" ref="FY22">_xlfn.SWITCH($A$2,"average", AVERAGE(Instances!FY22:Instances!FY22),"median", MEDIAN(Instances!FY22:Instances!FY22),"min", MIN(Instances!FY22:Instances!FY22),"max", MAX(Instances!FY22:Instances!FY22),"diff", MAX(Instances!FY22:Instances!FY22)-MIN(Instances!FY22:Instances!FY22))</f>
        <v>0</v>
      </c>
      <c r="FZ22" s="1" cm="1">
        <f t="array" ref="FZ22">_xlfn.SWITCH($A$2,"average", AVERAGE(Instances!FZ22:Instances!FZ22),"median", MEDIAN(Instances!FZ22:Instances!FZ22),"min", MIN(Instances!FZ22:Instances!FZ22),"max", MAX(Instances!FZ22:Instances!FZ22),"diff", MAX(Instances!FZ22:Instances!FZ22)-MIN(Instances!FZ22:Instances!FZ22))</f>
        <v>0</v>
      </c>
      <c r="GA22" s="1" cm="1">
        <f t="array" ref="GA22">_xlfn.SWITCH($A$2,"average", AVERAGE(Instances!GA22:Instances!GA22),"median", MEDIAN(Instances!GA22:Instances!GA22),"min", MIN(Instances!GA22:Instances!GA22),"max", MAX(Instances!GA22:Instances!GA22),"diff", MAX(Instances!GA22:Instances!GA22)-MIN(Instances!GA22:Instances!GA22))</f>
        <v>0</v>
      </c>
      <c r="GB22" s="1" cm="1">
        <f t="array" ref="GB22">_xlfn.SWITCH($A$2,"average", AVERAGE(Instances!GB22:Instances!GB22),"median", MEDIAN(Instances!GB22:Instances!GB22),"min", MIN(Instances!GB22:Instances!GB22),"max", MAX(Instances!GB22:Instances!GB22),"diff", MAX(Instances!GB22:Instances!GB22)-MIN(Instances!GB22:Instances!GB22))</f>
        <v>0</v>
      </c>
      <c r="GC22" s="1" cm="1">
        <f t="array" ref="GC22">_xlfn.SWITCH($A$2,"average", AVERAGE(Instances!GC22:Instances!GC22),"median", MEDIAN(Instances!GC22:Instances!GC22),"min", MIN(Instances!GC22:Instances!GC22),"max", MAX(Instances!GC22:Instances!GC22),"diff", MAX(Instances!GC22:Instances!GC22)-MIN(Instances!GC22:Instances!GC22))</f>
        <v>0</v>
      </c>
      <c r="GD22" s="1" cm="1">
        <f t="array" ref="GD22">_xlfn.SWITCH($A$2,"average", AVERAGE(Instances!GD22:Instances!GD22),"median", MEDIAN(Instances!GD22:Instances!GD22),"min", MIN(Instances!GD22:Instances!GD22),"max", MAX(Instances!GD22:Instances!GD22),"diff", MAX(Instances!GD22:Instances!GD22)-MIN(Instances!GD22:Instances!GD22))</f>
        <v>0</v>
      </c>
      <c r="GE22" s="1" cm="1">
        <f t="array" ref="GE22">_xlfn.SWITCH($A$2,"average", AVERAGE(Instances!GE22:Instances!GE22),"median", MEDIAN(Instances!GE22:Instances!GE22),"min", MIN(Instances!GE22:Instances!GE22),"max", MAX(Instances!GE22:Instances!GE22),"diff", MAX(Instances!GE22:Instances!GE22)-MIN(Instances!GE22:Instances!GE22))</f>
        <v>0</v>
      </c>
      <c r="GF22" s="1" cm="1">
        <f t="array" ref="GF22">_xlfn.SWITCH($A$2,"average", AVERAGE(Instances!GF22:Instances!GF22),"median", MEDIAN(Instances!GF22:Instances!GF22),"min", MIN(Instances!GF22:Instances!GF22),"max", MAX(Instances!GF22:Instances!GF22),"diff", MAX(Instances!GF22:Instances!GF22)-MIN(Instances!GF22:Instances!GF22))</f>
        <v>0</v>
      </c>
      <c r="GG22" s="1" cm="1">
        <f t="array" ref="GG22">_xlfn.SWITCH($A$2,"average", AVERAGE(Instances!GG22:Instances!GG22),"median", MEDIAN(Instances!GG22:Instances!GG22),"min", MIN(Instances!GG22:Instances!GG22),"max", MAX(Instances!GG22:Instances!GG22),"diff", MAX(Instances!GG22:Instances!GG22)-MIN(Instances!GG22:Instances!GG22))</f>
        <v>0</v>
      </c>
      <c r="GH22" s="1" cm="1">
        <f t="array" ref="GH22">_xlfn.SWITCH($A$2,"average", AVERAGE(Instances!GH22:Instances!GH22),"median", MEDIAN(Instances!GH22:Instances!GH22),"min", MIN(Instances!GH22:Instances!GH22),"max", MAX(Instances!GH22:Instances!GH22),"diff", MAX(Instances!GH22:Instances!GH22)-MIN(Instances!GH22:Instances!GH22))</f>
        <v>0</v>
      </c>
      <c r="GI22" s="1" cm="1">
        <f t="array" ref="GI22">_xlfn.SWITCH($A$2,"average", AVERAGE(Instances!GI22:Instances!GI22),"median", MEDIAN(Instances!GI22:Instances!GI22),"min", MIN(Instances!GI22:Instances!GI22),"max", MAX(Instances!GI22:Instances!GI22),"diff", MAX(Instances!GI22:Instances!GI22)-MIN(Instances!GI22:Instances!GI22))</f>
        <v>0</v>
      </c>
      <c r="GJ22" s="1" cm="1">
        <f t="array" ref="GJ22">_xlfn.SWITCH($A$2,"average", AVERAGE(Instances!GJ22:Instances!GJ22),"median", MEDIAN(Instances!GJ22:Instances!GJ22),"min", MIN(Instances!GJ22:Instances!GJ22),"max", MAX(Instances!GJ22:Instances!GJ22),"diff", MAX(Instances!GJ22:Instances!GJ22)-MIN(Instances!GJ22:Instances!GJ22))</f>
        <v>0</v>
      </c>
      <c r="GK22" s="1" cm="1">
        <f t="array" ref="GK22">_xlfn.SWITCH($A$2,"average", AVERAGE(Instances!GK22:Instances!GK22),"median", MEDIAN(Instances!GK22:Instances!GK22),"min", MIN(Instances!GK22:Instances!GK22),"max", MAX(Instances!GK22:Instances!GK22),"diff", MAX(Instances!GK22:Instances!GK22)-MIN(Instances!GK22:Instances!GK22))</f>
        <v>0</v>
      </c>
      <c r="GL22" s="1" cm="1">
        <f t="array" ref="GL22">_xlfn.SWITCH($A$2,"average", AVERAGE(Instances!GL22:Instances!GL22),"median", MEDIAN(Instances!GL22:Instances!GL22),"min", MIN(Instances!GL22:Instances!GL22),"max", MAX(Instances!GL22:Instances!GL22),"diff", MAX(Instances!GL22:Instances!GL22)-MIN(Instances!GL22:Instances!GL22))</f>
        <v>0</v>
      </c>
      <c r="GM22" s="1" cm="1">
        <f t="array" ref="GM22">_xlfn.SWITCH($A$2,"average", AVERAGE(Instances!GM22:Instances!GM22),"median", MEDIAN(Instances!GM22:Instances!GM22),"min", MIN(Instances!GM22:Instances!GM22),"max", MAX(Instances!GM22:Instances!GM22),"diff", MAX(Instances!GM22:Instances!GM22)-MIN(Instances!GM22:Instances!GM22))</f>
        <v>0</v>
      </c>
      <c r="GN22" s="1"/>
      <c r="GO22" s="1" cm="1">
        <f t="array" ref="GO22">_xlfn.SWITCH($A$2,"average", AVERAGE(Instances!GO22:Instances!GO22),"median", MEDIAN(Instances!GO22:Instances!GO22),"min", MIN(Instances!GO22:Instances!GO22),"max", MAX(Instances!GO22:Instances!GO22),"diff", MAX(Instances!GO22:Instances!GO22)-MIN(Instances!GO22:Instances!GO22))</f>
        <v>0</v>
      </c>
      <c r="GP22" s="1" cm="1">
        <f t="array" ref="GP22">_xlfn.SWITCH($A$2,"average", AVERAGE(Instances!GP22:Instances!GP22),"median", MEDIAN(Instances!GP22:Instances!GP22),"min", MIN(Instances!GP22:Instances!GP22),"max", MAX(Instances!GP22:Instances!GP22),"diff", MAX(Instances!GP22:Instances!GP22)-MIN(Instances!GP22:Instances!GP22))</f>
        <v>0</v>
      </c>
      <c r="GQ22" s="1" cm="1">
        <f t="array" ref="GQ22">_xlfn.SWITCH($A$2,"average", AVERAGE(Instances!GQ22:Instances!GQ22),"median", MEDIAN(Instances!GQ22:Instances!GQ22),"min", MIN(Instances!GQ22:Instances!GQ22),"max", MAX(Instances!GQ22:Instances!GQ22),"diff", MAX(Instances!GQ22:Instances!GQ22)-MIN(Instances!GQ22:Instances!GQ22))</f>
        <v>0</v>
      </c>
      <c r="GR22" s="1" cm="1">
        <f t="array" ref="GR22">_xlfn.SWITCH($A$2,"average", AVERAGE(Instances!GR22:Instances!GR22),"median", MEDIAN(Instances!GR22:Instances!GR22),"min", MIN(Instances!GR22:Instances!GR22),"max", MAX(Instances!GR22:Instances!GR22),"diff", MAX(Instances!GR22:Instances!GR22)-MIN(Instances!GR22:Instances!GR22))</f>
        <v>0</v>
      </c>
      <c r="GS22" s="1" cm="1">
        <f t="array" ref="GS22">_xlfn.SWITCH($A$2,"average", AVERAGE(Instances!GS22:Instances!GS22),"median", MEDIAN(Instances!GS22:Instances!GS22),"min", MIN(Instances!GS22:Instances!GS22),"max", MAX(Instances!GS22:Instances!GS22),"diff", MAX(Instances!GS22:Instances!GS22)-MIN(Instances!GS22:Instances!GS22))</f>
        <v>0</v>
      </c>
      <c r="GT22" s="1" cm="1">
        <f t="array" ref="GT22">_xlfn.SWITCH($A$2,"average", AVERAGE(Instances!GT22:Instances!GT22),"median", MEDIAN(Instances!GT22:Instances!GT22),"min", MIN(Instances!GT22:Instances!GT22),"max", MAX(Instances!GT22:Instances!GT22),"diff", MAX(Instances!GT22:Instances!GT22)-MIN(Instances!GT22:Instances!GT22))</f>
        <v>0</v>
      </c>
      <c r="GU22" s="1" cm="1">
        <f t="array" ref="GU22">_xlfn.SWITCH($A$2,"average", AVERAGE(Instances!GU22:Instances!GU22),"median", MEDIAN(Instances!GU22:Instances!GU22),"min", MIN(Instances!GU22:Instances!GU22),"max", MAX(Instances!GU22:Instances!GU22),"diff", MAX(Instances!GU22:Instances!GU22)-MIN(Instances!GU22:Instances!GU22))</f>
        <v>0</v>
      </c>
      <c r="GV22" s="1" cm="1">
        <f t="array" ref="GV22">_xlfn.SWITCH($A$2,"average", AVERAGE(Instances!GV22:Instances!GV22),"median", MEDIAN(Instances!GV22:Instances!GV22),"min", MIN(Instances!GV22:Instances!GV22),"max", MAX(Instances!GV22:Instances!GV22),"diff", MAX(Instances!GV22:Instances!GV22)-MIN(Instances!GV22:Instances!GV22))</f>
        <v>0</v>
      </c>
      <c r="GW22" s="1" cm="1">
        <f t="array" ref="GW22">_xlfn.SWITCH($A$2,"average", AVERAGE(Instances!GW22:Instances!GW22),"median", MEDIAN(Instances!GW22:Instances!GW22),"min", MIN(Instances!GW22:Instances!GW22),"max", MAX(Instances!GW22:Instances!GW22),"diff", MAX(Instances!GW22:Instances!GW22)-MIN(Instances!GW22:Instances!GW22))</f>
        <v>0</v>
      </c>
      <c r="GX22" s="1" cm="1">
        <f t="array" ref="GX22">_xlfn.SWITCH($A$2,"average", AVERAGE(Instances!GX22:Instances!GX22),"median", MEDIAN(Instances!GX22:Instances!GX22),"min", MIN(Instances!GX22:Instances!GX22),"max", MAX(Instances!GX22:Instances!GX22),"diff", MAX(Instances!GX22:Instances!GX22)-MIN(Instances!GX22:Instances!GX22))</f>
        <v>0</v>
      </c>
      <c r="GY22" s="1" cm="1">
        <f t="array" ref="GY22">_xlfn.SWITCH($A$2,"average", AVERAGE(Instances!GY22:Instances!GY22),"median", MEDIAN(Instances!GY22:Instances!GY22),"min", MIN(Instances!GY22:Instances!GY22),"max", MAX(Instances!GY22:Instances!GY22),"diff", MAX(Instances!GY22:Instances!GY22)-MIN(Instances!GY22:Instances!GY22))</f>
        <v>0</v>
      </c>
      <c r="GZ22" s="1" cm="1">
        <f t="array" ref="GZ22">_xlfn.SWITCH($A$2,"average", AVERAGE(Instances!GZ22:Instances!GZ22),"median", MEDIAN(Instances!GZ22:Instances!GZ22),"min", MIN(Instances!GZ22:Instances!GZ22),"max", MAX(Instances!GZ22:Instances!GZ22),"diff", MAX(Instances!GZ22:Instances!GZ22)-MIN(Instances!GZ22:Instances!GZ22))</f>
        <v>0</v>
      </c>
      <c r="HA22" s="1" cm="1">
        <f t="array" ref="HA22">_xlfn.SWITCH($A$2,"average", AVERAGE(Instances!HA22:Instances!HA22),"median", MEDIAN(Instances!HA22:Instances!HA22),"min", MIN(Instances!HA22:Instances!HA22),"max", MAX(Instances!HA22:Instances!HA22),"diff", MAX(Instances!HA22:Instances!HA22)-MIN(Instances!HA22:Instances!HA22))</f>
        <v>0</v>
      </c>
      <c r="HB22" s="1" cm="1">
        <f t="array" ref="HB22">_xlfn.SWITCH($A$2,"average", AVERAGE(Instances!HB22:Instances!HB22),"median", MEDIAN(Instances!HB22:Instances!HB22),"min", MIN(Instances!HB22:Instances!HB22),"max", MAX(Instances!HB22:Instances!HB22),"diff", MAX(Instances!HB22:Instances!HB22)-MIN(Instances!HB22:Instances!HB22))</f>
        <v>0</v>
      </c>
      <c r="HC22" s="1" cm="1">
        <f t="array" ref="HC22">_xlfn.SWITCH($A$2,"average", AVERAGE(Instances!HC22:Instances!HC22),"median", MEDIAN(Instances!HC22:Instances!HC22),"min", MIN(Instances!HC22:Instances!HC22),"max", MAX(Instances!HC22:Instances!HC22),"diff", MAX(Instances!HC22:Instances!HC22)-MIN(Instances!HC22:Instances!HC22))</f>
        <v>0</v>
      </c>
      <c r="HD22" s="1" cm="1">
        <f t="array" ref="HD22">_xlfn.SWITCH($A$2,"average", AVERAGE(Instances!HD22:Instances!HD22),"median", MEDIAN(Instances!HD22:Instances!HD22),"min", MIN(Instances!HD22:Instances!HD22),"max", MAX(Instances!HD22:Instances!HD22),"diff", MAX(Instances!HD22:Instances!HD22)-MIN(Instances!HD22:Instances!HD22))</f>
        <v>0</v>
      </c>
      <c r="HE22" s="1" cm="1">
        <f t="array" ref="HE22">_xlfn.SWITCH($A$2,"average", AVERAGE(Instances!HE22:Instances!HE22),"median", MEDIAN(Instances!HE22:Instances!HE22),"min", MIN(Instances!HE22:Instances!HE22),"max", MAX(Instances!HE22:Instances!HE22),"diff", MAX(Instances!HE22:Instances!HE22)-MIN(Instances!HE22:Instances!HE22))</f>
        <v>0</v>
      </c>
      <c r="HF22" s="1"/>
      <c r="HG22" s="1" cm="1">
        <f t="array" ref="HG22">_xlfn.SWITCH($A$2,"average", AVERAGE(Instances!HG22:Instances!HG22),"median", MEDIAN(Instances!HG22:Instances!HG22),"min", MIN(Instances!HG22:Instances!HG22),"max", MAX(Instances!HG22:Instances!HG22),"diff", MAX(Instances!HG22:Instances!HG22)-MIN(Instances!HG22:Instances!HG22))</f>
        <v>0</v>
      </c>
      <c r="HH22" s="1" cm="1">
        <f t="array" ref="HH22">_xlfn.SWITCH($A$2,"average", AVERAGE(Instances!HH22:Instances!HH22),"median", MEDIAN(Instances!HH22:Instances!HH22),"min", MIN(Instances!HH22:Instances!HH22),"max", MAX(Instances!HH22:Instances!HH22),"diff", MAX(Instances!HH22:Instances!HH22)-MIN(Instances!HH22:Instances!HH22))</f>
        <v>0</v>
      </c>
      <c r="HI22" s="1" cm="1">
        <f t="array" ref="HI22">_xlfn.SWITCH($A$2,"average", AVERAGE(Instances!HI22:Instances!HI22),"median", MEDIAN(Instances!HI22:Instances!HI22),"min", MIN(Instances!HI22:Instances!HI22),"max", MAX(Instances!HI22:Instances!HI22),"diff", MAX(Instances!HI22:Instances!HI22)-MIN(Instances!HI22:Instances!HI22))</f>
        <v>0</v>
      </c>
      <c r="HJ22" s="1" cm="1">
        <f t="array" ref="HJ22">_xlfn.SWITCH($A$2,"average", AVERAGE(Instances!HJ22:Instances!HJ22),"median", MEDIAN(Instances!HJ22:Instances!HJ22),"min", MIN(Instances!HJ22:Instances!HJ22),"max", MAX(Instances!HJ22:Instances!HJ22),"diff", MAX(Instances!HJ22:Instances!HJ22)-MIN(Instances!HJ22:Instances!HJ22))</f>
        <v>0</v>
      </c>
      <c r="HK22" s="1" cm="1">
        <f t="array" ref="HK22">_xlfn.SWITCH($A$2,"average", AVERAGE(Instances!HK22:Instances!HK22),"median", MEDIAN(Instances!HK22:Instances!HK22),"min", MIN(Instances!HK22:Instances!HK22),"max", MAX(Instances!HK22:Instances!HK22),"diff", MAX(Instances!HK22:Instances!HK22)-MIN(Instances!HK22:Instances!HK22))</f>
        <v>0</v>
      </c>
      <c r="HL22" s="1" cm="1">
        <f t="array" ref="HL22">_xlfn.SWITCH($A$2,"average", AVERAGE(Instances!HL22:Instances!HL22),"median", MEDIAN(Instances!HL22:Instances!HL22),"min", MIN(Instances!HL22:Instances!HL22),"max", MAX(Instances!HL22:Instances!HL22),"diff", MAX(Instances!HL22:Instances!HL22)-MIN(Instances!HL22:Instances!HL22))</f>
        <v>0</v>
      </c>
      <c r="HM22" s="1" cm="1">
        <f t="array" ref="HM22">_xlfn.SWITCH($A$2,"average", AVERAGE(Instances!HM22:Instances!HM22),"median", MEDIAN(Instances!HM22:Instances!HM22),"min", MIN(Instances!HM22:Instances!HM22),"max", MAX(Instances!HM22:Instances!HM22),"diff", MAX(Instances!HM22:Instances!HM22)-MIN(Instances!HM22:Instances!HM22))</f>
        <v>0</v>
      </c>
      <c r="HN22" s="1" cm="1">
        <f t="array" ref="HN22">_xlfn.SWITCH($A$2,"average", AVERAGE(Instances!HN22:Instances!HN22),"median", MEDIAN(Instances!HN22:Instances!HN22),"min", MIN(Instances!HN22:Instances!HN22),"max", MAX(Instances!HN22:Instances!HN22),"diff", MAX(Instances!HN22:Instances!HN22)-MIN(Instances!HN22:Instances!HN22))</f>
        <v>0</v>
      </c>
      <c r="HO22" s="1" cm="1">
        <f t="array" ref="HO22">_xlfn.SWITCH($A$2,"average", AVERAGE(Instances!HO22:Instances!HO22),"median", MEDIAN(Instances!HO22:Instances!HO22),"min", MIN(Instances!HO22:Instances!HO22),"max", MAX(Instances!HO22:Instances!HO22),"diff", MAX(Instances!HO22:Instances!HO22)-MIN(Instances!HO22:Instances!HO22))</f>
        <v>0</v>
      </c>
      <c r="HP22" s="1" cm="1">
        <f t="array" ref="HP22">_xlfn.SWITCH($A$2,"average", AVERAGE(Instances!HP22:Instances!HP22),"median", MEDIAN(Instances!HP22:Instances!HP22),"min", MIN(Instances!HP22:Instances!HP22),"max", MAX(Instances!HP22:Instances!HP22),"diff", MAX(Instances!HP22:Instances!HP22)-MIN(Instances!HP22:Instances!HP22))</f>
        <v>0</v>
      </c>
      <c r="HQ22" s="1" cm="1">
        <f t="array" ref="HQ22">_xlfn.SWITCH($A$2,"average", AVERAGE(Instances!HQ22:Instances!HQ22),"median", MEDIAN(Instances!HQ22:Instances!HQ22),"min", MIN(Instances!HQ22:Instances!HQ22),"max", MAX(Instances!HQ22:Instances!HQ22),"diff", MAX(Instances!HQ22:Instances!HQ22)-MIN(Instances!HQ22:Instances!HQ22))</f>
        <v>0</v>
      </c>
      <c r="HR22" s="1" cm="1">
        <f t="array" ref="HR22">_xlfn.SWITCH($A$2,"average", AVERAGE(Instances!HR22:Instances!HR22),"median", MEDIAN(Instances!HR22:Instances!HR22),"min", MIN(Instances!HR22:Instances!HR22),"max", MAX(Instances!HR22:Instances!HR22),"diff", MAX(Instances!HR22:Instances!HR22)-MIN(Instances!HR22:Instances!HR22))</f>
        <v>0</v>
      </c>
      <c r="HS22" s="1" cm="1">
        <f t="array" ref="HS22">_xlfn.SWITCH($A$2,"average", AVERAGE(Instances!HS22:Instances!HS22),"median", MEDIAN(Instances!HS22:Instances!HS22),"min", MIN(Instances!HS22:Instances!HS22),"max", MAX(Instances!HS22:Instances!HS22),"diff", MAX(Instances!HS22:Instances!HS22)-MIN(Instances!HS22:Instances!HS22))</f>
        <v>0</v>
      </c>
      <c r="HT22" s="1" cm="1">
        <f t="array" ref="HT22">_xlfn.SWITCH($A$2,"average", AVERAGE(Instances!HT22:Instances!HT22),"median", MEDIAN(Instances!HT22:Instances!HT22),"min", MIN(Instances!HT22:Instances!HT22),"max", MAX(Instances!HT22:Instances!HT22),"diff", MAX(Instances!HT22:Instances!HT22)-MIN(Instances!HT22:Instances!HT22))</f>
        <v>0</v>
      </c>
      <c r="HU22" s="1" cm="1">
        <f t="array" ref="HU22">_xlfn.SWITCH($A$2,"average", AVERAGE(Instances!HU22:Instances!HU22),"median", MEDIAN(Instances!HU22:Instances!HU22),"min", MIN(Instances!HU22:Instances!HU22),"max", MAX(Instances!HU22:Instances!HU22),"diff", MAX(Instances!HU22:Instances!HU22)-MIN(Instances!HU22:Instances!HU22))</f>
        <v>0</v>
      </c>
      <c r="HV22" s="1" cm="1">
        <f t="array" ref="HV22">_xlfn.SWITCH($A$2,"average", AVERAGE(Instances!HV22:Instances!HV22),"median", MEDIAN(Instances!HV22:Instances!HV22),"min", MIN(Instances!HV22:Instances!HV22),"max", MAX(Instances!HV22:Instances!HV22),"diff", MAX(Instances!HV22:Instances!HV22)-MIN(Instances!HV22:Instances!HV22))</f>
        <v>0</v>
      </c>
      <c r="HW22" s="1" cm="1">
        <f t="array" ref="HW22">_xlfn.SWITCH($A$2,"average", AVERAGE(Instances!HW22:Instances!HW22),"median", MEDIAN(Instances!HW22:Instances!HW22),"min", MIN(Instances!HW22:Instances!HW22),"max", MAX(Instances!HW22:Instances!HW22),"diff", MAX(Instances!HW22:Instances!HW22)-MIN(Instances!HW22:Instances!HW22))</f>
        <v>0</v>
      </c>
      <c r="HX22" s="1"/>
      <c r="HY22" s="1" cm="1">
        <f t="array" ref="HY22">_xlfn.SWITCH($A$2,"average", AVERAGE(Instances!HY22:Instances!HY22),"median", MEDIAN(Instances!HY22:Instances!HY22),"min", MIN(Instances!HY22:Instances!HY22),"max", MAX(Instances!HY22:Instances!HY22),"diff", MAX(Instances!HY22:Instances!HY22)-MIN(Instances!HY22:Instances!HY22))</f>
        <v>0</v>
      </c>
      <c r="HZ22" s="1" cm="1">
        <f t="array" ref="HZ22">_xlfn.SWITCH($A$2,"average", AVERAGE(Instances!HZ22:Instances!HZ22),"median", MEDIAN(Instances!HZ22:Instances!HZ22),"min", MIN(Instances!HZ22:Instances!HZ22),"max", MAX(Instances!HZ22:Instances!HZ22),"diff", MAX(Instances!HZ22:Instances!HZ22)-MIN(Instances!HZ22:Instances!HZ22))</f>
        <v>0</v>
      </c>
      <c r="IA22" s="1" cm="1">
        <f t="array" ref="IA22">_xlfn.SWITCH($A$2,"average", AVERAGE(Instances!IA22:Instances!IA22),"median", MEDIAN(Instances!IA22:Instances!IA22),"min", MIN(Instances!IA22:Instances!IA22),"max", MAX(Instances!IA22:Instances!IA22),"diff", MAX(Instances!IA22:Instances!IA22)-MIN(Instances!IA22:Instances!IA22))</f>
        <v>0</v>
      </c>
      <c r="IB22" s="1" cm="1">
        <f t="array" ref="IB22">_xlfn.SWITCH($A$2,"average", AVERAGE(Instances!IB22:Instances!IB22),"median", MEDIAN(Instances!IB22:Instances!IB22),"min", MIN(Instances!IB22:Instances!IB22),"max", MAX(Instances!IB22:Instances!IB22),"diff", MAX(Instances!IB22:Instances!IB22)-MIN(Instances!IB22:Instances!IB22))</f>
        <v>0</v>
      </c>
      <c r="IC22" s="1" cm="1">
        <f t="array" ref="IC22">_xlfn.SWITCH($A$2,"average", AVERAGE(Instances!IC22:Instances!IC22),"median", MEDIAN(Instances!IC22:Instances!IC22),"min", MIN(Instances!IC22:Instances!IC22),"max", MAX(Instances!IC22:Instances!IC22),"diff", MAX(Instances!IC22:Instances!IC22)-MIN(Instances!IC22:Instances!IC22))</f>
        <v>0</v>
      </c>
      <c r="ID22" s="1" cm="1">
        <f t="array" ref="ID22">_xlfn.SWITCH($A$2,"average", AVERAGE(Instances!ID22:Instances!ID22),"median", MEDIAN(Instances!ID22:Instances!ID22),"min", MIN(Instances!ID22:Instances!ID22),"max", MAX(Instances!ID22:Instances!ID22),"diff", MAX(Instances!ID22:Instances!ID22)-MIN(Instances!ID22:Instances!ID22))</f>
        <v>0</v>
      </c>
      <c r="IE22" s="1" cm="1">
        <f t="array" ref="IE22">_xlfn.SWITCH($A$2,"average", AVERAGE(Instances!IE22:Instances!IE22),"median", MEDIAN(Instances!IE22:Instances!IE22),"min", MIN(Instances!IE22:Instances!IE22),"max", MAX(Instances!IE22:Instances!IE22),"diff", MAX(Instances!IE22:Instances!IE22)-MIN(Instances!IE22:Instances!IE22))</f>
        <v>0</v>
      </c>
      <c r="IF22" s="1" cm="1">
        <f t="array" ref="IF22">_xlfn.SWITCH($A$2,"average", AVERAGE(Instances!IF22:Instances!IF22),"median", MEDIAN(Instances!IF22:Instances!IF22),"min", MIN(Instances!IF22:Instances!IF22),"max", MAX(Instances!IF22:Instances!IF22),"diff", MAX(Instances!IF22:Instances!IF22)-MIN(Instances!IF22:Instances!IF22))</f>
        <v>0</v>
      </c>
      <c r="IG22" s="1" cm="1">
        <f t="array" ref="IG22">_xlfn.SWITCH($A$2,"average", AVERAGE(Instances!IG22:Instances!IG22),"median", MEDIAN(Instances!IG22:Instances!IG22),"min", MIN(Instances!IG22:Instances!IG22),"max", MAX(Instances!IG22:Instances!IG22),"diff", MAX(Instances!IG22:Instances!IG22)-MIN(Instances!IG22:Instances!IG22))</f>
        <v>0</v>
      </c>
      <c r="IH22" s="1" cm="1">
        <f t="array" ref="IH22">_xlfn.SWITCH($A$2,"average", AVERAGE(Instances!IH22:Instances!IH22),"median", MEDIAN(Instances!IH22:Instances!IH22),"min", MIN(Instances!IH22:Instances!IH22),"max", MAX(Instances!IH22:Instances!IH22),"diff", MAX(Instances!IH22:Instances!IH22)-MIN(Instances!IH22:Instances!IH22))</f>
        <v>0</v>
      </c>
      <c r="II22" s="1" cm="1">
        <f t="array" ref="II22">_xlfn.SWITCH($A$2,"average", AVERAGE(Instances!II22:Instances!II22),"median", MEDIAN(Instances!II22:Instances!II22),"min", MIN(Instances!II22:Instances!II22),"max", MAX(Instances!II22:Instances!II22),"diff", MAX(Instances!II22:Instances!II22)-MIN(Instances!II22:Instances!II22))</f>
        <v>0</v>
      </c>
      <c r="IJ22" s="1" cm="1">
        <f t="array" ref="IJ22">_xlfn.SWITCH($A$2,"average", AVERAGE(Instances!IJ22:Instances!IJ22),"median", MEDIAN(Instances!IJ22:Instances!IJ22),"min", MIN(Instances!IJ22:Instances!IJ22),"max", MAX(Instances!IJ22:Instances!IJ22),"diff", MAX(Instances!IJ22:Instances!IJ22)-MIN(Instances!IJ22:Instances!IJ22))</f>
        <v>0</v>
      </c>
      <c r="IK22" s="1" cm="1">
        <f t="array" ref="IK22">_xlfn.SWITCH($A$2,"average", AVERAGE(Instances!IK22:Instances!IK22),"median", MEDIAN(Instances!IK22:Instances!IK22),"min", MIN(Instances!IK22:Instances!IK22),"max", MAX(Instances!IK22:Instances!IK22),"diff", MAX(Instances!IK22:Instances!IK22)-MIN(Instances!IK22:Instances!IK22))</f>
        <v>0</v>
      </c>
      <c r="IL22" s="1" cm="1">
        <f t="array" ref="IL22">_xlfn.SWITCH($A$2,"average", AVERAGE(Instances!IL22:Instances!IL22),"median", MEDIAN(Instances!IL22:Instances!IL22),"min", MIN(Instances!IL22:Instances!IL22),"max", MAX(Instances!IL22:Instances!IL22),"diff", MAX(Instances!IL22:Instances!IL22)-MIN(Instances!IL22:Instances!IL22))</f>
        <v>0</v>
      </c>
      <c r="IM22" s="1" cm="1">
        <f t="array" ref="IM22">_xlfn.SWITCH($A$2,"average", AVERAGE(Instances!IM22:Instances!IM22),"median", MEDIAN(Instances!IM22:Instances!IM22),"min", MIN(Instances!IM22:Instances!IM22),"max", MAX(Instances!IM22:Instances!IM22),"diff", MAX(Instances!IM22:Instances!IM22)-MIN(Instances!IM22:Instances!IM22))</f>
        <v>0</v>
      </c>
      <c r="IN22" s="1" cm="1">
        <f t="array" ref="IN22">_xlfn.SWITCH($A$2,"average", AVERAGE(Instances!IN22:Instances!IN22),"median", MEDIAN(Instances!IN22:Instances!IN22),"min", MIN(Instances!IN22:Instances!IN22),"max", MAX(Instances!IN22:Instances!IN22),"diff", MAX(Instances!IN22:Instances!IN22)-MIN(Instances!IN22:Instances!IN22))</f>
        <v>0</v>
      </c>
      <c r="IO22" s="1" cm="1">
        <f t="array" ref="IO22">_xlfn.SWITCH($A$2,"average", AVERAGE(Instances!IO22:Instances!IO22),"median", MEDIAN(Instances!IO22:Instances!IO22),"min", MIN(Instances!IO22:Instances!IO22),"max", MAX(Instances!IO22:Instances!IO22),"diff", MAX(Instances!IO22:Instances!IO22)-MIN(Instances!IO22:Instances!IO22))</f>
        <v>0</v>
      </c>
      <c r="IP22" s="1"/>
      <c r="IQ22" s="1" cm="1">
        <f t="array" ref="IQ22">_xlfn.SWITCH($A$2,"average", AVERAGE(Instances!IQ22:Instances!IQ22),"median", MEDIAN(Instances!IQ22:Instances!IQ22),"min", MIN(Instances!IQ22:Instances!IQ22),"max", MAX(Instances!IQ22:Instances!IQ22),"diff", MAX(Instances!IQ22:Instances!IQ22)-MIN(Instances!IQ22:Instances!IQ22))</f>
        <v>0</v>
      </c>
      <c r="IR22" s="1" cm="1">
        <f t="array" ref="IR22">_xlfn.SWITCH($A$2,"average", AVERAGE(Instances!IR22:Instances!IR22),"median", MEDIAN(Instances!IR22:Instances!IR22),"min", MIN(Instances!IR22:Instances!IR22),"max", MAX(Instances!IR22:Instances!IR22),"diff", MAX(Instances!IR22:Instances!IR22)-MIN(Instances!IR22:Instances!IR22))</f>
        <v>0</v>
      </c>
      <c r="IS22" s="1" cm="1">
        <f t="array" ref="IS22">_xlfn.SWITCH($A$2,"average", AVERAGE(Instances!IS22:Instances!IS22),"median", MEDIAN(Instances!IS22:Instances!IS22),"min", MIN(Instances!IS22:Instances!IS22),"max", MAX(Instances!IS22:Instances!IS22),"diff", MAX(Instances!IS22:Instances!IS22)-MIN(Instances!IS22:Instances!IS22))</f>
        <v>0</v>
      </c>
      <c r="IT22" s="1" cm="1">
        <f t="array" ref="IT22">_xlfn.SWITCH($A$2,"average", AVERAGE(Instances!IT22:Instances!IT22),"median", MEDIAN(Instances!IT22:Instances!IT22),"min", MIN(Instances!IT22:Instances!IT22),"max", MAX(Instances!IT22:Instances!IT22),"diff", MAX(Instances!IT22:Instances!IT22)-MIN(Instances!IT22:Instances!IT22))</f>
        <v>0</v>
      </c>
      <c r="IU22" s="1" cm="1">
        <f t="array" ref="IU22">_xlfn.SWITCH($A$2,"average", AVERAGE(Instances!IU22:Instances!IU22),"median", MEDIAN(Instances!IU22:Instances!IU22),"min", MIN(Instances!IU22:Instances!IU22),"max", MAX(Instances!IU22:Instances!IU22),"diff", MAX(Instances!IU22:Instances!IU22)-MIN(Instances!IU22:Instances!IU22))</f>
        <v>0</v>
      </c>
      <c r="IV22" s="1" cm="1">
        <f t="array" ref="IV22">_xlfn.SWITCH($A$2,"average", AVERAGE(Instances!IV22:Instances!IV22),"median", MEDIAN(Instances!IV22:Instances!IV22),"min", MIN(Instances!IV22:Instances!IV22),"max", MAX(Instances!IV22:Instances!IV22),"diff", MAX(Instances!IV22:Instances!IV22)-MIN(Instances!IV22:Instances!IV22))</f>
        <v>0</v>
      </c>
      <c r="IW22" s="1" cm="1">
        <f t="array" ref="IW22">_xlfn.SWITCH($A$2,"average", AVERAGE(Instances!IW22:Instances!IW22),"median", MEDIAN(Instances!IW22:Instances!IW22),"min", MIN(Instances!IW22:Instances!IW22),"max", MAX(Instances!IW22:Instances!IW22),"diff", MAX(Instances!IW22:Instances!IW22)-MIN(Instances!IW22:Instances!IW22))</f>
        <v>0</v>
      </c>
      <c r="IX22" s="1" cm="1">
        <f t="array" ref="IX22">_xlfn.SWITCH($A$2,"average", AVERAGE(Instances!IX22:Instances!IX22),"median", MEDIAN(Instances!IX22:Instances!IX22),"min", MIN(Instances!IX22:Instances!IX22),"max", MAX(Instances!IX22:Instances!IX22),"diff", MAX(Instances!IX22:Instances!IX22)-MIN(Instances!IX22:Instances!IX22))</f>
        <v>0</v>
      </c>
      <c r="IY22" s="1" cm="1">
        <f t="array" ref="IY22">_xlfn.SWITCH($A$2,"average", AVERAGE(Instances!IY22:Instances!IY22),"median", MEDIAN(Instances!IY22:Instances!IY22),"min", MIN(Instances!IY22:Instances!IY22),"max", MAX(Instances!IY22:Instances!IY22),"diff", MAX(Instances!IY22:Instances!IY22)-MIN(Instances!IY22:Instances!IY22))</f>
        <v>0</v>
      </c>
      <c r="IZ22" s="1" cm="1">
        <f t="array" ref="IZ22">_xlfn.SWITCH($A$2,"average", AVERAGE(Instances!IZ22:Instances!IZ22),"median", MEDIAN(Instances!IZ22:Instances!IZ22),"min", MIN(Instances!IZ22:Instances!IZ22),"max", MAX(Instances!IZ22:Instances!IZ22),"diff", MAX(Instances!IZ22:Instances!IZ22)-MIN(Instances!IZ22:Instances!IZ22))</f>
        <v>0</v>
      </c>
      <c r="JA22" s="1" cm="1">
        <f t="array" ref="JA22">_xlfn.SWITCH($A$2,"average", AVERAGE(Instances!JA22:Instances!JA22),"median", MEDIAN(Instances!JA22:Instances!JA22),"min", MIN(Instances!JA22:Instances!JA22),"max", MAX(Instances!JA22:Instances!JA22),"diff", MAX(Instances!JA22:Instances!JA22)-MIN(Instances!JA22:Instances!JA22))</f>
        <v>0</v>
      </c>
      <c r="JB22" s="1" cm="1">
        <f t="array" ref="JB22">_xlfn.SWITCH($A$2,"average", AVERAGE(Instances!JB22:Instances!JB22),"median", MEDIAN(Instances!JB22:Instances!JB22),"min", MIN(Instances!JB22:Instances!JB22),"max", MAX(Instances!JB22:Instances!JB22),"diff", MAX(Instances!JB22:Instances!JB22)-MIN(Instances!JB22:Instances!JB22))</f>
        <v>0</v>
      </c>
      <c r="JC22" s="1" cm="1">
        <f t="array" ref="JC22">_xlfn.SWITCH($A$2,"average", AVERAGE(Instances!JC22:Instances!JC22),"median", MEDIAN(Instances!JC22:Instances!JC22),"min", MIN(Instances!JC22:Instances!JC22),"max", MAX(Instances!JC22:Instances!JC22),"diff", MAX(Instances!JC22:Instances!JC22)-MIN(Instances!JC22:Instances!JC22))</f>
        <v>0</v>
      </c>
      <c r="JD22" s="1" cm="1">
        <f t="array" ref="JD22">_xlfn.SWITCH($A$2,"average", AVERAGE(Instances!JD22:Instances!JD22),"median", MEDIAN(Instances!JD22:Instances!JD22),"min", MIN(Instances!JD22:Instances!JD22),"max", MAX(Instances!JD22:Instances!JD22),"diff", MAX(Instances!JD22:Instances!JD22)-MIN(Instances!JD22:Instances!JD22))</f>
        <v>0</v>
      </c>
      <c r="JE22" s="1" cm="1">
        <f t="array" ref="JE22">_xlfn.SWITCH($A$2,"average", AVERAGE(Instances!JE22:Instances!JE22),"median", MEDIAN(Instances!JE22:Instances!JE22),"min", MIN(Instances!JE22:Instances!JE22),"max", MAX(Instances!JE22:Instances!JE22),"diff", MAX(Instances!JE22:Instances!JE22)-MIN(Instances!JE22:Instances!JE22))</f>
        <v>0</v>
      </c>
      <c r="JF22" s="1" cm="1">
        <f t="array" ref="JF22">_xlfn.SWITCH($A$2,"average", AVERAGE(Instances!JF22:Instances!JF22),"median", MEDIAN(Instances!JF22:Instances!JF22),"min", MIN(Instances!JF22:Instances!JF22),"max", MAX(Instances!JF22:Instances!JF22),"diff", MAX(Instances!JF22:Instances!JF22)-MIN(Instances!JF22:Instances!JF22))</f>
        <v>0</v>
      </c>
      <c r="JG22" s="1" cm="1">
        <f t="array" ref="JG22">_xlfn.SWITCH($A$2,"average", AVERAGE(Instances!JG22:Instances!JG22),"median", MEDIAN(Instances!JG22:Instances!JG22),"min", MIN(Instances!JG22:Instances!JG22),"max", MAX(Instances!JG22:Instances!JG22),"diff", MAX(Instances!JG22:Instances!JG22)-MIN(Instances!JG22:Instances!JG22))</f>
        <v>0</v>
      </c>
      <c r="JH22" s="1"/>
      <c r="JI22" s="1" cm="1">
        <f t="array" ref="JI22">_xlfn.SWITCH($A$2,"average", AVERAGE(Instances!JI22:Instances!JI22),"median", MEDIAN(Instances!JI22:Instances!JI22),"min", MIN(Instances!JI22:Instances!JI22),"max", MAX(Instances!JI22:Instances!JI22),"diff", MAX(Instances!JI22:Instances!JI22)-MIN(Instances!JI22:Instances!JI22))</f>
        <v>0</v>
      </c>
      <c r="JJ22" s="1" cm="1">
        <f t="array" ref="JJ22">_xlfn.SWITCH($A$2,"average", AVERAGE(Instances!JJ22:Instances!JJ22),"median", MEDIAN(Instances!JJ22:Instances!JJ22),"min", MIN(Instances!JJ22:Instances!JJ22),"max", MAX(Instances!JJ22:Instances!JJ22),"diff", MAX(Instances!JJ22:Instances!JJ22)-MIN(Instances!JJ22:Instances!JJ22))</f>
        <v>0</v>
      </c>
      <c r="JK22" s="1" cm="1">
        <f t="array" ref="JK22">_xlfn.SWITCH($A$2,"average", AVERAGE(Instances!JK22:Instances!JK22),"median", MEDIAN(Instances!JK22:Instances!JK22),"min", MIN(Instances!JK22:Instances!JK22),"max", MAX(Instances!JK22:Instances!JK22),"diff", MAX(Instances!JK22:Instances!JK22)-MIN(Instances!JK22:Instances!JK22))</f>
        <v>0</v>
      </c>
      <c r="JL22" s="1" cm="1">
        <f t="array" ref="JL22">_xlfn.SWITCH($A$2,"average", AVERAGE(Instances!JL22:Instances!JL22),"median", MEDIAN(Instances!JL22:Instances!JL22),"min", MIN(Instances!JL22:Instances!JL22),"max", MAX(Instances!JL22:Instances!JL22),"diff", MAX(Instances!JL22:Instances!JL22)-MIN(Instances!JL22:Instances!JL22))</f>
        <v>0</v>
      </c>
      <c r="JM22" s="1" cm="1">
        <f t="array" ref="JM22">_xlfn.SWITCH($A$2,"average", AVERAGE(Instances!JM22:Instances!JM22),"median", MEDIAN(Instances!JM22:Instances!JM22),"min", MIN(Instances!JM22:Instances!JM22),"max", MAX(Instances!JM22:Instances!JM22),"diff", MAX(Instances!JM22:Instances!JM22)-MIN(Instances!JM22:Instances!JM22))</f>
        <v>0</v>
      </c>
      <c r="JN22" s="1" cm="1">
        <f t="array" ref="JN22">_xlfn.SWITCH($A$2,"average", AVERAGE(Instances!JN22:Instances!JN22),"median", MEDIAN(Instances!JN22:Instances!JN22),"min", MIN(Instances!JN22:Instances!JN22),"max", MAX(Instances!JN22:Instances!JN22),"diff", MAX(Instances!JN22:Instances!JN22)-MIN(Instances!JN22:Instances!JN22))</f>
        <v>0</v>
      </c>
      <c r="JO22" s="1" cm="1">
        <f t="array" ref="JO22">_xlfn.SWITCH($A$2,"average", AVERAGE(Instances!JO22:Instances!JO22),"median", MEDIAN(Instances!JO22:Instances!JO22),"min", MIN(Instances!JO22:Instances!JO22),"max", MAX(Instances!JO22:Instances!JO22),"diff", MAX(Instances!JO22:Instances!JO22)-MIN(Instances!JO22:Instances!JO22))</f>
        <v>0</v>
      </c>
      <c r="JP22" s="1" cm="1">
        <f t="array" ref="JP22">_xlfn.SWITCH($A$2,"average", AVERAGE(Instances!JP22:Instances!JP22),"median", MEDIAN(Instances!JP22:Instances!JP22),"min", MIN(Instances!JP22:Instances!JP22),"max", MAX(Instances!JP22:Instances!JP22),"diff", MAX(Instances!JP22:Instances!JP22)-MIN(Instances!JP22:Instances!JP22))</f>
        <v>0</v>
      </c>
      <c r="JQ22" s="1" cm="1">
        <f t="array" ref="JQ22">_xlfn.SWITCH($A$2,"average", AVERAGE(Instances!JQ22:Instances!JQ22),"median", MEDIAN(Instances!JQ22:Instances!JQ22),"min", MIN(Instances!JQ22:Instances!JQ22),"max", MAX(Instances!JQ22:Instances!JQ22),"diff", MAX(Instances!JQ22:Instances!JQ22)-MIN(Instances!JQ22:Instances!JQ22))</f>
        <v>0</v>
      </c>
      <c r="JR22" s="1" cm="1">
        <f t="array" ref="JR22">_xlfn.SWITCH($A$2,"average", AVERAGE(Instances!JR22:Instances!JR22),"median", MEDIAN(Instances!JR22:Instances!JR22),"min", MIN(Instances!JR22:Instances!JR22),"max", MAX(Instances!JR22:Instances!JR22),"diff", MAX(Instances!JR22:Instances!JR22)-MIN(Instances!JR22:Instances!JR22))</f>
        <v>0</v>
      </c>
      <c r="JS22" s="1" cm="1">
        <f t="array" ref="JS22">_xlfn.SWITCH($A$2,"average", AVERAGE(Instances!JS22:Instances!JS22),"median", MEDIAN(Instances!JS22:Instances!JS22),"min", MIN(Instances!JS22:Instances!JS22),"max", MAX(Instances!JS22:Instances!JS22),"diff", MAX(Instances!JS22:Instances!JS22)-MIN(Instances!JS22:Instances!JS22))</f>
        <v>0</v>
      </c>
      <c r="JT22" s="1" cm="1">
        <f t="array" ref="JT22">_xlfn.SWITCH($A$2,"average", AVERAGE(Instances!JT22:Instances!JT22),"median", MEDIAN(Instances!JT22:Instances!JT22),"min", MIN(Instances!JT22:Instances!JT22),"max", MAX(Instances!JT22:Instances!JT22),"diff", MAX(Instances!JT22:Instances!JT22)-MIN(Instances!JT22:Instances!JT22))</f>
        <v>0</v>
      </c>
      <c r="JU22" s="1" cm="1">
        <f t="array" ref="JU22">_xlfn.SWITCH($A$2,"average", AVERAGE(Instances!JU22:Instances!JU22),"median", MEDIAN(Instances!JU22:Instances!JU22),"min", MIN(Instances!JU22:Instances!JU22),"max", MAX(Instances!JU22:Instances!JU22),"diff", MAX(Instances!JU22:Instances!JU22)-MIN(Instances!JU22:Instances!JU22))</f>
        <v>0</v>
      </c>
      <c r="JV22" s="1" cm="1">
        <f t="array" ref="JV22">_xlfn.SWITCH($A$2,"average", AVERAGE(Instances!JV22:Instances!JV22),"median", MEDIAN(Instances!JV22:Instances!JV22),"min", MIN(Instances!JV22:Instances!JV22),"max", MAX(Instances!JV22:Instances!JV22),"diff", MAX(Instances!JV22:Instances!JV22)-MIN(Instances!JV22:Instances!JV22))</f>
        <v>0</v>
      </c>
      <c r="JW22" s="1" cm="1">
        <f t="array" ref="JW22">_xlfn.SWITCH($A$2,"average", AVERAGE(Instances!JW22:Instances!JW22),"median", MEDIAN(Instances!JW22:Instances!JW22),"min", MIN(Instances!JW22:Instances!JW22),"max", MAX(Instances!JW22:Instances!JW22),"diff", MAX(Instances!JW22:Instances!JW22)-MIN(Instances!JW22:Instances!JW22))</f>
        <v>0</v>
      </c>
      <c r="JX22" s="1" cm="1">
        <f t="array" ref="JX22">_xlfn.SWITCH($A$2,"average", AVERAGE(Instances!JX22:Instances!JX22),"median", MEDIAN(Instances!JX22:Instances!JX22),"min", MIN(Instances!JX22:Instances!JX22),"max", MAX(Instances!JX22:Instances!JX22),"diff", MAX(Instances!JX22:Instances!JX22)-MIN(Instances!JX22:Instances!JX22))</f>
        <v>0</v>
      </c>
      <c r="JY22" s="1" cm="1">
        <f t="array" ref="JY22">_xlfn.SWITCH($A$2,"average", AVERAGE(Instances!JY22:Instances!JY22),"median", MEDIAN(Instances!JY22:Instances!JY22),"min", MIN(Instances!JY22:Instances!JY22),"max", MAX(Instances!JY22:Instances!JY22),"diff", MAX(Instances!JY22:Instances!JY22)-MIN(Instances!JY22:Instances!JY22))</f>
        <v>0</v>
      </c>
      <c r="JZ22" s="1"/>
      <c r="KA22" s="1" cm="1">
        <f t="array" ref="KA22">_xlfn.SWITCH($A$2,"average", AVERAGE(Instances!KA22:Instances!KA22),"median", MEDIAN(Instances!KA22:Instances!KA22),"min", MIN(Instances!KA22:Instances!KA22),"max", MAX(Instances!KA22:Instances!KA22),"diff", MAX(Instances!KA22:Instances!KA22)-MIN(Instances!KA22:Instances!KA22))</f>
        <v>0</v>
      </c>
      <c r="KB22" s="1" cm="1">
        <f t="array" ref="KB22">_xlfn.SWITCH($A$2,"average", AVERAGE(Instances!KB22:Instances!KB22),"median", MEDIAN(Instances!KB22:Instances!KB22),"min", MIN(Instances!KB22:Instances!KB22),"max", MAX(Instances!KB22:Instances!KB22),"diff", MAX(Instances!KB22:Instances!KB22)-MIN(Instances!KB22:Instances!KB22))</f>
        <v>0</v>
      </c>
      <c r="KC22" s="1" cm="1">
        <f t="array" ref="KC22">_xlfn.SWITCH($A$2,"average", AVERAGE(Instances!KC22:Instances!KC22),"median", MEDIAN(Instances!KC22:Instances!KC22),"min", MIN(Instances!KC22:Instances!KC22),"max", MAX(Instances!KC22:Instances!KC22),"diff", MAX(Instances!KC22:Instances!KC22)-MIN(Instances!KC22:Instances!KC22))</f>
        <v>0</v>
      </c>
      <c r="KD22" s="1" cm="1">
        <f t="array" ref="KD22">_xlfn.SWITCH($A$2,"average", AVERAGE(Instances!KD22:Instances!KD22),"median", MEDIAN(Instances!KD22:Instances!KD22),"min", MIN(Instances!KD22:Instances!KD22),"max", MAX(Instances!KD22:Instances!KD22),"diff", MAX(Instances!KD22:Instances!KD22)-MIN(Instances!KD22:Instances!KD22))</f>
        <v>0</v>
      </c>
      <c r="KE22" s="1" cm="1">
        <f t="array" ref="KE22">_xlfn.SWITCH($A$2,"average", AVERAGE(Instances!KE22:Instances!KE22),"median", MEDIAN(Instances!KE22:Instances!KE22),"min", MIN(Instances!KE22:Instances!KE22),"max", MAX(Instances!KE22:Instances!KE22),"diff", MAX(Instances!KE22:Instances!KE22)-MIN(Instances!KE22:Instances!KE22))</f>
        <v>0</v>
      </c>
      <c r="KF22" s="1" cm="1">
        <f t="array" ref="KF22">_xlfn.SWITCH($A$2,"average", AVERAGE(Instances!KF22:Instances!KF22),"median", MEDIAN(Instances!KF22:Instances!KF22),"min", MIN(Instances!KF22:Instances!KF22),"max", MAX(Instances!KF22:Instances!KF22),"diff", MAX(Instances!KF22:Instances!KF22)-MIN(Instances!KF22:Instances!KF22))</f>
        <v>0</v>
      </c>
      <c r="KG22" s="1" cm="1">
        <f t="array" ref="KG22">_xlfn.SWITCH($A$2,"average", AVERAGE(Instances!KG22:Instances!KG22),"median", MEDIAN(Instances!KG22:Instances!KG22),"min", MIN(Instances!KG22:Instances!KG22),"max", MAX(Instances!KG22:Instances!KG22),"diff", MAX(Instances!KG22:Instances!KG22)-MIN(Instances!KG22:Instances!KG22))</f>
        <v>0</v>
      </c>
      <c r="KH22" s="1" cm="1">
        <f t="array" ref="KH22">_xlfn.SWITCH($A$2,"average", AVERAGE(Instances!KH22:Instances!KH22),"median", MEDIAN(Instances!KH22:Instances!KH22),"min", MIN(Instances!KH22:Instances!KH22),"max", MAX(Instances!KH22:Instances!KH22),"diff", MAX(Instances!KH22:Instances!KH22)-MIN(Instances!KH22:Instances!KH22))</f>
        <v>0</v>
      </c>
      <c r="KI22" s="1" cm="1">
        <f t="array" ref="KI22">_xlfn.SWITCH($A$2,"average", AVERAGE(Instances!KI22:Instances!KI22),"median", MEDIAN(Instances!KI22:Instances!KI22),"min", MIN(Instances!KI22:Instances!KI22),"max", MAX(Instances!KI22:Instances!KI22),"diff", MAX(Instances!KI22:Instances!KI22)-MIN(Instances!KI22:Instances!KI22))</f>
        <v>0</v>
      </c>
      <c r="KJ22" s="1" cm="1">
        <f t="array" ref="KJ22">_xlfn.SWITCH($A$2,"average", AVERAGE(Instances!KJ22:Instances!KJ22),"median", MEDIAN(Instances!KJ22:Instances!KJ22),"min", MIN(Instances!KJ22:Instances!KJ22),"max", MAX(Instances!KJ22:Instances!KJ22),"diff", MAX(Instances!KJ22:Instances!KJ22)-MIN(Instances!KJ22:Instances!KJ22))</f>
        <v>0</v>
      </c>
      <c r="KK22" s="1" cm="1">
        <f t="array" ref="KK22">_xlfn.SWITCH($A$2,"average", AVERAGE(Instances!KK22:Instances!KK22),"median", MEDIAN(Instances!KK22:Instances!KK22),"min", MIN(Instances!KK22:Instances!KK22),"max", MAX(Instances!KK22:Instances!KK22),"diff", MAX(Instances!KK22:Instances!KK22)-MIN(Instances!KK22:Instances!KK22))</f>
        <v>0</v>
      </c>
      <c r="KL22" s="1" cm="1">
        <f t="array" ref="KL22">_xlfn.SWITCH($A$2,"average", AVERAGE(Instances!KL22:Instances!KL22),"median", MEDIAN(Instances!KL22:Instances!KL22),"min", MIN(Instances!KL22:Instances!KL22),"max", MAX(Instances!KL22:Instances!KL22),"diff", MAX(Instances!KL22:Instances!KL22)-MIN(Instances!KL22:Instances!KL22))</f>
        <v>0</v>
      </c>
      <c r="KM22" s="1" cm="1">
        <f t="array" ref="KM22">_xlfn.SWITCH($A$2,"average", AVERAGE(Instances!KM22:Instances!KM22),"median", MEDIAN(Instances!KM22:Instances!KM22),"min", MIN(Instances!KM22:Instances!KM22),"max", MAX(Instances!KM22:Instances!KM22),"diff", MAX(Instances!KM22:Instances!KM22)-MIN(Instances!KM22:Instances!KM22))</f>
        <v>0</v>
      </c>
      <c r="KN22" s="1" cm="1">
        <f t="array" ref="KN22">_xlfn.SWITCH($A$2,"average", AVERAGE(Instances!KN22:Instances!KN22),"median", MEDIAN(Instances!KN22:Instances!KN22),"min", MIN(Instances!KN22:Instances!KN22),"max", MAX(Instances!KN22:Instances!KN22),"diff", MAX(Instances!KN22:Instances!KN22)-MIN(Instances!KN22:Instances!KN22))</f>
        <v>0</v>
      </c>
      <c r="KO22" s="1" cm="1">
        <f t="array" ref="KO22">_xlfn.SWITCH($A$2,"average", AVERAGE(Instances!KO22:Instances!KO22),"median", MEDIAN(Instances!KO22:Instances!KO22),"min", MIN(Instances!KO22:Instances!KO22),"max", MAX(Instances!KO22:Instances!KO22),"diff", MAX(Instances!KO22:Instances!KO22)-MIN(Instances!KO22:Instances!KO22))</f>
        <v>0</v>
      </c>
      <c r="KP22" s="1" cm="1">
        <f t="array" ref="KP22">_xlfn.SWITCH($A$2,"average", AVERAGE(Instances!KP22:Instances!KP22),"median", MEDIAN(Instances!KP22:Instances!KP22),"min", MIN(Instances!KP22:Instances!KP22),"max", MAX(Instances!KP22:Instances!KP22),"diff", MAX(Instances!KP22:Instances!KP22)-MIN(Instances!KP22:Instances!KP22))</f>
        <v>0</v>
      </c>
      <c r="KQ22" s="1" cm="1">
        <f t="array" ref="KQ22">_xlfn.SWITCH($A$2,"average", AVERAGE(Instances!KQ22:Instances!KQ22),"median", MEDIAN(Instances!KQ22:Instances!KQ22),"min", MIN(Instances!KQ22:Instances!KQ22),"max", MAX(Instances!KQ22:Instances!KQ22),"diff", MAX(Instances!KQ22:Instances!KQ22)-MIN(Instances!KQ22:Instances!KQ22))</f>
        <v>0</v>
      </c>
      <c r="KR22" s="1"/>
      <c r="KS22" s="1" cm="1">
        <f t="array" ref="KS22">_xlfn.SWITCH($A$2,"average", AVERAGE(Instances!KS22:Instances!KS22),"median", MEDIAN(Instances!KS22:Instances!KS22),"min", MIN(Instances!KS22:Instances!KS22),"max", MAX(Instances!KS22:Instances!KS22),"diff", MAX(Instances!KS22:Instances!KS22)-MIN(Instances!KS22:Instances!KS22))</f>
        <v>0</v>
      </c>
      <c r="KT22" s="1" cm="1">
        <f t="array" ref="KT22">_xlfn.SWITCH($A$2,"average", AVERAGE(Instances!KT22:Instances!KT22),"median", MEDIAN(Instances!KT22:Instances!KT22),"min", MIN(Instances!KT22:Instances!KT22),"max", MAX(Instances!KT22:Instances!KT22),"diff", MAX(Instances!KT22:Instances!KT22)-MIN(Instances!KT22:Instances!KT22))</f>
        <v>0</v>
      </c>
      <c r="KU22" s="1" cm="1">
        <f t="array" ref="KU22">_xlfn.SWITCH($A$2,"average", AVERAGE(Instances!KU22:Instances!KU22),"median", MEDIAN(Instances!KU22:Instances!KU22),"min", MIN(Instances!KU22:Instances!KU22),"max", MAX(Instances!KU22:Instances!KU22),"diff", MAX(Instances!KU22:Instances!KU22)-MIN(Instances!KU22:Instances!KU22))</f>
        <v>0</v>
      </c>
      <c r="KV22" s="1" cm="1">
        <f t="array" ref="KV22">_xlfn.SWITCH($A$2,"average", AVERAGE(Instances!KV22:Instances!KV22),"median", MEDIAN(Instances!KV22:Instances!KV22),"min", MIN(Instances!KV22:Instances!KV22),"max", MAX(Instances!KV22:Instances!KV22),"diff", MAX(Instances!KV22:Instances!KV22)-MIN(Instances!KV22:Instances!KV22))</f>
        <v>0</v>
      </c>
      <c r="KW22" s="1" cm="1">
        <f t="array" ref="KW22">_xlfn.SWITCH($A$2,"average", AVERAGE(Instances!KW22:Instances!KW22),"median", MEDIAN(Instances!KW22:Instances!KW22),"min", MIN(Instances!KW22:Instances!KW22),"max", MAX(Instances!KW22:Instances!KW22),"diff", MAX(Instances!KW22:Instances!KW22)-MIN(Instances!KW22:Instances!KW22))</f>
        <v>0</v>
      </c>
      <c r="KX22" s="1" cm="1">
        <f t="array" ref="KX22">_xlfn.SWITCH($A$2,"average", AVERAGE(Instances!KX22:Instances!KX22),"median", MEDIAN(Instances!KX22:Instances!KX22),"min", MIN(Instances!KX22:Instances!KX22),"max", MAX(Instances!KX22:Instances!KX22),"diff", MAX(Instances!KX22:Instances!KX22)-MIN(Instances!KX22:Instances!KX22))</f>
        <v>0</v>
      </c>
      <c r="KY22" s="1" cm="1">
        <f t="array" ref="KY22">_xlfn.SWITCH($A$2,"average", AVERAGE(Instances!KY22:Instances!KY22),"median", MEDIAN(Instances!KY22:Instances!KY22),"min", MIN(Instances!KY22:Instances!KY22),"max", MAX(Instances!KY22:Instances!KY22),"diff", MAX(Instances!KY22:Instances!KY22)-MIN(Instances!KY22:Instances!KY22))</f>
        <v>0</v>
      </c>
      <c r="KZ22" s="1" cm="1">
        <f t="array" ref="KZ22">_xlfn.SWITCH($A$2,"average", AVERAGE(Instances!KZ22:Instances!KZ22),"median", MEDIAN(Instances!KZ22:Instances!KZ22),"min", MIN(Instances!KZ22:Instances!KZ22),"max", MAX(Instances!KZ22:Instances!KZ22),"diff", MAX(Instances!KZ22:Instances!KZ22)-MIN(Instances!KZ22:Instances!KZ22))</f>
        <v>0</v>
      </c>
      <c r="LA22" s="1" cm="1">
        <f t="array" ref="LA22">_xlfn.SWITCH($A$2,"average", AVERAGE(Instances!LA22:Instances!LA22),"median", MEDIAN(Instances!LA22:Instances!LA22),"min", MIN(Instances!LA22:Instances!LA22),"max", MAX(Instances!LA22:Instances!LA22),"diff", MAX(Instances!LA22:Instances!LA22)-MIN(Instances!LA22:Instances!LA22))</f>
        <v>0</v>
      </c>
      <c r="LB22" s="1" cm="1">
        <f t="array" ref="LB22">_xlfn.SWITCH($A$2,"average", AVERAGE(Instances!LB22:Instances!LB22),"median", MEDIAN(Instances!LB22:Instances!LB22),"min", MIN(Instances!LB22:Instances!LB22),"max", MAX(Instances!LB22:Instances!LB22),"diff", MAX(Instances!LB22:Instances!LB22)-MIN(Instances!LB22:Instances!LB22))</f>
        <v>0</v>
      </c>
      <c r="LC22" s="1" cm="1">
        <f t="array" ref="LC22">_xlfn.SWITCH($A$2,"average", AVERAGE(Instances!LC22:Instances!LC22),"median", MEDIAN(Instances!LC22:Instances!LC22),"min", MIN(Instances!LC22:Instances!LC22),"max", MAX(Instances!LC22:Instances!LC22),"diff", MAX(Instances!LC22:Instances!LC22)-MIN(Instances!LC22:Instances!LC22))</f>
        <v>0</v>
      </c>
      <c r="LD22" s="1" cm="1">
        <f t="array" ref="LD22">_xlfn.SWITCH($A$2,"average", AVERAGE(Instances!LD22:Instances!LD22),"median", MEDIAN(Instances!LD22:Instances!LD22),"min", MIN(Instances!LD22:Instances!LD22),"max", MAX(Instances!LD22:Instances!LD22),"diff", MAX(Instances!LD22:Instances!LD22)-MIN(Instances!LD22:Instances!LD22))</f>
        <v>0</v>
      </c>
      <c r="LE22" s="1" cm="1">
        <f t="array" ref="LE22">_xlfn.SWITCH($A$2,"average", AVERAGE(Instances!LE22:Instances!LE22),"median", MEDIAN(Instances!LE22:Instances!LE22),"min", MIN(Instances!LE22:Instances!LE22),"max", MAX(Instances!LE22:Instances!LE22),"diff", MAX(Instances!LE22:Instances!LE22)-MIN(Instances!LE22:Instances!LE22))</f>
        <v>0</v>
      </c>
      <c r="LF22" s="1" cm="1">
        <f t="array" ref="LF22">_xlfn.SWITCH($A$2,"average", AVERAGE(Instances!LF22:Instances!LF22),"median", MEDIAN(Instances!LF22:Instances!LF22),"min", MIN(Instances!LF22:Instances!LF22),"max", MAX(Instances!LF22:Instances!LF22),"diff", MAX(Instances!LF22:Instances!LF22)-MIN(Instances!LF22:Instances!LF22))</f>
        <v>0</v>
      </c>
      <c r="LG22" s="1" cm="1">
        <f t="array" ref="LG22">_xlfn.SWITCH($A$2,"average", AVERAGE(Instances!LG22:Instances!LG22),"median", MEDIAN(Instances!LG22:Instances!LG22),"min", MIN(Instances!LG22:Instances!LG22),"max", MAX(Instances!LG22:Instances!LG22),"diff", MAX(Instances!LG22:Instances!LG22)-MIN(Instances!LG22:Instances!LG22))</f>
        <v>0</v>
      </c>
      <c r="LH22" s="1" cm="1">
        <f t="array" ref="LH22">_xlfn.SWITCH($A$2,"average", AVERAGE(Instances!LH22:Instances!LH22),"median", MEDIAN(Instances!LH22:Instances!LH22),"min", MIN(Instances!LH22:Instances!LH22),"max", MAX(Instances!LH22:Instances!LH22),"diff", MAX(Instances!LH22:Instances!LH22)-MIN(Instances!LH22:Instances!LH22))</f>
        <v>0</v>
      </c>
      <c r="LI22" s="1" cm="1">
        <f t="array" ref="LI22">_xlfn.SWITCH($A$2,"average", AVERAGE(Instances!LI22:Instances!LI22),"median", MEDIAN(Instances!LI22:Instances!LI22),"min", MIN(Instances!LI22:Instances!LI22),"max", MAX(Instances!LI22:Instances!LI22),"diff", MAX(Instances!LI22:Instances!LI22)-MIN(Instances!LI22:Instances!LI22))</f>
        <v>0</v>
      </c>
      <c r="LJ22" s="1"/>
      <c r="LK22" s="1" cm="1">
        <f t="array" ref="LK22">_xlfn.SWITCH($A$2,"average", AVERAGE(Instances!LK22:Instances!LK22),"median", MEDIAN(Instances!LK22:Instances!LK22),"min", MIN(Instances!LK22:Instances!LK22),"max", MAX(Instances!LK22:Instances!LK22),"diff", MAX(Instances!LK22:Instances!LK22)-MIN(Instances!LK22:Instances!LK22))</f>
        <v>0</v>
      </c>
      <c r="LL22" s="1" cm="1">
        <f t="array" ref="LL22">_xlfn.SWITCH($A$2,"average", AVERAGE(Instances!LL22:Instances!LL22),"median", MEDIAN(Instances!LL22:Instances!LL22),"min", MIN(Instances!LL22:Instances!LL22),"max", MAX(Instances!LL22:Instances!LL22),"diff", MAX(Instances!LL22:Instances!LL22)-MIN(Instances!LL22:Instances!LL22))</f>
        <v>0</v>
      </c>
      <c r="LM22" s="1" cm="1">
        <f t="array" ref="LM22">_xlfn.SWITCH($A$2,"average", AVERAGE(Instances!LM22:Instances!LM22),"median", MEDIAN(Instances!LM22:Instances!LM22),"min", MIN(Instances!LM22:Instances!LM22),"max", MAX(Instances!LM22:Instances!LM22),"diff", MAX(Instances!LM22:Instances!LM22)-MIN(Instances!LM22:Instances!LM22))</f>
        <v>0</v>
      </c>
      <c r="LN22" s="1" cm="1">
        <f t="array" ref="LN22">_xlfn.SWITCH($A$2,"average", AVERAGE(Instances!LN22:Instances!LN22),"median", MEDIAN(Instances!LN22:Instances!LN22),"min", MIN(Instances!LN22:Instances!LN22),"max", MAX(Instances!LN22:Instances!LN22),"diff", MAX(Instances!LN22:Instances!LN22)-MIN(Instances!LN22:Instances!LN22))</f>
        <v>0</v>
      </c>
      <c r="LO22" s="1" cm="1">
        <f t="array" ref="LO22">_xlfn.SWITCH($A$2,"average", AVERAGE(Instances!LO22:Instances!LO22),"median", MEDIAN(Instances!LO22:Instances!LO22),"min", MIN(Instances!LO22:Instances!LO22),"max", MAX(Instances!LO22:Instances!LO22),"diff", MAX(Instances!LO22:Instances!LO22)-MIN(Instances!LO22:Instances!LO22))</f>
        <v>0</v>
      </c>
      <c r="LP22" s="1" cm="1">
        <f t="array" ref="LP22">_xlfn.SWITCH($A$2,"average", AVERAGE(Instances!LP22:Instances!LP22),"median", MEDIAN(Instances!LP22:Instances!LP22),"min", MIN(Instances!LP22:Instances!LP22),"max", MAX(Instances!LP22:Instances!LP22),"diff", MAX(Instances!LP22:Instances!LP22)-MIN(Instances!LP22:Instances!LP22))</f>
        <v>0</v>
      </c>
      <c r="LQ22" s="1" cm="1">
        <f t="array" ref="LQ22">_xlfn.SWITCH($A$2,"average", AVERAGE(Instances!LQ22:Instances!LQ22),"median", MEDIAN(Instances!LQ22:Instances!LQ22),"min", MIN(Instances!LQ22:Instances!LQ22),"max", MAX(Instances!LQ22:Instances!LQ22),"diff", MAX(Instances!LQ22:Instances!LQ22)-MIN(Instances!LQ22:Instances!LQ22))</f>
        <v>0</v>
      </c>
      <c r="LR22" s="1" cm="1">
        <f t="array" ref="LR22">_xlfn.SWITCH($A$2,"average", AVERAGE(Instances!LR22:Instances!LR22),"median", MEDIAN(Instances!LR22:Instances!LR22),"min", MIN(Instances!LR22:Instances!LR22),"max", MAX(Instances!LR22:Instances!LR22),"diff", MAX(Instances!LR22:Instances!LR22)-MIN(Instances!LR22:Instances!LR22))</f>
        <v>0</v>
      </c>
      <c r="LS22" s="1" cm="1">
        <f t="array" ref="LS22">_xlfn.SWITCH($A$2,"average", AVERAGE(Instances!LS22:Instances!LS22),"median", MEDIAN(Instances!LS22:Instances!LS22),"min", MIN(Instances!LS22:Instances!LS22),"max", MAX(Instances!LS22:Instances!LS22),"diff", MAX(Instances!LS22:Instances!LS22)-MIN(Instances!LS22:Instances!LS22))</f>
        <v>0</v>
      </c>
      <c r="LT22" s="1" cm="1">
        <f t="array" ref="LT22">_xlfn.SWITCH($A$2,"average", AVERAGE(Instances!LT22:Instances!LT22),"median", MEDIAN(Instances!LT22:Instances!LT22),"min", MIN(Instances!LT22:Instances!LT22),"max", MAX(Instances!LT22:Instances!LT22),"diff", MAX(Instances!LT22:Instances!LT22)-MIN(Instances!LT22:Instances!LT22))</f>
        <v>0</v>
      </c>
      <c r="LU22" s="1" cm="1">
        <f t="array" ref="LU22">_xlfn.SWITCH($A$2,"average", AVERAGE(Instances!LU22:Instances!LU22),"median", MEDIAN(Instances!LU22:Instances!LU22),"min", MIN(Instances!LU22:Instances!LU22),"max", MAX(Instances!LU22:Instances!LU22),"diff", MAX(Instances!LU22:Instances!LU22)-MIN(Instances!LU22:Instances!LU22))</f>
        <v>0</v>
      </c>
      <c r="LV22" s="1" cm="1">
        <f t="array" ref="LV22">_xlfn.SWITCH($A$2,"average", AVERAGE(Instances!LV22:Instances!LV22),"median", MEDIAN(Instances!LV22:Instances!LV22),"min", MIN(Instances!LV22:Instances!LV22),"max", MAX(Instances!LV22:Instances!LV22),"diff", MAX(Instances!LV22:Instances!LV22)-MIN(Instances!LV22:Instances!LV22))</f>
        <v>0</v>
      </c>
      <c r="LW22" s="1" cm="1">
        <f t="array" ref="LW22">_xlfn.SWITCH($A$2,"average", AVERAGE(Instances!LW22:Instances!LW22),"median", MEDIAN(Instances!LW22:Instances!LW22),"min", MIN(Instances!LW22:Instances!LW22),"max", MAX(Instances!LW22:Instances!LW22),"diff", MAX(Instances!LW22:Instances!LW22)-MIN(Instances!LW22:Instances!LW22))</f>
        <v>0</v>
      </c>
      <c r="LX22" s="1" cm="1">
        <f t="array" ref="LX22">_xlfn.SWITCH($A$2,"average", AVERAGE(Instances!LX22:Instances!LX22),"median", MEDIAN(Instances!LX22:Instances!LX22),"min", MIN(Instances!LX22:Instances!LX22),"max", MAX(Instances!LX22:Instances!LX22),"diff", MAX(Instances!LX22:Instances!LX22)-MIN(Instances!LX22:Instances!LX22))</f>
        <v>0</v>
      </c>
      <c r="LY22" s="1" cm="1">
        <f t="array" ref="LY22">_xlfn.SWITCH($A$2,"average", AVERAGE(Instances!LY22:Instances!LY22),"median", MEDIAN(Instances!LY22:Instances!LY22),"min", MIN(Instances!LY22:Instances!LY22),"max", MAX(Instances!LY22:Instances!LY22),"diff", MAX(Instances!LY22:Instances!LY22)-MIN(Instances!LY22:Instances!LY22))</f>
        <v>0</v>
      </c>
      <c r="LZ22" s="1" cm="1">
        <f t="array" ref="LZ22">_xlfn.SWITCH($A$2,"average", AVERAGE(Instances!LZ22:Instances!LZ22),"median", MEDIAN(Instances!LZ22:Instances!LZ22),"min", MIN(Instances!LZ22:Instances!LZ22),"max", MAX(Instances!LZ22:Instances!LZ22),"diff", MAX(Instances!LZ22:Instances!LZ22)-MIN(Instances!LZ22:Instances!LZ22))</f>
        <v>0</v>
      </c>
      <c r="MA22" s="1" cm="1">
        <f t="array" ref="MA22">_xlfn.SWITCH($A$2,"average", AVERAGE(Instances!MA22:Instances!MA22),"median", MEDIAN(Instances!MA22:Instances!MA22),"min", MIN(Instances!MA22:Instances!MA22),"max", MAX(Instances!MA22:Instances!MA22),"diff", MAX(Instances!MA22:Instances!MA22)-MIN(Instances!MA22:Instances!MA22))</f>
        <v>0</v>
      </c>
      <c r="MB22" s="1"/>
      <c r="MC22" s="1" cm="1">
        <f t="array" ref="MC22">_xlfn.SWITCH($A$2,"average", AVERAGE(Instances!MC22:Instances!MC22),"median", MEDIAN(Instances!MC22:Instances!MC22),"min", MIN(Instances!MC22:Instances!MC22),"max", MAX(Instances!MC22:Instances!MC22),"diff", MAX(Instances!MC22:Instances!MC22)-MIN(Instances!MC22:Instances!MC22))</f>
        <v>0</v>
      </c>
      <c r="MD22" s="1" cm="1">
        <f t="array" ref="MD22">_xlfn.SWITCH($A$2,"average", AVERAGE(Instances!MD22:Instances!MD22),"median", MEDIAN(Instances!MD22:Instances!MD22),"min", MIN(Instances!MD22:Instances!MD22),"max", MAX(Instances!MD22:Instances!MD22),"diff", MAX(Instances!MD22:Instances!MD22)-MIN(Instances!MD22:Instances!MD22))</f>
        <v>0</v>
      </c>
      <c r="ME22" s="1" cm="1">
        <f t="array" ref="ME22">_xlfn.SWITCH($A$2,"average", AVERAGE(Instances!ME22:Instances!ME22),"median", MEDIAN(Instances!ME22:Instances!ME22),"min", MIN(Instances!ME22:Instances!ME22),"max", MAX(Instances!ME22:Instances!ME22),"diff", MAX(Instances!ME22:Instances!ME22)-MIN(Instances!ME22:Instances!ME22))</f>
        <v>0</v>
      </c>
      <c r="MF22" s="1" cm="1">
        <f t="array" ref="MF22">_xlfn.SWITCH($A$2,"average", AVERAGE(Instances!MF22:Instances!MF22),"median", MEDIAN(Instances!MF22:Instances!MF22),"min", MIN(Instances!MF22:Instances!MF22),"max", MAX(Instances!MF22:Instances!MF22),"diff", MAX(Instances!MF22:Instances!MF22)-MIN(Instances!MF22:Instances!MF22))</f>
        <v>0</v>
      </c>
      <c r="MG22" s="1" cm="1">
        <f t="array" ref="MG22">_xlfn.SWITCH($A$2,"average", AVERAGE(Instances!MG22:Instances!MG22),"median", MEDIAN(Instances!MG22:Instances!MG22),"min", MIN(Instances!MG22:Instances!MG22),"max", MAX(Instances!MG22:Instances!MG22),"diff", MAX(Instances!MG22:Instances!MG22)-MIN(Instances!MG22:Instances!MG22))</f>
        <v>0</v>
      </c>
      <c r="MH22" s="1" cm="1">
        <f t="array" ref="MH22">_xlfn.SWITCH($A$2,"average", AVERAGE(Instances!MH22:Instances!MH22),"median", MEDIAN(Instances!MH22:Instances!MH22),"min", MIN(Instances!MH22:Instances!MH22),"max", MAX(Instances!MH22:Instances!MH22),"diff", MAX(Instances!MH22:Instances!MH22)-MIN(Instances!MH22:Instances!MH22))</f>
        <v>0</v>
      </c>
      <c r="MI22" s="1" cm="1">
        <f t="array" ref="MI22">_xlfn.SWITCH($A$2,"average", AVERAGE(Instances!MI22:Instances!MI22),"median", MEDIAN(Instances!MI22:Instances!MI22),"min", MIN(Instances!MI22:Instances!MI22),"max", MAX(Instances!MI22:Instances!MI22),"diff", MAX(Instances!MI22:Instances!MI22)-MIN(Instances!MI22:Instances!MI22))</f>
        <v>0</v>
      </c>
      <c r="MJ22" s="1" cm="1">
        <f t="array" ref="MJ22">_xlfn.SWITCH($A$2,"average", AVERAGE(Instances!MJ22:Instances!MJ22),"median", MEDIAN(Instances!MJ22:Instances!MJ22),"min", MIN(Instances!MJ22:Instances!MJ22),"max", MAX(Instances!MJ22:Instances!MJ22),"diff", MAX(Instances!MJ22:Instances!MJ22)-MIN(Instances!MJ22:Instances!MJ22))</f>
        <v>0</v>
      </c>
      <c r="MK22" s="1" cm="1">
        <f t="array" ref="MK22">_xlfn.SWITCH($A$2,"average", AVERAGE(Instances!MK22:Instances!MK22),"median", MEDIAN(Instances!MK22:Instances!MK22),"min", MIN(Instances!MK22:Instances!MK22),"max", MAX(Instances!MK22:Instances!MK22),"diff", MAX(Instances!MK22:Instances!MK22)-MIN(Instances!MK22:Instances!MK22))</f>
        <v>0</v>
      </c>
      <c r="ML22" s="1" cm="1">
        <f t="array" ref="ML22">_xlfn.SWITCH($A$2,"average", AVERAGE(Instances!ML22:Instances!ML22),"median", MEDIAN(Instances!ML22:Instances!ML22),"min", MIN(Instances!ML22:Instances!ML22),"max", MAX(Instances!ML22:Instances!ML22),"diff", MAX(Instances!ML22:Instances!ML22)-MIN(Instances!ML22:Instances!ML22))</f>
        <v>0</v>
      </c>
      <c r="MM22" s="1" cm="1">
        <f t="array" ref="MM22">_xlfn.SWITCH($A$2,"average", AVERAGE(Instances!MM22:Instances!MM22),"median", MEDIAN(Instances!MM22:Instances!MM22),"min", MIN(Instances!MM22:Instances!MM22),"max", MAX(Instances!MM22:Instances!MM22),"diff", MAX(Instances!MM22:Instances!MM22)-MIN(Instances!MM22:Instances!MM22))</f>
        <v>0</v>
      </c>
      <c r="MN22" s="1" cm="1">
        <f t="array" ref="MN22">_xlfn.SWITCH($A$2,"average", AVERAGE(Instances!MN22:Instances!MN22),"median", MEDIAN(Instances!MN22:Instances!MN22),"min", MIN(Instances!MN22:Instances!MN22),"max", MAX(Instances!MN22:Instances!MN22),"diff", MAX(Instances!MN22:Instances!MN22)-MIN(Instances!MN22:Instances!MN22))</f>
        <v>0</v>
      </c>
      <c r="MO22" s="1" cm="1">
        <f t="array" ref="MO22">_xlfn.SWITCH($A$2,"average", AVERAGE(Instances!MO22:Instances!MO22),"median", MEDIAN(Instances!MO22:Instances!MO22),"min", MIN(Instances!MO22:Instances!MO22),"max", MAX(Instances!MO22:Instances!MO22),"diff", MAX(Instances!MO22:Instances!MO22)-MIN(Instances!MO22:Instances!MO22))</f>
        <v>0</v>
      </c>
      <c r="MP22" s="1" cm="1">
        <f t="array" ref="MP22">_xlfn.SWITCH($A$2,"average", AVERAGE(Instances!MP22:Instances!MP22),"median", MEDIAN(Instances!MP22:Instances!MP22),"min", MIN(Instances!MP22:Instances!MP22),"max", MAX(Instances!MP22:Instances!MP22),"diff", MAX(Instances!MP22:Instances!MP22)-MIN(Instances!MP22:Instances!MP22))</f>
        <v>0</v>
      </c>
      <c r="MQ22" s="1" cm="1">
        <f t="array" ref="MQ22">_xlfn.SWITCH($A$2,"average", AVERAGE(Instances!MQ22:Instances!MQ22),"median", MEDIAN(Instances!MQ22:Instances!MQ22),"min", MIN(Instances!MQ22:Instances!MQ22),"max", MAX(Instances!MQ22:Instances!MQ22),"diff", MAX(Instances!MQ22:Instances!MQ22)-MIN(Instances!MQ22:Instances!MQ22))</f>
        <v>0</v>
      </c>
      <c r="MR22" s="1" cm="1">
        <f t="array" ref="MR22">_xlfn.SWITCH($A$2,"average", AVERAGE(Instances!MR22:Instances!MR22),"median", MEDIAN(Instances!MR22:Instances!MR22),"min", MIN(Instances!MR22:Instances!MR22),"max", MAX(Instances!MR22:Instances!MR22),"diff", MAX(Instances!MR22:Instances!MR22)-MIN(Instances!MR22:Instances!MR22))</f>
        <v>0</v>
      </c>
      <c r="MS22" s="1" cm="1">
        <f t="array" ref="MS22">_xlfn.SWITCH($A$2,"average", AVERAGE(Instances!MS22:Instances!MS22),"median", MEDIAN(Instances!MS22:Instances!MS22),"min", MIN(Instances!MS22:Instances!MS22),"max", MAX(Instances!MS22:Instances!MS22),"diff", MAX(Instances!MS22:Instances!MS22)-MIN(Instances!MS22:Instances!MS22))</f>
        <v>0</v>
      </c>
      <c r="MT22" s="1"/>
      <c r="MU22" s="1" cm="1">
        <f t="array" ref="MU22">_xlfn.SWITCH($A$2,"average", AVERAGE(Instances!MU22:Instances!MU22),"median", MEDIAN(Instances!MU22:Instances!MU22),"min", MIN(Instances!MU22:Instances!MU22),"max", MAX(Instances!MU22:Instances!MU22),"diff", MAX(Instances!MU22:Instances!MU22)-MIN(Instances!MU22:Instances!MU22))</f>
        <v>0</v>
      </c>
      <c r="MV22" s="1" cm="1">
        <f t="array" ref="MV22">_xlfn.SWITCH($A$2,"average", AVERAGE(Instances!MV22:Instances!MV22),"median", MEDIAN(Instances!MV22:Instances!MV22),"min", MIN(Instances!MV22:Instances!MV22),"max", MAX(Instances!MV22:Instances!MV22),"diff", MAX(Instances!MV22:Instances!MV22)-MIN(Instances!MV22:Instances!MV22))</f>
        <v>0</v>
      </c>
      <c r="MW22" s="1" cm="1">
        <f t="array" ref="MW22">_xlfn.SWITCH($A$2,"average", AVERAGE(Instances!MW22:Instances!MW22),"median", MEDIAN(Instances!MW22:Instances!MW22),"min", MIN(Instances!MW22:Instances!MW22),"max", MAX(Instances!MW22:Instances!MW22),"diff", MAX(Instances!MW22:Instances!MW22)-MIN(Instances!MW22:Instances!MW22))</f>
        <v>0</v>
      </c>
      <c r="MX22" s="1" cm="1">
        <f t="array" ref="MX22">_xlfn.SWITCH($A$2,"average", AVERAGE(Instances!MX22:Instances!MX22),"median", MEDIAN(Instances!MX22:Instances!MX22),"min", MIN(Instances!MX22:Instances!MX22),"max", MAX(Instances!MX22:Instances!MX22),"diff", MAX(Instances!MX22:Instances!MX22)-MIN(Instances!MX22:Instances!MX22))</f>
        <v>0</v>
      </c>
      <c r="MY22" s="1" cm="1">
        <f t="array" ref="MY22">_xlfn.SWITCH($A$2,"average", AVERAGE(Instances!MY22:Instances!MY22),"median", MEDIAN(Instances!MY22:Instances!MY22),"min", MIN(Instances!MY22:Instances!MY22),"max", MAX(Instances!MY22:Instances!MY22),"diff", MAX(Instances!MY22:Instances!MY22)-MIN(Instances!MY22:Instances!MY22))</f>
        <v>0</v>
      </c>
      <c r="MZ22" s="1" cm="1">
        <f t="array" ref="MZ22">_xlfn.SWITCH($A$2,"average", AVERAGE(Instances!MZ22:Instances!MZ22),"median", MEDIAN(Instances!MZ22:Instances!MZ22),"min", MIN(Instances!MZ22:Instances!MZ22),"max", MAX(Instances!MZ22:Instances!MZ22),"diff", MAX(Instances!MZ22:Instances!MZ22)-MIN(Instances!MZ22:Instances!MZ22))</f>
        <v>0</v>
      </c>
      <c r="NA22" s="1" cm="1">
        <f t="array" ref="NA22">_xlfn.SWITCH($A$2,"average", AVERAGE(Instances!NA22:Instances!NA22),"median", MEDIAN(Instances!NA22:Instances!NA22),"min", MIN(Instances!NA22:Instances!NA22),"max", MAX(Instances!NA22:Instances!NA22),"diff", MAX(Instances!NA22:Instances!NA22)-MIN(Instances!NA22:Instances!NA22))</f>
        <v>0</v>
      </c>
      <c r="NB22" s="1" cm="1">
        <f t="array" ref="NB22">_xlfn.SWITCH($A$2,"average", AVERAGE(Instances!NB22:Instances!NB22),"median", MEDIAN(Instances!NB22:Instances!NB22),"min", MIN(Instances!NB22:Instances!NB22),"max", MAX(Instances!NB22:Instances!NB22),"diff", MAX(Instances!NB22:Instances!NB22)-MIN(Instances!NB22:Instances!NB22))</f>
        <v>0</v>
      </c>
      <c r="NC22" s="1" cm="1">
        <f t="array" ref="NC22">_xlfn.SWITCH($A$2,"average", AVERAGE(Instances!NC22:Instances!NC22),"median", MEDIAN(Instances!NC22:Instances!NC22),"min", MIN(Instances!NC22:Instances!NC22),"max", MAX(Instances!NC22:Instances!NC22),"diff", MAX(Instances!NC22:Instances!NC22)-MIN(Instances!NC22:Instances!NC22))</f>
        <v>0</v>
      </c>
      <c r="ND22" s="1" cm="1">
        <f t="array" ref="ND22">_xlfn.SWITCH($A$2,"average", AVERAGE(Instances!ND22:Instances!ND22),"median", MEDIAN(Instances!ND22:Instances!ND22),"min", MIN(Instances!ND22:Instances!ND22),"max", MAX(Instances!ND22:Instances!ND22),"diff", MAX(Instances!ND22:Instances!ND22)-MIN(Instances!ND22:Instances!ND22))</f>
        <v>0</v>
      </c>
      <c r="NE22" s="1" cm="1">
        <f t="array" ref="NE22">_xlfn.SWITCH($A$2,"average", AVERAGE(Instances!NE22:Instances!NE22),"median", MEDIAN(Instances!NE22:Instances!NE22),"min", MIN(Instances!NE22:Instances!NE22),"max", MAX(Instances!NE22:Instances!NE22),"diff", MAX(Instances!NE22:Instances!NE22)-MIN(Instances!NE22:Instances!NE22))</f>
        <v>0</v>
      </c>
      <c r="NF22" s="1" cm="1">
        <f t="array" ref="NF22">_xlfn.SWITCH($A$2,"average", AVERAGE(Instances!NF22:Instances!NF22),"median", MEDIAN(Instances!NF22:Instances!NF22),"min", MIN(Instances!NF22:Instances!NF22),"max", MAX(Instances!NF22:Instances!NF22),"diff", MAX(Instances!NF22:Instances!NF22)-MIN(Instances!NF22:Instances!NF22))</f>
        <v>0</v>
      </c>
      <c r="NG22" s="1" cm="1">
        <f t="array" ref="NG22">_xlfn.SWITCH($A$2,"average", AVERAGE(Instances!NG22:Instances!NG22),"median", MEDIAN(Instances!NG22:Instances!NG22),"min", MIN(Instances!NG22:Instances!NG22),"max", MAX(Instances!NG22:Instances!NG22),"diff", MAX(Instances!NG22:Instances!NG22)-MIN(Instances!NG22:Instances!NG22))</f>
        <v>0</v>
      </c>
      <c r="NH22" s="1" cm="1">
        <f t="array" ref="NH22">_xlfn.SWITCH($A$2,"average", AVERAGE(Instances!NH22:Instances!NH22),"median", MEDIAN(Instances!NH22:Instances!NH22),"min", MIN(Instances!NH22:Instances!NH22),"max", MAX(Instances!NH22:Instances!NH22),"diff", MAX(Instances!NH22:Instances!NH22)-MIN(Instances!NH22:Instances!NH22))</f>
        <v>0</v>
      </c>
      <c r="NI22" s="1" cm="1">
        <f t="array" ref="NI22">_xlfn.SWITCH($A$2,"average", AVERAGE(Instances!NI22:Instances!NI22),"median", MEDIAN(Instances!NI22:Instances!NI22),"min", MIN(Instances!NI22:Instances!NI22),"max", MAX(Instances!NI22:Instances!NI22),"diff", MAX(Instances!NI22:Instances!NI22)-MIN(Instances!NI22:Instances!NI22))</f>
        <v>0</v>
      </c>
      <c r="NJ22" s="1" cm="1">
        <f t="array" ref="NJ22">_xlfn.SWITCH($A$2,"average", AVERAGE(Instances!NJ22:Instances!NJ22),"median", MEDIAN(Instances!NJ22:Instances!NJ22),"min", MIN(Instances!NJ22:Instances!NJ22),"max", MAX(Instances!NJ22:Instances!NJ22),"diff", MAX(Instances!NJ22:Instances!NJ22)-MIN(Instances!NJ22:Instances!NJ22))</f>
        <v>0</v>
      </c>
      <c r="NK22" s="1" cm="1">
        <f t="array" ref="NK22">_xlfn.SWITCH($A$2,"average", AVERAGE(Instances!NK22:Instances!NK22),"median", MEDIAN(Instances!NK22:Instances!NK22),"min", MIN(Instances!NK22:Instances!NK22),"max", MAX(Instances!NK22:Instances!NK22),"diff", MAX(Instances!NK22:Instances!NK22)-MIN(Instances!NK22:Instances!NK22))</f>
        <v>0</v>
      </c>
      <c r="NL22" s="1"/>
      <c r="NM22" s="1" cm="1">
        <f t="array" ref="NM22">_xlfn.SWITCH($A$2,"average", AVERAGE(Instances!NM22:Instances!NM22),"median", MEDIAN(Instances!NM22:Instances!NM22),"min", MIN(Instances!NM22:Instances!NM22),"max", MAX(Instances!NM22:Instances!NM22),"diff", MAX(Instances!NM22:Instances!NM22)-MIN(Instances!NM22:Instances!NM22))</f>
        <v>0</v>
      </c>
      <c r="NN22" s="1" cm="1">
        <f t="array" ref="NN22">_xlfn.SWITCH($A$2,"average", AVERAGE(Instances!NN22:Instances!NN22),"median", MEDIAN(Instances!NN22:Instances!NN22),"min", MIN(Instances!NN22:Instances!NN22),"max", MAX(Instances!NN22:Instances!NN22),"diff", MAX(Instances!NN22:Instances!NN22)-MIN(Instances!NN22:Instances!NN22))</f>
        <v>0</v>
      </c>
      <c r="NO22" s="1" cm="1">
        <f t="array" ref="NO22">_xlfn.SWITCH($A$2,"average", AVERAGE(Instances!NO22:Instances!NO22),"median", MEDIAN(Instances!NO22:Instances!NO22),"min", MIN(Instances!NO22:Instances!NO22),"max", MAX(Instances!NO22:Instances!NO22),"diff", MAX(Instances!NO22:Instances!NO22)-MIN(Instances!NO22:Instances!NO22))</f>
        <v>0</v>
      </c>
      <c r="NP22" s="1" cm="1">
        <f t="array" ref="NP22">_xlfn.SWITCH($A$2,"average", AVERAGE(Instances!NP22:Instances!NP22),"median", MEDIAN(Instances!NP22:Instances!NP22),"min", MIN(Instances!NP22:Instances!NP22),"max", MAX(Instances!NP22:Instances!NP22),"diff", MAX(Instances!NP22:Instances!NP22)-MIN(Instances!NP22:Instances!NP22))</f>
        <v>0</v>
      </c>
      <c r="NQ22" s="1" cm="1">
        <f t="array" ref="NQ22">_xlfn.SWITCH($A$2,"average", AVERAGE(Instances!NQ22:Instances!NQ22),"median", MEDIAN(Instances!NQ22:Instances!NQ22),"min", MIN(Instances!NQ22:Instances!NQ22),"max", MAX(Instances!NQ22:Instances!NQ22),"diff", MAX(Instances!NQ22:Instances!NQ22)-MIN(Instances!NQ22:Instances!NQ22))</f>
        <v>0</v>
      </c>
      <c r="NR22" s="1" cm="1">
        <f t="array" ref="NR22">_xlfn.SWITCH($A$2,"average", AVERAGE(Instances!NR22:Instances!NR22),"median", MEDIAN(Instances!NR22:Instances!NR22),"min", MIN(Instances!NR22:Instances!NR22),"max", MAX(Instances!NR22:Instances!NR22),"diff", MAX(Instances!NR22:Instances!NR22)-MIN(Instances!NR22:Instances!NR22))</f>
        <v>0</v>
      </c>
      <c r="NS22" s="1" cm="1">
        <f t="array" ref="NS22">_xlfn.SWITCH($A$2,"average", AVERAGE(Instances!NS22:Instances!NS22),"median", MEDIAN(Instances!NS22:Instances!NS22),"min", MIN(Instances!NS22:Instances!NS22),"max", MAX(Instances!NS22:Instances!NS22),"diff", MAX(Instances!NS22:Instances!NS22)-MIN(Instances!NS22:Instances!NS22))</f>
        <v>0</v>
      </c>
      <c r="NT22" s="1" cm="1">
        <f t="array" ref="NT22">_xlfn.SWITCH($A$2,"average", AVERAGE(Instances!NT22:Instances!NT22),"median", MEDIAN(Instances!NT22:Instances!NT22),"min", MIN(Instances!NT22:Instances!NT22),"max", MAX(Instances!NT22:Instances!NT22),"diff", MAX(Instances!NT22:Instances!NT22)-MIN(Instances!NT22:Instances!NT22))</f>
        <v>0</v>
      </c>
      <c r="NU22" s="1" cm="1">
        <f t="array" ref="NU22">_xlfn.SWITCH($A$2,"average", AVERAGE(Instances!NU22:Instances!NU22),"median", MEDIAN(Instances!NU22:Instances!NU22),"min", MIN(Instances!NU22:Instances!NU22),"max", MAX(Instances!NU22:Instances!NU22),"diff", MAX(Instances!NU22:Instances!NU22)-MIN(Instances!NU22:Instances!NU22))</f>
        <v>0</v>
      </c>
      <c r="NV22" s="1" cm="1">
        <f t="array" ref="NV22">_xlfn.SWITCH($A$2,"average", AVERAGE(Instances!NV22:Instances!NV22),"median", MEDIAN(Instances!NV22:Instances!NV22),"min", MIN(Instances!NV22:Instances!NV22),"max", MAX(Instances!NV22:Instances!NV22),"diff", MAX(Instances!NV22:Instances!NV22)-MIN(Instances!NV22:Instances!NV22))</f>
        <v>0</v>
      </c>
      <c r="NW22" s="1" cm="1">
        <f t="array" ref="NW22">_xlfn.SWITCH($A$2,"average", AVERAGE(Instances!NW22:Instances!NW22),"median", MEDIAN(Instances!NW22:Instances!NW22),"min", MIN(Instances!NW22:Instances!NW22),"max", MAX(Instances!NW22:Instances!NW22),"diff", MAX(Instances!NW22:Instances!NW22)-MIN(Instances!NW22:Instances!NW22))</f>
        <v>0</v>
      </c>
      <c r="NX22" s="1" cm="1">
        <f t="array" ref="NX22">_xlfn.SWITCH($A$2,"average", AVERAGE(Instances!NX22:Instances!NX22),"median", MEDIAN(Instances!NX22:Instances!NX22),"min", MIN(Instances!NX22:Instances!NX22),"max", MAX(Instances!NX22:Instances!NX22),"diff", MAX(Instances!NX22:Instances!NX22)-MIN(Instances!NX22:Instances!NX22))</f>
        <v>0</v>
      </c>
      <c r="NY22" s="1" cm="1">
        <f t="array" ref="NY22">_xlfn.SWITCH($A$2,"average", AVERAGE(Instances!NY22:Instances!NY22),"median", MEDIAN(Instances!NY22:Instances!NY22),"min", MIN(Instances!NY22:Instances!NY22),"max", MAX(Instances!NY22:Instances!NY22),"diff", MAX(Instances!NY22:Instances!NY22)-MIN(Instances!NY22:Instances!NY22))</f>
        <v>0</v>
      </c>
      <c r="NZ22" s="1" cm="1">
        <f t="array" ref="NZ22">_xlfn.SWITCH($A$2,"average", AVERAGE(Instances!NZ22:Instances!NZ22),"median", MEDIAN(Instances!NZ22:Instances!NZ22),"min", MIN(Instances!NZ22:Instances!NZ22),"max", MAX(Instances!NZ22:Instances!NZ22),"diff", MAX(Instances!NZ22:Instances!NZ22)-MIN(Instances!NZ22:Instances!NZ22))</f>
        <v>0</v>
      </c>
      <c r="OA22" s="1" cm="1">
        <f t="array" ref="OA22">_xlfn.SWITCH($A$2,"average", AVERAGE(Instances!OA22:Instances!OA22),"median", MEDIAN(Instances!OA22:Instances!OA22),"min", MIN(Instances!OA22:Instances!OA22),"max", MAX(Instances!OA22:Instances!OA22),"diff", MAX(Instances!OA22:Instances!OA22)-MIN(Instances!OA22:Instances!OA22))</f>
        <v>0</v>
      </c>
      <c r="OB22" s="1" cm="1">
        <f t="array" ref="OB22">_xlfn.SWITCH($A$2,"average", AVERAGE(Instances!OB22:Instances!OB22),"median", MEDIAN(Instances!OB22:Instances!OB22),"min", MIN(Instances!OB22:Instances!OB22),"max", MAX(Instances!OB22:Instances!OB22),"diff", MAX(Instances!OB22:Instances!OB22)-MIN(Instances!OB22:Instances!OB22))</f>
        <v>0</v>
      </c>
      <c r="OC22" s="1" cm="1">
        <f t="array" ref="OC22">_xlfn.SWITCH($A$2,"average", AVERAGE(Instances!OC22:Instances!OC22),"median", MEDIAN(Instances!OC22:Instances!OC22),"min", MIN(Instances!OC22:Instances!OC22),"max", MAX(Instances!OC22:Instances!OC22),"diff", MAX(Instances!OC22:Instances!OC22)-MIN(Instances!OC22:Instances!OC22))</f>
        <v>0</v>
      </c>
      <c r="OD22" s="1"/>
      <c r="OE22" s="1" cm="1">
        <f t="array" ref="OE22">_xlfn.SWITCH($A$2,"average", AVERAGE(Instances!OE22:Instances!OE22),"median", MEDIAN(Instances!OE22:Instances!OE22),"min", MIN(Instances!OE22:Instances!OE22),"max", MAX(Instances!OE22:Instances!OE22),"diff", MAX(Instances!OE22:Instances!OE22)-MIN(Instances!OE22:Instances!OE22))</f>
        <v>0</v>
      </c>
      <c r="OF22" s="1" cm="1">
        <f t="array" ref="OF22">_xlfn.SWITCH($A$2,"average", AVERAGE(Instances!OF22:Instances!OF22),"median", MEDIAN(Instances!OF22:Instances!OF22),"min", MIN(Instances!OF22:Instances!OF22),"max", MAX(Instances!OF22:Instances!OF22),"diff", MAX(Instances!OF22:Instances!OF22)-MIN(Instances!OF22:Instances!OF22))</f>
        <v>0</v>
      </c>
      <c r="OG22" s="1" cm="1">
        <f t="array" ref="OG22">_xlfn.SWITCH($A$2,"average", AVERAGE(Instances!OG22:Instances!OG22),"median", MEDIAN(Instances!OG22:Instances!OG22),"min", MIN(Instances!OG22:Instances!OG22),"max", MAX(Instances!OG22:Instances!OG22),"diff", MAX(Instances!OG22:Instances!OG22)-MIN(Instances!OG22:Instances!OG22))</f>
        <v>0</v>
      </c>
      <c r="OH22" s="1" cm="1">
        <f t="array" ref="OH22">_xlfn.SWITCH($A$2,"average", AVERAGE(Instances!OH22:Instances!OH22),"median", MEDIAN(Instances!OH22:Instances!OH22),"min", MIN(Instances!OH22:Instances!OH22),"max", MAX(Instances!OH22:Instances!OH22),"diff", MAX(Instances!OH22:Instances!OH22)-MIN(Instances!OH22:Instances!OH22))</f>
        <v>0</v>
      </c>
      <c r="OI22" s="1" cm="1">
        <f t="array" ref="OI22">_xlfn.SWITCH($A$2,"average", AVERAGE(Instances!OI22:Instances!OI22),"median", MEDIAN(Instances!OI22:Instances!OI22),"min", MIN(Instances!OI22:Instances!OI22),"max", MAX(Instances!OI22:Instances!OI22),"diff", MAX(Instances!OI22:Instances!OI22)-MIN(Instances!OI22:Instances!OI22))</f>
        <v>0</v>
      </c>
      <c r="OJ22" s="1" cm="1">
        <f t="array" ref="OJ22">_xlfn.SWITCH($A$2,"average", AVERAGE(Instances!OJ22:Instances!OJ22),"median", MEDIAN(Instances!OJ22:Instances!OJ22),"min", MIN(Instances!OJ22:Instances!OJ22),"max", MAX(Instances!OJ22:Instances!OJ22),"diff", MAX(Instances!OJ22:Instances!OJ22)-MIN(Instances!OJ22:Instances!OJ22))</f>
        <v>0</v>
      </c>
      <c r="OK22" s="1" cm="1">
        <f t="array" ref="OK22">_xlfn.SWITCH($A$2,"average", AVERAGE(Instances!OK22:Instances!OK22),"median", MEDIAN(Instances!OK22:Instances!OK22),"min", MIN(Instances!OK22:Instances!OK22),"max", MAX(Instances!OK22:Instances!OK22),"diff", MAX(Instances!OK22:Instances!OK22)-MIN(Instances!OK22:Instances!OK22))</f>
        <v>0</v>
      </c>
      <c r="OL22" s="1" cm="1">
        <f t="array" ref="OL22">_xlfn.SWITCH($A$2,"average", AVERAGE(Instances!OL22:Instances!OL22),"median", MEDIAN(Instances!OL22:Instances!OL22),"min", MIN(Instances!OL22:Instances!OL22),"max", MAX(Instances!OL22:Instances!OL22),"diff", MAX(Instances!OL22:Instances!OL22)-MIN(Instances!OL22:Instances!OL22))</f>
        <v>0</v>
      </c>
      <c r="OM22" s="1" cm="1">
        <f t="array" ref="OM22">_xlfn.SWITCH($A$2,"average", AVERAGE(Instances!OM22:Instances!OM22),"median", MEDIAN(Instances!OM22:Instances!OM22),"min", MIN(Instances!OM22:Instances!OM22),"max", MAX(Instances!OM22:Instances!OM22),"diff", MAX(Instances!OM22:Instances!OM22)-MIN(Instances!OM22:Instances!OM22))</f>
        <v>0</v>
      </c>
      <c r="ON22" s="1" cm="1">
        <f t="array" ref="ON22">_xlfn.SWITCH($A$2,"average", AVERAGE(Instances!ON22:Instances!ON22),"median", MEDIAN(Instances!ON22:Instances!ON22),"min", MIN(Instances!ON22:Instances!ON22),"max", MAX(Instances!ON22:Instances!ON22),"diff", MAX(Instances!ON22:Instances!ON22)-MIN(Instances!ON22:Instances!ON22))</f>
        <v>0</v>
      </c>
      <c r="OO22" s="1" cm="1">
        <f t="array" ref="OO22">_xlfn.SWITCH($A$2,"average", AVERAGE(Instances!OO22:Instances!OO22),"median", MEDIAN(Instances!OO22:Instances!OO22),"min", MIN(Instances!OO22:Instances!OO22),"max", MAX(Instances!OO22:Instances!OO22),"diff", MAX(Instances!OO22:Instances!OO22)-MIN(Instances!OO22:Instances!OO22))</f>
        <v>0</v>
      </c>
      <c r="OP22" s="1" cm="1">
        <f t="array" ref="OP22">_xlfn.SWITCH($A$2,"average", AVERAGE(Instances!OP22:Instances!OP22),"median", MEDIAN(Instances!OP22:Instances!OP22),"min", MIN(Instances!OP22:Instances!OP22),"max", MAX(Instances!OP22:Instances!OP22),"diff", MAX(Instances!OP22:Instances!OP22)-MIN(Instances!OP22:Instances!OP22))</f>
        <v>0</v>
      </c>
      <c r="OQ22" s="1" cm="1">
        <f t="array" ref="OQ22">_xlfn.SWITCH($A$2,"average", AVERAGE(Instances!OQ22:Instances!OQ22),"median", MEDIAN(Instances!OQ22:Instances!OQ22),"min", MIN(Instances!OQ22:Instances!OQ22),"max", MAX(Instances!OQ22:Instances!OQ22),"diff", MAX(Instances!OQ22:Instances!OQ22)-MIN(Instances!OQ22:Instances!OQ22))</f>
        <v>0</v>
      </c>
      <c r="OR22" s="1" cm="1">
        <f t="array" ref="OR22">_xlfn.SWITCH($A$2,"average", AVERAGE(Instances!OR22:Instances!OR22),"median", MEDIAN(Instances!OR22:Instances!OR22),"min", MIN(Instances!OR22:Instances!OR22),"max", MAX(Instances!OR22:Instances!OR22),"diff", MAX(Instances!OR22:Instances!OR22)-MIN(Instances!OR22:Instances!OR22))</f>
        <v>0</v>
      </c>
      <c r="OS22" s="1" cm="1">
        <f t="array" ref="OS22">_xlfn.SWITCH($A$2,"average", AVERAGE(Instances!OS22:Instances!OS22),"median", MEDIAN(Instances!OS22:Instances!OS22),"min", MIN(Instances!OS22:Instances!OS22),"max", MAX(Instances!OS22:Instances!OS22),"diff", MAX(Instances!OS22:Instances!OS22)-MIN(Instances!OS22:Instances!OS22))</f>
        <v>0</v>
      </c>
      <c r="OT22" s="1" cm="1">
        <f t="array" ref="OT22">_xlfn.SWITCH($A$2,"average", AVERAGE(Instances!OT22:Instances!OT22),"median", MEDIAN(Instances!OT22:Instances!OT22),"min", MIN(Instances!OT22:Instances!OT22),"max", MAX(Instances!OT22:Instances!OT22),"diff", MAX(Instances!OT22:Instances!OT22)-MIN(Instances!OT22:Instances!OT22))</f>
        <v>0</v>
      </c>
      <c r="OU22" s="1" cm="1">
        <f t="array" ref="OU22">_xlfn.SWITCH($A$2,"average", AVERAGE(Instances!OU22:Instances!OU22),"median", MEDIAN(Instances!OU22:Instances!OU22),"min", MIN(Instances!OU22:Instances!OU22),"max", MAX(Instances!OU22:Instances!OU22),"diff", MAX(Instances!OU22:Instances!OU22)-MIN(Instances!OU22:Instances!OU22))</f>
        <v>0</v>
      </c>
      <c r="OV22" s="1"/>
      <c r="OW22" s="1" cm="1">
        <f t="array" ref="OW22">_xlfn.SWITCH($A$2,"average", AVERAGE(Instances!OW22:Instances!OW22),"median", MEDIAN(Instances!OW22:Instances!OW22),"min", MIN(Instances!OW22:Instances!OW22),"max", MAX(Instances!OW22:Instances!OW22),"diff", MAX(Instances!OW22:Instances!OW22)-MIN(Instances!OW22:Instances!OW22))</f>
        <v>0</v>
      </c>
      <c r="OX22" s="1" cm="1">
        <f t="array" ref="OX22">_xlfn.SWITCH($A$2,"average", AVERAGE(Instances!OX22:Instances!OX22),"median", MEDIAN(Instances!OX22:Instances!OX22),"min", MIN(Instances!OX22:Instances!OX22),"max", MAX(Instances!OX22:Instances!OX22),"diff", MAX(Instances!OX22:Instances!OX22)-MIN(Instances!OX22:Instances!OX22))</f>
        <v>0</v>
      </c>
      <c r="OY22" s="1" cm="1">
        <f t="array" ref="OY22">_xlfn.SWITCH($A$2,"average", AVERAGE(Instances!OY22:Instances!OY22),"median", MEDIAN(Instances!OY22:Instances!OY22),"min", MIN(Instances!OY22:Instances!OY22),"max", MAX(Instances!OY22:Instances!OY22),"diff", MAX(Instances!OY22:Instances!OY22)-MIN(Instances!OY22:Instances!OY22))</f>
        <v>0</v>
      </c>
      <c r="OZ22" s="1" cm="1">
        <f t="array" ref="OZ22">_xlfn.SWITCH($A$2,"average", AVERAGE(Instances!OZ22:Instances!OZ22),"median", MEDIAN(Instances!OZ22:Instances!OZ22),"min", MIN(Instances!OZ22:Instances!OZ22),"max", MAX(Instances!OZ22:Instances!OZ22),"diff", MAX(Instances!OZ22:Instances!OZ22)-MIN(Instances!OZ22:Instances!OZ22))</f>
        <v>0</v>
      </c>
      <c r="PA22" s="1" cm="1">
        <f t="array" ref="PA22">_xlfn.SWITCH($A$2,"average", AVERAGE(Instances!PA22:Instances!PA22),"median", MEDIAN(Instances!PA22:Instances!PA22),"min", MIN(Instances!PA22:Instances!PA22),"max", MAX(Instances!PA22:Instances!PA22),"diff", MAX(Instances!PA22:Instances!PA22)-MIN(Instances!PA22:Instances!PA22))</f>
        <v>0</v>
      </c>
      <c r="PB22" s="1" cm="1">
        <f t="array" ref="PB22">_xlfn.SWITCH($A$2,"average", AVERAGE(Instances!PB22:Instances!PB22),"median", MEDIAN(Instances!PB22:Instances!PB22),"min", MIN(Instances!PB22:Instances!PB22),"max", MAX(Instances!PB22:Instances!PB22),"diff", MAX(Instances!PB22:Instances!PB22)-MIN(Instances!PB22:Instances!PB22))</f>
        <v>0</v>
      </c>
      <c r="PC22" s="1" cm="1">
        <f t="array" ref="PC22">_xlfn.SWITCH($A$2,"average", AVERAGE(Instances!PC22:Instances!PC22),"median", MEDIAN(Instances!PC22:Instances!PC22),"min", MIN(Instances!PC22:Instances!PC22),"max", MAX(Instances!PC22:Instances!PC22),"diff", MAX(Instances!PC22:Instances!PC22)-MIN(Instances!PC22:Instances!PC22))</f>
        <v>0</v>
      </c>
      <c r="PD22" s="1" cm="1">
        <f t="array" ref="PD22">_xlfn.SWITCH($A$2,"average", AVERAGE(Instances!PD22:Instances!PD22),"median", MEDIAN(Instances!PD22:Instances!PD22),"min", MIN(Instances!PD22:Instances!PD22),"max", MAX(Instances!PD22:Instances!PD22),"diff", MAX(Instances!PD22:Instances!PD22)-MIN(Instances!PD22:Instances!PD22))</f>
        <v>0</v>
      </c>
      <c r="PE22" s="1" cm="1">
        <f t="array" ref="PE22">_xlfn.SWITCH($A$2,"average", AVERAGE(Instances!PE22:Instances!PE22),"median", MEDIAN(Instances!PE22:Instances!PE22),"min", MIN(Instances!PE22:Instances!PE22),"max", MAX(Instances!PE22:Instances!PE22),"diff", MAX(Instances!PE22:Instances!PE22)-MIN(Instances!PE22:Instances!PE22))</f>
        <v>0</v>
      </c>
      <c r="PF22" s="1" cm="1">
        <f t="array" ref="PF22">_xlfn.SWITCH($A$2,"average", AVERAGE(Instances!PF22:Instances!PF22),"median", MEDIAN(Instances!PF22:Instances!PF22),"min", MIN(Instances!PF22:Instances!PF22),"max", MAX(Instances!PF22:Instances!PF22),"diff", MAX(Instances!PF22:Instances!PF22)-MIN(Instances!PF22:Instances!PF22))</f>
        <v>0</v>
      </c>
      <c r="PG22" s="1" cm="1">
        <f t="array" ref="PG22">_xlfn.SWITCH($A$2,"average", AVERAGE(Instances!PG22:Instances!PG22),"median", MEDIAN(Instances!PG22:Instances!PG22),"min", MIN(Instances!PG22:Instances!PG22),"max", MAX(Instances!PG22:Instances!PG22),"diff", MAX(Instances!PG22:Instances!PG22)-MIN(Instances!PG22:Instances!PG22))</f>
        <v>0</v>
      </c>
      <c r="PH22" s="1" cm="1">
        <f t="array" ref="PH22">_xlfn.SWITCH($A$2,"average", AVERAGE(Instances!PH22:Instances!PH22),"median", MEDIAN(Instances!PH22:Instances!PH22),"min", MIN(Instances!PH22:Instances!PH22),"max", MAX(Instances!PH22:Instances!PH22),"diff", MAX(Instances!PH22:Instances!PH22)-MIN(Instances!PH22:Instances!PH22))</f>
        <v>0</v>
      </c>
      <c r="PI22" s="1" cm="1">
        <f t="array" ref="PI22">_xlfn.SWITCH($A$2,"average", AVERAGE(Instances!PI22:Instances!PI22),"median", MEDIAN(Instances!PI22:Instances!PI22),"min", MIN(Instances!PI22:Instances!PI22),"max", MAX(Instances!PI22:Instances!PI22),"diff", MAX(Instances!PI22:Instances!PI22)-MIN(Instances!PI22:Instances!PI22))</f>
        <v>0</v>
      </c>
      <c r="PJ22" s="1" cm="1">
        <f t="array" ref="PJ22">_xlfn.SWITCH($A$2,"average", AVERAGE(Instances!PJ22:Instances!PJ22),"median", MEDIAN(Instances!PJ22:Instances!PJ22),"min", MIN(Instances!PJ22:Instances!PJ22),"max", MAX(Instances!PJ22:Instances!PJ22),"diff", MAX(Instances!PJ22:Instances!PJ22)-MIN(Instances!PJ22:Instances!PJ22))</f>
        <v>0</v>
      </c>
      <c r="PK22" s="1" cm="1">
        <f t="array" ref="PK22">_xlfn.SWITCH($A$2,"average", AVERAGE(Instances!PK22:Instances!PK22),"median", MEDIAN(Instances!PK22:Instances!PK22),"min", MIN(Instances!PK22:Instances!PK22),"max", MAX(Instances!PK22:Instances!PK22),"diff", MAX(Instances!PK22:Instances!PK22)-MIN(Instances!PK22:Instances!PK22))</f>
        <v>0</v>
      </c>
      <c r="PL22" s="1" cm="1">
        <f t="array" ref="PL22">_xlfn.SWITCH($A$2,"average", AVERAGE(Instances!PL22:Instances!PL22),"median", MEDIAN(Instances!PL22:Instances!PL22),"min", MIN(Instances!PL22:Instances!PL22),"max", MAX(Instances!PL22:Instances!PL22),"diff", MAX(Instances!PL22:Instances!PL22)-MIN(Instances!PL22:Instances!PL22))</f>
        <v>0</v>
      </c>
      <c r="PM22" s="1" cm="1">
        <f t="array" ref="PM22">_xlfn.SWITCH($A$2,"average", AVERAGE(Instances!PM22:Instances!PM22),"median", MEDIAN(Instances!PM22:Instances!PM22),"min", MIN(Instances!PM22:Instances!PM22),"max", MAX(Instances!PM22:Instances!PM22),"diff", MAX(Instances!PM22:Instances!PM22)-MIN(Instances!PM22:Instances!PM22))</f>
        <v>0</v>
      </c>
      <c r="PN22" s="1"/>
      <c r="PO22" s="1" cm="1">
        <f t="array" ref="PO22">_xlfn.SWITCH($A$2,"average", AVERAGE(Instances!PO22:Instances!PO22),"median", MEDIAN(Instances!PO22:Instances!PO22),"min", MIN(Instances!PO22:Instances!PO22),"max", MAX(Instances!PO22:Instances!PO22),"diff", MAX(Instances!PO22:Instances!PO22)-MIN(Instances!PO22:Instances!PO22))</f>
        <v>0</v>
      </c>
      <c r="PP22" s="1" cm="1">
        <f t="array" ref="PP22">_xlfn.SWITCH($A$2,"average", AVERAGE(Instances!PP22:Instances!PP22),"median", MEDIAN(Instances!PP22:Instances!PP22),"min", MIN(Instances!PP22:Instances!PP22),"max", MAX(Instances!PP22:Instances!PP22),"diff", MAX(Instances!PP22:Instances!PP22)-MIN(Instances!PP22:Instances!PP22))</f>
        <v>0</v>
      </c>
      <c r="PQ22" s="1" cm="1">
        <f t="array" ref="PQ22">_xlfn.SWITCH($A$2,"average", AVERAGE(Instances!PQ22:Instances!PQ22),"median", MEDIAN(Instances!PQ22:Instances!PQ22),"min", MIN(Instances!PQ22:Instances!PQ22),"max", MAX(Instances!PQ22:Instances!PQ22),"diff", MAX(Instances!PQ22:Instances!PQ22)-MIN(Instances!PQ22:Instances!PQ22))</f>
        <v>0</v>
      </c>
      <c r="PR22" s="1" cm="1">
        <f t="array" ref="PR22">_xlfn.SWITCH($A$2,"average", AVERAGE(Instances!PR22:Instances!PR22),"median", MEDIAN(Instances!PR22:Instances!PR22),"min", MIN(Instances!PR22:Instances!PR22),"max", MAX(Instances!PR22:Instances!PR22),"diff", MAX(Instances!PR22:Instances!PR22)-MIN(Instances!PR22:Instances!PR22))</f>
        <v>0</v>
      </c>
      <c r="PS22" s="1" cm="1">
        <f t="array" ref="PS22">_xlfn.SWITCH($A$2,"average", AVERAGE(Instances!PS22:Instances!PS22),"median", MEDIAN(Instances!PS22:Instances!PS22),"min", MIN(Instances!PS22:Instances!PS22),"max", MAX(Instances!PS22:Instances!PS22),"diff", MAX(Instances!PS22:Instances!PS22)-MIN(Instances!PS22:Instances!PS22))</f>
        <v>0</v>
      </c>
      <c r="PT22" s="1" cm="1">
        <f t="array" ref="PT22">_xlfn.SWITCH($A$2,"average", AVERAGE(Instances!PT22:Instances!PT22),"median", MEDIAN(Instances!PT22:Instances!PT22),"min", MIN(Instances!PT22:Instances!PT22),"max", MAX(Instances!PT22:Instances!PT22),"diff", MAX(Instances!PT22:Instances!PT22)-MIN(Instances!PT22:Instances!PT22))</f>
        <v>0</v>
      </c>
      <c r="PU22" s="1" cm="1">
        <f t="array" ref="PU22">_xlfn.SWITCH($A$2,"average", AVERAGE(Instances!PU22:Instances!PU22),"median", MEDIAN(Instances!PU22:Instances!PU22),"min", MIN(Instances!PU22:Instances!PU22),"max", MAX(Instances!PU22:Instances!PU22),"diff", MAX(Instances!PU22:Instances!PU22)-MIN(Instances!PU22:Instances!PU22))</f>
        <v>0</v>
      </c>
      <c r="PV22" s="1" cm="1">
        <f t="array" ref="PV22">_xlfn.SWITCH($A$2,"average", AVERAGE(Instances!PV22:Instances!PV22),"median", MEDIAN(Instances!PV22:Instances!PV22),"min", MIN(Instances!PV22:Instances!PV22),"max", MAX(Instances!PV22:Instances!PV22),"diff", MAX(Instances!PV22:Instances!PV22)-MIN(Instances!PV22:Instances!PV22))</f>
        <v>0</v>
      </c>
      <c r="PW22" s="1" cm="1">
        <f t="array" ref="PW22">_xlfn.SWITCH($A$2,"average", AVERAGE(Instances!PW22:Instances!PW22),"median", MEDIAN(Instances!PW22:Instances!PW22),"min", MIN(Instances!PW22:Instances!PW22),"max", MAX(Instances!PW22:Instances!PW22),"diff", MAX(Instances!PW22:Instances!PW22)-MIN(Instances!PW22:Instances!PW22))</f>
        <v>0</v>
      </c>
      <c r="PX22" s="1" cm="1">
        <f t="array" ref="PX22">_xlfn.SWITCH($A$2,"average", AVERAGE(Instances!PX22:Instances!PX22),"median", MEDIAN(Instances!PX22:Instances!PX22),"min", MIN(Instances!PX22:Instances!PX22),"max", MAX(Instances!PX22:Instances!PX22),"diff", MAX(Instances!PX22:Instances!PX22)-MIN(Instances!PX22:Instances!PX22))</f>
        <v>0</v>
      </c>
      <c r="PY22" s="1" cm="1">
        <f t="array" ref="PY22">_xlfn.SWITCH($A$2,"average", AVERAGE(Instances!PY22:Instances!PY22),"median", MEDIAN(Instances!PY22:Instances!PY22),"min", MIN(Instances!PY22:Instances!PY22),"max", MAX(Instances!PY22:Instances!PY22),"diff", MAX(Instances!PY22:Instances!PY22)-MIN(Instances!PY22:Instances!PY22))</f>
        <v>0</v>
      </c>
      <c r="PZ22" s="1" cm="1">
        <f t="array" ref="PZ22">_xlfn.SWITCH($A$2,"average", AVERAGE(Instances!PZ22:Instances!PZ22),"median", MEDIAN(Instances!PZ22:Instances!PZ22),"min", MIN(Instances!PZ22:Instances!PZ22),"max", MAX(Instances!PZ22:Instances!PZ22),"diff", MAX(Instances!PZ22:Instances!PZ22)-MIN(Instances!PZ22:Instances!PZ22))</f>
        <v>0</v>
      </c>
      <c r="QA22" s="1" cm="1">
        <f t="array" ref="QA22">_xlfn.SWITCH($A$2,"average", AVERAGE(Instances!QA22:Instances!QA22),"median", MEDIAN(Instances!QA22:Instances!QA22),"min", MIN(Instances!QA22:Instances!QA22),"max", MAX(Instances!QA22:Instances!QA22),"diff", MAX(Instances!QA22:Instances!QA22)-MIN(Instances!QA22:Instances!QA22))</f>
        <v>0</v>
      </c>
      <c r="QB22" s="1" cm="1">
        <f t="array" ref="QB22">_xlfn.SWITCH($A$2,"average", AVERAGE(Instances!QB22:Instances!QB22),"median", MEDIAN(Instances!QB22:Instances!QB22),"min", MIN(Instances!QB22:Instances!QB22),"max", MAX(Instances!QB22:Instances!QB22),"diff", MAX(Instances!QB22:Instances!QB22)-MIN(Instances!QB22:Instances!QB22))</f>
        <v>0</v>
      </c>
      <c r="QC22" s="1" cm="1">
        <f t="array" ref="QC22">_xlfn.SWITCH($A$2,"average", AVERAGE(Instances!QC22:Instances!QC22),"median", MEDIAN(Instances!QC22:Instances!QC22),"min", MIN(Instances!QC22:Instances!QC22),"max", MAX(Instances!QC22:Instances!QC22),"diff", MAX(Instances!QC22:Instances!QC22)-MIN(Instances!QC22:Instances!QC22))</f>
        <v>0</v>
      </c>
      <c r="QD22" s="1" cm="1">
        <f t="array" ref="QD22">_xlfn.SWITCH($A$2,"average", AVERAGE(Instances!QD22:Instances!QD22),"median", MEDIAN(Instances!QD22:Instances!QD22),"min", MIN(Instances!QD22:Instances!QD22),"max", MAX(Instances!QD22:Instances!QD22),"diff", MAX(Instances!QD22:Instances!QD22)-MIN(Instances!QD22:Instances!QD22))</f>
        <v>0</v>
      </c>
      <c r="QE22" s="1" cm="1">
        <f t="array" ref="QE22">_xlfn.SWITCH($A$2,"average", AVERAGE(Instances!QE22:Instances!QE22),"median", MEDIAN(Instances!QE22:Instances!QE22),"min", MIN(Instances!QE22:Instances!QE22),"max", MAX(Instances!QE22:Instances!QE22),"diff", MAX(Instances!QE22:Instances!QE22)-MIN(Instances!QE22:Instances!QE22))</f>
        <v>0</v>
      </c>
      <c r="QF22" s="1"/>
      <c r="QG22" s="1" cm="1">
        <f t="array" ref="QG22">_xlfn.SWITCH($A$2,"average", AVERAGE(Instances!QG22:Instances!QG22),"median", MEDIAN(Instances!QG22:Instances!QG22),"min", MIN(Instances!QG22:Instances!QG22),"max", MAX(Instances!QG22:Instances!QG22),"diff", MAX(Instances!QG22:Instances!QG22)-MIN(Instances!QG22:Instances!QG22))</f>
        <v>0</v>
      </c>
      <c r="QH22" s="1" cm="1">
        <f t="array" ref="QH22">_xlfn.SWITCH($A$2,"average", AVERAGE(Instances!QH22:Instances!QH22),"median", MEDIAN(Instances!QH22:Instances!QH22),"min", MIN(Instances!QH22:Instances!QH22),"max", MAX(Instances!QH22:Instances!QH22),"diff", MAX(Instances!QH22:Instances!QH22)-MIN(Instances!QH22:Instances!QH22))</f>
        <v>0</v>
      </c>
      <c r="QI22" s="1" cm="1">
        <f t="array" ref="QI22">_xlfn.SWITCH($A$2,"average", AVERAGE(Instances!QI22:Instances!QI22),"median", MEDIAN(Instances!QI22:Instances!QI22),"min", MIN(Instances!QI22:Instances!QI22),"max", MAX(Instances!QI22:Instances!QI22),"diff", MAX(Instances!QI22:Instances!QI22)-MIN(Instances!QI22:Instances!QI22))</f>
        <v>0</v>
      </c>
      <c r="QJ22" s="1" cm="1">
        <f t="array" ref="QJ22">_xlfn.SWITCH($A$2,"average", AVERAGE(Instances!QJ22:Instances!QJ22),"median", MEDIAN(Instances!QJ22:Instances!QJ22),"min", MIN(Instances!QJ22:Instances!QJ22),"max", MAX(Instances!QJ22:Instances!QJ22),"diff", MAX(Instances!QJ22:Instances!QJ22)-MIN(Instances!QJ22:Instances!QJ22))</f>
        <v>0</v>
      </c>
      <c r="QK22" s="1" cm="1">
        <f t="array" ref="QK22">_xlfn.SWITCH($A$2,"average", AVERAGE(Instances!QK22:Instances!QK22),"median", MEDIAN(Instances!QK22:Instances!QK22),"min", MIN(Instances!QK22:Instances!QK22),"max", MAX(Instances!QK22:Instances!QK22),"diff", MAX(Instances!QK22:Instances!QK22)-MIN(Instances!QK22:Instances!QK22))</f>
        <v>0</v>
      </c>
      <c r="QL22" s="1" cm="1">
        <f t="array" ref="QL22">_xlfn.SWITCH($A$2,"average", AVERAGE(Instances!QL22:Instances!QL22),"median", MEDIAN(Instances!QL22:Instances!QL22),"min", MIN(Instances!QL22:Instances!QL22),"max", MAX(Instances!QL22:Instances!QL22),"diff", MAX(Instances!QL22:Instances!QL22)-MIN(Instances!QL22:Instances!QL22))</f>
        <v>0</v>
      </c>
      <c r="QM22" s="1" cm="1">
        <f t="array" ref="QM22">_xlfn.SWITCH($A$2,"average", AVERAGE(Instances!QM22:Instances!QM22),"median", MEDIAN(Instances!QM22:Instances!QM22),"min", MIN(Instances!QM22:Instances!QM22),"max", MAX(Instances!QM22:Instances!QM22),"diff", MAX(Instances!QM22:Instances!QM22)-MIN(Instances!QM22:Instances!QM22))</f>
        <v>0</v>
      </c>
      <c r="QN22" s="1" cm="1">
        <f t="array" ref="QN22">_xlfn.SWITCH($A$2,"average", AVERAGE(Instances!QN22:Instances!QN22),"median", MEDIAN(Instances!QN22:Instances!QN22),"min", MIN(Instances!QN22:Instances!QN22),"max", MAX(Instances!QN22:Instances!QN22),"diff", MAX(Instances!QN22:Instances!QN22)-MIN(Instances!QN22:Instances!QN22))</f>
        <v>0</v>
      </c>
      <c r="QO22" s="1" cm="1">
        <f t="array" ref="QO22">_xlfn.SWITCH($A$2,"average", AVERAGE(Instances!QO22:Instances!QO22),"median", MEDIAN(Instances!QO22:Instances!QO22),"min", MIN(Instances!QO22:Instances!QO22),"max", MAX(Instances!QO22:Instances!QO22),"diff", MAX(Instances!QO22:Instances!QO22)-MIN(Instances!QO22:Instances!QO22))</f>
        <v>0</v>
      </c>
      <c r="QP22" s="1" cm="1">
        <f t="array" ref="QP22">_xlfn.SWITCH($A$2,"average", AVERAGE(Instances!QP22:Instances!QP22),"median", MEDIAN(Instances!QP22:Instances!QP22),"min", MIN(Instances!QP22:Instances!QP22),"max", MAX(Instances!QP22:Instances!QP22),"diff", MAX(Instances!QP22:Instances!QP22)-MIN(Instances!QP22:Instances!QP22))</f>
        <v>0</v>
      </c>
      <c r="QQ22" s="1" cm="1">
        <f t="array" ref="QQ22">_xlfn.SWITCH($A$2,"average", AVERAGE(Instances!QQ22:Instances!QQ22),"median", MEDIAN(Instances!QQ22:Instances!QQ22),"min", MIN(Instances!QQ22:Instances!QQ22),"max", MAX(Instances!QQ22:Instances!QQ22),"diff", MAX(Instances!QQ22:Instances!QQ22)-MIN(Instances!QQ22:Instances!QQ22))</f>
        <v>0</v>
      </c>
      <c r="QR22" s="1" cm="1">
        <f t="array" ref="QR22">_xlfn.SWITCH($A$2,"average", AVERAGE(Instances!QR22:Instances!QR22),"median", MEDIAN(Instances!QR22:Instances!QR22),"min", MIN(Instances!QR22:Instances!QR22),"max", MAX(Instances!QR22:Instances!QR22),"diff", MAX(Instances!QR22:Instances!QR22)-MIN(Instances!QR22:Instances!QR22))</f>
        <v>0</v>
      </c>
      <c r="QS22" s="1" cm="1">
        <f t="array" ref="QS22">_xlfn.SWITCH($A$2,"average", AVERAGE(Instances!QS22:Instances!QS22),"median", MEDIAN(Instances!QS22:Instances!QS22),"min", MIN(Instances!QS22:Instances!QS22),"max", MAX(Instances!QS22:Instances!QS22),"diff", MAX(Instances!QS22:Instances!QS22)-MIN(Instances!QS22:Instances!QS22))</f>
        <v>0</v>
      </c>
      <c r="QT22" s="1" cm="1">
        <f t="array" ref="QT22">_xlfn.SWITCH($A$2,"average", AVERAGE(Instances!QT22:Instances!QT22),"median", MEDIAN(Instances!QT22:Instances!QT22),"min", MIN(Instances!QT22:Instances!QT22),"max", MAX(Instances!QT22:Instances!QT22),"diff", MAX(Instances!QT22:Instances!QT22)-MIN(Instances!QT22:Instances!QT22))</f>
        <v>0</v>
      </c>
      <c r="QU22" s="1" cm="1">
        <f t="array" ref="QU22">_xlfn.SWITCH($A$2,"average", AVERAGE(Instances!QU22:Instances!QU22),"median", MEDIAN(Instances!QU22:Instances!QU22),"min", MIN(Instances!QU22:Instances!QU22),"max", MAX(Instances!QU22:Instances!QU22),"diff", MAX(Instances!QU22:Instances!QU22)-MIN(Instances!QU22:Instances!QU22))</f>
        <v>0</v>
      </c>
      <c r="QV22" s="1" cm="1">
        <f t="array" ref="QV22">_xlfn.SWITCH($A$2,"average", AVERAGE(Instances!QV22:Instances!QV22),"median", MEDIAN(Instances!QV22:Instances!QV22),"min", MIN(Instances!QV22:Instances!QV22),"max", MAX(Instances!QV22:Instances!QV22),"diff", MAX(Instances!QV22:Instances!QV22)-MIN(Instances!QV22:Instances!QV22))</f>
        <v>0</v>
      </c>
      <c r="QW22" s="1" cm="1">
        <f t="array" ref="QW22">_xlfn.SWITCH($A$2,"average", AVERAGE(Instances!QW22:Instances!QW22),"median", MEDIAN(Instances!QW22:Instances!QW22),"min", MIN(Instances!QW22:Instances!QW22),"max", MAX(Instances!QW22:Instances!QW22),"diff", MAX(Instances!QW22:Instances!QW22)-MIN(Instances!QW22:Instances!QW22))</f>
        <v>0</v>
      </c>
      <c r="QX22" s="1"/>
      <c r="QY22" s="1" cm="1">
        <f t="array" ref="QY22">_xlfn.SWITCH($A$2,"average", AVERAGE(Instances!QY22:Instances!QY22),"median", MEDIAN(Instances!QY22:Instances!QY22),"min", MIN(Instances!QY22:Instances!QY22),"max", MAX(Instances!QY22:Instances!QY22),"diff", MAX(Instances!QY22:Instances!QY22)-MIN(Instances!QY22:Instances!QY22))</f>
        <v>0</v>
      </c>
      <c r="QZ22" s="1" cm="1">
        <f t="array" ref="QZ22">_xlfn.SWITCH($A$2,"average", AVERAGE(Instances!QZ22:Instances!QZ22),"median", MEDIAN(Instances!QZ22:Instances!QZ22),"min", MIN(Instances!QZ22:Instances!QZ22),"max", MAX(Instances!QZ22:Instances!QZ22),"diff", MAX(Instances!QZ22:Instances!QZ22)-MIN(Instances!QZ22:Instances!QZ22))</f>
        <v>0</v>
      </c>
      <c r="RA22" s="1" cm="1">
        <f t="array" ref="RA22">_xlfn.SWITCH($A$2,"average", AVERAGE(Instances!RA22:Instances!RA22),"median", MEDIAN(Instances!RA22:Instances!RA22),"min", MIN(Instances!RA22:Instances!RA22),"max", MAX(Instances!RA22:Instances!RA22),"diff", MAX(Instances!RA22:Instances!RA22)-MIN(Instances!RA22:Instances!RA22))</f>
        <v>0</v>
      </c>
      <c r="RB22" s="1" cm="1">
        <f t="array" ref="RB22">_xlfn.SWITCH($A$2,"average", AVERAGE(Instances!RB22:Instances!RB22),"median", MEDIAN(Instances!RB22:Instances!RB22),"min", MIN(Instances!RB22:Instances!RB22),"max", MAX(Instances!RB22:Instances!RB22),"diff", MAX(Instances!RB22:Instances!RB22)-MIN(Instances!RB22:Instances!RB22))</f>
        <v>0</v>
      </c>
      <c r="RC22" s="1" cm="1">
        <f t="array" ref="RC22">_xlfn.SWITCH($A$2,"average", AVERAGE(Instances!RC22:Instances!RC22),"median", MEDIAN(Instances!RC22:Instances!RC22),"min", MIN(Instances!RC22:Instances!RC22),"max", MAX(Instances!RC22:Instances!RC22),"diff", MAX(Instances!RC22:Instances!RC22)-MIN(Instances!RC22:Instances!RC22))</f>
        <v>0</v>
      </c>
      <c r="RD22" s="1" cm="1">
        <f t="array" ref="RD22">_xlfn.SWITCH($A$2,"average", AVERAGE(Instances!RD22:Instances!RD22),"median", MEDIAN(Instances!RD22:Instances!RD22),"min", MIN(Instances!RD22:Instances!RD22),"max", MAX(Instances!RD22:Instances!RD22),"diff", MAX(Instances!RD22:Instances!RD22)-MIN(Instances!RD22:Instances!RD22))</f>
        <v>0</v>
      </c>
      <c r="RE22" s="1" cm="1">
        <f t="array" ref="RE22">_xlfn.SWITCH($A$2,"average", AVERAGE(Instances!RE22:Instances!RE22),"median", MEDIAN(Instances!RE22:Instances!RE22),"min", MIN(Instances!RE22:Instances!RE22),"max", MAX(Instances!RE22:Instances!RE22),"diff", MAX(Instances!RE22:Instances!RE22)-MIN(Instances!RE22:Instances!RE22))</f>
        <v>0</v>
      </c>
      <c r="RF22" s="1" cm="1">
        <f t="array" ref="RF22">_xlfn.SWITCH($A$2,"average", AVERAGE(Instances!RF22:Instances!RF22),"median", MEDIAN(Instances!RF22:Instances!RF22),"min", MIN(Instances!RF22:Instances!RF22),"max", MAX(Instances!RF22:Instances!RF22),"diff", MAX(Instances!RF22:Instances!RF22)-MIN(Instances!RF22:Instances!RF22))</f>
        <v>0</v>
      </c>
      <c r="RG22" s="1" cm="1">
        <f t="array" ref="RG22">_xlfn.SWITCH($A$2,"average", AVERAGE(Instances!RG22:Instances!RG22),"median", MEDIAN(Instances!RG22:Instances!RG22),"min", MIN(Instances!RG22:Instances!RG22),"max", MAX(Instances!RG22:Instances!RG22),"diff", MAX(Instances!RG22:Instances!RG22)-MIN(Instances!RG22:Instances!RG22))</f>
        <v>0</v>
      </c>
      <c r="RH22" s="1" cm="1">
        <f t="array" ref="RH22">_xlfn.SWITCH($A$2,"average", AVERAGE(Instances!RH22:Instances!RH22),"median", MEDIAN(Instances!RH22:Instances!RH22),"min", MIN(Instances!RH22:Instances!RH22),"max", MAX(Instances!RH22:Instances!RH22),"diff", MAX(Instances!RH22:Instances!RH22)-MIN(Instances!RH22:Instances!RH22))</f>
        <v>0</v>
      </c>
      <c r="RI22" s="1" cm="1">
        <f t="array" ref="RI22">_xlfn.SWITCH($A$2,"average", AVERAGE(Instances!RI22:Instances!RI22),"median", MEDIAN(Instances!RI22:Instances!RI22),"min", MIN(Instances!RI22:Instances!RI22),"max", MAX(Instances!RI22:Instances!RI22),"diff", MAX(Instances!RI22:Instances!RI22)-MIN(Instances!RI22:Instances!RI22))</f>
        <v>0</v>
      </c>
      <c r="RJ22" s="1" cm="1">
        <f t="array" ref="RJ22">_xlfn.SWITCH($A$2,"average", AVERAGE(Instances!RJ22:Instances!RJ22),"median", MEDIAN(Instances!RJ22:Instances!RJ22),"min", MIN(Instances!RJ22:Instances!RJ22),"max", MAX(Instances!RJ22:Instances!RJ22),"diff", MAX(Instances!RJ22:Instances!RJ22)-MIN(Instances!RJ22:Instances!RJ22))</f>
        <v>0</v>
      </c>
      <c r="RK22" s="1" cm="1">
        <f t="array" ref="RK22">_xlfn.SWITCH($A$2,"average", AVERAGE(Instances!RK22:Instances!RK22),"median", MEDIAN(Instances!RK22:Instances!RK22),"min", MIN(Instances!RK22:Instances!RK22),"max", MAX(Instances!RK22:Instances!RK22),"diff", MAX(Instances!RK22:Instances!RK22)-MIN(Instances!RK22:Instances!RK22))</f>
        <v>0</v>
      </c>
      <c r="RL22" s="1" cm="1">
        <f t="array" ref="RL22">_xlfn.SWITCH($A$2,"average", AVERAGE(Instances!RL22:Instances!RL22),"median", MEDIAN(Instances!RL22:Instances!RL22),"min", MIN(Instances!RL22:Instances!RL22),"max", MAX(Instances!RL22:Instances!RL22),"diff", MAX(Instances!RL22:Instances!RL22)-MIN(Instances!RL22:Instances!RL22))</f>
        <v>0</v>
      </c>
      <c r="RM22" s="1" cm="1">
        <f t="array" ref="RM22">_xlfn.SWITCH($A$2,"average", AVERAGE(Instances!RM22:Instances!RM22),"median", MEDIAN(Instances!RM22:Instances!RM22),"min", MIN(Instances!RM22:Instances!RM22),"max", MAX(Instances!RM22:Instances!RM22),"diff", MAX(Instances!RM22:Instances!RM22)-MIN(Instances!RM22:Instances!RM22))</f>
        <v>0</v>
      </c>
      <c r="RN22" s="1" cm="1">
        <f t="array" ref="RN22">_xlfn.SWITCH($A$2,"average", AVERAGE(Instances!RN22:Instances!RN22),"median", MEDIAN(Instances!RN22:Instances!RN22),"min", MIN(Instances!RN22:Instances!RN22),"max", MAX(Instances!RN22:Instances!RN22),"diff", MAX(Instances!RN22:Instances!RN22)-MIN(Instances!RN22:Instances!RN22))</f>
        <v>0</v>
      </c>
      <c r="RO22" s="1" cm="1">
        <f t="array" ref="RO22">_xlfn.SWITCH($A$2,"average", AVERAGE(Instances!RO22:Instances!RO22),"median", MEDIAN(Instances!RO22:Instances!RO22),"min", MIN(Instances!RO22:Instances!RO22),"max", MAX(Instances!RO22:Instances!RO22),"diff", MAX(Instances!RO22:Instances!RO22)-MIN(Instances!RO22:Instances!RO22))</f>
        <v>0</v>
      </c>
      <c r="RP22" s="1"/>
      <c r="RQ22" s="1" cm="1">
        <f t="array" ref="RQ22">_xlfn.SWITCH($A$2,"average", AVERAGE(Instances!RQ22:Instances!RQ22),"median", MEDIAN(Instances!RQ22:Instances!RQ22),"min", MIN(Instances!RQ22:Instances!RQ22),"max", MAX(Instances!RQ22:Instances!RQ22),"diff", MAX(Instances!RQ22:Instances!RQ22)-MIN(Instances!RQ22:Instances!RQ22))</f>
        <v>0</v>
      </c>
      <c r="RR22" s="1" cm="1">
        <f t="array" ref="RR22">_xlfn.SWITCH($A$2,"average", AVERAGE(Instances!RR22:Instances!RR22),"median", MEDIAN(Instances!RR22:Instances!RR22),"min", MIN(Instances!RR22:Instances!RR22),"max", MAX(Instances!RR22:Instances!RR22),"diff", MAX(Instances!RR22:Instances!RR22)-MIN(Instances!RR22:Instances!RR22))</f>
        <v>0</v>
      </c>
      <c r="RS22" s="1" cm="1">
        <f t="array" ref="RS22">_xlfn.SWITCH($A$2,"average", AVERAGE(Instances!RS22:Instances!RS22),"median", MEDIAN(Instances!RS22:Instances!RS22),"min", MIN(Instances!RS22:Instances!RS22),"max", MAX(Instances!RS22:Instances!RS22),"diff", MAX(Instances!RS22:Instances!RS22)-MIN(Instances!RS22:Instances!RS22))</f>
        <v>0</v>
      </c>
      <c r="RT22" s="1" cm="1">
        <f t="array" ref="RT22">_xlfn.SWITCH($A$2,"average", AVERAGE(Instances!RT22:Instances!RT22),"median", MEDIAN(Instances!RT22:Instances!RT22),"min", MIN(Instances!RT22:Instances!RT22),"max", MAX(Instances!RT22:Instances!RT22),"diff", MAX(Instances!RT22:Instances!RT22)-MIN(Instances!RT22:Instances!RT22))</f>
        <v>0</v>
      </c>
      <c r="RU22" s="1" cm="1">
        <f t="array" ref="RU22">_xlfn.SWITCH($A$2,"average", AVERAGE(Instances!RU22:Instances!RU22),"median", MEDIAN(Instances!RU22:Instances!RU22),"min", MIN(Instances!RU22:Instances!RU22),"max", MAX(Instances!RU22:Instances!RU22),"diff", MAX(Instances!RU22:Instances!RU22)-MIN(Instances!RU22:Instances!RU22))</f>
        <v>0</v>
      </c>
      <c r="RV22" s="1" cm="1">
        <f t="array" ref="RV22">_xlfn.SWITCH($A$2,"average", AVERAGE(Instances!RV22:Instances!RV22),"median", MEDIAN(Instances!RV22:Instances!RV22),"min", MIN(Instances!RV22:Instances!RV22),"max", MAX(Instances!RV22:Instances!RV22),"diff", MAX(Instances!RV22:Instances!RV22)-MIN(Instances!RV22:Instances!RV22))</f>
        <v>0</v>
      </c>
      <c r="RW22" s="1" cm="1">
        <f t="array" ref="RW22">_xlfn.SWITCH($A$2,"average", AVERAGE(Instances!RW22:Instances!RW22),"median", MEDIAN(Instances!RW22:Instances!RW22),"min", MIN(Instances!RW22:Instances!RW22),"max", MAX(Instances!RW22:Instances!RW22),"diff", MAX(Instances!RW22:Instances!RW22)-MIN(Instances!RW22:Instances!RW22))</f>
        <v>0</v>
      </c>
      <c r="RX22" s="1" cm="1">
        <f t="array" ref="RX22">_xlfn.SWITCH($A$2,"average", AVERAGE(Instances!RX22:Instances!RX22),"median", MEDIAN(Instances!RX22:Instances!RX22),"min", MIN(Instances!RX22:Instances!RX22),"max", MAX(Instances!RX22:Instances!RX22),"diff", MAX(Instances!RX22:Instances!RX22)-MIN(Instances!RX22:Instances!RX22))</f>
        <v>0</v>
      </c>
      <c r="RY22" s="1" cm="1">
        <f t="array" ref="RY22">_xlfn.SWITCH($A$2,"average", AVERAGE(Instances!RY22:Instances!RY22),"median", MEDIAN(Instances!RY22:Instances!RY22),"min", MIN(Instances!RY22:Instances!RY22),"max", MAX(Instances!RY22:Instances!RY22),"diff", MAX(Instances!RY22:Instances!RY22)-MIN(Instances!RY22:Instances!RY22))</f>
        <v>0</v>
      </c>
      <c r="RZ22" s="1" cm="1">
        <f t="array" ref="RZ22">_xlfn.SWITCH($A$2,"average", AVERAGE(Instances!RZ22:Instances!RZ22),"median", MEDIAN(Instances!RZ22:Instances!RZ22),"min", MIN(Instances!RZ22:Instances!RZ22),"max", MAX(Instances!RZ22:Instances!RZ22),"diff", MAX(Instances!RZ22:Instances!RZ22)-MIN(Instances!RZ22:Instances!RZ22))</f>
        <v>0</v>
      </c>
      <c r="SA22" s="1" cm="1">
        <f t="array" ref="SA22">_xlfn.SWITCH($A$2,"average", AVERAGE(Instances!SA22:Instances!SA22),"median", MEDIAN(Instances!SA22:Instances!SA22),"min", MIN(Instances!SA22:Instances!SA22),"max", MAX(Instances!SA22:Instances!SA22),"diff", MAX(Instances!SA22:Instances!SA22)-MIN(Instances!SA22:Instances!SA22))</f>
        <v>0</v>
      </c>
      <c r="SB22" s="1" cm="1">
        <f t="array" ref="SB22">_xlfn.SWITCH($A$2,"average", AVERAGE(Instances!SB22:Instances!SB22),"median", MEDIAN(Instances!SB22:Instances!SB22),"min", MIN(Instances!SB22:Instances!SB22),"max", MAX(Instances!SB22:Instances!SB22),"diff", MAX(Instances!SB22:Instances!SB22)-MIN(Instances!SB22:Instances!SB22))</f>
        <v>0</v>
      </c>
      <c r="SC22" s="1" cm="1">
        <f t="array" ref="SC22">_xlfn.SWITCH($A$2,"average", AVERAGE(Instances!SC22:Instances!SC22),"median", MEDIAN(Instances!SC22:Instances!SC22),"min", MIN(Instances!SC22:Instances!SC22),"max", MAX(Instances!SC22:Instances!SC22),"diff", MAX(Instances!SC22:Instances!SC22)-MIN(Instances!SC22:Instances!SC22))</f>
        <v>0</v>
      </c>
      <c r="SD22" s="1" cm="1">
        <f t="array" ref="SD22">_xlfn.SWITCH($A$2,"average", AVERAGE(Instances!SD22:Instances!SD22),"median", MEDIAN(Instances!SD22:Instances!SD22),"min", MIN(Instances!SD22:Instances!SD22),"max", MAX(Instances!SD22:Instances!SD22),"diff", MAX(Instances!SD22:Instances!SD22)-MIN(Instances!SD22:Instances!SD22))</f>
        <v>0</v>
      </c>
      <c r="SE22" s="1" cm="1">
        <f t="array" ref="SE22">_xlfn.SWITCH($A$2,"average", AVERAGE(Instances!SE22:Instances!SE22),"median", MEDIAN(Instances!SE22:Instances!SE22),"min", MIN(Instances!SE22:Instances!SE22),"max", MAX(Instances!SE22:Instances!SE22),"diff", MAX(Instances!SE22:Instances!SE22)-MIN(Instances!SE22:Instances!SE22))</f>
        <v>0</v>
      </c>
      <c r="SF22" s="1" cm="1">
        <f t="array" ref="SF22">_xlfn.SWITCH($A$2,"average", AVERAGE(Instances!SF22:Instances!SF22),"median", MEDIAN(Instances!SF22:Instances!SF22),"min", MIN(Instances!SF22:Instances!SF22),"max", MAX(Instances!SF22:Instances!SF22),"diff", MAX(Instances!SF22:Instances!SF22)-MIN(Instances!SF22:Instances!SF22))</f>
        <v>0</v>
      </c>
      <c r="SG22" s="1" cm="1">
        <f t="array" ref="SG22">_xlfn.SWITCH($A$2,"average", AVERAGE(Instances!SG22:Instances!SG22),"median", MEDIAN(Instances!SG22:Instances!SG22),"min", MIN(Instances!SG22:Instances!SG22),"max", MAX(Instances!SG22:Instances!SG22),"diff", MAX(Instances!SG22:Instances!SG22)-MIN(Instances!SG22:Instances!SG22))</f>
        <v>0</v>
      </c>
      <c r="SH22" s="1"/>
      <c r="SI22" s="1" cm="1">
        <f t="array" ref="SI22">_xlfn.SWITCH($A$2,"average", AVERAGE(Instances!SI22:Instances!SI22),"median", MEDIAN(Instances!SI22:Instances!SI22),"min", MIN(Instances!SI22:Instances!SI22),"max", MAX(Instances!SI22:Instances!SI22),"diff", MAX(Instances!SI22:Instances!SI22)-MIN(Instances!SI22:Instances!SI22))</f>
        <v>0</v>
      </c>
      <c r="SJ22" s="1" cm="1">
        <f t="array" ref="SJ22">_xlfn.SWITCH($A$2,"average", AVERAGE(Instances!SJ22:Instances!SJ22),"median", MEDIAN(Instances!SJ22:Instances!SJ22),"min", MIN(Instances!SJ22:Instances!SJ22),"max", MAX(Instances!SJ22:Instances!SJ22),"diff", MAX(Instances!SJ22:Instances!SJ22)-MIN(Instances!SJ22:Instances!SJ22))</f>
        <v>0</v>
      </c>
      <c r="SK22" s="1" cm="1">
        <f t="array" ref="SK22">_xlfn.SWITCH($A$2,"average", AVERAGE(Instances!SK22:Instances!SK22),"median", MEDIAN(Instances!SK22:Instances!SK22),"min", MIN(Instances!SK22:Instances!SK22),"max", MAX(Instances!SK22:Instances!SK22),"diff", MAX(Instances!SK22:Instances!SK22)-MIN(Instances!SK22:Instances!SK22))</f>
        <v>0</v>
      </c>
      <c r="SL22" s="1" cm="1">
        <f t="array" ref="SL22">_xlfn.SWITCH($A$2,"average", AVERAGE(Instances!SL22:Instances!SL22),"median", MEDIAN(Instances!SL22:Instances!SL22),"min", MIN(Instances!SL22:Instances!SL22),"max", MAX(Instances!SL22:Instances!SL22),"diff", MAX(Instances!SL22:Instances!SL22)-MIN(Instances!SL22:Instances!SL22))</f>
        <v>0</v>
      </c>
      <c r="SM22" s="1" cm="1">
        <f t="array" ref="SM22">_xlfn.SWITCH($A$2,"average", AVERAGE(Instances!SM22:Instances!SM22),"median", MEDIAN(Instances!SM22:Instances!SM22),"min", MIN(Instances!SM22:Instances!SM22),"max", MAX(Instances!SM22:Instances!SM22),"diff", MAX(Instances!SM22:Instances!SM22)-MIN(Instances!SM22:Instances!SM22))</f>
        <v>0</v>
      </c>
      <c r="SN22" s="1" cm="1">
        <f t="array" ref="SN22">_xlfn.SWITCH($A$2,"average", AVERAGE(Instances!SN22:Instances!SN22),"median", MEDIAN(Instances!SN22:Instances!SN22),"min", MIN(Instances!SN22:Instances!SN22),"max", MAX(Instances!SN22:Instances!SN22),"diff", MAX(Instances!SN22:Instances!SN22)-MIN(Instances!SN22:Instances!SN22))</f>
        <v>0</v>
      </c>
      <c r="SO22" s="1" cm="1">
        <f t="array" ref="SO22">_xlfn.SWITCH($A$2,"average", AVERAGE(Instances!SO22:Instances!SO22),"median", MEDIAN(Instances!SO22:Instances!SO22),"min", MIN(Instances!SO22:Instances!SO22),"max", MAX(Instances!SO22:Instances!SO22),"diff", MAX(Instances!SO22:Instances!SO22)-MIN(Instances!SO22:Instances!SO22))</f>
        <v>0</v>
      </c>
      <c r="SP22" s="1" cm="1">
        <f t="array" ref="SP22">_xlfn.SWITCH($A$2,"average", AVERAGE(Instances!SP22:Instances!SP22),"median", MEDIAN(Instances!SP22:Instances!SP22),"min", MIN(Instances!SP22:Instances!SP22),"max", MAX(Instances!SP22:Instances!SP22),"diff", MAX(Instances!SP22:Instances!SP22)-MIN(Instances!SP22:Instances!SP22))</f>
        <v>0</v>
      </c>
      <c r="SQ22" s="1" cm="1">
        <f t="array" ref="SQ22">_xlfn.SWITCH($A$2,"average", AVERAGE(Instances!SQ22:Instances!SQ22),"median", MEDIAN(Instances!SQ22:Instances!SQ22),"min", MIN(Instances!SQ22:Instances!SQ22),"max", MAX(Instances!SQ22:Instances!SQ22),"diff", MAX(Instances!SQ22:Instances!SQ22)-MIN(Instances!SQ22:Instances!SQ22))</f>
        <v>0</v>
      </c>
      <c r="SR22" s="1" cm="1">
        <f t="array" ref="SR22">_xlfn.SWITCH($A$2,"average", AVERAGE(Instances!SR22:Instances!SR22),"median", MEDIAN(Instances!SR22:Instances!SR22),"min", MIN(Instances!SR22:Instances!SR22),"max", MAX(Instances!SR22:Instances!SR22),"diff", MAX(Instances!SR22:Instances!SR22)-MIN(Instances!SR22:Instances!SR22))</f>
        <v>0</v>
      </c>
      <c r="SS22" s="1" cm="1">
        <f t="array" ref="SS22">_xlfn.SWITCH($A$2,"average", AVERAGE(Instances!SS22:Instances!SS22),"median", MEDIAN(Instances!SS22:Instances!SS22),"min", MIN(Instances!SS22:Instances!SS22),"max", MAX(Instances!SS22:Instances!SS22),"diff", MAX(Instances!SS22:Instances!SS22)-MIN(Instances!SS22:Instances!SS22))</f>
        <v>0</v>
      </c>
      <c r="ST22" s="1" cm="1">
        <f t="array" ref="ST22">_xlfn.SWITCH($A$2,"average", AVERAGE(Instances!ST22:Instances!ST22),"median", MEDIAN(Instances!ST22:Instances!ST22),"min", MIN(Instances!ST22:Instances!ST22),"max", MAX(Instances!ST22:Instances!ST22),"diff", MAX(Instances!ST22:Instances!ST22)-MIN(Instances!ST22:Instances!ST22))</f>
        <v>0</v>
      </c>
      <c r="SU22" s="1" cm="1">
        <f t="array" ref="SU22">_xlfn.SWITCH($A$2,"average", AVERAGE(Instances!SU22:Instances!SU22),"median", MEDIAN(Instances!SU22:Instances!SU22),"min", MIN(Instances!SU22:Instances!SU22),"max", MAX(Instances!SU22:Instances!SU22),"diff", MAX(Instances!SU22:Instances!SU22)-MIN(Instances!SU22:Instances!SU22))</f>
        <v>0</v>
      </c>
      <c r="SV22" s="1" cm="1">
        <f t="array" ref="SV22">_xlfn.SWITCH($A$2,"average", AVERAGE(Instances!SV22:Instances!SV22),"median", MEDIAN(Instances!SV22:Instances!SV22),"min", MIN(Instances!SV22:Instances!SV22),"max", MAX(Instances!SV22:Instances!SV22),"diff", MAX(Instances!SV22:Instances!SV22)-MIN(Instances!SV22:Instances!SV22))</f>
        <v>0</v>
      </c>
      <c r="SW22" s="1" cm="1">
        <f t="array" ref="SW22">_xlfn.SWITCH($A$2,"average", AVERAGE(Instances!SW22:Instances!SW22),"median", MEDIAN(Instances!SW22:Instances!SW22),"min", MIN(Instances!SW22:Instances!SW22),"max", MAX(Instances!SW22:Instances!SW22),"diff", MAX(Instances!SW22:Instances!SW22)-MIN(Instances!SW22:Instances!SW22))</f>
        <v>0</v>
      </c>
      <c r="SX22" s="1" cm="1">
        <f t="array" ref="SX22">_xlfn.SWITCH($A$2,"average", AVERAGE(Instances!SX22:Instances!SX22),"median", MEDIAN(Instances!SX22:Instances!SX22),"min", MIN(Instances!SX22:Instances!SX22),"max", MAX(Instances!SX22:Instances!SX22),"diff", MAX(Instances!SX22:Instances!SX22)-MIN(Instances!SX22:Instances!SX22))</f>
        <v>0</v>
      </c>
      <c r="SY22" s="1" cm="1">
        <f t="array" ref="SY22">_xlfn.SWITCH($A$2,"average", AVERAGE(Instances!SY22:Instances!SY22),"median", MEDIAN(Instances!SY22:Instances!SY22),"min", MIN(Instances!SY22:Instances!SY22),"max", MAX(Instances!SY22:Instances!SY22),"diff", MAX(Instances!SY22:Instances!SY22)-MIN(Instances!SY22:Instances!SY22))</f>
        <v>0</v>
      </c>
      <c r="SZ22" s="1"/>
      <c r="TA22" s="1" cm="1">
        <f t="array" ref="TA22">_xlfn.SWITCH($A$2,"average", AVERAGE(Instances!TA22:Instances!TA22),"median", MEDIAN(Instances!TA22:Instances!TA22),"min", MIN(Instances!TA22:Instances!TA22),"max", MAX(Instances!TA22:Instances!TA22),"diff", MAX(Instances!TA22:Instances!TA22)-MIN(Instances!TA22:Instances!TA22))</f>
        <v>0</v>
      </c>
      <c r="TB22" s="1" cm="1">
        <f t="array" ref="TB22">_xlfn.SWITCH($A$2,"average", AVERAGE(Instances!TB22:Instances!TB22),"median", MEDIAN(Instances!TB22:Instances!TB22),"min", MIN(Instances!TB22:Instances!TB22),"max", MAX(Instances!TB22:Instances!TB22),"diff", MAX(Instances!TB22:Instances!TB22)-MIN(Instances!TB22:Instances!TB22))</f>
        <v>0</v>
      </c>
      <c r="TC22" s="1" cm="1">
        <f t="array" ref="TC22">_xlfn.SWITCH($A$2,"average", AVERAGE(Instances!TC22:Instances!TC22),"median", MEDIAN(Instances!TC22:Instances!TC22),"min", MIN(Instances!TC22:Instances!TC22),"max", MAX(Instances!TC22:Instances!TC22),"diff", MAX(Instances!TC22:Instances!TC22)-MIN(Instances!TC22:Instances!TC22))</f>
        <v>0</v>
      </c>
      <c r="TD22" s="1">
        <f>MIN($B22,$T22,$AL22,$BD22,$BV22,$CN22,$DF22,$DX22,$EP22,$FH22,$FZ22,$GR22,$HJ22,$IB22,$IT22,$JL22,$KD22,$KV22,$LN22,$MF22,$MX22,$NP22,$OH22,$OZ22,$PR22,$QJ22,$RB22,$RT22,$SL22)</f>
        <v>0</v>
      </c>
      <c r="TE22" s="1">
        <f>MIN($C22,$U22,$AM22,$BE22,$BW22,$CO22,$DG22,$DY22,$EQ22,$FI22,$GA22,$GS22,$HK22,$IC22,$IU22,$JM22,$KE22,$KW22,$LO22,$MG22,$MY22,$NQ22,$OI22,$PA22,$PS22,$QK22,$RC22,$RU22,$SM22)</f>
        <v>0</v>
      </c>
      <c r="TF22" s="1">
        <f>MIN($D22,$V22,$AN22,$BF22,$BX22,$CP22,$DH22,$DZ22,$ER22,$FJ22,$GB22,$GT22,$HL22,$ID22,$IV22,$JN22,$KF22,$KX22,$LP22,$MH22,$MZ22,$NR22,$OJ22,$PB22,$PT22,$QL22,$RD22,$RV22,$SN22)</f>
        <v>0</v>
      </c>
      <c r="TG22" s="1">
        <f>MIN($E22,$W22,$AO22,$BG22,$BY22,$CQ22,$DI22,$EA22,$ES22,$FK22,$GC22,$GU22,$HM22,$IE22,$IW22,$JO22,$KG22,$KY22,$LQ22,$MI22,$NA22,$NS22,$OK22,$PC22,$PU22,$QM22,$RE22,$RW22,$SO22)</f>
        <v>0</v>
      </c>
      <c r="TH22" s="1">
        <f>MIN($F22,$X22,$AP22,$BH22,$BZ22,$CR22,$DJ22,$EB22,$ET22,$FL22,$GD22,$GV22,$HN22,$IF22,$IX22,$JP22,$KH22,$KZ22,$LR22,$MJ22,$NB22,$NT22,$OL22,$PD22,$PV22,$QN22,$RF22,$RX22,$SP22)</f>
        <v>0</v>
      </c>
      <c r="TI22" s="1">
        <f>MIN($G22,$Y22,$AQ22,$BI22,$CA22,$CS22,$DK22,$EC22,$EU22,$FM22,$GE22,$GW22,$HO22,$IG22,$IY22,$JQ22,$KI22,$LA22,$LS22,$MK22,$NC22,$NU22,$OM22,$PE22,$PW22,$QO22,$RG22,$RY22,$SQ22)</f>
        <v>0</v>
      </c>
      <c r="TJ22" s="1">
        <f>MIN($H22,$Z22,$AR22,$BJ22,$CB22,$CT22,$DL22,$ED22,$EV22,$FN22,$GF22,$GX22,$HP22,$IH22,$IZ22,$JR22,$KJ22,$LB22,$LT22,$ML22,$ND22,$NV22,$ON22,$PF22,$PX22,$QP22,$RH22,$RZ22,$SR22)</f>
        <v>0</v>
      </c>
      <c r="TK22" s="1">
        <f>MIN($I22,$AA22,$AS22,$BK22,$CC22,$CU22,$DM22,$EE22,$EW22,$FO22,$GG22,$GY22,$HQ22,$II22,$JA22,$JS22,$KK22,$LC22,$LU22,$MM22,$NE22,$NW22,$OO22,$PG22,$PY22,$QQ22,$RI22,$SA22,$SS22)</f>
        <v>0</v>
      </c>
      <c r="TL22" s="1">
        <f>MIN($J22,$AB22,$AT22,$BL22,$CD22,$CV22,$DN22,$EF22,$EX22,$FP22,$GH22,$GZ22,$HR22,$IJ22,$JB22,$JT22,$KL22,$LD22,$LV22,$MN22,$NF22,$NX22,$OP22,$PH22,$PZ22,$QR22,$RJ22,$SB22,$ST22)</f>
        <v>0</v>
      </c>
      <c r="TM22" s="1">
        <f>MIN($K22,$AC22,$AU22,$BM22,$CE22,$CW22,$DO22,$EG22,$EY22,$FQ22,$GI22,$HA22,$HS22,$IK22,$JC22,$JU22,$KM22,$LE22,$LW22,$MO22,$NG22,$NY22,$OQ22,$PI22,$QA22,$QS22,$RK22,$SC22,$SU22)</f>
        <v>0</v>
      </c>
      <c r="TN22" s="1">
        <f>MIN($L22,$AD22,$AV22,$BN22,$CF22,$CX22,$DP22,$EH22,$EZ22,$FR22,$GJ22,$HB22,$HT22,$IL22,$JD22,$JV22,$KN22,$LF22,$LX22,$MP22,$NH22,$NZ22,$OR22,$PJ22,$QB22,$QT22,$RL22,$SD22,$SV22)</f>
        <v>0</v>
      </c>
      <c r="TO22" s="1">
        <f>MIN($M22,$AE22,$AW22,$BO22,$CG22,$CY22,$DQ22,$EI22,$FA22,$FS22,$GK22,$HC22,$HU22,$IM22,$JE22,$JW22,$KO22,$LG22,$LY22,$MQ22,$NI22,$OA22,$OS22,$PK22,$QC22,$QU22,$RM22,$SE22,$SW22)</f>
        <v>0</v>
      </c>
      <c r="TP22" s="1">
        <f>MIN($N22,$AF22,$AX22,$BP22,$CH22,$CZ22,$DR22,$EJ22,$FB22,$FT22,$GL22,$HD22,$HV22,$IN22,$JF22,$JX22,$KP22,$LH22,$LZ22,$MR22,$NJ22,$OB22,$OT22,$PL22,$QD22,$QV22,$RN22,$SF22,$SX22)</f>
        <v>0</v>
      </c>
      <c r="TQ22" s="1">
        <f>MIN($O22,$AG22,$AY22,$BQ22,$CI22,$DA22,$DS22,$EK22,$FC22,$FU22,$GM22,$HE22,$HW22,$IO22,$JG22,$JY22,$KQ22,$LI22,$MA22,$MS22,$NK22,$OC22,$OU22,$PM22,$QE22,$QW22,$RO22,$SG22,$SY22)</f>
        <v>0</v>
      </c>
      <c r="TR22" s="1">
        <f>MIN($Q22,$AI22,$BA22,$BS22,$CK22,$DC22,$DU22,$EM22,$FE22,$FW22,$GO22,$HG22,$HY22,$IQ22,$JI22,$KA22,$KS22,$LK22,$MC22,$MU22,$NM22,$OE22,$OW22,$PO22,$QG22,$QY22,$RQ22,$SI22,$TA22)</f>
        <v>0</v>
      </c>
      <c r="TS22" s="1">
        <f>MIN($R22,$AJ22,$BB22,$BT22,$CL22,$DD22,$DV22,$EN22,$FF22,$FX22,$GP22,$HH22,$HZ22,$IR22,$JJ22,$KB22,$KT22,$LL22,$MD22,$MV22,$NN22,$OF22,$OX22,$PP22,$QH22,$QZ22,$RR22,$SJ22,$TB22)</f>
        <v>0</v>
      </c>
      <c r="TT22" s="1">
        <f>MIN($S22,$AK22,$BC22,$BU22,$CM22,$DE22,$DW22,$EO22,$FG22,$FY22,$GQ22,$HI22,$IA22,$IS22,$JK22,$KC22,$KU22,$LM22,$ME22,$MW22,$NO22,$OG22,$OY22,$PQ22,$QI22,$RA22,$RS22,$SK22,$TC22)</f>
        <v>0</v>
      </c>
      <c r="TU22" s="1">
        <f>MEDIAN($B22,$T22,$AL22,$BD22,$BV22,$CN22,$DF22,$DX22,$EP22,$FH22,$FZ22,$GR22,$HJ22,$IB22,$IT22,$JL22,$KD22,$KV22,$LN22,$MF22,$MX22,$NP22,$OH22,$OZ22,$PR22,$QJ22,$RB22,$RT22,$SL22)</f>
        <v>0</v>
      </c>
      <c r="TV22" s="1">
        <f>MEDIAN($C22,$U22,$AM22,$BE22,$BW22,$CO22,$DG22,$DY22,$EQ22,$FI22,$GA22,$GS22,$HK22,$IC22,$IU22,$JM22,$KE22,$KW22,$LO22,$MG22,$MY22,$NQ22,$OI22,$PA22,$PS22,$QK22,$RC22,$RU22,$SM22)</f>
        <v>0</v>
      </c>
      <c r="TW22" s="1">
        <f>MEDIAN($D22,$V22,$AN22,$BF22,$BX22,$CP22,$DH22,$DZ22,$ER22,$FJ22,$GB22,$GT22,$HL22,$ID22,$IV22,$JN22,$KF22,$KX22,$LP22,$MH22,$MZ22,$NR22,$OJ22,$PB22,$PT22,$QL22,$RD22,$RV22,$SN22)</f>
        <v>0</v>
      </c>
      <c r="TX22" s="1">
        <f>MEDIAN($E22,$W22,$AO22,$BG22,$BY22,$CQ22,$DI22,$EA22,$ES22,$FK22,$GC22,$GU22,$HM22,$IE22,$IW22,$JO22,$KG22,$KY22,$LQ22,$MI22,$NA22,$NS22,$OK22,$PC22,$PU22,$QM22,$RE22,$RW22,$SO22)</f>
        <v>0</v>
      </c>
      <c r="TY22" s="1">
        <f>MEDIAN($F22,$X22,$AP22,$BH22,$BZ22,$CR22,$DJ22,$EB22,$ET22,$FL22,$GD22,$GV22,$HN22,$IF22,$IX22,$JP22,$KH22,$KZ22,$LR22,$MJ22,$NB22,$NT22,$OL22,$PD22,$PV22,$QN22,$RF22,$RX22,$SP22)</f>
        <v>0</v>
      </c>
      <c r="TZ22" s="1">
        <f>MEDIAN($G22,$Y22,$AQ22,$BI22,$CA22,$CS22,$DK22,$EC22,$EU22,$FM22,$GE22,$GW22,$HO22,$IG22,$IY22,$JQ22,$KI22,$LA22,$LS22,$MK22,$NC22,$NU22,$OM22,$PE22,$PW22,$QO22,$RG22,$RY22,$SQ22)</f>
        <v>0</v>
      </c>
      <c r="UA22" s="1">
        <f>MEDIAN($H22,$Z22,$AR22,$BJ22,$CB22,$CT22,$DL22,$ED22,$EV22,$FN22,$GF22,$GX22,$HP22,$IH22,$IZ22,$JR22,$KJ22,$LB22,$LT22,$ML22,$ND22,$NV22,$ON22,$PF22,$PX22,$QP22,$RH22,$RZ22,$SR22)</f>
        <v>0</v>
      </c>
      <c r="UB22" s="1">
        <f>MEDIAN($I22,$AA22,$AS22,$BK22,$CC22,$CU22,$DM22,$EE22,$EW22,$FO22,$GG22,$GY22,$HQ22,$II22,$JA22,$JS22,$KK22,$LC22,$LU22,$MM22,$NE22,$NW22,$OO22,$PG22,$PY22,$QQ22,$RI22,$SA22,$SS22)</f>
        <v>0</v>
      </c>
      <c r="UC22" s="1">
        <f>MEDIAN($J22,$AB22,$AT22,$BL22,$CD22,$CV22,$DN22,$EF22,$EX22,$FP22,$GH22,$GZ22,$HR22,$IJ22,$JB22,$JT22,$KL22,$LD22,$LV22,$MN22,$NF22,$NX22,$OP22,$PH22,$PZ22,$QR22,$RJ22,$SB22,$ST22)</f>
        <v>0</v>
      </c>
      <c r="UD22" s="1">
        <f>MEDIAN($K22,$AC22,$AU22,$BM22,$CE22,$CW22,$DO22,$EG22,$EY22,$FQ22,$GI22,$HA22,$HS22,$IK22,$JC22,$JU22,$KM22,$LE22,$LW22,$MO22,$NG22,$NY22,$OQ22,$PI22,$QA22,$QS22,$RK22,$SC22,$SU22)</f>
        <v>0</v>
      </c>
      <c r="UE22" s="1">
        <f>MEDIAN($L22,$AD22,$AV22,$BN22,$CF22,$CX22,$DP22,$EH22,$EZ22,$FR22,$GJ22,$HB22,$HT22,$IL22,$JD22,$JV22,$KN22,$LF22,$LX22,$MP22,$NH22,$NZ22,$OR22,$PJ22,$QB22,$QT22,$RL22,$SD22,$SV22)</f>
        <v>0</v>
      </c>
      <c r="UF22" s="1">
        <f>MEDIAN($M22,$AE22,$AW22,$BO22,$CG22,$CY22,$DQ22,$EI22,$FA22,$FS22,$GK22,$HC22,$HU22,$IM22,$JE22,$JW22,$KO22,$LG22,$LY22,$MQ22,$NI22,$OA22,$OS22,$PK22,$QC22,$QU22,$RM22,$SE22,$SW22)</f>
        <v>0</v>
      </c>
      <c r="UG22" s="1">
        <f>MEDIAN($N22,$AF22,$AX22,$BP22,$CH22,$CZ22,$DR22,$EJ22,$FB22,$FT22,$GL22,$HD22,$HV22,$IN22,$JF22,$JX22,$KP22,$LH22,$LZ22,$MR22,$NJ22,$OB22,$OT22,$PL22,$QD22,$QV22,$RN22,$SF22,$SX22)</f>
        <v>0</v>
      </c>
      <c r="UH22" s="1">
        <f>MEDIAN($O22,$AG22,$AY22,$BQ22,$CI22,$DA22,$DS22,$EK22,$FC22,$FU22,$GM22,$HE22,$HW22,$IO22,$JG22,$JY22,$KQ22,$LI22,$MA22,$MS22,$NK22,$OC22,$OU22,$PM22,$QE22,$QW22,$RO22,$SG22,$SY22)</f>
        <v>0</v>
      </c>
      <c r="UI22" s="1">
        <f>MEDIAN($Q22,$AI22,$BA22,$BS22,$CK22,$DC22,$DU22,$EM22,$FE22,$FW22,$GO22,$HG22,$HY22,$IQ22,$JI22,$KA22,$KS22,$LK22,$MC22,$MU22,$NM22,$OE22,$OW22,$PO22,$QG22,$QY22,$RQ22,$SI22,$TA22)</f>
        <v>0</v>
      </c>
      <c r="UJ22" s="1">
        <f>MEDIAN($R22,$AJ22,$BB22,$BT22,$CL22,$DD22,$DV22,$EN22,$FF22,$FX22,$GP22,$HH22,$HZ22,$IR22,$JJ22,$KB22,$KT22,$LL22,$MD22,$MV22,$NN22,$OF22,$OX22,$PP22,$QH22,$QZ22,$RR22,$SJ22,$TB22)</f>
        <v>0</v>
      </c>
      <c r="UK22" s="1">
        <f>MEDIAN($S22,$AK22,$BC22,$BU22,$CM22,$DE22,$DW22,$EO22,$FG22,$FY22,$GQ22,$HI22,$IA22,$IS22,$JK22,$KC22,$KU22,$LM22,$ME22,$MW22,$NO22,$OG22,$OY22,$PQ22,$QI22,$RA22,$RS22,$SK22,$TC22)</f>
        <v>0</v>
      </c>
      <c r="UL22" s="1">
        <f>MAX($B22,$T22,$AL22,$BD22,$BV22,$CN22,$DF22,$DX22,$EP22,$FH22,$FZ22,$GR22,$HJ22,$IB22,$IT22,$JL22,$KD22,$KV22,$LN22,$MF22,$MX22,$NP22,$OH22,$OZ22,$PR22,$QJ22,$RB22,$RT22,$SL22)</f>
        <v>0</v>
      </c>
      <c r="UM22" s="1">
        <f>MAX($C22,$U22,$AM22,$BE22,$BW22,$CO22,$DG22,$DY22,$EQ22,$FI22,$GA22,$GS22,$HK22,$IC22,$IU22,$JM22,$KE22,$KW22,$LO22,$MG22,$MY22,$NQ22,$OI22,$PA22,$PS22,$QK22,$RC22,$RU22,$SM22)</f>
        <v>0</v>
      </c>
      <c r="UN22" s="1">
        <f>MAX($D22,$V22,$AN22,$BF22,$BX22,$CP22,$DH22,$DZ22,$ER22,$FJ22,$GB22,$GT22,$HL22,$ID22,$IV22,$JN22,$KF22,$KX22,$LP22,$MH22,$MZ22,$NR22,$OJ22,$PB22,$PT22,$QL22,$RD22,$RV22,$SN22)</f>
        <v>0</v>
      </c>
      <c r="UO22" s="1">
        <f>MAX($E22,$W22,$AO22,$BG22,$BY22,$CQ22,$DI22,$EA22,$ES22,$FK22,$GC22,$GU22,$HM22,$IE22,$IW22,$JO22,$KG22,$KY22,$LQ22,$MI22,$NA22,$NS22,$OK22,$PC22,$PU22,$QM22,$RE22,$RW22,$SO22)</f>
        <v>0</v>
      </c>
      <c r="UP22" s="1">
        <f>MAX($F22,$X22,$AP22,$BH22,$BZ22,$CR22,$DJ22,$EB22,$ET22,$FL22,$GD22,$GV22,$HN22,$IF22,$IX22,$JP22,$KH22,$KZ22,$LR22,$MJ22,$NB22,$NT22,$OL22,$PD22,$PV22,$QN22,$RF22,$RX22,$SP22)</f>
        <v>0</v>
      </c>
      <c r="UQ22" s="1">
        <f>MAX($G22,$Y22,$AQ22,$BI22,$CA22,$CS22,$DK22,$EC22,$EU22,$FM22,$GE22,$GW22,$HO22,$IG22,$IY22,$JQ22,$KI22,$LA22,$LS22,$MK22,$NC22,$NU22,$OM22,$PE22,$PW22,$QO22,$RG22,$RY22,$SQ22)</f>
        <v>0</v>
      </c>
      <c r="UR22" s="1">
        <f>MAX($H22,$Z22,$AR22,$BJ22,$CB22,$CT22,$DL22,$ED22,$EV22,$FN22,$GF22,$GX22,$HP22,$IH22,$IZ22,$JR22,$KJ22,$LB22,$LT22,$ML22,$ND22,$NV22,$ON22,$PF22,$PX22,$QP22,$RH22,$RZ22,$SR22)</f>
        <v>0</v>
      </c>
      <c r="US22" s="1">
        <f>MAX($I22,$AA22,$AS22,$BK22,$CC22,$CU22,$DM22,$EE22,$EW22,$FO22,$GG22,$GY22,$HQ22,$II22,$JA22,$JS22,$KK22,$LC22,$LU22,$MM22,$NE22,$NW22,$OO22,$PG22,$PY22,$QQ22,$RI22,$SA22,$SS22)</f>
        <v>0</v>
      </c>
      <c r="UT22" s="1">
        <f>MAX($J22,$AB22,$AT22,$BL22,$CD22,$CV22,$DN22,$EF22,$EX22,$FP22,$GH22,$GZ22,$HR22,$IJ22,$JB22,$JT22,$KL22,$LD22,$LV22,$MN22,$NF22,$NX22,$OP22,$PH22,$PZ22,$QR22,$RJ22,$SB22,$ST22)</f>
        <v>0</v>
      </c>
      <c r="UU22" s="1">
        <f>MAX($K22,$AC22,$AU22,$BM22,$CE22,$CW22,$DO22,$EG22,$EY22,$FQ22,$GI22,$HA22,$HS22,$IK22,$JC22,$JU22,$KM22,$LE22,$LW22,$MO22,$NG22,$NY22,$OQ22,$PI22,$QA22,$QS22,$RK22,$SC22,$SU22)</f>
        <v>0</v>
      </c>
      <c r="UV22" s="1">
        <f>MAX($L22,$AD22,$AV22,$BN22,$CF22,$CX22,$DP22,$EH22,$EZ22,$FR22,$GJ22,$HB22,$HT22,$IL22,$JD22,$JV22,$KN22,$LF22,$LX22,$MP22,$NH22,$NZ22,$OR22,$PJ22,$QB22,$QT22,$RL22,$SD22,$SV22)</f>
        <v>0</v>
      </c>
      <c r="UW22" s="1">
        <f>MAX($M22,$AE22,$AW22,$BO22,$CG22,$CY22,$DQ22,$EI22,$FA22,$FS22,$GK22,$HC22,$HU22,$IM22,$JE22,$JW22,$KO22,$LG22,$LY22,$MQ22,$NI22,$OA22,$OS22,$PK22,$QC22,$QU22,$RM22,$SE22,$SW22)</f>
        <v>0</v>
      </c>
      <c r="UX22" s="1">
        <f>MAX($N22,$AF22,$AX22,$BP22,$CH22,$CZ22,$DR22,$EJ22,$FB22,$FT22,$GL22,$HD22,$HV22,$IN22,$JF22,$JX22,$KP22,$LH22,$LZ22,$MR22,$NJ22,$OB22,$OT22,$PL22,$QD22,$QV22,$RN22,$SF22,$SX22)</f>
        <v>0</v>
      </c>
      <c r="UY22" s="1">
        <f>MAX($O22,$AG22,$AY22,$BQ22,$CI22,$DA22,$DS22,$EK22,$FC22,$FU22,$GM22,$HE22,$HW22,$IO22,$JG22,$JY22,$KQ22,$LI22,$MA22,$MS22,$NK22,$OC22,$OU22,$PM22,$QE22,$QW22,$RO22,$SG22,$SY22)</f>
        <v>0</v>
      </c>
      <c r="UZ22" s="1">
        <f>MAX($Q22,$AI22,$BA22,$BS22,$CK22,$DC22,$DU22,$EM22,$FE22,$FW22,$GO22,$HG22,$HY22,$IQ22,$JI22,$KA22,$KS22,$LK22,$MC22,$MU22,$NM22,$OE22,$OW22,$PO22,$QG22,$QY22,$RQ22,$SI22,$TA22)</f>
        <v>0</v>
      </c>
      <c r="VA22" s="1">
        <f>MAX($R22,$AJ22,$BB22,$BT22,$CL22,$DD22,$DV22,$EN22,$FF22,$FX22,$GP22,$HH22,$HZ22,$IR22,$JJ22,$KB22,$KT22,$LL22,$MD22,$MV22,$NN22,$OF22,$OX22,$PP22,$QH22,$QZ22,$RR22,$SJ22,$TB22)</f>
        <v>0</v>
      </c>
      <c r="VB22" s="1">
        <f>MAX($S22,$AK22,$BC22,$BU22,$CM22,$DE22,$DW22,$EO22,$FG22,$FY22,$GQ22,$HI22,$IA22,$IS22,$JK22,$KC22,$KU22,$LM22,$ME22,$MW22,$NO22,$OG22,$OY22,$PQ22,$QI22,$RA22,$RS22,$SK22,$TC22)</f>
        <v>0</v>
      </c>
    </row>
    <row r="23" spans="1:574">
      <c r="A23" s="1" t="s">
        <v>20</v>
      </c>
      <c r="B23" s="1"/>
      <c r="C23" s="1"/>
      <c r="D23" s="1"/>
      <c r="E23" s="1"/>
      <c r="F23" s="1"/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/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/>
      <c r="L23" s="1" cm="1">
        <f t="array" ref="L23">_xlfn.SWITCH($A$2,"average", AVERAGE(Instances!L23:Instances!L23),"median", MEDIAN(Instances!L23:Instances!L23),"min", MIN(Instances!L23:Instances!L23),"max", MAX(Instances!L23:Instances!L23),"diff", MAX(Instances!L23:Instances!L23)-MIN(Instances!L23:Instances!L23))</f>
        <v>0</v>
      </c>
      <c r="M23" s="1"/>
      <c r="N23" s="1"/>
      <c r="O23" s="1"/>
      <c r="P23" s="1"/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/>
      <c r="T23" s="1"/>
      <c r="U23" s="1"/>
      <c r="V23" s="1"/>
      <c r="W23" s="1"/>
      <c r="X23" s="1"/>
      <c r="Y23" s="1" cm="1">
        <f t="array" ref="Y23">_xlfn.SWITCH($A$2,"average", AVERAGE(Instances!Y23:Instances!Y23),"median", MEDIAN(Instances!Y23:Instances!Y23),"min", MIN(Instances!Y23:Instances!Y23),"max", MAX(Instances!Y23:Instances!Y23),"diff", MAX(Instances!Y23:Instances!Y23)-MIN(Instances!Y23:Instances!Y23))</f>
        <v>0</v>
      </c>
      <c r="Z23" s="1"/>
      <c r="AA23" s="1" cm="1">
        <f t="array" ref="AA23">_xlfn.SWITCH($A$2,"average", AVERAGE(Instances!AA23:Instances!AA23),"median", MEDIAN(Instances!AA23:Instances!AA23),"min", MIN(Instances!AA23:Instances!AA23),"max", MAX(Instances!AA23:Instances!AA23),"diff", MAX(Instances!AA23:Instances!AA23)-MIN(Instances!AA23:Instances!AA23))</f>
        <v>0</v>
      </c>
      <c r="AB23" s="1" cm="1">
        <f t="array" ref="AB23">_xlfn.SWITCH($A$2,"average", AVERAGE(Instances!AB23:Instances!AB23),"median", MEDIAN(Instances!AB23:Instances!AB23),"min", MIN(Instances!AB23:Instances!AB23),"max", MAX(Instances!AB23:Instances!AB23),"diff", MAX(Instances!AB23:Instances!AB23)-MIN(Instances!AB23:Instances!AB23))</f>
        <v>0</v>
      </c>
      <c r="AC23" s="1"/>
      <c r="AD23" s="1" cm="1">
        <f t="array" ref="AD23">_xlfn.SWITCH($A$2,"average", AVERAGE(Instances!AD23:Instances!AD23),"median", MEDIAN(Instances!AD23:Instances!AD23),"min", MIN(Instances!AD23:Instances!AD23),"max", MAX(Instances!AD23:Instances!AD23),"diff", MAX(Instances!AD23:Instances!AD23)-MIN(Instances!AD23:Instances!AD23))</f>
        <v>0</v>
      </c>
      <c r="AE23" s="1"/>
      <c r="AF23" s="1"/>
      <c r="AG23" s="1"/>
      <c r="AH23" s="1"/>
      <c r="AI23" s="1" cm="1">
        <f t="array" ref="AI23">_xlfn.SWITCH($A$2,"average", AVERAGE(Instances!AI23:Instances!AI23),"median", MEDIAN(Instances!AI23:Instances!AI23),"min", MIN(Instances!AI23:Instances!AI23),"max", MAX(Instances!AI23:Instances!AI23),"diff", MAX(Instances!AI23:Instances!AI23)-MIN(Instances!AI23:Instances!AI23))</f>
        <v>0</v>
      </c>
      <c r="AJ23" s="1" cm="1">
        <f t="array" ref="AJ23">_xlfn.SWITCH($A$2,"average", AVERAGE(Instances!AJ23:Instances!AJ23),"median", MEDIAN(Instances!AJ23:Instances!AJ23),"min", MIN(Instances!AJ23:Instances!AJ23),"max", MAX(Instances!AJ23:Instances!AJ23),"diff", MAX(Instances!AJ23:Instances!AJ23)-MIN(Instances!AJ23:Instances!AJ23))</f>
        <v>0</v>
      </c>
      <c r="AK23" s="1"/>
      <c r="AL23" s="1"/>
      <c r="AM23" s="1"/>
      <c r="AN23" s="1"/>
      <c r="AO23" s="1"/>
      <c r="AP23" s="1"/>
      <c r="AQ23" s="1" cm="1">
        <f t="array" ref="AQ23">_xlfn.SWITCH($A$2,"average", AVERAGE(Instances!AQ23:Instances!AQ23),"median", MEDIAN(Instances!AQ23:Instances!AQ23),"min", MIN(Instances!AQ23:Instances!AQ23),"max", MAX(Instances!AQ23:Instances!AQ23),"diff", MAX(Instances!AQ23:Instances!AQ23)-MIN(Instances!AQ23:Instances!AQ23))</f>
        <v>0</v>
      </c>
      <c r="AR23" s="1"/>
      <c r="AS23" s="1" cm="1">
        <f t="array" ref="AS23">_xlfn.SWITCH($A$2,"average", AVERAGE(Instances!AS23:Instances!AS23),"median", MEDIAN(Instances!AS23:Instances!AS23),"min", MIN(Instances!AS23:Instances!AS23),"max", MAX(Instances!AS23:Instances!AS23),"diff", MAX(Instances!AS23:Instances!AS23)-MIN(Instances!AS23:Instances!AS23))</f>
        <v>0</v>
      </c>
      <c r="AT23" s="1" cm="1">
        <f t="array" ref="AT23">_xlfn.SWITCH($A$2,"average", AVERAGE(Instances!AT23:Instances!AT23),"median", MEDIAN(Instances!AT23:Instances!AT23),"min", MIN(Instances!AT23:Instances!AT23),"max", MAX(Instances!AT23:Instances!AT23),"diff", MAX(Instances!AT23:Instances!AT23)-MIN(Instances!AT23:Instances!AT23))</f>
        <v>0</v>
      </c>
      <c r="AU23" s="1"/>
      <c r="AV23" s="1" cm="1">
        <f t="array" ref="AV23">_xlfn.SWITCH($A$2,"average", AVERAGE(Instances!AV23:Instances!AV23),"median", MEDIAN(Instances!AV23:Instances!AV23),"min", MIN(Instances!AV23:Instances!AV23),"max", MAX(Instances!AV23:Instances!AV23),"diff", MAX(Instances!AV23:Instances!AV23)-MIN(Instances!AV23:Instances!AV23))</f>
        <v>0</v>
      </c>
      <c r="AW23" s="1"/>
      <c r="AX23" s="1"/>
      <c r="AY23" s="1"/>
      <c r="AZ23" s="1"/>
      <c r="BA23" s="1" cm="1">
        <f t="array" ref="BA23">_xlfn.SWITCH($A$2,"average", AVERAGE(Instances!BA23:Instances!BA23),"median", MEDIAN(Instances!BA23:Instances!BA23),"min", MIN(Instances!BA23:Instances!BA23),"max", MAX(Instances!BA23:Instances!BA23),"diff", MAX(Instances!BA23:Instances!BA23)-MIN(Instances!BA23:Instances!BA23))</f>
        <v>0</v>
      </c>
      <c r="BB23" s="1" cm="1">
        <f t="array" ref="BB23">_xlfn.SWITCH($A$2,"average", AVERAGE(Instances!BB23:Instances!BB23),"median", MEDIAN(Instances!BB23:Instances!BB23),"min", MIN(Instances!BB23:Instances!BB23),"max", MAX(Instances!BB23:Instances!BB23),"diff", MAX(Instances!BB23:Instances!BB23)-MIN(Instances!BB23:Instances!BB23))</f>
        <v>0</v>
      </c>
      <c r="BC23" s="1"/>
      <c r="BD23" s="1" cm="1">
        <f t="array" ref="BD23">_xlfn.SWITCH($A$2,"average", AVERAGE(Instances!BD23:Instances!BD23),"median", MEDIAN(Instances!BD23:Instances!BD23),"min", MIN(Instances!BD23:Instances!BD23),"max", MAX(Instances!BD23:Instances!BD23),"diff", MAX(Instances!BD23:Instances!BD23)-MIN(Instances!BD23:Instances!BD23))</f>
        <v>0</v>
      </c>
      <c r="BE23" s="1" cm="1">
        <f t="array" ref="BE23">_xlfn.SWITCH($A$2,"average", AVERAGE(Instances!BE23:Instances!BE23),"median", MEDIAN(Instances!BE23:Instances!BE23),"min", MIN(Instances!BE23:Instances!BE23),"max", MAX(Instances!BE23:Instances!BE23),"diff", MAX(Instances!BE23:Instances!BE23)-MIN(Instances!BE23:Instances!BE23))</f>
        <v>0</v>
      </c>
      <c r="BF23" s="1" cm="1">
        <f t="array" ref="BF23">_xlfn.SWITCH($A$2,"average", AVERAGE(Instances!BF23:Instances!BF23),"median", MEDIAN(Instances!BF23:Instances!BF23),"min", MIN(Instances!BF23:Instances!BF23),"max", MAX(Instances!BF23:Instances!BF23),"diff", MAX(Instances!BF23:Instances!BF23)-MIN(Instances!BF23:Instances!BF23))</f>
        <v>0</v>
      </c>
      <c r="BG23" s="1" cm="1">
        <f t="array" ref="BG23">_xlfn.SWITCH($A$2,"average", AVERAGE(Instances!BG23:Instances!BG23),"median", MEDIAN(Instances!BG23:Instances!BG23),"min", MIN(Instances!BG23:Instances!BG23),"max", MAX(Instances!BG23:Instances!BG23),"diff", MAX(Instances!BG23:Instances!BG23)-MIN(Instances!BG23:Instances!BG23))</f>
        <v>0</v>
      </c>
      <c r="BH23" s="1" cm="1">
        <f t="array" ref="BH23">_xlfn.SWITCH($A$2,"average", AVERAGE(Instances!BH23:Instances!BH23),"median", MEDIAN(Instances!BH23:Instances!BH23),"min", MIN(Instances!BH23:Instances!BH23),"max", MAX(Instances!BH23:Instances!BH23),"diff", MAX(Instances!BH23:Instances!BH23)-MIN(Instances!BH23:Instances!BH23))</f>
        <v>0</v>
      </c>
      <c r="BI23" s="1" cm="1">
        <f t="array" ref="BI23">_xlfn.SWITCH($A$2,"average", AVERAGE(Instances!BI23:Instances!BI23),"median", MEDIAN(Instances!BI23:Instances!BI23),"min", MIN(Instances!BI23:Instances!BI23),"max", MAX(Instances!BI23:Instances!BI23),"diff", MAX(Instances!BI23:Instances!BI23)-MIN(Instances!BI23:Instances!BI23))</f>
        <v>0</v>
      </c>
      <c r="BJ23" s="1" cm="1">
        <f t="array" ref="BJ23">_xlfn.SWITCH($A$2,"average", AVERAGE(Instances!BJ23:Instances!BJ23),"median", MEDIAN(Instances!BJ23:Instances!BJ23),"min", MIN(Instances!BJ23:Instances!BJ23),"max", MAX(Instances!BJ23:Instances!BJ23),"diff", MAX(Instances!BJ23:Instances!BJ23)-MIN(Instances!BJ23:Instances!BJ23))</f>
        <v>0</v>
      </c>
      <c r="BK23" s="1" cm="1">
        <f t="array" ref="BK23">_xlfn.SWITCH($A$2,"average", AVERAGE(Instances!BK23:Instances!BK23),"median", MEDIAN(Instances!BK23:Instances!BK23),"min", MIN(Instances!BK23:Instances!BK23),"max", MAX(Instances!BK23:Instances!BK23),"diff", MAX(Instances!BK23:Instances!BK23)-MIN(Instances!BK23:Instances!BK23))</f>
        <v>0</v>
      </c>
      <c r="BL23" s="1" cm="1">
        <f t="array" ref="BL23">_xlfn.SWITCH($A$2,"average", AVERAGE(Instances!BL23:Instances!BL23),"median", MEDIAN(Instances!BL23:Instances!BL23),"min", MIN(Instances!BL23:Instances!BL23),"max", MAX(Instances!BL23:Instances!BL23),"diff", MAX(Instances!BL23:Instances!BL23)-MIN(Instances!BL23:Instances!BL23))</f>
        <v>0</v>
      </c>
      <c r="BM23" s="1" cm="1">
        <f t="array" ref="BM23">_xlfn.SWITCH($A$2,"average", AVERAGE(Instances!BM23:Instances!BM23),"median", MEDIAN(Instances!BM23:Instances!BM23),"min", MIN(Instances!BM23:Instances!BM23),"max", MAX(Instances!BM23:Instances!BM23),"diff", MAX(Instances!BM23:Instances!BM23)-MIN(Instances!BM23:Instances!BM23))</f>
        <v>0</v>
      </c>
      <c r="BN23" s="1" cm="1">
        <f t="array" ref="BN23">_xlfn.SWITCH($A$2,"average", AVERAGE(Instances!BN23:Instances!BN23),"median", MEDIAN(Instances!BN23:Instances!BN23),"min", MIN(Instances!BN23:Instances!BN23),"max", MAX(Instances!BN23:Instances!BN23),"diff", MAX(Instances!BN23:Instances!BN23)-MIN(Instances!BN23:Instances!BN23))</f>
        <v>0</v>
      </c>
      <c r="BO23" s="1" cm="1">
        <f t="array" ref="BO23">_xlfn.SWITCH($A$2,"average", AVERAGE(Instances!BO23:Instances!BO23),"median", MEDIAN(Instances!BO23:Instances!BO23),"min", MIN(Instances!BO23:Instances!BO23),"max", MAX(Instances!BO23:Instances!BO23),"diff", MAX(Instances!BO23:Instances!BO23)-MIN(Instances!BO23:Instances!BO23))</f>
        <v>0</v>
      </c>
      <c r="BP23" s="1" cm="1">
        <f t="array" ref="BP23">_xlfn.SWITCH($A$2,"average", AVERAGE(Instances!BP23:Instances!BP23),"median", MEDIAN(Instances!BP23:Instances!BP23),"min", MIN(Instances!BP23:Instances!BP23),"max", MAX(Instances!BP23:Instances!BP23),"diff", MAX(Instances!BP23:Instances!BP23)-MIN(Instances!BP23:Instances!BP23))</f>
        <v>0</v>
      </c>
      <c r="BQ23" s="1" cm="1">
        <f t="array" ref="BQ23">_xlfn.SWITCH($A$2,"average", AVERAGE(Instances!BQ23:Instances!BQ23),"median", MEDIAN(Instances!BQ23:Instances!BQ23),"min", MIN(Instances!BQ23:Instances!BQ23),"max", MAX(Instances!BQ23:Instances!BQ23),"diff", MAX(Instances!BQ23:Instances!BQ23)-MIN(Instances!BQ23:Instances!BQ23))</f>
        <v>0</v>
      </c>
      <c r="BR23" s="1"/>
      <c r="BS23" s="1" cm="1">
        <f t="array" ref="BS23">_xlfn.SWITCH($A$2,"average", AVERAGE(Instances!BS23:Instances!BS23),"median", MEDIAN(Instances!BS23:Instances!BS23),"min", MIN(Instances!BS23:Instances!BS23),"max", MAX(Instances!BS23:Instances!BS23),"diff", MAX(Instances!BS23:Instances!BS23)-MIN(Instances!BS23:Instances!BS23))</f>
        <v>0</v>
      </c>
      <c r="BT23" s="1" cm="1">
        <f t="array" ref="BT23">_xlfn.SWITCH($A$2,"average", AVERAGE(Instances!BT23:Instances!BT23),"median", MEDIAN(Instances!BT23:Instances!BT23),"min", MIN(Instances!BT23:Instances!BT23),"max", MAX(Instances!BT23:Instances!BT23),"diff", MAX(Instances!BT23:Instances!BT23)-MIN(Instances!BT23:Instances!BT23))</f>
        <v>0</v>
      </c>
      <c r="BU23" s="1" cm="1">
        <f t="array" ref="BU23">_xlfn.SWITCH($A$2,"average", AVERAGE(Instances!BU23:Instances!BU23),"median", MEDIAN(Instances!BU23:Instances!BU23),"min", MIN(Instances!BU23:Instances!BU23),"max", MAX(Instances!BU23:Instances!BU23),"diff", MAX(Instances!BU23:Instances!BU23)-MIN(Instances!BU23:Instances!BU23))</f>
        <v>0</v>
      </c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 cm="1">
        <f t="array" ref="DX23">_xlfn.SWITCH($A$2,"average", AVERAGE(Instances!DX23:Instances!DX23),"median", MEDIAN(Instances!DX23:Instances!DX23),"min", MIN(Instances!DX23:Instances!DX23),"max", MAX(Instances!DX23:Instances!DX23),"diff", MAX(Instances!DX23:Instances!DX23)-MIN(Instances!DX23:Instances!DX23))</f>
        <v>0</v>
      </c>
      <c r="DY23" s="1" cm="1">
        <f t="array" ref="DY23">_xlfn.SWITCH($A$2,"average", AVERAGE(Instances!DY23:Instances!DY23),"median", MEDIAN(Instances!DY23:Instances!DY23),"min", MIN(Instances!DY23:Instances!DY23),"max", MAX(Instances!DY23:Instances!DY23),"diff", MAX(Instances!DY23:Instances!DY23)-MIN(Instances!DY23:Instances!DY23))</f>
        <v>0</v>
      </c>
      <c r="DZ23" s="1" cm="1">
        <f t="array" ref="DZ23">_xlfn.SWITCH($A$2,"average", AVERAGE(Instances!DZ23:Instances!DZ23),"median", MEDIAN(Instances!DZ23:Instances!DZ23),"min", MIN(Instances!DZ23:Instances!DZ23),"max", MAX(Instances!DZ23:Instances!DZ23),"diff", MAX(Instances!DZ23:Instances!DZ23)-MIN(Instances!DZ23:Instances!DZ23))</f>
        <v>0</v>
      </c>
      <c r="EA23" s="1" cm="1">
        <f t="array" ref="EA23">_xlfn.SWITCH($A$2,"average", AVERAGE(Instances!EA23:Instances!EA23),"median", MEDIAN(Instances!EA23:Instances!EA23),"min", MIN(Instances!EA23:Instances!EA23),"max", MAX(Instances!EA23:Instances!EA23),"diff", MAX(Instances!EA23:Instances!EA23)-MIN(Instances!EA23:Instances!EA23))</f>
        <v>0</v>
      </c>
      <c r="EB23" s="1" cm="1">
        <f t="array" ref="EB23">_xlfn.SWITCH($A$2,"average", AVERAGE(Instances!EB23:Instances!EB23),"median", MEDIAN(Instances!EB23:Instances!EB23),"min", MIN(Instances!EB23:Instances!EB23),"max", MAX(Instances!EB23:Instances!EB23),"diff", MAX(Instances!EB23:Instances!EB23)-MIN(Instances!EB23:Instances!EB23))</f>
        <v>0</v>
      </c>
      <c r="EC23" s="1" cm="1">
        <f t="array" ref="EC23">_xlfn.SWITCH($A$2,"average", AVERAGE(Instances!EC23:Instances!EC23),"median", MEDIAN(Instances!EC23:Instances!EC23),"min", MIN(Instances!EC23:Instances!EC23),"max", MAX(Instances!EC23:Instances!EC23),"diff", MAX(Instances!EC23:Instances!EC23)-MIN(Instances!EC23:Instances!EC23))</f>
        <v>0</v>
      </c>
      <c r="ED23" s="1" cm="1">
        <f t="array" ref="ED23">_xlfn.SWITCH($A$2,"average", AVERAGE(Instances!ED23:Instances!ED23),"median", MEDIAN(Instances!ED23:Instances!ED23),"min", MIN(Instances!ED23:Instances!ED23),"max", MAX(Instances!ED23:Instances!ED23),"diff", MAX(Instances!ED23:Instances!ED23)-MIN(Instances!ED23:Instances!ED23))</f>
        <v>0</v>
      </c>
      <c r="EE23" s="1" cm="1">
        <f t="array" ref="EE23">_xlfn.SWITCH($A$2,"average", AVERAGE(Instances!EE23:Instances!EE23),"median", MEDIAN(Instances!EE23:Instances!EE23),"min", MIN(Instances!EE23:Instances!EE23),"max", MAX(Instances!EE23:Instances!EE23),"diff", MAX(Instances!EE23:Instances!EE23)-MIN(Instances!EE23:Instances!EE23))</f>
        <v>0</v>
      </c>
      <c r="EF23" s="1" cm="1">
        <f t="array" ref="EF23">_xlfn.SWITCH($A$2,"average", AVERAGE(Instances!EF23:Instances!EF23),"median", MEDIAN(Instances!EF23:Instances!EF23),"min", MIN(Instances!EF23:Instances!EF23),"max", MAX(Instances!EF23:Instances!EF23),"diff", MAX(Instances!EF23:Instances!EF23)-MIN(Instances!EF23:Instances!EF23))</f>
        <v>0</v>
      </c>
      <c r="EG23" s="1" cm="1">
        <f t="array" ref="EG23">_xlfn.SWITCH($A$2,"average", AVERAGE(Instances!EG23:Instances!EG23),"median", MEDIAN(Instances!EG23:Instances!EG23),"min", MIN(Instances!EG23:Instances!EG23),"max", MAX(Instances!EG23:Instances!EG23),"diff", MAX(Instances!EG23:Instances!EG23)-MIN(Instances!EG23:Instances!EG23))</f>
        <v>0</v>
      </c>
      <c r="EH23" s="1" cm="1">
        <f t="array" ref="EH23">_xlfn.SWITCH($A$2,"average", AVERAGE(Instances!EH23:Instances!EH23),"median", MEDIAN(Instances!EH23:Instances!EH23),"min", MIN(Instances!EH23:Instances!EH23),"max", MAX(Instances!EH23:Instances!EH23),"diff", MAX(Instances!EH23:Instances!EH23)-MIN(Instances!EH23:Instances!EH23))</f>
        <v>0</v>
      </c>
      <c r="EI23" s="1" cm="1">
        <f t="array" ref="EI23">_xlfn.SWITCH($A$2,"average", AVERAGE(Instances!EI23:Instances!EI23),"median", MEDIAN(Instances!EI23:Instances!EI23),"min", MIN(Instances!EI23:Instances!EI23),"max", MAX(Instances!EI23:Instances!EI23),"diff", MAX(Instances!EI23:Instances!EI23)-MIN(Instances!EI23:Instances!EI23))</f>
        <v>0</v>
      </c>
      <c r="EJ23" s="1" cm="1">
        <f t="array" ref="EJ23">_xlfn.SWITCH($A$2,"average", AVERAGE(Instances!EJ23:Instances!EJ23),"median", MEDIAN(Instances!EJ23:Instances!EJ23),"min", MIN(Instances!EJ23:Instances!EJ23),"max", MAX(Instances!EJ23:Instances!EJ23),"diff", MAX(Instances!EJ23:Instances!EJ23)-MIN(Instances!EJ23:Instances!EJ23))</f>
        <v>0</v>
      </c>
      <c r="EK23" s="1" cm="1">
        <f t="array" ref="EK23">_xlfn.SWITCH($A$2,"average", AVERAGE(Instances!EK23:Instances!EK23),"median", MEDIAN(Instances!EK23:Instances!EK23),"min", MIN(Instances!EK23:Instances!EK23),"max", MAX(Instances!EK23:Instances!EK23),"diff", MAX(Instances!EK23:Instances!EK23)-MIN(Instances!EK23:Instances!EK23))</f>
        <v>0</v>
      </c>
      <c r="EL23" s="1"/>
      <c r="EM23" s="1" cm="1">
        <f t="array" ref="EM23">_xlfn.SWITCH($A$2,"average", AVERAGE(Instances!EM23:Instances!EM23),"median", MEDIAN(Instances!EM23:Instances!EM23),"min", MIN(Instances!EM23:Instances!EM23),"max", MAX(Instances!EM23:Instances!EM23),"diff", MAX(Instances!EM23:Instances!EM23)-MIN(Instances!EM23:Instances!EM23))</f>
        <v>0</v>
      </c>
      <c r="EN23" s="1" cm="1">
        <f t="array" ref="EN23">_xlfn.SWITCH($A$2,"average", AVERAGE(Instances!EN23:Instances!EN23),"median", MEDIAN(Instances!EN23:Instances!EN23),"min", MIN(Instances!EN23:Instances!EN23),"max", MAX(Instances!EN23:Instances!EN23),"diff", MAX(Instances!EN23:Instances!EN23)-MIN(Instances!EN23:Instances!EN23))</f>
        <v>0</v>
      </c>
      <c r="EO23" s="1" cm="1">
        <f t="array" ref="EO23">_xlfn.SWITCH($A$2,"average", AVERAGE(Instances!EO23:Instances!EO23),"median", MEDIAN(Instances!EO23:Instances!EO23),"min", MIN(Instances!EO23:Instances!EO23),"max", MAX(Instances!EO23:Instances!EO23),"diff", MAX(Instances!EO23:Instances!EO23)-MIN(Instances!EO23:Instances!EO23))</f>
        <v>0</v>
      </c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 cm="1">
        <f t="array" ref="FH23">_xlfn.SWITCH($A$2,"average", AVERAGE(Instances!FH23:Instances!FH23),"median", MEDIAN(Instances!FH23:Instances!FH23),"min", MIN(Instances!FH23:Instances!FH23),"max", MAX(Instances!FH23:Instances!FH23),"diff", MAX(Instances!FH23:Instances!FH23)-MIN(Instances!FH23:Instances!FH23))</f>
        <v>0</v>
      </c>
      <c r="FI23" s="1" cm="1">
        <f t="array" ref="FI23">_xlfn.SWITCH($A$2,"average", AVERAGE(Instances!FI23:Instances!FI23),"median", MEDIAN(Instances!FI23:Instances!FI23),"min", MIN(Instances!FI23:Instances!FI23),"max", MAX(Instances!FI23:Instances!FI23),"diff", MAX(Instances!FI23:Instances!FI23)-MIN(Instances!FI23:Instances!FI23))</f>
        <v>0</v>
      </c>
      <c r="FJ23" s="1" cm="1">
        <f t="array" ref="FJ23">_xlfn.SWITCH($A$2,"average", AVERAGE(Instances!FJ23:Instances!FJ23),"median", MEDIAN(Instances!FJ23:Instances!FJ23),"min", MIN(Instances!FJ23:Instances!FJ23),"max", MAX(Instances!FJ23:Instances!FJ23),"diff", MAX(Instances!FJ23:Instances!FJ23)-MIN(Instances!FJ23:Instances!FJ23))</f>
        <v>0</v>
      </c>
      <c r="FK23" s="1" cm="1">
        <f t="array" ref="FK23">_xlfn.SWITCH($A$2,"average", AVERAGE(Instances!FK23:Instances!FK23),"median", MEDIAN(Instances!FK23:Instances!FK23),"min", MIN(Instances!FK23:Instances!FK23),"max", MAX(Instances!FK23:Instances!FK23),"diff", MAX(Instances!FK23:Instances!FK23)-MIN(Instances!FK23:Instances!FK23))</f>
        <v>0</v>
      </c>
      <c r="FL23" s="1" cm="1">
        <f t="array" ref="FL23">_xlfn.SWITCH($A$2,"average", AVERAGE(Instances!FL23:Instances!FL23),"median", MEDIAN(Instances!FL23:Instances!FL23),"min", MIN(Instances!FL23:Instances!FL23),"max", MAX(Instances!FL23:Instances!FL23),"diff", MAX(Instances!FL23:Instances!FL23)-MIN(Instances!FL23:Instances!FL23))</f>
        <v>0</v>
      </c>
      <c r="FM23" s="1" cm="1">
        <f t="array" ref="FM23">_xlfn.SWITCH($A$2,"average", AVERAGE(Instances!FM23:Instances!FM23),"median", MEDIAN(Instances!FM23:Instances!FM23),"min", MIN(Instances!FM23:Instances!FM23),"max", MAX(Instances!FM23:Instances!FM23),"diff", MAX(Instances!FM23:Instances!FM23)-MIN(Instances!FM23:Instances!FM23))</f>
        <v>0</v>
      </c>
      <c r="FN23" s="1" cm="1">
        <f t="array" ref="FN23">_xlfn.SWITCH($A$2,"average", AVERAGE(Instances!FN23:Instances!FN23),"median", MEDIAN(Instances!FN23:Instances!FN23),"min", MIN(Instances!FN23:Instances!FN23),"max", MAX(Instances!FN23:Instances!FN23),"diff", MAX(Instances!FN23:Instances!FN23)-MIN(Instances!FN23:Instances!FN23))</f>
        <v>0</v>
      </c>
      <c r="FO23" s="1" cm="1">
        <f t="array" ref="FO23">_xlfn.SWITCH($A$2,"average", AVERAGE(Instances!FO23:Instances!FO23),"median", MEDIAN(Instances!FO23:Instances!FO23),"min", MIN(Instances!FO23:Instances!FO23),"max", MAX(Instances!FO23:Instances!FO23),"diff", MAX(Instances!FO23:Instances!FO23)-MIN(Instances!FO23:Instances!FO23))</f>
        <v>0</v>
      </c>
      <c r="FP23" s="1" cm="1">
        <f t="array" ref="FP23">_xlfn.SWITCH($A$2,"average", AVERAGE(Instances!FP23:Instances!FP23),"median", MEDIAN(Instances!FP23:Instances!FP23),"min", MIN(Instances!FP23:Instances!FP23),"max", MAX(Instances!FP23:Instances!FP23),"diff", MAX(Instances!FP23:Instances!FP23)-MIN(Instances!FP23:Instances!FP23))</f>
        <v>0</v>
      </c>
      <c r="FQ23" s="1" cm="1">
        <f t="array" ref="FQ23">_xlfn.SWITCH($A$2,"average", AVERAGE(Instances!FQ23:Instances!FQ23),"median", MEDIAN(Instances!FQ23:Instances!FQ23),"min", MIN(Instances!FQ23:Instances!FQ23),"max", MAX(Instances!FQ23:Instances!FQ23),"diff", MAX(Instances!FQ23:Instances!FQ23)-MIN(Instances!FQ23:Instances!FQ23))</f>
        <v>0</v>
      </c>
      <c r="FR23" s="1" cm="1">
        <f t="array" ref="FR23">_xlfn.SWITCH($A$2,"average", AVERAGE(Instances!FR23:Instances!FR23),"median", MEDIAN(Instances!FR23:Instances!FR23),"min", MIN(Instances!FR23:Instances!FR23),"max", MAX(Instances!FR23:Instances!FR23),"diff", MAX(Instances!FR23:Instances!FR23)-MIN(Instances!FR23:Instances!FR23))</f>
        <v>0</v>
      </c>
      <c r="FS23" s="1" cm="1">
        <f t="array" ref="FS23">_xlfn.SWITCH($A$2,"average", AVERAGE(Instances!FS23:Instances!FS23),"median", MEDIAN(Instances!FS23:Instances!FS23),"min", MIN(Instances!FS23:Instances!FS23),"max", MAX(Instances!FS23:Instances!FS23),"diff", MAX(Instances!FS23:Instances!FS23)-MIN(Instances!FS23:Instances!FS23))</f>
        <v>0</v>
      </c>
      <c r="FT23" s="1" cm="1">
        <f t="array" ref="FT23">_xlfn.SWITCH($A$2,"average", AVERAGE(Instances!FT23:Instances!FT23),"median", MEDIAN(Instances!FT23:Instances!FT23),"min", MIN(Instances!FT23:Instances!FT23),"max", MAX(Instances!FT23:Instances!FT23),"diff", MAX(Instances!FT23:Instances!FT23)-MIN(Instances!FT23:Instances!FT23))</f>
        <v>0</v>
      </c>
      <c r="FU23" s="1" cm="1">
        <f t="array" ref="FU23">_xlfn.SWITCH($A$2,"average", AVERAGE(Instances!FU23:Instances!FU23),"median", MEDIAN(Instances!FU23:Instances!FU23),"min", MIN(Instances!FU23:Instances!FU23),"max", MAX(Instances!FU23:Instances!FU23),"diff", MAX(Instances!FU23:Instances!FU23)-MIN(Instances!FU23:Instances!FU23))</f>
        <v>0</v>
      </c>
      <c r="FV23" s="1"/>
      <c r="FW23" s="1" cm="1">
        <f t="array" ref="FW23">_xlfn.SWITCH($A$2,"average", AVERAGE(Instances!FW23:Instances!FW23),"median", MEDIAN(Instances!FW23:Instances!FW23),"min", MIN(Instances!FW23:Instances!FW23),"max", MAX(Instances!FW23:Instances!FW23),"diff", MAX(Instances!FW23:Instances!FW23)-MIN(Instances!FW23:Instances!FW23))</f>
        <v>0</v>
      </c>
      <c r="FX23" s="1" cm="1">
        <f t="array" ref="FX23">_xlfn.SWITCH($A$2,"average", AVERAGE(Instances!FX23:Instances!FX23),"median", MEDIAN(Instances!FX23:Instances!FX23),"min", MIN(Instances!FX23:Instances!FX23),"max", MAX(Instances!FX23:Instances!FX23),"diff", MAX(Instances!FX23:Instances!FX23)-MIN(Instances!FX23:Instances!FX23))</f>
        <v>0</v>
      </c>
      <c r="FY23" s="1" cm="1">
        <f t="array" ref="FY23">_xlfn.SWITCH($A$2,"average", AVERAGE(Instances!FY23:Instances!FY23),"median", MEDIAN(Instances!FY23:Instances!FY23),"min", MIN(Instances!FY23:Instances!FY23),"max", MAX(Instances!FY23:Instances!FY23),"diff", MAX(Instances!FY23:Instances!FY23)-MIN(Instances!FY23:Instances!FY23))</f>
        <v>0</v>
      </c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 cm="1">
        <f t="array" ref="GR23">_xlfn.SWITCH($A$2,"average", AVERAGE(Instances!GR23:Instances!GR23),"median", MEDIAN(Instances!GR23:Instances!GR23),"min", MIN(Instances!GR23:Instances!GR23),"max", MAX(Instances!GR23:Instances!GR23),"diff", MAX(Instances!GR23:Instances!GR23)-MIN(Instances!GR23:Instances!GR23))</f>
        <v>0</v>
      </c>
      <c r="GS23" s="1" cm="1">
        <f t="array" ref="GS23">_xlfn.SWITCH($A$2,"average", AVERAGE(Instances!GS23:Instances!GS23),"median", MEDIAN(Instances!GS23:Instances!GS23),"min", MIN(Instances!GS23:Instances!GS23),"max", MAX(Instances!GS23:Instances!GS23),"diff", MAX(Instances!GS23:Instances!GS23)-MIN(Instances!GS23:Instances!GS23))</f>
        <v>0</v>
      </c>
      <c r="GT23" s="1" cm="1">
        <f t="array" ref="GT23">_xlfn.SWITCH($A$2,"average", AVERAGE(Instances!GT23:Instances!GT23),"median", MEDIAN(Instances!GT23:Instances!GT23),"min", MIN(Instances!GT23:Instances!GT23),"max", MAX(Instances!GT23:Instances!GT23),"diff", MAX(Instances!GT23:Instances!GT23)-MIN(Instances!GT23:Instances!GT23))</f>
        <v>0</v>
      </c>
      <c r="GU23" s="1" cm="1">
        <f t="array" ref="GU23">_xlfn.SWITCH($A$2,"average", AVERAGE(Instances!GU23:Instances!GU23),"median", MEDIAN(Instances!GU23:Instances!GU23),"min", MIN(Instances!GU23:Instances!GU23),"max", MAX(Instances!GU23:Instances!GU23),"diff", MAX(Instances!GU23:Instances!GU23)-MIN(Instances!GU23:Instances!GU23))</f>
        <v>0</v>
      </c>
      <c r="GV23" s="1" cm="1">
        <f t="array" ref="GV23">_xlfn.SWITCH($A$2,"average", AVERAGE(Instances!GV23:Instances!GV23),"median", MEDIAN(Instances!GV23:Instances!GV23),"min", MIN(Instances!GV23:Instances!GV23),"max", MAX(Instances!GV23:Instances!GV23),"diff", MAX(Instances!GV23:Instances!GV23)-MIN(Instances!GV23:Instances!GV23))</f>
        <v>0</v>
      </c>
      <c r="GW23" s="1" cm="1">
        <f t="array" ref="GW23">_xlfn.SWITCH($A$2,"average", AVERAGE(Instances!GW23:Instances!GW23),"median", MEDIAN(Instances!GW23:Instances!GW23),"min", MIN(Instances!GW23:Instances!GW23),"max", MAX(Instances!GW23:Instances!GW23),"diff", MAX(Instances!GW23:Instances!GW23)-MIN(Instances!GW23:Instances!GW23))</f>
        <v>0</v>
      </c>
      <c r="GX23" s="1" cm="1">
        <f t="array" ref="GX23">_xlfn.SWITCH($A$2,"average", AVERAGE(Instances!GX23:Instances!GX23),"median", MEDIAN(Instances!GX23:Instances!GX23),"min", MIN(Instances!GX23:Instances!GX23),"max", MAX(Instances!GX23:Instances!GX23),"diff", MAX(Instances!GX23:Instances!GX23)-MIN(Instances!GX23:Instances!GX23))</f>
        <v>0</v>
      </c>
      <c r="GY23" s="1" cm="1">
        <f t="array" ref="GY23">_xlfn.SWITCH($A$2,"average", AVERAGE(Instances!GY23:Instances!GY23),"median", MEDIAN(Instances!GY23:Instances!GY23),"min", MIN(Instances!GY23:Instances!GY23),"max", MAX(Instances!GY23:Instances!GY23),"diff", MAX(Instances!GY23:Instances!GY23)-MIN(Instances!GY23:Instances!GY23))</f>
        <v>0</v>
      </c>
      <c r="GZ23" s="1" cm="1">
        <f t="array" ref="GZ23">_xlfn.SWITCH($A$2,"average", AVERAGE(Instances!GZ23:Instances!GZ23),"median", MEDIAN(Instances!GZ23:Instances!GZ23),"min", MIN(Instances!GZ23:Instances!GZ23),"max", MAX(Instances!GZ23:Instances!GZ23),"diff", MAX(Instances!GZ23:Instances!GZ23)-MIN(Instances!GZ23:Instances!GZ23))</f>
        <v>0</v>
      </c>
      <c r="HA23" s="1" cm="1">
        <f t="array" ref="HA23">_xlfn.SWITCH($A$2,"average", AVERAGE(Instances!HA23:Instances!HA23),"median", MEDIAN(Instances!HA23:Instances!HA23),"min", MIN(Instances!HA23:Instances!HA23),"max", MAX(Instances!HA23:Instances!HA23),"diff", MAX(Instances!HA23:Instances!HA23)-MIN(Instances!HA23:Instances!HA23))</f>
        <v>0</v>
      </c>
      <c r="HB23" s="1" cm="1">
        <f t="array" ref="HB23">_xlfn.SWITCH($A$2,"average", AVERAGE(Instances!HB23:Instances!HB23),"median", MEDIAN(Instances!HB23:Instances!HB23),"min", MIN(Instances!HB23:Instances!HB23),"max", MAX(Instances!HB23:Instances!HB23),"diff", MAX(Instances!HB23:Instances!HB23)-MIN(Instances!HB23:Instances!HB23))</f>
        <v>0</v>
      </c>
      <c r="HC23" s="1" cm="1">
        <f t="array" ref="HC23">_xlfn.SWITCH($A$2,"average", AVERAGE(Instances!HC23:Instances!HC23),"median", MEDIAN(Instances!HC23:Instances!HC23),"min", MIN(Instances!HC23:Instances!HC23),"max", MAX(Instances!HC23:Instances!HC23),"diff", MAX(Instances!HC23:Instances!HC23)-MIN(Instances!HC23:Instances!HC23))</f>
        <v>0</v>
      </c>
      <c r="HD23" s="1" cm="1">
        <f t="array" ref="HD23">_xlfn.SWITCH($A$2,"average", AVERAGE(Instances!HD23:Instances!HD23),"median", MEDIAN(Instances!HD23:Instances!HD23),"min", MIN(Instances!HD23:Instances!HD23),"max", MAX(Instances!HD23:Instances!HD23),"diff", MAX(Instances!HD23:Instances!HD23)-MIN(Instances!HD23:Instances!HD23))</f>
        <v>0</v>
      </c>
      <c r="HE23" s="1" cm="1">
        <f t="array" ref="HE23">_xlfn.SWITCH($A$2,"average", AVERAGE(Instances!HE23:Instances!HE23),"median", MEDIAN(Instances!HE23:Instances!HE23),"min", MIN(Instances!HE23:Instances!HE23),"max", MAX(Instances!HE23:Instances!HE23),"diff", MAX(Instances!HE23:Instances!HE23)-MIN(Instances!HE23:Instances!HE23))</f>
        <v>0</v>
      </c>
      <c r="HF23" s="1"/>
      <c r="HG23" s="1" cm="1">
        <f t="array" ref="HG23">_xlfn.SWITCH($A$2,"average", AVERAGE(Instances!HG23:Instances!HG23),"median", MEDIAN(Instances!HG23:Instances!HG23),"min", MIN(Instances!HG23:Instances!HG23),"max", MAX(Instances!HG23:Instances!HG23),"diff", MAX(Instances!HG23:Instances!HG23)-MIN(Instances!HG23:Instances!HG23))</f>
        <v>0</v>
      </c>
      <c r="HH23" s="1" cm="1">
        <f t="array" ref="HH23">_xlfn.SWITCH($A$2,"average", AVERAGE(Instances!HH23:Instances!HH23),"median", MEDIAN(Instances!HH23:Instances!HH23),"min", MIN(Instances!HH23:Instances!HH23),"max", MAX(Instances!HH23:Instances!HH23),"diff", MAX(Instances!HH23:Instances!HH23)-MIN(Instances!HH23:Instances!HH23))</f>
        <v>0</v>
      </c>
      <c r="HI23" s="1" cm="1">
        <f t="array" ref="HI23">_xlfn.SWITCH($A$2,"average", AVERAGE(Instances!HI23:Instances!HI23),"median", MEDIAN(Instances!HI23:Instances!HI23),"min", MIN(Instances!HI23:Instances!HI23),"max", MAX(Instances!HI23:Instances!HI23),"diff", MAX(Instances!HI23:Instances!HI23)-MIN(Instances!HI23:Instances!HI23))</f>
        <v>0</v>
      </c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 cm="1">
        <f t="array" ref="IT23">_xlfn.SWITCH($A$2,"average", AVERAGE(Instances!IT23:Instances!IT23),"median", MEDIAN(Instances!IT23:Instances!IT23),"min", MIN(Instances!IT23:Instances!IT23),"max", MAX(Instances!IT23:Instances!IT23),"diff", MAX(Instances!IT23:Instances!IT23)-MIN(Instances!IT23:Instances!IT23))</f>
        <v>0</v>
      </c>
      <c r="IU23" s="1" cm="1">
        <f t="array" ref="IU23">_xlfn.SWITCH($A$2,"average", AVERAGE(Instances!IU23:Instances!IU23),"median", MEDIAN(Instances!IU23:Instances!IU23),"min", MIN(Instances!IU23:Instances!IU23),"max", MAX(Instances!IU23:Instances!IU23),"diff", MAX(Instances!IU23:Instances!IU23)-MIN(Instances!IU23:Instances!IU23))</f>
        <v>0</v>
      </c>
      <c r="IV23" s="1" cm="1">
        <f t="array" ref="IV23">_xlfn.SWITCH($A$2,"average", AVERAGE(Instances!IV23:Instances!IV23),"median", MEDIAN(Instances!IV23:Instances!IV23),"min", MIN(Instances!IV23:Instances!IV23),"max", MAX(Instances!IV23:Instances!IV23),"diff", MAX(Instances!IV23:Instances!IV23)-MIN(Instances!IV23:Instances!IV23))</f>
        <v>0</v>
      </c>
      <c r="IW23" s="1" cm="1">
        <f t="array" ref="IW23">_xlfn.SWITCH($A$2,"average", AVERAGE(Instances!IW23:Instances!IW23),"median", MEDIAN(Instances!IW23:Instances!IW23),"min", MIN(Instances!IW23:Instances!IW23),"max", MAX(Instances!IW23:Instances!IW23),"diff", MAX(Instances!IW23:Instances!IW23)-MIN(Instances!IW23:Instances!IW23))</f>
        <v>0</v>
      </c>
      <c r="IX23" s="1" cm="1">
        <f t="array" ref="IX23">_xlfn.SWITCH($A$2,"average", AVERAGE(Instances!IX23:Instances!IX23),"median", MEDIAN(Instances!IX23:Instances!IX23),"min", MIN(Instances!IX23:Instances!IX23),"max", MAX(Instances!IX23:Instances!IX23),"diff", MAX(Instances!IX23:Instances!IX23)-MIN(Instances!IX23:Instances!IX23))</f>
        <v>0</v>
      </c>
      <c r="IY23" s="1" cm="1">
        <f t="array" ref="IY23">_xlfn.SWITCH($A$2,"average", AVERAGE(Instances!IY23:Instances!IY23),"median", MEDIAN(Instances!IY23:Instances!IY23),"min", MIN(Instances!IY23:Instances!IY23),"max", MAX(Instances!IY23:Instances!IY23),"diff", MAX(Instances!IY23:Instances!IY23)-MIN(Instances!IY23:Instances!IY23))</f>
        <v>0</v>
      </c>
      <c r="IZ23" s="1" cm="1">
        <f t="array" ref="IZ23">_xlfn.SWITCH($A$2,"average", AVERAGE(Instances!IZ23:Instances!IZ23),"median", MEDIAN(Instances!IZ23:Instances!IZ23),"min", MIN(Instances!IZ23:Instances!IZ23),"max", MAX(Instances!IZ23:Instances!IZ23),"diff", MAX(Instances!IZ23:Instances!IZ23)-MIN(Instances!IZ23:Instances!IZ23))</f>
        <v>0</v>
      </c>
      <c r="JA23" s="1" cm="1">
        <f t="array" ref="JA23">_xlfn.SWITCH($A$2,"average", AVERAGE(Instances!JA23:Instances!JA23),"median", MEDIAN(Instances!JA23:Instances!JA23),"min", MIN(Instances!JA23:Instances!JA23),"max", MAX(Instances!JA23:Instances!JA23),"diff", MAX(Instances!JA23:Instances!JA23)-MIN(Instances!JA23:Instances!JA23))</f>
        <v>0</v>
      </c>
      <c r="JB23" s="1" cm="1">
        <f t="array" ref="JB23">_xlfn.SWITCH($A$2,"average", AVERAGE(Instances!JB23:Instances!JB23),"median", MEDIAN(Instances!JB23:Instances!JB23),"min", MIN(Instances!JB23:Instances!JB23),"max", MAX(Instances!JB23:Instances!JB23),"diff", MAX(Instances!JB23:Instances!JB23)-MIN(Instances!JB23:Instances!JB23))</f>
        <v>0</v>
      </c>
      <c r="JC23" s="1" cm="1">
        <f t="array" ref="JC23">_xlfn.SWITCH($A$2,"average", AVERAGE(Instances!JC23:Instances!JC23),"median", MEDIAN(Instances!JC23:Instances!JC23),"min", MIN(Instances!JC23:Instances!JC23),"max", MAX(Instances!JC23:Instances!JC23),"diff", MAX(Instances!JC23:Instances!JC23)-MIN(Instances!JC23:Instances!JC23))</f>
        <v>0</v>
      </c>
      <c r="JD23" s="1" cm="1">
        <f t="array" ref="JD23">_xlfn.SWITCH($A$2,"average", AVERAGE(Instances!JD23:Instances!JD23),"median", MEDIAN(Instances!JD23:Instances!JD23),"min", MIN(Instances!JD23:Instances!JD23),"max", MAX(Instances!JD23:Instances!JD23),"diff", MAX(Instances!JD23:Instances!JD23)-MIN(Instances!JD23:Instances!JD23))</f>
        <v>0</v>
      </c>
      <c r="JE23" s="1" cm="1">
        <f t="array" ref="JE23">_xlfn.SWITCH($A$2,"average", AVERAGE(Instances!JE23:Instances!JE23),"median", MEDIAN(Instances!JE23:Instances!JE23),"min", MIN(Instances!JE23:Instances!JE23),"max", MAX(Instances!JE23:Instances!JE23),"diff", MAX(Instances!JE23:Instances!JE23)-MIN(Instances!JE23:Instances!JE23))</f>
        <v>0</v>
      </c>
      <c r="JF23" s="1" cm="1">
        <f t="array" ref="JF23">_xlfn.SWITCH($A$2,"average", AVERAGE(Instances!JF23:Instances!JF23),"median", MEDIAN(Instances!JF23:Instances!JF23),"min", MIN(Instances!JF23:Instances!JF23),"max", MAX(Instances!JF23:Instances!JF23),"diff", MAX(Instances!JF23:Instances!JF23)-MIN(Instances!JF23:Instances!JF23))</f>
        <v>0</v>
      </c>
      <c r="JG23" s="1" cm="1">
        <f t="array" ref="JG23">_xlfn.SWITCH($A$2,"average", AVERAGE(Instances!JG23:Instances!JG23),"median", MEDIAN(Instances!JG23:Instances!JG23),"min", MIN(Instances!JG23:Instances!JG23),"max", MAX(Instances!JG23:Instances!JG23),"diff", MAX(Instances!JG23:Instances!JG23)-MIN(Instances!JG23:Instances!JG23))</f>
        <v>0</v>
      </c>
      <c r="JH23" s="1"/>
      <c r="JI23" s="1" cm="1">
        <f t="array" ref="JI23">_xlfn.SWITCH($A$2,"average", AVERAGE(Instances!JI23:Instances!JI23),"median", MEDIAN(Instances!JI23:Instances!JI23),"min", MIN(Instances!JI23:Instances!JI23),"max", MAX(Instances!JI23:Instances!JI23),"diff", MAX(Instances!JI23:Instances!JI23)-MIN(Instances!JI23:Instances!JI23))</f>
        <v>0</v>
      </c>
      <c r="JJ23" s="1" cm="1">
        <f t="array" ref="JJ23">_xlfn.SWITCH($A$2,"average", AVERAGE(Instances!JJ23:Instances!JJ23),"median", MEDIAN(Instances!JJ23:Instances!JJ23),"min", MIN(Instances!JJ23:Instances!JJ23),"max", MAX(Instances!JJ23:Instances!JJ23),"diff", MAX(Instances!JJ23:Instances!JJ23)-MIN(Instances!JJ23:Instances!JJ23))</f>
        <v>0</v>
      </c>
      <c r="JK23" s="1" cm="1">
        <f t="array" ref="JK23">_xlfn.SWITCH($A$2,"average", AVERAGE(Instances!JK23:Instances!JK23),"median", MEDIAN(Instances!JK23:Instances!JK23),"min", MIN(Instances!JK23:Instances!JK23),"max", MAX(Instances!JK23:Instances!JK23),"diff", MAX(Instances!JK23:Instances!JK23)-MIN(Instances!JK23:Instances!JK23))</f>
        <v>0</v>
      </c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 cm="1">
        <f t="array" ref="KD23">_xlfn.SWITCH($A$2,"average", AVERAGE(Instances!KD23:Instances!KD23),"median", MEDIAN(Instances!KD23:Instances!KD23),"min", MIN(Instances!KD23:Instances!KD23),"max", MAX(Instances!KD23:Instances!KD23),"diff", MAX(Instances!KD23:Instances!KD23)-MIN(Instances!KD23:Instances!KD23))</f>
        <v>0</v>
      </c>
      <c r="KE23" s="1" cm="1">
        <f t="array" ref="KE23">_xlfn.SWITCH($A$2,"average", AVERAGE(Instances!KE23:Instances!KE23),"median", MEDIAN(Instances!KE23:Instances!KE23),"min", MIN(Instances!KE23:Instances!KE23),"max", MAX(Instances!KE23:Instances!KE23),"diff", MAX(Instances!KE23:Instances!KE23)-MIN(Instances!KE23:Instances!KE23))</f>
        <v>0</v>
      </c>
      <c r="KF23" s="1" cm="1">
        <f t="array" ref="KF23">_xlfn.SWITCH($A$2,"average", AVERAGE(Instances!KF23:Instances!KF23),"median", MEDIAN(Instances!KF23:Instances!KF23),"min", MIN(Instances!KF23:Instances!KF23),"max", MAX(Instances!KF23:Instances!KF23),"diff", MAX(Instances!KF23:Instances!KF23)-MIN(Instances!KF23:Instances!KF23))</f>
        <v>0</v>
      </c>
      <c r="KG23" s="1" cm="1">
        <f t="array" ref="KG23">_xlfn.SWITCH($A$2,"average", AVERAGE(Instances!KG23:Instances!KG23),"median", MEDIAN(Instances!KG23:Instances!KG23),"min", MIN(Instances!KG23:Instances!KG23),"max", MAX(Instances!KG23:Instances!KG23),"diff", MAX(Instances!KG23:Instances!KG23)-MIN(Instances!KG23:Instances!KG23))</f>
        <v>0</v>
      </c>
      <c r="KH23" s="1" cm="1">
        <f t="array" ref="KH23">_xlfn.SWITCH($A$2,"average", AVERAGE(Instances!KH23:Instances!KH23),"median", MEDIAN(Instances!KH23:Instances!KH23),"min", MIN(Instances!KH23:Instances!KH23),"max", MAX(Instances!KH23:Instances!KH23),"diff", MAX(Instances!KH23:Instances!KH23)-MIN(Instances!KH23:Instances!KH23))</f>
        <v>0</v>
      </c>
      <c r="KI23" s="1" cm="1">
        <f t="array" ref="KI23">_xlfn.SWITCH($A$2,"average", AVERAGE(Instances!KI23:Instances!KI23),"median", MEDIAN(Instances!KI23:Instances!KI23),"min", MIN(Instances!KI23:Instances!KI23),"max", MAX(Instances!KI23:Instances!KI23),"diff", MAX(Instances!KI23:Instances!KI23)-MIN(Instances!KI23:Instances!KI23))</f>
        <v>0</v>
      </c>
      <c r="KJ23" s="1" cm="1">
        <f t="array" ref="KJ23">_xlfn.SWITCH($A$2,"average", AVERAGE(Instances!KJ23:Instances!KJ23),"median", MEDIAN(Instances!KJ23:Instances!KJ23),"min", MIN(Instances!KJ23:Instances!KJ23),"max", MAX(Instances!KJ23:Instances!KJ23),"diff", MAX(Instances!KJ23:Instances!KJ23)-MIN(Instances!KJ23:Instances!KJ23))</f>
        <v>0</v>
      </c>
      <c r="KK23" s="1" cm="1">
        <f t="array" ref="KK23">_xlfn.SWITCH($A$2,"average", AVERAGE(Instances!KK23:Instances!KK23),"median", MEDIAN(Instances!KK23:Instances!KK23),"min", MIN(Instances!KK23:Instances!KK23),"max", MAX(Instances!KK23:Instances!KK23),"diff", MAX(Instances!KK23:Instances!KK23)-MIN(Instances!KK23:Instances!KK23))</f>
        <v>0</v>
      </c>
      <c r="KL23" s="1" cm="1">
        <f t="array" ref="KL23">_xlfn.SWITCH($A$2,"average", AVERAGE(Instances!KL23:Instances!KL23),"median", MEDIAN(Instances!KL23:Instances!KL23),"min", MIN(Instances!KL23:Instances!KL23),"max", MAX(Instances!KL23:Instances!KL23),"diff", MAX(Instances!KL23:Instances!KL23)-MIN(Instances!KL23:Instances!KL23))</f>
        <v>0</v>
      </c>
      <c r="KM23" s="1" cm="1">
        <f t="array" ref="KM23">_xlfn.SWITCH($A$2,"average", AVERAGE(Instances!KM23:Instances!KM23),"median", MEDIAN(Instances!KM23:Instances!KM23),"min", MIN(Instances!KM23:Instances!KM23),"max", MAX(Instances!KM23:Instances!KM23),"diff", MAX(Instances!KM23:Instances!KM23)-MIN(Instances!KM23:Instances!KM23))</f>
        <v>0</v>
      </c>
      <c r="KN23" s="1" cm="1">
        <f t="array" ref="KN23">_xlfn.SWITCH($A$2,"average", AVERAGE(Instances!KN23:Instances!KN23),"median", MEDIAN(Instances!KN23:Instances!KN23),"min", MIN(Instances!KN23:Instances!KN23),"max", MAX(Instances!KN23:Instances!KN23),"diff", MAX(Instances!KN23:Instances!KN23)-MIN(Instances!KN23:Instances!KN23))</f>
        <v>0</v>
      </c>
      <c r="KO23" s="1" cm="1">
        <f t="array" ref="KO23">_xlfn.SWITCH($A$2,"average", AVERAGE(Instances!KO23:Instances!KO23),"median", MEDIAN(Instances!KO23:Instances!KO23),"min", MIN(Instances!KO23:Instances!KO23),"max", MAX(Instances!KO23:Instances!KO23),"diff", MAX(Instances!KO23:Instances!KO23)-MIN(Instances!KO23:Instances!KO23))</f>
        <v>0</v>
      </c>
      <c r="KP23" s="1" cm="1">
        <f t="array" ref="KP23">_xlfn.SWITCH($A$2,"average", AVERAGE(Instances!KP23:Instances!KP23),"median", MEDIAN(Instances!KP23:Instances!KP23),"min", MIN(Instances!KP23:Instances!KP23),"max", MAX(Instances!KP23:Instances!KP23),"diff", MAX(Instances!KP23:Instances!KP23)-MIN(Instances!KP23:Instances!KP23))</f>
        <v>0</v>
      </c>
      <c r="KQ23" s="1" cm="1">
        <f t="array" ref="KQ23">_xlfn.SWITCH($A$2,"average", AVERAGE(Instances!KQ23:Instances!KQ23),"median", MEDIAN(Instances!KQ23:Instances!KQ23),"min", MIN(Instances!KQ23:Instances!KQ23),"max", MAX(Instances!KQ23:Instances!KQ23),"diff", MAX(Instances!KQ23:Instances!KQ23)-MIN(Instances!KQ23:Instances!KQ23))</f>
        <v>0</v>
      </c>
      <c r="KR23" s="1"/>
      <c r="KS23" s="1" cm="1">
        <f t="array" ref="KS23">_xlfn.SWITCH($A$2,"average", AVERAGE(Instances!KS23:Instances!KS23),"median", MEDIAN(Instances!KS23:Instances!KS23),"min", MIN(Instances!KS23:Instances!KS23),"max", MAX(Instances!KS23:Instances!KS23),"diff", MAX(Instances!KS23:Instances!KS23)-MIN(Instances!KS23:Instances!KS23))</f>
        <v>0</v>
      </c>
      <c r="KT23" s="1" cm="1">
        <f t="array" ref="KT23">_xlfn.SWITCH($A$2,"average", AVERAGE(Instances!KT23:Instances!KT23),"median", MEDIAN(Instances!KT23:Instances!KT23),"min", MIN(Instances!KT23:Instances!KT23),"max", MAX(Instances!KT23:Instances!KT23),"diff", MAX(Instances!KT23:Instances!KT23)-MIN(Instances!KT23:Instances!KT23))</f>
        <v>0</v>
      </c>
      <c r="KU23" s="1" cm="1">
        <f t="array" ref="KU23">_xlfn.SWITCH($A$2,"average", AVERAGE(Instances!KU23:Instances!KU23),"median", MEDIAN(Instances!KU23:Instances!KU23),"min", MIN(Instances!KU23:Instances!KU23),"max", MAX(Instances!KU23:Instances!KU23),"diff", MAX(Instances!KU23:Instances!KU23)-MIN(Instances!KU23:Instances!KU23))</f>
        <v>0</v>
      </c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 cm="1">
        <f t="array" ref="MX23">_xlfn.SWITCH($A$2,"average", AVERAGE(Instances!MX23:Instances!MX23),"median", MEDIAN(Instances!MX23:Instances!MX23),"min", MIN(Instances!MX23:Instances!MX23),"max", MAX(Instances!MX23:Instances!MX23),"diff", MAX(Instances!MX23:Instances!MX23)-MIN(Instances!MX23:Instances!MX23))</f>
        <v>0</v>
      </c>
      <c r="MY23" s="1" cm="1">
        <f t="array" ref="MY23">_xlfn.SWITCH($A$2,"average", AVERAGE(Instances!MY23:Instances!MY23),"median", MEDIAN(Instances!MY23:Instances!MY23),"min", MIN(Instances!MY23:Instances!MY23),"max", MAX(Instances!MY23:Instances!MY23),"diff", MAX(Instances!MY23:Instances!MY23)-MIN(Instances!MY23:Instances!MY23))</f>
        <v>0</v>
      </c>
      <c r="MZ23" s="1" cm="1">
        <f t="array" ref="MZ23">_xlfn.SWITCH($A$2,"average", AVERAGE(Instances!MZ23:Instances!MZ23),"median", MEDIAN(Instances!MZ23:Instances!MZ23),"min", MIN(Instances!MZ23:Instances!MZ23),"max", MAX(Instances!MZ23:Instances!MZ23),"diff", MAX(Instances!MZ23:Instances!MZ23)-MIN(Instances!MZ23:Instances!MZ23))</f>
        <v>0</v>
      </c>
      <c r="NA23" s="1" cm="1">
        <f t="array" ref="NA23">_xlfn.SWITCH($A$2,"average", AVERAGE(Instances!NA23:Instances!NA23),"median", MEDIAN(Instances!NA23:Instances!NA23),"min", MIN(Instances!NA23:Instances!NA23),"max", MAX(Instances!NA23:Instances!NA23),"diff", MAX(Instances!NA23:Instances!NA23)-MIN(Instances!NA23:Instances!NA23))</f>
        <v>0</v>
      </c>
      <c r="NB23" s="1" cm="1">
        <f t="array" ref="NB23">_xlfn.SWITCH($A$2,"average", AVERAGE(Instances!NB23:Instances!NB23),"median", MEDIAN(Instances!NB23:Instances!NB23),"min", MIN(Instances!NB23:Instances!NB23),"max", MAX(Instances!NB23:Instances!NB23),"diff", MAX(Instances!NB23:Instances!NB23)-MIN(Instances!NB23:Instances!NB23))</f>
        <v>0</v>
      </c>
      <c r="NC23" s="1" cm="1">
        <f t="array" ref="NC23">_xlfn.SWITCH($A$2,"average", AVERAGE(Instances!NC23:Instances!NC23),"median", MEDIAN(Instances!NC23:Instances!NC23),"min", MIN(Instances!NC23:Instances!NC23),"max", MAX(Instances!NC23:Instances!NC23),"diff", MAX(Instances!NC23:Instances!NC23)-MIN(Instances!NC23:Instances!NC23))</f>
        <v>0</v>
      </c>
      <c r="ND23" s="1" cm="1">
        <f t="array" ref="ND23">_xlfn.SWITCH($A$2,"average", AVERAGE(Instances!ND23:Instances!ND23),"median", MEDIAN(Instances!ND23:Instances!ND23),"min", MIN(Instances!ND23:Instances!ND23),"max", MAX(Instances!ND23:Instances!ND23),"diff", MAX(Instances!ND23:Instances!ND23)-MIN(Instances!ND23:Instances!ND23))</f>
        <v>0</v>
      </c>
      <c r="NE23" s="1" cm="1">
        <f t="array" ref="NE23">_xlfn.SWITCH($A$2,"average", AVERAGE(Instances!NE23:Instances!NE23),"median", MEDIAN(Instances!NE23:Instances!NE23),"min", MIN(Instances!NE23:Instances!NE23),"max", MAX(Instances!NE23:Instances!NE23),"diff", MAX(Instances!NE23:Instances!NE23)-MIN(Instances!NE23:Instances!NE23))</f>
        <v>0</v>
      </c>
      <c r="NF23" s="1" cm="1">
        <f t="array" ref="NF23">_xlfn.SWITCH($A$2,"average", AVERAGE(Instances!NF23:Instances!NF23),"median", MEDIAN(Instances!NF23:Instances!NF23),"min", MIN(Instances!NF23:Instances!NF23),"max", MAX(Instances!NF23:Instances!NF23),"diff", MAX(Instances!NF23:Instances!NF23)-MIN(Instances!NF23:Instances!NF23))</f>
        <v>0</v>
      </c>
      <c r="NG23" s="1" cm="1">
        <f t="array" ref="NG23">_xlfn.SWITCH($A$2,"average", AVERAGE(Instances!NG23:Instances!NG23),"median", MEDIAN(Instances!NG23:Instances!NG23),"min", MIN(Instances!NG23:Instances!NG23),"max", MAX(Instances!NG23:Instances!NG23),"diff", MAX(Instances!NG23:Instances!NG23)-MIN(Instances!NG23:Instances!NG23))</f>
        <v>0</v>
      </c>
      <c r="NH23" s="1" cm="1">
        <f t="array" ref="NH23">_xlfn.SWITCH($A$2,"average", AVERAGE(Instances!NH23:Instances!NH23),"median", MEDIAN(Instances!NH23:Instances!NH23),"min", MIN(Instances!NH23:Instances!NH23),"max", MAX(Instances!NH23:Instances!NH23),"diff", MAX(Instances!NH23:Instances!NH23)-MIN(Instances!NH23:Instances!NH23))</f>
        <v>0</v>
      </c>
      <c r="NI23" s="1" cm="1">
        <f t="array" ref="NI23">_xlfn.SWITCH($A$2,"average", AVERAGE(Instances!NI23:Instances!NI23),"median", MEDIAN(Instances!NI23:Instances!NI23),"min", MIN(Instances!NI23:Instances!NI23),"max", MAX(Instances!NI23:Instances!NI23),"diff", MAX(Instances!NI23:Instances!NI23)-MIN(Instances!NI23:Instances!NI23))</f>
        <v>0</v>
      </c>
      <c r="NJ23" s="1" cm="1">
        <f t="array" ref="NJ23">_xlfn.SWITCH($A$2,"average", AVERAGE(Instances!NJ23:Instances!NJ23),"median", MEDIAN(Instances!NJ23:Instances!NJ23),"min", MIN(Instances!NJ23:Instances!NJ23),"max", MAX(Instances!NJ23:Instances!NJ23),"diff", MAX(Instances!NJ23:Instances!NJ23)-MIN(Instances!NJ23:Instances!NJ23))</f>
        <v>0</v>
      </c>
      <c r="NK23" s="1" cm="1">
        <f t="array" ref="NK23">_xlfn.SWITCH($A$2,"average", AVERAGE(Instances!NK23:Instances!NK23),"median", MEDIAN(Instances!NK23:Instances!NK23),"min", MIN(Instances!NK23:Instances!NK23),"max", MAX(Instances!NK23:Instances!NK23),"diff", MAX(Instances!NK23:Instances!NK23)-MIN(Instances!NK23:Instances!NK23))</f>
        <v>0</v>
      </c>
      <c r="NL23" s="1"/>
      <c r="NM23" s="1" cm="1">
        <f t="array" ref="NM23">_xlfn.SWITCH($A$2,"average", AVERAGE(Instances!NM23:Instances!NM23),"median", MEDIAN(Instances!NM23:Instances!NM23),"min", MIN(Instances!NM23:Instances!NM23),"max", MAX(Instances!NM23:Instances!NM23),"diff", MAX(Instances!NM23:Instances!NM23)-MIN(Instances!NM23:Instances!NM23))</f>
        <v>0</v>
      </c>
      <c r="NN23" s="1" cm="1">
        <f t="array" ref="NN23">_xlfn.SWITCH($A$2,"average", AVERAGE(Instances!NN23:Instances!NN23),"median", MEDIAN(Instances!NN23:Instances!NN23),"min", MIN(Instances!NN23:Instances!NN23),"max", MAX(Instances!NN23:Instances!NN23),"diff", MAX(Instances!NN23:Instances!NN23)-MIN(Instances!NN23:Instances!NN23))</f>
        <v>0</v>
      </c>
      <c r="NO23" s="1" cm="1">
        <f t="array" ref="NO23">_xlfn.SWITCH($A$2,"average", AVERAGE(Instances!NO23:Instances!NO23),"median", MEDIAN(Instances!NO23:Instances!NO23),"min", MIN(Instances!NO23:Instances!NO23),"max", MAX(Instances!NO23:Instances!NO23),"diff", MAX(Instances!NO23:Instances!NO23)-MIN(Instances!NO23:Instances!NO23))</f>
        <v>0</v>
      </c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 cm="1">
        <f t="array" ref="OH23">_xlfn.SWITCH($A$2,"average", AVERAGE(Instances!OH23:Instances!OH23),"median", MEDIAN(Instances!OH23:Instances!OH23),"min", MIN(Instances!OH23:Instances!OH23),"max", MAX(Instances!OH23:Instances!OH23),"diff", MAX(Instances!OH23:Instances!OH23)-MIN(Instances!OH23:Instances!OH23))</f>
        <v>0</v>
      </c>
      <c r="OI23" s="1" cm="1">
        <f t="array" ref="OI23">_xlfn.SWITCH($A$2,"average", AVERAGE(Instances!OI23:Instances!OI23),"median", MEDIAN(Instances!OI23:Instances!OI23),"min", MIN(Instances!OI23:Instances!OI23),"max", MAX(Instances!OI23:Instances!OI23),"diff", MAX(Instances!OI23:Instances!OI23)-MIN(Instances!OI23:Instances!OI23))</f>
        <v>0</v>
      </c>
      <c r="OJ23" s="1" cm="1">
        <f t="array" ref="OJ23">_xlfn.SWITCH($A$2,"average", AVERAGE(Instances!OJ23:Instances!OJ23),"median", MEDIAN(Instances!OJ23:Instances!OJ23),"min", MIN(Instances!OJ23:Instances!OJ23),"max", MAX(Instances!OJ23:Instances!OJ23),"diff", MAX(Instances!OJ23:Instances!OJ23)-MIN(Instances!OJ23:Instances!OJ23))</f>
        <v>0</v>
      </c>
      <c r="OK23" s="1" cm="1">
        <f t="array" ref="OK23">_xlfn.SWITCH($A$2,"average", AVERAGE(Instances!OK23:Instances!OK23),"median", MEDIAN(Instances!OK23:Instances!OK23),"min", MIN(Instances!OK23:Instances!OK23),"max", MAX(Instances!OK23:Instances!OK23),"diff", MAX(Instances!OK23:Instances!OK23)-MIN(Instances!OK23:Instances!OK23))</f>
        <v>0</v>
      </c>
      <c r="OL23" s="1" cm="1">
        <f t="array" ref="OL23">_xlfn.SWITCH($A$2,"average", AVERAGE(Instances!OL23:Instances!OL23),"median", MEDIAN(Instances!OL23:Instances!OL23),"min", MIN(Instances!OL23:Instances!OL23),"max", MAX(Instances!OL23:Instances!OL23),"diff", MAX(Instances!OL23:Instances!OL23)-MIN(Instances!OL23:Instances!OL23))</f>
        <v>0</v>
      </c>
      <c r="OM23" s="1" cm="1">
        <f t="array" ref="OM23">_xlfn.SWITCH($A$2,"average", AVERAGE(Instances!OM23:Instances!OM23),"median", MEDIAN(Instances!OM23:Instances!OM23),"min", MIN(Instances!OM23:Instances!OM23),"max", MAX(Instances!OM23:Instances!OM23),"diff", MAX(Instances!OM23:Instances!OM23)-MIN(Instances!OM23:Instances!OM23))</f>
        <v>0</v>
      </c>
      <c r="ON23" s="1" cm="1">
        <f t="array" ref="ON23">_xlfn.SWITCH($A$2,"average", AVERAGE(Instances!ON23:Instances!ON23),"median", MEDIAN(Instances!ON23:Instances!ON23),"min", MIN(Instances!ON23:Instances!ON23),"max", MAX(Instances!ON23:Instances!ON23),"diff", MAX(Instances!ON23:Instances!ON23)-MIN(Instances!ON23:Instances!ON23))</f>
        <v>0</v>
      </c>
      <c r="OO23" s="1" cm="1">
        <f t="array" ref="OO23">_xlfn.SWITCH($A$2,"average", AVERAGE(Instances!OO23:Instances!OO23),"median", MEDIAN(Instances!OO23:Instances!OO23),"min", MIN(Instances!OO23:Instances!OO23),"max", MAX(Instances!OO23:Instances!OO23),"diff", MAX(Instances!OO23:Instances!OO23)-MIN(Instances!OO23:Instances!OO23))</f>
        <v>0</v>
      </c>
      <c r="OP23" s="1" cm="1">
        <f t="array" ref="OP23">_xlfn.SWITCH($A$2,"average", AVERAGE(Instances!OP23:Instances!OP23),"median", MEDIAN(Instances!OP23:Instances!OP23),"min", MIN(Instances!OP23:Instances!OP23),"max", MAX(Instances!OP23:Instances!OP23),"diff", MAX(Instances!OP23:Instances!OP23)-MIN(Instances!OP23:Instances!OP23))</f>
        <v>0</v>
      </c>
      <c r="OQ23" s="1" cm="1">
        <f t="array" ref="OQ23">_xlfn.SWITCH($A$2,"average", AVERAGE(Instances!OQ23:Instances!OQ23),"median", MEDIAN(Instances!OQ23:Instances!OQ23),"min", MIN(Instances!OQ23:Instances!OQ23),"max", MAX(Instances!OQ23:Instances!OQ23),"diff", MAX(Instances!OQ23:Instances!OQ23)-MIN(Instances!OQ23:Instances!OQ23))</f>
        <v>0</v>
      </c>
      <c r="OR23" s="1" cm="1">
        <f t="array" ref="OR23">_xlfn.SWITCH($A$2,"average", AVERAGE(Instances!OR23:Instances!OR23),"median", MEDIAN(Instances!OR23:Instances!OR23),"min", MIN(Instances!OR23:Instances!OR23),"max", MAX(Instances!OR23:Instances!OR23),"diff", MAX(Instances!OR23:Instances!OR23)-MIN(Instances!OR23:Instances!OR23))</f>
        <v>0</v>
      </c>
      <c r="OS23" s="1" cm="1">
        <f t="array" ref="OS23">_xlfn.SWITCH($A$2,"average", AVERAGE(Instances!OS23:Instances!OS23),"median", MEDIAN(Instances!OS23:Instances!OS23),"min", MIN(Instances!OS23:Instances!OS23),"max", MAX(Instances!OS23:Instances!OS23),"diff", MAX(Instances!OS23:Instances!OS23)-MIN(Instances!OS23:Instances!OS23))</f>
        <v>0</v>
      </c>
      <c r="OT23" s="1" cm="1">
        <f t="array" ref="OT23">_xlfn.SWITCH($A$2,"average", AVERAGE(Instances!OT23:Instances!OT23),"median", MEDIAN(Instances!OT23:Instances!OT23),"min", MIN(Instances!OT23:Instances!OT23),"max", MAX(Instances!OT23:Instances!OT23),"diff", MAX(Instances!OT23:Instances!OT23)-MIN(Instances!OT23:Instances!OT23))</f>
        <v>0</v>
      </c>
      <c r="OU23" s="1" cm="1">
        <f t="array" ref="OU23">_xlfn.SWITCH($A$2,"average", AVERAGE(Instances!OU23:Instances!OU23),"median", MEDIAN(Instances!OU23:Instances!OU23),"min", MIN(Instances!OU23:Instances!OU23),"max", MAX(Instances!OU23:Instances!OU23),"diff", MAX(Instances!OU23:Instances!OU23)-MIN(Instances!OU23:Instances!OU23))</f>
        <v>0</v>
      </c>
      <c r="OV23" s="1"/>
      <c r="OW23" s="1" cm="1">
        <f t="array" ref="OW23">_xlfn.SWITCH($A$2,"average", AVERAGE(Instances!OW23:Instances!OW23),"median", MEDIAN(Instances!OW23:Instances!OW23),"min", MIN(Instances!OW23:Instances!OW23),"max", MAX(Instances!OW23:Instances!OW23),"diff", MAX(Instances!OW23:Instances!OW23)-MIN(Instances!OW23:Instances!OW23))</f>
        <v>0</v>
      </c>
      <c r="OX23" s="1" cm="1">
        <f t="array" ref="OX23">_xlfn.SWITCH($A$2,"average", AVERAGE(Instances!OX23:Instances!OX23),"median", MEDIAN(Instances!OX23:Instances!OX23),"min", MIN(Instances!OX23:Instances!OX23),"max", MAX(Instances!OX23:Instances!OX23),"diff", MAX(Instances!OX23:Instances!OX23)-MIN(Instances!OX23:Instances!OX23))</f>
        <v>0</v>
      </c>
      <c r="OY23" s="1" cm="1">
        <f t="array" ref="OY23">_xlfn.SWITCH($A$2,"average", AVERAGE(Instances!OY23:Instances!OY23),"median", MEDIAN(Instances!OY23:Instances!OY23),"min", MIN(Instances!OY23:Instances!OY23),"max", MAX(Instances!OY23:Instances!OY23),"diff", MAX(Instances!OY23:Instances!OY23)-MIN(Instances!OY23:Instances!OY23))</f>
        <v>0</v>
      </c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 cm="1">
        <f t="array" ref="PR23">_xlfn.SWITCH($A$2,"average", AVERAGE(Instances!PR23:Instances!PR23),"median", MEDIAN(Instances!PR23:Instances!PR23),"min", MIN(Instances!PR23:Instances!PR23),"max", MAX(Instances!PR23:Instances!PR23),"diff", MAX(Instances!PR23:Instances!PR23)-MIN(Instances!PR23:Instances!PR23))</f>
        <v>0</v>
      </c>
      <c r="PS23" s="1" cm="1">
        <f t="array" ref="PS23">_xlfn.SWITCH($A$2,"average", AVERAGE(Instances!PS23:Instances!PS23),"median", MEDIAN(Instances!PS23:Instances!PS23),"min", MIN(Instances!PS23:Instances!PS23),"max", MAX(Instances!PS23:Instances!PS23),"diff", MAX(Instances!PS23:Instances!PS23)-MIN(Instances!PS23:Instances!PS23))</f>
        <v>0</v>
      </c>
      <c r="PT23" s="1" cm="1">
        <f t="array" ref="PT23">_xlfn.SWITCH($A$2,"average", AVERAGE(Instances!PT23:Instances!PT23),"median", MEDIAN(Instances!PT23:Instances!PT23),"min", MIN(Instances!PT23:Instances!PT23),"max", MAX(Instances!PT23:Instances!PT23),"diff", MAX(Instances!PT23:Instances!PT23)-MIN(Instances!PT23:Instances!PT23))</f>
        <v>0</v>
      </c>
      <c r="PU23" s="1" cm="1">
        <f t="array" ref="PU23">_xlfn.SWITCH($A$2,"average", AVERAGE(Instances!PU23:Instances!PU23),"median", MEDIAN(Instances!PU23:Instances!PU23),"min", MIN(Instances!PU23:Instances!PU23),"max", MAX(Instances!PU23:Instances!PU23),"diff", MAX(Instances!PU23:Instances!PU23)-MIN(Instances!PU23:Instances!PU23))</f>
        <v>0</v>
      </c>
      <c r="PV23" s="1" cm="1">
        <f t="array" ref="PV23">_xlfn.SWITCH($A$2,"average", AVERAGE(Instances!PV23:Instances!PV23),"median", MEDIAN(Instances!PV23:Instances!PV23),"min", MIN(Instances!PV23:Instances!PV23),"max", MAX(Instances!PV23:Instances!PV23),"diff", MAX(Instances!PV23:Instances!PV23)-MIN(Instances!PV23:Instances!PV23))</f>
        <v>0</v>
      </c>
      <c r="PW23" s="1" cm="1">
        <f t="array" ref="PW23">_xlfn.SWITCH($A$2,"average", AVERAGE(Instances!PW23:Instances!PW23),"median", MEDIAN(Instances!PW23:Instances!PW23),"min", MIN(Instances!PW23:Instances!PW23),"max", MAX(Instances!PW23:Instances!PW23),"diff", MAX(Instances!PW23:Instances!PW23)-MIN(Instances!PW23:Instances!PW23))</f>
        <v>0</v>
      </c>
      <c r="PX23" s="1" cm="1">
        <f t="array" ref="PX23">_xlfn.SWITCH($A$2,"average", AVERAGE(Instances!PX23:Instances!PX23),"median", MEDIAN(Instances!PX23:Instances!PX23),"min", MIN(Instances!PX23:Instances!PX23),"max", MAX(Instances!PX23:Instances!PX23),"diff", MAX(Instances!PX23:Instances!PX23)-MIN(Instances!PX23:Instances!PX23))</f>
        <v>0</v>
      </c>
      <c r="PY23" s="1" cm="1">
        <f t="array" ref="PY23">_xlfn.SWITCH($A$2,"average", AVERAGE(Instances!PY23:Instances!PY23),"median", MEDIAN(Instances!PY23:Instances!PY23),"min", MIN(Instances!PY23:Instances!PY23),"max", MAX(Instances!PY23:Instances!PY23),"diff", MAX(Instances!PY23:Instances!PY23)-MIN(Instances!PY23:Instances!PY23))</f>
        <v>0</v>
      </c>
      <c r="PZ23" s="1" cm="1">
        <f t="array" ref="PZ23">_xlfn.SWITCH($A$2,"average", AVERAGE(Instances!PZ23:Instances!PZ23),"median", MEDIAN(Instances!PZ23:Instances!PZ23),"min", MIN(Instances!PZ23:Instances!PZ23),"max", MAX(Instances!PZ23:Instances!PZ23),"diff", MAX(Instances!PZ23:Instances!PZ23)-MIN(Instances!PZ23:Instances!PZ23))</f>
        <v>0</v>
      </c>
      <c r="QA23" s="1" cm="1">
        <f t="array" ref="QA23">_xlfn.SWITCH($A$2,"average", AVERAGE(Instances!QA23:Instances!QA23),"median", MEDIAN(Instances!QA23:Instances!QA23),"min", MIN(Instances!QA23:Instances!QA23),"max", MAX(Instances!QA23:Instances!QA23),"diff", MAX(Instances!QA23:Instances!QA23)-MIN(Instances!QA23:Instances!QA23))</f>
        <v>0</v>
      </c>
      <c r="QB23" s="1" cm="1">
        <f t="array" ref="QB23">_xlfn.SWITCH($A$2,"average", AVERAGE(Instances!QB23:Instances!QB23),"median", MEDIAN(Instances!QB23:Instances!QB23),"min", MIN(Instances!QB23:Instances!QB23),"max", MAX(Instances!QB23:Instances!QB23),"diff", MAX(Instances!QB23:Instances!QB23)-MIN(Instances!QB23:Instances!QB23))</f>
        <v>0</v>
      </c>
      <c r="QC23" s="1" cm="1">
        <f t="array" ref="QC23">_xlfn.SWITCH($A$2,"average", AVERAGE(Instances!QC23:Instances!QC23),"median", MEDIAN(Instances!QC23:Instances!QC23),"min", MIN(Instances!QC23:Instances!QC23),"max", MAX(Instances!QC23:Instances!QC23),"diff", MAX(Instances!QC23:Instances!QC23)-MIN(Instances!QC23:Instances!QC23))</f>
        <v>0</v>
      </c>
      <c r="QD23" s="1" cm="1">
        <f t="array" ref="QD23">_xlfn.SWITCH($A$2,"average", AVERAGE(Instances!QD23:Instances!QD23),"median", MEDIAN(Instances!QD23:Instances!QD23),"min", MIN(Instances!QD23:Instances!QD23),"max", MAX(Instances!QD23:Instances!QD23),"diff", MAX(Instances!QD23:Instances!QD23)-MIN(Instances!QD23:Instances!QD23))</f>
        <v>0</v>
      </c>
      <c r="QE23" s="1" cm="1">
        <f t="array" ref="QE23">_xlfn.SWITCH($A$2,"average", AVERAGE(Instances!QE23:Instances!QE23),"median", MEDIAN(Instances!QE23:Instances!QE23),"min", MIN(Instances!QE23:Instances!QE23),"max", MAX(Instances!QE23:Instances!QE23),"diff", MAX(Instances!QE23:Instances!QE23)-MIN(Instances!QE23:Instances!QE23))</f>
        <v>0</v>
      </c>
      <c r="QF23" s="1"/>
      <c r="QG23" s="1" cm="1">
        <f t="array" ref="QG23">_xlfn.SWITCH($A$2,"average", AVERAGE(Instances!QG23:Instances!QG23),"median", MEDIAN(Instances!QG23:Instances!QG23),"min", MIN(Instances!QG23:Instances!QG23),"max", MAX(Instances!QG23:Instances!QG23),"diff", MAX(Instances!QG23:Instances!QG23)-MIN(Instances!QG23:Instances!QG23))</f>
        <v>0</v>
      </c>
      <c r="QH23" s="1" cm="1">
        <f t="array" ref="QH23">_xlfn.SWITCH($A$2,"average", AVERAGE(Instances!QH23:Instances!QH23),"median", MEDIAN(Instances!QH23:Instances!QH23),"min", MIN(Instances!QH23:Instances!QH23),"max", MAX(Instances!QH23:Instances!QH23),"diff", MAX(Instances!QH23:Instances!QH23)-MIN(Instances!QH23:Instances!QH23))</f>
        <v>0</v>
      </c>
      <c r="QI23" s="1" cm="1">
        <f t="array" ref="QI23">_xlfn.SWITCH($A$2,"average", AVERAGE(Instances!QI23:Instances!QI23),"median", MEDIAN(Instances!QI23:Instances!QI23),"min", MIN(Instances!QI23:Instances!QI23),"max", MAX(Instances!QI23:Instances!QI23),"diff", MAX(Instances!QI23:Instances!QI23)-MIN(Instances!QI23:Instances!QI23))</f>
        <v>0</v>
      </c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 cm="1">
        <f t="array" ref="RT23">_xlfn.SWITCH($A$2,"average", AVERAGE(Instances!RT23:Instances!RT23),"median", MEDIAN(Instances!RT23:Instances!RT23),"min", MIN(Instances!RT23:Instances!RT23),"max", MAX(Instances!RT23:Instances!RT23),"diff", MAX(Instances!RT23:Instances!RT23)-MIN(Instances!RT23:Instances!RT23))</f>
        <v>0</v>
      </c>
      <c r="RU23" s="1" cm="1">
        <f t="array" ref="RU23">_xlfn.SWITCH($A$2,"average", AVERAGE(Instances!RU23:Instances!RU23),"median", MEDIAN(Instances!RU23:Instances!RU23),"min", MIN(Instances!RU23:Instances!RU23),"max", MAX(Instances!RU23:Instances!RU23),"diff", MAX(Instances!RU23:Instances!RU23)-MIN(Instances!RU23:Instances!RU23))</f>
        <v>0</v>
      </c>
      <c r="RV23" s="1" cm="1">
        <f t="array" ref="RV23">_xlfn.SWITCH($A$2,"average", AVERAGE(Instances!RV23:Instances!RV23),"median", MEDIAN(Instances!RV23:Instances!RV23),"min", MIN(Instances!RV23:Instances!RV23),"max", MAX(Instances!RV23:Instances!RV23),"diff", MAX(Instances!RV23:Instances!RV23)-MIN(Instances!RV23:Instances!RV23))</f>
        <v>0</v>
      </c>
      <c r="RW23" s="1" cm="1">
        <f t="array" ref="RW23">_xlfn.SWITCH($A$2,"average", AVERAGE(Instances!RW23:Instances!RW23),"median", MEDIAN(Instances!RW23:Instances!RW23),"min", MIN(Instances!RW23:Instances!RW23),"max", MAX(Instances!RW23:Instances!RW23),"diff", MAX(Instances!RW23:Instances!RW23)-MIN(Instances!RW23:Instances!RW23))</f>
        <v>0</v>
      </c>
      <c r="RX23" s="1" cm="1">
        <f t="array" ref="RX23">_xlfn.SWITCH($A$2,"average", AVERAGE(Instances!RX23:Instances!RX23),"median", MEDIAN(Instances!RX23:Instances!RX23),"min", MIN(Instances!RX23:Instances!RX23),"max", MAX(Instances!RX23:Instances!RX23),"diff", MAX(Instances!RX23:Instances!RX23)-MIN(Instances!RX23:Instances!RX23))</f>
        <v>0</v>
      </c>
      <c r="RY23" s="1" cm="1">
        <f t="array" ref="RY23">_xlfn.SWITCH($A$2,"average", AVERAGE(Instances!RY23:Instances!RY23),"median", MEDIAN(Instances!RY23:Instances!RY23),"min", MIN(Instances!RY23:Instances!RY23),"max", MAX(Instances!RY23:Instances!RY23),"diff", MAX(Instances!RY23:Instances!RY23)-MIN(Instances!RY23:Instances!RY23))</f>
        <v>0</v>
      </c>
      <c r="RZ23" s="1" cm="1">
        <f t="array" ref="RZ23">_xlfn.SWITCH($A$2,"average", AVERAGE(Instances!RZ23:Instances!RZ23),"median", MEDIAN(Instances!RZ23:Instances!RZ23),"min", MIN(Instances!RZ23:Instances!RZ23),"max", MAX(Instances!RZ23:Instances!RZ23),"diff", MAX(Instances!RZ23:Instances!RZ23)-MIN(Instances!RZ23:Instances!RZ23))</f>
        <v>0</v>
      </c>
      <c r="SA23" s="1" cm="1">
        <f t="array" ref="SA23">_xlfn.SWITCH($A$2,"average", AVERAGE(Instances!SA23:Instances!SA23),"median", MEDIAN(Instances!SA23:Instances!SA23),"min", MIN(Instances!SA23:Instances!SA23),"max", MAX(Instances!SA23:Instances!SA23),"diff", MAX(Instances!SA23:Instances!SA23)-MIN(Instances!SA23:Instances!SA23))</f>
        <v>0</v>
      </c>
      <c r="SB23" s="1" cm="1">
        <f t="array" ref="SB23">_xlfn.SWITCH($A$2,"average", AVERAGE(Instances!SB23:Instances!SB23),"median", MEDIAN(Instances!SB23:Instances!SB23),"min", MIN(Instances!SB23:Instances!SB23),"max", MAX(Instances!SB23:Instances!SB23),"diff", MAX(Instances!SB23:Instances!SB23)-MIN(Instances!SB23:Instances!SB23))</f>
        <v>0</v>
      </c>
      <c r="SC23" s="1" cm="1">
        <f t="array" ref="SC23">_xlfn.SWITCH($A$2,"average", AVERAGE(Instances!SC23:Instances!SC23),"median", MEDIAN(Instances!SC23:Instances!SC23),"min", MIN(Instances!SC23:Instances!SC23),"max", MAX(Instances!SC23:Instances!SC23),"diff", MAX(Instances!SC23:Instances!SC23)-MIN(Instances!SC23:Instances!SC23))</f>
        <v>0</v>
      </c>
      <c r="SD23" s="1" cm="1">
        <f t="array" ref="SD23">_xlfn.SWITCH($A$2,"average", AVERAGE(Instances!SD23:Instances!SD23),"median", MEDIAN(Instances!SD23:Instances!SD23),"min", MIN(Instances!SD23:Instances!SD23),"max", MAX(Instances!SD23:Instances!SD23),"diff", MAX(Instances!SD23:Instances!SD23)-MIN(Instances!SD23:Instances!SD23))</f>
        <v>0</v>
      </c>
      <c r="SE23" s="1" cm="1">
        <f t="array" ref="SE23">_xlfn.SWITCH($A$2,"average", AVERAGE(Instances!SE23:Instances!SE23),"median", MEDIAN(Instances!SE23:Instances!SE23),"min", MIN(Instances!SE23:Instances!SE23),"max", MAX(Instances!SE23:Instances!SE23),"diff", MAX(Instances!SE23:Instances!SE23)-MIN(Instances!SE23:Instances!SE23))</f>
        <v>0</v>
      </c>
      <c r="SF23" s="1" cm="1">
        <f t="array" ref="SF23">_xlfn.SWITCH($A$2,"average", AVERAGE(Instances!SF23:Instances!SF23),"median", MEDIAN(Instances!SF23:Instances!SF23),"min", MIN(Instances!SF23:Instances!SF23),"max", MAX(Instances!SF23:Instances!SF23),"diff", MAX(Instances!SF23:Instances!SF23)-MIN(Instances!SF23:Instances!SF23))</f>
        <v>0</v>
      </c>
      <c r="SG23" s="1" cm="1">
        <f t="array" ref="SG23">_xlfn.SWITCH($A$2,"average", AVERAGE(Instances!SG23:Instances!SG23),"median", MEDIAN(Instances!SG23:Instances!SG23),"min", MIN(Instances!SG23:Instances!SG23),"max", MAX(Instances!SG23:Instances!SG23),"diff", MAX(Instances!SG23:Instances!SG23)-MIN(Instances!SG23:Instances!SG23))</f>
        <v>0</v>
      </c>
      <c r="SH23" s="1"/>
      <c r="SI23" s="1" cm="1">
        <f t="array" ref="SI23">_xlfn.SWITCH($A$2,"average", AVERAGE(Instances!SI23:Instances!SI23),"median", MEDIAN(Instances!SI23:Instances!SI23),"min", MIN(Instances!SI23:Instances!SI23),"max", MAX(Instances!SI23:Instances!SI23),"diff", MAX(Instances!SI23:Instances!SI23)-MIN(Instances!SI23:Instances!SI23))</f>
        <v>0</v>
      </c>
      <c r="SJ23" s="1" cm="1">
        <f t="array" ref="SJ23">_xlfn.SWITCH($A$2,"average", AVERAGE(Instances!SJ23:Instances!SJ23),"median", MEDIAN(Instances!SJ23:Instances!SJ23),"min", MIN(Instances!SJ23:Instances!SJ23),"max", MAX(Instances!SJ23:Instances!SJ23),"diff", MAX(Instances!SJ23:Instances!SJ23)-MIN(Instances!SJ23:Instances!SJ23))</f>
        <v>0</v>
      </c>
      <c r="SK23" s="1" cm="1">
        <f t="array" ref="SK23">_xlfn.SWITCH($A$2,"average", AVERAGE(Instances!SK23:Instances!SK23),"median", MEDIAN(Instances!SK23:Instances!SK23),"min", MIN(Instances!SK23:Instances!SK23),"max", MAX(Instances!SK23:Instances!SK23),"diff", MAX(Instances!SK23:Instances!SK23)-MIN(Instances!SK23:Instances!SK23))</f>
        <v>0</v>
      </c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>
        <f>MIN($B23,$T23,$AL23,$BD23,$BV23,$CN23,$DF23,$DX23,$EP23,$FH23,$FZ23,$GR23,$HJ23,$IB23,$IT23,$JL23,$KD23,$KV23,$LN23,$MF23,$MX23,$NP23,$OH23,$OZ23,$PR23,$QJ23,$RB23,$RT23,$SL23)</f>
        <v>0</v>
      </c>
      <c r="TE23" s="1">
        <f>MIN($C23,$U23,$AM23,$BE23,$BW23,$CO23,$DG23,$DY23,$EQ23,$FI23,$GA23,$GS23,$HK23,$IC23,$IU23,$JM23,$KE23,$KW23,$LO23,$MG23,$MY23,$NQ23,$OI23,$PA23,$PS23,$QK23,$RC23,$RU23,$SM23)</f>
        <v>0</v>
      </c>
      <c r="TF23" s="1">
        <f>MIN($D23,$V23,$AN23,$BF23,$BX23,$CP23,$DH23,$DZ23,$ER23,$FJ23,$GB23,$GT23,$HL23,$ID23,$IV23,$JN23,$KF23,$KX23,$LP23,$MH23,$MZ23,$NR23,$OJ23,$PB23,$PT23,$QL23,$RD23,$RV23,$SN23)</f>
        <v>0</v>
      </c>
      <c r="TG23" s="1">
        <f>MIN($E23,$W23,$AO23,$BG23,$BY23,$CQ23,$DI23,$EA23,$ES23,$FK23,$GC23,$GU23,$HM23,$IE23,$IW23,$JO23,$KG23,$KY23,$LQ23,$MI23,$NA23,$NS23,$OK23,$PC23,$PU23,$QM23,$RE23,$RW23,$SO23)</f>
        <v>0</v>
      </c>
      <c r="TH23" s="1">
        <f>MIN($F23,$X23,$AP23,$BH23,$BZ23,$CR23,$DJ23,$EB23,$ET23,$FL23,$GD23,$GV23,$HN23,$IF23,$IX23,$JP23,$KH23,$KZ23,$LR23,$MJ23,$NB23,$NT23,$OL23,$PD23,$PV23,$QN23,$RF23,$RX23,$SP23)</f>
        <v>0</v>
      </c>
      <c r="TI23" s="1">
        <f>MIN($G23,$Y23,$AQ23,$BI23,$CA23,$CS23,$DK23,$EC23,$EU23,$FM23,$GE23,$GW23,$HO23,$IG23,$IY23,$JQ23,$KI23,$LA23,$LS23,$MK23,$NC23,$NU23,$OM23,$PE23,$PW23,$QO23,$RG23,$RY23,$SQ23)</f>
        <v>0</v>
      </c>
      <c r="TJ23" s="1">
        <f>MIN($H23,$Z23,$AR23,$BJ23,$CB23,$CT23,$DL23,$ED23,$EV23,$FN23,$GF23,$GX23,$HP23,$IH23,$IZ23,$JR23,$KJ23,$LB23,$LT23,$ML23,$ND23,$NV23,$ON23,$PF23,$PX23,$QP23,$RH23,$RZ23,$SR23)</f>
        <v>0</v>
      </c>
      <c r="TK23" s="1">
        <f>MIN($I23,$AA23,$AS23,$BK23,$CC23,$CU23,$DM23,$EE23,$EW23,$FO23,$GG23,$GY23,$HQ23,$II23,$JA23,$JS23,$KK23,$LC23,$LU23,$MM23,$NE23,$NW23,$OO23,$PG23,$PY23,$QQ23,$RI23,$SA23,$SS23)</f>
        <v>0</v>
      </c>
      <c r="TL23" s="1">
        <f>MIN($J23,$AB23,$AT23,$BL23,$CD23,$CV23,$DN23,$EF23,$EX23,$FP23,$GH23,$GZ23,$HR23,$IJ23,$JB23,$JT23,$KL23,$LD23,$LV23,$MN23,$NF23,$NX23,$OP23,$PH23,$PZ23,$QR23,$RJ23,$SB23,$ST23)</f>
        <v>0</v>
      </c>
      <c r="TM23" s="1">
        <f>MIN($K23,$AC23,$AU23,$BM23,$CE23,$CW23,$DO23,$EG23,$EY23,$FQ23,$GI23,$HA23,$HS23,$IK23,$JC23,$JU23,$KM23,$LE23,$LW23,$MO23,$NG23,$NY23,$OQ23,$PI23,$QA23,$QS23,$RK23,$SC23,$SU23)</f>
        <v>0</v>
      </c>
      <c r="TN23" s="1">
        <f>MIN($L23,$AD23,$AV23,$BN23,$CF23,$CX23,$DP23,$EH23,$EZ23,$FR23,$GJ23,$HB23,$HT23,$IL23,$JD23,$JV23,$KN23,$LF23,$LX23,$MP23,$NH23,$NZ23,$OR23,$PJ23,$QB23,$QT23,$RL23,$SD23,$SV23)</f>
        <v>0</v>
      </c>
      <c r="TO23" s="1">
        <f>MIN($M23,$AE23,$AW23,$BO23,$CG23,$CY23,$DQ23,$EI23,$FA23,$FS23,$GK23,$HC23,$HU23,$IM23,$JE23,$JW23,$KO23,$LG23,$LY23,$MQ23,$NI23,$OA23,$OS23,$PK23,$QC23,$QU23,$RM23,$SE23,$SW23)</f>
        <v>0</v>
      </c>
      <c r="TP23" s="1">
        <f>MIN($N23,$AF23,$AX23,$BP23,$CH23,$CZ23,$DR23,$EJ23,$FB23,$FT23,$GL23,$HD23,$HV23,$IN23,$JF23,$JX23,$KP23,$LH23,$LZ23,$MR23,$NJ23,$OB23,$OT23,$PL23,$QD23,$QV23,$RN23,$SF23,$SX23)</f>
        <v>0</v>
      </c>
      <c r="TQ23" s="1">
        <f>MIN($O23,$AG23,$AY23,$BQ23,$CI23,$DA23,$DS23,$EK23,$FC23,$FU23,$GM23,$HE23,$HW23,$IO23,$JG23,$JY23,$KQ23,$LI23,$MA23,$MS23,$NK23,$OC23,$OU23,$PM23,$QE23,$QW23,$RO23,$SG23,$SY23)</f>
        <v>0</v>
      </c>
      <c r="TR23" s="1">
        <f>MIN($Q23,$AI23,$BA23,$BS23,$CK23,$DC23,$DU23,$EM23,$FE23,$FW23,$GO23,$HG23,$HY23,$IQ23,$JI23,$KA23,$KS23,$LK23,$MC23,$MU23,$NM23,$OE23,$OW23,$PO23,$QG23,$QY23,$RQ23,$SI23,$TA23)</f>
        <v>0</v>
      </c>
      <c r="TS23" s="1">
        <f>MIN($R23,$AJ23,$BB23,$BT23,$CL23,$DD23,$DV23,$EN23,$FF23,$FX23,$GP23,$HH23,$HZ23,$IR23,$JJ23,$KB23,$KT23,$LL23,$MD23,$MV23,$NN23,$OF23,$OX23,$PP23,$QH23,$QZ23,$RR23,$SJ23,$TB23)</f>
        <v>0</v>
      </c>
      <c r="TT23" s="1">
        <f>MIN($S23,$AK23,$BC23,$BU23,$CM23,$DE23,$DW23,$EO23,$FG23,$FY23,$GQ23,$HI23,$IA23,$IS23,$JK23,$KC23,$KU23,$LM23,$ME23,$MW23,$NO23,$OG23,$OY23,$PQ23,$QI23,$RA23,$RS23,$SK23,$TC23)</f>
        <v>0</v>
      </c>
      <c r="TU23" s="1">
        <f>MEDIAN($B23,$T23,$AL23,$BD23,$BV23,$CN23,$DF23,$DX23,$EP23,$FH23,$FZ23,$GR23,$HJ23,$IB23,$IT23,$JL23,$KD23,$KV23,$LN23,$MF23,$MX23,$NP23,$OH23,$OZ23,$PR23,$QJ23,$RB23,$RT23,$SL23)</f>
        <v>0</v>
      </c>
      <c r="TV23" s="1">
        <f>MEDIAN($C23,$U23,$AM23,$BE23,$BW23,$CO23,$DG23,$DY23,$EQ23,$FI23,$GA23,$GS23,$HK23,$IC23,$IU23,$JM23,$KE23,$KW23,$LO23,$MG23,$MY23,$NQ23,$OI23,$PA23,$PS23,$QK23,$RC23,$RU23,$SM23)</f>
        <v>0</v>
      </c>
      <c r="TW23" s="1">
        <f>MEDIAN($D23,$V23,$AN23,$BF23,$BX23,$CP23,$DH23,$DZ23,$ER23,$FJ23,$GB23,$GT23,$HL23,$ID23,$IV23,$JN23,$KF23,$KX23,$LP23,$MH23,$MZ23,$NR23,$OJ23,$PB23,$PT23,$QL23,$RD23,$RV23,$SN23)</f>
        <v>0</v>
      </c>
      <c r="TX23" s="1">
        <f>MEDIAN($E23,$W23,$AO23,$BG23,$BY23,$CQ23,$DI23,$EA23,$ES23,$FK23,$GC23,$GU23,$HM23,$IE23,$IW23,$JO23,$KG23,$KY23,$LQ23,$MI23,$NA23,$NS23,$OK23,$PC23,$PU23,$QM23,$RE23,$RW23,$SO23)</f>
        <v>0</v>
      </c>
      <c r="TY23" s="1">
        <f>MEDIAN($F23,$X23,$AP23,$BH23,$BZ23,$CR23,$DJ23,$EB23,$ET23,$FL23,$GD23,$GV23,$HN23,$IF23,$IX23,$JP23,$KH23,$KZ23,$LR23,$MJ23,$NB23,$NT23,$OL23,$PD23,$PV23,$QN23,$RF23,$RX23,$SP23)</f>
        <v>0</v>
      </c>
      <c r="TZ23" s="1">
        <f>MEDIAN($G23,$Y23,$AQ23,$BI23,$CA23,$CS23,$DK23,$EC23,$EU23,$FM23,$GE23,$GW23,$HO23,$IG23,$IY23,$JQ23,$KI23,$LA23,$LS23,$MK23,$NC23,$NU23,$OM23,$PE23,$PW23,$QO23,$RG23,$RY23,$SQ23)</f>
        <v>0</v>
      </c>
      <c r="UA23" s="1">
        <f>MEDIAN($H23,$Z23,$AR23,$BJ23,$CB23,$CT23,$DL23,$ED23,$EV23,$FN23,$GF23,$GX23,$HP23,$IH23,$IZ23,$JR23,$KJ23,$LB23,$LT23,$ML23,$ND23,$NV23,$ON23,$PF23,$PX23,$QP23,$RH23,$RZ23,$SR23)</f>
        <v>0</v>
      </c>
      <c r="UB23" s="1">
        <f>MEDIAN($I23,$AA23,$AS23,$BK23,$CC23,$CU23,$DM23,$EE23,$EW23,$FO23,$GG23,$GY23,$HQ23,$II23,$JA23,$JS23,$KK23,$LC23,$LU23,$MM23,$NE23,$NW23,$OO23,$PG23,$PY23,$QQ23,$RI23,$SA23,$SS23)</f>
        <v>0</v>
      </c>
      <c r="UC23" s="1">
        <f>MEDIAN($J23,$AB23,$AT23,$BL23,$CD23,$CV23,$DN23,$EF23,$EX23,$FP23,$GH23,$GZ23,$HR23,$IJ23,$JB23,$JT23,$KL23,$LD23,$LV23,$MN23,$NF23,$NX23,$OP23,$PH23,$PZ23,$QR23,$RJ23,$SB23,$ST23)</f>
        <v>0</v>
      </c>
      <c r="UD23" s="1">
        <f>MEDIAN($K23,$AC23,$AU23,$BM23,$CE23,$CW23,$DO23,$EG23,$EY23,$FQ23,$GI23,$HA23,$HS23,$IK23,$JC23,$JU23,$KM23,$LE23,$LW23,$MO23,$NG23,$NY23,$OQ23,$PI23,$QA23,$QS23,$RK23,$SC23,$SU23)</f>
        <v>0</v>
      </c>
      <c r="UE23" s="1">
        <f>MEDIAN($L23,$AD23,$AV23,$BN23,$CF23,$CX23,$DP23,$EH23,$EZ23,$FR23,$GJ23,$HB23,$HT23,$IL23,$JD23,$JV23,$KN23,$LF23,$LX23,$MP23,$NH23,$NZ23,$OR23,$PJ23,$QB23,$QT23,$RL23,$SD23,$SV23)</f>
        <v>0</v>
      </c>
      <c r="UF23" s="1">
        <f>MEDIAN($M23,$AE23,$AW23,$BO23,$CG23,$CY23,$DQ23,$EI23,$FA23,$FS23,$GK23,$HC23,$HU23,$IM23,$JE23,$JW23,$KO23,$LG23,$LY23,$MQ23,$NI23,$OA23,$OS23,$PK23,$QC23,$QU23,$RM23,$SE23,$SW23)</f>
        <v>0</v>
      </c>
      <c r="UG23" s="1">
        <f>MEDIAN($N23,$AF23,$AX23,$BP23,$CH23,$CZ23,$DR23,$EJ23,$FB23,$FT23,$GL23,$HD23,$HV23,$IN23,$JF23,$JX23,$KP23,$LH23,$LZ23,$MR23,$NJ23,$OB23,$OT23,$PL23,$QD23,$QV23,$RN23,$SF23,$SX23)</f>
        <v>0</v>
      </c>
      <c r="UH23" s="1">
        <f>MEDIAN($O23,$AG23,$AY23,$BQ23,$CI23,$DA23,$DS23,$EK23,$FC23,$FU23,$GM23,$HE23,$HW23,$IO23,$JG23,$JY23,$KQ23,$LI23,$MA23,$MS23,$NK23,$OC23,$OU23,$PM23,$QE23,$QW23,$RO23,$SG23,$SY23)</f>
        <v>0</v>
      </c>
      <c r="UI23" s="1">
        <f>MEDIAN($Q23,$AI23,$BA23,$BS23,$CK23,$DC23,$DU23,$EM23,$FE23,$FW23,$GO23,$HG23,$HY23,$IQ23,$JI23,$KA23,$KS23,$LK23,$MC23,$MU23,$NM23,$OE23,$OW23,$PO23,$QG23,$QY23,$RQ23,$SI23,$TA23)</f>
        <v>0</v>
      </c>
      <c r="UJ23" s="1">
        <f>MEDIAN($R23,$AJ23,$BB23,$BT23,$CL23,$DD23,$DV23,$EN23,$FF23,$FX23,$GP23,$HH23,$HZ23,$IR23,$JJ23,$KB23,$KT23,$LL23,$MD23,$MV23,$NN23,$OF23,$OX23,$PP23,$QH23,$QZ23,$RR23,$SJ23,$TB23)</f>
        <v>0</v>
      </c>
      <c r="UK23" s="1">
        <f>MEDIAN($S23,$AK23,$BC23,$BU23,$CM23,$DE23,$DW23,$EO23,$FG23,$FY23,$GQ23,$HI23,$IA23,$IS23,$JK23,$KC23,$KU23,$LM23,$ME23,$MW23,$NO23,$OG23,$OY23,$PQ23,$QI23,$RA23,$RS23,$SK23,$TC23)</f>
        <v>0</v>
      </c>
      <c r="UL23" s="1">
        <f>MAX($B23,$T23,$AL23,$BD23,$BV23,$CN23,$DF23,$DX23,$EP23,$FH23,$FZ23,$GR23,$HJ23,$IB23,$IT23,$JL23,$KD23,$KV23,$LN23,$MF23,$MX23,$NP23,$OH23,$OZ23,$PR23,$QJ23,$RB23,$RT23,$SL23)</f>
        <v>0</v>
      </c>
      <c r="UM23" s="1">
        <f>MAX($C23,$U23,$AM23,$BE23,$BW23,$CO23,$DG23,$DY23,$EQ23,$FI23,$GA23,$GS23,$HK23,$IC23,$IU23,$JM23,$KE23,$KW23,$LO23,$MG23,$MY23,$NQ23,$OI23,$PA23,$PS23,$QK23,$RC23,$RU23,$SM23)</f>
        <v>0</v>
      </c>
      <c r="UN23" s="1">
        <f>MAX($D23,$V23,$AN23,$BF23,$BX23,$CP23,$DH23,$DZ23,$ER23,$FJ23,$GB23,$GT23,$HL23,$ID23,$IV23,$JN23,$KF23,$KX23,$LP23,$MH23,$MZ23,$NR23,$OJ23,$PB23,$PT23,$QL23,$RD23,$RV23,$SN23)</f>
        <v>0</v>
      </c>
      <c r="UO23" s="1">
        <f>MAX($E23,$W23,$AO23,$BG23,$BY23,$CQ23,$DI23,$EA23,$ES23,$FK23,$GC23,$GU23,$HM23,$IE23,$IW23,$JO23,$KG23,$KY23,$LQ23,$MI23,$NA23,$NS23,$OK23,$PC23,$PU23,$QM23,$RE23,$RW23,$SO23)</f>
        <v>0</v>
      </c>
      <c r="UP23" s="1">
        <f>MAX($F23,$X23,$AP23,$BH23,$BZ23,$CR23,$DJ23,$EB23,$ET23,$FL23,$GD23,$GV23,$HN23,$IF23,$IX23,$JP23,$KH23,$KZ23,$LR23,$MJ23,$NB23,$NT23,$OL23,$PD23,$PV23,$QN23,$RF23,$RX23,$SP23)</f>
        <v>0</v>
      </c>
      <c r="UQ23" s="1">
        <f>MAX($G23,$Y23,$AQ23,$BI23,$CA23,$CS23,$DK23,$EC23,$EU23,$FM23,$GE23,$GW23,$HO23,$IG23,$IY23,$JQ23,$KI23,$LA23,$LS23,$MK23,$NC23,$NU23,$OM23,$PE23,$PW23,$QO23,$RG23,$RY23,$SQ23)</f>
        <v>0</v>
      </c>
      <c r="UR23" s="1">
        <f>MAX($H23,$Z23,$AR23,$BJ23,$CB23,$CT23,$DL23,$ED23,$EV23,$FN23,$GF23,$GX23,$HP23,$IH23,$IZ23,$JR23,$KJ23,$LB23,$LT23,$ML23,$ND23,$NV23,$ON23,$PF23,$PX23,$QP23,$RH23,$RZ23,$SR23)</f>
        <v>0</v>
      </c>
      <c r="US23" s="1">
        <f>MAX($I23,$AA23,$AS23,$BK23,$CC23,$CU23,$DM23,$EE23,$EW23,$FO23,$GG23,$GY23,$HQ23,$II23,$JA23,$JS23,$KK23,$LC23,$LU23,$MM23,$NE23,$NW23,$OO23,$PG23,$PY23,$QQ23,$RI23,$SA23,$SS23)</f>
        <v>0</v>
      </c>
      <c r="UT23" s="1">
        <f>MAX($J23,$AB23,$AT23,$BL23,$CD23,$CV23,$DN23,$EF23,$EX23,$FP23,$GH23,$GZ23,$HR23,$IJ23,$JB23,$JT23,$KL23,$LD23,$LV23,$MN23,$NF23,$NX23,$OP23,$PH23,$PZ23,$QR23,$RJ23,$SB23,$ST23)</f>
        <v>0</v>
      </c>
      <c r="UU23" s="1">
        <f>MAX($K23,$AC23,$AU23,$BM23,$CE23,$CW23,$DO23,$EG23,$EY23,$FQ23,$GI23,$HA23,$HS23,$IK23,$JC23,$JU23,$KM23,$LE23,$LW23,$MO23,$NG23,$NY23,$OQ23,$PI23,$QA23,$QS23,$RK23,$SC23,$SU23)</f>
        <v>0</v>
      </c>
      <c r="UV23" s="1">
        <f>MAX($L23,$AD23,$AV23,$BN23,$CF23,$CX23,$DP23,$EH23,$EZ23,$FR23,$GJ23,$HB23,$HT23,$IL23,$JD23,$JV23,$KN23,$LF23,$LX23,$MP23,$NH23,$NZ23,$OR23,$PJ23,$QB23,$QT23,$RL23,$SD23,$SV23)</f>
        <v>0</v>
      </c>
      <c r="UW23" s="1">
        <f>MAX($M23,$AE23,$AW23,$BO23,$CG23,$CY23,$DQ23,$EI23,$FA23,$FS23,$GK23,$HC23,$HU23,$IM23,$JE23,$JW23,$KO23,$LG23,$LY23,$MQ23,$NI23,$OA23,$OS23,$PK23,$QC23,$QU23,$RM23,$SE23,$SW23)</f>
        <v>0</v>
      </c>
      <c r="UX23" s="1">
        <f>MAX($N23,$AF23,$AX23,$BP23,$CH23,$CZ23,$DR23,$EJ23,$FB23,$FT23,$GL23,$HD23,$HV23,$IN23,$JF23,$JX23,$KP23,$LH23,$LZ23,$MR23,$NJ23,$OB23,$OT23,$PL23,$QD23,$QV23,$RN23,$SF23,$SX23)</f>
        <v>0</v>
      </c>
      <c r="UY23" s="1">
        <f>MAX($O23,$AG23,$AY23,$BQ23,$CI23,$DA23,$DS23,$EK23,$FC23,$FU23,$GM23,$HE23,$HW23,$IO23,$JG23,$JY23,$KQ23,$LI23,$MA23,$MS23,$NK23,$OC23,$OU23,$PM23,$QE23,$QW23,$RO23,$SG23,$SY23)</f>
        <v>0</v>
      </c>
      <c r="UZ23" s="1">
        <f>MAX($Q23,$AI23,$BA23,$BS23,$CK23,$DC23,$DU23,$EM23,$FE23,$FW23,$GO23,$HG23,$HY23,$IQ23,$JI23,$KA23,$KS23,$LK23,$MC23,$MU23,$NM23,$OE23,$OW23,$PO23,$QG23,$QY23,$RQ23,$SI23,$TA23)</f>
        <v>0</v>
      </c>
      <c r="VA23" s="1">
        <f>MAX($R23,$AJ23,$BB23,$BT23,$CL23,$DD23,$DV23,$EN23,$FF23,$FX23,$GP23,$HH23,$HZ23,$IR23,$JJ23,$KB23,$KT23,$LL23,$MD23,$MV23,$NN23,$OF23,$OX23,$PP23,$QH23,$QZ23,$RR23,$SJ23,$TB23)</f>
        <v>0</v>
      </c>
      <c r="VB23" s="1">
        <f>MAX($S23,$AK23,$BC23,$BU23,$CM23,$DE23,$DW23,$EO23,$FG23,$FY23,$GQ23,$HI23,$IA23,$IS23,$JK23,$KC23,$KU23,$LM23,$ME23,$MW23,$NO23,$OG23,$OY23,$PQ23,$QI23,$RA23,$RS23,$SK23,$TC23)</f>
        <v>0</v>
      </c>
    </row>
    <row r="24" spans="1:574">
      <c r="A24" s="1" t="s">
        <v>21</v>
      </c>
      <c r="B24" s="1"/>
      <c r="C24" s="1"/>
      <c r="D24" s="1"/>
      <c r="E24" s="1"/>
      <c r="F24" s="1"/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/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/>
      <c r="L24" s="1" cm="1">
        <f t="array" ref="L24">_xlfn.SWITCH($A$2,"average", AVERAGE(Instances!L24:Instances!L24),"median", MEDIAN(Instances!L24:Instances!L24),"min", MIN(Instances!L24:Instances!L24),"max", MAX(Instances!L24:Instances!L24),"diff", MAX(Instances!L24:Instances!L24)-MIN(Instances!L24:Instances!L24))</f>
        <v>0</v>
      </c>
      <c r="M24" s="1"/>
      <c r="N24" s="1"/>
      <c r="O24" s="1"/>
      <c r="P24" s="1"/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/>
      <c r="T24" s="1"/>
      <c r="U24" s="1"/>
      <c r="V24" s="1"/>
      <c r="W24" s="1"/>
      <c r="X24" s="1"/>
      <c r="Y24" s="1" cm="1">
        <f t="array" ref="Y24">_xlfn.SWITCH($A$2,"average", AVERAGE(Instances!Y24:Instances!Y24),"median", MEDIAN(Instances!Y24:Instances!Y24),"min", MIN(Instances!Y24:Instances!Y24),"max", MAX(Instances!Y24:Instances!Y24),"diff", MAX(Instances!Y24:Instances!Y24)-MIN(Instances!Y24:Instances!Y24))</f>
        <v>0</v>
      </c>
      <c r="Z24" s="1"/>
      <c r="AA24" s="1" cm="1">
        <f t="array" ref="AA24">_xlfn.SWITCH($A$2,"average", AVERAGE(Instances!AA24:Instances!AA24),"median", MEDIAN(Instances!AA24:Instances!AA24),"min", MIN(Instances!AA24:Instances!AA24),"max", MAX(Instances!AA24:Instances!AA24),"diff", MAX(Instances!AA24:Instances!AA24)-MIN(Instances!AA24:Instances!AA24))</f>
        <v>0</v>
      </c>
      <c r="AB24" s="1" cm="1">
        <f t="array" ref="AB24">_xlfn.SWITCH($A$2,"average", AVERAGE(Instances!AB24:Instances!AB24),"median", MEDIAN(Instances!AB24:Instances!AB24),"min", MIN(Instances!AB24:Instances!AB24),"max", MAX(Instances!AB24:Instances!AB24),"diff", MAX(Instances!AB24:Instances!AB24)-MIN(Instances!AB24:Instances!AB24))</f>
        <v>0</v>
      </c>
      <c r="AC24" s="1"/>
      <c r="AD24" s="1" cm="1">
        <f t="array" ref="AD24">_xlfn.SWITCH($A$2,"average", AVERAGE(Instances!AD24:Instances!AD24),"median", MEDIAN(Instances!AD24:Instances!AD24),"min", MIN(Instances!AD24:Instances!AD24),"max", MAX(Instances!AD24:Instances!AD24),"diff", MAX(Instances!AD24:Instances!AD24)-MIN(Instances!AD24:Instances!AD24))</f>
        <v>0</v>
      </c>
      <c r="AE24" s="1"/>
      <c r="AF24" s="1"/>
      <c r="AG24" s="1"/>
      <c r="AH24" s="1"/>
      <c r="AI24" s="1" cm="1">
        <f t="array" ref="AI24">_xlfn.SWITCH($A$2,"average", AVERAGE(Instances!AI24:Instances!AI24),"median", MEDIAN(Instances!AI24:Instances!AI24),"min", MIN(Instances!AI24:Instances!AI24),"max", MAX(Instances!AI24:Instances!AI24),"diff", MAX(Instances!AI24:Instances!AI24)-MIN(Instances!AI24:Instances!AI24))</f>
        <v>0</v>
      </c>
      <c r="AJ24" s="1" cm="1">
        <f t="array" ref="AJ24">_xlfn.SWITCH($A$2,"average", AVERAGE(Instances!AJ24:Instances!AJ24),"median", MEDIAN(Instances!AJ24:Instances!AJ24),"min", MIN(Instances!AJ24:Instances!AJ24),"max", MAX(Instances!AJ24:Instances!AJ24),"diff", MAX(Instances!AJ24:Instances!AJ24)-MIN(Instances!AJ24:Instances!AJ24))</f>
        <v>0</v>
      </c>
      <c r="AK24" s="1"/>
      <c r="AL24" s="1"/>
      <c r="AM24" s="1"/>
      <c r="AN24" s="1"/>
      <c r="AO24" s="1"/>
      <c r="AP24" s="1"/>
      <c r="AQ24" s="1" cm="1">
        <f t="array" ref="AQ24">_xlfn.SWITCH($A$2,"average", AVERAGE(Instances!AQ24:Instances!AQ24),"median", MEDIAN(Instances!AQ24:Instances!AQ24),"min", MIN(Instances!AQ24:Instances!AQ24),"max", MAX(Instances!AQ24:Instances!AQ24),"diff", MAX(Instances!AQ24:Instances!AQ24)-MIN(Instances!AQ24:Instances!AQ24))</f>
        <v>0</v>
      </c>
      <c r="AR24" s="1"/>
      <c r="AS24" s="1" cm="1">
        <f t="array" ref="AS24">_xlfn.SWITCH($A$2,"average", AVERAGE(Instances!AS24:Instances!AS24),"median", MEDIAN(Instances!AS24:Instances!AS24),"min", MIN(Instances!AS24:Instances!AS24),"max", MAX(Instances!AS24:Instances!AS24),"diff", MAX(Instances!AS24:Instances!AS24)-MIN(Instances!AS24:Instances!AS24))</f>
        <v>0</v>
      </c>
      <c r="AT24" s="1" cm="1">
        <f t="array" ref="AT24">_xlfn.SWITCH($A$2,"average", AVERAGE(Instances!AT24:Instances!AT24),"median", MEDIAN(Instances!AT24:Instances!AT24),"min", MIN(Instances!AT24:Instances!AT24),"max", MAX(Instances!AT24:Instances!AT24),"diff", MAX(Instances!AT24:Instances!AT24)-MIN(Instances!AT24:Instances!AT24))</f>
        <v>0</v>
      </c>
      <c r="AU24" s="1"/>
      <c r="AV24" s="1" cm="1">
        <f t="array" ref="AV24">_xlfn.SWITCH($A$2,"average", AVERAGE(Instances!AV24:Instances!AV24),"median", MEDIAN(Instances!AV24:Instances!AV24),"min", MIN(Instances!AV24:Instances!AV24),"max", MAX(Instances!AV24:Instances!AV24),"diff", MAX(Instances!AV24:Instances!AV24)-MIN(Instances!AV24:Instances!AV24))</f>
        <v>0</v>
      </c>
      <c r="AW24" s="1"/>
      <c r="AX24" s="1"/>
      <c r="AY24" s="1"/>
      <c r="AZ24" s="1"/>
      <c r="BA24" s="1" cm="1">
        <f t="array" ref="BA24">_xlfn.SWITCH($A$2,"average", AVERAGE(Instances!BA24:Instances!BA24),"median", MEDIAN(Instances!BA24:Instances!BA24),"min", MIN(Instances!BA24:Instances!BA24),"max", MAX(Instances!BA24:Instances!BA24),"diff", MAX(Instances!BA24:Instances!BA24)-MIN(Instances!BA24:Instances!BA24))</f>
        <v>0</v>
      </c>
      <c r="BB24" s="1" cm="1">
        <f t="array" ref="BB24">_xlfn.SWITCH($A$2,"average", AVERAGE(Instances!BB24:Instances!BB24),"median", MEDIAN(Instances!BB24:Instances!BB24),"min", MIN(Instances!BB24:Instances!BB24),"max", MAX(Instances!BB24:Instances!BB24),"diff", MAX(Instances!BB24:Instances!BB24)-MIN(Instances!BB24:Instances!BB24))</f>
        <v>0</v>
      </c>
      <c r="BC24" s="1"/>
      <c r="BD24" s="1" cm="1">
        <f t="array" ref="BD24">_xlfn.SWITCH($A$2,"average", AVERAGE(Instances!BD24:Instances!BD24),"median", MEDIAN(Instances!BD24:Instances!BD24),"min", MIN(Instances!BD24:Instances!BD24),"max", MAX(Instances!BD24:Instances!BD24),"diff", MAX(Instances!BD24:Instances!BD24)-MIN(Instances!BD24:Instances!BD24))</f>
        <v>0</v>
      </c>
      <c r="BE24" s="1" cm="1">
        <f t="array" ref="BE24">_xlfn.SWITCH($A$2,"average", AVERAGE(Instances!BE24:Instances!BE24),"median", MEDIAN(Instances!BE24:Instances!BE24),"min", MIN(Instances!BE24:Instances!BE24),"max", MAX(Instances!BE24:Instances!BE24),"diff", MAX(Instances!BE24:Instances!BE24)-MIN(Instances!BE24:Instances!BE24))</f>
        <v>0</v>
      </c>
      <c r="BF24" s="1" cm="1">
        <f t="array" ref="BF24">_xlfn.SWITCH($A$2,"average", AVERAGE(Instances!BF24:Instances!BF24),"median", MEDIAN(Instances!BF24:Instances!BF24),"min", MIN(Instances!BF24:Instances!BF24),"max", MAX(Instances!BF24:Instances!BF24),"diff", MAX(Instances!BF24:Instances!BF24)-MIN(Instances!BF24:Instances!BF24))</f>
        <v>0</v>
      </c>
      <c r="BG24" s="1" cm="1">
        <f t="array" ref="BG24">_xlfn.SWITCH($A$2,"average", AVERAGE(Instances!BG24:Instances!BG24),"median", MEDIAN(Instances!BG24:Instances!BG24),"min", MIN(Instances!BG24:Instances!BG24),"max", MAX(Instances!BG24:Instances!BG24),"diff", MAX(Instances!BG24:Instances!BG24)-MIN(Instances!BG24:Instances!BG24))</f>
        <v>0</v>
      </c>
      <c r="BH24" s="1" cm="1">
        <f t="array" ref="BH24">_xlfn.SWITCH($A$2,"average", AVERAGE(Instances!BH24:Instances!BH24),"median", MEDIAN(Instances!BH24:Instances!BH24),"min", MIN(Instances!BH24:Instances!BH24),"max", MAX(Instances!BH24:Instances!BH24),"diff", MAX(Instances!BH24:Instances!BH24)-MIN(Instances!BH24:Instances!BH24))</f>
        <v>0</v>
      </c>
      <c r="BI24" s="1" cm="1">
        <f t="array" ref="BI24">_xlfn.SWITCH($A$2,"average", AVERAGE(Instances!BI24:Instances!BI24),"median", MEDIAN(Instances!BI24:Instances!BI24),"min", MIN(Instances!BI24:Instances!BI24),"max", MAX(Instances!BI24:Instances!BI24),"diff", MAX(Instances!BI24:Instances!BI24)-MIN(Instances!BI24:Instances!BI24))</f>
        <v>0</v>
      </c>
      <c r="BJ24" s="1" cm="1">
        <f t="array" ref="BJ24">_xlfn.SWITCH($A$2,"average", AVERAGE(Instances!BJ24:Instances!BJ24),"median", MEDIAN(Instances!BJ24:Instances!BJ24),"min", MIN(Instances!BJ24:Instances!BJ24),"max", MAX(Instances!BJ24:Instances!BJ24),"diff", MAX(Instances!BJ24:Instances!BJ24)-MIN(Instances!BJ24:Instances!BJ24))</f>
        <v>0</v>
      </c>
      <c r="BK24" s="1" cm="1">
        <f t="array" ref="BK24">_xlfn.SWITCH($A$2,"average", AVERAGE(Instances!BK24:Instances!BK24),"median", MEDIAN(Instances!BK24:Instances!BK24),"min", MIN(Instances!BK24:Instances!BK24),"max", MAX(Instances!BK24:Instances!BK24),"diff", MAX(Instances!BK24:Instances!BK24)-MIN(Instances!BK24:Instances!BK24))</f>
        <v>0</v>
      </c>
      <c r="BL24" s="1" cm="1">
        <f t="array" ref="BL24">_xlfn.SWITCH($A$2,"average", AVERAGE(Instances!BL24:Instances!BL24),"median", MEDIAN(Instances!BL24:Instances!BL24),"min", MIN(Instances!BL24:Instances!BL24),"max", MAX(Instances!BL24:Instances!BL24),"diff", MAX(Instances!BL24:Instances!BL24)-MIN(Instances!BL24:Instances!BL24))</f>
        <v>0</v>
      </c>
      <c r="BM24" s="1" cm="1">
        <f t="array" ref="BM24">_xlfn.SWITCH($A$2,"average", AVERAGE(Instances!BM24:Instances!BM24),"median", MEDIAN(Instances!BM24:Instances!BM24),"min", MIN(Instances!BM24:Instances!BM24),"max", MAX(Instances!BM24:Instances!BM24),"diff", MAX(Instances!BM24:Instances!BM24)-MIN(Instances!BM24:Instances!BM24))</f>
        <v>0</v>
      </c>
      <c r="BN24" s="1" cm="1">
        <f t="array" ref="BN24">_xlfn.SWITCH($A$2,"average", AVERAGE(Instances!BN24:Instances!BN24),"median", MEDIAN(Instances!BN24:Instances!BN24),"min", MIN(Instances!BN24:Instances!BN24),"max", MAX(Instances!BN24:Instances!BN24),"diff", MAX(Instances!BN24:Instances!BN24)-MIN(Instances!BN24:Instances!BN24))</f>
        <v>0</v>
      </c>
      <c r="BO24" s="1" cm="1">
        <f t="array" ref="BO24">_xlfn.SWITCH($A$2,"average", AVERAGE(Instances!BO24:Instances!BO24),"median", MEDIAN(Instances!BO24:Instances!BO24),"min", MIN(Instances!BO24:Instances!BO24),"max", MAX(Instances!BO24:Instances!BO24),"diff", MAX(Instances!BO24:Instances!BO24)-MIN(Instances!BO24:Instances!BO24))</f>
        <v>0</v>
      </c>
      <c r="BP24" s="1" cm="1">
        <f t="array" ref="BP24">_xlfn.SWITCH($A$2,"average", AVERAGE(Instances!BP24:Instances!BP24),"median", MEDIAN(Instances!BP24:Instances!BP24),"min", MIN(Instances!BP24:Instances!BP24),"max", MAX(Instances!BP24:Instances!BP24),"diff", MAX(Instances!BP24:Instances!BP24)-MIN(Instances!BP24:Instances!BP24))</f>
        <v>0</v>
      </c>
      <c r="BQ24" s="1" cm="1">
        <f t="array" ref="BQ24">_xlfn.SWITCH($A$2,"average", AVERAGE(Instances!BQ24:Instances!BQ24),"median", MEDIAN(Instances!BQ24:Instances!BQ24),"min", MIN(Instances!BQ24:Instances!BQ24),"max", MAX(Instances!BQ24:Instances!BQ24),"diff", MAX(Instances!BQ24:Instances!BQ24)-MIN(Instances!BQ24:Instances!BQ24))</f>
        <v>0</v>
      </c>
      <c r="BR24" s="1"/>
      <c r="BS24" s="1" cm="1">
        <f t="array" ref="BS24">_xlfn.SWITCH($A$2,"average", AVERAGE(Instances!BS24:Instances!BS24),"median", MEDIAN(Instances!BS24:Instances!BS24),"min", MIN(Instances!BS24:Instances!BS24),"max", MAX(Instances!BS24:Instances!BS24),"diff", MAX(Instances!BS24:Instances!BS24)-MIN(Instances!BS24:Instances!BS24))</f>
        <v>0</v>
      </c>
      <c r="BT24" s="1" cm="1">
        <f t="array" ref="BT24">_xlfn.SWITCH($A$2,"average", AVERAGE(Instances!BT24:Instances!BT24),"median", MEDIAN(Instances!BT24:Instances!BT24),"min", MIN(Instances!BT24:Instances!BT24),"max", MAX(Instances!BT24:Instances!BT24),"diff", MAX(Instances!BT24:Instances!BT24)-MIN(Instances!BT24:Instances!BT24))</f>
        <v>0</v>
      </c>
      <c r="BU24" s="1" cm="1">
        <f t="array" ref="BU24">_xlfn.SWITCH($A$2,"average", AVERAGE(Instances!BU24:Instances!BU24),"median", MEDIAN(Instances!BU24:Instances!BU24),"min", MIN(Instances!BU24:Instances!BU24),"max", MAX(Instances!BU24:Instances!BU24),"diff", MAX(Instances!BU24:Instances!BU24)-MIN(Instances!BU24:Instances!BU24))</f>
        <v>0</v>
      </c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 cm="1">
        <f t="array" ref="DX24">_xlfn.SWITCH($A$2,"average", AVERAGE(Instances!DX24:Instances!DX24),"median", MEDIAN(Instances!DX24:Instances!DX24),"min", MIN(Instances!DX24:Instances!DX24),"max", MAX(Instances!DX24:Instances!DX24),"diff", MAX(Instances!DX24:Instances!DX24)-MIN(Instances!DX24:Instances!DX24))</f>
        <v>0</v>
      </c>
      <c r="DY24" s="1" cm="1">
        <f t="array" ref="DY24">_xlfn.SWITCH($A$2,"average", AVERAGE(Instances!DY24:Instances!DY24),"median", MEDIAN(Instances!DY24:Instances!DY24),"min", MIN(Instances!DY24:Instances!DY24),"max", MAX(Instances!DY24:Instances!DY24),"diff", MAX(Instances!DY24:Instances!DY24)-MIN(Instances!DY24:Instances!DY24))</f>
        <v>0</v>
      </c>
      <c r="DZ24" s="1" cm="1">
        <f t="array" ref="DZ24">_xlfn.SWITCH($A$2,"average", AVERAGE(Instances!DZ24:Instances!DZ24),"median", MEDIAN(Instances!DZ24:Instances!DZ24),"min", MIN(Instances!DZ24:Instances!DZ24),"max", MAX(Instances!DZ24:Instances!DZ24),"diff", MAX(Instances!DZ24:Instances!DZ24)-MIN(Instances!DZ24:Instances!DZ24))</f>
        <v>0</v>
      </c>
      <c r="EA24" s="1" cm="1">
        <f t="array" ref="EA24">_xlfn.SWITCH($A$2,"average", AVERAGE(Instances!EA24:Instances!EA24),"median", MEDIAN(Instances!EA24:Instances!EA24),"min", MIN(Instances!EA24:Instances!EA24),"max", MAX(Instances!EA24:Instances!EA24),"diff", MAX(Instances!EA24:Instances!EA24)-MIN(Instances!EA24:Instances!EA24))</f>
        <v>0</v>
      </c>
      <c r="EB24" s="1" cm="1">
        <f t="array" ref="EB24">_xlfn.SWITCH($A$2,"average", AVERAGE(Instances!EB24:Instances!EB24),"median", MEDIAN(Instances!EB24:Instances!EB24),"min", MIN(Instances!EB24:Instances!EB24),"max", MAX(Instances!EB24:Instances!EB24),"diff", MAX(Instances!EB24:Instances!EB24)-MIN(Instances!EB24:Instances!EB24))</f>
        <v>0</v>
      </c>
      <c r="EC24" s="1" cm="1">
        <f t="array" ref="EC24">_xlfn.SWITCH($A$2,"average", AVERAGE(Instances!EC24:Instances!EC24),"median", MEDIAN(Instances!EC24:Instances!EC24),"min", MIN(Instances!EC24:Instances!EC24),"max", MAX(Instances!EC24:Instances!EC24),"diff", MAX(Instances!EC24:Instances!EC24)-MIN(Instances!EC24:Instances!EC24))</f>
        <v>0</v>
      </c>
      <c r="ED24" s="1" cm="1">
        <f t="array" ref="ED24">_xlfn.SWITCH($A$2,"average", AVERAGE(Instances!ED24:Instances!ED24),"median", MEDIAN(Instances!ED24:Instances!ED24),"min", MIN(Instances!ED24:Instances!ED24),"max", MAX(Instances!ED24:Instances!ED24),"diff", MAX(Instances!ED24:Instances!ED24)-MIN(Instances!ED24:Instances!ED24))</f>
        <v>0</v>
      </c>
      <c r="EE24" s="1" cm="1">
        <f t="array" ref="EE24">_xlfn.SWITCH($A$2,"average", AVERAGE(Instances!EE24:Instances!EE24),"median", MEDIAN(Instances!EE24:Instances!EE24),"min", MIN(Instances!EE24:Instances!EE24),"max", MAX(Instances!EE24:Instances!EE24),"diff", MAX(Instances!EE24:Instances!EE24)-MIN(Instances!EE24:Instances!EE24))</f>
        <v>0</v>
      </c>
      <c r="EF24" s="1" cm="1">
        <f t="array" ref="EF24">_xlfn.SWITCH($A$2,"average", AVERAGE(Instances!EF24:Instances!EF24),"median", MEDIAN(Instances!EF24:Instances!EF24),"min", MIN(Instances!EF24:Instances!EF24),"max", MAX(Instances!EF24:Instances!EF24),"diff", MAX(Instances!EF24:Instances!EF24)-MIN(Instances!EF24:Instances!EF24))</f>
        <v>0</v>
      </c>
      <c r="EG24" s="1" cm="1">
        <f t="array" ref="EG24">_xlfn.SWITCH($A$2,"average", AVERAGE(Instances!EG24:Instances!EG24),"median", MEDIAN(Instances!EG24:Instances!EG24),"min", MIN(Instances!EG24:Instances!EG24),"max", MAX(Instances!EG24:Instances!EG24),"diff", MAX(Instances!EG24:Instances!EG24)-MIN(Instances!EG24:Instances!EG24))</f>
        <v>0</v>
      </c>
      <c r="EH24" s="1" cm="1">
        <f t="array" ref="EH24">_xlfn.SWITCH($A$2,"average", AVERAGE(Instances!EH24:Instances!EH24),"median", MEDIAN(Instances!EH24:Instances!EH24),"min", MIN(Instances!EH24:Instances!EH24),"max", MAX(Instances!EH24:Instances!EH24),"diff", MAX(Instances!EH24:Instances!EH24)-MIN(Instances!EH24:Instances!EH24))</f>
        <v>0</v>
      </c>
      <c r="EI24" s="1" cm="1">
        <f t="array" ref="EI24">_xlfn.SWITCH($A$2,"average", AVERAGE(Instances!EI24:Instances!EI24),"median", MEDIAN(Instances!EI24:Instances!EI24),"min", MIN(Instances!EI24:Instances!EI24),"max", MAX(Instances!EI24:Instances!EI24),"diff", MAX(Instances!EI24:Instances!EI24)-MIN(Instances!EI24:Instances!EI24))</f>
        <v>0</v>
      </c>
      <c r="EJ24" s="1" cm="1">
        <f t="array" ref="EJ24">_xlfn.SWITCH($A$2,"average", AVERAGE(Instances!EJ24:Instances!EJ24),"median", MEDIAN(Instances!EJ24:Instances!EJ24),"min", MIN(Instances!EJ24:Instances!EJ24),"max", MAX(Instances!EJ24:Instances!EJ24),"diff", MAX(Instances!EJ24:Instances!EJ24)-MIN(Instances!EJ24:Instances!EJ24))</f>
        <v>0</v>
      </c>
      <c r="EK24" s="1" cm="1">
        <f t="array" ref="EK24">_xlfn.SWITCH($A$2,"average", AVERAGE(Instances!EK24:Instances!EK24),"median", MEDIAN(Instances!EK24:Instances!EK24),"min", MIN(Instances!EK24:Instances!EK24),"max", MAX(Instances!EK24:Instances!EK24),"diff", MAX(Instances!EK24:Instances!EK24)-MIN(Instances!EK24:Instances!EK24))</f>
        <v>0</v>
      </c>
      <c r="EL24" s="1"/>
      <c r="EM24" s="1" cm="1">
        <f t="array" ref="EM24">_xlfn.SWITCH($A$2,"average", AVERAGE(Instances!EM24:Instances!EM24),"median", MEDIAN(Instances!EM24:Instances!EM24),"min", MIN(Instances!EM24:Instances!EM24),"max", MAX(Instances!EM24:Instances!EM24),"diff", MAX(Instances!EM24:Instances!EM24)-MIN(Instances!EM24:Instances!EM24))</f>
        <v>0</v>
      </c>
      <c r="EN24" s="1" cm="1">
        <f t="array" ref="EN24">_xlfn.SWITCH($A$2,"average", AVERAGE(Instances!EN24:Instances!EN24),"median", MEDIAN(Instances!EN24:Instances!EN24),"min", MIN(Instances!EN24:Instances!EN24),"max", MAX(Instances!EN24:Instances!EN24),"diff", MAX(Instances!EN24:Instances!EN24)-MIN(Instances!EN24:Instances!EN24))</f>
        <v>0</v>
      </c>
      <c r="EO24" s="1" cm="1">
        <f t="array" ref="EO24">_xlfn.SWITCH($A$2,"average", AVERAGE(Instances!EO24:Instances!EO24),"median", MEDIAN(Instances!EO24:Instances!EO24),"min", MIN(Instances!EO24:Instances!EO24),"max", MAX(Instances!EO24:Instances!EO24),"diff", MAX(Instances!EO24:Instances!EO24)-MIN(Instances!EO24:Instances!EO24))</f>
        <v>0</v>
      </c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 cm="1">
        <f t="array" ref="FH24">_xlfn.SWITCH($A$2,"average", AVERAGE(Instances!FH24:Instances!FH24),"median", MEDIAN(Instances!FH24:Instances!FH24),"min", MIN(Instances!FH24:Instances!FH24),"max", MAX(Instances!FH24:Instances!FH24),"diff", MAX(Instances!FH24:Instances!FH24)-MIN(Instances!FH24:Instances!FH24))</f>
        <v>0</v>
      </c>
      <c r="FI24" s="1" cm="1">
        <f t="array" ref="FI24">_xlfn.SWITCH($A$2,"average", AVERAGE(Instances!FI24:Instances!FI24),"median", MEDIAN(Instances!FI24:Instances!FI24),"min", MIN(Instances!FI24:Instances!FI24),"max", MAX(Instances!FI24:Instances!FI24),"diff", MAX(Instances!FI24:Instances!FI24)-MIN(Instances!FI24:Instances!FI24))</f>
        <v>0</v>
      </c>
      <c r="FJ24" s="1" cm="1">
        <f t="array" ref="FJ24">_xlfn.SWITCH($A$2,"average", AVERAGE(Instances!FJ24:Instances!FJ24),"median", MEDIAN(Instances!FJ24:Instances!FJ24),"min", MIN(Instances!FJ24:Instances!FJ24),"max", MAX(Instances!FJ24:Instances!FJ24),"diff", MAX(Instances!FJ24:Instances!FJ24)-MIN(Instances!FJ24:Instances!FJ24))</f>
        <v>0</v>
      </c>
      <c r="FK24" s="1" cm="1">
        <f t="array" ref="FK24">_xlfn.SWITCH($A$2,"average", AVERAGE(Instances!FK24:Instances!FK24),"median", MEDIAN(Instances!FK24:Instances!FK24),"min", MIN(Instances!FK24:Instances!FK24),"max", MAX(Instances!FK24:Instances!FK24),"diff", MAX(Instances!FK24:Instances!FK24)-MIN(Instances!FK24:Instances!FK24))</f>
        <v>0</v>
      </c>
      <c r="FL24" s="1" cm="1">
        <f t="array" ref="FL24">_xlfn.SWITCH($A$2,"average", AVERAGE(Instances!FL24:Instances!FL24),"median", MEDIAN(Instances!FL24:Instances!FL24),"min", MIN(Instances!FL24:Instances!FL24),"max", MAX(Instances!FL24:Instances!FL24),"diff", MAX(Instances!FL24:Instances!FL24)-MIN(Instances!FL24:Instances!FL24))</f>
        <v>0</v>
      </c>
      <c r="FM24" s="1" cm="1">
        <f t="array" ref="FM24">_xlfn.SWITCH($A$2,"average", AVERAGE(Instances!FM24:Instances!FM24),"median", MEDIAN(Instances!FM24:Instances!FM24),"min", MIN(Instances!FM24:Instances!FM24),"max", MAX(Instances!FM24:Instances!FM24),"diff", MAX(Instances!FM24:Instances!FM24)-MIN(Instances!FM24:Instances!FM24))</f>
        <v>0</v>
      </c>
      <c r="FN24" s="1" cm="1">
        <f t="array" ref="FN24">_xlfn.SWITCH($A$2,"average", AVERAGE(Instances!FN24:Instances!FN24),"median", MEDIAN(Instances!FN24:Instances!FN24),"min", MIN(Instances!FN24:Instances!FN24),"max", MAX(Instances!FN24:Instances!FN24),"diff", MAX(Instances!FN24:Instances!FN24)-MIN(Instances!FN24:Instances!FN24))</f>
        <v>0</v>
      </c>
      <c r="FO24" s="1" cm="1">
        <f t="array" ref="FO24">_xlfn.SWITCH($A$2,"average", AVERAGE(Instances!FO24:Instances!FO24),"median", MEDIAN(Instances!FO24:Instances!FO24),"min", MIN(Instances!FO24:Instances!FO24),"max", MAX(Instances!FO24:Instances!FO24),"diff", MAX(Instances!FO24:Instances!FO24)-MIN(Instances!FO24:Instances!FO24))</f>
        <v>0</v>
      </c>
      <c r="FP24" s="1" cm="1">
        <f t="array" ref="FP24">_xlfn.SWITCH($A$2,"average", AVERAGE(Instances!FP24:Instances!FP24),"median", MEDIAN(Instances!FP24:Instances!FP24),"min", MIN(Instances!FP24:Instances!FP24),"max", MAX(Instances!FP24:Instances!FP24),"diff", MAX(Instances!FP24:Instances!FP24)-MIN(Instances!FP24:Instances!FP24))</f>
        <v>0</v>
      </c>
      <c r="FQ24" s="1" cm="1">
        <f t="array" ref="FQ24">_xlfn.SWITCH($A$2,"average", AVERAGE(Instances!FQ24:Instances!FQ24),"median", MEDIAN(Instances!FQ24:Instances!FQ24),"min", MIN(Instances!FQ24:Instances!FQ24),"max", MAX(Instances!FQ24:Instances!FQ24),"diff", MAX(Instances!FQ24:Instances!FQ24)-MIN(Instances!FQ24:Instances!FQ24))</f>
        <v>0</v>
      </c>
      <c r="FR24" s="1" cm="1">
        <f t="array" ref="FR24">_xlfn.SWITCH($A$2,"average", AVERAGE(Instances!FR24:Instances!FR24),"median", MEDIAN(Instances!FR24:Instances!FR24),"min", MIN(Instances!FR24:Instances!FR24),"max", MAX(Instances!FR24:Instances!FR24),"diff", MAX(Instances!FR24:Instances!FR24)-MIN(Instances!FR24:Instances!FR24))</f>
        <v>0</v>
      </c>
      <c r="FS24" s="1" cm="1">
        <f t="array" ref="FS24">_xlfn.SWITCH($A$2,"average", AVERAGE(Instances!FS24:Instances!FS24),"median", MEDIAN(Instances!FS24:Instances!FS24),"min", MIN(Instances!FS24:Instances!FS24),"max", MAX(Instances!FS24:Instances!FS24),"diff", MAX(Instances!FS24:Instances!FS24)-MIN(Instances!FS24:Instances!FS24))</f>
        <v>0</v>
      </c>
      <c r="FT24" s="1" cm="1">
        <f t="array" ref="FT24">_xlfn.SWITCH($A$2,"average", AVERAGE(Instances!FT24:Instances!FT24),"median", MEDIAN(Instances!FT24:Instances!FT24),"min", MIN(Instances!FT24:Instances!FT24),"max", MAX(Instances!FT24:Instances!FT24),"diff", MAX(Instances!FT24:Instances!FT24)-MIN(Instances!FT24:Instances!FT24))</f>
        <v>0</v>
      </c>
      <c r="FU24" s="1" cm="1">
        <f t="array" ref="FU24">_xlfn.SWITCH($A$2,"average", AVERAGE(Instances!FU24:Instances!FU24),"median", MEDIAN(Instances!FU24:Instances!FU24),"min", MIN(Instances!FU24:Instances!FU24),"max", MAX(Instances!FU24:Instances!FU24),"diff", MAX(Instances!FU24:Instances!FU24)-MIN(Instances!FU24:Instances!FU24))</f>
        <v>0</v>
      </c>
      <c r="FV24" s="1"/>
      <c r="FW24" s="1" cm="1">
        <f t="array" ref="FW24">_xlfn.SWITCH($A$2,"average", AVERAGE(Instances!FW24:Instances!FW24),"median", MEDIAN(Instances!FW24:Instances!FW24),"min", MIN(Instances!FW24:Instances!FW24),"max", MAX(Instances!FW24:Instances!FW24),"diff", MAX(Instances!FW24:Instances!FW24)-MIN(Instances!FW24:Instances!FW24))</f>
        <v>0</v>
      </c>
      <c r="FX24" s="1" cm="1">
        <f t="array" ref="FX24">_xlfn.SWITCH($A$2,"average", AVERAGE(Instances!FX24:Instances!FX24),"median", MEDIAN(Instances!FX24:Instances!FX24),"min", MIN(Instances!FX24:Instances!FX24),"max", MAX(Instances!FX24:Instances!FX24),"diff", MAX(Instances!FX24:Instances!FX24)-MIN(Instances!FX24:Instances!FX24))</f>
        <v>0</v>
      </c>
      <c r="FY24" s="1" cm="1">
        <f t="array" ref="FY24">_xlfn.SWITCH($A$2,"average", AVERAGE(Instances!FY24:Instances!FY24),"median", MEDIAN(Instances!FY24:Instances!FY24),"min", MIN(Instances!FY24:Instances!FY24),"max", MAX(Instances!FY24:Instances!FY24),"diff", MAX(Instances!FY24:Instances!FY24)-MIN(Instances!FY24:Instances!FY24))</f>
        <v>0</v>
      </c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 cm="1">
        <f t="array" ref="GR24">_xlfn.SWITCH($A$2,"average", AVERAGE(Instances!GR24:Instances!GR24),"median", MEDIAN(Instances!GR24:Instances!GR24),"min", MIN(Instances!GR24:Instances!GR24),"max", MAX(Instances!GR24:Instances!GR24),"diff", MAX(Instances!GR24:Instances!GR24)-MIN(Instances!GR24:Instances!GR24))</f>
        <v>0</v>
      </c>
      <c r="GS24" s="1" cm="1">
        <f t="array" ref="GS24">_xlfn.SWITCH($A$2,"average", AVERAGE(Instances!GS24:Instances!GS24),"median", MEDIAN(Instances!GS24:Instances!GS24),"min", MIN(Instances!GS24:Instances!GS24),"max", MAX(Instances!GS24:Instances!GS24),"diff", MAX(Instances!GS24:Instances!GS24)-MIN(Instances!GS24:Instances!GS24))</f>
        <v>0</v>
      </c>
      <c r="GT24" s="1" cm="1">
        <f t="array" ref="GT24">_xlfn.SWITCH($A$2,"average", AVERAGE(Instances!GT24:Instances!GT24),"median", MEDIAN(Instances!GT24:Instances!GT24),"min", MIN(Instances!GT24:Instances!GT24),"max", MAX(Instances!GT24:Instances!GT24),"diff", MAX(Instances!GT24:Instances!GT24)-MIN(Instances!GT24:Instances!GT24))</f>
        <v>0</v>
      </c>
      <c r="GU24" s="1" cm="1">
        <f t="array" ref="GU24">_xlfn.SWITCH($A$2,"average", AVERAGE(Instances!GU24:Instances!GU24),"median", MEDIAN(Instances!GU24:Instances!GU24),"min", MIN(Instances!GU24:Instances!GU24),"max", MAX(Instances!GU24:Instances!GU24),"diff", MAX(Instances!GU24:Instances!GU24)-MIN(Instances!GU24:Instances!GU24))</f>
        <v>0</v>
      </c>
      <c r="GV24" s="1" cm="1">
        <f t="array" ref="GV24">_xlfn.SWITCH($A$2,"average", AVERAGE(Instances!GV24:Instances!GV24),"median", MEDIAN(Instances!GV24:Instances!GV24),"min", MIN(Instances!GV24:Instances!GV24),"max", MAX(Instances!GV24:Instances!GV24),"diff", MAX(Instances!GV24:Instances!GV24)-MIN(Instances!GV24:Instances!GV24))</f>
        <v>0</v>
      </c>
      <c r="GW24" s="1" cm="1">
        <f t="array" ref="GW24">_xlfn.SWITCH($A$2,"average", AVERAGE(Instances!GW24:Instances!GW24),"median", MEDIAN(Instances!GW24:Instances!GW24),"min", MIN(Instances!GW24:Instances!GW24),"max", MAX(Instances!GW24:Instances!GW24),"diff", MAX(Instances!GW24:Instances!GW24)-MIN(Instances!GW24:Instances!GW24))</f>
        <v>0</v>
      </c>
      <c r="GX24" s="1" cm="1">
        <f t="array" ref="GX24">_xlfn.SWITCH($A$2,"average", AVERAGE(Instances!GX24:Instances!GX24),"median", MEDIAN(Instances!GX24:Instances!GX24),"min", MIN(Instances!GX24:Instances!GX24),"max", MAX(Instances!GX24:Instances!GX24),"diff", MAX(Instances!GX24:Instances!GX24)-MIN(Instances!GX24:Instances!GX24))</f>
        <v>0</v>
      </c>
      <c r="GY24" s="1" cm="1">
        <f t="array" ref="GY24">_xlfn.SWITCH($A$2,"average", AVERAGE(Instances!GY24:Instances!GY24),"median", MEDIAN(Instances!GY24:Instances!GY24),"min", MIN(Instances!GY24:Instances!GY24),"max", MAX(Instances!GY24:Instances!GY24),"diff", MAX(Instances!GY24:Instances!GY24)-MIN(Instances!GY24:Instances!GY24))</f>
        <v>0</v>
      </c>
      <c r="GZ24" s="1" cm="1">
        <f t="array" ref="GZ24">_xlfn.SWITCH($A$2,"average", AVERAGE(Instances!GZ24:Instances!GZ24),"median", MEDIAN(Instances!GZ24:Instances!GZ24),"min", MIN(Instances!GZ24:Instances!GZ24),"max", MAX(Instances!GZ24:Instances!GZ24),"diff", MAX(Instances!GZ24:Instances!GZ24)-MIN(Instances!GZ24:Instances!GZ24))</f>
        <v>0</v>
      </c>
      <c r="HA24" s="1" cm="1">
        <f t="array" ref="HA24">_xlfn.SWITCH($A$2,"average", AVERAGE(Instances!HA24:Instances!HA24),"median", MEDIAN(Instances!HA24:Instances!HA24),"min", MIN(Instances!HA24:Instances!HA24),"max", MAX(Instances!HA24:Instances!HA24),"diff", MAX(Instances!HA24:Instances!HA24)-MIN(Instances!HA24:Instances!HA24))</f>
        <v>0</v>
      </c>
      <c r="HB24" s="1" cm="1">
        <f t="array" ref="HB24">_xlfn.SWITCH($A$2,"average", AVERAGE(Instances!HB24:Instances!HB24),"median", MEDIAN(Instances!HB24:Instances!HB24),"min", MIN(Instances!HB24:Instances!HB24),"max", MAX(Instances!HB24:Instances!HB24),"diff", MAX(Instances!HB24:Instances!HB24)-MIN(Instances!HB24:Instances!HB24))</f>
        <v>0</v>
      </c>
      <c r="HC24" s="1" cm="1">
        <f t="array" ref="HC24">_xlfn.SWITCH($A$2,"average", AVERAGE(Instances!HC24:Instances!HC24),"median", MEDIAN(Instances!HC24:Instances!HC24),"min", MIN(Instances!HC24:Instances!HC24),"max", MAX(Instances!HC24:Instances!HC24),"diff", MAX(Instances!HC24:Instances!HC24)-MIN(Instances!HC24:Instances!HC24))</f>
        <v>0</v>
      </c>
      <c r="HD24" s="1" cm="1">
        <f t="array" ref="HD24">_xlfn.SWITCH($A$2,"average", AVERAGE(Instances!HD24:Instances!HD24),"median", MEDIAN(Instances!HD24:Instances!HD24),"min", MIN(Instances!HD24:Instances!HD24),"max", MAX(Instances!HD24:Instances!HD24),"diff", MAX(Instances!HD24:Instances!HD24)-MIN(Instances!HD24:Instances!HD24))</f>
        <v>0</v>
      </c>
      <c r="HE24" s="1" cm="1">
        <f t="array" ref="HE24">_xlfn.SWITCH($A$2,"average", AVERAGE(Instances!HE24:Instances!HE24),"median", MEDIAN(Instances!HE24:Instances!HE24),"min", MIN(Instances!HE24:Instances!HE24),"max", MAX(Instances!HE24:Instances!HE24),"diff", MAX(Instances!HE24:Instances!HE24)-MIN(Instances!HE24:Instances!HE24))</f>
        <v>0</v>
      </c>
      <c r="HF24" s="1"/>
      <c r="HG24" s="1" cm="1">
        <f t="array" ref="HG24">_xlfn.SWITCH($A$2,"average", AVERAGE(Instances!HG24:Instances!HG24),"median", MEDIAN(Instances!HG24:Instances!HG24),"min", MIN(Instances!HG24:Instances!HG24),"max", MAX(Instances!HG24:Instances!HG24),"diff", MAX(Instances!HG24:Instances!HG24)-MIN(Instances!HG24:Instances!HG24))</f>
        <v>0</v>
      </c>
      <c r="HH24" s="1" cm="1">
        <f t="array" ref="HH24">_xlfn.SWITCH($A$2,"average", AVERAGE(Instances!HH24:Instances!HH24),"median", MEDIAN(Instances!HH24:Instances!HH24),"min", MIN(Instances!HH24:Instances!HH24),"max", MAX(Instances!HH24:Instances!HH24),"diff", MAX(Instances!HH24:Instances!HH24)-MIN(Instances!HH24:Instances!HH24))</f>
        <v>0</v>
      </c>
      <c r="HI24" s="1" cm="1">
        <f t="array" ref="HI24">_xlfn.SWITCH($A$2,"average", AVERAGE(Instances!HI24:Instances!HI24),"median", MEDIAN(Instances!HI24:Instances!HI24),"min", MIN(Instances!HI24:Instances!HI24),"max", MAX(Instances!HI24:Instances!HI24),"diff", MAX(Instances!HI24:Instances!HI24)-MIN(Instances!HI24:Instances!HI24))</f>
        <v>0</v>
      </c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 cm="1">
        <f t="array" ref="IT24">_xlfn.SWITCH($A$2,"average", AVERAGE(Instances!IT24:Instances!IT24),"median", MEDIAN(Instances!IT24:Instances!IT24),"min", MIN(Instances!IT24:Instances!IT24),"max", MAX(Instances!IT24:Instances!IT24),"diff", MAX(Instances!IT24:Instances!IT24)-MIN(Instances!IT24:Instances!IT24))</f>
        <v>0</v>
      </c>
      <c r="IU24" s="1" cm="1">
        <f t="array" ref="IU24">_xlfn.SWITCH($A$2,"average", AVERAGE(Instances!IU24:Instances!IU24),"median", MEDIAN(Instances!IU24:Instances!IU24),"min", MIN(Instances!IU24:Instances!IU24),"max", MAX(Instances!IU24:Instances!IU24),"diff", MAX(Instances!IU24:Instances!IU24)-MIN(Instances!IU24:Instances!IU24))</f>
        <v>0</v>
      </c>
      <c r="IV24" s="1" cm="1">
        <f t="array" ref="IV24">_xlfn.SWITCH($A$2,"average", AVERAGE(Instances!IV24:Instances!IV24),"median", MEDIAN(Instances!IV24:Instances!IV24),"min", MIN(Instances!IV24:Instances!IV24),"max", MAX(Instances!IV24:Instances!IV24),"diff", MAX(Instances!IV24:Instances!IV24)-MIN(Instances!IV24:Instances!IV24))</f>
        <v>0</v>
      </c>
      <c r="IW24" s="1" cm="1">
        <f t="array" ref="IW24">_xlfn.SWITCH($A$2,"average", AVERAGE(Instances!IW24:Instances!IW24),"median", MEDIAN(Instances!IW24:Instances!IW24),"min", MIN(Instances!IW24:Instances!IW24),"max", MAX(Instances!IW24:Instances!IW24),"diff", MAX(Instances!IW24:Instances!IW24)-MIN(Instances!IW24:Instances!IW24))</f>
        <v>0</v>
      </c>
      <c r="IX24" s="1" cm="1">
        <f t="array" ref="IX24">_xlfn.SWITCH($A$2,"average", AVERAGE(Instances!IX24:Instances!IX24),"median", MEDIAN(Instances!IX24:Instances!IX24),"min", MIN(Instances!IX24:Instances!IX24),"max", MAX(Instances!IX24:Instances!IX24),"diff", MAX(Instances!IX24:Instances!IX24)-MIN(Instances!IX24:Instances!IX24))</f>
        <v>0</v>
      </c>
      <c r="IY24" s="1" cm="1">
        <f t="array" ref="IY24">_xlfn.SWITCH($A$2,"average", AVERAGE(Instances!IY24:Instances!IY24),"median", MEDIAN(Instances!IY24:Instances!IY24),"min", MIN(Instances!IY24:Instances!IY24),"max", MAX(Instances!IY24:Instances!IY24),"diff", MAX(Instances!IY24:Instances!IY24)-MIN(Instances!IY24:Instances!IY24))</f>
        <v>0</v>
      </c>
      <c r="IZ24" s="1" cm="1">
        <f t="array" ref="IZ24">_xlfn.SWITCH($A$2,"average", AVERAGE(Instances!IZ24:Instances!IZ24),"median", MEDIAN(Instances!IZ24:Instances!IZ24),"min", MIN(Instances!IZ24:Instances!IZ24),"max", MAX(Instances!IZ24:Instances!IZ24),"diff", MAX(Instances!IZ24:Instances!IZ24)-MIN(Instances!IZ24:Instances!IZ24))</f>
        <v>0</v>
      </c>
      <c r="JA24" s="1" cm="1">
        <f t="array" ref="JA24">_xlfn.SWITCH($A$2,"average", AVERAGE(Instances!JA24:Instances!JA24),"median", MEDIAN(Instances!JA24:Instances!JA24),"min", MIN(Instances!JA24:Instances!JA24),"max", MAX(Instances!JA24:Instances!JA24),"diff", MAX(Instances!JA24:Instances!JA24)-MIN(Instances!JA24:Instances!JA24))</f>
        <v>0</v>
      </c>
      <c r="JB24" s="1" cm="1">
        <f t="array" ref="JB24">_xlfn.SWITCH($A$2,"average", AVERAGE(Instances!JB24:Instances!JB24),"median", MEDIAN(Instances!JB24:Instances!JB24),"min", MIN(Instances!JB24:Instances!JB24),"max", MAX(Instances!JB24:Instances!JB24),"diff", MAX(Instances!JB24:Instances!JB24)-MIN(Instances!JB24:Instances!JB24))</f>
        <v>0</v>
      </c>
      <c r="JC24" s="1" cm="1">
        <f t="array" ref="JC24">_xlfn.SWITCH($A$2,"average", AVERAGE(Instances!JC24:Instances!JC24),"median", MEDIAN(Instances!JC24:Instances!JC24),"min", MIN(Instances!JC24:Instances!JC24),"max", MAX(Instances!JC24:Instances!JC24),"diff", MAX(Instances!JC24:Instances!JC24)-MIN(Instances!JC24:Instances!JC24))</f>
        <v>0</v>
      </c>
      <c r="JD24" s="1" cm="1">
        <f t="array" ref="JD24">_xlfn.SWITCH($A$2,"average", AVERAGE(Instances!JD24:Instances!JD24),"median", MEDIAN(Instances!JD24:Instances!JD24),"min", MIN(Instances!JD24:Instances!JD24),"max", MAX(Instances!JD24:Instances!JD24),"diff", MAX(Instances!JD24:Instances!JD24)-MIN(Instances!JD24:Instances!JD24))</f>
        <v>0</v>
      </c>
      <c r="JE24" s="1" cm="1">
        <f t="array" ref="JE24">_xlfn.SWITCH($A$2,"average", AVERAGE(Instances!JE24:Instances!JE24),"median", MEDIAN(Instances!JE24:Instances!JE24),"min", MIN(Instances!JE24:Instances!JE24),"max", MAX(Instances!JE24:Instances!JE24),"diff", MAX(Instances!JE24:Instances!JE24)-MIN(Instances!JE24:Instances!JE24))</f>
        <v>0</v>
      </c>
      <c r="JF24" s="1" cm="1">
        <f t="array" ref="JF24">_xlfn.SWITCH($A$2,"average", AVERAGE(Instances!JF24:Instances!JF24),"median", MEDIAN(Instances!JF24:Instances!JF24),"min", MIN(Instances!JF24:Instances!JF24),"max", MAX(Instances!JF24:Instances!JF24),"diff", MAX(Instances!JF24:Instances!JF24)-MIN(Instances!JF24:Instances!JF24))</f>
        <v>0</v>
      </c>
      <c r="JG24" s="1" cm="1">
        <f t="array" ref="JG24">_xlfn.SWITCH($A$2,"average", AVERAGE(Instances!JG24:Instances!JG24),"median", MEDIAN(Instances!JG24:Instances!JG24),"min", MIN(Instances!JG24:Instances!JG24),"max", MAX(Instances!JG24:Instances!JG24),"diff", MAX(Instances!JG24:Instances!JG24)-MIN(Instances!JG24:Instances!JG24))</f>
        <v>0</v>
      </c>
      <c r="JH24" s="1"/>
      <c r="JI24" s="1" cm="1">
        <f t="array" ref="JI24">_xlfn.SWITCH($A$2,"average", AVERAGE(Instances!JI24:Instances!JI24),"median", MEDIAN(Instances!JI24:Instances!JI24),"min", MIN(Instances!JI24:Instances!JI24),"max", MAX(Instances!JI24:Instances!JI24),"diff", MAX(Instances!JI24:Instances!JI24)-MIN(Instances!JI24:Instances!JI24))</f>
        <v>0</v>
      </c>
      <c r="JJ24" s="1" cm="1">
        <f t="array" ref="JJ24">_xlfn.SWITCH($A$2,"average", AVERAGE(Instances!JJ24:Instances!JJ24),"median", MEDIAN(Instances!JJ24:Instances!JJ24),"min", MIN(Instances!JJ24:Instances!JJ24),"max", MAX(Instances!JJ24:Instances!JJ24),"diff", MAX(Instances!JJ24:Instances!JJ24)-MIN(Instances!JJ24:Instances!JJ24))</f>
        <v>0</v>
      </c>
      <c r="JK24" s="1" cm="1">
        <f t="array" ref="JK24">_xlfn.SWITCH($A$2,"average", AVERAGE(Instances!JK24:Instances!JK24),"median", MEDIAN(Instances!JK24:Instances!JK24),"min", MIN(Instances!JK24:Instances!JK24),"max", MAX(Instances!JK24:Instances!JK24),"diff", MAX(Instances!JK24:Instances!JK24)-MIN(Instances!JK24:Instances!JK24))</f>
        <v>0</v>
      </c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 cm="1">
        <f t="array" ref="KD24">_xlfn.SWITCH($A$2,"average", AVERAGE(Instances!KD24:Instances!KD24),"median", MEDIAN(Instances!KD24:Instances!KD24),"min", MIN(Instances!KD24:Instances!KD24),"max", MAX(Instances!KD24:Instances!KD24),"diff", MAX(Instances!KD24:Instances!KD24)-MIN(Instances!KD24:Instances!KD24))</f>
        <v>0</v>
      </c>
      <c r="KE24" s="1" cm="1">
        <f t="array" ref="KE24">_xlfn.SWITCH($A$2,"average", AVERAGE(Instances!KE24:Instances!KE24),"median", MEDIAN(Instances!KE24:Instances!KE24),"min", MIN(Instances!KE24:Instances!KE24),"max", MAX(Instances!KE24:Instances!KE24),"diff", MAX(Instances!KE24:Instances!KE24)-MIN(Instances!KE24:Instances!KE24))</f>
        <v>0</v>
      </c>
      <c r="KF24" s="1" cm="1">
        <f t="array" ref="KF24">_xlfn.SWITCH($A$2,"average", AVERAGE(Instances!KF24:Instances!KF24),"median", MEDIAN(Instances!KF24:Instances!KF24),"min", MIN(Instances!KF24:Instances!KF24),"max", MAX(Instances!KF24:Instances!KF24),"diff", MAX(Instances!KF24:Instances!KF24)-MIN(Instances!KF24:Instances!KF24))</f>
        <v>0</v>
      </c>
      <c r="KG24" s="1" cm="1">
        <f t="array" ref="KG24">_xlfn.SWITCH($A$2,"average", AVERAGE(Instances!KG24:Instances!KG24),"median", MEDIAN(Instances!KG24:Instances!KG24),"min", MIN(Instances!KG24:Instances!KG24),"max", MAX(Instances!KG24:Instances!KG24),"diff", MAX(Instances!KG24:Instances!KG24)-MIN(Instances!KG24:Instances!KG24))</f>
        <v>0</v>
      </c>
      <c r="KH24" s="1" cm="1">
        <f t="array" ref="KH24">_xlfn.SWITCH($A$2,"average", AVERAGE(Instances!KH24:Instances!KH24),"median", MEDIAN(Instances!KH24:Instances!KH24),"min", MIN(Instances!KH24:Instances!KH24),"max", MAX(Instances!KH24:Instances!KH24),"diff", MAX(Instances!KH24:Instances!KH24)-MIN(Instances!KH24:Instances!KH24))</f>
        <v>0</v>
      </c>
      <c r="KI24" s="1" cm="1">
        <f t="array" ref="KI24">_xlfn.SWITCH($A$2,"average", AVERAGE(Instances!KI24:Instances!KI24),"median", MEDIAN(Instances!KI24:Instances!KI24),"min", MIN(Instances!KI24:Instances!KI24),"max", MAX(Instances!KI24:Instances!KI24),"diff", MAX(Instances!KI24:Instances!KI24)-MIN(Instances!KI24:Instances!KI24))</f>
        <v>0</v>
      </c>
      <c r="KJ24" s="1" cm="1">
        <f t="array" ref="KJ24">_xlfn.SWITCH($A$2,"average", AVERAGE(Instances!KJ24:Instances!KJ24),"median", MEDIAN(Instances!KJ24:Instances!KJ24),"min", MIN(Instances!KJ24:Instances!KJ24),"max", MAX(Instances!KJ24:Instances!KJ24),"diff", MAX(Instances!KJ24:Instances!KJ24)-MIN(Instances!KJ24:Instances!KJ24))</f>
        <v>0</v>
      </c>
      <c r="KK24" s="1" cm="1">
        <f t="array" ref="KK24">_xlfn.SWITCH($A$2,"average", AVERAGE(Instances!KK24:Instances!KK24),"median", MEDIAN(Instances!KK24:Instances!KK24),"min", MIN(Instances!KK24:Instances!KK24),"max", MAX(Instances!KK24:Instances!KK24),"diff", MAX(Instances!KK24:Instances!KK24)-MIN(Instances!KK24:Instances!KK24))</f>
        <v>0</v>
      </c>
      <c r="KL24" s="1" cm="1">
        <f t="array" ref="KL24">_xlfn.SWITCH($A$2,"average", AVERAGE(Instances!KL24:Instances!KL24),"median", MEDIAN(Instances!KL24:Instances!KL24),"min", MIN(Instances!KL24:Instances!KL24),"max", MAX(Instances!KL24:Instances!KL24),"diff", MAX(Instances!KL24:Instances!KL24)-MIN(Instances!KL24:Instances!KL24))</f>
        <v>0</v>
      </c>
      <c r="KM24" s="1" cm="1">
        <f t="array" ref="KM24">_xlfn.SWITCH($A$2,"average", AVERAGE(Instances!KM24:Instances!KM24),"median", MEDIAN(Instances!KM24:Instances!KM24),"min", MIN(Instances!KM24:Instances!KM24),"max", MAX(Instances!KM24:Instances!KM24),"diff", MAX(Instances!KM24:Instances!KM24)-MIN(Instances!KM24:Instances!KM24))</f>
        <v>0</v>
      </c>
      <c r="KN24" s="1" cm="1">
        <f t="array" ref="KN24">_xlfn.SWITCH($A$2,"average", AVERAGE(Instances!KN24:Instances!KN24),"median", MEDIAN(Instances!KN24:Instances!KN24),"min", MIN(Instances!KN24:Instances!KN24),"max", MAX(Instances!KN24:Instances!KN24),"diff", MAX(Instances!KN24:Instances!KN24)-MIN(Instances!KN24:Instances!KN24))</f>
        <v>0</v>
      </c>
      <c r="KO24" s="1" cm="1">
        <f t="array" ref="KO24">_xlfn.SWITCH($A$2,"average", AVERAGE(Instances!KO24:Instances!KO24),"median", MEDIAN(Instances!KO24:Instances!KO24),"min", MIN(Instances!KO24:Instances!KO24),"max", MAX(Instances!KO24:Instances!KO24),"diff", MAX(Instances!KO24:Instances!KO24)-MIN(Instances!KO24:Instances!KO24))</f>
        <v>0</v>
      </c>
      <c r="KP24" s="1" cm="1">
        <f t="array" ref="KP24">_xlfn.SWITCH($A$2,"average", AVERAGE(Instances!KP24:Instances!KP24),"median", MEDIAN(Instances!KP24:Instances!KP24),"min", MIN(Instances!KP24:Instances!KP24),"max", MAX(Instances!KP24:Instances!KP24),"diff", MAX(Instances!KP24:Instances!KP24)-MIN(Instances!KP24:Instances!KP24))</f>
        <v>0</v>
      </c>
      <c r="KQ24" s="1" cm="1">
        <f t="array" ref="KQ24">_xlfn.SWITCH($A$2,"average", AVERAGE(Instances!KQ24:Instances!KQ24),"median", MEDIAN(Instances!KQ24:Instances!KQ24),"min", MIN(Instances!KQ24:Instances!KQ24),"max", MAX(Instances!KQ24:Instances!KQ24),"diff", MAX(Instances!KQ24:Instances!KQ24)-MIN(Instances!KQ24:Instances!KQ24))</f>
        <v>0</v>
      </c>
      <c r="KR24" s="1"/>
      <c r="KS24" s="1" cm="1">
        <f t="array" ref="KS24">_xlfn.SWITCH($A$2,"average", AVERAGE(Instances!KS24:Instances!KS24),"median", MEDIAN(Instances!KS24:Instances!KS24),"min", MIN(Instances!KS24:Instances!KS24),"max", MAX(Instances!KS24:Instances!KS24),"diff", MAX(Instances!KS24:Instances!KS24)-MIN(Instances!KS24:Instances!KS24))</f>
        <v>0</v>
      </c>
      <c r="KT24" s="1" cm="1">
        <f t="array" ref="KT24">_xlfn.SWITCH($A$2,"average", AVERAGE(Instances!KT24:Instances!KT24),"median", MEDIAN(Instances!KT24:Instances!KT24),"min", MIN(Instances!KT24:Instances!KT24),"max", MAX(Instances!KT24:Instances!KT24),"diff", MAX(Instances!KT24:Instances!KT24)-MIN(Instances!KT24:Instances!KT24))</f>
        <v>0</v>
      </c>
      <c r="KU24" s="1" cm="1">
        <f t="array" ref="KU24">_xlfn.SWITCH($A$2,"average", AVERAGE(Instances!KU24:Instances!KU24),"median", MEDIAN(Instances!KU24:Instances!KU24),"min", MIN(Instances!KU24:Instances!KU24),"max", MAX(Instances!KU24:Instances!KU24),"diff", MAX(Instances!KU24:Instances!KU24)-MIN(Instances!KU24:Instances!KU24))</f>
        <v>0</v>
      </c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 cm="1">
        <f t="array" ref="MX24">_xlfn.SWITCH($A$2,"average", AVERAGE(Instances!MX24:Instances!MX24),"median", MEDIAN(Instances!MX24:Instances!MX24),"min", MIN(Instances!MX24:Instances!MX24),"max", MAX(Instances!MX24:Instances!MX24),"diff", MAX(Instances!MX24:Instances!MX24)-MIN(Instances!MX24:Instances!MX24))</f>
        <v>0</v>
      </c>
      <c r="MY24" s="1" cm="1">
        <f t="array" ref="MY24">_xlfn.SWITCH($A$2,"average", AVERAGE(Instances!MY24:Instances!MY24),"median", MEDIAN(Instances!MY24:Instances!MY24),"min", MIN(Instances!MY24:Instances!MY24),"max", MAX(Instances!MY24:Instances!MY24),"diff", MAX(Instances!MY24:Instances!MY24)-MIN(Instances!MY24:Instances!MY24))</f>
        <v>0</v>
      </c>
      <c r="MZ24" s="1" cm="1">
        <f t="array" ref="MZ24">_xlfn.SWITCH($A$2,"average", AVERAGE(Instances!MZ24:Instances!MZ24),"median", MEDIAN(Instances!MZ24:Instances!MZ24),"min", MIN(Instances!MZ24:Instances!MZ24),"max", MAX(Instances!MZ24:Instances!MZ24),"diff", MAX(Instances!MZ24:Instances!MZ24)-MIN(Instances!MZ24:Instances!MZ24))</f>
        <v>0</v>
      </c>
      <c r="NA24" s="1" cm="1">
        <f t="array" ref="NA24">_xlfn.SWITCH($A$2,"average", AVERAGE(Instances!NA24:Instances!NA24),"median", MEDIAN(Instances!NA24:Instances!NA24),"min", MIN(Instances!NA24:Instances!NA24),"max", MAX(Instances!NA24:Instances!NA24),"diff", MAX(Instances!NA24:Instances!NA24)-MIN(Instances!NA24:Instances!NA24))</f>
        <v>0</v>
      </c>
      <c r="NB24" s="1" cm="1">
        <f t="array" ref="NB24">_xlfn.SWITCH($A$2,"average", AVERAGE(Instances!NB24:Instances!NB24),"median", MEDIAN(Instances!NB24:Instances!NB24),"min", MIN(Instances!NB24:Instances!NB24),"max", MAX(Instances!NB24:Instances!NB24),"diff", MAX(Instances!NB24:Instances!NB24)-MIN(Instances!NB24:Instances!NB24))</f>
        <v>0</v>
      </c>
      <c r="NC24" s="1" cm="1">
        <f t="array" ref="NC24">_xlfn.SWITCH($A$2,"average", AVERAGE(Instances!NC24:Instances!NC24),"median", MEDIAN(Instances!NC24:Instances!NC24),"min", MIN(Instances!NC24:Instances!NC24),"max", MAX(Instances!NC24:Instances!NC24),"diff", MAX(Instances!NC24:Instances!NC24)-MIN(Instances!NC24:Instances!NC24))</f>
        <v>0</v>
      </c>
      <c r="ND24" s="1" cm="1">
        <f t="array" ref="ND24">_xlfn.SWITCH($A$2,"average", AVERAGE(Instances!ND24:Instances!ND24),"median", MEDIAN(Instances!ND24:Instances!ND24),"min", MIN(Instances!ND24:Instances!ND24),"max", MAX(Instances!ND24:Instances!ND24),"diff", MAX(Instances!ND24:Instances!ND24)-MIN(Instances!ND24:Instances!ND24))</f>
        <v>0</v>
      </c>
      <c r="NE24" s="1" cm="1">
        <f t="array" ref="NE24">_xlfn.SWITCH($A$2,"average", AVERAGE(Instances!NE24:Instances!NE24),"median", MEDIAN(Instances!NE24:Instances!NE24),"min", MIN(Instances!NE24:Instances!NE24),"max", MAX(Instances!NE24:Instances!NE24),"diff", MAX(Instances!NE24:Instances!NE24)-MIN(Instances!NE24:Instances!NE24))</f>
        <v>0</v>
      </c>
      <c r="NF24" s="1" cm="1">
        <f t="array" ref="NF24">_xlfn.SWITCH($A$2,"average", AVERAGE(Instances!NF24:Instances!NF24),"median", MEDIAN(Instances!NF24:Instances!NF24),"min", MIN(Instances!NF24:Instances!NF24),"max", MAX(Instances!NF24:Instances!NF24),"diff", MAX(Instances!NF24:Instances!NF24)-MIN(Instances!NF24:Instances!NF24))</f>
        <v>0</v>
      </c>
      <c r="NG24" s="1" cm="1">
        <f t="array" ref="NG24">_xlfn.SWITCH($A$2,"average", AVERAGE(Instances!NG24:Instances!NG24),"median", MEDIAN(Instances!NG24:Instances!NG24),"min", MIN(Instances!NG24:Instances!NG24),"max", MAX(Instances!NG24:Instances!NG24),"diff", MAX(Instances!NG24:Instances!NG24)-MIN(Instances!NG24:Instances!NG24))</f>
        <v>0</v>
      </c>
      <c r="NH24" s="1" cm="1">
        <f t="array" ref="NH24">_xlfn.SWITCH($A$2,"average", AVERAGE(Instances!NH24:Instances!NH24),"median", MEDIAN(Instances!NH24:Instances!NH24),"min", MIN(Instances!NH24:Instances!NH24),"max", MAX(Instances!NH24:Instances!NH24),"diff", MAX(Instances!NH24:Instances!NH24)-MIN(Instances!NH24:Instances!NH24))</f>
        <v>0</v>
      </c>
      <c r="NI24" s="1" cm="1">
        <f t="array" ref="NI24">_xlfn.SWITCH($A$2,"average", AVERAGE(Instances!NI24:Instances!NI24),"median", MEDIAN(Instances!NI24:Instances!NI24),"min", MIN(Instances!NI24:Instances!NI24),"max", MAX(Instances!NI24:Instances!NI24),"diff", MAX(Instances!NI24:Instances!NI24)-MIN(Instances!NI24:Instances!NI24))</f>
        <v>0</v>
      </c>
      <c r="NJ24" s="1" cm="1">
        <f t="array" ref="NJ24">_xlfn.SWITCH($A$2,"average", AVERAGE(Instances!NJ24:Instances!NJ24),"median", MEDIAN(Instances!NJ24:Instances!NJ24),"min", MIN(Instances!NJ24:Instances!NJ24),"max", MAX(Instances!NJ24:Instances!NJ24),"diff", MAX(Instances!NJ24:Instances!NJ24)-MIN(Instances!NJ24:Instances!NJ24))</f>
        <v>0</v>
      </c>
      <c r="NK24" s="1" cm="1">
        <f t="array" ref="NK24">_xlfn.SWITCH($A$2,"average", AVERAGE(Instances!NK24:Instances!NK24),"median", MEDIAN(Instances!NK24:Instances!NK24),"min", MIN(Instances!NK24:Instances!NK24),"max", MAX(Instances!NK24:Instances!NK24),"diff", MAX(Instances!NK24:Instances!NK24)-MIN(Instances!NK24:Instances!NK24))</f>
        <v>0</v>
      </c>
      <c r="NL24" s="1"/>
      <c r="NM24" s="1" cm="1">
        <f t="array" ref="NM24">_xlfn.SWITCH($A$2,"average", AVERAGE(Instances!NM24:Instances!NM24),"median", MEDIAN(Instances!NM24:Instances!NM24),"min", MIN(Instances!NM24:Instances!NM24),"max", MAX(Instances!NM24:Instances!NM24),"diff", MAX(Instances!NM24:Instances!NM24)-MIN(Instances!NM24:Instances!NM24))</f>
        <v>0</v>
      </c>
      <c r="NN24" s="1" cm="1">
        <f t="array" ref="NN24">_xlfn.SWITCH($A$2,"average", AVERAGE(Instances!NN24:Instances!NN24),"median", MEDIAN(Instances!NN24:Instances!NN24),"min", MIN(Instances!NN24:Instances!NN24),"max", MAX(Instances!NN24:Instances!NN24),"diff", MAX(Instances!NN24:Instances!NN24)-MIN(Instances!NN24:Instances!NN24))</f>
        <v>0</v>
      </c>
      <c r="NO24" s="1" cm="1">
        <f t="array" ref="NO24">_xlfn.SWITCH($A$2,"average", AVERAGE(Instances!NO24:Instances!NO24),"median", MEDIAN(Instances!NO24:Instances!NO24),"min", MIN(Instances!NO24:Instances!NO24),"max", MAX(Instances!NO24:Instances!NO24),"diff", MAX(Instances!NO24:Instances!NO24)-MIN(Instances!NO24:Instances!NO24))</f>
        <v>0</v>
      </c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 cm="1">
        <f t="array" ref="OH24">_xlfn.SWITCH($A$2,"average", AVERAGE(Instances!OH24:Instances!OH24),"median", MEDIAN(Instances!OH24:Instances!OH24),"min", MIN(Instances!OH24:Instances!OH24),"max", MAX(Instances!OH24:Instances!OH24),"diff", MAX(Instances!OH24:Instances!OH24)-MIN(Instances!OH24:Instances!OH24))</f>
        <v>0</v>
      </c>
      <c r="OI24" s="1" cm="1">
        <f t="array" ref="OI24">_xlfn.SWITCH($A$2,"average", AVERAGE(Instances!OI24:Instances!OI24),"median", MEDIAN(Instances!OI24:Instances!OI24),"min", MIN(Instances!OI24:Instances!OI24),"max", MAX(Instances!OI24:Instances!OI24),"diff", MAX(Instances!OI24:Instances!OI24)-MIN(Instances!OI24:Instances!OI24))</f>
        <v>0</v>
      </c>
      <c r="OJ24" s="1" cm="1">
        <f t="array" ref="OJ24">_xlfn.SWITCH($A$2,"average", AVERAGE(Instances!OJ24:Instances!OJ24),"median", MEDIAN(Instances!OJ24:Instances!OJ24),"min", MIN(Instances!OJ24:Instances!OJ24),"max", MAX(Instances!OJ24:Instances!OJ24),"diff", MAX(Instances!OJ24:Instances!OJ24)-MIN(Instances!OJ24:Instances!OJ24))</f>
        <v>0</v>
      </c>
      <c r="OK24" s="1" cm="1">
        <f t="array" ref="OK24">_xlfn.SWITCH($A$2,"average", AVERAGE(Instances!OK24:Instances!OK24),"median", MEDIAN(Instances!OK24:Instances!OK24),"min", MIN(Instances!OK24:Instances!OK24),"max", MAX(Instances!OK24:Instances!OK24),"diff", MAX(Instances!OK24:Instances!OK24)-MIN(Instances!OK24:Instances!OK24))</f>
        <v>0</v>
      </c>
      <c r="OL24" s="1" cm="1">
        <f t="array" ref="OL24">_xlfn.SWITCH($A$2,"average", AVERAGE(Instances!OL24:Instances!OL24),"median", MEDIAN(Instances!OL24:Instances!OL24),"min", MIN(Instances!OL24:Instances!OL24),"max", MAX(Instances!OL24:Instances!OL24),"diff", MAX(Instances!OL24:Instances!OL24)-MIN(Instances!OL24:Instances!OL24))</f>
        <v>0</v>
      </c>
      <c r="OM24" s="1" cm="1">
        <f t="array" ref="OM24">_xlfn.SWITCH($A$2,"average", AVERAGE(Instances!OM24:Instances!OM24),"median", MEDIAN(Instances!OM24:Instances!OM24),"min", MIN(Instances!OM24:Instances!OM24),"max", MAX(Instances!OM24:Instances!OM24),"diff", MAX(Instances!OM24:Instances!OM24)-MIN(Instances!OM24:Instances!OM24))</f>
        <v>0</v>
      </c>
      <c r="ON24" s="1" cm="1">
        <f t="array" ref="ON24">_xlfn.SWITCH($A$2,"average", AVERAGE(Instances!ON24:Instances!ON24),"median", MEDIAN(Instances!ON24:Instances!ON24),"min", MIN(Instances!ON24:Instances!ON24),"max", MAX(Instances!ON24:Instances!ON24),"diff", MAX(Instances!ON24:Instances!ON24)-MIN(Instances!ON24:Instances!ON24))</f>
        <v>0</v>
      </c>
      <c r="OO24" s="1" cm="1">
        <f t="array" ref="OO24">_xlfn.SWITCH($A$2,"average", AVERAGE(Instances!OO24:Instances!OO24),"median", MEDIAN(Instances!OO24:Instances!OO24),"min", MIN(Instances!OO24:Instances!OO24),"max", MAX(Instances!OO24:Instances!OO24),"diff", MAX(Instances!OO24:Instances!OO24)-MIN(Instances!OO24:Instances!OO24))</f>
        <v>0</v>
      </c>
      <c r="OP24" s="1" cm="1">
        <f t="array" ref="OP24">_xlfn.SWITCH($A$2,"average", AVERAGE(Instances!OP24:Instances!OP24),"median", MEDIAN(Instances!OP24:Instances!OP24),"min", MIN(Instances!OP24:Instances!OP24),"max", MAX(Instances!OP24:Instances!OP24),"diff", MAX(Instances!OP24:Instances!OP24)-MIN(Instances!OP24:Instances!OP24))</f>
        <v>0</v>
      </c>
      <c r="OQ24" s="1" cm="1">
        <f t="array" ref="OQ24">_xlfn.SWITCH($A$2,"average", AVERAGE(Instances!OQ24:Instances!OQ24),"median", MEDIAN(Instances!OQ24:Instances!OQ24),"min", MIN(Instances!OQ24:Instances!OQ24),"max", MAX(Instances!OQ24:Instances!OQ24),"diff", MAX(Instances!OQ24:Instances!OQ24)-MIN(Instances!OQ24:Instances!OQ24))</f>
        <v>0</v>
      </c>
      <c r="OR24" s="1" cm="1">
        <f t="array" ref="OR24">_xlfn.SWITCH($A$2,"average", AVERAGE(Instances!OR24:Instances!OR24),"median", MEDIAN(Instances!OR24:Instances!OR24),"min", MIN(Instances!OR24:Instances!OR24),"max", MAX(Instances!OR24:Instances!OR24),"diff", MAX(Instances!OR24:Instances!OR24)-MIN(Instances!OR24:Instances!OR24))</f>
        <v>0</v>
      </c>
      <c r="OS24" s="1" cm="1">
        <f t="array" ref="OS24">_xlfn.SWITCH($A$2,"average", AVERAGE(Instances!OS24:Instances!OS24),"median", MEDIAN(Instances!OS24:Instances!OS24),"min", MIN(Instances!OS24:Instances!OS24),"max", MAX(Instances!OS24:Instances!OS24),"diff", MAX(Instances!OS24:Instances!OS24)-MIN(Instances!OS24:Instances!OS24))</f>
        <v>0</v>
      </c>
      <c r="OT24" s="1" cm="1">
        <f t="array" ref="OT24">_xlfn.SWITCH($A$2,"average", AVERAGE(Instances!OT24:Instances!OT24),"median", MEDIAN(Instances!OT24:Instances!OT24),"min", MIN(Instances!OT24:Instances!OT24),"max", MAX(Instances!OT24:Instances!OT24),"diff", MAX(Instances!OT24:Instances!OT24)-MIN(Instances!OT24:Instances!OT24))</f>
        <v>0</v>
      </c>
      <c r="OU24" s="1" cm="1">
        <f t="array" ref="OU24">_xlfn.SWITCH($A$2,"average", AVERAGE(Instances!OU24:Instances!OU24),"median", MEDIAN(Instances!OU24:Instances!OU24),"min", MIN(Instances!OU24:Instances!OU24),"max", MAX(Instances!OU24:Instances!OU24),"diff", MAX(Instances!OU24:Instances!OU24)-MIN(Instances!OU24:Instances!OU24))</f>
        <v>0</v>
      </c>
      <c r="OV24" s="1"/>
      <c r="OW24" s="1" cm="1">
        <f t="array" ref="OW24">_xlfn.SWITCH($A$2,"average", AVERAGE(Instances!OW24:Instances!OW24),"median", MEDIAN(Instances!OW24:Instances!OW24),"min", MIN(Instances!OW24:Instances!OW24),"max", MAX(Instances!OW24:Instances!OW24),"diff", MAX(Instances!OW24:Instances!OW24)-MIN(Instances!OW24:Instances!OW24))</f>
        <v>0</v>
      </c>
      <c r="OX24" s="1" cm="1">
        <f t="array" ref="OX24">_xlfn.SWITCH($A$2,"average", AVERAGE(Instances!OX24:Instances!OX24),"median", MEDIAN(Instances!OX24:Instances!OX24),"min", MIN(Instances!OX24:Instances!OX24),"max", MAX(Instances!OX24:Instances!OX24),"diff", MAX(Instances!OX24:Instances!OX24)-MIN(Instances!OX24:Instances!OX24))</f>
        <v>0</v>
      </c>
      <c r="OY24" s="1" cm="1">
        <f t="array" ref="OY24">_xlfn.SWITCH($A$2,"average", AVERAGE(Instances!OY24:Instances!OY24),"median", MEDIAN(Instances!OY24:Instances!OY24),"min", MIN(Instances!OY24:Instances!OY24),"max", MAX(Instances!OY24:Instances!OY24),"diff", MAX(Instances!OY24:Instances!OY24)-MIN(Instances!OY24:Instances!OY24))</f>
        <v>0</v>
      </c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 cm="1">
        <f t="array" ref="PR24">_xlfn.SWITCH($A$2,"average", AVERAGE(Instances!PR24:Instances!PR24),"median", MEDIAN(Instances!PR24:Instances!PR24),"min", MIN(Instances!PR24:Instances!PR24),"max", MAX(Instances!PR24:Instances!PR24),"diff", MAX(Instances!PR24:Instances!PR24)-MIN(Instances!PR24:Instances!PR24))</f>
        <v>0</v>
      </c>
      <c r="PS24" s="1" cm="1">
        <f t="array" ref="PS24">_xlfn.SWITCH($A$2,"average", AVERAGE(Instances!PS24:Instances!PS24),"median", MEDIAN(Instances!PS24:Instances!PS24),"min", MIN(Instances!PS24:Instances!PS24),"max", MAX(Instances!PS24:Instances!PS24),"diff", MAX(Instances!PS24:Instances!PS24)-MIN(Instances!PS24:Instances!PS24))</f>
        <v>0</v>
      </c>
      <c r="PT24" s="1" cm="1">
        <f t="array" ref="PT24">_xlfn.SWITCH($A$2,"average", AVERAGE(Instances!PT24:Instances!PT24),"median", MEDIAN(Instances!PT24:Instances!PT24),"min", MIN(Instances!PT24:Instances!PT24),"max", MAX(Instances!PT24:Instances!PT24),"diff", MAX(Instances!PT24:Instances!PT24)-MIN(Instances!PT24:Instances!PT24))</f>
        <v>0</v>
      </c>
      <c r="PU24" s="1" cm="1">
        <f t="array" ref="PU24">_xlfn.SWITCH($A$2,"average", AVERAGE(Instances!PU24:Instances!PU24),"median", MEDIAN(Instances!PU24:Instances!PU24),"min", MIN(Instances!PU24:Instances!PU24),"max", MAX(Instances!PU24:Instances!PU24),"diff", MAX(Instances!PU24:Instances!PU24)-MIN(Instances!PU24:Instances!PU24))</f>
        <v>0</v>
      </c>
      <c r="PV24" s="1" cm="1">
        <f t="array" ref="PV24">_xlfn.SWITCH($A$2,"average", AVERAGE(Instances!PV24:Instances!PV24),"median", MEDIAN(Instances!PV24:Instances!PV24),"min", MIN(Instances!PV24:Instances!PV24),"max", MAX(Instances!PV24:Instances!PV24),"diff", MAX(Instances!PV24:Instances!PV24)-MIN(Instances!PV24:Instances!PV24))</f>
        <v>0</v>
      </c>
      <c r="PW24" s="1" cm="1">
        <f t="array" ref="PW24">_xlfn.SWITCH($A$2,"average", AVERAGE(Instances!PW24:Instances!PW24),"median", MEDIAN(Instances!PW24:Instances!PW24),"min", MIN(Instances!PW24:Instances!PW24),"max", MAX(Instances!PW24:Instances!PW24),"diff", MAX(Instances!PW24:Instances!PW24)-MIN(Instances!PW24:Instances!PW24))</f>
        <v>0</v>
      </c>
      <c r="PX24" s="1" cm="1">
        <f t="array" ref="PX24">_xlfn.SWITCH($A$2,"average", AVERAGE(Instances!PX24:Instances!PX24),"median", MEDIAN(Instances!PX24:Instances!PX24),"min", MIN(Instances!PX24:Instances!PX24),"max", MAX(Instances!PX24:Instances!PX24),"diff", MAX(Instances!PX24:Instances!PX24)-MIN(Instances!PX24:Instances!PX24))</f>
        <v>0</v>
      </c>
      <c r="PY24" s="1" cm="1">
        <f t="array" ref="PY24">_xlfn.SWITCH($A$2,"average", AVERAGE(Instances!PY24:Instances!PY24),"median", MEDIAN(Instances!PY24:Instances!PY24),"min", MIN(Instances!PY24:Instances!PY24),"max", MAX(Instances!PY24:Instances!PY24),"diff", MAX(Instances!PY24:Instances!PY24)-MIN(Instances!PY24:Instances!PY24))</f>
        <v>0</v>
      </c>
      <c r="PZ24" s="1" cm="1">
        <f t="array" ref="PZ24">_xlfn.SWITCH($A$2,"average", AVERAGE(Instances!PZ24:Instances!PZ24),"median", MEDIAN(Instances!PZ24:Instances!PZ24),"min", MIN(Instances!PZ24:Instances!PZ24),"max", MAX(Instances!PZ24:Instances!PZ24),"diff", MAX(Instances!PZ24:Instances!PZ24)-MIN(Instances!PZ24:Instances!PZ24))</f>
        <v>0</v>
      </c>
      <c r="QA24" s="1" cm="1">
        <f t="array" ref="QA24">_xlfn.SWITCH($A$2,"average", AVERAGE(Instances!QA24:Instances!QA24),"median", MEDIAN(Instances!QA24:Instances!QA24),"min", MIN(Instances!QA24:Instances!QA24),"max", MAX(Instances!QA24:Instances!QA24),"diff", MAX(Instances!QA24:Instances!QA24)-MIN(Instances!QA24:Instances!QA24))</f>
        <v>0</v>
      </c>
      <c r="QB24" s="1" cm="1">
        <f t="array" ref="QB24">_xlfn.SWITCH($A$2,"average", AVERAGE(Instances!QB24:Instances!QB24),"median", MEDIAN(Instances!QB24:Instances!QB24),"min", MIN(Instances!QB24:Instances!QB24),"max", MAX(Instances!QB24:Instances!QB24),"diff", MAX(Instances!QB24:Instances!QB24)-MIN(Instances!QB24:Instances!QB24))</f>
        <v>0</v>
      </c>
      <c r="QC24" s="1" cm="1">
        <f t="array" ref="QC24">_xlfn.SWITCH($A$2,"average", AVERAGE(Instances!QC24:Instances!QC24),"median", MEDIAN(Instances!QC24:Instances!QC24),"min", MIN(Instances!QC24:Instances!QC24),"max", MAX(Instances!QC24:Instances!QC24),"diff", MAX(Instances!QC24:Instances!QC24)-MIN(Instances!QC24:Instances!QC24))</f>
        <v>0</v>
      </c>
      <c r="QD24" s="1" cm="1">
        <f t="array" ref="QD24">_xlfn.SWITCH($A$2,"average", AVERAGE(Instances!QD24:Instances!QD24),"median", MEDIAN(Instances!QD24:Instances!QD24),"min", MIN(Instances!QD24:Instances!QD24),"max", MAX(Instances!QD24:Instances!QD24),"diff", MAX(Instances!QD24:Instances!QD24)-MIN(Instances!QD24:Instances!QD24))</f>
        <v>0</v>
      </c>
      <c r="QE24" s="1" cm="1">
        <f t="array" ref="QE24">_xlfn.SWITCH($A$2,"average", AVERAGE(Instances!QE24:Instances!QE24),"median", MEDIAN(Instances!QE24:Instances!QE24),"min", MIN(Instances!QE24:Instances!QE24),"max", MAX(Instances!QE24:Instances!QE24),"diff", MAX(Instances!QE24:Instances!QE24)-MIN(Instances!QE24:Instances!QE24))</f>
        <v>0</v>
      </c>
      <c r="QF24" s="1"/>
      <c r="QG24" s="1" cm="1">
        <f t="array" ref="QG24">_xlfn.SWITCH($A$2,"average", AVERAGE(Instances!QG24:Instances!QG24),"median", MEDIAN(Instances!QG24:Instances!QG24),"min", MIN(Instances!QG24:Instances!QG24),"max", MAX(Instances!QG24:Instances!QG24),"diff", MAX(Instances!QG24:Instances!QG24)-MIN(Instances!QG24:Instances!QG24))</f>
        <v>0</v>
      </c>
      <c r="QH24" s="1" cm="1">
        <f t="array" ref="QH24">_xlfn.SWITCH($A$2,"average", AVERAGE(Instances!QH24:Instances!QH24),"median", MEDIAN(Instances!QH24:Instances!QH24),"min", MIN(Instances!QH24:Instances!QH24),"max", MAX(Instances!QH24:Instances!QH24),"diff", MAX(Instances!QH24:Instances!QH24)-MIN(Instances!QH24:Instances!QH24))</f>
        <v>0</v>
      </c>
      <c r="QI24" s="1" cm="1">
        <f t="array" ref="QI24">_xlfn.SWITCH($A$2,"average", AVERAGE(Instances!QI24:Instances!QI24),"median", MEDIAN(Instances!QI24:Instances!QI24),"min", MIN(Instances!QI24:Instances!QI24),"max", MAX(Instances!QI24:Instances!QI24),"diff", MAX(Instances!QI24:Instances!QI24)-MIN(Instances!QI24:Instances!QI24))</f>
        <v>0</v>
      </c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 cm="1">
        <f t="array" ref="RT24">_xlfn.SWITCH($A$2,"average", AVERAGE(Instances!RT24:Instances!RT24),"median", MEDIAN(Instances!RT24:Instances!RT24),"min", MIN(Instances!RT24:Instances!RT24),"max", MAX(Instances!RT24:Instances!RT24),"diff", MAX(Instances!RT24:Instances!RT24)-MIN(Instances!RT24:Instances!RT24))</f>
        <v>0</v>
      </c>
      <c r="RU24" s="1" cm="1">
        <f t="array" ref="RU24">_xlfn.SWITCH($A$2,"average", AVERAGE(Instances!RU24:Instances!RU24),"median", MEDIAN(Instances!RU24:Instances!RU24),"min", MIN(Instances!RU24:Instances!RU24),"max", MAX(Instances!RU24:Instances!RU24),"diff", MAX(Instances!RU24:Instances!RU24)-MIN(Instances!RU24:Instances!RU24))</f>
        <v>0</v>
      </c>
      <c r="RV24" s="1" cm="1">
        <f t="array" ref="RV24">_xlfn.SWITCH($A$2,"average", AVERAGE(Instances!RV24:Instances!RV24),"median", MEDIAN(Instances!RV24:Instances!RV24),"min", MIN(Instances!RV24:Instances!RV24),"max", MAX(Instances!RV24:Instances!RV24),"diff", MAX(Instances!RV24:Instances!RV24)-MIN(Instances!RV24:Instances!RV24))</f>
        <v>0</v>
      </c>
      <c r="RW24" s="1" cm="1">
        <f t="array" ref="RW24">_xlfn.SWITCH($A$2,"average", AVERAGE(Instances!RW24:Instances!RW24),"median", MEDIAN(Instances!RW24:Instances!RW24),"min", MIN(Instances!RW24:Instances!RW24),"max", MAX(Instances!RW24:Instances!RW24),"diff", MAX(Instances!RW24:Instances!RW24)-MIN(Instances!RW24:Instances!RW24))</f>
        <v>0</v>
      </c>
      <c r="RX24" s="1" cm="1">
        <f t="array" ref="RX24">_xlfn.SWITCH($A$2,"average", AVERAGE(Instances!RX24:Instances!RX24),"median", MEDIAN(Instances!RX24:Instances!RX24),"min", MIN(Instances!RX24:Instances!RX24),"max", MAX(Instances!RX24:Instances!RX24),"diff", MAX(Instances!RX24:Instances!RX24)-MIN(Instances!RX24:Instances!RX24))</f>
        <v>0</v>
      </c>
      <c r="RY24" s="1" cm="1">
        <f t="array" ref="RY24">_xlfn.SWITCH($A$2,"average", AVERAGE(Instances!RY24:Instances!RY24),"median", MEDIAN(Instances!RY24:Instances!RY24),"min", MIN(Instances!RY24:Instances!RY24),"max", MAX(Instances!RY24:Instances!RY24),"diff", MAX(Instances!RY24:Instances!RY24)-MIN(Instances!RY24:Instances!RY24))</f>
        <v>0</v>
      </c>
      <c r="RZ24" s="1" cm="1">
        <f t="array" ref="RZ24">_xlfn.SWITCH($A$2,"average", AVERAGE(Instances!RZ24:Instances!RZ24),"median", MEDIAN(Instances!RZ24:Instances!RZ24),"min", MIN(Instances!RZ24:Instances!RZ24),"max", MAX(Instances!RZ24:Instances!RZ24),"diff", MAX(Instances!RZ24:Instances!RZ24)-MIN(Instances!RZ24:Instances!RZ24))</f>
        <v>0</v>
      </c>
      <c r="SA24" s="1" cm="1">
        <f t="array" ref="SA24">_xlfn.SWITCH($A$2,"average", AVERAGE(Instances!SA24:Instances!SA24),"median", MEDIAN(Instances!SA24:Instances!SA24),"min", MIN(Instances!SA24:Instances!SA24),"max", MAX(Instances!SA24:Instances!SA24),"diff", MAX(Instances!SA24:Instances!SA24)-MIN(Instances!SA24:Instances!SA24))</f>
        <v>0</v>
      </c>
      <c r="SB24" s="1" cm="1">
        <f t="array" ref="SB24">_xlfn.SWITCH($A$2,"average", AVERAGE(Instances!SB24:Instances!SB24),"median", MEDIAN(Instances!SB24:Instances!SB24),"min", MIN(Instances!SB24:Instances!SB24),"max", MAX(Instances!SB24:Instances!SB24),"diff", MAX(Instances!SB24:Instances!SB24)-MIN(Instances!SB24:Instances!SB24))</f>
        <v>0</v>
      </c>
      <c r="SC24" s="1" cm="1">
        <f t="array" ref="SC24">_xlfn.SWITCH($A$2,"average", AVERAGE(Instances!SC24:Instances!SC24),"median", MEDIAN(Instances!SC24:Instances!SC24),"min", MIN(Instances!SC24:Instances!SC24),"max", MAX(Instances!SC24:Instances!SC24),"diff", MAX(Instances!SC24:Instances!SC24)-MIN(Instances!SC24:Instances!SC24))</f>
        <v>0</v>
      </c>
      <c r="SD24" s="1" cm="1">
        <f t="array" ref="SD24">_xlfn.SWITCH($A$2,"average", AVERAGE(Instances!SD24:Instances!SD24),"median", MEDIAN(Instances!SD24:Instances!SD24),"min", MIN(Instances!SD24:Instances!SD24),"max", MAX(Instances!SD24:Instances!SD24),"diff", MAX(Instances!SD24:Instances!SD24)-MIN(Instances!SD24:Instances!SD24))</f>
        <v>0</v>
      </c>
      <c r="SE24" s="1" cm="1">
        <f t="array" ref="SE24">_xlfn.SWITCH($A$2,"average", AVERAGE(Instances!SE24:Instances!SE24),"median", MEDIAN(Instances!SE24:Instances!SE24),"min", MIN(Instances!SE24:Instances!SE24),"max", MAX(Instances!SE24:Instances!SE24),"diff", MAX(Instances!SE24:Instances!SE24)-MIN(Instances!SE24:Instances!SE24))</f>
        <v>0</v>
      </c>
      <c r="SF24" s="1" cm="1">
        <f t="array" ref="SF24">_xlfn.SWITCH($A$2,"average", AVERAGE(Instances!SF24:Instances!SF24),"median", MEDIAN(Instances!SF24:Instances!SF24),"min", MIN(Instances!SF24:Instances!SF24),"max", MAX(Instances!SF24:Instances!SF24),"diff", MAX(Instances!SF24:Instances!SF24)-MIN(Instances!SF24:Instances!SF24))</f>
        <v>0</v>
      </c>
      <c r="SG24" s="1" cm="1">
        <f t="array" ref="SG24">_xlfn.SWITCH($A$2,"average", AVERAGE(Instances!SG24:Instances!SG24),"median", MEDIAN(Instances!SG24:Instances!SG24),"min", MIN(Instances!SG24:Instances!SG24),"max", MAX(Instances!SG24:Instances!SG24),"diff", MAX(Instances!SG24:Instances!SG24)-MIN(Instances!SG24:Instances!SG24))</f>
        <v>0</v>
      </c>
      <c r="SH24" s="1"/>
      <c r="SI24" s="1" cm="1">
        <f t="array" ref="SI24">_xlfn.SWITCH($A$2,"average", AVERAGE(Instances!SI24:Instances!SI24),"median", MEDIAN(Instances!SI24:Instances!SI24),"min", MIN(Instances!SI24:Instances!SI24),"max", MAX(Instances!SI24:Instances!SI24),"diff", MAX(Instances!SI24:Instances!SI24)-MIN(Instances!SI24:Instances!SI24))</f>
        <v>0</v>
      </c>
      <c r="SJ24" s="1" cm="1">
        <f t="array" ref="SJ24">_xlfn.SWITCH($A$2,"average", AVERAGE(Instances!SJ24:Instances!SJ24),"median", MEDIAN(Instances!SJ24:Instances!SJ24),"min", MIN(Instances!SJ24:Instances!SJ24),"max", MAX(Instances!SJ24:Instances!SJ24),"diff", MAX(Instances!SJ24:Instances!SJ24)-MIN(Instances!SJ24:Instances!SJ24))</f>
        <v>0</v>
      </c>
      <c r="SK24" s="1" cm="1">
        <f t="array" ref="SK24">_xlfn.SWITCH($A$2,"average", AVERAGE(Instances!SK24:Instances!SK24),"median", MEDIAN(Instances!SK24:Instances!SK24),"min", MIN(Instances!SK24:Instances!SK24),"max", MAX(Instances!SK24:Instances!SK24),"diff", MAX(Instances!SK24:Instances!SK24)-MIN(Instances!SK24:Instances!SK24))</f>
        <v>0</v>
      </c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>
        <f>MIN($B24,$T24,$AL24,$BD24,$BV24,$CN24,$DF24,$DX24,$EP24,$FH24,$FZ24,$GR24,$HJ24,$IB24,$IT24,$JL24,$KD24,$KV24,$LN24,$MF24,$MX24,$NP24,$OH24,$OZ24,$PR24,$QJ24,$RB24,$RT24,$SL24)</f>
        <v>0</v>
      </c>
      <c r="TE24" s="1">
        <f>MIN($C24,$U24,$AM24,$BE24,$BW24,$CO24,$DG24,$DY24,$EQ24,$FI24,$GA24,$GS24,$HK24,$IC24,$IU24,$JM24,$KE24,$KW24,$LO24,$MG24,$MY24,$NQ24,$OI24,$PA24,$PS24,$QK24,$RC24,$RU24,$SM24)</f>
        <v>0</v>
      </c>
      <c r="TF24" s="1">
        <f>MIN($D24,$V24,$AN24,$BF24,$BX24,$CP24,$DH24,$DZ24,$ER24,$FJ24,$GB24,$GT24,$HL24,$ID24,$IV24,$JN24,$KF24,$KX24,$LP24,$MH24,$MZ24,$NR24,$OJ24,$PB24,$PT24,$QL24,$RD24,$RV24,$SN24)</f>
        <v>0</v>
      </c>
      <c r="TG24" s="1">
        <f>MIN($E24,$W24,$AO24,$BG24,$BY24,$CQ24,$DI24,$EA24,$ES24,$FK24,$GC24,$GU24,$HM24,$IE24,$IW24,$JO24,$KG24,$KY24,$LQ24,$MI24,$NA24,$NS24,$OK24,$PC24,$PU24,$QM24,$RE24,$RW24,$SO24)</f>
        <v>0</v>
      </c>
      <c r="TH24" s="1">
        <f>MIN($F24,$X24,$AP24,$BH24,$BZ24,$CR24,$DJ24,$EB24,$ET24,$FL24,$GD24,$GV24,$HN24,$IF24,$IX24,$JP24,$KH24,$KZ24,$LR24,$MJ24,$NB24,$NT24,$OL24,$PD24,$PV24,$QN24,$RF24,$RX24,$SP24)</f>
        <v>0</v>
      </c>
      <c r="TI24" s="1">
        <f>MIN($G24,$Y24,$AQ24,$BI24,$CA24,$CS24,$DK24,$EC24,$EU24,$FM24,$GE24,$GW24,$HO24,$IG24,$IY24,$JQ24,$KI24,$LA24,$LS24,$MK24,$NC24,$NU24,$OM24,$PE24,$PW24,$QO24,$RG24,$RY24,$SQ24)</f>
        <v>0</v>
      </c>
      <c r="TJ24" s="1">
        <f>MIN($H24,$Z24,$AR24,$BJ24,$CB24,$CT24,$DL24,$ED24,$EV24,$FN24,$GF24,$GX24,$HP24,$IH24,$IZ24,$JR24,$KJ24,$LB24,$LT24,$ML24,$ND24,$NV24,$ON24,$PF24,$PX24,$QP24,$RH24,$RZ24,$SR24)</f>
        <v>0</v>
      </c>
      <c r="TK24" s="1">
        <f>MIN($I24,$AA24,$AS24,$BK24,$CC24,$CU24,$DM24,$EE24,$EW24,$FO24,$GG24,$GY24,$HQ24,$II24,$JA24,$JS24,$KK24,$LC24,$LU24,$MM24,$NE24,$NW24,$OO24,$PG24,$PY24,$QQ24,$RI24,$SA24,$SS24)</f>
        <v>0</v>
      </c>
      <c r="TL24" s="1">
        <f>MIN($J24,$AB24,$AT24,$BL24,$CD24,$CV24,$DN24,$EF24,$EX24,$FP24,$GH24,$GZ24,$HR24,$IJ24,$JB24,$JT24,$KL24,$LD24,$LV24,$MN24,$NF24,$NX24,$OP24,$PH24,$PZ24,$QR24,$RJ24,$SB24,$ST24)</f>
        <v>0</v>
      </c>
      <c r="TM24" s="1">
        <f>MIN($K24,$AC24,$AU24,$BM24,$CE24,$CW24,$DO24,$EG24,$EY24,$FQ24,$GI24,$HA24,$HS24,$IK24,$JC24,$JU24,$KM24,$LE24,$LW24,$MO24,$NG24,$NY24,$OQ24,$PI24,$QA24,$QS24,$RK24,$SC24,$SU24)</f>
        <v>0</v>
      </c>
      <c r="TN24" s="1">
        <f>MIN($L24,$AD24,$AV24,$BN24,$CF24,$CX24,$DP24,$EH24,$EZ24,$FR24,$GJ24,$HB24,$HT24,$IL24,$JD24,$JV24,$KN24,$LF24,$LX24,$MP24,$NH24,$NZ24,$OR24,$PJ24,$QB24,$QT24,$RL24,$SD24,$SV24)</f>
        <v>0</v>
      </c>
      <c r="TO24" s="1">
        <f>MIN($M24,$AE24,$AW24,$BO24,$CG24,$CY24,$DQ24,$EI24,$FA24,$FS24,$GK24,$HC24,$HU24,$IM24,$JE24,$JW24,$KO24,$LG24,$LY24,$MQ24,$NI24,$OA24,$OS24,$PK24,$QC24,$QU24,$RM24,$SE24,$SW24)</f>
        <v>0</v>
      </c>
      <c r="TP24" s="1">
        <f>MIN($N24,$AF24,$AX24,$BP24,$CH24,$CZ24,$DR24,$EJ24,$FB24,$FT24,$GL24,$HD24,$HV24,$IN24,$JF24,$JX24,$KP24,$LH24,$LZ24,$MR24,$NJ24,$OB24,$OT24,$PL24,$QD24,$QV24,$RN24,$SF24,$SX24)</f>
        <v>0</v>
      </c>
      <c r="TQ24" s="1">
        <f>MIN($O24,$AG24,$AY24,$BQ24,$CI24,$DA24,$DS24,$EK24,$FC24,$FU24,$GM24,$HE24,$HW24,$IO24,$JG24,$JY24,$KQ24,$LI24,$MA24,$MS24,$NK24,$OC24,$OU24,$PM24,$QE24,$QW24,$RO24,$SG24,$SY24)</f>
        <v>0</v>
      </c>
      <c r="TR24" s="1">
        <f>MIN($Q24,$AI24,$BA24,$BS24,$CK24,$DC24,$DU24,$EM24,$FE24,$FW24,$GO24,$HG24,$HY24,$IQ24,$JI24,$KA24,$KS24,$LK24,$MC24,$MU24,$NM24,$OE24,$OW24,$PO24,$QG24,$QY24,$RQ24,$SI24,$TA24)</f>
        <v>0</v>
      </c>
      <c r="TS24" s="1">
        <f>MIN($R24,$AJ24,$BB24,$BT24,$CL24,$DD24,$DV24,$EN24,$FF24,$FX24,$GP24,$HH24,$HZ24,$IR24,$JJ24,$KB24,$KT24,$LL24,$MD24,$MV24,$NN24,$OF24,$OX24,$PP24,$QH24,$QZ24,$RR24,$SJ24,$TB24)</f>
        <v>0</v>
      </c>
      <c r="TT24" s="1">
        <f>MIN($S24,$AK24,$BC24,$BU24,$CM24,$DE24,$DW24,$EO24,$FG24,$FY24,$GQ24,$HI24,$IA24,$IS24,$JK24,$KC24,$KU24,$LM24,$ME24,$MW24,$NO24,$OG24,$OY24,$PQ24,$QI24,$RA24,$RS24,$SK24,$TC24)</f>
        <v>0</v>
      </c>
      <c r="TU24" s="1">
        <f>MEDIAN($B24,$T24,$AL24,$BD24,$BV24,$CN24,$DF24,$DX24,$EP24,$FH24,$FZ24,$GR24,$HJ24,$IB24,$IT24,$JL24,$KD24,$KV24,$LN24,$MF24,$MX24,$NP24,$OH24,$OZ24,$PR24,$QJ24,$RB24,$RT24,$SL24)</f>
        <v>0</v>
      </c>
      <c r="TV24" s="1">
        <f>MEDIAN($C24,$U24,$AM24,$BE24,$BW24,$CO24,$DG24,$DY24,$EQ24,$FI24,$GA24,$GS24,$HK24,$IC24,$IU24,$JM24,$KE24,$KW24,$LO24,$MG24,$MY24,$NQ24,$OI24,$PA24,$PS24,$QK24,$RC24,$RU24,$SM24)</f>
        <v>0</v>
      </c>
      <c r="TW24" s="1">
        <f>MEDIAN($D24,$V24,$AN24,$BF24,$BX24,$CP24,$DH24,$DZ24,$ER24,$FJ24,$GB24,$GT24,$HL24,$ID24,$IV24,$JN24,$KF24,$KX24,$LP24,$MH24,$MZ24,$NR24,$OJ24,$PB24,$PT24,$QL24,$RD24,$RV24,$SN24)</f>
        <v>0</v>
      </c>
      <c r="TX24" s="1">
        <f>MEDIAN($E24,$W24,$AO24,$BG24,$BY24,$CQ24,$DI24,$EA24,$ES24,$FK24,$GC24,$GU24,$HM24,$IE24,$IW24,$JO24,$KG24,$KY24,$LQ24,$MI24,$NA24,$NS24,$OK24,$PC24,$PU24,$QM24,$RE24,$RW24,$SO24)</f>
        <v>0</v>
      </c>
      <c r="TY24" s="1">
        <f>MEDIAN($F24,$X24,$AP24,$BH24,$BZ24,$CR24,$DJ24,$EB24,$ET24,$FL24,$GD24,$GV24,$HN24,$IF24,$IX24,$JP24,$KH24,$KZ24,$LR24,$MJ24,$NB24,$NT24,$OL24,$PD24,$PV24,$QN24,$RF24,$RX24,$SP24)</f>
        <v>0</v>
      </c>
      <c r="TZ24" s="1">
        <f>MEDIAN($G24,$Y24,$AQ24,$BI24,$CA24,$CS24,$DK24,$EC24,$EU24,$FM24,$GE24,$GW24,$HO24,$IG24,$IY24,$JQ24,$KI24,$LA24,$LS24,$MK24,$NC24,$NU24,$OM24,$PE24,$PW24,$QO24,$RG24,$RY24,$SQ24)</f>
        <v>0</v>
      </c>
      <c r="UA24" s="1">
        <f>MEDIAN($H24,$Z24,$AR24,$BJ24,$CB24,$CT24,$DL24,$ED24,$EV24,$FN24,$GF24,$GX24,$HP24,$IH24,$IZ24,$JR24,$KJ24,$LB24,$LT24,$ML24,$ND24,$NV24,$ON24,$PF24,$PX24,$QP24,$RH24,$RZ24,$SR24)</f>
        <v>0</v>
      </c>
      <c r="UB24" s="1">
        <f>MEDIAN($I24,$AA24,$AS24,$BK24,$CC24,$CU24,$DM24,$EE24,$EW24,$FO24,$GG24,$GY24,$HQ24,$II24,$JA24,$JS24,$KK24,$LC24,$LU24,$MM24,$NE24,$NW24,$OO24,$PG24,$PY24,$QQ24,$RI24,$SA24,$SS24)</f>
        <v>0</v>
      </c>
      <c r="UC24" s="1">
        <f>MEDIAN($J24,$AB24,$AT24,$BL24,$CD24,$CV24,$DN24,$EF24,$EX24,$FP24,$GH24,$GZ24,$HR24,$IJ24,$JB24,$JT24,$KL24,$LD24,$LV24,$MN24,$NF24,$NX24,$OP24,$PH24,$PZ24,$QR24,$RJ24,$SB24,$ST24)</f>
        <v>0</v>
      </c>
      <c r="UD24" s="1">
        <f>MEDIAN($K24,$AC24,$AU24,$BM24,$CE24,$CW24,$DO24,$EG24,$EY24,$FQ24,$GI24,$HA24,$HS24,$IK24,$JC24,$JU24,$KM24,$LE24,$LW24,$MO24,$NG24,$NY24,$OQ24,$PI24,$QA24,$QS24,$RK24,$SC24,$SU24)</f>
        <v>0</v>
      </c>
      <c r="UE24" s="1">
        <f>MEDIAN($L24,$AD24,$AV24,$BN24,$CF24,$CX24,$DP24,$EH24,$EZ24,$FR24,$GJ24,$HB24,$HT24,$IL24,$JD24,$JV24,$KN24,$LF24,$LX24,$MP24,$NH24,$NZ24,$OR24,$PJ24,$QB24,$QT24,$RL24,$SD24,$SV24)</f>
        <v>0</v>
      </c>
      <c r="UF24" s="1">
        <f>MEDIAN($M24,$AE24,$AW24,$BO24,$CG24,$CY24,$DQ24,$EI24,$FA24,$FS24,$GK24,$HC24,$HU24,$IM24,$JE24,$JW24,$KO24,$LG24,$LY24,$MQ24,$NI24,$OA24,$OS24,$PK24,$QC24,$QU24,$RM24,$SE24,$SW24)</f>
        <v>0</v>
      </c>
      <c r="UG24" s="1">
        <f>MEDIAN($N24,$AF24,$AX24,$BP24,$CH24,$CZ24,$DR24,$EJ24,$FB24,$FT24,$GL24,$HD24,$HV24,$IN24,$JF24,$JX24,$KP24,$LH24,$LZ24,$MR24,$NJ24,$OB24,$OT24,$PL24,$QD24,$QV24,$RN24,$SF24,$SX24)</f>
        <v>0</v>
      </c>
      <c r="UH24" s="1">
        <f>MEDIAN($O24,$AG24,$AY24,$BQ24,$CI24,$DA24,$DS24,$EK24,$FC24,$FU24,$GM24,$HE24,$HW24,$IO24,$JG24,$JY24,$KQ24,$LI24,$MA24,$MS24,$NK24,$OC24,$OU24,$PM24,$QE24,$QW24,$RO24,$SG24,$SY24)</f>
        <v>0</v>
      </c>
      <c r="UI24" s="1">
        <f>MEDIAN($Q24,$AI24,$BA24,$BS24,$CK24,$DC24,$DU24,$EM24,$FE24,$FW24,$GO24,$HG24,$HY24,$IQ24,$JI24,$KA24,$KS24,$LK24,$MC24,$MU24,$NM24,$OE24,$OW24,$PO24,$QG24,$QY24,$RQ24,$SI24,$TA24)</f>
        <v>0</v>
      </c>
      <c r="UJ24" s="1">
        <f>MEDIAN($R24,$AJ24,$BB24,$BT24,$CL24,$DD24,$DV24,$EN24,$FF24,$FX24,$GP24,$HH24,$HZ24,$IR24,$JJ24,$KB24,$KT24,$LL24,$MD24,$MV24,$NN24,$OF24,$OX24,$PP24,$QH24,$QZ24,$RR24,$SJ24,$TB24)</f>
        <v>0</v>
      </c>
      <c r="UK24" s="1">
        <f>MEDIAN($S24,$AK24,$BC24,$BU24,$CM24,$DE24,$DW24,$EO24,$FG24,$FY24,$GQ24,$HI24,$IA24,$IS24,$JK24,$KC24,$KU24,$LM24,$ME24,$MW24,$NO24,$OG24,$OY24,$PQ24,$QI24,$RA24,$RS24,$SK24,$TC24)</f>
        <v>0</v>
      </c>
      <c r="UL24" s="1">
        <f>MAX($B24,$T24,$AL24,$BD24,$BV24,$CN24,$DF24,$DX24,$EP24,$FH24,$FZ24,$GR24,$HJ24,$IB24,$IT24,$JL24,$KD24,$KV24,$LN24,$MF24,$MX24,$NP24,$OH24,$OZ24,$PR24,$QJ24,$RB24,$RT24,$SL24)</f>
        <v>0</v>
      </c>
      <c r="UM24" s="1">
        <f>MAX($C24,$U24,$AM24,$BE24,$BW24,$CO24,$DG24,$DY24,$EQ24,$FI24,$GA24,$GS24,$HK24,$IC24,$IU24,$JM24,$KE24,$KW24,$LO24,$MG24,$MY24,$NQ24,$OI24,$PA24,$PS24,$QK24,$RC24,$RU24,$SM24)</f>
        <v>0</v>
      </c>
      <c r="UN24" s="1">
        <f>MAX($D24,$V24,$AN24,$BF24,$BX24,$CP24,$DH24,$DZ24,$ER24,$FJ24,$GB24,$GT24,$HL24,$ID24,$IV24,$JN24,$KF24,$KX24,$LP24,$MH24,$MZ24,$NR24,$OJ24,$PB24,$PT24,$QL24,$RD24,$RV24,$SN24)</f>
        <v>0</v>
      </c>
      <c r="UO24" s="1">
        <f>MAX($E24,$W24,$AO24,$BG24,$BY24,$CQ24,$DI24,$EA24,$ES24,$FK24,$GC24,$GU24,$HM24,$IE24,$IW24,$JO24,$KG24,$KY24,$LQ24,$MI24,$NA24,$NS24,$OK24,$PC24,$PU24,$QM24,$RE24,$RW24,$SO24)</f>
        <v>0</v>
      </c>
      <c r="UP24" s="1">
        <f>MAX($F24,$X24,$AP24,$BH24,$BZ24,$CR24,$DJ24,$EB24,$ET24,$FL24,$GD24,$GV24,$HN24,$IF24,$IX24,$JP24,$KH24,$KZ24,$LR24,$MJ24,$NB24,$NT24,$OL24,$PD24,$PV24,$QN24,$RF24,$RX24,$SP24)</f>
        <v>0</v>
      </c>
      <c r="UQ24" s="1">
        <f>MAX($G24,$Y24,$AQ24,$BI24,$CA24,$CS24,$DK24,$EC24,$EU24,$FM24,$GE24,$GW24,$HO24,$IG24,$IY24,$JQ24,$KI24,$LA24,$LS24,$MK24,$NC24,$NU24,$OM24,$PE24,$PW24,$QO24,$RG24,$RY24,$SQ24)</f>
        <v>0</v>
      </c>
      <c r="UR24" s="1">
        <f>MAX($H24,$Z24,$AR24,$BJ24,$CB24,$CT24,$DL24,$ED24,$EV24,$FN24,$GF24,$GX24,$HP24,$IH24,$IZ24,$JR24,$KJ24,$LB24,$LT24,$ML24,$ND24,$NV24,$ON24,$PF24,$PX24,$QP24,$RH24,$RZ24,$SR24)</f>
        <v>0</v>
      </c>
      <c r="US24" s="1">
        <f>MAX($I24,$AA24,$AS24,$BK24,$CC24,$CU24,$DM24,$EE24,$EW24,$FO24,$GG24,$GY24,$HQ24,$II24,$JA24,$JS24,$KK24,$LC24,$LU24,$MM24,$NE24,$NW24,$OO24,$PG24,$PY24,$QQ24,$RI24,$SA24,$SS24)</f>
        <v>0</v>
      </c>
      <c r="UT24" s="1">
        <f>MAX($J24,$AB24,$AT24,$BL24,$CD24,$CV24,$DN24,$EF24,$EX24,$FP24,$GH24,$GZ24,$HR24,$IJ24,$JB24,$JT24,$KL24,$LD24,$LV24,$MN24,$NF24,$NX24,$OP24,$PH24,$PZ24,$QR24,$RJ24,$SB24,$ST24)</f>
        <v>0</v>
      </c>
      <c r="UU24" s="1">
        <f>MAX($K24,$AC24,$AU24,$BM24,$CE24,$CW24,$DO24,$EG24,$EY24,$FQ24,$GI24,$HA24,$HS24,$IK24,$JC24,$JU24,$KM24,$LE24,$LW24,$MO24,$NG24,$NY24,$OQ24,$PI24,$QA24,$QS24,$RK24,$SC24,$SU24)</f>
        <v>0</v>
      </c>
      <c r="UV24" s="1">
        <f>MAX($L24,$AD24,$AV24,$BN24,$CF24,$CX24,$DP24,$EH24,$EZ24,$FR24,$GJ24,$HB24,$HT24,$IL24,$JD24,$JV24,$KN24,$LF24,$LX24,$MP24,$NH24,$NZ24,$OR24,$PJ24,$QB24,$QT24,$RL24,$SD24,$SV24)</f>
        <v>0</v>
      </c>
      <c r="UW24" s="1">
        <f>MAX($M24,$AE24,$AW24,$BO24,$CG24,$CY24,$DQ24,$EI24,$FA24,$FS24,$GK24,$HC24,$HU24,$IM24,$JE24,$JW24,$KO24,$LG24,$LY24,$MQ24,$NI24,$OA24,$OS24,$PK24,$QC24,$QU24,$RM24,$SE24,$SW24)</f>
        <v>0</v>
      </c>
      <c r="UX24" s="1">
        <f>MAX($N24,$AF24,$AX24,$BP24,$CH24,$CZ24,$DR24,$EJ24,$FB24,$FT24,$GL24,$HD24,$HV24,$IN24,$JF24,$JX24,$KP24,$LH24,$LZ24,$MR24,$NJ24,$OB24,$OT24,$PL24,$QD24,$QV24,$RN24,$SF24,$SX24)</f>
        <v>0</v>
      </c>
      <c r="UY24" s="1">
        <f>MAX($O24,$AG24,$AY24,$BQ24,$CI24,$DA24,$DS24,$EK24,$FC24,$FU24,$GM24,$HE24,$HW24,$IO24,$JG24,$JY24,$KQ24,$LI24,$MA24,$MS24,$NK24,$OC24,$OU24,$PM24,$QE24,$QW24,$RO24,$SG24,$SY24)</f>
        <v>0</v>
      </c>
      <c r="UZ24" s="1">
        <f>MAX($Q24,$AI24,$BA24,$BS24,$CK24,$DC24,$DU24,$EM24,$FE24,$FW24,$GO24,$HG24,$HY24,$IQ24,$JI24,$KA24,$KS24,$LK24,$MC24,$MU24,$NM24,$OE24,$OW24,$PO24,$QG24,$QY24,$RQ24,$SI24,$TA24)</f>
        <v>0</v>
      </c>
      <c r="VA24" s="1">
        <f>MAX($R24,$AJ24,$BB24,$BT24,$CL24,$DD24,$DV24,$EN24,$FF24,$FX24,$GP24,$HH24,$HZ24,$IR24,$JJ24,$KB24,$KT24,$LL24,$MD24,$MV24,$NN24,$OF24,$OX24,$PP24,$QH24,$QZ24,$RR24,$SJ24,$TB24)</f>
        <v>0</v>
      </c>
      <c r="VB24" s="1">
        <f>MAX($S24,$AK24,$BC24,$BU24,$CM24,$DE24,$DW24,$EO24,$FG24,$FY24,$GQ24,$HI24,$IA24,$IS24,$JK24,$KC24,$KU24,$LM24,$ME24,$MW24,$NO24,$OG24,$OY24,$PQ24,$QI24,$RA24,$RS24,$SK24,$TC24)</f>
        <v>0</v>
      </c>
    </row>
    <row r="25" spans="1:574">
      <c r="A25" s="1" t="s">
        <v>22</v>
      </c>
      <c r="B25" s="1"/>
      <c r="C25" s="1"/>
      <c r="D25" s="1"/>
      <c r="E25" s="1"/>
      <c r="F25" s="1"/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/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/>
      <c r="L25" s="1" cm="1">
        <f t="array" ref="L25">_xlfn.SWITCH($A$2,"average", AVERAGE(Instances!L25:Instances!L25),"median", MEDIAN(Instances!L25:Instances!L25),"min", MIN(Instances!L25:Instances!L25),"max", MAX(Instances!L25:Instances!L25),"diff", MAX(Instances!L25:Instances!L25)-MIN(Instances!L25:Instances!L25))</f>
        <v>0</v>
      </c>
      <c r="M25" s="1"/>
      <c r="N25" s="1"/>
      <c r="O25" s="1"/>
      <c r="P25" s="1"/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/>
      <c r="T25" s="1"/>
      <c r="U25" s="1"/>
      <c r="V25" s="1"/>
      <c r="W25" s="1"/>
      <c r="X25" s="1"/>
      <c r="Y25" s="1" cm="1">
        <f t="array" ref="Y25">_xlfn.SWITCH($A$2,"average", AVERAGE(Instances!Y25:Instances!Y25),"median", MEDIAN(Instances!Y25:Instances!Y25),"min", MIN(Instances!Y25:Instances!Y25),"max", MAX(Instances!Y25:Instances!Y25),"diff", MAX(Instances!Y25:Instances!Y25)-MIN(Instances!Y25:Instances!Y25))</f>
        <v>0</v>
      </c>
      <c r="Z25" s="1"/>
      <c r="AA25" s="1" cm="1">
        <f t="array" ref="AA25">_xlfn.SWITCH($A$2,"average", AVERAGE(Instances!AA25:Instances!AA25),"median", MEDIAN(Instances!AA25:Instances!AA25),"min", MIN(Instances!AA25:Instances!AA25),"max", MAX(Instances!AA25:Instances!AA25),"diff", MAX(Instances!AA25:Instances!AA25)-MIN(Instances!AA25:Instances!AA25))</f>
        <v>0</v>
      </c>
      <c r="AB25" s="1" cm="1">
        <f t="array" ref="AB25">_xlfn.SWITCH($A$2,"average", AVERAGE(Instances!AB25:Instances!AB25),"median", MEDIAN(Instances!AB25:Instances!AB25),"min", MIN(Instances!AB25:Instances!AB25),"max", MAX(Instances!AB25:Instances!AB25),"diff", MAX(Instances!AB25:Instances!AB25)-MIN(Instances!AB25:Instances!AB25))</f>
        <v>0</v>
      </c>
      <c r="AC25" s="1"/>
      <c r="AD25" s="1" cm="1">
        <f t="array" ref="AD25">_xlfn.SWITCH($A$2,"average", AVERAGE(Instances!AD25:Instances!AD25),"median", MEDIAN(Instances!AD25:Instances!AD25),"min", MIN(Instances!AD25:Instances!AD25),"max", MAX(Instances!AD25:Instances!AD25),"diff", MAX(Instances!AD25:Instances!AD25)-MIN(Instances!AD25:Instances!AD25))</f>
        <v>0</v>
      </c>
      <c r="AE25" s="1"/>
      <c r="AF25" s="1"/>
      <c r="AG25" s="1"/>
      <c r="AH25" s="1"/>
      <c r="AI25" s="1" cm="1">
        <f t="array" ref="AI25">_xlfn.SWITCH($A$2,"average", AVERAGE(Instances!AI25:Instances!AI25),"median", MEDIAN(Instances!AI25:Instances!AI25),"min", MIN(Instances!AI25:Instances!AI25),"max", MAX(Instances!AI25:Instances!AI25),"diff", MAX(Instances!AI25:Instances!AI25)-MIN(Instances!AI25:Instances!AI25))</f>
        <v>0</v>
      </c>
      <c r="AJ25" s="1" cm="1">
        <f t="array" ref="AJ25">_xlfn.SWITCH($A$2,"average", AVERAGE(Instances!AJ25:Instances!AJ25),"median", MEDIAN(Instances!AJ25:Instances!AJ25),"min", MIN(Instances!AJ25:Instances!AJ25),"max", MAX(Instances!AJ25:Instances!AJ25),"diff", MAX(Instances!AJ25:Instances!AJ25)-MIN(Instances!AJ25:Instances!AJ25))</f>
        <v>0</v>
      </c>
      <c r="AK25" s="1"/>
      <c r="AL25" s="1"/>
      <c r="AM25" s="1"/>
      <c r="AN25" s="1"/>
      <c r="AO25" s="1"/>
      <c r="AP25" s="1"/>
      <c r="AQ25" s="1" cm="1">
        <f t="array" ref="AQ25">_xlfn.SWITCH($A$2,"average", AVERAGE(Instances!AQ25:Instances!AQ25),"median", MEDIAN(Instances!AQ25:Instances!AQ25),"min", MIN(Instances!AQ25:Instances!AQ25),"max", MAX(Instances!AQ25:Instances!AQ25),"diff", MAX(Instances!AQ25:Instances!AQ25)-MIN(Instances!AQ25:Instances!AQ25))</f>
        <v>0</v>
      </c>
      <c r="AR25" s="1"/>
      <c r="AS25" s="1" cm="1">
        <f t="array" ref="AS25">_xlfn.SWITCH($A$2,"average", AVERAGE(Instances!AS25:Instances!AS25),"median", MEDIAN(Instances!AS25:Instances!AS25),"min", MIN(Instances!AS25:Instances!AS25),"max", MAX(Instances!AS25:Instances!AS25),"diff", MAX(Instances!AS25:Instances!AS25)-MIN(Instances!AS25:Instances!AS25))</f>
        <v>0</v>
      </c>
      <c r="AT25" s="1" cm="1">
        <f t="array" ref="AT25">_xlfn.SWITCH($A$2,"average", AVERAGE(Instances!AT25:Instances!AT25),"median", MEDIAN(Instances!AT25:Instances!AT25),"min", MIN(Instances!AT25:Instances!AT25),"max", MAX(Instances!AT25:Instances!AT25),"diff", MAX(Instances!AT25:Instances!AT25)-MIN(Instances!AT25:Instances!AT25))</f>
        <v>0</v>
      </c>
      <c r="AU25" s="1"/>
      <c r="AV25" s="1" cm="1">
        <f t="array" ref="AV25">_xlfn.SWITCH($A$2,"average", AVERAGE(Instances!AV25:Instances!AV25),"median", MEDIAN(Instances!AV25:Instances!AV25),"min", MIN(Instances!AV25:Instances!AV25),"max", MAX(Instances!AV25:Instances!AV25),"diff", MAX(Instances!AV25:Instances!AV25)-MIN(Instances!AV25:Instances!AV25))</f>
        <v>0</v>
      </c>
      <c r="AW25" s="1"/>
      <c r="AX25" s="1"/>
      <c r="AY25" s="1"/>
      <c r="AZ25" s="1"/>
      <c r="BA25" s="1" cm="1">
        <f t="array" ref="BA25">_xlfn.SWITCH($A$2,"average", AVERAGE(Instances!BA25:Instances!BA25),"median", MEDIAN(Instances!BA25:Instances!BA25),"min", MIN(Instances!BA25:Instances!BA25),"max", MAX(Instances!BA25:Instances!BA25),"diff", MAX(Instances!BA25:Instances!BA25)-MIN(Instances!BA25:Instances!BA25))</f>
        <v>0</v>
      </c>
      <c r="BB25" s="1" cm="1">
        <f t="array" ref="BB25">_xlfn.SWITCH($A$2,"average", AVERAGE(Instances!BB25:Instances!BB25),"median", MEDIAN(Instances!BB25:Instances!BB25),"min", MIN(Instances!BB25:Instances!BB25),"max", MAX(Instances!BB25:Instances!BB25),"diff", MAX(Instances!BB25:Instances!BB25)-MIN(Instances!BB25:Instances!BB25))</f>
        <v>0</v>
      </c>
      <c r="BC25" s="1"/>
      <c r="BD25" s="1" cm="1">
        <f t="array" ref="BD25">_xlfn.SWITCH($A$2,"average", AVERAGE(Instances!BD25:Instances!BD25),"median", MEDIAN(Instances!BD25:Instances!BD25),"min", MIN(Instances!BD25:Instances!BD25),"max", MAX(Instances!BD25:Instances!BD25),"diff", MAX(Instances!BD25:Instances!BD25)-MIN(Instances!BD25:Instances!BD25))</f>
        <v>0</v>
      </c>
      <c r="BE25" s="1" cm="1">
        <f t="array" ref="BE25">_xlfn.SWITCH($A$2,"average", AVERAGE(Instances!BE25:Instances!BE25),"median", MEDIAN(Instances!BE25:Instances!BE25),"min", MIN(Instances!BE25:Instances!BE25),"max", MAX(Instances!BE25:Instances!BE25),"diff", MAX(Instances!BE25:Instances!BE25)-MIN(Instances!BE25:Instances!BE25))</f>
        <v>0</v>
      </c>
      <c r="BF25" s="1" cm="1">
        <f t="array" ref="BF25">_xlfn.SWITCH($A$2,"average", AVERAGE(Instances!BF25:Instances!BF25),"median", MEDIAN(Instances!BF25:Instances!BF25),"min", MIN(Instances!BF25:Instances!BF25),"max", MAX(Instances!BF25:Instances!BF25),"diff", MAX(Instances!BF25:Instances!BF25)-MIN(Instances!BF25:Instances!BF25))</f>
        <v>0</v>
      </c>
      <c r="BG25" s="1" cm="1">
        <f t="array" ref="BG25">_xlfn.SWITCH($A$2,"average", AVERAGE(Instances!BG25:Instances!BG25),"median", MEDIAN(Instances!BG25:Instances!BG25),"min", MIN(Instances!BG25:Instances!BG25),"max", MAX(Instances!BG25:Instances!BG25),"diff", MAX(Instances!BG25:Instances!BG25)-MIN(Instances!BG25:Instances!BG25))</f>
        <v>0</v>
      </c>
      <c r="BH25" s="1" cm="1">
        <f t="array" ref="BH25">_xlfn.SWITCH($A$2,"average", AVERAGE(Instances!BH25:Instances!BH25),"median", MEDIAN(Instances!BH25:Instances!BH25),"min", MIN(Instances!BH25:Instances!BH25),"max", MAX(Instances!BH25:Instances!BH25),"diff", MAX(Instances!BH25:Instances!BH25)-MIN(Instances!BH25:Instances!BH25))</f>
        <v>0</v>
      </c>
      <c r="BI25" s="1" cm="1">
        <f t="array" ref="BI25">_xlfn.SWITCH($A$2,"average", AVERAGE(Instances!BI25:Instances!BI25),"median", MEDIAN(Instances!BI25:Instances!BI25),"min", MIN(Instances!BI25:Instances!BI25),"max", MAX(Instances!BI25:Instances!BI25),"diff", MAX(Instances!BI25:Instances!BI25)-MIN(Instances!BI25:Instances!BI25))</f>
        <v>0</v>
      </c>
      <c r="BJ25" s="1" cm="1">
        <f t="array" ref="BJ25">_xlfn.SWITCH($A$2,"average", AVERAGE(Instances!BJ25:Instances!BJ25),"median", MEDIAN(Instances!BJ25:Instances!BJ25),"min", MIN(Instances!BJ25:Instances!BJ25),"max", MAX(Instances!BJ25:Instances!BJ25),"diff", MAX(Instances!BJ25:Instances!BJ25)-MIN(Instances!BJ25:Instances!BJ25))</f>
        <v>0</v>
      </c>
      <c r="BK25" s="1" cm="1">
        <f t="array" ref="BK25">_xlfn.SWITCH($A$2,"average", AVERAGE(Instances!BK25:Instances!BK25),"median", MEDIAN(Instances!BK25:Instances!BK25),"min", MIN(Instances!BK25:Instances!BK25),"max", MAX(Instances!BK25:Instances!BK25),"diff", MAX(Instances!BK25:Instances!BK25)-MIN(Instances!BK25:Instances!BK25))</f>
        <v>0</v>
      </c>
      <c r="BL25" s="1" cm="1">
        <f t="array" ref="BL25">_xlfn.SWITCH($A$2,"average", AVERAGE(Instances!BL25:Instances!BL25),"median", MEDIAN(Instances!BL25:Instances!BL25),"min", MIN(Instances!BL25:Instances!BL25),"max", MAX(Instances!BL25:Instances!BL25),"diff", MAX(Instances!BL25:Instances!BL25)-MIN(Instances!BL25:Instances!BL25))</f>
        <v>0</v>
      </c>
      <c r="BM25" s="1" cm="1">
        <f t="array" ref="BM25">_xlfn.SWITCH($A$2,"average", AVERAGE(Instances!BM25:Instances!BM25),"median", MEDIAN(Instances!BM25:Instances!BM25),"min", MIN(Instances!BM25:Instances!BM25),"max", MAX(Instances!BM25:Instances!BM25),"diff", MAX(Instances!BM25:Instances!BM25)-MIN(Instances!BM25:Instances!BM25))</f>
        <v>0</v>
      </c>
      <c r="BN25" s="1" cm="1">
        <f t="array" ref="BN25">_xlfn.SWITCH($A$2,"average", AVERAGE(Instances!BN25:Instances!BN25),"median", MEDIAN(Instances!BN25:Instances!BN25),"min", MIN(Instances!BN25:Instances!BN25),"max", MAX(Instances!BN25:Instances!BN25),"diff", MAX(Instances!BN25:Instances!BN25)-MIN(Instances!BN25:Instances!BN25))</f>
        <v>0</v>
      </c>
      <c r="BO25" s="1" cm="1">
        <f t="array" ref="BO25">_xlfn.SWITCH($A$2,"average", AVERAGE(Instances!BO25:Instances!BO25),"median", MEDIAN(Instances!BO25:Instances!BO25),"min", MIN(Instances!BO25:Instances!BO25),"max", MAX(Instances!BO25:Instances!BO25),"diff", MAX(Instances!BO25:Instances!BO25)-MIN(Instances!BO25:Instances!BO25))</f>
        <v>0</v>
      </c>
      <c r="BP25" s="1" cm="1">
        <f t="array" ref="BP25">_xlfn.SWITCH($A$2,"average", AVERAGE(Instances!BP25:Instances!BP25),"median", MEDIAN(Instances!BP25:Instances!BP25),"min", MIN(Instances!BP25:Instances!BP25),"max", MAX(Instances!BP25:Instances!BP25),"diff", MAX(Instances!BP25:Instances!BP25)-MIN(Instances!BP25:Instances!BP25))</f>
        <v>0</v>
      </c>
      <c r="BQ25" s="1" cm="1">
        <f t="array" ref="BQ25">_xlfn.SWITCH($A$2,"average", AVERAGE(Instances!BQ25:Instances!BQ25),"median", MEDIAN(Instances!BQ25:Instances!BQ25),"min", MIN(Instances!BQ25:Instances!BQ25),"max", MAX(Instances!BQ25:Instances!BQ25),"diff", MAX(Instances!BQ25:Instances!BQ25)-MIN(Instances!BQ25:Instances!BQ25))</f>
        <v>0</v>
      </c>
      <c r="BR25" s="1"/>
      <c r="BS25" s="1" cm="1">
        <f t="array" ref="BS25">_xlfn.SWITCH($A$2,"average", AVERAGE(Instances!BS25:Instances!BS25),"median", MEDIAN(Instances!BS25:Instances!BS25),"min", MIN(Instances!BS25:Instances!BS25),"max", MAX(Instances!BS25:Instances!BS25),"diff", MAX(Instances!BS25:Instances!BS25)-MIN(Instances!BS25:Instances!BS25))</f>
        <v>0</v>
      </c>
      <c r="BT25" s="1" cm="1">
        <f t="array" ref="BT25">_xlfn.SWITCH($A$2,"average", AVERAGE(Instances!BT25:Instances!BT25),"median", MEDIAN(Instances!BT25:Instances!BT25),"min", MIN(Instances!BT25:Instances!BT25),"max", MAX(Instances!BT25:Instances!BT25),"diff", MAX(Instances!BT25:Instances!BT25)-MIN(Instances!BT25:Instances!BT25))</f>
        <v>0</v>
      </c>
      <c r="BU25" s="1" cm="1">
        <f t="array" ref="BU25">_xlfn.SWITCH($A$2,"average", AVERAGE(Instances!BU25:Instances!BU25),"median", MEDIAN(Instances!BU25:Instances!BU25),"min", MIN(Instances!BU25:Instances!BU25),"max", MAX(Instances!BU25:Instances!BU25),"diff", MAX(Instances!BU25:Instances!BU25)-MIN(Instances!BU25:Instances!BU25))</f>
        <v>0</v>
      </c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 cm="1">
        <f t="array" ref="DX25">_xlfn.SWITCH($A$2,"average", AVERAGE(Instances!DX25:Instances!DX25),"median", MEDIAN(Instances!DX25:Instances!DX25),"min", MIN(Instances!DX25:Instances!DX25),"max", MAX(Instances!DX25:Instances!DX25),"diff", MAX(Instances!DX25:Instances!DX25)-MIN(Instances!DX25:Instances!DX25))</f>
        <v>0</v>
      </c>
      <c r="DY25" s="1" cm="1">
        <f t="array" ref="DY25">_xlfn.SWITCH($A$2,"average", AVERAGE(Instances!DY25:Instances!DY25),"median", MEDIAN(Instances!DY25:Instances!DY25),"min", MIN(Instances!DY25:Instances!DY25),"max", MAX(Instances!DY25:Instances!DY25),"diff", MAX(Instances!DY25:Instances!DY25)-MIN(Instances!DY25:Instances!DY25))</f>
        <v>0</v>
      </c>
      <c r="DZ25" s="1" cm="1">
        <f t="array" ref="DZ25">_xlfn.SWITCH($A$2,"average", AVERAGE(Instances!DZ25:Instances!DZ25),"median", MEDIAN(Instances!DZ25:Instances!DZ25),"min", MIN(Instances!DZ25:Instances!DZ25),"max", MAX(Instances!DZ25:Instances!DZ25),"diff", MAX(Instances!DZ25:Instances!DZ25)-MIN(Instances!DZ25:Instances!DZ25))</f>
        <v>0</v>
      </c>
      <c r="EA25" s="1" cm="1">
        <f t="array" ref="EA25">_xlfn.SWITCH($A$2,"average", AVERAGE(Instances!EA25:Instances!EA25),"median", MEDIAN(Instances!EA25:Instances!EA25),"min", MIN(Instances!EA25:Instances!EA25),"max", MAX(Instances!EA25:Instances!EA25),"diff", MAX(Instances!EA25:Instances!EA25)-MIN(Instances!EA25:Instances!EA25))</f>
        <v>0</v>
      </c>
      <c r="EB25" s="1" cm="1">
        <f t="array" ref="EB25">_xlfn.SWITCH($A$2,"average", AVERAGE(Instances!EB25:Instances!EB25),"median", MEDIAN(Instances!EB25:Instances!EB25),"min", MIN(Instances!EB25:Instances!EB25),"max", MAX(Instances!EB25:Instances!EB25),"diff", MAX(Instances!EB25:Instances!EB25)-MIN(Instances!EB25:Instances!EB25))</f>
        <v>0</v>
      </c>
      <c r="EC25" s="1" cm="1">
        <f t="array" ref="EC25">_xlfn.SWITCH($A$2,"average", AVERAGE(Instances!EC25:Instances!EC25),"median", MEDIAN(Instances!EC25:Instances!EC25),"min", MIN(Instances!EC25:Instances!EC25),"max", MAX(Instances!EC25:Instances!EC25),"diff", MAX(Instances!EC25:Instances!EC25)-MIN(Instances!EC25:Instances!EC25))</f>
        <v>0</v>
      </c>
      <c r="ED25" s="1" cm="1">
        <f t="array" ref="ED25">_xlfn.SWITCH($A$2,"average", AVERAGE(Instances!ED25:Instances!ED25),"median", MEDIAN(Instances!ED25:Instances!ED25),"min", MIN(Instances!ED25:Instances!ED25),"max", MAX(Instances!ED25:Instances!ED25),"diff", MAX(Instances!ED25:Instances!ED25)-MIN(Instances!ED25:Instances!ED25))</f>
        <v>0</v>
      </c>
      <c r="EE25" s="1" cm="1">
        <f t="array" ref="EE25">_xlfn.SWITCH($A$2,"average", AVERAGE(Instances!EE25:Instances!EE25),"median", MEDIAN(Instances!EE25:Instances!EE25),"min", MIN(Instances!EE25:Instances!EE25),"max", MAX(Instances!EE25:Instances!EE25),"diff", MAX(Instances!EE25:Instances!EE25)-MIN(Instances!EE25:Instances!EE25))</f>
        <v>0</v>
      </c>
      <c r="EF25" s="1" cm="1">
        <f t="array" ref="EF25">_xlfn.SWITCH($A$2,"average", AVERAGE(Instances!EF25:Instances!EF25),"median", MEDIAN(Instances!EF25:Instances!EF25),"min", MIN(Instances!EF25:Instances!EF25),"max", MAX(Instances!EF25:Instances!EF25),"diff", MAX(Instances!EF25:Instances!EF25)-MIN(Instances!EF25:Instances!EF25))</f>
        <v>0</v>
      </c>
      <c r="EG25" s="1" cm="1">
        <f t="array" ref="EG25">_xlfn.SWITCH($A$2,"average", AVERAGE(Instances!EG25:Instances!EG25),"median", MEDIAN(Instances!EG25:Instances!EG25),"min", MIN(Instances!EG25:Instances!EG25),"max", MAX(Instances!EG25:Instances!EG25),"diff", MAX(Instances!EG25:Instances!EG25)-MIN(Instances!EG25:Instances!EG25))</f>
        <v>0</v>
      </c>
      <c r="EH25" s="1" cm="1">
        <f t="array" ref="EH25">_xlfn.SWITCH($A$2,"average", AVERAGE(Instances!EH25:Instances!EH25),"median", MEDIAN(Instances!EH25:Instances!EH25),"min", MIN(Instances!EH25:Instances!EH25),"max", MAX(Instances!EH25:Instances!EH25),"diff", MAX(Instances!EH25:Instances!EH25)-MIN(Instances!EH25:Instances!EH25))</f>
        <v>0</v>
      </c>
      <c r="EI25" s="1" cm="1">
        <f t="array" ref="EI25">_xlfn.SWITCH($A$2,"average", AVERAGE(Instances!EI25:Instances!EI25),"median", MEDIAN(Instances!EI25:Instances!EI25),"min", MIN(Instances!EI25:Instances!EI25),"max", MAX(Instances!EI25:Instances!EI25),"diff", MAX(Instances!EI25:Instances!EI25)-MIN(Instances!EI25:Instances!EI25))</f>
        <v>0</v>
      </c>
      <c r="EJ25" s="1" cm="1">
        <f t="array" ref="EJ25">_xlfn.SWITCH($A$2,"average", AVERAGE(Instances!EJ25:Instances!EJ25),"median", MEDIAN(Instances!EJ25:Instances!EJ25),"min", MIN(Instances!EJ25:Instances!EJ25),"max", MAX(Instances!EJ25:Instances!EJ25),"diff", MAX(Instances!EJ25:Instances!EJ25)-MIN(Instances!EJ25:Instances!EJ25))</f>
        <v>0</v>
      </c>
      <c r="EK25" s="1" cm="1">
        <f t="array" ref="EK25">_xlfn.SWITCH($A$2,"average", AVERAGE(Instances!EK25:Instances!EK25),"median", MEDIAN(Instances!EK25:Instances!EK25),"min", MIN(Instances!EK25:Instances!EK25),"max", MAX(Instances!EK25:Instances!EK25),"diff", MAX(Instances!EK25:Instances!EK25)-MIN(Instances!EK25:Instances!EK25))</f>
        <v>0</v>
      </c>
      <c r="EL25" s="1"/>
      <c r="EM25" s="1" cm="1">
        <f t="array" ref="EM25">_xlfn.SWITCH($A$2,"average", AVERAGE(Instances!EM25:Instances!EM25),"median", MEDIAN(Instances!EM25:Instances!EM25),"min", MIN(Instances!EM25:Instances!EM25),"max", MAX(Instances!EM25:Instances!EM25),"diff", MAX(Instances!EM25:Instances!EM25)-MIN(Instances!EM25:Instances!EM25))</f>
        <v>0</v>
      </c>
      <c r="EN25" s="1" cm="1">
        <f t="array" ref="EN25">_xlfn.SWITCH($A$2,"average", AVERAGE(Instances!EN25:Instances!EN25),"median", MEDIAN(Instances!EN25:Instances!EN25),"min", MIN(Instances!EN25:Instances!EN25),"max", MAX(Instances!EN25:Instances!EN25),"diff", MAX(Instances!EN25:Instances!EN25)-MIN(Instances!EN25:Instances!EN25))</f>
        <v>0</v>
      </c>
      <c r="EO25" s="1" cm="1">
        <f t="array" ref="EO25">_xlfn.SWITCH($A$2,"average", AVERAGE(Instances!EO25:Instances!EO25),"median", MEDIAN(Instances!EO25:Instances!EO25),"min", MIN(Instances!EO25:Instances!EO25),"max", MAX(Instances!EO25:Instances!EO25),"diff", MAX(Instances!EO25:Instances!EO25)-MIN(Instances!EO25:Instances!EO25))</f>
        <v>0</v>
      </c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 cm="1">
        <f t="array" ref="FH25">_xlfn.SWITCH($A$2,"average", AVERAGE(Instances!FH25:Instances!FH25),"median", MEDIAN(Instances!FH25:Instances!FH25),"min", MIN(Instances!FH25:Instances!FH25),"max", MAX(Instances!FH25:Instances!FH25),"diff", MAX(Instances!FH25:Instances!FH25)-MIN(Instances!FH25:Instances!FH25))</f>
        <v>0</v>
      </c>
      <c r="FI25" s="1" cm="1">
        <f t="array" ref="FI25">_xlfn.SWITCH($A$2,"average", AVERAGE(Instances!FI25:Instances!FI25),"median", MEDIAN(Instances!FI25:Instances!FI25),"min", MIN(Instances!FI25:Instances!FI25),"max", MAX(Instances!FI25:Instances!FI25),"diff", MAX(Instances!FI25:Instances!FI25)-MIN(Instances!FI25:Instances!FI25))</f>
        <v>0</v>
      </c>
      <c r="FJ25" s="1" cm="1">
        <f t="array" ref="FJ25">_xlfn.SWITCH($A$2,"average", AVERAGE(Instances!FJ25:Instances!FJ25),"median", MEDIAN(Instances!FJ25:Instances!FJ25),"min", MIN(Instances!FJ25:Instances!FJ25),"max", MAX(Instances!FJ25:Instances!FJ25),"diff", MAX(Instances!FJ25:Instances!FJ25)-MIN(Instances!FJ25:Instances!FJ25))</f>
        <v>0</v>
      </c>
      <c r="FK25" s="1" cm="1">
        <f t="array" ref="FK25">_xlfn.SWITCH($A$2,"average", AVERAGE(Instances!FK25:Instances!FK25),"median", MEDIAN(Instances!FK25:Instances!FK25),"min", MIN(Instances!FK25:Instances!FK25),"max", MAX(Instances!FK25:Instances!FK25),"diff", MAX(Instances!FK25:Instances!FK25)-MIN(Instances!FK25:Instances!FK25))</f>
        <v>0</v>
      </c>
      <c r="FL25" s="1" cm="1">
        <f t="array" ref="FL25">_xlfn.SWITCH($A$2,"average", AVERAGE(Instances!FL25:Instances!FL25),"median", MEDIAN(Instances!FL25:Instances!FL25),"min", MIN(Instances!FL25:Instances!FL25),"max", MAX(Instances!FL25:Instances!FL25),"diff", MAX(Instances!FL25:Instances!FL25)-MIN(Instances!FL25:Instances!FL25))</f>
        <v>0</v>
      </c>
      <c r="FM25" s="1" cm="1">
        <f t="array" ref="FM25">_xlfn.SWITCH($A$2,"average", AVERAGE(Instances!FM25:Instances!FM25),"median", MEDIAN(Instances!FM25:Instances!FM25),"min", MIN(Instances!FM25:Instances!FM25),"max", MAX(Instances!FM25:Instances!FM25),"diff", MAX(Instances!FM25:Instances!FM25)-MIN(Instances!FM25:Instances!FM25))</f>
        <v>0</v>
      </c>
      <c r="FN25" s="1" cm="1">
        <f t="array" ref="FN25">_xlfn.SWITCH($A$2,"average", AVERAGE(Instances!FN25:Instances!FN25),"median", MEDIAN(Instances!FN25:Instances!FN25),"min", MIN(Instances!FN25:Instances!FN25),"max", MAX(Instances!FN25:Instances!FN25),"diff", MAX(Instances!FN25:Instances!FN25)-MIN(Instances!FN25:Instances!FN25))</f>
        <v>0</v>
      </c>
      <c r="FO25" s="1" cm="1">
        <f t="array" ref="FO25">_xlfn.SWITCH($A$2,"average", AVERAGE(Instances!FO25:Instances!FO25),"median", MEDIAN(Instances!FO25:Instances!FO25),"min", MIN(Instances!FO25:Instances!FO25),"max", MAX(Instances!FO25:Instances!FO25),"diff", MAX(Instances!FO25:Instances!FO25)-MIN(Instances!FO25:Instances!FO25))</f>
        <v>0</v>
      </c>
      <c r="FP25" s="1" cm="1">
        <f t="array" ref="FP25">_xlfn.SWITCH($A$2,"average", AVERAGE(Instances!FP25:Instances!FP25),"median", MEDIAN(Instances!FP25:Instances!FP25),"min", MIN(Instances!FP25:Instances!FP25),"max", MAX(Instances!FP25:Instances!FP25),"diff", MAX(Instances!FP25:Instances!FP25)-MIN(Instances!FP25:Instances!FP25))</f>
        <v>0</v>
      </c>
      <c r="FQ25" s="1" cm="1">
        <f t="array" ref="FQ25">_xlfn.SWITCH($A$2,"average", AVERAGE(Instances!FQ25:Instances!FQ25),"median", MEDIAN(Instances!FQ25:Instances!FQ25),"min", MIN(Instances!FQ25:Instances!FQ25),"max", MAX(Instances!FQ25:Instances!FQ25),"diff", MAX(Instances!FQ25:Instances!FQ25)-MIN(Instances!FQ25:Instances!FQ25))</f>
        <v>0</v>
      </c>
      <c r="FR25" s="1" cm="1">
        <f t="array" ref="FR25">_xlfn.SWITCH($A$2,"average", AVERAGE(Instances!FR25:Instances!FR25),"median", MEDIAN(Instances!FR25:Instances!FR25),"min", MIN(Instances!FR25:Instances!FR25),"max", MAX(Instances!FR25:Instances!FR25),"diff", MAX(Instances!FR25:Instances!FR25)-MIN(Instances!FR25:Instances!FR25))</f>
        <v>0</v>
      </c>
      <c r="FS25" s="1" cm="1">
        <f t="array" ref="FS25">_xlfn.SWITCH($A$2,"average", AVERAGE(Instances!FS25:Instances!FS25),"median", MEDIAN(Instances!FS25:Instances!FS25),"min", MIN(Instances!FS25:Instances!FS25),"max", MAX(Instances!FS25:Instances!FS25),"diff", MAX(Instances!FS25:Instances!FS25)-MIN(Instances!FS25:Instances!FS25))</f>
        <v>0</v>
      </c>
      <c r="FT25" s="1" cm="1">
        <f t="array" ref="FT25">_xlfn.SWITCH($A$2,"average", AVERAGE(Instances!FT25:Instances!FT25),"median", MEDIAN(Instances!FT25:Instances!FT25),"min", MIN(Instances!FT25:Instances!FT25),"max", MAX(Instances!FT25:Instances!FT25),"diff", MAX(Instances!FT25:Instances!FT25)-MIN(Instances!FT25:Instances!FT25))</f>
        <v>0</v>
      </c>
      <c r="FU25" s="1" cm="1">
        <f t="array" ref="FU25">_xlfn.SWITCH($A$2,"average", AVERAGE(Instances!FU25:Instances!FU25),"median", MEDIAN(Instances!FU25:Instances!FU25),"min", MIN(Instances!FU25:Instances!FU25),"max", MAX(Instances!FU25:Instances!FU25),"diff", MAX(Instances!FU25:Instances!FU25)-MIN(Instances!FU25:Instances!FU25))</f>
        <v>0</v>
      </c>
      <c r="FV25" s="1"/>
      <c r="FW25" s="1" cm="1">
        <f t="array" ref="FW25">_xlfn.SWITCH($A$2,"average", AVERAGE(Instances!FW25:Instances!FW25),"median", MEDIAN(Instances!FW25:Instances!FW25),"min", MIN(Instances!FW25:Instances!FW25),"max", MAX(Instances!FW25:Instances!FW25),"diff", MAX(Instances!FW25:Instances!FW25)-MIN(Instances!FW25:Instances!FW25))</f>
        <v>0</v>
      </c>
      <c r="FX25" s="1" cm="1">
        <f t="array" ref="FX25">_xlfn.SWITCH($A$2,"average", AVERAGE(Instances!FX25:Instances!FX25),"median", MEDIAN(Instances!FX25:Instances!FX25),"min", MIN(Instances!FX25:Instances!FX25),"max", MAX(Instances!FX25:Instances!FX25),"diff", MAX(Instances!FX25:Instances!FX25)-MIN(Instances!FX25:Instances!FX25))</f>
        <v>0</v>
      </c>
      <c r="FY25" s="1" cm="1">
        <f t="array" ref="FY25">_xlfn.SWITCH($A$2,"average", AVERAGE(Instances!FY25:Instances!FY25),"median", MEDIAN(Instances!FY25:Instances!FY25),"min", MIN(Instances!FY25:Instances!FY25),"max", MAX(Instances!FY25:Instances!FY25),"diff", MAX(Instances!FY25:Instances!FY25)-MIN(Instances!FY25:Instances!FY25))</f>
        <v>0</v>
      </c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 cm="1">
        <f t="array" ref="GR25">_xlfn.SWITCH($A$2,"average", AVERAGE(Instances!GR25:Instances!GR25),"median", MEDIAN(Instances!GR25:Instances!GR25),"min", MIN(Instances!GR25:Instances!GR25),"max", MAX(Instances!GR25:Instances!GR25),"diff", MAX(Instances!GR25:Instances!GR25)-MIN(Instances!GR25:Instances!GR25))</f>
        <v>0</v>
      </c>
      <c r="GS25" s="1" cm="1">
        <f t="array" ref="GS25">_xlfn.SWITCH($A$2,"average", AVERAGE(Instances!GS25:Instances!GS25),"median", MEDIAN(Instances!GS25:Instances!GS25),"min", MIN(Instances!GS25:Instances!GS25),"max", MAX(Instances!GS25:Instances!GS25),"diff", MAX(Instances!GS25:Instances!GS25)-MIN(Instances!GS25:Instances!GS25))</f>
        <v>0</v>
      </c>
      <c r="GT25" s="1" cm="1">
        <f t="array" ref="GT25">_xlfn.SWITCH($A$2,"average", AVERAGE(Instances!GT25:Instances!GT25),"median", MEDIAN(Instances!GT25:Instances!GT25),"min", MIN(Instances!GT25:Instances!GT25),"max", MAX(Instances!GT25:Instances!GT25),"diff", MAX(Instances!GT25:Instances!GT25)-MIN(Instances!GT25:Instances!GT25))</f>
        <v>0</v>
      </c>
      <c r="GU25" s="1" cm="1">
        <f t="array" ref="GU25">_xlfn.SWITCH($A$2,"average", AVERAGE(Instances!GU25:Instances!GU25),"median", MEDIAN(Instances!GU25:Instances!GU25),"min", MIN(Instances!GU25:Instances!GU25),"max", MAX(Instances!GU25:Instances!GU25),"diff", MAX(Instances!GU25:Instances!GU25)-MIN(Instances!GU25:Instances!GU25))</f>
        <v>0</v>
      </c>
      <c r="GV25" s="1" cm="1">
        <f t="array" ref="GV25">_xlfn.SWITCH($A$2,"average", AVERAGE(Instances!GV25:Instances!GV25),"median", MEDIAN(Instances!GV25:Instances!GV25),"min", MIN(Instances!GV25:Instances!GV25),"max", MAX(Instances!GV25:Instances!GV25),"diff", MAX(Instances!GV25:Instances!GV25)-MIN(Instances!GV25:Instances!GV25))</f>
        <v>0</v>
      </c>
      <c r="GW25" s="1" cm="1">
        <f t="array" ref="GW25">_xlfn.SWITCH($A$2,"average", AVERAGE(Instances!GW25:Instances!GW25),"median", MEDIAN(Instances!GW25:Instances!GW25),"min", MIN(Instances!GW25:Instances!GW25),"max", MAX(Instances!GW25:Instances!GW25),"diff", MAX(Instances!GW25:Instances!GW25)-MIN(Instances!GW25:Instances!GW25))</f>
        <v>0</v>
      </c>
      <c r="GX25" s="1" cm="1">
        <f t="array" ref="GX25">_xlfn.SWITCH($A$2,"average", AVERAGE(Instances!GX25:Instances!GX25),"median", MEDIAN(Instances!GX25:Instances!GX25),"min", MIN(Instances!GX25:Instances!GX25),"max", MAX(Instances!GX25:Instances!GX25),"diff", MAX(Instances!GX25:Instances!GX25)-MIN(Instances!GX25:Instances!GX25))</f>
        <v>0</v>
      </c>
      <c r="GY25" s="1" cm="1">
        <f t="array" ref="GY25">_xlfn.SWITCH($A$2,"average", AVERAGE(Instances!GY25:Instances!GY25),"median", MEDIAN(Instances!GY25:Instances!GY25),"min", MIN(Instances!GY25:Instances!GY25),"max", MAX(Instances!GY25:Instances!GY25),"diff", MAX(Instances!GY25:Instances!GY25)-MIN(Instances!GY25:Instances!GY25))</f>
        <v>0</v>
      </c>
      <c r="GZ25" s="1" cm="1">
        <f t="array" ref="GZ25">_xlfn.SWITCH($A$2,"average", AVERAGE(Instances!GZ25:Instances!GZ25),"median", MEDIAN(Instances!GZ25:Instances!GZ25),"min", MIN(Instances!GZ25:Instances!GZ25),"max", MAX(Instances!GZ25:Instances!GZ25),"diff", MAX(Instances!GZ25:Instances!GZ25)-MIN(Instances!GZ25:Instances!GZ25))</f>
        <v>0</v>
      </c>
      <c r="HA25" s="1" cm="1">
        <f t="array" ref="HA25">_xlfn.SWITCH($A$2,"average", AVERAGE(Instances!HA25:Instances!HA25),"median", MEDIAN(Instances!HA25:Instances!HA25),"min", MIN(Instances!HA25:Instances!HA25),"max", MAX(Instances!HA25:Instances!HA25),"diff", MAX(Instances!HA25:Instances!HA25)-MIN(Instances!HA25:Instances!HA25))</f>
        <v>0</v>
      </c>
      <c r="HB25" s="1" cm="1">
        <f t="array" ref="HB25">_xlfn.SWITCH($A$2,"average", AVERAGE(Instances!HB25:Instances!HB25),"median", MEDIAN(Instances!HB25:Instances!HB25),"min", MIN(Instances!HB25:Instances!HB25),"max", MAX(Instances!HB25:Instances!HB25),"diff", MAX(Instances!HB25:Instances!HB25)-MIN(Instances!HB25:Instances!HB25))</f>
        <v>0</v>
      </c>
      <c r="HC25" s="1" cm="1">
        <f t="array" ref="HC25">_xlfn.SWITCH($A$2,"average", AVERAGE(Instances!HC25:Instances!HC25),"median", MEDIAN(Instances!HC25:Instances!HC25),"min", MIN(Instances!HC25:Instances!HC25),"max", MAX(Instances!HC25:Instances!HC25),"diff", MAX(Instances!HC25:Instances!HC25)-MIN(Instances!HC25:Instances!HC25))</f>
        <v>0</v>
      </c>
      <c r="HD25" s="1" cm="1">
        <f t="array" ref="HD25">_xlfn.SWITCH($A$2,"average", AVERAGE(Instances!HD25:Instances!HD25),"median", MEDIAN(Instances!HD25:Instances!HD25),"min", MIN(Instances!HD25:Instances!HD25),"max", MAX(Instances!HD25:Instances!HD25),"diff", MAX(Instances!HD25:Instances!HD25)-MIN(Instances!HD25:Instances!HD25))</f>
        <v>0</v>
      </c>
      <c r="HE25" s="1" cm="1">
        <f t="array" ref="HE25">_xlfn.SWITCH($A$2,"average", AVERAGE(Instances!HE25:Instances!HE25),"median", MEDIAN(Instances!HE25:Instances!HE25),"min", MIN(Instances!HE25:Instances!HE25),"max", MAX(Instances!HE25:Instances!HE25),"diff", MAX(Instances!HE25:Instances!HE25)-MIN(Instances!HE25:Instances!HE25))</f>
        <v>0</v>
      </c>
      <c r="HF25" s="1"/>
      <c r="HG25" s="1" cm="1">
        <f t="array" ref="HG25">_xlfn.SWITCH($A$2,"average", AVERAGE(Instances!HG25:Instances!HG25),"median", MEDIAN(Instances!HG25:Instances!HG25),"min", MIN(Instances!HG25:Instances!HG25),"max", MAX(Instances!HG25:Instances!HG25),"diff", MAX(Instances!HG25:Instances!HG25)-MIN(Instances!HG25:Instances!HG25))</f>
        <v>0</v>
      </c>
      <c r="HH25" s="1" cm="1">
        <f t="array" ref="HH25">_xlfn.SWITCH($A$2,"average", AVERAGE(Instances!HH25:Instances!HH25),"median", MEDIAN(Instances!HH25:Instances!HH25),"min", MIN(Instances!HH25:Instances!HH25),"max", MAX(Instances!HH25:Instances!HH25),"diff", MAX(Instances!HH25:Instances!HH25)-MIN(Instances!HH25:Instances!HH25))</f>
        <v>0</v>
      </c>
      <c r="HI25" s="1" cm="1">
        <f t="array" ref="HI25">_xlfn.SWITCH($A$2,"average", AVERAGE(Instances!HI25:Instances!HI25),"median", MEDIAN(Instances!HI25:Instances!HI25),"min", MIN(Instances!HI25:Instances!HI25),"max", MAX(Instances!HI25:Instances!HI25),"diff", MAX(Instances!HI25:Instances!HI25)-MIN(Instances!HI25:Instances!HI25))</f>
        <v>0</v>
      </c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 cm="1">
        <f t="array" ref="IT25">_xlfn.SWITCH($A$2,"average", AVERAGE(Instances!IT25:Instances!IT25),"median", MEDIAN(Instances!IT25:Instances!IT25),"min", MIN(Instances!IT25:Instances!IT25),"max", MAX(Instances!IT25:Instances!IT25),"diff", MAX(Instances!IT25:Instances!IT25)-MIN(Instances!IT25:Instances!IT25))</f>
        <v>0</v>
      </c>
      <c r="IU25" s="1" cm="1">
        <f t="array" ref="IU25">_xlfn.SWITCH($A$2,"average", AVERAGE(Instances!IU25:Instances!IU25),"median", MEDIAN(Instances!IU25:Instances!IU25),"min", MIN(Instances!IU25:Instances!IU25),"max", MAX(Instances!IU25:Instances!IU25),"diff", MAX(Instances!IU25:Instances!IU25)-MIN(Instances!IU25:Instances!IU25))</f>
        <v>0</v>
      </c>
      <c r="IV25" s="1" cm="1">
        <f t="array" ref="IV25">_xlfn.SWITCH($A$2,"average", AVERAGE(Instances!IV25:Instances!IV25),"median", MEDIAN(Instances!IV25:Instances!IV25),"min", MIN(Instances!IV25:Instances!IV25),"max", MAX(Instances!IV25:Instances!IV25),"diff", MAX(Instances!IV25:Instances!IV25)-MIN(Instances!IV25:Instances!IV25))</f>
        <v>0</v>
      </c>
      <c r="IW25" s="1" cm="1">
        <f t="array" ref="IW25">_xlfn.SWITCH($A$2,"average", AVERAGE(Instances!IW25:Instances!IW25),"median", MEDIAN(Instances!IW25:Instances!IW25),"min", MIN(Instances!IW25:Instances!IW25),"max", MAX(Instances!IW25:Instances!IW25),"diff", MAX(Instances!IW25:Instances!IW25)-MIN(Instances!IW25:Instances!IW25))</f>
        <v>0</v>
      </c>
      <c r="IX25" s="1" cm="1">
        <f t="array" ref="IX25">_xlfn.SWITCH($A$2,"average", AVERAGE(Instances!IX25:Instances!IX25),"median", MEDIAN(Instances!IX25:Instances!IX25),"min", MIN(Instances!IX25:Instances!IX25),"max", MAX(Instances!IX25:Instances!IX25),"diff", MAX(Instances!IX25:Instances!IX25)-MIN(Instances!IX25:Instances!IX25))</f>
        <v>0</v>
      </c>
      <c r="IY25" s="1" cm="1">
        <f t="array" ref="IY25">_xlfn.SWITCH($A$2,"average", AVERAGE(Instances!IY25:Instances!IY25),"median", MEDIAN(Instances!IY25:Instances!IY25),"min", MIN(Instances!IY25:Instances!IY25),"max", MAX(Instances!IY25:Instances!IY25),"diff", MAX(Instances!IY25:Instances!IY25)-MIN(Instances!IY25:Instances!IY25))</f>
        <v>0</v>
      </c>
      <c r="IZ25" s="1" cm="1">
        <f t="array" ref="IZ25">_xlfn.SWITCH($A$2,"average", AVERAGE(Instances!IZ25:Instances!IZ25),"median", MEDIAN(Instances!IZ25:Instances!IZ25),"min", MIN(Instances!IZ25:Instances!IZ25),"max", MAX(Instances!IZ25:Instances!IZ25),"diff", MAX(Instances!IZ25:Instances!IZ25)-MIN(Instances!IZ25:Instances!IZ25))</f>
        <v>0</v>
      </c>
      <c r="JA25" s="1" cm="1">
        <f t="array" ref="JA25">_xlfn.SWITCH($A$2,"average", AVERAGE(Instances!JA25:Instances!JA25),"median", MEDIAN(Instances!JA25:Instances!JA25),"min", MIN(Instances!JA25:Instances!JA25),"max", MAX(Instances!JA25:Instances!JA25),"diff", MAX(Instances!JA25:Instances!JA25)-MIN(Instances!JA25:Instances!JA25))</f>
        <v>0</v>
      </c>
      <c r="JB25" s="1" cm="1">
        <f t="array" ref="JB25">_xlfn.SWITCH($A$2,"average", AVERAGE(Instances!JB25:Instances!JB25),"median", MEDIAN(Instances!JB25:Instances!JB25),"min", MIN(Instances!JB25:Instances!JB25),"max", MAX(Instances!JB25:Instances!JB25),"diff", MAX(Instances!JB25:Instances!JB25)-MIN(Instances!JB25:Instances!JB25))</f>
        <v>0</v>
      </c>
      <c r="JC25" s="1" cm="1">
        <f t="array" ref="JC25">_xlfn.SWITCH($A$2,"average", AVERAGE(Instances!JC25:Instances!JC25),"median", MEDIAN(Instances!JC25:Instances!JC25),"min", MIN(Instances!JC25:Instances!JC25),"max", MAX(Instances!JC25:Instances!JC25),"diff", MAX(Instances!JC25:Instances!JC25)-MIN(Instances!JC25:Instances!JC25))</f>
        <v>0</v>
      </c>
      <c r="JD25" s="1" cm="1">
        <f t="array" ref="JD25">_xlfn.SWITCH($A$2,"average", AVERAGE(Instances!JD25:Instances!JD25),"median", MEDIAN(Instances!JD25:Instances!JD25),"min", MIN(Instances!JD25:Instances!JD25),"max", MAX(Instances!JD25:Instances!JD25),"diff", MAX(Instances!JD25:Instances!JD25)-MIN(Instances!JD25:Instances!JD25))</f>
        <v>0</v>
      </c>
      <c r="JE25" s="1" cm="1">
        <f t="array" ref="JE25">_xlfn.SWITCH($A$2,"average", AVERAGE(Instances!JE25:Instances!JE25),"median", MEDIAN(Instances!JE25:Instances!JE25),"min", MIN(Instances!JE25:Instances!JE25),"max", MAX(Instances!JE25:Instances!JE25),"diff", MAX(Instances!JE25:Instances!JE25)-MIN(Instances!JE25:Instances!JE25))</f>
        <v>0</v>
      </c>
      <c r="JF25" s="1" cm="1">
        <f t="array" ref="JF25">_xlfn.SWITCH($A$2,"average", AVERAGE(Instances!JF25:Instances!JF25),"median", MEDIAN(Instances!JF25:Instances!JF25),"min", MIN(Instances!JF25:Instances!JF25),"max", MAX(Instances!JF25:Instances!JF25),"diff", MAX(Instances!JF25:Instances!JF25)-MIN(Instances!JF25:Instances!JF25))</f>
        <v>0</v>
      </c>
      <c r="JG25" s="1" cm="1">
        <f t="array" ref="JG25">_xlfn.SWITCH($A$2,"average", AVERAGE(Instances!JG25:Instances!JG25),"median", MEDIAN(Instances!JG25:Instances!JG25),"min", MIN(Instances!JG25:Instances!JG25),"max", MAX(Instances!JG25:Instances!JG25),"diff", MAX(Instances!JG25:Instances!JG25)-MIN(Instances!JG25:Instances!JG25))</f>
        <v>0</v>
      </c>
      <c r="JH25" s="1"/>
      <c r="JI25" s="1" cm="1">
        <f t="array" ref="JI25">_xlfn.SWITCH($A$2,"average", AVERAGE(Instances!JI25:Instances!JI25),"median", MEDIAN(Instances!JI25:Instances!JI25),"min", MIN(Instances!JI25:Instances!JI25),"max", MAX(Instances!JI25:Instances!JI25),"diff", MAX(Instances!JI25:Instances!JI25)-MIN(Instances!JI25:Instances!JI25))</f>
        <v>0</v>
      </c>
      <c r="JJ25" s="1" cm="1">
        <f t="array" ref="JJ25">_xlfn.SWITCH($A$2,"average", AVERAGE(Instances!JJ25:Instances!JJ25),"median", MEDIAN(Instances!JJ25:Instances!JJ25),"min", MIN(Instances!JJ25:Instances!JJ25),"max", MAX(Instances!JJ25:Instances!JJ25),"diff", MAX(Instances!JJ25:Instances!JJ25)-MIN(Instances!JJ25:Instances!JJ25))</f>
        <v>0</v>
      </c>
      <c r="JK25" s="1" cm="1">
        <f t="array" ref="JK25">_xlfn.SWITCH($A$2,"average", AVERAGE(Instances!JK25:Instances!JK25),"median", MEDIAN(Instances!JK25:Instances!JK25),"min", MIN(Instances!JK25:Instances!JK25),"max", MAX(Instances!JK25:Instances!JK25),"diff", MAX(Instances!JK25:Instances!JK25)-MIN(Instances!JK25:Instances!JK25))</f>
        <v>0</v>
      </c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 cm="1">
        <f t="array" ref="KD25">_xlfn.SWITCH($A$2,"average", AVERAGE(Instances!KD25:Instances!KD25),"median", MEDIAN(Instances!KD25:Instances!KD25),"min", MIN(Instances!KD25:Instances!KD25),"max", MAX(Instances!KD25:Instances!KD25),"diff", MAX(Instances!KD25:Instances!KD25)-MIN(Instances!KD25:Instances!KD25))</f>
        <v>0</v>
      </c>
      <c r="KE25" s="1" cm="1">
        <f t="array" ref="KE25">_xlfn.SWITCH($A$2,"average", AVERAGE(Instances!KE25:Instances!KE25),"median", MEDIAN(Instances!KE25:Instances!KE25),"min", MIN(Instances!KE25:Instances!KE25),"max", MAX(Instances!KE25:Instances!KE25),"diff", MAX(Instances!KE25:Instances!KE25)-MIN(Instances!KE25:Instances!KE25))</f>
        <v>0</v>
      </c>
      <c r="KF25" s="1" cm="1">
        <f t="array" ref="KF25">_xlfn.SWITCH($A$2,"average", AVERAGE(Instances!KF25:Instances!KF25),"median", MEDIAN(Instances!KF25:Instances!KF25),"min", MIN(Instances!KF25:Instances!KF25),"max", MAX(Instances!KF25:Instances!KF25),"diff", MAX(Instances!KF25:Instances!KF25)-MIN(Instances!KF25:Instances!KF25))</f>
        <v>0</v>
      </c>
      <c r="KG25" s="1" cm="1">
        <f t="array" ref="KG25">_xlfn.SWITCH($A$2,"average", AVERAGE(Instances!KG25:Instances!KG25),"median", MEDIAN(Instances!KG25:Instances!KG25),"min", MIN(Instances!KG25:Instances!KG25),"max", MAX(Instances!KG25:Instances!KG25),"diff", MAX(Instances!KG25:Instances!KG25)-MIN(Instances!KG25:Instances!KG25))</f>
        <v>0</v>
      </c>
      <c r="KH25" s="1" cm="1">
        <f t="array" ref="KH25">_xlfn.SWITCH($A$2,"average", AVERAGE(Instances!KH25:Instances!KH25),"median", MEDIAN(Instances!KH25:Instances!KH25),"min", MIN(Instances!KH25:Instances!KH25),"max", MAX(Instances!KH25:Instances!KH25),"diff", MAX(Instances!KH25:Instances!KH25)-MIN(Instances!KH25:Instances!KH25))</f>
        <v>0</v>
      </c>
      <c r="KI25" s="1" cm="1">
        <f t="array" ref="KI25">_xlfn.SWITCH($A$2,"average", AVERAGE(Instances!KI25:Instances!KI25),"median", MEDIAN(Instances!KI25:Instances!KI25),"min", MIN(Instances!KI25:Instances!KI25),"max", MAX(Instances!KI25:Instances!KI25),"diff", MAX(Instances!KI25:Instances!KI25)-MIN(Instances!KI25:Instances!KI25))</f>
        <v>0</v>
      </c>
      <c r="KJ25" s="1" cm="1">
        <f t="array" ref="KJ25">_xlfn.SWITCH($A$2,"average", AVERAGE(Instances!KJ25:Instances!KJ25),"median", MEDIAN(Instances!KJ25:Instances!KJ25),"min", MIN(Instances!KJ25:Instances!KJ25),"max", MAX(Instances!KJ25:Instances!KJ25),"diff", MAX(Instances!KJ25:Instances!KJ25)-MIN(Instances!KJ25:Instances!KJ25))</f>
        <v>0</v>
      </c>
      <c r="KK25" s="1" cm="1">
        <f t="array" ref="KK25">_xlfn.SWITCH($A$2,"average", AVERAGE(Instances!KK25:Instances!KK25),"median", MEDIAN(Instances!KK25:Instances!KK25),"min", MIN(Instances!KK25:Instances!KK25),"max", MAX(Instances!KK25:Instances!KK25),"diff", MAX(Instances!KK25:Instances!KK25)-MIN(Instances!KK25:Instances!KK25))</f>
        <v>0</v>
      </c>
      <c r="KL25" s="1" cm="1">
        <f t="array" ref="KL25">_xlfn.SWITCH($A$2,"average", AVERAGE(Instances!KL25:Instances!KL25),"median", MEDIAN(Instances!KL25:Instances!KL25),"min", MIN(Instances!KL25:Instances!KL25),"max", MAX(Instances!KL25:Instances!KL25),"diff", MAX(Instances!KL25:Instances!KL25)-MIN(Instances!KL25:Instances!KL25))</f>
        <v>0</v>
      </c>
      <c r="KM25" s="1" cm="1">
        <f t="array" ref="KM25">_xlfn.SWITCH($A$2,"average", AVERAGE(Instances!KM25:Instances!KM25),"median", MEDIAN(Instances!KM25:Instances!KM25),"min", MIN(Instances!KM25:Instances!KM25),"max", MAX(Instances!KM25:Instances!KM25),"diff", MAX(Instances!KM25:Instances!KM25)-MIN(Instances!KM25:Instances!KM25))</f>
        <v>0</v>
      </c>
      <c r="KN25" s="1" cm="1">
        <f t="array" ref="KN25">_xlfn.SWITCH($A$2,"average", AVERAGE(Instances!KN25:Instances!KN25),"median", MEDIAN(Instances!KN25:Instances!KN25),"min", MIN(Instances!KN25:Instances!KN25),"max", MAX(Instances!KN25:Instances!KN25),"diff", MAX(Instances!KN25:Instances!KN25)-MIN(Instances!KN25:Instances!KN25))</f>
        <v>0</v>
      </c>
      <c r="KO25" s="1" cm="1">
        <f t="array" ref="KO25">_xlfn.SWITCH($A$2,"average", AVERAGE(Instances!KO25:Instances!KO25),"median", MEDIAN(Instances!KO25:Instances!KO25),"min", MIN(Instances!KO25:Instances!KO25),"max", MAX(Instances!KO25:Instances!KO25),"diff", MAX(Instances!KO25:Instances!KO25)-MIN(Instances!KO25:Instances!KO25))</f>
        <v>0</v>
      </c>
      <c r="KP25" s="1" cm="1">
        <f t="array" ref="KP25">_xlfn.SWITCH($A$2,"average", AVERAGE(Instances!KP25:Instances!KP25),"median", MEDIAN(Instances!KP25:Instances!KP25),"min", MIN(Instances!KP25:Instances!KP25),"max", MAX(Instances!KP25:Instances!KP25),"diff", MAX(Instances!KP25:Instances!KP25)-MIN(Instances!KP25:Instances!KP25))</f>
        <v>0</v>
      </c>
      <c r="KQ25" s="1" cm="1">
        <f t="array" ref="KQ25">_xlfn.SWITCH($A$2,"average", AVERAGE(Instances!KQ25:Instances!KQ25),"median", MEDIAN(Instances!KQ25:Instances!KQ25),"min", MIN(Instances!KQ25:Instances!KQ25),"max", MAX(Instances!KQ25:Instances!KQ25),"diff", MAX(Instances!KQ25:Instances!KQ25)-MIN(Instances!KQ25:Instances!KQ25))</f>
        <v>0</v>
      </c>
      <c r="KR25" s="1"/>
      <c r="KS25" s="1" cm="1">
        <f t="array" ref="KS25">_xlfn.SWITCH($A$2,"average", AVERAGE(Instances!KS25:Instances!KS25),"median", MEDIAN(Instances!KS25:Instances!KS25),"min", MIN(Instances!KS25:Instances!KS25),"max", MAX(Instances!KS25:Instances!KS25),"diff", MAX(Instances!KS25:Instances!KS25)-MIN(Instances!KS25:Instances!KS25))</f>
        <v>0</v>
      </c>
      <c r="KT25" s="1" cm="1">
        <f t="array" ref="KT25">_xlfn.SWITCH($A$2,"average", AVERAGE(Instances!KT25:Instances!KT25),"median", MEDIAN(Instances!KT25:Instances!KT25),"min", MIN(Instances!KT25:Instances!KT25),"max", MAX(Instances!KT25:Instances!KT25),"diff", MAX(Instances!KT25:Instances!KT25)-MIN(Instances!KT25:Instances!KT25))</f>
        <v>0</v>
      </c>
      <c r="KU25" s="1" cm="1">
        <f t="array" ref="KU25">_xlfn.SWITCH($A$2,"average", AVERAGE(Instances!KU25:Instances!KU25),"median", MEDIAN(Instances!KU25:Instances!KU25),"min", MIN(Instances!KU25:Instances!KU25),"max", MAX(Instances!KU25:Instances!KU25),"diff", MAX(Instances!KU25:Instances!KU25)-MIN(Instances!KU25:Instances!KU25))</f>
        <v>0</v>
      </c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 cm="1">
        <f t="array" ref="MX25">_xlfn.SWITCH($A$2,"average", AVERAGE(Instances!MX25:Instances!MX25),"median", MEDIAN(Instances!MX25:Instances!MX25),"min", MIN(Instances!MX25:Instances!MX25),"max", MAX(Instances!MX25:Instances!MX25),"diff", MAX(Instances!MX25:Instances!MX25)-MIN(Instances!MX25:Instances!MX25))</f>
        <v>0</v>
      </c>
      <c r="MY25" s="1" cm="1">
        <f t="array" ref="MY25">_xlfn.SWITCH($A$2,"average", AVERAGE(Instances!MY25:Instances!MY25),"median", MEDIAN(Instances!MY25:Instances!MY25),"min", MIN(Instances!MY25:Instances!MY25),"max", MAX(Instances!MY25:Instances!MY25),"diff", MAX(Instances!MY25:Instances!MY25)-MIN(Instances!MY25:Instances!MY25))</f>
        <v>0</v>
      </c>
      <c r="MZ25" s="1" cm="1">
        <f t="array" ref="MZ25">_xlfn.SWITCH($A$2,"average", AVERAGE(Instances!MZ25:Instances!MZ25),"median", MEDIAN(Instances!MZ25:Instances!MZ25),"min", MIN(Instances!MZ25:Instances!MZ25),"max", MAX(Instances!MZ25:Instances!MZ25),"diff", MAX(Instances!MZ25:Instances!MZ25)-MIN(Instances!MZ25:Instances!MZ25))</f>
        <v>0</v>
      </c>
      <c r="NA25" s="1" cm="1">
        <f t="array" ref="NA25">_xlfn.SWITCH($A$2,"average", AVERAGE(Instances!NA25:Instances!NA25),"median", MEDIAN(Instances!NA25:Instances!NA25),"min", MIN(Instances!NA25:Instances!NA25),"max", MAX(Instances!NA25:Instances!NA25),"diff", MAX(Instances!NA25:Instances!NA25)-MIN(Instances!NA25:Instances!NA25))</f>
        <v>0</v>
      </c>
      <c r="NB25" s="1" cm="1">
        <f t="array" ref="NB25">_xlfn.SWITCH($A$2,"average", AVERAGE(Instances!NB25:Instances!NB25),"median", MEDIAN(Instances!NB25:Instances!NB25),"min", MIN(Instances!NB25:Instances!NB25),"max", MAX(Instances!NB25:Instances!NB25),"diff", MAX(Instances!NB25:Instances!NB25)-MIN(Instances!NB25:Instances!NB25))</f>
        <v>0</v>
      </c>
      <c r="NC25" s="1" cm="1">
        <f t="array" ref="NC25">_xlfn.SWITCH($A$2,"average", AVERAGE(Instances!NC25:Instances!NC25),"median", MEDIAN(Instances!NC25:Instances!NC25),"min", MIN(Instances!NC25:Instances!NC25),"max", MAX(Instances!NC25:Instances!NC25),"diff", MAX(Instances!NC25:Instances!NC25)-MIN(Instances!NC25:Instances!NC25))</f>
        <v>0</v>
      </c>
      <c r="ND25" s="1" cm="1">
        <f t="array" ref="ND25">_xlfn.SWITCH($A$2,"average", AVERAGE(Instances!ND25:Instances!ND25),"median", MEDIAN(Instances!ND25:Instances!ND25),"min", MIN(Instances!ND25:Instances!ND25),"max", MAX(Instances!ND25:Instances!ND25),"diff", MAX(Instances!ND25:Instances!ND25)-MIN(Instances!ND25:Instances!ND25))</f>
        <v>0</v>
      </c>
      <c r="NE25" s="1" cm="1">
        <f t="array" ref="NE25">_xlfn.SWITCH($A$2,"average", AVERAGE(Instances!NE25:Instances!NE25),"median", MEDIAN(Instances!NE25:Instances!NE25),"min", MIN(Instances!NE25:Instances!NE25),"max", MAX(Instances!NE25:Instances!NE25),"diff", MAX(Instances!NE25:Instances!NE25)-MIN(Instances!NE25:Instances!NE25))</f>
        <v>0</v>
      </c>
      <c r="NF25" s="1" cm="1">
        <f t="array" ref="NF25">_xlfn.SWITCH($A$2,"average", AVERAGE(Instances!NF25:Instances!NF25),"median", MEDIAN(Instances!NF25:Instances!NF25),"min", MIN(Instances!NF25:Instances!NF25),"max", MAX(Instances!NF25:Instances!NF25),"diff", MAX(Instances!NF25:Instances!NF25)-MIN(Instances!NF25:Instances!NF25))</f>
        <v>0</v>
      </c>
      <c r="NG25" s="1" cm="1">
        <f t="array" ref="NG25">_xlfn.SWITCH($A$2,"average", AVERAGE(Instances!NG25:Instances!NG25),"median", MEDIAN(Instances!NG25:Instances!NG25),"min", MIN(Instances!NG25:Instances!NG25),"max", MAX(Instances!NG25:Instances!NG25),"diff", MAX(Instances!NG25:Instances!NG25)-MIN(Instances!NG25:Instances!NG25))</f>
        <v>0</v>
      </c>
      <c r="NH25" s="1" cm="1">
        <f t="array" ref="NH25">_xlfn.SWITCH($A$2,"average", AVERAGE(Instances!NH25:Instances!NH25),"median", MEDIAN(Instances!NH25:Instances!NH25),"min", MIN(Instances!NH25:Instances!NH25),"max", MAX(Instances!NH25:Instances!NH25),"diff", MAX(Instances!NH25:Instances!NH25)-MIN(Instances!NH25:Instances!NH25))</f>
        <v>0</v>
      </c>
      <c r="NI25" s="1" cm="1">
        <f t="array" ref="NI25">_xlfn.SWITCH($A$2,"average", AVERAGE(Instances!NI25:Instances!NI25),"median", MEDIAN(Instances!NI25:Instances!NI25),"min", MIN(Instances!NI25:Instances!NI25),"max", MAX(Instances!NI25:Instances!NI25),"diff", MAX(Instances!NI25:Instances!NI25)-MIN(Instances!NI25:Instances!NI25))</f>
        <v>0</v>
      </c>
      <c r="NJ25" s="1" cm="1">
        <f t="array" ref="NJ25">_xlfn.SWITCH($A$2,"average", AVERAGE(Instances!NJ25:Instances!NJ25),"median", MEDIAN(Instances!NJ25:Instances!NJ25),"min", MIN(Instances!NJ25:Instances!NJ25),"max", MAX(Instances!NJ25:Instances!NJ25),"diff", MAX(Instances!NJ25:Instances!NJ25)-MIN(Instances!NJ25:Instances!NJ25))</f>
        <v>0</v>
      </c>
      <c r="NK25" s="1" cm="1">
        <f t="array" ref="NK25">_xlfn.SWITCH($A$2,"average", AVERAGE(Instances!NK25:Instances!NK25),"median", MEDIAN(Instances!NK25:Instances!NK25),"min", MIN(Instances!NK25:Instances!NK25),"max", MAX(Instances!NK25:Instances!NK25),"diff", MAX(Instances!NK25:Instances!NK25)-MIN(Instances!NK25:Instances!NK25))</f>
        <v>0</v>
      </c>
      <c r="NL25" s="1"/>
      <c r="NM25" s="1" cm="1">
        <f t="array" ref="NM25">_xlfn.SWITCH($A$2,"average", AVERAGE(Instances!NM25:Instances!NM25),"median", MEDIAN(Instances!NM25:Instances!NM25),"min", MIN(Instances!NM25:Instances!NM25),"max", MAX(Instances!NM25:Instances!NM25),"diff", MAX(Instances!NM25:Instances!NM25)-MIN(Instances!NM25:Instances!NM25))</f>
        <v>0</v>
      </c>
      <c r="NN25" s="1" cm="1">
        <f t="array" ref="NN25">_xlfn.SWITCH($A$2,"average", AVERAGE(Instances!NN25:Instances!NN25),"median", MEDIAN(Instances!NN25:Instances!NN25),"min", MIN(Instances!NN25:Instances!NN25),"max", MAX(Instances!NN25:Instances!NN25),"diff", MAX(Instances!NN25:Instances!NN25)-MIN(Instances!NN25:Instances!NN25))</f>
        <v>0</v>
      </c>
      <c r="NO25" s="1" cm="1">
        <f t="array" ref="NO25">_xlfn.SWITCH($A$2,"average", AVERAGE(Instances!NO25:Instances!NO25),"median", MEDIAN(Instances!NO25:Instances!NO25),"min", MIN(Instances!NO25:Instances!NO25),"max", MAX(Instances!NO25:Instances!NO25),"diff", MAX(Instances!NO25:Instances!NO25)-MIN(Instances!NO25:Instances!NO25))</f>
        <v>0</v>
      </c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 cm="1">
        <f t="array" ref="OH25">_xlfn.SWITCH($A$2,"average", AVERAGE(Instances!OH25:Instances!OH25),"median", MEDIAN(Instances!OH25:Instances!OH25),"min", MIN(Instances!OH25:Instances!OH25),"max", MAX(Instances!OH25:Instances!OH25),"diff", MAX(Instances!OH25:Instances!OH25)-MIN(Instances!OH25:Instances!OH25))</f>
        <v>0</v>
      </c>
      <c r="OI25" s="1" cm="1">
        <f t="array" ref="OI25">_xlfn.SWITCH($A$2,"average", AVERAGE(Instances!OI25:Instances!OI25),"median", MEDIAN(Instances!OI25:Instances!OI25),"min", MIN(Instances!OI25:Instances!OI25),"max", MAX(Instances!OI25:Instances!OI25),"diff", MAX(Instances!OI25:Instances!OI25)-MIN(Instances!OI25:Instances!OI25))</f>
        <v>0</v>
      </c>
      <c r="OJ25" s="1" cm="1">
        <f t="array" ref="OJ25">_xlfn.SWITCH($A$2,"average", AVERAGE(Instances!OJ25:Instances!OJ25),"median", MEDIAN(Instances!OJ25:Instances!OJ25),"min", MIN(Instances!OJ25:Instances!OJ25),"max", MAX(Instances!OJ25:Instances!OJ25),"diff", MAX(Instances!OJ25:Instances!OJ25)-MIN(Instances!OJ25:Instances!OJ25))</f>
        <v>0</v>
      </c>
      <c r="OK25" s="1" cm="1">
        <f t="array" ref="OK25">_xlfn.SWITCH($A$2,"average", AVERAGE(Instances!OK25:Instances!OK25),"median", MEDIAN(Instances!OK25:Instances!OK25),"min", MIN(Instances!OK25:Instances!OK25),"max", MAX(Instances!OK25:Instances!OK25),"diff", MAX(Instances!OK25:Instances!OK25)-MIN(Instances!OK25:Instances!OK25))</f>
        <v>0</v>
      </c>
      <c r="OL25" s="1" cm="1">
        <f t="array" ref="OL25">_xlfn.SWITCH($A$2,"average", AVERAGE(Instances!OL25:Instances!OL25),"median", MEDIAN(Instances!OL25:Instances!OL25),"min", MIN(Instances!OL25:Instances!OL25),"max", MAX(Instances!OL25:Instances!OL25),"diff", MAX(Instances!OL25:Instances!OL25)-MIN(Instances!OL25:Instances!OL25))</f>
        <v>0</v>
      </c>
      <c r="OM25" s="1" cm="1">
        <f t="array" ref="OM25">_xlfn.SWITCH($A$2,"average", AVERAGE(Instances!OM25:Instances!OM25),"median", MEDIAN(Instances!OM25:Instances!OM25),"min", MIN(Instances!OM25:Instances!OM25),"max", MAX(Instances!OM25:Instances!OM25),"diff", MAX(Instances!OM25:Instances!OM25)-MIN(Instances!OM25:Instances!OM25))</f>
        <v>0</v>
      </c>
      <c r="ON25" s="1" cm="1">
        <f t="array" ref="ON25">_xlfn.SWITCH($A$2,"average", AVERAGE(Instances!ON25:Instances!ON25),"median", MEDIAN(Instances!ON25:Instances!ON25),"min", MIN(Instances!ON25:Instances!ON25),"max", MAX(Instances!ON25:Instances!ON25),"diff", MAX(Instances!ON25:Instances!ON25)-MIN(Instances!ON25:Instances!ON25))</f>
        <v>0</v>
      </c>
      <c r="OO25" s="1" cm="1">
        <f t="array" ref="OO25">_xlfn.SWITCH($A$2,"average", AVERAGE(Instances!OO25:Instances!OO25),"median", MEDIAN(Instances!OO25:Instances!OO25),"min", MIN(Instances!OO25:Instances!OO25),"max", MAX(Instances!OO25:Instances!OO25),"diff", MAX(Instances!OO25:Instances!OO25)-MIN(Instances!OO25:Instances!OO25))</f>
        <v>0</v>
      </c>
      <c r="OP25" s="1" cm="1">
        <f t="array" ref="OP25">_xlfn.SWITCH($A$2,"average", AVERAGE(Instances!OP25:Instances!OP25),"median", MEDIAN(Instances!OP25:Instances!OP25),"min", MIN(Instances!OP25:Instances!OP25),"max", MAX(Instances!OP25:Instances!OP25),"diff", MAX(Instances!OP25:Instances!OP25)-MIN(Instances!OP25:Instances!OP25))</f>
        <v>0</v>
      </c>
      <c r="OQ25" s="1" cm="1">
        <f t="array" ref="OQ25">_xlfn.SWITCH($A$2,"average", AVERAGE(Instances!OQ25:Instances!OQ25),"median", MEDIAN(Instances!OQ25:Instances!OQ25),"min", MIN(Instances!OQ25:Instances!OQ25),"max", MAX(Instances!OQ25:Instances!OQ25),"diff", MAX(Instances!OQ25:Instances!OQ25)-MIN(Instances!OQ25:Instances!OQ25))</f>
        <v>0</v>
      </c>
      <c r="OR25" s="1" cm="1">
        <f t="array" ref="OR25">_xlfn.SWITCH($A$2,"average", AVERAGE(Instances!OR25:Instances!OR25),"median", MEDIAN(Instances!OR25:Instances!OR25),"min", MIN(Instances!OR25:Instances!OR25),"max", MAX(Instances!OR25:Instances!OR25),"diff", MAX(Instances!OR25:Instances!OR25)-MIN(Instances!OR25:Instances!OR25))</f>
        <v>0</v>
      </c>
      <c r="OS25" s="1" cm="1">
        <f t="array" ref="OS25">_xlfn.SWITCH($A$2,"average", AVERAGE(Instances!OS25:Instances!OS25),"median", MEDIAN(Instances!OS25:Instances!OS25),"min", MIN(Instances!OS25:Instances!OS25),"max", MAX(Instances!OS25:Instances!OS25),"diff", MAX(Instances!OS25:Instances!OS25)-MIN(Instances!OS25:Instances!OS25))</f>
        <v>0</v>
      </c>
      <c r="OT25" s="1" cm="1">
        <f t="array" ref="OT25">_xlfn.SWITCH($A$2,"average", AVERAGE(Instances!OT25:Instances!OT25),"median", MEDIAN(Instances!OT25:Instances!OT25),"min", MIN(Instances!OT25:Instances!OT25),"max", MAX(Instances!OT25:Instances!OT25),"diff", MAX(Instances!OT25:Instances!OT25)-MIN(Instances!OT25:Instances!OT25))</f>
        <v>0</v>
      </c>
      <c r="OU25" s="1" cm="1">
        <f t="array" ref="OU25">_xlfn.SWITCH($A$2,"average", AVERAGE(Instances!OU25:Instances!OU25),"median", MEDIAN(Instances!OU25:Instances!OU25),"min", MIN(Instances!OU25:Instances!OU25),"max", MAX(Instances!OU25:Instances!OU25),"diff", MAX(Instances!OU25:Instances!OU25)-MIN(Instances!OU25:Instances!OU25))</f>
        <v>0</v>
      </c>
      <c r="OV25" s="1"/>
      <c r="OW25" s="1" cm="1">
        <f t="array" ref="OW25">_xlfn.SWITCH($A$2,"average", AVERAGE(Instances!OW25:Instances!OW25),"median", MEDIAN(Instances!OW25:Instances!OW25),"min", MIN(Instances!OW25:Instances!OW25),"max", MAX(Instances!OW25:Instances!OW25),"diff", MAX(Instances!OW25:Instances!OW25)-MIN(Instances!OW25:Instances!OW25))</f>
        <v>0</v>
      </c>
      <c r="OX25" s="1" cm="1">
        <f t="array" ref="OX25">_xlfn.SWITCH($A$2,"average", AVERAGE(Instances!OX25:Instances!OX25),"median", MEDIAN(Instances!OX25:Instances!OX25),"min", MIN(Instances!OX25:Instances!OX25),"max", MAX(Instances!OX25:Instances!OX25),"diff", MAX(Instances!OX25:Instances!OX25)-MIN(Instances!OX25:Instances!OX25))</f>
        <v>0</v>
      </c>
      <c r="OY25" s="1" cm="1">
        <f t="array" ref="OY25">_xlfn.SWITCH($A$2,"average", AVERAGE(Instances!OY25:Instances!OY25),"median", MEDIAN(Instances!OY25:Instances!OY25),"min", MIN(Instances!OY25:Instances!OY25),"max", MAX(Instances!OY25:Instances!OY25),"diff", MAX(Instances!OY25:Instances!OY25)-MIN(Instances!OY25:Instances!OY25))</f>
        <v>0</v>
      </c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 cm="1">
        <f t="array" ref="PR25">_xlfn.SWITCH($A$2,"average", AVERAGE(Instances!PR25:Instances!PR25),"median", MEDIAN(Instances!PR25:Instances!PR25),"min", MIN(Instances!PR25:Instances!PR25),"max", MAX(Instances!PR25:Instances!PR25),"diff", MAX(Instances!PR25:Instances!PR25)-MIN(Instances!PR25:Instances!PR25))</f>
        <v>0</v>
      </c>
      <c r="PS25" s="1" cm="1">
        <f t="array" ref="PS25">_xlfn.SWITCH($A$2,"average", AVERAGE(Instances!PS25:Instances!PS25),"median", MEDIAN(Instances!PS25:Instances!PS25),"min", MIN(Instances!PS25:Instances!PS25),"max", MAX(Instances!PS25:Instances!PS25),"diff", MAX(Instances!PS25:Instances!PS25)-MIN(Instances!PS25:Instances!PS25))</f>
        <v>0</v>
      </c>
      <c r="PT25" s="1" cm="1">
        <f t="array" ref="PT25">_xlfn.SWITCH($A$2,"average", AVERAGE(Instances!PT25:Instances!PT25),"median", MEDIAN(Instances!PT25:Instances!PT25),"min", MIN(Instances!PT25:Instances!PT25),"max", MAX(Instances!PT25:Instances!PT25),"diff", MAX(Instances!PT25:Instances!PT25)-MIN(Instances!PT25:Instances!PT25))</f>
        <v>0</v>
      </c>
      <c r="PU25" s="1" cm="1">
        <f t="array" ref="PU25">_xlfn.SWITCH($A$2,"average", AVERAGE(Instances!PU25:Instances!PU25),"median", MEDIAN(Instances!PU25:Instances!PU25),"min", MIN(Instances!PU25:Instances!PU25),"max", MAX(Instances!PU25:Instances!PU25),"diff", MAX(Instances!PU25:Instances!PU25)-MIN(Instances!PU25:Instances!PU25))</f>
        <v>0</v>
      </c>
      <c r="PV25" s="1" cm="1">
        <f t="array" ref="PV25">_xlfn.SWITCH($A$2,"average", AVERAGE(Instances!PV25:Instances!PV25),"median", MEDIAN(Instances!PV25:Instances!PV25),"min", MIN(Instances!PV25:Instances!PV25),"max", MAX(Instances!PV25:Instances!PV25),"diff", MAX(Instances!PV25:Instances!PV25)-MIN(Instances!PV25:Instances!PV25))</f>
        <v>0</v>
      </c>
      <c r="PW25" s="1" cm="1">
        <f t="array" ref="PW25">_xlfn.SWITCH($A$2,"average", AVERAGE(Instances!PW25:Instances!PW25),"median", MEDIAN(Instances!PW25:Instances!PW25),"min", MIN(Instances!PW25:Instances!PW25),"max", MAX(Instances!PW25:Instances!PW25),"diff", MAX(Instances!PW25:Instances!PW25)-MIN(Instances!PW25:Instances!PW25))</f>
        <v>0</v>
      </c>
      <c r="PX25" s="1" cm="1">
        <f t="array" ref="PX25">_xlfn.SWITCH($A$2,"average", AVERAGE(Instances!PX25:Instances!PX25),"median", MEDIAN(Instances!PX25:Instances!PX25),"min", MIN(Instances!PX25:Instances!PX25),"max", MAX(Instances!PX25:Instances!PX25),"diff", MAX(Instances!PX25:Instances!PX25)-MIN(Instances!PX25:Instances!PX25))</f>
        <v>0</v>
      </c>
      <c r="PY25" s="1" cm="1">
        <f t="array" ref="PY25">_xlfn.SWITCH($A$2,"average", AVERAGE(Instances!PY25:Instances!PY25),"median", MEDIAN(Instances!PY25:Instances!PY25),"min", MIN(Instances!PY25:Instances!PY25),"max", MAX(Instances!PY25:Instances!PY25),"diff", MAX(Instances!PY25:Instances!PY25)-MIN(Instances!PY25:Instances!PY25))</f>
        <v>0</v>
      </c>
      <c r="PZ25" s="1" cm="1">
        <f t="array" ref="PZ25">_xlfn.SWITCH($A$2,"average", AVERAGE(Instances!PZ25:Instances!PZ25),"median", MEDIAN(Instances!PZ25:Instances!PZ25),"min", MIN(Instances!PZ25:Instances!PZ25),"max", MAX(Instances!PZ25:Instances!PZ25),"diff", MAX(Instances!PZ25:Instances!PZ25)-MIN(Instances!PZ25:Instances!PZ25))</f>
        <v>0</v>
      </c>
      <c r="QA25" s="1" cm="1">
        <f t="array" ref="QA25">_xlfn.SWITCH($A$2,"average", AVERAGE(Instances!QA25:Instances!QA25),"median", MEDIAN(Instances!QA25:Instances!QA25),"min", MIN(Instances!QA25:Instances!QA25),"max", MAX(Instances!QA25:Instances!QA25),"diff", MAX(Instances!QA25:Instances!QA25)-MIN(Instances!QA25:Instances!QA25))</f>
        <v>0</v>
      </c>
      <c r="QB25" s="1" cm="1">
        <f t="array" ref="QB25">_xlfn.SWITCH($A$2,"average", AVERAGE(Instances!QB25:Instances!QB25),"median", MEDIAN(Instances!QB25:Instances!QB25),"min", MIN(Instances!QB25:Instances!QB25),"max", MAX(Instances!QB25:Instances!QB25),"diff", MAX(Instances!QB25:Instances!QB25)-MIN(Instances!QB25:Instances!QB25))</f>
        <v>0</v>
      </c>
      <c r="QC25" s="1" cm="1">
        <f t="array" ref="QC25">_xlfn.SWITCH($A$2,"average", AVERAGE(Instances!QC25:Instances!QC25),"median", MEDIAN(Instances!QC25:Instances!QC25),"min", MIN(Instances!QC25:Instances!QC25),"max", MAX(Instances!QC25:Instances!QC25),"diff", MAX(Instances!QC25:Instances!QC25)-MIN(Instances!QC25:Instances!QC25))</f>
        <v>0</v>
      </c>
      <c r="QD25" s="1" cm="1">
        <f t="array" ref="QD25">_xlfn.SWITCH($A$2,"average", AVERAGE(Instances!QD25:Instances!QD25),"median", MEDIAN(Instances!QD25:Instances!QD25),"min", MIN(Instances!QD25:Instances!QD25),"max", MAX(Instances!QD25:Instances!QD25),"diff", MAX(Instances!QD25:Instances!QD25)-MIN(Instances!QD25:Instances!QD25))</f>
        <v>0</v>
      </c>
      <c r="QE25" s="1" cm="1">
        <f t="array" ref="QE25">_xlfn.SWITCH($A$2,"average", AVERAGE(Instances!QE25:Instances!QE25),"median", MEDIAN(Instances!QE25:Instances!QE25),"min", MIN(Instances!QE25:Instances!QE25),"max", MAX(Instances!QE25:Instances!QE25),"diff", MAX(Instances!QE25:Instances!QE25)-MIN(Instances!QE25:Instances!QE25))</f>
        <v>0</v>
      </c>
      <c r="QF25" s="1"/>
      <c r="QG25" s="1" cm="1">
        <f t="array" ref="QG25">_xlfn.SWITCH($A$2,"average", AVERAGE(Instances!QG25:Instances!QG25),"median", MEDIAN(Instances!QG25:Instances!QG25),"min", MIN(Instances!QG25:Instances!QG25),"max", MAX(Instances!QG25:Instances!QG25),"diff", MAX(Instances!QG25:Instances!QG25)-MIN(Instances!QG25:Instances!QG25))</f>
        <v>0</v>
      </c>
      <c r="QH25" s="1" cm="1">
        <f t="array" ref="QH25">_xlfn.SWITCH($A$2,"average", AVERAGE(Instances!QH25:Instances!QH25),"median", MEDIAN(Instances!QH25:Instances!QH25),"min", MIN(Instances!QH25:Instances!QH25),"max", MAX(Instances!QH25:Instances!QH25),"diff", MAX(Instances!QH25:Instances!QH25)-MIN(Instances!QH25:Instances!QH25))</f>
        <v>0</v>
      </c>
      <c r="QI25" s="1" cm="1">
        <f t="array" ref="QI25">_xlfn.SWITCH($A$2,"average", AVERAGE(Instances!QI25:Instances!QI25),"median", MEDIAN(Instances!QI25:Instances!QI25),"min", MIN(Instances!QI25:Instances!QI25),"max", MAX(Instances!QI25:Instances!QI25),"diff", MAX(Instances!QI25:Instances!QI25)-MIN(Instances!QI25:Instances!QI25))</f>
        <v>0</v>
      </c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 cm="1">
        <f t="array" ref="RT25">_xlfn.SWITCH($A$2,"average", AVERAGE(Instances!RT25:Instances!RT25),"median", MEDIAN(Instances!RT25:Instances!RT25),"min", MIN(Instances!RT25:Instances!RT25),"max", MAX(Instances!RT25:Instances!RT25),"diff", MAX(Instances!RT25:Instances!RT25)-MIN(Instances!RT25:Instances!RT25))</f>
        <v>0</v>
      </c>
      <c r="RU25" s="1" cm="1">
        <f t="array" ref="RU25">_xlfn.SWITCH($A$2,"average", AVERAGE(Instances!RU25:Instances!RU25),"median", MEDIAN(Instances!RU25:Instances!RU25),"min", MIN(Instances!RU25:Instances!RU25),"max", MAX(Instances!RU25:Instances!RU25),"diff", MAX(Instances!RU25:Instances!RU25)-MIN(Instances!RU25:Instances!RU25))</f>
        <v>0</v>
      </c>
      <c r="RV25" s="1" cm="1">
        <f t="array" ref="RV25">_xlfn.SWITCH($A$2,"average", AVERAGE(Instances!RV25:Instances!RV25),"median", MEDIAN(Instances!RV25:Instances!RV25),"min", MIN(Instances!RV25:Instances!RV25),"max", MAX(Instances!RV25:Instances!RV25),"diff", MAX(Instances!RV25:Instances!RV25)-MIN(Instances!RV25:Instances!RV25))</f>
        <v>0</v>
      </c>
      <c r="RW25" s="1" cm="1">
        <f t="array" ref="RW25">_xlfn.SWITCH($A$2,"average", AVERAGE(Instances!RW25:Instances!RW25),"median", MEDIAN(Instances!RW25:Instances!RW25),"min", MIN(Instances!RW25:Instances!RW25),"max", MAX(Instances!RW25:Instances!RW25),"diff", MAX(Instances!RW25:Instances!RW25)-MIN(Instances!RW25:Instances!RW25))</f>
        <v>0</v>
      </c>
      <c r="RX25" s="1" cm="1">
        <f t="array" ref="RX25">_xlfn.SWITCH($A$2,"average", AVERAGE(Instances!RX25:Instances!RX25),"median", MEDIAN(Instances!RX25:Instances!RX25),"min", MIN(Instances!RX25:Instances!RX25),"max", MAX(Instances!RX25:Instances!RX25),"diff", MAX(Instances!RX25:Instances!RX25)-MIN(Instances!RX25:Instances!RX25))</f>
        <v>0</v>
      </c>
      <c r="RY25" s="1" cm="1">
        <f t="array" ref="RY25">_xlfn.SWITCH($A$2,"average", AVERAGE(Instances!RY25:Instances!RY25),"median", MEDIAN(Instances!RY25:Instances!RY25),"min", MIN(Instances!RY25:Instances!RY25),"max", MAX(Instances!RY25:Instances!RY25),"diff", MAX(Instances!RY25:Instances!RY25)-MIN(Instances!RY25:Instances!RY25))</f>
        <v>0</v>
      </c>
      <c r="RZ25" s="1" cm="1">
        <f t="array" ref="RZ25">_xlfn.SWITCH($A$2,"average", AVERAGE(Instances!RZ25:Instances!RZ25),"median", MEDIAN(Instances!RZ25:Instances!RZ25),"min", MIN(Instances!RZ25:Instances!RZ25),"max", MAX(Instances!RZ25:Instances!RZ25),"diff", MAX(Instances!RZ25:Instances!RZ25)-MIN(Instances!RZ25:Instances!RZ25))</f>
        <v>0</v>
      </c>
      <c r="SA25" s="1" cm="1">
        <f t="array" ref="SA25">_xlfn.SWITCH($A$2,"average", AVERAGE(Instances!SA25:Instances!SA25),"median", MEDIAN(Instances!SA25:Instances!SA25),"min", MIN(Instances!SA25:Instances!SA25),"max", MAX(Instances!SA25:Instances!SA25),"diff", MAX(Instances!SA25:Instances!SA25)-MIN(Instances!SA25:Instances!SA25))</f>
        <v>0</v>
      </c>
      <c r="SB25" s="1" cm="1">
        <f t="array" ref="SB25">_xlfn.SWITCH($A$2,"average", AVERAGE(Instances!SB25:Instances!SB25),"median", MEDIAN(Instances!SB25:Instances!SB25),"min", MIN(Instances!SB25:Instances!SB25),"max", MAX(Instances!SB25:Instances!SB25),"diff", MAX(Instances!SB25:Instances!SB25)-MIN(Instances!SB25:Instances!SB25))</f>
        <v>0</v>
      </c>
      <c r="SC25" s="1" cm="1">
        <f t="array" ref="SC25">_xlfn.SWITCH($A$2,"average", AVERAGE(Instances!SC25:Instances!SC25),"median", MEDIAN(Instances!SC25:Instances!SC25),"min", MIN(Instances!SC25:Instances!SC25),"max", MAX(Instances!SC25:Instances!SC25),"diff", MAX(Instances!SC25:Instances!SC25)-MIN(Instances!SC25:Instances!SC25))</f>
        <v>0</v>
      </c>
      <c r="SD25" s="1" cm="1">
        <f t="array" ref="SD25">_xlfn.SWITCH($A$2,"average", AVERAGE(Instances!SD25:Instances!SD25),"median", MEDIAN(Instances!SD25:Instances!SD25),"min", MIN(Instances!SD25:Instances!SD25),"max", MAX(Instances!SD25:Instances!SD25),"diff", MAX(Instances!SD25:Instances!SD25)-MIN(Instances!SD25:Instances!SD25))</f>
        <v>0</v>
      </c>
      <c r="SE25" s="1" cm="1">
        <f t="array" ref="SE25">_xlfn.SWITCH($A$2,"average", AVERAGE(Instances!SE25:Instances!SE25),"median", MEDIAN(Instances!SE25:Instances!SE25),"min", MIN(Instances!SE25:Instances!SE25),"max", MAX(Instances!SE25:Instances!SE25),"diff", MAX(Instances!SE25:Instances!SE25)-MIN(Instances!SE25:Instances!SE25))</f>
        <v>0</v>
      </c>
      <c r="SF25" s="1" cm="1">
        <f t="array" ref="SF25">_xlfn.SWITCH($A$2,"average", AVERAGE(Instances!SF25:Instances!SF25),"median", MEDIAN(Instances!SF25:Instances!SF25),"min", MIN(Instances!SF25:Instances!SF25),"max", MAX(Instances!SF25:Instances!SF25),"diff", MAX(Instances!SF25:Instances!SF25)-MIN(Instances!SF25:Instances!SF25))</f>
        <v>0</v>
      </c>
      <c r="SG25" s="1" cm="1">
        <f t="array" ref="SG25">_xlfn.SWITCH($A$2,"average", AVERAGE(Instances!SG25:Instances!SG25),"median", MEDIAN(Instances!SG25:Instances!SG25),"min", MIN(Instances!SG25:Instances!SG25),"max", MAX(Instances!SG25:Instances!SG25),"diff", MAX(Instances!SG25:Instances!SG25)-MIN(Instances!SG25:Instances!SG25))</f>
        <v>0</v>
      </c>
      <c r="SH25" s="1"/>
      <c r="SI25" s="1" cm="1">
        <f t="array" ref="SI25">_xlfn.SWITCH($A$2,"average", AVERAGE(Instances!SI25:Instances!SI25),"median", MEDIAN(Instances!SI25:Instances!SI25),"min", MIN(Instances!SI25:Instances!SI25),"max", MAX(Instances!SI25:Instances!SI25),"diff", MAX(Instances!SI25:Instances!SI25)-MIN(Instances!SI25:Instances!SI25))</f>
        <v>0</v>
      </c>
      <c r="SJ25" s="1" cm="1">
        <f t="array" ref="SJ25">_xlfn.SWITCH($A$2,"average", AVERAGE(Instances!SJ25:Instances!SJ25),"median", MEDIAN(Instances!SJ25:Instances!SJ25),"min", MIN(Instances!SJ25:Instances!SJ25),"max", MAX(Instances!SJ25:Instances!SJ25),"diff", MAX(Instances!SJ25:Instances!SJ25)-MIN(Instances!SJ25:Instances!SJ25))</f>
        <v>0</v>
      </c>
      <c r="SK25" s="1" cm="1">
        <f t="array" ref="SK25">_xlfn.SWITCH($A$2,"average", AVERAGE(Instances!SK25:Instances!SK25),"median", MEDIAN(Instances!SK25:Instances!SK25),"min", MIN(Instances!SK25:Instances!SK25),"max", MAX(Instances!SK25:Instances!SK25),"diff", MAX(Instances!SK25:Instances!SK25)-MIN(Instances!SK25:Instances!SK25))</f>
        <v>0</v>
      </c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>
        <f>MIN($B25,$T25,$AL25,$BD25,$BV25,$CN25,$DF25,$DX25,$EP25,$FH25,$FZ25,$GR25,$HJ25,$IB25,$IT25,$JL25,$KD25,$KV25,$LN25,$MF25,$MX25,$NP25,$OH25,$OZ25,$PR25,$QJ25,$RB25,$RT25,$SL25)</f>
        <v>0</v>
      </c>
      <c r="TE25" s="1">
        <f>MIN($C25,$U25,$AM25,$BE25,$BW25,$CO25,$DG25,$DY25,$EQ25,$FI25,$GA25,$GS25,$HK25,$IC25,$IU25,$JM25,$KE25,$KW25,$LO25,$MG25,$MY25,$NQ25,$OI25,$PA25,$PS25,$QK25,$RC25,$RU25,$SM25)</f>
        <v>0</v>
      </c>
      <c r="TF25" s="1">
        <f>MIN($D25,$V25,$AN25,$BF25,$BX25,$CP25,$DH25,$DZ25,$ER25,$FJ25,$GB25,$GT25,$HL25,$ID25,$IV25,$JN25,$KF25,$KX25,$LP25,$MH25,$MZ25,$NR25,$OJ25,$PB25,$PT25,$QL25,$RD25,$RV25,$SN25)</f>
        <v>0</v>
      </c>
      <c r="TG25" s="1">
        <f>MIN($E25,$W25,$AO25,$BG25,$BY25,$CQ25,$DI25,$EA25,$ES25,$FK25,$GC25,$GU25,$HM25,$IE25,$IW25,$JO25,$KG25,$KY25,$LQ25,$MI25,$NA25,$NS25,$OK25,$PC25,$PU25,$QM25,$RE25,$RW25,$SO25)</f>
        <v>0</v>
      </c>
      <c r="TH25" s="1">
        <f>MIN($F25,$X25,$AP25,$BH25,$BZ25,$CR25,$DJ25,$EB25,$ET25,$FL25,$GD25,$GV25,$HN25,$IF25,$IX25,$JP25,$KH25,$KZ25,$LR25,$MJ25,$NB25,$NT25,$OL25,$PD25,$PV25,$QN25,$RF25,$RX25,$SP25)</f>
        <v>0</v>
      </c>
      <c r="TI25" s="1">
        <f>MIN($G25,$Y25,$AQ25,$BI25,$CA25,$CS25,$DK25,$EC25,$EU25,$FM25,$GE25,$GW25,$HO25,$IG25,$IY25,$JQ25,$KI25,$LA25,$LS25,$MK25,$NC25,$NU25,$OM25,$PE25,$PW25,$QO25,$RG25,$RY25,$SQ25)</f>
        <v>0</v>
      </c>
      <c r="TJ25" s="1">
        <f>MIN($H25,$Z25,$AR25,$BJ25,$CB25,$CT25,$DL25,$ED25,$EV25,$FN25,$GF25,$GX25,$HP25,$IH25,$IZ25,$JR25,$KJ25,$LB25,$LT25,$ML25,$ND25,$NV25,$ON25,$PF25,$PX25,$QP25,$RH25,$RZ25,$SR25)</f>
        <v>0</v>
      </c>
      <c r="TK25" s="1">
        <f>MIN($I25,$AA25,$AS25,$BK25,$CC25,$CU25,$DM25,$EE25,$EW25,$FO25,$GG25,$GY25,$HQ25,$II25,$JA25,$JS25,$KK25,$LC25,$LU25,$MM25,$NE25,$NW25,$OO25,$PG25,$PY25,$QQ25,$RI25,$SA25,$SS25)</f>
        <v>0</v>
      </c>
      <c r="TL25" s="1">
        <f>MIN($J25,$AB25,$AT25,$BL25,$CD25,$CV25,$DN25,$EF25,$EX25,$FP25,$GH25,$GZ25,$HR25,$IJ25,$JB25,$JT25,$KL25,$LD25,$LV25,$MN25,$NF25,$NX25,$OP25,$PH25,$PZ25,$QR25,$RJ25,$SB25,$ST25)</f>
        <v>0</v>
      </c>
      <c r="TM25" s="1">
        <f>MIN($K25,$AC25,$AU25,$BM25,$CE25,$CW25,$DO25,$EG25,$EY25,$FQ25,$GI25,$HA25,$HS25,$IK25,$JC25,$JU25,$KM25,$LE25,$LW25,$MO25,$NG25,$NY25,$OQ25,$PI25,$QA25,$QS25,$RK25,$SC25,$SU25)</f>
        <v>0</v>
      </c>
      <c r="TN25" s="1">
        <f>MIN($L25,$AD25,$AV25,$BN25,$CF25,$CX25,$DP25,$EH25,$EZ25,$FR25,$GJ25,$HB25,$HT25,$IL25,$JD25,$JV25,$KN25,$LF25,$LX25,$MP25,$NH25,$NZ25,$OR25,$PJ25,$QB25,$QT25,$RL25,$SD25,$SV25)</f>
        <v>0</v>
      </c>
      <c r="TO25" s="1">
        <f>MIN($M25,$AE25,$AW25,$BO25,$CG25,$CY25,$DQ25,$EI25,$FA25,$FS25,$GK25,$HC25,$HU25,$IM25,$JE25,$JW25,$KO25,$LG25,$LY25,$MQ25,$NI25,$OA25,$OS25,$PK25,$QC25,$QU25,$RM25,$SE25,$SW25)</f>
        <v>0</v>
      </c>
      <c r="TP25" s="1">
        <f>MIN($N25,$AF25,$AX25,$BP25,$CH25,$CZ25,$DR25,$EJ25,$FB25,$FT25,$GL25,$HD25,$HV25,$IN25,$JF25,$JX25,$KP25,$LH25,$LZ25,$MR25,$NJ25,$OB25,$OT25,$PL25,$QD25,$QV25,$RN25,$SF25,$SX25)</f>
        <v>0</v>
      </c>
      <c r="TQ25" s="1">
        <f>MIN($O25,$AG25,$AY25,$BQ25,$CI25,$DA25,$DS25,$EK25,$FC25,$FU25,$GM25,$HE25,$HW25,$IO25,$JG25,$JY25,$KQ25,$LI25,$MA25,$MS25,$NK25,$OC25,$OU25,$PM25,$QE25,$QW25,$RO25,$SG25,$SY25)</f>
        <v>0</v>
      </c>
      <c r="TR25" s="1">
        <f>MIN($Q25,$AI25,$BA25,$BS25,$CK25,$DC25,$DU25,$EM25,$FE25,$FW25,$GO25,$HG25,$HY25,$IQ25,$JI25,$KA25,$KS25,$LK25,$MC25,$MU25,$NM25,$OE25,$OW25,$PO25,$QG25,$QY25,$RQ25,$SI25,$TA25)</f>
        <v>0</v>
      </c>
      <c r="TS25" s="1">
        <f>MIN($R25,$AJ25,$BB25,$BT25,$CL25,$DD25,$DV25,$EN25,$FF25,$FX25,$GP25,$HH25,$HZ25,$IR25,$JJ25,$KB25,$KT25,$LL25,$MD25,$MV25,$NN25,$OF25,$OX25,$PP25,$QH25,$QZ25,$RR25,$SJ25,$TB25)</f>
        <v>0</v>
      </c>
      <c r="TT25" s="1">
        <f>MIN($S25,$AK25,$BC25,$BU25,$CM25,$DE25,$DW25,$EO25,$FG25,$FY25,$GQ25,$HI25,$IA25,$IS25,$JK25,$KC25,$KU25,$LM25,$ME25,$MW25,$NO25,$OG25,$OY25,$PQ25,$QI25,$RA25,$RS25,$SK25,$TC25)</f>
        <v>0</v>
      </c>
      <c r="TU25" s="1">
        <f>MEDIAN($B25,$T25,$AL25,$BD25,$BV25,$CN25,$DF25,$DX25,$EP25,$FH25,$FZ25,$GR25,$HJ25,$IB25,$IT25,$JL25,$KD25,$KV25,$LN25,$MF25,$MX25,$NP25,$OH25,$OZ25,$PR25,$QJ25,$RB25,$RT25,$SL25)</f>
        <v>0</v>
      </c>
      <c r="TV25" s="1">
        <f>MEDIAN($C25,$U25,$AM25,$BE25,$BW25,$CO25,$DG25,$DY25,$EQ25,$FI25,$GA25,$GS25,$HK25,$IC25,$IU25,$JM25,$KE25,$KW25,$LO25,$MG25,$MY25,$NQ25,$OI25,$PA25,$PS25,$QK25,$RC25,$RU25,$SM25)</f>
        <v>0</v>
      </c>
      <c r="TW25" s="1">
        <f>MEDIAN($D25,$V25,$AN25,$BF25,$BX25,$CP25,$DH25,$DZ25,$ER25,$FJ25,$GB25,$GT25,$HL25,$ID25,$IV25,$JN25,$KF25,$KX25,$LP25,$MH25,$MZ25,$NR25,$OJ25,$PB25,$PT25,$QL25,$RD25,$RV25,$SN25)</f>
        <v>0</v>
      </c>
      <c r="TX25" s="1">
        <f>MEDIAN($E25,$W25,$AO25,$BG25,$BY25,$CQ25,$DI25,$EA25,$ES25,$FK25,$GC25,$GU25,$HM25,$IE25,$IW25,$JO25,$KG25,$KY25,$LQ25,$MI25,$NA25,$NS25,$OK25,$PC25,$PU25,$QM25,$RE25,$RW25,$SO25)</f>
        <v>0</v>
      </c>
      <c r="TY25" s="1">
        <f>MEDIAN($F25,$X25,$AP25,$BH25,$BZ25,$CR25,$DJ25,$EB25,$ET25,$FL25,$GD25,$GV25,$HN25,$IF25,$IX25,$JP25,$KH25,$KZ25,$LR25,$MJ25,$NB25,$NT25,$OL25,$PD25,$PV25,$QN25,$RF25,$RX25,$SP25)</f>
        <v>0</v>
      </c>
      <c r="TZ25" s="1">
        <f>MEDIAN($G25,$Y25,$AQ25,$BI25,$CA25,$CS25,$DK25,$EC25,$EU25,$FM25,$GE25,$GW25,$HO25,$IG25,$IY25,$JQ25,$KI25,$LA25,$LS25,$MK25,$NC25,$NU25,$OM25,$PE25,$PW25,$QO25,$RG25,$RY25,$SQ25)</f>
        <v>0</v>
      </c>
      <c r="UA25" s="1">
        <f>MEDIAN($H25,$Z25,$AR25,$BJ25,$CB25,$CT25,$DL25,$ED25,$EV25,$FN25,$GF25,$GX25,$HP25,$IH25,$IZ25,$JR25,$KJ25,$LB25,$LT25,$ML25,$ND25,$NV25,$ON25,$PF25,$PX25,$QP25,$RH25,$RZ25,$SR25)</f>
        <v>0</v>
      </c>
      <c r="UB25" s="1">
        <f>MEDIAN($I25,$AA25,$AS25,$BK25,$CC25,$CU25,$DM25,$EE25,$EW25,$FO25,$GG25,$GY25,$HQ25,$II25,$JA25,$JS25,$KK25,$LC25,$LU25,$MM25,$NE25,$NW25,$OO25,$PG25,$PY25,$QQ25,$RI25,$SA25,$SS25)</f>
        <v>0</v>
      </c>
      <c r="UC25" s="1">
        <f>MEDIAN($J25,$AB25,$AT25,$BL25,$CD25,$CV25,$DN25,$EF25,$EX25,$FP25,$GH25,$GZ25,$HR25,$IJ25,$JB25,$JT25,$KL25,$LD25,$LV25,$MN25,$NF25,$NX25,$OP25,$PH25,$PZ25,$QR25,$RJ25,$SB25,$ST25)</f>
        <v>0</v>
      </c>
      <c r="UD25" s="1">
        <f>MEDIAN($K25,$AC25,$AU25,$BM25,$CE25,$CW25,$DO25,$EG25,$EY25,$FQ25,$GI25,$HA25,$HS25,$IK25,$JC25,$JU25,$KM25,$LE25,$LW25,$MO25,$NG25,$NY25,$OQ25,$PI25,$QA25,$QS25,$RK25,$SC25,$SU25)</f>
        <v>0</v>
      </c>
      <c r="UE25" s="1">
        <f>MEDIAN($L25,$AD25,$AV25,$BN25,$CF25,$CX25,$DP25,$EH25,$EZ25,$FR25,$GJ25,$HB25,$HT25,$IL25,$JD25,$JV25,$KN25,$LF25,$LX25,$MP25,$NH25,$NZ25,$OR25,$PJ25,$QB25,$QT25,$RL25,$SD25,$SV25)</f>
        <v>0</v>
      </c>
      <c r="UF25" s="1">
        <f>MEDIAN($M25,$AE25,$AW25,$BO25,$CG25,$CY25,$DQ25,$EI25,$FA25,$FS25,$GK25,$HC25,$HU25,$IM25,$JE25,$JW25,$KO25,$LG25,$LY25,$MQ25,$NI25,$OA25,$OS25,$PK25,$QC25,$QU25,$RM25,$SE25,$SW25)</f>
        <v>0</v>
      </c>
      <c r="UG25" s="1">
        <f>MEDIAN($N25,$AF25,$AX25,$BP25,$CH25,$CZ25,$DR25,$EJ25,$FB25,$FT25,$GL25,$HD25,$HV25,$IN25,$JF25,$JX25,$KP25,$LH25,$LZ25,$MR25,$NJ25,$OB25,$OT25,$PL25,$QD25,$QV25,$RN25,$SF25,$SX25)</f>
        <v>0</v>
      </c>
      <c r="UH25" s="1">
        <f>MEDIAN($O25,$AG25,$AY25,$BQ25,$CI25,$DA25,$DS25,$EK25,$FC25,$FU25,$GM25,$HE25,$HW25,$IO25,$JG25,$JY25,$KQ25,$LI25,$MA25,$MS25,$NK25,$OC25,$OU25,$PM25,$QE25,$QW25,$RO25,$SG25,$SY25)</f>
        <v>0</v>
      </c>
      <c r="UI25" s="1">
        <f>MEDIAN($Q25,$AI25,$BA25,$BS25,$CK25,$DC25,$DU25,$EM25,$FE25,$FW25,$GO25,$HG25,$HY25,$IQ25,$JI25,$KA25,$KS25,$LK25,$MC25,$MU25,$NM25,$OE25,$OW25,$PO25,$QG25,$QY25,$RQ25,$SI25,$TA25)</f>
        <v>0</v>
      </c>
      <c r="UJ25" s="1">
        <f>MEDIAN($R25,$AJ25,$BB25,$BT25,$CL25,$DD25,$DV25,$EN25,$FF25,$FX25,$GP25,$HH25,$HZ25,$IR25,$JJ25,$KB25,$KT25,$LL25,$MD25,$MV25,$NN25,$OF25,$OX25,$PP25,$QH25,$QZ25,$RR25,$SJ25,$TB25)</f>
        <v>0</v>
      </c>
      <c r="UK25" s="1">
        <f>MEDIAN($S25,$AK25,$BC25,$BU25,$CM25,$DE25,$DW25,$EO25,$FG25,$FY25,$GQ25,$HI25,$IA25,$IS25,$JK25,$KC25,$KU25,$LM25,$ME25,$MW25,$NO25,$OG25,$OY25,$PQ25,$QI25,$RA25,$RS25,$SK25,$TC25)</f>
        <v>0</v>
      </c>
      <c r="UL25" s="1">
        <f>MAX($B25,$T25,$AL25,$BD25,$BV25,$CN25,$DF25,$DX25,$EP25,$FH25,$FZ25,$GR25,$HJ25,$IB25,$IT25,$JL25,$KD25,$KV25,$LN25,$MF25,$MX25,$NP25,$OH25,$OZ25,$PR25,$QJ25,$RB25,$RT25,$SL25)</f>
        <v>0</v>
      </c>
      <c r="UM25" s="1">
        <f>MAX($C25,$U25,$AM25,$BE25,$BW25,$CO25,$DG25,$DY25,$EQ25,$FI25,$GA25,$GS25,$HK25,$IC25,$IU25,$JM25,$KE25,$KW25,$LO25,$MG25,$MY25,$NQ25,$OI25,$PA25,$PS25,$QK25,$RC25,$RU25,$SM25)</f>
        <v>0</v>
      </c>
      <c r="UN25" s="1">
        <f>MAX($D25,$V25,$AN25,$BF25,$BX25,$CP25,$DH25,$DZ25,$ER25,$FJ25,$GB25,$GT25,$HL25,$ID25,$IV25,$JN25,$KF25,$KX25,$LP25,$MH25,$MZ25,$NR25,$OJ25,$PB25,$PT25,$QL25,$RD25,$RV25,$SN25)</f>
        <v>0</v>
      </c>
      <c r="UO25" s="1">
        <f>MAX($E25,$W25,$AO25,$BG25,$BY25,$CQ25,$DI25,$EA25,$ES25,$FK25,$GC25,$GU25,$HM25,$IE25,$IW25,$JO25,$KG25,$KY25,$LQ25,$MI25,$NA25,$NS25,$OK25,$PC25,$PU25,$QM25,$RE25,$RW25,$SO25)</f>
        <v>0</v>
      </c>
      <c r="UP25" s="1">
        <f>MAX($F25,$X25,$AP25,$BH25,$BZ25,$CR25,$DJ25,$EB25,$ET25,$FL25,$GD25,$GV25,$HN25,$IF25,$IX25,$JP25,$KH25,$KZ25,$LR25,$MJ25,$NB25,$NT25,$OL25,$PD25,$PV25,$QN25,$RF25,$RX25,$SP25)</f>
        <v>0</v>
      </c>
      <c r="UQ25" s="1">
        <f>MAX($G25,$Y25,$AQ25,$BI25,$CA25,$CS25,$DK25,$EC25,$EU25,$FM25,$GE25,$GW25,$HO25,$IG25,$IY25,$JQ25,$KI25,$LA25,$LS25,$MK25,$NC25,$NU25,$OM25,$PE25,$PW25,$QO25,$RG25,$RY25,$SQ25)</f>
        <v>0</v>
      </c>
      <c r="UR25" s="1">
        <f>MAX($H25,$Z25,$AR25,$BJ25,$CB25,$CT25,$DL25,$ED25,$EV25,$FN25,$GF25,$GX25,$HP25,$IH25,$IZ25,$JR25,$KJ25,$LB25,$LT25,$ML25,$ND25,$NV25,$ON25,$PF25,$PX25,$QP25,$RH25,$RZ25,$SR25)</f>
        <v>0</v>
      </c>
      <c r="US25" s="1">
        <f>MAX($I25,$AA25,$AS25,$BK25,$CC25,$CU25,$DM25,$EE25,$EW25,$FO25,$GG25,$GY25,$HQ25,$II25,$JA25,$JS25,$KK25,$LC25,$LU25,$MM25,$NE25,$NW25,$OO25,$PG25,$PY25,$QQ25,$RI25,$SA25,$SS25)</f>
        <v>0</v>
      </c>
      <c r="UT25" s="1">
        <f>MAX($J25,$AB25,$AT25,$BL25,$CD25,$CV25,$DN25,$EF25,$EX25,$FP25,$GH25,$GZ25,$HR25,$IJ25,$JB25,$JT25,$KL25,$LD25,$LV25,$MN25,$NF25,$NX25,$OP25,$PH25,$PZ25,$QR25,$RJ25,$SB25,$ST25)</f>
        <v>0</v>
      </c>
      <c r="UU25" s="1">
        <f>MAX($K25,$AC25,$AU25,$BM25,$CE25,$CW25,$DO25,$EG25,$EY25,$FQ25,$GI25,$HA25,$HS25,$IK25,$JC25,$JU25,$KM25,$LE25,$LW25,$MO25,$NG25,$NY25,$OQ25,$PI25,$QA25,$QS25,$RK25,$SC25,$SU25)</f>
        <v>0</v>
      </c>
      <c r="UV25" s="1">
        <f>MAX($L25,$AD25,$AV25,$BN25,$CF25,$CX25,$DP25,$EH25,$EZ25,$FR25,$GJ25,$HB25,$HT25,$IL25,$JD25,$JV25,$KN25,$LF25,$LX25,$MP25,$NH25,$NZ25,$OR25,$PJ25,$QB25,$QT25,$RL25,$SD25,$SV25)</f>
        <v>0</v>
      </c>
      <c r="UW25" s="1">
        <f>MAX($M25,$AE25,$AW25,$BO25,$CG25,$CY25,$DQ25,$EI25,$FA25,$FS25,$GK25,$HC25,$HU25,$IM25,$JE25,$JW25,$KO25,$LG25,$LY25,$MQ25,$NI25,$OA25,$OS25,$PK25,$QC25,$QU25,$RM25,$SE25,$SW25)</f>
        <v>0</v>
      </c>
      <c r="UX25" s="1">
        <f>MAX($N25,$AF25,$AX25,$BP25,$CH25,$CZ25,$DR25,$EJ25,$FB25,$FT25,$GL25,$HD25,$HV25,$IN25,$JF25,$JX25,$KP25,$LH25,$LZ25,$MR25,$NJ25,$OB25,$OT25,$PL25,$QD25,$QV25,$RN25,$SF25,$SX25)</f>
        <v>0</v>
      </c>
      <c r="UY25" s="1">
        <f>MAX($O25,$AG25,$AY25,$BQ25,$CI25,$DA25,$DS25,$EK25,$FC25,$FU25,$GM25,$HE25,$HW25,$IO25,$JG25,$JY25,$KQ25,$LI25,$MA25,$MS25,$NK25,$OC25,$OU25,$PM25,$QE25,$QW25,$RO25,$SG25,$SY25)</f>
        <v>0</v>
      </c>
      <c r="UZ25" s="1">
        <f>MAX($Q25,$AI25,$BA25,$BS25,$CK25,$DC25,$DU25,$EM25,$FE25,$FW25,$GO25,$HG25,$HY25,$IQ25,$JI25,$KA25,$KS25,$LK25,$MC25,$MU25,$NM25,$OE25,$OW25,$PO25,$QG25,$QY25,$RQ25,$SI25,$TA25)</f>
        <v>0</v>
      </c>
      <c r="VA25" s="1">
        <f>MAX($R25,$AJ25,$BB25,$BT25,$CL25,$DD25,$DV25,$EN25,$FF25,$FX25,$GP25,$HH25,$HZ25,$IR25,$JJ25,$KB25,$KT25,$LL25,$MD25,$MV25,$NN25,$OF25,$OX25,$PP25,$QH25,$QZ25,$RR25,$SJ25,$TB25)</f>
        <v>0</v>
      </c>
      <c r="VB25" s="1">
        <f>MAX($S25,$AK25,$BC25,$BU25,$CM25,$DE25,$DW25,$EO25,$FG25,$FY25,$GQ25,$HI25,$IA25,$IS25,$JK25,$KC25,$KU25,$LM25,$ME25,$MW25,$NO25,$OG25,$OY25,$PQ25,$QI25,$RA25,$RS25,$SK25,$TC25)</f>
        <v>0</v>
      </c>
    </row>
    <row r="26" spans="1:574">
      <c r="A26" s="1" t="s">
        <v>23</v>
      </c>
      <c r="B26" s="1"/>
      <c r="C26" s="1"/>
      <c r="D26" s="1"/>
      <c r="E26" s="1"/>
      <c r="F26" s="1"/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/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/>
      <c r="L26" s="1" cm="1">
        <f t="array" ref="L26">_xlfn.SWITCH($A$2,"average", AVERAGE(Instances!L26:Instances!L26),"median", MEDIAN(Instances!L26:Instances!L26),"min", MIN(Instances!L26:Instances!L26),"max", MAX(Instances!L26:Instances!L26),"diff", MAX(Instances!L26:Instances!L26)-MIN(Instances!L26:Instances!L26))</f>
        <v>0</v>
      </c>
      <c r="M26" s="1"/>
      <c r="N26" s="1"/>
      <c r="O26" s="1"/>
      <c r="P26" s="1"/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/>
      <c r="T26" s="1"/>
      <c r="U26" s="1"/>
      <c r="V26" s="1"/>
      <c r="W26" s="1"/>
      <c r="X26" s="1"/>
      <c r="Y26" s="1" cm="1">
        <f t="array" ref="Y26">_xlfn.SWITCH($A$2,"average", AVERAGE(Instances!Y26:Instances!Y26),"median", MEDIAN(Instances!Y26:Instances!Y26),"min", MIN(Instances!Y26:Instances!Y26),"max", MAX(Instances!Y26:Instances!Y26),"diff", MAX(Instances!Y26:Instances!Y26)-MIN(Instances!Y26:Instances!Y26))</f>
        <v>0</v>
      </c>
      <c r="Z26" s="1"/>
      <c r="AA26" s="1" cm="1">
        <f t="array" ref="AA26">_xlfn.SWITCH($A$2,"average", AVERAGE(Instances!AA26:Instances!AA26),"median", MEDIAN(Instances!AA26:Instances!AA26),"min", MIN(Instances!AA26:Instances!AA26),"max", MAX(Instances!AA26:Instances!AA26),"diff", MAX(Instances!AA26:Instances!AA26)-MIN(Instances!AA26:Instances!AA26))</f>
        <v>0</v>
      </c>
      <c r="AB26" s="1" cm="1">
        <f t="array" ref="AB26">_xlfn.SWITCH($A$2,"average", AVERAGE(Instances!AB26:Instances!AB26),"median", MEDIAN(Instances!AB26:Instances!AB26),"min", MIN(Instances!AB26:Instances!AB26),"max", MAX(Instances!AB26:Instances!AB26),"diff", MAX(Instances!AB26:Instances!AB26)-MIN(Instances!AB26:Instances!AB26))</f>
        <v>0</v>
      </c>
      <c r="AC26" s="1"/>
      <c r="AD26" s="1" cm="1">
        <f t="array" ref="AD26">_xlfn.SWITCH($A$2,"average", AVERAGE(Instances!AD26:Instances!AD26),"median", MEDIAN(Instances!AD26:Instances!AD26),"min", MIN(Instances!AD26:Instances!AD26),"max", MAX(Instances!AD26:Instances!AD26),"diff", MAX(Instances!AD26:Instances!AD26)-MIN(Instances!AD26:Instances!AD26))</f>
        <v>0</v>
      </c>
      <c r="AE26" s="1"/>
      <c r="AF26" s="1"/>
      <c r="AG26" s="1"/>
      <c r="AH26" s="1"/>
      <c r="AI26" s="1" cm="1">
        <f t="array" ref="AI26">_xlfn.SWITCH($A$2,"average", AVERAGE(Instances!AI26:Instances!AI26),"median", MEDIAN(Instances!AI26:Instances!AI26),"min", MIN(Instances!AI26:Instances!AI26),"max", MAX(Instances!AI26:Instances!AI26),"diff", MAX(Instances!AI26:Instances!AI26)-MIN(Instances!AI26:Instances!AI26))</f>
        <v>0</v>
      </c>
      <c r="AJ26" s="1" cm="1">
        <f t="array" ref="AJ26">_xlfn.SWITCH($A$2,"average", AVERAGE(Instances!AJ26:Instances!AJ26),"median", MEDIAN(Instances!AJ26:Instances!AJ26),"min", MIN(Instances!AJ26:Instances!AJ26),"max", MAX(Instances!AJ26:Instances!AJ26),"diff", MAX(Instances!AJ26:Instances!AJ26)-MIN(Instances!AJ26:Instances!AJ26))</f>
        <v>0</v>
      </c>
      <c r="AK26" s="1"/>
      <c r="AL26" s="1"/>
      <c r="AM26" s="1"/>
      <c r="AN26" s="1"/>
      <c r="AO26" s="1"/>
      <c r="AP26" s="1"/>
      <c r="AQ26" s="1" cm="1">
        <f t="array" ref="AQ26">_xlfn.SWITCH($A$2,"average", AVERAGE(Instances!AQ26:Instances!AQ26),"median", MEDIAN(Instances!AQ26:Instances!AQ26),"min", MIN(Instances!AQ26:Instances!AQ26),"max", MAX(Instances!AQ26:Instances!AQ26),"diff", MAX(Instances!AQ26:Instances!AQ26)-MIN(Instances!AQ26:Instances!AQ26))</f>
        <v>0</v>
      </c>
      <c r="AR26" s="1"/>
      <c r="AS26" s="1" cm="1">
        <f t="array" ref="AS26">_xlfn.SWITCH($A$2,"average", AVERAGE(Instances!AS26:Instances!AS26),"median", MEDIAN(Instances!AS26:Instances!AS26),"min", MIN(Instances!AS26:Instances!AS26),"max", MAX(Instances!AS26:Instances!AS26),"diff", MAX(Instances!AS26:Instances!AS26)-MIN(Instances!AS26:Instances!AS26))</f>
        <v>0</v>
      </c>
      <c r="AT26" s="1" cm="1">
        <f t="array" ref="AT26">_xlfn.SWITCH($A$2,"average", AVERAGE(Instances!AT26:Instances!AT26),"median", MEDIAN(Instances!AT26:Instances!AT26),"min", MIN(Instances!AT26:Instances!AT26),"max", MAX(Instances!AT26:Instances!AT26),"diff", MAX(Instances!AT26:Instances!AT26)-MIN(Instances!AT26:Instances!AT26))</f>
        <v>0</v>
      </c>
      <c r="AU26" s="1"/>
      <c r="AV26" s="1" cm="1">
        <f t="array" ref="AV26">_xlfn.SWITCH($A$2,"average", AVERAGE(Instances!AV26:Instances!AV26),"median", MEDIAN(Instances!AV26:Instances!AV26),"min", MIN(Instances!AV26:Instances!AV26),"max", MAX(Instances!AV26:Instances!AV26),"diff", MAX(Instances!AV26:Instances!AV26)-MIN(Instances!AV26:Instances!AV26))</f>
        <v>0</v>
      </c>
      <c r="AW26" s="1"/>
      <c r="AX26" s="1"/>
      <c r="AY26" s="1"/>
      <c r="AZ26" s="1"/>
      <c r="BA26" s="1" cm="1">
        <f t="array" ref="BA26">_xlfn.SWITCH($A$2,"average", AVERAGE(Instances!BA26:Instances!BA26),"median", MEDIAN(Instances!BA26:Instances!BA26),"min", MIN(Instances!BA26:Instances!BA26),"max", MAX(Instances!BA26:Instances!BA26),"diff", MAX(Instances!BA26:Instances!BA26)-MIN(Instances!BA26:Instances!BA26))</f>
        <v>0</v>
      </c>
      <c r="BB26" s="1" cm="1">
        <f t="array" ref="BB26">_xlfn.SWITCH($A$2,"average", AVERAGE(Instances!BB26:Instances!BB26),"median", MEDIAN(Instances!BB26:Instances!BB26),"min", MIN(Instances!BB26:Instances!BB26),"max", MAX(Instances!BB26:Instances!BB26),"diff", MAX(Instances!BB26:Instances!BB26)-MIN(Instances!BB26:Instances!BB26))</f>
        <v>0</v>
      </c>
      <c r="BC26" s="1"/>
      <c r="BD26" s="1" cm="1">
        <f t="array" ref="BD26">_xlfn.SWITCH($A$2,"average", AVERAGE(Instances!BD26:Instances!BD26),"median", MEDIAN(Instances!BD26:Instances!BD26),"min", MIN(Instances!BD26:Instances!BD26),"max", MAX(Instances!BD26:Instances!BD26),"diff", MAX(Instances!BD26:Instances!BD26)-MIN(Instances!BD26:Instances!BD26))</f>
        <v>0</v>
      </c>
      <c r="BE26" s="1" cm="1">
        <f t="array" ref="BE26">_xlfn.SWITCH($A$2,"average", AVERAGE(Instances!BE26:Instances!BE26),"median", MEDIAN(Instances!BE26:Instances!BE26),"min", MIN(Instances!BE26:Instances!BE26),"max", MAX(Instances!BE26:Instances!BE26),"diff", MAX(Instances!BE26:Instances!BE26)-MIN(Instances!BE26:Instances!BE26))</f>
        <v>0</v>
      </c>
      <c r="BF26" s="1" cm="1">
        <f t="array" ref="BF26">_xlfn.SWITCH($A$2,"average", AVERAGE(Instances!BF26:Instances!BF26),"median", MEDIAN(Instances!BF26:Instances!BF26),"min", MIN(Instances!BF26:Instances!BF26),"max", MAX(Instances!BF26:Instances!BF26),"diff", MAX(Instances!BF26:Instances!BF26)-MIN(Instances!BF26:Instances!BF26))</f>
        <v>0</v>
      </c>
      <c r="BG26" s="1" cm="1">
        <f t="array" ref="BG26">_xlfn.SWITCH($A$2,"average", AVERAGE(Instances!BG26:Instances!BG26),"median", MEDIAN(Instances!BG26:Instances!BG26),"min", MIN(Instances!BG26:Instances!BG26),"max", MAX(Instances!BG26:Instances!BG26),"diff", MAX(Instances!BG26:Instances!BG26)-MIN(Instances!BG26:Instances!BG26))</f>
        <v>0</v>
      </c>
      <c r="BH26" s="1" cm="1">
        <f t="array" ref="BH26">_xlfn.SWITCH($A$2,"average", AVERAGE(Instances!BH26:Instances!BH26),"median", MEDIAN(Instances!BH26:Instances!BH26),"min", MIN(Instances!BH26:Instances!BH26),"max", MAX(Instances!BH26:Instances!BH26),"diff", MAX(Instances!BH26:Instances!BH26)-MIN(Instances!BH26:Instances!BH26))</f>
        <v>0</v>
      </c>
      <c r="BI26" s="1" cm="1">
        <f t="array" ref="BI26">_xlfn.SWITCH($A$2,"average", AVERAGE(Instances!BI26:Instances!BI26),"median", MEDIAN(Instances!BI26:Instances!BI26),"min", MIN(Instances!BI26:Instances!BI26),"max", MAX(Instances!BI26:Instances!BI26),"diff", MAX(Instances!BI26:Instances!BI26)-MIN(Instances!BI26:Instances!BI26))</f>
        <v>0</v>
      </c>
      <c r="BJ26" s="1" cm="1">
        <f t="array" ref="BJ26">_xlfn.SWITCH($A$2,"average", AVERAGE(Instances!BJ26:Instances!BJ26),"median", MEDIAN(Instances!BJ26:Instances!BJ26),"min", MIN(Instances!BJ26:Instances!BJ26),"max", MAX(Instances!BJ26:Instances!BJ26),"diff", MAX(Instances!BJ26:Instances!BJ26)-MIN(Instances!BJ26:Instances!BJ26))</f>
        <v>0</v>
      </c>
      <c r="BK26" s="1" cm="1">
        <f t="array" ref="BK26">_xlfn.SWITCH($A$2,"average", AVERAGE(Instances!BK26:Instances!BK26),"median", MEDIAN(Instances!BK26:Instances!BK26),"min", MIN(Instances!BK26:Instances!BK26),"max", MAX(Instances!BK26:Instances!BK26),"diff", MAX(Instances!BK26:Instances!BK26)-MIN(Instances!BK26:Instances!BK26))</f>
        <v>0</v>
      </c>
      <c r="BL26" s="1" cm="1">
        <f t="array" ref="BL26">_xlfn.SWITCH($A$2,"average", AVERAGE(Instances!BL26:Instances!BL26),"median", MEDIAN(Instances!BL26:Instances!BL26),"min", MIN(Instances!BL26:Instances!BL26),"max", MAX(Instances!BL26:Instances!BL26),"diff", MAX(Instances!BL26:Instances!BL26)-MIN(Instances!BL26:Instances!BL26))</f>
        <v>0</v>
      </c>
      <c r="BM26" s="1" cm="1">
        <f t="array" ref="BM26">_xlfn.SWITCH($A$2,"average", AVERAGE(Instances!BM26:Instances!BM26),"median", MEDIAN(Instances!BM26:Instances!BM26),"min", MIN(Instances!BM26:Instances!BM26),"max", MAX(Instances!BM26:Instances!BM26),"diff", MAX(Instances!BM26:Instances!BM26)-MIN(Instances!BM26:Instances!BM26))</f>
        <v>0</v>
      </c>
      <c r="BN26" s="1" cm="1">
        <f t="array" ref="BN26">_xlfn.SWITCH($A$2,"average", AVERAGE(Instances!BN26:Instances!BN26),"median", MEDIAN(Instances!BN26:Instances!BN26),"min", MIN(Instances!BN26:Instances!BN26),"max", MAX(Instances!BN26:Instances!BN26),"diff", MAX(Instances!BN26:Instances!BN26)-MIN(Instances!BN26:Instances!BN26))</f>
        <v>0</v>
      </c>
      <c r="BO26" s="1" cm="1">
        <f t="array" ref="BO26">_xlfn.SWITCH($A$2,"average", AVERAGE(Instances!BO26:Instances!BO26),"median", MEDIAN(Instances!BO26:Instances!BO26),"min", MIN(Instances!BO26:Instances!BO26),"max", MAX(Instances!BO26:Instances!BO26),"diff", MAX(Instances!BO26:Instances!BO26)-MIN(Instances!BO26:Instances!BO26))</f>
        <v>0</v>
      </c>
      <c r="BP26" s="1" cm="1">
        <f t="array" ref="BP26">_xlfn.SWITCH($A$2,"average", AVERAGE(Instances!BP26:Instances!BP26),"median", MEDIAN(Instances!BP26:Instances!BP26),"min", MIN(Instances!BP26:Instances!BP26),"max", MAX(Instances!BP26:Instances!BP26),"diff", MAX(Instances!BP26:Instances!BP26)-MIN(Instances!BP26:Instances!BP26))</f>
        <v>0</v>
      </c>
      <c r="BQ26" s="1" cm="1">
        <f t="array" ref="BQ26">_xlfn.SWITCH($A$2,"average", AVERAGE(Instances!BQ26:Instances!BQ26),"median", MEDIAN(Instances!BQ26:Instances!BQ26),"min", MIN(Instances!BQ26:Instances!BQ26),"max", MAX(Instances!BQ26:Instances!BQ26),"diff", MAX(Instances!BQ26:Instances!BQ26)-MIN(Instances!BQ26:Instances!BQ26))</f>
        <v>0</v>
      </c>
      <c r="BR26" s="1"/>
      <c r="BS26" s="1" cm="1">
        <f t="array" ref="BS26">_xlfn.SWITCH($A$2,"average", AVERAGE(Instances!BS26:Instances!BS26),"median", MEDIAN(Instances!BS26:Instances!BS26),"min", MIN(Instances!BS26:Instances!BS26),"max", MAX(Instances!BS26:Instances!BS26),"diff", MAX(Instances!BS26:Instances!BS26)-MIN(Instances!BS26:Instances!BS26))</f>
        <v>0</v>
      </c>
      <c r="BT26" s="1" cm="1">
        <f t="array" ref="BT26">_xlfn.SWITCH($A$2,"average", AVERAGE(Instances!BT26:Instances!BT26),"median", MEDIAN(Instances!BT26:Instances!BT26),"min", MIN(Instances!BT26:Instances!BT26),"max", MAX(Instances!BT26:Instances!BT26),"diff", MAX(Instances!BT26:Instances!BT26)-MIN(Instances!BT26:Instances!BT26))</f>
        <v>0</v>
      </c>
      <c r="BU26" s="1" cm="1">
        <f t="array" ref="BU26">_xlfn.SWITCH($A$2,"average", AVERAGE(Instances!BU26:Instances!BU26),"median", MEDIAN(Instances!BU26:Instances!BU26),"min", MIN(Instances!BU26:Instances!BU26),"max", MAX(Instances!BU26:Instances!BU26),"diff", MAX(Instances!BU26:Instances!BU26)-MIN(Instances!BU26:Instances!BU26))</f>
        <v>0</v>
      </c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 cm="1">
        <f t="array" ref="DX26">_xlfn.SWITCH($A$2,"average", AVERAGE(Instances!DX26:Instances!DX26),"median", MEDIAN(Instances!DX26:Instances!DX26),"min", MIN(Instances!DX26:Instances!DX26),"max", MAX(Instances!DX26:Instances!DX26),"diff", MAX(Instances!DX26:Instances!DX26)-MIN(Instances!DX26:Instances!DX26))</f>
        <v>0</v>
      </c>
      <c r="DY26" s="1" cm="1">
        <f t="array" ref="DY26">_xlfn.SWITCH($A$2,"average", AVERAGE(Instances!DY26:Instances!DY26),"median", MEDIAN(Instances!DY26:Instances!DY26),"min", MIN(Instances!DY26:Instances!DY26),"max", MAX(Instances!DY26:Instances!DY26),"diff", MAX(Instances!DY26:Instances!DY26)-MIN(Instances!DY26:Instances!DY26))</f>
        <v>0</v>
      </c>
      <c r="DZ26" s="1" cm="1">
        <f t="array" ref="DZ26">_xlfn.SWITCH($A$2,"average", AVERAGE(Instances!DZ26:Instances!DZ26),"median", MEDIAN(Instances!DZ26:Instances!DZ26),"min", MIN(Instances!DZ26:Instances!DZ26),"max", MAX(Instances!DZ26:Instances!DZ26),"diff", MAX(Instances!DZ26:Instances!DZ26)-MIN(Instances!DZ26:Instances!DZ26))</f>
        <v>0</v>
      </c>
      <c r="EA26" s="1" cm="1">
        <f t="array" ref="EA26">_xlfn.SWITCH($A$2,"average", AVERAGE(Instances!EA26:Instances!EA26),"median", MEDIAN(Instances!EA26:Instances!EA26),"min", MIN(Instances!EA26:Instances!EA26),"max", MAX(Instances!EA26:Instances!EA26),"diff", MAX(Instances!EA26:Instances!EA26)-MIN(Instances!EA26:Instances!EA26))</f>
        <v>0</v>
      </c>
      <c r="EB26" s="1" cm="1">
        <f t="array" ref="EB26">_xlfn.SWITCH($A$2,"average", AVERAGE(Instances!EB26:Instances!EB26),"median", MEDIAN(Instances!EB26:Instances!EB26),"min", MIN(Instances!EB26:Instances!EB26),"max", MAX(Instances!EB26:Instances!EB26),"diff", MAX(Instances!EB26:Instances!EB26)-MIN(Instances!EB26:Instances!EB26))</f>
        <v>0</v>
      </c>
      <c r="EC26" s="1" cm="1">
        <f t="array" ref="EC26">_xlfn.SWITCH($A$2,"average", AVERAGE(Instances!EC26:Instances!EC26),"median", MEDIAN(Instances!EC26:Instances!EC26),"min", MIN(Instances!EC26:Instances!EC26),"max", MAX(Instances!EC26:Instances!EC26),"diff", MAX(Instances!EC26:Instances!EC26)-MIN(Instances!EC26:Instances!EC26))</f>
        <v>0</v>
      </c>
      <c r="ED26" s="1" cm="1">
        <f t="array" ref="ED26">_xlfn.SWITCH($A$2,"average", AVERAGE(Instances!ED26:Instances!ED26),"median", MEDIAN(Instances!ED26:Instances!ED26),"min", MIN(Instances!ED26:Instances!ED26),"max", MAX(Instances!ED26:Instances!ED26),"diff", MAX(Instances!ED26:Instances!ED26)-MIN(Instances!ED26:Instances!ED26))</f>
        <v>0</v>
      </c>
      <c r="EE26" s="1" cm="1">
        <f t="array" ref="EE26">_xlfn.SWITCH($A$2,"average", AVERAGE(Instances!EE26:Instances!EE26),"median", MEDIAN(Instances!EE26:Instances!EE26),"min", MIN(Instances!EE26:Instances!EE26),"max", MAX(Instances!EE26:Instances!EE26),"diff", MAX(Instances!EE26:Instances!EE26)-MIN(Instances!EE26:Instances!EE26))</f>
        <v>0</v>
      </c>
      <c r="EF26" s="1" cm="1">
        <f t="array" ref="EF26">_xlfn.SWITCH($A$2,"average", AVERAGE(Instances!EF26:Instances!EF26),"median", MEDIAN(Instances!EF26:Instances!EF26),"min", MIN(Instances!EF26:Instances!EF26),"max", MAX(Instances!EF26:Instances!EF26),"diff", MAX(Instances!EF26:Instances!EF26)-MIN(Instances!EF26:Instances!EF26))</f>
        <v>0</v>
      </c>
      <c r="EG26" s="1" cm="1">
        <f t="array" ref="EG26">_xlfn.SWITCH($A$2,"average", AVERAGE(Instances!EG26:Instances!EG26),"median", MEDIAN(Instances!EG26:Instances!EG26),"min", MIN(Instances!EG26:Instances!EG26),"max", MAX(Instances!EG26:Instances!EG26),"diff", MAX(Instances!EG26:Instances!EG26)-MIN(Instances!EG26:Instances!EG26))</f>
        <v>0</v>
      </c>
      <c r="EH26" s="1" cm="1">
        <f t="array" ref="EH26">_xlfn.SWITCH($A$2,"average", AVERAGE(Instances!EH26:Instances!EH26),"median", MEDIAN(Instances!EH26:Instances!EH26),"min", MIN(Instances!EH26:Instances!EH26),"max", MAX(Instances!EH26:Instances!EH26),"diff", MAX(Instances!EH26:Instances!EH26)-MIN(Instances!EH26:Instances!EH26))</f>
        <v>0</v>
      </c>
      <c r="EI26" s="1" cm="1">
        <f t="array" ref="EI26">_xlfn.SWITCH($A$2,"average", AVERAGE(Instances!EI26:Instances!EI26),"median", MEDIAN(Instances!EI26:Instances!EI26),"min", MIN(Instances!EI26:Instances!EI26),"max", MAX(Instances!EI26:Instances!EI26),"diff", MAX(Instances!EI26:Instances!EI26)-MIN(Instances!EI26:Instances!EI26))</f>
        <v>0</v>
      </c>
      <c r="EJ26" s="1" cm="1">
        <f t="array" ref="EJ26">_xlfn.SWITCH($A$2,"average", AVERAGE(Instances!EJ26:Instances!EJ26),"median", MEDIAN(Instances!EJ26:Instances!EJ26),"min", MIN(Instances!EJ26:Instances!EJ26),"max", MAX(Instances!EJ26:Instances!EJ26),"diff", MAX(Instances!EJ26:Instances!EJ26)-MIN(Instances!EJ26:Instances!EJ26))</f>
        <v>0</v>
      </c>
      <c r="EK26" s="1" cm="1">
        <f t="array" ref="EK26">_xlfn.SWITCH($A$2,"average", AVERAGE(Instances!EK26:Instances!EK26),"median", MEDIAN(Instances!EK26:Instances!EK26),"min", MIN(Instances!EK26:Instances!EK26),"max", MAX(Instances!EK26:Instances!EK26),"diff", MAX(Instances!EK26:Instances!EK26)-MIN(Instances!EK26:Instances!EK26))</f>
        <v>0</v>
      </c>
      <c r="EL26" s="1"/>
      <c r="EM26" s="1" cm="1">
        <f t="array" ref="EM26">_xlfn.SWITCH($A$2,"average", AVERAGE(Instances!EM26:Instances!EM26),"median", MEDIAN(Instances!EM26:Instances!EM26),"min", MIN(Instances!EM26:Instances!EM26),"max", MAX(Instances!EM26:Instances!EM26),"diff", MAX(Instances!EM26:Instances!EM26)-MIN(Instances!EM26:Instances!EM26))</f>
        <v>0</v>
      </c>
      <c r="EN26" s="1" cm="1">
        <f t="array" ref="EN26">_xlfn.SWITCH($A$2,"average", AVERAGE(Instances!EN26:Instances!EN26),"median", MEDIAN(Instances!EN26:Instances!EN26),"min", MIN(Instances!EN26:Instances!EN26),"max", MAX(Instances!EN26:Instances!EN26),"diff", MAX(Instances!EN26:Instances!EN26)-MIN(Instances!EN26:Instances!EN26))</f>
        <v>0</v>
      </c>
      <c r="EO26" s="1" cm="1">
        <f t="array" ref="EO26">_xlfn.SWITCH($A$2,"average", AVERAGE(Instances!EO26:Instances!EO26),"median", MEDIAN(Instances!EO26:Instances!EO26),"min", MIN(Instances!EO26:Instances!EO26),"max", MAX(Instances!EO26:Instances!EO26),"diff", MAX(Instances!EO26:Instances!EO26)-MIN(Instances!EO26:Instances!EO26))</f>
        <v>0</v>
      </c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 cm="1">
        <f t="array" ref="FH26">_xlfn.SWITCH($A$2,"average", AVERAGE(Instances!FH26:Instances!FH26),"median", MEDIAN(Instances!FH26:Instances!FH26),"min", MIN(Instances!FH26:Instances!FH26),"max", MAX(Instances!FH26:Instances!FH26),"diff", MAX(Instances!FH26:Instances!FH26)-MIN(Instances!FH26:Instances!FH26))</f>
        <v>0</v>
      </c>
      <c r="FI26" s="1" cm="1">
        <f t="array" ref="FI26">_xlfn.SWITCH($A$2,"average", AVERAGE(Instances!FI26:Instances!FI26),"median", MEDIAN(Instances!FI26:Instances!FI26),"min", MIN(Instances!FI26:Instances!FI26),"max", MAX(Instances!FI26:Instances!FI26),"diff", MAX(Instances!FI26:Instances!FI26)-MIN(Instances!FI26:Instances!FI26))</f>
        <v>0</v>
      </c>
      <c r="FJ26" s="1" cm="1">
        <f t="array" ref="FJ26">_xlfn.SWITCH($A$2,"average", AVERAGE(Instances!FJ26:Instances!FJ26),"median", MEDIAN(Instances!FJ26:Instances!FJ26),"min", MIN(Instances!FJ26:Instances!FJ26),"max", MAX(Instances!FJ26:Instances!FJ26),"diff", MAX(Instances!FJ26:Instances!FJ26)-MIN(Instances!FJ26:Instances!FJ26))</f>
        <v>0</v>
      </c>
      <c r="FK26" s="1" cm="1">
        <f t="array" ref="FK26">_xlfn.SWITCH($A$2,"average", AVERAGE(Instances!FK26:Instances!FK26),"median", MEDIAN(Instances!FK26:Instances!FK26),"min", MIN(Instances!FK26:Instances!FK26),"max", MAX(Instances!FK26:Instances!FK26),"diff", MAX(Instances!FK26:Instances!FK26)-MIN(Instances!FK26:Instances!FK26))</f>
        <v>0</v>
      </c>
      <c r="FL26" s="1" cm="1">
        <f t="array" ref="FL26">_xlfn.SWITCH($A$2,"average", AVERAGE(Instances!FL26:Instances!FL26),"median", MEDIAN(Instances!FL26:Instances!FL26),"min", MIN(Instances!FL26:Instances!FL26),"max", MAX(Instances!FL26:Instances!FL26),"diff", MAX(Instances!FL26:Instances!FL26)-MIN(Instances!FL26:Instances!FL26))</f>
        <v>0</v>
      </c>
      <c r="FM26" s="1" cm="1">
        <f t="array" ref="FM26">_xlfn.SWITCH($A$2,"average", AVERAGE(Instances!FM26:Instances!FM26),"median", MEDIAN(Instances!FM26:Instances!FM26),"min", MIN(Instances!FM26:Instances!FM26),"max", MAX(Instances!FM26:Instances!FM26),"diff", MAX(Instances!FM26:Instances!FM26)-MIN(Instances!FM26:Instances!FM26))</f>
        <v>0</v>
      </c>
      <c r="FN26" s="1" cm="1">
        <f t="array" ref="FN26">_xlfn.SWITCH($A$2,"average", AVERAGE(Instances!FN26:Instances!FN26),"median", MEDIAN(Instances!FN26:Instances!FN26),"min", MIN(Instances!FN26:Instances!FN26),"max", MAX(Instances!FN26:Instances!FN26),"diff", MAX(Instances!FN26:Instances!FN26)-MIN(Instances!FN26:Instances!FN26))</f>
        <v>0</v>
      </c>
      <c r="FO26" s="1" cm="1">
        <f t="array" ref="FO26">_xlfn.SWITCH($A$2,"average", AVERAGE(Instances!FO26:Instances!FO26),"median", MEDIAN(Instances!FO26:Instances!FO26),"min", MIN(Instances!FO26:Instances!FO26),"max", MAX(Instances!FO26:Instances!FO26),"diff", MAX(Instances!FO26:Instances!FO26)-MIN(Instances!FO26:Instances!FO26))</f>
        <v>0</v>
      </c>
      <c r="FP26" s="1" cm="1">
        <f t="array" ref="FP26">_xlfn.SWITCH($A$2,"average", AVERAGE(Instances!FP26:Instances!FP26),"median", MEDIAN(Instances!FP26:Instances!FP26),"min", MIN(Instances!FP26:Instances!FP26),"max", MAX(Instances!FP26:Instances!FP26),"diff", MAX(Instances!FP26:Instances!FP26)-MIN(Instances!FP26:Instances!FP26))</f>
        <v>0</v>
      </c>
      <c r="FQ26" s="1" cm="1">
        <f t="array" ref="FQ26">_xlfn.SWITCH($A$2,"average", AVERAGE(Instances!FQ26:Instances!FQ26),"median", MEDIAN(Instances!FQ26:Instances!FQ26),"min", MIN(Instances!FQ26:Instances!FQ26),"max", MAX(Instances!FQ26:Instances!FQ26),"diff", MAX(Instances!FQ26:Instances!FQ26)-MIN(Instances!FQ26:Instances!FQ26))</f>
        <v>0</v>
      </c>
      <c r="FR26" s="1" cm="1">
        <f t="array" ref="FR26">_xlfn.SWITCH($A$2,"average", AVERAGE(Instances!FR26:Instances!FR26),"median", MEDIAN(Instances!FR26:Instances!FR26),"min", MIN(Instances!FR26:Instances!FR26),"max", MAX(Instances!FR26:Instances!FR26),"diff", MAX(Instances!FR26:Instances!FR26)-MIN(Instances!FR26:Instances!FR26))</f>
        <v>0</v>
      </c>
      <c r="FS26" s="1" cm="1">
        <f t="array" ref="FS26">_xlfn.SWITCH($A$2,"average", AVERAGE(Instances!FS26:Instances!FS26),"median", MEDIAN(Instances!FS26:Instances!FS26),"min", MIN(Instances!FS26:Instances!FS26),"max", MAX(Instances!FS26:Instances!FS26),"diff", MAX(Instances!FS26:Instances!FS26)-MIN(Instances!FS26:Instances!FS26))</f>
        <v>0</v>
      </c>
      <c r="FT26" s="1" cm="1">
        <f t="array" ref="FT26">_xlfn.SWITCH($A$2,"average", AVERAGE(Instances!FT26:Instances!FT26),"median", MEDIAN(Instances!FT26:Instances!FT26),"min", MIN(Instances!FT26:Instances!FT26),"max", MAX(Instances!FT26:Instances!FT26),"diff", MAX(Instances!FT26:Instances!FT26)-MIN(Instances!FT26:Instances!FT26))</f>
        <v>0</v>
      </c>
      <c r="FU26" s="1" cm="1">
        <f t="array" ref="FU26">_xlfn.SWITCH($A$2,"average", AVERAGE(Instances!FU26:Instances!FU26),"median", MEDIAN(Instances!FU26:Instances!FU26),"min", MIN(Instances!FU26:Instances!FU26),"max", MAX(Instances!FU26:Instances!FU26),"diff", MAX(Instances!FU26:Instances!FU26)-MIN(Instances!FU26:Instances!FU26))</f>
        <v>0</v>
      </c>
      <c r="FV26" s="1"/>
      <c r="FW26" s="1" cm="1">
        <f t="array" ref="FW26">_xlfn.SWITCH($A$2,"average", AVERAGE(Instances!FW26:Instances!FW26),"median", MEDIAN(Instances!FW26:Instances!FW26),"min", MIN(Instances!FW26:Instances!FW26),"max", MAX(Instances!FW26:Instances!FW26),"diff", MAX(Instances!FW26:Instances!FW26)-MIN(Instances!FW26:Instances!FW26))</f>
        <v>0</v>
      </c>
      <c r="FX26" s="1" cm="1">
        <f t="array" ref="FX26">_xlfn.SWITCH($A$2,"average", AVERAGE(Instances!FX26:Instances!FX26),"median", MEDIAN(Instances!FX26:Instances!FX26),"min", MIN(Instances!FX26:Instances!FX26),"max", MAX(Instances!FX26:Instances!FX26),"diff", MAX(Instances!FX26:Instances!FX26)-MIN(Instances!FX26:Instances!FX26))</f>
        <v>0</v>
      </c>
      <c r="FY26" s="1" cm="1">
        <f t="array" ref="FY26">_xlfn.SWITCH($A$2,"average", AVERAGE(Instances!FY26:Instances!FY26),"median", MEDIAN(Instances!FY26:Instances!FY26),"min", MIN(Instances!FY26:Instances!FY26),"max", MAX(Instances!FY26:Instances!FY26),"diff", MAX(Instances!FY26:Instances!FY26)-MIN(Instances!FY26:Instances!FY26))</f>
        <v>0</v>
      </c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 cm="1">
        <f t="array" ref="GR26">_xlfn.SWITCH($A$2,"average", AVERAGE(Instances!GR26:Instances!GR26),"median", MEDIAN(Instances!GR26:Instances!GR26),"min", MIN(Instances!GR26:Instances!GR26),"max", MAX(Instances!GR26:Instances!GR26),"diff", MAX(Instances!GR26:Instances!GR26)-MIN(Instances!GR26:Instances!GR26))</f>
        <v>0</v>
      </c>
      <c r="GS26" s="1" cm="1">
        <f t="array" ref="GS26">_xlfn.SWITCH($A$2,"average", AVERAGE(Instances!GS26:Instances!GS26),"median", MEDIAN(Instances!GS26:Instances!GS26),"min", MIN(Instances!GS26:Instances!GS26),"max", MAX(Instances!GS26:Instances!GS26),"diff", MAX(Instances!GS26:Instances!GS26)-MIN(Instances!GS26:Instances!GS26))</f>
        <v>0</v>
      </c>
      <c r="GT26" s="1" cm="1">
        <f t="array" ref="GT26">_xlfn.SWITCH($A$2,"average", AVERAGE(Instances!GT26:Instances!GT26),"median", MEDIAN(Instances!GT26:Instances!GT26),"min", MIN(Instances!GT26:Instances!GT26),"max", MAX(Instances!GT26:Instances!GT26),"diff", MAX(Instances!GT26:Instances!GT26)-MIN(Instances!GT26:Instances!GT26))</f>
        <v>0</v>
      </c>
      <c r="GU26" s="1" cm="1">
        <f t="array" ref="GU26">_xlfn.SWITCH($A$2,"average", AVERAGE(Instances!GU26:Instances!GU26),"median", MEDIAN(Instances!GU26:Instances!GU26),"min", MIN(Instances!GU26:Instances!GU26),"max", MAX(Instances!GU26:Instances!GU26),"diff", MAX(Instances!GU26:Instances!GU26)-MIN(Instances!GU26:Instances!GU26))</f>
        <v>0</v>
      </c>
      <c r="GV26" s="1" cm="1">
        <f t="array" ref="GV26">_xlfn.SWITCH($A$2,"average", AVERAGE(Instances!GV26:Instances!GV26),"median", MEDIAN(Instances!GV26:Instances!GV26),"min", MIN(Instances!GV26:Instances!GV26),"max", MAX(Instances!GV26:Instances!GV26),"diff", MAX(Instances!GV26:Instances!GV26)-MIN(Instances!GV26:Instances!GV26))</f>
        <v>0</v>
      </c>
      <c r="GW26" s="1" cm="1">
        <f t="array" ref="GW26">_xlfn.SWITCH($A$2,"average", AVERAGE(Instances!GW26:Instances!GW26),"median", MEDIAN(Instances!GW26:Instances!GW26),"min", MIN(Instances!GW26:Instances!GW26),"max", MAX(Instances!GW26:Instances!GW26),"diff", MAX(Instances!GW26:Instances!GW26)-MIN(Instances!GW26:Instances!GW26))</f>
        <v>0</v>
      </c>
      <c r="GX26" s="1" cm="1">
        <f t="array" ref="GX26">_xlfn.SWITCH($A$2,"average", AVERAGE(Instances!GX26:Instances!GX26),"median", MEDIAN(Instances!GX26:Instances!GX26),"min", MIN(Instances!GX26:Instances!GX26),"max", MAX(Instances!GX26:Instances!GX26),"diff", MAX(Instances!GX26:Instances!GX26)-MIN(Instances!GX26:Instances!GX26))</f>
        <v>0</v>
      </c>
      <c r="GY26" s="1" cm="1">
        <f t="array" ref="GY26">_xlfn.SWITCH($A$2,"average", AVERAGE(Instances!GY26:Instances!GY26),"median", MEDIAN(Instances!GY26:Instances!GY26),"min", MIN(Instances!GY26:Instances!GY26),"max", MAX(Instances!GY26:Instances!GY26),"diff", MAX(Instances!GY26:Instances!GY26)-MIN(Instances!GY26:Instances!GY26))</f>
        <v>0</v>
      </c>
      <c r="GZ26" s="1" cm="1">
        <f t="array" ref="GZ26">_xlfn.SWITCH($A$2,"average", AVERAGE(Instances!GZ26:Instances!GZ26),"median", MEDIAN(Instances!GZ26:Instances!GZ26),"min", MIN(Instances!GZ26:Instances!GZ26),"max", MAX(Instances!GZ26:Instances!GZ26),"diff", MAX(Instances!GZ26:Instances!GZ26)-MIN(Instances!GZ26:Instances!GZ26))</f>
        <v>0</v>
      </c>
      <c r="HA26" s="1" cm="1">
        <f t="array" ref="HA26">_xlfn.SWITCH($A$2,"average", AVERAGE(Instances!HA26:Instances!HA26),"median", MEDIAN(Instances!HA26:Instances!HA26),"min", MIN(Instances!HA26:Instances!HA26),"max", MAX(Instances!HA26:Instances!HA26),"diff", MAX(Instances!HA26:Instances!HA26)-MIN(Instances!HA26:Instances!HA26))</f>
        <v>0</v>
      </c>
      <c r="HB26" s="1" cm="1">
        <f t="array" ref="HB26">_xlfn.SWITCH($A$2,"average", AVERAGE(Instances!HB26:Instances!HB26),"median", MEDIAN(Instances!HB26:Instances!HB26),"min", MIN(Instances!HB26:Instances!HB26),"max", MAX(Instances!HB26:Instances!HB26),"diff", MAX(Instances!HB26:Instances!HB26)-MIN(Instances!HB26:Instances!HB26))</f>
        <v>0</v>
      </c>
      <c r="HC26" s="1" cm="1">
        <f t="array" ref="HC26">_xlfn.SWITCH($A$2,"average", AVERAGE(Instances!HC26:Instances!HC26),"median", MEDIAN(Instances!HC26:Instances!HC26),"min", MIN(Instances!HC26:Instances!HC26),"max", MAX(Instances!HC26:Instances!HC26),"diff", MAX(Instances!HC26:Instances!HC26)-MIN(Instances!HC26:Instances!HC26))</f>
        <v>0</v>
      </c>
      <c r="HD26" s="1" cm="1">
        <f t="array" ref="HD26">_xlfn.SWITCH($A$2,"average", AVERAGE(Instances!HD26:Instances!HD26),"median", MEDIAN(Instances!HD26:Instances!HD26),"min", MIN(Instances!HD26:Instances!HD26),"max", MAX(Instances!HD26:Instances!HD26),"diff", MAX(Instances!HD26:Instances!HD26)-MIN(Instances!HD26:Instances!HD26))</f>
        <v>0</v>
      </c>
      <c r="HE26" s="1" cm="1">
        <f t="array" ref="HE26">_xlfn.SWITCH($A$2,"average", AVERAGE(Instances!HE26:Instances!HE26),"median", MEDIAN(Instances!HE26:Instances!HE26),"min", MIN(Instances!HE26:Instances!HE26),"max", MAX(Instances!HE26:Instances!HE26),"diff", MAX(Instances!HE26:Instances!HE26)-MIN(Instances!HE26:Instances!HE26))</f>
        <v>0</v>
      </c>
      <c r="HF26" s="1"/>
      <c r="HG26" s="1" cm="1">
        <f t="array" ref="HG26">_xlfn.SWITCH($A$2,"average", AVERAGE(Instances!HG26:Instances!HG26),"median", MEDIAN(Instances!HG26:Instances!HG26),"min", MIN(Instances!HG26:Instances!HG26),"max", MAX(Instances!HG26:Instances!HG26),"diff", MAX(Instances!HG26:Instances!HG26)-MIN(Instances!HG26:Instances!HG26))</f>
        <v>0</v>
      </c>
      <c r="HH26" s="1" cm="1">
        <f t="array" ref="HH26">_xlfn.SWITCH($A$2,"average", AVERAGE(Instances!HH26:Instances!HH26),"median", MEDIAN(Instances!HH26:Instances!HH26),"min", MIN(Instances!HH26:Instances!HH26),"max", MAX(Instances!HH26:Instances!HH26),"diff", MAX(Instances!HH26:Instances!HH26)-MIN(Instances!HH26:Instances!HH26))</f>
        <v>0</v>
      </c>
      <c r="HI26" s="1" cm="1">
        <f t="array" ref="HI26">_xlfn.SWITCH($A$2,"average", AVERAGE(Instances!HI26:Instances!HI26),"median", MEDIAN(Instances!HI26:Instances!HI26),"min", MIN(Instances!HI26:Instances!HI26),"max", MAX(Instances!HI26:Instances!HI26),"diff", MAX(Instances!HI26:Instances!HI26)-MIN(Instances!HI26:Instances!HI26))</f>
        <v>0</v>
      </c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 cm="1">
        <f t="array" ref="IT26">_xlfn.SWITCH($A$2,"average", AVERAGE(Instances!IT26:Instances!IT26),"median", MEDIAN(Instances!IT26:Instances!IT26),"min", MIN(Instances!IT26:Instances!IT26),"max", MAX(Instances!IT26:Instances!IT26),"diff", MAX(Instances!IT26:Instances!IT26)-MIN(Instances!IT26:Instances!IT26))</f>
        <v>0</v>
      </c>
      <c r="IU26" s="1" cm="1">
        <f t="array" ref="IU26">_xlfn.SWITCH($A$2,"average", AVERAGE(Instances!IU26:Instances!IU26),"median", MEDIAN(Instances!IU26:Instances!IU26),"min", MIN(Instances!IU26:Instances!IU26),"max", MAX(Instances!IU26:Instances!IU26),"diff", MAX(Instances!IU26:Instances!IU26)-MIN(Instances!IU26:Instances!IU26))</f>
        <v>0</v>
      </c>
      <c r="IV26" s="1" cm="1">
        <f t="array" ref="IV26">_xlfn.SWITCH($A$2,"average", AVERAGE(Instances!IV26:Instances!IV26),"median", MEDIAN(Instances!IV26:Instances!IV26),"min", MIN(Instances!IV26:Instances!IV26),"max", MAX(Instances!IV26:Instances!IV26),"diff", MAX(Instances!IV26:Instances!IV26)-MIN(Instances!IV26:Instances!IV26))</f>
        <v>0</v>
      </c>
      <c r="IW26" s="1" cm="1">
        <f t="array" ref="IW26">_xlfn.SWITCH($A$2,"average", AVERAGE(Instances!IW26:Instances!IW26),"median", MEDIAN(Instances!IW26:Instances!IW26),"min", MIN(Instances!IW26:Instances!IW26),"max", MAX(Instances!IW26:Instances!IW26),"diff", MAX(Instances!IW26:Instances!IW26)-MIN(Instances!IW26:Instances!IW26))</f>
        <v>0</v>
      </c>
      <c r="IX26" s="1" cm="1">
        <f t="array" ref="IX26">_xlfn.SWITCH($A$2,"average", AVERAGE(Instances!IX26:Instances!IX26),"median", MEDIAN(Instances!IX26:Instances!IX26),"min", MIN(Instances!IX26:Instances!IX26),"max", MAX(Instances!IX26:Instances!IX26),"diff", MAX(Instances!IX26:Instances!IX26)-MIN(Instances!IX26:Instances!IX26))</f>
        <v>0</v>
      </c>
      <c r="IY26" s="1" cm="1">
        <f t="array" ref="IY26">_xlfn.SWITCH($A$2,"average", AVERAGE(Instances!IY26:Instances!IY26),"median", MEDIAN(Instances!IY26:Instances!IY26),"min", MIN(Instances!IY26:Instances!IY26),"max", MAX(Instances!IY26:Instances!IY26),"diff", MAX(Instances!IY26:Instances!IY26)-MIN(Instances!IY26:Instances!IY26))</f>
        <v>0</v>
      </c>
      <c r="IZ26" s="1" cm="1">
        <f t="array" ref="IZ26">_xlfn.SWITCH($A$2,"average", AVERAGE(Instances!IZ26:Instances!IZ26),"median", MEDIAN(Instances!IZ26:Instances!IZ26),"min", MIN(Instances!IZ26:Instances!IZ26),"max", MAX(Instances!IZ26:Instances!IZ26),"diff", MAX(Instances!IZ26:Instances!IZ26)-MIN(Instances!IZ26:Instances!IZ26))</f>
        <v>0</v>
      </c>
      <c r="JA26" s="1" cm="1">
        <f t="array" ref="JA26">_xlfn.SWITCH($A$2,"average", AVERAGE(Instances!JA26:Instances!JA26),"median", MEDIAN(Instances!JA26:Instances!JA26),"min", MIN(Instances!JA26:Instances!JA26),"max", MAX(Instances!JA26:Instances!JA26),"diff", MAX(Instances!JA26:Instances!JA26)-MIN(Instances!JA26:Instances!JA26))</f>
        <v>0</v>
      </c>
      <c r="JB26" s="1" cm="1">
        <f t="array" ref="JB26">_xlfn.SWITCH($A$2,"average", AVERAGE(Instances!JB26:Instances!JB26),"median", MEDIAN(Instances!JB26:Instances!JB26),"min", MIN(Instances!JB26:Instances!JB26),"max", MAX(Instances!JB26:Instances!JB26),"diff", MAX(Instances!JB26:Instances!JB26)-MIN(Instances!JB26:Instances!JB26))</f>
        <v>0</v>
      </c>
      <c r="JC26" s="1" cm="1">
        <f t="array" ref="JC26">_xlfn.SWITCH($A$2,"average", AVERAGE(Instances!JC26:Instances!JC26),"median", MEDIAN(Instances!JC26:Instances!JC26),"min", MIN(Instances!JC26:Instances!JC26),"max", MAX(Instances!JC26:Instances!JC26),"diff", MAX(Instances!JC26:Instances!JC26)-MIN(Instances!JC26:Instances!JC26))</f>
        <v>0</v>
      </c>
      <c r="JD26" s="1" cm="1">
        <f t="array" ref="JD26">_xlfn.SWITCH($A$2,"average", AVERAGE(Instances!JD26:Instances!JD26),"median", MEDIAN(Instances!JD26:Instances!JD26),"min", MIN(Instances!JD26:Instances!JD26),"max", MAX(Instances!JD26:Instances!JD26),"diff", MAX(Instances!JD26:Instances!JD26)-MIN(Instances!JD26:Instances!JD26))</f>
        <v>0</v>
      </c>
      <c r="JE26" s="1" cm="1">
        <f t="array" ref="JE26">_xlfn.SWITCH($A$2,"average", AVERAGE(Instances!JE26:Instances!JE26),"median", MEDIAN(Instances!JE26:Instances!JE26),"min", MIN(Instances!JE26:Instances!JE26),"max", MAX(Instances!JE26:Instances!JE26),"diff", MAX(Instances!JE26:Instances!JE26)-MIN(Instances!JE26:Instances!JE26))</f>
        <v>0</v>
      </c>
      <c r="JF26" s="1" cm="1">
        <f t="array" ref="JF26">_xlfn.SWITCH($A$2,"average", AVERAGE(Instances!JF26:Instances!JF26),"median", MEDIAN(Instances!JF26:Instances!JF26),"min", MIN(Instances!JF26:Instances!JF26),"max", MAX(Instances!JF26:Instances!JF26),"diff", MAX(Instances!JF26:Instances!JF26)-MIN(Instances!JF26:Instances!JF26))</f>
        <v>0</v>
      </c>
      <c r="JG26" s="1" cm="1">
        <f t="array" ref="JG26">_xlfn.SWITCH($A$2,"average", AVERAGE(Instances!JG26:Instances!JG26),"median", MEDIAN(Instances!JG26:Instances!JG26),"min", MIN(Instances!JG26:Instances!JG26),"max", MAX(Instances!JG26:Instances!JG26),"diff", MAX(Instances!JG26:Instances!JG26)-MIN(Instances!JG26:Instances!JG26))</f>
        <v>0</v>
      </c>
      <c r="JH26" s="1"/>
      <c r="JI26" s="1" cm="1">
        <f t="array" ref="JI26">_xlfn.SWITCH($A$2,"average", AVERAGE(Instances!JI26:Instances!JI26),"median", MEDIAN(Instances!JI26:Instances!JI26),"min", MIN(Instances!JI26:Instances!JI26),"max", MAX(Instances!JI26:Instances!JI26),"diff", MAX(Instances!JI26:Instances!JI26)-MIN(Instances!JI26:Instances!JI26))</f>
        <v>0</v>
      </c>
      <c r="JJ26" s="1" cm="1">
        <f t="array" ref="JJ26">_xlfn.SWITCH($A$2,"average", AVERAGE(Instances!JJ26:Instances!JJ26),"median", MEDIAN(Instances!JJ26:Instances!JJ26),"min", MIN(Instances!JJ26:Instances!JJ26),"max", MAX(Instances!JJ26:Instances!JJ26),"diff", MAX(Instances!JJ26:Instances!JJ26)-MIN(Instances!JJ26:Instances!JJ26))</f>
        <v>0</v>
      </c>
      <c r="JK26" s="1" cm="1">
        <f t="array" ref="JK26">_xlfn.SWITCH($A$2,"average", AVERAGE(Instances!JK26:Instances!JK26),"median", MEDIAN(Instances!JK26:Instances!JK26),"min", MIN(Instances!JK26:Instances!JK26),"max", MAX(Instances!JK26:Instances!JK26),"diff", MAX(Instances!JK26:Instances!JK26)-MIN(Instances!JK26:Instances!JK26))</f>
        <v>0</v>
      </c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 cm="1">
        <f t="array" ref="KD26">_xlfn.SWITCH($A$2,"average", AVERAGE(Instances!KD26:Instances!KD26),"median", MEDIAN(Instances!KD26:Instances!KD26),"min", MIN(Instances!KD26:Instances!KD26),"max", MAX(Instances!KD26:Instances!KD26),"diff", MAX(Instances!KD26:Instances!KD26)-MIN(Instances!KD26:Instances!KD26))</f>
        <v>0</v>
      </c>
      <c r="KE26" s="1" cm="1">
        <f t="array" ref="KE26">_xlfn.SWITCH($A$2,"average", AVERAGE(Instances!KE26:Instances!KE26),"median", MEDIAN(Instances!KE26:Instances!KE26),"min", MIN(Instances!KE26:Instances!KE26),"max", MAX(Instances!KE26:Instances!KE26),"diff", MAX(Instances!KE26:Instances!KE26)-MIN(Instances!KE26:Instances!KE26))</f>
        <v>0</v>
      </c>
      <c r="KF26" s="1" cm="1">
        <f t="array" ref="KF26">_xlfn.SWITCH($A$2,"average", AVERAGE(Instances!KF26:Instances!KF26),"median", MEDIAN(Instances!KF26:Instances!KF26),"min", MIN(Instances!KF26:Instances!KF26),"max", MAX(Instances!KF26:Instances!KF26),"diff", MAX(Instances!KF26:Instances!KF26)-MIN(Instances!KF26:Instances!KF26))</f>
        <v>0</v>
      </c>
      <c r="KG26" s="1" cm="1">
        <f t="array" ref="KG26">_xlfn.SWITCH($A$2,"average", AVERAGE(Instances!KG26:Instances!KG26),"median", MEDIAN(Instances!KG26:Instances!KG26),"min", MIN(Instances!KG26:Instances!KG26),"max", MAX(Instances!KG26:Instances!KG26),"diff", MAX(Instances!KG26:Instances!KG26)-MIN(Instances!KG26:Instances!KG26))</f>
        <v>0</v>
      </c>
      <c r="KH26" s="1" cm="1">
        <f t="array" ref="KH26">_xlfn.SWITCH($A$2,"average", AVERAGE(Instances!KH26:Instances!KH26),"median", MEDIAN(Instances!KH26:Instances!KH26),"min", MIN(Instances!KH26:Instances!KH26),"max", MAX(Instances!KH26:Instances!KH26),"diff", MAX(Instances!KH26:Instances!KH26)-MIN(Instances!KH26:Instances!KH26))</f>
        <v>0</v>
      </c>
      <c r="KI26" s="1" cm="1">
        <f t="array" ref="KI26">_xlfn.SWITCH($A$2,"average", AVERAGE(Instances!KI26:Instances!KI26),"median", MEDIAN(Instances!KI26:Instances!KI26),"min", MIN(Instances!KI26:Instances!KI26),"max", MAX(Instances!KI26:Instances!KI26),"diff", MAX(Instances!KI26:Instances!KI26)-MIN(Instances!KI26:Instances!KI26))</f>
        <v>0</v>
      </c>
      <c r="KJ26" s="1" cm="1">
        <f t="array" ref="KJ26">_xlfn.SWITCH($A$2,"average", AVERAGE(Instances!KJ26:Instances!KJ26),"median", MEDIAN(Instances!KJ26:Instances!KJ26),"min", MIN(Instances!KJ26:Instances!KJ26),"max", MAX(Instances!KJ26:Instances!KJ26),"diff", MAX(Instances!KJ26:Instances!KJ26)-MIN(Instances!KJ26:Instances!KJ26))</f>
        <v>0</v>
      </c>
      <c r="KK26" s="1" cm="1">
        <f t="array" ref="KK26">_xlfn.SWITCH($A$2,"average", AVERAGE(Instances!KK26:Instances!KK26),"median", MEDIAN(Instances!KK26:Instances!KK26),"min", MIN(Instances!KK26:Instances!KK26),"max", MAX(Instances!KK26:Instances!KK26),"diff", MAX(Instances!KK26:Instances!KK26)-MIN(Instances!KK26:Instances!KK26))</f>
        <v>0</v>
      </c>
      <c r="KL26" s="1" cm="1">
        <f t="array" ref="KL26">_xlfn.SWITCH($A$2,"average", AVERAGE(Instances!KL26:Instances!KL26),"median", MEDIAN(Instances!KL26:Instances!KL26),"min", MIN(Instances!KL26:Instances!KL26),"max", MAX(Instances!KL26:Instances!KL26),"diff", MAX(Instances!KL26:Instances!KL26)-MIN(Instances!KL26:Instances!KL26))</f>
        <v>0</v>
      </c>
      <c r="KM26" s="1" cm="1">
        <f t="array" ref="KM26">_xlfn.SWITCH($A$2,"average", AVERAGE(Instances!KM26:Instances!KM26),"median", MEDIAN(Instances!KM26:Instances!KM26),"min", MIN(Instances!KM26:Instances!KM26),"max", MAX(Instances!KM26:Instances!KM26),"diff", MAX(Instances!KM26:Instances!KM26)-MIN(Instances!KM26:Instances!KM26))</f>
        <v>0</v>
      </c>
      <c r="KN26" s="1" cm="1">
        <f t="array" ref="KN26">_xlfn.SWITCH($A$2,"average", AVERAGE(Instances!KN26:Instances!KN26),"median", MEDIAN(Instances!KN26:Instances!KN26),"min", MIN(Instances!KN26:Instances!KN26),"max", MAX(Instances!KN26:Instances!KN26),"diff", MAX(Instances!KN26:Instances!KN26)-MIN(Instances!KN26:Instances!KN26))</f>
        <v>0</v>
      </c>
      <c r="KO26" s="1" cm="1">
        <f t="array" ref="KO26">_xlfn.SWITCH($A$2,"average", AVERAGE(Instances!KO26:Instances!KO26),"median", MEDIAN(Instances!KO26:Instances!KO26),"min", MIN(Instances!KO26:Instances!KO26),"max", MAX(Instances!KO26:Instances!KO26),"diff", MAX(Instances!KO26:Instances!KO26)-MIN(Instances!KO26:Instances!KO26))</f>
        <v>0</v>
      </c>
      <c r="KP26" s="1" cm="1">
        <f t="array" ref="KP26">_xlfn.SWITCH($A$2,"average", AVERAGE(Instances!KP26:Instances!KP26),"median", MEDIAN(Instances!KP26:Instances!KP26),"min", MIN(Instances!KP26:Instances!KP26),"max", MAX(Instances!KP26:Instances!KP26),"diff", MAX(Instances!KP26:Instances!KP26)-MIN(Instances!KP26:Instances!KP26))</f>
        <v>0</v>
      </c>
      <c r="KQ26" s="1" cm="1">
        <f t="array" ref="KQ26">_xlfn.SWITCH($A$2,"average", AVERAGE(Instances!KQ26:Instances!KQ26),"median", MEDIAN(Instances!KQ26:Instances!KQ26),"min", MIN(Instances!KQ26:Instances!KQ26),"max", MAX(Instances!KQ26:Instances!KQ26),"diff", MAX(Instances!KQ26:Instances!KQ26)-MIN(Instances!KQ26:Instances!KQ26))</f>
        <v>0</v>
      </c>
      <c r="KR26" s="1"/>
      <c r="KS26" s="1" cm="1">
        <f t="array" ref="KS26">_xlfn.SWITCH($A$2,"average", AVERAGE(Instances!KS26:Instances!KS26),"median", MEDIAN(Instances!KS26:Instances!KS26),"min", MIN(Instances!KS26:Instances!KS26),"max", MAX(Instances!KS26:Instances!KS26),"diff", MAX(Instances!KS26:Instances!KS26)-MIN(Instances!KS26:Instances!KS26))</f>
        <v>0</v>
      </c>
      <c r="KT26" s="1" cm="1">
        <f t="array" ref="KT26">_xlfn.SWITCH($A$2,"average", AVERAGE(Instances!KT26:Instances!KT26),"median", MEDIAN(Instances!KT26:Instances!KT26),"min", MIN(Instances!KT26:Instances!KT26),"max", MAX(Instances!KT26:Instances!KT26),"diff", MAX(Instances!KT26:Instances!KT26)-MIN(Instances!KT26:Instances!KT26))</f>
        <v>0</v>
      </c>
      <c r="KU26" s="1" cm="1">
        <f t="array" ref="KU26">_xlfn.SWITCH($A$2,"average", AVERAGE(Instances!KU26:Instances!KU26),"median", MEDIAN(Instances!KU26:Instances!KU26),"min", MIN(Instances!KU26:Instances!KU26),"max", MAX(Instances!KU26:Instances!KU26),"diff", MAX(Instances!KU26:Instances!KU26)-MIN(Instances!KU26:Instances!KU26))</f>
        <v>0</v>
      </c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 cm="1">
        <f t="array" ref="MX26">_xlfn.SWITCH($A$2,"average", AVERAGE(Instances!MX26:Instances!MX26),"median", MEDIAN(Instances!MX26:Instances!MX26),"min", MIN(Instances!MX26:Instances!MX26),"max", MAX(Instances!MX26:Instances!MX26),"diff", MAX(Instances!MX26:Instances!MX26)-MIN(Instances!MX26:Instances!MX26))</f>
        <v>0</v>
      </c>
      <c r="MY26" s="1" cm="1">
        <f t="array" ref="MY26">_xlfn.SWITCH($A$2,"average", AVERAGE(Instances!MY26:Instances!MY26),"median", MEDIAN(Instances!MY26:Instances!MY26),"min", MIN(Instances!MY26:Instances!MY26),"max", MAX(Instances!MY26:Instances!MY26),"diff", MAX(Instances!MY26:Instances!MY26)-MIN(Instances!MY26:Instances!MY26))</f>
        <v>0</v>
      </c>
      <c r="MZ26" s="1" cm="1">
        <f t="array" ref="MZ26">_xlfn.SWITCH($A$2,"average", AVERAGE(Instances!MZ26:Instances!MZ26),"median", MEDIAN(Instances!MZ26:Instances!MZ26),"min", MIN(Instances!MZ26:Instances!MZ26),"max", MAX(Instances!MZ26:Instances!MZ26),"diff", MAX(Instances!MZ26:Instances!MZ26)-MIN(Instances!MZ26:Instances!MZ26))</f>
        <v>0</v>
      </c>
      <c r="NA26" s="1" cm="1">
        <f t="array" ref="NA26">_xlfn.SWITCH($A$2,"average", AVERAGE(Instances!NA26:Instances!NA26),"median", MEDIAN(Instances!NA26:Instances!NA26),"min", MIN(Instances!NA26:Instances!NA26),"max", MAX(Instances!NA26:Instances!NA26),"diff", MAX(Instances!NA26:Instances!NA26)-MIN(Instances!NA26:Instances!NA26))</f>
        <v>0</v>
      </c>
      <c r="NB26" s="1" cm="1">
        <f t="array" ref="NB26">_xlfn.SWITCH($A$2,"average", AVERAGE(Instances!NB26:Instances!NB26),"median", MEDIAN(Instances!NB26:Instances!NB26),"min", MIN(Instances!NB26:Instances!NB26),"max", MAX(Instances!NB26:Instances!NB26),"diff", MAX(Instances!NB26:Instances!NB26)-MIN(Instances!NB26:Instances!NB26))</f>
        <v>0</v>
      </c>
      <c r="NC26" s="1" cm="1">
        <f t="array" ref="NC26">_xlfn.SWITCH($A$2,"average", AVERAGE(Instances!NC26:Instances!NC26),"median", MEDIAN(Instances!NC26:Instances!NC26),"min", MIN(Instances!NC26:Instances!NC26),"max", MAX(Instances!NC26:Instances!NC26),"diff", MAX(Instances!NC26:Instances!NC26)-MIN(Instances!NC26:Instances!NC26))</f>
        <v>0</v>
      </c>
      <c r="ND26" s="1" cm="1">
        <f t="array" ref="ND26">_xlfn.SWITCH($A$2,"average", AVERAGE(Instances!ND26:Instances!ND26),"median", MEDIAN(Instances!ND26:Instances!ND26),"min", MIN(Instances!ND26:Instances!ND26),"max", MAX(Instances!ND26:Instances!ND26),"diff", MAX(Instances!ND26:Instances!ND26)-MIN(Instances!ND26:Instances!ND26))</f>
        <v>0</v>
      </c>
      <c r="NE26" s="1" cm="1">
        <f t="array" ref="NE26">_xlfn.SWITCH($A$2,"average", AVERAGE(Instances!NE26:Instances!NE26),"median", MEDIAN(Instances!NE26:Instances!NE26),"min", MIN(Instances!NE26:Instances!NE26),"max", MAX(Instances!NE26:Instances!NE26),"diff", MAX(Instances!NE26:Instances!NE26)-MIN(Instances!NE26:Instances!NE26))</f>
        <v>0</v>
      </c>
      <c r="NF26" s="1" cm="1">
        <f t="array" ref="NF26">_xlfn.SWITCH($A$2,"average", AVERAGE(Instances!NF26:Instances!NF26),"median", MEDIAN(Instances!NF26:Instances!NF26),"min", MIN(Instances!NF26:Instances!NF26),"max", MAX(Instances!NF26:Instances!NF26),"diff", MAX(Instances!NF26:Instances!NF26)-MIN(Instances!NF26:Instances!NF26))</f>
        <v>0</v>
      </c>
      <c r="NG26" s="1" cm="1">
        <f t="array" ref="NG26">_xlfn.SWITCH($A$2,"average", AVERAGE(Instances!NG26:Instances!NG26),"median", MEDIAN(Instances!NG26:Instances!NG26),"min", MIN(Instances!NG26:Instances!NG26),"max", MAX(Instances!NG26:Instances!NG26),"diff", MAX(Instances!NG26:Instances!NG26)-MIN(Instances!NG26:Instances!NG26))</f>
        <v>0</v>
      </c>
      <c r="NH26" s="1" cm="1">
        <f t="array" ref="NH26">_xlfn.SWITCH($A$2,"average", AVERAGE(Instances!NH26:Instances!NH26),"median", MEDIAN(Instances!NH26:Instances!NH26),"min", MIN(Instances!NH26:Instances!NH26),"max", MAX(Instances!NH26:Instances!NH26),"diff", MAX(Instances!NH26:Instances!NH26)-MIN(Instances!NH26:Instances!NH26))</f>
        <v>0</v>
      </c>
      <c r="NI26" s="1" cm="1">
        <f t="array" ref="NI26">_xlfn.SWITCH($A$2,"average", AVERAGE(Instances!NI26:Instances!NI26),"median", MEDIAN(Instances!NI26:Instances!NI26),"min", MIN(Instances!NI26:Instances!NI26),"max", MAX(Instances!NI26:Instances!NI26),"diff", MAX(Instances!NI26:Instances!NI26)-MIN(Instances!NI26:Instances!NI26))</f>
        <v>0</v>
      </c>
      <c r="NJ26" s="1" cm="1">
        <f t="array" ref="NJ26">_xlfn.SWITCH($A$2,"average", AVERAGE(Instances!NJ26:Instances!NJ26),"median", MEDIAN(Instances!NJ26:Instances!NJ26),"min", MIN(Instances!NJ26:Instances!NJ26),"max", MAX(Instances!NJ26:Instances!NJ26),"diff", MAX(Instances!NJ26:Instances!NJ26)-MIN(Instances!NJ26:Instances!NJ26))</f>
        <v>0</v>
      </c>
      <c r="NK26" s="1" cm="1">
        <f t="array" ref="NK26">_xlfn.SWITCH($A$2,"average", AVERAGE(Instances!NK26:Instances!NK26),"median", MEDIAN(Instances!NK26:Instances!NK26),"min", MIN(Instances!NK26:Instances!NK26),"max", MAX(Instances!NK26:Instances!NK26),"diff", MAX(Instances!NK26:Instances!NK26)-MIN(Instances!NK26:Instances!NK26))</f>
        <v>0</v>
      </c>
      <c r="NL26" s="1"/>
      <c r="NM26" s="1" cm="1">
        <f t="array" ref="NM26">_xlfn.SWITCH($A$2,"average", AVERAGE(Instances!NM26:Instances!NM26),"median", MEDIAN(Instances!NM26:Instances!NM26),"min", MIN(Instances!NM26:Instances!NM26),"max", MAX(Instances!NM26:Instances!NM26),"diff", MAX(Instances!NM26:Instances!NM26)-MIN(Instances!NM26:Instances!NM26))</f>
        <v>0</v>
      </c>
      <c r="NN26" s="1" cm="1">
        <f t="array" ref="NN26">_xlfn.SWITCH($A$2,"average", AVERAGE(Instances!NN26:Instances!NN26),"median", MEDIAN(Instances!NN26:Instances!NN26),"min", MIN(Instances!NN26:Instances!NN26),"max", MAX(Instances!NN26:Instances!NN26),"diff", MAX(Instances!NN26:Instances!NN26)-MIN(Instances!NN26:Instances!NN26))</f>
        <v>0</v>
      </c>
      <c r="NO26" s="1" cm="1">
        <f t="array" ref="NO26">_xlfn.SWITCH($A$2,"average", AVERAGE(Instances!NO26:Instances!NO26),"median", MEDIAN(Instances!NO26:Instances!NO26),"min", MIN(Instances!NO26:Instances!NO26),"max", MAX(Instances!NO26:Instances!NO26),"diff", MAX(Instances!NO26:Instances!NO26)-MIN(Instances!NO26:Instances!NO26))</f>
        <v>0</v>
      </c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 cm="1">
        <f t="array" ref="OH26">_xlfn.SWITCH($A$2,"average", AVERAGE(Instances!OH26:Instances!OH26),"median", MEDIAN(Instances!OH26:Instances!OH26),"min", MIN(Instances!OH26:Instances!OH26),"max", MAX(Instances!OH26:Instances!OH26),"diff", MAX(Instances!OH26:Instances!OH26)-MIN(Instances!OH26:Instances!OH26))</f>
        <v>0</v>
      </c>
      <c r="OI26" s="1" cm="1">
        <f t="array" ref="OI26">_xlfn.SWITCH($A$2,"average", AVERAGE(Instances!OI26:Instances!OI26),"median", MEDIAN(Instances!OI26:Instances!OI26),"min", MIN(Instances!OI26:Instances!OI26),"max", MAX(Instances!OI26:Instances!OI26),"diff", MAX(Instances!OI26:Instances!OI26)-MIN(Instances!OI26:Instances!OI26))</f>
        <v>0</v>
      </c>
      <c r="OJ26" s="1" cm="1">
        <f t="array" ref="OJ26">_xlfn.SWITCH($A$2,"average", AVERAGE(Instances!OJ26:Instances!OJ26),"median", MEDIAN(Instances!OJ26:Instances!OJ26),"min", MIN(Instances!OJ26:Instances!OJ26),"max", MAX(Instances!OJ26:Instances!OJ26),"diff", MAX(Instances!OJ26:Instances!OJ26)-MIN(Instances!OJ26:Instances!OJ26))</f>
        <v>0</v>
      </c>
      <c r="OK26" s="1" cm="1">
        <f t="array" ref="OK26">_xlfn.SWITCH($A$2,"average", AVERAGE(Instances!OK26:Instances!OK26),"median", MEDIAN(Instances!OK26:Instances!OK26),"min", MIN(Instances!OK26:Instances!OK26),"max", MAX(Instances!OK26:Instances!OK26),"diff", MAX(Instances!OK26:Instances!OK26)-MIN(Instances!OK26:Instances!OK26))</f>
        <v>0</v>
      </c>
      <c r="OL26" s="1" cm="1">
        <f t="array" ref="OL26">_xlfn.SWITCH($A$2,"average", AVERAGE(Instances!OL26:Instances!OL26),"median", MEDIAN(Instances!OL26:Instances!OL26),"min", MIN(Instances!OL26:Instances!OL26),"max", MAX(Instances!OL26:Instances!OL26),"diff", MAX(Instances!OL26:Instances!OL26)-MIN(Instances!OL26:Instances!OL26))</f>
        <v>0</v>
      </c>
      <c r="OM26" s="1" cm="1">
        <f t="array" ref="OM26">_xlfn.SWITCH($A$2,"average", AVERAGE(Instances!OM26:Instances!OM26),"median", MEDIAN(Instances!OM26:Instances!OM26),"min", MIN(Instances!OM26:Instances!OM26),"max", MAX(Instances!OM26:Instances!OM26),"diff", MAX(Instances!OM26:Instances!OM26)-MIN(Instances!OM26:Instances!OM26))</f>
        <v>0</v>
      </c>
      <c r="ON26" s="1" cm="1">
        <f t="array" ref="ON26">_xlfn.SWITCH($A$2,"average", AVERAGE(Instances!ON26:Instances!ON26),"median", MEDIAN(Instances!ON26:Instances!ON26),"min", MIN(Instances!ON26:Instances!ON26),"max", MAX(Instances!ON26:Instances!ON26),"diff", MAX(Instances!ON26:Instances!ON26)-MIN(Instances!ON26:Instances!ON26))</f>
        <v>0</v>
      </c>
      <c r="OO26" s="1" cm="1">
        <f t="array" ref="OO26">_xlfn.SWITCH($A$2,"average", AVERAGE(Instances!OO26:Instances!OO26),"median", MEDIAN(Instances!OO26:Instances!OO26),"min", MIN(Instances!OO26:Instances!OO26),"max", MAX(Instances!OO26:Instances!OO26),"diff", MAX(Instances!OO26:Instances!OO26)-MIN(Instances!OO26:Instances!OO26))</f>
        <v>0</v>
      </c>
      <c r="OP26" s="1" cm="1">
        <f t="array" ref="OP26">_xlfn.SWITCH($A$2,"average", AVERAGE(Instances!OP26:Instances!OP26),"median", MEDIAN(Instances!OP26:Instances!OP26),"min", MIN(Instances!OP26:Instances!OP26),"max", MAX(Instances!OP26:Instances!OP26),"diff", MAX(Instances!OP26:Instances!OP26)-MIN(Instances!OP26:Instances!OP26))</f>
        <v>0</v>
      </c>
      <c r="OQ26" s="1" cm="1">
        <f t="array" ref="OQ26">_xlfn.SWITCH($A$2,"average", AVERAGE(Instances!OQ26:Instances!OQ26),"median", MEDIAN(Instances!OQ26:Instances!OQ26),"min", MIN(Instances!OQ26:Instances!OQ26),"max", MAX(Instances!OQ26:Instances!OQ26),"diff", MAX(Instances!OQ26:Instances!OQ26)-MIN(Instances!OQ26:Instances!OQ26))</f>
        <v>0</v>
      </c>
      <c r="OR26" s="1" cm="1">
        <f t="array" ref="OR26">_xlfn.SWITCH($A$2,"average", AVERAGE(Instances!OR26:Instances!OR26),"median", MEDIAN(Instances!OR26:Instances!OR26),"min", MIN(Instances!OR26:Instances!OR26),"max", MAX(Instances!OR26:Instances!OR26),"diff", MAX(Instances!OR26:Instances!OR26)-MIN(Instances!OR26:Instances!OR26))</f>
        <v>0</v>
      </c>
      <c r="OS26" s="1" cm="1">
        <f t="array" ref="OS26">_xlfn.SWITCH($A$2,"average", AVERAGE(Instances!OS26:Instances!OS26),"median", MEDIAN(Instances!OS26:Instances!OS26),"min", MIN(Instances!OS26:Instances!OS26),"max", MAX(Instances!OS26:Instances!OS26),"diff", MAX(Instances!OS26:Instances!OS26)-MIN(Instances!OS26:Instances!OS26))</f>
        <v>0</v>
      </c>
      <c r="OT26" s="1" cm="1">
        <f t="array" ref="OT26">_xlfn.SWITCH($A$2,"average", AVERAGE(Instances!OT26:Instances!OT26),"median", MEDIAN(Instances!OT26:Instances!OT26),"min", MIN(Instances!OT26:Instances!OT26),"max", MAX(Instances!OT26:Instances!OT26),"diff", MAX(Instances!OT26:Instances!OT26)-MIN(Instances!OT26:Instances!OT26))</f>
        <v>0</v>
      </c>
      <c r="OU26" s="1" cm="1">
        <f t="array" ref="OU26">_xlfn.SWITCH($A$2,"average", AVERAGE(Instances!OU26:Instances!OU26),"median", MEDIAN(Instances!OU26:Instances!OU26),"min", MIN(Instances!OU26:Instances!OU26),"max", MAX(Instances!OU26:Instances!OU26),"diff", MAX(Instances!OU26:Instances!OU26)-MIN(Instances!OU26:Instances!OU26))</f>
        <v>0</v>
      </c>
      <c r="OV26" s="1"/>
      <c r="OW26" s="1" cm="1">
        <f t="array" ref="OW26">_xlfn.SWITCH($A$2,"average", AVERAGE(Instances!OW26:Instances!OW26),"median", MEDIAN(Instances!OW26:Instances!OW26),"min", MIN(Instances!OW26:Instances!OW26),"max", MAX(Instances!OW26:Instances!OW26),"diff", MAX(Instances!OW26:Instances!OW26)-MIN(Instances!OW26:Instances!OW26))</f>
        <v>0</v>
      </c>
      <c r="OX26" s="1" cm="1">
        <f t="array" ref="OX26">_xlfn.SWITCH($A$2,"average", AVERAGE(Instances!OX26:Instances!OX26),"median", MEDIAN(Instances!OX26:Instances!OX26),"min", MIN(Instances!OX26:Instances!OX26),"max", MAX(Instances!OX26:Instances!OX26),"diff", MAX(Instances!OX26:Instances!OX26)-MIN(Instances!OX26:Instances!OX26))</f>
        <v>0</v>
      </c>
      <c r="OY26" s="1" cm="1">
        <f t="array" ref="OY26">_xlfn.SWITCH($A$2,"average", AVERAGE(Instances!OY26:Instances!OY26),"median", MEDIAN(Instances!OY26:Instances!OY26),"min", MIN(Instances!OY26:Instances!OY26),"max", MAX(Instances!OY26:Instances!OY26),"diff", MAX(Instances!OY26:Instances!OY26)-MIN(Instances!OY26:Instances!OY26))</f>
        <v>0</v>
      </c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 cm="1">
        <f t="array" ref="PR26">_xlfn.SWITCH($A$2,"average", AVERAGE(Instances!PR26:Instances!PR26),"median", MEDIAN(Instances!PR26:Instances!PR26),"min", MIN(Instances!PR26:Instances!PR26),"max", MAX(Instances!PR26:Instances!PR26),"diff", MAX(Instances!PR26:Instances!PR26)-MIN(Instances!PR26:Instances!PR26))</f>
        <v>0</v>
      </c>
      <c r="PS26" s="1" cm="1">
        <f t="array" ref="PS26">_xlfn.SWITCH($A$2,"average", AVERAGE(Instances!PS26:Instances!PS26),"median", MEDIAN(Instances!PS26:Instances!PS26),"min", MIN(Instances!PS26:Instances!PS26),"max", MAX(Instances!PS26:Instances!PS26),"diff", MAX(Instances!PS26:Instances!PS26)-MIN(Instances!PS26:Instances!PS26))</f>
        <v>0</v>
      </c>
      <c r="PT26" s="1" cm="1">
        <f t="array" ref="PT26">_xlfn.SWITCH($A$2,"average", AVERAGE(Instances!PT26:Instances!PT26),"median", MEDIAN(Instances!PT26:Instances!PT26),"min", MIN(Instances!PT26:Instances!PT26),"max", MAX(Instances!PT26:Instances!PT26),"diff", MAX(Instances!PT26:Instances!PT26)-MIN(Instances!PT26:Instances!PT26))</f>
        <v>0</v>
      </c>
      <c r="PU26" s="1" cm="1">
        <f t="array" ref="PU26">_xlfn.SWITCH($A$2,"average", AVERAGE(Instances!PU26:Instances!PU26),"median", MEDIAN(Instances!PU26:Instances!PU26),"min", MIN(Instances!PU26:Instances!PU26),"max", MAX(Instances!PU26:Instances!PU26),"diff", MAX(Instances!PU26:Instances!PU26)-MIN(Instances!PU26:Instances!PU26))</f>
        <v>0</v>
      </c>
      <c r="PV26" s="1" cm="1">
        <f t="array" ref="PV26">_xlfn.SWITCH($A$2,"average", AVERAGE(Instances!PV26:Instances!PV26),"median", MEDIAN(Instances!PV26:Instances!PV26),"min", MIN(Instances!PV26:Instances!PV26),"max", MAX(Instances!PV26:Instances!PV26),"diff", MAX(Instances!PV26:Instances!PV26)-MIN(Instances!PV26:Instances!PV26))</f>
        <v>0</v>
      </c>
      <c r="PW26" s="1" cm="1">
        <f t="array" ref="PW26">_xlfn.SWITCH($A$2,"average", AVERAGE(Instances!PW26:Instances!PW26),"median", MEDIAN(Instances!PW26:Instances!PW26),"min", MIN(Instances!PW26:Instances!PW26),"max", MAX(Instances!PW26:Instances!PW26),"diff", MAX(Instances!PW26:Instances!PW26)-MIN(Instances!PW26:Instances!PW26))</f>
        <v>0</v>
      </c>
      <c r="PX26" s="1" cm="1">
        <f t="array" ref="PX26">_xlfn.SWITCH($A$2,"average", AVERAGE(Instances!PX26:Instances!PX26),"median", MEDIAN(Instances!PX26:Instances!PX26),"min", MIN(Instances!PX26:Instances!PX26),"max", MAX(Instances!PX26:Instances!PX26),"diff", MAX(Instances!PX26:Instances!PX26)-MIN(Instances!PX26:Instances!PX26))</f>
        <v>0</v>
      </c>
      <c r="PY26" s="1" cm="1">
        <f t="array" ref="PY26">_xlfn.SWITCH($A$2,"average", AVERAGE(Instances!PY26:Instances!PY26),"median", MEDIAN(Instances!PY26:Instances!PY26),"min", MIN(Instances!PY26:Instances!PY26),"max", MAX(Instances!PY26:Instances!PY26),"diff", MAX(Instances!PY26:Instances!PY26)-MIN(Instances!PY26:Instances!PY26))</f>
        <v>0</v>
      </c>
      <c r="PZ26" s="1" cm="1">
        <f t="array" ref="PZ26">_xlfn.SWITCH($A$2,"average", AVERAGE(Instances!PZ26:Instances!PZ26),"median", MEDIAN(Instances!PZ26:Instances!PZ26),"min", MIN(Instances!PZ26:Instances!PZ26),"max", MAX(Instances!PZ26:Instances!PZ26),"diff", MAX(Instances!PZ26:Instances!PZ26)-MIN(Instances!PZ26:Instances!PZ26))</f>
        <v>0</v>
      </c>
      <c r="QA26" s="1" cm="1">
        <f t="array" ref="QA26">_xlfn.SWITCH($A$2,"average", AVERAGE(Instances!QA26:Instances!QA26),"median", MEDIAN(Instances!QA26:Instances!QA26),"min", MIN(Instances!QA26:Instances!QA26),"max", MAX(Instances!QA26:Instances!QA26),"diff", MAX(Instances!QA26:Instances!QA26)-MIN(Instances!QA26:Instances!QA26))</f>
        <v>0</v>
      </c>
      <c r="QB26" s="1" cm="1">
        <f t="array" ref="QB26">_xlfn.SWITCH($A$2,"average", AVERAGE(Instances!QB26:Instances!QB26),"median", MEDIAN(Instances!QB26:Instances!QB26),"min", MIN(Instances!QB26:Instances!QB26),"max", MAX(Instances!QB26:Instances!QB26),"diff", MAX(Instances!QB26:Instances!QB26)-MIN(Instances!QB26:Instances!QB26))</f>
        <v>0</v>
      </c>
      <c r="QC26" s="1" cm="1">
        <f t="array" ref="QC26">_xlfn.SWITCH($A$2,"average", AVERAGE(Instances!QC26:Instances!QC26),"median", MEDIAN(Instances!QC26:Instances!QC26),"min", MIN(Instances!QC26:Instances!QC26),"max", MAX(Instances!QC26:Instances!QC26),"diff", MAX(Instances!QC26:Instances!QC26)-MIN(Instances!QC26:Instances!QC26))</f>
        <v>0</v>
      </c>
      <c r="QD26" s="1" cm="1">
        <f t="array" ref="QD26">_xlfn.SWITCH($A$2,"average", AVERAGE(Instances!QD26:Instances!QD26),"median", MEDIAN(Instances!QD26:Instances!QD26),"min", MIN(Instances!QD26:Instances!QD26),"max", MAX(Instances!QD26:Instances!QD26),"diff", MAX(Instances!QD26:Instances!QD26)-MIN(Instances!QD26:Instances!QD26))</f>
        <v>0</v>
      </c>
      <c r="QE26" s="1" cm="1">
        <f t="array" ref="QE26">_xlfn.SWITCH($A$2,"average", AVERAGE(Instances!QE26:Instances!QE26),"median", MEDIAN(Instances!QE26:Instances!QE26),"min", MIN(Instances!QE26:Instances!QE26),"max", MAX(Instances!QE26:Instances!QE26),"diff", MAX(Instances!QE26:Instances!QE26)-MIN(Instances!QE26:Instances!QE26))</f>
        <v>0</v>
      </c>
      <c r="QF26" s="1"/>
      <c r="QG26" s="1" cm="1">
        <f t="array" ref="QG26">_xlfn.SWITCH($A$2,"average", AVERAGE(Instances!QG26:Instances!QG26),"median", MEDIAN(Instances!QG26:Instances!QG26),"min", MIN(Instances!QG26:Instances!QG26),"max", MAX(Instances!QG26:Instances!QG26),"diff", MAX(Instances!QG26:Instances!QG26)-MIN(Instances!QG26:Instances!QG26))</f>
        <v>0</v>
      </c>
      <c r="QH26" s="1" cm="1">
        <f t="array" ref="QH26">_xlfn.SWITCH($A$2,"average", AVERAGE(Instances!QH26:Instances!QH26),"median", MEDIAN(Instances!QH26:Instances!QH26),"min", MIN(Instances!QH26:Instances!QH26),"max", MAX(Instances!QH26:Instances!QH26),"diff", MAX(Instances!QH26:Instances!QH26)-MIN(Instances!QH26:Instances!QH26))</f>
        <v>0</v>
      </c>
      <c r="QI26" s="1" cm="1">
        <f t="array" ref="QI26">_xlfn.SWITCH($A$2,"average", AVERAGE(Instances!QI26:Instances!QI26),"median", MEDIAN(Instances!QI26:Instances!QI26),"min", MIN(Instances!QI26:Instances!QI26),"max", MAX(Instances!QI26:Instances!QI26),"diff", MAX(Instances!QI26:Instances!QI26)-MIN(Instances!QI26:Instances!QI26))</f>
        <v>0</v>
      </c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 cm="1">
        <f t="array" ref="RT26">_xlfn.SWITCH($A$2,"average", AVERAGE(Instances!RT26:Instances!RT26),"median", MEDIAN(Instances!RT26:Instances!RT26),"min", MIN(Instances!RT26:Instances!RT26),"max", MAX(Instances!RT26:Instances!RT26),"diff", MAX(Instances!RT26:Instances!RT26)-MIN(Instances!RT26:Instances!RT26))</f>
        <v>0</v>
      </c>
      <c r="RU26" s="1" cm="1">
        <f t="array" ref="RU26">_xlfn.SWITCH($A$2,"average", AVERAGE(Instances!RU26:Instances!RU26),"median", MEDIAN(Instances!RU26:Instances!RU26),"min", MIN(Instances!RU26:Instances!RU26),"max", MAX(Instances!RU26:Instances!RU26),"diff", MAX(Instances!RU26:Instances!RU26)-MIN(Instances!RU26:Instances!RU26))</f>
        <v>0</v>
      </c>
      <c r="RV26" s="1" cm="1">
        <f t="array" ref="RV26">_xlfn.SWITCH($A$2,"average", AVERAGE(Instances!RV26:Instances!RV26),"median", MEDIAN(Instances!RV26:Instances!RV26),"min", MIN(Instances!RV26:Instances!RV26),"max", MAX(Instances!RV26:Instances!RV26),"diff", MAX(Instances!RV26:Instances!RV26)-MIN(Instances!RV26:Instances!RV26))</f>
        <v>0</v>
      </c>
      <c r="RW26" s="1" cm="1">
        <f t="array" ref="RW26">_xlfn.SWITCH($A$2,"average", AVERAGE(Instances!RW26:Instances!RW26),"median", MEDIAN(Instances!RW26:Instances!RW26),"min", MIN(Instances!RW26:Instances!RW26),"max", MAX(Instances!RW26:Instances!RW26),"diff", MAX(Instances!RW26:Instances!RW26)-MIN(Instances!RW26:Instances!RW26))</f>
        <v>0</v>
      </c>
      <c r="RX26" s="1" cm="1">
        <f t="array" ref="RX26">_xlfn.SWITCH($A$2,"average", AVERAGE(Instances!RX26:Instances!RX26),"median", MEDIAN(Instances!RX26:Instances!RX26),"min", MIN(Instances!RX26:Instances!RX26),"max", MAX(Instances!RX26:Instances!RX26),"diff", MAX(Instances!RX26:Instances!RX26)-MIN(Instances!RX26:Instances!RX26))</f>
        <v>0</v>
      </c>
      <c r="RY26" s="1" cm="1">
        <f t="array" ref="RY26">_xlfn.SWITCH($A$2,"average", AVERAGE(Instances!RY26:Instances!RY26),"median", MEDIAN(Instances!RY26:Instances!RY26),"min", MIN(Instances!RY26:Instances!RY26),"max", MAX(Instances!RY26:Instances!RY26),"diff", MAX(Instances!RY26:Instances!RY26)-MIN(Instances!RY26:Instances!RY26))</f>
        <v>0</v>
      </c>
      <c r="RZ26" s="1" cm="1">
        <f t="array" ref="RZ26">_xlfn.SWITCH($A$2,"average", AVERAGE(Instances!RZ26:Instances!RZ26),"median", MEDIAN(Instances!RZ26:Instances!RZ26),"min", MIN(Instances!RZ26:Instances!RZ26),"max", MAX(Instances!RZ26:Instances!RZ26),"diff", MAX(Instances!RZ26:Instances!RZ26)-MIN(Instances!RZ26:Instances!RZ26))</f>
        <v>0</v>
      </c>
      <c r="SA26" s="1" cm="1">
        <f t="array" ref="SA26">_xlfn.SWITCH($A$2,"average", AVERAGE(Instances!SA26:Instances!SA26),"median", MEDIAN(Instances!SA26:Instances!SA26),"min", MIN(Instances!SA26:Instances!SA26),"max", MAX(Instances!SA26:Instances!SA26),"diff", MAX(Instances!SA26:Instances!SA26)-MIN(Instances!SA26:Instances!SA26))</f>
        <v>0</v>
      </c>
      <c r="SB26" s="1" cm="1">
        <f t="array" ref="SB26">_xlfn.SWITCH($A$2,"average", AVERAGE(Instances!SB26:Instances!SB26),"median", MEDIAN(Instances!SB26:Instances!SB26),"min", MIN(Instances!SB26:Instances!SB26),"max", MAX(Instances!SB26:Instances!SB26),"diff", MAX(Instances!SB26:Instances!SB26)-MIN(Instances!SB26:Instances!SB26))</f>
        <v>0</v>
      </c>
      <c r="SC26" s="1" cm="1">
        <f t="array" ref="SC26">_xlfn.SWITCH($A$2,"average", AVERAGE(Instances!SC26:Instances!SC26),"median", MEDIAN(Instances!SC26:Instances!SC26),"min", MIN(Instances!SC26:Instances!SC26),"max", MAX(Instances!SC26:Instances!SC26),"diff", MAX(Instances!SC26:Instances!SC26)-MIN(Instances!SC26:Instances!SC26))</f>
        <v>0</v>
      </c>
      <c r="SD26" s="1" cm="1">
        <f t="array" ref="SD26">_xlfn.SWITCH($A$2,"average", AVERAGE(Instances!SD26:Instances!SD26),"median", MEDIAN(Instances!SD26:Instances!SD26),"min", MIN(Instances!SD26:Instances!SD26),"max", MAX(Instances!SD26:Instances!SD26),"diff", MAX(Instances!SD26:Instances!SD26)-MIN(Instances!SD26:Instances!SD26))</f>
        <v>0</v>
      </c>
      <c r="SE26" s="1" cm="1">
        <f t="array" ref="SE26">_xlfn.SWITCH($A$2,"average", AVERAGE(Instances!SE26:Instances!SE26),"median", MEDIAN(Instances!SE26:Instances!SE26),"min", MIN(Instances!SE26:Instances!SE26),"max", MAX(Instances!SE26:Instances!SE26),"diff", MAX(Instances!SE26:Instances!SE26)-MIN(Instances!SE26:Instances!SE26))</f>
        <v>0</v>
      </c>
      <c r="SF26" s="1" cm="1">
        <f t="array" ref="SF26">_xlfn.SWITCH($A$2,"average", AVERAGE(Instances!SF26:Instances!SF26),"median", MEDIAN(Instances!SF26:Instances!SF26),"min", MIN(Instances!SF26:Instances!SF26),"max", MAX(Instances!SF26:Instances!SF26),"diff", MAX(Instances!SF26:Instances!SF26)-MIN(Instances!SF26:Instances!SF26))</f>
        <v>0</v>
      </c>
      <c r="SG26" s="1" cm="1">
        <f t="array" ref="SG26">_xlfn.SWITCH($A$2,"average", AVERAGE(Instances!SG26:Instances!SG26),"median", MEDIAN(Instances!SG26:Instances!SG26),"min", MIN(Instances!SG26:Instances!SG26),"max", MAX(Instances!SG26:Instances!SG26),"diff", MAX(Instances!SG26:Instances!SG26)-MIN(Instances!SG26:Instances!SG26))</f>
        <v>0</v>
      </c>
      <c r="SH26" s="1"/>
      <c r="SI26" s="1" cm="1">
        <f t="array" ref="SI26">_xlfn.SWITCH($A$2,"average", AVERAGE(Instances!SI26:Instances!SI26),"median", MEDIAN(Instances!SI26:Instances!SI26),"min", MIN(Instances!SI26:Instances!SI26),"max", MAX(Instances!SI26:Instances!SI26),"diff", MAX(Instances!SI26:Instances!SI26)-MIN(Instances!SI26:Instances!SI26))</f>
        <v>0</v>
      </c>
      <c r="SJ26" s="1" cm="1">
        <f t="array" ref="SJ26">_xlfn.SWITCH($A$2,"average", AVERAGE(Instances!SJ26:Instances!SJ26),"median", MEDIAN(Instances!SJ26:Instances!SJ26),"min", MIN(Instances!SJ26:Instances!SJ26),"max", MAX(Instances!SJ26:Instances!SJ26),"diff", MAX(Instances!SJ26:Instances!SJ26)-MIN(Instances!SJ26:Instances!SJ26))</f>
        <v>0</v>
      </c>
      <c r="SK26" s="1" cm="1">
        <f t="array" ref="SK26">_xlfn.SWITCH($A$2,"average", AVERAGE(Instances!SK26:Instances!SK26),"median", MEDIAN(Instances!SK26:Instances!SK26),"min", MIN(Instances!SK26:Instances!SK26),"max", MAX(Instances!SK26:Instances!SK26),"diff", MAX(Instances!SK26:Instances!SK26)-MIN(Instances!SK26:Instances!SK26))</f>
        <v>0</v>
      </c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>
        <f>MIN($B26,$T26,$AL26,$BD26,$BV26,$CN26,$DF26,$DX26,$EP26,$FH26,$FZ26,$GR26,$HJ26,$IB26,$IT26,$JL26,$KD26,$KV26,$LN26,$MF26,$MX26,$NP26,$OH26,$OZ26,$PR26,$QJ26,$RB26,$RT26,$SL26)</f>
        <v>0</v>
      </c>
      <c r="TE26" s="1">
        <f>MIN($C26,$U26,$AM26,$BE26,$BW26,$CO26,$DG26,$DY26,$EQ26,$FI26,$GA26,$GS26,$HK26,$IC26,$IU26,$JM26,$KE26,$KW26,$LO26,$MG26,$MY26,$NQ26,$OI26,$PA26,$PS26,$QK26,$RC26,$RU26,$SM26)</f>
        <v>0</v>
      </c>
      <c r="TF26" s="1">
        <f>MIN($D26,$V26,$AN26,$BF26,$BX26,$CP26,$DH26,$DZ26,$ER26,$FJ26,$GB26,$GT26,$HL26,$ID26,$IV26,$JN26,$KF26,$KX26,$LP26,$MH26,$MZ26,$NR26,$OJ26,$PB26,$PT26,$QL26,$RD26,$RV26,$SN26)</f>
        <v>0</v>
      </c>
      <c r="TG26" s="1">
        <f>MIN($E26,$W26,$AO26,$BG26,$BY26,$CQ26,$DI26,$EA26,$ES26,$FK26,$GC26,$GU26,$HM26,$IE26,$IW26,$JO26,$KG26,$KY26,$LQ26,$MI26,$NA26,$NS26,$OK26,$PC26,$PU26,$QM26,$RE26,$RW26,$SO26)</f>
        <v>0</v>
      </c>
      <c r="TH26" s="1">
        <f>MIN($F26,$X26,$AP26,$BH26,$BZ26,$CR26,$DJ26,$EB26,$ET26,$FL26,$GD26,$GV26,$HN26,$IF26,$IX26,$JP26,$KH26,$KZ26,$LR26,$MJ26,$NB26,$NT26,$OL26,$PD26,$PV26,$QN26,$RF26,$RX26,$SP26)</f>
        <v>0</v>
      </c>
      <c r="TI26" s="1">
        <f>MIN($G26,$Y26,$AQ26,$BI26,$CA26,$CS26,$DK26,$EC26,$EU26,$FM26,$GE26,$GW26,$HO26,$IG26,$IY26,$JQ26,$KI26,$LA26,$LS26,$MK26,$NC26,$NU26,$OM26,$PE26,$PW26,$QO26,$RG26,$RY26,$SQ26)</f>
        <v>0</v>
      </c>
      <c r="TJ26" s="1">
        <f>MIN($H26,$Z26,$AR26,$BJ26,$CB26,$CT26,$DL26,$ED26,$EV26,$FN26,$GF26,$GX26,$HP26,$IH26,$IZ26,$JR26,$KJ26,$LB26,$LT26,$ML26,$ND26,$NV26,$ON26,$PF26,$PX26,$QP26,$RH26,$RZ26,$SR26)</f>
        <v>0</v>
      </c>
      <c r="TK26" s="1">
        <f>MIN($I26,$AA26,$AS26,$BK26,$CC26,$CU26,$DM26,$EE26,$EW26,$FO26,$GG26,$GY26,$HQ26,$II26,$JA26,$JS26,$KK26,$LC26,$LU26,$MM26,$NE26,$NW26,$OO26,$PG26,$PY26,$QQ26,$RI26,$SA26,$SS26)</f>
        <v>0</v>
      </c>
      <c r="TL26" s="1">
        <f>MIN($J26,$AB26,$AT26,$BL26,$CD26,$CV26,$DN26,$EF26,$EX26,$FP26,$GH26,$GZ26,$HR26,$IJ26,$JB26,$JT26,$KL26,$LD26,$LV26,$MN26,$NF26,$NX26,$OP26,$PH26,$PZ26,$QR26,$RJ26,$SB26,$ST26)</f>
        <v>0</v>
      </c>
      <c r="TM26" s="1">
        <f>MIN($K26,$AC26,$AU26,$BM26,$CE26,$CW26,$DO26,$EG26,$EY26,$FQ26,$GI26,$HA26,$HS26,$IK26,$JC26,$JU26,$KM26,$LE26,$LW26,$MO26,$NG26,$NY26,$OQ26,$PI26,$QA26,$QS26,$RK26,$SC26,$SU26)</f>
        <v>0</v>
      </c>
      <c r="TN26" s="1">
        <f>MIN($L26,$AD26,$AV26,$BN26,$CF26,$CX26,$DP26,$EH26,$EZ26,$FR26,$GJ26,$HB26,$HT26,$IL26,$JD26,$JV26,$KN26,$LF26,$LX26,$MP26,$NH26,$NZ26,$OR26,$PJ26,$QB26,$QT26,$RL26,$SD26,$SV26)</f>
        <v>0</v>
      </c>
      <c r="TO26" s="1">
        <f>MIN($M26,$AE26,$AW26,$BO26,$CG26,$CY26,$DQ26,$EI26,$FA26,$FS26,$GK26,$HC26,$HU26,$IM26,$JE26,$JW26,$KO26,$LG26,$LY26,$MQ26,$NI26,$OA26,$OS26,$PK26,$QC26,$QU26,$RM26,$SE26,$SW26)</f>
        <v>0</v>
      </c>
      <c r="TP26" s="1">
        <f>MIN($N26,$AF26,$AX26,$BP26,$CH26,$CZ26,$DR26,$EJ26,$FB26,$FT26,$GL26,$HD26,$HV26,$IN26,$JF26,$JX26,$KP26,$LH26,$LZ26,$MR26,$NJ26,$OB26,$OT26,$PL26,$QD26,$QV26,$RN26,$SF26,$SX26)</f>
        <v>0</v>
      </c>
      <c r="TQ26" s="1">
        <f>MIN($O26,$AG26,$AY26,$BQ26,$CI26,$DA26,$DS26,$EK26,$FC26,$FU26,$GM26,$HE26,$HW26,$IO26,$JG26,$JY26,$KQ26,$LI26,$MA26,$MS26,$NK26,$OC26,$OU26,$PM26,$QE26,$QW26,$RO26,$SG26,$SY26)</f>
        <v>0</v>
      </c>
      <c r="TR26" s="1">
        <f>MIN($Q26,$AI26,$BA26,$BS26,$CK26,$DC26,$DU26,$EM26,$FE26,$FW26,$GO26,$HG26,$HY26,$IQ26,$JI26,$KA26,$KS26,$LK26,$MC26,$MU26,$NM26,$OE26,$OW26,$PO26,$QG26,$QY26,$RQ26,$SI26,$TA26)</f>
        <v>0</v>
      </c>
      <c r="TS26" s="1">
        <f>MIN($R26,$AJ26,$BB26,$BT26,$CL26,$DD26,$DV26,$EN26,$FF26,$FX26,$GP26,$HH26,$HZ26,$IR26,$JJ26,$KB26,$KT26,$LL26,$MD26,$MV26,$NN26,$OF26,$OX26,$PP26,$QH26,$QZ26,$RR26,$SJ26,$TB26)</f>
        <v>0</v>
      </c>
      <c r="TT26" s="1">
        <f>MIN($S26,$AK26,$BC26,$BU26,$CM26,$DE26,$DW26,$EO26,$FG26,$FY26,$GQ26,$HI26,$IA26,$IS26,$JK26,$KC26,$KU26,$LM26,$ME26,$MW26,$NO26,$OG26,$OY26,$PQ26,$QI26,$RA26,$RS26,$SK26,$TC26)</f>
        <v>0</v>
      </c>
      <c r="TU26" s="1">
        <f>MEDIAN($B26,$T26,$AL26,$BD26,$BV26,$CN26,$DF26,$DX26,$EP26,$FH26,$FZ26,$GR26,$HJ26,$IB26,$IT26,$JL26,$KD26,$KV26,$LN26,$MF26,$MX26,$NP26,$OH26,$OZ26,$PR26,$QJ26,$RB26,$RT26,$SL26)</f>
        <v>0</v>
      </c>
      <c r="TV26" s="1">
        <f>MEDIAN($C26,$U26,$AM26,$BE26,$BW26,$CO26,$DG26,$DY26,$EQ26,$FI26,$GA26,$GS26,$HK26,$IC26,$IU26,$JM26,$KE26,$KW26,$LO26,$MG26,$MY26,$NQ26,$OI26,$PA26,$PS26,$QK26,$RC26,$RU26,$SM26)</f>
        <v>0</v>
      </c>
      <c r="TW26" s="1">
        <f>MEDIAN($D26,$V26,$AN26,$BF26,$BX26,$CP26,$DH26,$DZ26,$ER26,$FJ26,$GB26,$GT26,$HL26,$ID26,$IV26,$JN26,$KF26,$KX26,$LP26,$MH26,$MZ26,$NR26,$OJ26,$PB26,$PT26,$QL26,$RD26,$RV26,$SN26)</f>
        <v>0</v>
      </c>
      <c r="TX26" s="1">
        <f>MEDIAN($E26,$W26,$AO26,$BG26,$BY26,$CQ26,$DI26,$EA26,$ES26,$FK26,$GC26,$GU26,$HM26,$IE26,$IW26,$JO26,$KG26,$KY26,$LQ26,$MI26,$NA26,$NS26,$OK26,$PC26,$PU26,$QM26,$RE26,$RW26,$SO26)</f>
        <v>0</v>
      </c>
      <c r="TY26" s="1">
        <f>MEDIAN($F26,$X26,$AP26,$BH26,$BZ26,$CR26,$DJ26,$EB26,$ET26,$FL26,$GD26,$GV26,$HN26,$IF26,$IX26,$JP26,$KH26,$KZ26,$LR26,$MJ26,$NB26,$NT26,$OL26,$PD26,$PV26,$QN26,$RF26,$RX26,$SP26)</f>
        <v>0</v>
      </c>
      <c r="TZ26" s="1">
        <f>MEDIAN($G26,$Y26,$AQ26,$BI26,$CA26,$CS26,$DK26,$EC26,$EU26,$FM26,$GE26,$GW26,$HO26,$IG26,$IY26,$JQ26,$KI26,$LA26,$LS26,$MK26,$NC26,$NU26,$OM26,$PE26,$PW26,$QO26,$RG26,$RY26,$SQ26)</f>
        <v>0</v>
      </c>
      <c r="UA26" s="1">
        <f>MEDIAN($H26,$Z26,$AR26,$BJ26,$CB26,$CT26,$DL26,$ED26,$EV26,$FN26,$GF26,$GX26,$HP26,$IH26,$IZ26,$JR26,$KJ26,$LB26,$LT26,$ML26,$ND26,$NV26,$ON26,$PF26,$PX26,$QP26,$RH26,$RZ26,$SR26)</f>
        <v>0</v>
      </c>
      <c r="UB26" s="1">
        <f>MEDIAN($I26,$AA26,$AS26,$BK26,$CC26,$CU26,$DM26,$EE26,$EW26,$FO26,$GG26,$GY26,$HQ26,$II26,$JA26,$JS26,$KK26,$LC26,$LU26,$MM26,$NE26,$NW26,$OO26,$PG26,$PY26,$QQ26,$RI26,$SA26,$SS26)</f>
        <v>0</v>
      </c>
      <c r="UC26" s="1">
        <f>MEDIAN($J26,$AB26,$AT26,$BL26,$CD26,$CV26,$DN26,$EF26,$EX26,$FP26,$GH26,$GZ26,$HR26,$IJ26,$JB26,$JT26,$KL26,$LD26,$LV26,$MN26,$NF26,$NX26,$OP26,$PH26,$PZ26,$QR26,$RJ26,$SB26,$ST26)</f>
        <v>0</v>
      </c>
      <c r="UD26" s="1">
        <f>MEDIAN($K26,$AC26,$AU26,$BM26,$CE26,$CW26,$DO26,$EG26,$EY26,$FQ26,$GI26,$HA26,$HS26,$IK26,$JC26,$JU26,$KM26,$LE26,$LW26,$MO26,$NG26,$NY26,$OQ26,$PI26,$QA26,$QS26,$RK26,$SC26,$SU26)</f>
        <v>0</v>
      </c>
      <c r="UE26" s="1">
        <f>MEDIAN($L26,$AD26,$AV26,$BN26,$CF26,$CX26,$DP26,$EH26,$EZ26,$FR26,$GJ26,$HB26,$HT26,$IL26,$JD26,$JV26,$KN26,$LF26,$LX26,$MP26,$NH26,$NZ26,$OR26,$PJ26,$QB26,$QT26,$RL26,$SD26,$SV26)</f>
        <v>0</v>
      </c>
      <c r="UF26" s="1">
        <f>MEDIAN($M26,$AE26,$AW26,$BO26,$CG26,$CY26,$DQ26,$EI26,$FA26,$FS26,$GK26,$HC26,$HU26,$IM26,$JE26,$JW26,$KO26,$LG26,$LY26,$MQ26,$NI26,$OA26,$OS26,$PK26,$QC26,$QU26,$RM26,$SE26,$SW26)</f>
        <v>0</v>
      </c>
      <c r="UG26" s="1">
        <f>MEDIAN($N26,$AF26,$AX26,$BP26,$CH26,$CZ26,$DR26,$EJ26,$FB26,$FT26,$GL26,$HD26,$HV26,$IN26,$JF26,$JX26,$KP26,$LH26,$LZ26,$MR26,$NJ26,$OB26,$OT26,$PL26,$QD26,$QV26,$RN26,$SF26,$SX26)</f>
        <v>0</v>
      </c>
      <c r="UH26" s="1">
        <f>MEDIAN($O26,$AG26,$AY26,$BQ26,$CI26,$DA26,$DS26,$EK26,$FC26,$FU26,$GM26,$HE26,$HW26,$IO26,$JG26,$JY26,$KQ26,$LI26,$MA26,$MS26,$NK26,$OC26,$OU26,$PM26,$QE26,$QW26,$RO26,$SG26,$SY26)</f>
        <v>0</v>
      </c>
      <c r="UI26" s="1">
        <f>MEDIAN($Q26,$AI26,$BA26,$BS26,$CK26,$DC26,$DU26,$EM26,$FE26,$FW26,$GO26,$HG26,$HY26,$IQ26,$JI26,$KA26,$KS26,$LK26,$MC26,$MU26,$NM26,$OE26,$OW26,$PO26,$QG26,$QY26,$RQ26,$SI26,$TA26)</f>
        <v>0</v>
      </c>
      <c r="UJ26" s="1">
        <f>MEDIAN($R26,$AJ26,$BB26,$BT26,$CL26,$DD26,$DV26,$EN26,$FF26,$FX26,$GP26,$HH26,$HZ26,$IR26,$JJ26,$KB26,$KT26,$LL26,$MD26,$MV26,$NN26,$OF26,$OX26,$PP26,$QH26,$QZ26,$RR26,$SJ26,$TB26)</f>
        <v>0</v>
      </c>
      <c r="UK26" s="1">
        <f>MEDIAN($S26,$AK26,$BC26,$BU26,$CM26,$DE26,$DW26,$EO26,$FG26,$FY26,$GQ26,$HI26,$IA26,$IS26,$JK26,$KC26,$KU26,$LM26,$ME26,$MW26,$NO26,$OG26,$OY26,$PQ26,$QI26,$RA26,$RS26,$SK26,$TC26)</f>
        <v>0</v>
      </c>
      <c r="UL26" s="1">
        <f>MAX($B26,$T26,$AL26,$BD26,$BV26,$CN26,$DF26,$DX26,$EP26,$FH26,$FZ26,$GR26,$HJ26,$IB26,$IT26,$JL26,$KD26,$KV26,$LN26,$MF26,$MX26,$NP26,$OH26,$OZ26,$PR26,$QJ26,$RB26,$RT26,$SL26)</f>
        <v>0</v>
      </c>
      <c r="UM26" s="1">
        <f>MAX($C26,$U26,$AM26,$BE26,$BW26,$CO26,$DG26,$DY26,$EQ26,$FI26,$GA26,$GS26,$HK26,$IC26,$IU26,$JM26,$KE26,$KW26,$LO26,$MG26,$MY26,$NQ26,$OI26,$PA26,$PS26,$QK26,$RC26,$RU26,$SM26)</f>
        <v>0</v>
      </c>
      <c r="UN26" s="1">
        <f>MAX($D26,$V26,$AN26,$BF26,$BX26,$CP26,$DH26,$DZ26,$ER26,$FJ26,$GB26,$GT26,$HL26,$ID26,$IV26,$JN26,$KF26,$KX26,$LP26,$MH26,$MZ26,$NR26,$OJ26,$PB26,$PT26,$QL26,$RD26,$RV26,$SN26)</f>
        <v>0</v>
      </c>
      <c r="UO26" s="1">
        <f>MAX($E26,$W26,$AO26,$BG26,$BY26,$CQ26,$DI26,$EA26,$ES26,$FK26,$GC26,$GU26,$HM26,$IE26,$IW26,$JO26,$KG26,$KY26,$LQ26,$MI26,$NA26,$NS26,$OK26,$PC26,$PU26,$QM26,$RE26,$RW26,$SO26)</f>
        <v>0</v>
      </c>
      <c r="UP26" s="1">
        <f>MAX($F26,$X26,$AP26,$BH26,$BZ26,$CR26,$DJ26,$EB26,$ET26,$FL26,$GD26,$GV26,$HN26,$IF26,$IX26,$JP26,$KH26,$KZ26,$LR26,$MJ26,$NB26,$NT26,$OL26,$PD26,$PV26,$QN26,$RF26,$RX26,$SP26)</f>
        <v>0</v>
      </c>
      <c r="UQ26" s="1">
        <f>MAX($G26,$Y26,$AQ26,$BI26,$CA26,$CS26,$DK26,$EC26,$EU26,$FM26,$GE26,$GW26,$HO26,$IG26,$IY26,$JQ26,$KI26,$LA26,$LS26,$MK26,$NC26,$NU26,$OM26,$PE26,$PW26,$QO26,$RG26,$RY26,$SQ26)</f>
        <v>0</v>
      </c>
      <c r="UR26" s="1">
        <f>MAX($H26,$Z26,$AR26,$BJ26,$CB26,$CT26,$DL26,$ED26,$EV26,$FN26,$GF26,$GX26,$HP26,$IH26,$IZ26,$JR26,$KJ26,$LB26,$LT26,$ML26,$ND26,$NV26,$ON26,$PF26,$PX26,$QP26,$RH26,$RZ26,$SR26)</f>
        <v>0</v>
      </c>
      <c r="US26" s="1">
        <f>MAX($I26,$AA26,$AS26,$BK26,$CC26,$CU26,$DM26,$EE26,$EW26,$FO26,$GG26,$GY26,$HQ26,$II26,$JA26,$JS26,$KK26,$LC26,$LU26,$MM26,$NE26,$NW26,$OO26,$PG26,$PY26,$QQ26,$RI26,$SA26,$SS26)</f>
        <v>0</v>
      </c>
      <c r="UT26" s="1">
        <f>MAX($J26,$AB26,$AT26,$BL26,$CD26,$CV26,$DN26,$EF26,$EX26,$FP26,$GH26,$GZ26,$HR26,$IJ26,$JB26,$JT26,$KL26,$LD26,$LV26,$MN26,$NF26,$NX26,$OP26,$PH26,$PZ26,$QR26,$RJ26,$SB26,$ST26)</f>
        <v>0</v>
      </c>
      <c r="UU26" s="1">
        <f>MAX($K26,$AC26,$AU26,$BM26,$CE26,$CW26,$DO26,$EG26,$EY26,$FQ26,$GI26,$HA26,$HS26,$IK26,$JC26,$JU26,$KM26,$LE26,$LW26,$MO26,$NG26,$NY26,$OQ26,$PI26,$QA26,$QS26,$RK26,$SC26,$SU26)</f>
        <v>0</v>
      </c>
      <c r="UV26" s="1">
        <f>MAX($L26,$AD26,$AV26,$BN26,$CF26,$CX26,$DP26,$EH26,$EZ26,$FR26,$GJ26,$HB26,$HT26,$IL26,$JD26,$JV26,$KN26,$LF26,$LX26,$MP26,$NH26,$NZ26,$OR26,$PJ26,$QB26,$QT26,$RL26,$SD26,$SV26)</f>
        <v>0</v>
      </c>
      <c r="UW26" s="1">
        <f>MAX($M26,$AE26,$AW26,$BO26,$CG26,$CY26,$DQ26,$EI26,$FA26,$FS26,$GK26,$HC26,$HU26,$IM26,$JE26,$JW26,$KO26,$LG26,$LY26,$MQ26,$NI26,$OA26,$OS26,$PK26,$QC26,$QU26,$RM26,$SE26,$SW26)</f>
        <v>0</v>
      </c>
      <c r="UX26" s="1">
        <f>MAX($N26,$AF26,$AX26,$BP26,$CH26,$CZ26,$DR26,$EJ26,$FB26,$FT26,$GL26,$HD26,$HV26,$IN26,$JF26,$JX26,$KP26,$LH26,$LZ26,$MR26,$NJ26,$OB26,$OT26,$PL26,$QD26,$QV26,$RN26,$SF26,$SX26)</f>
        <v>0</v>
      </c>
      <c r="UY26" s="1">
        <f>MAX($O26,$AG26,$AY26,$BQ26,$CI26,$DA26,$DS26,$EK26,$FC26,$FU26,$GM26,$HE26,$HW26,$IO26,$JG26,$JY26,$KQ26,$LI26,$MA26,$MS26,$NK26,$OC26,$OU26,$PM26,$QE26,$QW26,$RO26,$SG26,$SY26)</f>
        <v>0</v>
      </c>
      <c r="UZ26" s="1">
        <f>MAX($Q26,$AI26,$BA26,$BS26,$CK26,$DC26,$DU26,$EM26,$FE26,$FW26,$GO26,$HG26,$HY26,$IQ26,$JI26,$KA26,$KS26,$LK26,$MC26,$MU26,$NM26,$OE26,$OW26,$PO26,$QG26,$QY26,$RQ26,$SI26,$TA26)</f>
        <v>0</v>
      </c>
      <c r="VA26" s="1">
        <f>MAX($R26,$AJ26,$BB26,$BT26,$CL26,$DD26,$DV26,$EN26,$FF26,$FX26,$GP26,$HH26,$HZ26,$IR26,$JJ26,$KB26,$KT26,$LL26,$MD26,$MV26,$NN26,$OF26,$OX26,$PP26,$QH26,$QZ26,$RR26,$SJ26,$TB26)</f>
        <v>0</v>
      </c>
      <c r="VB26" s="1">
        <f>MAX($S26,$AK26,$BC26,$BU26,$CM26,$DE26,$DW26,$EO26,$FG26,$FY26,$GQ26,$HI26,$IA26,$IS26,$JK26,$KC26,$KU26,$LM26,$ME26,$MW26,$NO26,$OG26,$OY26,$PQ26,$QI26,$RA26,$RS26,$SK26,$TC26)</f>
        <v>0</v>
      </c>
    </row>
    <row r="27" spans="1:574">
      <c r="A27" s="1" t="s">
        <v>24</v>
      </c>
      <c r="B27" s="1"/>
      <c r="C27" s="1"/>
      <c r="D27" s="1"/>
      <c r="E27" s="1"/>
      <c r="F27" s="1"/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/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/>
      <c r="L27" s="1" cm="1">
        <f t="array" ref="L27">_xlfn.SWITCH($A$2,"average", AVERAGE(Instances!L27:Instances!L27),"median", MEDIAN(Instances!L27:Instances!L27),"min", MIN(Instances!L27:Instances!L27),"max", MAX(Instances!L27:Instances!L27),"diff", MAX(Instances!L27:Instances!L27)-MIN(Instances!L27:Instances!L27))</f>
        <v>0</v>
      </c>
      <c r="M27" s="1"/>
      <c r="N27" s="1"/>
      <c r="O27" s="1"/>
      <c r="P27" s="1"/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/>
      <c r="T27" s="1"/>
      <c r="U27" s="1"/>
      <c r="V27" s="1"/>
      <c r="W27" s="1"/>
      <c r="X27" s="1"/>
      <c r="Y27" s="1" cm="1">
        <f t="array" ref="Y27">_xlfn.SWITCH($A$2,"average", AVERAGE(Instances!Y27:Instances!Y27),"median", MEDIAN(Instances!Y27:Instances!Y27),"min", MIN(Instances!Y27:Instances!Y27),"max", MAX(Instances!Y27:Instances!Y27),"diff", MAX(Instances!Y27:Instances!Y27)-MIN(Instances!Y27:Instances!Y27))</f>
        <v>0</v>
      </c>
      <c r="Z27" s="1"/>
      <c r="AA27" s="1" cm="1">
        <f t="array" ref="AA27">_xlfn.SWITCH($A$2,"average", AVERAGE(Instances!AA27:Instances!AA27),"median", MEDIAN(Instances!AA27:Instances!AA27),"min", MIN(Instances!AA27:Instances!AA27),"max", MAX(Instances!AA27:Instances!AA27),"diff", MAX(Instances!AA27:Instances!AA27)-MIN(Instances!AA27:Instances!AA27))</f>
        <v>0</v>
      </c>
      <c r="AB27" s="1" cm="1">
        <f t="array" ref="AB27">_xlfn.SWITCH($A$2,"average", AVERAGE(Instances!AB27:Instances!AB27),"median", MEDIAN(Instances!AB27:Instances!AB27),"min", MIN(Instances!AB27:Instances!AB27),"max", MAX(Instances!AB27:Instances!AB27),"diff", MAX(Instances!AB27:Instances!AB27)-MIN(Instances!AB27:Instances!AB27))</f>
        <v>0</v>
      </c>
      <c r="AC27" s="1"/>
      <c r="AD27" s="1" cm="1">
        <f t="array" ref="AD27">_xlfn.SWITCH($A$2,"average", AVERAGE(Instances!AD27:Instances!AD27),"median", MEDIAN(Instances!AD27:Instances!AD27),"min", MIN(Instances!AD27:Instances!AD27),"max", MAX(Instances!AD27:Instances!AD27),"diff", MAX(Instances!AD27:Instances!AD27)-MIN(Instances!AD27:Instances!AD27))</f>
        <v>0</v>
      </c>
      <c r="AE27" s="1"/>
      <c r="AF27" s="1"/>
      <c r="AG27" s="1"/>
      <c r="AH27" s="1"/>
      <c r="AI27" s="1" cm="1">
        <f t="array" ref="AI27">_xlfn.SWITCH($A$2,"average", AVERAGE(Instances!AI27:Instances!AI27),"median", MEDIAN(Instances!AI27:Instances!AI27),"min", MIN(Instances!AI27:Instances!AI27),"max", MAX(Instances!AI27:Instances!AI27),"diff", MAX(Instances!AI27:Instances!AI27)-MIN(Instances!AI27:Instances!AI27))</f>
        <v>0</v>
      </c>
      <c r="AJ27" s="1" cm="1">
        <f t="array" ref="AJ27">_xlfn.SWITCH($A$2,"average", AVERAGE(Instances!AJ27:Instances!AJ27),"median", MEDIAN(Instances!AJ27:Instances!AJ27),"min", MIN(Instances!AJ27:Instances!AJ27),"max", MAX(Instances!AJ27:Instances!AJ27),"diff", MAX(Instances!AJ27:Instances!AJ27)-MIN(Instances!AJ27:Instances!AJ27))</f>
        <v>0</v>
      </c>
      <c r="AK27" s="1"/>
      <c r="AL27" s="1"/>
      <c r="AM27" s="1"/>
      <c r="AN27" s="1"/>
      <c r="AO27" s="1"/>
      <c r="AP27" s="1"/>
      <c r="AQ27" s="1" cm="1">
        <f t="array" ref="AQ27">_xlfn.SWITCH($A$2,"average", AVERAGE(Instances!AQ27:Instances!AQ27),"median", MEDIAN(Instances!AQ27:Instances!AQ27),"min", MIN(Instances!AQ27:Instances!AQ27),"max", MAX(Instances!AQ27:Instances!AQ27),"diff", MAX(Instances!AQ27:Instances!AQ27)-MIN(Instances!AQ27:Instances!AQ27))</f>
        <v>0</v>
      </c>
      <c r="AR27" s="1"/>
      <c r="AS27" s="1" cm="1">
        <f t="array" ref="AS27">_xlfn.SWITCH($A$2,"average", AVERAGE(Instances!AS27:Instances!AS27),"median", MEDIAN(Instances!AS27:Instances!AS27),"min", MIN(Instances!AS27:Instances!AS27),"max", MAX(Instances!AS27:Instances!AS27),"diff", MAX(Instances!AS27:Instances!AS27)-MIN(Instances!AS27:Instances!AS27))</f>
        <v>0</v>
      </c>
      <c r="AT27" s="1" cm="1">
        <f t="array" ref="AT27">_xlfn.SWITCH($A$2,"average", AVERAGE(Instances!AT27:Instances!AT27),"median", MEDIAN(Instances!AT27:Instances!AT27),"min", MIN(Instances!AT27:Instances!AT27),"max", MAX(Instances!AT27:Instances!AT27),"diff", MAX(Instances!AT27:Instances!AT27)-MIN(Instances!AT27:Instances!AT27))</f>
        <v>0</v>
      </c>
      <c r="AU27" s="1"/>
      <c r="AV27" s="1" cm="1">
        <f t="array" ref="AV27">_xlfn.SWITCH($A$2,"average", AVERAGE(Instances!AV27:Instances!AV27),"median", MEDIAN(Instances!AV27:Instances!AV27),"min", MIN(Instances!AV27:Instances!AV27),"max", MAX(Instances!AV27:Instances!AV27),"diff", MAX(Instances!AV27:Instances!AV27)-MIN(Instances!AV27:Instances!AV27))</f>
        <v>0</v>
      </c>
      <c r="AW27" s="1"/>
      <c r="AX27" s="1"/>
      <c r="AY27" s="1"/>
      <c r="AZ27" s="1"/>
      <c r="BA27" s="1" cm="1">
        <f t="array" ref="BA27">_xlfn.SWITCH($A$2,"average", AVERAGE(Instances!BA27:Instances!BA27),"median", MEDIAN(Instances!BA27:Instances!BA27),"min", MIN(Instances!BA27:Instances!BA27),"max", MAX(Instances!BA27:Instances!BA27),"diff", MAX(Instances!BA27:Instances!BA27)-MIN(Instances!BA27:Instances!BA27))</f>
        <v>0</v>
      </c>
      <c r="BB27" s="1" cm="1">
        <f t="array" ref="BB27">_xlfn.SWITCH($A$2,"average", AVERAGE(Instances!BB27:Instances!BB27),"median", MEDIAN(Instances!BB27:Instances!BB27),"min", MIN(Instances!BB27:Instances!BB27),"max", MAX(Instances!BB27:Instances!BB27),"diff", MAX(Instances!BB27:Instances!BB27)-MIN(Instances!BB27:Instances!BB27))</f>
        <v>0</v>
      </c>
      <c r="BC27" s="1"/>
      <c r="BD27" s="1" cm="1">
        <f t="array" ref="BD27">_xlfn.SWITCH($A$2,"average", AVERAGE(Instances!BD27:Instances!BD27),"median", MEDIAN(Instances!BD27:Instances!BD27),"min", MIN(Instances!BD27:Instances!BD27),"max", MAX(Instances!BD27:Instances!BD27),"diff", MAX(Instances!BD27:Instances!BD27)-MIN(Instances!BD27:Instances!BD27))</f>
        <v>0</v>
      </c>
      <c r="BE27" s="1" cm="1">
        <f t="array" ref="BE27">_xlfn.SWITCH($A$2,"average", AVERAGE(Instances!BE27:Instances!BE27),"median", MEDIAN(Instances!BE27:Instances!BE27),"min", MIN(Instances!BE27:Instances!BE27),"max", MAX(Instances!BE27:Instances!BE27),"diff", MAX(Instances!BE27:Instances!BE27)-MIN(Instances!BE27:Instances!BE27))</f>
        <v>0</v>
      </c>
      <c r="BF27" s="1" cm="1">
        <f t="array" ref="BF27">_xlfn.SWITCH($A$2,"average", AVERAGE(Instances!BF27:Instances!BF27),"median", MEDIAN(Instances!BF27:Instances!BF27),"min", MIN(Instances!BF27:Instances!BF27),"max", MAX(Instances!BF27:Instances!BF27),"diff", MAX(Instances!BF27:Instances!BF27)-MIN(Instances!BF27:Instances!BF27))</f>
        <v>0</v>
      </c>
      <c r="BG27" s="1" cm="1">
        <f t="array" ref="BG27">_xlfn.SWITCH($A$2,"average", AVERAGE(Instances!BG27:Instances!BG27),"median", MEDIAN(Instances!BG27:Instances!BG27),"min", MIN(Instances!BG27:Instances!BG27),"max", MAX(Instances!BG27:Instances!BG27),"diff", MAX(Instances!BG27:Instances!BG27)-MIN(Instances!BG27:Instances!BG27))</f>
        <v>0</v>
      </c>
      <c r="BH27" s="1" cm="1">
        <f t="array" ref="BH27">_xlfn.SWITCH($A$2,"average", AVERAGE(Instances!BH27:Instances!BH27),"median", MEDIAN(Instances!BH27:Instances!BH27),"min", MIN(Instances!BH27:Instances!BH27),"max", MAX(Instances!BH27:Instances!BH27),"diff", MAX(Instances!BH27:Instances!BH27)-MIN(Instances!BH27:Instances!BH27))</f>
        <v>0</v>
      </c>
      <c r="BI27" s="1" cm="1">
        <f t="array" ref="BI27">_xlfn.SWITCH($A$2,"average", AVERAGE(Instances!BI27:Instances!BI27),"median", MEDIAN(Instances!BI27:Instances!BI27),"min", MIN(Instances!BI27:Instances!BI27),"max", MAX(Instances!BI27:Instances!BI27),"diff", MAX(Instances!BI27:Instances!BI27)-MIN(Instances!BI27:Instances!BI27))</f>
        <v>0</v>
      </c>
      <c r="BJ27" s="1" cm="1">
        <f t="array" ref="BJ27">_xlfn.SWITCH($A$2,"average", AVERAGE(Instances!BJ27:Instances!BJ27),"median", MEDIAN(Instances!BJ27:Instances!BJ27),"min", MIN(Instances!BJ27:Instances!BJ27),"max", MAX(Instances!BJ27:Instances!BJ27),"diff", MAX(Instances!BJ27:Instances!BJ27)-MIN(Instances!BJ27:Instances!BJ27))</f>
        <v>0</v>
      </c>
      <c r="BK27" s="1" cm="1">
        <f t="array" ref="BK27">_xlfn.SWITCH($A$2,"average", AVERAGE(Instances!BK27:Instances!BK27),"median", MEDIAN(Instances!BK27:Instances!BK27),"min", MIN(Instances!BK27:Instances!BK27),"max", MAX(Instances!BK27:Instances!BK27),"diff", MAX(Instances!BK27:Instances!BK27)-MIN(Instances!BK27:Instances!BK27))</f>
        <v>0</v>
      </c>
      <c r="BL27" s="1" cm="1">
        <f t="array" ref="BL27">_xlfn.SWITCH($A$2,"average", AVERAGE(Instances!BL27:Instances!BL27),"median", MEDIAN(Instances!BL27:Instances!BL27),"min", MIN(Instances!BL27:Instances!BL27),"max", MAX(Instances!BL27:Instances!BL27),"diff", MAX(Instances!BL27:Instances!BL27)-MIN(Instances!BL27:Instances!BL27))</f>
        <v>0</v>
      </c>
      <c r="BM27" s="1" cm="1">
        <f t="array" ref="BM27">_xlfn.SWITCH($A$2,"average", AVERAGE(Instances!BM27:Instances!BM27),"median", MEDIAN(Instances!BM27:Instances!BM27),"min", MIN(Instances!BM27:Instances!BM27),"max", MAX(Instances!BM27:Instances!BM27),"diff", MAX(Instances!BM27:Instances!BM27)-MIN(Instances!BM27:Instances!BM27))</f>
        <v>0</v>
      </c>
      <c r="BN27" s="1" cm="1">
        <f t="array" ref="BN27">_xlfn.SWITCH($A$2,"average", AVERAGE(Instances!BN27:Instances!BN27),"median", MEDIAN(Instances!BN27:Instances!BN27),"min", MIN(Instances!BN27:Instances!BN27),"max", MAX(Instances!BN27:Instances!BN27),"diff", MAX(Instances!BN27:Instances!BN27)-MIN(Instances!BN27:Instances!BN27))</f>
        <v>0</v>
      </c>
      <c r="BO27" s="1" cm="1">
        <f t="array" ref="BO27">_xlfn.SWITCH($A$2,"average", AVERAGE(Instances!BO27:Instances!BO27),"median", MEDIAN(Instances!BO27:Instances!BO27),"min", MIN(Instances!BO27:Instances!BO27),"max", MAX(Instances!BO27:Instances!BO27),"diff", MAX(Instances!BO27:Instances!BO27)-MIN(Instances!BO27:Instances!BO27))</f>
        <v>0</v>
      </c>
      <c r="BP27" s="1" cm="1">
        <f t="array" ref="BP27">_xlfn.SWITCH($A$2,"average", AVERAGE(Instances!BP27:Instances!BP27),"median", MEDIAN(Instances!BP27:Instances!BP27),"min", MIN(Instances!BP27:Instances!BP27),"max", MAX(Instances!BP27:Instances!BP27),"diff", MAX(Instances!BP27:Instances!BP27)-MIN(Instances!BP27:Instances!BP27))</f>
        <v>0</v>
      </c>
      <c r="BQ27" s="1" cm="1">
        <f t="array" ref="BQ27">_xlfn.SWITCH($A$2,"average", AVERAGE(Instances!BQ27:Instances!BQ27),"median", MEDIAN(Instances!BQ27:Instances!BQ27),"min", MIN(Instances!BQ27:Instances!BQ27),"max", MAX(Instances!BQ27:Instances!BQ27),"diff", MAX(Instances!BQ27:Instances!BQ27)-MIN(Instances!BQ27:Instances!BQ27))</f>
        <v>0</v>
      </c>
      <c r="BR27" s="1"/>
      <c r="BS27" s="1" cm="1">
        <f t="array" ref="BS27">_xlfn.SWITCH($A$2,"average", AVERAGE(Instances!BS27:Instances!BS27),"median", MEDIAN(Instances!BS27:Instances!BS27),"min", MIN(Instances!BS27:Instances!BS27),"max", MAX(Instances!BS27:Instances!BS27),"diff", MAX(Instances!BS27:Instances!BS27)-MIN(Instances!BS27:Instances!BS27))</f>
        <v>0</v>
      </c>
      <c r="BT27" s="1" cm="1">
        <f t="array" ref="BT27">_xlfn.SWITCH($A$2,"average", AVERAGE(Instances!BT27:Instances!BT27),"median", MEDIAN(Instances!BT27:Instances!BT27),"min", MIN(Instances!BT27:Instances!BT27),"max", MAX(Instances!BT27:Instances!BT27),"diff", MAX(Instances!BT27:Instances!BT27)-MIN(Instances!BT27:Instances!BT27))</f>
        <v>0</v>
      </c>
      <c r="BU27" s="1" cm="1">
        <f t="array" ref="BU27">_xlfn.SWITCH($A$2,"average", AVERAGE(Instances!BU27:Instances!BU27),"median", MEDIAN(Instances!BU27:Instances!BU27),"min", MIN(Instances!BU27:Instances!BU27),"max", MAX(Instances!BU27:Instances!BU27),"diff", MAX(Instances!BU27:Instances!BU27)-MIN(Instances!BU27:Instances!BU27))</f>
        <v>0</v>
      </c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 cm="1">
        <f t="array" ref="DX27">_xlfn.SWITCH($A$2,"average", AVERAGE(Instances!DX27:Instances!DX27),"median", MEDIAN(Instances!DX27:Instances!DX27),"min", MIN(Instances!DX27:Instances!DX27),"max", MAX(Instances!DX27:Instances!DX27),"diff", MAX(Instances!DX27:Instances!DX27)-MIN(Instances!DX27:Instances!DX27))</f>
        <v>0</v>
      </c>
      <c r="DY27" s="1" cm="1">
        <f t="array" ref="DY27">_xlfn.SWITCH($A$2,"average", AVERAGE(Instances!DY27:Instances!DY27),"median", MEDIAN(Instances!DY27:Instances!DY27),"min", MIN(Instances!DY27:Instances!DY27),"max", MAX(Instances!DY27:Instances!DY27),"diff", MAX(Instances!DY27:Instances!DY27)-MIN(Instances!DY27:Instances!DY27))</f>
        <v>0</v>
      </c>
      <c r="DZ27" s="1" cm="1">
        <f t="array" ref="DZ27">_xlfn.SWITCH($A$2,"average", AVERAGE(Instances!DZ27:Instances!DZ27),"median", MEDIAN(Instances!DZ27:Instances!DZ27),"min", MIN(Instances!DZ27:Instances!DZ27),"max", MAX(Instances!DZ27:Instances!DZ27),"diff", MAX(Instances!DZ27:Instances!DZ27)-MIN(Instances!DZ27:Instances!DZ27))</f>
        <v>0</v>
      </c>
      <c r="EA27" s="1" cm="1">
        <f t="array" ref="EA27">_xlfn.SWITCH($A$2,"average", AVERAGE(Instances!EA27:Instances!EA27),"median", MEDIAN(Instances!EA27:Instances!EA27),"min", MIN(Instances!EA27:Instances!EA27),"max", MAX(Instances!EA27:Instances!EA27),"diff", MAX(Instances!EA27:Instances!EA27)-MIN(Instances!EA27:Instances!EA27))</f>
        <v>0</v>
      </c>
      <c r="EB27" s="1" cm="1">
        <f t="array" ref="EB27">_xlfn.SWITCH($A$2,"average", AVERAGE(Instances!EB27:Instances!EB27),"median", MEDIAN(Instances!EB27:Instances!EB27),"min", MIN(Instances!EB27:Instances!EB27),"max", MAX(Instances!EB27:Instances!EB27),"diff", MAX(Instances!EB27:Instances!EB27)-MIN(Instances!EB27:Instances!EB27))</f>
        <v>0</v>
      </c>
      <c r="EC27" s="1" cm="1">
        <f t="array" ref="EC27">_xlfn.SWITCH($A$2,"average", AVERAGE(Instances!EC27:Instances!EC27),"median", MEDIAN(Instances!EC27:Instances!EC27),"min", MIN(Instances!EC27:Instances!EC27),"max", MAX(Instances!EC27:Instances!EC27),"diff", MAX(Instances!EC27:Instances!EC27)-MIN(Instances!EC27:Instances!EC27))</f>
        <v>0</v>
      </c>
      <c r="ED27" s="1" cm="1">
        <f t="array" ref="ED27">_xlfn.SWITCH($A$2,"average", AVERAGE(Instances!ED27:Instances!ED27),"median", MEDIAN(Instances!ED27:Instances!ED27),"min", MIN(Instances!ED27:Instances!ED27),"max", MAX(Instances!ED27:Instances!ED27),"diff", MAX(Instances!ED27:Instances!ED27)-MIN(Instances!ED27:Instances!ED27))</f>
        <v>0</v>
      </c>
      <c r="EE27" s="1" cm="1">
        <f t="array" ref="EE27">_xlfn.SWITCH($A$2,"average", AVERAGE(Instances!EE27:Instances!EE27),"median", MEDIAN(Instances!EE27:Instances!EE27),"min", MIN(Instances!EE27:Instances!EE27),"max", MAX(Instances!EE27:Instances!EE27),"diff", MAX(Instances!EE27:Instances!EE27)-MIN(Instances!EE27:Instances!EE27))</f>
        <v>0</v>
      </c>
      <c r="EF27" s="1" cm="1">
        <f t="array" ref="EF27">_xlfn.SWITCH($A$2,"average", AVERAGE(Instances!EF27:Instances!EF27),"median", MEDIAN(Instances!EF27:Instances!EF27),"min", MIN(Instances!EF27:Instances!EF27),"max", MAX(Instances!EF27:Instances!EF27),"diff", MAX(Instances!EF27:Instances!EF27)-MIN(Instances!EF27:Instances!EF27))</f>
        <v>0</v>
      </c>
      <c r="EG27" s="1" cm="1">
        <f t="array" ref="EG27">_xlfn.SWITCH($A$2,"average", AVERAGE(Instances!EG27:Instances!EG27),"median", MEDIAN(Instances!EG27:Instances!EG27),"min", MIN(Instances!EG27:Instances!EG27),"max", MAX(Instances!EG27:Instances!EG27),"diff", MAX(Instances!EG27:Instances!EG27)-MIN(Instances!EG27:Instances!EG27))</f>
        <v>0</v>
      </c>
      <c r="EH27" s="1" cm="1">
        <f t="array" ref="EH27">_xlfn.SWITCH($A$2,"average", AVERAGE(Instances!EH27:Instances!EH27),"median", MEDIAN(Instances!EH27:Instances!EH27),"min", MIN(Instances!EH27:Instances!EH27),"max", MAX(Instances!EH27:Instances!EH27),"diff", MAX(Instances!EH27:Instances!EH27)-MIN(Instances!EH27:Instances!EH27))</f>
        <v>0</v>
      </c>
      <c r="EI27" s="1" cm="1">
        <f t="array" ref="EI27">_xlfn.SWITCH($A$2,"average", AVERAGE(Instances!EI27:Instances!EI27),"median", MEDIAN(Instances!EI27:Instances!EI27),"min", MIN(Instances!EI27:Instances!EI27),"max", MAX(Instances!EI27:Instances!EI27),"diff", MAX(Instances!EI27:Instances!EI27)-MIN(Instances!EI27:Instances!EI27))</f>
        <v>0</v>
      </c>
      <c r="EJ27" s="1" cm="1">
        <f t="array" ref="EJ27">_xlfn.SWITCH($A$2,"average", AVERAGE(Instances!EJ27:Instances!EJ27),"median", MEDIAN(Instances!EJ27:Instances!EJ27),"min", MIN(Instances!EJ27:Instances!EJ27),"max", MAX(Instances!EJ27:Instances!EJ27),"diff", MAX(Instances!EJ27:Instances!EJ27)-MIN(Instances!EJ27:Instances!EJ27))</f>
        <v>0</v>
      </c>
      <c r="EK27" s="1" cm="1">
        <f t="array" ref="EK27">_xlfn.SWITCH($A$2,"average", AVERAGE(Instances!EK27:Instances!EK27),"median", MEDIAN(Instances!EK27:Instances!EK27),"min", MIN(Instances!EK27:Instances!EK27),"max", MAX(Instances!EK27:Instances!EK27),"diff", MAX(Instances!EK27:Instances!EK27)-MIN(Instances!EK27:Instances!EK27))</f>
        <v>0</v>
      </c>
      <c r="EL27" s="1"/>
      <c r="EM27" s="1" cm="1">
        <f t="array" ref="EM27">_xlfn.SWITCH($A$2,"average", AVERAGE(Instances!EM27:Instances!EM27),"median", MEDIAN(Instances!EM27:Instances!EM27),"min", MIN(Instances!EM27:Instances!EM27),"max", MAX(Instances!EM27:Instances!EM27),"diff", MAX(Instances!EM27:Instances!EM27)-MIN(Instances!EM27:Instances!EM27))</f>
        <v>0</v>
      </c>
      <c r="EN27" s="1" cm="1">
        <f t="array" ref="EN27">_xlfn.SWITCH($A$2,"average", AVERAGE(Instances!EN27:Instances!EN27),"median", MEDIAN(Instances!EN27:Instances!EN27),"min", MIN(Instances!EN27:Instances!EN27),"max", MAX(Instances!EN27:Instances!EN27),"diff", MAX(Instances!EN27:Instances!EN27)-MIN(Instances!EN27:Instances!EN27))</f>
        <v>0</v>
      </c>
      <c r="EO27" s="1" cm="1">
        <f t="array" ref="EO27">_xlfn.SWITCH($A$2,"average", AVERAGE(Instances!EO27:Instances!EO27),"median", MEDIAN(Instances!EO27:Instances!EO27),"min", MIN(Instances!EO27:Instances!EO27),"max", MAX(Instances!EO27:Instances!EO27),"diff", MAX(Instances!EO27:Instances!EO27)-MIN(Instances!EO27:Instances!EO27))</f>
        <v>0</v>
      </c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 cm="1">
        <f t="array" ref="FH27">_xlfn.SWITCH($A$2,"average", AVERAGE(Instances!FH27:Instances!FH27),"median", MEDIAN(Instances!FH27:Instances!FH27),"min", MIN(Instances!FH27:Instances!FH27),"max", MAX(Instances!FH27:Instances!FH27),"diff", MAX(Instances!FH27:Instances!FH27)-MIN(Instances!FH27:Instances!FH27))</f>
        <v>0</v>
      </c>
      <c r="FI27" s="1" cm="1">
        <f t="array" ref="FI27">_xlfn.SWITCH($A$2,"average", AVERAGE(Instances!FI27:Instances!FI27),"median", MEDIAN(Instances!FI27:Instances!FI27),"min", MIN(Instances!FI27:Instances!FI27),"max", MAX(Instances!FI27:Instances!FI27),"diff", MAX(Instances!FI27:Instances!FI27)-MIN(Instances!FI27:Instances!FI27))</f>
        <v>0</v>
      </c>
      <c r="FJ27" s="1" cm="1">
        <f t="array" ref="FJ27">_xlfn.SWITCH($A$2,"average", AVERAGE(Instances!FJ27:Instances!FJ27),"median", MEDIAN(Instances!FJ27:Instances!FJ27),"min", MIN(Instances!FJ27:Instances!FJ27),"max", MAX(Instances!FJ27:Instances!FJ27),"diff", MAX(Instances!FJ27:Instances!FJ27)-MIN(Instances!FJ27:Instances!FJ27))</f>
        <v>0</v>
      </c>
      <c r="FK27" s="1" cm="1">
        <f t="array" ref="FK27">_xlfn.SWITCH($A$2,"average", AVERAGE(Instances!FK27:Instances!FK27),"median", MEDIAN(Instances!FK27:Instances!FK27),"min", MIN(Instances!FK27:Instances!FK27),"max", MAX(Instances!FK27:Instances!FK27),"diff", MAX(Instances!FK27:Instances!FK27)-MIN(Instances!FK27:Instances!FK27))</f>
        <v>0</v>
      </c>
      <c r="FL27" s="1" cm="1">
        <f t="array" ref="FL27">_xlfn.SWITCH($A$2,"average", AVERAGE(Instances!FL27:Instances!FL27),"median", MEDIAN(Instances!FL27:Instances!FL27),"min", MIN(Instances!FL27:Instances!FL27),"max", MAX(Instances!FL27:Instances!FL27),"diff", MAX(Instances!FL27:Instances!FL27)-MIN(Instances!FL27:Instances!FL27))</f>
        <v>0</v>
      </c>
      <c r="FM27" s="1" cm="1">
        <f t="array" ref="FM27">_xlfn.SWITCH($A$2,"average", AVERAGE(Instances!FM27:Instances!FM27),"median", MEDIAN(Instances!FM27:Instances!FM27),"min", MIN(Instances!FM27:Instances!FM27),"max", MAX(Instances!FM27:Instances!FM27),"diff", MAX(Instances!FM27:Instances!FM27)-MIN(Instances!FM27:Instances!FM27))</f>
        <v>0</v>
      </c>
      <c r="FN27" s="1" cm="1">
        <f t="array" ref="FN27">_xlfn.SWITCH($A$2,"average", AVERAGE(Instances!FN27:Instances!FN27),"median", MEDIAN(Instances!FN27:Instances!FN27),"min", MIN(Instances!FN27:Instances!FN27),"max", MAX(Instances!FN27:Instances!FN27),"diff", MAX(Instances!FN27:Instances!FN27)-MIN(Instances!FN27:Instances!FN27))</f>
        <v>0</v>
      </c>
      <c r="FO27" s="1" cm="1">
        <f t="array" ref="FO27">_xlfn.SWITCH($A$2,"average", AVERAGE(Instances!FO27:Instances!FO27),"median", MEDIAN(Instances!FO27:Instances!FO27),"min", MIN(Instances!FO27:Instances!FO27),"max", MAX(Instances!FO27:Instances!FO27),"diff", MAX(Instances!FO27:Instances!FO27)-MIN(Instances!FO27:Instances!FO27))</f>
        <v>0</v>
      </c>
      <c r="FP27" s="1" cm="1">
        <f t="array" ref="FP27">_xlfn.SWITCH($A$2,"average", AVERAGE(Instances!FP27:Instances!FP27),"median", MEDIAN(Instances!FP27:Instances!FP27),"min", MIN(Instances!FP27:Instances!FP27),"max", MAX(Instances!FP27:Instances!FP27),"diff", MAX(Instances!FP27:Instances!FP27)-MIN(Instances!FP27:Instances!FP27))</f>
        <v>0</v>
      </c>
      <c r="FQ27" s="1" cm="1">
        <f t="array" ref="FQ27">_xlfn.SWITCH($A$2,"average", AVERAGE(Instances!FQ27:Instances!FQ27),"median", MEDIAN(Instances!FQ27:Instances!FQ27),"min", MIN(Instances!FQ27:Instances!FQ27),"max", MAX(Instances!FQ27:Instances!FQ27),"diff", MAX(Instances!FQ27:Instances!FQ27)-MIN(Instances!FQ27:Instances!FQ27))</f>
        <v>0</v>
      </c>
      <c r="FR27" s="1" cm="1">
        <f t="array" ref="FR27">_xlfn.SWITCH($A$2,"average", AVERAGE(Instances!FR27:Instances!FR27),"median", MEDIAN(Instances!FR27:Instances!FR27),"min", MIN(Instances!FR27:Instances!FR27),"max", MAX(Instances!FR27:Instances!FR27),"diff", MAX(Instances!FR27:Instances!FR27)-MIN(Instances!FR27:Instances!FR27))</f>
        <v>0</v>
      </c>
      <c r="FS27" s="1" cm="1">
        <f t="array" ref="FS27">_xlfn.SWITCH($A$2,"average", AVERAGE(Instances!FS27:Instances!FS27),"median", MEDIAN(Instances!FS27:Instances!FS27),"min", MIN(Instances!FS27:Instances!FS27),"max", MAX(Instances!FS27:Instances!FS27),"diff", MAX(Instances!FS27:Instances!FS27)-MIN(Instances!FS27:Instances!FS27))</f>
        <v>0</v>
      </c>
      <c r="FT27" s="1" cm="1">
        <f t="array" ref="FT27">_xlfn.SWITCH($A$2,"average", AVERAGE(Instances!FT27:Instances!FT27),"median", MEDIAN(Instances!FT27:Instances!FT27),"min", MIN(Instances!FT27:Instances!FT27),"max", MAX(Instances!FT27:Instances!FT27),"diff", MAX(Instances!FT27:Instances!FT27)-MIN(Instances!FT27:Instances!FT27))</f>
        <v>0</v>
      </c>
      <c r="FU27" s="1" cm="1">
        <f t="array" ref="FU27">_xlfn.SWITCH($A$2,"average", AVERAGE(Instances!FU27:Instances!FU27),"median", MEDIAN(Instances!FU27:Instances!FU27),"min", MIN(Instances!FU27:Instances!FU27),"max", MAX(Instances!FU27:Instances!FU27),"diff", MAX(Instances!FU27:Instances!FU27)-MIN(Instances!FU27:Instances!FU27))</f>
        <v>0</v>
      </c>
      <c r="FV27" s="1"/>
      <c r="FW27" s="1" cm="1">
        <f t="array" ref="FW27">_xlfn.SWITCH($A$2,"average", AVERAGE(Instances!FW27:Instances!FW27),"median", MEDIAN(Instances!FW27:Instances!FW27),"min", MIN(Instances!FW27:Instances!FW27),"max", MAX(Instances!FW27:Instances!FW27),"diff", MAX(Instances!FW27:Instances!FW27)-MIN(Instances!FW27:Instances!FW27))</f>
        <v>0</v>
      </c>
      <c r="FX27" s="1" cm="1">
        <f t="array" ref="FX27">_xlfn.SWITCH($A$2,"average", AVERAGE(Instances!FX27:Instances!FX27),"median", MEDIAN(Instances!FX27:Instances!FX27),"min", MIN(Instances!FX27:Instances!FX27),"max", MAX(Instances!FX27:Instances!FX27),"diff", MAX(Instances!FX27:Instances!FX27)-MIN(Instances!FX27:Instances!FX27))</f>
        <v>0</v>
      </c>
      <c r="FY27" s="1" cm="1">
        <f t="array" ref="FY27">_xlfn.SWITCH($A$2,"average", AVERAGE(Instances!FY27:Instances!FY27),"median", MEDIAN(Instances!FY27:Instances!FY27),"min", MIN(Instances!FY27:Instances!FY27),"max", MAX(Instances!FY27:Instances!FY27),"diff", MAX(Instances!FY27:Instances!FY27)-MIN(Instances!FY27:Instances!FY27))</f>
        <v>0</v>
      </c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 cm="1">
        <f t="array" ref="GR27">_xlfn.SWITCH($A$2,"average", AVERAGE(Instances!GR27:Instances!GR27),"median", MEDIAN(Instances!GR27:Instances!GR27),"min", MIN(Instances!GR27:Instances!GR27),"max", MAX(Instances!GR27:Instances!GR27),"diff", MAX(Instances!GR27:Instances!GR27)-MIN(Instances!GR27:Instances!GR27))</f>
        <v>0</v>
      </c>
      <c r="GS27" s="1" cm="1">
        <f t="array" ref="GS27">_xlfn.SWITCH($A$2,"average", AVERAGE(Instances!GS27:Instances!GS27),"median", MEDIAN(Instances!GS27:Instances!GS27),"min", MIN(Instances!GS27:Instances!GS27),"max", MAX(Instances!GS27:Instances!GS27),"diff", MAX(Instances!GS27:Instances!GS27)-MIN(Instances!GS27:Instances!GS27))</f>
        <v>0</v>
      </c>
      <c r="GT27" s="1" cm="1">
        <f t="array" ref="GT27">_xlfn.SWITCH($A$2,"average", AVERAGE(Instances!GT27:Instances!GT27),"median", MEDIAN(Instances!GT27:Instances!GT27),"min", MIN(Instances!GT27:Instances!GT27),"max", MAX(Instances!GT27:Instances!GT27),"diff", MAX(Instances!GT27:Instances!GT27)-MIN(Instances!GT27:Instances!GT27))</f>
        <v>0</v>
      </c>
      <c r="GU27" s="1" cm="1">
        <f t="array" ref="GU27">_xlfn.SWITCH($A$2,"average", AVERAGE(Instances!GU27:Instances!GU27),"median", MEDIAN(Instances!GU27:Instances!GU27),"min", MIN(Instances!GU27:Instances!GU27),"max", MAX(Instances!GU27:Instances!GU27),"diff", MAX(Instances!GU27:Instances!GU27)-MIN(Instances!GU27:Instances!GU27))</f>
        <v>0</v>
      </c>
      <c r="GV27" s="1" cm="1">
        <f t="array" ref="GV27">_xlfn.SWITCH($A$2,"average", AVERAGE(Instances!GV27:Instances!GV27),"median", MEDIAN(Instances!GV27:Instances!GV27),"min", MIN(Instances!GV27:Instances!GV27),"max", MAX(Instances!GV27:Instances!GV27),"diff", MAX(Instances!GV27:Instances!GV27)-MIN(Instances!GV27:Instances!GV27))</f>
        <v>0</v>
      </c>
      <c r="GW27" s="1" cm="1">
        <f t="array" ref="GW27">_xlfn.SWITCH($A$2,"average", AVERAGE(Instances!GW27:Instances!GW27),"median", MEDIAN(Instances!GW27:Instances!GW27),"min", MIN(Instances!GW27:Instances!GW27),"max", MAX(Instances!GW27:Instances!GW27),"diff", MAX(Instances!GW27:Instances!GW27)-MIN(Instances!GW27:Instances!GW27))</f>
        <v>0</v>
      </c>
      <c r="GX27" s="1" cm="1">
        <f t="array" ref="GX27">_xlfn.SWITCH($A$2,"average", AVERAGE(Instances!GX27:Instances!GX27),"median", MEDIAN(Instances!GX27:Instances!GX27),"min", MIN(Instances!GX27:Instances!GX27),"max", MAX(Instances!GX27:Instances!GX27),"diff", MAX(Instances!GX27:Instances!GX27)-MIN(Instances!GX27:Instances!GX27))</f>
        <v>0</v>
      </c>
      <c r="GY27" s="1" cm="1">
        <f t="array" ref="GY27">_xlfn.SWITCH($A$2,"average", AVERAGE(Instances!GY27:Instances!GY27),"median", MEDIAN(Instances!GY27:Instances!GY27),"min", MIN(Instances!GY27:Instances!GY27),"max", MAX(Instances!GY27:Instances!GY27),"diff", MAX(Instances!GY27:Instances!GY27)-MIN(Instances!GY27:Instances!GY27))</f>
        <v>0</v>
      </c>
      <c r="GZ27" s="1" cm="1">
        <f t="array" ref="GZ27">_xlfn.SWITCH($A$2,"average", AVERAGE(Instances!GZ27:Instances!GZ27),"median", MEDIAN(Instances!GZ27:Instances!GZ27),"min", MIN(Instances!GZ27:Instances!GZ27),"max", MAX(Instances!GZ27:Instances!GZ27),"diff", MAX(Instances!GZ27:Instances!GZ27)-MIN(Instances!GZ27:Instances!GZ27))</f>
        <v>0</v>
      </c>
      <c r="HA27" s="1" cm="1">
        <f t="array" ref="HA27">_xlfn.SWITCH($A$2,"average", AVERAGE(Instances!HA27:Instances!HA27),"median", MEDIAN(Instances!HA27:Instances!HA27),"min", MIN(Instances!HA27:Instances!HA27),"max", MAX(Instances!HA27:Instances!HA27),"diff", MAX(Instances!HA27:Instances!HA27)-MIN(Instances!HA27:Instances!HA27))</f>
        <v>0</v>
      </c>
      <c r="HB27" s="1" cm="1">
        <f t="array" ref="HB27">_xlfn.SWITCH($A$2,"average", AVERAGE(Instances!HB27:Instances!HB27),"median", MEDIAN(Instances!HB27:Instances!HB27),"min", MIN(Instances!HB27:Instances!HB27),"max", MAX(Instances!HB27:Instances!HB27),"diff", MAX(Instances!HB27:Instances!HB27)-MIN(Instances!HB27:Instances!HB27))</f>
        <v>0</v>
      </c>
      <c r="HC27" s="1" cm="1">
        <f t="array" ref="HC27">_xlfn.SWITCH($A$2,"average", AVERAGE(Instances!HC27:Instances!HC27),"median", MEDIAN(Instances!HC27:Instances!HC27),"min", MIN(Instances!HC27:Instances!HC27),"max", MAX(Instances!HC27:Instances!HC27),"diff", MAX(Instances!HC27:Instances!HC27)-MIN(Instances!HC27:Instances!HC27))</f>
        <v>0</v>
      </c>
      <c r="HD27" s="1" cm="1">
        <f t="array" ref="HD27">_xlfn.SWITCH($A$2,"average", AVERAGE(Instances!HD27:Instances!HD27),"median", MEDIAN(Instances!HD27:Instances!HD27),"min", MIN(Instances!HD27:Instances!HD27),"max", MAX(Instances!HD27:Instances!HD27),"diff", MAX(Instances!HD27:Instances!HD27)-MIN(Instances!HD27:Instances!HD27))</f>
        <v>0</v>
      </c>
      <c r="HE27" s="1" cm="1">
        <f t="array" ref="HE27">_xlfn.SWITCH($A$2,"average", AVERAGE(Instances!HE27:Instances!HE27),"median", MEDIAN(Instances!HE27:Instances!HE27),"min", MIN(Instances!HE27:Instances!HE27),"max", MAX(Instances!HE27:Instances!HE27),"diff", MAX(Instances!HE27:Instances!HE27)-MIN(Instances!HE27:Instances!HE27))</f>
        <v>0</v>
      </c>
      <c r="HF27" s="1"/>
      <c r="HG27" s="1" cm="1">
        <f t="array" ref="HG27">_xlfn.SWITCH($A$2,"average", AVERAGE(Instances!HG27:Instances!HG27),"median", MEDIAN(Instances!HG27:Instances!HG27),"min", MIN(Instances!HG27:Instances!HG27),"max", MAX(Instances!HG27:Instances!HG27),"diff", MAX(Instances!HG27:Instances!HG27)-MIN(Instances!HG27:Instances!HG27))</f>
        <v>0</v>
      </c>
      <c r="HH27" s="1" cm="1">
        <f t="array" ref="HH27">_xlfn.SWITCH($A$2,"average", AVERAGE(Instances!HH27:Instances!HH27),"median", MEDIAN(Instances!HH27:Instances!HH27),"min", MIN(Instances!HH27:Instances!HH27),"max", MAX(Instances!HH27:Instances!HH27),"diff", MAX(Instances!HH27:Instances!HH27)-MIN(Instances!HH27:Instances!HH27))</f>
        <v>0</v>
      </c>
      <c r="HI27" s="1" cm="1">
        <f t="array" ref="HI27">_xlfn.SWITCH($A$2,"average", AVERAGE(Instances!HI27:Instances!HI27),"median", MEDIAN(Instances!HI27:Instances!HI27),"min", MIN(Instances!HI27:Instances!HI27),"max", MAX(Instances!HI27:Instances!HI27),"diff", MAX(Instances!HI27:Instances!HI27)-MIN(Instances!HI27:Instances!HI27))</f>
        <v>0</v>
      </c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 cm="1">
        <f t="array" ref="IT27">_xlfn.SWITCH($A$2,"average", AVERAGE(Instances!IT27:Instances!IT27),"median", MEDIAN(Instances!IT27:Instances!IT27),"min", MIN(Instances!IT27:Instances!IT27),"max", MAX(Instances!IT27:Instances!IT27),"diff", MAX(Instances!IT27:Instances!IT27)-MIN(Instances!IT27:Instances!IT27))</f>
        <v>0</v>
      </c>
      <c r="IU27" s="1" cm="1">
        <f t="array" ref="IU27">_xlfn.SWITCH($A$2,"average", AVERAGE(Instances!IU27:Instances!IU27),"median", MEDIAN(Instances!IU27:Instances!IU27),"min", MIN(Instances!IU27:Instances!IU27),"max", MAX(Instances!IU27:Instances!IU27),"diff", MAX(Instances!IU27:Instances!IU27)-MIN(Instances!IU27:Instances!IU27))</f>
        <v>0</v>
      </c>
      <c r="IV27" s="1" cm="1">
        <f t="array" ref="IV27">_xlfn.SWITCH($A$2,"average", AVERAGE(Instances!IV27:Instances!IV27),"median", MEDIAN(Instances!IV27:Instances!IV27),"min", MIN(Instances!IV27:Instances!IV27),"max", MAX(Instances!IV27:Instances!IV27),"diff", MAX(Instances!IV27:Instances!IV27)-MIN(Instances!IV27:Instances!IV27))</f>
        <v>0</v>
      </c>
      <c r="IW27" s="1" cm="1">
        <f t="array" ref="IW27">_xlfn.SWITCH($A$2,"average", AVERAGE(Instances!IW27:Instances!IW27),"median", MEDIAN(Instances!IW27:Instances!IW27),"min", MIN(Instances!IW27:Instances!IW27),"max", MAX(Instances!IW27:Instances!IW27),"diff", MAX(Instances!IW27:Instances!IW27)-MIN(Instances!IW27:Instances!IW27))</f>
        <v>0</v>
      </c>
      <c r="IX27" s="1" cm="1">
        <f t="array" ref="IX27">_xlfn.SWITCH($A$2,"average", AVERAGE(Instances!IX27:Instances!IX27),"median", MEDIAN(Instances!IX27:Instances!IX27),"min", MIN(Instances!IX27:Instances!IX27),"max", MAX(Instances!IX27:Instances!IX27),"diff", MAX(Instances!IX27:Instances!IX27)-MIN(Instances!IX27:Instances!IX27))</f>
        <v>0</v>
      </c>
      <c r="IY27" s="1" cm="1">
        <f t="array" ref="IY27">_xlfn.SWITCH($A$2,"average", AVERAGE(Instances!IY27:Instances!IY27),"median", MEDIAN(Instances!IY27:Instances!IY27),"min", MIN(Instances!IY27:Instances!IY27),"max", MAX(Instances!IY27:Instances!IY27),"diff", MAX(Instances!IY27:Instances!IY27)-MIN(Instances!IY27:Instances!IY27))</f>
        <v>0</v>
      </c>
      <c r="IZ27" s="1" cm="1">
        <f t="array" ref="IZ27">_xlfn.SWITCH($A$2,"average", AVERAGE(Instances!IZ27:Instances!IZ27),"median", MEDIAN(Instances!IZ27:Instances!IZ27),"min", MIN(Instances!IZ27:Instances!IZ27),"max", MAX(Instances!IZ27:Instances!IZ27),"diff", MAX(Instances!IZ27:Instances!IZ27)-MIN(Instances!IZ27:Instances!IZ27))</f>
        <v>0</v>
      </c>
      <c r="JA27" s="1" cm="1">
        <f t="array" ref="JA27">_xlfn.SWITCH($A$2,"average", AVERAGE(Instances!JA27:Instances!JA27),"median", MEDIAN(Instances!JA27:Instances!JA27),"min", MIN(Instances!JA27:Instances!JA27),"max", MAX(Instances!JA27:Instances!JA27),"diff", MAX(Instances!JA27:Instances!JA27)-MIN(Instances!JA27:Instances!JA27))</f>
        <v>0</v>
      </c>
      <c r="JB27" s="1" cm="1">
        <f t="array" ref="JB27">_xlfn.SWITCH($A$2,"average", AVERAGE(Instances!JB27:Instances!JB27),"median", MEDIAN(Instances!JB27:Instances!JB27),"min", MIN(Instances!JB27:Instances!JB27),"max", MAX(Instances!JB27:Instances!JB27),"diff", MAX(Instances!JB27:Instances!JB27)-MIN(Instances!JB27:Instances!JB27))</f>
        <v>0</v>
      </c>
      <c r="JC27" s="1" cm="1">
        <f t="array" ref="JC27">_xlfn.SWITCH($A$2,"average", AVERAGE(Instances!JC27:Instances!JC27),"median", MEDIAN(Instances!JC27:Instances!JC27),"min", MIN(Instances!JC27:Instances!JC27),"max", MAX(Instances!JC27:Instances!JC27),"diff", MAX(Instances!JC27:Instances!JC27)-MIN(Instances!JC27:Instances!JC27))</f>
        <v>0</v>
      </c>
      <c r="JD27" s="1" cm="1">
        <f t="array" ref="JD27">_xlfn.SWITCH($A$2,"average", AVERAGE(Instances!JD27:Instances!JD27),"median", MEDIAN(Instances!JD27:Instances!JD27),"min", MIN(Instances!JD27:Instances!JD27),"max", MAX(Instances!JD27:Instances!JD27),"diff", MAX(Instances!JD27:Instances!JD27)-MIN(Instances!JD27:Instances!JD27))</f>
        <v>0</v>
      </c>
      <c r="JE27" s="1" cm="1">
        <f t="array" ref="JE27">_xlfn.SWITCH($A$2,"average", AVERAGE(Instances!JE27:Instances!JE27),"median", MEDIAN(Instances!JE27:Instances!JE27),"min", MIN(Instances!JE27:Instances!JE27),"max", MAX(Instances!JE27:Instances!JE27),"diff", MAX(Instances!JE27:Instances!JE27)-MIN(Instances!JE27:Instances!JE27))</f>
        <v>0</v>
      </c>
      <c r="JF27" s="1" cm="1">
        <f t="array" ref="JF27">_xlfn.SWITCH($A$2,"average", AVERAGE(Instances!JF27:Instances!JF27),"median", MEDIAN(Instances!JF27:Instances!JF27),"min", MIN(Instances!JF27:Instances!JF27),"max", MAX(Instances!JF27:Instances!JF27),"diff", MAX(Instances!JF27:Instances!JF27)-MIN(Instances!JF27:Instances!JF27))</f>
        <v>0</v>
      </c>
      <c r="JG27" s="1" cm="1">
        <f t="array" ref="JG27">_xlfn.SWITCH($A$2,"average", AVERAGE(Instances!JG27:Instances!JG27),"median", MEDIAN(Instances!JG27:Instances!JG27),"min", MIN(Instances!JG27:Instances!JG27),"max", MAX(Instances!JG27:Instances!JG27),"diff", MAX(Instances!JG27:Instances!JG27)-MIN(Instances!JG27:Instances!JG27))</f>
        <v>0</v>
      </c>
      <c r="JH27" s="1"/>
      <c r="JI27" s="1" cm="1">
        <f t="array" ref="JI27">_xlfn.SWITCH($A$2,"average", AVERAGE(Instances!JI27:Instances!JI27),"median", MEDIAN(Instances!JI27:Instances!JI27),"min", MIN(Instances!JI27:Instances!JI27),"max", MAX(Instances!JI27:Instances!JI27),"diff", MAX(Instances!JI27:Instances!JI27)-MIN(Instances!JI27:Instances!JI27))</f>
        <v>0</v>
      </c>
      <c r="JJ27" s="1" cm="1">
        <f t="array" ref="JJ27">_xlfn.SWITCH($A$2,"average", AVERAGE(Instances!JJ27:Instances!JJ27),"median", MEDIAN(Instances!JJ27:Instances!JJ27),"min", MIN(Instances!JJ27:Instances!JJ27),"max", MAX(Instances!JJ27:Instances!JJ27),"diff", MAX(Instances!JJ27:Instances!JJ27)-MIN(Instances!JJ27:Instances!JJ27))</f>
        <v>0</v>
      </c>
      <c r="JK27" s="1" cm="1">
        <f t="array" ref="JK27">_xlfn.SWITCH($A$2,"average", AVERAGE(Instances!JK27:Instances!JK27),"median", MEDIAN(Instances!JK27:Instances!JK27),"min", MIN(Instances!JK27:Instances!JK27),"max", MAX(Instances!JK27:Instances!JK27),"diff", MAX(Instances!JK27:Instances!JK27)-MIN(Instances!JK27:Instances!JK27))</f>
        <v>0</v>
      </c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 cm="1">
        <f t="array" ref="KD27">_xlfn.SWITCH($A$2,"average", AVERAGE(Instances!KD27:Instances!KD27),"median", MEDIAN(Instances!KD27:Instances!KD27),"min", MIN(Instances!KD27:Instances!KD27),"max", MAX(Instances!KD27:Instances!KD27),"diff", MAX(Instances!KD27:Instances!KD27)-MIN(Instances!KD27:Instances!KD27))</f>
        <v>0</v>
      </c>
      <c r="KE27" s="1" cm="1">
        <f t="array" ref="KE27">_xlfn.SWITCH($A$2,"average", AVERAGE(Instances!KE27:Instances!KE27),"median", MEDIAN(Instances!KE27:Instances!KE27),"min", MIN(Instances!KE27:Instances!KE27),"max", MAX(Instances!KE27:Instances!KE27),"diff", MAX(Instances!KE27:Instances!KE27)-MIN(Instances!KE27:Instances!KE27))</f>
        <v>0</v>
      </c>
      <c r="KF27" s="1" cm="1">
        <f t="array" ref="KF27">_xlfn.SWITCH($A$2,"average", AVERAGE(Instances!KF27:Instances!KF27),"median", MEDIAN(Instances!KF27:Instances!KF27),"min", MIN(Instances!KF27:Instances!KF27),"max", MAX(Instances!KF27:Instances!KF27),"diff", MAX(Instances!KF27:Instances!KF27)-MIN(Instances!KF27:Instances!KF27))</f>
        <v>0</v>
      </c>
      <c r="KG27" s="1" cm="1">
        <f t="array" ref="KG27">_xlfn.SWITCH($A$2,"average", AVERAGE(Instances!KG27:Instances!KG27),"median", MEDIAN(Instances!KG27:Instances!KG27),"min", MIN(Instances!KG27:Instances!KG27),"max", MAX(Instances!KG27:Instances!KG27),"diff", MAX(Instances!KG27:Instances!KG27)-MIN(Instances!KG27:Instances!KG27))</f>
        <v>0</v>
      </c>
      <c r="KH27" s="1" cm="1">
        <f t="array" ref="KH27">_xlfn.SWITCH($A$2,"average", AVERAGE(Instances!KH27:Instances!KH27),"median", MEDIAN(Instances!KH27:Instances!KH27),"min", MIN(Instances!KH27:Instances!KH27),"max", MAX(Instances!KH27:Instances!KH27),"diff", MAX(Instances!KH27:Instances!KH27)-MIN(Instances!KH27:Instances!KH27))</f>
        <v>0</v>
      </c>
      <c r="KI27" s="1" cm="1">
        <f t="array" ref="KI27">_xlfn.SWITCH($A$2,"average", AVERAGE(Instances!KI27:Instances!KI27),"median", MEDIAN(Instances!KI27:Instances!KI27),"min", MIN(Instances!KI27:Instances!KI27),"max", MAX(Instances!KI27:Instances!KI27),"diff", MAX(Instances!KI27:Instances!KI27)-MIN(Instances!KI27:Instances!KI27))</f>
        <v>0</v>
      </c>
      <c r="KJ27" s="1" cm="1">
        <f t="array" ref="KJ27">_xlfn.SWITCH($A$2,"average", AVERAGE(Instances!KJ27:Instances!KJ27),"median", MEDIAN(Instances!KJ27:Instances!KJ27),"min", MIN(Instances!KJ27:Instances!KJ27),"max", MAX(Instances!KJ27:Instances!KJ27),"diff", MAX(Instances!KJ27:Instances!KJ27)-MIN(Instances!KJ27:Instances!KJ27))</f>
        <v>0</v>
      </c>
      <c r="KK27" s="1" cm="1">
        <f t="array" ref="KK27">_xlfn.SWITCH($A$2,"average", AVERAGE(Instances!KK27:Instances!KK27),"median", MEDIAN(Instances!KK27:Instances!KK27),"min", MIN(Instances!KK27:Instances!KK27),"max", MAX(Instances!KK27:Instances!KK27),"diff", MAX(Instances!KK27:Instances!KK27)-MIN(Instances!KK27:Instances!KK27))</f>
        <v>0</v>
      </c>
      <c r="KL27" s="1" cm="1">
        <f t="array" ref="KL27">_xlfn.SWITCH($A$2,"average", AVERAGE(Instances!KL27:Instances!KL27),"median", MEDIAN(Instances!KL27:Instances!KL27),"min", MIN(Instances!KL27:Instances!KL27),"max", MAX(Instances!KL27:Instances!KL27),"diff", MAX(Instances!KL27:Instances!KL27)-MIN(Instances!KL27:Instances!KL27))</f>
        <v>0</v>
      </c>
      <c r="KM27" s="1" cm="1">
        <f t="array" ref="KM27">_xlfn.SWITCH($A$2,"average", AVERAGE(Instances!KM27:Instances!KM27),"median", MEDIAN(Instances!KM27:Instances!KM27),"min", MIN(Instances!KM27:Instances!KM27),"max", MAX(Instances!KM27:Instances!KM27),"diff", MAX(Instances!KM27:Instances!KM27)-MIN(Instances!KM27:Instances!KM27))</f>
        <v>0</v>
      </c>
      <c r="KN27" s="1" cm="1">
        <f t="array" ref="KN27">_xlfn.SWITCH($A$2,"average", AVERAGE(Instances!KN27:Instances!KN27),"median", MEDIAN(Instances!KN27:Instances!KN27),"min", MIN(Instances!KN27:Instances!KN27),"max", MAX(Instances!KN27:Instances!KN27),"diff", MAX(Instances!KN27:Instances!KN27)-MIN(Instances!KN27:Instances!KN27))</f>
        <v>0</v>
      </c>
      <c r="KO27" s="1" cm="1">
        <f t="array" ref="KO27">_xlfn.SWITCH($A$2,"average", AVERAGE(Instances!KO27:Instances!KO27),"median", MEDIAN(Instances!KO27:Instances!KO27),"min", MIN(Instances!KO27:Instances!KO27),"max", MAX(Instances!KO27:Instances!KO27),"diff", MAX(Instances!KO27:Instances!KO27)-MIN(Instances!KO27:Instances!KO27))</f>
        <v>0</v>
      </c>
      <c r="KP27" s="1" cm="1">
        <f t="array" ref="KP27">_xlfn.SWITCH($A$2,"average", AVERAGE(Instances!KP27:Instances!KP27),"median", MEDIAN(Instances!KP27:Instances!KP27),"min", MIN(Instances!KP27:Instances!KP27),"max", MAX(Instances!KP27:Instances!KP27),"diff", MAX(Instances!KP27:Instances!KP27)-MIN(Instances!KP27:Instances!KP27))</f>
        <v>0</v>
      </c>
      <c r="KQ27" s="1" cm="1">
        <f t="array" ref="KQ27">_xlfn.SWITCH($A$2,"average", AVERAGE(Instances!KQ27:Instances!KQ27),"median", MEDIAN(Instances!KQ27:Instances!KQ27),"min", MIN(Instances!KQ27:Instances!KQ27),"max", MAX(Instances!KQ27:Instances!KQ27),"diff", MAX(Instances!KQ27:Instances!KQ27)-MIN(Instances!KQ27:Instances!KQ27))</f>
        <v>0</v>
      </c>
      <c r="KR27" s="1"/>
      <c r="KS27" s="1" cm="1">
        <f t="array" ref="KS27">_xlfn.SWITCH($A$2,"average", AVERAGE(Instances!KS27:Instances!KS27),"median", MEDIAN(Instances!KS27:Instances!KS27),"min", MIN(Instances!KS27:Instances!KS27),"max", MAX(Instances!KS27:Instances!KS27),"diff", MAX(Instances!KS27:Instances!KS27)-MIN(Instances!KS27:Instances!KS27))</f>
        <v>0</v>
      </c>
      <c r="KT27" s="1" cm="1">
        <f t="array" ref="KT27">_xlfn.SWITCH($A$2,"average", AVERAGE(Instances!KT27:Instances!KT27),"median", MEDIAN(Instances!KT27:Instances!KT27),"min", MIN(Instances!KT27:Instances!KT27),"max", MAX(Instances!KT27:Instances!KT27),"diff", MAX(Instances!KT27:Instances!KT27)-MIN(Instances!KT27:Instances!KT27))</f>
        <v>0</v>
      </c>
      <c r="KU27" s="1" cm="1">
        <f t="array" ref="KU27">_xlfn.SWITCH($A$2,"average", AVERAGE(Instances!KU27:Instances!KU27),"median", MEDIAN(Instances!KU27:Instances!KU27),"min", MIN(Instances!KU27:Instances!KU27),"max", MAX(Instances!KU27:Instances!KU27),"diff", MAX(Instances!KU27:Instances!KU27)-MIN(Instances!KU27:Instances!KU27))</f>
        <v>0</v>
      </c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 cm="1">
        <f t="array" ref="MX27">_xlfn.SWITCH($A$2,"average", AVERAGE(Instances!MX27:Instances!MX27),"median", MEDIAN(Instances!MX27:Instances!MX27),"min", MIN(Instances!MX27:Instances!MX27),"max", MAX(Instances!MX27:Instances!MX27),"diff", MAX(Instances!MX27:Instances!MX27)-MIN(Instances!MX27:Instances!MX27))</f>
        <v>0</v>
      </c>
      <c r="MY27" s="1" cm="1">
        <f t="array" ref="MY27">_xlfn.SWITCH($A$2,"average", AVERAGE(Instances!MY27:Instances!MY27),"median", MEDIAN(Instances!MY27:Instances!MY27),"min", MIN(Instances!MY27:Instances!MY27),"max", MAX(Instances!MY27:Instances!MY27),"diff", MAX(Instances!MY27:Instances!MY27)-MIN(Instances!MY27:Instances!MY27))</f>
        <v>0</v>
      </c>
      <c r="MZ27" s="1" cm="1">
        <f t="array" ref="MZ27">_xlfn.SWITCH($A$2,"average", AVERAGE(Instances!MZ27:Instances!MZ27),"median", MEDIAN(Instances!MZ27:Instances!MZ27),"min", MIN(Instances!MZ27:Instances!MZ27),"max", MAX(Instances!MZ27:Instances!MZ27),"diff", MAX(Instances!MZ27:Instances!MZ27)-MIN(Instances!MZ27:Instances!MZ27))</f>
        <v>0</v>
      </c>
      <c r="NA27" s="1" cm="1">
        <f t="array" ref="NA27">_xlfn.SWITCH($A$2,"average", AVERAGE(Instances!NA27:Instances!NA27),"median", MEDIAN(Instances!NA27:Instances!NA27),"min", MIN(Instances!NA27:Instances!NA27),"max", MAX(Instances!NA27:Instances!NA27),"diff", MAX(Instances!NA27:Instances!NA27)-MIN(Instances!NA27:Instances!NA27))</f>
        <v>0</v>
      </c>
      <c r="NB27" s="1" cm="1">
        <f t="array" ref="NB27">_xlfn.SWITCH($A$2,"average", AVERAGE(Instances!NB27:Instances!NB27),"median", MEDIAN(Instances!NB27:Instances!NB27),"min", MIN(Instances!NB27:Instances!NB27),"max", MAX(Instances!NB27:Instances!NB27),"diff", MAX(Instances!NB27:Instances!NB27)-MIN(Instances!NB27:Instances!NB27))</f>
        <v>0</v>
      </c>
      <c r="NC27" s="1" cm="1">
        <f t="array" ref="NC27">_xlfn.SWITCH($A$2,"average", AVERAGE(Instances!NC27:Instances!NC27),"median", MEDIAN(Instances!NC27:Instances!NC27),"min", MIN(Instances!NC27:Instances!NC27),"max", MAX(Instances!NC27:Instances!NC27),"diff", MAX(Instances!NC27:Instances!NC27)-MIN(Instances!NC27:Instances!NC27))</f>
        <v>0</v>
      </c>
      <c r="ND27" s="1" cm="1">
        <f t="array" ref="ND27">_xlfn.SWITCH($A$2,"average", AVERAGE(Instances!ND27:Instances!ND27),"median", MEDIAN(Instances!ND27:Instances!ND27),"min", MIN(Instances!ND27:Instances!ND27),"max", MAX(Instances!ND27:Instances!ND27),"diff", MAX(Instances!ND27:Instances!ND27)-MIN(Instances!ND27:Instances!ND27))</f>
        <v>0</v>
      </c>
      <c r="NE27" s="1" cm="1">
        <f t="array" ref="NE27">_xlfn.SWITCH($A$2,"average", AVERAGE(Instances!NE27:Instances!NE27),"median", MEDIAN(Instances!NE27:Instances!NE27),"min", MIN(Instances!NE27:Instances!NE27),"max", MAX(Instances!NE27:Instances!NE27),"diff", MAX(Instances!NE27:Instances!NE27)-MIN(Instances!NE27:Instances!NE27))</f>
        <v>0</v>
      </c>
      <c r="NF27" s="1" cm="1">
        <f t="array" ref="NF27">_xlfn.SWITCH($A$2,"average", AVERAGE(Instances!NF27:Instances!NF27),"median", MEDIAN(Instances!NF27:Instances!NF27),"min", MIN(Instances!NF27:Instances!NF27),"max", MAX(Instances!NF27:Instances!NF27),"diff", MAX(Instances!NF27:Instances!NF27)-MIN(Instances!NF27:Instances!NF27))</f>
        <v>0</v>
      </c>
      <c r="NG27" s="1" cm="1">
        <f t="array" ref="NG27">_xlfn.SWITCH($A$2,"average", AVERAGE(Instances!NG27:Instances!NG27),"median", MEDIAN(Instances!NG27:Instances!NG27),"min", MIN(Instances!NG27:Instances!NG27),"max", MAX(Instances!NG27:Instances!NG27),"diff", MAX(Instances!NG27:Instances!NG27)-MIN(Instances!NG27:Instances!NG27))</f>
        <v>0</v>
      </c>
      <c r="NH27" s="1" cm="1">
        <f t="array" ref="NH27">_xlfn.SWITCH($A$2,"average", AVERAGE(Instances!NH27:Instances!NH27),"median", MEDIAN(Instances!NH27:Instances!NH27),"min", MIN(Instances!NH27:Instances!NH27),"max", MAX(Instances!NH27:Instances!NH27),"diff", MAX(Instances!NH27:Instances!NH27)-MIN(Instances!NH27:Instances!NH27))</f>
        <v>0</v>
      </c>
      <c r="NI27" s="1" cm="1">
        <f t="array" ref="NI27">_xlfn.SWITCH($A$2,"average", AVERAGE(Instances!NI27:Instances!NI27),"median", MEDIAN(Instances!NI27:Instances!NI27),"min", MIN(Instances!NI27:Instances!NI27),"max", MAX(Instances!NI27:Instances!NI27),"diff", MAX(Instances!NI27:Instances!NI27)-MIN(Instances!NI27:Instances!NI27))</f>
        <v>0</v>
      </c>
      <c r="NJ27" s="1" cm="1">
        <f t="array" ref="NJ27">_xlfn.SWITCH($A$2,"average", AVERAGE(Instances!NJ27:Instances!NJ27),"median", MEDIAN(Instances!NJ27:Instances!NJ27),"min", MIN(Instances!NJ27:Instances!NJ27),"max", MAX(Instances!NJ27:Instances!NJ27),"diff", MAX(Instances!NJ27:Instances!NJ27)-MIN(Instances!NJ27:Instances!NJ27))</f>
        <v>0</v>
      </c>
      <c r="NK27" s="1" cm="1">
        <f t="array" ref="NK27">_xlfn.SWITCH($A$2,"average", AVERAGE(Instances!NK27:Instances!NK27),"median", MEDIAN(Instances!NK27:Instances!NK27),"min", MIN(Instances!NK27:Instances!NK27),"max", MAX(Instances!NK27:Instances!NK27),"diff", MAX(Instances!NK27:Instances!NK27)-MIN(Instances!NK27:Instances!NK27))</f>
        <v>0</v>
      </c>
      <c r="NL27" s="1"/>
      <c r="NM27" s="1" cm="1">
        <f t="array" ref="NM27">_xlfn.SWITCH($A$2,"average", AVERAGE(Instances!NM27:Instances!NM27),"median", MEDIAN(Instances!NM27:Instances!NM27),"min", MIN(Instances!NM27:Instances!NM27),"max", MAX(Instances!NM27:Instances!NM27),"diff", MAX(Instances!NM27:Instances!NM27)-MIN(Instances!NM27:Instances!NM27))</f>
        <v>0</v>
      </c>
      <c r="NN27" s="1" cm="1">
        <f t="array" ref="NN27">_xlfn.SWITCH($A$2,"average", AVERAGE(Instances!NN27:Instances!NN27),"median", MEDIAN(Instances!NN27:Instances!NN27),"min", MIN(Instances!NN27:Instances!NN27),"max", MAX(Instances!NN27:Instances!NN27),"diff", MAX(Instances!NN27:Instances!NN27)-MIN(Instances!NN27:Instances!NN27))</f>
        <v>0</v>
      </c>
      <c r="NO27" s="1" cm="1">
        <f t="array" ref="NO27">_xlfn.SWITCH($A$2,"average", AVERAGE(Instances!NO27:Instances!NO27),"median", MEDIAN(Instances!NO27:Instances!NO27),"min", MIN(Instances!NO27:Instances!NO27),"max", MAX(Instances!NO27:Instances!NO27),"diff", MAX(Instances!NO27:Instances!NO27)-MIN(Instances!NO27:Instances!NO27))</f>
        <v>0</v>
      </c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 cm="1">
        <f t="array" ref="OH27">_xlfn.SWITCH($A$2,"average", AVERAGE(Instances!OH27:Instances!OH27),"median", MEDIAN(Instances!OH27:Instances!OH27),"min", MIN(Instances!OH27:Instances!OH27),"max", MAX(Instances!OH27:Instances!OH27),"diff", MAX(Instances!OH27:Instances!OH27)-MIN(Instances!OH27:Instances!OH27))</f>
        <v>0</v>
      </c>
      <c r="OI27" s="1" cm="1">
        <f t="array" ref="OI27">_xlfn.SWITCH($A$2,"average", AVERAGE(Instances!OI27:Instances!OI27),"median", MEDIAN(Instances!OI27:Instances!OI27),"min", MIN(Instances!OI27:Instances!OI27),"max", MAX(Instances!OI27:Instances!OI27),"diff", MAX(Instances!OI27:Instances!OI27)-MIN(Instances!OI27:Instances!OI27))</f>
        <v>0</v>
      </c>
      <c r="OJ27" s="1" cm="1">
        <f t="array" ref="OJ27">_xlfn.SWITCH($A$2,"average", AVERAGE(Instances!OJ27:Instances!OJ27),"median", MEDIAN(Instances!OJ27:Instances!OJ27),"min", MIN(Instances!OJ27:Instances!OJ27),"max", MAX(Instances!OJ27:Instances!OJ27),"diff", MAX(Instances!OJ27:Instances!OJ27)-MIN(Instances!OJ27:Instances!OJ27))</f>
        <v>0</v>
      </c>
      <c r="OK27" s="1" cm="1">
        <f t="array" ref="OK27">_xlfn.SWITCH($A$2,"average", AVERAGE(Instances!OK27:Instances!OK27),"median", MEDIAN(Instances!OK27:Instances!OK27),"min", MIN(Instances!OK27:Instances!OK27),"max", MAX(Instances!OK27:Instances!OK27),"diff", MAX(Instances!OK27:Instances!OK27)-MIN(Instances!OK27:Instances!OK27))</f>
        <v>0</v>
      </c>
      <c r="OL27" s="1" cm="1">
        <f t="array" ref="OL27">_xlfn.SWITCH($A$2,"average", AVERAGE(Instances!OL27:Instances!OL27),"median", MEDIAN(Instances!OL27:Instances!OL27),"min", MIN(Instances!OL27:Instances!OL27),"max", MAX(Instances!OL27:Instances!OL27),"diff", MAX(Instances!OL27:Instances!OL27)-MIN(Instances!OL27:Instances!OL27))</f>
        <v>0</v>
      </c>
      <c r="OM27" s="1" cm="1">
        <f t="array" ref="OM27">_xlfn.SWITCH($A$2,"average", AVERAGE(Instances!OM27:Instances!OM27),"median", MEDIAN(Instances!OM27:Instances!OM27),"min", MIN(Instances!OM27:Instances!OM27),"max", MAX(Instances!OM27:Instances!OM27),"diff", MAX(Instances!OM27:Instances!OM27)-MIN(Instances!OM27:Instances!OM27))</f>
        <v>0</v>
      </c>
      <c r="ON27" s="1" cm="1">
        <f t="array" ref="ON27">_xlfn.SWITCH($A$2,"average", AVERAGE(Instances!ON27:Instances!ON27),"median", MEDIAN(Instances!ON27:Instances!ON27),"min", MIN(Instances!ON27:Instances!ON27),"max", MAX(Instances!ON27:Instances!ON27),"diff", MAX(Instances!ON27:Instances!ON27)-MIN(Instances!ON27:Instances!ON27))</f>
        <v>0</v>
      </c>
      <c r="OO27" s="1" cm="1">
        <f t="array" ref="OO27">_xlfn.SWITCH($A$2,"average", AVERAGE(Instances!OO27:Instances!OO27),"median", MEDIAN(Instances!OO27:Instances!OO27),"min", MIN(Instances!OO27:Instances!OO27),"max", MAX(Instances!OO27:Instances!OO27),"diff", MAX(Instances!OO27:Instances!OO27)-MIN(Instances!OO27:Instances!OO27))</f>
        <v>0</v>
      </c>
      <c r="OP27" s="1" cm="1">
        <f t="array" ref="OP27">_xlfn.SWITCH($A$2,"average", AVERAGE(Instances!OP27:Instances!OP27),"median", MEDIAN(Instances!OP27:Instances!OP27),"min", MIN(Instances!OP27:Instances!OP27),"max", MAX(Instances!OP27:Instances!OP27),"diff", MAX(Instances!OP27:Instances!OP27)-MIN(Instances!OP27:Instances!OP27))</f>
        <v>0</v>
      </c>
      <c r="OQ27" s="1" cm="1">
        <f t="array" ref="OQ27">_xlfn.SWITCH($A$2,"average", AVERAGE(Instances!OQ27:Instances!OQ27),"median", MEDIAN(Instances!OQ27:Instances!OQ27),"min", MIN(Instances!OQ27:Instances!OQ27),"max", MAX(Instances!OQ27:Instances!OQ27),"diff", MAX(Instances!OQ27:Instances!OQ27)-MIN(Instances!OQ27:Instances!OQ27))</f>
        <v>0</v>
      </c>
      <c r="OR27" s="1" cm="1">
        <f t="array" ref="OR27">_xlfn.SWITCH($A$2,"average", AVERAGE(Instances!OR27:Instances!OR27),"median", MEDIAN(Instances!OR27:Instances!OR27),"min", MIN(Instances!OR27:Instances!OR27),"max", MAX(Instances!OR27:Instances!OR27),"diff", MAX(Instances!OR27:Instances!OR27)-MIN(Instances!OR27:Instances!OR27))</f>
        <v>0</v>
      </c>
      <c r="OS27" s="1" cm="1">
        <f t="array" ref="OS27">_xlfn.SWITCH($A$2,"average", AVERAGE(Instances!OS27:Instances!OS27),"median", MEDIAN(Instances!OS27:Instances!OS27),"min", MIN(Instances!OS27:Instances!OS27),"max", MAX(Instances!OS27:Instances!OS27),"diff", MAX(Instances!OS27:Instances!OS27)-MIN(Instances!OS27:Instances!OS27))</f>
        <v>0</v>
      </c>
      <c r="OT27" s="1" cm="1">
        <f t="array" ref="OT27">_xlfn.SWITCH($A$2,"average", AVERAGE(Instances!OT27:Instances!OT27),"median", MEDIAN(Instances!OT27:Instances!OT27),"min", MIN(Instances!OT27:Instances!OT27),"max", MAX(Instances!OT27:Instances!OT27),"diff", MAX(Instances!OT27:Instances!OT27)-MIN(Instances!OT27:Instances!OT27))</f>
        <v>0</v>
      </c>
      <c r="OU27" s="1" cm="1">
        <f t="array" ref="OU27">_xlfn.SWITCH($A$2,"average", AVERAGE(Instances!OU27:Instances!OU27),"median", MEDIAN(Instances!OU27:Instances!OU27),"min", MIN(Instances!OU27:Instances!OU27),"max", MAX(Instances!OU27:Instances!OU27),"diff", MAX(Instances!OU27:Instances!OU27)-MIN(Instances!OU27:Instances!OU27))</f>
        <v>0</v>
      </c>
      <c r="OV27" s="1"/>
      <c r="OW27" s="1" cm="1">
        <f t="array" ref="OW27">_xlfn.SWITCH($A$2,"average", AVERAGE(Instances!OW27:Instances!OW27),"median", MEDIAN(Instances!OW27:Instances!OW27),"min", MIN(Instances!OW27:Instances!OW27),"max", MAX(Instances!OW27:Instances!OW27),"diff", MAX(Instances!OW27:Instances!OW27)-MIN(Instances!OW27:Instances!OW27))</f>
        <v>0</v>
      </c>
      <c r="OX27" s="1" cm="1">
        <f t="array" ref="OX27">_xlfn.SWITCH($A$2,"average", AVERAGE(Instances!OX27:Instances!OX27),"median", MEDIAN(Instances!OX27:Instances!OX27),"min", MIN(Instances!OX27:Instances!OX27),"max", MAX(Instances!OX27:Instances!OX27),"diff", MAX(Instances!OX27:Instances!OX27)-MIN(Instances!OX27:Instances!OX27))</f>
        <v>0</v>
      </c>
      <c r="OY27" s="1" cm="1">
        <f t="array" ref="OY27">_xlfn.SWITCH($A$2,"average", AVERAGE(Instances!OY27:Instances!OY27),"median", MEDIAN(Instances!OY27:Instances!OY27),"min", MIN(Instances!OY27:Instances!OY27),"max", MAX(Instances!OY27:Instances!OY27),"diff", MAX(Instances!OY27:Instances!OY27)-MIN(Instances!OY27:Instances!OY27))</f>
        <v>0</v>
      </c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 cm="1">
        <f t="array" ref="PR27">_xlfn.SWITCH($A$2,"average", AVERAGE(Instances!PR27:Instances!PR27),"median", MEDIAN(Instances!PR27:Instances!PR27),"min", MIN(Instances!PR27:Instances!PR27),"max", MAX(Instances!PR27:Instances!PR27),"diff", MAX(Instances!PR27:Instances!PR27)-MIN(Instances!PR27:Instances!PR27))</f>
        <v>0</v>
      </c>
      <c r="PS27" s="1" cm="1">
        <f t="array" ref="PS27">_xlfn.SWITCH($A$2,"average", AVERAGE(Instances!PS27:Instances!PS27),"median", MEDIAN(Instances!PS27:Instances!PS27),"min", MIN(Instances!PS27:Instances!PS27),"max", MAX(Instances!PS27:Instances!PS27),"diff", MAX(Instances!PS27:Instances!PS27)-MIN(Instances!PS27:Instances!PS27))</f>
        <v>0</v>
      </c>
      <c r="PT27" s="1" cm="1">
        <f t="array" ref="PT27">_xlfn.SWITCH($A$2,"average", AVERAGE(Instances!PT27:Instances!PT27),"median", MEDIAN(Instances!PT27:Instances!PT27),"min", MIN(Instances!PT27:Instances!PT27),"max", MAX(Instances!PT27:Instances!PT27),"diff", MAX(Instances!PT27:Instances!PT27)-MIN(Instances!PT27:Instances!PT27))</f>
        <v>0</v>
      </c>
      <c r="PU27" s="1" cm="1">
        <f t="array" ref="PU27">_xlfn.SWITCH($A$2,"average", AVERAGE(Instances!PU27:Instances!PU27),"median", MEDIAN(Instances!PU27:Instances!PU27),"min", MIN(Instances!PU27:Instances!PU27),"max", MAX(Instances!PU27:Instances!PU27),"diff", MAX(Instances!PU27:Instances!PU27)-MIN(Instances!PU27:Instances!PU27))</f>
        <v>0</v>
      </c>
      <c r="PV27" s="1" cm="1">
        <f t="array" ref="PV27">_xlfn.SWITCH($A$2,"average", AVERAGE(Instances!PV27:Instances!PV27),"median", MEDIAN(Instances!PV27:Instances!PV27),"min", MIN(Instances!PV27:Instances!PV27),"max", MAX(Instances!PV27:Instances!PV27),"diff", MAX(Instances!PV27:Instances!PV27)-MIN(Instances!PV27:Instances!PV27))</f>
        <v>0</v>
      </c>
      <c r="PW27" s="1" cm="1">
        <f t="array" ref="PW27">_xlfn.SWITCH($A$2,"average", AVERAGE(Instances!PW27:Instances!PW27),"median", MEDIAN(Instances!PW27:Instances!PW27),"min", MIN(Instances!PW27:Instances!PW27),"max", MAX(Instances!PW27:Instances!PW27),"diff", MAX(Instances!PW27:Instances!PW27)-MIN(Instances!PW27:Instances!PW27))</f>
        <v>0</v>
      </c>
      <c r="PX27" s="1" cm="1">
        <f t="array" ref="PX27">_xlfn.SWITCH($A$2,"average", AVERAGE(Instances!PX27:Instances!PX27),"median", MEDIAN(Instances!PX27:Instances!PX27),"min", MIN(Instances!PX27:Instances!PX27),"max", MAX(Instances!PX27:Instances!PX27),"diff", MAX(Instances!PX27:Instances!PX27)-MIN(Instances!PX27:Instances!PX27))</f>
        <v>0</v>
      </c>
      <c r="PY27" s="1" cm="1">
        <f t="array" ref="PY27">_xlfn.SWITCH($A$2,"average", AVERAGE(Instances!PY27:Instances!PY27),"median", MEDIAN(Instances!PY27:Instances!PY27),"min", MIN(Instances!PY27:Instances!PY27),"max", MAX(Instances!PY27:Instances!PY27),"diff", MAX(Instances!PY27:Instances!PY27)-MIN(Instances!PY27:Instances!PY27))</f>
        <v>0</v>
      </c>
      <c r="PZ27" s="1" cm="1">
        <f t="array" ref="PZ27">_xlfn.SWITCH($A$2,"average", AVERAGE(Instances!PZ27:Instances!PZ27),"median", MEDIAN(Instances!PZ27:Instances!PZ27),"min", MIN(Instances!PZ27:Instances!PZ27),"max", MAX(Instances!PZ27:Instances!PZ27),"diff", MAX(Instances!PZ27:Instances!PZ27)-MIN(Instances!PZ27:Instances!PZ27))</f>
        <v>0</v>
      </c>
      <c r="QA27" s="1" cm="1">
        <f t="array" ref="QA27">_xlfn.SWITCH($A$2,"average", AVERAGE(Instances!QA27:Instances!QA27),"median", MEDIAN(Instances!QA27:Instances!QA27),"min", MIN(Instances!QA27:Instances!QA27),"max", MAX(Instances!QA27:Instances!QA27),"diff", MAX(Instances!QA27:Instances!QA27)-MIN(Instances!QA27:Instances!QA27))</f>
        <v>0</v>
      </c>
      <c r="QB27" s="1" cm="1">
        <f t="array" ref="QB27">_xlfn.SWITCH($A$2,"average", AVERAGE(Instances!QB27:Instances!QB27),"median", MEDIAN(Instances!QB27:Instances!QB27),"min", MIN(Instances!QB27:Instances!QB27),"max", MAX(Instances!QB27:Instances!QB27),"diff", MAX(Instances!QB27:Instances!QB27)-MIN(Instances!QB27:Instances!QB27))</f>
        <v>0</v>
      </c>
      <c r="QC27" s="1" cm="1">
        <f t="array" ref="QC27">_xlfn.SWITCH($A$2,"average", AVERAGE(Instances!QC27:Instances!QC27),"median", MEDIAN(Instances!QC27:Instances!QC27),"min", MIN(Instances!QC27:Instances!QC27),"max", MAX(Instances!QC27:Instances!QC27),"diff", MAX(Instances!QC27:Instances!QC27)-MIN(Instances!QC27:Instances!QC27))</f>
        <v>0</v>
      </c>
      <c r="QD27" s="1" cm="1">
        <f t="array" ref="QD27">_xlfn.SWITCH($A$2,"average", AVERAGE(Instances!QD27:Instances!QD27),"median", MEDIAN(Instances!QD27:Instances!QD27),"min", MIN(Instances!QD27:Instances!QD27),"max", MAX(Instances!QD27:Instances!QD27),"diff", MAX(Instances!QD27:Instances!QD27)-MIN(Instances!QD27:Instances!QD27))</f>
        <v>0</v>
      </c>
      <c r="QE27" s="1" cm="1">
        <f t="array" ref="QE27">_xlfn.SWITCH($A$2,"average", AVERAGE(Instances!QE27:Instances!QE27),"median", MEDIAN(Instances!QE27:Instances!QE27),"min", MIN(Instances!QE27:Instances!QE27),"max", MAX(Instances!QE27:Instances!QE27),"diff", MAX(Instances!QE27:Instances!QE27)-MIN(Instances!QE27:Instances!QE27))</f>
        <v>0</v>
      </c>
      <c r="QF27" s="1"/>
      <c r="QG27" s="1" cm="1">
        <f t="array" ref="QG27">_xlfn.SWITCH($A$2,"average", AVERAGE(Instances!QG27:Instances!QG27),"median", MEDIAN(Instances!QG27:Instances!QG27),"min", MIN(Instances!QG27:Instances!QG27),"max", MAX(Instances!QG27:Instances!QG27),"diff", MAX(Instances!QG27:Instances!QG27)-MIN(Instances!QG27:Instances!QG27))</f>
        <v>0</v>
      </c>
      <c r="QH27" s="1" cm="1">
        <f t="array" ref="QH27">_xlfn.SWITCH($A$2,"average", AVERAGE(Instances!QH27:Instances!QH27),"median", MEDIAN(Instances!QH27:Instances!QH27),"min", MIN(Instances!QH27:Instances!QH27),"max", MAX(Instances!QH27:Instances!QH27),"diff", MAX(Instances!QH27:Instances!QH27)-MIN(Instances!QH27:Instances!QH27))</f>
        <v>0</v>
      </c>
      <c r="QI27" s="1" cm="1">
        <f t="array" ref="QI27">_xlfn.SWITCH($A$2,"average", AVERAGE(Instances!QI27:Instances!QI27),"median", MEDIAN(Instances!QI27:Instances!QI27),"min", MIN(Instances!QI27:Instances!QI27),"max", MAX(Instances!QI27:Instances!QI27),"diff", MAX(Instances!QI27:Instances!QI27)-MIN(Instances!QI27:Instances!QI27))</f>
        <v>0</v>
      </c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 cm="1">
        <f t="array" ref="RT27">_xlfn.SWITCH($A$2,"average", AVERAGE(Instances!RT27:Instances!RT27),"median", MEDIAN(Instances!RT27:Instances!RT27),"min", MIN(Instances!RT27:Instances!RT27),"max", MAX(Instances!RT27:Instances!RT27),"diff", MAX(Instances!RT27:Instances!RT27)-MIN(Instances!RT27:Instances!RT27))</f>
        <v>0</v>
      </c>
      <c r="RU27" s="1" cm="1">
        <f t="array" ref="RU27">_xlfn.SWITCH($A$2,"average", AVERAGE(Instances!RU27:Instances!RU27),"median", MEDIAN(Instances!RU27:Instances!RU27),"min", MIN(Instances!RU27:Instances!RU27),"max", MAX(Instances!RU27:Instances!RU27),"diff", MAX(Instances!RU27:Instances!RU27)-MIN(Instances!RU27:Instances!RU27))</f>
        <v>0</v>
      </c>
      <c r="RV27" s="1" cm="1">
        <f t="array" ref="RV27">_xlfn.SWITCH($A$2,"average", AVERAGE(Instances!RV27:Instances!RV27),"median", MEDIAN(Instances!RV27:Instances!RV27),"min", MIN(Instances!RV27:Instances!RV27),"max", MAX(Instances!RV27:Instances!RV27),"diff", MAX(Instances!RV27:Instances!RV27)-MIN(Instances!RV27:Instances!RV27))</f>
        <v>0</v>
      </c>
      <c r="RW27" s="1" cm="1">
        <f t="array" ref="RW27">_xlfn.SWITCH($A$2,"average", AVERAGE(Instances!RW27:Instances!RW27),"median", MEDIAN(Instances!RW27:Instances!RW27),"min", MIN(Instances!RW27:Instances!RW27),"max", MAX(Instances!RW27:Instances!RW27),"diff", MAX(Instances!RW27:Instances!RW27)-MIN(Instances!RW27:Instances!RW27))</f>
        <v>0</v>
      </c>
      <c r="RX27" s="1" cm="1">
        <f t="array" ref="RX27">_xlfn.SWITCH($A$2,"average", AVERAGE(Instances!RX27:Instances!RX27),"median", MEDIAN(Instances!RX27:Instances!RX27),"min", MIN(Instances!RX27:Instances!RX27),"max", MAX(Instances!RX27:Instances!RX27),"diff", MAX(Instances!RX27:Instances!RX27)-MIN(Instances!RX27:Instances!RX27))</f>
        <v>0</v>
      </c>
      <c r="RY27" s="1" cm="1">
        <f t="array" ref="RY27">_xlfn.SWITCH($A$2,"average", AVERAGE(Instances!RY27:Instances!RY27),"median", MEDIAN(Instances!RY27:Instances!RY27),"min", MIN(Instances!RY27:Instances!RY27),"max", MAX(Instances!RY27:Instances!RY27),"diff", MAX(Instances!RY27:Instances!RY27)-MIN(Instances!RY27:Instances!RY27))</f>
        <v>0</v>
      </c>
      <c r="RZ27" s="1" cm="1">
        <f t="array" ref="RZ27">_xlfn.SWITCH($A$2,"average", AVERAGE(Instances!RZ27:Instances!RZ27),"median", MEDIAN(Instances!RZ27:Instances!RZ27),"min", MIN(Instances!RZ27:Instances!RZ27),"max", MAX(Instances!RZ27:Instances!RZ27),"diff", MAX(Instances!RZ27:Instances!RZ27)-MIN(Instances!RZ27:Instances!RZ27))</f>
        <v>0</v>
      </c>
      <c r="SA27" s="1" cm="1">
        <f t="array" ref="SA27">_xlfn.SWITCH($A$2,"average", AVERAGE(Instances!SA27:Instances!SA27),"median", MEDIAN(Instances!SA27:Instances!SA27),"min", MIN(Instances!SA27:Instances!SA27),"max", MAX(Instances!SA27:Instances!SA27),"diff", MAX(Instances!SA27:Instances!SA27)-MIN(Instances!SA27:Instances!SA27))</f>
        <v>0</v>
      </c>
      <c r="SB27" s="1" cm="1">
        <f t="array" ref="SB27">_xlfn.SWITCH($A$2,"average", AVERAGE(Instances!SB27:Instances!SB27),"median", MEDIAN(Instances!SB27:Instances!SB27),"min", MIN(Instances!SB27:Instances!SB27),"max", MAX(Instances!SB27:Instances!SB27),"diff", MAX(Instances!SB27:Instances!SB27)-MIN(Instances!SB27:Instances!SB27))</f>
        <v>0</v>
      </c>
      <c r="SC27" s="1" cm="1">
        <f t="array" ref="SC27">_xlfn.SWITCH($A$2,"average", AVERAGE(Instances!SC27:Instances!SC27),"median", MEDIAN(Instances!SC27:Instances!SC27),"min", MIN(Instances!SC27:Instances!SC27),"max", MAX(Instances!SC27:Instances!SC27),"diff", MAX(Instances!SC27:Instances!SC27)-MIN(Instances!SC27:Instances!SC27))</f>
        <v>0</v>
      </c>
      <c r="SD27" s="1" cm="1">
        <f t="array" ref="SD27">_xlfn.SWITCH($A$2,"average", AVERAGE(Instances!SD27:Instances!SD27),"median", MEDIAN(Instances!SD27:Instances!SD27),"min", MIN(Instances!SD27:Instances!SD27),"max", MAX(Instances!SD27:Instances!SD27),"diff", MAX(Instances!SD27:Instances!SD27)-MIN(Instances!SD27:Instances!SD27))</f>
        <v>0</v>
      </c>
      <c r="SE27" s="1" cm="1">
        <f t="array" ref="SE27">_xlfn.SWITCH($A$2,"average", AVERAGE(Instances!SE27:Instances!SE27),"median", MEDIAN(Instances!SE27:Instances!SE27),"min", MIN(Instances!SE27:Instances!SE27),"max", MAX(Instances!SE27:Instances!SE27),"diff", MAX(Instances!SE27:Instances!SE27)-MIN(Instances!SE27:Instances!SE27))</f>
        <v>0</v>
      </c>
      <c r="SF27" s="1" cm="1">
        <f t="array" ref="SF27">_xlfn.SWITCH($A$2,"average", AVERAGE(Instances!SF27:Instances!SF27),"median", MEDIAN(Instances!SF27:Instances!SF27),"min", MIN(Instances!SF27:Instances!SF27),"max", MAX(Instances!SF27:Instances!SF27),"diff", MAX(Instances!SF27:Instances!SF27)-MIN(Instances!SF27:Instances!SF27))</f>
        <v>0</v>
      </c>
      <c r="SG27" s="1" cm="1">
        <f t="array" ref="SG27">_xlfn.SWITCH($A$2,"average", AVERAGE(Instances!SG27:Instances!SG27),"median", MEDIAN(Instances!SG27:Instances!SG27),"min", MIN(Instances!SG27:Instances!SG27),"max", MAX(Instances!SG27:Instances!SG27),"diff", MAX(Instances!SG27:Instances!SG27)-MIN(Instances!SG27:Instances!SG27))</f>
        <v>0</v>
      </c>
      <c r="SH27" s="1"/>
      <c r="SI27" s="1" cm="1">
        <f t="array" ref="SI27">_xlfn.SWITCH($A$2,"average", AVERAGE(Instances!SI27:Instances!SI27),"median", MEDIAN(Instances!SI27:Instances!SI27),"min", MIN(Instances!SI27:Instances!SI27),"max", MAX(Instances!SI27:Instances!SI27),"diff", MAX(Instances!SI27:Instances!SI27)-MIN(Instances!SI27:Instances!SI27))</f>
        <v>0</v>
      </c>
      <c r="SJ27" s="1" cm="1">
        <f t="array" ref="SJ27">_xlfn.SWITCH($A$2,"average", AVERAGE(Instances!SJ27:Instances!SJ27),"median", MEDIAN(Instances!SJ27:Instances!SJ27),"min", MIN(Instances!SJ27:Instances!SJ27),"max", MAX(Instances!SJ27:Instances!SJ27),"diff", MAX(Instances!SJ27:Instances!SJ27)-MIN(Instances!SJ27:Instances!SJ27))</f>
        <v>0</v>
      </c>
      <c r="SK27" s="1" cm="1">
        <f t="array" ref="SK27">_xlfn.SWITCH($A$2,"average", AVERAGE(Instances!SK27:Instances!SK27),"median", MEDIAN(Instances!SK27:Instances!SK27),"min", MIN(Instances!SK27:Instances!SK27),"max", MAX(Instances!SK27:Instances!SK27),"diff", MAX(Instances!SK27:Instances!SK27)-MIN(Instances!SK27:Instances!SK27))</f>
        <v>0</v>
      </c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>
        <f>MIN($B27,$T27,$AL27,$BD27,$BV27,$CN27,$DF27,$DX27,$EP27,$FH27,$FZ27,$GR27,$HJ27,$IB27,$IT27,$JL27,$KD27,$KV27,$LN27,$MF27,$MX27,$NP27,$OH27,$OZ27,$PR27,$QJ27,$RB27,$RT27,$SL27)</f>
        <v>0</v>
      </c>
      <c r="TE27" s="1">
        <f>MIN($C27,$U27,$AM27,$BE27,$BW27,$CO27,$DG27,$DY27,$EQ27,$FI27,$GA27,$GS27,$HK27,$IC27,$IU27,$JM27,$KE27,$KW27,$LO27,$MG27,$MY27,$NQ27,$OI27,$PA27,$PS27,$QK27,$RC27,$RU27,$SM27)</f>
        <v>0</v>
      </c>
      <c r="TF27" s="1">
        <f>MIN($D27,$V27,$AN27,$BF27,$BX27,$CP27,$DH27,$DZ27,$ER27,$FJ27,$GB27,$GT27,$HL27,$ID27,$IV27,$JN27,$KF27,$KX27,$LP27,$MH27,$MZ27,$NR27,$OJ27,$PB27,$PT27,$QL27,$RD27,$RV27,$SN27)</f>
        <v>0</v>
      </c>
      <c r="TG27" s="1">
        <f>MIN($E27,$W27,$AO27,$BG27,$BY27,$CQ27,$DI27,$EA27,$ES27,$FK27,$GC27,$GU27,$HM27,$IE27,$IW27,$JO27,$KG27,$KY27,$LQ27,$MI27,$NA27,$NS27,$OK27,$PC27,$PU27,$QM27,$RE27,$RW27,$SO27)</f>
        <v>0</v>
      </c>
      <c r="TH27" s="1">
        <f>MIN($F27,$X27,$AP27,$BH27,$BZ27,$CR27,$DJ27,$EB27,$ET27,$FL27,$GD27,$GV27,$HN27,$IF27,$IX27,$JP27,$KH27,$KZ27,$LR27,$MJ27,$NB27,$NT27,$OL27,$PD27,$PV27,$QN27,$RF27,$RX27,$SP27)</f>
        <v>0</v>
      </c>
      <c r="TI27" s="1">
        <f>MIN($G27,$Y27,$AQ27,$BI27,$CA27,$CS27,$DK27,$EC27,$EU27,$FM27,$GE27,$GW27,$HO27,$IG27,$IY27,$JQ27,$KI27,$LA27,$LS27,$MK27,$NC27,$NU27,$OM27,$PE27,$PW27,$QO27,$RG27,$RY27,$SQ27)</f>
        <v>0</v>
      </c>
      <c r="TJ27" s="1">
        <f>MIN($H27,$Z27,$AR27,$BJ27,$CB27,$CT27,$DL27,$ED27,$EV27,$FN27,$GF27,$GX27,$HP27,$IH27,$IZ27,$JR27,$KJ27,$LB27,$LT27,$ML27,$ND27,$NV27,$ON27,$PF27,$PX27,$QP27,$RH27,$RZ27,$SR27)</f>
        <v>0</v>
      </c>
      <c r="TK27" s="1">
        <f>MIN($I27,$AA27,$AS27,$BK27,$CC27,$CU27,$DM27,$EE27,$EW27,$FO27,$GG27,$GY27,$HQ27,$II27,$JA27,$JS27,$KK27,$LC27,$LU27,$MM27,$NE27,$NW27,$OO27,$PG27,$PY27,$QQ27,$RI27,$SA27,$SS27)</f>
        <v>0</v>
      </c>
      <c r="TL27" s="1">
        <f>MIN($J27,$AB27,$AT27,$BL27,$CD27,$CV27,$DN27,$EF27,$EX27,$FP27,$GH27,$GZ27,$HR27,$IJ27,$JB27,$JT27,$KL27,$LD27,$LV27,$MN27,$NF27,$NX27,$OP27,$PH27,$PZ27,$QR27,$RJ27,$SB27,$ST27)</f>
        <v>0</v>
      </c>
      <c r="TM27" s="1">
        <f>MIN($K27,$AC27,$AU27,$BM27,$CE27,$CW27,$DO27,$EG27,$EY27,$FQ27,$GI27,$HA27,$HS27,$IK27,$JC27,$JU27,$KM27,$LE27,$LW27,$MO27,$NG27,$NY27,$OQ27,$PI27,$QA27,$QS27,$RK27,$SC27,$SU27)</f>
        <v>0</v>
      </c>
      <c r="TN27" s="1">
        <f>MIN($L27,$AD27,$AV27,$BN27,$CF27,$CX27,$DP27,$EH27,$EZ27,$FR27,$GJ27,$HB27,$HT27,$IL27,$JD27,$JV27,$KN27,$LF27,$LX27,$MP27,$NH27,$NZ27,$OR27,$PJ27,$QB27,$QT27,$RL27,$SD27,$SV27)</f>
        <v>0</v>
      </c>
      <c r="TO27" s="1">
        <f>MIN($M27,$AE27,$AW27,$BO27,$CG27,$CY27,$DQ27,$EI27,$FA27,$FS27,$GK27,$HC27,$HU27,$IM27,$JE27,$JW27,$KO27,$LG27,$LY27,$MQ27,$NI27,$OA27,$OS27,$PK27,$QC27,$QU27,$RM27,$SE27,$SW27)</f>
        <v>0</v>
      </c>
      <c r="TP27" s="1">
        <f>MIN($N27,$AF27,$AX27,$BP27,$CH27,$CZ27,$DR27,$EJ27,$FB27,$FT27,$GL27,$HD27,$HV27,$IN27,$JF27,$JX27,$KP27,$LH27,$LZ27,$MR27,$NJ27,$OB27,$OT27,$PL27,$QD27,$QV27,$RN27,$SF27,$SX27)</f>
        <v>0</v>
      </c>
      <c r="TQ27" s="1">
        <f>MIN($O27,$AG27,$AY27,$BQ27,$CI27,$DA27,$DS27,$EK27,$FC27,$FU27,$GM27,$HE27,$HW27,$IO27,$JG27,$JY27,$KQ27,$LI27,$MA27,$MS27,$NK27,$OC27,$OU27,$PM27,$QE27,$QW27,$RO27,$SG27,$SY27)</f>
        <v>0</v>
      </c>
      <c r="TR27" s="1">
        <f>MIN($Q27,$AI27,$BA27,$BS27,$CK27,$DC27,$DU27,$EM27,$FE27,$FW27,$GO27,$HG27,$HY27,$IQ27,$JI27,$KA27,$KS27,$LK27,$MC27,$MU27,$NM27,$OE27,$OW27,$PO27,$QG27,$QY27,$RQ27,$SI27,$TA27)</f>
        <v>0</v>
      </c>
      <c r="TS27" s="1">
        <f>MIN($R27,$AJ27,$BB27,$BT27,$CL27,$DD27,$DV27,$EN27,$FF27,$FX27,$GP27,$HH27,$HZ27,$IR27,$JJ27,$KB27,$KT27,$LL27,$MD27,$MV27,$NN27,$OF27,$OX27,$PP27,$QH27,$QZ27,$RR27,$SJ27,$TB27)</f>
        <v>0</v>
      </c>
      <c r="TT27" s="1">
        <f>MIN($S27,$AK27,$BC27,$BU27,$CM27,$DE27,$DW27,$EO27,$FG27,$FY27,$GQ27,$HI27,$IA27,$IS27,$JK27,$KC27,$KU27,$LM27,$ME27,$MW27,$NO27,$OG27,$OY27,$PQ27,$QI27,$RA27,$RS27,$SK27,$TC27)</f>
        <v>0</v>
      </c>
      <c r="TU27" s="1">
        <f>MEDIAN($B27,$T27,$AL27,$BD27,$BV27,$CN27,$DF27,$DX27,$EP27,$FH27,$FZ27,$GR27,$HJ27,$IB27,$IT27,$JL27,$KD27,$KV27,$LN27,$MF27,$MX27,$NP27,$OH27,$OZ27,$PR27,$QJ27,$RB27,$RT27,$SL27)</f>
        <v>0</v>
      </c>
      <c r="TV27" s="1">
        <f>MEDIAN($C27,$U27,$AM27,$BE27,$BW27,$CO27,$DG27,$DY27,$EQ27,$FI27,$GA27,$GS27,$HK27,$IC27,$IU27,$JM27,$KE27,$KW27,$LO27,$MG27,$MY27,$NQ27,$OI27,$PA27,$PS27,$QK27,$RC27,$RU27,$SM27)</f>
        <v>0</v>
      </c>
      <c r="TW27" s="1">
        <f>MEDIAN($D27,$V27,$AN27,$BF27,$BX27,$CP27,$DH27,$DZ27,$ER27,$FJ27,$GB27,$GT27,$HL27,$ID27,$IV27,$JN27,$KF27,$KX27,$LP27,$MH27,$MZ27,$NR27,$OJ27,$PB27,$PT27,$QL27,$RD27,$RV27,$SN27)</f>
        <v>0</v>
      </c>
      <c r="TX27" s="1">
        <f>MEDIAN($E27,$W27,$AO27,$BG27,$BY27,$CQ27,$DI27,$EA27,$ES27,$FK27,$GC27,$GU27,$HM27,$IE27,$IW27,$JO27,$KG27,$KY27,$LQ27,$MI27,$NA27,$NS27,$OK27,$PC27,$PU27,$QM27,$RE27,$RW27,$SO27)</f>
        <v>0</v>
      </c>
      <c r="TY27" s="1">
        <f>MEDIAN($F27,$X27,$AP27,$BH27,$BZ27,$CR27,$DJ27,$EB27,$ET27,$FL27,$GD27,$GV27,$HN27,$IF27,$IX27,$JP27,$KH27,$KZ27,$LR27,$MJ27,$NB27,$NT27,$OL27,$PD27,$PV27,$QN27,$RF27,$RX27,$SP27)</f>
        <v>0</v>
      </c>
      <c r="TZ27" s="1">
        <f>MEDIAN($G27,$Y27,$AQ27,$BI27,$CA27,$CS27,$DK27,$EC27,$EU27,$FM27,$GE27,$GW27,$HO27,$IG27,$IY27,$JQ27,$KI27,$LA27,$LS27,$MK27,$NC27,$NU27,$OM27,$PE27,$PW27,$QO27,$RG27,$RY27,$SQ27)</f>
        <v>0</v>
      </c>
      <c r="UA27" s="1">
        <f>MEDIAN($H27,$Z27,$AR27,$BJ27,$CB27,$CT27,$DL27,$ED27,$EV27,$FN27,$GF27,$GX27,$HP27,$IH27,$IZ27,$JR27,$KJ27,$LB27,$LT27,$ML27,$ND27,$NV27,$ON27,$PF27,$PX27,$QP27,$RH27,$RZ27,$SR27)</f>
        <v>0</v>
      </c>
      <c r="UB27" s="1">
        <f>MEDIAN($I27,$AA27,$AS27,$BK27,$CC27,$CU27,$DM27,$EE27,$EW27,$FO27,$GG27,$GY27,$HQ27,$II27,$JA27,$JS27,$KK27,$LC27,$LU27,$MM27,$NE27,$NW27,$OO27,$PG27,$PY27,$QQ27,$RI27,$SA27,$SS27)</f>
        <v>0</v>
      </c>
      <c r="UC27" s="1">
        <f>MEDIAN($J27,$AB27,$AT27,$BL27,$CD27,$CV27,$DN27,$EF27,$EX27,$FP27,$GH27,$GZ27,$HR27,$IJ27,$JB27,$JT27,$KL27,$LD27,$LV27,$MN27,$NF27,$NX27,$OP27,$PH27,$PZ27,$QR27,$RJ27,$SB27,$ST27)</f>
        <v>0</v>
      </c>
      <c r="UD27" s="1">
        <f>MEDIAN($K27,$AC27,$AU27,$BM27,$CE27,$CW27,$DO27,$EG27,$EY27,$FQ27,$GI27,$HA27,$HS27,$IK27,$JC27,$JU27,$KM27,$LE27,$LW27,$MO27,$NG27,$NY27,$OQ27,$PI27,$QA27,$QS27,$RK27,$SC27,$SU27)</f>
        <v>0</v>
      </c>
      <c r="UE27" s="1">
        <f>MEDIAN($L27,$AD27,$AV27,$BN27,$CF27,$CX27,$DP27,$EH27,$EZ27,$FR27,$GJ27,$HB27,$HT27,$IL27,$JD27,$JV27,$KN27,$LF27,$LX27,$MP27,$NH27,$NZ27,$OR27,$PJ27,$QB27,$QT27,$RL27,$SD27,$SV27)</f>
        <v>0</v>
      </c>
      <c r="UF27" s="1">
        <f>MEDIAN($M27,$AE27,$AW27,$BO27,$CG27,$CY27,$DQ27,$EI27,$FA27,$FS27,$GK27,$HC27,$HU27,$IM27,$JE27,$JW27,$KO27,$LG27,$LY27,$MQ27,$NI27,$OA27,$OS27,$PK27,$QC27,$QU27,$RM27,$SE27,$SW27)</f>
        <v>0</v>
      </c>
      <c r="UG27" s="1">
        <f>MEDIAN($N27,$AF27,$AX27,$BP27,$CH27,$CZ27,$DR27,$EJ27,$FB27,$FT27,$GL27,$HD27,$HV27,$IN27,$JF27,$JX27,$KP27,$LH27,$LZ27,$MR27,$NJ27,$OB27,$OT27,$PL27,$QD27,$QV27,$RN27,$SF27,$SX27)</f>
        <v>0</v>
      </c>
      <c r="UH27" s="1">
        <f>MEDIAN($O27,$AG27,$AY27,$BQ27,$CI27,$DA27,$DS27,$EK27,$FC27,$FU27,$GM27,$HE27,$HW27,$IO27,$JG27,$JY27,$KQ27,$LI27,$MA27,$MS27,$NK27,$OC27,$OU27,$PM27,$QE27,$QW27,$RO27,$SG27,$SY27)</f>
        <v>0</v>
      </c>
      <c r="UI27" s="1">
        <f>MEDIAN($Q27,$AI27,$BA27,$BS27,$CK27,$DC27,$DU27,$EM27,$FE27,$FW27,$GO27,$HG27,$HY27,$IQ27,$JI27,$KA27,$KS27,$LK27,$MC27,$MU27,$NM27,$OE27,$OW27,$PO27,$QG27,$QY27,$RQ27,$SI27,$TA27)</f>
        <v>0</v>
      </c>
      <c r="UJ27" s="1">
        <f>MEDIAN($R27,$AJ27,$BB27,$BT27,$CL27,$DD27,$DV27,$EN27,$FF27,$FX27,$GP27,$HH27,$HZ27,$IR27,$JJ27,$KB27,$KT27,$LL27,$MD27,$MV27,$NN27,$OF27,$OX27,$PP27,$QH27,$QZ27,$RR27,$SJ27,$TB27)</f>
        <v>0</v>
      </c>
      <c r="UK27" s="1">
        <f>MEDIAN($S27,$AK27,$BC27,$BU27,$CM27,$DE27,$DW27,$EO27,$FG27,$FY27,$GQ27,$HI27,$IA27,$IS27,$JK27,$KC27,$KU27,$LM27,$ME27,$MW27,$NO27,$OG27,$OY27,$PQ27,$QI27,$RA27,$RS27,$SK27,$TC27)</f>
        <v>0</v>
      </c>
      <c r="UL27" s="1">
        <f>MAX($B27,$T27,$AL27,$BD27,$BV27,$CN27,$DF27,$DX27,$EP27,$FH27,$FZ27,$GR27,$HJ27,$IB27,$IT27,$JL27,$KD27,$KV27,$LN27,$MF27,$MX27,$NP27,$OH27,$OZ27,$PR27,$QJ27,$RB27,$RT27,$SL27)</f>
        <v>0</v>
      </c>
      <c r="UM27" s="1">
        <f>MAX($C27,$U27,$AM27,$BE27,$BW27,$CO27,$DG27,$DY27,$EQ27,$FI27,$GA27,$GS27,$HK27,$IC27,$IU27,$JM27,$KE27,$KW27,$LO27,$MG27,$MY27,$NQ27,$OI27,$PA27,$PS27,$QK27,$RC27,$RU27,$SM27)</f>
        <v>0</v>
      </c>
      <c r="UN27" s="1">
        <f>MAX($D27,$V27,$AN27,$BF27,$BX27,$CP27,$DH27,$DZ27,$ER27,$FJ27,$GB27,$GT27,$HL27,$ID27,$IV27,$JN27,$KF27,$KX27,$LP27,$MH27,$MZ27,$NR27,$OJ27,$PB27,$PT27,$QL27,$RD27,$RV27,$SN27)</f>
        <v>0</v>
      </c>
      <c r="UO27" s="1">
        <f>MAX($E27,$W27,$AO27,$BG27,$BY27,$CQ27,$DI27,$EA27,$ES27,$FK27,$GC27,$GU27,$HM27,$IE27,$IW27,$JO27,$KG27,$KY27,$LQ27,$MI27,$NA27,$NS27,$OK27,$PC27,$PU27,$QM27,$RE27,$RW27,$SO27)</f>
        <v>0</v>
      </c>
      <c r="UP27" s="1">
        <f>MAX($F27,$X27,$AP27,$BH27,$BZ27,$CR27,$DJ27,$EB27,$ET27,$FL27,$GD27,$GV27,$HN27,$IF27,$IX27,$JP27,$KH27,$KZ27,$LR27,$MJ27,$NB27,$NT27,$OL27,$PD27,$PV27,$QN27,$RF27,$RX27,$SP27)</f>
        <v>0</v>
      </c>
      <c r="UQ27" s="1">
        <f>MAX($G27,$Y27,$AQ27,$BI27,$CA27,$CS27,$DK27,$EC27,$EU27,$FM27,$GE27,$GW27,$HO27,$IG27,$IY27,$JQ27,$KI27,$LA27,$LS27,$MK27,$NC27,$NU27,$OM27,$PE27,$PW27,$QO27,$RG27,$RY27,$SQ27)</f>
        <v>0</v>
      </c>
      <c r="UR27" s="1">
        <f>MAX($H27,$Z27,$AR27,$BJ27,$CB27,$CT27,$DL27,$ED27,$EV27,$FN27,$GF27,$GX27,$HP27,$IH27,$IZ27,$JR27,$KJ27,$LB27,$LT27,$ML27,$ND27,$NV27,$ON27,$PF27,$PX27,$QP27,$RH27,$RZ27,$SR27)</f>
        <v>0</v>
      </c>
      <c r="US27" s="1">
        <f>MAX($I27,$AA27,$AS27,$BK27,$CC27,$CU27,$DM27,$EE27,$EW27,$FO27,$GG27,$GY27,$HQ27,$II27,$JA27,$JS27,$KK27,$LC27,$LU27,$MM27,$NE27,$NW27,$OO27,$PG27,$PY27,$QQ27,$RI27,$SA27,$SS27)</f>
        <v>0</v>
      </c>
      <c r="UT27" s="1">
        <f>MAX($J27,$AB27,$AT27,$BL27,$CD27,$CV27,$DN27,$EF27,$EX27,$FP27,$GH27,$GZ27,$HR27,$IJ27,$JB27,$JT27,$KL27,$LD27,$LV27,$MN27,$NF27,$NX27,$OP27,$PH27,$PZ27,$QR27,$RJ27,$SB27,$ST27)</f>
        <v>0</v>
      </c>
      <c r="UU27" s="1">
        <f>MAX($K27,$AC27,$AU27,$BM27,$CE27,$CW27,$DO27,$EG27,$EY27,$FQ27,$GI27,$HA27,$HS27,$IK27,$JC27,$JU27,$KM27,$LE27,$LW27,$MO27,$NG27,$NY27,$OQ27,$PI27,$QA27,$QS27,$RK27,$SC27,$SU27)</f>
        <v>0</v>
      </c>
      <c r="UV27" s="1">
        <f>MAX($L27,$AD27,$AV27,$BN27,$CF27,$CX27,$DP27,$EH27,$EZ27,$FR27,$GJ27,$HB27,$HT27,$IL27,$JD27,$JV27,$KN27,$LF27,$LX27,$MP27,$NH27,$NZ27,$OR27,$PJ27,$QB27,$QT27,$RL27,$SD27,$SV27)</f>
        <v>0</v>
      </c>
      <c r="UW27" s="1">
        <f>MAX($M27,$AE27,$AW27,$BO27,$CG27,$CY27,$DQ27,$EI27,$FA27,$FS27,$GK27,$HC27,$HU27,$IM27,$JE27,$JW27,$KO27,$LG27,$LY27,$MQ27,$NI27,$OA27,$OS27,$PK27,$QC27,$QU27,$RM27,$SE27,$SW27)</f>
        <v>0</v>
      </c>
      <c r="UX27" s="1">
        <f>MAX($N27,$AF27,$AX27,$BP27,$CH27,$CZ27,$DR27,$EJ27,$FB27,$FT27,$GL27,$HD27,$HV27,$IN27,$JF27,$JX27,$KP27,$LH27,$LZ27,$MR27,$NJ27,$OB27,$OT27,$PL27,$QD27,$QV27,$RN27,$SF27,$SX27)</f>
        <v>0</v>
      </c>
      <c r="UY27" s="1">
        <f>MAX($O27,$AG27,$AY27,$BQ27,$CI27,$DA27,$DS27,$EK27,$FC27,$FU27,$GM27,$HE27,$HW27,$IO27,$JG27,$JY27,$KQ27,$LI27,$MA27,$MS27,$NK27,$OC27,$OU27,$PM27,$QE27,$QW27,$RO27,$SG27,$SY27)</f>
        <v>0</v>
      </c>
      <c r="UZ27" s="1">
        <f>MAX($Q27,$AI27,$BA27,$BS27,$CK27,$DC27,$DU27,$EM27,$FE27,$FW27,$GO27,$HG27,$HY27,$IQ27,$JI27,$KA27,$KS27,$LK27,$MC27,$MU27,$NM27,$OE27,$OW27,$PO27,$QG27,$QY27,$RQ27,$SI27,$TA27)</f>
        <v>0</v>
      </c>
      <c r="VA27" s="1">
        <f>MAX($R27,$AJ27,$BB27,$BT27,$CL27,$DD27,$DV27,$EN27,$FF27,$FX27,$GP27,$HH27,$HZ27,$IR27,$JJ27,$KB27,$KT27,$LL27,$MD27,$MV27,$NN27,$OF27,$OX27,$PP27,$QH27,$QZ27,$RR27,$SJ27,$TB27)</f>
        <v>0</v>
      </c>
      <c r="VB27" s="1">
        <f>MAX($S27,$AK27,$BC27,$BU27,$CM27,$DE27,$DW27,$EO27,$FG27,$FY27,$GQ27,$HI27,$IA27,$IS27,$JK27,$KC27,$KU27,$LM27,$ME27,$MW27,$NO27,$OG27,$OY27,$PQ27,$QI27,$RA27,$RS27,$SK27,$TC27)</f>
        <v>0</v>
      </c>
    </row>
    <row r="28" spans="1:574">
      <c r="A28" s="1" t="s">
        <v>25</v>
      </c>
      <c r="B28" s="1"/>
      <c r="C28" s="1"/>
      <c r="D28" s="1"/>
      <c r="E28" s="1"/>
      <c r="F28" s="1"/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/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/>
      <c r="L28" s="1" cm="1">
        <f t="array" ref="L28">_xlfn.SWITCH($A$2,"average", AVERAGE(Instances!L28:Instances!L28),"median", MEDIAN(Instances!L28:Instances!L28),"min", MIN(Instances!L28:Instances!L28),"max", MAX(Instances!L28:Instances!L28),"diff", MAX(Instances!L28:Instances!L28)-MIN(Instances!L28:Instances!L28))</f>
        <v>0</v>
      </c>
      <c r="M28" s="1"/>
      <c r="N28" s="1"/>
      <c r="O28" s="1"/>
      <c r="P28" s="1"/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/>
      <c r="T28" s="1"/>
      <c r="U28" s="1"/>
      <c r="V28" s="1"/>
      <c r="W28" s="1"/>
      <c r="X28" s="1"/>
      <c r="Y28" s="1" cm="1">
        <f t="array" ref="Y28">_xlfn.SWITCH($A$2,"average", AVERAGE(Instances!Y28:Instances!Y28),"median", MEDIAN(Instances!Y28:Instances!Y28),"min", MIN(Instances!Y28:Instances!Y28),"max", MAX(Instances!Y28:Instances!Y28),"diff", MAX(Instances!Y28:Instances!Y28)-MIN(Instances!Y28:Instances!Y28))</f>
        <v>0</v>
      </c>
      <c r="Z28" s="1"/>
      <c r="AA28" s="1" cm="1">
        <f t="array" ref="AA28">_xlfn.SWITCH($A$2,"average", AVERAGE(Instances!AA28:Instances!AA28),"median", MEDIAN(Instances!AA28:Instances!AA28),"min", MIN(Instances!AA28:Instances!AA28),"max", MAX(Instances!AA28:Instances!AA28),"diff", MAX(Instances!AA28:Instances!AA28)-MIN(Instances!AA28:Instances!AA28))</f>
        <v>0</v>
      </c>
      <c r="AB28" s="1" cm="1">
        <f t="array" ref="AB28">_xlfn.SWITCH($A$2,"average", AVERAGE(Instances!AB28:Instances!AB28),"median", MEDIAN(Instances!AB28:Instances!AB28),"min", MIN(Instances!AB28:Instances!AB28),"max", MAX(Instances!AB28:Instances!AB28),"diff", MAX(Instances!AB28:Instances!AB28)-MIN(Instances!AB28:Instances!AB28))</f>
        <v>0</v>
      </c>
      <c r="AC28" s="1"/>
      <c r="AD28" s="1" cm="1">
        <f t="array" ref="AD28">_xlfn.SWITCH($A$2,"average", AVERAGE(Instances!AD28:Instances!AD28),"median", MEDIAN(Instances!AD28:Instances!AD28),"min", MIN(Instances!AD28:Instances!AD28),"max", MAX(Instances!AD28:Instances!AD28),"diff", MAX(Instances!AD28:Instances!AD28)-MIN(Instances!AD28:Instances!AD28))</f>
        <v>0</v>
      </c>
      <c r="AE28" s="1"/>
      <c r="AF28" s="1"/>
      <c r="AG28" s="1"/>
      <c r="AH28" s="1"/>
      <c r="AI28" s="1" cm="1">
        <f t="array" ref="AI28">_xlfn.SWITCH($A$2,"average", AVERAGE(Instances!AI28:Instances!AI28),"median", MEDIAN(Instances!AI28:Instances!AI28),"min", MIN(Instances!AI28:Instances!AI28),"max", MAX(Instances!AI28:Instances!AI28),"diff", MAX(Instances!AI28:Instances!AI28)-MIN(Instances!AI28:Instances!AI28))</f>
        <v>0</v>
      </c>
      <c r="AJ28" s="1" cm="1">
        <f t="array" ref="AJ28">_xlfn.SWITCH($A$2,"average", AVERAGE(Instances!AJ28:Instances!AJ28),"median", MEDIAN(Instances!AJ28:Instances!AJ28),"min", MIN(Instances!AJ28:Instances!AJ28),"max", MAX(Instances!AJ28:Instances!AJ28),"diff", MAX(Instances!AJ28:Instances!AJ28)-MIN(Instances!AJ28:Instances!AJ28))</f>
        <v>0</v>
      </c>
      <c r="AK28" s="1"/>
      <c r="AL28" s="1"/>
      <c r="AM28" s="1"/>
      <c r="AN28" s="1"/>
      <c r="AO28" s="1"/>
      <c r="AP28" s="1"/>
      <c r="AQ28" s="1" cm="1">
        <f t="array" ref="AQ28">_xlfn.SWITCH($A$2,"average", AVERAGE(Instances!AQ28:Instances!AQ28),"median", MEDIAN(Instances!AQ28:Instances!AQ28),"min", MIN(Instances!AQ28:Instances!AQ28),"max", MAX(Instances!AQ28:Instances!AQ28),"diff", MAX(Instances!AQ28:Instances!AQ28)-MIN(Instances!AQ28:Instances!AQ28))</f>
        <v>0</v>
      </c>
      <c r="AR28" s="1"/>
      <c r="AS28" s="1" cm="1">
        <f t="array" ref="AS28">_xlfn.SWITCH($A$2,"average", AVERAGE(Instances!AS28:Instances!AS28),"median", MEDIAN(Instances!AS28:Instances!AS28),"min", MIN(Instances!AS28:Instances!AS28),"max", MAX(Instances!AS28:Instances!AS28),"diff", MAX(Instances!AS28:Instances!AS28)-MIN(Instances!AS28:Instances!AS28))</f>
        <v>0</v>
      </c>
      <c r="AT28" s="1" cm="1">
        <f t="array" ref="AT28">_xlfn.SWITCH($A$2,"average", AVERAGE(Instances!AT28:Instances!AT28),"median", MEDIAN(Instances!AT28:Instances!AT28),"min", MIN(Instances!AT28:Instances!AT28),"max", MAX(Instances!AT28:Instances!AT28),"diff", MAX(Instances!AT28:Instances!AT28)-MIN(Instances!AT28:Instances!AT28))</f>
        <v>0</v>
      </c>
      <c r="AU28" s="1"/>
      <c r="AV28" s="1" cm="1">
        <f t="array" ref="AV28">_xlfn.SWITCH($A$2,"average", AVERAGE(Instances!AV28:Instances!AV28),"median", MEDIAN(Instances!AV28:Instances!AV28),"min", MIN(Instances!AV28:Instances!AV28),"max", MAX(Instances!AV28:Instances!AV28),"diff", MAX(Instances!AV28:Instances!AV28)-MIN(Instances!AV28:Instances!AV28))</f>
        <v>0</v>
      </c>
      <c r="AW28" s="1"/>
      <c r="AX28" s="1"/>
      <c r="AY28" s="1"/>
      <c r="AZ28" s="1"/>
      <c r="BA28" s="1" cm="1">
        <f t="array" ref="BA28">_xlfn.SWITCH($A$2,"average", AVERAGE(Instances!BA28:Instances!BA28),"median", MEDIAN(Instances!BA28:Instances!BA28),"min", MIN(Instances!BA28:Instances!BA28),"max", MAX(Instances!BA28:Instances!BA28),"diff", MAX(Instances!BA28:Instances!BA28)-MIN(Instances!BA28:Instances!BA28))</f>
        <v>0</v>
      </c>
      <c r="BB28" s="1" cm="1">
        <f t="array" ref="BB28">_xlfn.SWITCH($A$2,"average", AVERAGE(Instances!BB28:Instances!BB28),"median", MEDIAN(Instances!BB28:Instances!BB28),"min", MIN(Instances!BB28:Instances!BB28),"max", MAX(Instances!BB28:Instances!BB28),"diff", MAX(Instances!BB28:Instances!BB28)-MIN(Instances!BB28:Instances!BB28))</f>
        <v>0</v>
      </c>
      <c r="BC28" s="1"/>
      <c r="BD28" s="1" cm="1">
        <f t="array" ref="BD28">_xlfn.SWITCH($A$2,"average", AVERAGE(Instances!BD28:Instances!BD28),"median", MEDIAN(Instances!BD28:Instances!BD28),"min", MIN(Instances!BD28:Instances!BD28),"max", MAX(Instances!BD28:Instances!BD28),"diff", MAX(Instances!BD28:Instances!BD28)-MIN(Instances!BD28:Instances!BD28))</f>
        <v>0</v>
      </c>
      <c r="BE28" s="1" cm="1">
        <f t="array" ref="BE28">_xlfn.SWITCH($A$2,"average", AVERAGE(Instances!BE28:Instances!BE28),"median", MEDIAN(Instances!BE28:Instances!BE28),"min", MIN(Instances!BE28:Instances!BE28),"max", MAX(Instances!BE28:Instances!BE28),"diff", MAX(Instances!BE28:Instances!BE28)-MIN(Instances!BE28:Instances!BE28))</f>
        <v>0</v>
      </c>
      <c r="BF28" s="1" cm="1">
        <f t="array" ref="BF28">_xlfn.SWITCH($A$2,"average", AVERAGE(Instances!BF28:Instances!BF28),"median", MEDIAN(Instances!BF28:Instances!BF28),"min", MIN(Instances!BF28:Instances!BF28),"max", MAX(Instances!BF28:Instances!BF28),"diff", MAX(Instances!BF28:Instances!BF28)-MIN(Instances!BF28:Instances!BF28))</f>
        <v>0</v>
      </c>
      <c r="BG28" s="1" cm="1">
        <f t="array" ref="BG28">_xlfn.SWITCH($A$2,"average", AVERAGE(Instances!BG28:Instances!BG28),"median", MEDIAN(Instances!BG28:Instances!BG28),"min", MIN(Instances!BG28:Instances!BG28),"max", MAX(Instances!BG28:Instances!BG28),"diff", MAX(Instances!BG28:Instances!BG28)-MIN(Instances!BG28:Instances!BG28))</f>
        <v>0</v>
      </c>
      <c r="BH28" s="1" cm="1">
        <f t="array" ref="BH28">_xlfn.SWITCH($A$2,"average", AVERAGE(Instances!BH28:Instances!BH28),"median", MEDIAN(Instances!BH28:Instances!BH28),"min", MIN(Instances!BH28:Instances!BH28),"max", MAX(Instances!BH28:Instances!BH28),"diff", MAX(Instances!BH28:Instances!BH28)-MIN(Instances!BH28:Instances!BH28))</f>
        <v>0</v>
      </c>
      <c r="BI28" s="1" cm="1">
        <f t="array" ref="BI28">_xlfn.SWITCH($A$2,"average", AVERAGE(Instances!BI28:Instances!BI28),"median", MEDIAN(Instances!BI28:Instances!BI28),"min", MIN(Instances!BI28:Instances!BI28),"max", MAX(Instances!BI28:Instances!BI28),"diff", MAX(Instances!BI28:Instances!BI28)-MIN(Instances!BI28:Instances!BI28))</f>
        <v>0</v>
      </c>
      <c r="BJ28" s="1" cm="1">
        <f t="array" ref="BJ28">_xlfn.SWITCH($A$2,"average", AVERAGE(Instances!BJ28:Instances!BJ28),"median", MEDIAN(Instances!BJ28:Instances!BJ28),"min", MIN(Instances!BJ28:Instances!BJ28),"max", MAX(Instances!BJ28:Instances!BJ28),"diff", MAX(Instances!BJ28:Instances!BJ28)-MIN(Instances!BJ28:Instances!BJ28))</f>
        <v>0</v>
      </c>
      <c r="BK28" s="1" cm="1">
        <f t="array" ref="BK28">_xlfn.SWITCH($A$2,"average", AVERAGE(Instances!BK28:Instances!BK28),"median", MEDIAN(Instances!BK28:Instances!BK28),"min", MIN(Instances!BK28:Instances!BK28),"max", MAX(Instances!BK28:Instances!BK28),"diff", MAX(Instances!BK28:Instances!BK28)-MIN(Instances!BK28:Instances!BK28))</f>
        <v>0</v>
      </c>
      <c r="BL28" s="1" cm="1">
        <f t="array" ref="BL28">_xlfn.SWITCH($A$2,"average", AVERAGE(Instances!BL28:Instances!BL28),"median", MEDIAN(Instances!BL28:Instances!BL28),"min", MIN(Instances!BL28:Instances!BL28),"max", MAX(Instances!BL28:Instances!BL28),"diff", MAX(Instances!BL28:Instances!BL28)-MIN(Instances!BL28:Instances!BL28))</f>
        <v>0</v>
      </c>
      <c r="BM28" s="1" cm="1">
        <f t="array" ref="BM28">_xlfn.SWITCH($A$2,"average", AVERAGE(Instances!BM28:Instances!BM28),"median", MEDIAN(Instances!BM28:Instances!BM28),"min", MIN(Instances!BM28:Instances!BM28),"max", MAX(Instances!BM28:Instances!BM28),"diff", MAX(Instances!BM28:Instances!BM28)-MIN(Instances!BM28:Instances!BM28))</f>
        <v>0</v>
      </c>
      <c r="BN28" s="1" cm="1">
        <f t="array" ref="BN28">_xlfn.SWITCH($A$2,"average", AVERAGE(Instances!BN28:Instances!BN28),"median", MEDIAN(Instances!BN28:Instances!BN28),"min", MIN(Instances!BN28:Instances!BN28),"max", MAX(Instances!BN28:Instances!BN28),"diff", MAX(Instances!BN28:Instances!BN28)-MIN(Instances!BN28:Instances!BN28))</f>
        <v>0</v>
      </c>
      <c r="BO28" s="1" cm="1">
        <f t="array" ref="BO28">_xlfn.SWITCH($A$2,"average", AVERAGE(Instances!BO28:Instances!BO28),"median", MEDIAN(Instances!BO28:Instances!BO28),"min", MIN(Instances!BO28:Instances!BO28),"max", MAX(Instances!BO28:Instances!BO28),"diff", MAX(Instances!BO28:Instances!BO28)-MIN(Instances!BO28:Instances!BO28))</f>
        <v>0</v>
      </c>
      <c r="BP28" s="1" cm="1">
        <f t="array" ref="BP28">_xlfn.SWITCH($A$2,"average", AVERAGE(Instances!BP28:Instances!BP28),"median", MEDIAN(Instances!BP28:Instances!BP28),"min", MIN(Instances!BP28:Instances!BP28),"max", MAX(Instances!BP28:Instances!BP28),"diff", MAX(Instances!BP28:Instances!BP28)-MIN(Instances!BP28:Instances!BP28))</f>
        <v>0</v>
      </c>
      <c r="BQ28" s="1" cm="1">
        <f t="array" ref="BQ28">_xlfn.SWITCH($A$2,"average", AVERAGE(Instances!BQ28:Instances!BQ28),"median", MEDIAN(Instances!BQ28:Instances!BQ28),"min", MIN(Instances!BQ28:Instances!BQ28),"max", MAX(Instances!BQ28:Instances!BQ28),"diff", MAX(Instances!BQ28:Instances!BQ28)-MIN(Instances!BQ28:Instances!BQ28))</f>
        <v>0</v>
      </c>
      <c r="BR28" s="1"/>
      <c r="BS28" s="1" cm="1">
        <f t="array" ref="BS28">_xlfn.SWITCH($A$2,"average", AVERAGE(Instances!BS28:Instances!BS28),"median", MEDIAN(Instances!BS28:Instances!BS28),"min", MIN(Instances!BS28:Instances!BS28),"max", MAX(Instances!BS28:Instances!BS28),"diff", MAX(Instances!BS28:Instances!BS28)-MIN(Instances!BS28:Instances!BS28))</f>
        <v>0</v>
      </c>
      <c r="BT28" s="1" cm="1">
        <f t="array" ref="BT28">_xlfn.SWITCH($A$2,"average", AVERAGE(Instances!BT28:Instances!BT28),"median", MEDIAN(Instances!BT28:Instances!BT28),"min", MIN(Instances!BT28:Instances!BT28),"max", MAX(Instances!BT28:Instances!BT28),"diff", MAX(Instances!BT28:Instances!BT28)-MIN(Instances!BT28:Instances!BT28))</f>
        <v>0</v>
      </c>
      <c r="BU28" s="1" cm="1">
        <f t="array" ref="BU28">_xlfn.SWITCH($A$2,"average", AVERAGE(Instances!BU28:Instances!BU28),"median", MEDIAN(Instances!BU28:Instances!BU28),"min", MIN(Instances!BU28:Instances!BU28),"max", MAX(Instances!BU28:Instances!BU28),"diff", MAX(Instances!BU28:Instances!BU28)-MIN(Instances!BU28:Instances!BU28))</f>
        <v>0</v>
      </c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 cm="1">
        <f t="array" ref="DX28">_xlfn.SWITCH($A$2,"average", AVERAGE(Instances!DX28:Instances!DX28),"median", MEDIAN(Instances!DX28:Instances!DX28),"min", MIN(Instances!DX28:Instances!DX28),"max", MAX(Instances!DX28:Instances!DX28),"diff", MAX(Instances!DX28:Instances!DX28)-MIN(Instances!DX28:Instances!DX28))</f>
        <v>0</v>
      </c>
      <c r="DY28" s="1" cm="1">
        <f t="array" ref="DY28">_xlfn.SWITCH($A$2,"average", AVERAGE(Instances!DY28:Instances!DY28),"median", MEDIAN(Instances!DY28:Instances!DY28),"min", MIN(Instances!DY28:Instances!DY28),"max", MAX(Instances!DY28:Instances!DY28),"diff", MAX(Instances!DY28:Instances!DY28)-MIN(Instances!DY28:Instances!DY28))</f>
        <v>0</v>
      </c>
      <c r="DZ28" s="1" cm="1">
        <f t="array" ref="DZ28">_xlfn.SWITCH($A$2,"average", AVERAGE(Instances!DZ28:Instances!DZ28),"median", MEDIAN(Instances!DZ28:Instances!DZ28),"min", MIN(Instances!DZ28:Instances!DZ28),"max", MAX(Instances!DZ28:Instances!DZ28),"diff", MAX(Instances!DZ28:Instances!DZ28)-MIN(Instances!DZ28:Instances!DZ28))</f>
        <v>0</v>
      </c>
      <c r="EA28" s="1" cm="1">
        <f t="array" ref="EA28">_xlfn.SWITCH($A$2,"average", AVERAGE(Instances!EA28:Instances!EA28),"median", MEDIAN(Instances!EA28:Instances!EA28),"min", MIN(Instances!EA28:Instances!EA28),"max", MAX(Instances!EA28:Instances!EA28),"diff", MAX(Instances!EA28:Instances!EA28)-MIN(Instances!EA28:Instances!EA28))</f>
        <v>0</v>
      </c>
      <c r="EB28" s="1" cm="1">
        <f t="array" ref="EB28">_xlfn.SWITCH($A$2,"average", AVERAGE(Instances!EB28:Instances!EB28),"median", MEDIAN(Instances!EB28:Instances!EB28),"min", MIN(Instances!EB28:Instances!EB28),"max", MAX(Instances!EB28:Instances!EB28),"diff", MAX(Instances!EB28:Instances!EB28)-MIN(Instances!EB28:Instances!EB28))</f>
        <v>0</v>
      </c>
      <c r="EC28" s="1" cm="1">
        <f t="array" ref="EC28">_xlfn.SWITCH($A$2,"average", AVERAGE(Instances!EC28:Instances!EC28),"median", MEDIAN(Instances!EC28:Instances!EC28),"min", MIN(Instances!EC28:Instances!EC28),"max", MAX(Instances!EC28:Instances!EC28),"diff", MAX(Instances!EC28:Instances!EC28)-MIN(Instances!EC28:Instances!EC28))</f>
        <v>0</v>
      </c>
      <c r="ED28" s="1" cm="1">
        <f t="array" ref="ED28">_xlfn.SWITCH($A$2,"average", AVERAGE(Instances!ED28:Instances!ED28),"median", MEDIAN(Instances!ED28:Instances!ED28),"min", MIN(Instances!ED28:Instances!ED28),"max", MAX(Instances!ED28:Instances!ED28),"diff", MAX(Instances!ED28:Instances!ED28)-MIN(Instances!ED28:Instances!ED28))</f>
        <v>0</v>
      </c>
      <c r="EE28" s="1" cm="1">
        <f t="array" ref="EE28">_xlfn.SWITCH($A$2,"average", AVERAGE(Instances!EE28:Instances!EE28),"median", MEDIAN(Instances!EE28:Instances!EE28),"min", MIN(Instances!EE28:Instances!EE28),"max", MAX(Instances!EE28:Instances!EE28),"diff", MAX(Instances!EE28:Instances!EE28)-MIN(Instances!EE28:Instances!EE28))</f>
        <v>0</v>
      </c>
      <c r="EF28" s="1" cm="1">
        <f t="array" ref="EF28">_xlfn.SWITCH($A$2,"average", AVERAGE(Instances!EF28:Instances!EF28),"median", MEDIAN(Instances!EF28:Instances!EF28),"min", MIN(Instances!EF28:Instances!EF28),"max", MAX(Instances!EF28:Instances!EF28),"diff", MAX(Instances!EF28:Instances!EF28)-MIN(Instances!EF28:Instances!EF28))</f>
        <v>0</v>
      </c>
      <c r="EG28" s="1" cm="1">
        <f t="array" ref="EG28">_xlfn.SWITCH($A$2,"average", AVERAGE(Instances!EG28:Instances!EG28),"median", MEDIAN(Instances!EG28:Instances!EG28),"min", MIN(Instances!EG28:Instances!EG28),"max", MAX(Instances!EG28:Instances!EG28),"diff", MAX(Instances!EG28:Instances!EG28)-MIN(Instances!EG28:Instances!EG28))</f>
        <v>0</v>
      </c>
      <c r="EH28" s="1" cm="1">
        <f t="array" ref="EH28">_xlfn.SWITCH($A$2,"average", AVERAGE(Instances!EH28:Instances!EH28),"median", MEDIAN(Instances!EH28:Instances!EH28),"min", MIN(Instances!EH28:Instances!EH28),"max", MAX(Instances!EH28:Instances!EH28),"diff", MAX(Instances!EH28:Instances!EH28)-MIN(Instances!EH28:Instances!EH28))</f>
        <v>0</v>
      </c>
      <c r="EI28" s="1" cm="1">
        <f t="array" ref="EI28">_xlfn.SWITCH($A$2,"average", AVERAGE(Instances!EI28:Instances!EI28),"median", MEDIAN(Instances!EI28:Instances!EI28),"min", MIN(Instances!EI28:Instances!EI28),"max", MAX(Instances!EI28:Instances!EI28),"diff", MAX(Instances!EI28:Instances!EI28)-MIN(Instances!EI28:Instances!EI28))</f>
        <v>0</v>
      </c>
      <c r="EJ28" s="1" cm="1">
        <f t="array" ref="EJ28">_xlfn.SWITCH($A$2,"average", AVERAGE(Instances!EJ28:Instances!EJ28),"median", MEDIAN(Instances!EJ28:Instances!EJ28),"min", MIN(Instances!EJ28:Instances!EJ28),"max", MAX(Instances!EJ28:Instances!EJ28),"diff", MAX(Instances!EJ28:Instances!EJ28)-MIN(Instances!EJ28:Instances!EJ28))</f>
        <v>0</v>
      </c>
      <c r="EK28" s="1" cm="1">
        <f t="array" ref="EK28">_xlfn.SWITCH($A$2,"average", AVERAGE(Instances!EK28:Instances!EK28),"median", MEDIAN(Instances!EK28:Instances!EK28),"min", MIN(Instances!EK28:Instances!EK28),"max", MAX(Instances!EK28:Instances!EK28),"diff", MAX(Instances!EK28:Instances!EK28)-MIN(Instances!EK28:Instances!EK28))</f>
        <v>0</v>
      </c>
      <c r="EL28" s="1"/>
      <c r="EM28" s="1" cm="1">
        <f t="array" ref="EM28">_xlfn.SWITCH($A$2,"average", AVERAGE(Instances!EM28:Instances!EM28),"median", MEDIAN(Instances!EM28:Instances!EM28),"min", MIN(Instances!EM28:Instances!EM28),"max", MAX(Instances!EM28:Instances!EM28),"diff", MAX(Instances!EM28:Instances!EM28)-MIN(Instances!EM28:Instances!EM28))</f>
        <v>0</v>
      </c>
      <c r="EN28" s="1" cm="1">
        <f t="array" ref="EN28">_xlfn.SWITCH($A$2,"average", AVERAGE(Instances!EN28:Instances!EN28),"median", MEDIAN(Instances!EN28:Instances!EN28),"min", MIN(Instances!EN28:Instances!EN28),"max", MAX(Instances!EN28:Instances!EN28),"diff", MAX(Instances!EN28:Instances!EN28)-MIN(Instances!EN28:Instances!EN28))</f>
        <v>0</v>
      </c>
      <c r="EO28" s="1" cm="1">
        <f t="array" ref="EO28">_xlfn.SWITCH($A$2,"average", AVERAGE(Instances!EO28:Instances!EO28),"median", MEDIAN(Instances!EO28:Instances!EO28),"min", MIN(Instances!EO28:Instances!EO28),"max", MAX(Instances!EO28:Instances!EO28),"diff", MAX(Instances!EO28:Instances!EO28)-MIN(Instances!EO28:Instances!EO28))</f>
        <v>0</v>
      </c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 cm="1">
        <f t="array" ref="FH28">_xlfn.SWITCH($A$2,"average", AVERAGE(Instances!FH28:Instances!FH28),"median", MEDIAN(Instances!FH28:Instances!FH28),"min", MIN(Instances!FH28:Instances!FH28),"max", MAX(Instances!FH28:Instances!FH28),"diff", MAX(Instances!FH28:Instances!FH28)-MIN(Instances!FH28:Instances!FH28))</f>
        <v>0</v>
      </c>
      <c r="FI28" s="1" cm="1">
        <f t="array" ref="FI28">_xlfn.SWITCH($A$2,"average", AVERAGE(Instances!FI28:Instances!FI28),"median", MEDIAN(Instances!FI28:Instances!FI28),"min", MIN(Instances!FI28:Instances!FI28),"max", MAX(Instances!FI28:Instances!FI28),"diff", MAX(Instances!FI28:Instances!FI28)-MIN(Instances!FI28:Instances!FI28))</f>
        <v>0</v>
      </c>
      <c r="FJ28" s="1" cm="1">
        <f t="array" ref="FJ28">_xlfn.SWITCH($A$2,"average", AVERAGE(Instances!FJ28:Instances!FJ28),"median", MEDIAN(Instances!FJ28:Instances!FJ28),"min", MIN(Instances!FJ28:Instances!FJ28),"max", MAX(Instances!FJ28:Instances!FJ28),"diff", MAX(Instances!FJ28:Instances!FJ28)-MIN(Instances!FJ28:Instances!FJ28))</f>
        <v>0</v>
      </c>
      <c r="FK28" s="1" cm="1">
        <f t="array" ref="FK28">_xlfn.SWITCH($A$2,"average", AVERAGE(Instances!FK28:Instances!FK28),"median", MEDIAN(Instances!FK28:Instances!FK28),"min", MIN(Instances!FK28:Instances!FK28),"max", MAX(Instances!FK28:Instances!FK28),"diff", MAX(Instances!FK28:Instances!FK28)-MIN(Instances!FK28:Instances!FK28))</f>
        <v>0</v>
      </c>
      <c r="FL28" s="1" cm="1">
        <f t="array" ref="FL28">_xlfn.SWITCH($A$2,"average", AVERAGE(Instances!FL28:Instances!FL28),"median", MEDIAN(Instances!FL28:Instances!FL28),"min", MIN(Instances!FL28:Instances!FL28),"max", MAX(Instances!FL28:Instances!FL28),"diff", MAX(Instances!FL28:Instances!FL28)-MIN(Instances!FL28:Instances!FL28))</f>
        <v>0</v>
      </c>
      <c r="FM28" s="1" cm="1">
        <f t="array" ref="FM28">_xlfn.SWITCH($A$2,"average", AVERAGE(Instances!FM28:Instances!FM28),"median", MEDIAN(Instances!FM28:Instances!FM28),"min", MIN(Instances!FM28:Instances!FM28),"max", MAX(Instances!FM28:Instances!FM28),"diff", MAX(Instances!FM28:Instances!FM28)-MIN(Instances!FM28:Instances!FM28))</f>
        <v>0</v>
      </c>
      <c r="FN28" s="1" cm="1">
        <f t="array" ref="FN28">_xlfn.SWITCH($A$2,"average", AVERAGE(Instances!FN28:Instances!FN28),"median", MEDIAN(Instances!FN28:Instances!FN28),"min", MIN(Instances!FN28:Instances!FN28),"max", MAX(Instances!FN28:Instances!FN28),"diff", MAX(Instances!FN28:Instances!FN28)-MIN(Instances!FN28:Instances!FN28))</f>
        <v>0</v>
      </c>
      <c r="FO28" s="1" cm="1">
        <f t="array" ref="FO28">_xlfn.SWITCH($A$2,"average", AVERAGE(Instances!FO28:Instances!FO28),"median", MEDIAN(Instances!FO28:Instances!FO28),"min", MIN(Instances!FO28:Instances!FO28),"max", MAX(Instances!FO28:Instances!FO28),"diff", MAX(Instances!FO28:Instances!FO28)-MIN(Instances!FO28:Instances!FO28))</f>
        <v>0</v>
      </c>
      <c r="FP28" s="1" cm="1">
        <f t="array" ref="FP28">_xlfn.SWITCH($A$2,"average", AVERAGE(Instances!FP28:Instances!FP28),"median", MEDIAN(Instances!FP28:Instances!FP28),"min", MIN(Instances!FP28:Instances!FP28),"max", MAX(Instances!FP28:Instances!FP28),"diff", MAX(Instances!FP28:Instances!FP28)-MIN(Instances!FP28:Instances!FP28))</f>
        <v>0</v>
      </c>
      <c r="FQ28" s="1" cm="1">
        <f t="array" ref="FQ28">_xlfn.SWITCH($A$2,"average", AVERAGE(Instances!FQ28:Instances!FQ28),"median", MEDIAN(Instances!FQ28:Instances!FQ28),"min", MIN(Instances!FQ28:Instances!FQ28),"max", MAX(Instances!FQ28:Instances!FQ28),"diff", MAX(Instances!FQ28:Instances!FQ28)-MIN(Instances!FQ28:Instances!FQ28))</f>
        <v>0</v>
      </c>
      <c r="FR28" s="1" cm="1">
        <f t="array" ref="FR28">_xlfn.SWITCH($A$2,"average", AVERAGE(Instances!FR28:Instances!FR28),"median", MEDIAN(Instances!FR28:Instances!FR28),"min", MIN(Instances!FR28:Instances!FR28),"max", MAX(Instances!FR28:Instances!FR28),"diff", MAX(Instances!FR28:Instances!FR28)-MIN(Instances!FR28:Instances!FR28))</f>
        <v>0</v>
      </c>
      <c r="FS28" s="1" cm="1">
        <f t="array" ref="FS28">_xlfn.SWITCH($A$2,"average", AVERAGE(Instances!FS28:Instances!FS28),"median", MEDIAN(Instances!FS28:Instances!FS28),"min", MIN(Instances!FS28:Instances!FS28),"max", MAX(Instances!FS28:Instances!FS28),"diff", MAX(Instances!FS28:Instances!FS28)-MIN(Instances!FS28:Instances!FS28))</f>
        <v>0</v>
      </c>
      <c r="FT28" s="1" cm="1">
        <f t="array" ref="FT28">_xlfn.SWITCH($A$2,"average", AVERAGE(Instances!FT28:Instances!FT28),"median", MEDIAN(Instances!FT28:Instances!FT28),"min", MIN(Instances!FT28:Instances!FT28),"max", MAX(Instances!FT28:Instances!FT28),"diff", MAX(Instances!FT28:Instances!FT28)-MIN(Instances!FT28:Instances!FT28))</f>
        <v>0</v>
      </c>
      <c r="FU28" s="1" cm="1">
        <f t="array" ref="FU28">_xlfn.SWITCH($A$2,"average", AVERAGE(Instances!FU28:Instances!FU28),"median", MEDIAN(Instances!FU28:Instances!FU28),"min", MIN(Instances!FU28:Instances!FU28),"max", MAX(Instances!FU28:Instances!FU28),"diff", MAX(Instances!FU28:Instances!FU28)-MIN(Instances!FU28:Instances!FU28))</f>
        <v>0</v>
      </c>
      <c r="FV28" s="1"/>
      <c r="FW28" s="1" cm="1">
        <f t="array" ref="FW28">_xlfn.SWITCH($A$2,"average", AVERAGE(Instances!FW28:Instances!FW28),"median", MEDIAN(Instances!FW28:Instances!FW28),"min", MIN(Instances!FW28:Instances!FW28),"max", MAX(Instances!FW28:Instances!FW28),"diff", MAX(Instances!FW28:Instances!FW28)-MIN(Instances!FW28:Instances!FW28))</f>
        <v>0</v>
      </c>
      <c r="FX28" s="1" cm="1">
        <f t="array" ref="FX28">_xlfn.SWITCH($A$2,"average", AVERAGE(Instances!FX28:Instances!FX28),"median", MEDIAN(Instances!FX28:Instances!FX28),"min", MIN(Instances!FX28:Instances!FX28),"max", MAX(Instances!FX28:Instances!FX28),"diff", MAX(Instances!FX28:Instances!FX28)-MIN(Instances!FX28:Instances!FX28))</f>
        <v>0</v>
      </c>
      <c r="FY28" s="1" cm="1">
        <f t="array" ref="FY28">_xlfn.SWITCH($A$2,"average", AVERAGE(Instances!FY28:Instances!FY28),"median", MEDIAN(Instances!FY28:Instances!FY28),"min", MIN(Instances!FY28:Instances!FY28),"max", MAX(Instances!FY28:Instances!FY28),"diff", MAX(Instances!FY28:Instances!FY28)-MIN(Instances!FY28:Instances!FY28))</f>
        <v>0</v>
      </c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 cm="1">
        <f t="array" ref="GR28">_xlfn.SWITCH($A$2,"average", AVERAGE(Instances!GR28:Instances!GR28),"median", MEDIAN(Instances!GR28:Instances!GR28),"min", MIN(Instances!GR28:Instances!GR28),"max", MAX(Instances!GR28:Instances!GR28),"diff", MAX(Instances!GR28:Instances!GR28)-MIN(Instances!GR28:Instances!GR28))</f>
        <v>0</v>
      </c>
      <c r="GS28" s="1" cm="1">
        <f t="array" ref="GS28">_xlfn.SWITCH($A$2,"average", AVERAGE(Instances!GS28:Instances!GS28),"median", MEDIAN(Instances!GS28:Instances!GS28),"min", MIN(Instances!GS28:Instances!GS28),"max", MAX(Instances!GS28:Instances!GS28),"diff", MAX(Instances!GS28:Instances!GS28)-MIN(Instances!GS28:Instances!GS28))</f>
        <v>0</v>
      </c>
      <c r="GT28" s="1" cm="1">
        <f t="array" ref="GT28">_xlfn.SWITCH($A$2,"average", AVERAGE(Instances!GT28:Instances!GT28),"median", MEDIAN(Instances!GT28:Instances!GT28),"min", MIN(Instances!GT28:Instances!GT28),"max", MAX(Instances!GT28:Instances!GT28),"diff", MAX(Instances!GT28:Instances!GT28)-MIN(Instances!GT28:Instances!GT28))</f>
        <v>0</v>
      </c>
      <c r="GU28" s="1" cm="1">
        <f t="array" ref="GU28">_xlfn.SWITCH($A$2,"average", AVERAGE(Instances!GU28:Instances!GU28),"median", MEDIAN(Instances!GU28:Instances!GU28),"min", MIN(Instances!GU28:Instances!GU28),"max", MAX(Instances!GU28:Instances!GU28),"diff", MAX(Instances!GU28:Instances!GU28)-MIN(Instances!GU28:Instances!GU28))</f>
        <v>0</v>
      </c>
      <c r="GV28" s="1" cm="1">
        <f t="array" ref="GV28">_xlfn.SWITCH($A$2,"average", AVERAGE(Instances!GV28:Instances!GV28),"median", MEDIAN(Instances!GV28:Instances!GV28),"min", MIN(Instances!GV28:Instances!GV28),"max", MAX(Instances!GV28:Instances!GV28),"diff", MAX(Instances!GV28:Instances!GV28)-MIN(Instances!GV28:Instances!GV28))</f>
        <v>0</v>
      </c>
      <c r="GW28" s="1" cm="1">
        <f t="array" ref="GW28">_xlfn.SWITCH($A$2,"average", AVERAGE(Instances!GW28:Instances!GW28),"median", MEDIAN(Instances!GW28:Instances!GW28),"min", MIN(Instances!GW28:Instances!GW28),"max", MAX(Instances!GW28:Instances!GW28),"diff", MAX(Instances!GW28:Instances!GW28)-MIN(Instances!GW28:Instances!GW28))</f>
        <v>0</v>
      </c>
      <c r="GX28" s="1" cm="1">
        <f t="array" ref="GX28">_xlfn.SWITCH($A$2,"average", AVERAGE(Instances!GX28:Instances!GX28),"median", MEDIAN(Instances!GX28:Instances!GX28),"min", MIN(Instances!GX28:Instances!GX28),"max", MAX(Instances!GX28:Instances!GX28),"diff", MAX(Instances!GX28:Instances!GX28)-MIN(Instances!GX28:Instances!GX28))</f>
        <v>0</v>
      </c>
      <c r="GY28" s="1" cm="1">
        <f t="array" ref="GY28">_xlfn.SWITCH($A$2,"average", AVERAGE(Instances!GY28:Instances!GY28),"median", MEDIAN(Instances!GY28:Instances!GY28),"min", MIN(Instances!GY28:Instances!GY28),"max", MAX(Instances!GY28:Instances!GY28),"diff", MAX(Instances!GY28:Instances!GY28)-MIN(Instances!GY28:Instances!GY28))</f>
        <v>0</v>
      </c>
      <c r="GZ28" s="1" cm="1">
        <f t="array" ref="GZ28">_xlfn.SWITCH($A$2,"average", AVERAGE(Instances!GZ28:Instances!GZ28),"median", MEDIAN(Instances!GZ28:Instances!GZ28),"min", MIN(Instances!GZ28:Instances!GZ28),"max", MAX(Instances!GZ28:Instances!GZ28),"diff", MAX(Instances!GZ28:Instances!GZ28)-MIN(Instances!GZ28:Instances!GZ28))</f>
        <v>0</v>
      </c>
      <c r="HA28" s="1" cm="1">
        <f t="array" ref="HA28">_xlfn.SWITCH($A$2,"average", AVERAGE(Instances!HA28:Instances!HA28),"median", MEDIAN(Instances!HA28:Instances!HA28),"min", MIN(Instances!HA28:Instances!HA28),"max", MAX(Instances!HA28:Instances!HA28),"diff", MAX(Instances!HA28:Instances!HA28)-MIN(Instances!HA28:Instances!HA28))</f>
        <v>0</v>
      </c>
      <c r="HB28" s="1" cm="1">
        <f t="array" ref="HB28">_xlfn.SWITCH($A$2,"average", AVERAGE(Instances!HB28:Instances!HB28),"median", MEDIAN(Instances!HB28:Instances!HB28),"min", MIN(Instances!HB28:Instances!HB28),"max", MAX(Instances!HB28:Instances!HB28),"diff", MAX(Instances!HB28:Instances!HB28)-MIN(Instances!HB28:Instances!HB28))</f>
        <v>0</v>
      </c>
      <c r="HC28" s="1" cm="1">
        <f t="array" ref="HC28">_xlfn.SWITCH($A$2,"average", AVERAGE(Instances!HC28:Instances!HC28),"median", MEDIAN(Instances!HC28:Instances!HC28),"min", MIN(Instances!HC28:Instances!HC28),"max", MAX(Instances!HC28:Instances!HC28),"diff", MAX(Instances!HC28:Instances!HC28)-MIN(Instances!HC28:Instances!HC28))</f>
        <v>0</v>
      </c>
      <c r="HD28" s="1" cm="1">
        <f t="array" ref="HD28">_xlfn.SWITCH($A$2,"average", AVERAGE(Instances!HD28:Instances!HD28),"median", MEDIAN(Instances!HD28:Instances!HD28),"min", MIN(Instances!HD28:Instances!HD28),"max", MAX(Instances!HD28:Instances!HD28),"diff", MAX(Instances!HD28:Instances!HD28)-MIN(Instances!HD28:Instances!HD28))</f>
        <v>0</v>
      </c>
      <c r="HE28" s="1" cm="1">
        <f t="array" ref="HE28">_xlfn.SWITCH($A$2,"average", AVERAGE(Instances!HE28:Instances!HE28),"median", MEDIAN(Instances!HE28:Instances!HE28),"min", MIN(Instances!HE28:Instances!HE28),"max", MAX(Instances!HE28:Instances!HE28),"diff", MAX(Instances!HE28:Instances!HE28)-MIN(Instances!HE28:Instances!HE28))</f>
        <v>0</v>
      </c>
      <c r="HF28" s="1"/>
      <c r="HG28" s="1" cm="1">
        <f t="array" ref="HG28">_xlfn.SWITCH($A$2,"average", AVERAGE(Instances!HG28:Instances!HG28),"median", MEDIAN(Instances!HG28:Instances!HG28),"min", MIN(Instances!HG28:Instances!HG28),"max", MAX(Instances!HG28:Instances!HG28),"diff", MAX(Instances!HG28:Instances!HG28)-MIN(Instances!HG28:Instances!HG28))</f>
        <v>0</v>
      </c>
      <c r="HH28" s="1" cm="1">
        <f t="array" ref="HH28">_xlfn.SWITCH($A$2,"average", AVERAGE(Instances!HH28:Instances!HH28),"median", MEDIAN(Instances!HH28:Instances!HH28),"min", MIN(Instances!HH28:Instances!HH28),"max", MAX(Instances!HH28:Instances!HH28),"diff", MAX(Instances!HH28:Instances!HH28)-MIN(Instances!HH28:Instances!HH28))</f>
        <v>0</v>
      </c>
      <c r="HI28" s="1" cm="1">
        <f t="array" ref="HI28">_xlfn.SWITCH($A$2,"average", AVERAGE(Instances!HI28:Instances!HI28),"median", MEDIAN(Instances!HI28:Instances!HI28),"min", MIN(Instances!HI28:Instances!HI28),"max", MAX(Instances!HI28:Instances!HI28),"diff", MAX(Instances!HI28:Instances!HI28)-MIN(Instances!HI28:Instances!HI28))</f>
        <v>0</v>
      </c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 cm="1">
        <f t="array" ref="IT28">_xlfn.SWITCH($A$2,"average", AVERAGE(Instances!IT28:Instances!IT28),"median", MEDIAN(Instances!IT28:Instances!IT28),"min", MIN(Instances!IT28:Instances!IT28),"max", MAX(Instances!IT28:Instances!IT28),"diff", MAX(Instances!IT28:Instances!IT28)-MIN(Instances!IT28:Instances!IT28))</f>
        <v>0</v>
      </c>
      <c r="IU28" s="1" cm="1">
        <f t="array" ref="IU28">_xlfn.SWITCH($A$2,"average", AVERAGE(Instances!IU28:Instances!IU28),"median", MEDIAN(Instances!IU28:Instances!IU28),"min", MIN(Instances!IU28:Instances!IU28),"max", MAX(Instances!IU28:Instances!IU28),"diff", MAX(Instances!IU28:Instances!IU28)-MIN(Instances!IU28:Instances!IU28))</f>
        <v>0</v>
      </c>
      <c r="IV28" s="1" cm="1">
        <f t="array" ref="IV28">_xlfn.SWITCH($A$2,"average", AVERAGE(Instances!IV28:Instances!IV28),"median", MEDIAN(Instances!IV28:Instances!IV28),"min", MIN(Instances!IV28:Instances!IV28),"max", MAX(Instances!IV28:Instances!IV28),"diff", MAX(Instances!IV28:Instances!IV28)-MIN(Instances!IV28:Instances!IV28))</f>
        <v>0</v>
      </c>
      <c r="IW28" s="1" cm="1">
        <f t="array" ref="IW28">_xlfn.SWITCH($A$2,"average", AVERAGE(Instances!IW28:Instances!IW28),"median", MEDIAN(Instances!IW28:Instances!IW28),"min", MIN(Instances!IW28:Instances!IW28),"max", MAX(Instances!IW28:Instances!IW28),"diff", MAX(Instances!IW28:Instances!IW28)-MIN(Instances!IW28:Instances!IW28))</f>
        <v>0</v>
      </c>
      <c r="IX28" s="1" cm="1">
        <f t="array" ref="IX28">_xlfn.SWITCH($A$2,"average", AVERAGE(Instances!IX28:Instances!IX28),"median", MEDIAN(Instances!IX28:Instances!IX28),"min", MIN(Instances!IX28:Instances!IX28),"max", MAX(Instances!IX28:Instances!IX28),"diff", MAX(Instances!IX28:Instances!IX28)-MIN(Instances!IX28:Instances!IX28))</f>
        <v>0</v>
      </c>
      <c r="IY28" s="1" cm="1">
        <f t="array" ref="IY28">_xlfn.SWITCH($A$2,"average", AVERAGE(Instances!IY28:Instances!IY28),"median", MEDIAN(Instances!IY28:Instances!IY28),"min", MIN(Instances!IY28:Instances!IY28),"max", MAX(Instances!IY28:Instances!IY28),"diff", MAX(Instances!IY28:Instances!IY28)-MIN(Instances!IY28:Instances!IY28))</f>
        <v>0</v>
      </c>
      <c r="IZ28" s="1" cm="1">
        <f t="array" ref="IZ28">_xlfn.SWITCH($A$2,"average", AVERAGE(Instances!IZ28:Instances!IZ28),"median", MEDIAN(Instances!IZ28:Instances!IZ28),"min", MIN(Instances!IZ28:Instances!IZ28),"max", MAX(Instances!IZ28:Instances!IZ28),"diff", MAX(Instances!IZ28:Instances!IZ28)-MIN(Instances!IZ28:Instances!IZ28))</f>
        <v>0</v>
      </c>
      <c r="JA28" s="1" cm="1">
        <f t="array" ref="JA28">_xlfn.SWITCH($A$2,"average", AVERAGE(Instances!JA28:Instances!JA28),"median", MEDIAN(Instances!JA28:Instances!JA28),"min", MIN(Instances!JA28:Instances!JA28),"max", MAX(Instances!JA28:Instances!JA28),"diff", MAX(Instances!JA28:Instances!JA28)-MIN(Instances!JA28:Instances!JA28))</f>
        <v>0</v>
      </c>
      <c r="JB28" s="1" cm="1">
        <f t="array" ref="JB28">_xlfn.SWITCH($A$2,"average", AVERAGE(Instances!JB28:Instances!JB28),"median", MEDIAN(Instances!JB28:Instances!JB28),"min", MIN(Instances!JB28:Instances!JB28),"max", MAX(Instances!JB28:Instances!JB28),"diff", MAX(Instances!JB28:Instances!JB28)-MIN(Instances!JB28:Instances!JB28))</f>
        <v>0</v>
      </c>
      <c r="JC28" s="1" cm="1">
        <f t="array" ref="JC28">_xlfn.SWITCH($A$2,"average", AVERAGE(Instances!JC28:Instances!JC28),"median", MEDIAN(Instances!JC28:Instances!JC28),"min", MIN(Instances!JC28:Instances!JC28),"max", MAX(Instances!JC28:Instances!JC28),"diff", MAX(Instances!JC28:Instances!JC28)-MIN(Instances!JC28:Instances!JC28))</f>
        <v>0</v>
      </c>
      <c r="JD28" s="1" cm="1">
        <f t="array" ref="JD28">_xlfn.SWITCH($A$2,"average", AVERAGE(Instances!JD28:Instances!JD28),"median", MEDIAN(Instances!JD28:Instances!JD28),"min", MIN(Instances!JD28:Instances!JD28),"max", MAX(Instances!JD28:Instances!JD28),"diff", MAX(Instances!JD28:Instances!JD28)-MIN(Instances!JD28:Instances!JD28))</f>
        <v>0</v>
      </c>
      <c r="JE28" s="1" cm="1">
        <f t="array" ref="JE28">_xlfn.SWITCH($A$2,"average", AVERAGE(Instances!JE28:Instances!JE28),"median", MEDIAN(Instances!JE28:Instances!JE28),"min", MIN(Instances!JE28:Instances!JE28),"max", MAX(Instances!JE28:Instances!JE28),"diff", MAX(Instances!JE28:Instances!JE28)-MIN(Instances!JE28:Instances!JE28))</f>
        <v>0</v>
      </c>
      <c r="JF28" s="1" cm="1">
        <f t="array" ref="JF28">_xlfn.SWITCH($A$2,"average", AVERAGE(Instances!JF28:Instances!JF28),"median", MEDIAN(Instances!JF28:Instances!JF28),"min", MIN(Instances!JF28:Instances!JF28),"max", MAX(Instances!JF28:Instances!JF28),"diff", MAX(Instances!JF28:Instances!JF28)-MIN(Instances!JF28:Instances!JF28))</f>
        <v>0</v>
      </c>
      <c r="JG28" s="1" cm="1">
        <f t="array" ref="JG28">_xlfn.SWITCH($A$2,"average", AVERAGE(Instances!JG28:Instances!JG28),"median", MEDIAN(Instances!JG28:Instances!JG28),"min", MIN(Instances!JG28:Instances!JG28),"max", MAX(Instances!JG28:Instances!JG28),"diff", MAX(Instances!JG28:Instances!JG28)-MIN(Instances!JG28:Instances!JG28))</f>
        <v>0</v>
      </c>
      <c r="JH28" s="1"/>
      <c r="JI28" s="1" cm="1">
        <f t="array" ref="JI28">_xlfn.SWITCH($A$2,"average", AVERAGE(Instances!JI28:Instances!JI28),"median", MEDIAN(Instances!JI28:Instances!JI28),"min", MIN(Instances!JI28:Instances!JI28),"max", MAX(Instances!JI28:Instances!JI28),"diff", MAX(Instances!JI28:Instances!JI28)-MIN(Instances!JI28:Instances!JI28))</f>
        <v>0</v>
      </c>
      <c r="JJ28" s="1" cm="1">
        <f t="array" ref="JJ28">_xlfn.SWITCH($A$2,"average", AVERAGE(Instances!JJ28:Instances!JJ28),"median", MEDIAN(Instances!JJ28:Instances!JJ28),"min", MIN(Instances!JJ28:Instances!JJ28),"max", MAX(Instances!JJ28:Instances!JJ28),"diff", MAX(Instances!JJ28:Instances!JJ28)-MIN(Instances!JJ28:Instances!JJ28))</f>
        <v>0</v>
      </c>
      <c r="JK28" s="1" cm="1">
        <f t="array" ref="JK28">_xlfn.SWITCH($A$2,"average", AVERAGE(Instances!JK28:Instances!JK28),"median", MEDIAN(Instances!JK28:Instances!JK28),"min", MIN(Instances!JK28:Instances!JK28),"max", MAX(Instances!JK28:Instances!JK28),"diff", MAX(Instances!JK28:Instances!JK28)-MIN(Instances!JK28:Instances!JK28))</f>
        <v>0</v>
      </c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 cm="1">
        <f t="array" ref="KD28">_xlfn.SWITCH($A$2,"average", AVERAGE(Instances!KD28:Instances!KD28),"median", MEDIAN(Instances!KD28:Instances!KD28),"min", MIN(Instances!KD28:Instances!KD28),"max", MAX(Instances!KD28:Instances!KD28),"diff", MAX(Instances!KD28:Instances!KD28)-MIN(Instances!KD28:Instances!KD28))</f>
        <v>0</v>
      </c>
      <c r="KE28" s="1" cm="1">
        <f t="array" ref="KE28">_xlfn.SWITCH($A$2,"average", AVERAGE(Instances!KE28:Instances!KE28),"median", MEDIAN(Instances!KE28:Instances!KE28),"min", MIN(Instances!KE28:Instances!KE28),"max", MAX(Instances!KE28:Instances!KE28),"diff", MAX(Instances!KE28:Instances!KE28)-MIN(Instances!KE28:Instances!KE28))</f>
        <v>0</v>
      </c>
      <c r="KF28" s="1" cm="1">
        <f t="array" ref="KF28">_xlfn.SWITCH($A$2,"average", AVERAGE(Instances!KF28:Instances!KF28),"median", MEDIAN(Instances!KF28:Instances!KF28),"min", MIN(Instances!KF28:Instances!KF28),"max", MAX(Instances!KF28:Instances!KF28),"diff", MAX(Instances!KF28:Instances!KF28)-MIN(Instances!KF28:Instances!KF28))</f>
        <v>0</v>
      </c>
      <c r="KG28" s="1" cm="1">
        <f t="array" ref="KG28">_xlfn.SWITCH($A$2,"average", AVERAGE(Instances!KG28:Instances!KG28),"median", MEDIAN(Instances!KG28:Instances!KG28),"min", MIN(Instances!KG28:Instances!KG28),"max", MAX(Instances!KG28:Instances!KG28),"diff", MAX(Instances!KG28:Instances!KG28)-MIN(Instances!KG28:Instances!KG28))</f>
        <v>0</v>
      </c>
      <c r="KH28" s="1" cm="1">
        <f t="array" ref="KH28">_xlfn.SWITCH($A$2,"average", AVERAGE(Instances!KH28:Instances!KH28),"median", MEDIAN(Instances!KH28:Instances!KH28),"min", MIN(Instances!KH28:Instances!KH28),"max", MAX(Instances!KH28:Instances!KH28),"diff", MAX(Instances!KH28:Instances!KH28)-MIN(Instances!KH28:Instances!KH28))</f>
        <v>0</v>
      </c>
      <c r="KI28" s="1" cm="1">
        <f t="array" ref="KI28">_xlfn.SWITCH($A$2,"average", AVERAGE(Instances!KI28:Instances!KI28),"median", MEDIAN(Instances!KI28:Instances!KI28),"min", MIN(Instances!KI28:Instances!KI28),"max", MAX(Instances!KI28:Instances!KI28),"diff", MAX(Instances!KI28:Instances!KI28)-MIN(Instances!KI28:Instances!KI28))</f>
        <v>0</v>
      </c>
      <c r="KJ28" s="1" cm="1">
        <f t="array" ref="KJ28">_xlfn.SWITCH($A$2,"average", AVERAGE(Instances!KJ28:Instances!KJ28),"median", MEDIAN(Instances!KJ28:Instances!KJ28),"min", MIN(Instances!KJ28:Instances!KJ28),"max", MAX(Instances!KJ28:Instances!KJ28),"diff", MAX(Instances!KJ28:Instances!KJ28)-MIN(Instances!KJ28:Instances!KJ28))</f>
        <v>0</v>
      </c>
      <c r="KK28" s="1" cm="1">
        <f t="array" ref="KK28">_xlfn.SWITCH($A$2,"average", AVERAGE(Instances!KK28:Instances!KK28),"median", MEDIAN(Instances!KK28:Instances!KK28),"min", MIN(Instances!KK28:Instances!KK28),"max", MAX(Instances!KK28:Instances!KK28),"diff", MAX(Instances!KK28:Instances!KK28)-MIN(Instances!KK28:Instances!KK28))</f>
        <v>0</v>
      </c>
      <c r="KL28" s="1" cm="1">
        <f t="array" ref="KL28">_xlfn.SWITCH($A$2,"average", AVERAGE(Instances!KL28:Instances!KL28),"median", MEDIAN(Instances!KL28:Instances!KL28),"min", MIN(Instances!KL28:Instances!KL28),"max", MAX(Instances!KL28:Instances!KL28),"diff", MAX(Instances!KL28:Instances!KL28)-MIN(Instances!KL28:Instances!KL28))</f>
        <v>0</v>
      </c>
      <c r="KM28" s="1" cm="1">
        <f t="array" ref="KM28">_xlfn.SWITCH($A$2,"average", AVERAGE(Instances!KM28:Instances!KM28),"median", MEDIAN(Instances!KM28:Instances!KM28),"min", MIN(Instances!KM28:Instances!KM28),"max", MAX(Instances!KM28:Instances!KM28),"diff", MAX(Instances!KM28:Instances!KM28)-MIN(Instances!KM28:Instances!KM28))</f>
        <v>0</v>
      </c>
      <c r="KN28" s="1" cm="1">
        <f t="array" ref="KN28">_xlfn.SWITCH($A$2,"average", AVERAGE(Instances!KN28:Instances!KN28),"median", MEDIAN(Instances!KN28:Instances!KN28),"min", MIN(Instances!KN28:Instances!KN28),"max", MAX(Instances!KN28:Instances!KN28),"diff", MAX(Instances!KN28:Instances!KN28)-MIN(Instances!KN28:Instances!KN28))</f>
        <v>0</v>
      </c>
      <c r="KO28" s="1" cm="1">
        <f t="array" ref="KO28">_xlfn.SWITCH($A$2,"average", AVERAGE(Instances!KO28:Instances!KO28),"median", MEDIAN(Instances!KO28:Instances!KO28),"min", MIN(Instances!KO28:Instances!KO28),"max", MAX(Instances!KO28:Instances!KO28),"diff", MAX(Instances!KO28:Instances!KO28)-MIN(Instances!KO28:Instances!KO28))</f>
        <v>0</v>
      </c>
      <c r="KP28" s="1" cm="1">
        <f t="array" ref="KP28">_xlfn.SWITCH($A$2,"average", AVERAGE(Instances!KP28:Instances!KP28),"median", MEDIAN(Instances!KP28:Instances!KP28),"min", MIN(Instances!KP28:Instances!KP28),"max", MAX(Instances!KP28:Instances!KP28),"diff", MAX(Instances!KP28:Instances!KP28)-MIN(Instances!KP28:Instances!KP28))</f>
        <v>0</v>
      </c>
      <c r="KQ28" s="1" cm="1">
        <f t="array" ref="KQ28">_xlfn.SWITCH($A$2,"average", AVERAGE(Instances!KQ28:Instances!KQ28),"median", MEDIAN(Instances!KQ28:Instances!KQ28),"min", MIN(Instances!KQ28:Instances!KQ28),"max", MAX(Instances!KQ28:Instances!KQ28),"diff", MAX(Instances!KQ28:Instances!KQ28)-MIN(Instances!KQ28:Instances!KQ28))</f>
        <v>0</v>
      </c>
      <c r="KR28" s="1"/>
      <c r="KS28" s="1" cm="1">
        <f t="array" ref="KS28">_xlfn.SWITCH($A$2,"average", AVERAGE(Instances!KS28:Instances!KS28),"median", MEDIAN(Instances!KS28:Instances!KS28),"min", MIN(Instances!KS28:Instances!KS28),"max", MAX(Instances!KS28:Instances!KS28),"diff", MAX(Instances!KS28:Instances!KS28)-MIN(Instances!KS28:Instances!KS28))</f>
        <v>0</v>
      </c>
      <c r="KT28" s="1" cm="1">
        <f t="array" ref="KT28">_xlfn.SWITCH($A$2,"average", AVERAGE(Instances!KT28:Instances!KT28),"median", MEDIAN(Instances!KT28:Instances!KT28),"min", MIN(Instances!KT28:Instances!KT28),"max", MAX(Instances!KT28:Instances!KT28),"diff", MAX(Instances!KT28:Instances!KT28)-MIN(Instances!KT28:Instances!KT28))</f>
        <v>0</v>
      </c>
      <c r="KU28" s="1" cm="1">
        <f t="array" ref="KU28">_xlfn.SWITCH($A$2,"average", AVERAGE(Instances!KU28:Instances!KU28),"median", MEDIAN(Instances!KU28:Instances!KU28),"min", MIN(Instances!KU28:Instances!KU28),"max", MAX(Instances!KU28:Instances!KU28),"diff", MAX(Instances!KU28:Instances!KU28)-MIN(Instances!KU28:Instances!KU28))</f>
        <v>0</v>
      </c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 cm="1">
        <f t="array" ref="MX28">_xlfn.SWITCH($A$2,"average", AVERAGE(Instances!MX28:Instances!MX28),"median", MEDIAN(Instances!MX28:Instances!MX28),"min", MIN(Instances!MX28:Instances!MX28),"max", MAX(Instances!MX28:Instances!MX28),"diff", MAX(Instances!MX28:Instances!MX28)-MIN(Instances!MX28:Instances!MX28))</f>
        <v>0</v>
      </c>
      <c r="MY28" s="1" cm="1">
        <f t="array" ref="MY28">_xlfn.SWITCH($A$2,"average", AVERAGE(Instances!MY28:Instances!MY28),"median", MEDIAN(Instances!MY28:Instances!MY28),"min", MIN(Instances!MY28:Instances!MY28),"max", MAX(Instances!MY28:Instances!MY28),"diff", MAX(Instances!MY28:Instances!MY28)-MIN(Instances!MY28:Instances!MY28))</f>
        <v>0</v>
      </c>
      <c r="MZ28" s="1" cm="1">
        <f t="array" ref="MZ28">_xlfn.SWITCH($A$2,"average", AVERAGE(Instances!MZ28:Instances!MZ28),"median", MEDIAN(Instances!MZ28:Instances!MZ28),"min", MIN(Instances!MZ28:Instances!MZ28),"max", MAX(Instances!MZ28:Instances!MZ28),"diff", MAX(Instances!MZ28:Instances!MZ28)-MIN(Instances!MZ28:Instances!MZ28))</f>
        <v>0</v>
      </c>
      <c r="NA28" s="1" cm="1">
        <f t="array" ref="NA28">_xlfn.SWITCH($A$2,"average", AVERAGE(Instances!NA28:Instances!NA28),"median", MEDIAN(Instances!NA28:Instances!NA28),"min", MIN(Instances!NA28:Instances!NA28),"max", MAX(Instances!NA28:Instances!NA28),"diff", MAX(Instances!NA28:Instances!NA28)-MIN(Instances!NA28:Instances!NA28))</f>
        <v>0</v>
      </c>
      <c r="NB28" s="1" cm="1">
        <f t="array" ref="NB28">_xlfn.SWITCH($A$2,"average", AVERAGE(Instances!NB28:Instances!NB28),"median", MEDIAN(Instances!NB28:Instances!NB28),"min", MIN(Instances!NB28:Instances!NB28),"max", MAX(Instances!NB28:Instances!NB28),"diff", MAX(Instances!NB28:Instances!NB28)-MIN(Instances!NB28:Instances!NB28))</f>
        <v>0</v>
      </c>
      <c r="NC28" s="1" cm="1">
        <f t="array" ref="NC28">_xlfn.SWITCH($A$2,"average", AVERAGE(Instances!NC28:Instances!NC28),"median", MEDIAN(Instances!NC28:Instances!NC28),"min", MIN(Instances!NC28:Instances!NC28),"max", MAX(Instances!NC28:Instances!NC28),"diff", MAX(Instances!NC28:Instances!NC28)-MIN(Instances!NC28:Instances!NC28))</f>
        <v>0</v>
      </c>
      <c r="ND28" s="1" cm="1">
        <f t="array" ref="ND28">_xlfn.SWITCH($A$2,"average", AVERAGE(Instances!ND28:Instances!ND28),"median", MEDIAN(Instances!ND28:Instances!ND28),"min", MIN(Instances!ND28:Instances!ND28),"max", MAX(Instances!ND28:Instances!ND28),"diff", MAX(Instances!ND28:Instances!ND28)-MIN(Instances!ND28:Instances!ND28))</f>
        <v>0</v>
      </c>
      <c r="NE28" s="1" cm="1">
        <f t="array" ref="NE28">_xlfn.SWITCH($A$2,"average", AVERAGE(Instances!NE28:Instances!NE28),"median", MEDIAN(Instances!NE28:Instances!NE28),"min", MIN(Instances!NE28:Instances!NE28),"max", MAX(Instances!NE28:Instances!NE28),"diff", MAX(Instances!NE28:Instances!NE28)-MIN(Instances!NE28:Instances!NE28))</f>
        <v>0</v>
      </c>
      <c r="NF28" s="1" cm="1">
        <f t="array" ref="NF28">_xlfn.SWITCH($A$2,"average", AVERAGE(Instances!NF28:Instances!NF28),"median", MEDIAN(Instances!NF28:Instances!NF28),"min", MIN(Instances!NF28:Instances!NF28),"max", MAX(Instances!NF28:Instances!NF28),"diff", MAX(Instances!NF28:Instances!NF28)-MIN(Instances!NF28:Instances!NF28))</f>
        <v>0</v>
      </c>
      <c r="NG28" s="1" cm="1">
        <f t="array" ref="NG28">_xlfn.SWITCH($A$2,"average", AVERAGE(Instances!NG28:Instances!NG28),"median", MEDIAN(Instances!NG28:Instances!NG28),"min", MIN(Instances!NG28:Instances!NG28),"max", MAX(Instances!NG28:Instances!NG28),"diff", MAX(Instances!NG28:Instances!NG28)-MIN(Instances!NG28:Instances!NG28))</f>
        <v>0</v>
      </c>
      <c r="NH28" s="1" cm="1">
        <f t="array" ref="NH28">_xlfn.SWITCH($A$2,"average", AVERAGE(Instances!NH28:Instances!NH28),"median", MEDIAN(Instances!NH28:Instances!NH28),"min", MIN(Instances!NH28:Instances!NH28),"max", MAX(Instances!NH28:Instances!NH28),"diff", MAX(Instances!NH28:Instances!NH28)-MIN(Instances!NH28:Instances!NH28))</f>
        <v>0</v>
      </c>
      <c r="NI28" s="1" cm="1">
        <f t="array" ref="NI28">_xlfn.SWITCH($A$2,"average", AVERAGE(Instances!NI28:Instances!NI28),"median", MEDIAN(Instances!NI28:Instances!NI28),"min", MIN(Instances!NI28:Instances!NI28),"max", MAX(Instances!NI28:Instances!NI28),"diff", MAX(Instances!NI28:Instances!NI28)-MIN(Instances!NI28:Instances!NI28))</f>
        <v>0</v>
      </c>
      <c r="NJ28" s="1" cm="1">
        <f t="array" ref="NJ28">_xlfn.SWITCH($A$2,"average", AVERAGE(Instances!NJ28:Instances!NJ28),"median", MEDIAN(Instances!NJ28:Instances!NJ28),"min", MIN(Instances!NJ28:Instances!NJ28),"max", MAX(Instances!NJ28:Instances!NJ28),"diff", MAX(Instances!NJ28:Instances!NJ28)-MIN(Instances!NJ28:Instances!NJ28))</f>
        <v>0</v>
      </c>
      <c r="NK28" s="1" cm="1">
        <f t="array" ref="NK28">_xlfn.SWITCH($A$2,"average", AVERAGE(Instances!NK28:Instances!NK28),"median", MEDIAN(Instances!NK28:Instances!NK28),"min", MIN(Instances!NK28:Instances!NK28),"max", MAX(Instances!NK28:Instances!NK28),"diff", MAX(Instances!NK28:Instances!NK28)-MIN(Instances!NK28:Instances!NK28))</f>
        <v>0</v>
      </c>
      <c r="NL28" s="1"/>
      <c r="NM28" s="1" cm="1">
        <f t="array" ref="NM28">_xlfn.SWITCH($A$2,"average", AVERAGE(Instances!NM28:Instances!NM28),"median", MEDIAN(Instances!NM28:Instances!NM28),"min", MIN(Instances!NM28:Instances!NM28),"max", MAX(Instances!NM28:Instances!NM28),"diff", MAX(Instances!NM28:Instances!NM28)-MIN(Instances!NM28:Instances!NM28))</f>
        <v>0</v>
      </c>
      <c r="NN28" s="1" cm="1">
        <f t="array" ref="NN28">_xlfn.SWITCH($A$2,"average", AVERAGE(Instances!NN28:Instances!NN28),"median", MEDIAN(Instances!NN28:Instances!NN28),"min", MIN(Instances!NN28:Instances!NN28),"max", MAX(Instances!NN28:Instances!NN28),"diff", MAX(Instances!NN28:Instances!NN28)-MIN(Instances!NN28:Instances!NN28))</f>
        <v>0</v>
      </c>
      <c r="NO28" s="1" cm="1">
        <f t="array" ref="NO28">_xlfn.SWITCH($A$2,"average", AVERAGE(Instances!NO28:Instances!NO28),"median", MEDIAN(Instances!NO28:Instances!NO28),"min", MIN(Instances!NO28:Instances!NO28),"max", MAX(Instances!NO28:Instances!NO28),"diff", MAX(Instances!NO28:Instances!NO28)-MIN(Instances!NO28:Instances!NO28))</f>
        <v>0</v>
      </c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 cm="1">
        <f t="array" ref="OH28">_xlfn.SWITCH($A$2,"average", AVERAGE(Instances!OH28:Instances!OH28),"median", MEDIAN(Instances!OH28:Instances!OH28),"min", MIN(Instances!OH28:Instances!OH28),"max", MAX(Instances!OH28:Instances!OH28),"diff", MAX(Instances!OH28:Instances!OH28)-MIN(Instances!OH28:Instances!OH28))</f>
        <v>0</v>
      </c>
      <c r="OI28" s="1" cm="1">
        <f t="array" ref="OI28">_xlfn.SWITCH($A$2,"average", AVERAGE(Instances!OI28:Instances!OI28),"median", MEDIAN(Instances!OI28:Instances!OI28),"min", MIN(Instances!OI28:Instances!OI28),"max", MAX(Instances!OI28:Instances!OI28),"diff", MAX(Instances!OI28:Instances!OI28)-MIN(Instances!OI28:Instances!OI28))</f>
        <v>0</v>
      </c>
      <c r="OJ28" s="1" cm="1">
        <f t="array" ref="OJ28">_xlfn.SWITCH($A$2,"average", AVERAGE(Instances!OJ28:Instances!OJ28),"median", MEDIAN(Instances!OJ28:Instances!OJ28),"min", MIN(Instances!OJ28:Instances!OJ28),"max", MAX(Instances!OJ28:Instances!OJ28),"diff", MAX(Instances!OJ28:Instances!OJ28)-MIN(Instances!OJ28:Instances!OJ28))</f>
        <v>0</v>
      </c>
      <c r="OK28" s="1" cm="1">
        <f t="array" ref="OK28">_xlfn.SWITCH($A$2,"average", AVERAGE(Instances!OK28:Instances!OK28),"median", MEDIAN(Instances!OK28:Instances!OK28),"min", MIN(Instances!OK28:Instances!OK28),"max", MAX(Instances!OK28:Instances!OK28),"diff", MAX(Instances!OK28:Instances!OK28)-MIN(Instances!OK28:Instances!OK28))</f>
        <v>0</v>
      </c>
      <c r="OL28" s="1" cm="1">
        <f t="array" ref="OL28">_xlfn.SWITCH($A$2,"average", AVERAGE(Instances!OL28:Instances!OL28),"median", MEDIAN(Instances!OL28:Instances!OL28),"min", MIN(Instances!OL28:Instances!OL28),"max", MAX(Instances!OL28:Instances!OL28),"diff", MAX(Instances!OL28:Instances!OL28)-MIN(Instances!OL28:Instances!OL28))</f>
        <v>0</v>
      </c>
      <c r="OM28" s="1" cm="1">
        <f t="array" ref="OM28">_xlfn.SWITCH($A$2,"average", AVERAGE(Instances!OM28:Instances!OM28),"median", MEDIAN(Instances!OM28:Instances!OM28),"min", MIN(Instances!OM28:Instances!OM28),"max", MAX(Instances!OM28:Instances!OM28),"diff", MAX(Instances!OM28:Instances!OM28)-MIN(Instances!OM28:Instances!OM28))</f>
        <v>0</v>
      </c>
      <c r="ON28" s="1" cm="1">
        <f t="array" ref="ON28">_xlfn.SWITCH($A$2,"average", AVERAGE(Instances!ON28:Instances!ON28),"median", MEDIAN(Instances!ON28:Instances!ON28),"min", MIN(Instances!ON28:Instances!ON28),"max", MAX(Instances!ON28:Instances!ON28),"diff", MAX(Instances!ON28:Instances!ON28)-MIN(Instances!ON28:Instances!ON28))</f>
        <v>0</v>
      </c>
      <c r="OO28" s="1" cm="1">
        <f t="array" ref="OO28">_xlfn.SWITCH($A$2,"average", AVERAGE(Instances!OO28:Instances!OO28),"median", MEDIAN(Instances!OO28:Instances!OO28),"min", MIN(Instances!OO28:Instances!OO28),"max", MAX(Instances!OO28:Instances!OO28),"diff", MAX(Instances!OO28:Instances!OO28)-MIN(Instances!OO28:Instances!OO28))</f>
        <v>0</v>
      </c>
      <c r="OP28" s="1" cm="1">
        <f t="array" ref="OP28">_xlfn.SWITCH($A$2,"average", AVERAGE(Instances!OP28:Instances!OP28),"median", MEDIAN(Instances!OP28:Instances!OP28),"min", MIN(Instances!OP28:Instances!OP28),"max", MAX(Instances!OP28:Instances!OP28),"diff", MAX(Instances!OP28:Instances!OP28)-MIN(Instances!OP28:Instances!OP28))</f>
        <v>0</v>
      </c>
      <c r="OQ28" s="1" cm="1">
        <f t="array" ref="OQ28">_xlfn.SWITCH($A$2,"average", AVERAGE(Instances!OQ28:Instances!OQ28),"median", MEDIAN(Instances!OQ28:Instances!OQ28),"min", MIN(Instances!OQ28:Instances!OQ28),"max", MAX(Instances!OQ28:Instances!OQ28),"diff", MAX(Instances!OQ28:Instances!OQ28)-MIN(Instances!OQ28:Instances!OQ28))</f>
        <v>0</v>
      </c>
      <c r="OR28" s="1" cm="1">
        <f t="array" ref="OR28">_xlfn.SWITCH($A$2,"average", AVERAGE(Instances!OR28:Instances!OR28),"median", MEDIAN(Instances!OR28:Instances!OR28),"min", MIN(Instances!OR28:Instances!OR28),"max", MAX(Instances!OR28:Instances!OR28),"diff", MAX(Instances!OR28:Instances!OR28)-MIN(Instances!OR28:Instances!OR28))</f>
        <v>0</v>
      </c>
      <c r="OS28" s="1" cm="1">
        <f t="array" ref="OS28">_xlfn.SWITCH($A$2,"average", AVERAGE(Instances!OS28:Instances!OS28),"median", MEDIAN(Instances!OS28:Instances!OS28),"min", MIN(Instances!OS28:Instances!OS28),"max", MAX(Instances!OS28:Instances!OS28),"diff", MAX(Instances!OS28:Instances!OS28)-MIN(Instances!OS28:Instances!OS28))</f>
        <v>0</v>
      </c>
      <c r="OT28" s="1" cm="1">
        <f t="array" ref="OT28">_xlfn.SWITCH($A$2,"average", AVERAGE(Instances!OT28:Instances!OT28),"median", MEDIAN(Instances!OT28:Instances!OT28),"min", MIN(Instances!OT28:Instances!OT28),"max", MAX(Instances!OT28:Instances!OT28),"diff", MAX(Instances!OT28:Instances!OT28)-MIN(Instances!OT28:Instances!OT28))</f>
        <v>0</v>
      </c>
      <c r="OU28" s="1" cm="1">
        <f t="array" ref="OU28">_xlfn.SWITCH($A$2,"average", AVERAGE(Instances!OU28:Instances!OU28),"median", MEDIAN(Instances!OU28:Instances!OU28),"min", MIN(Instances!OU28:Instances!OU28),"max", MAX(Instances!OU28:Instances!OU28),"diff", MAX(Instances!OU28:Instances!OU28)-MIN(Instances!OU28:Instances!OU28))</f>
        <v>0</v>
      </c>
      <c r="OV28" s="1"/>
      <c r="OW28" s="1" cm="1">
        <f t="array" ref="OW28">_xlfn.SWITCH($A$2,"average", AVERAGE(Instances!OW28:Instances!OW28),"median", MEDIAN(Instances!OW28:Instances!OW28),"min", MIN(Instances!OW28:Instances!OW28),"max", MAX(Instances!OW28:Instances!OW28),"diff", MAX(Instances!OW28:Instances!OW28)-MIN(Instances!OW28:Instances!OW28))</f>
        <v>0</v>
      </c>
      <c r="OX28" s="1" cm="1">
        <f t="array" ref="OX28">_xlfn.SWITCH($A$2,"average", AVERAGE(Instances!OX28:Instances!OX28),"median", MEDIAN(Instances!OX28:Instances!OX28),"min", MIN(Instances!OX28:Instances!OX28),"max", MAX(Instances!OX28:Instances!OX28),"diff", MAX(Instances!OX28:Instances!OX28)-MIN(Instances!OX28:Instances!OX28))</f>
        <v>0</v>
      </c>
      <c r="OY28" s="1" cm="1">
        <f t="array" ref="OY28">_xlfn.SWITCH($A$2,"average", AVERAGE(Instances!OY28:Instances!OY28),"median", MEDIAN(Instances!OY28:Instances!OY28),"min", MIN(Instances!OY28:Instances!OY28),"max", MAX(Instances!OY28:Instances!OY28),"diff", MAX(Instances!OY28:Instances!OY28)-MIN(Instances!OY28:Instances!OY28))</f>
        <v>0</v>
      </c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 cm="1">
        <f t="array" ref="PR28">_xlfn.SWITCH($A$2,"average", AVERAGE(Instances!PR28:Instances!PR28),"median", MEDIAN(Instances!PR28:Instances!PR28),"min", MIN(Instances!PR28:Instances!PR28),"max", MAX(Instances!PR28:Instances!PR28),"diff", MAX(Instances!PR28:Instances!PR28)-MIN(Instances!PR28:Instances!PR28))</f>
        <v>0</v>
      </c>
      <c r="PS28" s="1" cm="1">
        <f t="array" ref="PS28">_xlfn.SWITCH($A$2,"average", AVERAGE(Instances!PS28:Instances!PS28),"median", MEDIAN(Instances!PS28:Instances!PS28),"min", MIN(Instances!PS28:Instances!PS28),"max", MAX(Instances!PS28:Instances!PS28),"diff", MAX(Instances!PS28:Instances!PS28)-MIN(Instances!PS28:Instances!PS28))</f>
        <v>0</v>
      </c>
      <c r="PT28" s="1" cm="1">
        <f t="array" ref="PT28">_xlfn.SWITCH($A$2,"average", AVERAGE(Instances!PT28:Instances!PT28),"median", MEDIAN(Instances!PT28:Instances!PT28),"min", MIN(Instances!PT28:Instances!PT28),"max", MAX(Instances!PT28:Instances!PT28),"diff", MAX(Instances!PT28:Instances!PT28)-MIN(Instances!PT28:Instances!PT28))</f>
        <v>0</v>
      </c>
      <c r="PU28" s="1" cm="1">
        <f t="array" ref="PU28">_xlfn.SWITCH($A$2,"average", AVERAGE(Instances!PU28:Instances!PU28),"median", MEDIAN(Instances!PU28:Instances!PU28),"min", MIN(Instances!PU28:Instances!PU28),"max", MAX(Instances!PU28:Instances!PU28),"diff", MAX(Instances!PU28:Instances!PU28)-MIN(Instances!PU28:Instances!PU28))</f>
        <v>0</v>
      </c>
      <c r="PV28" s="1" cm="1">
        <f t="array" ref="PV28">_xlfn.SWITCH($A$2,"average", AVERAGE(Instances!PV28:Instances!PV28),"median", MEDIAN(Instances!PV28:Instances!PV28),"min", MIN(Instances!PV28:Instances!PV28),"max", MAX(Instances!PV28:Instances!PV28),"diff", MAX(Instances!PV28:Instances!PV28)-MIN(Instances!PV28:Instances!PV28))</f>
        <v>0</v>
      </c>
      <c r="PW28" s="1" cm="1">
        <f t="array" ref="PW28">_xlfn.SWITCH($A$2,"average", AVERAGE(Instances!PW28:Instances!PW28),"median", MEDIAN(Instances!PW28:Instances!PW28),"min", MIN(Instances!PW28:Instances!PW28),"max", MAX(Instances!PW28:Instances!PW28),"diff", MAX(Instances!PW28:Instances!PW28)-MIN(Instances!PW28:Instances!PW28))</f>
        <v>0</v>
      </c>
      <c r="PX28" s="1" cm="1">
        <f t="array" ref="PX28">_xlfn.SWITCH($A$2,"average", AVERAGE(Instances!PX28:Instances!PX28),"median", MEDIAN(Instances!PX28:Instances!PX28),"min", MIN(Instances!PX28:Instances!PX28),"max", MAX(Instances!PX28:Instances!PX28),"diff", MAX(Instances!PX28:Instances!PX28)-MIN(Instances!PX28:Instances!PX28))</f>
        <v>0</v>
      </c>
      <c r="PY28" s="1" cm="1">
        <f t="array" ref="PY28">_xlfn.SWITCH($A$2,"average", AVERAGE(Instances!PY28:Instances!PY28),"median", MEDIAN(Instances!PY28:Instances!PY28),"min", MIN(Instances!PY28:Instances!PY28),"max", MAX(Instances!PY28:Instances!PY28),"diff", MAX(Instances!PY28:Instances!PY28)-MIN(Instances!PY28:Instances!PY28))</f>
        <v>0</v>
      </c>
      <c r="PZ28" s="1" cm="1">
        <f t="array" ref="PZ28">_xlfn.SWITCH($A$2,"average", AVERAGE(Instances!PZ28:Instances!PZ28),"median", MEDIAN(Instances!PZ28:Instances!PZ28),"min", MIN(Instances!PZ28:Instances!PZ28),"max", MAX(Instances!PZ28:Instances!PZ28),"diff", MAX(Instances!PZ28:Instances!PZ28)-MIN(Instances!PZ28:Instances!PZ28))</f>
        <v>0</v>
      </c>
      <c r="QA28" s="1" cm="1">
        <f t="array" ref="QA28">_xlfn.SWITCH($A$2,"average", AVERAGE(Instances!QA28:Instances!QA28),"median", MEDIAN(Instances!QA28:Instances!QA28),"min", MIN(Instances!QA28:Instances!QA28),"max", MAX(Instances!QA28:Instances!QA28),"diff", MAX(Instances!QA28:Instances!QA28)-MIN(Instances!QA28:Instances!QA28))</f>
        <v>0</v>
      </c>
      <c r="QB28" s="1" cm="1">
        <f t="array" ref="QB28">_xlfn.SWITCH($A$2,"average", AVERAGE(Instances!QB28:Instances!QB28),"median", MEDIAN(Instances!QB28:Instances!QB28),"min", MIN(Instances!QB28:Instances!QB28),"max", MAX(Instances!QB28:Instances!QB28),"diff", MAX(Instances!QB28:Instances!QB28)-MIN(Instances!QB28:Instances!QB28))</f>
        <v>0</v>
      </c>
      <c r="QC28" s="1" cm="1">
        <f t="array" ref="QC28">_xlfn.SWITCH($A$2,"average", AVERAGE(Instances!QC28:Instances!QC28),"median", MEDIAN(Instances!QC28:Instances!QC28),"min", MIN(Instances!QC28:Instances!QC28),"max", MAX(Instances!QC28:Instances!QC28),"diff", MAX(Instances!QC28:Instances!QC28)-MIN(Instances!QC28:Instances!QC28))</f>
        <v>0</v>
      </c>
      <c r="QD28" s="1" cm="1">
        <f t="array" ref="QD28">_xlfn.SWITCH($A$2,"average", AVERAGE(Instances!QD28:Instances!QD28),"median", MEDIAN(Instances!QD28:Instances!QD28),"min", MIN(Instances!QD28:Instances!QD28),"max", MAX(Instances!QD28:Instances!QD28),"diff", MAX(Instances!QD28:Instances!QD28)-MIN(Instances!QD28:Instances!QD28))</f>
        <v>0</v>
      </c>
      <c r="QE28" s="1" cm="1">
        <f t="array" ref="QE28">_xlfn.SWITCH($A$2,"average", AVERAGE(Instances!QE28:Instances!QE28),"median", MEDIAN(Instances!QE28:Instances!QE28),"min", MIN(Instances!QE28:Instances!QE28),"max", MAX(Instances!QE28:Instances!QE28),"diff", MAX(Instances!QE28:Instances!QE28)-MIN(Instances!QE28:Instances!QE28))</f>
        <v>0</v>
      </c>
      <c r="QF28" s="1"/>
      <c r="QG28" s="1" cm="1">
        <f t="array" ref="QG28">_xlfn.SWITCH($A$2,"average", AVERAGE(Instances!QG28:Instances!QG28),"median", MEDIAN(Instances!QG28:Instances!QG28),"min", MIN(Instances!QG28:Instances!QG28),"max", MAX(Instances!QG28:Instances!QG28),"diff", MAX(Instances!QG28:Instances!QG28)-MIN(Instances!QG28:Instances!QG28))</f>
        <v>0</v>
      </c>
      <c r="QH28" s="1" cm="1">
        <f t="array" ref="QH28">_xlfn.SWITCH($A$2,"average", AVERAGE(Instances!QH28:Instances!QH28),"median", MEDIAN(Instances!QH28:Instances!QH28),"min", MIN(Instances!QH28:Instances!QH28),"max", MAX(Instances!QH28:Instances!QH28),"diff", MAX(Instances!QH28:Instances!QH28)-MIN(Instances!QH28:Instances!QH28))</f>
        <v>0</v>
      </c>
      <c r="QI28" s="1" cm="1">
        <f t="array" ref="QI28">_xlfn.SWITCH($A$2,"average", AVERAGE(Instances!QI28:Instances!QI28),"median", MEDIAN(Instances!QI28:Instances!QI28),"min", MIN(Instances!QI28:Instances!QI28),"max", MAX(Instances!QI28:Instances!QI28),"diff", MAX(Instances!QI28:Instances!QI28)-MIN(Instances!QI28:Instances!QI28))</f>
        <v>0</v>
      </c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 cm="1">
        <f t="array" ref="RT28">_xlfn.SWITCH($A$2,"average", AVERAGE(Instances!RT28:Instances!RT28),"median", MEDIAN(Instances!RT28:Instances!RT28),"min", MIN(Instances!RT28:Instances!RT28),"max", MAX(Instances!RT28:Instances!RT28),"diff", MAX(Instances!RT28:Instances!RT28)-MIN(Instances!RT28:Instances!RT28))</f>
        <v>0</v>
      </c>
      <c r="RU28" s="1" cm="1">
        <f t="array" ref="RU28">_xlfn.SWITCH($A$2,"average", AVERAGE(Instances!RU28:Instances!RU28),"median", MEDIAN(Instances!RU28:Instances!RU28),"min", MIN(Instances!RU28:Instances!RU28),"max", MAX(Instances!RU28:Instances!RU28),"diff", MAX(Instances!RU28:Instances!RU28)-MIN(Instances!RU28:Instances!RU28))</f>
        <v>0</v>
      </c>
      <c r="RV28" s="1" cm="1">
        <f t="array" ref="RV28">_xlfn.SWITCH($A$2,"average", AVERAGE(Instances!RV28:Instances!RV28),"median", MEDIAN(Instances!RV28:Instances!RV28),"min", MIN(Instances!RV28:Instances!RV28),"max", MAX(Instances!RV28:Instances!RV28),"diff", MAX(Instances!RV28:Instances!RV28)-MIN(Instances!RV28:Instances!RV28))</f>
        <v>0</v>
      </c>
      <c r="RW28" s="1" cm="1">
        <f t="array" ref="RW28">_xlfn.SWITCH($A$2,"average", AVERAGE(Instances!RW28:Instances!RW28),"median", MEDIAN(Instances!RW28:Instances!RW28),"min", MIN(Instances!RW28:Instances!RW28),"max", MAX(Instances!RW28:Instances!RW28),"diff", MAX(Instances!RW28:Instances!RW28)-MIN(Instances!RW28:Instances!RW28))</f>
        <v>0</v>
      </c>
      <c r="RX28" s="1" cm="1">
        <f t="array" ref="RX28">_xlfn.SWITCH($A$2,"average", AVERAGE(Instances!RX28:Instances!RX28),"median", MEDIAN(Instances!RX28:Instances!RX28),"min", MIN(Instances!RX28:Instances!RX28),"max", MAX(Instances!RX28:Instances!RX28),"diff", MAX(Instances!RX28:Instances!RX28)-MIN(Instances!RX28:Instances!RX28))</f>
        <v>0</v>
      </c>
      <c r="RY28" s="1" cm="1">
        <f t="array" ref="RY28">_xlfn.SWITCH($A$2,"average", AVERAGE(Instances!RY28:Instances!RY28),"median", MEDIAN(Instances!RY28:Instances!RY28),"min", MIN(Instances!RY28:Instances!RY28),"max", MAX(Instances!RY28:Instances!RY28),"diff", MAX(Instances!RY28:Instances!RY28)-MIN(Instances!RY28:Instances!RY28))</f>
        <v>0</v>
      </c>
      <c r="RZ28" s="1" cm="1">
        <f t="array" ref="RZ28">_xlfn.SWITCH($A$2,"average", AVERAGE(Instances!RZ28:Instances!RZ28),"median", MEDIAN(Instances!RZ28:Instances!RZ28),"min", MIN(Instances!RZ28:Instances!RZ28),"max", MAX(Instances!RZ28:Instances!RZ28),"diff", MAX(Instances!RZ28:Instances!RZ28)-MIN(Instances!RZ28:Instances!RZ28))</f>
        <v>0</v>
      </c>
      <c r="SA28" s="1" cm="1">
        <f t="array" ref="SA28">_xlfn.SWITCH($A$2,"average", AVERAGE(Instances!SA28:Instances!SA28),"median", MEDIAN(Instances!SA28:Instances!SA28),"min", MIN(Instances!SA28:Instances!SA28),"max", MAX(Instances!SA28:Instances!SA28),"diff", MAX(Instances!SA28:Instances!SA28)-MIN(Instances!SA28:Instances!SA28))</f>
        <v>0</v>
      </c>
      <c r="SB28" s="1" cm="1">
        <f t="array" ref="SB28">_xlfn.SWITCH($A$2,"average", AVERAGE(Instances!SB28:Instances!SB28),"median", MEDIAN(Instances!SB28:Instances!SB28),"min", MIN(Instances!SB28:Instances!SB28),"max", MAX(Instances!SB28:Instances!SB28),"diff", MAX(Instances!SB28:Instances!SB28)-MIN(Instances!SB28:Instances!SB28))</f>
        <v>0</v>
      </c>
      <c r="SC28" s="1" cm="1">
        <f t="array" ref="SC28">_xlfn.SWITCH($A$2,"average", AVERAGE(Instances!SC28:Instances!SC28),"median", MEDIAN(Instances!SC28:Instances!SC28),"min", MIN(Instances!SC28:Instances!SC28),"max", MAX(Instances!SC28:Instances!SC28),"diff", MAX(Instances!SC28:Instances!SC28)-MIN(Instances!SC28:Instances!SC28))</f>
        <v>0</v>
      </c>
      <c r="SD28" s="1" cm="1">
        <f t="array" ref="SD28">_xlfn.SWITCH($A$2,"average", AVERAGE(Instances!SD28:Instances!SD28),"median", MEDIAN(Instances!SD28:Instances!SD28),"min", MIN(Instances!SD28:Instances!SD28),"max", MAX(Instances!SD28:Instances!SD28),"diff", MAX(Instances!SD28:Instances!SD28)-MIN(Instances!SD28:Instances!SD28))</f>
        <v>0</v>
      </c>
      <c r="SE28" s="1" cm="1">
        <f t="array" ref="SE28">_xlfn.SWITCH($A$2,"average", AVERAGE(Instances!SE28:Instances!SE28),"median", MEDIAN(Instances!SE28:Instances!SE28),"min", MIN(Instances!SE28:Instances!SE28),"max", MAX(Instances!SE28:Instances!SE28),"diff", MAX(Instances!SE28:Instances!SE28)-MIN(Instances!SE28:Instances!SE28))</f>
        <v>0</v>
      </c>
      <c r="SF28" s="1" cm="1">
        <f t="array" ref="SF28">_xlfn.SWITCH($A$2,"average", AVERAGE(Instances!SF28:Instances!SF28),"median", MEDIAN(Instances!SF28:Instances!SF28),"min", MIN(Instances!SF28:Instances!SF28),"max", MAX(Instances!SF28:Instances!SF28),"diff", MAX(Instances!SF28:Instances!SF28)-MIN(Instances!SF28:Instances!SF28))</f>
        <v>0</v>
      </c>
      <c r="SG28" s="1" cm="1">
        <f t="array" ref="SG28">_xlfn.SWITCH($A$2,"average", AVERAGE(Instances!SG28:Instances!SG28),"median", MEDIAN(Instances!SG28:Instances!SG28),"min", MIN(Instances!SG28:Instances!SG28),"max", MAX(Instances!SG28:Instances!SG28),"diff", MAX(Instances!SG28:Instances!SG28)-MIN(Instances!SG28:Instances!SG28))</f>
        <v>0</v>
      </c>
      <c r="SH28" s="1"/>
      <c r="SI28" s="1" cm="1">
        <f t="array" ref="SI28">_xlfn.SWITCH($A$2,"average", AVERAGE(Instances!SI28:Instances!SI28),"median", MEDIAN(Instances!SI28:Instances!SI28),"min", MIN(Instances!SI28:Instances!SI28),"max", MAX(Instances!SI28:Instances!SI28),"diff", MAX(Instances!SI28:Instances!SI28)-MIN(Instances!SI28:Instances!SI28))</f>
        <v>0</v>
      </c>
      <c r="SJ28" s="1" cm="1">
        <f t="array" ref="SJ28">_xlfn.SWITCH($A$2,"average", AVERAGE(Instances!SJ28:Instances!SJ28),"median", MEDIAN(Instances!SJ28:Instances!SJ28),"min", MIN(Instances!SJ28:Instances!SJ28),"max", MAX(Instances!SJ28:Instances!SJ28),"diff", MAX(Instances!SJ28:Instances!SJ28)-MIN(Instances!SJ28:Instances!SJ28))</f>
        <v>0</v>
      </c>
      <c r="SK28" s="1" cm="1">
        <f t="array" ref="SK28">_xlfn.SWITCH($A$2,"average", AVERAGE(Instances!SK28:Instances!SK28),"median", MEDIAN(Instances!SK28:Instances!SK28),"min", MIN(Instances!SK28:Instances!SK28),"max", MAX(Instances!SK28:Instances!SK28),"diff", MAX(Instances!SK28:Instances!SK28)-MIN(Instances!SK28:Instances!SK28))</f>
        <v>0</v>
      </c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>
        <f>MIN($B28,$T28,$AL28,$BD28,$BV28,$CN28,$DF28,$DX28,$EP28,$FH28,$FZ28,$GR28,$HJ28,$IB28,$IT28,$JL28,$KD28,$KV28,$LN28,$MF28,$MX28,$NP28,$OH28,$OZ28,$PR28,$QJ28,$RB28,$RT28,$SL28)</f>
        <v>0</v>
      </c>
      <c r="TE28" s="1">
        <f>MIN($C28,$U28,$AM28,$BE28,$BW28,$CO28,$DG28,$DY28,$EQ28,$FI28,$GA28,$GS28,$HK28,$IC28,$IU28,$JM28,$KE28,$KW28,$LO28,$MG28,$MY28,$NQ28,$OI28,$PA28,$PS28,$QK28,$RC28,$RU28,$SM28)</f>
        <v>0</v>
      </c>
      <c r="TF28" s="1">
        <f>MIN($D28,$V28,$AN28,$BF28,$BX28,$CP28,$DH28,$DZ28,$ER28,$FJ28,$GB28,$GT28,$HL28,$ID28,$IV28,$JN28,$KF28,$KX28,$LP28,$MH28,$MZ28,$NR28,$OJ28,$PB28,$PT28,$QL28,$RD28,$RV28,$SN28)</f>
        <v>0</v>
      </c>
      <c r="TG28" s="1">
        <f>MIN($E28,$W28,$AO28,$BG28,$BY28,$CQ28,$DI28,$EA28,$ES28,$FK28,$GC28,$GU28,$HM28,$IE28,$IW28,$JO28,$KG28,$KY28,$LQ28,$MI28,$NA28,$NS28,$OK28,$PC28,$PU28,$QM28,$RE28,$RW28,$SO28)</f>
        <v>0</v>
      </c>
      <c r="TH28" s="1">
        <f>MIN($F28,$X28,$AP28,$BH28,$BZ28,$CR28,$DJ28,$EB28,$ET28,$FL28,$GD28,$GV28,$HN28,$IF28,$IX28,$JP28,$KH28,$KZ28,$LR28,$MJ28,$NB28,$NT28,$OL28,$PD28,$PV28,$QN28,$RF28,$RX28,$SP28)</f>
        <v>0</v>
      </c>
      <c r="TI28" s="1">
        <f>MIN($G28,$Y28,$AQ28,$BI28,$CA28,$CS28,$DK28,$EC28,$EU28,$FM28,$GE28,$GW28,$HO28,$IG28,$IY28,$JQ28,$KI28,$LA28,$LS28,$MK28,$NC28,$NU28,$OM28,$PE28,$PW28,$QO28,$RG28,$RY28,$SQ28)</f>
        <v>0</v>
      </c>
      <c r="TJ28" s="1">
        <f>MIN($H28,$Z28,$AR28,$BJ28,$CB28,$CT28,$DL28,$ED28,$EV28,$FN28,$GF28,$GX28,$HP28,$IH28,$IZ28,$JR28,$KJ28,$LB28,$LT28,$ML28,$ND28,$NV28,$ON28,$PF28,$PX28,$QP28,$RH28,$RZ28,$SR28)</f>
        <v>0</v>
      </c>
      <c r="TK28" s="1">
        <f>MIN($I28,$AA28,$AS28,$BK28,$CC28,$CU28,$DM28,$EE28,$EW28,$FO28,$GG28,$GY28,$HQ28,$II28,$JA28,$JS28,$KK28,$LC28,$LU28,$MM28,$NE28,$NW28,$OO28,$PG28,$PY28,$QQ28,$RI28,$SA28,$SS28)</f>
        <v>0</v>
      </c>
      <c r="TL28" s="1">
        <f>MIN($J28,$AB28,$AT28,$BL28,$CD28,$CV28,$DN28,$EF28,$EX28,$FP28,$GH28,$GZ28,$HR28,$IJ28,$JB28,$JT28,$KL28,$LD28,$LV28,$MN28,$NF28,$NX28,$OP28,$PH28,$PZ28,$QR28,$RJ28,$SB28,$ST28)</f>
        <v>0</v>
      </c>
      <c r="TM28" s="1">
        <f>MIN($K28,$AC28,$AU28,$BM28,$CE28,$CW28,$DO28,$EG28,$EY28,$FQ28,$GI28,$HA28,$HS28,$IK28,$JC28,$JU28,$KM28,$LE28,$LW28,$MO28,$NG28,$NY28,$OQ28,$PI28,$QA28,$QS28,$RK28,$SC28,$SU28)</f>
        <v>0</v>
      </c>
      <c r="TN28" s="1">
        <f>MIN($L28,$AD28,$AV28,$BN28,$CF28,$CX28,$DP28,$EH28,$EZ28,$FR28,$GJ28,$HB28,$HT28,$IL28,$JD28,$JV28,$KN28,$LF28,$LX28,$MP28,$NH28,$NZ28,$OR28,$PJ28,$QB28,$QT28,$RL28,$SD28,$SV28)</f>
        <v>0</v>
      </c>
      <c r="TO28" s="1">
        <f>MIN($M28,$AE28,$AW28,$BO28,$CG28,$CY28,$DQ28,$EI28,$FA28,$FS28,$GK28,$HC28,$HU28,$IM28,$JE28,$JW28,$KO28,$LG28,$LY28,$MQ28,$NI28,$OA28,$OS28,$PK28,$QC28,$QU28,$RM28,$SE28,$SW28)</f>
        <v>0</v>
      </c>
      <c r="TP28" s="1">
        <f>MIN($N28,$AF28,$AX28,$BP28,$CH28,$CZ28,$DR28,$EJ28,$FB28,$FT28,$GL28,$HD28,$HV28,$IN28,$JF28,$JX28,$KP28,$LH28,$LZ28,$MR28,$NJ28,$OB28,$OT28,$PL28,$QD28,$QV28,$RN28,$SF28,$SX28)</f>
        <v>0</v>
      </c>
      <c r="TQ28" s="1">
        <f>MIN($O28,$AG28,$AY28,$BQ28,$CI28,$DA28,$DS28,$EK28,$FC28,$FU28,$GM28,$HE28,$HW28,$IO28,$JG28,$JY28,$KQ28,$LI28,$MA28,$MS28,$NK28,$OC28,$OU28,$PM28,$QE28,$QW28,$RO28,$SG28,$SY28)</f>
        <v>0</v>
      </c>
      <c r="TR28" s="1">
        <f>MIN($Q28,$AI28,$BA28,$BS28,$CK28,$DC28,$DU28,$EM28,$FE28,$FW28,$GO28,$HG28,$HY28,$IQ28,$JI28,$KA28,$KS28,$LK28,$MC28,$MU28,$NM28,$OE28,$OW28,$PO28,$QG28,$QY28,$RQ28,$SI28,$TA28)</f>
        <v>0</v>
      </c>
      <c r="TS28" s="1">
        <f>MIN($R28,$AJ28,$BB28,$BT28,$CL28,$DD28,$DV28,$EN28,$FF28,$FX28,$GP28,$HH28,$HZ28,$IR28,$JJ28,$KB28,$KT28,$LL28,$MD28,$MV28,$NN28,$OF28,$OX28,$PP28,$QH28,$QZ28,$RR28,$SJ28,$TB28)</f>
        <v>0</v>
      </c>
      <c r="TT28" s="1">
        <f>MIN($S28,$AK28,$BC28,$BU28,$CM28,$DE28,$DW28,$EO28,$FG28,$FY28,$GQ28,$HI28,$IA28,$IS28,$JK28,$KC28,$KU28,$LM28,$ME28,$MW28,$NO28,$OG28,$OY28,$PQ28,$QI28,$RA28,$RS28,$SK28,$TC28)</f>
        <v>0</v>
      </c>
      <c r="TU28" s="1">
        <f>MEDIAN($B28,$T28,$AL28,$BD28,$BV28,$CN28,$DF28,$DX28,$EP28,$FH28,$FZ28,$GR28,$HJ28,$IB28,$IT28,$JL28,$KD28,$KV28,$LN28,$MF28,$MX28,$NP28,$OH28,$OZ28,$PR28,$QJ28,$RB28,$RT28,$SL28)</f>
        <v>0</v>
      </c>
      <c r="TV28" s="1">
        <f>MEDIAN($C28,$U28,$AM28,$BE28,$BW28,$CO28,$DG28,$DY28,$EQ28,$FI28,$GA28,$GS28,$HK28,$IC28,$IU28,$JM28,$KE28,$KW28,$LO28,$MG28,$MY28,$NQ28,$OI28,$PA28,$PS28,$QK28,$RC28,$RU28,$SM28)</f>
        <v>0</v>
      </c>
      <c r="TW28" s="1">
        <f>MEDIAN($D28,$V28,$AN28,$BF28,$BX28,$CP28,$DH28,$DZ28,$ER28,$FJ28,$GB28,$GT28,$HL28,$ID28,$IV28,$JN28,$KF28,$KX28,$LP28,$MH28,$MZ28,$NR28,$OJ28,$PB28,$PT28,$QL28,$RD28,$RV28,$SN28)</f>
        <v>0</v>
      </c>
      <c r="TX28" s="1">
        <f>MEDIAN($E28,$W28,$AO28,$BG28,$BY28,$CQ28,$DI28,$EA28,$ES28,$FK28,$GC28,$GU28,$HM28,$IE28,$IW28,$JO28,$KG28,$KY28,$LQ28,$MI28,$NA28,$NS28,$OK28,$PC28,$PU28,$QM28,$RE28,$RW28,$SO28)</f>
        <v>0</v>
      </c>
      <c r="TY28" s="1">
        <f>MEDIAN($F28,$X28,$AP28,$BH28,$BZ28,$CR28,$DJ28,$EB28,$ET28,$FL28,$GD28,$GV28,$HN28,$IF28,$IX28,$JP28,$KH28,$KZ28,$LR28,$MJ28,$NB28,$NT28,$OL28,$PD28,$PV28,$QN28,$RF28,$RX28,$SP28)</f>
        <v>0</v>
      </c>
      <c r="TZ28" s="1">
        <f>MEDIAN($G28,$Y28,$AQ28,$BI28,$CA28,$CS28,$DK28,$EC28,$EU28,$FM28,$GE28,$GW28,$HO28,$IG28,$IY28,$JQ28,$KI28,$LA28,$LS28,$MK28,$NC28,$NU28,$OM28,$PE28,$PW28,$QO28,$RG28,$RY28,$SQ28)</f>
        <v>0</v>
      </c>
      <c r="UA28" s="1">
        <f>MEDIAN($H28,$Z28,$AR28,$BJ28,$CB28,$CT28,$DL28,$ED28,$EV28,$FN28,$GF28,$GX28,$HP28,$IH28,$IZ28,$JR28,$KJ28,$LB28,$LT28,$ML28,$ND28,$NV28,$ON28,$PF28,$PX28,$QP28,$RH28,$RZ28,$SR28)</f>
        <v>0</v>
      </c>
      <c r="UB28" s="1">
        <f>MEDIAN($I28,$AA28,$AS28,$BK28,$CC28,$CU28,$DM28,$EE28,$EW28,$FO28,$GG28,$GY28,$HQ28,$II28,$JA28,$JS28,$KK28,$LC28,$LU28,$MM28,$NE28,$NW28,$OO28,$PG28,$PY28,$QQ28,$RI28,$SA28,$SS28)</f>
        <v>0</v>
      </c>
      <c r="UC28" s="1">
        <f>MEDIAN($J28,$AB28,$AT28,$BL28,$CD28,$CV28,$DN28,$EF28,$EX28,$FP28,$GH28,$GZ28,$HR28,$IJ28,$JB28,$JT28,$KL28,$LD28,$LV28,$MN28,$NF28,$NX28,$OP28,$PH28,$PZ28,$QR28,$RJ28,$SB28,$ST28)</f>
        <v>0</v>
      </c>
      <c r="UD28" s="1">
        <f>MEDIAN($K28,$AC28,$AU28,$BM28,$CE28,$CW28,$DO28,$EG28,$EY28,$FQ28,$GI28,$HA28,$HS28,$IK28,$JC28,$JU28,$KM28,$LE28,$LW28,$MO28,$NG28,$NY28,$OQ28,$PI28,$QA28,$QS28,$RK28,$SC28,$SU28)</f>
        <v>0</v>
      </c>
      <c r="UE28" s="1">
        <f>MEDIAN($L28,$AD28,$AV28,$BN28,$CF28,$CX28,$DP28,$EH28,$EZ28,$FR28,$GJ28,$HB28,$HT28,$IL28,$JD28,$JV28,$KN28,$LF28,$LX28,$MP28,$NH28,$NZ28,$OR28,$PJ28,$QB28,$QT28,$RL28,$SD28,$SV28)</f>
        <v>0</v>
      </c>
      <c r="UF28" s="1">
        <f>MEDIAN($M28,$AE28,$AW28,$BO28,$CG28,$CY28,$DQ28,$EI28,$FA28,$FS28,$GK28,$HC28,$HU28,$IM28,$JE28,$JW28,$KO28,$LG28,$LY28,$MQ28,$NI28,$OA28,$OS28,$PK28,$QC28,$QU28,$RM28,$SE28,$SW28)</f>
        <v>0</v>
      </c>
      <c r="UG28" s="1">
        <f>MEDIAN($N28,$AF28,$AX28,$BP28,$CH28,$CZ28,$DR28,$EJ28,$FB28,$FT28,$GL28,$HD28,$HV28,$IN28,$JF28,$JX28,$KP28,$LH28,$LZ28,$MR28,$NJ28,$OB28,$OT28,$PL28,$QD28,$QV28,$RN28,$SF28,$SX28)</f>
        <v>0</v>
      </c>
      <c r="UH28" s="1">
        <f>MEDIAN($O28,$AG28,$AY28,$BQ28,$CI28,$DA28,$DS28,$EK28,$FC28,$FU28,$GM28,$HE28,$HW28,$IO28,$JG28,$JY28,$KQ28,$LI28,$MA28,$MS28,$NK28,$OC28,$OU28,$PM28,$QE28,$QW28,$RO28,$SG28,$SY28)</f>
        <v>0</v>
      </c>
      <c r="UI28" s="1">
        <f>MEDIAN($Q28,$AI28,$BA28,$BS28,$CK28,$DC28,$DU28,$EM28,$FE28,$FW28,$GO28,$HG28,$HY28,$IQ28,$JI28,$KA28,$KS28,$LK28,$MC28,$MU28,$NM28,$OE28,$OW28,$PO28,$QG28,$QY28,$RQ28,$SI28,$TA28)</f>
        <v>0</v>
      </c>
      <c r="UJ28" s="1">
        <f>MEDIAN($R28,$AJ28,$BB28,$BT28,$CL28,$DD28,$DV28,$EN28,$FF28,$FX28,$GP28,$HH28,$HZ28,$IR28,$JJ28,$KB28,$KT28,$LL28,$MD28,$MV28,$NN28,$OF28,$OX28,$PP28,$QH28,$QZ28,$RR28,$SJ28,$TB28)</f>
        <v>0</v>
      </c>
      <c r="UK28" s="1">
        <f>MEDIAN($S28,$AK28,$BC28,$BU28,$CM28,$DE28,$DW28,$EO28,$FG28,$FY28,$GQ28,$HI28,$IA28,$IS28,$JK28,$KC28,$KU28,$LM28,$ME28,$MW28,$NO28,$OG28,$OY28,$PQ28,$QI28,$RA28,$RS28,$SK28,$TC28)</f>
        <v>0</v>
      </c>
      <c r="UL28" s="1">
        <f>MAX($B28,$T28,$AL28,$BD28,$BV28,$CN28,$DF28,$DX28,$EP28,$FH28,$FZ28,$GR28,$HJ28,$IB28,$IT28,$JL28,$KD28,$KV28,$LN28,$MF28,$MX28,$NP28,$OH28,$OZ28,$PR28,$QJ28,$RB28,$RT28,$SL28)</f>
        <v>0</v>
      </c>
      <c r="UM28" s="1">
        <f>MAX($C28,$U28,$AM28,$BE28,$BW28,$CO28,$DG28,$DY28,$EQ28,$FI28,$GA28,$GS28,$HK28,$IC28,$IU28,$JM28,$KE28,$KW28,$LO28,$MG28,$MY28,$NQ28,$OI28,$PA28,$PS28,$QK28,$RC28,$RU28,$SM28)</f>
        <v>0</v>
      </c>
      <c r="UN28" s="1">
        <f>MAX($D28,$V28,$AN28,$BF28,$BX28,$CP28,$DH28,$DZ28,$ER28,$FJ28,$GB28,$GT28,$HL28,$ID28,$IV28,$JN28,$KF28,$KX28,$LP28,$MH28,$MZ28,$NR28,$OJ28,$PB28,$PT28,$QL28,$RD28,$RV28,$SN28)</f>
        <v>0</v>
      </c>
      <c r="UO28" s="1">
        <f>MAX($E28,$W28,$AO28,$BG28,$BY28,$CQ28,$DI28,$EA28,$ES28,$FK28,$GC28,$GU28,$HM28,$IE28,$IW28,$JO28,$KG28,$KY28,$LQ28,$MI28,$NA28,$NS28,$OK28,$PC28,$PU28,$QM28,$RE28,$RW28,$SO28)</f>
        <v>0</v>
      </c>
      <c r="UP28" s="1">
        <f>MAX($F28,$X28,$AP28,$BH28,$BZ28,$CR28,$DJ28,$EB28,$ET28,$FL28,$GD28,$GV28,$HN28,$IF28,$IX28,$JP28,$KH28,$KZ28,$LR28,$MJ28,$NB28,$NT28,$OL28,$PD28,$PV28,$QN28,$RF28,$RX28,$SP28)</f>
        <v>0</v>
      </c>
      <c r="UQ28" s="1">
        <f>MAX($G28,$Y28,$AQ28,$BI28,$CA28,$CS28,$DK28,$EC28,$EU28,$FM28,$GE28,$GW28,$HO28,$IG28,$IY28,$JQ28,$KI28,$LA28,$LS28,$MK28,$NC28,$NU28,$OM28,$PE28,$PW28,$QO28,$RG28,$RY28,$SQ28)</f>
        <v>0</v>
      </c>
      <c r="UR28" s="1">
        <f>MAX($H28,$Z28,$AR28,$BJ28,$CB28,$CT28,$DL28,$ED28,$EV28,$FN28,$GF28,$GX28,$HP28,$IH28,$IZ28,$JR28,$KJ28,$LB28,$LT28,$ML28,$ND28,$NV28,$ON28,$PF28,$PX28,$QP28,$RH28,$RZ28,$SR28)</f>
        <v>0</v>
      </c>
      <c r="US28" s="1">
        <f>MAX($I28,$AA28,$AS28,$BK28,$CC28,$CU28,$DM28,$EE28,$EW28,$FO28,$GG28,$GY28,$HQ28,$II28,$JA28,$JS28,$KK28,$LC28,$LU28,$MM28,$NE28,$NW28,$OO28,$PG28,$PY28,$QQ28,$RI28,$SA28,$SS28)</f>
        <v>0</v>
      </c>
      <c r="UT28" s="1">
        <f>MAX($J28,$AB28,$AT28,$BL28,$CD28,$CV28,$DN28,$EF28,$EX28,$FP28,$GH28,$GZ28,$HR28,$IJ28,$JB28,$JT28,$KL28,$LD28,$LV28,$MN28,$NF28,$NX28,$OP28,$PH28,$PZ28,$QR28,$RJ28,$SB28,$ST28)</f>
        <v>0</v>
      </c>
      <c r="UU28" s="1">
        <f>MAX($K28,$AC28,$AU28,$BM28,$CE28,$CW28,$DO28,$EG28,$EY28,$FQ28,$GI28,$HA28,$HS28,$IK28,$JC28,$JU28,$KM28,$LE28,$LW28,$MO28,$NG28,$NY28,$OQ28,$PI28,$QA28,$QS28,$RK28,$SC28,$SU28)</f>
        <v>0</v>
      </c>
      <c r="UV28" s="1">
        <f>MAX($L28,$AD28,$AV28,$BN28,$CF28,$CX28,$DP28,$EH28,$EZ28,$FR28,$GJ28,$HB28,$HT28,$IL28,$JD28,$JV28,$KN28,$LF28,$LX28,$MP28,$NH28,$NZ28,$OR28,$PJ28,$QB28,$QT28,$RL28,$SD28,$SV28)</f>
        <v>0</v>
      </c>
      <c r="UW28" s="1">
        <f>MAX($M28,$AE28,$AW28,$BO28,$CG28,$CY28,$DQ28,$EI28,$FA28,$FS28,$GK28,$HC28,$HU28,$IM28,$JE28,$JW28,$KO28,$LG28,$LY28,$MQ28,$NI28,$OA28,$OS28,$PK28,$QC28,$QU28,$RM28,$SE28,$SW28)</f>
        <v>0</v>
      </c>
      <c r="UX28" s="1">
        <f>MAX($N28,$AF28,$AX28,$BP28,$CH28,$CZ28,$DR28,$EJ28,$FB28,$FT28,$GL28,$HD28,$HV28,$IN28,$JF28,$JX28,$KP28,$LH28,$LZ28,$MR28,$NJ28,$OB28,$OT28,$PL28,$QD28,$QV28,$RN28,$SF28,$SX28)</f>
        <v>0</v>
      </c>
      <c r="UY28" s="1">
        <f>MAX($O28,$AG28,$AY28,$BQ28,$CI28,$DA28,$DS28,$EK28,$FC28,$FU28,$GM28,$HE28,$HW28,$IO28,$JG28,$JY28,$KQ28,$LI28,$MA28,$MS28,$NK28,$OC28,$OU28,$PM28,$QE28,$QW28,$RO28,$SG28,$SY28)</f>
        <v>0</v>
      </c>
      <c r="UZ28" s="1">
        <f>MAX($Q28,$AI28,$BA28,$BS28,$CK28,$DC28,$DU28,$EM28,$FE28,$FW28,$GO28,$HG28,$HY28,$IQ28,$JI28,$KA28,$KS28,$LK28,$MC28,$MU28,$NM28,$OE28,$OW28,$PO28,$QG28,$QY28,$RQ28,$SI28,$TA28)</f>
        <v>0</v>
      </c>
      <c r="VA28" s="1">
        <f>MAX($R28,$AJ28,$BB28,$BT28,$CL28,$DD28,$DV28,$EN28,$FF28,$FX28,$GP28,$HH28,$HZ28,$IR28,$JJ28,$KB28,$KT28,$LL28,$MD28,$MV28,$NN28,$OF28,$OX28,$PP28,$QH28,$QZ28,$RR28,$SJ28,$TB28)</f>
        <v>0</v>
      </c>
      <c r="VB28" s="1">
        <f>MAX($S28,$AK28,$BC28,$BU28,$CM28,$DE28,$DW28,$EO28,$FG28,$FY28,$GQ28,$HI28,$IA28,$IS28,$JK28,$KC28,$KU28,$LM28,$ME28,$MW28,$NO28,$OG28,$OY28,$PQ28,$QI28,$RA28,$RS28,$SK28,$TC28)</f>
        <v>0</v>
      </c>
    </row>
    <row r="29" spans="1:574">
      <c r="A29" s="1" t="s">
        <v>26</v>
      </c>
      <c r="B29" s="1"/>
      <c r="C29" s="1"/>
      <c r="D29" s="1"/>
      <c r="E29" s="1"/>
      <c r="F29" s="1"/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/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/>
      <c r="L29" s="1" cm="1">
        <f t="array" ref="L29">_xlfn.SWITCH($A$2,"average", AVERAGE(Instances!L29:Instances!L29),"median", MEDIAN(Instances!L29:Instances!L29),"min", MIN(Instances!L29:Instances!L29),"max", MAX(Instances!L29:Instances!L29),"diff", MAX(Instances!L29:Instances!L29)-MIN(Instances!L29:Instances!L29))</f>
        <v>0</v>
      </c>
      <c r="M29" s="1"/>
      <c r="N29" s="1"/>
      <c r="O29" s="1"/>
      <c r="P29" s="1"/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/>
      <c r="T29" s="1"/>
      <c r="U29" s="1"/>
      <c r="V29" s="1"/>
      <c r="W29" s="1"/>
      <c r="X29" s="1"/>
      <c r="Y29" s="1" cm="1">
        <f t="array" ref="Y29">_xlfn.SWITCH($A$2,"average", AVERAGE(Instances!Y29:Instances!Y29),"median", MEDIAN(Instances!Y29:Instances!Y29),"min", MIN(Instances!Y29:Instances!Y29),"max", MAX(Instances!Y29:Instances!Y29),"diff", MAX(Instances!Y29:Instances!Y29)-MIN(Instances!Y29:Instances!Y29))</f>
        <v>0</v>
      </c>
      <c r="Z29" s="1"/>
      <c r="AA29" s="1" cm="1">
        <f t="array" ref="AA29">_xlfn.SWITCH($A$2,"average", AVERAGE(Instances!AA29:Instances!AA29),"median", MEDIAN(Instances!AA29:Instances!AA29),"min", MIN(Instances!AA29:Instances!AA29),"max", MAX(Instances!AA29:Instances!AA29),"diff", MAX(Instances!AA29:Instances!AA29)-MIN(Instances!AA29:Instances!AA29))</f>
        <v>0</v>
      </c>
      <c r="AB29" s="1" cm="1">
        <f t="array" ref="AB29">_xlfn.SWITCH($A$2,"average", AVERAGE(Instances!AB29:Instances!AB29),"median", MEDIAN(Instances!AB29:Instances!AB29),"min", MIN(Instances!AB29:Instances!AB29),"max", MAX(Instances!AB29:Instances!AB29),"diff", MAX(Instances!AB29:Instances!AB29)-MIN(Instances!AB29:Instances!AB29))</f>
        <v>0</v>
      </c>
      <c r="AC29" s="1"/>
      <c r="AD29" s="1" cm="1">
        <f t="array" ref="AD29">_xlfn.SWITCH($A$2,"average", AVERAGE(Instances!AD29:Instances!AD29),"median", MEDIAN(Instances!AD29:Instances!AD29),"min", MIN(Instances!AD29:Instances!AD29),"max", MAX(Instances!AD29:Instances!AD29),"diff", MAX(Instances!AD29:Instances!AD29)-MIN(Instances!AD29:Instances!AD29))</f>
        <v>0</v>
      </c>
      <c r="AE29" s="1"/>
      <c r="AF29" s="1"/>
      <c r="AG29" s="1"/>
      <c r="AH29" s="1"/>
      <c r="AI29" s="1" cm="1">
        <f t="array" ref="AI29">_xlfn.SWITCH($A$2,"average", AVERAGE(Instances!AI29:Instances!AI29),"median", MEDIAN(Instances!AI29:Instances!AI29),"min", MIN(Instances!AI29:Instances!AI29),"max", MAX(Instances!AI29:Instances!AI29),"diff", MAX(Instances!AI29:Instances!AI29)-MIN(Instances!AI29:Instances!AI29))</f>
        <v>0</v>
      </c>
      <c r="AJ29" s="1" cm="1">
        <f t="array" ref="AJ29">_xlfn.SWITCH($A$2,"average", AVERAGE(Instances!AJ29:Instances!AJ29),"median", MEDIAN(Instances!AJ29:Instances!AJ29),"min", MIN(Instances!AJ29:Instances!AJ29),"max", MAX(Instances!AJ29:Instances!AJ29),"diff", MAX(Instances!AJ29:Instances!AJ29)-MIN(Instances!AJ29:Instances!AJ29))</f>
        <v>0</v>
      </c>
      <c r="AK29" s="1"/>
      <c r="AL29" s="1"/>
      <c r="AM29" s="1"/>
      <c r="AN29" s="1"/>
      <c r="AO29" s="1"/>
      <c r="AP29" s="1"/>
      <c r="AQ29" s="1" cm="1">
        <f t="array" ref="AQ29">_xlfn.SWITCH($A$2,"average", AVERAGE(Instances!AQ29:Instances!AQ29),"median", MEDIAN(Instances!AQ29:Instances!AQ29),"min", MIN(Instances!AQ29:Instances!AQ29),"max", MAX(Instances!AQ29:Instances!AQ29),"diff", MAX(Instances!AQ29:Instances!AQ29)-MIN(Instances!AQ29:Instances!AQ29))</f>
        <v>0</v>
      </c>
      <c r="AR29" s="1"/>
      <c r="AS29" s="1" cm="1">
        <f t="array" ref="AS29">_xlfn.SWITCH($A$2,"average", AVERAGE(Instances!AS29:Instances!AS29),"median", MEDIAN(Instances!AS29:Instances!AS29),"min", MIN(Instances!AS29:Instances!AS29),"max", MAX(Instances!AS29:Instances!AS29),"diff", MAX(Instances!AS29:Instances!AS29)-MIN(Instances!AS29:Instances!AS29))</f>
        <v>0</v>
      </c>
      <c r="AT29" s="1" cm="1">
        <f t="array" ref="AT29">_xlfn.SWITCH($A$2,"average", AVERAGE(Instances!AT29:Instances!AT29),"median", MEDIAN(Instances!AT29:Instances!AT29),"min", MIN(Instances!AT29:Instances!AT29),"max", MAX(Instances!AT29:Instances!AT29),"diff", MAX(Instances!AT29:Instances!AT29)-MIN(Instances!AT29:Instances!AT29))</f>
        <v>0</v>
      </c>
      <c r="AU29" s="1"/>
      <c r="AV29" s="1" cm="1">
        <f t="array" ref="AV29">_xlfn.SWITCH($A$2,"average", AVERAGE(Instances!AV29:Instances!AV29),"median", MEDIAN(Instances!AV29:Instances!AV29),"min", MIN(Instances!AV29:Instances!AV29),"max", MAX(Instances!AV29:Instances!AV29),"diff", MAX(Instances!AV29:Instances!AV29)-MIN(Instances!AV29:Instances!AV29))</f>
        <v>0</v>
      </c>
      <c r="AW29" s="1"/>
      <c r="AX29" s="1"/>
      <c r="AY29" s="1"/>
      <c r="AZ29" s="1"/>
      <c r="BA29" s="1" cm="1">
        <f t="array" ref="BA29">_xlfn.SWITCH($A$2,"average", AVERAGE(Instances!BA29:Instances!BA29),"median", MEDIAN(Instances!BA29:Instances!BA29),"min", MIN(Instances!BA29:Instances!BA29),"max", MAX(Instances!BA29:Instances!BA29),"diff", MAX(Instances!BA29:Instances!BA29)-MIN(Instances!BA29:Instances!BA29))</f>
        <v>0</v>
      </c>
      <c r="BB29" s="1" cm="1">
        <f t="array" ref="BB29">_xlfn.SWITCH($A$2,"average", AVERAGE(Instances!BB29:Instances!BB29),"median", MEDIAN(Instances!BB29:Instances!BB29),"min", MIN(Instances!BB29:Instances!BB29),"max", MAX(Instances!BB29:Instances!BB29),"diff", MAX(Instances!BB29:Instances!BB29)-MIN(Instances!BB29:Instances!BB29))</f>
        <v>0</v>
      </c>
      <c r="BC29" s="1"/>
      <c r="BD29" s="1" cm="1">
        <f t="array" ref="BD29">_xlfn.SWITCH($A$2,"average", AVERAGE(Instances!BD29:Instances!BD29),"median", MEDIAN(Instances!BD29:Instances!BD29),"min", MIN(Instances!BD29:Instances!BD29),"max", MAX(Instances!BD29:Instances!BD29),"diff", MAX(Instances!BD29:Instances!BD29)-MIN(Instances!BD29:Instances!BD29))</f>
        <v>0</v>
      </c>
      <c r="BE29" s="1" cm="1">
        <f t="array" ref="BE29">_xlfn.SWITCH($A$2,"average", AVERAGE(Instances!BE29:Instances!BE29),"median", MEDIAN(Instances!BE29:Instances!BE29),"min", MIN(Instances!BE29:Instances!BE29),"max", MAX(Instances!BE29:Instances!BE29),"diff", MAX(Instances!BE29:Instances!BE29)-MIN(Instances!BE29:Instances!BE29))</f>
        <v>0</v>
      </c>
      <c r="BF29" s="1" cm="1">
        <f t="array" ref="BF29">_xlfn.SWITCH($A$2,"average", AVERAGE(Instances!BF29:Instances!BF29),"median", MEDIAN(Instances!BF29:Instances!BF29),"min", MIN(Instances!BF29:Instances!BF29),"max", MAX(Instances!BF29:Instances!BF29),"diff", MAX(Instances!BF29:Instances!BF29)-MIN(Instances!BF29:Instances!BF29))</f>
        <v>0</v>
      </c>
      <c r="BG29" s="1" cm="1">
        <f t="array" ref="BG29">_xlfn.SWITCH($A$2,"average", AVERAGE(Instances!BG29:Instances!BG29),"median", MEDIAN(Instances!BG29:Instances!BG29),"min", MIN(Instances!BG29:Instances!BG29),"max", MAX(Instances!BG29:Instances!BG29),"diff", MAX(Instances!BG29:Instances!BG29)-MIN(Instances!BG29:Instances!BG29))</f>
        <v>0</v>
      </c>
      <c r="BH29" s="1" cm="1">
        <f t="array" ref="BH29">_xlfn.SWITCH($A$2,"average", AVERAGE(Instances!BH29:Instances!BH29),"median", MEDIAN(Instances!BH29:Instances!BH29),"min", MIN(Instances!BH29:Instances!BH29),"max", MAX(Instances!BH29:Instances!BH29),"diff", MAX(Instances!BH29:Instances!BH29)-MIN(Instances!BH29:Instances!BH29))</f>
        <v>0</v>
      </c>
      <c r="BI29" s="1" cm="1">
        <f t="array" ref="BI29">_xlfn.SWITCH($A$2,"average", AVERAGE(Instances!BI29:Instances!BI29),"median", MEDIAN(Instances!BI29:Instances!BI29),"min", MIN(Instances!BI29:Instances!BI29),"max", MAX(Instances!BI29:Instances!BI29),"diff", MAX(Instances!BI29:Instances!BI29)-MIN(Instances!BI29:Instances!BI29))</f>
        <v>0</v>
      </c>
      <c r="BJ29" s="1" cm="1">
        <f t="array" ref="BJ29">_xlfn.SWITCH($A$2,"average", AVERAGE(Instances!BJ29:Instances!BJ29),"median", MEDIAN(Instances!BJ29:Instances!BJ29),"min", MIN(Instances!BJ29:Instances!BJ29),"max", MAX(Instances!BJ29:Instances!BJ29),"diff", MAX(Instances!BJ29:Instances!BJ29)-MIN(Instances!BJ29:Instances!BJ29))</f>
        <v>0</v>
      </c>
      <c r="BK29" s="1" cm="1">
        <f t="array" ref="BK29">_xlfn.SWITCH($A$2,"average", AVERAGE(Instances!BK29:Instances!BK29),"median", MEDIAN(Instances!BK29:Instances!BK29),"min", MIN(Instances!BK29:Instances!BK29),"max", MAX(Instances!BK29:Instances!BK29),"diff", MAX(Instances!BK29:Instances!BK29)-MIN(Instances!BK29:Instances!BK29))</f>
        <v>0</v>
      </c>
      <c r="BL29" s="1" cm="1">
        <f t="array" ref="BL29">_xlfn.SWITCH($A$2,"average", AVERAGE(Instances!BL29:Instances!BL29),"median", MEDIAN(Instances!BL29:Instances!BL29),"min", MIN(Instances!BL29:Instances!BL29),"max", MAX(Instances!BL29:Instances!BL29),"diff", MAX(Instances!BL29:Instances!BL29)-MIN(Instances!BL29:Instances!BL29))</f>
        <v>0</v>
      </c>
      <c r="BM29" s="1" cm="1">
        <f t="array" ref="BM29">_xlfn.SWITCH($A$2,"average", AVERAGE(Instances!BM29:Instances!BM29),"median", MEDIAN(Instances!BM29:Instances!BM29),"min", MIN(Instances!BM29:Instances!BM29),"max", MAX(Instances!BM29:Instances!BM29),"diff", MAX(Instances!BM29:Instances!BM29)-MIN(Instances!BM29:Instances!BM29))</f>
        <v>0</v>
      </c>
      <c r="BN29" s="1" cm="1">
        <f t="array" ref="BN29">_xlfn.SWITCH($A$2,"average", AVERAGE(Instances!BN29:Instances!BN29),"median", MEDIAN(Instances!BN29:Instances!BN29),"min", MIN(Instances!BN29:Instances!BN29),"max", MAX(Instances!BN29:Instances!BN29),"diff", MAX(Instances!BN29:Instances!BN29)-MIN(Instances!BN29:Instances!BN29))</f>
        <v>0</v>
      </c>
      <c r="BO29" s="1" cm="1">
        <f t="array" ref="BO29">_xlfn.SWITCH($A$2,"average", AVERAGE(Instances!BO29:Instances!BO29),"median", MEDIAN(Instances!BO29:Instances!BO29),"min", MIN(Instances!BO29:Instances!BO29),"max", MAX(Instances!BO29:Instances!BO29),"diff", MAX(Instances!BO29:Instances!BO29)-MIN(Instances!BO29:Instances!BO29))</f>
        <v>0</v>
      </c>
      <c r="BP29" s="1" cm="1">
        <f t="array" ref="BP29">_xlfn.SWITCH($A$2,"average", AVERAGE(Instances!BP29:Instances!BP29),"median", MEDIAN(Instances!BP29:Instances!BP29),"min", MIN(Instances!BP29:Instances!BP29),"max", MAX(Instances!BP29:Instances!BP29),"diff", MAX(Instances!BP29:Instances!BP29)-MIN(Instances!BP29:Instances!BP29))</f>
        <v>0</v>
      </c>
      <c r="BQ29" s="1" cm="1">
        <f t="array" ref="BQ29">_xlfn.SWITCH($A$2,"average", AVERAGE(Instances!BQ29:Instances!BQ29),"median", MEDIAN(Instances!BQ29:Instances!BQ29),"min", MIN(Instances!BQ29:Instances!BQ29),"max", MAX(Instances!BQ29:Instances!BQ29),"diff", MAX(Instances!BQ29:Instances!BQ29)-MIN(Instances!BQ29:Instances!BQ29))</f>
        <v>0</v>
      </c>
      <c r="BR29" s="1"/>
      <c r="BS29" s="1" cm="1">
        <f t="array" ref="BS29">_xlfn.SWITCH($A$2,"average", AVERAGE(Instances!BS29:Instances!BS29),"median", MEDIAN(Instances!BS29:Instances!BS29),"min", MIN(Instances!BS29:Instances!BS29),"max", MAX(Instances!BS29:Instances!BS29),"diff", MAX(Instances!BS29:Instances!BS29)-MIN(Instances!BS29:Instances!BS29))</f>
        <v>0</v>
      </c>
      <c r="BT29" s="1" cm="1">
        <f t="array" ref="BT29">_xlfn.SWITCH($A$2,"average", AVERAGE(Instances!BT29:Instances!BT29),"median", MEDIAN(Instances!BT29:Instances!BT29),"min", MIN(Instances!BT29:Instances!BT29),"max", MAX(Instances!BT29:Instances!BT29),"diff", MAX(Instances!BT29:Instances!BT29)-MIN(Instances!BT29:Instances!BT29))</f>
        <v>0</v>
      </c>
      <c r="BU29" s="1" cm="1">
        <f t="array" ref="BU29">_xlfn.SWITCH($A$2,"average", AVERAGE(Instances!BU29:Instances!BU29),"median", MEDIAN(Instances!BU29:Instances!BU29),"min", MIN(Instances!BU29:Instances!BU29),"max", MAX(Instances!BU29:Instances!BU29),"diff", MAX(Instances!BU29:Instances!BU29)-MIN(Instances!BU29:Instances!BU29))</f>
        <v>0</v>
      </c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 cm="1">
        <f t="array" ref="DX29">_xlfn.SWITCH($A$2,"average", AVERAGE(Instances!DX29:Instances!DX29),"median", MEDIAN(Instances!DX29:Instances!DX29),"min", MIN(Instances!DX29:Instances!DX29),"max", MAX(Instances!DX29:Instances!DX29),"diff", MAX(Instances!DX29:Instances!DX29)-MIN(Instances!DX29:Instances!DX29))</f>
        <v>0</v>
      </c>
      <c r="DY29" s="1" cm="1">
        <f t="array" ref="DY29">_xlfn.SWITCH($A$2,"average", AVERAGE(Instances!DY29:Instances!DY29),"median", MEDIAN(Instances!DY29:Instances!DY29),"min", MIN(Instances!DY29:Instances!DY29),"max", MAX(Instances!DY29:Instances!DY29),"diff", MAX(Instances!DY29:Instances!DY29)-MIN(Instances!DY29:Instances!DY29))</f>
        <v>0</v>
      </c>
      <c r="DZ29" s="1" cm="1">
        <f t="array" ref="DZ29">_xlfn.SWITCH($A$2,"average", AVERAGE(Instances!DZ29:Instances!DZ29),"median", MEDIAN(Instances!DZ29:Instances!DZ29),"min", MIN(Instances!DZ29:Instances!DZ29),"max", MAX(Instances!DZ29:Instances!DZ29),"diff", MAX(Instances!DZ29:Instances!DZ29)-MIN(Instances!DZ29:Instances!DZ29))</f>
        <v>0</v>
      </c>
      <c r="EA29" s="1" cm="1">
        <f t="array" ref="EA29">_xlfn.SWITCH($A$2,"average", AVERAGE(Instances!EA29:Instances!EA29),"median", MEDIAN(Instances!EA29:Instances!EA29),"min", MIN(Instances!EA29:Instances!EA29),"max", MAX(Instances!EA29:Instances!EA29),"diff", MAX(Instances!EA29:Instances!EA29)-MIN(Instances!EA29:Instances!EA29))</f>
        <v>0</v>
      </c>
      <c r="EB29" s="1" cm="1">
        <f t="array" ref="EB29">_xlfn.SWITCH($A$2,"average", AVERAGE(Instances!EB29:Instances!EB29),"median", MEDIAN(Instances!EB29:Instances!EB29),"min", MIN(Instances!EB29:Instances!EB29),"max", MAX(Instances!EB29:Instances!EB29),"diff", MAX(Instances!EB29:Instances!EB29)-MIN(Instances!EB29:Instances!EB29))</f>
        <v>0</v>
      </c>
      <c r="EC29" s="1" cm="1">
        <f t="array" ref="EC29">_xlfn.SWITCH($A$2,"average", AVERAGE(Instances!EC29:Instances!EC29),"median", MEDIAN(Instances!EC29:Instances!EC29),"min", MIN(Instances!EC29:Instances!EC29),"max", MAX(Instances!EC29:Instances!EC29),"diff", MAX(Instances!EC29:Instances!EC29)-MIN(Instances!EC29:Instances!EC29))</f>
        <v>0</v>
      </c>
      <c r="ED29" s="1" cm="1">
        <f t="array" ref="ED29">_xlfn.SWITCH($A$2,"average", AVERAGE(Instances!ED29:Instances!ED29),"median", MEDIAN(Instances!ED29:Instances!ED29),"min", MIN(Instances!ED29:Instances!ED29),"max", MAX(Instances!ED29:Instances!ED29),"diff", MAX(Instances!ED29:Instances!ED29)-MIN(Instances!ED29:Instances!ED29))</f>
        <v>0</v>
      </c>
      <c r="EE29" s="1" cm="1">
        <f t="array" ref="EE29">_xlfn.SWITCH($A$2,"average", AVERAGE(Instances!EE29:Instances!EE29),"median", MEDIAN(Instances!EE29:Instances!EE29),"min", MIN(Instances!EE29:Instances!EE29),"max", MAX(Instances!EE29:Instances!EE29),"diff", MAX(Instances!EE29:Instances!EE29)-MIN(Instances!EE29:Instances!EE29))</f>
        <v>0</v>
      </c>
      <c r="EF29" s="1" cm="1">
        <f t="array" ref="EF29">_xlfn.SWITCH($A$2,"average", AVERAGE(Instances!EF29:Instances!EF29),"median", MEDIAN(Instances!EF29:Instances!EF29),"min", MIN(Instances!EF29:Instances!EF29),"max", MAX(Instances!EF29:Instances!EF29),"diff", MAX(Instances!EF29:Instances!EF29)-MIN(Instances!EF29:Instances!EF29))</f>
        <v>0</v>
      </c>
      <c r="EG29" s="1" cm="1">
        <f t="array" ref="EG29">_xlfn.SWITCH($A$2,"average", AVERAGE(Instances!EG29:Instances!EG29),"median", MEDIAN(Instances!EG29:Instances!EG29),"min", MIN(Instances!EG29:Instances!EG29),"max", MAX(Instances!EG29:Instances!EG29),"diff", MAX(Instances!EG29:Instances!EG29)-MIN(Instances!EG29:Instances!EG29))</f>
        <v>0</v>
      </c>
      <c r="EH29" s="1" cm="1">
        <f t="array" ref="EH29">_xlfn.SWITCH($A$2,"average", AVERAGE(Instances!EH29:Instances!EH29),"median", MEDIAN(Instances!EH29:Instances!EH29),"min", MIN(Instances!EH29:Instances!EH29),"max", MAX(Instances!EH29:Instances!EH29),"diff", MAX(Instances!EH29:Instances!EH29)-MIN(Instances!EH29:Instances!EH29))</f>
        <v>0</v>
      </c>
      <c r="EI29" s="1" cm="1">
        <f t="array" ref="EI29">_xlfn.SWITCH($A$2,"average", AVERAGE(Instances!EI29:Instances!EI29),"median", MEDIAN(Instances!EI29:Instances!EI29),"min", MIN(Instances!EI29:Instances!EI29),"max", MAX(Instances!EI29:Instances!EI29),"diff", MAX(Instances!EI29:Instances!EI29)-MIN(Instances!EI29:Instances!EI29))</f>
        <v>0</v>
      </c>
      <c r="EJ29" s="1" cm="1">
        <f t="array" ref="EJ29">_xlfn.SWITCH($A$2,"average", AVERAGE(Instances!EJ29:Instances!EJ29),"median", MEDIAN(Instances!EJ29:Instances!EJ29),"min", MIN(Instances!EJ29:Instances!EJ29),"max", MAX(Instances!EJ29:Instances!EJ29),"diff", MAX(Instances!EJ29:Instances!EJ29)-MIN(Instances!EJ29:Instances!EJ29))</f>
        <v>0</v>
      </c>
      <c r="EK29" s="1" cm="1">
        <f t="array" ref="EK29">_xlfn.SWITCH($A$2,"average", AVERAGE(Instances!EK29:Instances!EK29),"median", MEDIAN(Instances!EK29:Instances!EK29),"min", MIN(Instances!EK29:Instances!EK29),"max", MAX(Instances!EK29:Instances!EK29),"diff", MAX(Instances!EK29:Instances!EK29)-MIN(Instances!EK29:Instances!EK29))</f>
        <v>0</v>
      </c>
      <c r="EL29" s="1"/>
      <c r="EM29" s="1" cm="1">
        <f t="array" ref="EM29">_xlfn.SWITCH($A$2,"average", AVERAGE(Instances!EM29:Instances!EM29),"median", MEDIAN(Instances!EM29:Instances!EM29),"min", MIN(Instances!EM29:Instances!EM29),"max", MAX(Instances!EM29:Instances!EM29),"diff", MAX(Instances!EM29:Instances!EM29)-MIN(Instances!EM29:Instances!EM29))</f>
        <v>0</v>
      </c>
      <c r="EN29" s="1" cm="1">
        <f t="array" ref="EN29">_xlfn.SWITCH($A$2,"average", AVERAGE(Instances!EN29:Instances!EN29),"median", MEDIAN(Instances!EN29:Instances!EN29),"min", MIN(Instances!EN29:Instances!EN29),"max", MAX(Instances!EN29:Instances!EN29),"diff", MAX(Instances!EN29:Instances!EN29)-MIN(Instances!EN29:Instances!EN29))</f>
        <v>0</v>
      </c>
      <c r="EO29" s="1" cm="1">
        <f t="array" ref="EO29">_xlfn.SWITCH($A$2,"average", AVERAGE(Instances!EO29:Instances!EO29),"median", MEDIAN(Instances!EO29:Instances!EO29),"min", MIN(Instances!EO29:Instances!EO29),"max", MAX(Instances!EO29:Instances!EO29),"diff", MAX(Instances!EO29:Instances!EO29)-MIN(Instances!EO29:Instances!EO29))</f>
        <v>0</v>
      </c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 cm="1">
        <f t="array" ref="FH29">_xlfn.SWITCH($A$2,"average", AVERAGE(Instances!FH29:Instances!FH29),"median", MEDIAN(Instances!FH29:Instances!FH29),"min", MIN(Instances!FH29:Instances!FH29),"max", MAX(Instances!FH29:Instances!FH29),"diff", MAX(Instances!FH29:Instances!FH29)-MIN(Instances!FH29:Instances!FH29))</f>
        <v>0</v>
      </c>
      <c r="FI29" s="1" cm="1">
        <f t="array" ref="FI29">_xlfn.SWITCH($A$2,"average", AVERAGE(Instances!FI29:Instances!FI29),"median", MEDIAN(Instances!FI29:Instances!FI29),"min", MIN(Instances!FI29:Instances!FI29),"max", MAX(Instances!FI29:Instances!FI29),"diff", MAX(Instances!FI29:Instances!FI29)-MIN(Instances!FI29:Instances!FI29))</f>
        <v>0</v>
      </c>
      <c r="FJ29" s="1" cm="1">
        <f t="array" ref="FJ29">_xlfn.SWITCH($A$2,"average", AVERAGE(Instances!FJ29:Instances!FJ29),"median", MEDIAN(Instances!FJ29:Instances!FJ29),"min", MIN(Instances!FJ29:Instances!FJ29),"max", MAX(Instances!FJ29:Instances!FJ29),"diff", MAX(Instances!FJ29:Instances!FJ29)-MIN(Instances!FJ29:Instances!FJ29))</f>
        <v>0</v>
      </c>
      <c r="FK29" s="1" cm="1">
        <f t="array" ref="FK29">_xlfn.SWITCH($A$2,"average", AVERAGE(Instances!FK29:Instances!FK29),"median", MEDIAN(Instances!FK29:Instances!FK29),"min", MIN(Instances!FK29:Instances!FK29),"max", MAX(Instances!FK29:Instances!FK29),"diff", MAX(Instances!FK29:Instances!FK29)-MIN(Instances!FK29:Instances!FK29))</f>
        <v>0</v>
      </c>
      <c r="FL29" s="1" cm="1">
        <f t="array" ref="FL29">_xlfn.SWITCH($A$2,"average", AVERAGE(Instances!FL29:Instances!FL29),"median", MEDIAN(Instances!FL29:Instances!FL29),"min", MIN(Instances!FL29:Instances!FL29),"max", MAX(Instances!FL29:Instances!FL29),"diff", MAX(Instances!FL29:Instances!FL29)-MIN(Instances!FL29:Instances!FL29))</f>
        <v>0</v>
      </c>
      <c r="FM29" s="1" cm="1">
        <f t="array" ref="FM29">_xlfn.SWITCH($A$2,"average", AVERAGE(Instances!FM29:Instances!FM29),"median", MEDIAN(Instances!FM29:Instances!FM29),"min", MIN(Instances!FM29:Instances!FM29),"max", MAX(Instances!FM29:Instances!FM29),"diff", MAX(Instances!FM29:Instances!FM29)-MIN(Instances!FM29:Instances!FM29))</f>
        <v>0</v>
      </c>
      <c r="FN29" s="1" cm="1">
        <f t="array" ref="FN29">_xlfn.SWITCH($A$2,"average", AVERAGE(Instances!FN29:Instances!FN29),"median", MEDIAN(Instances!FN29:Instances!FN29),"min", MIN(Instances!FN29:Instances!FN29),"max", MAX(Instances!FN29:Instances!FN29),"diff", MAX(Instances!FN29:Instances!FN29)-MIN(Instances!FN29:Instances!FN29))</f>
        <v>0</v>
      </c>
      <c r="FO29" s="1" cm="1">
        <f t="array" ref="FO29">_xlfn.SWITCH($A$2,"average", AVERAGE(Instances!FO29:Instances!FO29),"median", MEDIAN(Instances!FO29:Instances!FO29),"min", MIN(Instances!FO29:Instances!FO29),"max", MAX(Instances!FO29:Instances!FO29),"diff", MAX(Instances!FO29:Instances!FO29)-MIN(Instances!FO29:Instances!FO29))</f>
        <v>0</v>
      </c>
      <c r="FP29" s="1" cm="1">
        <f t="array" ref="FP29">_xlfn.SWITCH($A$2,"average", AVERAGE(Instances!FP29:Instances!FP29),"median", MEDIAN(Instances!FP29:Instances!FP29),"min", MIN(Instances!FP29:Instances!FP29),"max", MAX(Instances!FP29:Instances!FP29),"diff", MAX(Instances!FP29:Instances!FP29)-MIN(Instances!FP29:Instances!FP29))</f>
        <v>0</v>
      </c>
      <c r="FQ29" s="1" cm="1">
        <f t="array" ref="FQ29">_xlfn.SWITCH($A$2,"average", AVERAGE(Instances!FQ29:Instances!FQ29),"median", MEDIAN(Instances!FQ29:Instances!FQ29),"min", MIN(Instances!FQ29:Instances!FQ29),"max", MAX(Instances!FQ29:Instances!FQ29),"diff", MAX(Instances!FQ29:Instances!FQ29)-MIN(Instances!FQ29:Instances!FQ29))</f>
        <v>0</v>
      </c>
      <c r="FR29" s="1" cm="1">
        <f t="array" ref="FR29">_xlfn.SWITCH($A$2,"average", AVERAGE(Instances!FR29:Instances!FR29),"median", MEDIAN(Instances!FR29:Instances!FR29),"min", MIN(Instances!FR29:Instances!FR29),"max", MAX(Instances!FR29:Instances!FR29),"diff", MAX(Instances!FR29:Instances!FR29)-MIN(Instances!FR29:Instances!FR29))</f>
        <v>0</v>
      </c>
      <c r="FS29" s="1" cm="1">
        <f t="array" ref="FS29">_xlfn.SWITCH($A$2,"average", AVERAGE(Instances!FS29:Instances!FS29),"median", MEDIAN(Instances!FS29:Instances!FS29),"min", MIN(Instances!FS29:Instances!FS29),"max", MAX(Instances!FS29:Instances!FS29),"diff", MAX(Instances!FS29:Instances!FS29)-MIN(Instances!FS29:Instances!FS29))</f>
        <v>0</v>
      </c>
      <c r="FT29" s="1" cm="1">
        <f t="array" ref="FT29">_xlfn.SWITCH($A$2,"average", AVERAGE(Instances!FT29:Instances!FT29),"median", MEDIAN(Instances!FT29:Instances!FT29),"min", MIN(Instances!FT29:Instances!FT29),"max", MAX(Instances!FT29:Instances!FT29),"diff", MAX(Instances!FT29:Instances!FT29)-MIN(Instances!FT29:Instances!FT29))</f>
        <v>0</v>
      </c>
      <c r="FU29" s="1" cm="1">
        <f t="array" ref="FU29">_xlfn.SWITCH($A$2,"average", AVERAGE(Instances!FU29:Instances!FU29),"median", MEDIAN(Instances!FU29:Instances!FU29),"min", MIN(Instances!FU29:Instances!FU29),"max", MAX(Instances!FU29:Instances!FU29),"diff", MAX(Instances!FU29:Instances!FU29)-MIN(Instances!FU29:Instances!FU29))</f>
        <v>0</v>
      </c>
      <c r="FV29" s="1"/>
      <c r="FW29" s="1" cm="1">
        <f t="array" ref="FW29">_xlfn.SWITCH($A$2,"average", AVERAGE(Instances!FW29:Instances!FW29),"median", MEDIAN(Instances!FW29:Instances!FW29),"min", MIN(Instances!FW29:Instances!FW29),"max", MAX(Instances!FW29:Instances!FW29),"diff", MAX(Instances!FW29:Instances!FW29)-MIN(Instances!FW29:Instances!FW29))</f>
        <v>0</v>
      </c>
      <c r="FX29" s="1" cm="1">
        <f t="array" ref="FX29">_xlfn.SWITCH($A$2,"average", AVERAGE(Instances!FX29:Instances!FX29),"median", MEDIAN(Instances!FX29:Instances!FX29),"min", MIN(Instances!FX29:Instances!FX29),"max", MAX(Instances!FX29:Instances!FX29),"diff", MAX(Instances!FX29:Instances!FX29)-MIN(Instances!FX29:Instances!FX29))</f>
        <v>0</v>
      </c>
      <c r="FY29" s="1" cm="1">
        <f t="array" ref="FY29">_xlfn.SWITCH($A$2,"average", AVERAGE(Instances!FY29:Instances!FY29),"median", MEDIAN(Instances!FY29:Instances!FY29),"min", MIN(Instances!FY29:Instances!FY29),"max", MAX(Instances!FY29:Instances!FY29),"diff", MAX(Instances!FY29:Instances!FY29)-MIN(Instances!FY29:Instances!FY29))</f>
        <v>0</v>
      </c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 cm="1">
        <f t="array" ref="GR29">_xlfn.SWITCH($A$2,"average", AVERAGE(Instances!GR29:Instances!GR29),"median", MEDIAN(Instances!GR29:Instances!GR29),"min", MIN(Instances!GR29:Instances!GR29),"max", MAX(Instances!GR29:Instances!GR29),"diff", MAX(Instances!GR29:Instances!GR29)-MIN(Instances!GR29:Instances!GR29))</f>
        <v>0</v>
      </c>
      <c r="GS29" s="1" cm="1">
        <f t="array" ref="GS29">_xlfn.SWITCH($A$2,"average", AVERAGE(Instances!GS29:Instances!GS29),"median", MEDIAN(Instances!GS29:Instances!GS29),"min", MIN(Instances!GS29:Instances!GS29),"max", MAX(Instances!GS29:Instances!GS29),"diff", MAX(Instances!GS29:Instances!GS29)-MIN(Instances!GS29:Instances!GS29))</f>
        <v>0</v>
      </c>
      <c r="GT29" s="1" cm="1">
        <f t="array" ref="GT29">_xlfn.SWITCH($A$2,"average", AVERAGE(Instances!GT29:Instances!GT29),"median", MEDIAN(Instances!GT29:Instances!GT29),"min", MIN(Instances!GT29:Instances!GT29),"max", MAX(Instances!GT29:Instances!GT29),"diff", MAX(Instances!GT29:Instances!GT29)-MIN(Instances!GT29:Instances!GT29))</f>
        <v>0</v>
      </c>
      <c r="GU29" s="1" cm="1">
        <f t="array" ref="GU29">_xlfn.SWITCH($A$2,"average", AVERAGE(Instances!GU29:Instances!GU29),"median", MEDIAN(Instances!GU29:Instances!GU29),"min", MIN(Instances!GU29:Instances!GU29),"max", MAX(Instances!GU29:Instances!GU29),"diff", MAX(Instances!GU29:Instances!GU29)-MIN(Instances!GU29:Instances!GU29))</f>
        <v>0</v>
      </c>
      <c r="GV29" s="1" cm="1">
        <f t="array" ref="GV29">_xlfn.SWITCH($A$2,"average", AVERAGE(Instances!GV29:Instances!GV29),"median", MEDIAN(Instances!GV29:Instances!GV29),"min", MIN(Instances!GV29:Instances!GV29),"max", MAX(Instances!GV29:Instances!GV29),"diff", MAX(Instances!GV29:Instances!GV29)-MIN(Instances!GV29:Instances!GV29))</f>
        <v>0</v>
      </c>
      <c r="GW29" s="1" cm="1">
        <f t="array" ref="GW29">_xlfn.SWITCH($A$2,"average", AVERAGE(Instances!GW29:Instances!GW29),"median", MEDIAN(Instances!GW29:Instances!GW29),"min", MIN(Instances!GW29:Instances!GW29),"max", MAX(Instances!GW29:Instances!GW29),"diff", MAX(Instances!GW29:Instances!GW29)-MIN(Instances!GW29:Instances!GW29))</f>
        <v>0</v>
      </c>
      <c r="GX29" s="1" cm="1">
        <f t="array" ref="GX29">_xlfn.SWITCH($A$2,"average", AVERAGE(Instances!GX29:Instances!GX29),"median", MEDIAN(Instances!GX29:Instances!GX29),"min", MIN(Instances!GX29:Instances!GX29),"max", MAX(Instances!GX29:Instances!GX29),"diff", MAX(Instances!GX29:Instances!GX29)-MIN(Instances!GX29:Instances!GX29))</f>
        <v>0</v>
      </c>
      <c r="GY29" s="1" cm="1">
        <f t="array" ref="GY29">_xlfn.SWITCH($A$2,"average", AVERAGE(Instances!GY29:Instances!GY29),"median", MEDIAN(Instances!GY29:Instances!GY29),"min", MIN(Instances!GY29:Instances!GY29),"max", MAX(Instances!GY29:Instances!GY29),"diff", MAX(Instances!GY29:Instances!GY29)-MIN(Instances!GY29:Instances!GY29))</f>
        <v>0</v>
      </c>
      <c r="GZ29" s="1" cm="1">
        <f t="array" ref="GZ29">_xlfn.SWITCH($A$2,"average", AVERAGE(Instances!GZ29:Instances!GZ29),"median", MEDIAN(Instances!GZ29:Instances!GZ29),"min", MIN(Instances!GZ29:Instances!GZ29),"max", MAX(Instances!GZ29:Instances!GZ29),"diff", MAX(Instances!GZ29:Instances!GZ29)-MIN(Instances!GZ29:Instances!GZ29))</f>
        <v>0</v>
      </c>
      <c r="HA29" s="1" cm="1">
        <f t="array" ref="HA29">_xlfn.SWITCH($A$2,"average", AVERAGE(Instances!HA29:Instances!HA29),"median", MEDIAN(Instances!HA29:Instances!HA29),"min", MIN(Instances!HA29:Instances!HA29),"max", MAX(Instances!HA29:Instances!HA29),"diff", MAX(Instances!HA29:Instances!HA29)-MIN(Instances!HA29:Instances!HA29))</f>
        <v>0</v>
      </c>
      <c r="HB29" s="1" cm="1">
        <f t="array" ref="HB29">_xlfn.SWITCH($A$2,"average", AVERAGE(Instances!HB29:Instances!HB29),"median", MEDIAN(Instances!HB29:Instances!HB29),"min", MIN(Instances!HB29:Instances!HB29),"max", MAX(Instances!HB29:Instances!HB29),"diff", MAX(Instances!HB29:Instances!HB29)-MIN(Instances!HB29:Instances!HB29))</f>
        <v>0</v>
      </c>
      <c r="HC29" s="1" cm="1">
        <f t="array" ref="HC29">_xlfn.SWITCH($A$2,"average", AVERAGE(Instances!HC29:Instances!HC29),"median", MEDIAN(Instances!HC29:Instances!HC29),"min", MIN(Instances!HC29:Instances!HC29),"max", MAX(Instances!HC29:Instances!HC29),"diff", MAX(Instances!HC29:Instances!HC29)-MIN(Instances!HC29:Instances!HC29))</f>
        <v>0</v>
      </c>
      <c r="HD29" s="1" cm="1">
        <f t="array" ref="HD29">_xlfn.SWITCH($A$2,"average", AVERAGE(Instances!HD29:Instances!HD29),"median", MEDIAN(Instances!HD29:Instances!HD29),"min", MIN(Instances!HD29:Instances!HD29),"max", MAX(Instances!HD29:Instances!HD29),"diff", MAX(Instances!HD29:Instances!HD29)-MIN(Instances!HD29:Instances!HD29))</f>
        <v>0</v>
      </c>
      <c r="HE29" s="1" cm="1">
        <f t="array" ref="HE29">_xlfn.SWITCH($A$2,"average", AVERAGE(Instances!HE29:Instances!HE29),"median", MEDIAN(Instances!HE29:Instances!HE29),"min", MIN(Instances!HE29:Instances!HE29),"max", MAX(Instances!HE29:Instances!HE29),"diff", MAX(Instances!HE29:Instances!HE29)-MIN(Instances!HE29:Instances!HE29))</f>
        <v>0</v>
      </c>
      <c r="HF29" s="1"/>
      <c r="HG29" s="1" cm="1">
        <f t="array" ref="HG29">_xlfn.SWITCH($A$2,"average", AVERAGE(Instances!HG29:Instances!HG29),"median", MEDIAN(Instances!HG29:Instances!HG29),"min", MIN(Instances!HG29:Instances!HG29),"max", MAX(Instances!HG29:Instances!HG29),"diff", MAX(Instances!HG29:Instances!HG29)-MIN(Instances!HG29:Instances!HG29))</f>
        <v>0</v>
      </c>
      <c r="HH29" s="1" cm="1">
        <f t="array" ref="HH29">_xlfn.SWITCH($A$2,"average", AVERAGE(Instances!HH29:Instances!HH29),"median", MEDIAN(Instances!HH29:Instances!HH29),"min", MIN(Instances!HH29:Instances!HH29),"max", MAX(Instances!HH29:Instances!HH29),"diff", MAX(Instances!HH29:Instances!HH29)-MIN(Instances!HH29:Instances!HH29))</f>
        <v>0</v>
      </c>
      <c r="HI29" s="1" cm="1">
        <f t="array" ref="HI29">_xlfn.SWITCH($A$2,"average", AVERAGE(Instances!HI29:Instances!HI29),"median", MEDIAN(Instances!HI29:Instances!HI29),"min", MIN(Instances!HI29:Instances!HI29),"max", MAX(Instances!HI29:Instances!HI29),"diff", MAX(Instances!HI29:Instances!HI29)-MIN(Instances!HI29:Instances!HI29))</f>
        <v>0</v>
      </c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 cm="1">
        <f t="array" ref="IT29">_xlfn.SWITCH($A$2,"average", AVERAGE(Instances!IT29:Instances!IT29),"median", MEDIAN(Instances!IT29:Instances!IT29),"min", MIN(Instances!IT29:Instances!IT29),"max", MAX(Instances!IT29:Instances!IT29),"diff", MAX(Instances!IT29:Instances!IT29)-MIN(Instances!IT29:Instances!IT29))</f>
        <v>0</v>
      </c>
      <c r="IU29" s="1" cm="1">
        <f t="array" ref="IU29">_xlfn.SWITCH($A$2,"average", AVERAGE(Instances!IU29:Instances!IU29),"median", MEDIAN(Instances!IU29:Instances!IU29),"min", MIN(Instances!IU29:Instances!IU29),"max", MAX(Instances!IU29:Instances!IU29),"diff", MAX(Instances!IU29:Instances!IU29)-MIN(Instances!IU29:Instances!IU29))</f>
        <v>0</v>
      </c>
      <c r="IV29" s="1" cm="1">
        <f t="array" ref="IV29">_xlfn.SWITCH($A$2,"average", AVERAGE(Instances!IV29:Instances!IV29),"median", MEDIAN(Instances!IV29:Instances!IV29),"min", MIN(Instances!IV29:Instances!IV29),"max", MAX(Instances!IV29:Instances!IV29),"diff", MAX(Instances!IV29:Instances!IV29)-MIN(Instances!IV29:Instances!IV29))</f>
        <v>0</v>
      </c>
      <c r="IW29" s="1" cm="1">
        <f t="array" ref="IW29">_xlfn.SWITCH($A$2,"average", AVERAGE(Instances!IW29:Instances!IW29),"median", MEDIAN(Instances!IW29:Instances!IW29),"min", MIN(Instances!IW29:Instances!IW29),"max", MAX(Instances!IW29:Instances!IW29),"diff", MAX(Instances!IW29:Instances!IW29)-MIN(Instances!IW29:Instances!IW29))</f>
        <v>0</v>
      </c>
      <c r="IX29" s="1" cm="1">
        <f t="array" ref="IX29">_xlfn.SWITCH($A$2,"average", AVERAGE(Instances!IX29:Instances!IX29),"median", MEDIAN(Instances!IX29:Instances!IX29),"min", MIN(Instances!IX29:Instances!IX29),"max", MAX(Instances!IX29:Instances!IX29),"diff", MAX(Instances!IX29:Instances!IX29)-MIN(Instances!IX29:Instances!IX29))</f>
        <v>0</v>
      </c>
      <c r="IY29" s="1" cm="1">
        <f t="array" ref="IY29">_xlfn.SWITCH($A$2,"average", AVERAGE(Instances!IY29:Instances!IY29),"median", MEDIAN(Instances!IY29:Instances!IY29),"min", MIN(Instances!IY29:Instances!IY29),"max", MAX(Instances!IY29:Instances!IY29),"diff", MAX(Instances!IY29:Instances!IY29)-MIN(Instances!IY29:Instances!IY29))</f>
        <v>0</v>
      </c>
      <c r="IZ29" s="1" cm="1">
        <f t="array" ref="IZ29">_xlfn.SWITCH($A$2,"average", AVERAGE(Instances!IZ29:Instances!IZ29),"median", MEDIAN(Instances!IZ29:Instances!IZ29),"min", MIN(Instances!IZ29:Instances!IZ29),"max", MAX(Instances!IZ29:Instances!IZ29),"diff", MAX(Instances!IZ29:Instances!IZ29)-MIN(Instances!IZ29:Instances!IZ29))</f>
        <v>0</v>
      </c>
      <c r="JA29" s="1" cm="1">
        <f t="array" ref="JA29">_xlfn.SWITCH($A$2,"average", AVERAGE(Instances!JA29:Instances!JA29),"median", MEDIAN(Instances!JA29:Instances!JA29),"min", MIN(Instances!JA29:Instances!JA29),"max", MAX(Instances!JA29:Instances!JA29),"diff", MAX(Instances!JA29:Instances!JA29)-MIN(Instances!JA29:Instances!JA29))</f>
        <v>0</v>
      </c>
      <c r="JB29" s="1" cm="1">
        <f t="array" ref="JB29">_xlfn.SWITCH($A$2,"average", AVERAGE(Instances!JB29:Instances!JB29),"median", MEDIAN(Instances!JB29:Instances!JB29),"min", MIN(Instances!JB29:Instances!JB29),"max", MAX(Instances!JB29:Instances!JB29),"diff", MAX(Instances!JB29:Instances!JB29)-MIN(Instances!JB29:Instances!JB29))</f>
        <v>0</v>
      </c>
      <c r="JC29" s="1" cm="1">
        <f t="array" ref="JC29">_xlfn.SWITCH($A$2,"average", AVERAGE(Instances!JC29:Instances!JC29),"median", MEDIAN(Instances!JC29:Instances!JC29),"min", MIN(Instances!JC29:Instances!JC29),"max", MAX(Instances!JC29:Instances!JC29),"diff", MAX(Instances!JC29:Instances!JC29)-MIN(Instances!JC29:Instances!JC29))</f>
        <v>0</v>
      </c>
      <c r="JD29" s="1" cm="1">
        <f t="array" ref="JD29">_xlfn.SWITCH($A$2,"average", AVERAGE(Instances!JD29:Instances!JD29),"median", MEDIAN(Instances!JD29:Instances!JD29),"min", MIN(Instances!JD29:Instances!JD29),"max", MAX(Instances!JD29:Instances!JD29),"diff", MAX(Instances!JD29:Instances!JD29)-MIN(Instances!JD29:Instances!JD29))</f>
        <v>0</v>
      </c>
      <c r="JE29" s="1" cm="1">
        <f t="array" ref="JE29">_xlfn.SWITCH($A$2,"average", AVERAGE(Instances!JE29:Instances!JE29),"median", MEDIAN(Instances!JE29:Instances!JE29),"min", MIN(Instances!JE29:Instances!JE29),"max", MAX(Instances!JE29:Instances!JE29),"diff", MAX(Instances!JE29:Instances!JE29)-MIN(Instances!JE29:Instances!JE29))</f>
        <v>0</v>
      </c>
      <c r="JF29" s="1" cm="1">
        <f t="array" ref="JF29">_xlfn.SWITCH($A$2,"average", AVERAGE(Instances!JF29:Instances!JF29),"median", MEDIAN(Instances!JF29:Instances!JF29),"min", MIN(Instances!JF29:Instances!JF29),"max", MAX(Instances!JF29:Instances!JF29),"diff", MAX(Instances!JF29:Instances!JF29)-MIN(Instances!JF29:Instances!JF29))</f>
        <v>0</v>
      </c>
      <c r="JG29" s="1" cm="1">
        <f t="array" ref="JG29">_xlfn.SWITCH($A$2,"average", AVERAGE(Instances!JG29:Instances!JG29),"median", MEDIAN(Instances!JG29:Instances!JG29),"min", MIN(Instances!JG29:Instances!JG29),"max", MAX(Instances!JG29:Instances!JG29),"diff", MAX(Instances!JG29:Instances!JG29)-MIN(Instances!JG29:Instances!JG29))</f>
        <v>0</v>
      </c>
      <c r="JH29" s="1"/>
      <c r="JI29" s="1" cm="1">
        <f t="array" ref="JI29">_xlfn.SWITCH($A$2,"average", AVERAGE(Instances!JI29:Instances!JI29),"median", MEDIAN(Instances!JI29:Instances!JI29),"min", MIN(Instances!JI29:Instances!JI29),"max", MAX(Instances!JI29:Instances!JI29),"diff", MAX(Instances!JI29:Instances!JI29)-MIN(Instances!JI29:Instances!JI29))</f>
        <v>0</v>
      </c>
      <c r="JJ29" s="1" cm="1">
        <f t="array" ref="JJ29">_xlfn.SWITCH($A$2,"average", AVERAGE(Instances!JJ29:Instances!JJ29),"median", MEDIAN(Instances!JJ29:Instances!JJ29),"min", MIN(Instances!JJ29:Instances!JJ29),"max", MAX(Instances!JJ29:Instances!JJ29),"diff", MAX(Instances!JJ29:Instances!JJ29)-MIN(Instances!JJ29:Instances!JJ29))</f>
        <v>0</v>
      </c>
      <c r="JK29" s="1" cm="1">
        <f t="array" ref="JK29">_xlfn.SWITCH($A$2,"average", AVERAGE(Instances!JK29:Instances!JK29),"median", MEDIAN(Instances!JK29:Instances!JK29),"min", MIN(Instances!JK29:Instances!JK29),"max", MAX(Instances!JK29:Instances!JK29),"diff", MAX(Instances!JK29:Instances!JK29)-MIN(Instances!JK29:Instances!JK29))</f>
        <v>0</v>
      </c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 cm="1">
        <f t="array" ref="KD29">_xlfn.SWITCH($A$2,"average", AVERAGE(Instances!KD29:Instances!KD29),"median", MEDIAN(Instances!KD29:Instances!KD29),"min", MIN(Instances!KD29:Instances!KD29),"max", MAX(Instances!KD29:Instances!KD29),"diff", MAX(Instances!KD29:Instances!KD29)-MIN(Instances!KD29:Instances!KD29))</f>
        <v>0</v>
      </c>
      <c r="KE29" s="1" cm="1">
        <f t="array" ref="KE29">_xlfn.SWITCH($A$2,"average", AVERAGE(Instances!KE29:Instances!KE29),"median", MEDIAN(Instances!KE29:Instances!KE29),"min", MIN(Instances!KE29:Instances!KE29),"max", MAX(Instances!KE29:Instances!KE29),"diff", MAX(Instances!KE29:Instances!KE29)-MIN(Instances!KE29:Instances!KE29))</f>
        <v>0</v>
      </c>
      <c r="KF29" s="1" cm="1">
        <f t="array" ref="KF29">_xlfn.SWITCH($A$2,"average", AVERAGE(Instances!KF29:Instances!KF29),"median", MEDIAN(Instances!KF29:Instances!KF29),"min", MIN(Instances!KF29:Instances!KF29),"max", MAX(Instances!KF29:Instances!KF29),"diff", MAX(Instances!KF29:Instances!KF29)-MIN(Instances!KF29:Instances!KF29))</f>
        <v>0</v>
      </c>
      <c r="KG29" s="1" cm="1">
        <f t="array" ref="KG29">_xlfn.SWITCH($A$2,"average", AVERAGE(Instances!KG29:Instances!KG29),"median", MEDIAN(Instances!KG29:Instances!KG29),"min", MIN(Instances!KG29:Instances!KG29),"max", MAX(Instances!KG29:Instances!KG29),"diff", MAX(Instances!KG29:Instances!KG29)-MIN(Instances!KG29:Instances!KG29))</f>
        <v>0</v>
      </c>
      <c r="KH29" s="1" cm="1">
        <f t="array" ref="KH29">_xlfn.SWITCH($A$2,"average", AVERAGE(Instances!KH29:Instances!KH29),"median", MEDIAN(Instances!KH29:Instances!KH29),"min", MIN(Instances!KH29:Instances!KH29),"max", MAX(Instances!KH29:Instances!KH29),"diff", MAX(Instances!KH29:Instances!KH29)-MIN(Instances!KH29:Instances!KH29))</f>
        <v>0</v>
      </c>
      <c r="KI29" s="1" cm="1">
        <f t="array" ref="KI29">_xlfn.SWITCH($A$2,"average", AVERAGE(Instances!KI29:Instances!KI29),"median", MEDIAN(Instances!KI29:Instances!KI29),"min", MIN(Instances!KI29:Instances!KI29),"max", MAX(Instances!KI29:Instances!KI29),"diff", MAX(Instances!KI29:Instances!KI29)-MIN(Instances!KI29:Instances!KI29))</f>
        <v>0</v>
      </c>
      <c r="KJ29" s="1" cm="1">
        <f t="array" ref="KJ29">_xlfn.SWITCH($A$2,"average", AVERAGE(Instances!KJ29:Instances!KJ29),"median", MEDIAN(Instances!KJ29:Instances!KJ29),"min", MIN(Instances!KJ29:Instances!KJ29),"max", MAX(Instances!KJ29:Instances!KJ29),"diff", MAX(Instances!KJ29:Instances!KJ29)-MIN(Instances!KJ29:Instances!KJ29))</f>
        <v>0</v>
      </c>
      <c r="KK29" s="1" cm="1">
        <f t="array" ref="KK29">_xlfn.SWITCH($A$2,"average", AVERAGE(Instances!KK29:Instances!KK29),"median", MEDIAN(Instances!KK29:Instances!KK29),"min", MIN(Instances!KK29:Instances!KK29),"max", MAX(Instances!KK29:Instances!KK29),"diff", MAX(Instances!KK29:Instances!KK29)-MIN(Instances!KK29:Instances!KK29))</f>
        <v>0</v>
      </c>
      <c r="KL29" s="1" cm="1">
        <f t="array" ref="KL29">_xlfn.SWITCH($A$2,"average", AVERAGE(Instances!KL29:Instances!KL29),"median", MEDIAN(Instances!KL29:Instances!KL29),"min", MIN(Instances!KL29:Instances!KL29),"max", MAX(Instances!KL29:Instances!KL29),"diff", MAX(Instances!KL29:Instances!KL29)-MIN(Instances!KL29:Instances!KL29))</f>
        <v>0</v>
      </c>
      <c r="KM29" s="1" cm="1">
        <f t="array" ref="KM29">_xlfn.SWITCH($A$2,"average", AVERAGE(Instances!KM29:Instances!KM29),"median", MEDIAN(Instances!KM29:Instances!KM29),"min", MIN(Instances!KM29:Instances!KM29),"max", MAX(Instances!KM29:Instances!KM29),"diff", MAX(Instances!KM29:Instances!KM29)-MIN(Instances!KM29:Instances!KM29))</f>
        <v>0</v>
      </c>
      <c r="KN29" s="1" cm="1">
        <f t="array" ref="KN29">_xlfn.SWITCH($A$2,"average", AVERAGE(Instances!KN29:Instances!KN29),"median", MEDIAN(Instances!KN29:Instances!KN29),"min", MIN(Instances!KN29:Instances!KN29),"max", MAX(Instances!KN29:Instances!KN29),"diff", MAX(Instances!KN29:Instances!KN29)-MIN(Instances!KN29:Instances!KN29))</f>
        <v>0</v>
      </c>
      <c r="KO29" s="1" cm="1">
        <f t="array" ref="KO29">_xlfn.SWITCH($A$2,"average", AVERAGE(Instances!KO29:Instances!KO29),"median", MEDIAN(Instances!KO29:Instances!KO29),"min", MIN(Instances!KO29:Instances!KO29),"max", MAX(Instances!KO29:Instances!KO29),"diff", MAX(Instances!KO29:Instances!KO29)-MIN(Instances!KO29:Instances!KO29))</f>
        <v>0</v>
      </c>
      <c r="KP29" s="1" cm="1">
        <f t="array" ref="KP29">_xlfn.SWITCH($A$2,"average", AVERAGE(Instances!KP29:Instances!KP29),"median", MEDIAN(Instances!KP29:Instances!KP29),"min", MIN(Instances!KP29:Instances!KP29),"max", MAX(Instances!KP29:Instances!KP29),"diff", MAX(Instances!KP29:Instances!KP29)-MIN(Instances!KP29:Instances!KP29))</f>
        <v>0</v>
      </c>
      <c r="KQ29" s="1" cm="1">
        <f t="array" ref="KQ29">_xlfn.SWITCH($A$2,"average", AVERAGE(Instances!KQ29:Instances!KQ29),"median", MEDIAN(Instances!KQ29:Instances!KQ29),"min", MIN(Instances!KQ29:Instances!KQ29),"max", MAX(Instances!KQ29:Instances!KQ29),"diff", MAX(Instances!KQ29:Instances!KQ29)-MIN(Instances!KQ29:Instances!KQ29))</f>
        <v>0</v>
      </c>
      <c r="KR29" s="1"/>
      <c r="KS29" s="1" cm="1">
        <f t="array" ref="KS29">_xlfn.SWITCH($A$2,"average", AVERAGE(Instances!KS29:Instances!KS29),"median", MEDIAN(Instances!KS29:Instances!KS29),"min", MIN(Instances!KS29:Instances!KS29),"max", MAX(Instances!KS29:Instances!KS29),"diff", MAX(Instances!KS29:Instances!KS29)-MIN(Instances!KS29:Instances!KS29))</f>
        <v>0</v>
      </c>
      <c r="KT29" s="1" cm="1">
        <f t="array" ref="KT29">_xlfn.SWITCH($A$2,"average", AVERAGE(Instances!KT29:Instances!KT29),"median", MEDIAN(Instances!KT29:Instances!KT29),"min", MIN(Instances!KT29:Instances!KT29),"max", MAX(Instances!KT29:Instances!KT29),"diff", MAX(Instances!KT29:Instances!KT29)-MIN(Instances!KT29:Instances!KT29))</f>
        <v>0</v>
      </c>
      <c r="KU29" s="1" cm="1">
        <f t="array" ref="KU29">_xlfn.SWITCH($A$2,"average", AVERAGE(Instances!KU29:Instances!KU29),"median", MEDIAN(Instances!KU29:Instances!KU29),"min", MIN(Instances!KU29:Instances!KU29),"max", MAX(Instances!KU29:Instances!KU29),"diff", MAX(Instances!KU29:Instances!KU29)-MIN(Instances!KU29:Instances!KU29))</f>
        <v>0</v>
      </c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 cm="1">
        <f t="array" ref="MX29">_xlfn.SWITCH($A$2,"average", AVERAGE(Instances!MX29:Instances!MX29),"median", MEDIAN(Instances!MX29:Instances!MX29),"min", MIN(Instances!MX29:Instances!MX29),"max", MAX(Instances!MX29:Instances!MX29),"diff", MAX(Instances!MX29:Instances!MX29)-MIN(Instances!MX29:Instances!MX29))</f>
        <v>0</v>
      </c>
      <c r="MY29" s="1" cm="1">
        <f t="array" ref="MY29">_xlfn.SWITCH($A$2,"average", AVERAGE(Instances!MY29:Instances!MY29),"median", MEDIAN(Instances!MY29:Instances!MY29),"min", MIN(Instances!MY29:Instances!MY29),"max", MAX(Instances!MY29:Instances!MY29),"diff", MAX(Instances!MY29:Instances!MY29)-MIN(Instances!MY29:Instances!MY29))</f>
        <v>0</v>
      </c>
      <c r="MZ29" s="1" cm="1">
        <f t="array" ref="MZ29">_xlfn.SWITCH($A$2,"average", AVERAGE(Instances!MZ29:Instances!MZ29),"median", MEDIAN(Instances!MZ29:Instances!MZ29),"min", MIN(Instances!MZ29:Instances!MZ29),"max", MAX(Instances!MZ29:Instances!MZ29),"diff", MAX(Instances!MZ29:Instances!MZ29)-MIN(Instances!MZ29:Instances!MZ29))</f>
        <v>0</v>
      </c>
      <c r="NA29" s="1" cm="1">
        <f t="array" ref="NA29">_xlfn.SWITCH($A$2,"average", AVERAGE(Instances!NA29:Instances!NA29),"median", MEDIAN(Instances!NA29:Instances!NA29),"min", MIN(Instances!NA29:Instances!NA29),"max", MAX(Instances!NA29:Instances!NA29),"diff", MAX(Instances!NA29:Instances!NA29)-MIN(Instances!NA29:Instances!NA29))</f>
        <v>0</v>
      </c>
      <c r="NB29" s="1" cm="1">
        <f t="array" ref="NB29">_xlfn.SWITCH($A$2,"average", AVERAGE(Instances!NB29:Instances!NB29),"median", MEDIAN(Instances!NB29:Instances!NB29),"min", MIN(Instances!NB29:Instances!NB29),"max", MAX(Instances!NB29:Instances!NB29),"diff", MAX(Instances!NB29:Instances!NB29)-MIN(Instances!NB29:Instances!NB29))</f>
        <v>0</v>
      </c>
      <c r="NC29" s="1" cm="1">
        <f t="array" ref="NC29">_xlfn.SWITCH($A$2,"average", AVERAGE(Instances!NC29:Instances!NC29),"median", MEDIAN(Instances!NC29:Instances!NC29),"min", MIN(Instances!NC29:Instances!NC29),"max", MAX(Instances!NC29:Instances!NC29),"diff", MAX(Instances!NC29:Instances!NC29)-MIN(Instances!NC29:Instances!NC29))</f>
        <v>0</v>
      </c>
      <c r="ND29" s="1" cm="1">
        <f t="array" ref="ND29">_xlfn.SWITCH($A$2,"average", AVERAGE(Instances!ND29:Instances!ND29),"median", MEDIAN(Instances!ND29:Instances!ND29),"min", MIN(Instances!ND29:Instances!ND29),"max", MAX(Instances!ND29:Instances!ND29),"diff", MAX(Instances!ND29:Instances!ND29)-MIN(Instances!ND29:Instances!ND29))</f>
        <v>0</v>
      </c>
      <c r="NE29" s="1" cm="1">
        <f t="array" ref="NE29">_xlfn.SWITCH($A$2,"average", AVERAGE(Instances!NE29:Instances!NE29),"median", MEDIAN(Instances!NE29:Instances!NE29),"min", MIN(Instances!NE29:Instances!NE29),"max", MAX(Instances!NE29:Instances!NE29),"diff", MAX(Instances!NE29:Instances!NE29)-MIN(Instances!NE29:Instances!NE29))</f>
        <v>0</v>
      </c>
      <c r="NF29" s="1" cm="1">
        <f t="array" ref="NF29">_xlfn.SWITCH($A$2,"average", AVERAGE(Instances!NF29:Instances!NF29),"median", MEDIAN(Instances!NF29:Instances!NF29),"min", MIN(Instances!NF29:Instances!NF29),"max", MAX(Instances!NF29:Instances!NF29),"diff", MAX(Instances!NF29:Instances!NF29)-MIN(Instances!NF29:Instances!NF29))</f>
        <v>0</v>
      </c>
      <c r="NG29" s="1" cm="1">
        <f t="array" ref="NG29">_xlfn.SWITCH($A$2,"average", AVERAGE(Instances!NG29:Instances!NG29),"median", MEDIAN(Instances!NG29:Instances!NG29),"min", MIN(Instances!NG29:Instances!NG29),"max", MAX(Instances!NG29:Instances!NG29),"diff", MAX(Instances!NG29:Instances!NG29)-MIN(Instances!NG29:Instances!NG29))</f>
        <v>0</v>
      </c>
      <c r="NH29" s="1" cm="1">
        <f t="array" ref="NH29">_xlfn.SWITCH($A$2,"average", AVERAGE(Instances!NH29:Instances!NH29),"median", MEDIAN(Instances!NH29:Instances!NH29),"min", MIN(Instances!NH29:Instances!NH29),"max", MAX(Instances!NH29:Instances!NH29),"diff", MAX(Instances!NH29:Instances!NH29)-MIN(Instances!NH29:Instances!NH29))</f>
        <v>0</v>
      </c>
      <c r="NI29" s="1" cm="1">
        <f t="array" ref="NI29">_xlfn.SWITCH($A$2,"average", AVERAGE(Instances!NI29:Instances!NI29),"median", MEDIAN(Instances!NI29:Instances!NI29),"min", MIN(Instances!NI29:Instances!NI29),"max", MAX(Instances!NI29:Instances!NI29),"diff", MAX(Instances!NI29:Instances!NI29)-MIN(Instances!NI29:Instances!NI29))</f>
        <v>0</v>
      </c>
      <c r="NJ29" s="1" cm="1">
        <f t="array" ref="NJ29">_xlfn.SWITCH($A$2,"average", AVERAGE(Instances!NJ29:Instances!NJ29),"median", MEDIAN(Instances!NJ29:Instances!NJ29),"min", MIN(Instances!NJ29:Instances!NJ29),"max", MAX(Instances!NJ29:Instances!NJ29),"diff", MAX(Instances!NJ29:Instances!NJ29)-MIN(Instances!NJ29:Instances!NJ29))</f>
        <v>0</v>
      </c>
      <c r="NK29" s="1" cm="1">
        <f t="array" ref="NK29">_xlfn.SWITCH($A$2,"average", AVERAGE(Instances!NK29:Instances!NK29),"median", MEDIAN(Instances!NK29:Instances!NK29),"min", MIN(Instances!NK29:Instances!NK29),"max", MAX(Instances!NK29:Instances!NK29),"diff", MAX(Instances!NK29:Instances!NK29)-MIN(Instances!NK29:Instances!NK29))</f>
        <v>0</v>
      </c>
      <c r="NL29" s="1"/>
      <c r="NM29" s="1" cm="1">
        <f t="array" ref="NM29">_xlfn.SWITCH($A$2,"average", AVERAGE(Instances!NM29:Instances!NM29),"median", MEDIAN(Instances!NM29:Instances!NM29),"min", MIN(Instances!NM29:Instances!NM29),"max", MAX(Instances!NM29:Instances!NM29),"diff", MAX(Instances!NM29:Instances!NM29)-MIN(Instances!NM29:Instances!NM29))</f>
        <v>0</v>
      </c>
      <c r="NN29" s="1" cm="1">
        <f t="array" ref="NN29">_xlfn.SWITCH($A$2,"average", AVERAGE(Instances!NN29:Instances!NN29),"median", MEDIAN(Instances!NN29:Instances!NN29),"min", MIN(Instances!NN29:Instances!NN29),"max", MAX(Instances!NN29:Instances!NN29),"diff", MAX(Instances!NN29:Instances!NN29)-MIN(Instances!NN29:Instances!NN29))</f>
        <v>0</v>
      </c>
      <c r="NO29" s="1" cm="1">
        <f t="array" ref="NO29">_xlfn.SWITCH($A$2,"average", AVERAGE(Instances!NO29:Instances!NO29),"median", MEDIAN(Instances!NO29:Instances!NO29),"min", MIN(Instances!NO29:Instances!NO29),"max", MAX(Instances!NO29:Instances!NO29),"diff", MAX(Instances!NO29:Instances!NO29)-MIN(Instances!NO29:Instances!NO29))</f>
        <v>0</v>
      </c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 cm="1">
        <f t="array" ref="OH29">_xlfn.SWITCH($A$2,"average", AVERAGE(Instances!OH29:Instances!OH29),"median", MEDIAN(Instances!OH29:Instances!OH29),"min", MIN(Instances!OH29:Instances!OH29),"max", MAX(Instances!OH29:Instances!OH29),"diff", MAX(Instances!OH29:Instances!OH29)-MIN(Instances!OH29:Instances!OH29))</f>
        <v>0</v>
      </c>
      <c r="OI29" s="1" cm="1">
        <f t="array" ref="OI29">_xlfn.SWITCH($A$2,"average", AVERAGE(Instances!OI29:Instances!OI29),"median", MEDIAN(Instances!OI29:Instances!OI29),"min", MIN(Instances!OI29:Instances!OI29),"max", MAX(Instances!OI29:Instances!OI29),"diff", MAX(Instances!OI29:Instances!OI29)-MIN(Instances!OI29:Instances!OI29))</f>
        <v>0</v>
      </c>
      <c r="OJ29" s="1" cm="1">
        <f t="array" ref="OJ29">_xlfn.SWITCH($A$2,"average", AVERAGE(Instances!OJ29:Instances!OJ29),"median", MEDIAN(Instances!OJ29:Instances!OJ29),"min", MIN(Instances!OJ29:Instances!OJ29),"max", MAX(Instances!OJ29:Instances!OJ29),"diff", MAX(Instances!OJ29:Instances!OJ29)-MIN(Instances!OJ29:Instances!OJ29))</f>
        <v>0</v>
      </c>
      <c r="OK29" s="1" cm="1">
        <f t="array" ref="OK29">_xlfn.SWITCH($A$2,"average", AVERAGE(Instances!OK29:Instances!OK29),"median", MEDIAN(Instances!OK29:Instances!OK29),"min", MIN(Instances!OK29:Instances!OK29),"max", MAX(Instances!OK29:Instances!OK29),"diff", MAX(Instances!OK29:Instances!OK29)-MIN(Instances!OK29:Instances!OK29))</f>
        <v>0</v>
      </c>
      <c r="OL29" s="1" cm="1">
        <f t="array" ref="OL29">_xlfn.SWITCH($A$2,"average", AVERAGE(Instances!OL29:Instances!OL29),"median", MEDIAN(Instances!OL29:Instances!OL29),"min", MIN(Instances!OL29:Instances!OL29),"max", MAX(Instances!OL29:Instances!OL29),"diff", MAX(Instances!OL29:Instances!OL29)-MIN(Instances!OL29:Instances!OL29))</f>
        <v>0</v>
      </c>
      <c r="OM29" s="1" cm="1">
        <f t="array" ref="OM29">_xlfn.SWITCH($A$2,"average", AVERAGE(Instances!OM29:Instances!OM29),"median", MEDIAN(Instances!OM29:Instances!OM29),"min", MIN(Instances!OM29:Instances!OM29),"max", MAX(Instances!OM29:Instances!OM29),"diff", MAX(Instances!OM29:Instances!OM29)-MIN(Instances!OM29:Instances!OM29))</f>
        <v>0</v>
      </c>
      <c r="ON29" s="1" cm="1">
        <f t="array" ref="ON29">_xlfn.SWITCH($A$2,"average", AVERAGE(Instances!ON29:Instances!ON29),"median", MEDIAN(Instances!ON29:Instances!ON29),"min", MIN(Instances!ON29:Instances!ON29),"max", MAX(Instances!ON29:Instances!ON29),"diff", MAX(Instances!ON29:Instances!ON29)-MIN(Instances!ON29:Instances!ON29))</f>
        <v>0</v>
      </c>
      <c r="OO29" s="1" cm="1">
        <f t="array" ref="OO29">_xlfn.SWITCH($A$2,"average", AVERAGE(Instances!OO29:Instances!OO29),"median", MEDIAN(Instances!OO29:Instances!OO29),"min", MIN(Instances!OO29:Instances!OO29),"max", MAX(Instances!OO29:Instances!OO29),"diff", MAX(Instances!OO29:Instances!OO29)-MIN(Instances!OO29:Instances!OO29))</f>
        <v>0</v>
      </c>
      <c r="OP29" s="1" cm="1">
        <f t="array" ref="OP29">_xlfn.SWITCH($A$2,"average", AVERAGE(Instances!OP29:Instances!OP29),"median", MEDIAN(Instances!OP29:Instances!OP29),"min", MIN(Instances!OP29:Instances!OP29),"max", MAX(Instances!OP29:Instances!OP29),"diff", MAX(Instances!OP29:Instances!OP29)-MIN(Instances!OP29:Instances!OP29))</f>
        <v>0</v>
      </c>
      <c r="OQ29" s="1" cm="1">
        <f t="array" ref="OQ29">_xlfn.SWITCH($A$2,"average", AVERAGE(Instances!OQ29:Instances!OQ29),"median", MEDIAN(Instances!OQ29:Instances!OQ29),"min", MIN(Instances!OQ29:Instances!OQ29),"max", MAX(Instances!OQ29:Instances!OQ29),"diff", MAX(Instances!OQ29:Instances!OQ29)-MIN(Instances!OQ29:Instances!OQ29))</f>
        <v>0</v>
      </c>
      <c r="OR29" s="1" cm="1">
        <f t="array" ref="OR29">_xlfn.SWITCH($A$2,"average", AVERAGE(Instances!OR29:Instances!OR29),"median", MEDIAN(Instances!OR29:Instances!OR29),"min", MIN(Instances!OR29:Instances!OR29),"max", MAX(Instances!OR29:Instances!OR29),"diff", MAX(Instances!OR29:Instances!OR29)-MIN(Instances!OR29:Instances!OR29))</f>
        <v>0</v>
      </c>
      <c r="OS29" s="1" cm="1">
        <f t="array" ref="OS29">_xlfn.SWITCH($A$2,"average", AVERAGE(Instances!OS29:Instances!OS29),"median", MEDIAN(Instances!OS29:Instances!OS29),"min", MIN(Instances!OS29:Instances!OS29),"max", MAX(Instances!OS29:Instances!OS29),"diff", MAX(Instances!OS29:Instances!OS29)-MIN(Instances!OS29:Instances!OS29))</f>
        <v>0</v>
      </c>
      <c r="OT29" s="1" cm="1">
        <f t="array" ref="OT29">_xlfn.SWITCH($A$2,"average", AVERAGE(Instances!OT29:Instances!OT29),"median", MEDIAN(Instances!OT29:Instances!OT29),"min", MIN(Instances!OT29:Instances!OT29),"max", MAX(Instances!OT29:Instances!OT29),"diff", MAX(Instances!OT29:Instances!OT29)-MIN(Instances!OT29:Instances!OT29))</f>
        <v>0</v>
      </c>
      <c r="OU29" s="1" cm="1">
        <f t="array" ref="OU29">_xlfn.SWITCH($A$2,"average", AVERAGE(Instances!OU29:Instances!OU29),"median", MEDIAN(Instances!OU29:Instances!OU29),"min", MIN(Instances!OU29:Instances!OU29),"max", MAX(Instances!OU29:Instances!OU29),"diff", MAX(Instances!OU29:Instances!OU29)-MIN(Instances!OU29:Instances!OU29))</f>
        <v>0</v>
      </c>
      <c r="OV29" s="1"/>
      <c r="OW29" s="1" cm="1">
        <f t="array" ref="OW29">_xlfn.SWITCH($A$2,"average", AVERAGE(Instances!OW29:Instances!OW29),"median", MEDIAN(Instances!OW29:Instances!OW29),"min", MIN(Instances!OW29:Instances!OW29),"max", MAX(Instances!OW29:Instances!OW29),"diff", MAX(Instances!OW29:Instances!OW29)-MIN(Instances!OW29:Instances!OW29))</f>
        <v>0</v>
      </c>
      <c r="OX29" s="1" cm="1">
        <f t="array" ref="OX29">_xlfn.SWITCH($A$2,"average", AVERAGE(Instances!OX29:Instances!OX29),"median", MEDIAN(Instances!OX29:Instances!OX29),"min", MIN(Instances!OX29:Instances!OX29),"max", MAX(Instances!OX29:Instances!OX29),"diff", MAX(Instances!OX29:Instances!OX29)-MIN(Instances!OX29:Instances!OX29))</f>
        <v>0</v>
      </c>
      <c r="OY29" s="1" cm="1">
        <f t="array" ref="OY29">_xlfn.SWITCH($A$2,"average", AVERAGE(Instances!OY29:Instances!OY29),"median", MEDIAN(Instances!OY29:Instances!OY29),"min", MIN(Instances!OY29:Instances!OY29),"max", MAX(Instances!OY29:Instances!OY29),"diff", MAX(Instances!OY29:Instances!OY29)-MIN(Instances!OY29:Instances!OY29))</f>
        <v>0</v>
      </c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 cm="1">
        <f t="array" ref="PR29">_xlfn.SWITCH($A$2,"average", AVERAGE(Instances!PR29:Instances!PR29),"median", MEDIAN(Instances!PR29:Instances!PR29),"min", MIN(Instances!PR29:Instances!PR29),"max", MAX(Instances!PR29:Instances!PR29),"diff", MAX(Instances!PR29:Instances!PR29)-MIN(Instances!PR29:Instances!PR29))</f>
        <v>0</v>
      </c>
      <c r="PS29" s="1" cm="1">
        <f t="array" ref="PS29">_xlfn.SWITCH($A$2,"average", AVERAGE(Instances!PS29:Instances!PS29),"median", MEDIAN(Instances!PS29:Instances!PS29),"min", MIN(Instances!PS29:Instances!PS29),"max", MAX(Instances!PS29:Instances!PS29),"diff", MAX(Instances!PS29:Instances!PS29)-MIN(Instances!PS29:Instances!PS29))</f>
        <v>0</v>
      </c>
      <c r="PT29" s="1" cm="1">
        <f t="array" ref="PT29">_xlfn.SWITCH($A$2,"average", AVERAGE(Instances!PT29:Instances!PT29),"median", MEDIAN(Instances!PT29:Instances!PT29),"min", MIN(Instances!PT29:Instances!PT29),"max", MAX(Instances!PT29:Instances!PT29),"diff", MAX(Instances!PT29:Instances!PT29)-MIN(Instances!PT29:Instances!PT29))</f>
        <v>0</v>
      </c>
      <c r="PU29" s="1" cm="1">
        <f t="array" ref="PU29">_xlfn.SWITCH($A$2,"average", AVERAGE(Instances!PU29:Instances!PU29),"median", MEDIAN(Instances!PU29:Instances!PU29),"min", MIN(Instances!PU29:Instances!PU29),"max", MAX(Instances!PU29:Instances!PU29),"diff", MAX(Instances!PU29:Instances!PU29)-MIN(Instances!PU29:Instances!PU29))</f>
        <v>0</v>
      </c>
      <c r="PV29" s="1" cm="1">
        <f t="array" ref="PV29">_xlfn.SWITCH($A$2,"average", AVERAGE(Instances!PV29:Instances!PV29),"median", MEDIAN(Instances!PV29:Instances!PV29),"min", MIN(Instances!PV29:Instances!PV29),"max", MAX(Instances!PV29:Instances!PV29),"diff", MAX(Instances!PV29:Instances!PV29)-MIN(Instances!PV29:Instances!PV29))</f>
        <v>0</v>
      </c>
      <c r="PW29" s="1" cm="1">
        <f t="array" ref="PW29">_xlfn.SWITCH($A$2,"average", AVERAGE(Instances!PW29:Instances!PW29),"median", MEDIAN(Instances!PW29:Instances!PW29),"min", MIN(Instances!PW29:Instances!PW29),"max", MAX(Instances!PW29:Instances!PW29),"diff", MAX(Instances!PW29:Instances!PW29)-MIN(Instances!PW29:Instances!PW29))</f>
        <v>0</v>
      </c>
      <c r="PX29" s="1" cm="1">
        <f t="array" ref="PX29">_xlfn.SWITCH($A$2,"average", AVERAGE(Instances!PX29:Instances!PX29),"median", MEDIAN(Instances!PX29:Instances!PX29),"min", MIN(Instances!PX29:Instances!PX29),"max", MAX(Instances!PX29:Instances!PX29),"diff", MAX(Instances!PX29:Instances!PX29)-MIN(Instances!PX29:Instances!PX29))</f>
        <v>0</v>
      </c>
      <c r="PY29" s="1" cm="1">
        <f t="array" ref="PY29">_xlfn.SWITCH($A$2,"average", AVERAGE(Instances!PY29:Instances!PY29),"median", MEDIAN(Instances!PY29:Instances!PY29),"min", MIN(Instances!PY29:Instances!PY29),"max", MAX(Instances!PY29:Instances!PY29),"diff", MAX(Instances!PY29:Instances!PY29)-MIN(Instances!PY29:Instances!PY29))</f>
        <v>0</v>
      </c>
      <c r="PZ29" s="1" cm="1">
        <f t="array" ref="PZ29">_xlfn.SWITCH($A$2,"average", AVERAGE(Instances!PZ29:Instances!PZ29),"median", MEDIAN(Instances!PZ29:Instances!PZ29),"min", MIN(Instances!PZ29:Instances!PZ29),"max", MAX(Instances!PZ29:Instances!PZ29),"diff", MAX(Instances!PZ29:Instances!PZ29)-MIN(Instances!PZ29:Instances!PZ29))</f>
        <v>0</v>
      </c>
      <c r="QA29" s="1" cm="1">
        <f t="array" ref="QA29">_xlfn.SWITCH($A$2,"average", AVERAGE(Instances!QA29:Instances!QA29),"median", MEDIAN(Instances!QA29:Instances!QA29),"min", MIN(Instances!QA29:Instances!QA29),"max", MAX(Instances!QA29:Instances!QA29),"diff", MAX(Instances!QA29:Instances!QA29)-MIN(Instances!QA29:Instances!QA29))</f>
        <v>0</v>
      </c>
      <c r="QB29" s="1" cm="1">
        <f t="array" ref="QB29">_xlfn.SWITCH($A$2,"average", AVERAGE(Instances!QB29:Instances!QB29),"median", MEDIAN(Instances!QB29:Instances!QB29),"min", MIN(Instances!QB29:Instances!QB29),"max", MAX(Instances!QB29:Instances!QB29),"diff", MAX(Instances!QB29:Instances!QB29)-MIN(Instances!QB29:Instances!QB29))</f>
        <v>0</v>
      </c>
      <c r="QC29" s="1" cm="1">
        <f t="array" ref="QC29">_xlfn.SWITCH($A$2,"average", AVERAGE(Instances!QC29:Instances!QC29),"median", MEDIAN(Instances!QC29:Instances!QC29),"min", MIN(Instances!QC29:Instances!QC29),"max", MAX(Instances!QC29:Instances!QC29),"diff", MAX(Instances!QC29:Instances!QC29)-MIN(Instances!QC29:Instances!QC29))</f>
        <v>0</v>
      </c>
      <c r="QD29" s="1" cm="1">
        <f t="array" ref="QD29">_xlfn.SWITCH($A$2,"average", AVERAGE(Instances!QD29:Instances!QD29),"median", MEDIAN(Instances!QD29:Instances!QD29),"min", MIN(Instances!QD29:Instances!QD29),"max", MAX(Instances!QD29:Instances!QD29),"diff", MAX(Instances!QD29:Instances!QD29)-MIN(Instances!QD29:Instances!QD29))</f>
        <v>0</v>
      </c>
      <c r="QE29" s="1" cm="1">
        <f t="array" ref="QE29">_xlfn.SWITCH($A$2,"average", AVERAGE(Instances!QE29:Instances!QE29),"median", MEDIAN(Instances!QE29:Instances!QE29),"min", MIN(Instances!QE29:Instances!QE29),"max", MAX(Instances!QE29:Instances!QE29),"diff", MAX(Instances!QE29:Instances!QE29)-MIN(Instances!QE29:Instances!QE29))</f>
        <v>0</v>
      </c>
      <c r="QF29" s="1"/>
      <c r="QG29" s="1" cm="1">
        <f t="array" ref="QG29">_xlfn.SWITCH($A$2,"average", AVERAGE(Instances!QG29:Instances!QG29),"median", MEDIAN(Instances!QG29:Instances!QG29),"min", MIN(Instances!QG29:Instances!QG29),"max", MAX(Instances!QG29:Instances!QG29),"diff", MAX(Instances!QG29:Instances!QG29)-MIN(Instances!QG29:Instances!QG29))</f>
        <v>0</v>
      </c>
      <c r="QH29" s="1" cm="1">
        <f t="array" ref="QH29">_xlfn.SWITCH($A$2,"average", AVERAGE(Instances!QH29:Instances!QH29),"median", MEDIAN(Instances!QH29:Instances!QH29),"min", MIN(Instances!QH29:Instances!QH29),"max", MAX(Instances!QH29:Instances!QH29),"diff", MAX(Instances!QH29:Instances!QH29)-MIN(Instances!QH29:Instances!QH29))</f>
        <v>0</v>
      </c>
      <c r="QI29" s="1" cm="1">
        <f t="array" ref="QI29">_xlfn.SWITCH($A$2,"average", AVERAGE(Instances!QI29:Instances!QI29),"median", MEDIAN(Instances!QI29:Instances!QI29),"min", MIN(Instances!QI29:Instances!QI29),"max", MAX(Instances!QI29:Instances!QI29),"diff", MAX(Instances!QI29:Instances!QI29)-MIN(Instances!QI29:Instances!QI29))</f>
        <v>0</v>
      </c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 cm="1">
        <f t="array" ref="RT29">_xlfn.SWITCH($A$2,"average", AVERAGE(Instances!RT29:Instances!RT29),"median", MEDIAN(Instances!RT29:Instances!RT29),"min", MIN(Instances!RT29:Instances!RT29),"max", MAX(Instances!RT29:Instances!RT29),"diff", MAX(Instances!RT29:Instances!RT29)-MIN(Instances!RT29:Instances!RT29))</f>
        <v>0</v>
      </c>
      <c r="RU29" s="1" cm="1">
        <f t="array" ref="RU29">_xlfn.SWITCH($A$2,"average", AVERAGE(Instances!RU29:Instances!RU29),"median", MEDIAN(Instances!RU29:Instances!RU29),"min", MIN(Instances!RU29:Instances!RU29),"max", MAX(Instances!RU29:Instances!RU29),"diff", MAX(Instances!RU29:Instances!RU29)-MIN(Instances!RU29:Instances!RU29))</f>
        <v>0</v>
      </c>
      <c r="RV29" s="1" cm="1">
        <f t="array" ref="RV29">_xlfn.SWITCH($A$2,"average", AVERAGE(Instances!RV29:Instances!RV29),"median", MEDIAN(Instances!RV29:Instances!RV29),"min", MIN(Instances!RV29:Instances!RV29),"max", MAX(Instances!RV29:Instances!RV29),"diff", MAX(Instances!RV29:Instances!RV29)-MIN(Instances!RV29:Instances!RV29))</f>
        <v>0</v>
      </c>
      <c r="RW29" s="1" cm="1">
        <f t="array" ref="RW29">_xlfn.SWITCH($A$2,"average", AVERAGE(Instances!RW29:Instances!RW29),"median", MEDIAN(Instances!RW29:Instances!RW29),"min", MIN(Instances!RW29:Instances!RW29),"max", MAX(Instances!RW29:Instances!RW29),"diff", MAX(Instances!RW29:Instances!RW29)-MIN(Instances!RW29:Instances!RW29))</f>
        <v>0</v>
      </c>
      <c r="RX29" s="1" cm="1">
        <f t="array" ref="RX29">_xlfn.SWITCH($A$2,"average", AVERAGE(Instances!RX29:Instances!RX29),"median", MEDIAN(Instances!RX29:Instances!RX29),"min", MIN(Instances!RX29:Instances!RX29),"max", MAX(Instances!RX29:Instances!RX29),"diff", MAX(Instances!RX29:Instances!RX29)-MIN(Instances!RX29:Instances!RX29))</f>
        <v>0</v>
      </c>
      <c r="RY29" s="1" cm="1">
        <f t="array" ref="RY29">_xlfn.SWITCH($A$2,"average", AVERAGE(Instances!RY29:Instances!RY29),"median", MEDIAN(Instances!RY29:Instances!RY29),"min", MIN(Instances!RY29:Instances!RY29),"max", MAX(Instances!RY29:Instances!RY29),"diff", MAX(Instances!RY29:Instances!RY29)-MIN(Instances!RY29:Instances!RY29))</f>
        <v>0</v>
      </c>
      <c r="RZ29" s="1" cm="1">
        <f t="array" ref="RZ29">_xlfn.SWITCH($A$2,"average", AVERAGE(Instances!RZ29:Instances!RZ29),"median", MEDIAN(Instances!RZ29:Instances!RZ29),"min", MIN(Instances!RZ29:Instances!RZ29),"max", MAX(Instances!RZ29:Instances!RZ29),"diff", MAX(Instances!RZ29:Instances!RZ29)-MIN(Instances!RZ29:Instances!RZ29))</f>
        <v>0</v>
      </c>
      <c r="SA29" s="1" cm="1">
        <f t="array" ref="SA29">_xlfn.SWITCH($A$2,"average", AVERAGE(Instances!SA29:Instances!SA29),"median", MEDIAN(Instances!SA29:Instances!SA29),"min", MIN(Instances!SA29:Instances!SA29),"max", MAX(Instances!SA29:Instances!SA29),"diff", MAX(Instances!SA29:Instances!SA29)-MIN(Instances!SA29:Instances!SA29))</f>
        <v>0</v>
      </c>
      <c r="SB29" s="1" cm="1">
        <f t="array" ref="SB29">_xlfn.SWITCH($A$2,"average", AVERAGE(Instances!SB29:Instances!SB29),"median", MEDIAN(Instances!SB29:Instances!SB29),"min", MIN(Instances!SB29:Instances!SB29),"max", MAX(Instances!SB29:Instances!SB29),"diff", MAX(Instances!SB29:Instances!SB29)-MIN(Instances!SB29:Instances!SB29))</f>
        <v>0</v>
      </c>
      <c r="SC29" s="1" cm="1">
        <f t="array" ref="SC29">_xlfn.SWITCH($A$2,"average", AVERAGE(Instances!SC29:Instances!SC29),"median", MEDIAN(Instances!SC29:Instances!SC29),"min", MIN(Instances!SC29:Instances!SC29),"max", MAX(Instances!SC29:Instances!SC29),"diff", MAX(Instances!SC29:Instances!SC29)-MIN(Instances!SC29:Instances!SC29))</f>
        <v>0</v>
      </c>
      <c r="SD29" s="1" cm="1">
        <f t="array" ref="SD29">_xlfn.SWITCH($A$2,"average", AVERAGE(Instances!SD29:Instances!SD29),"median", MEDIAN(Instances!SD29:Instances!SD29),"min", MIN(Instances!SD29:Instances!SD29),"max", MAX(Instances!SD29:Instances!SD29),"diff", MAX(Instances!SD29:Instances!SD29)-MIN(Instances!SD29:Instances!SD29))</f>
        <v>0</v>
      </c>
      <c r="SE29" s="1" cm="1">
        <f t="array" ref="SE29">_xlfn.SWITCH($A$2,"average", AVERAGE(Instances!SE29:Instances!SE29),"median", MEDIAN(Instances!SE29:Instances!SE29),"min", MIN(Instances!SE29:Instances!SE29),"max", MAX(Instances!SE29:Instances!SE29),"diff", MAX(Instances!SE29:Instances!SE29)-MIN(Instances!SE29:Instances!SE29))</f>
        <v>0</v>
      </c>
      <c r="SF29" s="1" cm="1">
        <f t="array" ref="SF29">_xlfn.SWITCH($A$2,"average", AVERAGE(Instances!SF29:Instances!SF29),"median", MEDIAN(Instances!SF29:Instances!SF29),"min", MIN(Instances!SF29:Instances!SF29),"max", MAX(Instances!SF29:Instances!SF29),"diff", MAX(Instances!SF29:Instances!SF29)-MIN(Instances!SF29:Instances!SF29))</f>
        <v>0</v>
      </c>
      <c r="SG29" s="1" cm="1">
        <f t="array" ref="SG29">_xlfn.SWITCH($A$2,"average", AVERAGE(Instances!SG29:Instances!SG29),"median", MEDIAN(Instances!SG29:Instances!SG29),"min", MIN(Instances!SG29:Instances!SG29),"max", MAX(Instances!SG29:Instances!SG29),"diff", MAX(Instances!SG29:Instances!SG29)-MIN(Instances!SG29:Instances!SG29))</f>
        <v>0</v>
      </c>
      <c r="SH29" s="1"/>
      <c r="SI29" s="1" cm="1">
        <f t="array" ref="SI29">_xlfn.SWITCH($A$2,"average", AVERAGE(Instances!SI29:Instances!SI29),"median", MEDIAN(Instances!SI29:Instances!SI29),"min", MIN(Instances!SI29:Instances!SI29),"max", MAX(Instances!SI29:Instances!SI29),"diff", MAX(Instances!SI29:Instances!SI29)-MIN(Instances!SI29:Instances!SI29))</f>
        <v>0</v>
      </c>
      <c r="SJ29" s="1" cm="1">
        <f t="array" ref="SJ29">_xlfn.SWITCH($A$2,"average", AVERAGE(Instances!SJ29:Instances!SJ29),"median", MEDIAN(Instances!SJ29:Instances!SJ29),"min", MIN(Instances!SJ29:Instances!SJ29),"max", MAX(Instances!SJ29:Instances!SJ29),"diff", MAX(Instances!SJ29:Instances!SJ29)-MIN(Instances!SJ29:Instances!SJ29))</f>
        <v>0</v>
      </c>
      <c r="SK29" s="1" cm="1">
        <f t="array" ref="SK29">_xlfn.SWITCH($A$2,"average", AVERAGE(Instances!SK29:Instances!SK29),"median", MEDIAN(Instances!SK29:Instances!SK29),"min", MIN(Instances!SK29:Instances!SK29),"max", MAX(Instances!SK29:Instances!SK29),"diff", MAX(Instances!SK29:Instances!SK29)-MIN(Instances!SK29:Instances!SK29))</f>
        <v>0</v>
      </c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>
        <f>MIN($B29,$T29,$AL29,$BD29,$BV29,$CN29,$DF29,$DX29,$EP29,$FH29,$FZ29,$GR29,$HJ29,$IB29,$IT29,$JL29,$KD29,$KV29,$LN29,$MF29,$MX29,$NP29,$OH29,$OZ29,$PR29,$QJ29,$RB29,$RT29,$SL29)</f>
        <v>0</v>
      </c>
      <c r="TE29" s="1">
        <f>MIN($C29,$U29,$AM29,$BE29,$BW29,$CO29,$DG29,$DY29,$EQ29,$FI29,$GA29,$GS29,$HK29,$IC29,$IU29,$JM29,$KE29,$KW29,$LO29,$MG29,$MY29,$NQ29,$OI29,$PA29,$PS29,$QK29,$RC29,$RU29,$SM29)</f>
        <v>0</v>
      </c>
      <c r="TF29" s="1">
        <f>MIN($D29,$V29,$AN29,$BF29,$BX29,$CP29,$DH29,$DZ29,$ER29,$FJ29,$GB29,$GT29,$HL29,$ID29,$IV29,$JN29,$KF29,$KX29,$LP29,$MH29,$MZ29,$NR29,$OJ29,$PB29,$PT29,$QL29,$RD29,$RV29,$SN29)</f>
        <v>0</v>
      </c>
      <c r="TG29" s="1">
        <f>MIN($E29,$W29,$AO29,$BG29,$BY29,$CQ29,$DI29,$EA29,$ES29,$FK29,$GC29,$GU29,$HM29,$IE29,$IW29,$JO29,$KG29,$KY29,$LQ29,$MI29,$NA29,$NS29,$OK29,$PC29,$PU29,$QM29,$RE29,$RW29,$SO29)</f>
        <v>0</v>
      </c>
      <c r="TH29" s="1">
        <f>MIN($F29,$X29,$AP29,$BH29,$BZ29,$CR29,$DJ29,$EB29,$ET29,$FL29,$GD29,$GV29,$HN29,$IF29,$IX29,$JP29,$KH29,$KZ29,$LR29,$MJ29,$NB29,$NT29,$OL29,$PD29,$PV29,$QN29,$RF29,$RX29,$SP29)</f>
        <v>0</v>
      </c>
      <c r="TI29" s="1">
        <f>MIN($G29,$Y29,$AQ29,$BI29,$CA29,$CS29,$DK29,$EC29,$EU29,$FM29,$GE29,$GW29,$HO29,$IG29,$IY29,$JQ29,$KI29,$LA29,$LS29,$MK29,$NC29,$NU29,$OM29,$PE29,$PW29,$QO29,$RG29,$RY29,$SQ29)</f>
        <v>0</v>
      </c>
      <c r="TJ29" s="1">
        <f>MIN($H29,$Z29,$AR29,$BJ29,$CB29,$CT29,$DL29,$ED29,$EV29,$FN29,$GF29,$GX29,$HP29,$IH29,$IZ29,$JR29,$KJ29,$LB29,$LT29,$ML29,$ND29,$NV29,$ON29,$PF29,$PX29,$QP29,$RH29,$RZ29,$SR29)</f>
        <v>0</v>
      </c>
      <c r="TK29" s="1">
        <f>MIN($I29,$AA29,$AS29,$BK29,$CC29,$CU29,$DM29,$EE29,$EW29,$FO29,$GG29,$GY29,$HQ29,$II29,$JA29,$JS29,$KK29,$LC29,$LU29,$MM29,$NE29,$NW29,$OO29,$PG29,$PY29,$QQ29,$RI29,$SA29,$SS29)</f>
        <v>0</v>
      </c>
      <c r="TL29" s="1">
        <f>MIN($J29,$AB29,$AT29,$BL29,$CD29,$CV29,$DN29,$EF29,$EX29,$FP29,$GH29,$GZ29,$HR29,$IJ29,$JB29,$JT29,$KL29,$LD29,$LV29,$MN29,$NF29,$NX29,$OP29,$PH29,$PZ29,$QR29,$RJ29,$SB29,$ST29)</f>
        <v>0</v>
      </c>
      <c r="TM29" s="1">
        <f>MIN($K29,$AC29,$AU29,$BM29,$CE29,$CW29,$DO29,$EG29,$EY29,$FQ29,$GI29,$HA29,$HS29,$IK29,$JC29,$JU29,$KM29,$LE29,$LW29,$MO29,$NG29,$NY29,$OQ29,$PI29,$QA29,$QS29,$RK29,$SC29,$SU29)</f>
        <v>0</v>
      </c>
      <c r="TN29" s="1">
        <f>MIN($L29,$AD29,$AV29,$BN29,$CF29,$CX29,$DP29,$EH29,$EZ29,$FR29,$GJ29,$HB29,$HT29,$IL29,$JD29,$JV29,$KN29,$LF29,$LX29,$MP29,$NH29,$NZ29,$OR29,$PJ29,$QB29,$QT29,$RL29,$SD29,$SV29)</f>
        <v>0</v>
      </c>
      <c r="TO29" s="1">
        <f>MIN($M29,$AE29,$AW29,$BO29,$CG29,$CY29,$DQ29,$EI29,$FA29,$FS29,$GK29,$HC29,$HU29,$IM29,$JE29,$JW29,$KO29,$LG29,$LY29,$MQ29,$NI29,$OA29,$OS29,$PK29,$QC29,$QU29,$RM29,$SE29,$SW29)</f>
        <v>0</v>
      </c>
      <c r="TP29" s="1">
        <f>MIN($N29,$AF29,$AX29,$BP29,$CH29,$CZ29,$DR29,$EJ29,$FB29,$FT29,$GL29,$HD29,$HV29,$IN29,$JF29,$JX29,$KP29,$LH29,$LZ29,$MR29,$NJ29,$OB29,$OT29,$PL29,$QD29,$QV29,$RN29,$SF29,$SX29)</f>
        <v>0</v>
      </c>
      <c r="TQ29" s="1">
        <f>MIN($O29,$AG29,$AY29,$BQ29,$CI29,$DA29,$DS29,$EK29,$FC29,$FU29,$GM29,$HE29,$HW29,$IO29,$JG29,$JY29,$KQ29,$LI29,$MA29,$MS29,$NK29,$OC29,$OU29,$PM29,$QE29,$QW29,$RO29,$SG29,$SY29)</f>
        <v>0</v>
      </c>
      <c r="TR29" s="1">
        <f>MIN($Q29,$AI29,$BA29,$BS29,$CK29,$DC29,$DU29,$EM29,$FE29,$FW29,$GO29,$HG29,$HY29,$IQ29,$JI29,$KA29,$KS29,$LK29,$MC29,$MU29,$NM29,$OE29,$OW29,$PO29,$QG29,$QY29,$RQ29,$SI29,$TA29)</f>
        <v>0</v>
      </c>
      <c r="TS29" s="1">
        <f>MIN($R29,$AJ29,$BB29,$BT29,$CL29,$DD29,$DV29,$EN29,$FF29,$FX29,$GP29,$HH29,$HZ29,$IR29,$JJ29,$KB29,$KT29,$LL29,$MD29,$MV29,$NN29,$OF29,$OX29,$PP29,$QH29,$QZ29,$RR29,$SJ29,$TB29)</f>
        <v>0</v>
      </c>
      <c r="TT29" s="1">
        <f>MIN($S29,$AK29,$BC29,$BU29,$CM29,$DE29,$DW29,$EO29,$FG29,$FY29,$GQ29,$HI29,$IA29,$IS29,$JK29,$KC29,$KU29,$LM29,$ME29,$MW29,$NO29,$OG29,$OY29,$PQ29,$QI29,$RA29,$RS29,$SK29,$TC29)</f>
        <v>0</v>
      </c>
      <c r="TU29" s="1">
        <f>MEDIAN($B29,$T29,$AL29,$BD29,$BV29,$CN29,$DF29,$DX29,$EP29,$FH29,$FZ29,$GR29,$HJ29,$IB29,$IT29,$JL29,$KD29,$KV29,$LN29,$MF29,$MX29,$NP29,$OH29,$OZ29,$PR29,$QJ29,$RB29,$RT29,$SL29)</f>
        <v>0</v>
      </c>
      <c r="TV29" s="1">
        <f>MEDIAN($C29,$U29,$AM29,$BE29,$BW29,$CO29,$DG29,$DY29,$EQ29,$FI29,$GA29,$GS29,$HK29,$IC29,$IU29,$JM29,$KE29,$KW29,$LO29,$MG29,$MY29,$NQ29,$OI29,$PA29,$PS29,$QK29,$RC29,$RU29,$SM29)</f>
        <v>0</v>
      </c>
      <c r="TW29" s="1">
        <f>MEDIAN($D29,$V29,$AN29,$BF29,$BX29,$CP29,$DH29,$DZ29,$ER29,$FJ29,$GB29,$GT29,$HL29,$ID29,$IV29,$JN29,$KF29,$KX29,$LP29,$MH29,$MZ29,$NR29,$OJ29,$PB29,$PT29,$QL29,$RD29,$RV29,$SN29)</f>
        <v>0</v>
      </c>
      <c r="TX29" s="1">
        <f>MEDIAN($E29,$W29,$AO29,$BG29,$BY29,$CQ29,$DI29,$EA29,$ES29,$FK29,$GC29,$GU29,$HM29,$IE29,$IW29,$JO29,$KG29,$KY29,$LQ29,$MI29,$NA29,$NS29,$OK29,$PC29,$PU29,$QM29,$RE29,$RW29,$SO29)</f>
        <v>0</v>
      </c>
      <c r="TY29" s="1">
        <f>MEDIAN($F29,$X29,$AP29,$BH29,$BZ29,$CR29,$DJ29,$EB29,$ET29,$FL29,$GD29,$GV29,$HN29,$IF29,$IX29,$JP29,$KH29,$KZ29,$LR29,$MJ29,$NB29,$NT29,$OL29,$PD29,$PV29,$QN29,$RF29,$RX29,$SP29)</f>
        <v>0</v>
      </c>
      <c r="TZ29" s="1">
        <f>MEDIAN($G29,$Y29,$AQ29,$BI29,$CA29,$CS29,$DK29,$EC29,$EU29,$FM29,$GE29,$GW29,$HO29,$IG29,$IY29,$JQ29,$KI29,$LA29,$LS29,$MK29,$NC29,$NU29,$OM29,$PE29,$PW29,$QO29,$RG29,$RY29,$SQ29)</f>
        <v>0</v>
      </c>
      <c r="UA29" s="1">
        <f>MEDIAN($H29,$Z29,$AR29,$BJ29,$CB29,$CT29,$DL29,$ED29,$EV29,$FN29,$GF29,$GX29,$HP29,$IH29,$IZ29,$JR29,$KJ29,$LB29,$LT29,$ML29,$ND29,$NV29,$ON29,$PF29,$PX29,$QP29,$RH29,$RZ29,$SR29)</f>
        <v>0</v>
      </c>
      <c r="UB29" s="1">
        <f>MEDIAN($I29,$AA29,$AS29,$BK29,$CC29,$CU29,$DM29,$EE29,$EW29,$FO29,$GG29,$GY29,$HQ29,$II29,$JA29,$JS29,$KK29,$LC29,$LU29,$MM29,$NE29,$NW29,$OO29,$PG29,$PY29,$QQ29,$RI29,$SA29,$SS29)</f>
        <v>0</v>
      </c>
      <c r="UC29" s="1">
        <f>MEDIAN($J29,$AB29,$AT29,$BL29,$CD29,$CV29,$DN29,$EF29,$EX29,$FP29,$GH29,$GZ29,$HR29,$IJ29,$JB29,$JT29,$KL29,$LD29,$LV29,$MN29,$NF29,$NX29,$OP29,$PH29,$PZ29,$QR29,$RJ29,$SB29,$ST29)</f>
        <v>0</v>
      </c>
      <c r="UD29" s="1">
        <f>MEDIAN($K29,$AC29,$AU29,$BM29,$CE29,$CW29,$DO29,$EG29,$EY29,$FQ29,$GI29,$HA29,$HS29,$IK29,$JC29,$JU29,$KM29,$LE29,$LW29,$MO29,$NG29,$NY29,$OQ29,$PI29,$QA29,$QS29,$RK29,$SC29,$SU29)</f>
        <v>0</v>
      </c>
      <c r="UE29" s="1">
        <f>MEDIAN($L29,$AD29,$AV29,$BN29,$CF29,$CX29,$DP29,$EH29,$EZ29,$FR29,$GJ29,$HB29,$HT29,$IL29,$JD29,$JV29,$KN29,$LF29,$LX29,$MP29,$NH29,$NZ29,$OR29,$PJ29,$QB29,$QT29,$RL29,$SD29,$SV29)</f>
        <v>0</v>
      </c>
      <c r="UF29" s="1">
        <f>MEDIAN($M29,$AE29,$AW29,$BO29,$CG29,$CY29,$DQ29,$EI29,$FA29,$FS29,$GK29,$HC29,$HU29,$IM29,$JE29,$JW29,$KO29,$LG29,$LY29,$MQ29,$NI29,$OA29,$OS29,$PK29,$QC29,$QU29,$RM29,$SE29,$SW29)</f>
        <v>0</v>
      </c>
      <c r="UG29" s="1">
        <f>MEDIAN($N29,$AF29,$AX29,$BP29,$CH29,$CZ29,$DR29,$EJ29,$FB29,$FT29,$GL29,$HD29,$HV29,$IN29,$JF29,$JX29,$KP29,$LH29,$LZ29,$MR29,$NJ29,$OB29,$OT29,$PL29,$QD29,$QV29,$RN29,$SF29,$SX29)</f>
        <v>0</v>
      </c>
      <c r="UH29" s="1">
        <f>MEDIAN($O29,$AG29,$AY29,$BQ29,$CI29,$DA29,$DS29,$EK29,$FC29,$FU29,$GM29,$HE29,$HW29,$IO29,$JG29,$JY29,$KQ29,$LI29,$MA29,$MS29,$NK29,$OC29,$OU29,$PM29,$QE29,$QW29,$RO29,$SG29,$SY29)</f>
        <v>0</v>
      </c>
      <c r="UI29" s="1">
        <f>MEDIAN($Q29,$AI29,$BA29,$BS29,$CK29,$DC29,$DU29,$EM29,$FE29,$FW29,$GO29,$HG29,$HY29,$IQ29,$JI29,$KA29,$KS29,$LK29,$MC29,$MU29,$NM29,$OE29,$OW29,$PO29,$QG29,$QY29,$RQ29,$SI29,$TA29)</f>
        <v>0</v>
      </c>
      <c r="UJ29" s="1">
        <f>MEDIAN($R29,$AJ29,$BB29,$BT29,$CL29,$DD29,$DV29,$EN29,$FF29,$FX29,$GP29,$HH29,$HZ29,$IR29,$JJ29,$KB29,$KT29,$LL29,$MD29,$MV29,$NN29,$OF29,$OX29,$PP29,$QH29,$QZ29,$RR29,$SJ29,$TB29)</f>
        <v>0</v>
      </c>
      <c r="UK29" s="1">
        <f>MEDIAN($S29,$AK29,$BC29,$BU29,$CM29,$DE29,$DW29,$EO29,$FG29,$FY29,$GQ29,$HI29,$IA29,$IS29,$JK29,$KC29,$KU29,$LM29,$ME29,$MW29,$NO29,$OG29,$OY29,$PQ29,$QI29,$RA29,$RS29,$SK29,$TC29)</f>
        <v>0</v>
      </c>
      <c r="UL29" s="1">
        <f>MAX($B29,$T29,$AL29,$BD29,$BV29,$CN29,$DF29,$DX29,$EP29,$FH29,$FZ29,$GR29,$HJ29,$IB29,$IT29,$JL29,$KD29,$KV29,$LN29,$MF29,$MX29,$NP29,$OH29,$OZ29,$PR29,$QJ29,$RB29,$RT29,$SL29)</f>
        <v>0</v>
      </c>
      <c r="UM29" s="1">
        <f>MAX($C29,$U29,$AM29,$BE29,$BW29,$CO29,$DG29,$DY29,$EQ29,$FI29,$GA29,$GS29,$HK29,$IC29,$IU29,$JM29,$KE29,$KW29,$LO29,$MG29,$MY29,$NQ29,$OI29,$PA29,$PS29,$QK29,$RC29,$RU29,$SM29)</f>
        <v>0</v>
      </c>
      <c r="UN29" s="1">
        <f>MAX($D29,$V29,$AN29,$BF29,$BX29,$CP29,$DH29,$DZ29,$ER29,$FJ29,$GB29,$GT29,$HL29,$ID29,$IV29,$JN29,$KF29,$KX29,$LP29,$MH29,$MZ29,$NR29,$OJ29,$PB29,$PT29,$QL29,$RD29,$RV29,$SN29)</f>
        <v>0</v>
      </c>
      <c r="UO29" s="1">
        <f>MAX($E29,$W29,$AO29,$BG29,$BY29,$CQ29,$DI29,$EA29,$ES29,$FK29,$GC29,$GU29,$HM29,$IE29,$IW29,$JO29,$KG29,$KY29,$LQ29,$MI29,$NA29,$NS29,$OK29,$PC29,$PU29,$QM29,$RE29,$RW29,$SO29)</f>
        <v>0</v>
      </c>
      <c r="UP29" s="1">
        <f>MAX($F29,$X29,$AP29,$BH29,$BZ29,$CR29,$DJ29,$EB29,$ET29,$FL29,$GD29,$GV29,$HN29,$IF29,$IX29,$JP29,$KH29,$KZ29,$LR29,$MJ29,$NB29,$NT29,$OL29,$PD29,$PV29,$QN29,$RF29,$RX29,$SP29)</f>
        <v>0</v>
      </c>
      <c r="UQ29" s="1">
        <f>MAX($G29,$Y29,$AQ29,$BI29,$CA29,$CS29,$DK29,$EC29,$EU29,$FM29,$GE29,$GW29,$HO29,$IG29,$IY29,$JQ29,$KI29,$LA29,$LS29,$MK29,$NC29,$NU29,$OM29,$PE29,$PW29,$QO29,$RG29,$RY29,$SQ29)</f>
        <v>0</v>
      </c>
      <c r="UR29" s="1">
        <f>MAX($H29,$Z29,$AR29,$BJ29,$CB29,$CT29,$DL29,$ED29,$EV29,$FN29,$GF29,$GX29,$HP29,$IH29,$IZ29,$JR29,$KJ29,$LB29,$LT29,$ML29,$ND29,$NV29,$ON29,$PF29,$PX29,$QP29,$RH29,$RZ29,$SR29)</f>
        <v>0</v>
      </c>
      <c r="US29" s="1">
        <f>MAX($I29,$AA29,$AS29,$BK29,$CC29,$CU29,$DM29,$EE29,$EW29,$FO29,$GG29,$GY29,$HQ29,$II29,$JA29,$JS29,$KK29,$LC29,$LU29,$MM29,$NE29,$NW29,$OO29,$PG29,$PY29,$QQ29,$RI29,$SA29,$SS29)</f>
        <v>0</v>
      </c>
      <c r="UT29" s="1">
        <f>MAX($J29,$AB29,$AT29,$BL29,$CD29,$CV29,$DN29,$EF29,$EX29,$FP29,$GH29,$GZ29,$HR29,$IJ29,$JB29,$JT29,$KL29,$LD29,$LV29,$MN29,$NF29,$NX29,$OP29,$PH29,$PZ29,$QR29,$RJ29,$SB29,$ST29)</f>
        <v>0</v>
      </c>
      <c r="UU29" s="1">
        <f>MAX($K29,$AC29,$AU29,$BM29,$CE29,$CW29,$DO29,$EG29,$EY29,$FQ29,$GI29,$HA29,$HS29,$IK29,$JC29,$JU29,$KM29,$LE29,$LW29,$MO29,$NG29,$NY29,$OQ29,$PI29,$QA29,$QS29,$RK29,$SC29,$SU29)</f>
        <v>0</v>
      </c>
      <c r="UV29" s="1">
        <f>MAX($L29,$AD29,$AV29,$BN29,$CF29,$CX29,$DP29,$EH29,$EZ29,$FR29,$GJ29,$HB29,$HT29,$IL29,$JD29,$JV29,$KN29,$LF29,$LX29,$MP29,$NH29,$NZ29,$OR29,$PJ29,$QB29,$QT29,$RL29,$SD29,$SV29)</f>
        <v>0</v>
      </c>
      <c r="UW29" s="1">
        <f>MAX($M29,$AE29,$AW29,$BO29,$CG29,$CY29,$DQ29,$EI29,$FA29,$FS29,$GK29,$HC29,$HU29,$IM29,$JE29,$JW29,$KO29,$LG29,$LY29,$MQ29,$NI29,$OA29,$OS29,$PK29,$QC29,$QU29,$RM29,$SE29,$SW29)</f>
        <v>0</v>
      </c>
      <c r="UX29" s="1">
        <f>MAX($N29,$AF29,$AX29,$BP29,$CH29,$CZ29,$DR29,$EJ29,$FB29,$FT29,$GL29,$HD29,$HV29,$IN29,$JF29,$JX29,$KP29,$LH29,$LZ29,$MR29,$NJ29,$OB29,$OT29,$PL29,$QD29,$QV29,$RN29,$SF29,$SX29)</f>
        <v>0</v>
      </c>
      <c r="UY29" s="1">
        <f>MAX($O29,$AG29,$AY29,$BQ29,$CI29,$DA29,$DS29,$EK29,$FC29,$FU29,$GM29,$HE29,$HW29,$IO29,$JG29,$JY29,$KQ29,$LI29,$MA29,$MS29,$NK29,$OC29,$OU29,$PM29,$QE29,$QW29,$RO29,$SG29,$SY29)</f>
        <v>0</v>
      </c>
      <c r="UZ29" s="1">
        <f>MAX($Q29,$AI29,$BA29,$BS29,$CK29,$DC29,$DU29,$EM29,$FE29,$FW29,$GO29,$HG29,$HY29,$IQ29,$JI29,$KA29,$KS29,$LK29,$MC29,$MU29,$NM29,$OE29,$OW29,$PO29,$QG29,$QY29,$RQ29,$SI29,$TA29)</f>
        <v>0</v>
      </c>
      <c r="VA29" s="1">
        <f>MAX($R29,$AJ29,$BB29,$BT29,$CL29,$DD29,$DV29,$EN29,$FF29,$FX29,$GP29,$HH29,$HZ29,$IR29,$JJ29,$KB29,$KT29,$LL29,$MD29,$MV29,$NN29,$OF29,$OX29,$PP29,$QH29,$QZ29,$RR29,$SJ29,$TB29)</f>
        <v>0</v>
      </c>
      <c r="VB29" s="1">
        <f>MAX($S29,$AK29,$BC29,$BU29,$CM29,$DE29,$DW29,$EO29,$FG29,$FY29,$GQ29,$HI29,$IA29,$IS29,$JK29,$KC29,$KU29,$LM29,$ME29,$MW29,$NO29,$OG29,$OY29,$PQ29,$QI29,$RA29,$RS29,$SK29,$TC29)</f>
        <v>0</v>
      </c>
    </row>
    <row r="30" spans="1:574">
      <c r="A30" s="1" t="s">
        <v>27</v>
      </c>
      <c r="B30" s="1"/>
      <c r="C30" s="1"/>
      <c r="D30" s="1"/>
      <c r="E30" s="1"/>
      <c r="F30" s="1"/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/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/>
      <c r="L30" s="1" cm="1">
        <f t="array" ref="L30">_xlfn.SWITCH($A$2,"average", AVERAGE(Instances!L30:Instances!L30),"median", MEDIAN(Instances!L30:Instances!L30),"min", MIN(Instances!L30:Instances!L30),"max", MAX(Instances!L30:Instances!L30),"diff", MAX(Instances!L30:Instances!L30)-MIN(Instances!L30:Instances!L30))</f>
        <v>0</v>
      </c>
      <c r="M30" s="1"/>
      <c r="N30" s="1"/>
      <c r="O30" s="1"/>
      <c r="P30" s="1"/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/>
      <c r="T30" s="1"/>
      <c r="U30" s="1"/>
      <c r="V30" s="1"/>
      <c r="W30" s="1"/>
      <c r="X30" s="1"/>
      <c r="Y30" s="1" cm="1">
        <f t="array" ref="Y30">_xlfn.SWITCH($A$2,"average", AVERAGE(Instances!Y30:Instances!Y30),"median", MEDIAN(Instances!Y30:Instances!Y30),"min", MIN(Instances!Y30:Instances!Y30),"max", MAX(Instances!Y30:Instances!Y30),"diff", MAX(Instances!Y30:Instances!Y30)-MIN(Instances!Y30:Instances!Y30))</f>
        <v>0</v>
      </c>
      <c r="Z30" s="1"/>
      <c r="AA30" s="1" cm="1">
        <f t="array" ref="AA30">_xlfn.SWITCH($A$2,"average", AVERAGE(Instances!AA30:Instances!AA30),"median", MEDIAN(Instances!AA30:Instances!AA30),"min", MIN(Instances!AA30:Instances!AA30),"max", MAX(Instances!AA30:Instances!AA30),"diff", MAX(Instances!AA30:Instances!AA30)-MIN(Instances!AA30:Instances!AA30))</f>
        <v>0</v>
      </c>
      <c r="AB30" s="1" cm="1">
        <f t="array" ref="AB30">_xlfn.SWITCH($A$2,"average", AVERAGE(Instances!AB30:Instances!AB30),"median", MEDIAN(Instances!AB30:Instances!AB30),"min", MIN(Instances!AB30:Instances!AB30),"max", MAX(Instances!AB30:Instances!AB30),"diff", MAX(Instances!AB30:Instances!AB30)-MIN(Instances!AB30:Instances!AB30))</f>
        <v>0</v>
      </c>
      <c r="AC30" s="1"/>
      <c r="AD30" s="1" cm="1">
        <f t="array" ref="AD30">_xlfn.SWITCH($A$2,"average", AVERAGE(Instances!AD30:Instances!AD30),"median", MEDIAN(Instances!AD30:Instances!AD30),"min", MIN(Instances!AD30:Instances!AD30),"max", MAX(Instances!AD30:Instances!AD30),"diff", MAX(Instances!AD30:Instances!AD30)-MIN(Instances!AD30:Instances!AD30))</f>
        <v>0</v>
      </c>
      <c r="AE30" s="1"/>
      <c r="AF30" s="1"/>
      <c r="AG30" s="1"/>
      <c r="AH30" s="1"/>
      <c r="AI30" s="1" cm="1">
        <f t="array" ref="AI30">_xlfn.SWITCH($A$2,"average", AVERAGE(Instances!AI30:Instances!AI30),"median", MEDIAN(Instances!AI30:Instances!AI30),"min", MIN(Instances!AI30:Instances!AI30),"max", MAX(Instances!AI30:Instances!AI30),"diff", MAX(Instances!AI30:Instances!AI30)-MIN(Instances!AI30:Instances!AI30))</f>
        <v>0</v>
      </c>
      <c r="AJ30" s="1" cm="1">
        <f t="array" ref="AJ30">_xlfn.SWITCH($A$2,"average", AVERAGE(Instances!AJ30:Instances!AJ30),"median", MEDIAN(Instances!AJ30:Instances!AJ30),"min", MIN(Instances!AJ30:Instances!AJ30),"max", MAX(Instances!AJ30:Instances!AJ30),"diff", MAX(Instances!AJ30:Instances!AJ30)-MIN(Instances!AJ30:Instances!AJ30))</f>
        <v>0</v>
      </c>
      <c r="AK30" s="1"/>
      <c r="AL30" s="1"/>
      <c r="AM30" s="1"/>
      <c r="AN30" s="1"/>
      <c r="AO30" s="1"/>
      <c r="AP30" s="1"/>
      <c r="AQ30" s="1" cm="1">
        <f t="array" ref="AQ30">_xlfn.SWITCH($A$2,"average", AVERAGE(Instances!AQ30:Instances!AQ30),"median", MEDIAN(Instances!AQ30:Instances!AQ30),"min", MIN(Instances!AQ30:Instances!AQ30),"max", MAX(Instances!AQ30:Instances!AQ30),"diff", MAX(Instances!AQ30:Instances!AQ30)-MIN(Instances!AQ30:Instances!AQ30))</f>
        <v>0</v>
      </c>
      <c r="AR30" s="1"/>
      <c r="AS30" s="1" cm="1">
        <f t="array" ref="AS30">_xlfn.SWITCH($A$2,"average", AVERAGE(Instances!AS30:Instances!AS30),"median", MEDIAN(Instances!AS30:Instances!AS30),"min", MIN(Instances!AS30:Instances!AS30),"max", MAX(Instances!AS30:Instances!AS30),"diff", MAX(Instances!AS30:Instances!AS30)-MIN(Instances!AS30:Instances!AS30))</f>
        <v>0</v>
      </c>
      <c r="AT30" s="1" cm="1">
        <f t="array" ref="AT30">_xlfn.SWITCH($A$2,"average", AVERAGE(Instances!AT30:Instances!AT30),"median", MEDIAN(Instances!AT30:Instances!AT30),"min", MIN(Instances!AT30:Instances!AT30),"max", MAX(Instances!AT30:Instances!AT30),"diff", MAX(Instances!AT30:Instances!AT30)-MIN(Instances!AT30:Instances!AT30))</f>
        <v>0</v>
      </c>
      <c r="AU30" s="1"/>
      <c r="AV30" s="1" cm="1">
        <f t="array" ref="AV30">_xlfn.SWITCH($A$2,"average", AVERAGE(Instances!AV30:Instances!AV30),"median", MEDIAN(Instances!AV30:Instances!AV30),"min", MIN(Instances!AV30:Instances!AV30),"max", MAX(Instances!AV30:Instances!AV30),"diff", MAX(Instances!AV30:Instances!AV30)-MIN(Instances!AV30:Instances!AV30))</f>
        <v>0</v>
      </c>
      <c r="AW30" s="1"/>
      <c r="AX30" s="1"/>
      <c r="AY30" s="1"/>
      <c r="AZ30" s="1"/>
      <c r="BA30" s="1" cm="1">
        <f t="array" ref="BA30">_xlfn.SWITCH($A$2,"average", AVERAGE(Instances!BA30:Instances!BA30),"median", MEDIAN(Instances!BA30:Instances!BA30),"min", MIN(Instances!BA30:Instances!BA30),"max", MAX(Instances!BA30:Instances!BA30),"diff", MAX(Instances!BA30:Instances!BA30)-MIN(Instances!BA30:Instances!BA30))</f>
        <v>0</v>
      </c>
      <c r="BB30" s="1" cm="1">
        <f t="array" ref="BB30">_xlfn.SWITCH($A$2,"average", AVERAGE(Instances!BB30:Instances!BB30),"median", MEDIAN(Instances!BB30:Instances!BB30),"min", MIN(Instances!BB30:Instances!BB30),"max", MAX(Instances!BB30:Instances!BB30),"diff", MAX(Instances!BB30:Instances!BB30)-MIN(Instances!BB30:Instances!BB30))</f>
        <v>0</v>
      </c>
      <c r="BC30" s="1"/>
      <c r="BD30" s="1" cm="1">
        <f t="array" ref="BD30">_xlfn.SWITCH($A$2,"average", AVERAGE(Instances!BD30:Instances!BD30),"median", MEDIAN(Instances!BD30:Instances!BD30),"min", MIN(Instances!BD30:Instances!BD30),"max", MAX(Instances!BD30:Instances!BD30),"diff", MAX(Instances!BD30:Instances!BD30)-MIN(Instances!BD30:Instances!BD30))</f>
        <v>0</v>
      </c>
      <c r="BE30" s="1" cm="1">
        <f t="array" ref="BE30">_xlfn.SWITCH($A$2,"average", AVERAGE(Instances!BE30:Instances!BE30),"median", MEDIAN(Instances!BE30:Instances!BE30),"min", MIN(Instances!BE30:Instances!BE30),"max", MAX(Instances!BE30:Instances!BE30),"diff", MAX(Instances!BE30:Instances!BE30)-MIN(Instances!BE30:Instances!BE30))</f>
        <v>0</v>
      </c>
      <c r="BF30" s="1" cm="1">
        <f t="array" ref="BF30">_xlfn.SWITCH($A$2,"average", AVERAGE(Instances!BF30:Instances!BF30),"median", MEDIAN(Instances!BF30:Instances!BF30),"min", MIN(Instances!BF30:Instances!BF30),"max", MAX(Instances!BF30:Instances!BF30),"diff", MAX(Instances!BF30:Instances!BF30)-MIN(Instances!BF30:Instances!BF30))</f>
        <v>0</v>
      </c>
      <c r="BG30" s="1" cm="1">
        <f t="array" ref="BG30">_xlfn.SWITCH($A$2,"average", AVERAGE(Instances!BG30:Instances!BG30),"median", MEDIAN(Instances!BG30:Instances!BG30),"min", MIN(Instances!BG30:Instances!BG30),"max", MAX(Instances!BG30:Instances!BG30),"diff", MAX(Instances!BG30:Instances!BG30)-MIN(Instances!BG30:Instances!BG30))</f>
        <v>0</v>
      </c>
      <c r="BH30" s="1" cm="1">
        <f t="array" ref="BH30">_xlfn.SWITCH($A$2,"average", AVERAGE(Instances!BH30:Instances!BH30),"median", MEDIAN(Instances!BH30:Instances!BH30),"min", MIN(Instances!BH30:Instances!BH30),"max", MAX(Instances!BH30:Instances!BH30),"diff", MAX(Instances!BH30:Instances!BH30)-MIN(Instances!BH30:Instances!BH30))</f>
        <v>0</v>
      </c>
      <c r="BI30" s="1" cm="1">
        <f t="array" ref="BI30">_xlfn.SWITCH($A$2,"average", AVERAGE(Instances!BI30:Instances!BI30),"median", MEDIAN(Instances!BI30:Instances!BI30),"min", MIN(Instances!BI30:Instances!BI30),"max", MAX(Instances!BI30:Instances!BI30),"diff", MAX(Instances!BI30:Instances!BI30)-MIN(Instances!BI30:Instances!BI30))</f>
        <v>0</v>
      </c>
      <c r="BJ30" s="1" cm="1">
        <f t="array" ref="BJ30">_xlfn.SWITCH($A$2,"average", AVERAGE(Instances!BJ30:Instances!BJ30),"median", MEDIAN(Instances!BJ30:Instances!BJ30),"min", MIN(Instances!BJ30:Instances!BJ30),"max", MAX(Instances!BJ30:Instances!BJ30),"diff", MAX(Instances!BJ30:Instances!BJ30)-MIN(Instances!BJ30:Instances!BJ30))</f>
        <v>0</v>
      </c>
      <c r="BK30" s="1" cm="1">
        <f t="array" ref="BK30">_xlfn.SWITCH($A$2,"average", AVERAGE(Instances!BK30:Instances!BK30),"median", MEDIAN(Instances!BK30:Instances!BK30),"min", MIN(Instances!BK30:Instances!BK30),"max", MAX(Instances!BK30:Instances!BK30),"diff", MAX(Instances!BK30:Instances!BK30)-MIN(Instances!BK30:Instances!BK30))</f>
        <v>0</v>
      </c>
      <c r="BL30" s="1" cm="1">
        <f t="array" ref="BL30">_xlfn.SWITCH($A$2,"average", AVERAGE(Instances!BL30:Instances!BL30),"median", MEDIAN(Instances!BL30:Instances!BL30),"min", MIN(Instances!BL30:Instances!BL30),"max", MAX(Instances!BL30:Instances!BL30),"diff", MAX(Instances!BL30:Instances!BL30)-MIN(Instances!BL30:Instances!BL30))</f>
        <v>0</v>
      </c>
      <c r="BM30" s="1" cm="1">
        <f t="array" ref="BM30">_xlfn.SWITCH($A$2,"average", AVERAGE(Instances!BM30:Instances!BM30),"median", MEDIAN(Instances!BM30:Instances!BM30),"min", MIN(Instances!BM30:Instances!BM30),"max", MAX(Instances!BM30:Instances!BM30),"diff", MAX(Instances!BM30:Instances!BM30)-MIN(Instances!BM30:Instances!BM30))</f>
        <v>0</v>
      </c>
      <c r="BN30" s="1" cm="1">
        <f t="array" ref="BN30">_xlfn.SWITCH($A$2,"average", AVERAGE(Instances!BN30:Instances!BN30),"median", MEDIAN(Instances!BN30:Instances!BN30),"min", MIN(Instances!BN30:Instances!BN30),"max", MAX(Instances!BN30:Instances!BN30),"diff", MAX(Instances!BN30:Instances!BN30)-MIN(Instances!BN30:Instances!BN30))</f>
        <v>0</v>
      </c>
      <c r="BO30" s="1" cm="1">
        <f t="array" ref="BO30">_xlfn.SWITCH($A$2,"average", AVERAGE(Instances!BO30:Instances!BO30),"median", MEDIAN(Instances!BO30:Instances!BO30),"min", MIN(Instances!BO30:Instances!BO30),"max", MAX(Instances!BO30:Instances!BO30),"diff", MAX(Instances!BO30:Instances!BO30)-MIN(Instances!BO30:Instances!BO30))</f>
        <v>0</v>
      </c>
      <c r="BP30" s="1" cm="1">
        <f t="array" ref="BP30">_xlfn.SWITCH($A$2,"average", AVERAGE(Instances!BP30:Instances!BP30),"median", MEDIAN(Instances!BP30:Instances!BP30),"min", MIN(Instances!BP30:Instances!BP30),"max", MAX(Instances!BP30:Instances!BP30),"diff", MAX(Instances!BP30:Instances!BP30)-MIN(Instances!BP30:Instances!BP30))</f>
        <v>0</v>
      </c>
      <c r="BQ30" s="1" cm="1">
        <f t="array" ref="BQ30">_xlfn.SWITCH($A$2,"average", AVERAGE(Instances!BQ30:Instances!BQ30),"median", MEDIAN(Instances!BQ30:Instances!BQ30),"min", MIN(Instances!BQ30:Instances!BQ30),"max", MAX(Instances!BQ30:Instances!BQ30),"diff", MAX(Instances!BQ30:Instances!BQ30)-MIN(Instances!BQ30:Instances!BQ30))</f>
        <v>0</v>
      </c>
      <c r="BR30" s="1"/>
      <c r="BS30" s="1" cm="1">
        <f t="array" ref="BS30">_xlfn.SWITCH($A$2,"average", AVERAGE(Instances!BS30:Instances!BS30),"median", MEDIAN(Instances!BS30:Instances!BS30),"min", MIN(Instances!BS30:Instances!BS30),"max", MAX(Instances!BS30:Instances!BS30),"diff", MAX(Instances!BS30:Instances!BS30)-MIN(Instances!BS30:Instances!BS30))</f>
        <v>0</v>
      </c>
      <c r="BT30" s="1" cm="1">
        <f t="array" ref="BT30">_xlfn.SWITCH($A$2,"average", AVERAGE(Instances!BT30:Instances!BT30),"median", MEDIAN(Instances!BT30:Instances!BT30),"min", MIN(Instances!BT30:Instances!BT30),"max", MAX(Instances!BT30:Instances!BT30),"diff", MAX(Instances!BT30:Instances!BT30)-MIN(Instances!BT30:Instances!BT30))</f>
        <v>0</v>
      </c>
      <c r="BU30" s="1" cm="1">
        <f t="array" ref="BU30">_xlfn.SWITCH($A$2,"average", AVERAGE(Instances!BU30:Instances!BU30),"median", MEDIAN(Instances!BU30:Instances!BU30),"min", MIN(Instances!BU30:Instances!BU30),"max", MAX(Instances!BU30:Instances!BU30),"diff", MAX(Instances!BU30:Instances!BU30)-MIN(Instances!BU30:Instances!BU30))</f>
        <v>0</v>
      </c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 cm="1">
        <f t="array" ref="DX30">_xlfn.SWITCH($A$2,"average", AVERAGE(Instances!DX30:Instances!DX30),"median", MEDIAN(Instances!DX30:Instances!DX30),"min", MIN(Instances!DX30:Instances!DX30),"max", MAX(Instances!DX30:Instances!DX30),"diff", MAX(Instances!DX30:Instances!DX30)-MIN(Instances!DX30:Instances!DX30))</f>
        <v>0</v>
      </c>
      <c r="DY30" s="1" cm="1">
        <f t="array" ref="DY30">_xlfn.SWITCH($A$2,"average", AVERAGE(Instances!DY30:Instances!DY30),"median", MEDIAN(Instances!DY30:Instances!DY30),"min", MIN(Instances!DY30:Instances!DY30),"max", MAX(Instances!DY30:Instances!DY30),"diff", MAX(Instances!DY30:Instances!DY30)-MIN(Instances!DY30:Instances!DY30))</f>
        <v>0</v>
      </c>
      <c r="DZ30" s="1" cm="1">
        <f t="array" ref="DZ30">_xlfn.SWITCH($A$2,"average", AVERAGE(Instances!DZ30:Instances!DZ30),"median", MEDIAN(Instances!DZ30:Instances!DZ30),"min", MIN(Instances!DZ30:Instances!DZ30),"max", MAX(Instances!DZ30:Instances!DZ30),"diff", MAX(Instances!DZ30:Instances!DZ30)-MIN(Instances!DZ30:Instances!DZ30))</f>
        <v>0</v>
      </c>
      <c r="EA30" s="1" cm="1">
        <f t="array" ref="EA30">_xlfn.SWITCH($A$2,"average", AVERAGE(Instances!EA30:Instances!EA30),"median", MEDIAN(Instances!EA30:Instances!EA30),"min", MIN(Instances!EA30:Instances!EA30),"max", MAX(Instances!EA30:Instances!EA30),"diff", MAX(Instances!EA30:Instances!EA30)-MIN(Instances!EA30:Instances!EA30))</f>
        <v>0</v>
      </c>
      <c r="EB30" s="1" cm="1">
        <f t="array" ref="EB30">_xlfn.SWITCH($A$2,"average", AVERAGE(Instances!EB30:Instances!EB30),"median", MEDIAN(Instances!EB30:Instances!EB30),"min", MIN(Instances!EB30:Instances!EB30),"max", MAX(Instances!EB30:Instances!EB30),"diff", MAX(Instances!EB30:Instances!EB30)-MIN(Instances!EB30:Instances!EB30))</f>
        <v>0</v>
      </c>
      <c r="EC30" s="1" cm="1">
        <f t="array" ref="EC30">_xlfn.SWITCH($A$2,"average", AVERAGE(Instances!EC30:Instances!EC30),"median", MEDIAN(Instances!EC30:Instances!EC30),"min", MIN(Instances!EC30:Instances!EC30),"max", MAX(Instances!EC30:Instances!EC30),"diff", MAX(Instances!EC30:Instances!EC30)-MIN(Instances!EC30:Instances!EC30))</f>
        <v>0</v>
      </c>
      <c r="ED30" s="1" cm="1">
        <f t="array" ref="ED30">_xlfn.SWITCH($A$2,"average", AVERAGE(Instances!ED30:Instances!ED30),"median", MEDIAN(Instances!ED30:Instances!ED30),"min", MIN(Instances!ED30:Instances!ED30),"max", MAX(Instances!ED30:Instances!ED30),"diff", MAX(Instances!ED30:Instances!ED30)-MIN(Instances!ED30:Instances!ED30))</f>
        <v>0</v>
      </c>
      <c r="EE30" s="1" cm="1">
        <f t="array" ref="EE30">_xlfn.SWITCH($A$2,"average", AVERAGE(Instances!EE30:Instances!EE30),"median", MEDIAN(Instances!EE30:Instances!EE30),"min", MIN(Instances!EE30:Instances!EE30),"max", MAX(Instances!EE30:Instances!EE30),"diff", MAX(Instances!EE30:Instances!EE30)-MIN(Instances!EE30:Instances!EE30))</f>
        <v>0</v>
      </c>
      <c r="EF30" s="1" cm="1">
        <f t="array" ref="EF30">_xlfn.SWITCH($A$2,"average", AVERAGE(Instances!EF30:Instances!EF30),"median", MEDIAN(Instances!EF30:Instances!EF30),"min", MIN(Instances!EF30:Instances!EF30),"max", MAX(Instances!EF30:Instances!EF30),"diff", MAX(Instances!EF30:Instances!EF30)-MIN(Instances!EF30:Instances!EF30))</f>
        <v>0</v>
      </c>
      <c r="EG30" s="1" cm="1">
        <f t="array" ref="EG30">_xlfn.SWITCH($A$2,"average", AVERAGE(Instances!EG30:Instances!EG30),"median", MEDIAN(Instances!EG30:Instances!EG30),"min", MIN(Instances!EG30:Instances!EG30),"max", MAX(Instances!EG30:Instances!EG30),"diff", MAX(Instances!EG30:Instances!EG30)-MIN(Instances!EG30:Instances!EG30))</f>
        <v>0</v>
      </c>
      <c r="EH30" s="1" cm="1">
        <f t="array" ref="EH30">_xlfn.SWITCH($A$2,"average", AVERAGE(Instances!EH30:Instances!EH30),"median", MEDIAN(Instances!EH30:Instances!EH30),"min", MIN(Instances!EH30:Instances!EH30),"max", MAX(Instances!EH30:Instances!EH30),"diff", MAX(Instances!EH30:Instances!EH30)-MIN(Instances!EH30:Instances!EH30))</f>
        <v>0</v>
      </c>
      <c r="EI30" s="1" cm="1">
        <f t="array" ref="EI30">_xlfn.SWITCH($A$2,"average", AVERAGE(Instances!EI30:Instances!EI30),"median", MEDIAN(Instances!EI30:Instances!EI30),"min", MIN(Instances!EI30:Instances!EI30),"max", MAX(Instances!EI30:Instances!EI30),"diff", MAX(Instances!EI30:Instances!EI30)-MIN(Instances!EI30:Instances!EI30))</f>
        <v>0</v>
      </c>
      <c r="EJ30" s="1" cm="1">
        <f t="array" ref="EJ30">_xlfn.SWITCH($A$2,"average", AVERAGE(Instances!EJ30:Instances!EJ30),"median", MEDIAN(Instances!EJ30:Instances!EJ30),"min", MIN(Instances!EJ30:Instances!EJ30),"max", MAX(Instances!EJ30:Instances!EJ30),"diff", MAX(Instances!EJ30:Instances!EJ30)-MIN(Instances!EJ30:Instances!EJ30))</f>
        <v>0</v>
      </c>
      <c r="EK30" s="1" cm="1">
        <f t="array" ref="EK30">_xlfn.SWITCH($A$2,"average", AVERAGE(Instances!EK30:Instances!EK30),"median", MEDIAN(Instances!EK30:Instances!EK30),"min", MIN(Instances!EK30:Instances!EK30),"max", MAX(Instances!EK30:Instances!EK30),"diff", MAX(Instances!EK30:Instances!EK30)-MIN(Instances!EK30:Instances!EK30))</f>
        <v>0</v>
      </c>
      <c r="EL30" s="1"/>
      <c r="EM30" s="1" cm="1">
        <f t="array" ref="EM30">_xlfn.SWITCH($A$2,"average", AVERAGE(Instances!EM30:Instances!EM30),"median", MEDIAN(Instances!EM30:Instances!EM30),"min", MIN(Instances!EM30:Instances!EM30),"max", MAX(Instances!EM30:Instances!EM30),"diff", MAX(Instances!EM30:Instances!EM30)-MIN(Instances!EM30:Instances!EM30))</f>
        <v>0</v>
      </c>
      <c r="EN30" s="1" cm="1">
        <f t="array" ref="EN30">_xlfn.SWITCH($A$2,"average", AVERAGE(Instances!EN30:Instances!EN30),"median", MEDIAN(Instances!EN30:Instances!EN30),"min", MIN(Instances!EN30:Instances!EN30),"max", MAX(Instances!EN30:Instances!EN30),"diff", MAX(Instances!EN30:Instances!EN30)-MIN(Instances!EN30:Instances!EN30))</f>
        <v>0</v>
      </c>
      <c r="EO30" s="1" cm="1">
        <f t="array" ref="EO30">_xlfn.SWITCH($A$2,"average", AVERAGE(Instances!EO30:Instances!EO30),"median", MEDIAN(Instances!EO30:Instances!EO30),"min", MIN(Instances!EO30:Instances!EO30),"max", MAX(Instances!EO30:Instances!EO30),"diff", MAX(Instances!EO30:Instances!EO30)-MIN(Instances!EO30:Instances!EO30))</f>
        <v>0</v>
      </c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 cm="1">
        <f t="array" ref="FH30">_xlfn.SWITCH($A$2,"average", AVERAGE(Instances!FH30:Instances!FH30),"median", MEDIAN(Instances!FH30:Instances!FH30),"min", MIN(Instances!FH30:Instances!FH30),"max", MAX(Instances!FH30:Instances!FH30),"diff", MAX(Instances!FH30:Instances!FH30)-MIN(Instances!FH30:Instances!FH30))</f>
        <v>0</v>
      </c>
      <c r="FI30" s="1" cm="1">
        <f t="array" ref="FI30">_xlfn.SWITCH($A$2,"average", AVERAGE(Instances!FI30:Instances!FI30),"median", MEDIAN(Instances!FI30:Instances!FI30),"min", MIN(Instances!FI30:Instances!FI30),"max", MAX(Instances!FI30:Instances!FI30),"diff", MAX(Instances!FI30:Instances!FI30)-MIN(Instances!FI30:Instances!FI30))</f>
        <v>0</v>
      </c>
      <c r="FJ30" s="1" cm="1">
        <f t="array" ref="FJ30">_xlfn.SWITCH($A$2,"average", AVERAGE(Instances!FJ30:Instances!FJ30),"median", MEDIAN(Instances!FJ30:Instances!FJ30),"min", MIN(Instances!FJ30:Instances!FJ30),"max", MAX(Instances!FJ30:Instances!FJ30),"diff", MAX(Instances!FJ30:Instances!FJ30)-MIN(Instances!FJ30:Instances!FJ30))</f>
        <v>0</v>
      </c>
      <c r="FK30" s="1" cm="1">
        <f t="array" ref="FK30">_xlfn.SWITCH($A$2,"average", AVERAGE(Instances!FK30:Instances!FK30),"median", MEDIAN(Instances!FK30:Instances!FK30),"min", MIN(Instances!FK30:Instances!FK30),"max", MAX(Instances!FK30:Instances!FK30),"diff", MAX(Instances!FK30:Instances!FK30)-MIN(Instances!FK30:Instances!FK30))</f>
        <v>0</v>
      </c>
      <c r="FL30" s="1" cm="1">
        <f t="array" ref="FL30">_xlfn.SWITCH($A$2,"average", AVERAGE(Instances!FL30:Instances!FL30),"median", MEDIAN(Instances!FL30:Instances!FL30),"min", MIN(Instances!FL30:Instances!FL30),"max", MAX(Instances!FL30:Instances!FL30),"diff", MAX(Instances!FL30:Instances!FL30)-MIN(Instances!FL30:Instances!FL30))</f>
        <v>0</v>
      </c>
      <c r="FM30" s="1" cm="1">
        <f t="array" ref="FM30">_xlfn.SWITCH($A$2,"average", AVERAGE(Instances!FM30:Instances!FM30),"median", MEDIAN(Instances!FM30:Instances!FM30),"min", MIN(Instances!FM30:Instances!FM30),"max", MAX(Instances!FM30:Instances!FM30),"diff", MAX(Instances!FM30:Instances!FM30)-MIN(Instances!FM30:Instances!FM30))</f>
        <v>0</v>
      </c>
      <c r="FN30" s="1" cm="1">
        <f t="array" ref="FN30">_xlfn.SWITCH($A$2,"average", AVERAGE(Instances!FN30:Instances!FN30),"median", MEDIAN(Instances!FN30:Instances!FN30),"min", MIN(Instances!FN30:Instances!FN30),"max", MAX(Instances!FN30:Instances!FN30),"diff", MAX(Instances!FN30:Instances!FN30)-MIN(Instances!FN30:Instances!FN30))</f>
        <v>0</v>
      </c>
      <c r="FO30" s="1" cm="1">
        <f t="array" ref="FO30">_xlfn.SWITCH($A$2,"average", AVERAGE(Instances!FO30:Instances!FO30),"median", MEDIAN(Instances!FO30:Instances!FO30),"min", MIN(Instances!FO30:Instances!FO30),"max", MAX(Instances!FO30:Instances!FO30),"diff", MAX(Instances!FO30:Instances!FO30)-MIN(Instances!FO30:Instances!FO30))</f>
        <v>0</v>
      </c>
      <c r="FP30" s="1" cm="1">
        <f t="array" ref="FP30">_xlfn.SWITCH($A$2,"average", AVERAGE(Instances!FP30:Instances!FP30),"median", MEDIAN(Instances!FP30:Instances!FP30),"min", MIN(Instances!FP30:Instances!FP30),"max", MAX(Instances!FP30:Instances!FP30),"diff", MAX(Instances!FP30:Instances!FP30)-MIN(Instances!FP30:Instances!FP30))</f>
        <v>0</v>
      </c>
      <c r="FQ30" s="1" cm="1">
        <f t="array" ref="FQ30">_xlfn.SWITCH($A$2,"average", AVERAGE(Instances!FQ30:Instances!FQ30),"median", MEDIAN(Instances!FQ30:Instances!FQ30),"min", MIN(Instances!FQ30:Instances!FQ30),"max", MAX(Instances!FQ30:Instances!FQ30),"diff", MAX(Instances!FQ30:Instances!FQ30)-MIN(Instances!FQ30:Instances!FQ30))</f>
        <v>0</v>
      </c>
      <c r="FR30" s="1" cm="1">
        <f t="array" ref="FR30">_xlfn.SWITCH($A$2,"average", AVERAGE(Instances!FR30:Instances!FR30),"median", MEDIAN(Instances!FR30:Instances!FR30),"min", MIN(Instances!FR30:Instances!FR30),"max", MAX(Instances!FR30:Instances!FR30),"diff", MAX(Instances!FR30:Instances!FR30)-MIN(Instances!FR30:Instances!FR30))</f>
        <v>0</v>
      </c>
      <c r="FS30" s="1" cm="1">
        <f t="array" ref="FS30">_xlfn.SWITCH($A$2,"average", AVERAGE(Instances!FS30:Instances!FS30),"median", MEDIAN(Instances!FS30:Instances!FS30),"min", MIN(Instances!FS30:Instances!FS30),"max", MAX(Instances!FS30:Instances!FS30),"diff", MAX(Instances!FS30:Instances!FS30)-MIN(Instances!FS30:Instances!FS30))</f>
        <v>0</v>
      </c>
      <c r="FT30" s="1" cm="1">
        <f t="array" ref="FT30">_xlfn.SWITCH($A$2,"average", AVERAGE(Instances!FT30:Instances!FT30),"median", MEDIAN(Instances!FT30:Instances!FT30),"min", MIN(Instances!FT30:Instances!FT30),"max", MAX(Instances!FT30:Instances!FT30),"diff", MAX(Instances!FT30:Instances!FT30)-MIN(Instances!FT30:Instances!FT30))</f>
        <v>0</v>
      </c>
      <c r="FU30" s="1" cm="1">
        <f t="array" ref="FU30">_xlfn.SWITCH($A$2,"average", AVERAGE(Instances!FU30:Instances!FU30),"median", MEDIAN(Instances!FU30:Instances!FU30),"min", MIN(Instances!FU30:Instances!FU30),"max", MAX(Instances!FU30:Instances!FU30),"diff", MAX(Instances!FU30:Instances!FU30)-MIN(Instances!FU30:Instances!FU30))</f>
        <v>0</v>
      </c>
      <c r="FV30" s="1"/>
      <c r="FW30" s="1" cm="1">
        <f t="array" ref="FW30">_xlfn.SWITCH($A$2,"average", AVERAGE(Instances!FW30:Instances!FW30),"median", MEDIAN(Instances!FW30:Instances!FW30),"min", MIN(Instances!FW30:Instances!FW30),"max", MAX(Instances!FW30:Instances!FW30),"diff", MAX(Instances!FW30:Instances!FW30)-MIN(Instances!FW30:Instances!FW30))</f>
        <v>0</v>
      </c>
      <c r="FX30" s="1" cm="1">
        <f t="array" ref="FX30">_xlfn.SWITCH($A$2,"average", AVERAGE(Instances!FX30:Instances!FX30),"median", MEDIAN(Instances!FX30:Instances!FX30),"min", MIN(Instances!FX30:Instances!FX30),"max", MAX(Instances!FX30:Instances!FX30),"diff", MAX(Instances!FX30:Instances!FX30)-MIN(Instances!FX30:Instances!FX30))</f>
        <v>0</v>
      </c>
      <c r="FY30" s="1" cm="1">
        <f t="array" ref="FY30">_xlfn.SWITCH($A$2,"average", AVERAGE(Instances!FY30:Instances!FY30),"median", MEDIAN(Instances!FY30:Instances!FY30),"min", MIN(Instances!FY30:Instances!FY30),"max", MAX(Instances!FY30:Instances!FY30),"diff", MAX(Instances!FY30:Instances!FY30)-MIN(Instances!FY30:Instances!FY30))</f>
        <v>0</v>
      </c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 cm="1">
        <f t="array" ref="GR30">_xlfn.SWITCH($A$2,"average", AVERAGE(Instances!GR30:Instances!GR30),"median", MEDIAN(Instances!GR30:Instances!GR30),"min", MIN(Instances!GR30:Instances!GR30),"max", MAX(Instances!GR30:Instances!GR30),"diff", MAX(Instances!GR30:Instances!GR30)-MIN(Instances!GR30:Instances!GR30))</f>
        <v>0</v>
      </c>
      <c r="GS30" s="1" cm="1">
        <f t="array" ref="GS30">_xlfn.SWITCH($A$2,"average", AVERAGE(Instances!GS30:Instances!GS30),"median", MEDIAN(Instances!GS30:Instances!GS30),"min", MIN(Instances!GS30:Instances!GS30),"max", MAX(Instances!GS30:Instances!GS30),"diff", MAX(Instances!GS30:Instances!GS30)-MIN(Instances!GS30:Instances!GS30))</f>
        <v>0</v>
      </c>
      <c r="GT30" s="1" cm="1">
        <f t="array" ref="GT30">_xlfn.SWITCH($A$2,"average", AVERAGE(Instances!GT30:Instances!GT30),"median", MEDIAN(Instances!GT30:Instances!GT30),"min", MIN(Instances!GT30:Instances!GT30),"max", MAX(Instances!GT30:Instances!GT30),"diff", MAX(Instances!GT30:Instances!GT30)-MIN(Instances!GT30:Instances!GT30))</f>
        <v>0</v>
      </c>
      <c r="GU30" s="1" cm="1">
        <f t="array" ref="GU30">_xlfn.SWITCH($A$2,"average", AVERAGE(Instances!GU30:Instances!GU30),"median", MEDIAN(Instances!GU30:Instances!GU30),"min", MIN(Instances!GU30:Instances!GU30),"max", MAX(Instances!GU30:Instances!GU30),"diff", MAX(Instances!GU30:Instances!GU30)-MIN(Instances!GU30:Instances!GU30))</f>
        <v>0</v>
      </c>
      <c r="GV30" s="1" cm="1">
        <f t="array" ref="GV30">_xlfn.SWITCH($A$2,"average", AVERAGE(Instances!GV30:Instances!GV30),"median", MEDIAN(Instances!GV30:Instances!GV30),"min", MIN(Instances!GV30:Instances!GV30),"max", MAX(Instances!GV30:Instances!GV30),"diff", MAX(Instances!GV30:Instances!GV30)-MIN(Instances!GV30:Instances!GV30))</f>
        <v>0</v>
      </c>
      <c r="GW30" s="1" cm="1">
        <f t="array" ref="GW30">_xlfn.SWITCH($A$2,"average", AVERAGE(Instances!GW30:Instances!GW30),"median", MEDIAN(Instances!GW30:Instances!GW30),"min", MIN(Instances!GW30:Instances!GW30),"max", MAX(Instances!GW30:Instances!GW30),"diff", MAX(Instances!GW30:Instances!GW30)-MIN(Instances!GW30:Instances!GW30))</f>
        <v>0</v>
      </c>
      <c r="GX30" s="1" cm="1">
        <f t="array" ref="GX30">_xlfn.SWITCH($A$2,"average", AVERAGE(Instances!GX30:Instances!GX30),"median", MEDIAN(Instances!GX30:Instances!GX30),"min", MIN(Instances!GX30:Instances!GX30),"max", MAX(Instances!GX30:Instances!GX30),"diff", MAX(Instances!GX30:Instances!GX30)-MIN(Instances!GX30:Instances!GX30))</f>
        <v>0</v>
      </c>
      <c r="GY30" s="1" cm="1">
        <f t="array" ref="GY30">_xlfn.SWITCH($A$2,"average", AVERAGE(Instances!GY30:Instances!GY30),"median", MEDIAN(Instances!GY30:Instances!GY30),"min", MIN(Instances!GY30:Instances!GY30),"max", MAX(Instances!GY30:Instances!GY30),"diff", MAX(Instances!GY30:Instances!GY30)-MIN(Instances!GY30:Instances!GY30))</f>
        <v>0</v>
      </c>
      <c r="GZ30" s="1" cm="1">
        <f t="array" ref="GZ30">_xlfn.SWITCH($A$2,"average", AVERAGE(Instances!GZ30:Instances!GZ30),"median", MEDIAN(Instances!GZ30:Instances!GZ30),"min", MIN(Instances!GZ30:Instances!GZ30),"max", MAX(Instances!GZ30:Instances!GZ30),"diff", MAX(Instances!GZ30:Instances!GZ30)-MIN(Instances!GZ30:Instances!GZ30))</f>
        <v>0</v>
      </c>
      <c r="HA30" s="1" cm="1">
        <f t="array" ref="HA30">_xlfn.SWITCH($A$2,"average", AVERAGE(Instances!HA30:Instances!HA30),"median", MEDIAN(Instances!HA30:Instances!HA30),"min", MIN(Instances!HA30:Instances!HA30),"max", MAX(Instances!HA30:Instances!HA30),"diff", MAX(Instances!HA30:Instances!HA30)-MIN(Instances!HA30:Instances!HA30))</f>
        <v>0</v>
      </c>
      <c r="HB30" s="1" cm="1">
        <f t="array" ref="HB30">_xlfn.SWITCH($A$2,"average", AVERAGE(Instances!HB30:Instances!HB30),"median", MEDIAN(Instances!HB30:Instances!HB30),"min", MIN(Instances!HB30:Instances!HB30),"max", MAX(Instances!HB30:Instances!HB30),"diff", MAX(Instances!HB30:Instances!HB30)-MIN(Instances!HB30:Instances!HB30))</f>
        <v>0</v>
      </c>
      <c r="HC30" s="1" cm="1">
        <f t="array" ref="HC30">_xlfn.SWITCH($A$2,"average", AVERAGE(Instances!HC30:Instances!HC30),"median", MEDIAN(Instances!HC30:Instances!HC30),"min", MIN(Instances!HC30:Instances!HC30),"max", MAX(Instances!HC30:Instances!HC30),"diff", MAX(Instances!HC30:Instances!HC30)-MIN(Instances!HC30:Instances!HC30))</f>
        <v>0</v>
      </c>
      <c r="HD30" s="1" cm="1">
        <f t="array" ref="HD30">_xlfn.SWITCH($A$2,"average", AVERAGE(Instances!HD30:Instances!HD30),"median", MEDIAN(Instances!HD30:Instances!HD30),"min", MIN(Instances!HD30:Instances!HD30),"max", MAX(Instances!HD30:Instances!HD30),"diff", MAX(Instances!HD30:Instances!HD30)-MIN(Instances!HD30:Instances!HD30))</f>
        <v>0</v>
      </c>
      <c r="HE30" s="1" cm="1">
        <f t="array" ref="HE30">_xlfn.SWITCH($A$2,"average", AVERAGE(Instances!HE30:Instances!HE30),"median", MEDIAN(Instances!HE30:Instances!HE30),"min", MIN(Instances!HE30:Instances!HE30),"max", MAX(Instances!HE30:Instances!HE30),"diff", MAX(Instances!HE30:Instances!HE30)-MIN(Instances!HE30:Instances!HE30))</f>
        <v>0</v>
      </c>
      <c r="HF30" s="1"/>
      <c r="HG30" s="1" cm="1">
        <f t="array" ref="HG30">_xlfn.SWITCH($A$2,"average", AVERAGE(Instances!HG30:Instances!HG30),"median", MEDIAN(Instances!HG30:Instances!HG30),"min", MIN(Instances!HG30:Instances!HG30),"max", MAX(Instances!HG30:Instances!HG30),"diff", MAX(Instances!HG30:Instances!HG30)-MIN(Instances!HG30:Instances!HG30))</f>
        <v>0</v>
      </c>
      <c r="HH30" s="1" cm="1">
        <f t="array" ref="HH30">_xlfn.SWITCH($A$2,"average", AVERAGE(Instances!HH30:Instances!HH30),"median", MEDIAN(Instances!HH30:Instances!HH30),"min", MIN(Instances!HH30:Instances!HH30),"max", MAX(Instances!HH30:Instances!HH30),"diff", MAX(Instances!HH30:Instances!HH30)-MIN(Instances!HH30:Instances!HH30))</f>
        <v>0</v>
      </c>
      <c r="HI30" s="1" cm="1">
        <f t="array" ref="HI30">_xlfn.SWITCH($A$2,"average", AVERAGE(Instances!HI30:Instances!HI30),"median", MEDIAN(Instances!HI30:Instances!HI30),"min", MIN(Instances!HI30:Instances!HI30),"max", MAX(Instances!HI30:Instances!HI30),"diff", MAX(Instances!HI30:Instances!HI30)-MIN(Instances!HI30:Instances!HI30))</f>
        <v>0</v>
      </c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 cm="1">
        <f t="array" ref="IT30">_xlfn.SWITCH($A$2,"average", AVERAGE(Instances!IT30:Instances!IT30),"median", MEDIAN(Instances!IT30:Instances!IT30),"min", MIN(Instances!IT30:Instances!IT30),"max", MAX(Instances!IT30:Instances!IT30),"diff", MAX(Instances!IT30:Instances!IT30)-MIN(Instances!IT30:Instances!IT30))</f>
        <v>0</v>
      </c>
      <c r="IU30" s="1" cm="1">
        <f t="array" ref="IU30">_xlfn.SWITCH($A$2,"average", AVERAGE(Instances!IU30:Instances!IU30),"median", MEDIAN(Instances!IU30:Instances!IU30),"min", MIN(Instances!IU30:Instances!IU30),"max", MAX(Instances!IU30:Instances!IU30),"diff", MAX(Instances!IU30:Instances!IU30)-MIN(Instances!IU30:Instances!IU30))</f>
        <v>0</v>
      </c>
      <c r="IV30" s="1" cm="1">
        <f t="array" ref="IV30">_xlfn.SWITCH($A$2,"average", AVERAGE(Instances!IV30:Instances!IV30),"median", MEDIAN(Instances!IV30:Instances!IV30),"min", MIN(Instances!IV30:Instances!IV30),"max", MAX(Instances!IV30:Instances!IV30),"diff", MAX(Instances!IV30:Instances!IV30)-MIN(Instances!IV30:Instances!IV30))</f>
        <v>0</v>
      </c>
      <c r="IW30" s="1" cm="1">
        <f t="array" ref="IW30">_xlfn.SWITCH($A$2,"average", AVERAGE(Instances!IW30:Instances!IW30),"median", MEDIAN(Instances!IW30:Instances!IW30),"min", MIN(Instances!IW30:Instances!IW30),"max", MAX(Instances!IW30:Instances!IW30),"diff", MAX(Instances!IW30:Instances!IW30)-MIN(Instances!IW30:Instances!IW30))</f>
        <v>0</v>
      </c>
      <c r="IX30" s="1" cm="1">
        <f t="array" ref="IX30">_xlfn.SWITCH($A$2,"average", AVERAGE(Instances!IX30:Instances!IX30),"median", MEDIAN(Instances!IX30:Instances!IX30),"min", MIN(Instances!IX30:Instances!IX30),"max", MAX(Instances!IX30:Instances!IX30),"diff", MAX(Instances!IX30:Instances!IX30)-MIN(Instances!IX30:Instances!IX30))</f>
        <v>0</v>
      </c>
      <c r="IY30" s="1" cm="1">
        <f t="array" ref="IY30">_xlfn.SWITCH($A$2,"average", AVERAGE(Instances!IY30:Instances!IY30),"median", MEDIAN(Instances!IY30:Instances!IY30),"min", MIN(Instances!IY30:Instances!IY30),"max", MAX(Instances!IY30:Instances!IY30),"diff", MAX(Instances!IY30:Instances!IY30)-MIN(Instances!IY30:Instances!IY30))</f>
        <v>0</v>
      </c>
      <c r="IZ30" s="1" cm="1">
        <f t="array" ref="IZ30">_xlfn.SWITCH($A$2,"average", AVERAGE(Instances!IZ30:Instances!IZ30),"median", MEDIAN(Instances!IZ30:Instances!IZ30),"min", MIN(Instances!IZ30:Instances!IZ30),"max", MAX(Instances!IZ30:Instances!IZ30),"diff", MAX(Instances!IZ30:Instances!IZ30)-MIN(Instances!IZ30:Instances!IZ30))</f>
        <v>0</v>
      </c>
      <c r="JA30" s="1" cm="1">
        <f t="array" ref="JA30">_xlfn.SWITCH($A$2,"average", AVERAGE(Instances!JA30:Instances!JA30),"median", MEDIAN(Instances!JA30:Instances!JA30),"min", MIN(Instances!JA30:Instances!JA30),"max", MAX(Instances!JA30:Instances!JA30),"diff", MAX(Instances!JA30:Instances!JA30)-MIN(Instances!JA30:Instances!JA30))</f>
        <v>0</v>
      </c>
      <c r="JB30" s="1" cm="1">
        <f t="array" ref="JB30">_xlfn.SWITCH($A$2,"average", AVERAGE(Instances!JB30:Instances!JB30),"median", MEDIAN(Instances!JB30:Instances!JB30),"min", MIN(Instances!JB30:Instances!JB30),"max", MAX(Instances!JB30:Instances!JB30),"diff", MAX(Instances!JB30:Instances!JB30)-MIN(Instances!JB30:Instances!JB30))</f>
        <v>0</v>
      </c>
      <c r="JC30" s="1" cm="1">
        <f t="array" ref="JC30">_xlfn.SWITCH($A$2,"average", AVERAGE(Instances!JC30:Instances!JC30),"median", MEDIAN(Instances!JC30:Instances!JC30),"min", MIN(Instances!JC30:Instances!JC30),"max", MAX(Instances!JC30:Instances!JC30),"diff", MAX(Instances!JC30:Instances!JC30)-MIN(Instances!JC30:Instances!JC30))</f>
        <v>0</v>
      </c>
      <c r="JD30" s="1" cm="1">
        <f t="array" ref="JD30">_xlfn.SWITCH($A$2,"average", AVERAGE(Instances!JD30:Instances!JD30),"median", MEDIAN(Instances!JD30:Instances!JD30),"min", MIN(Instances!JD30:Instances!JD30),"max", MAX(Instances!JD30:Instances!JD30),"diff", MAX(Instances!JD30:Instances!JD30)-MIN(Instances!JD30:Instances!JD30))</f>
        <v>0</v>
      </c>
      <c r="JE30" s="1" cm="1">
        <f t="array" ref="JE30">_xlfn.SWITCH($A$2,"average", AVERAGE(Instances!JE30:Instances!JE30),"median", MEDIAN(Instances!JE30:Instances!JE30),"min", MIN(Instances!JE30:Instances!JE30),"max", MAX(Instances!JE30:Instances!JE30),"diff", MAX(Instances!JE30:Instances!JE30)-MIN(Instances!JE30:Instances!JE30))</f>
        <v>0</v>
      </c>
      <c r="JF30" s="1" cm="1">
        <f t="array" ref="JF30">_xlfn.SWITCH($A$2,"average", AVERAGE(Instances!JF30:Instances!JF30),"median", MEDIAN(Instances!JF30:Instances!JF30),"min", MIN(Instances!JF30:Instances!JF30),"max", MAX(Instances!JF30:Instances!JF30),"diff", MAX(Instances!JF30:Instances!JF30)-MIN(Instances!JF30:Instances!JF30))</f>
        <v>0</v>
      </c>
      <c r="JG30" s="1" cm="1">
        <f t="array" ref="JG30">_xlfn.SWITCH($A$2,"average", AVERAGE(Instances!JG30:Instances!JG30),"median", MEDIAN(Instances!JG30:Instances!JG30),"min", MIN(Instances!JG30:Instances!JG30),"max", MAX(Instances!JG30:Instances!JG30),"diff", MAX(Instances!JG30:Instances!JG30)-MIN(Instances!JG30:Instances!JG30))</f>
        <v>0</v>
      </c>
      <c r="JH30" s="1"/>
      <c r="JI30" s="1" cm="1">
        <f t="array" ref="JI30">_xlfn.SWITCH($A$2,"average", AVERAGE(Instances!JI30:Instances!JI30),"median", MEDIAN(Instances!JI30:Instances!JI30),"min", MIN(Instances!JI30:Instances!JI30),"max", MAX(Instances!JI30:Instances!JI30),"diff", MAX(Instances!JI30:Instances!JI30)-MIN(Instances!JI30:Instances!JI30))</f>
        <v>0</v>
      </c>
      <c r="JJ30" s="1" cm="1">
        <f t="array" ref="JJ30">_xlfn.SWITCH($A$2,"average", AVERAGE(Instances!JJ30:Instances!JJ30),"median", MEDIAN(Instances!JJ30:Instances!JJ30),"min", MIN(Instances!JJ30:Instances!JJ30),"max", MAX(Instances!JJ30:Instances!JJ30),"diff", MAX(Instances!JJ30:Instances!JJ30)-MIN(Instances!JJ30:Instances!JJ30))</f>
        <v>0</v>
      </c>
      <c r="JK30" s="1" cm="1">
        <f t="array" ref="JK30">_xlfn.SWITCH($A$2,"average", AVERAGE(Instances!JK30:Instances!JK30),"median", MEDIAN(Instances!JK30:Instances!JK30),"min", MIN(Instances!JK30:Instances!JK30),"max", MAX(Instances!JK30:Instances!JK30),"diff", MAX(Instances!JK30:Instances!JK30)-MIN(Instances!JK30:Instances!JK30))</f>
        <v>0</v>
      </c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 cm="1">
        <f t="array" ref="KD30">_xlfn.SWITCH($A$2,"average", AVERAGE(Instances!KD30:Instances!KD30),"median", MEDIAN(Instances!KD30:Instances!KD30),"min", MIN(Instances!KD30:Instances!KD30),"max", MAX(Instances!KD30:Instances!KD30),"diff", MAX(Instances!KD30:Instances!KD30)-MIN(Instances!KD30:Instances!KD30))</f>
        <v>0</v>
      </c>
      <c r="KE30" s="1" cm="1">
        <f t="array" ref="KE30">_xlfn.SWITCH($A$2,"average", AVERAGE(Instances!KE30:Instances!KE30),"median", MEDIAN(Instances!KE30:Instances!KE30),"min", MIN(Instances!KE30:Instances!KE30),"max", MAX(Instances!KE30:Instances!KE30),"diff", MAX(Instances!KE30:Instances!KE30)-MIN(Instances!KE30:Instances!KE30))</f>
        <v>0</v>
      </c>
      <c r="KF30" s="1" cm="1">
        <f t="array" ref="KF30">_xlfn.SWITCH($A$2,"average", AVERAGE(Instances!KF30:Instances!KF30),"median", MEDIAN(Instances!KF30:Instances!KF30),"min", MIN(Instances!KF30:Instances!KF30),"max", MAX(Instances!KF30:Instances!KF30),"diff", MAX(Instances!KF30:Instances!KF30)-MIN(Instances!KF30:Instances!KF30))</f>
        <v>0</v>
      </c>
      <c r="KG30" s="1" cm="1">
        <f t="array" ref="KG30">_xlfn.SWITCH($A$2,"average", AVERAGE(Instances!KG30:Instances!KG30),"median", MEDIAN(Instances!KG30:Instances!KG30),"min", MIN(Instances!KG30:Instances!KG30),"max", MAX(Instances!KG30:Instances!KG30),"diff", MAX(Instances!KG30:Instances!KG30)-MIN(Instances!KG30:Instances!KG30))</f>
        <v>0</v>
      </c>
      <c r="KH30" s="1" cm="1">
        <f t="array" ref="KH30">_xlfn.SWITCH($A$2,"average", AVERAGE(Instances!KH30:Instances!KH30),"median", MEDIAN(Instances!KH30:Instances!KH30),"min", MIN(Instances!KH30:Instances!KH30),"max", MAX(Instances!KH30:Instances!KH30),"diff", MAX(Instances!KH30:Instances!KH30)-MIN(Instances!KH30:Instances!KH30))</f>
        <v>0</v>
      </c>
      <c r="KI30" s="1" cm="1">
        <f t="array" ref="KI30">_xlfn.SWITCH($A$2,"average", AVERAGE(Instances!KI30:Instances!KI30),"median", MEDIAN(Instances!KI30:Instances!KI30),"min", MIN(Instances!KI30:Instances!KI30),"max", MAX(Instances!KI30:Instances!KI30),"diff", MAX(Instances!KI30:Instances!KI30)-MIN(Instances!KI30:Instances!KI30))</f>
        <v>0</v>
      </c>
      <c r="KJ30" s="1" cm="1">
        <f t="array" ref="KJ30">_xlfn.SWITCH($A$2,"average", AVERAGE(Instances!KJ30:Instances!KJ30),"median", MEDIAN(Instances!KJ30:Instances!KJ30),"min", MIN(Instances!KJ30:Instances!KJ30),"max", MAX(Instances!KJ30:Instances!KJ30),"diff", MAX(Instances!KJ30:Instances!KJ30)-MIN(Instances!KJ30:Instances!KJ30))</f>
        <v>0</v>
      </c>
      <c r="KK30" s="1" cm="1">
        <f t="array" ref="KK30">_xlfn.SWITCH($A$2,"average", AVERAGE(Instances!KK30:Instances!KK30),"median", MEDIAN(Instances!KK30:Instances!KK30),"min", MIN(Instances!KK30:Instances!KK30),"max", MAX(Instances!KK30:Instances!KK30),"diff", MAX(Instances!KK30:Instances!KK30)-MIN(Instances!KK30:Instances!KK30))</f>
        <v>0</v>
      </c>
      <c r="KL30" s="1" cm="1">
        <f t="array" ref="KL30">_xlfn.SWITCH($A$2,"average", AVERAGE(Instances!KL30:Instances!KL30),"median", MEDIAN(Instances!KL30:Instances!KL30),"min", MIN(Instances!KL30:Instances!KL30),"max", MAX(Instances!KL30:Instances!KL30),"diff", MAX(Instances!KL30:Instances!KL30)-MIN(Instances!KL30:Instances!KL30))</f>
        <v>0</v>
      </c>
      <c r="KM30" s="1" cm="1">
        <f t="array" ref="KM30">_xlfn.SWITCH($A$2,"average", AVERAGE(Instances!KM30:Instances!KM30),"median", MEDIAN(Instances!KM30:Instances!KM30),"min", MIN(Instances!KM30:Instances!KM30),"max", MAX(Instances!KM30:Instances!KM30),"diff", MAX(Instances!KM30:Instances!KM30)-MIN(Instances!KM30:Instances!KM30))</f>
        <v>0</v>
      </c>
      <c r="KN30" s="1" cm="1">
        <f t="array" ref="KN30">_xlfn.SWITCH($A$2,"average", AVERAGE(Instances!KN30:Instances!KN30),"median", MEDIAN(Instances!KN30:Instances!KN30),"min", MIN(Instances!KN30:Instances!KN30),"max", MAX(Instances!KN30:Instances!KN30),"diff", MAX(Instances!KN30:Instances!KN30)-MIN(Instances!KN30:Instances!KN30))</f>
        <v>0</v>
      </c>
      <c r="KO30" s="1" cm="1">
        <f t="array" ref="KO30">_xlfn.SWITCH($A$2,"average", AVERAGE(Instances!KO30:Instances!KO30),"median", MEDIAN(Instances!KO30:Instances!KO30),"min", MIN(Instances!KO30:Instances!KO30),"max", MAX(Instances!KO30:Instances!KO30),"diff", MAX(Instances!KO30:Instances!KO30)-MIN(Instances!KO30:Instances!KO30))</f>
        <v>0</v>
      </c>
      <c r="KP30" s="1" cm="1">
        <f t="array" ref="KP30">_xlfn.SWITCH($A$2,"average", AVERAGE(Instances!KP30:Instances!KP30),"median", MEDIAN(Instances!KP30:Instances!KP30),"min", MIN(Instances!KP30:Instances!KP30),"max", MAX(Instances!KP30:Instances!KP30),"diff", MAX(Instances!KP30:Instances!KP30)-MIN(Instances!KP30:Instances!KP30))</f>
        <v>0</v>
      </c>
      <c r="KQ30" s="1" cm="1">
        <f t="array" ref="KQ30">_xlfn.SWITCH($A$2,"average", AVERAGE(Instances!KQ30:Instances!KQ30),"median", MEDIAN(Instances!KQ30:Instances!KQ30),"min", MIN(Instances!KQ30:Instances!KQ30),"max", MAX(Instances!KQ30:Instances!KQ30),"diff", MAX(Instances!KQ30:Instances!KQ30)-MIN(Instances!KQ30:Instances!KQ30))</f>
        <v>0</v>
      </c>
      <c r="KR30" s="1"/>
      <c r="KS30" s="1" cm="1">
        <f t="array" ref="KS30">_xlfn.SWITCH($A$2,"average", AVERAGE(Instances!KS30:Instances!KS30),"median", MEDIAN(Instances!KS30:Instances!KS30),"min", MIN(Instances!KS30:Instances!KS30),"max", MAX(Instances!KS30:Instances!KS30),"diff", MAX(Instances!KS30:Instances!KS30)-MIN(Instances!KS30:Instances!KS30))</f>
        <v>0</v>
      </c>
      <c r="KT30" s="1" cm="1">
        <f t="array" ref="KT30">_xlfn.SWITCH($A$2,"average", AVERAGE(Instances!KT30:Instances!KT30),"median", MEDIAN(Instances!KT30:Instances!KT30),"min", MIN(Instances!KT30:Instances!KT30),"max", MAX(Instances!KT30:Instances!KT30),"diff", MAX(Instances!KT30:Instances!KT30)-MIN(Instances!KT30:Instances!KT30))</f>
        <v>0</v>
      </c>
      <c r="KU30" s="1" cm="1">
        <f t="array" ref="KU30">_xlfn.SWITCH($A$2,"average", AVERAGE(Instances!KU30:Instances!KU30),"median", MEDIAN(Instances!KU30:Instances!KU30),"min", MIN(Instances!KU30:Instances!KU30),"max", MAX(Instances!KU30:Instances!KU30),"diff", MAX(Instances!KU30:Instances!KU30)-MIN(Instances!KU30:Instances!KU30))</f>
        <v>0</v>
      </c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 cm="1">
        <f t="array" ref="MX30">_xlfn.SWITCH($A$2,"average", AVERAGE(Instances!MX30:Instances!MX30),"median", MEDIAN(Instances!MX30:Instances!MX30),"min", MIN(Instances!MX30:Instances!MX30),"max", MAX(Instances!MX30:Instances!MX30),"diff", MAX(Instances!MX30:Instances!MX30)-MIN(Instances!MX30:Instances!MX30))</f>
        <v>0</v>
      </c>
      <c r="MY30" s="1" cm="1">
        <f t="array" ref="MY30">_xlfn.SWITCH($A$2,"average", AVERAGE(Instances!MY30:Instances!MY30),"median", MEDIAN(Instances!MY30:Instances!MY30),"min", MIN(Instances!MY30:Instances!MY30),"max", MAX(Instances!MY30:Instances!MY30),"diff", MAX(Instances!MY30:Instances!MY30)-MIN(Instances!MY30:Instances!MY30))</f>
        <v>0</v>
      </c>
      <c r="MZ30" s="1" cm="1">
        <f t="array" ref="MZ30">_xlfn.SWITCH($A$2,"average", AVERAGE(Instances!MZ30:Instances!MZ30),"median", MEDIAN(Instances!MZ30:Instances!MZ30),"min", MIN(Instances!MZ30:Instances!MZ30),"max", MAX(Instances!MZ30:Instances!MZ30),"diff", MAX(Instances!MZ30:Instances!MZ30)-MIN(Instances!MZ30:Instances!MZ30))</f>
        <v>0</v>
      </c>
      <c r="NA30" s="1" cm="1">
        <f t="array" ref="NA30">_xlfn.SWITCH($A$2,"average", AVERAGE(Instances!NA30:Instances!NA30),"median", MEDIAN(Instances!NA30:Instances!NA30),"min", MIN(Instances!NA30:Instances!NA30),"max", MAX(Instances!NA30:Instances!NA30),"diff", MAX(Instances!NA30:Instances!NA30)-MIN(Instances!NA30:Instances!NA30))</f>
        <v>0</v>
      </c>
      <c r="NB30" s="1" cm="1">
        <f t="array" ref="NB30">_xlfn.SWITCH($A$2,"average", AVERAGE(Instances!NB30:Instances!NB30),"median", MEDIAN(Instances!NB30:Instances!NB30),"min", MIN(Instances!NB30:Instances!NB30),"max", MAX(Instances!NB30:Instances!NB30),"diff", MAX(Instances!NB30:Instances!NB30)-MIN(Instances!NB30:Instances!NB30))</f>
        <v>0</v>
      </c>
      <c r="NC30" s="1" cm="1">
        <f t="array" ref="NC30">_xlfn.SWITCH($A$2,"average", AVERAGE(Instances!NC30:Instances!NC30),"median", MEDIAN(Instances!NC30:Instances!NC30),"min", MIN(Instances!NC30:Instances!NC30),"max", MAX(Instances!NC30:Instances!NC30),"diff", MAX(Instances!NC30:Instances!NC30)-MIN(Instances!NC30:Instances!NC30))</f>
        <v>0</v>
      </c>
      <c r="ND30" s="1" cm="1">
        <f t="array" ref="ND30">_xlfn.SWITCH($A$2,"average", AVERAGE(Instances!ND30:Instances!ND30),"median", MEDIAN(Instances!ND30:Instances!ND30),"min", MIN(Instances!ND30:Instances!ND30),"max", MAX(Instances!ND30:Instances!ND30),"diff", MAX(Instances!ND30:Instances!ND30)-MIN(Instances!ND30:Instances!ND30))</f>
        <v>0</v>
      </c>
      <c r="NE30" s="1" cm="1">
        <f t="array" ref="NE30">_xlfn.SWITCH($A$2,"average", AVERAGE(Instances!NE30:Instances!NE30),"median", MEDIAN(Instances!NE30:Instances!NE30),"min", MIN(Instances!NE30:Instances!NE30),"max", MAX(Instances!NE30:Instances!NE30),"diff", MAX(Instances!NE30:Instances!NE30)-MIN(Instances!NE30:Instances!NE30))</f>
        <v>0</v>
      </c>
      <c r="NF30" s="1" cm="1">
        <f t="array" ref="NF30">_xlfn.SWITCH($A$2,"average", AVERAGE(Instances!NF30:Instances!NF30),"median", MEDIAN(Instances!NF30:Instances!NF30),"min", MIN(Instances!NF30:Instances!NF30),"max", MAX(Instances!NF30:Instances!NF30),"diff", MAX(Instances!NF30:Instances!NF30)-MIN(Instances!NF30:Instances!NF30))</f>
        <v>0</v>
      </c>
      <c r="NG30" s="1" cm="1">
        <f t="array" ref="NG30">_xlfn.SWITCH($A$2,"average", AVERAGE(Instances!NG30:Instances!NG30),"median", MEDIAN(Instances!NG30:Instances!NG30),"min", MIN(Instances!NG30:Instances!NG30),"max", MAX(Instances!NG30:Instances!NG30),"diff", MAX(Instances!NG30:Instances!NG30)-MIN(Instances!NG30:Instances!NG30))</f>
        <v>0</v>
      </c>
      <c r="NH30" s="1" cm="1">
        <f t="array" ref="NH30">_xlfn.SWITCH($A$2,"average", AVERAGE(Instances!NH30:Instances!NH30),"median", MEDIAN(Instances!NH30:Instances!NH30),"min", MIN(Instances!NH30:Instances!NH30),"max", MAX(Instances!NH30:Instances!NH30),"diff", MAX(Instances!NH30:Instances!NH30)-MIN(Instances!NH30:Instances!NH30))</f>
        <v>0</v>
      </c>
      <c r="NI30" s="1" cm="1">
        <f t="array" ref="NI30">_xlfn.SWITCH($A$2,"average", AVERAGE(Instances!NI30:Instances!NI30),"median", MEDIAN(Instances!NI30:Instances!NI30),"min", MIN(Instances!NI30:Instances!NI30),"max", MAX(Instances!NI30:Instances!NI30),"diff", MAX(Instances!NI30:Instances!NI30)-MIN(Instances!NI30:Instances!NI30))</f>
        <v>0</v>
      </c>
      <c r="NJ30" s="1" cm="1">
        <f t="array" ref="NJ30">_xlfn.SWITCH($A$2,"average", AVERAGE(Instances!NJ30:Instances!NJ30),"median", MEDIAN(Instances!NJ30:Instances!NJ30),"min", MIN(Instances!NJ30:Instances!NJ30),"max", MAX(Instances!NJ30:Instances!NJ30),"diff", MAX(Instances!NJ30:Instances!NJ30)-MIN(Instances!NJ30:Instances!NJ30))</f>
        <v>0</v>
      </c>
      <c r="NK30" s="1" cm="1">
        <f t="array" ref="NK30">_xlfn.SWITCH($A$2,"average", AVERAGE(Instances!NK30:Instances!NK30),"median", MEDIAN(Instances!NK30:Instances!NK30),"min", MIN(Instances!NK30:Instances!NK30),"max", MAX(Instances!NK30:Instances!NK30),"diff", MAX(Instances!NK30:Instances!NK30)-MIN(Instances!NK30:Instances!NK30))</f>
        <v>0</v>
      </c>
      <c r="NL30" s="1"/>
      <c r="NM30" s="1" cm="1">
        <f t="array" ref="NM30">_xlfn.SWITCH($A$2,"average", AVERAGE(Instances!NM30:Instances!NM30),"median", MEDIAN(Instances!NM30:Instances!NM30),"min", MIN(Instances!NM30:Instances!NM30),"max", MAX(Instances!NM30:Instances!NM30),"diff", MAX(Instances!NM30:Instances!NM30)-MIN(Instances!NM30:Instances!NM30))</f>
        <v>0</v>
      </c>
      <c r="NN30" s="1" cm="1">
        <f t="array" ref="NN30">_xlfn.SWITCH($A$2,"average", AVERAGE(Instances!NN30:Instances!NN30),"median", MEDIAN(Instances!NN30:Instances!NN30),"min", MIN(Instances!NN30:Instances!NN30),"max", MAX(Instances!NN30:Instances!NN30),"diff", MAX(Instances!NN30:Instances!NN30)-MIN(Instances!NN30:Instances!NN30))</f>
        <v>0</v>
      </c>
      <c r="NO30" s="1" cm="1">
        <f t="array" ref="NO30">_xlfn.SWITCH($A$2,"average", AVERAGE(Instances!NO30:Instances!NO30),"median", MEDIAN(Instances!NO30:Instances!NO30),"min", MIN(Instances!NO30:Instances!NO30),"max", MAX(Instances!NO30:Instances!NO30),"diff", MAX(Instances!NO30:Instances!NO30)-MIN(Instances!NO30:Instances!NO30))</f>
        <v>0</v>
      </c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 cm="1">
        <f t="array" ref="OH30">_xlfn.SWITCH($A$2,"average", AVERAGE(Instances!OH30:Instances!OH30),"median", MEDIAN(Instances!OH30:Instances!OH30),"min", MIN(Instances!OH30:Instances!OH30),"max", MAX(Instances!OH30:Instances!OH30),"diff", MAX(Instances!OH30:Instances!OH30)-MIN(Instances!OH30:Instances!OH30))</f>
        <v>0</v>
      </c>
      <c r="OI30" s="1" cm="1">
        <f t="array" ref="OI30">_xlfn.SWITCH($A$2,"average", AVERAGE(Instances!OI30:Instances!OI30),"median", MEDIAN(Instances!OI30:Instances!OI30),"min", MIN(Instances!OI30:Instances!OI30),"max", MAX(Instances!OI30:Instances!OI30),"diff", MAX(Instances!OI30:Instances!OI30)-MIN(Instances!OI30:Instances!OI30))</f>
        <v>0</v>
      </c>
      <c r="OJ30" s="1" cm="1">
        <f t="array" ref="OJ30">_xlfn.SWITCH($A$2,"average", AVERAGE(Instances!OJ30:Instances!OJ30),"median", MEDIAN(Instances!OJ30:Instances!OJ30),"min", MIN(Instances!OJ30:Instances!OJ30),"max", MAX(Instances!OJ30:Instances!OJ30),"diff", MAX(Instances!OJ30:Instances!OJ30)-MIN(Instances!OJ30:Instances!OJ30))</f>
        <v>0</v>
      </c>
      <c r="OK30" s="1" cm="1">
        <f t="array" ref="OK30">_xlfn.SWITCH($A$2,"average", AVERAGE(Instances!OK30:Instances!OK30),"median", MEDIAN(Instances!OK30:Instances!OK30),"min", MIN(Instances!OK30:Instances!OK30),"max", MAX(Instances!OK30:Instances!OK30),"diff", MAX(Instances!OK30:Instances!OK30)-MIN(Instances!OK30:Instances!OK30))</f>
        <v>0</v>
      </c>
      <c r="OL30" s="1" cm="1">
        <f t="array" ref="OL30">_xlfn.SWITCH($A$2,"average", AVERAGE(Instances!OL30:Instances!OL30),"median", MEDIAN(Instances!OL30:Instances!OL30),"min", MIN(Instances!OL30:Instances!OL30),"max", MAX(Instances!OL30:Instances!OL30),"diff", MAX(Instances!OL30:Instances!OL30)-MIN(Instances!OL30:Instances!OL30))</f>
        <v>0</v>
      </c>
      <c r="OM30" s="1" cm="1">
        <f t="array" ref="OM30">_xlfn.SWITCH($A$2,"average", AVERAGE(Instances!OM30:Instances!OM30),"median", MEDIAN(Instances!OM30:Instances!OM30),"min", MIN(Instances!OM30:Instances!OM30),"max", MAX(Instances!OM30:Instances!OM30),"diff", MAX(Instances!OM30:Instances!OM30)-MIN(Instances!OM30:Instances!OM30))</f>
        <v>0</v>
      </c>
      <c r="ON30" s="1" cm="1">
        <f t="array" ref="ON30">_xlfn.SWITCH($A$2,"average", AVERAGE(Instances!ON30:Instances!ON30),"median", MEDIAN(Instances!ON30:Instances!ON30),"min", MIN(Instances!ON30:Instances!ON30),"max", MAX(Instances!ON30:Instances!ON30),"diff", MAX(Instances!ON30:Instances!ON30)-MIN(Instances!ON30:Instances!ON30))</f>
        <v>0</v>
      </c>
      <c r="OO30" s="1" cm="1">
        <f t="array" ref="OO30">_xlfn.SWITCH($A$2,"average", AVERAGE(Instances!OO30:Instances!OO30),"median", MEDIAN(Instances!OO30:Instances!OO30),"min", MIN(Instances!OO30:Instances!OO30),"max", MAX(Instances!OO30:Instances!OO30),"diff", MAX(Instances!OO30:Instances!OO30)-MIN(Instances!OO30:Instances!OO30))</f>
        <v>0</v>
      </c>
      <c r="OP30" s="1" cm="1">
        <f t="array" ref="OP30">_xlfn.SWITCH($A$2,"average", AVERAGE(Instances!OP30:Instances!OP30),"median", MEDIAN(Instances!OP30:Instances!OP30),"min", MIN(Instances!OP30:Instances!OP30),"max", MAX(Instances!OP30:Instances!OP30),"diff", MAX(Instances!OP30:Instances!OP30)-MIN(Instances!OP30:Instances!OP30))</f>
        <v>0</v>
      </c>
      <c r="OQ30" s="1" cm="1">
        <f t="array" ref="OQ30">_xlfn.SWITCH($A$2,"average", AVERAGE(Instances!OQ30:Instances!OQ30),"median", MEDIAN(Instances!OQ30:Instances!OQ30),"min", MIN(Instances!OQ30:Instances!OQ30),"max", MAX(Instances!OQ30:Instances!OQ30),"diff", MAX(Instances!OQ30:Instances!OQ30)-MIN(Instances!OQ30:Instances!OQ30))</f>
        <v>0</v>
      </c>
      <c r="OR30" s="1" cm="1">
        <f t="array" ref="OR30">_xlfn.SWITCH($A$2,"average", AVERAGE(Instances!OR30:Instances!OR30),"median", MEDIAN(Instances!OR30:Instances!OR30),"min", MIN(Instances!OR30:Instances!OR30),"max", MAX(Instances!OR30:Instances!OR30),"diff", MAX(Instances!OR30:Instances!OR30)-MIN(Instances!OR30:Instances!OR30))</f>
        <v>0</v>
      </c>
      <c r="OS30" s="1" cm="1">
        <f t="array" ref="OS30">_xlfn.SWITCH($A$2,"average", AVERAGE(Instances!OS30:Instances!OS30),"median", MEDIAN(Instances!OS30:Instances!OS30),"min", MIN(Instances!OS30:Instances!OS30),"max", MAX(Instances!OS30:Instances!OS30),"diff", MAX(Instances!OS30:Instances!OS30)-MIN(Instances!OS30:Instances!OS30))</f>
        <v>0</v>
      </c>
      <c r="OT30" s="1" cm="1">
        <f t="array" ref="OT30">_xlfn.SWITCH($A$2,"average", AVERAGE(Instances!OT30:Instances!OT30),"median", MEDIAN(Instances!OT30:Instances!OT30),"min", MIN(Instances!OT30:Instances!OT30),"max", MAX(Instances!OT30:Instances!OT30),"diff", MAX(Instances!OT30:Instances!OT30)-MIN(Instances!OT30:Instances!OT30))</f>
        <v>0</v>
      </c>
      <c r="OU30" s="1" cm="1">
        <f t="array" ref="OU30">_xlfn.SWITCH($A$2,"average", AVERAGE(Instances!OU30:Instances!OU30),"median", MEDIAN(Instances!OU30:Instances!OU30),"min", MIN(Instances!OU30:Instances!OU30),"max", MAX(Instances!OU30:Instances!OU30),"diff", MAX(Instances!OU30:Instances!OU30)-MIN(Instances!OU30:Instances!OU30))</f>
        <v>0</v>
      </c>
      <c r="OV30" s="1"/>
      <c r="OW30" s="1" cm="1">
        <f t="array" ref="OW30">_xlfn.SWITCH($A$2,"average", AVERAGE(Instances!OW30:Instances!OW30),"median", MEDIAN(Instances!OW30:Instances!OW30),"min", MIN(Instances!OW30:Instances!OW30),"max", MAX(Instances!OW30:Instances!OW30),"diff", MAX(Instances!OW30:Instances!OW30)-MIN(Instances!OW30:Instances!OW30))</f>
        <v>0</v>
      </c>
      <c r="OX30" s="1" cm="1">
        <f t="array" ref="OX30">_xlfn.SWITCH($A$2,"average", AVERAGE(Instances!OX30:Instances!OX30),"median", MEDIAN(Instances!OX30:Instances!OX30),"min", MIN(Instances!OX30:Instances!OX30),"max", MAX(Instances!OX30:Instances!OX30),"diff", MAX(Instances!OX30:Instances!OX30)-MIN(Instances!OX30:Instances!OX30))</f>
        <v>0</v>
      </c>
      <c r="OY30" s="1" cm="1">
        <f t="array" ref="OY30">_xlfn.SWITCH($A$2,"average", AVERAGE(Instances!OY30:Instances!OY30),"median", MEDIAN(Instances!OY30:Instances!OY30),"min", MIN(Instances!OY30:Instances!OY30),"max", MAX(Instances!OY30:Instances!OY30),"diff", MAX(Instances!OY30:Instances!OY30)-MIN(Instances!OY30:Instances!OY30))</f>
        <v>0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 cm="1">
        <f t="array" ref="PR30">_xlfn.SWITCH($A$2,"average", AVERAGE(Instances!PR30:Instances!PR30),"median", MEDIAN(Instances!PR30:Instances!PR30),"min", MIN(Instances!PR30:Instances!PR30),"max", MAX(Instances!PR30:Instances!PR30),"diff", MAX(Instances!PR30:Instances!PR30)-MIN(Instances!PR30:Instances!PR30))</f>
        <v>0</v>
      </c>
      <c r="PS30" s="1" cm="1">
        <f t="array" ref="PS30">_xlfn.SWITCH($A$2,"average", AVERAGE(Instances!PS30:Instances!PS30),"median", MEDIAN(Instances!PS30:Instances!PS30),"min", MIN(Instances!PS30:Instances!PS30),"max", MAX(Instances!PS30:Instances!PS30),"diff", MAX(Instances!PS30:Instances!PS30)-MIN(Instances!PS30:Instances!PS30))</f>
        <v>0</v>
      </c>
      <c r="PT30" s="1" cm="1">
        <f t="array" ref="PT30">_xlfn.SWITCH($A$2,"average", AVERAGE(Instances!PT30:Instances!PT30),"median", MEDIAN(Instances!PT30:Instances!PT30),"min", MIN(Instances!PT30:Instances!PT30),"max", MAX(Instances!PT30:Instances!PT30),"diff", MAX(Instances!PT30:Instances!PT30)-MIN(Instances!PT30:Instances!PT30))</f>
        <v>0</v>
      </c>
      <c r="PU30" s="1" cm="1">
        <f t="array" ref="PU30">_xlfn.SWITCH($A$2,"average", AVERAGE(Instances!PU30:Instances!PU30),"median", MEDIAN(Instances!PU30:Instances!PU30),"min", MIN(Instances!PU30:Instances!PU30),"max", MAX(Instances!PU30:Instances!PU30),"diff", MAX(Instances!PU30:Instances!PU30)-MIN(Instances!PU30:Instances!PU30))</f>
        <v>0</v>
      </c>
      <c r="PV30" s="1" cm="1">
        <f t="array" ref="PV30">_xlfn.SWITCH($A$2,"average", AVERAGE(Instances!PV30:Instances!PV30),"median", MEDIAN(Instances!PV30:Instances!PV30),"min", MIN(Instances!PV30:Instances!PV30),"max", MAX(Instances!PV30:Instances!PV30),"diff", MAX(Instances!PV30:Instances!PV30)-MIN(Instances!PV30:Instances!PV30))</f>
        <v>0</v>
      </c>
      <c r="PW30" s="1" cm="1">
        <f t="array" ref="PW30">_xlfn.SWITCH($A$2,"average", AVERAGE(Instances!PW30:Instances!PW30),"median", MEDIAN(Instances!PW30:Instances!PW30),"min", MIN(Instances!PW30:Instances!PW30),"max", MAX(Instances!PW30:Instances!PW30),"diff", MAX(Instances!PW30:Instances!PW30)-MIN(Instances!PW30:Instances!PW30))</f>
        <v>0</v>
      </c>
      <c r="PX30" s="1" cm="1">
        <f t="array" ref="PX30">_xlfn.SWITCH($A$2,"average", AVERAGE(Instances!PX30:Instances!PX30),"median", MEDIAN(Instances!PX30:Instances!PX30),"min", MIN(Instances!PX30:Instances!PX30),"max", MAX(Instances!PX30:Instances!PX30),"diff", MAX(Instances!PX30:Instances!PX30)-MIN(Instances!PX30:Instances!PX30))</f>
        <v>0</v>
      </c>
      <c r="PY30" s="1" cm="1">
        <f t="array" ref="PY30">_xlfn.SWITCH($A$2,"average", AVERAGE(Instances!PY30:Instances!PY30),"median", MEDIAN(Instances!PY30:Instances!PY30),"min", MIN(Instances!PY30:Instances!PY30),"max", MAX(Instances!PY30:Instances!PY30),"diff", MAX(Instances!PY30:Instances!PY30)-MIN(Instances!PY30:Instances!PY30))</f>
        <v>0</v>
      </c>
      <c r="PZ30" s="1" cm="1">
        <f t="array" ref="PZ30">_xlfn.SWITCH($A$2,"average", AVERAGE(Instances!PZ30:Instances!PZ30),"median", MEDIAN(Instances!PZ30:Instances!PZ30),"min", MIN(Instances!PZ30:Instances!PZ30),"max", MAX(Instances!PZ30:Instances!PZ30),"diff", MAX(Instances!PZ30:Instances!PZ30)-MIN(Instances!PZ30:Instances!PZ30))</f>
        <v>0</v>
      </c>
      <c r="QA30" s="1" cm="1">
        <f t="array" ref="QA30">_xlfn.SWITCH($A$2,"average", AVERAGE(Instances!QA30:Instances!QA30),"median", MEDIAN(Instances!QA30:Instances!QA30),"min", MIN(Instances!QA30:Instances!QA30),"max", MAX(Instances!QA30:Instances!QA30),"diff", MAX(Instances!QA30:Instances!QA30)-MIN(Instances!QA30:Instances!QA30))</f>
        <v>0</v>
      </c>
      <c r="QB30" s="1" cm="1">
        <f t="array" ref="QB30">_xlfn.SWITCH($A$2,"average", AVERAGE(Instances!QB30:Instances!QB30),"median", MEDIAN(Instances!QB30:Instances!QB30),"min", MIN(Instances!QB30:Instances!QB30),"max", MAX(Instances!QB30:Instances!QB30),"diff", MAX(Instances!QB30:Instances!QB30)-MIN(Instances!QB30:Instances!QB30))</f>
        <v>0</v>
      </c>
      <c r="QC30" s="1" cm="1">
        <f t="array" ref="QC30">_xlfn.SWITCH($A$2,"average", AVERAGE(Instances!QC30:Instances!QC30),"median", MEDIAN(Instances!QC30:Instances!QC30),"min", MIN(Instances!QC30:Instances!QC30),"max", MAX(Instances!QC30:Instances!QC30),"diff", MAX(Instances!QC30:Instances!QC30)-MIN(Instances!QC30:Instances!QC30))</f>
        <v>0</v>
      </c>
      <c r="QD30" s="1" cm="1">
        <f t="array" ref="QD30">_xlfn.SWITCH($A$2,"average", AVERAGE(Instances!QD30:Instances!QD30),"median", MEDIAN(Instances!QD30:Instances!QD30),"min", MIN(Instances!QD30:Instances!QD30),"max", MAX(Instances!QD30:Instances!QD30),"diff", MAX(Instances!QD30:Instances!QD30)-MIN(Instances!QD30:Instances!QD30))</f>
        <v>0</v>
      </c>
      <c r="QE30" s="1" cm="1">
        <f t="array" ref="QE30">_xlfn.SWITCH($A$2,"average", AVERAGE(Instances!QE30:Instances!QE30),"median", MEDIAN(Instances!QE30:Instances!QE30),"min", MIN(Instances!QE30:Instances!QE30),"max", MAX(Instances!QE30:Instances!QE30),"diff", MAX(Instances!QE30:Instances!QE30)-MIN(Instances!QE30:Instances!QE30))</f>
        <v>0</v>
      </c>
      <c r="QF30" s="1"/>
      <c r="QG30" s="1" cm="1">
        <f t="array" ref="QG30">_xlfn.SWITCH($A$2,"average", AVERAGE(Instances!QG30:Instances!QG30),"median", MEDIAN(Instances!QG30:Instances!QG30),"min", MIN(Instances!QG30:Instances!QG30),"max", MAX(Instances!QG30:Instances!QG30),"diff", MAX(Instances!QG30:Instances!QG30)-MIN(Instances!QG30:Instances!QG30))</f>
        <v>0</v>
      </c>
      <c r="QH30" s="1" cm="1">
        <f t="array" ref="QH30">_xlfn.SWITCH($A$2,"average", AVERAGE(Instances!QH30:Instances!QH30),"median", MEDIAN(Instances!QH30:Instances!QH30),"min", MIN(Instances!QH30:Instances!QH30),"max", MAX(Instances!QH30:Instances!QH30),"diff", MAX(Instances!QH30:Instances!QH30)-MIN(Instances!QH30:Instances!QH30))</f>
        <v>0</v>
      </c>
      <c r="QI30" s="1" cm="1">
        <f t="array" ref="QI30">_xlfn.SWITCH($A$2,"average", AVERAGE(Instances!QI30:Instances!QI30),"median", MEDIAN(Instances!QI30:Instances!QI30),"min", MIN(Instances!QI30:Instances!QI30),"max", MAX(Instances!QI30:Instances!QI30),"diff", MAX(Instances!QI30:Instances!QI30)-MIN(Instances!QI30:Instances!QI30))</f>
        <v>0</v>
      </c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 cm="1">
        <f t="array" ref="RT30">_xlfn.SWITCH($A$2,"average", AVERAGE(Instances!RT30:Instances!RT30),"median", MEDIAN(Instances!RT30:Instances!RT30),"min", MIN(Instances!RT30:Instances!RT30),"max", MAX(Instances!RT30:Instances!RT30),"diff", MAX(Instances!RT30:Instances!RT30)-MIN(Instances!RT30:Instances!RT30))</f>
        <v>0</v>
      </c>
      <c r="RU30" s="1" cm="1">
        <f t="array" ref="RU30">_xlfn.SWITCH($A$2,"average", AVERAGE(Instances!RU30:Instances!RU30),"median", MEDIAN(Instances!RU30:Instances!RU30),"min", MIN(Instances!RU30:Instances!RU30),"max", MAX(Instances!RU30:Instances!RU30),"diff", MAX(Instances!RU30:Instances!RU30)-MIN(Instances!RU30:Instances!RU30))</f>
        <v>0</v>
      </c>
      <c r="RV30" s="1" cm="1">
        <f t="array" ref="RV30">_xlfn.SWITCH($A$2,"average", AVERAGE(Instances!RV30:Instances!RV30),"median", MEDIAN(Instances!RV30:Instances!RV30),"min", MIN(Instances!RV30:Instances!RV30),"max", MAX(Instances!RV30:Instances!RV30),"diff", MAX(Instances!RV30:Instances!RV30)-MIN(Instances!RV30:Instances!RV30))</f>
        <v>0</v>
      </c>
      <c r="RW30" s="1" cm="1">
        <f t="array" ref="RW30">_xlfn.SWITCH($A$2,"average", AVERAGE(Instances!RW30:Instances!RW30),"median", MEDIAN(Instances!RW30:Instances!RW30),"min", MIN(Instances!RW30:Instances!RW30),"max", MAX(Instances!RW30:Instances!RW30),"diff", MAX(Instances!RW30:Instances!RW30)-MIN(Instances!RW30:Instances!RW30))</f>
        <v>0</v>
      </c>
      <c r="RX30" s="1" cm="1">
        <f t="array" ref="RX30">_xlfn.SWITCH($A$2,"average", AVERAGE(Instances!RX30:Instances!RX30),"median", MEDIAN(Instances!RX30:Instances!RX30),"min", MIN(Instances!RX30:Instances!RX30),"max", MAX(Instances!RX30:Instances!RX30),"diff", MAX(Instances!RX30:Instances!RX30)-MIN(Instances!RX30:Instances!RX30))</f>
        <v>0</v>
      </c>
      <c r="RY30" s="1" cm="1">
        <f t="array" ref="RY30">_xlfn.SWITCH($A$2,"average", AVERAGE(Instances!RY30:Instances!RY30),"median", MEDIAN(Instances!RY30:Instances!RY30),"min", MIN(Instances!RY30:Instances!RY30),"max", MAX(Instances!RY30:Instances!RY30),"diff", MAX(Instances!RY30:Instances!RY30)-MIN(Instances!RY30:Instances!RY30))</f>
        <v>0</v>
      </c>
      <c r="RZ30" s="1" cm="1">
        <f t="array" ref="RZ30">_xlfn.SWITCH($A$2,"average", AVERAGE(Instances!RZ30:Instances!RZ30),"median", MEDIAN(Instances!RZ30:Instances!RZ30),"min", MIN(Instances!RZ30:Instances!RZ30),"max", MAX(Instances!RZ30:Instances!RZ30),"diff", MAX(Instances!RZ30:Instances!RZ30)-MIN(Instances!RZ30:Instances!RZ30))</f>
        <v>0</v>
      </c>
      <c r="SA30" s="1" cm="1">
        <f t="array" ref="SA30">_xlfn.SWITCH($A$2,"average", AVERAGE(Instances!SA30:Instances!SA30),"median", MEDIAN(Instances!SA30:Instances!SA30),"min", MIN(Instances!SA30:Instances!SA30),"max", MAX(Instances!SA30:Instances!SA30),"diff", MAX(Instances!SA30:Instances!SA30)-MIN(Instances!SA30:Instances!SA30))</f>
        <v>0</v>
      </c>
      <c r="SB30" s="1" cm="1">
        <f t="array" ref="SB30">_xlfn.SWITCH($A$2,"average", AVERAGE(Instances!SB30:Instances!SB30),"median", MEDIAN(Instances!SB30:Instances!SB30),"min", MIN(Instances!SB30:Instances!SB30),"max", MAX(Instances!SB30:Instances!SB30),"diff", MAX(Instances!SB30:Instances!SB30)-MIN(Instances!SB30:Instances!SB30))</f>
        <v>0</v>
      </c>
      <c r="SC30" s="1" cm="1">
        <f t="array" ref="SC30">_xlfn.SWITCH($A$2,"average", AVERAGE(Instances!SC30:Instances!SC30),"median", MEDIAN(Instances!SC30:Instances!SC30),"min", MIN(Instances!SC30:Instances!SC30),"max", MAX(Instances!SC30:Instances!SC30),"diff", MAX(Instances!SC30:Instances!SC30)-MIN(Instances!SC30:Instances!SC30))</f>
        <v>0</v>
      </c>
      <c r="SD30" s="1" cm="1">
        <f t="array" ref="SD30">_xlfn.SWITCH($A$2,"average", AVERAGE(Instances!SD30:Instances!SD30),"median", MEDIAN(Instances!SD30:Instances!SD30),"min", MIN(Instances!SD30:Instances!SD30),"max", MAX(Instances!SD30:Instances!SD30),"diff", MAX(Instances!SD30:Instances!SD30)-MIN(Instances!SD30:Instances!SD30))</f>
        <v>0</v>
      </c>
      <c r="SE30" s="1" cm="1">
        <f t="array" ref="SE30">_xlfn.SWITCH($A$2,"average", AVERAGE(Instances!SE30:Instances!SE30),"median", MEDIAN(Instances!SE30:Instances!SE30),"min", MIN(Instances!SE30:Instances!SE30),"max", MAX(Instances!SE30:Instances!SE30),"diff", MAX(Instances!SE30:Instances!SE30)-MIN(Instances!SE30:Instances!SE30))</f>
        <v>0</v>
      </c>
      <c r="SF30" s="1" cm="1">
        <f t="array" ref="SF30">_xlfn.SWITCH($A$2,"average", AVERAGE(Instances!SF30:Instances!SF30),"median", MEDIAN(Instances!SF30:Instances!SF30),"min", MIN(Instances!SF30:Instances!SF30),"max", MAX(Instances!SF30:Instances!SF30),"diff", MAX(Instances!SF30:Instances!SF30)-MIN(Instances!SF30:Instances!SF30))</f>
        <v>0</v>
      </c>
      <c r="SG30" s="1" cm="1">
        <f t="array" ref="SG30">_xlfn.SWITCH($A$2,"average", AVERAGE(Instances!SG30:Instances!SG30),"median", MEDIAN(Instances!SG30:Instances!SG30),"min", MIN(Instances!SG30:Instances!SG30),"max", MAX(Instances!SG30:Instances!SG30),"diff", MAX(Instances!SG30:Instances!SG30)-MIN(Instances!SG30:Instances!SG30))</f>
        <v>0</v>
      </c>
      <c r="SH30" s="1"/>
      <c r="SI30" s="1" cm="1">
        <f t="array" ref="SI30">_xlfn.SWITCH($A$2,"average", AVERAGE(Instances!SI30:Instances!SI30),"median", MEDIAN(Instances!SI30:Instances!SI30),"min", MIN(Instances!SI30:Instances!SI30),"max", MAX(Instances!SI30:Instances!SI30),"diff", MAX(Instances!SI30:Instances!SI30)-MIN(Instances!SI30:Instances!SI30))</f>
        <v>0</v>
      </c>
      <c r="SJ30" s="1" cm="1">
        <f t="array" ref="SJ30">_xlfn.SWITCH($A$2,"average", AVERAGE(Instances!SJ30:Instances!SJ30),"median", MEDIAN(Instances!SJ30:Instances!SJ30),"min", MIN(Instances!SJ30:Instances!SJ30),"max", MAX(Instances!SJ30:Instances!SJ30),"diff", MAX(Instances!SJ30:Instances!SJ30)-MIN(Instances!SJ30:Instances!SJ30))</f>
        <v>0</v>
      </c>
      <c r="SK30" s="1" cm="1">
        <f t="array" ref="SK30">_xlfn.SWITCH($A$2,"average", AVERAGE(Instances!SK30:Instances!SK30),"median", MEDIAN(Instances!SK30:Instances!SK30),"min", MIN(Instances!SK30:Instances!SK30),"max", MAX(Instances!SK30:Instances!SK30),"diff", MAX(Instances!SK30:Instances!SK30)-MIN(Instances!SK30:Instances!SK30))</f>
        <v>0</v>
      </c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>
        <f>MIN($B30,$T30,$AL30,$BD30,$BV30,$CN30,$DF30,$DX30,$EP30,$FH30,$FZ30,$GR30,$HJ30,$IB30,$IT30,$JL30,$KD30,$KV30,$LN30,$MF30,$MX30,$NP30,$OH30,$OZ30,$PR30,$QJ30,$RB30,$RT30,$SL30)</f>
        <v>0</v>
      </c>
      <c r="TE30" s="1">
        <f>MIN($C30,$U30,$AM30,$BE30,$BW30,$CO30,$DG30,$DY30,$EQ30,$FI30,$GA30,$GS30,$HK30,$IC30,$IU30,$JM30,$KE30,$KW30,$LO30,$MG30,$MY30,$NQ30,$OI30,$PA30,$PS30,$QK30,$RC30,$RU30,$SM30)</f>
        <v>0</v>
      </c>
      <c r="TF30" s="1">
        <f>MIN($D30,$V30,$AN30,$BF30,$BX30,$CP30,$DH30,$DZ30,$ER30,$FJ30,$GB30,$GT30,$HL30,$ID30,$IV30,$JN30,$KF30,$KX30,$LP30,$MH30,$MZ30,$NR30,$OJ30,$PB30,$PT30,$QL30,$RD30,$RV30,$SN30)</f>
        <v>0</v>
      </c>
      <c r="TG30" s="1">
        <f>MIN($E30,$W30,$AO30,$BG30,$BY30,$CQ30,$DI30,$EA30,$ES30,$FK30,$GC30,$GU30,$HM30,$IE30,$IW30,$JO30,$KG30,$KY30,$LQ30,$MI30,$NA30,$NS30,$OK30,$PC30,$PU30,$QM30,$RE30,$RW30,$SO30)</f>
        <v>0</v>
      </c>
      <c r="TH30" s="1">
        <f>MIN($F30,$X30,$AP30,$BH30,$BZ30,$CR30,$DJ30,$EB30,$ET30,$FL30,$GD30,$GV30,$HN30,$IF30,$IX30,$JP30,$KH30,$KZ30,$LR30,$MJ30,$NB30,$NT30,$OL30,$PD30,$PV30,$QN30,$RF30,$RX30,$SP30)</f>
        <v>0</v>
      </c>
      <c r="TI30" s="1">
        <f>MIN($G30,$Y30,$AQ30,$BI30,$CA30,$CS30,$DK30,$EC30,$EU30,$FM30,$GE30,$GW30,$HO30,$IG30,$IY30,$JQ30,$KI30,$LA30,$LS30,$MK30,$NC30,$NU30,$OM30,$PE30,$PW30,$QO30,$RG30,$RY30,$SQ30)</f>
        <v>0</v>
      </c>
      <c r="TJ30" s="1">
        <f>MIN($H30,$Z30,$AR30,$BJ30,$CB30,$CT30,$DL30,$ED30,$EV30,$FN30,$GF30,$GX30,$HP30,$IH30,$IZ30,$JR30,$KJ30,$LB30,$LT30,$ML30,$ND30,$NV30,$ON30,$PF30,$PX30,$QP30,$RH30,$RZ30,$SR30)</f>
        <v>0</v>
      </c>
      <c r="TK30" s="1">
        <f>MIN($I30,$AA30,$AS30,$BK30,$CC30,$CU30,$DM30,$EE30,$EW30,$FO30,$GG30,$GY30,$HQ30,$II30,$JA30,$JS30,$KK30,$LC30,$LU30,$MM30,$NE30,$NW30,$OO30,$PG30,$PY30,$QQ30,$RI30,$SA30,$SS30)</f>
        <v>0</v>
      </c>
      <c r="TL30" s="1">
        <f>MIN($J30,$AB30,$AT30,$BL30,$CD30,$CV30,$DN30,$EF30,$EX30,$FP30,$GH30,$GZ30,$HR30,$IJ30,$JB30,$JT30,$KL30,$LD30,$LV30,$MN30,$NF30,$NX30,$OP30,$PH30,$PZ30,$QR30,$RJ30,$SB30,$ST30)</f>
        <v>0</v>
      </c>
      <c r="TM30" s="1">
        <f>MIN($K30,$AC30,$AU30,$BM30,$CE30,$CW30,$DO30,$EG30,$EY30,$FQ30,$GI30,$HA30,$HS30,$IK30,$JC30,$JU30,$KM30,$LE30,$LW30,$MO30,$NG30,$NY30,$OQ30,$PI30,$QA30,$QS30,$RK30,$SC30,$SU30)</f>
        <v>0</v>
      </c>
      <c r="TN30" s="1">
        <f>MIN($L30,$AD30,$AV30,$BN30,$CF30,$CX30,$DP30,$EH30,$EZ30,$FR30,$GJ30,$HB30,$HT30,$IL30,$JD30,$JV30,$KN30,$LF30,$LX30,$MP30,$NH30,$NZ30,$OR30,$PJ30,$QB30,$QT30,$RL30,$SD30,$SV30)</f>
        <v>0</v>
      </c>
      <c r="TO30" s="1">
        <f>MIN($M30,$AE30,$AW30,$BO30,$CG30,$CY30,$DQ30,$EI30,$FA30,$FS30,$GK30,$HC30,$HU30,$IM30,$JE30,$JW30,$KO30,$LG30,$LY30,$MQ30,$NI30,$OA30,$OS30,$PK30,$QC30,$QU30,$RM30,$SE30,$SW30)</f>
        <v>0</v>
      </c>
      <c r="TP30" s="1">
        <f>MIN($N30,$AF30,$AX30,$BP30,$CH30,$CZ30,$DR30,$EJ30,$FB30,$FT30,$GL30,$HD30,$HV30,$IN30,$JF30,$JX30,$KP30,$LH30,$LZ30,$MR30,$NJ30,$OB30,$OT30,$PL30,$QD30,$QV30,$RN30,$SF30,$SX30)</f>
        <v>0</v>
      </c>
      <c r="TQ30" s="1">
        <f>MIN($O30,$AG30,$AY30,$BQ30,$CI30,$DA30,$DS30,$EK30,$FC30,$FU30,$GM30,$HE30,$HW30,$IO30,$JG30,$JY30,$KQ30,$LI30,$MA30,$MS30,$NK30,$OC30,$OU30,$PM30,$QE30,$QW30,$RO30,$SG30,$SY30)</f>
        <v>0</v>
      </c>
      <c r="TR30" s="1">
        <f>MIN($Q30,$AI30,$BA30,$BS30,$CK30,$DC30,$DU30,$EM30,$FE30,$FW30,$GO30,$HG30,$HY30,$IQ30,$JI30,$KA30,$KS30,$LK30,$MC30,$MU30,$NM30,$OE30,$OW30,$PO30,$QG30,$QY30,$RQ30,$SI30,$TA30)</f>
        <v>0</v>
      </c>
      <c r="TS30" s="1">
        <f>MIN($R30,$AJ30,$BB30,$BT30,$CL30,$DD30,$DV30,$EN30,$FF30,$FX30,$GP30,$HH30,$HZ30,$IR30,$JJ30,$KB30,$KT30,$LL30,$MD30,$MV30,$NN30,$OF30,$OX30,$PP30,$QH30,$QZ30,$RR30,$SJ30,$TB30)</f>
        <v>0</v>
      </c>
      <c r="TT30" s="1">
        <f>MIN($S30,$AK30,$BC30,$BU30,$CM30,$DE30,$DW30,$EO30,$FG30,$FY30,$GQ30,$HI30,$IA30,$IS30,$JK30,$KC30,$KU30,$LM30,$ME30,$MW30,$NO30,$OG30,$OY30,$PQ30,$QI30,$RA30,$RS30,$SK30,$TC30)</f>
        <v>0</v>
      </c>
      <c r="TU30" s="1">
        <f>MEDIAN($B30,$T30,$AL30,$BD30,$BV30,$CN30,$DF30,$DX30,$EP30,$FH30,$FZ30,$GR30,$HJ30,$IB30,$IT30,$JL30,$KD30,$KV30,$LN30,$MF30,$MX30,$NP30,$OH30,$OZ30,$PR30,$QJ30,$RB30,$RT30,$SL30)</f>
        <v>0</v>
      </c>
      <c r="TV30" s="1">
        <f>MEDIAN($C30,$U30,$AM30,$BE30,$BW30,$CO30,$DG30,$DY30,$EQ30,$FI30,$GA30,$GS30,$HK30,$IC30,$IU30,$JM30,$KE30,$KW30,$LO30,$MG30,$MY30,$NQ30,$OI30,$PA30,$PS30,$QK30,$RC30,$RU30,$SM30)</f>
        <v>0</v>
      </c>
      <c r="TW30" s="1">
        <f>MEDIAN($D30,$V30,$AN30,$BF30,$BX30,$CP30,$DH30,$DZ30,$ER30,$FJ30,$GB30,$GT30,$HL30,$ID30,$IV30,$JN30,$KF30,$KX30,$LP30,$MH30,$MZ30,$NR30,$OJ30,$PB30,$PT30,$QL30,$RD30,$RV30,$SN30)</f>
        <v>0</v>
      </c>
      <c r="TX30" s="1">
        <f>MEDIAN($E30,$W30,$AO30,$BG30,$BY30,$CQ30,$DI30,$EA30,$ES30,$FK30,$GC30,$GU30,$HM30,$IE30,$IW30,$JO30,$KG30,$KY30,$LQ30,$MI30,$NA30,$NS30,$OK30,$PC30,$PU30,$QM30,$RE30,$RW30,$SO30)</f>
        <v>0</v>
      </c>
      <c r="TY30" s="1">
        <f>MEDIAN($F30,$X30,$AP30,$BH30,$BZ30,$CR30,$DJ30,$EB30,$ET30,$FL30,$GD30,$GV30,$HN30,$IF30,$IX30,$JP30,$KH30,$KZ30,$LR30,$MJ30,$NB30,$NT30,$OL30,$PD30,$PV30,$QN30,$RF30,$RX30,$SP30)</f>
        <v>0</v>
      </c>
      <c r="TZ30" s="1">
        <f>MEDIAN($G30,$Y30,$AQ30,$BI30,$CA30,$CS30,$DK30,$EC30,$EU30,$FM30,$GE30,$GW30,$HO30,$IG30,$IY30,$JQ30,$KI30,$LA30,$LS30,$MK30,$NC30,$NU30,$OM30,$PE30,$PW30,$QO30,$RG30,$RY30,$SQ30)</f>
        <v>0</v>
      </c>
      <c r="UA30" s="1">
        <f>MEDIAN($H30,$Z30,$AR30,$BJ30,$CB30,$CT30,$DL30,$ED30,$EV30,$FN30,$GF30,$GX30,$HP30,$IH30,$IZ30,$JR30,$KJ30,$LB30,$LT30,$ML30,$ND30,$NV30,$ON30,$PF30,$PX30,$QP30,$RH30,$RZ30,$SR30)</f>
        <v>0</v>
      </c>
      <c r="UB30" s="1">
        <f>MEDIAN($I30,$AA30,$AS30,$BK30,$CC30,$CU30,$DM30,$EE30,$EW30,$FO30,$GG30,$GY30,$HQ30,$II30,$JA30,$JS30,$KK30,$LC30,$LU30,$MM30,$NE30,$NW30,$OO30,$PG30,$PY30,$QQ30,$RI30,$SA30,$SS30)</f>
        <v>0</v>
      </c>
      <c r="UC30" s="1">
        <f>MEDIAN($J30,$AB30,$AT30,$BL30,$CD30,$CV30,$DN30,$EF30,$EX30,$FP30,$GH30,$GZ30,$HR30,$IJ30,$JB30,$JT30,$KL30,$LD30,$LV30,$MN30,$NF30,$NX30,$OP30,$PH30,$PZ30,$QR30,$RJ30,$SB30,$ST30)</f>
        <v>0</v>
      </c>
      <c r="UD30" s="1">
        <f>MEDIAN($K30,$AC30,$AU30,$BM30,$CE30,$CW30,$DO30,$EG30,$EY30,$FQ30,$GI30,$HA30,$HS30,$IK30,$JC30,$JU30,$KM30,$LE30,$LW30,$MO30,$NG30,$NY30,$OQ30,$PI30,$QA30,$QS30,$RK30,$SC30,$SU30)</f>
        <v>0</v>
      </c>
      <c r="UE30" s="1">
        <f>MEDIAN($L30,$AD30,$AV30,$BN30,$CF30,$CX30,$DP30,$EH30,$EZ30,$FR30,$GJ30,$HB30,$HT30,$IL30,$JD30,$JV30,$KN30,$LF30,$LX30,$MP30,$NH30,$NZ30,$OR30,$PJ30,$QB30,$QT30,$RL30,$SD30,$SV30)</f>
        <v>0</v>
      </c>
      <c r="UF30" s="1">
        <f>MEDIAN($M30,$AE30,$AW30,$BO30,$CG30,$CY30,$DQ30,$EI30,$FA30,$FS30,$GK30,$HC30,$HU30,$IM30,$JE30,$JW30,$KO30,$LG30,$LY30,$MQ30,$NI30,$OA30,$OS30,$PK30,$QC30,$QU30,$RM30,$SE30,$SW30)</f>
        <v>0</v>
      </c>
      <c r="UG30" s="1">
        <f>MEDIAN($N30,$AF30,$AX30,$BP30,$CH30,$CZ30,$DR30,$EJ30,$FB30,$FT30,$GL30,$HD30,$HV30,$IN30,$JF30,$JX30,$KP30,$LH30,$LZ30,$MR30,$NJ30,$OB30,$OT30,$PL30,$QD30,$QV30,$RN30,$SF30,$SX30)</f>
        <v>0</v>
      </c>
      <c r="UH30" s="1">
        <f>MEDIAN($O30,$AG30,$AY30,$BQ30,$CI30,$DA30,$DS30,$EK30,$FC30,$FU30,$GM30,$HE30,$HW30,$IO30,$JG30,$JY30,$KQ30,$LI30,$MA30,$MS30,$NK30,$OC30,$OU30,$PM30,$QE30,$QW30,$RO30,$SG30,$SY30)</f>
        <v>0</v>
      </c>
      <c r="UI30" s="1">
        <f>MEDIAN($Q30,$AI30,$BA30,$BS30,$CK30,$DC30,$DU30,$EM30,$FE30,$FW30,$GO30,$HG30,$HY30,$IQ30,$JI30,$KA30,$KS30,$LK30,$MC30,$MU30,$NM30,$OE30,$OW30,$PO30,$QG30,$QY30,$RQ30,$SI30,$TA30)</f>
        <v>0</v>
      </c>
      <c r="UJ30" s="1">
        <f>MEDIAN($R30,$AJ30,$BB30,$BT30,$CL30,$DD30,$DV30,$EN30,$FF30,$FX30,$GP30,$HH30,$HZ30,$IR30,$JJ30,$KB30,$KT30,$LL30,$MD30,$MV30,$NN30,$OF30,$OX30,$PP30,$QH30,$QZ30,$RR30,$SJ30,$TB30)</f>
        <v>0</v>
      </c>
      <c r="UK30" s="1">
        <f>MEDIAN($S30,$AK30,$BC30,$BU30,$CM30,$DE30,$DW30,$EO30,$FG30,$FY30,$GQ30,$HI30,$IA30,$IS30,$JK30,$KC30,$KU30,$LM30,$ME30,$MW30,$NO30,$OG30,$OY30,$PQ30,$QI30,$RA30,$RS30,$SK30,$TC30)</f>
        <v>0</v>
      </c>
      <c r="UL30" s="1">
        <f>MAX($B30,$T30,$AL30,$BD30,$BV30,$CN30,$DF30,$DX30,$EP30,$FH30,$FZ30,$GR30,$HJ30,$IB30,$IT30,$JL30,$KD30,$KV30,$LN30,$MF30,$MX30,$NP30,$OH30,$OZ30,$PR30,$QJ30,$RB30,$RT30,$SL30)</f>
        <v>0</v>
      </c>
      <c r="UM30" s="1">
        <f>MAX($C30,$U30,$AM30,$BE30,$BW30,$CO30,$DG30,$DY30,$EQ30,$FI30,$GA30,$GS30,$HK30,$IC30,$IU30,$JM30,$KE30,$KW30,$LO30,$MG30,$MY30,$NQ30,$OI30,$PA30,$PS30,$QK30,$RC30,$RU30,$SM30)</f>
        <v>0</v>
      </c>
      <c r="UN30" s="1">
        <f>MAX($D30,$V30,$AN30,$BF30,$BX30,$CP30,$DH30,$DZ30,$ER30,$FJ30,$GB30,$GT30,$HL30,$ID30,$IV30,$JN30,$KF30,$KX30,$LP30,$MH30,$MZ30,$NR30,$OJ30,$PB30,$PT30,$QL30,$RD30,$RV30,$SN30)</f>
        <v>0</v>
      </c>
      <c r="UO30" s="1">
        <f>MAX($E30,$W30,$AO30,$BG30,$BY30,$CQ30,$DI30,$EA30,$ES30,$FK30,$GC30,$GU30,$HM30,$IE30,$IW30,$JO30,$KG30,$KY30,$LQ30,$MI30,$NA30,$NS30,$OK30,$PC30,$PU30,$QM30,$RE30,$RW30,$SO30)</f>
        <v>0</v>
      </c>
      <c r="UP30" s="1">
        <f>MAX($F30,$X30,$AP30,$BH30,$BZ30,$CR30,$DJ30,$EB30,$ET30,$FL30,$GD30,$GV30,$HN30,$IF30,$IX30,$JP30,$KH30,$KZ30,$LR30,$MJ30,$NB30,$NT30,$OL30,$PD30,$PV30,$QN30,$RF30,$RX30,$SP30)</f>
        <v>0</v>
      </c>
      <c r="UQ30" s="1">
        <f>MAX($G30,$Y30,$AQ30,$BI30,$CA30,$CS30,$DK30,$EC30,$EU30,$FM30,$GE30,$GW30,$HO30,$IG30,$IY30,$JQ30,$KI30,$LA30,$LS30,$MK30,$NC30,$NU30,$OM30,$PE30,$PW30,$QO30,$RG30,$RY30,$SQ30)</f>
        <v>0</v>
      </c>
      <c r="UR30" s="1">
        <f>MAX($H30,$Z30,$AR30,$BJ30,$CB30,$CT30,$DL30,$ED30,$EV30,$FN30,$GF30,$GX30,$HP30,$IH30,$IZ30,$JR30,$KJ30,$LB30,$LT30,$ML30,$ND30,$NV30,$ON30,$PF30,$PX30,$QP30,$RH30,$RZ30,$SR30)</f>
        <v>0</v>
      </c>
      <c r="US30" s="1">
        <f>MAX($I30,$AA30,$AS30,$BK30,$CC30,$CU30,$DM30,$EE30,$EW30,$FO30,$GG30,$GY30,$HQ30,$II30,$JA30,$JS30,$KK30,$LC30,$LU30,$MM30,$NE30,$NW30,$OO30,$PG30,$PY30,$QQ30,$RI30,$SA30,$SS30)</f>
        <v>0</v>
      </c>
      <c r="UT30" s="1">
        <f>MAX($J30,$AB30,$AT30,$BL30,$CD30,$CV30,$DN30,$EF30,$EX30,$FP30,$GH30,$GZ30,$HR30,$IJ30,$JB30,$JT30,$KL30,$LD30,$LV30,$MN30,$NF30,$NX30,$OP30,$PH30,$PZ30,$QR30,$RJ30,$SB30,$ST30)</f>
        <v>0</v>
      </c>
      <c r="UU30" s="1">
        <f>MAX($K30,$AC30,$AU30,$BM30,$CE30,$CW30,$DO30,$EG30,$EY30,$FQ30,$GI30,$HA30,$HS30,$IK30,$JC30,$JU30,$KM30,$LE30,$LW30,$MO30,$NG30,$NY30,$OQ30,$PI30,$QA30,$QS30,$RK30,$SC30,$SU30)</f>
        <v>0</v>
      </c>
      <c r="UV30" s="1">
        <f>MAX($L30,$AD30,$AV30,$BN30,$CF30,$CX30,$DP30,$EH30,$EZ30,$FR30,$GJ30,$HB30,$HT30,$IL30,$JD30,$JV30,$KN30,$LF30,$LX30,$MP30,$NH30,$NZ30,$OR30,$PJ30,$QB30,$QT30,$RL30,$SD30,$SV30)</f>
        <v>0</v>
      </c>
      <c r="UW30" s="1">
        <f>MAX($M30,$AE30,$AW30,$BO30,$CG30,$CY30,$DQ30,$EI30,$FA30,$FS30,$GK30,$HC30,$HU30,$IM30,$JE30,$JW30,$KO30,$LG30,$LY30,$MQ30,$NI30,$OA30,$OS30,$PK30,$QC30,$QU30,$RM30,$SE30,$SW30)</f>
        <v>0</v>
      </c>
      <c r="UX30" s="1">
        <f>MAX($N30,$AF30,$AX30,$BP30,$CH30,$CZ30,$DR30,$EJ30,$FB30,$FT30,$GL30,$HD30,$HV30,$IN30,$JF30,$JX30,$KP30,$LH30,$LZ30,$MR30,$NJ30,$OB30,$OT30,$PL30,$QD30,$QV30,$RN30,$SF30,$SX30)</f>
        <v>0</v>
      </c>
      <c r="UY30" s="1">
        <f>MAX($O30,$AG30,$AY30,$BQ30,$CI30,$DA30,$DS30,$EK30,$FC30,$FU30,$GM30,$HE30,$HW30,$IO30,$JG30,$JY30,$KQ30,$LI30,$MA30,$MS30,$NK30,$OC30,$OU30,$PM30,$QE30,$QW30,$RO30,$SG30,$SY30)</f>
        <v>0</v>
      </c>
      <c r="UZ30" s="1">
        <f>MAX($Q30,$AI30,$BA30,$BS30,$CK30,$DC30,$DU30,$EM30,$FE30,$FW30,$GO30,$HG30,$HY30,$IQ30,$JI30,$KA30,$KS30,$LK30,$MC30,$MU30,$NM30,$OE30,$OW30,$PO30,$QG30,$QY30,$RQ30,$SI30,$TA30)</f>
        <v>0</v>
      </c>
      <c r="VA30" s="1">
        <f>MAX($R30,$AJ30,$BB30,$BT30,$CL30,$DD30,$DV30,$EN30,$FF30,$FX30,$GP30,$HH30,$HZ30,$IR30,$JJ30,$KB30,$KT30,$LL30,$MD30,$MV30,$NN30,$OF30,$OX30,$PP30,$QH30,$QZ30,$RR30,$SJ30,$TB30)</f>
        <v>0</v>
      </c>
      <c r="VB30" s="1">
        <f>MAX($S30,$AK30,$BC30,$BU30,$CM30,$DE30,$DW30,$EO30,$FG30,$FY30,$GQ30,$HI30,$IA30,$IS30,$JK30,$KC30,$KU30,$LM30,$ME30,$MW30,$NO30,$OG30,$OY30,$PQ30,$QI30,$RA30,$RS30,$SK30,$TC30)</f>
        <v>0</v>
      </c>
    </row>
    <row r="31" spans="1:574">
      <c r="A31" s="1" t="s">
        <v>28</v>
      </c>
      <c r="B31" s="1"/>
      <c r="C31" s="1"/>
      <c r="D31" s="1"/>
      <c r="E31" s="1"/>
      <c r="F31" s="1"/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/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/>
      <c r="L31" s="1" cm="1">
        <f t="array" ref="L31">_xlfn.SWITCH($A$2,"average", AVERAGE(Instances!L31:Instances!L31),"median", MEDIAN(Instances!L31:Instances!L31),"min", MIN(Instances!L31:Instances!L31),"max", MAX(Instances!L31:Instances!L31),"diff", MAX(Instances!L31:Instances!L31)-MIN(Instances!L31:Instances!L31))</f>
        <v>0</v>
      </c>
      <c r="M31" s="1"/>
      <c r="N31" s="1"/>
      <c r="O31" s="1"/>
      <c r="P31" s="1"/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/>
      <c r="T31" s="1"/>
      <c r="U31" s="1"/>
      <c r="V31" s="1"/>
      <c r="W31" s="1"/>
      <c r="X31" s="1"/>
      <c r="Y31" s="1" cm="1">
        <f t="array" ref="Y31">_xlfn.SWITCH($A$2,"average", AVERAGE(Instances!Y31:Instances!Y31),"median", MEDIAN(Instances!Y31:Instances!Y31),"min", MIN(Instances!Y31:Instances!Y31),"max", MAX(Instances!Y31:Instances!Y31),"diff", MAX(Instances!Y31:Instances!Y31)-MIN(Instances!Y31:Instances!Y31))</f>
        <v>0</v>
      </c>
      <c r="Z31" s="1"/>
      <c r="AA31" s="1" cm="1">
        <f t="array" ref="AA31">_xlfn.SWITCH($A$2,"average", AVERAGE(Instances!AA31:Instances!AA31),"median", MEDIAN(Instances!AA31:Instances!AA31),"min", MIN(Instances!AA31:Instances!AA31),"max", MAX(Instances!AA31:Instances!AA31),"diff", MAX(Instances!AA31:Instances!AA31)-MIN(Instances!AA31:Instances!AA31))</f>
        <v>0</v>
      </c>
      <c r="AB31" s="1" cm="1">
        <f t="array" ref="AB31">_xlfn.SWITCH($A$2,"average", AVERAGE(Instances!AB31:Instances!AB31),"median", MEDIAN(Instances!AB31:Instances!AB31),"min", MIN(Instances!AB31:Instances!AB31),"max", MAX(Instances!AB31:Instances!AB31),"diff", MAX(Instances!AB31:Instances!AB31)-MIN(Instances!AB31:Instances!AB31))</f>
        <v>0</v>
      </c>
      <c r="AC31" s="1"/>
      <c r="AD31" s="1" cm="1">
        <f t="array" ref="AD31">_xlfn.SWITCH($A$2,"average", AVERAGE(Instances!AD31:Instances!AD31),"median", MEDIAN(Instances!AD31:Instances!AD31),"min", MIN(Instances!AD31:Instances!AD31),"max", MAX(Instances!AD31:Instances!AD31),"diff", MAX(Instances!AD31:Instances!AD31)-MIN(Instances!AD31:Instances!AD31))</f>
        <v>0</v>
      </c>
      <c r="AE31" s="1"/>
      <c r="AF31" s="1"/>
      <c r="AG31" s="1"/>
      <c r="AH31" s="1"/>
      <c r="AI31" s="1" cm="1">
        <f t="array" ref="AI31">_xlfn.SWITCH($A$2,"average", AVERAGE(Instances!AI31:Instances!AI31),"median", MEDIAN(Instances!AI31:Instances!AI31),"min", MIN(Instances!AI31:Instances!AI31),"max", MAX(Instances!AI31:Instances!AI31),"diff", MAX(Instances!AI31:Instances!AI31)-MIN(Instances!AI31:Instances!AI31))</f>
        <v>0</v>
      </c>
      <c r="AJ31" s="1" cm="1">
        <f t="array" ref="AJ31">_xlfn.SWITCH($A$2,"average", AVERAGE(Instances!AJ31:Instances!AJ31),"median", MEDIAN(Instances!AJ31:Instances!AJ31),"min", MIN(Instances!AJ31:Instances!AJ31),"max", MAX(Instances!AJ31:Instances!AJ31),"diff", MAX(Instances!AJ31:Instances!AJ31)-MIN(Instances!AJ31:Instances!AJ31))</f>
        <v>0</v>
      </c>
      <c r="AK31" s="1"/>
      <c r="AL31" s="1"/>
      <c r="AM31" s="1"/>
      <c r="AN31" s="1"/>
      <c r="AO31" s="1"/>
      <c r="AP31" s="1"/>
      <c r="AQ31" s="1" cm="1">
        <f t="array" ref="AQ31">_xlfn.SWITCH($A$2,"average", AVERAGE(Instances!AQ31:Instances!AQ31),"median", MEDIAN(Instances!AQ31:Instances!AQ31),"min", MIN(Instances!AQ31:Instances!AQ31),"max", MAX(Instances!AQ31:Instances!AQ31),"diff", MAX(Instances!AQ31:Instances!AQ31)-MIN(Instances!AQ31:Instances!AQ31))</f>
        <v>0</v>
      </c>
      <c r="AR31" s="1"/>
      <c r="AS31" s="1" cm="1">
        <f t="array" ref="AS31">_xlfn.SWITCH($A$2,"average", AVERAGE(Instances!AS31:Instances!AS31),"median", MEDIAN(Instances!AS31:Instances!AS31),"min", MIN(Instances!AS31:Instances!AS31),"max", MAX(Instances!AS31:Instances!AS31),"diff", MAX(Instances!AS31:Instances!AS31)-MIN(Instances!AS31:Instances!AS31))</f>
        <v>0</v>
      </c>
      <c r="AT31" s="1" cm="1">
        <f t="array" ref="AT31">_xlfn.SWITCH($A$2,"average", AVERAGE(Instances!AT31:Instances!AT31),"median", MEDIAN(Instances!AT31:Instances!AT31),"min", MIN(Instances!AT31:Instances!AT31),"max", MAX(Instances!AT31:Instances!AT31),"diff", MAX(Instances!AT31:Instances!AT31)-MIN(Instances!AT31:Instances!AT31))</f>
        <v>0</v>
      </c>
      <c r="AU31" s="1"/>
      <c r="AV31" s="1" cm="1">
        <f t="array" ref="AV31">_xlfn.SWITCH($A$2,"average", AVERAGE(Instances!AV31:Instances!AV31),"median", MEDIAN(Instances!AV31:Instances!AV31),"min", MIN(Instances!AV31:Instances!AV31),"max", MAX(Instances!AV31:Instances!AV31),"diff", MAX(Instances!AV31:Instances!AV31)-MIN(Instances!AV31:Instances!AV31))</f>
        <v>0</v>
      </c>
      <c r="AW31" s="1"/>
      <c r="AX31" s="1"/>
      <c r="AY31" s="1"/>
      <c r="AZ31" s="1"/>
      <c r="BA31" s="1" cm="1">
        <f t="array" ref="BA31">_xlfn.SWITCH($A$2,"average", AVERAGE(Instances!BA31:Instances!BA31),"median", MEDIAN(Instances!BA31:Instances!BA31),"min", MIN(Instances!BA31:Instances!BA31),"max", MAX(Instances!BA31:Instances!BA31),"diff", MAX(Instances!BA31:Instances!BA31)-MIN(Instances!BA31:Instances!BA31))</f>
        <v>0</v>
      </c>
      <c r="BB31" s="1" cm="1">
        <f t="array" ref="BB31">_xlfn.SWITCH($A$2,"average", AVERAGE(Instances!BB31:Instances!BB31),"median", MEDIAN(Instances!BB31:Instances!BB31),"min", MIN(Instances!BB31:Instances!BB31),"max", MAX(Instances!BB31:Instances!BB31),"diff", MAX(Instances!BB31:Instances!BB31)-MIN(Instances!BB31:Instances!BB31))</f>
        <v>0</v>
      </c>
      <c r="BC31" s="1"/>
      <c r="BD31" s="1" cm="1">
        <f t="array" ref="BD31">_xlfn.SWITCH($A$2,"average", AVERAGE(Instances!BD31:Instances!BD31),"median", MEDIAN(Instances!BD31:Instances!BD31),"min", MIN(Instances!BD31:Instances!BD31),"max", MAX(Instances!BD31:Instances!BD31),"diff", MAX(Instances!BD31:Instances!BD31)-MIN(Instances!BD31:Instances!BD31))</f>
        <v>0</v>
      </c>
      <c r="BE31" s="1" cm="1">
        <f t="array" ref="BE31">_xlfn.SWITCH($A$2,"average", AVERAGE(Instances!BE31:Instances!BE31),"median", MEDIAN(Instances!BE31:Instances!BE31),"min", MIN(Instances!BE31:Instances!BE31),"max", MAX(Instances!BE31:Instances!BE31),"diff", MAX(Instances!BE31:Instances!BE31)-MIN(Instances!BE31:Instances!BE31))</f>
        <v>0</v>
      </c>
      <c r="BF31" s="1" cm="1">
        <f t="array" ref="BF31">_xlfn.SWITCH($A$2,"average", AVERAGE(Instances!BF31:Instances!BF31),"median", MEDIAN(Instances!BF31:Instances!BF31),"min", MIN(Instances!BF31:Instances!BF31),"max", MAX(Instances!BF31:Instances!BF31),"diff", MAX(Instances!BF31:Instances!BF31)-MIN(Instances!BF31:Instances!BF31))</f>
        <v>0</v>
      </c>
      <c r="BG31" s="1" cm="1">
        <f t="array" ref="BG31">_xlfn.SWITCH($A$2,"average", AVERAGE(Instances!BG31:Instances!BG31),"median", MEDIAN(Instances!BG31:Instances!BG31),"min", MIN(Instances!BG31:Instances!BG31),"max", MAX(Instances!BG31:Instances!BG31),"diff", MAX(Instances!BG31:Instances!BG31)-MIN(Instances!BG31:Instances!BG31))</f>
        <v>0</v>
      </c>
      <c r="BH31" s="1" cm="1">
        <f t="array" ref="BH31">_xlfn.SWITCH($A$2,"average", AVERAGE(Instances!BH31:Instances!BH31),"median", MEDIAN(Instances!BH31:Instances!BH31),"min", MIN(Instances!BH31:Instances!BH31),"max", MAX(Instances!BH31:Instances!BH31),"diff", MAX(Instances!BH31:Instances!BH31)-MIN(Instances!BH31:Instances!BH31))</f>
        <v>0</v>
      </c>
      <c r="BI31" s="1" cm="1">
        <f t="array" ref="BI31">_xlfn.SWITCH($A$2,"average", AVERAGE(Instances!BI31:Instances!BI31),"median", MEDIAN(Instances!BI31:Instances!BI31),"min", MIN(Instances!BI31:Instances!BI31),"max", MAX(Instances!BI31:Instances!BI31),"diff", MAX(Instances!BI31:Instances!BI31)-MIN(Instances!BI31:Instances!BI31))</f>
        <v>0</v>
      </c>
      <c r="BJ31" s="1" cm="1">
        <f t="array" ref="BJ31">_xlfn.SWITCH($A$2,"average", AVERAGE(Instances!BJ31:Instances!BJ31),"median", MEDIAN(Instances!BJ31:Instances!BJ31),"min", MIN(Instances!BJ31:Instances!BJ31),"max", MAX(Instances!BJ31:Instances!BJ31),"diff", MAX(Instances!BJ31:Instances!BJ31)-MIN(Instances!BJ31:Instances!BJ31))</f>
        <v>0</v>
      </c>
      <c r="BK31" s="1" cm="1">
        <f t="array" ref="BK31">_xlfn.SWITCH($A$2,"average", AVERAGE(Instances!BK31:Instances!BK31),"median", MEDIAN(Instances!BK31:Instances!BK31),"min", MIN(Instances!BK31:Instances!BK31),"max", MAX(Instances!BK31:Instances!BK31),"diff", MAX(Instances!BK31:Instances!BK31)-MIN(Instances!BK31:Instances!BK31))</f>
        <v>0</v>
      </c>
      <c r="BL31" s="1" cm="1">
        <f t="array" ref="BL31">_xlfn.SWITCH($A$2,"average", AVERAGE(Instances!BL31:Instances!BL31),"median", MEDIAN(Instances!BL31:Instances!BL31),"min", MIN(Instances!BL31:Instances!BL31),"max", MAX(Instances!BL31:Instances!BL31),"diff", MAX(Instances!BL31:Instances!BL31)-MIN(Instances!BL31:Instances!BL31))</f>
        <v>0</v>
      </c>
      <c r="BM31" s="1" cm="1">
        <f t="array" ref="BM31">_xlfn.SWITCH($A$2,"average", AVERAGE(Instances!BM31:Instances!BM31),"median", MEDIAN(Instances!BM31:Instances!BM31),"min", MIN(Instances!BM31:Instances!BM31),"max", MAX(Instances!BM31:Instances!BM31),"diff", MAX(Instances!BM31:Instances!BM31)-MIN(Instances!BM31:Instances!BM31))</f>
        <v>0</v>
      </c>
      <c r="BN31" s="1" cm="1">
        <f t="array" ref="BN31">_xlfn.SWITCH($A$2,"average", AVERAGE(Instances!BN31:Instances!BN31),"median", MEDIAN(Instances!BN31:Instances!BN31),"min", MIN(Instances!BN31:Instances!BN31),"max", MAX(Instances!BN31:Instances!BN31),"diff", MAX(Instances!BN31:Instances!BN31)-MIN(Instances!BN31:Instances!BN31))</f>
        <v>0</v>
      </c>
      <c r="BO31" s="1" cm="1">
        <f t="array" ref="BO31">_xlfn.SWITCH($A$2,"average", AVERAGE(Instances!BO31:Instances!BO31),"median", MEDIAN(Instances!BO31:Instances!BO31),"min", MIN(Instances!BO31:Instances!BO31),"max", MAX(Instances!BO31:Instances!BO31),"diff", MAX(Instances!BO31:Instances!BO31)-MIN(Instances!BO31:Instances!BO31))</f>
        <v>0</v>
      </c>
      <c r="BP31" s="1" cm="1">
        <f t="array" ref="BP31">_xlfn.SWITCH($A$2,"average", AVERAGE(Instances!BP31:Instances!BP31),"median", MEDIAN(Instances!BP31:Instances!BP31),"min", MIN(Instances!BP31:Instances!BP31),"max", MAX(Instances!BP31:Instances!BP31),"diff", MAX(Instances!BP31:Instances!BP31)-MIN(Instances!BP31:Instances!BP31))</f>
        <v>0</v>
      </c>
      <c r="BQ31" s="1" cm="1">
        <f t="array" ref="BQ31">_xlfn.SWITCH($A$2,"average", AVERAGE(Instances!BQ31:Instances!BQ31),"median", MEDIAN(Instances!BQ31:Instances!BQ31),"min", MIN(Instances!BQ31:Instances!BQ31),"max", MAX(Instances!BQ31:Instances!BQ31),"diff", MAX(Instances!BQ31:Instances!BQ31)-MIN(Instances!BQ31:Instances!BQ31))</f>
        <v>0</v>
      </c>
      <c r="BR31" s="1"/>
      <c r="BS31" s="1" cm="1">
        <f t="array" ref="BS31">_xlfn.SWITCH($A$2,"average", AVERAGE(Instances!BS31:Instances!BS31),"median", MEDIAN(Instances!BS31:Instances!BS31),"min", MIN(Instances!BS31:Instances!BS31),"max", MAX(Instances!BS31:Instances!BS31),"diff", MAX(Instances!BS31:Instances!BS31)-MIN(Instances!BS31:Instances!BS31))</f>
        <v>0</v>
      </c>
      <c r="BT31" s="1" cm="1">
        <f t="array" ref="BT31">_xlfn.SWITCH($A$2,"average", AVERAGE(Instances!BT31:Instances!BT31),"median", MEDIAN(Instances!BT31:Instances!BT31),"min", MIN(Instances!BT31:Instances!BT31),"max", MAX(Instances!BT31:Instances!BT31),"diff", MAX(Instances!BT31:Instances!BT31)-MIN(Instances!BT31:Instances!BT31))</f>
        <v>0</v>
      </c>
      <c r="BU31" s="1" cm="1">
        <f t="array" ref="BU31">_xlfn.SWITCH($A$2,"average", AVERAGE(Instances!BU31:Instances!BU31),"median", MEDIAN(Instances!BU31:Instances!BU31),"min", MIN(Instances!BU31:Instances!BU31),"max", MAX(Instances!BU31:Instances!BU31),"diff", MAX(Instances!BU31:Instances!BU31)-MIN(Instances!BU31:Instances!BU31))</f>
        <v>0</v>
      </c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 cm="1">
        <f t="array" ref="DX31">_xlfn.SWITCH($A$2,"average", AVERAGE(Instances!DX31:Instances!DX31),"median", MEDIAN(Instances!DX31:Instances!DX31),"min", MIN(Instances!DX31:Instances!DX31),"max", MAX(Instances!DX31:Instances!DX31),"diff", MAX(Instances!DX31:Instances!DX31)-MIN(Instances!DX31:Instances!DX31))</f>
        <v>0</v>
      </c>
      <c r="DY31" s="1" cm="1">
        <f t="array" ref="DY31">_xlfn.SWITCH($A$2,"average", AVERAGE(Instances!DY31:Instances!DY31),"median", MEDIAN(Instances!DY31:Instances!DY31),"min", MIN(Instances!DY31:Instances!DY31),"max", MAX(Instances!DY31:Instances!DY31),"diff", MAX(Instances!DY31:Instances!DY31)-MIN(Instances!DY31:Instances!DY31))</f>
        <v>0</v>
      </c>
      <c r="DZ31" s="1" cm="1">
        <f t="array" ref="DZ31">_xlfn.SWITCH($A$2,"average", AVERAGE(Instances!DZ31:Instances!DZ31),"median", MEDIAN(Instances!DZ31:Instances!DZ31),"min", MIN(Instances!DZ31:Instances!DZ31),"max", MAX(Instances!DZ31:Instances!DZ31),"diff", MAX(Instances!DZ31:Instances!DZ31)-MIN(Instances!DZ31:Instances!DZ31))</f>
        <v>0</v>
      </c>
      <c r="EA31" s="1" cm="1">
        <f t="array" ref="EA31">_xlfn.SWITCH($A$2,"average", AVERAGE(Instances!EA31:Instances!EA31),"median", MEDIAN(Instances!EA31:Instances!EA31),"min", MIN(Instances!EA31:Instances!EA31),"max", MAX(Instances!EA31:Instances!EA31),"diff", MAX(Instances!EA31:Instances!EA31)-MIN(Instances!EA31:Instances!EA31))</f>
        <v>0</v>
      </c>
      <c r="EB31" s="1" cm="1">
        <f t="array" ref="EB31">_xlfn.SWITCH($A$2,"average", AVERAGE(Instances!EB31:Instances!EB31),"median", MEDIAN(Instances!EB31:Instances!EB31),"min", MIN(Instances!EB31:Instances!EB31),"max", MAX(Instances!EB31:Instances!EB31),"diff", MAX(Instances!EB31:Instances!EB31)-MIN(Instances!EB31:Instances!EB31))</f>
        <v>0</v>
      </c>
      <c r="EC31" s="1" cm="1">
        <f t="array" ref="EC31">_xlfn.SWITCH($A$2,"average", AVERAGE(Instances!EC31:Instances!EC31),"median", MEDIAN(Instances!EC31:Instances!EC31),"min", MIN(Instances!EC31:Instances!EC31),"max", MAX(Instances!EC31:Instances!EC31),"diff", MAX(Instances!EC31:Instances!EC31)-MIN(Instances!EC31:Instances!EC31))</f>
        <v>0</v>
      </c>
      <c r="ED31" s="1" cm="1">
        <f t="array" ref="ED31">_xlfn.SWITCH($A$2,"average", AVERAGE(Instances!ED31:Instances!ED31),"median", MEDIAN(Instances!ED31:Instances!ED31),"min", MIN(Instances!ED31:Instances!ED31),"max", MAX(Instances!ED31:Instances!ED31),"diff", MAX(Instances!ED31:Instances!ED31)-MIN(Instances!ED31:Instances!ED31))</f>
        <v>0</v>
      </c>
      <c r="EE31" s="1" cm="1">
        <f t="array" ref="EE31">_xlfn.SWITCH($A$2,"average", AVERAGE(Instances!EE31:Instances!EE31),"median", MEDIAN(Instances!EE31:Instances!EE31),"min", MIN(Instances!EE31:Instances!EE31),"max", MAX(Instances!EE31:Instances!EE31),"diff", MAX(Instances!EE31:Instances!EE31)-MIN(Instances!EE31:Instances!EE31))</f>
        <v>0</v>
      </c>
      <c r="EF31" s="1" cm="1">
        <f t="array" ref="EF31">_xlfn.SWITCH($A$2,"average", AVERAGE(Instances!EF31:Instances!EF31),"median", MEDIAN(Instances!EF31:Instances!EF31),"min", MIN(Instances!EF31:Instances!EF31),"max", MAX(Instances!EF31:Instances!EF31),"diff", MAX(Instances!EF31:Instances!EF31)-MIN(Instances!EF31:Instances!EF31))</f>
        <v>0</v>
      </c>
      <c r="EG31" s="1" cm="1">
        <f t="array" ref="EG31">_xlfn.SWITCH($A$2,"average", AVERAGE(Instances!EG31:Instances!EG31),"median", MEDIAN(Instances!EG31:Instances!EG31),"min", MIN(Instances!EG31:Instances!EG31),"max", MAX(Instances!EG31:Instances!EG31),"diff", MAX(Instances!EG31:Instances!EG31)-MIN(Instances!EG31:Instances!EG31))</f>
        <v>0</v>
      </c>
      <c r="EH31" s="1" cm="1">
        <f t="array" ref="EH31">_xlfn.SWITCH($A$2,"average", AVERAGE(Instances!EH31:Instances!EH31),"median", MEDIAN(Instances!EH31:Instances!EH31),"min", MIN(Instances!EH31:Instances!EH31),"max", MAX(Instances!EH31:Instances!EH31),"diff", MAX(Instances!EH31:Instances!EH31)-MIN(Instances!EH31:Instances!EH31))</f>
        <v>0</v>
      </c>
      <c r="EI31" s="1" cm="1">
        <f t="array" ref="EI31">_xlfn.SWITCH($A$2,"average", AVERAGE(Instances!EI31:Instances!EI31),"median", MEDIAN(Instances!EI31:Instances!EI31),"min", MIN(Instances!EI31:Instances!EI31),"max", MAX(Instances!EI31:Instances!EI31),"diff", MAX(Instances!EI31:Instances!EI31)-MIN(Instances!EI31:Instances!EI31))</f>
        <v>0</v>
      </c>
      <c r="EJ31" s="1" cm="1">
        <f t="array" ref="EJ31">_xlfn.SWITCH($A$2,"average", AVERAGE(Instances!EJ31:Instances!EJ31),"median", MEDIAN(Instances!EJ31:Instances!EJ31),"min", MIN(Instances!EJ31:Instances!EJ31),"max", MAX(Instances!EJ31:Instances!EJ31),"diff", MAX(Instances!EJ31:Instances!EJ31)-MIN(Instances!EJ31:Instances!EJ31))</f>
        <v>0</v>
      </c>
      <c r="EK31" s="1" cm="1">
        <f t="array" ref="EK31">_xlfn.SWITCH($A$2,"average", AVERAGE(Instances!EK31:Instances!EK31),"median", MEDIAN(Instances!EK31:Instances!EK31),"min", MIN(Instances!EK31:Instances!EK31),"max", MAX(Instances!EK31:Instances!EK31),"diff", MAX(Instances!EK31:Instances!EK31)-MIN(Instances!EK31:Instances!EK31))</f>
        <v>0</v>
      </c>
      <c r="EL31" s="1"/>
      <c r="EM31" s="1" cm="1">
        <f t="array" ref="EM31">_xlfn.SWITCH($A$2,"average", AVERAGE(Instances!EM31:Instances!EM31),"median", MEDIAN(Instances!EM31:Instances!EM31),"min", MIN(Instances!EM31:Instances!EM31),"max", MAX(Instances!EM31:Instances!EM31),"diff", MAX(Instances!EM31:Instances!EM31)-MIN(Instances!EM31:Instances!EM31))</f>
        <v>0</v>
      </c>
      <c r="EN31" s="1" cm="1">
        <f t="array" ref="EN31">_xlfn.SWITCH($A$2,"average", AVERAGE(Instances!EN31:Instances!EN31),"median", MEDIAN(Instances!EN31:Instances!EN31),"min", MIN(Instances!EN31:Instances!EN31),"max", MAX(Instances!EN31:Instances!EN31),"diff", MAX(Instances!EN31:Instances!EN31)-MIN(Instances!EN31:Instances!EN31))</f>
        <v>0</v>
      </c>
      <c r="EO31" s="1" cm="1">
        <f t="array" ref="EO31">_xlfn.SWITCH($A$2,"average", AVERAGE(Instances!EO31:Instances!EO31),"median", MEDIAN(Instances!EO31:Instances!EO31),"min", MIN(Instances!EO31:Instances!EO31),"max", MAX(Instances!EO31:Instances!EO31),"diff", MAX(Instances!EO31:Instances!EO31)-MIN(Instances!EO31:Instances!EO31))</f>
        <v>0</v>
      </c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 cm="1">
        <f t="array" ref="FH31">_xlfn.SWITCH($A$2,"average", AVERAGE(Instances!FH31:Instances!FH31),"median", MEDIAN(Instances!FH31:Instances!FH31),"min", MIN(Instances!FH31:Instances!FH31),"max", MAX(Instances!FH31:Instances!FH31),"diff", MAX(Instances!FH31:Instances!FH31)-MIN(Instances!FH31:Instances!FH31))</f>
        <v>0</v>
      </c>
      <c r="FI31" s="1" cm="1">
        <f t="array" ref="FI31">_xlfn.SWITCH($A$2,"average", AVERAGE(Instances!FI31:Instances!FI31),"median", MEDIAN(Instances!FI31:Instances!FI31),"min", MIN(Instances!FI31:Instances!FI31),"max", MAX(Instances!FI31:Instances!FI31),"diff", MAX(Instances!FI31:Instances!FI31)-MIN(Instances!FI31:Instances!FI31))</f>
        <v>0</v>
      </c>
      <c r="FJ31" s="1" cm="1">
        <f t="array" ref="FJ31">_xlfn.SWITCH($A$2,"average", AVERAGE(Instances!FJ31:Instances!FJ31),"median", MEDIAN(Instances!FJ31:Instances!FJ31),"min", MIN(Instances!FJ31:Instances!FJ31),"max", MAX(Instances!FJ31:Instances!FJ31),"diff", MAX(Instances!FJ31:Instances!FJ31)-MIN(Instances!FJ31:Instances!FJ31))</f>
        <v>0</v>
      </c>
      <c r="FK31" s="1" cm="1">
        <f t="array" ref="FK31">_xlfn.SWITCH($A$2,"average", AVERAGE(Instances!FK31:Instances!FK31),"median", MEDIAN(Instances!FK31:Instances!FK31),"min", MIN(Instances!FK31:Instances!FK31),"max", MAX(Instances!FK31:Instances!FK31),"diff", MAX(Instances!FK31:Instances!FK31)-MIN(Instances!FK31:Instances!FK31))</f>
        <v>0</v>
      </c>
      <c r="FL31" s="1" cm="1">
        <f t="array" ref="FL31">_xlfn.SWITCH($A$2,"average", AVERAGE(Instances!FL31:Instances!FL31),"median", MEDIAN(Instances!FL31:Instances!FL31),"min", MIN(Instances!FL31:Instances!FL31),"max", MAX(Instances!FL31:Instances!FL31),"diff", MAX(Instances!FL31:Instances!FL31)-MIN(Instances!FL31:Instances!FL31))</f>
        <v>0</v>
      </c>
      <c r="FM31" s="1" cm="1">
        <f t="array" ref="FM31">_xlfn.SWITCH($A$2,"average", AVERAGE(Instances!FM31:Instances!FM31),"median", MEDIAN(Instances!FM31:Instances!FM31),"min", MIN(Instances!FM31:Instances!FM31),"max", MAX(Instances!FM31:Instances!FM31),"diff", MAX(Instances!FM31:Instances!FM31)-MIN(Instances!FM31:Instances!FM31))</f>
        <v>0</v>
      </c>
      <c r="FN31" s="1" cm="1">
        <f t="array" ref="FN31">_xlfn.SWITCH($A$2,"average", AVERAGE(Instances!FN31:Instances!FN31),"median", MEDIAN(Instances!FN31:Instances!FN31),"min", MIN(Instances!FN31:Instances!FN31),"max", MAX(Instances!FN31:Instances!FN31),"diff", MAX(Instances!FN31:Instances!FN31)-MIN(Instances!FN31:Instances!FN31))</f>
        <v>0</v>
      </c>
      <c r="FO31" s="1" cm="1">
        <f t="array" ref="FO31">_xlfn.SWITCH($A$2,"average", AVERAGE(Instances!FO31:Instances!FO31),"median", MEDIAN(Instances!FO31:Instances!FO31),"min", MIN(Instances!FO31:Instances!FO31),"max", MAX(Instances!FO31:Instances!FO31),"diff", MAX(Instances!FO31:Instances!FO31)-MIN(Instances!FO31:Instances!FO31))</f>
        <v>0</v>
      </c>
      <c r="FP31" s="1" cm="1">
        <f t="array" ref="FP31">_xlfn.SWITCH($A$2,"average", AVERAGE(Instances!FP31:Instances!FP31),"median", MEDIAN(Instances!FP31:Instances!FP31),"min", MIN(Instances!FP31:Instances!FP31),"max", MAX(Instances!FP31:Instances!FP31),"diff", MAX(Instances!FP31:Instances!FP31)-MIN(Instances!FP31:Instances!FP31))</f>
        <v>0</v>
      </c>
      <c r="FQ31" s="1" cm="1">
        <f t="array" ref="FQ31">_xlfn.SWITCH($A$2,"average", AVERAGE(Instances!FQ31:Instances!FQ31),"median", MEDIAN(Instances!FQ31:Instances!FQ31),"min", MIN(Instances!FQ31:Instances!FQ31),"max", MAX(Instances!FQ31:Instances!FQ31),"diff", MAX(Instances!FQ31:Instances!FQ31)-MIN(Instances!FQ31:Instances!FQ31))</f>
        <v>0</v>
      </c>
      <c r="FR31" s="1" cm="1">
        <f t="array" ref="FR31">_xlfn.SWITCH($A$2,"average", AVERAGE(Instances!FR31:Instances!FR31),"median", MEDIAN(Instances!FR31:Instances!FR31),"min", MIN(Instances!FR31:Instances!FR31),"max", MAX(Instances!FR31:Instances!FR31),"diff", MAX(Instances!FR31:Instances!FR31)-MIN(Instances!FR31:Instances!FR31))</f>
        <v>0</v>
      </c>
      <c r="FS31" s="1" cm="1">
        <f t="array" ref="FS31">_xlfn.SWITCH($A$2,"average", AVERAGE(Instances!FS31:Instances!FS31),"median", MEDIAN(Instances!FS31:Instances!FS31),"min", MIN(Instances!FS31:Instances!FS31),"max", MAX(Instances!FS31:Instances!FS31),"diff", MAX(Instances!FS31:Instances!FS31)-MIN(Instances!FS31:Instances!FS31))</f>
        <v>0</v>
      </c>
      <c r="FT31" s="1" cm="1">
        <f t="array" ref="FT31">_xlfn.SWITCH($A$2,"average", AVERAGE(Instances!FT31:Instances!FT31),"median", MEDIAN(Instances!FT31:Instances!FT31),"min", MIN(Instances!FT31:Instances!FT31),"max", MAX(Instances!FT31:Instances!FT31),"diff", MAX(Instances!FT31:Instances!FT31)-MIN(Instances!FT31:Instances!FT31))</f>
        <v>0</v>
      </c>
      <c r="FU31" s="1" cm="1">
        <f t="array" ref="FU31">_xlfn.SWITCH($A$2,"average", AVERAGE(Instances!FU31:Instances!FU31),"median", MEDIAN(Instances!FU31:Instances!FU31),"min", MIN(Instances!FU31:Instances!FU31),"max", MAX(Instances!FU31:Instances!FU31),"diff", MAX(Instances!FU31:Instances!FU31)-MIN(Instances!FU31:Instances!FU31))</f>
        <v>0</v>
      </c>
      <c r="FV31" s="1"/>
      <c r="FW31" s="1" cm="1">
        <f t="array" ref="FW31">_xlfn.SWITCH($A$2,"average", AVERAGE(Instances!FW31:Instances!FW31),"median", MEDIAN(Instances!FW31:Instances!FW31),"min", MIN(Instances!FW31:Instances!FW31),"max", MAX(Instances!FW31:Instances!FW31),"diff", MAX(Instances!FW31:Instances!FW31)-MIN(Instances!FW31:Instances!FW31))</f>
        <v>0</v>
      </c>
      <c r="FX31" s="1" cm="1">
        <f t="array" ref="FX31">_xlfn.SWITCH($A$2,"average", AVERAGE(Instances!FX31:Instances!FX31),"median", MEDIAN(Instances!FX31:Instances!FX31),"min", MIN(Instances!FX31:Instances!FX31),"max", MAX(Instances!FX31:Instances!FX31),"diff", MAX(Instances!FX31:Instances!FX31)-MIN(Instances!FX31:Instances!FX31))</f>
        <v>0</v>
      </c>
      <c r="FY31" s="1" cm="1">
        <f t="array" ref="FY31">_xlfn.SWITCH($A$2,"average", AVERAGE(Instances!FY31:Instances!FY31),"median", MEDIAN(Instances!FY31:Instances!FY31),"min", MIN(Instances!FY31:Instances!FY31),"max", MAX(Instances!FY31:Instances!FY31),"diff", MAX(Instances!FY31:Instances!FY31)-MIN(Instances!FY31:Instances!FY31))</f>
        <v>0</v>
      </c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 cm="1">
        <f t="array" ref="GR31">_xlfn.SWITCH($A$2,"average", AVERAGE(Instances!GR31:Instances!GR31),"median", MEDIAN(Instances!GR31:Instances!GR31),"min", MIN(Instances!GR31:Instances!GR31),"max", MAX(Instances!GR31:Instances!GR31),"diff", MAX(Instances!GR31:Instances!GR31)-MIN(Instances!GR31:Instances!GR31))</f>
        <v>0</v>
      </c>
      <c r="GS31" s="1" cm="1">
        <f t="array" ref="GS31">_xlfn.SWITCH($A$2,"average", AVERAGE(Instances!GS31:Instances!GS31),"median", MEDIAN(Instances!GS31:Instances!GS31),"min", MIN(Instances!GS31:Instances!GS31),"max", MAX(Instances!GS31:Instances!GS31),"diff", MAX(Instances!GS31:Instances!GS31)-MIN(Instances!GS31:Instances!GS31))</f>
        <v>0</v>
      </c>
      <c r="GT31" s="1" cm="1">
        <f t="array" ref="GT31">_xlfn.SWITCH($A$2,"average", AVERAGE(Instances!GT31:Instances!GT31),"median", MEDIAN(Instances!GT31:Instances!GT31),"min", MIN(Instances!GT31:Instances!GT31),"max", MAX(Instances!GT31:Instances!GT31),"diff", MAX(Instances!GT31:Instances!GT31)-MIN(Instances!GT31:Instances!GT31))</f>
        <v>0</v>
      </c>
      <c r="GU31" s="1" cm="1">
        <f t="array" ref="GU31">_xlfn.SWITCH($A$2,"average", AVERAGE(Instances!GU31:Instances!GU31),"median", MEDIAN(Instances!GU31:Instances!GU31),"min", MIN(Instances!GU31:Instances!GU31),"max", MAX(Instances!GU31:Instances!GU31),"diff", MAX(Instances!GU31:Instances!GU31)-MIN(Instances!GU31:Instances!GU31))</f>
        <v>0</v>
      </c>
      <c r="GV31" s="1" cm="1">
        <f t="array" ref="GV31">_xlfn.SWITCH($A$2,"average", AVERAGE(Instances!GV31:Instances!GV31),"median", MEDIAN(Instances!GV31:Instances!GV31),"min", MIN(Instances!GV31:Instances!GV31),"max", MAX(Instances!GV31:Instances!GV31),"diff", MAX(Instances!GV31:Instances!GV31)-MIN(Instances!GV31:Instances!GV31))</f>
        <v>0</v>
      </c>
      <c r="GW31" s="1" cm="1">
        <f t="array" ref="GW31">_xlfn.SWITCH($A$2,"average", AVERAGE(Instances!GW31:Instances!GW31),"median", MEDIAN(Instances!GW31:Instances!GW31),"min", MIN(Instances!GW31:Instances!GW31),"max", MAX(Instances!GW31:Instances!GW31),"diff", MAX(Instances!GW31:Instances!GW31)-MIN(Instances!GW31:Instances!GW31))</f>
        <v>0</v>
      </c>
      <c r="GX31" s="1" cm="1">
        <f t="array" ref="GX31">_xlfn.SWITCH($A$2,"average", AVERAGE(Instances!GX31:Instances!GX31),"median", MEDIAN(Instances!GX31:Instances!GX31),"min", MIN(Instances!GX31:Instances!GX31),"max", MAX(Instances!GX31:Instances!GX31),"diff", MAX(Instances!GX31:Instances!GX31)-MIN(Instances!GX31:Instances!GX31))</f>
        <v>0</v>
      </c>
      <c r="GY31" s="1" cm="1">
        <f t="array" ref="GY31">_xlfn.SWITCH($A$2,"average", AVERAGE(Instances!GY31:Instances!GY31),"median", MEDIAN(Instances!GY31:Instances!GY31),"min", MIN(Instances!GY31:Instances!GY31),"max", MAX(Instances!GY31:Instances!GY31),"diff", MAX(Instances!GY31:Instances!GY31)-MIN(Instances!GY31:Instances!GY31))</f>
        <v>0</v>
      </c>
      <c r="GZ31" s="1" cm="1">
        <f t="array" ref="GZ31">_xlfn.SWITCH($A$2,"average", AVERAGE(Instances!GZ31:Instances!GZ31),"median", MEDIAN(Instances!GZ31:Instances!GZ31),"min", MIN(Instances!GZ31:Instances!GZ31),"max", MAX(Instances!GZ31:Instances!GZ31),"diff", MAX(Instances!GZ31:Instances!GZ31)-MIN(Instances!GZ31:Instances!GZ31))</f>
        <v>0</v>
      </c>
      <c r="HA31" s="1" cm="1">
        <f t="array" ref="HA31">_xlfn.SWITCH($A$2,"average", AVERAGE(Instances!HA31:Instances!HA31),"median", MEDIAN(Instances!HA31:Instances!HA31),"min", MIN(Instances!HA31:Instances!HA31),"max", MAX(Instances!HA31:Instances!HA31),"diff", MAX(Instances!HA31:Instances!HA31)-MIN(Instances!HA31:Instances!HA31))</f>
        <v>0</v>
      </c>
      <c r="HB31" s="1" cm="1">
        <f t="array" ref="HB31">_xlfn.SWITCH($A$2,"average", AVERAGE(Instances!HB31:Instances!HB31),"median", MEDIAN(Instances!HB31:Instances!HB31),"min", MIN(Instances!HB31:Instances!HB31),"max", MAX(Instances!HB31:Instances!HB31),"diff", MAX(Instances!HB31:Instances!HB31)-MIN(Instances!HB31:Instances!HB31))</f>
        <v>0</v>
      </c>
      <c r="HC31" s="1" cm="1">
        <f t="array" ref="HC31">_xlfn.SWITCH($A$2,"average", AVERAGE(Instances!HC31:Instances!HC31),"median", MEDIAN(Instances!HC31:Instances!HC31),"min", MIN(Instances!HC31:Instances!HC31),"max", MAX(Instances!HC31:Instances!HC31),"diff", MAX(Instances!HC31:Instances!HC31)-MIN(Instances!HC31:Instances!HC31))</f>
        <v>0</v>
      </c>
      <c r="HD31" s="1" cm="1">
        <f t="array" ref="HD31">_xlfn.SWITCH($A$2,"average", AVERAGE(Instances!HD31:Instances!HD31),"median", MEDIAN(Instances!HD31:Instances!HD31),"min", MIN(Instances!HD31:Instances!HD31),"max", MAX(Instances!HD31:Instances!HD31),"diff", MAX(Instances!HD31:Instances!HD31)-MIN(Instances!HD31:Instances!HD31))</f>
        <v>0</v>
      </c>
      <c r="HE31" s="1" cm="1">
        <f t="array" ref="HE31">_xlfn.SWITCH($A$2,"average", AVERAGE(Instances!HE31:Instances!HE31),"median", MEDIAN(Instances!HE31:Instances!HE31),"min", MIN(Instances!HE31:Instances!HE31),"max", MAX(Instances!HE31:Instances!HE31),"diff", MAX(Instances!HE31:Instances!HE31)-MIN(Instances!HE31:Instances!HE31))</f>
        <v>0</v>
      </c>
      <c r="HF31" s="1"/>
      <c r="HG31" s="1" cm="1">
        <f t="array" ref="HG31">_xlfn.SWITCH($A$2,"average", AVERAGE(Instances!HG31:Instances!HG31),"median", MEDIAN(Instances!HG31:Instances!HG31),"min", MIN(Instances!HG31:Instances!HG31),"max", MAX(Instances!HG31:Instances!HG31),"diff", MAX(Instances!HG31:Instances!HG31)-MIN(Instances!HG31:Instances!HG31))</f>
        <v>0</v>
      </c>
      <c r="HH31" s="1" cm="1">
        <f t="array" ref="HH31">_xlfn.SWITCH($A$2,"average", AVERAGE(Instances!HH31:Instances!HH31),"median", MEDIAN(Instances!HH31:Instances!HH31),"min", MIN(Instances!HH31:Instances!HH31),"max", MAX(Instances!HH31:Instances!HH31),"diff", MAX(Instances!HH31:Instances!HH31)-MIN(Instances!HH31:Instances!HH31))</f>
        <v>0</v>
      </c>
      <c r="HI31" s="1" cm="1">
        <f t="array" ref="HI31">_xlfn.SWITCH($A$2,"average", AVERAGE(Instances!HI31:Instances!HI31),"median", MEDIAN(Instances!HI31:Instances!HI31),"min", MIN(Instances!HI31:Instances!HI31),"max", MAX(Instances!HI31:Instances!HI31),"diff", MAX(Instances!HI31:Instances!HI31)-MIN(Instances!HI31:Instances!HI31))</f>
        <v>0</v>
      </c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 cm="1">
        <f t="array" ref="IT31">_xlfn.SWITCH($A$2,"average", AVERAGE(Instances!IT31:Instances!IT31),"median", MEDIAN(Instances!IT31:Instances!IT31),"min", MIN(Instances!IT31:Instances!IT31),"max", MAX(Instances!IT31:Instances!IT31),"diff", MAX(Instances!IT31:Instances!IT31)-MIN(Instances!IT31:Instances!IT31))</f>
        <v>0</v>
      </c>
      <c r="IU31" s="1" cm="1">
        <f t="array" ref="IU31">_xlfn.SWITCH($A$2,"average", AVERAGE(Instances!IU31:Instances!IU31),"median", MEDIAN(Instances!IU31:Instances!IU31),"min", MIN(Instances!IU31:Instances!IU31),"max", MAX(Instances!IU31:Instances!IU31),"diff", MAX(Instances!IU31:Instances!IU31)-MIN(Instances!IU31:Instances!IU31))</f>
        <v>0</v>
      </c>
      <c r="IV31" s="1" cm="1">
        <f t="array" ref="IV31">_xlfn.SWITCH($A$2,"average", AVERAGE(Instances!IV31:Instances!IV31),"median", MEDIAN(Instances!IV31:Instances!IV31),"min", MIN(Instances!IV31:Instances!IV31),"max", MAX(Instances!IV31:Instances!IV31),"diff", MAX(Instances!IV31:Instances!IV31)-MIN(Instances!IV31:Instances!IV31))</f>
        <v>0</v>
      </c>
      <c r="IW31" s="1" cm="1">
        <f t="array" ref="IW31">_xlfn.SWITCH($A$2,"average", AVERAGE(Instances!IW31:Instances!IW31),"median", MEDIAN(Instances!IW31:Instances!IW31),"min", MIN(Instances!IW31:Instances!IW31),"max", MAX(Instances!IW31:Instances!IW31),"diff", MAX(Instances!IW31:Instances!IW31)-MIN(Instances!IW31:Instances!IW31))</f>
        <v>0</v>
      </c>
      <c r="IX31" s="1" cm="1">
        <f t="array" ref="IX31">_xlfn.SWITCH($A$2,"average", AVERAGE(Instances!IX31:Instances!IX31),"median", MEDIAN(Instances!IX31:Instances!IX31),"min", MIN(Instances!IX31:Instances!IX31),"max", MAX(Instances!IX31:Instances!IX31),"diff", MAX(Instances!IX31:Instances!IX31)-MIN(Instances!IX31:Instances!IX31))</f>
        <v>0</v>
      </c>
      <c r="IY31" s="1" cm="1">
        <f t="array" ref="IY31">_xlfn.SWITCH($A$2,"average", AVERAGE(Instances!IY31:Instances!IY31),"median", MEDIAN(Instances!IY31:Instances!IY31),"min", MIN(Instances!IY31:Instances!IY31),"max", MAX(Instances!IY31:Instances!IY31),"diff", MAX(Instances!IY31:Instances!IY31)-MIN(Instances!IY31:Instances!IY31))</f>
        <v>0</v>
      </c>
      <c r="IZ31" s="1" cm="1">
        <f t="array" ref="IZ31">_xlfn.SWITCH($A$2,"average", AVERAGE(Instances!IZ31:Instances!IZ31),"median", MEDIAN(Instances!IZ31:Instances!IZ31),"min", MIN(Instances!IZ31:Instances!IZ31),"max", MAX(Instances!IZ31:Instances!IZ31),"diff", MAX(Instances!IZ31:Instances!IZ31)-MIN(Instances!IZ31:Instances!IZ31))</f>
        <v>0</v>
      </c>
      <c r="JA31" s="1" cm="1">
        <f t="array" ref="JA31">_xlfn.SWITCH($A$2,"average", AVERAGE(Instances!JA31:Instances!JA31),"median", MEDIAN(Instances!JA31:Instances!JA31),"min", MIN(Instances!JA31:Instances!JA31),"max", MAX(Instances!JA31:Instances!JA31),"diff", MAX(Instances!JA31:Instances!JA31)-MIN(Instances!JA31:Instances!JA31))</f>
        <v>0</v>
      </c>
      <c r="JB31" s="1" cm="1">
        <f t="array" ref="JB31">_xlfn.SWITCH($A$2,"average", AVERAGE(Instances!JB31:Instances!JB31),"median", MEDIAN(Instances!JB31:Instances!JB31),"min", MIN(Instances!JB31:Instances!JB31),"max", MAX(Instances!JB31:Instances!JB31),"diff", MAX(Instances!JB31:Instances!JB31)-MIN(Instances!JB31:Instances!JB31))</f>
        <v>0</v>
      </c>
      <c r="JC31" s="1" cm="1">
        <f t="array" ref="JC31">_xlfn.SWITCH($A$2,"average", AVERAGE(Instances!JC31:Instances!JC31),"median", MEDIAN(Instances!JC31:Instances!JC31),"min", MIN(Instances!JC31:Instances!JC31),"max", MAX(Instances!JC31:Instances!JC31),"diff", MAX(Instances!JC31:Instances!JC31)-MIN(Instances!JC31:Instances!JC31))</f>
        <v>0</v>
      </c>
      <c r="JD31" s="1" cm="1">
        <f t="array" ref="JD31">_xlfn.SWITCH($A$2,"average", AVERAGE(Instances!JD31:Instances!JD31),"median", MEDIAN(Instances!JD31:Instances!JD31),"min", MIN(Instances!JD31:Instances!JD31),"max", MAX(Instances!JD31:Instances!JD31),"diff", MAX(Instances!JD31:Instances!JD31)-MIN(Instances!JD31:Instances!JD31))</f>
        <v>0</v>
      </c>
      <c r="JE31" s="1" cm="1">
        <f t="array" ref="JE31">_xlfn.SWITCH($A$2,"average", AVERAGE(Instances!JE31:Instances!JE31),"median", MEDIAN(Instances!JE31:Instances!JE31),"min", MIN(Instances!JE31:Instances!JE31),"max", MAX(Instances!JE31:Instances!JE31),"diff", MAX(Instances!JE31:Instances!JE31)-MIN(Instances!JE31:Instances!JE31))</f>
        <v>0</v>
      </c>
      <c r="JF31" s="1" cm="1">
        <f t="array" ref="JF31">_xlfn.SWITCH($A$2,"average", AVERAGE(Instances!JF31:Instances!JF31),"median", MEDIAN(Instances!JF31:Instances!JF31),"min", MIN(Instances!JF31:Instances!JF31),"max", MAX(Instances!JF31:Instances!JF31),"diff", MAX(Instances!JF31:Instances!JF31)-MIN(Instances!JF31:Instances!JF31))</f>
        <v>0</v>
      </c>
      <c r="JG31" s="1" cm="1">
        <f t="array" ref="JG31">_xlfn.SWITCH($A$2,"average", AVERAGE(Instances!JG31:Instances!JG31),"median", MEDIAN(Instances!JG31:Instances!JG31),"min", MIN(Instances!JG31:Instances!JG31),"max", MAX(Instances!JG31:Instances!JG31),"diff", MAX(Instances!JG31:Instances!JG31)-MIN(Instances!JG31:Instances!JG31))</f>
        <v>0</v>
      </c>
      <c r="JH31" s="1"/>
      <c r="JI31" s="1" cm="1">
        <f t="array" ref="JI31">_xlfn.SWITCH($A$2,"average", AVERAGE(Instances!JI31:Instances!JI31),"median", MEDIAN(Instances!JI31:Instances!JI31),"min", MIN(Instances!JI31:Instances!JI31),"max", MAX(Instances!JI31:Instances!JI31),"diff", MAX(Instances!JI31:Instances!JI31)-MIN(Instances!JI31:Instances!JI31))</f>
        <v>0</v>
      </c>
      <c r="JJ31" s="1" cm="1">
        <f t="array" ref="JJ31">_xlfn.SWITCH($A$2,"average", AVERAGE(Instances!JJ31:Instances!JJ31),"median", MEDIAN(Instances!JJ31:Instances!JJ31),"min", MIN(Instances!JJ31:Instances!JJ31),"max", MAX(Instances!JJ31:Instances!JJ31),"diff", MAX(Instances!JJ31:Instances!JJ31)-MIN(Instances!JJ31:Instances!JJ31))</f>
        <v>0</v>
      </c>
      <c r="JK31" s="1" cm="1">
        <f t="array" ref="JK31">_xlfn.SWITCH($A$2,"average", AVERAGE(Instances!JK31:Instances!JK31),"median", MEDIAN(Instances!JK31:Instances!JK31),"min", MIN(Instances!JK31:Instances!JK31),"max", MAX(Instances!JK31:Instances!JK31),"diff", MAX(Instances!JK31:Instances!JK31)-MIN(Instances!JK31:Instances!JK31))</f>
        <v>0</v>
      </c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 cm="1">
        <f t="array" ref="KD31">_xlfn.SWITCH($A$2,"average", AVERAGE(Instances!KD31:Instances!KD31),"median", MEDIAN(Instances!KD31:Instances!KD31),"min", MIN(Instances!KD31:Instances!KD31),"max", MAX(Instances!KD31:Instances!KD31),"diff", MAX(Instances!KD31:Instances!KD31)-MIN(Instances!KD31:Instances!KD31))</f>
        <v>0</v>
      </c>
      <c r="KE31" s="1" cm="1">
        <f t="array" ref="KE31">_xlfn.SWITCH($A$2,"average", AVERAGE(Instances!KE31:Instances!KE31),"median", MEDIAN(Instances!KE31:Instances!KE31),"min", MIN(Instances!KE31:Instances!KE31),"max", MAX(Instances!KE31:Instances!KE31),"diff", MAX(Instances!KE31:Instances!KE31)-MIN(Instances!KE31:Instances!KE31))</f>
        <v>0</v>
      </c>
      <c r="KF31" s="1" cm="1">
        <f t="array" ref="KF31">_xlfn.SWITCH($A$2,"average", AVERAGE(Instances!KF31:Instances!KF31),"median", MEDIAN(Instances!KF31:Instances!KF31),"min", MIN(Instances!KF31:Instances!KF31),"max", MAX(Instances!KF31:Instances!KF31),"diff", MAX(Instances!KF31:Instances!KF31)-MIN(Instances!KF31:Instances!KF31))</f>
        <v>0</v>
      </c>
      <c r="KG31" s="1" cm="1">
        <f t="array" ref="KG31">_xlfn.SWITCH($A$2,"average", AVERAGE(Instances!KG31:Instances!KG31),"median", MEDIAN(Instances!KG31:Instances!KG31),"min", MIN(Instances!KG31:Instances!KG31),"max", MAX(Instances!KG31:Instances!KG31),"diff", MAX(Instances!KG31:Instances!KG31)-MIN(Instances!KG31:Instances!KG31))</f>
        <v>0</v>
      </c>
      <c r="KH31" s="1" cm="1">
        <f t="array" ref="KH31">_xlfn.SWITCH($A$2,"average", AVERAGE(Instances!KH31:Instances!KH31),"median", MEDIAN(Instances!KH31:Instances!KH31),"min", MIN(Instances!KH31:Instances!KH31),"max", MAX(Instances!KH31:Instances!KH31),"diff", MAX(Instances!KH31:Instances!KH31)-MIN(Instances!KH31:Instances!KH31))</f>
        <v>0</v>
      </c>
      <c r="KI31" s="1" cm="1">
        <f t="array" ref="KI31">_xlfn.SWITCH($A$2,"average", AVERAGE(Instances!KI31:Instances!KI31),"median", MEDIAN(Instances!KI31:Instances!KI31),"min", MIN(Instances!KI31:Instances!KI31),"max", MAX(Instances!KI31:Instances!KI31),"diff", MAX(Instances!KI31:Instances!KI31)-MIN(Instances!KI31:Instances!KI31))</f>
        <v>0</v>
      </c>
      <c r="KJ31" s="1" cm="1">
        <f t="array" ref="KJ31">_xlfn.SWITCH($A$2,"average", AVERAGE(Instances!KJ31:Instances!KJ31),"median", MEDIAN(Instances!KJ31:Instances!KJ31),"min", MIN(Instances!KJ31:Instances!KJ31),"max", MAX(Instances!KJ31:Instances!KJ31),"diff", MAX(Instances!KJ31:Instances!KJ31)-MIN(Instances!KJ31:Instances!KJ31))</f>
        <v>0</v>
      </c>
      <c r="KK31" s="1" cm="1">
        <f t="array" ref="KK31">_xlfn.SWITCH($A$2,"average", AVERAGE(Instances!KK31:Instances!KK31),"median", MEDIAN(Instances!KK31:Instances!KK31),"min", MIN(Instances!KK31:Instances!KK31),"max", MAX(Instances!KK31:Instances!KK31),"diff", MAX(Instances!KK31:Instances!KK31)-MIN(Instances!KK31:Instances!KK31))</f>
        <v>0</v>
      </c>
      <c r="KL31" s="1" cm="1">
        <f t="array" ref="KL31">_xlfn.SWITCH($A$2,"average", AVERAGE(Instances!KL31:Instances!KL31),"median", MEDIAN(Instances!KL31:Instances!KL31),"min", MIN(Instances!KL31:Instances!KL31),"max", MAX(Instances!KL31:Instances!KL31),"diff", MAX(Instances!KL31:Instances!KL31)-MIN(Instances!KL31:Instances!KL31))</f>
        <v>0</v>
      </c>
      <c r="KM31" s="1" cm="1">
        <f t="array" ref="KM31">_xlfn.SWITCH($A$2,"average", AVERAGE(Instances!KM31:Instances!KM31),"median", MEDIAN(Instances!KM31:Instances!KM31),"min", MIN(Instances!KM31:Instances!KM31),"max", MAX(Instances!KM31:Instances!KM31),"diff", MAX(Instances!KM31:Instances!KM31)-MIN(Instances!KM31:Instances!KM31))</f>
        <v>0</v>
      </c>
      <c r="KN31" s="1" cm="1">
        <f t="array" ref="KN31">_xlfn.SWITCH($A$2,"average", AVERAGE(Instances!KN31:Instances!KN31),"median", MEDIAN(Instances!KN31:Instances!KN31),"min", MIN(Instances!KN31:Instances!KN31),"max", MAX(Instances!KN31:Instances!KN31),"diff", MAX(Instances!KN31:Instances!KN31)-MIN(Instances!KN31:Instances!KN31))</f>
        <v>0</v>
      </c>
      <c r="KO31" s="1" cm="1">
        <f t="array" ref="KO31">_xlfn.SWITCH($A$2,"average", AVERAGE(Instances!KO31:Instances!KO31),"median", MEDIAN(Instances!KO31:Instances!KO31),"min", MIN(Instances!KO31:Instances!KO31),"max", MAX(Instances!KO31:Instances!KO31),"diff", MAX(Instances!KO31:Instances!KO31)-MIN(Instances!KO31:Instances!KO31))</f>
        <v>0</v>
      </c>
      <c r="KP31" s="1" cm="1">
        <f t="array" ref="KP31">_xlfn.SWITCH($A$2,"average", AVERAGE(Instances!KP31:Instances!KP31),"median", MEDIAN(Instances!KP31:Instances!KP31),"min", MIN(Instances!KP31:Instances!KP31),"max", MAX(Instances!KP31:Instances!KP31),"diff", MAX(Instances!KP31:Instances!KP31)-MIN(Instances!KP31:Instances!KP31))</f>
        <v>0</v>
      </c>
      <c r="KQ31" s="1" cm="1">
        <f t="array" ref="KQ31">_xlfn.SWITCH($A$2,"average", AVERAGE(Instances!KQ31:Instances!KQ31),"median", MEDIAN(Instances!KQ31:Instances!KQ31),"min", MIN(Instances!KQ31:Instances!KQ31),"max", MAX(Instances!KQ31:Instances!KQ31),"diff", MAX(Instances!KQ31:Instances!KQ31)-MIN(Instances!KQ31:Instances!KQ31))</f>
        <v>0</v>
      </c>
      <c r="KR31" s="1"/>
      <c r="KS31" s="1" cm="1">
        <f t="array" ref="KS31">_xlfn.SWITCH($A$2,"average", AVERAGE(Instances!KS31:Instances!KS31),"median", MEDIAN(Instances!KS31:Instances!KS31),"min", MIN(Instances!KS31:Instances!KS31),"max", MAX(Instances!KS31:Instances!KS31),"diff", MAX(Instances!KS31:Instances!KS31)-MIN(Instances!KS31:Instances!KS31))</f>
        <v>0</v>
      </c>
      <c r="KT31" s="1" cm="1">
        <f t="array" ref="KT31">_xlfn.SWITCH($A$2,"average", AVERAGE(Instances!KT31:Instances!KT31),"median", MEDIAN(Instances!KT31:Instances!KT31),"min", MIN(Instances!KT31:Instances!KT31),"max", MAX(Instances!KT31:Instances!KT31),"diff", MAX(Instances!KT31:Instances!KT31)-MIN(Instances!KT31:Instances!KT31))</f>
        <v>0</v>
      </c>
      <c r="KU31" s="1" cm="1">
        <f t="array" ref="KU31">_xlfn.SWITCH($A$2,"average", AVERAGE(Instances!KU31:Instances!KU31),"median", MEDIAN(Instances!KU31:Instances!KU31),"min", MIN(Instances!KU31:Instances!KU31),"max", MAX(Instances!KU31:Instances!KU31),"diff", MAX(Instances!KU31:Instances!KU31)-MIN(Instances!KU31:Instances!KU31))</f>
        <v>0</v>
      </c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 cm="1">
        <f t="array" ref="MX31">_xlfn.SWITCH($A$2,"average", AVERAGE(Instances!MX31:Instances!MX31),"median", MEDIAN(Instances!MX31:Instances!MX31),"min", MIN(Instances!MX31:Instances!MX31),"max", MAX(Instances!MX31:Instances!MX31),"diff", MAX(Instances!MX31:Instances!MX31)-MIN(Instances!MX31:Instances!MX31))</f>
        <v>0</v>
      </c>
      <c r="MY31" s="1" cm="1">
        <f t="array" ref="MY31">_xlfn.SWITCH($A$2,"average", AVERAGE(Instances!MY31:Instances!MY31),"median", MEDIAN(Instances!MY31:Instances!MY31),"min", MIN(Instances!MY31:Instances!MY31),"max", MAX(Instances!MY31:Instances!MY31),"diff", MAX(Instances!MY31:Instances!MY31)-MIN(Instances!MY31:Instances!MY31))</f>
        <v>0</v>
      </c>
      <c r="MZ31" s="1" cm="1">
        <f t="array" ref="MZ31">_xlfn.SWITCH($A$2,"average", AVERAGE(Instances!MZ31:Instances!MZ31),"median", MEDIAN(Instances!MZ31:Instances!MZ31),"min", MIN(Instances!MZ31:Instances!MZ31),"max", MAX(Instances!MZ31:Instances!MZ31),"diff", MAX(Instances!MZ31:Instances!MZ31)-MIN(Instances!MZ31:Instances!MZ31))</f>
        <v>0</v>
      </c>
      <c r="NA31" s="1" cm="1">
        <f t="array" ref="NA31">_xlfn.SWITCH($A$2,"average", AVERAGE(Instances!NA31:Instances!NA31),"median", MEDIAN(Instances!NA31:Instances!NA31),"min", MIN(Instances!NA31:Instances!NA31),"max", MAX(Instances!NA31:Instances!NA31),"diff", MAX(Instances!NA31:Instances!NA31)-MIN(Instances!NA31:Instances!NA31))</f>
        <v>0</v>
      </c>
      <c r="NB31" s="1" cm="1">
        <f t="array" ref="NB31">_xlfn.SWITCH($A$2,"average", AVERAGE(Instances!NB31:Instances!NB31),"median", MEDIAN(Instances!NB31:Instances!NB31),"min", MIN(Instances!NB31:Instances!NB31),"max", MAX(Instances!NB31:Instances!NB31),"diff", MAX(Instances!NB31:Instances!NB31)-MIN(Instances!NB31:Instances!NB31))</f>
        <v>0</v>
      </c>
      <c r="NC31" s="1" cm="1">
        <f t="array" ref="NC31">_xlfn.SWITCH($A$2,"average", AVERAGE(Instances!NC31:Instances!NC31),"median", MEDIAN(Instances!NC31:Instances!NC31),"min", MIN(Instances!NC31:Instances!NC31),"max", MAX(Instances!NC31:Instances!NC31),"diff", MAX(Instances!NC31:Instances!NC31)-MIN(Instances!NC31:Instances!NC31))</f>
        <v>0</v>
      </c>
      <c r="ND31" s="1" cm="1">
        <f t="array" ref="ND31">_xlfn.SWITCH($A$2,"average", AVERAGE(Instances!ND31:Instances!ND31),"median", MEDIAN(Instances!ND31:Instances!ND31),"min", MIN(Instances!ND31:Instances!ND31),"max", MAX(Instances!ND31:Instances!ND31),"diff", MAX(Instances!ND31:Instances!ND31)-MIN(Instances!ND31:Instances!ND31))</f>
        <v>0</v>
      </c>
      <c r="NE31" s="1" cm="1">
        <f t="array" ref="NE31">_xlfn.SWITCH($A$2,"average", AVERAGE(Instances!NE31:Instances!NE31),"median", MEDIAN(Instances!NE31:Instances!NE31),"min", MIN(Instances!NE31:Instances!NE31),"max", MAX(Instances!NE31:Instances!NE31),"diff", MAX(Instances!NE31:Instances!NE31)-MIN(Instances!NE31:Instances!NE31))</f>
        <v>0</v>
      </c>
      <c r="NF31" s="1" cm="1">
        <f t="array" ref="NF31">_xlfn.SWITCH($A$2,"average", AVERAGE(Instances!NF31:Instances!NF31),"median", MEDIAN(Instances!NF31:Instances!NF31),"min", MIN(Instances!NF31:Instances!NF31),"max", MAX(Instances!NF31:Instances!NF31),"diff", MAX(Instances!NF31:Instances!NF31)-MIN(Instances!NF31:Instances!NF31))</f>
        <v>0</v>
      </c>
      <c r="NG31" s="1" cm="1">
        <f t="array" ref="NG31">_xlfn.SWITCH($A$2,"average", AVERAGE(Instances!NG31:Instances!NG31),"median", MEDIAN(Instances!NG31:Instances!NG31),"min", MIN(Instances!NG31:Instances!NG31),"max", MAX(Instances!NG31:Instances!NG31),"diff", MAX(Instances!NG31:Instances!NG31)-MIN(Instances!NG31:Instances!NG31))</f>
        <v>0</v>
      </c>
      <c r="NH31" s="1" cm="1">
        <f t="array" ref="NH31">_xlfn.SWITCH($A$2,"average", AVERAGE(Instances!NH31:Instances!NH31),"median", MEDIAN(Instances!NH31:Instances!NH31),"min", MIN(Instances!NH31:Instances!NH31),"max", MAX(Instances!NH31:Instances!NH31),"diff", MAX(Instances!NH31:Instances!NH31)-MIN(Instances!NH31:Instances!NH31))</f>
        <v>0</v>
      </c>
      <c r="NI31" s="1" cm="1">
        <f t="array" ref="NI31">_xlfn.SWITCH($A$2,"average", AVERAGE(Instances!NI31:Instances!NI31),"median", MEDIAN(Instances!NI31:Instances!NI31),"min", MIN(Instances!NI31:Instances!NI31),"max", MAX(Instances!NI31:Instances!NI31),"diff", MAX(Instances!NI31:Instances!NI31)-MIN(Instances!NI31:Instances!NI31))</f>
        <v>0</v>
      </c>
      <c r="NJ31" s="1" cm="1">
        <f t="array" ref="NJ31">_xlfn.SWITCH($A$2,"average", AVERAGE(Instances!NJ31:Instances!NJ31),"median", MEDIAN(Instances!NJ31:Instances!NJ31),"min", MIN(Instances!NJ31:Instances!NJ31),"max", MAX(Instances!NJ31:Instances!NJ31),"diff", MAX(Instances!NJ31:Instances!NJ31)-MIN(Instances!NJ31:Instances!NJ31))</f>
        <v>0</v>
      </c>
      <c r="NK31" s="1" cm="1">
        <f t="array" ref="NK31">_xlfn.SWITCH($A$2,"average", AVERAGE(Instances!NK31:Instances!NK31),"median", MEDIAN(Instances!NK31:Instances!NK31),"min", MIN(Instances!NK31:Instances!NK31),"max", MAX(Instances!NK31:Instances!NK31),"diff", MAX(Instances!NK31:Instances!NK31)-MIN(Instances!NK31:Instances!NK31))</f>
        <v>0</v>
      </c>
      <c r="NL31" s="1"/>
      <c r="NM31" s="1" cm="1">
        <f t="array" ref="NM31">_xlfn.SWITCH($A$2,"average", AVERAGE(Instances!NM31:Instances!NM31),"median", MEDIAN(Instances!NM31:Instances!NM31),"min", MIN(Instances!NM31:Instances!NM31),"max", MAX(Instances!NM31:Instances!NM31),"diff", MAX(Instances!NM31:Instances!NM31)-MIN(Instances!NM31:Instances!NM31))</f>
        <v>0</v>
      </c>
      <c r="NN31" s="1" cm="1">
        <f t="array" ref="NN31">_xlfn.SWITCH($A$2,"average", AVERAGE(Instances!NN31:Instances!NN31),"median", MEDIAN(Instances!NN31:Instances!NN31),"min", MIN(Instances!NN31:Instances!NN31),"max", MAX(Instances!NN31:Instances!NN31),"diff", MAX(Instances!NN31:Instances!NN31)-MIN(Instances!NN31:Instances!NN31))</f>
        <v>0</v>
      </c>
      <c r="NO31" s="1" cm="1">
        <f t="array" ref="NO31">_xlfn.SWITCH($A$2,"average", AVERAGE(Instances!NO31:Instances!NO31),"median", MEDIAN(Instances!NO31:Instances!NO31),"min", MIN(Instances!NO31:Instances!NO31),"max", MAX(Instances!NO31:Instances!NO31),"diff", MAX(Instances!NO31:Instances!NO31)-MIN(Instances!NO31:Instances!NO31))</f>
        <v>0</v>
      </c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 cm="1">
        <f t="array" ref="OH31">_xlfn.SWITCH($A$2,"average", AVERAGE(Instances!OH31:Instances!OH31),"median", MEDIAN(Instances!OH31:Instances!OH31),"min", MIN(Instances!OH31:Instances!OH31),"max", MAX(Instances!OH31:Instances!OH31),"diff", MAX(Instances!OH31:Instances!OH31)-MIN(Instances!OH31:Instances!OH31))</f>
        <v>0</v>
      </c>
      <c r="OI31" s="1" cm="1">
        <f t="array" ref="OI31">_xlfn.SWITCH($A$2,"average", AVERAGE(Instances!OI31:Instances!OI31),"median", MEDIAN(Instances!OI31:Instances!OI31),"min", MIN(Instances!OI31:Instances!OI31),"max", MAX(Instances!OI31:Instances!OI31),"diff", MAX(Instances!OI31:Instances!OI31)-MIN(Instances!OI31:Instances!OI31))</f>
        <v>0</v>
      </c>
      <c r="OJ31" s="1" cm="1">
        <f t="array" ref="OJ31">_xlfn.SWITCH($A$2,"average", AVERAGE(Instances!OJ31:Instances!OJ31),"median", MEDIAN(Instances!OJ31:Instances!OJ31),"min", MIN(Instances!OJ31:Instances!OJ31),"max", MAX(Instances!OJ31:Instances!OJ31),"diff", MAX(Instances!OJ31:Instances!OJ31)-MIN(Instances!OJ31:Instances!OJ31))</f>
        <v>0</v>
      </c>
      <c r="OK31" s="1" cm="1">
        <f t="array" ref="OK31">_xlfn.SWITCH($A$2,"average", AVERAGE(Instances!OK31:Instances!OK31),"median", MEDIAN(Instances!OK31:Instances!OK31),"min", MIN(Instances!OK31:Instances!OK31),"max", MAX(Instances!OK31:Instances!OK31),"diff", MAX(Instances!OK31:Instances!OK31)-MIN(Instances!OK31:Instances!OK31))</f>
        <v>0</v>
      </c>
      <c r="OL31" s="1" cm="1">
        <f t="array" ref="OL31">_xlfn.SWITCH($A$2,"average", AVERAGE(Instances!OL31:Instances!OL31),"median", MEDIAN(Instances!OL31:Instances!OL31),"min", MIN(Instances!OL31:Instances!OL31),"max", MAX(Instances!OL31:Instances!OL31),"diff", MAX(Instances!OL31:Instances!OL31)-MIN(Instances!OL31:Instances!OL31))</f>
        <v>0</v>
      </c>
      <c r="OM31" s="1" cm="1">
        <f t="array" ref="OM31">_xlfn.SWITCH($A$2,"average", AVERAGE(Instances!OM31:Instances!OM31),"median", MEDIAN(Instances!OM31:Instances!OM31),"min", MIN(Instances!OM31:Instances!OM31),"max", MAX(Instances!OM31:Instances!OM31),"diff", MAX(Instances!OM31:Instances!OM31)-MIN(Instances!OM31:Instances!OM31))</f>
        <v>0</v>
      </c>
      <c r="ON31" s="1" cm="1">
        <f t="array" ref="ON31">_xlfn.SWITCH($A$2,"average", AVERAGE(Instances!ON31:Instances!ON31),"median", MEDIAN(Instances!ON31:Instances!ON31),"min", MIN(Instances!ON31:Instances!ON31),"max", MAX(Instances!ON31:Instances!ON31),"diff", MAX(Instances!ON31:Instances!ON31)-MIN(Instances!ON31:Instances!ON31))</f>
        <v>0</v>
      </c>
      <c r="OO31" s="1" cm="1">
        <f t="array" ref="OO31">_xlfn.SWITCH($A$2,"average", AVERAGE(Instances!OO31:Instances!OO31),"median", MEDIAN(Instances!OO31:Instances!OO31),"min", MIN(Instances!OO31:Instances!OO31),"max", MAX(Instances!OO31:Instances!OO31),"diff", MAX(Instances!OO31:Instances!OO31)-MIN(Instances!OO31:Instances!OO31))</f>
        <v>0</v>
      </c>
      <c r="OP31" s="1" cm="1">
        <f t="array" ref="OP31">_xlfn.SWITCH($A$2,"average", AVERAGE(Instances!OP31:Instances!OP31),"median", MEDIAN(Instances!OP31:Instances!OP31),"min", MIN(Instances!OP31:Instances!OP31),"max", MAX(Instances!OP31:Instances!OP31),"diff", MAX(Instances!OP31:Instances!OP31)-MIN(Instances!OP31:Instances!OP31))</f>
        <v>0</v>
      </c>
      <c r="OQ31" s="1" cm="1">
        <f t="array" ref="OQ31">_xlfn.SWITCH($A$2,"average", AVERAGE(Instances!OQ31:Instances!OQ31),"median", MEDIAN(Instances!OQ31:Instances!OQ31),"min", MIN(Instances!OQ31:Instances!OQ31),"max", MAX(Instances!OQ31:Instances!OQ31),"diff", MAX(Instances!OQ31:Instances!OQ31)-MIN(Instances!OQ31:Instances!OQ31))</f>
        <v>0</v>
      </c>
      <c r="OR31" s="1" cm="1">
        <f t="array" ref="OR31">_xlfn.SWITCH($A$2,"average", AVERAGE(Instances!OR31:Instances!OR31),"median", MEDIAN(Instances!OR31:Instances!OR31),"min", MIN(Instances!OR31:Instances!OR31),"max", MAX(Instances!OR31:Instances!OR31),"diff", MAX(Instances!OR31:Instances!OR31)-MIN(Instances!OR31:Instances!OR31))</f>
        <v>0</v>
      </c>
      <c r="OS31" s="1" cm="1">
        <f t="array" ref="OS31">_xlfn.SWITCH($A$2,"average", AVERAGE(Instances!OS31:Instances!OS31),"median", MEDIAN(Instances!OS31:Instances!OS31),"min", MIN(Instances!OS31:Instances!OS31),"max", MAX(Instances!OS31:Instances!OS31),"diff", MAX(Instances!OS31:Instances!OS31)-MIN(Instances!OS31:Instances!OS31))</f>
        <v>0</v>
      </c>
      <c r="OT31" s="1" cm="1">
        <f t="array" ref="OT31">_xlfn.SWITCH($A$2,"average", AVERAGE(Instances!OT31:Instances!OT31),"median", MEDIAN(Instances!OT31:Instances!OT31),"min", MIN(Instances!OT31:Instances!OT31),"max", MAX(Instances!OT31:Instances!OT31),"diff", MAX(Instances!OT31:Instances!OT31)-MIN(Instances!OT31:Instances!OT31))</f>
        <v>0</v>
      </c>
      <c r="OU31" s="1" cm="1">
        <f t="array" ref="OU31">_xlfn.SWITCH($A$2,"average", AVERAGE(Instances!OU31:Instances!OU31),"median", MEDIAN(Instances!OU31:Instances!OU31),"min", MIN(Instances!OU31:Instances!OU31),"max", MAX(Instances!OU31:Instances!OU31),"diff", MAX(Instances!OU31:Instances!OU31)-MIN(Instances!OU31:Instances!OU31))</f>
        <v>0</v>
      </c>
      <c r="OV31" s="1"/>
      <c r="OW31" s="1" cm="1">
        <f t="array" ref="OW31">_xlfn.SWITCH($A$2,"average", AVERAGE(Instances!OW31:Instances!OW31),"median", MEDIAN(Instances!OW31:Instances!OW31),"min", MIN(Instances!OW31:Instances!OW31),"max", MAX(Instances!OW31:Instances!OW31),"diff", MAX(Instances!OW31:Instances!OW31)-MIN(Instances!OW31:Instances!OW31))</f>
        <v>0</v>
      </c>
      <c r="OX31" s="1" cm="1">
        <f t="array" ref="OX31">_xlfn.SWITCH($A$2,"average", AVERAGE(Instances!OX31:Instances!OX31),"median", MEDIAN(Instances!OX31:Instances!OX31),"min", MIN(Instances!OX31:Instances!OX31),"max", MAX(Instances!OX31:Instances!OX31),"diff", MAX(Instances!OX31:Instances!OX31)-MIN(Instances!OX31:Instances!OX31))</f>
        <v>0</v>
      </c>
      <c r="OY31" s="1" cm="1">
        <f t="array" ref="OY31">_xlfn.SWITCH($A$2,"average", AVERAGE(Instances!OY31:Instances!OY31),"median", MEDIAN(Instances!OY31:Instances!OY31),"min", MIN(Instances!OY31:Instances!OY31),"max", MAX(Instances!OY31:Instances!OY31),"diff", MAX(Instances!OY31:Instances!OY31)-MIN(Instances!OY31:Instances!OY31))</f>
        <v>0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 cm="1">
        <f t="array" ref="PR31">_xlfn.SWITCH($A$2,"average", AVERAGE(Instances!PR31:Instances!PR31),"median", MEDIAN(Instances!PR31:Instances!PR31),"min", MIN(Instances!PR31:Instances!PR31),"max", MAX(Instances!PR31:Instances!PR31),"diff", MAX(Instances!PR31:Instances!PR31)-MIN(Instances!PR31:Instances!PR31))</f>
        <v>0</v>
      </c>
      <c r="PS31" s="1" cm="1">
        <f t="array" ref="PS31">_xlfn.SWITCH($A$2,"average", AVERAGE(Instances!PS31:Instances!PS31),"median", MEDIAN(Instances!PS31:Instances!PS31),"min", MIN(Instances!PS31:Instances!PS31),"max", MAX(Instances!PS31:Instances!PS31),"diff", MAX(Instances!PS31:Instances!PS31)-MIN(Instances!PS31:Instances!PS31))</f>
        <v>0</v>
      </c>
      <c r="PT31" s="1" cm="1">
        <f t="array" ref="PT31">_xlfn.SWITCH($A$2,"average", AVERAGE(Instances!PT31:Instances!PT31),"median", MEDIAN(Instances!PT31:Instances!PT31),"min", MIN(Instances!PT31:Instances!PT31),"max", MAX(Instances!PT31:Instances!PT31),"diff", MAX(Instances!PT31:Instances!PT31)-MIN(Instances!PT31:Instances!PT31))</f>
        <v>0</v>
      </c>
      <c r="PU31" s="1" cm="1">
        <f t="array" ref="PU31">_xlfn.SWITCH($A$2,"average", AVERAGE(Instances!PU31:Instances!PU31),"median", MEDIAN(Instances!PU31:Instances!PU31),"min", MIN(Instances!PU31:Instances!PU31),"max", MAX(Instances!PU31:Instances!PU31),"diff", MAX(Instances!PU31:Instances!PU31)-MIN(Instances!PU31:Instances!PU31))</f>
        <v>0</v>
      </c>
      <c r="PV31" s="1" cm="1">
        <f t="array" ref="PV31">_xlfn.SWITCH($A$2,"average", AVERAGE(Instances!PV31:Instances!PV31),"median", MEDIAN(Instances!PV31:Instances!PV31),"min", MIN(Instances!PV31:Instances!PV31),"max", MAX(Instances!PV31:Instances!PV31),"diff", MAX(Instances!PV31:Instances!PV31)-MIN(Instances!PV31:Instances!PV31))</f>
        <v>0</v>
      </c>
      <c r="PW31" s="1" cm="1">
        <f t="array" ref="PW31">_xlfn.SWITCH($A$2,"average", AVERAGE(Instances!PW31:Instances!PW31),"median", MEDIAN(Instances!PW31:Instances!PW31),"min", MIN(Instances!PW31:Instances!PW31),"max", MAX(Instances!PW31:Instances!PW31),"diff", MAX(Instances!PW31:Instances!PW31)-MIN(Instances!PW31:Instances!PW31))</f>
        <v>0</v>
      </c>
      <c r="PX31" s="1" cm="1">
        <f t="array" ref="PX31">_xlfn.SWITCH($A$2,"average", AVERAGE(Instances!PX31:Instances!PX31),"median", MEDIAN(Instances!PX31:Instances!PX31),"min", MIN(Instances!PX31:Instances!PX31),"max", MAX(Instances!PX31:Instances!PX31),"diff", MAX(Instances!PX31:Instances!PX31)-MIN(Instances!PX31:Instances!PX31))</f>
        <v>0</v>
      </c>
      <c r="PY31" s="1" cm="1">
        <f t="array" ref="PY31">_xlfn.SWITCH($A$2,"average", AVERAGE(Instances!PY31:Instances!PY31),"median", MEDIAN(Instances!PY31:Instances!PY31),"min", MIN(Instances!PY31:Instances!PY31),"max", MAX(Instances!PY31:Instances!PY31),"diff", MAX(Instances!PY31:Instances!PY31)-MIN(Instances!PY31:Instances!PY31))</f>
        <v>0</v>
      </c>
      <c r="PZ31" s="1" cm="1">
        <f t="array" ref="PZ31">_xlfn.SWITCH($A$2,"average", AVERAGE(Instances!PZ31:Instances!PZ31),"median", MEDIAN(Instances!PZ31:Instances!PZ31),"min", MIN(Instances!PZ31:Instances!PZ31),"max", MAX(Instances!PZ31:Instances!PZ31),"diff", MAX(Instances!PZ31:Instances!PZ31)-MIN(Instances!PZ31:Instances!PZ31))</f>
        <v>0</v>
      </c>
      <c r="QA31" s="1" cm="1">
        <f t="array" ref="QA31">_xlfn.SWITCH($A$2,"average", AVERAGE(Instances!QA31:Instances!QA31),"median", MEDIAN(Instances!QA31:Instances!QA31),"min", MIN(Instances!QA31:Instances!QA31),"max", MAX(Instances!QA31:Instances!QA31),"diff", MAX(Instances!QA31:Instances!QA31)-MIN(Instances!QA31:Instances!QA31))</f>
        <v>0</v>
      </c>
      <c r="QB31" s="1" cm="1">
        <f t="array" ref="QB31">_xlfn.SWITCH($A$2,"average", AVERAGE(Instances!QB31:Instances!QB31),"median", MEDIAN(Instances!QB31:Instances!QB31),"min", MIN(Instances!QB31:Instances!QB31),"max", MAX(Instances!QB31:Instances!QB31),"diff", MAX(Instances!QB31:Instances!QB31)-MIN(Instances!QB31:Instances!QB31))</f>
        <v>0</v>
      </c>
      <c r="QC31" s="1" cm="1">
        <f t="array" ref="QC31">_xlfn.SWITCH($A$2,"average", AVERAGE(Instances!QC31:Instances!QC31),"median", MEDIAN(Instances!QC31:Instances!QC31),"min", MIN(Instances!QC31:Instances!QC31),"max", MAX(Instances!QC31:Instances!QC31),"diff", MAX(Instances!QC31:Instances!QC31)-MIN(Instances!QC31:Instances!QC31))</f>
        <v>0</v>
      </c>
      <c r="QD31" s="1" cm="1">
        <f t="array" ref="QD31">_xlfn.SWITCH($A$2,"average", AVERAGE(Instances!QD31:Instances!QD31),"median", MEDIAN(Instances!QD31:Instances!QD31),"min", MIN(Instances!QD31:Instances!QD31),"max", MAX(Instances!QD31:Instances!QD31),"diff", MAX(Instances!QD31:Instances!QD31)-MIN(Instances!QD31:Instances!QD31))</f>
        <v>0</v>
      </c>
      <c r="QE31" s="1" cm="1">
        <f t="array" ref="QE31">_xlfn.SWITCH($A$2,"average", AVERAGE(Instances!QE31:Instances!QE31),"median", MEDIAN(Instances!QE31:Instances!QE31),"min", MIN(Instances!QE31:Instances!QE31),"max", MAX(Instances!QE31:Instances!QE31),"diff", MAX(Instances!QE31:Instances!QE31)-MIN(Instances!QE31:Instances!QE31))</f>
        <v>0</v>
      </c>
      <c r="QF31" s="1"/>
      <c r="QG31" s="1" cm="1">
        <f t="array" ref="QG31">_xlfn.SWITCH($A$2,"average", AVERAGE(Instances!QG31:Instances!QG31),"median", MEDIAN(Instances!QG31:Instances!QG31),"min", MIN(Instances!QG31:Instances!QG31),"max", MAX(Instances!QG31:Instances!QG31),"diff", MAX(Instances!QG31:Instances!QG31)-MIN(Instances!QG31:Instances!QG31))</f>
        <v>0</v>
      </c>
      <c r="QH31" s="1" cm="1">
        <f t="array" ref="QH31">_xlfn.SWITCH($A$2,"average", AVERAGE(Instances!QH31:Instances!QH31),"median", MEDIAN(Instances!QH31:Instances!QH31),"min", MIN(Instances!QH31:Instances!QH31),"max", MAX(Instances!QH31:Instances!QH31),"diff", MAX(Instances!QH31:Instances!QH31)-MIN(Instances!QH31:Instances!QH31))</f>
        <v>0</v>
      </c>
      <c r="QI31" s="1" cm="1">
        <f t="array" ref="QI31">_xlfn.SWITCH($A$2,"average", AVERAGE(Instances!QI31:Instances!QI31),"median", MEDIAN(Instances!QI31:Instances!QI31),"min", MIN(Instances!QI31:Instances!QI31),"max", MAX(Instances!QI31:Instances!QI31),"diff", MAX(Instances!QI31:Instances!QI31)-MIN(Instances!QI31:Instances!QI31))</f>
        <v>0</v>
      </c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 cm="1">
        <f t="array" ref="RT31">_xlfn.SWITCH($A$2,"average", AVERAGE(Instances!RT31:Instances!RT31),"median", MEDIAN(Instances!RT31:Instances!RT31),"min", MIN(Instances!RT31:Instances!RT31),"max", MAX(Instances!RT31:Instances!RT31),"diff", MAX(Instances!RT31:Instances!RT31)-MIN(Instances!RT31:Instances!RT31))</f>
        <v>0</v>
      </c>
      <c r="RU31" s="1" cm="1">
        <f t="array" ref="RU31">_xlfn.SWITCH($A$2,"average", AVERAGE(Instances!RU31:Instances!RU31),"median", MEDIAN(Instances!RU31:Instances!RU31),"min", MIN(Instances!RU31:Instances!RU31),"max", MAX(Instances!RU31:Instances!RU31),"diff", MAX(Instances!RU31:Instances!RU31)-MIN(Instances!RU31:Instances!RU31))</f>
        <v>0</v>
      </c>
      <c r="RV31" s="1" cm="1">
        <f t="array" ref="RV31">_xlfn.SWITCH($A$2,"average", AVERAGE(Instances!RV31:Instances!RV31),"median", MEDIAN(Instances!RV31:Instances!RV31),"min", MIN(Instances!RV31:Instances!RV31),"max", MAX(Instances!RV31:Instances!RV31),"diff", MAX(Instances!RV31:Instances!RV31)-MIN(Instances!RV31:Instances!RV31))</f>
        <v>0</v>
      </c>
      <c r="RW31" s="1" cm="1">
        <f t="array" ref="RW31">_xlfn.SWITCH($A$2,"average", AVERAGE(Instances!RW31:Instances!RW31),"median", MEDIAN(Instances!RW31:Instances!RW31),"min", MIN(Instances!RW31:Instances!RW31),"max", MAX(Instances!RW31:Instances!RW31),"diff", MAX(Instances!RW31:Instances!RW31)-MIN(Instances!RW31:Instances!RW31))</f>
        <v>0</v>
      </c>
      <c r="RX31" s="1" cm="1">
        <f t="array" ref="RX31">_xlfn.SWITCH($A$2,"average", AVERAGE(Instances!RX31:Instances!RX31),"median", MEDIAN(Instances!RX31:Instances!RX31),"min", MIN(Instances!RX31:Instances!RX31),"max", MAX(Instances!RX31:Instances!RX31),"diff", MAX(Instances!RX31:Instances!RX31)-MIN(Instances!RX31:Instances!RX31))</f>
        <v>0</v>
      </c>
      <c r="RY31" s="1" cm="1">
        <f t="array" ref="RY31">_xlfn.SWITCH($A$2,"average", AVERAGE(Instances!RY31:Instances!RY31),"median", MEDIAN(Instances!RY31:Instances!RY31),"min", MIN(Instances!RY31:Instances!RY31),"max", MAX(Instances!RY31:Instances!RY31),"diff", MAX(Instances!RY31:Instances!RY31)-MIN(Instances!RY31:Instances!RY31))</f>
        <v>0</v>
      </c>
      <c r="RZ31" s="1" cm="1">
        <f t="array" ref="RZ31">_xlfn.SWITCH($A$2,"average", AVERAGE(Instances!RZ31:Instances!RZ31),"median", MEDIAN(Instances!RZ31:Instances!RZ31),"min", MIN(Instances!RZ31:Instances!RZ31),"max", MAX(Instances!RZ31:Instances!RZ31),"diff", MAX(Instances!RZ31:Instances!RZ31)-MIN(Instances!RZ31:Instances!RZ31))</f>
        <v>0</v>
      </c>
      <c r="SA31" s="1" cm="1">
        <f t="array" ref="SA31">_xlfn.SWITCH($A$2,"average", AVERAGE(Instances!SA31:Instances!SA31),"median", MEDIAN(Instances!SA31:Instances!SA31),"min", MIN(Instances!SA31:Instances!SA31),"max", MAX(Instances!SA31:Instances!SA31),"diff", MAX(Instances!SA31:Instances!SA31)-MIN(Instances!SA31:Instances!SA31))</f>
        <v>0</v>
      </c>
      <c r="SB31" s="1" cm="1">
        <f t="array" ref="SB31">_xlfn.SWITCH($A$2,"average", AVERAGE(Instances!SB31:Instances!SB31),"median", MEDIAN(Instances!SB31:Instances!SB31),"min", MIN(Instances!SB31:Instances!SB31),"max", MAX(Instances!SB31:Instances!SB31),"diff", MAX(Instances!SB31:Instances!SB31)-MIN(Instances!SB31:Instances!SB31))</f>
        <v>0</v>
      </c>
      <c r="SC31" s="1" cm="1">
        <f t="array" ref="SC31">_xlfn.SWITCH($A$2,"average", AVERAGE(Instances!SC31:Instances!SC31),"median", MEDIAN(Instances!SC31:Instances!SC31),"min", MIN(Instances!SC31:Instances!SC31),"max", MAX(Instances!SC31:Instances!SC31),"diff", MAX(Instances!SC31:Instances!SC31)-MIN(Instances!SC31:Instances!SC31))</f>
        <v>0</v>
      </c>
      <c r="SD31" s="1" cm="1">
        <f t="array" ref="SD31">_xlfn.SWITCH($A$2,"average", AVERAGE(Instances!SD31:Instances!SD31),"median", MEDIAN(Instances!SD31:Instances!SD31),"min", MIN(Instances!SD31:Instances!SD31),"max", MAX(Instances!SD31:Instances!SD31),"diff", MAX(Instances!SD31:Instances!SD31)-MIN(Instances!SD31:Instances!SD31))</f>
        <v>0</v>
      </c>
      <c r="SE31" s="1" cm="1">
        <f t="array" ref="SE31">_xlfn.SWITCH($A$2,"average", AVERAGE(Instances!SE31:Instances!SE31),"median", MEDIAN(Instances!SE31:Instances!SE31),"min", MIN(Instances!SE31:Instances!SE31),"max", MAX(Instances!SE31:Instances!SE31),"diff", MAX(Instances!SE31:Instances!SE31)-MIN(Instances!SE31:Instances!SE31))</f>
        <v>0</v>
      </c>
      <c r="SF31" s="1" cm="1">
        <f t="array" ref="SF31">_xlfn.SWITCH($A$2,"average", AVERAGE(Instances!SF31:Instances!SF31),"median", MEDIAN(Instances!SF31:Instances!SF31),"min", MIN(Instances!SF31:Instances!SF31),"max", MAX(Instances!SF31:Instances!SF31),"diff", MAX(Instances!SF31:Instances!SF31)-MIN(Instances!SF31:Instances!SF31))</f>
        <v>0</v>
      </c>
      <c r="SG31" s="1" cm="1">
        <f t="array" ref="SG31">_xlfn.SWITCH($A$2,"average", AVERAGE(Instances!SG31:Instances!SG31),"median", MEDIAN(Instances!SG31:Instances!SG31),"min", MIN(Instances!SG31:Instances!SG31),"max", MAX(Instances!SG31:Instances!SG31),"diff", MAX(Instances!SG31:Instances!SG31)-MIN(Instances!SG31:Instances!SG31))</f>
        <v>0</v>
      </c>
      <c r="SH31" s="1"/>
      <c r="SI31" s="1" cm="1">
        <f t="array" ref="SI31">_xlfn.SWITCH($A$2,"average", AVERAGE(Instances!SI31:Instances!SI31),"median", MEDIAN(Instances!SI31:Instances!SI31),"min", MIN(Instances!SI31:Instances!SI31),"max", MAX(Instances!SI31:Instances!SI31),"diff", MAX(Instances!SI31:Instances!SI31)-MIN(Instances!SI31:Instances!SI31))</f>
        <v>0</v>
      </c>
      <c r="SJ31" s="1" cm="1">
        <f t="array" ref="SJ31">_xlfn.SWITCH($A$2,"average", AVERAGE(Instances!SJ31:Instances!SJ31),"median", MEDIAN(Instances!SJ31:Instances!SJ31),"min", MIN(Instances!SJ31:Instances!SJ31),"max", MAX(Instances!SJ31:Instances!SJ31),"diff", MAX(Instances!SJ31:Instances!SJ31)-MIN(Instances!SJ31:Instances!SJ31))</f>
        <v>0</v>
      </c>
      <c r="SK31" s="1" cm="1">
        <f t="array" ref="SK31">_xlfn.SWITCH($A$2,"average", AVERAGE(Instances!SK31:Instances!SK31),"median", MEDIAN(Instances!SK31:Instances!SK31),"min", MIN(Instances!SK31:Instances!SK31),"max", MAX(Instances!SK31:Instances!SK31),"diff", MAX(Instances!SK31:Instances!SK31)-MIN(Instances!SK31:Instances!SK31))</f>
        <v>0</v>
      </c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>
        <f>MIN($B31,$T31,$AL31,$BD31,$BV31,$CN31,$DF31,$DX31,$EP31,$FH31,$FZ31,$GR31,$HJ31,$IB31,$IT31,$JL31,$KD31,$KV31,$LN31,$MF31,$MX31,$NP31,$OH31,$OZ31,$PR31,$QJ31,$RB31,$RT31,$SL31)</f>
        <v>0</v>
      </c>
      <c r="TE31" s="1">
        <f>MIN($C31,$U31,$AM31,$BE31,$BW31,$CO31,$DG31,$DY31,$EQ31,$FI31,$GA31,$GS31,$HK31,$IC31,$IU31,$JM31,$KE31,$KW31,$LO31,$MG31,$MY31,$NQ31,$OI31,$PA31,$PS31,$QK31,$RC31,$RU31,$SM31)</f>
        <v>0</v>
      </c>
      <c r="TF31" s="1">
        <f>MIN($D31,$V31,$AN31,$BF31,$BX31,$CP31,$DH31,$DZ31,$ER31,$FJ31,$GB31,$GT31,$HL31,$ID31,$IV31,$JN31,$KF31,$KX31,$LP31,$MH31,$MZ31,$NR31,$OJ31,$PB31,$PT31,$QL31,$RD31,$RV31,$SN31)</f>
        <v>0</v>
      </c>
      <c r="TG31" s="1">
        <f>MIN($E31,$W31,$AO31,$BG31,$BY31,$CQ31,$DI31,$EA31,$ES31,$FK31,$GC31,$GU31,$HM31,$IE31,$IW31,$JO31,$KG31,$KY31,$LQ31,$MI31,$NA31,$NS31,$OK31,$PC31,$PU31,$QM31,$RE31,$RW31,$SO31)</f>
        <v>0</v>
      </c>
      <c r="TH31" s="1">
        <f>MIN($F31,$X31,$AP31,$BH31,$BZ31,$CR31,$DJ31,$EB31,$ET31,$FL31,$GD31,$GV31,$HN31,$IF31,$IX31,$JP31,$KH31,$KZ31,$LR31,$MJ31,$NB31,$NT31,$OL31,$PD31,$PV31,$QN31,$RF31,$RX31,$SP31)</f>
        <v>0</v>
      </c>
      <c r="TI31" s="1">
        <f>MIN($G31,$Y31,$AQ31,$BI31,$CA31,$CS31,$DK31,$EC31,$EU31,$FM31,$GE31,$GW31,$HO31,$IG31,$IY31,$JQ31,$KI31,$LA31,$LS31,$MK31,$NC31,$NU31,$OM31,$PE31,$PW31,$QO31,$RG31,$RY31,$SQ31)</f>
        <v>0</v>
      </c>
      <c r="TJ31" s="1">
        <f>MIN($H31,$Z31,$AR31,$BJ31,$CB31,$CT31,$DL31,$ED31,$EV31,$FN31,$GF31,$GX31,$HP31,$IH31,$IZ31,$JR31,$KJ31,$LB31,$LT31,$ML31,$ND31,$NV31,$ON31,$PF31,$PX31,$QP31,$RH31,$RZ31,$SR31)</f>
        <v>0</v>
      </c>
      <c r="TK31" s="1">
        <f>MIN($I31,$AA31,$AS31,$BK31,$CC31,$CU31,$DM31,$EE31,$EW31,$FO31,$GG31,$GY31,$HQ31,$II31,$JA31,$JS31,$KK31,$LC31,$LU31,$MM31,$NE31,$NW31,$OO31,$PG31,$PY31,$QQ31,$RI31,$SA31,$SS31)</f>
        <v>0</v>
      </c>
      <c r="TL31" s="1">
        <f>MIN($J31,$AB31,$AT31,$BL31,$CD31,$CV31,$DN31,$EF31,$EX31,$FP31,$GH31,$GZ31,$HR31,$IJ31,$JB31,$JT31,$KL31,$LD31,$LV31,$MN31,$NF31,$NX31,$OP31,$PH31,$PZ31,$QR31,$RJ31,$SB31,$ST31)</f>
        <v>0</v>
      </c>
      <c r="TM31" s="1">
        <f>MIN($K31,$AC31,$AU31,$BM31,$CE31,$CW31,$DO31,$EG31,$EY31,$FQ31,$GI31,$HA31,$HS31,$IK31,$JC31,$JU31,$KM31,$LE31,$LW31,$MO31,$NG31,$NY31,$OQ31,$PI31,$QA31,$QS31,$RK31,$SC31,$SU31)</f>
        <v>0</v>
      </c>
      <c r="TN31" s="1">
        <f>MIN($L31,$AD31,$AV31,$BN31,$CF31,$CX31,$DP31,$EH31,$EZ31,$FR31,$GJ31,$HB31,$HT31,$IL31,$JD31,$JV31,$KN31,$LF31,$LX31,$MP31,$NH31,$NZ31,$OR31,$PJ31,$QB31,$QT31,$RL31,$SD31,$SV31)</f>
        <v>0</v>
      </c>
      <c r="TO31" s="1">
        <f>MIN($M31,$AE31,$AW31,$BO31,$CG31,$CY31,$DQ31,$EI31,$FA31,$FS31,$GK31,$HC31,$HU31,$IM31,$JE31,$JW31,$KO31,$LG31,$LY31,$MQ31,$NI31,$OA31,$OS31,$PK31,$QC31,$QU31,$RM31,$SE31,$SW31)</f>
        <v>0</v>
      </c>
      <c r="TP31" s="1">
        <f>MIN($N31,$AF31,$AX31,$BP31,$CH31,$CZ31,$DR31,$EJ31,$FB31,$FT31,$GL31,$HD31,$HV31,$IN31,$JF31,$JX31,$KP31,$LH31,$LZ31,$MR31,$NJ31,$OB31,$OT31,$PL31,$QD31,$QV31,$RN31,$SF31,$SX31)</f>
        <v>0</v>
      </c>
      <c r="TQ31" s="1">
        <f>MIN($O31,$AG31,$AY31,$BQ31,$CI31,$DA31,$DS31,$EK31,$FC31,$FU31,$GM31,$HE31,$HW31,$IO31,$JG31,$JY31,$KQ31,$LI31,$MA31,$MS31,$NK31,$OC31,$OU31,$PM31,$QE31,$QW31,$RO31,$SG31,$SY31)</f>
        <v>0</v>
      </c>
      <c r="TR31" s="1">
        <f>MIN($Q31,$AI31,$BA31,$BS31,$CK31,$DC31,$DU31,$EM31,$FE31,$FW31,$GO31,$HG31,$HY31,$IQ31,$JI31,$KA31,$KS31,$LK31,$MC31,$MU31,$NM31,$OE31,$OW31,$PO31,$QG31,$QY31,$RQ31,$SI31,$TA31)</f>
        <v>0</v>
      </c>
      <c r="TS31" s="1">
        <f>MIN($R31,$AJ31,$BB31,$BT31,$CL31,$DD31,$DV31,$EN31,$FF31,$FX31,$GP31,$HH31,$HZ31,$IR31,$JJ31,$KB31,$KT31,$LL31,$MD31,$MV31,$NN31,$OF31,$OX31,$PP31,$QH31,$QZ31,$RR31,$SJ31,$TB31)</f>
        <v>0</v>
      </c>
      <c r="TT31" s="1">
        <f>MIN($S31,$AK31,$BC31,$BU31,$CM31,$DE31,$DW31,$EO31,$FG31,$FY31,$GQ31,$HI31,$IA31,$IS31,$JK31,$KC31,$KU31,$LM31,$ME31,$MW31,$NO31,$OG31,$OY31,$PQ31,$QI31,$RA31,$RS31,$SK31,$TC31)</f>
        <v>0</v>
      </c>
      <c r="TU31" s="1">
        <f>MEDIAN($B31,$T31,$AL31,$BD31,$BV31,$CN31,$DF31,$DX31,$EP31,$FH31,$FZ31,$GR31,$HJ31,$IB31,$IT31,$JL31,$KD31,$KV31,$LN31,$MF31,$MX31,$NP31,$OH31,$OZ31,$PR31,$QJ31,$RB31,$RT31,$SL31)</f>
        <v>0</v>
      </c>
      <c r="TV31" s="1">
        <f>MEDIAN($C31,$U31,$AM31,$BE31,$BW31,$CO31,$DG31,$DY31,$EQ31,$FI31,$GA31,$GS31,$HK31,$IC31,$IU31,$JM31,$KE31,$KW31,$LO31,$MG31,$MY31,$NQ31,$OI31,$PA31,$PS31,$QK31,$RC31,$RU31,$SM31)</f>
        <v>0</v>
      </c>
      <c r="TW31" s="1">
        <f>MEDIAN($D31,$V31,$AN31,$BF31,$BX31,$CP31,$DH31,$DZ31,$ER31,$FJ31,$GB31,$GT31,$HL31,$ID31,$IV31,$JN31,$KF31,$KX31,$LP31,$MH31,$MZ31,$NR31,$OJ31,$PB31,$PT31,$QL31,$RD31,$RV31,$SN31)</f>
        <v>0</v>
      </c>
      <c r="TX31" s="1">
        <f>MEDIAN($E31,$W31,$AO31,$BG31,$BY31,$CQ31,$DI31,$EA31,$ES31,$FK31,$GC31,$GU31,$HM31,$IE31,$IW31,$JO31,$KG31,$KY31,$LQ31,$MI31,$NA31,$NS31,$OK31,$PC31,$PU31,$QM31,$RE31,$RW31,$SO31)</f>
        <v>0</v>
      </c>
      <c r="TY31" s="1">
        <f>MEDIAN($F31,$X31,$AP31,$BH31,$BZ31,$CR31,$DJ31,$EB31,$ET31,$FL31,$GD31,$GV31,$HN31,$IF31,$IX31,$JP31,$KH31,$KZ31,$LR31,$MJ31,$NB31,$NT31,$OL31,$PD31,$PV31,$QN31,$RF31,$RX31,$SP31)</f>
        <v>0</v>
      </c>
      <c r="TZ31" s="1">
        <f>MEDIAN($G31,$Y31,$AQ31,$BI31,$CA31,$CS31,$DK31,$EC31,$EU31,$FM31,$GE31,$GW31,$HO31,$IG31,$IY31,$JQ31,$KI31,$LA31,$LS31,$MK31,$NC31,$NU31,$OM31,$PE31,$PW31,$QO31,$RG31,$RY31,$SQ31)</f>
        <v>0</v>
      </c>
      <c r="UA31" s="1">
        <f>MEDIAN($H31,$Z31,$AR31,$BJ31,$CB31,$CT31,$DL31,$ED31,$EV31,$FN31,$GF31,$GX31,$HP31,$IH31,$IZ31,$JR31,$KJ31,$LB31,$LT31,$ML31,$ND31,$NV31,$ON31,$PF31,$PX31,$QP31,$RH31,$RZ31,$SR31)</f>
        <v>0</v>
      </c>
      <c r="UB31" s="1">
        <f>MEDIAN($I31,$AA31,$AS31,$BK31,$CC31,$CU31,$DM31,$EE31,$EW31,$FO31,$GG31,$GY31,$HQ31,$II31,$JA31,$JS31,$KK31,$LC31,$LU31,$MM31,$NE31,$NW31,$OO31,$PG31,$PY31,$QQ31,$RI31,$SA31,$SS31)</f>
        <v>0</v>
      </c>
      <c r="UC31" s="1">
        <f>MEDIAN($J31,$AB31,$AT31,$BL31,$CD31,$CV31,$DN31,$EF31,$EX31,$FP31,$GH31,$GZ31,$HR31,$IJ31,$JB31,$JT31,$KL31,$LD31,$LV31,$MN31,$NF31,$NX31,$OP31,$PH31,$PZ31,$QR31,$RJ31,$SB31,$ST31)</f>
        <v>0</v>
      </c>
      <c r="UD31" s="1">
        <f>MEDIAN($K31,$AC31,$AU31,$BM31,$CE31,$CW31,$DO31,$EG31,$EY31,$FQ31,$GI31,$HA31,$HS31,$IK31,$JC31,$JU31,$KM31,$LE31,$LW31,$MO31,$NG31,$NY31,$OQ31,$PI31,$QA31,$QS31,$RK31,$SC31,$SU31)</f>
        <v>0</v>
      </c>
      <c r="UE31" s="1">
        <f>MEDIAN($L31,$AD31,$AV31,$BN31,$CF31,$CX31,$DP31,$EH31,$EZ31,$FR31,$GJ31,$HB31,$HT31,$IL31,$JD31,$JV31,$KN31,$LF31,$LX31,$MP31,$NH31,$NZ31,$OR31,$PJ31,$QB31,$QT31,$RL31,$SD31,$SV31)</f>
        <v>0</v>
      </c>
      <c r="UF31" s="1">
        <f>MEDIAN($M31,$AE31,$AW31,$BO31,$CG31,$CY31,$DQ31,$EI31,$FA31,$FS31,$GK31,$HC31,$HU31,$IM31,$JE31,$JW31,$KO31,$LG31,$LY31,$MQ31,$NI31,$OA31,$OS31,$PK31,$QC31,$QU31,$RM31,$SE31,$SW31)</f>
        <v>0</v>
      </c>
      <c r="UG31" s="1">
        <f>MEDIAN($N31,$AF31,$AX31,$BP31,$CH31,$CZ31,$DR31,$EJ31,$FB31,$FT31,$GL31,$HD31,$HV31,$IN31,$JF31,$JX31,$KP31,$LH31,$LZ31,$MR31,$NJ31,$OB31,$OT31,$PL31,$QD31,$QV31,$RN31,$SF31,$SX31)</f>
        <v>0</v>
      </c>
      <c r="UH31" s="1">
        <f>MEDIAN($O31,$AG31,$AY31,$BQ31,$CI31,$DA31,$DS31,$EK31,$FC31,$FU31,$GM31,$HE31,$HW31,$IO31,$JG31,$JY31,$KQ31,$LI31,$MA31,$MS31,$NK31,$OC31,$OU31,$PM31,$QE31,$QW31,$RO31,$SG31,$SY31)</f>
        <v>0</v>
      </c>
      <c r="UI31" s="1">
        <f>MEDIAN($Q31,$AI31,$BA31,$BS31,$CK31,$DC31,$DU31,$EM31,$FE31,$FW31,$GO31,$HG31,$HY31,$IQ31,$JI31,$KA31,$KS31,$LK31,$MC31,$MU31,$NM31,$OE31,$OW31,$PO31,$QG31,$QY31,$RQ31,$SI31,$TA31)</f>
        <v>0</v>
      </c>
      <c r="UJ31" s="1">
        <f>MEDIAN($R31,$AJ31,$BB31,$BT31,$CL31,$DD31,$DV31,$EN31,$FF31,$FX31,$GP31,$HH31,$HZ31,$IR31,$JJ31,$KB31,$KT31,$LL31,$MD31,$MV31,$NN31,$OF31,$OX31,$PP31,$QH31,$QZ31,$RR31,$SJ31,$TB31)</f>
        <v>0</v>
      </c>
      <c r="UK31" s="1">
        <f>MEDIAN($S31,$AK31,$BC31,$BU31,$CM31,$DE31,$DW31,$EO31,$FG31,$FY31,$GQ31,$HI31,$IA31,$IS31,$JK31,$KC31,$KU31,$LM31,$ME31,$MW31,$NO31,$OG31,$OY31,$PQ31,$QI31,$RA31,$RS31,$SK31,$TC31)</f>
        <v>0</v>
      </c>
      <c r="UL31" s="1">
        <f>MAX($B31,$T31,$AL31,$BD31,$BV31,$CN31,$DF31,$DX31,$EP31,$FH31,$FZ31,$GR31,$HJ31,$IB31,$IT31,$JL31,$KD31,$KV31,$LN31,$MF31,$MX31,$NP31,$OH31,$OZ31,$PR31,$QJ31,$RB31,$RT31,$SL31)</f>
        <v>0</v>
      </c>
      <c r="UM31" s="1">
        <f>MAX($C31,$U31,$AM31,$BE31,$BW31,$CO31,$DG31,$DY31,$EQ31,$FI31,$GA31,$GS31,$HK31,$IC31,$IU31,$JM31,$KE31,$KW31,$LO31,$MG31,$MY31,$NQ31,$OI31,$PA31,$PS31,$QK31,$RC31,$RU31,$SM31)</f>
        <v>0</v>
      </c>
      <c r="UN31" s="1">
        <f>MAX($D31,$V31,$AN31,$BF31,$BX31,$CP31,$DH31,$DZ31,$ER31,$FJ31,$GB31,$GT31,$HL31,$ID31,$IV31,$JN31,$KF31,$KX31,$LP31,$MH31,$MZ31,$NR31,$OJ31,$PB31,$PT31,$QL31,$RD31,$RV31,$SN31)</f>
        <v>0</v>
      </c>
      <c r="UO31" s="1">
        <f>MAX($E31,$W31,$AO31,$BG31,$BY31,$CQ31,$DI31,$EA31,$ES31,$FK31,$GC31,$GU31,$HM31,$IE31,$IW31,$JO31,$KG31,$KY31,$LQ31,$MI31,$NA31,$NS31,$OK31,$PC31,$PU31,$QM31,$RE31,$RW31,$SO31)</f>
        <v>0</v>
      </c>
      <c r="UP31" s="1">
        <f>MAX($F31,$X31,$AP31,$BH31,$BZ31,$CR31,$DJ31,$EB31,$ET31,$FL31,$GD31,$GV31,$HN31,$IF31,$IX31,$JP31,$KH31,$KZ31,$LR31,$MJ31,$NB31,$NT31,$OL31,$PD31,$PV31,$QN31,$RF31,$RX31,$SP31)</f>
        <v>0</v>
      </c>
      <c r="UQ31" s="1">
        <f>MAX($G31,$Y31,$AQ31,$BI31,$CA31,$CS31,$DK31,$EC31,$EU31,$FM31,$GE31,$GW31,$HO31,$IG31,$IY31,$JQ31,$KI31,$LA31,$LS31,$MK31,$NC31,$NU31,$OM31,$PE31,$PW31,$QO31,$RG31,$RY31,$SQ31)</f>
        <v>0</v>
      </c>
      <c r="UR31" s="1">
        <f>MAX($H31,$Z31,$AR31,$BJ31,$CB31,$CT31,$DL31,$ED31,$EV31,$FN31,$GF31,$GX31,$HP31,$IH31,$IZ31,$JR31,$KJ31,$LB31,$LT31,$ML31,$ND31,$NV31,$ON31,$PF31,$PX31,$QP31,$RH31,$RZ31,$SR31)</f>
        <v>0</v>
      </c>
      <c r="US31" s="1">
        <f>MAX($I31,$AA31,$AS31,$BK31,$CC31,$CU31,$DM31,$EE31,$EW31,$FO31,$GG31,$GY31,$HQ31,$II31,$JA31,$JS31,$KK31,$LC31,$LU31,$MM31,$NE31,$NW31,$OO31,$PG31,$PY31,$QQ31,$RI31,$SA31,$SS31)</f>
        <v>0</v>
      </c>
      <c r="UT31" s="1">
        <f>MAX($J31,$AB31,$AT31,$BL31,$CD31,$CV31,$DN31,$EF31,$EX31,$FP31,$GH31,$GZ31,$HR31,$IJ31,$JB31,$JT31,$KL31,$LD31,$LV31,$MN31,$NF31,$NX31,$OP31,$PH31,$PZ31,$QR31,$RJ31,$SB31,$ST31)</f>
        <v>0</v>
      </c>
      <c r="UU31" s="1">
        <f>MAX($K31,$AC31,$AU31,$BM31,$CE31,$CW31,$DO31,$EG31,$EY31,$FQ31,$GI31,$HA31,$HS31,$IK31,$JC31,$JU31,$KM31,$LE31,$LW31,$MO31,$NG31,$NY31,$OQ31,$PI31,$QA31,$QS31,$RK31,$SC31,$SU31)</f>
        <v>0</v>
      </c>
      <c r="UV31" s="1">
        <f>MAX($L31,$AD31,$AV31,$BN31,$CF31,$CX31,$DP31,$EH31,$EZ31,$FR31,$GJ31,$HB31,$HT31,$IL31,$JD31,$JV31,$KN31,$LF31,$LX31,$MP31,$NH31,$NZ31,$OR31,$PJ31,$QB31,$QT31,$RL31,$SD31,$SV31)</f>
        <v>0</v>
      </c>
      <c r="UW31" s="1">
        <f>MAX($M31,$AE31,$AW31,$BO31,$CG31,$CY31,$DQ31,$EI31,$FA31,$FS31,$GK31,$HC31,$HU31,$IM31,$JE31,$JW31,$KO31,$LG31,$LY31,$MQ31,$NI31,$OA31,$OS31,$PK31,$QC31,$QU31,$RM31,$SE31,$SW31)</f>
        <v>0</v>
      </c>
      <c r="UX31" s="1">
        <f>MAX($N31,$AF31,$AX31,$BP31,$CH31,$CZ31,$DR31,$EJ31,$FB31,$FT31,$GL31,$HD31,$HV31,$IN31,$JF31,$JX31,$KP31,$LH31,$LZ31,$MR31,$NJ31,$OB31,$OT31,$PL31,$QD31,$QV31,$RN31,$SF31,$SX31)</f>
        <v>0</v>
      </c>
      <c r="UY31" s="1">
        <f>MAX($O31,$AG31,$AY31,$BQ31,$CI31,$DA31,$DS31,$EK31,$FC31,$FU31,$GM31,$HE31,$HW31,$IO31,$JG31,$JY31,$KQ31,$LI31,$MA31,$MS31,$NK31,$OC31,$OU31,$PM31,$QE31,$QW31,$RO31,$SG31,$SY31)</f>
        <v>0</v>
      </c>
      <c r="UZ31" s="1">
        <f>MAX($Q31,$AI31,$BA31,$BS31,$CK31,$DC31,$DU31,$EM31,$FE31,$FW31,$GO31,$HG31,$HY31,$IQ31,$JI31,$KA31,$KS31,$LK31,$MC31,$MU31,$NM31,$OE31,$OW31,$PO31,$QG31,$QY31,$RQ31,$SI31,$TA31)</f>
        <v>0</v>
      </c>
      <c r="VA31" s="1">
        <f>MAX($R31,$AJ31,$BB31,$BT31,$CL31,$DD31,$DV31,$EN31,$FF31,$FX31,$GP31,$HH31,$HZ31,$IR31,$JJ31,$KB31,$KT31,$LL31,$MD31,$MV31,$NN31,$OF31,$OX31,$PP31,$QH31,$QZ31,$RR31,$SJ31,$TB31)</f>
        <v>0</v>
      </c>
      <c r="VB31" s="1">
        <f>MAX($S31,$AK31,$BC31,$BU31,$CM31,$DE31,$DW31,$EO31,$FG31,$FY31,$GQ31,$HI31,$IA31,$IS31,$JK31,$KC31,$KU31,$LM31,$ME31,$MW31,$NO31,$OG31,$OY31,$PQ31,$QI31,$RA31,$RS31,$SK31,$TC31)</f>
        <v>0</v>
      </c>
    </row>
    <row r="32" spans="1:574">
      <c r="A32" s="1" t="s">
        <v>29</v>
      </c>
      <c r="B32" s="1"/>
      <c r="C32" s="1"/>
      <c r="D32" s="1"/>
      <c r="E32" s="1"/>
      <c r="F32" s="1"/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/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/>
      <c r="L32" s="1" cm="1">
        <f t="array" ref="L32">_xlfn.SWITCH($A$2,"average", AVERAGE(Instances!L32:Instances!L32),"median", MEDIAN(Instances!L32:Instances!L32),"min", MIN(Instances!L32:Instances!L32),"max", MAX(Instances!L32:Instances!L32),"diff", MAX(Instances!L32:Instances!L32)-MIN(Instances!L32:Instances!L32))</f>
        <v>0</v>
      </c>
      <c r="M32" s="1"/>
      <c r="N32" s="1"/>
      <c r="O32" s="1"/>
      <c r="P32" s="1"/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/>
      <c r="T32" s="1"/>
      <c r="U32" s="1"/>
      <c r="V32" s="1"/>
      <c r="W32" s="1"/>
      <c r="X32" s="1"/>
      <c r="Y32" s="1" cm="1">
        <f t="array" ref="Y32">_xlfn.SWITCH($A$2,"average", AVERAGE(Instances!Y32:Instances!Y32),"median", MEDIAN(Instances!Y32:Instances!Y32),"min", MIN(Instances!Y32:Instances!Y32),"max", MAX(Instances!Y32:Instances!Y32),"diff", MAX(Instances!Y32:Instances!Y32)-MIN(Instances!Y32:Instances!Y32))</f>
        <v>0</v>
      </c>
      <c r="Z32" s="1"/>
      <c r="AA32" s="1" cm="1">
        <f t="array" ref="AA32">_xlfn.SWITCH($A$2,"average", AVERAGE(Instances!AA32:Instances!AA32),"median", MEDIAN(Instances!AA32:Instances!AA32),"min", MIN(Instances!AA32:Instances!AA32),"max", MAX(Instances!AA32:Instances!AA32),"diff", MAX(Instances!AA32:Instances!AA32)-MIN(Instances!AA32:Instances!AA32))</f>
        <v>0</v>
      </c>
      <c r="AB32" s="1" cm="1">
        <f t="array" ref="AB32">_xlfn.SWITCH($A$2,"average", AVERAGE(Instances!AB32:Instances!AB32),"median", MEDIAN(Instances!AB32:Instances!AB32),"min", MIN(Instances!AB32:Instances!AB32),"max", MAX(Instances!AB32:Instances!AB32),"diff", MAX(Instances!AB32:Instances!AB32)-MIN(Instances!AB32:Instances!AB32))</f>
        <v>0</v>
      </c>
      <c r="AC32" s="1"/>
      <c r="AD32" s="1" cm="1">
        <f t="array" ref="AD32">_xlfn.SWITCH($A$2,"average", AVERAGE(Instances!AD32:Instances!AD32),"median", MEDIAN(Instances!AD32:Instances!AD32),"min", MIN(Instances!AD32:Instances!AD32),"max", MAX(Instances!AD32:Instances!AD32),"diff", MAX(Instances!AD32:Instances!AD32)-MIN(Instances!AD32:Instances!AD32))</f>
        <v>0</v>
      </c>
      <c r="AE32" s="1"/>
      <c r="AF32" s="1"/>
      <c r="AG32" s="1"/>
      <c r="AH32" s="1"/>
      <c r="AI32" s="1" cm="1">
        <f t="array" ref="AI32">_xlfn.SWITCH($A$2,"average", AVERAGE(Instances!AI32:Instances!AI32),"median", MEDIAN(Instances!AI32:Instances!AI32),"min", MIN(Instances!AI32:Instances!AI32),"max", MAX(Instances!AI32:Instances!AI32),"diff", MAX(Instances!AI32:Instances!AI32)-MIN(Instances!AI32:Instances!AI32))</f>
        <v>0</v>
      </c>
      <c r="AJ32" s="1" cm="1">
        <f t="array" ref="AJ32">_xlfn.SWITCH($A$2,"average", AVERAGE(Instances!AJ32:Instances!AJ32),"median", MEDIAN(Instances!AJ32:Instances!AJ32),"min", MIN(Instances!AJ32:Instances!AJ32),"max", MAX(Instances!AJ32:Instances!AJ32),"diff", MAX(Instances!AJ32:Instances!AJ32)-MIN(Instances!AJ32:Instances!AJ32))</f>
        <v>0</v>
      </c>
      <c r="AK32" s="1"/>
      <c r="AL32" s="1"/>
      <c r="AM32" s="1"/>
      <c r="AN32" s="1"/>
      <c r="AO32" s="1"/>
      <c r="AP32" s="1"/>
      <c r="AQ32" s="1" cm="1">
        <f t="array" ref="AQ32">_xlfn.SWITCH($A$2,"average", AVERAGE(Instances!AQ32:Instances!AQ32),"median", MEDIAN(Instances!AQ32:Instances!AQ32),"min", MIN(Instances!AQ32:Instances!AQ32),"max", MAX(Instances!AQ32:Instances!AQ32),"diff", MAX(Instances!AQ32:Instances!AQ32)-MIN(Instances!AQ32:Instances!AQ32))</f>
        <v>0</v>
      </c>
      <c r="AR32" s="1"/>
      <c r="AS32" s="1" cm="1">
        <f t="array" ref="AS32">_xlfn.SWITCH($A$2,"average", AVERAGE(Instances!AS32:Instances!AS32),"median", MEDIAN(Instances!AS32:Instances!AS32),"min", MIN(Instances!AS32:Instances!AS32),"max", MAX(Instances!AS32:Instances!AS32),"diff", MAX(Instances!AS32:Instances!AS32)-MIN(Instances!AS32:Instances!AS32))</f>
        <v>0</v>
      </c>
      <c r="AT32" s="1" cm="1">
        <f t="array" ref="AT32">_xlfn.SWITCH($A$2,"average", AVERAGE(Instances!AT32:Instances!AT32),"median", MEDIAN(Instances!AT32:Instances!AT32),"min", MIN(Instances!AT32:Instances!AT32),"max", MAX(Instances!AT32:Instances!AT32),"diff", MAX(Instances!AT32:Instances!AT32)-MIN(Instances!AT32:Instances!AT32))</f>
        <v>0</v>
      </c>
      <c r="AU32" s="1"/>
      <c r="AV32" s="1" cm="1">
        <f t="array" ref="AV32">_xlfn.SWITCH($A$2,"average", AVERAGE(Instances!AV32:Instances!AV32),"median", MEDIAN(Instances!AV32:Instances!AV32),"min", MIN(Instances!AV32:Instances!AV32),"max", MAX(Instances!AV32:Instances!AV32),"diff", MAX(Instances!AV32:Instances!AV32)-MIN(Instances!AV32:Instances!AV32))</f>
        <v>0</v>
      </c>
      <c r="AW32" s="1"/>
      <c r="AX32" s="1"/>
      <c r="AY32" s="1"/>
      <c r="AZ32" s="1"/>
      <c r="BA32" s="1" cm="1">
        <f t="array" ref="BA32">_xlfn.SWITCH($A$2,"average", AVERAGE(Instances!BA32:Instances!BA32),"median", MEDIAN(Instances!BA32:Instances!BA32),"min", MIN(Instances!BA32:Instances!BA32),"max", MAX(Instances!BA32:Instances!BA32),"diff", MAX(Instances!BA32:Instances!BA32)-MIN(Instances!BA32:Instances!BA32))</f>
        <v>0</v>
      </c>
      <c r="BB32" s="1" cm="1">
        <f t="array" ref="BB32">_xlfn.SWITCH($A$2,"average", AVERAGE(Instances!BB32:Instances!BB32),"median", MEDIAN(Instances!BB32:Instances!BB32),"min", MIN(Instances!BB32:Instances!BB32),"max", MAX(Instances!BB32:Instances!BB32),"diff", MAX(Instances!BB32:Instances!BB32)-MIN(Instances!BB32:Instances!BB32))</f>
        <v>0</v>
      </c>
      <c r="BC32" s="1"/>
      <c r="BD32" s="1" cm="1">
        <f t="array" ref="BD32">_xlfn.SWITCH($A$2,"average", AVERAGE(Instances!BD32:Instances!BD32),"median", MEDIAN(Instances!BD32:Instances!BD32),"min", MIN(Instances!BD32:Instances!BD32),"max", MAX(Instances!BD32:Instances!BD32),"diff", MAX(Instances!BD32:Instances!BD32)-MIN(Instances!BD32:Instances!BD32))</f>
        <v>0</v>
      </c>
      <c r="BE32" s="1" cm="1">
        <f t="array" ref="BE32">_xlfn.SWITCH($A$2,"average", AVERAGE(Instances!BE32:Instances!BE32),"median", MEDIAN(Instances!BE32:Instances!BE32),"min", MIN(Instances!BE32:Instances!BE32),"max", MAX(Instances!BE32:Instances!BE32),"diff", MAX(Instances!BE32:Instances!BE32)-MIN(Instances!BE32:Instances!BE32))</f>
        <v>0</v>
      </c>
      <c r="BF32" s="1" cm="1">
        <f t="array" ref="BF32">_xlfn.SWITCH($A$2,"average", AVERAGE(Instances!BF32:Instances!BF32),"median", MEDIAN(Instances!BF32:Instances!BF32),"min", MIN(Instances!BF32:Instances!BF32),"max", MAX(Instances!BF32:Instances!BF32),"diff", MAX(Instances!BF32:Instances!BF32)-MIN(Instances!BF32:Instances!BF32))</f>
        <v>0</v>
      </c>
      <c r="BG32" s="1" cm="1">
        <f t="array" ref="BG32">_xlfn.SWITCH($A$2,"average", AVERAGE(Instances!BG32:Instances!BG32),"median", MEDIAN(Instances!BG32:Instances!BG32),"min", MIN(Instances!BG32:Instances!BG32),"max", MAX(Instances!BG32:Instances!BG32),"diff", MAX(Instances!BG32:Instances!BG32)-MIN(Instances!BG32:Instances!BG32))</f>
        <v>0</v>
      </c>
      <c r="BH32" s="1" cm="1">
        <f t="array" ref="BH32">_xlfn.SWITCH($A$2,"average", AVERAGE(Instances!BH32:Instances!BH32),"median", MEDIAN(Instances!BH32:Instances!BH32),"min", MIN(Instances!BH32:Instances!BH32),"max", MAX(Instances!BH32:Instances!BH32),"diff", MAX(Instances!BH32:Instances!BH32)-MIN(Instances!BH32:Instances!BH32))</f>
        <v>0</v>
      </c>
      <c r="BI32" s="1" cm="1">
        <f t="array" ref="BI32">_xlfn.SWITCH($A$2,"average", AVERAGE(Instances!BI32:Instances!BI32),"median", MEDIAN(Instances!BI32:Instances!BI32),"min", MIN(Instances!BI32:Instances!BI32),"max", MAX(Instances!BI32:Instances!BI32),"diff", MAX(Instances!BI32:Instances!BI32)-MIN(Instances!BI32:Instances!BI32))</f>
        <v>0</v>
      </c>
      <c r="BJ32" s="1" cm="1">
        <f t="array" ref="BJ32">_xlfn.SWITCH($A$2,"average", AVERAGE(Instances!BJ32:Instances!BJ32),"median", MEDIAN(Instances!BJ32:Instances!BJ32),"min", MIN(Instances!BJ32:Instances!BJ32),"max", MAX(Instances!BJ32:Instances!BJ32),"diff", MAX(Instances!BJ32:Instances!BJ32)-MIN(Instances!BJ32:Instances!BJ32))</f>
        <v>0</v>
      </c>
      <c r="BK32" s="1" cm="1">
        <f t="array" ref="BK32">_xlfn.SWITCH($A$2,"average", AVERAGE(Instances!BK32:Instances!BK32),"median", MEDIAN(Instances!BK32:Instances!BK32),"min", MIN(Instances!BK32:Instances!BK32),"max", MAX(Instances!BK32:Instances!BK32),"diff", MAX(Instances!BK32:Instances!BK32)-MIN(Instances!BK32:Instances!BK32))</f>
        <v>0</v>
      </c>
      <c r="BL32" s="1" cm="1">
        <f t="array" ref="BL32">_xlfn.SWITCH($A$2,"average", AVERAGE(Instances!BL32:Instances!BL32),"median", MEDIAN(Instances!BL32:Instances!BL32),"min", MIN(Instances!BL32:Instances!BL32),"max", MAX(Instances!BL32:Instances!BL32),"diff", MAX(Instances!BL32:Instances!BL32)-MIN(Instances!BL32:Instances!BL32))</f>
        <v>0</v>
      </c>
      <c r="BM32" s="1" cm="1">
        <f t="array" ref="BM32">_xlfn.SWITCH($A$2,"average", AVERAGE(Instances!BM32:Instances!BM32),"median", MEDIAN(Instances!BM32:Instances!BM32),"min", MIN(Instances!BM32:Instances!BM32),"max", MAX(Instances!BM32:Instances!BM32),"diff", MAX(Instances!BM32:Instances!BM32)-MIN(Instances!BM32:Instances!BM32))</f>
        <v>0</v>
      </c>
      <c r="BN32" s="1" cm="1">
        <f t="array" ref="BN32">_xlfn.SWITCH($A$2,"average", AVERAGE(Instances!BN32:Instances!BN32),"median", MEDIAN(Instances!BN32:Instances!BN32),"min", MIN(Instances!BN32:Instances!BN32),"max", MAX(Instances!BN32:Instances!BN32),"diff", MAX(Instances!BN32:Instances!BN32)-MIN(Instances!BN32:Instances!BN32))</f>
        <v>0</v>
      </c>
      <c r="BO32" s="1" cm="1">
        <f t="array" ref="BO32">_xlfn.SWITCH($A$2,"average", AVERAGE(Instances!BO32:Instances!BO32),"median", MEDIAN(Instances!BO32:Instances!BO32),"min", MIN(Instances!BO32:Instances!BO32),"max", MAX(Instances!BO32:Instances!BO32),"diff", MAX(Instances!BO32:Instances!BO32)-MIN(Instances!BO32:Instances!BO32))</f>
        <v>0</v>
      </c>
      <c r="BP32" s="1" cm="1">
        <f t="array" ref="BP32">_xlfn.SWITCH($A$2,"average", AVERAGE(Instances!BP32:Instances!BP32),"median", MEDIAN(Instances!BP32:Instances!BP32),"min", MIN(Instances!BP32:Instances!BP32),"max", MAX(Instances!BP32:Instances!BP32),"diff", MAX(Instances!BP32:Instances!BP32)-MIN(Instances!BP32:Instances!BP32))</f>
        <v>0</v>
      </c>
      <c r="BQ32" s="1" cm="1">
        <f t="array" ref="BQ32">_xlfn.SWITCH($A$2,"average", AVERAGE(Instances!BQ32:Instances!BQ32),"median", MEDIAN(Instances!BQ32:Instances!BQ32),"min", MIN(Instances!BQ32:Instances!BQ32),"max", MAX(Instances!BQ32:Instances!BQ32),"diff", MAX(Instances!BQ32:Instances!BQ32)-MIN(Instances!BQ32:Instances!BQ32))</f>
        <v>0</v>
      </c>
      <c r="BR32" s="1"/>
      <c r="BS32" s="1" cm="1">
        <f t="array" ref="BS32">_xlfn.SWITCH($A$2,"average", AVERAGE(Instances!BS32:Instances!BS32),"median", MEDIAN(Instances!BS32:Instances!BS32),"min", MIN(Instances!BS32:Instances!BS32),"max", MAX(Instances!BS32:Instances!BS32),"diff", MAX(Instances!BS32:Instances!BS32)-MIN(Instances!BS32:Instances!BS32))</f>
        <v>0</v>
      </c>
      <c r="BT32" s="1" cm="1">
        <f t="array" ref="BT32">_xlfn.SWITCH($A$2,"average", AVERAGE(Instances!BT32:Instances!BT32),"median", MEDIAN(Instances!BT32:Instances!BT32),"min", MIN(Instances!BT32:Instances!BT32),"max", MAX(Instances!BT32:Instances!BT32),"diff", MAX(Instances!BT32:Instances!BT32)-MIN(Instances!BT32:Instances!BT32))</f>
        <v>0</v>
      </c>
      <c r="BU32" s="1" cm="1">
        <f t="array" ref="BU32">_xlfn.SWITCH($A$2,"average", AVERAGE(Instances!BU32:Instances!BU32),"median", MEDIAN(Instances!BU32:Instances!BU32),"min", MIN(Instances!BU32:Instances!BU32),"max", MAX(Instances!BU32:Instances!BU32),"diff", MAX(Instances!BU32:Instances!BU32)-MIN(Instances!BU32:Instances!BU32))</f>
        <v>0</v>
      </c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 cm="1">
        <f t="array" ref="DX32">_xlfn.SWITCH($A$2,"average", AVERAGE(Instances!DX32:Instances!DX32),"median", MEDIAN(Instances!DX32:Instances!DX32),"min", MIN(Instances!DX32:Instances!DX32),"max", MAX(Instances!DX32:Instances!DX32),"diff", MAX(Instances!DX32:Instances!DX32)-MIN(Instances!DX32:Instances!DX32))</f>
        <v>0</v>
      </c>
      <c r="DY32" s="1" cm="1">
        <f t="array" ref="DY32">_xlfn.SWITCH($A$2,"average", AVERAGE(Instances!DY32:Instances!DY32),"median", MEDIAN(Instances!DY32:Instances!DY32),"min", MIN(Instances!DY32:Instances!DY32),"max", MAX(Instances!DY32:Instances!DY32),"diff", MAX(Instances!DY32:Instances!DY32)-MIN(Instances!DY32:Instances!DY32))</f>
        <v>0</v>
      </c>
      <c r="DZ32" s="1" cm="1">
        <f t="array" ref="DZ32">_xlfn.SWITCH($A$2,"average", AVERAGE(Instances!DZ32:Instances!DZ32),"median", MEDIAN(Instances!DZ32:Instances!DZ32),"min", MIN(Instances!DZ32:Instances!DZ32),"max", MAX(Instances!DZ32:Instances!DZ32),"diff", MAX(Instances!DZ32:Instances!DZ32)-MIN(Instances!DZ32:Instances!DZ32))</f>
        <v>0</v>
      </c>
      <c r="EA32" s="1" cm="1">
        <f t="array" ref="EA32">_xlfn.SWITCH($A$2,"average", AVERAGE(Instances!EA32:Instances!EA32),"median", MEDIAN(Instances!EA32:Instances!EA32),"min", MIN(Instances!EA32:Instances!EA32),"max", MAX(Instances!EA32:Instances!EA32),"diff", MAX(Instances!EA32:Instances!EA32)-MIN(Instances!EA32:Instances!EA32))</f>
        <v>0</v>
      </c>
      <c r="EB32" s="1" cm="1">
        <f t="array" ref="EB32">_xlfn.SWITCH($A$2,"average", AVERAGE(Instances!EB32:Instances!EB32),"median", MEDIAN(Instances!EB32:Instances!EB32),"min", MIN(Instances!EB32:Instances!EB32),"max", MAX(Instances!EB32:Instances!EB32),"diff", MAX(Instances!EB32:Instances!EB32)-MIN(Instances!EB32:Instances!EB32))</f>
        <v>0</v>
      </c>
      <c r="EC32" s="1" cm="1">
        <f t="array" ref="EC32">_xlfn.SWITCH($A$2,"average", AVERAGE(Instances!EC32:Instances!EC32),"median", MEDIAN(Instances!EC32:Instances!EC32),"min", MIN(Instances!EC32:Instances!EC32),"max", MAX(Instances!EC32:Instances!EC32),"diff", MAX(Instances!EC32:Instances!EC32)-MIN(Instances!EC32:Instances!EC32))</f>
        <v>0</v>
      </c>
      <c r="ED32" s="1" cm="1">
        <f t="array" ref="ED32">_xlfn.SWITCH($A$2,"average", AVERAGE(Instances!ED32:Instances!ED32),"median", MEDIAN(Instances!ED32:Instances!ED32),"min", MIN(Instances!ED32:Instances!ED32),"max", MAX(Instances!ED32:Instances!ED32),"diff", MAX(Instances!ED32:Instances!ED32)-MIN(Instances!ED32:Instances!ED32))</f>
        <v>0</v>
      </c>
      <c r="EE32" s="1" cm="1">
        <f t="array" ref="EE32">_xlfn.SWITCH($A$2,"average", AVERAGE(Instances!EE32:Instances!EE32),"median", MEDIAN(Instances!EE32:Instances!EE32),"min", MIN(Instances!EE32:Instances!EE32),"max", MAX(Instances!EE32:Instances!EE32),"diff", MAX(Instances!EE32:Instances!EE32)-MIN(Instances!EE32:Instances!EE32))</f>
        <v>0</v>
      </c>
      <c r="EF32" s="1" cm="1">
        <f t="array" ref="EF32">_xlfn.SWITCH($A$2,"average", AVERAGE(Instances!EF32:Instances!EF32),"median", MEDIAN(Instances!EF32:Instances!EF32),"min", MIN(Instances!EF32:Instances!EF32),"max", MAX(Instances!EF32:Instances!EF32),"diff", MAX(Instances!EF32:Instances!EF32)-MIN(Instances!EF32:Instances!EF32))</f>
        <v>0</v>
      </c>
      <c r="EG32" s="1" cm="1">
        <f t="array" ref="EG32">_xlfn.SWITCH($A$2,"average", AVERAGE(Instances!EG32:Instances!EG32),"median", MEDIAN(Instances!EG32:Instances!EG32),"min", MIN(Instances!EG32:Instances!EG32),"max", MAX(Instances!EG32:Instances!EG32),"diff", MAX(Instances!EG32:Instances!EG32)-MIN(Instances!EG32:Instances!EG32))</f>
        <v>0</v>
      </c>
      <c r="EH32" s="1" cm="1">
        <f t="array" ref="EH32">_xlfn.SWITCH($A$2,"average", AVERAGE(Instances!EH32:Instances!EH32),"median", MEDIAN(Instances!EH32:Instances!EH32),"min", MIN(Instances!EH32:Instances!EH32),"max", MAX(Instances!EH32:Instances!EH32),"diff", MAX(Instances!EH32:Instances!EH32)-MIN(Instances!EH32:Instances!EH32))</f>
        <v>0</v>
      </c>
      <c r="EI32" s="1" cm="1">
        <f t="array" ref="EI32">_xlfn.SWITCH($A$2,"average", AVERAGE(Instances!EI32:Instances!EI32),"median", MEDIAN(Instances!EI32:Instances!EI32),"min", MIN(Instances!EI32:Instances!EI32),"max", MAX(Instances!EI32:Instances!EI32),"diff", MAX(Instances!EI32:Instances!EI32)-MIN(Instances!EI32:Instances!EI32))</f>
        <v>0</v>
      </c>
      <c r="EJ32" s="1" cm="1">
        <f t="array" ref="EJ32">_xlfn.SWITCH($A$2,"average", AVERAGE(Instances!EJ32:Instances!EJ32),"median", MEDIAN(Instances!EJ32:Instances!EJ32),"min", MIN(Instances!EJ32:Instances!EJ32),"max", MAX(Instances!EJ32:Instances!EJ32),"diff", MAX(Instances!EJ32:Instances!EJ32)-MIN(Instances!EJ32:Instances!EJ32))</f>
        <v>0</v>
      </c>
      <c r="EK32" s="1" cm="1">
        <f t="array" ref="EK32">_xlfn.SWITCH($A$2,"average", AVERAGE(Instances!EK32:Instances!EK32),"median", MEDIAN(Instances!EK32:Instances!EK32),"min", MIN(Instances!EK32:Instances!EK32),"max", MAX(Instances!EK32:Instances!EK32),"diff", MAX(Instances!EK32:Instances!EK32)-MIN(Instances!EK32:Instances!EK32))</f>
        <v>0</v>
      </c>
      <c r="EL32" s="1"/>
      <c r="EM32" s="1" cm="1">
        <f t="array" ref="EM32">_xlfn.SWITCH($A$2,"average", AVERAGE(Instances!EM32:Instances!EM32),"median", MEDIAN(Instances!EM32:Instances!EM32),"min", MIN(Instances!EM32:Instances!EM32),"max", MAX(Instances!EM32:Instances!EM32),"diff", MAX(Instances!EM32:Instances!EM32)-MIN(Instances!EM32:Instances!EM32))</f>
        <v>0</v>
      </c>
      <c r="EN32" s="1" cm="1">
        <f t="array" ref="EN32">_xlfn.SWITCH($A$2,"average", AVERAGE(Instances!EN32:Instances!EN32),"median", MEDIAN(Instances!EN32:Instances!EN32),"min", MIN(Instances!EN32:Instances!EN32),"max", MAX(Instances!EN32:Instances!EN32),"diff", MAX(Instances!EN32:Instances!EN32)-MIN(Instances!EN32:Instances!EN32))</f>
        <v>0</v>
      </c>
      <c r="EO32" s="1" cm="1">
        <f t="array" ref="EO32">_xlfn.SWITCH($A$2,"average", AVERAGE(Instances!EO32:Instances!EO32),"median", MEDIAN(Instances!EO32:Instances!EO32),"min", MIN(Instances!EO32:Instances!EO32),"max", MAX(Instances!EO32:Instances!EO32),"diff", MAX(Instances!EO32:Instances!EO32)-MIN(Instances!EO32:Instances!EO32))</f>
        <v>0</v>
      </c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 cm="1">
        <f t="array" ref="FH32">_xlfn.SWITCH($A$2,"average", AVERAGE(Instances!FH32:Instances!FH32),"median", MEDIAN(Instances!FH32:Instances!FH32),"min", MIN(Instances!FH32:Instances!FH32),"max", MAX(Instances!FH32:Instances!FH32),"diff", MAX(Instances!FH32:Instances!FH32)-MIN(Instances!FH32:Instances!FH32))</f>
        <v>0</v>
      </c>
      <c r="FI32" s="1" cm="1">
        <f t="array" ref="FI32">_xlfn.SWITCH($A$2,"average", AVERAGE(Instances!FI32:Instances!FI32),"median", MEDIAN(Instances!FI32:Instances!FI32),"min", MIN(Instances!FI32:Instances!FI32),"max", MAX(Instances!FI32:Instances!FI32),"diff", MAX(Instances!FI32:Instances!FI32)-MIN(Instances!FI32:Instances!FI32))</f>
        <v>0</v>
      </c>
      <c r="FJ32" s="1" cm="1">
        <f t="array" ref="FJ32">_xlfn.SWITCH($A$2,"average", AVERAGE(Instances!FJ32:Instances!FJ32),"median", MEDIAN(Instances!FJ32:Instances!FJ32),"min", MIN(Instances!FJ32:Instances!FJ32),"max", MAX(Instances!FJ32:Instances!FJ32),"diff", MAX(Instances!FJ32:Instances!FJ32)-MIN(Instances!FJ32:Instances!FJ32))</f>
        <v>0</v>
      </c>
      <c r="FK32" s="1" cm="1">
        <f t="array" ref="FK32">_xlfn.SWITCH($A$2,"average", AVERAGE(Instances!FK32:Instances!FK32),"median", MEDIAN(Instances!FK32:Instances!FK32),"min", MIN(Instances!FK32:Instances!FK32),"max", MAX(Instances!FK32:Instances!FK32),"diff", MAX(Instances!FK32:Instances!FK32)-MIN(Instances!FK32:Instances!FK32))</f>
        <v>0</v>
      </c>
      <c r="FL32" s="1" cm="1">
        <f t="array" ref="FL32">_xlfn.SWITCH($A$2,"average", AVERAGE(Instances!FL32:Instances!FL32),"median", MEDIAN(Instances!FL32:Instances!FL32),"min", MIN(Instances!FL32:Instances!FL32),"max", MAX(Instances!FL32:Instances!FL32),"diff", MAX(Instances!FL32:Instances!FL32)-MIN(Instances!FL32:Instances!FL32))</f>
        <v>0</v>
      </c>
      <c r="FM32" s="1" cm="1">
        <f t="array" ref="FM32">_xlfn.SWITCH($A$2,"average", AVERAGE(Instances!FM32:Instances!FM32),"median", MEDIAN(Instances!FM32:Instances!FM32),"min", MIN(Instances!FM32:Instances!FM32),"max", MAX(Instances!FM32:Instances!FM32),"diff", MAX(Instances!FM32:Instances!FM32)-MIN(Instances!FM32:Instances!FM32))</f>
        <v>0</v>
      </c>
      <c r="FN32" s="1" cm="1">
        <f t="array" ref="FN32">_xlfn.SWITCH($A$2,"average", AVERAGE(Instances!FN32:Instances!FN32),"median", MEDIAN(Instances!FN32:Instances!FN32),"min", MIN(Instances!FN32:Instances!FN32),"max", MAX(Instances!FN32:Instances!FN32),"diff", MAX(Instances!FN32:Instances!FN32)-MIN(Instances!FN32:Instances!FN32))</f>
        <v>0</v>
      </c>
      <c r="FO32" s="1" cm="1">
        <f t="array" ref="FO32">_xlfn.SWITCH($A$2,"average", AVERAGE(Instances!FO32:Instances!FO32),"median", MEDIAN(Instances!FO32:Instances!FO32),"min", MIN(Instances!FO32:Instances!FO32),"max", MAX(Instances!FO32:Instances!FO32),"diff", MAX(Instances!FO32:Instances!FO32)-MIN(Instances!FO32:Instances!FO32))</f>
        <v>0</v>
      </c>
      <c r="FP32" s="1" cm="1">
        <f t="array" ref="FP32">_xlfn.SWITCH($A$2,"average", AVERAGE(Instances!FP32:Instances!FP32),"median", MEDIAN(Instances!FP32:Instances!FP32),"min", MIN(Instances!FP32:Instances!FP32),"max", MAX(Instances!FP32:Instances!FP32),"diff", MAX(Instances!FP32:Instances!FP32)-MIN(Instances!FP32:Instances!FP32))</f>
        <v>0</v>
      </c>
      <c r="FQ32" s="1" cm="1">
        <f t="array" ref="FQ32">_xlfn.SWITCH($A$2,"average", AVERAGE(Instances!FQ32:Instances!FQ32),"median", MEDIAN(Instances!FQ32:Instances!FQ32),"min", MIN(Instances!FQ32:Instances!FQ32),"max", MAX(Instances!FQ32:Instances!FQ32),"diff", MAX(Instances!FQ32:Instances!FQ32)-MIN(Instances!FQ32:Instances!FQ32))</f>
        <v>0</v>
      </c>
      <c r="FR32" s="1" cm="1">
        <f t="array" ref="FR32">_xlfn.SWITCH($A$2,"average", AVERAGE(Instances!FR32:Instances!FR32),"median", MEDIAN(Instances!FR32:Instances!FR32),"min", MIN(Instances!FR32:Instances!FR32),"max", MAX(Instances!FR32:Instances!FR32),"diff", MAX(Instances!FR32:Instances!FR32)-MIN(Instances!FR32:Instances!FR32))</f>
        <v>0</v>
      </c>
      <c r="FS32" s="1" cm="1">
        <f t="array" ref="FS32">_xlfn.SWITCH($A$2,"average", AVERAGE(Instances!FS32:Instances!FS32),"median", MEDIAN(Instances!FS32:Instances!FS32),"min", MIN(Instances!FS32:Instances!FS32),"max", MAX(Instances!FS32:Instances!FS32),"diff", MAX(Instances!FS32:Instances!FS32)-MIN(Instances!FS32:Instances!FS32))</f>
        <v>0</v>
      </c>
      <c r="FT32" s="1" cm="1">
        <f t="array" ref="FT32">_xlfn.SWITCH($A$2,"average", AVERAGE(Instances!FT32:Instances!FT32),"median", MEDIAN(Instances!FT32:Instances!FT32),"min", MIN(Instances!FT32:Instances!FT32),"max", MAX(Instances!FT32:Instances!FT32),"diff", MAX(Instances!FT32:Instances!FT32)-MIN(Instances!FT32:Instances!FT32))</f>
        <v>0</v>
      </c>
      <c r="FU32" s="1" cm="1">
        <f t="array" ref="FU32">_xlfn.SWITCH($A$2,"average", AVERAGE(Instances!FU32:Instances!FU32),"median", MEDIAN(Instances!FU32:Instances!FU32),"min", MIN(Instances!FU32:Instances!FU32),"max", MAX(Instances!FU32:Instances!FU32),"diff", MAX(Instances!FU32:Instances!FU32)-MIN(Instances!FU32:Instances!FU32))</f>
        <v>0</v>
      </c>
      <c r="FV32" s="1"/>
      <c r="FW32" s="1" cm="1">
        <f t="array" ref="FW32">_xlfn.SWITCH($A$2,"average", AVERAGE(Instances!FW32:Instances!FW32),"median", MEDIAN(Instances!FW32:Instances!FW32),"min", MIN(Instances!FW32:Instances!FW32),"max", MAX(Instances!FW32:Instances!FW32),"diff", MAX(Instances!FW32:Instances!FW32)-MIN(Instances!FW32:Instances!FW32))</f>
        <v>0</v>
      </c>
      <c r="FX32" s="1" cm="1">
        <f t="array" ref="FX32">_xlfn.SWITCH($A$2,"average", AVERAGE(Instances!FX32:Instances!FX32),"median", MEDIAN(Instances!FX32:Instances!FX32),"min", MIN(Instances!FX32:Instances!FX32),"max", MAX(Instances!FX32:Instances!FX32),"diff", MAX(Instances!FX32:Instances!FX32)-MIN(Instances!FX32:Instances!FX32))</f>
        <v>0</v>
      </c>
      <c r="FY32" s="1" cm="1">
        <f t="array" ref="FY32">_xlfn.SWITCH($A$2,"average", AVERAGE(Instances!FY32:Instances!FY32),"median", MEDIAN(Instances!FY32:Instances!FY32),"min", MIN(Instances!FY32:Instances!FY32),"max", MAX(Instances!FY32:Instances!FY32),"diff", MAX(Instances!FY32:Instances!FY32)-MIN(Instances!FY32:Instances!FY32))</f>
        <v>0</v>
      </c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 cm="1">
        <f t="array" ref="GR32">_xlfn.SWITCH($A$2,"average", AVERAGE(Instances!GR32:Instances!GR32),"median", MEDIAN(Instances!GR32:Instances!GR32),"min", MIN(Instances!GR32:Instances!GR32),"max", MAX(Instances!GR32:Instances!GR32),"diff", MAX(Instances!GR32:Instances!GR32)-MIN(Instances!GR32:Instances!GR32))</f>
        <v>0</v>
      </c>
      <c r="GS32" s="1" cm="1">
        <f t="array" ref="GS32">_xlfn.SWITCH($A$2,"average", AVERAGE(Instances!GS32:Instances!GS32),"median", MEDIAN(Instances!GS32:Instances!GS32),"min", MIN(Instances!GS32:Instances!GS32),"max", MAX(Instances!GS32:Instances!GS32),"diff", MAX(Instances!GS32:Instances!GS32)-MIN(Instances!GS32:Instances!GS32))</f>
        <v>0</v>
      </c>
      <c r="GT32" s="1" cm="1">
        <f t="array" ref="GT32">_xlfn.SWITCH($A$2,"average", AVERAGE(Instances!GT32:Instances!GT32),"median", MEDIAN(Instances!GT32:Instances!GT32),"min", MIN(Instances!GT32:Instances!GT32),"max", MAX(Instances!GT32:Instances!GT32),"diff", MAX(Instances!GT32:Instances!GT32)-MIN(Instances!GT32:Instances!GT32))</f>
        <v>0</v>
      </c>
      <c r="GU32" s="1" cm="1">
        <f t="array" ref="GU32">_xlfn.SWITCH($A$2,"average", AVERAGE(Instances!GU32:Instances!GU32),"median", MEDIAN(Instances!GU32:Instances!GU32),"min", MIN(Instances!GU32:Instances!GU32),"max", MAX(Instances!GU32:Instances!GU32),"diff", MAX(Instances!GU32:Instances!GU32)-MIN(Instances!GU32:Instances!GU32))</f>
        <v>0</v>
      </c>
      <c r="GV32" s="1" cm="1">
        <f t="array" ref="GV32">_xlfn.SWITCH($A$2,"average", AVERAGE(Instances!GV32:Instances!GV32),"median", MEDIAN(Instances!GV32:Instances!GV32),"min", MIN(Instances!GV32:Instances!GV32),"max", MAX(Instances!GV32:Instances!GV32),"diff", MAX(Instances!GV32:Instances!GV32)-MIN(Instances!GV32:Instances!GV32))</f>
        <v>0</v>
      </c>
      <c r="GW32" s="1" cm="1">
        <f t="array" ref="GW32">_xlfn.SWITCH($A$2,"average", AVERAGE(Instances!GW32:Instances!GW32),"median", MEDIAN(Instances!GW32:Instances!GW32),"min", MIN(Instances!GW32:Instances!GW32),"max", MAX(Instances!GW32:Instances!GW32),"diff", MAX(Instances!GW32:Instances!GW32)-MIN(Instances!GW32:Instances!GW32))</f>
        <v>0</v>
      </c>
      <c r="GX32" s="1" cm="1">
        <f t="array" ref="GX32">_xlfn.SWITCH($A$2,"average", AVERAGE(Instances!GX32:Instances!GX32),"median", MEDIAN(Instances!GX32:Instances!GX32),"min", MIN(Instances!GX32:Instances!GX32),"max", MAX(Instances!GX32:Instances!GX32),"diff", MAX(Instances!GX32:Instances!GX32)-MIN(Instances!GX32:Instances!GX32))</f>
        <v>0</v>
      </c>
      <c r="GY32" s="1" cm="1">
        <f t="array" ref="GY32">_xlfn.SWITCH($A$2,"average", AVERAGE(Instances!GY32:Instances!GY32),"median", MEDIAN(Instances!GY32:Instances!GY32),"min", MIN(Instances!GY32:Instances!GY32),"max", MAX(Instances!GY32:Instances!GY32),"diff", MAX(Instances!GY32:Instances!GY32)-MIN(Instances!GY32:Instances!GY32))</f>
        <v>0</v>
      </c>
      <c r="GZ32" s="1" cm="1">
        <f t="array" ref="GZ32">_xlfn.SWITCH($A$2,"average", AVERAGE(Instances!GZ32:Instances!GZ32),"median", MEDIAN(Instances!GZ32:Instances!GZ32),"min", MIN(Instances!GZ32:Instances!GZ32),"max", MAX(Instances!GZ32:Instances!GZ32),"diff", MAX(Instances!GZ32:Instances!GZ32)-MIN(Instances!GZ32:Instances!GZ32))</f>
        <v>0</v>
      </c>
      <c r="HA32" s="1" cm="1">
        <f t="array" ref="HA32">_xlfn.SWITCH($A$2,"average", AVERAGE(Instances!HA32:Instances!HA32),"median", MEDIAN(Instances!HA32:Instances!HA32),"min", MIN(Instances!HA32:Instances!HA32),"max", MAX(Instances!HA32:Instances!HA32),"diff", MAX(Instances!HA32:Instances!HA32)-MIN(Instances!HA32:Instances!HA32))</f>
        <v>0</v>
      </c>
      <c r="HB32" s="1" cm="1">
        <f t="array" ref="HB32">_xlfn.SWITCH($A$2,"average", AVERAGE(Instances!HB32:Instances!HB32),"median", MEDIAN(Instances!HB32:Instances!HB32),"min", MIN(Instances!HB32:Instances!HB32),"max", MAX(Instances!HB32:Instances!HB32),"diff", MAX(Instances!HB32:Instances!HB32)-MIN(Instances!HB32:Instances!HB32))</f>
        <v>0</v>
      </c>
      <c r="HC32" s="1" cm="1">
        <f t="array" ref="HC32">_xlfn.SWITCH($A$2,"average", AVERAGE(Instances!HC32:Instances!HC32),"median", MEDIAN(Instances!HC32:Instances!HC32),"min", MIN(Instances!HC32:Instances!HC32),"max", MAX(Instances!HC32:Instances!HC32),"diff", MAX(Instances!HC32:Instances!HC32)-MIN(Instances!HC32:Instances!HC32))</f>
        <v>0</v>
      </c>
      <c r="HD32" s="1" cm="1">
        <f t="array" ref="HD32">_xlfn.SWITCH($A$2,"average", AVERAGE(Instances!HD32:Instances!HD32),"median", MEDIAN(Instances!HD32:Instances!HD32),"min", MIN(Instances!HD32:Instances!HD32),"max", MAX(Instances!HD32:Instances!HD32),"diff", MAX(Instances!HD32:Instances!HD32)-MIN(Instances!HD32:Instances!HD32))</f>
        <v>0</v>
      </c>
      <c r="HE32" s="1" cm="1">
        <f t="array" ref="HE32">_xlfn.SWITCH($A$2,"average", AVERAGE(Instances!HE32:Instances!HE32),"median", MEDIAN(Instances!HE32:Instances!HE32),"min", MIN(Instances!HE32:Instances!HE32),"max", MAX(Instances!HE32:Instances!HE32),"diff", MAX(Instances!HE32:Instances!HE32)-MIN(Instances!HE32:Instances!HE32))</f>
        <v>0</v>
      </c>
      <c r="HF32" s="1"/>
      <c r="HG32" s="1" cm="1">
        <f t="array" ref="HG32">_xlfn.SWITCH($A$2,"average", AVERAGE(Instances!HG32:Instances!HG32),"median", MEDIAN(Instances!HG32:Instances!HG32),"min", MIN(Instances!HG32:Instances!HG32),"max", MAX(Instances!HG32:Instances!HG32),"diff", MAX(Instances!HG32:Instances!HG32)-MIN(Instances!HG32:Instances!HG32))</f>
        <v>0</v>
      </c>
      <c r="HH32" s="1" cm="1">
        <f t="array" ref="HH32">_xlfn.SWITCH($A$2,"average", AVERAGE(Instances!HH32:Instances!HH32),"median", MEDIAN(Instances!HH32:Instances!HH32),"min", MIN(Instances!HH32:Instances!HH32),"max", MAX(Instances!HH32:Instances!HH32),"diff", MAX(Instances!HH32:Instances!HH32)-MIN(Instances!HH32:Instances!HH32))</f>
        <v>0</v>
      </c>
      <c r="HI32" s="1" cm="1">
        <f t="array" ref="HI32">_xlfn.SWITCH($A$2,"average", AVERAGE(Instances!HI32:Instances!HI32),"median", MEDIAN(Instances!HI32:Instances!HI32),"min", MIN(Instances!HI32:Instances!HI32),"max", MAX(Instances!HI32:Instances!HI32),"diff", MAX(Instances!HI32:Instances!HI32)-MIN(Instances!HI32:Instances!HI32))</f>
        <v>0</v>
      </c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 cm="1">
        <f t="array" ref="IT32">_xlfn.SWITCH($A$2,"average", AVERAGE(Instances!IT32:Instances!IT32),"median", MEDIAN(Instances!IT32:Instances!IT32),"min", MIN(Instances!IT32:Instances!IT32),"max", MAX(Instances!IT32:Instances!IT32),"diff", MAX(Instances!IT32:Instances!IT32)-MIN(Instances!IT32:Instances!IT32))</f>
        <v>0</v>
      </c>
      <c r="IU32" s="1" cm="1">
        <f t="array" ref="IU32">_xlfn.SWITCH($A$2,"average", AVERAGE(Instances!IU32:Instances!IU32),"median", MEDIAN(Instances!IU32:Instances!IU32),"min", MIN(Instances!IU32:Instances!IU32),"max", MAX(Instances!IU32:Instances!IU32),"diff", MAX(Instances!IU32:Instances!IU32)-MIN(Instances!IU32:Instances!IU32))</f>
        <v>0</v>
      </c>
      <c r="IV32" s="1" cm="1">
        <f t="array" ref="IV32">_xlfn.SWITCH($A$2,"average", AVERAGE(Instances!IV32:Instances!IV32),"median", MEDIAN(Instances!IV32:Instances!IV32),"min", MIN(Instances!IV32:Instances!IV32),"max", MAX(Instances!IV32:Instances!IV32),"diff", MAX(Instances!IV32:Instances!IV32)-MIN(Instances!IV32:Instances!IV32))</f>
        <v>0</v>
      </c>
      <c r="IW32" s="1" cm="1">
        <f t="array" ref="IW32">_xlfn.SWITCH($A$2,"average", AVERAGE(Instances!IW32:Instances!IW32),"median", MEDIAN(Instances!IW32:Instances!IW32),"min", MIN(Instances!IW32:Instances!IW32),"max", MAX(Instances!IW32:Instances!IW32),"diff", MAX(Instances!IW32:Instances!IW32)-MIN(Instances!IW32:Instances!IW32))</f>
        <v>0</v>
      </c>
      <c r="IX32" s="1" cm="1">
        <f t="array" ref="IX32">_xlfn.SWITCH($A$2,"average", AVERAGE(Instances!IX32:Instances!IX32),"median", MEDIAN(Instances!IX32:Instances!IX32),"min", MIN(Instances!IX32:Instances!IX32),"max", MAX(Instances!IX32:Instances!IX32),"diff", MAX(Instances!IX32:Instances!IX32)-MIN(Instances!IX32:Instances!IX32))</f>
        <v>0</v>
      </c>
      <c r="IY32" s="1" cm="1">
        <f t="array" ref="IY32">_xlfn.SWITCH($A$2,"average", AVERAGE(Instances!IY32:Instances!IY32),"median", MEDIAN(Instances!IY32:Instances!IY32),"min", MIN(Instances!IY32:Instances!IY32),"max", MAX(Instances!IY32:Instances!IY32),"diff", MAX(Instances!IY32:Instances!IY32)-MIN(Instances!IY32:Instances!IY32))</f>
        <v>0</v>
      </c>
      <c r="IZ32" s="1" cm="1">
        <f t="array" ref="IZ32">_xlfn.SWITCH($A$2,"average", AVERAGE(Instances!IZ32:Instances!IZ32),"median", MEDIAN(Instances!IZ32:Instances!IZ32),"min", MIN(Instances!IZ32:Instances!IZ32),"max", MAX(Instances!IZ32:Instances!IZ32),"diff", MAX(Instances!IZ32:Instances!IZ32)-MIN(Instances!IZ32:Instances!IZ32))</f>
        <v>0</v>
      </c>
      <c r="JA32" s="1" cm="1">
        <f t="array" ref="JA32">_xlfn.SWITCH($A$2,"average", AVERAGE(Instances!JA32:Instances!JA32),"median", MEDIAN(Instances!JA32:Instances!JA32),"min", MIN(Instances!JA32:Instances!JA32),"max", MAX(Instances!JA32:Instances!JA32),"diff", MAX(Instances!JA32:Instances!JA32)-MIN(Instances!JA32:Instances!JA32))</f>
        <v>0</v>
      </c>
      <c r="JB32" s="1" cm="1">
        <f t="array" ref="JB32">_xlfn.SWITCH($A$2,"average", AVERAGE(Instances!JB32:Instances!JB32),"median", MEDIAN(Instances!JB32:Instances!JB32),"min", MIN(Instances!JB32:Instances!JB32),"max", MAX(Instances!JB32:Instances!JB32),"diff", MAX(Instances!JB32:Instances!JB32)-MIN(Instances!JB32:Instances!JB32))</f>
        <v>0</v>
      </c>
      <c r="JC32" s="1" cm="1">
        <f t="array" ref="JC32">_xlfn.SWITCH($A$2,"average", AVERAGE(Instances!JC32:Instances!JC32),"median", MEDIAN(Instances!JC32:Instances!JC32),"min", MIN(Instances!JC32:Instances!JC32),"max", MAX(Instances!JC32:Instances!JC32),"diff", MAX(Instances!JC32:Instances!JC32)-MIN(Instances!JC32:Instances!JC32))</f>
        <v>0</v>
      </c>
      <c r="JD32" s="1" cm="1">
        <f t="array" ref="JD32">_xlfn.SWITCH($A$2,"average", AVERAGE(Instances!JD32:Instances!JD32),"median", MEDIAN(Instances!JD32:Instances!JD32),"min", MIN(Instances!JD32:Instances!JD32),"max", MAX(Instances!JD32:Instances!JD32),"diff", MAX(Instances!JD32:Instances!JD32)-MIN(Instances!JD32:Instances!JD32))</f>
        <v>0</v>
      </c>
      <c r="JE32" s="1" cm="1">
        <f t="array" ref="JE32">_xlfn.SWITCH($A$2,"average", AVERAGE(Instances!JE32:Instances!JE32),"median", MEDIAN(Instances!JE32:Instances!JE32),"min", MIN(Instances!JE32:Instances!JE32),"max", MAX(Instances!JE32:Instances!JE32),"diff", MAX(Instances!JE32:Instances!JE32)-MIN(Instances!JE32:Instances!JE32))</f>
        <v>0</v>
      </c>
      <c r="JF32" s="1" cm="1">
        <f t="array" ref="JF32">_xlfn.SWITCH($A$2,"average", AVERAGE(Instances!JF32:Instances!JF32),"median", MEDIAN(Instances!JF32:Instances!JF32),"min", MIN(Instances!JF32:Instances!JF32),"max", MAX(Instances!JF32:Instances!JF32),"diff", MAX(Instances!JF32:Instances!JF32)-MIN(Instances!JF32:Instances!JF32))</f>
        <v>0</v>
      </c>
      <c r="JG32" s="1" cm="1">
        <f t="array" ref="JG32">_xlfn.SWITCH($A$2,"average", AVERAGE(Instances!JG32:Instances!JG32),"median", MEDIAN(Instances!JG32:Instances!JG32),"min", MIN(Instances!JG32:Instances!JG32),"max", MAX(Instances!JG32:Instances!JG32),"diff", MAX(Instances!JG32:Instances!JG32)-MIN(Instances!JG32:Instances!JG32))</f>
        <v>0</v>
      </c>
      <c r="JH32" s="1"/>
      <c r="JI32" s="1" cm="1">
        <f t="array" ref="JI32">_xlfn.SWITCH($A$2,"average", AVERAGE(Instances!JI32:Instances!JI32),"median", MEDIAN(Instances!JI32:Instances!JI32),"min", MIN(Instances!JI32:Instances!JI32),"max", MAX(Instances!JI32:Instances!JI32),"diff", MAX(Instances!JI32:Instances!JI32)-MIN(Instances!JI32:Instances!JI32))</f>
        <v>0</v>
      </c>
      <c r="JJ32" s="1" cm="1">
        <f t="array" ref="JJ32">_xlfn.SWITCH($A$2,"average", AVERAGE(Instances!JJ32:Instances!JJ32),"median", MEDIAN(Instances!JJ32:Instances!JJ32),"min", MIN(Instances!JJ32:Instances!JJ32),"max", MAX(Instances!JJ32:Instances!JJ32),"diff", MAX(Instances!JJ32:Instances!JJ32)-MIN(Instances!JJ32:Instances!JJ32))</f>
        <v>0</v>
      </c>
      <c r="JK32" s="1" cm="1">
        <f t="array" ref="JK32">_xlfn.SWITCH($A$2,"average", AVERAGE(Instances!JK32:Instances!JK32),"median", MEDIAN(Instances!JK32:Instances!JK32),"min", MIN(Instances!JK32:Instances!JK32),"max", MAX(Instances!JK32:Instances!JK32),"diff", MAX(Instances!JK32:Instances!JK32)-MIN(Instances!JK32:Instances!JK32))</f>
        <v>0</v>
      </c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 cm="1">
        <f t="array" ref="KD32">_xlfn.SWITCH($A$2,"average", AVERAGE(Instances!KD32:Instances!KD32),"median", MEDIAN(Instances!KD32:Instances!KD32),"min", MIN(Instances!KD32:Instances!KD32),"max", MAX(Instances!KD32:Instances!KD32),"diff", MAX(Instances!KD32:Instances!KD32)-MIN(Instances!KD32:Instances!KD32))</f>
        <v>0</v>
      </c>
      <c r="KE32" s="1" cm="1">
        <f t="array" ref="KE32">_xlfn.SWITCH($A$2,"average", AVERAGE(Instances!KE32:Instances!KE32),"median", MEDIAN(Instances!KE32:Instances!KE32),"min", MIN(Instances!KE32:Instances!KE32),"max", MAX(Instances!KE32:Instances!KE32),"diff", MAX(Instances!KE32:Instances!KE32)-MIN(Instances!KE32:Instances!KE32))</f>
        <v>0</v>
      </c>
      <c r="KF32" s="1" cm="1">
        <f t="array" ref="KF32">_xlfn.SWITCH($A$2,"average", AVERAGE(Instances!KF32:Instances!KF32),"median", MEDIAN(Instances!KF32:Instances!KF32),"min", MIN(Instances!KF32:Instances!KF32),"max", MAX(Instances!KF32:Instances!KF32),"diff", MAX(Instances!KF32:Instances!KF32)-MIN(Instances!KF32:Instances!KF32))</f>
        <v>0</v>
      </c>
      <c r="KG32" s="1" cm="1">
        <f t="array" ref="KG32">_xlfn.SWITCH($A$2,"average", AVERAGE(Instances!KG32:Instances!KG32),"median", MEDIAN(Instances!KG32:Instances!KG32),"min", MIN(Instances!KG32:Instances!KG32),"max", MAX(Instances!KG32:Instances!KG32),"diff", MAX(Instances!KG32:Instances!KG32)-MIN(Instances!KG32:Instances!KG32))</f>
        <v>0</v>
      </c>
      <c r="KH32" s="1" cm="1">
        <f t="array" ref="KH32">_xlfn.SWITCH($A$2,"average", AVERAGE(Instances!KH32:Instances!KH32),"median", MEDIAN(Instances!KH32:Instances!KH32),"min", MIN(Instances!KH32:Instances!KH32),"max", MAX(Instances!KH32:Instances!KH32),"diff", MAX(Instances!KH32:Instances!KH32)-MIN(Instances!KH32:Instances!KH32))</f>
        <v>0</v>
      </c>
      <c r="KI32" s="1" cm="1">
        <f t="array" ref="KI32">_xlfn.SWITCH($A$2,"average", AVERAGE(Instances!KI32:Instances!KI32),"median", MEDIAN(Instances!KI32:Instances!KI32),"min", MIN(Instances!KI32:Instances!KI32),"max", MAX(Instances!KI32:Instances!KI32),"diff", MAX(Instances!KI32:Instances!KI32)-MIN(Instances!KI32:Instances!KI32))</f>
        <v>0</v>
      </c>
      <c r="KJ32" s="1" cm="1">
        <f t="array" ref="KJ32">_xlfn.SWITCH($A$2,"average", AVERAGE(Instances!KJ32:Instances!KJ32),"median", MEDIAN(Instances!KJ32:Instances!KJ32),"min", MIN(Instances!KJ32:Instances!KJ32),"max", MAX(Instances!KJ32:Instances!KJ32),"diff", MAX(Instances!KJ32:Instances!KJ32)-MIN(Instances!KJ32:Instances!KJ32))</f>
        <v>0</v>
      </c>
      <c r="KK32" s="1" cm="1">
        <f t="array" ref="KK32">_xlfn.SWITCH($A$2,"average", AVERAGE(Instances!KK32:Instances!KK32),"median", MEDIAN(Instances!KK32:Instances!KK32),"min", MIN(Instances!KK32:Instances!KK32),"max", MAX(Instances!KK32:Instances!KK32),"diff", MAX(Instances!KK32:Instances!KK32)-MIN(Instances!KK32:Instances!KK32))</f>
        <v>0</v>
      </c>
      <c r="KL32" s="1" cm="1">
        <f t="array" ref="KL32">_xlfn.SWITCH($A$2,"average", AVERAGE(Instances!KL32:Instances!KL32),"median", MEDIAN(Instances!KL32:Instances!KL32),"min", MIN(Instances!KL32:Instances!KL32),"max", MAX(Instances!KL32:Instances!KL32),"diff", MAX(Instances!KL32:Instances!KL32)-MIN(Instances!KL32:Instances!KL32))</f>
        <v>0</v>
      </c>
      <c r="KM32" s="1" cm="1">
        <f t="array" ref="KM32">_xlfn.SWITCH($A$2,"average", AVERAGE(Instances!KM32:Instances!KM32),"median", MEDIAN(Instances!KM32:Instances!KM32),"min", MIN(Instances!KM32:Instances!KM32),"max", MAX(Instances!KM32:Instances!KM32),"diff", MAX(Instances!KM32:Instances!KM32)-MIN(Instances!KM32:Instances!KM32))</f>
        <v>0</v>
      </c>
      <c r="KN32" s="1" cm="1">
        <f t="array" ref="KN32">_xlfn.SWITCH($A$2,"average", AVERAGE(Instances!KN32:Instances!KN32),"median", MEDIAN(Instances!KN32:Instances!KN32),"min", MIN(Instances!KN32:Instances!KN32),"max", MAX(Instances!KN32:Instances!KN32),"diff", MAX(Instances!KN32:Instances!KN32)-MIN(Instances!KN32:Instances!KN32))</f>
        <v>0</v>
      </c>
      <c r="KO32" s="1" cm="1">
        <f t="array" ref="KO32">_xlfn.SWITCH($A$2,"average", AVERAGE(Instances!KO32:Instances!KO32),"median", MEDIAN(Instances!KO32:Instances!KO32),"min", MIN(Instances!KO32:Instances!KO32),"max", MAX(Instances!KO32:Instances!KO32),"diff", MAX(Instances!KO32:Instances!KO32)-MIN(Instances!KO32:Instances!KO32))</f>
        <v>0</v>
      </c>
      <c r="KP32" s="1" cm="1">
        <f t="array" ref="KP32">_xlfn.SWITCH($A$2,"average", AVERAGE(Instances!KP32:Instances!KP32),"median", MEDIAN(Instances!KP32:Instances!KP32),"min", MIN(Instances!KP32:Instances!KP32),"max", MAX(Instances!KP32:Instances!KP32),"diff", MAX(Instances!KP32:Instances!KP32)-MIN(Instances!KP32:Instances!KP32))</f>
        <v>0</v>
      </c>
      <c r="KQ32" s="1" cm="1">
        <f t="array" ref="KQ32">_xlfn.SWITCH($A$2,"average", AVERAGE(Instances!KQ32:Instances!KQ32),"median", MEDIAN(Instances!KQ32:Instances!KQ32),"min", MIN(Instances!KQ32:Instances!KQ32),"max", MAX(Instances!KQ32:Instances!KQ32),"diff", MAX(Instances!KQ32:Instances!KQ32)-MIN(Instances!KQ32:Instances!KQ32))</f>
        <v>0</v>
      </c>
      <c r="KR32" s="1"/>
      <c r="KS32" s="1" cm="1">
        <f t="array" ref="KS32">_xlfn.SWITCH($A$2,"average", AVERAGE(Instances!KS32:Instances!KS32),"median", MEDIAN(Instances!KS32:Instances!KS32),"min", MIN(Instances!KS32:Instances!KS32),"max", MAX(Instances!KS32:Instances!KS32),"diff", MAX(Instances!KS32:Instances!KS32)-MIN(Instances!KS32:Instances!KS32))</f>
        <v>0</v>
      </c>
      <c r="KT32" s="1" cm="1">
        <f t="array" ref="KT32">_xlfn.SWITCH($A$2,"average", AVERAGE(Instances!KT32:Instances!KT32),"median", MEDIAN(Instances!KT32:Instances!KT32),"min", MIN(Instances!KT32:Instances!KT32),"max", MAX(Instances!KT32:Instances!KT32),"diff", MAX(Instances!KT32:Instances!KT32)-MIN(Instances!KT32:Instances!KT32))</f>
        <v>0</v>
      </c>
      <c r="KU32" s="1" cm="1">
        <f t="array" ref="KU32">_xlfn.SWITCH($A$2,"average", AVERAGE(Instances!KU32:Instances!KU32),"median", MEDIAN(Instances!KU32:Instances!KU32),"min", MIN(Instances!KU32:Instances!KU32),"max", MAX(Instances!KU32:Instances!KU32),"diff", MAX(Instances!KU32:Instances!KU32)-MIN(Instances!KU32:Instances!KU32))</f>
        <v>0</v>
      </c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 cm="1">
        <f t="array" ref="MX32">_xlfn.SWITCH($A$2,"average", AVERAGE(Instances!MX32:Instances!MX32),"median", MEDIAN(Instances!MX32:Instances!MX32),"min", MIN(Instances!MX32:Instances!MX32),"max", MAX(Instances!MX32:Instances!MX32),"diff", MAX(Instances!MX32:Instances!MX32)-MIN(Instances!MX32:Instances!MX32))</f>
        <v>0</v>
      </c>
      <c r="MY32" s="1" cm="1">
        <f t="array" ref="MY32">_xlfn.SWITCH($A$2,"average", AVERAGE(Instances!MY32:Instances!MY32),"median", MEDIAN(Instances!MY32:Instances!MY32),"min", MIN(Instances!MY32:Instances!MY32),"max", MAX(Instances!MY32:Instances!MY32),"diff", MAX(Instances!MY32:Instances!MY32)-MIN(Instances!MY32:Instances!MY32))</f>
        <v>0</v>
      </c>
      <c r="MZ32" s="1" cm="1">
        <f t="array" ref="MZ32">_xlfn.SWITCH($A$2,"average", AVERAGE(Instances!MZ32:Instances!MZ32),"median", MEDIAN(Instances!MZ32:Instances!MZ32),"min", MIN(Instances!MZ32:Instances!MZ32),"max", MAX(Instances!MZ32:Instances!MZ32),"diff", MAX(Instances!MZ32:Instances!MZ32)-MIN(Instances!MZ32:Instances!MZ32))</f>
        <v>0</v>
      </c>
      <c r="NA32" s="1" cm="1">
        <f t="array" ref="NA32">_xlfn.SWITCH($A$2,"average", AVERAGE(Instances!NA32:Instances!NA32),"median", MEDIAN(Instances!NA32:Instances!NA32),"min", MIN(Instances!NA32:Instances!NA32),"max", MAX(Instances!NA32:Instances!NA32),"diff", MAX(Instances!NA32:Instances!NA32)-MIN(Instances!NA32:Instances!NA32))</f>
        <v>0</v>
      </c>
      <c r="NB32" s="1" cm="1">
        <f t="array" ref="NB32">_xlfn.SWITCH($A$2,"average", AVERAGE(Instances!NB32:Instances!NB32),"median", MEDIAN(Instances!NB32:Instances!NB32),"min", MIN(Instances!NB32:Instances!NB32),"max", MAX(Instances!NB32:Instances!NB32),"diff", MAX(Instances!NB32:Instances!NB32)-MIN(Instances!NB32:Instances!NB32))</f>
        <v>0</v>
      </c>
      <c r="NC32" s="1" cm="1">
        <f t="array" ref="NC32">_xlfn.SWITCH($A$2,"average", AVERAGE(Instances!NC32:Instances!NC32),"median", MEDIAN(Instances!NC32:Instances!NC32),"min", MIN(Instances!NC32:Instances!NC32),"max", MAX(Instances!NC32:Instances!NC32),"diff", MAX(Instances!NC32:Instances!NC32)-MIN(Instances!NC32:Instances!NC32))</f>
        <v>0</v>
      </c>
      <c r="ND32" s="1" cm="1">
        <f t="array" ref="ND32">_xlfn.SWITCH($A$2,"average", AVERAGE(Instances!ND32:Instances!ND32),"median", MEDIAN(Instances!ND32:Instances!ND32),"min", MIN(Instances!ND32:Instances!ND32),"max", MAX(Instances!ND32:Instances!ND32),"diff", MAX(Instances!ND32:Instances!ND32)-MIN(Instances!ND32:Instances!ND32))</f>
        <v>0</v>
      </c>
      <c r="NE32" s="1" cm="1">
        <f t="array" ref="NE32">_xlfn.SWITCH($A$2,"average", AVERAGE(Instances!NE32:Instances!NE32),"median", MEDIAN(Instances!NE32:Instances!NE32),"min", MIN(Instances!NE32:Instances!NE32),"max", MAX(Instances!NE32:Instances!NE32),"diff", MAX(Instances!NE32:Instances!NE32)-MIN(Instances!NE32:Instances!NE32))</f>
        <v>0</v>
      </c>
      <c r="NF32" s="1" cm="1">
        <f t="array" ref="NF32">_xlfn.SWITCH($A$2,"average", AVERAGE(Instances!NF32:Instances!NF32),"median", MEDIAN(Instances!NF32:Instances!NF32),"min", MIN(Instances!NF32:Instances!NF32),"max", MAX(Instances!NF32:Instances!NF32),"diff", MAX(Instances!NF32:Instances!NF32)-MIN(Instances!NF32:Instances!NF32))</f>
        <v>0</v>
      </c>
      <c r="NG32" s="1" cm="1">
        <f t="array" ref="NG32">_xlfn.SWITCH($A$2,"average", AVERAGE(Instances!NG32:Instances!NG32),"median", MEDIAN(Instances!NG32:Instances!NG32),"min", MIN(Instances!NG32:Instances!NG32),"max", MAX(Instances!NG32:Instances!NG32),"diff", MAX(Instances!NG32:Instances!NG32)-MIN(Instances!NG32:Instances!NG32))</f>
        <v>0</v>
      </c>
      <c r="NH32" s="1" cm="1">
        <f t="array" ref="NH32">_xlfn.SWITCH($A$2,"average", AVERAGE(Instances!NH32:Instances!NH32),"median", MEDIAN(Instances!NH32:Instances!NH32),"min", MIN(Instances!NH32:Instances!NH32),"max", MAX(Instances!NH32:Instances!NH32),"diff", MAX(Instances!NH32:Instances!NH32)-MIN(Instances!NH32:Instances!NH32))</f>
        <v>0</v>
      </c>
      <c r="NI32" s="1" cm="1">
        <f t="array" ref="NI32">_xlfn.SWITCH($A$2,"average", AVERAGE(Instances!NI32:Instances!NI32),"median", MEDIAN(Instances!NI32:Instances!NI32),"min", MIN(Instances!NI32:Instances!NI32),"max", MAX(Instances!NI32:Instances!NI32),"diff", MAX(Instances!NI32:Instances!NI32)-MIN(Instances!NI32:Instances!NI32))</f>
        <v>0</v>
      </c>
      <c r="NJ32" s="1" cm="1">
        <f t="array" ref="NJ32">_xlfn.SWITCH($A$2,"average", AVERAGE(Instances!NJ32:Instances!NJ32),"median", MEDIAN(Instances!NJ32:Instances!NJ32),"min", MIN(Instances!NJ32:Instances!NJ32),"max", MAX(Instances!NJ32:Instances!NJ32),"diff", MAX(Instances!NJ32:Instances!NJ32)-MIN(Instances!NJ32:Instances!NJ32))</f>
        <v>0</v>
      </c>
      <c r="NK32" s="1" cm="1">
        <f t="array" ref="NK32">_xlfn.SWITCH($A$2,"average", AVERAGE(Instances!NK32:Instances!NK32),"median", MEDIAN(Instances!NK32:Instances!NK32),"min", MIN(Instances!NK32:Instances!NK32),"max", MAX(Instances!NK32:Instances!NK32),"diff", MAX(Instances!NK32:Instances!NK32)-MIN(Instances!NK32:Instances!NK32))</f>
        <v>0</v>
      </c>
      <c r="NL32" s="1"/>
      <c r="NM32" s="1" cm="1">
        <f t="array" ref="NM32">_xlfn.SWITCH($A$2,"average", AVERAGE(Instances!NM32:Instances!NM32),"median", MEDIAN(Instances!NM32:Instances!NM32),"min", MIN(Instances!NM32:Instances!NM32),"max", MAX(Instances!NM32:Instances!NM32),"diff", MAX(Instances!NM32:Instances!NM32)-MIN(Instances!NM32:Instances!NM32))</f>
        <v>0</v>
      </c>
      <c r="NN32" s="1" cm="1">
        <f t="array" ref="NN32">_xlfn.SWITCH($A$2,"average", AVERAGE(Instances!NN32:Instances!NN32),"median", MEDIAN(Instances!NN32:Instances!NN32),"min", MIN(Instances!NN32:Instances!NN32),"max", MAX(Instances!NN32:Instances!NN32),"diff", MAX(Instances!NN32:Instances!NN32)-MIN(Instances!NN32:Instances!NN32))</f>
        <v>0</v>
      </c>
      <c r="NO32" s="1" cm="1">
        <f t="array" ref="NO32">_xlfn.SWITCH($A$2,"average", AVERAGE(Instances!NO32:Instances!NO32),"median", MEDIAN(Instances!NO32:Instances!NO32),"min", MIN(Instances!NO32:Instances!NO32),"max", MAX(Instances!NO32:Instances!NO32),"diff", MAX(Instances!NO32:Instances!NO32)-MIN(Instances!NO32:Instances!NO32))</f>
        <v>0</v>
      </c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 cm="1">
        <f t="array" ref="OH32">_xlfn.SWITCH($A$2,"average", AVERAGE(Instances!OH32:Instances!OH32),"median", MEDIAN(Instances!OH32:Instances!OH32),"min", MIN(Instances!OH32:Instances!OH32),"max", MAX(Instances!OH32:Instances!OH32),"diff", MAX(Instances!OH32:Instances!OH32)-MIN(Instances!OH32:Instances!OH32))</f>
        <v>0</v>
      </c>
      <c r="OI32" s="1" cm="1">
        <f t="array" ref="OI32">_xlfn.SWITCH($A$2,"average", AVERAGE(Instances!OI32:Instances!OI32),"median", MEDIAN(Instances!OI32:Instances!OI32),"min", MIN(Instances!OI32:Instances!OI32),"max", MAX(Instances!OI32:Instances!OI32),"diff", MAX(Instances!OI32:Instances!OI32)-MIN(Instances!OI32:Instances!OI32))</f>
        <v>0</v>
      </c>
      <c r="OJ32" s="1" cm="1">
        <f t="array" ref="OJ32">_xlfn.SWITCH($A$2,"average", AVERAGE(Instances!OJ32:Instances!OJ32),"median", MEDIAN(Instances!OJ32:Instances!OJ32),"min", MIN(Instances!OJ32:Instances!OJ32),"max", MAX(Instances!OJ32:Instances!OJ32),"diff", MAX(Instances!OJ32:Instances!OJ32)-MIN(Instances!OJ32:Instances!OJ32))</f>
        <v>0</v>
      </c>
      <c r="OK32" s="1" cm="1">
        <f t="array" ref="OK32">_xlfn.SWITCH($A$2,"average", AVERAGE(Instances!OK32:Instances!OK32),"median", MEDIAN(Instances!OK32:Instances!OK32),"min", MIN(Instances!OK32:Instances!OK32),"max", MAX(Instances!OK32:Instances!OK32),"diff", MAX(Instances!OK32:Instances!OK32)-MIN(Instances!OK32:Instances!OK32))</f>
        <v>0</v>
      </c>
      <c r="OL32" s="1" cm="1">
        <f t="array" ref="OL32">_xlfn.SWITCH($A$2,"average", AVERAGE(Instances!OL32:Instances!OL32),"median", MEDIAN(Instances!OL32:Instances!OL32),"min", MIN(Instances!OL32:Instances!OL32),"max", MAX(Instances!OL32:Instances!OL32),"diff", MAX(Instances!OL32:Instances!OL32)-MIN(Instances!OL32:Instances!OL32))</f>
        <v>0</v>
      </c>
      <c r="OM32" s="1" cm="1">
        <f t="array" ref="OM32">_xlfn.SWITCH($A$2,"average", AVERAGE(Instances!OM32:Instances!OM32),"median", MEDIAN(Instances!OM32:Instances!OM32),"min", MIN(Instances!OM32:Instances!OM32),"max", MAX(Instances!OM32:Instances!OM32),"diff", MAX(Instances!OM32:Instances!OM32)-MIN(Instances!OM32:Instances!OM32))</f>
        <v>0</v>
      </c>
      <c r="ON32" s="1" cm="1">
        <f t="array" ref="ON32">_xlfn.SWITCH($A$2,"average", AVERAGE(Instances!ON32:Instances!ON32),"median", MEDIAN(Instances!ON32:Instances!ON32),"min", MIN(Instances!ON32:Instances!ON32),"max", MAX(Instances!ON32:Instances!ON32),"diff", MAX(Instances!ON32:Instances!ON32)-MIN(Instances!ON32:Instances!ON32))</f>
        <v>0</v>
      </c>
      <c r="OO32" s="1" cm="1">
        <f t="array" ref="OO32">_xlfn.SWITCH($A$2,"average", AVERAGE(Instances!OO32:Instances!OO32),"median", MEDIAN(Instances!OO32:Instances!OO32),"min", MIN(Instances!OO32:Instances!OO32),"max", MAX(Instances!OO32:Instances!OO32),"diff", MAX(Instances!OO32:Instances!OO32)-MIN(Instances!OO32:Instances!OO32))</f>
        <v>0</v>
      </c>
      <c r="OP32" s="1" cm="1">
        <f t="array" ref="OP32">_xlfn.SWITCH($A$2,"average", AVERAGE(Instances!OP32:Instances!OP32),"median", MEDIAN(Instances!OP32:Instances!OP32),"min", MIN(Instances!OP32:Instances!OP32),"max", MAX(Instances!OP32:Instances!OP32),"diff", MAX(Instances!OP32:Instances!OP32)-MIN(Instances!OP32:Instances!OP32))</f>
        <v>0</v>
      </c>
      <c r="OQ32" s="1" cm="1">
        <f t="array" ref="OQ32">_xlfn.SWITCH($A$2,"average", AVERAGE(Instances!OQ32:Instances!OQ32),"median", MEDIAN(Instances!OQ32:Instances!OQ32),"min", MIN(Instances!OQ32:Instances!OQ32),"max", MAX(Instances!OQ32:Instances!OQ32),"diff", MAX(Instances!OQ32:Instances!OQ32)-MIN(Instances!OQ32:Instances!OQ32))</f>
        <v>0</v>
      </c>
      <c r="OR32" s="1" cm="1">
        <f t="array" ref="OR32">_xlfn.SWITCH($A$2,"average", AVERAGE(Instances!OR32:Instances!OR32),"median", MEDIAN(Instances!OR32:Instances!OR32),"min", MIN(Instances!OR32:Instances!OR32),"max", MAX(Instances!OR32:Instances!OR32),"diff", MAX(Instances!OR32:Instances!OR32)-MIN(Instances!OR32:Instances!OR32))</f>
        <v>0</v>
      </c>
      <c r="OS32" s="1" cm="1">
        <f t="array" ref="OS32">_xlfn.SWITCH($A$2,"average", AVERAGE(Instances!OS32:Instances!OS32),"median", MEDIAN(Instances!OS32:Instances!OS32),"min", MIN(Instances!OS32:Instances!OS32),"max", MAX(Instances!OS32:Instances!OS32),"diff", MAX(Instances!OS32:Instances!OS32)-MIN(Instances!OS32:Instances!OS32))</f>
        <v>0</v>
      </c>
      <c r="OT32" s="1" cm="1">
        <f t="array" ref="OT32">_xlfn.SWITCH($A$2,"average", AVERAGE(Instances!OT32:Instances!OT32),"median", MEDIAN(Instances!OT32:Instances!OT32),"min", MIN(Instances!OT32:Instances!OT32),"max", MAX(Instances!OT32:Instances!OT32),"diff", MAX(Instances!OT32:Instances!OT32)-MIN(Instances!OT32:Instances!OT32))</f>
        <v>0</v>
      </c>
      <c r="OU32" s="1" cm="1">
        <f t="array" ref="OU32">_xlfn.SWITCH($A$2,"average", AVERAGE(Instances!OU32:Instances!OU32),"median", MEDIAN(Instances!OU32:Instances!OU32),"min", MIN(Instances!OU32:Instances!OU32),"max", MAX(Instances!OU32:Instances!OU32),"diff", MAX(Instances!OU32:Instances!OU32)-MIN(Instances!OU32:Instances!OU32))</f>
        <v>0</v>
      </c>
      <c r="OV32" s="1"/>
      <c r="OW32" s="1" cm="1">
        <f t="array" ref="OW32">_xlfn.SWITCH($A$2,"average", AVERAGE(Instances!OW32:Instances!OW32),"median", MEDIAN(Instances!OW32:Instances!OW32),"min", MIN(Instances!OW32:Instances!OW32),"max", MAX(Instances!OW32:Instances!OW32),"diff", MAX(Instances!OW32:Instances!OW32)-MIN(Instances!OW32:Instances!OW32))</f>
        <v>0</v>
      </c>
      <c r="OX32" s="1" cm="1">
        <f t="array" ref="OX32">_xlfn.SWITCH($A$2,"average", AVERAGE(Instances!OX32:Instances!OX32),"median", MEDIAN(Instances!OX32:Instances!OX32),"min", MIN(Instances!OX32:Instances!OX32),"max", MAX(Instances!OX32:Instances!OX32),"diff", MAX(Instances!OX32:Instances!OX32)-MIN(Instances!OX32:Instances!OX32))</f>
        <v>0</v>
      </c>
      <c r="OY32" s="1" cm="1">
        <f t="array" ref="OY32">_xlfn.SWITCH($A$2,"average", AVERAGE(Instances!OY32:Instances!OY32),"median", MEDIAN(Instances!OY32:Instances!OY32),"min", MIN(Instances!OY32:Instances!OY32),"max", MAX(Instances!OY32:Instances!OY32),"diff", MAX(Instances!OY32:Instances!OY32)-MIN(Instances!OY32:Instances!OY32))</f>
        <v>0</v>
      </c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 cm="1">
        <f t="array" ref="PR32">_xlfn.SWITCH($A$2,"average", AVERAGE(Instances!PR32:Instances!PR32),"median", MEDIAN(Instances!PR32:Instances!PR32),"min", MIN(Instances!PR32:Instances!PR32),"max", MAX(Instances!PR32:Instances!PR32),"diff", MAX(Instances!PR32:Instances!PR32)-MIN(Instances!PR32:Instances!PR32))</f>
        <v>0</v>
      </c>
      <c r="PS32" s="1" cm="1">
        <f t="array" ref="PS32">_xlfn.SWITCH($A$2,"average", AVERAGE(Instances!PS32:Instances!PS32),"median", MEDIAN(Instances!PS32:Instances!PS32),"min", MIN(Instances!PS32:Instances!PS32),"max", MAX(Instances!PS32:Instances!PS32),"diff", MAX(Instances!PS32:Instances!PS32)-MIN(Instances!PS32:Instances!PS32))</f>
        <v>0</v>
      </c>
      <c r="PT32" s="1" cm="1">
        <f t="array" ref="PT32">_xlfn.SWITCH($A$2,"average", AVERAGE(Instances!PT32:Instances!PT32),"median", MEDIAN(Instances!PT32:Instances!PT32),"min", MIN(Instances!PT32:Instances!PT32),"max", MAX(Instances!PT32:Instances!PT32),"diff", MAX(Instances!PT32:Instances!PT32)-MIN(Instances!PT32:Instances!PT32))</f>
        <v>0</v>
      </c>
      <c r="PU32" s="1" cm="1">
        <f t="array" ref="PU32">_xlfn.SWITCH($A$2,"average", AVERAGE(Instances!PU32:Instances!PU32),"median", MEDIAN(Instances!PU32:Instances!PU32),"min", MIN(Instances!PU32:Instances!PU32),"max", MAX(Instances!PU32:Instances!PU32),"diff", MAX(Instances!PU32:Instances!PU32)-MIN(Instances!PU32:Instances!PU32))</f>
        <v>0</v>
      </c>
      <c r="PV32" s="1" cm="1">
        <f t="array" ref="PV32">_xlfn.SWITCH($A$2,"average", AVERAGE(Instances!PV32:Instances!PV32),"median", MEDIAN(Instances!PV32:Instances!PV32),"min", MIN(Instances!PV32:Instances!PV32),"max", MAX(Instances!PV32:Instances!PV32),"diff", MAX(Instances!PV32:Instances!PV32)-MIN(Instances!PV32:Instances!PV32))</f>
        <v>0</v>
      </c>
      <c r="PW32" s="1" cm="1">
        <f t="array" ref="PW32">_xlfn.SWITCH($A$2,"average", AVERAGE(Instances!PW32:Instances!PW32),"median", MEDIAN(Instances!PW32:Instances!PW32),"min", MIN(Instances!PW32:Instances!PW32),"max", MAX(Instances!PW32:Instances!PW32),"diff", MAX(Instances!PW32:Instances!PW32)-MIN(Instances!PW32:Instances!PW32))</f>
        <v>0</v>
      </c>
      <c r="PX32" s="1" cm="1">
        <f t="array" ref="PX32">_xlfn.SWITCH($A$2,"average", AVERAGE(Instances!PX32:Instances!PX32),"median", MEDIAN(Instances!PX32:Instances!PX32),"min", MIN(Instances!PX32:Instances!PX32),"max", MAX(Instances!PX32:Instances!PX32),"diff", MAX(Instances!PX32:Instances!PX32)-MIN(Instances!PX32:Instances!PX32))</f>
        <v>0</v>
      </c>
      <c r="PY32" s="1" cm="1">
        <f t="array" ref="PY32">_xlfn.SWITCH($A$2,"average", AVERAGE(Instances!PY32:Instances!PY32),"median", MEDIAN(Instances!PY32:Instances!PY32),"min", MIN(Instances!PY32:Instances!PY32),"max", MAX(Instances!PY32:Instances!PY32),"diff", MAX(Instances!PY32:Instances!PY32)-MIN(Instances!PY32:Instances!PY32))</f>
        <v>0</v>
      </c>
      <c r="PZ32" s="1" cm="1">
        <f t="array" ref="PZ32">_xlfn.SWITCH($A$2,"average", AVERAGE(Instances!PZ32:Instances!PZ32),"median", MEDIAN(Instances!PZ32:Instances!PZ32),"min", MIN(Instances!PZ32:Instances!PZ32),"max", MAX(Instances!PZ32:Instances!PZ32),"diff", MAX(Instances!PZ32:Instances!PZ32)-MIN(Instances!PZ32:Instances!PZ32))</f>
        <v>0</v>
      </c>
      <c r="QA32" s="1" cm="1">
        <f t="array" ref="QA32">_xlfn.SWITCH($A$2,"average", AVERAGE(Instances!QA32:Instances!QA32),"median", MEDIAN(Instances!QA32:Instances!QA32),"min", MIN(Instances!QA32:Instances!QA32),"max", MAX(Instances!QA32:Instances!QA32),"diff", MAX(Instances!QA32:Instances!QA32)-MIN(Instances!QA32:Instances!QA32))</f>
        <v>0</v>
      </c>
      <c r="QB32" s="1" cm="1">
        <f t="array" ref="QB32">_xlfn.SWITCH($A$2,"average", AVERAGE(Instances!QB32:Instances!QB32),"median", MEDIAN(Instances!QB32:Instances!QB32),"min", MIN(Instances!QB32:Instances!QB32),"max", MAX(Instances!QB32:Instances!QB32),"diff", MAX(Instances!QB32:Instances!QB32)-MIN(Instances!QB32:Instances!QB32))</f>
        <v>0</v>
      </c>
      <c r="QC32" s="1" cm="1">
        <f t="array" ref="QC32">_xlfn.SWITCH($A$2,"average", AVERAGE(Instances!QC32:Instances!QC32),"median", MEDIAN(Instances!QC32:Instances!QC32),"min", MIN(Instances!QC32:Instances!QC32),"max", MAX(Instances!QC32:Instances!QC32),"diff", MAX(Instances!QC32:Instances!QC32)-MIN(Instances!QC32:Instances!QC32))</f>
        <v>0</v>
      </c>
      <c r="QD32" s="1" cm="1">
        <f t="array" ref="QD32">_xlfn.SWITCH($A$2,"average", AVERAGE(Instances!QD32:Instances!QD32),"median", MEDIAN(Instances!QD32:Instances!QD32),"min", MIN(Instances!QD32:Instances!QD32),"max", MAX(Instances!QD32:Instances!QD32),"diff", MAX(Instances!QD32:Instances!QD32)-MIN(Instances!QD32:Instances!QD32))</f>
        <v>0</v>
      </c>
      <c r="QE32" s="1" cm="1">
        <f t="array" ref="QE32">_xlfn.SWITCH($A$2,"average", AVERAGE(Instances!QE32:Instances!QE32),"median", MEDIAN(Instances!QE32:Instances!QE32),"min", MIN(Instances!QE32:Instances!QE32),"max", MAX(Instances!QE32:Instances!QE32),"diff", MAX(Instances!QE32:Instances!QE32)-MIN(Instances!QE32:Instances!QE32))</f>
        <v>0</v>
      </c>
      <c r="QF32" s="1"/>
      <c r="QG32" s="1" cm="1">
        <f t="array" ref="QG32">_xlfn.SWITCH($A$2,"average", AVERAGE(Instances!QG32:Instances!QG32),"median", MEDIAN(Instances!QG32:Instances!QG32),"min", MIN(Instances!QG32:Instances!QG32),"max", MAX(Instances!QG32:Instances!QG32),"diff", MAX(Instances!QG32:Instances!QG32)-MIN(Instances!QG32:Instances!QG32))</f>
        <v>0</v>
      </c>
      <c r="QH32" s="1" cm="1">
        <f t="array" ref="QH32">_xlfn.SWITCH($A$2,"average", AVERAGE(Instances!QH32:Instances!QH32),"median", MEDIAN(Instances!QH32:Instances!QH32),"min", MIN(Instances!QH32:Instances!QH32),"max", MAX(Instances!QH32:Instances!QH32),"diff", MAX(Instances!QH32:Instances!QH32)-MIN(Instances!QH32:Instances!QH32))</f>
        <v>0</v>
      </c>
      <c r="QI32" s="1" cm="1">
        <f t="array" ref="QI32">_xlfn.SWITCH($A$2,"average", AVERAGE(Instances!QI32:Instances!QI32),"median", MEDIAN(Instances!QI32:Instances!QI32),"min", MIN(Instances!QI32:Instances!QI32),"max", MAX(Instances!QI32:Instances!QI32),"diff", MAX(Instances!QI32:Instances!QI32)-MIN(Instances!QI32:Instances!QI32))</f>
        <v>0</v>
      </c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 cm="1">
        <f t="array" ref="RT32">_xlfn.SWITCH($A$2,"average", AVERAGE(Instances!RT32:Instances!RT32),"median", MEDIAN(Instances!RT32:Instances!RT32),"min", MIN(Instances!RT32:Instances!RT32),"max", MAX(Instances!RT32:Instances!RT32),"diff", MAX(Instances!RT32:Instances!RT32)-MIN(Instances!RT32:Instances!RT32))</f>
        <v>0</v>
      </c>
      <c r="RU32" s="1" cm="1">
        <f t="array" ref="RU32">_xlfn.SWITCH($A$2,"average", AVERAGE(Instances!RU32:Instances!RU32),"median", MEDIAN(Instances!RU32:Instances!RU32),"min", MIN(Instances!RU32:Instances!RU32),"max", MAX(Instances!RU32:Instances!RU32),"diff", MAX(Instances!RU32:Instances!RU32)-MIN(Instances!RU32:Instances!RU32))</f>
        <v>0</v>
      </c>
      <c r="RV32" s="1" cm="1">
        <f t="array" ref="RV32">_xlfn.SWITCH($A$2,"average", AVERAGE(Instances!RV32:Instances!RV32),"median", MEDIAN(Instances!RV32:Instances!RV32),"min", MIN(Instances!RV32:Instances!RV32),"max", MAX(Instances!RV32:Instances!RV32),"diff", MAX(Instances!RV32:Instances!RV32)-MIN(Instances!RV32:Instances!RV32))</f>
        <v>0</v>
      </c>
      <c r="RW32" s="1" cm="1">
        <f t="array" ref="RW32">_xlfn.SWITCH($A$2,"average", AVERAGE(Instances!RW32:Instances!RW32),"median", MEDIAN(Instances!RW32:Instances!RW32),"min", MIN(Instances!RW32:Instances!RW32),"max", MAX(Instances!RW32:Instances!RW32),"diff", MAX(Instances!RW32:Instances!RW32)-MIN(Instances!RW32:Instances!RW32))</f>
        <v>0</v>
      </c>
      <c r="RX32" s="1" cm="1">
        <f t="array" ref="RX32">_xlfn.SWITCH($A$2,"average", AVERAGE(Instances!RX32:Instances!RX32),"median", MEDIAN(Instances!RX32:Instances!RX32),"min", MIN(Instances!RX32:Instances!RX32),"max", MAX(Instances!RX32:Instances!RX32),"diff", MAX(Instances!RX32:Instances!RX32)-MIN(Instances!RX32:Instances!RX32))</f>
        <v>0</v>
      </c>
      <c r="RY32" s="1" cm="1">
        <f t="array" ref="RY32">_xlfn.SWITCH($A$2,"average", AVERAGE(Instances!RY32:Instances!RY32),"median", MEDIAN(Instances!RY32:Instances!RY32),"min", MIN(Instances!RY32:Instances!RY32),"max", MAX(Instances!RY32:Instances!RY32),"diff", MAX(Instances!RY32:Instances!RY32)-MIN(Instances!RY32:Instances!RY32))</f>
        <v>0</v>
      </c>
      <c r="RZ32" s="1" cm="1">
        <f t="array" ref="RZ32">_xlfn.SWITCH($A$2,"average", AVERAGE(Instances!RZ32:Instances!RZ32),"median", MEDIAN(Instances!RZ32:Instances!RZ32),"min", MIN(Instances!RZ32:Instances!RZ32),"max", MAX(Instances!RZ32:Instances!RZ32),"diff", MAX(Instances!RZ32:Instances!RZ32)-MIN(Instances!RZ32:Instances!RZ32))</f>
        <v>0</v>
      </c>
      <c r="SA32" s="1" cm="1">
        <f t="array" ref="SA32">_xlfn.SWITCH($A$2,"average", AVERAGE(Instances!SA32:Instances!SA32),"median", MEDIAN(Instances!SA32:Instances!SA32),"min", MIN(Instances!SA32:Instances!SA32),"max", MAX(Instances!SA32:Instances!SA32),"diff", MAX(Instances!SA32:Instances!SA32)-MIN(Instances!SA32:Instances!SA32))</f>
        <v>0</v>
      </c>
      <c r="SB32" s="1" cm="1">
        <f t="array" ref="SB32">_xlfn.SWITCH($A$2,"average", AVERAGE(Instances!SB32:Instances!SB32),"median", MEDIAN(Instances!SB32:Instances!SB32),"min", MIN(Instances!SB32:Instances!SB32),"max", MAX(Instances!SB32:Instances!SB32),"diff", MAX(Instances!SB32:Instances!SB32)-MIN(Instances!SB32:Instances!SB32))</f>
        <v>0</v>
      </c>
      <c r="SC32" s="1" cm="1">
        <f t="array" ref="SC32">_xlfn.SWITCH($A$2,"average", AVERAGE(Instances!SC32:Instances!SC32),"median", MEDIAN(Instances!SC32:Instances!SC32),"min", MIN(Instances!SC32:Instances!SC32),"max", MAX(Instances!SC32:Instances!SC32),"diff", MAX(Instances!SC32:Instances!SC32)-MIN(Instances!SC32:Instances!SC32))</f>
        <v>0</v>
      </c>
      <c r="SD32" s="1" cm="1">
        <f t="array" ref="SD32">_xlfn.SWITCH($A$2,"average", AVERAGE(Instances!SD32:Instances!SD32),"median", MEDIAN(Instances!SD32:Instances!SD32),"min", MIN(Instances!SD32:Instances!SD32),"max", MAX(Instances!SD32:Instances!SD32),"diff", MAX(Instances!SD32:Instances!SD32)-MIN(Instances!SD32:Instances!SD32))</f>
        <v>0</v>
      </c>
      <c r="SE32" s="1" cm="1">
        <f t="array" ref="SE32">_xlfn.SWITCH($A$2,"average", AVERAGE(Instances!SE32:Instances!SE32),"median", MEDIAN(Instances!SE32:Instances!SE32),"min", MIN(Instances!SE32:Instances!SE32),"max", MAX(Instances!SE32:Instances!SE32),"diff", MAX(Instances!SE32:Instances!SE32)-MIN(Instances!SE32:Instances!SE32))</f>
        <v>0</v>
      </c>
      <c r="SF32" s="1" cm="1">
        <f t="array" ref="SF32">_xlfn.SWITCH($A$2,"average", AVERAGE(Instances!SF32:Instances!SF32),"median", MEDIAN(Instances!SF32:Instances!SF32),"min", MIN(Instances!SF32:Instances!SF32),"max", MAX(Instances!SF32:Instances!SF32),"diff", MAX(Instances!SF32:Instances!SF32)-MIN(Instances!SF32:Instances!SF32))</f>
        <v>0</v>
      </c>
      <c r="SG32" s="1" cm="1">
        <f t="array" ref="SG32">_xlfn.SWITCH($A$2,"average", AVERAGE(Instances!SG32:Instances!SG32),"median", MEDIAN(Instances!SG32:Instances!SG32),"min", MIN(Instances!SG32:Instances!SG32),"max", MAX(Instances!SG32:Instances!SG32),"diff", MAX(Instances!SG32:Instances!SG32)-MIN(Instances!SG32:Instances!SG32))</f>
        <v>0</v>
      </c>
      <c r="SH32" s="1"/>
      <c r="SI32" s="1" cm="1">
        <f t="array" ref="SI32">_xlfn.SWITCH($A$2,"average", AVERAGE(Instances!SI32:Instances!SI32),"median", MEDIAN(Instances!SI32:Instances!SI32),"min", MIN(Instances!SI32:Instances!SI32),"max", MAX(Instances!SI32:Instances!SI32),"diff", MAX(Instances!SI32:Instances!SI32)-MIN(Instances!SI32:Instances!SI32))</f>
        <v>0</v>
      </c>
      <c r="SJ32" s="1" cm="1">
        <f t="array" ref="SJ32">_xlfn.SWITCH($A$2,"average", AVERAGE(Instances!SJ32:Instances!SJ32),"median", MEDIAN(Instances!SJ32:Instances!SJ32),"min", MIN(Instances!SJ32:Instances!SJ32),"max", MAX(Instances!SJ32:Instances!SJ32),"diff", MAX(Instances!SJ32:Instances!SJ32)-MIN(Instances!SJ32:Instances!SJ32))</f>
        <v>0</v>
      </c>
      <c r="SK32" s="1" cm="1">
        <f t="array" ref="SK32">_xlfn.SWITCH($A$2,"average", AVERAGE(Instances!SK32:Instances!SK32),"median", MEDIAN(Instances!SK32:Instances!SK32),"min", MIN(Instances!SK32:Instances!SK32),"max", MAX(Instances!SK32:Instances!SK32),"diff", MAX(Instances!SK32:Instances!SK32)-MIN(Instances!SK32:Instances!SK32))</f>
        <v>0</v>
      </c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>
        <f>MIN($B32,$T32,$AL32,$BD32,$BV32,$CN32,$DF32,$DX32,$EP32,$FH32,$FZ32,$GR32,$HJ32,$IB32,$IT32,$JL32,$KD32,$KV32,$LN32,$MF32,$MX32,$NP32,$OH32,$OZ32,$PR32,$QJ32,$RB32,$RT32,$SL32)</f>
        <v>0</v>
      </c>
      <c r="TE32" s="1">
        <f>MIN($C32,$U32,$AM32,$BE32,$BW32,$CO32,$DG32,$DY32,$EQ32,$FI32,$GA32,$GS32,$HK32,$IC32,$IU32,$JM32,$KE32,$KW32,$LO32,$MG32,$MY32,$NQ32,$OI32,$PA32,$PS32,$QK32,$RC32,$RU32,$SM32)</f>
        <v>0</v>
      </c>
      <c r="TF32" s="1">
        <f>MIN($D32,$V32,$AN32,$BF32,$BX32,$CP32,$DH32,$DZ32,$ER32,$FJ32,$GB32,$GT32,$HL32,$ID32,$IV32,$JN32,$KF32,$KX32,$LP32,$MH32,$MZ32,$NR32,$OJ32,$PB32,$PT32,$QL32,$RD32,$RV32,$SN32)</f>
        <v>0</v>
      </c>
      <c r="TG32" s="1">
        <f>MIN($E32,$W32,$AO32,$BG32,$BY32,$CQ32,$DI32,$EA32,$ES32,$FK32,$GC32,$GU32,$HM32,$IE32,$IW32,$JO32,$KG32,$KY32,$LQ32,$MI32,$NA32,$NS32,$OK32,$PC32,$PU32,$QM32,$RE32,$RW32,$SO32)</f>
        <v>0</v>
      </c>
      <c r="TH32" s="1">
        <f>MIN($F32,$X32,$AP32,$BH32,$BZ32,$CR32,$DJ32,$EB32,$ET32,$FL32,$GD32,$GV32,$HN32,$IF32,$IX32,$JP32,$KH32,$KZ32,$LR32,$MJ32,$NB32,$NT32,$OL32,$PD32,$PV32,$QN32,$RF32,$RX32,$SP32)</f>
        <v>0</v>
      </c>
      <c r="TI32" s="1">
        <f>MIN($G32,$Y32,$AQ32,$BI32,$CA32,$CS32,$DK32,$EC32,$EU32,$FM32,$GE32,$GW32,$HO32,$IG32,$IY32,$JQ32,$KI32,$LA32,$LS32,$MK32,$NC32,$NU32,$OM32,$PE32,$PW32,$QO32,$RG32,$RY32,$SQ32)</f>
        <v>0</v>
      </c>
      <c r="TJ32" s="1">
        <f>MIN($H32,$Z32,$AR32,$BJ32,$CB32,$CT32,$DL32,$ED32,$EV32,$FN32,$GF32,$GX32,$HP32,$IH32,$IZ32,$JR32,$KJ32,$LB32,$LT32,$ML32,$ND32,$NV32,$ON32,$PF32,$PX32,$QP32,$RH32,$RZ32,$SR32)</f>
        <v>0</v>
      </c>
      <c r="TK32" s="1">
        <f>MIN($I32,$AA32,$AS32,$BK32,$CC32,$CU32,$DM32,$EE32,$EW32,$FO32,$GG32,$GY32,$HQ32,$II32,$JA32,$JS32,$KK32,$LC32,$LU32,$MM32,$NE32,$NW32,$OO32,$PG32,$PY32,$QQ32,$RI32,$SA32,$SS32)</f>
        <v>0</v>
      </c>
      <c r="TL32" s="1">
        <f>MIN($J32,$AB32,$AT32,$BL32,$CD32,$CV32,$DN32,$EF32,$EX32,$FP32,$GH32,$GZ32,$HR32,$IJ32,$JB32,$JT32,$KL32,$LD32,$LV32,$MN32,$NF32,$NX32,$OP32,$PH32,$PZ32,$QR32,$RJ32,$SB32,$ST32)</f>
        <v>0</v>
      </c>
      <c r="TM32" s="1">
        <f>MIN($K32,$AC32,$AU32,$BM32,$CE32,$CW32,$DO32,$EG32,$EY32,$FQ32,$GI32,$HA32,$HS32,$IK32,$JC32,$JU32,$KM32,$LE32,$LW32,$MO32,$NG32,$NY32,$OQ32,$PI32,$QA32,$QS32,$RK32,$SC32,$SU32)</f>
        <v>0</v>
      </c>
      <c r="TN32" s="1">
        <f>MIN($L32,$AD32,$AV32,$BN32,$CF32,$CX32,$DP32,$EH32,$EZ32,$FR32,$GJ32,$HB32,$HT32,$IL32,$JD32,$JV32,$KN32,$LF32,$LX32,$MP32,$NH32,$NZ32,$OR32,$PJ32,$QB32,$QT32,$RL32,$SD32,$SV32)</f>
        <v>0</v>
      </c>
      <c r="TO32" s="1">
        <f>MIN($M32,$AE32,$AW32,$BO32,$CG32,$CY32,$DQ32,$EI32,$FA32,$FS32,$GK32,$HC32,$HU32,$IM32,$JE32,$JW32,$KO32,$LG32,$LY32,$MQ32,$NI32,$OA32,$OS32,$PK32,$QC32,$QU32,$RM32,$SE32,$SW32)</f>
        <v>0</v>
      </c>
      <c r="TP32" s="1">
        <f>MIN($N32,$AF32,$AX32,$BP32,$CH32,$CZ32,$DR32,$EJ32,$FB32,$FT32,$GL32,$HD32,$HV32,$IN32,$JF32,$JX32,$KP32,$LH32,$LZ32,$MR32,$NJ32,$OB32,$OT32,$PL32,$QD32,$QV32,$RN32,$SF32,$SX32)</f>
        <v>0</v>
      </c>
      <c r="TQ32" s="1">
        <f>MIN($O32,$AG32,$AY32,$BQ32,$CI32,$DA32,$DS32,$EK32,$FC32,$FU32,$GM32,$HE32,$HW32,$IO32,$JG32,$JY32,$KQ32,$LI32,$MA32,$MS32,$NK32,$OC32,$OU32,$PM32,$QE32,$QW32,$RO32,$SG32,$SY32)</f>
        <v>0</v>
      </c>
      <c r="TR32" s="1">
        <f>MIN($Q32,$AI32,$BA32,$BS32,$CK32,$DC32,$DU32,$EM32,$FE32,$FW32,$GO32,$HG32,$HY32,$IQ32,$JI32,$KA32,$KS32,$LK32,$MC32,$MU32,$NM32,$OE32,$OW32,$PO32,$QG32,$QY32,$RQ32,$SI32,$TA32)</f>
        <v>0</v>
      </c>
      <c r="TS32" s="1">
        <f>MIN($R32,$AJ32,$BB32,$BT32,$CL32,$DD32,$DV32,$EN32,$FF32,$FX32,$GP32,$HH32,$HZ32,$IR32,$JJ32,$KB32,$KT32,$LL32,$MD32,$MV32,$NN32,$OF32,$OX32,$PP32,$QH32,$QZ32,$RR32,$SJ32,$TB32)</f>
        <v>0</v>
      </c>
      <c r="TT32" s="1">
        <f>MIN($S32,$AK32,$BC32,$BU32,$CM32,$DE32,$DW32,$EO32,$FG32,$FY32,$GQ32,$HI32,$IA32,$IS32,$JK32,$KC32,$KU32,$LM32,$ME32,$MW32,$NO32,$OG32,$OY32,$PQ32,$QI32,$RA32,$RS32,$SK32,$TC32)</f>
        <v>0</v>
      </c>
      <c r="TU32" s="1">
        <f>MEDIAN($B32,$T32,$AL32,$BD32,$BV32,$CN32,$DF32,$DX32,$EP32,$FH32,$FZ32,$GR32,$HJ32,$IB32,$IT32,$JL32,$KD32,$KV32,$LN32,$MF32,$MX32,$NP32,$OH32,$OZ32,$PR32,$QJ32,$RB32,$RT32,$SL32)</f>
        <v>0</v>
      </c>
      <c r="TV32" s="1">
        <f>MEDIAN($C32,$U32,$AM32,$BE32,$BW32,$CO32,$DG32,$DY32,$EQ32,$FI32,$GA32,$GS32,$HK32,$IC32,$IU32,$JM32,$KE32,$KW32,$LO32,$MG32,$MY32,$NQ32,$OI32,$PA32,$PS32,$QK32,$RC32,$RU32,$SM32)</f>
        <v>0</v>
      </c>
      <c r="TW32" s="1">
        <f>MEDIAN($D32,$V32,$AN32,$BF32,$BX32,$CP32,$DH32,$DZ32,$ER32,$FJ32,$GB32,$GT32,$HL32,$ID32,$IV32,$JN32,$KF32,$KX32,$LP32,$MH32,$MZ32,$NR32,$OJ32,$PB32,$PT32,$QL32,$RD32,$RV32,$SN32)</f>
        <v>0</v>
      </c>
      <c r="TX32" s="1">
        <f>MEDIAN($E32,$W32,$AO32,$BG32,$BY32,$CQ32,$DI32,$EA32,$ES32,$FK32,$GC32,$GU32,$HM32,$IE32,$IW32,$JO32,$KG32,$KY32,$LQ32,$MI32,$NA32,$NS32,$OK32,$PC32,$PU32,$QM32,$RE32,$RW32,$SO32)</f>
        <v>0</v>
      </c>
      <c r="TY32" s="1">
        <f>MEDIAN($F32,$X32,$AP32,$BH32,$BZ32,$CR32,$DJ32,$EB32,$ET32,$FL32,$GD32,$GV32,$HN32,$IF32,$IX32,$JP32,$KH32,$KZ32,$LR32,$MJ32,$NB32,$NT32,$OL32,$PD32,$PV32,$QN32,$RF32,$RX32,$SP32)</f>
        <v>0</v>
      </c>
      <c r="TZ32" s="1">
        <f>MEDIAN($G32,$Y32,$AQ32,$BI32,$CA32,$CS32,$DK32,$EC32,$EU32,$FM32,$GE32,$GW32,$HO32,$IG32,$IY32,$JQ32,$KI32,$LA32,$LS32,$MK32,$NC32,$NU32,$OM32,$PE32,$PW32,$QO32,$RG32,$RY32,$SQ32)</f>
        <v>0</v>
      </c>
      <c r="UA32" s="1">
        <f>MEDIAN($H32,$Z32,$AR32,$BJ32,$CB32,$CT32,$DL32,$ED32,$EV32,$FN32,$GF32,$GX32,$HP32,$IH32,$IZ32,$JR32,$KJ32,$LB32,$LT32,$ML32,$ND32,$NV32,$ON32,$PF32,$PX32,$QP32,$RH32,$RZ32,$SR32)</f>
        <v>0</v>
      </c>
      <c r="UB32" s="1">
        <f>MEDIAN($I32,$AA32,$AS32,$BK32,$CC32,$CU32,$DM32,$EE32,$EW32,$FO32,$GG32,$GY32,$HQ32,$II32,$JA32,$JS32,$KK32,$LC32,$LU32,$MM32,$NE32,$NW32,$OO32,$PG32,$PY32,$QQ32,$RI32,$SA32,$SS32)</f>
        <v>0</v>
      </c>
      <c r="UC32" s="1">
        <f>MEDIAN($J32,$AB32,$AT32,$BL32,$CD32,$CV32,$DN32,$EF32,$EX32,$FP32,$GH32,$GZ32,$HR32,$IJ32,$JB32,$JT32,$KL32,$LD32,$LV32,$MN32,$NF32,$NX32,$OP32,$PH32,$PZ32,$QR32,$RJ32,$SB32,$ST32)</f>
        <v>0</v>
      </c>
      <c r="UD32" s="1">
        <f>MEDIAN($K32,$AC32,$AU32,$BM32,$CE32,$CW32,$DO32,$EG32,$EY32,$FQ32,$GI32,$HA32,$HS32,$IK32,$JC32,$JU32,$KM32,$LE32,$LW32,$MO32,$NG32,$NY32,$OQ32,$PI32,$QA32,$QS32,$RK32,$SC32,$SU32)</f>
        <v>0</v>
      </c>
      <c r="UE32" s="1">
        <f>MEDIAN($L32,$AD32,$AV32,$BN32,$CF32,$CX32,$DP32,$EH32,$EZ32,$FR32,$GJ32,$HB32,$HT32,$IL32,$JD32,$JV32,$KN32,$LF32,$LX32,$MP32,$NH32,$NZ32,$OR32,$PJ32,$QB32,$QT32,$RL32,$SD32,$SV32)</f>
        <v>0</v>
      </c>
      <c r="UF32" s="1">
        <f>MEDIAN($M32,$AE32,$AW32,$BO32,$CG32,$CY32,$DQ32,$EI32,$FA32,$FS32,$GK32,$HC32,$HU32,$IM32,$JE32,$JW32,$KO32,$LG32,$LY32,$MQ32,$NI32,$OA32,$OS32,$PK32,$QC32,$QU32,$RM32,$SE32,$SW32)</f>
        <v>0</v>
      </c>
      <c r="UG32" s="1">
        <f>MEDIAN($N32,$AF32,$AX32,$BP32,$CH32,$CZ32,$DR32,$EJ32,$FB32,$FT32,$GL32,$HD32,$HV32,$IN32,$JF32,$JX32,$KP32,$LH32,$LZ32,$MR32,$NJ32,$OB32,$OT32,$PL32,$QD32,$QV32,$RN32,$SF32,$SX32)</f>
        <v>0</v>
      </c>
      <c r="UH32" s="1">
        <f>MEDIAN($O32,$AG32,$AY32,$BQ32,$CI32,$DA32,$DS32,$EK32,$FC32,$FU32,$GM32,$HE32,$HW32,$IO32,$JG32,$JY32,$KQ32,$LI32,$MA32,$MS32,$NK32,$OC32,$OU32,$PM32,$QE32,$QW32,$RO32,$SG32,$SY32)</f>
        <v>0</v>
      </c>
      <c r="UI32" s="1">
        <f>MEDIAN($Q32,$AI32,$BA32,$BS32,$CK32,$DC32,$DU32,$EM32,$FE32,$FW32,$GO32,$HG32,$HY32,$IQ32,$JI32,$KA32,$KS32,$LK32,$MC32,$MU32,$NM32,$OE32,$OW32,$PO32,$QG32,$QY32,$RQ32,$SI32,$TA32)</f>
        <v>0</v>
      </c>
      <c r="UJ32" s="1">
        <f>MEDIAN($R32,$AJ32,$BB32,$BT32,$CL32,$DD32,$DV32,$EN32,$FF32,$FX32,$GP32,$HH32,$HZ32,$IR32,$JJ32,$KB32,$KT32,$LL32,$MD32,$MV32,$NN32,$OF32,$OX32,$PP32,$QH32,$QZ32,$RR32,$SJ32,$TB32)</f>
        <v>0</v>
      </c>
      <c r="UK32" s="1">
        <f>MEDIAN($S32,$AK32,$BC32,$BU32,$CM32,$DE32,$DW32,$EO32,$FG32,$FY32,$GQ32,$HI32,$IA32,$IS32,$JK32,$KC32,$KU32,$LM32,$ME32,$MW32,$NO32,$OG32,$OY32,$PQ32,$QI32,$RA32,$RS32,$SK32,$TC32)</f>
        <v>0</v>
      </c>
      <c r="UL32" s="1">
        <f>MAX($B32,$T32,$AL32,$BD32,$BV32,$CN32,$DF32,$DX32,$EP32,$FH32,$FZ32,$GR32,$HJ32,$IB32,$IT32,$JL32,$KD32,$KV32,$LN32,$MF32,$MX32,$NP32,$OH32,$OZ32,$PR32,$QJ32,$RB32,$RT32,$SL32)</f>
        <v>0</v>
      </c>
      <c r="UM32" s="1">
        <f>MAX($C32,$U32,$AM32,$BE32,$BW32,$CO32,$DG32,$DY32,$EQ32,$FI32,$GA32,$GS32,$HK32,$IC32,$IU32,$JM32,$KE32,$KW32,$LO32,$MG32,$MY32,$NQ32,$OI32,$PA32,$PS32,$QK32,$RC32,$RU32,$SM32)</f>
        <v>0</v>
      </c>
      <c r="UN32" s="1">
        <f>MAX($D32,$V32,$AN32,$BF32,$BX32,$CP32,$DH32,$DZ32,$ER32,$FJ32,$GB32,$GT32,$HL32,$ID32,$IV32,$JN32,$KF32,$KX32,$LP32,$MH32,$MZ32,$NR32,$OJ32,$PB32,$PT32,$QL32,$RD32,$RV32,$SN32)</f>
        <v>0</v>
      </c>
      <c r="UO32" s="1">
        <f>MAX($E32,$W32,$AO32,$BG32,$BY32,$CQ32,$DI32,$EA32,$ES32,$FK32,$GC32,$GU32,$HM32,$IE32,$IW32,$JO32,$KG32,$KY32,$LQ32,$MI32,$NA32,$NS32,$OK32,$PC32,$PU32,$QM32,$RE32,$RW32,$SO32)</f>
        <v>0</v>
      </c>
      <c r="UP32" s="1">
        <f>MAX($F32,$X32,$AP32,$BH32,$BZ32,$CR32,$DJ32,$EB32,$ET32,$FL32,$GD32,$GV32,$HN32,$IF32,$IX32,$JP32,$KH32,$KZ32,$LR32,$MJ32,$NB32,$NT32,$OL32,$PD32,$PV32,$QN32,$RF32,$RX32,$SP32)</f>
        <v>0</v>
      </c>
      <c r="UQ32" s="1">
        <f>MAX($G32,$Y32,$AQ32,$BI32,$CA32,$CS32,$DK32,$EC32,$EU32,$FM32,$GE32,$GW32,$HO32,$IG32,$IY32,$JQ32,$KI32,$LA32,$LS32,$MK32,$NC32,$NU32,$OM32,$PE32,$PW32,$QO32,$RG32,$RY32,$SQ32)</f>
        <v>0</v>
      </c>
      <c r="UR32" s="1">
        <f>MAX($H32,$Z32,$AR32,$BJ32,$CB32,$CT32,$DL32,$ED32,$EV32,$FN32,$GF32,$GX32,$HP32,$IH32,$IZ32,$JR32,$KJ32,$LB32,$LT32,$ML32,$ND32,$NV32,$ON32,$PF32,$PX32,$QP32,$RH32,$RZ32,$SR32)</f>
        <v>0</v>
      </c>
      <c r="US32" s="1">
        <f>MAX($I32,$AA32,$AS32,$BK32,$CC32,$CU32,$DM32,$EE32,$EW32,$FO32,$GG32,$GY32,$HQ32,$II32,$JA32,$JS32,$KK32,$LC32,$LU32,$MM32,$NE32,$NW32,$OO32,$PG32,$PY32,$QQ32,$RI32,$SA32,$SS32)</f>
        <v>0</v>
      </c>
      <c r="UT32" s="1">
        <f>MAX($J32,$AB32,$AT32,$BL32,$CD32,$CV32,$DN32,$EF32,$EX32,$FP32,$GH32,$GZ32,$HR32,$IJ32,$JB32,$JT32,$KL32,$LD32,$LV32,$MN32,$NF32,$NX32,$OP32,$PH32,$PZ32,$QR32,$RJ32,$SB32,$ST32)</f>
        <v>0</v>
      </c>
      <c r="UU32" s="1">
        <f>MAX($K32,$AC32,$AU32,$BM32,$CE32,$CW32,$DO32,$EG32,$EY32,$FQ32,$GI32,$HA32,$HS32,$IK32,$JC32,$JU32,$KM32,$LE32,$LW32,$MO32,$NG32,$NY32,$OQ32,$PI32,$QA32,$QS32,$RK32,$SC32,$SU32)</f>
        <v>0</v>
      </c>
      <c r="UV32" s="1">
        <f>MAX($L32,$AD32,$AV32,$BN32,$CF32,$CX32,$DP32,$EH32,$EZ32,$FR32,$GJ32,$HB32,$HT32,$IL32,$JD32,$JV32,$KN32,$LF32,$LX32,$MP32,$NH32,$NZ32,$OR32,$PJ32,$QB32,$QT32,$RL32,$SD32,$SV32)</f>
        <v>0</v>
      </c>
      <c r="UW32" s="1">
        <f>MAX($M32,$AE32,$AW32,$BO32,$CG32,$CY32,$DQ32,$EI32,$FA32,$FS32,$GK32,$HC32,$HU32,$IM32,$JE32,$JW32,$KO32,$LG32,$LY32,$MQ32,$NI32,$OA32,$OS32,$PK32,$QC32,$QU32,$RM32,$SE32,$SW32)</f>
        <v>0</v>
      </c>
      <c r="UX32" s="1">
        <f>MAX($N32,$AF32,$AX32,$BP32,$CH32,$CZ32,$DR32,$EJ32,$FB32,$FT32,$GL32,$HD32,$HV32,$IN32,$JF32,$JX32,$KP32,$LH32,$LZ32,$MR32,$NJ32,$OB32,$OT32,$PL32,$QD32,$QV32,$RN32,$SF32,$SX32)</f>
        <v>0</v>
      </c>
      <c r="UY32" s="1">
        <f>MAX($O32,$AG32,$AY32,$BQ32,$CI32,$DA32,$DS32,$EK32,$FC32,$FU32,$GM32,$HE32,$HW32,$IO32,$JG32,$JY32,$KQ32,$LI32,$MA32,$MS32,$NK32,$OC32,$OU32,$PM32,$QE32,$QW32,$RO32,$SG32,$SY32)</f>
        <v>0</v>
      </c>
      <c r="UZ32" s="1">
        <f>MAX($Q32,$AI32,$BA32,$BS32,$CK32,$DC32,$DU32,$EM32,$FE32,$FW32,$GO32,$HG32,$HY32,$IQ32,$JI32,$KA32,$KS32,$LK32,$MC32,$MU32,$NM32,$OE32,$OW32,$PO32,$QG32,$QY32,$RQ32,$SI32,$TA32)</f>
        <v>0</v>
      </c>
      <c r="VA32" s="1">
        <f>MAX($R32,$AJ32,$BB32,$BT32,$CL32,$DD32,$DV32,$EN32,$FF32,$FX32,$GP32,$HH32,$HZ32,$IR32,$JJ32,$KB32,$KT32,$LL32,$MD32,$MV32,$NN32,$OF32,$OX32,$PP32,$QH32,$QZ32,$RR32,$SJ32,$TB32)</f>
        <v>0</v>
      </c>
      <c r="VB32" s="1">
        <f>MAX($S32,$AK32,$BC32,$BU32,$CM32,$DE32,$DW32,$EO32,$FG32,$FY32,$GQ32,$HI32,$IA32,$IS32,$JK32,$KC32,$KU32,$LM32,$ME32,$MW32,$NO32,$OG32,$OY32,$PQ32,$QI32,$RA32,$RS32,$SK32,$TC32)</f>
        <v>0</v>
      </c>
    </row>
    <row r="33" spans="1:574">
      <c r="A33" s="1" t="s">
        <v>30</v>
      </c>
      <c r="B33" s="1"/>
      <c r="C33" s="1"/>
      <c r="D33" s="1"/>
      <c r="E33" s="1"/>
      <c r="F33" s="1"/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/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/>
      <c r="L33" s="1" cm="1">
        <f t="array" ref="L33">_xlfn.SWITCH($A$2,"average", AVERAGE(Instances!L33:Instances!L33),"median", MEDIAN(Instances!L33:Instances!L33),"min", MIN(Instances!L33:Instances!L33),"max", MAX(Instances!L33:Instances!L33),"diff", MAX(Instances!L33:Instances!L33)-MIN(Instances!L33:Instances!L33))</f>
        <v>0</v>
      </c>
      <c r="M33" s="1"/>
      <c r="N33" s="1"/>
      <c r="O33" s="1"/>
      <c r="P33" s="1"/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cm="1">
        <f t="array" ref="AQ33">_xlfn.SWITCH($A$2,"average", AVERAGE(Instances!AQ33:Instances!AQ33),"median", MEDIAN(Instances!AQ33:Instances!AQ33),"min", MIN(Instances!AQ33:Instances!AQ33),"max", MAX(Instances!AQ33:Instances!AQ33),"diff", MAX(Instances!AQ33:Instances!AQ33)-MIN(Instances!AQ33:Instances!AQ33))</f>
        <v>0</v>
      </c>
      <c r="AR33" s="1"/>
      <c r="AS33" s="1" cm="1">
        <f t="array" ref="AS33">_xlfn.SWITCH($A$2,"average", AVERAGE(Instances!AS33:Instances!AS33),"median", MEDIAN(Instances!AS33:Instances!AS33),"min", MIN(Instances!AS33:Instances!AS33),"max", MAX(Instances!AS33:Instances!AS33),"diff", MAX(Instances!AS33:Instances!AS33)-MIN(Instances!AS33:Instances!AS33))</f>
        <v>0</v>
      </c>
      <c r="AT33" s="1" cm="1">
        <f t="array" ref="AT33">_xlfn.SWITCH($A$2,"average", AVERAGE(Instances!AT33:Instances!AT33),"median", MEDIAN(Instances!AT33:Instances!AT33),"min", MIN(Instances!AT33:Instances!AT33),"max", MAX(Instances!AT33:Instances!AT33),"diff", MAX(Instances!AT33:Instances!AT33)-MIN(Instances!AT33:Instances!AT33))</f>
        <v>0</v>
      </c>
      <c r="AU33" s="1"/>
      <c r="AV33" s="1" cm="1">
        <f t="array" ref="AV33">_xlfn.SWITCH($A$2,"average", AVERAGE(Instances!AV33:Instances!AV33),"median", MEDIAN(Instances!AV33:Instances!AV33),"min", MIN(Instances!AV33:Instances!AV33),"max", MAX(Instances!AV33:Instances!AV33),"diff", MAX(Instances!AV33:Instances!AV33)-MIN(Instances!AV33:Instances!AV33))</f>
        <v>0</v>
      </c>
      <c r="AW33" s="1"/>
      <c r="AX33" s="1"/>
      <c r="AY33" s="1"/>
      <c r="AZ33" s="1"/>
      <c r="BA33" s="1" cm="1">
        <f t="array" ref="BA33">_xlfn.SWITCH($A$2,"average", AVERAGE(Instances!BA33:Instances!BA33),"median", MEDIAN(Instances!BA33:Instances!BA33),"min", MIN(Instances!BA33:Instances!BA33),"max", MAX(Instances!BA33:Instances!BA33),"diff", MAX(Instances!BA33:Instances!BA33)-MIN(Instances!BA33:Instances!BA33))</f>
        <v>0</v>
      </c>
      <c r="BB33" s="1" cm="1">
        <f t="array" ref="BB33">_xlfn.SWITCH($A$2,"average", AVERAGE(Instances!BB33:Instances!BB33),"median", MEDIAN(Instances!BB33:Instances!BB33),"min", MIN(Instances!BB33:Instances!BB33),"max", MAX(Instances!BB33:Instances!BB33),"diff", MAX(Instances!BB33:Instances!BB33)-MIN(Instances!BB33:Instances!BB33))</f>
        <v>0</v>
      </c>
      <c r="BC33" s="1"/>
      <c r="BD33" s="1" cm="1">
        <f t="array" ref="BD33">_xlfn.SWITCH($A$2,"average", AVERAGE(Instances!BD33:Instances!BD33),"median", MEDIAN(Instances!BD33:Instances!BD33),"min", MIN(Instances!BD33:Instances!BD33),"max", MAX(Instances!BD33:Instances!BD33),"diff", MAX(Instances!BD33:Instances!BD33)-MIN(Instances!BD33:Instances!BD33))</f>
        <v>0</v>
      </c>
      <c r="BE33" s="1" cm="1">
        <f t="array" ref="BE33">_xlfn.SWITCH($A$2,"average", AVERAGE(Instances!BE33:Instances!BE33),"median", MEDIAN(Instances!BE33:Instances!BE33),"min", MIN(Instances!BE33:Instances!BE33),"max", MAX(Instances!BE33:Instances!BE33),"diff", MAX(Instances!BE33:Instances!BE33)-MIN(Instances!BE33:Instances!BE33))</f>
        <v>0</v>
      </c>
      <c r="BF33" s="1" cm="1">
        <f t="array" ref="BF33">_xlfn.SWITCH($A$2,"average", AVERAGE(Instances!BF33:Instances!BF33),"median", MEDIAN(Instances!BF33:Instances!BF33),"min", MIN(Instances!BF33:Instances!BF33),"max", MAX(Instances!BF33:Instances!BF33),"diff", MAX(Instances!BF33:Instances!BF33)-MIN(Instances!BF33:Instances!BF33))</f>
        <v>0</v>
      </c>
      <c r="BG33" s="1" cm="1">
        <f t="array" ref="BG33">_xlfn.SWITCH($A$2,"average", AVERAGE(Instances!BG33:Instances!BG33),"median", MEDIAN(Instances!BG33:Instances!BG33),"min", MIN(Instances!BG33:Instances!BG33),"max", MAX(Instances!BG33:Instances!BG33),"diff", MAX(Instances!BG33:Instances!BG33)-MIN(Instances!BG33:Instances!BG33))</f>
        <v>0</v>
      </c>
      <c r="BH33" s="1" cm="1">
        <f t="array" ref="BH33">_xlfn.SWITCH($A$2,"average", AVERAGE(Instances!BH33:Instances!BH33),"median", MEDIAN(Instances!BH33:Instances!BH33),"min", MIN(Instances!BH33:Instances!BH33),"max", MAX(Instances!BH33:Instances!BH33),"diff", MAX(Instances!BH33:Instances!BH33)-MIN(Instances!BH33:Instances!BH33))</f>
        <v>0</v>
      </c>
      <c r="BI33" s="1" cm="1">
        <f t="array" ref="BI33">_xlfn.SWITCH($A$2,"average", AVERAGE(Instances!BI33:Instances!BI33),"median", MEDIAN(Instances!BI33:Instances!BI33),"min", MIN(Instances!BI33:Instances!BI33),"max", MAX(Instances!BI33:Instances!BI33),"diff", MAX(Instances!BI33:Instances!BI33)-MIN(Instances!BI33:Instances!BI33))</f>
        <v>0</v>
      </c>
      <c r="BJ33" s="1" cm="1">
        <f t="array" ref="BJ33">_xlfn.SWITCH($A$2,"average", AVERAGE(Instances!BJ33:Instances!BJ33),"median", MEDIAN(Instances!BJ33:Instances!BJ33),"min", MIN(Instances!BJ33:Instances!BJ33),"max", MAX(Instances!BJ33:Instances!BJ33),"diff", MAX(Instances!BJ33:Instances!BJ33)-MIN(Instances!BJ33:Instances!BJ33))</f>
        <v>0</v>
      </c>
      <c r="BK33" s="1" cm="1">
        <f t="array" ref="BK33">_xlfn.SWITCH($A$2,"average", AVERAGE(Instances!BK33:Instances!BK33),"median", MEDIAN(Instances!BK33:Instances!BK33),"min", MIN(Instances!BK33:Instances!BK33),"max", MAX(Instances!BK33:Instances!BK33),"diff", MAX(Instances!BK33:Instances!BK33)-MIN(Instances!BK33:Instances!BK33))</f>
        <v>0</v>
      </c>
      <c r="BL33" s="1" cm="1">
        <f t="array" ref="BL33">_xlfn.SWITCH($A$2,"average", AVERAGE(Instances!BL33:Instances!BL33),"median", MEDIAN(Instances!BL33:Instances!BL33),"min", MIN(Instances!BL33:Instances!BL33),"max", MAX(Instances!BL33:Instances!BL33),"diff", MAX(Instances!BL33:Instances!BL33)-MIN(Instances!BL33:Instances!BL33))</f>
        <v>0</v>
      </c>
      <c r="BM33" s="1" cm="1">
        <f t="array" ref="BM33">_xlfn.SWITCH($A$2,"average", AVERAGE(Instances!BM33:Instances!BM33),"median", MEDIAN(Instances!BM33:Instances!BM33),"min", MIN(Instances!BM33:Instances!BM33),"max", MAX(Instances!BM33:Instances!BM33),"diff", MAX(Instances!BM33:Instances!BM33)-MIN(Instances!BM33:Instances!BM33))</f>
        <v>0</v>
      </c>
      <c r="BN33" s="1" cm="1">
        <f t="array" ref="BN33">_xlfn.SWITCH($A$2,"average", AVERAGE(Instances!BN33:Instances!BN33),"median", MEDIAN(Instances!BN33:Instances!BN33),"min", MIN(Instances!BN33:Instances!BN33),"max", MAX(Instances!BN33:Instances!BN33),"diff", MAX(Instances!BN33:Instances!BN33)-MIN(Instances!BN33:Instances!BN33))</f>
        <v>0</v>
      </c>
      <c r="BO33" s="1" cm="1">
        <f t="array" ref="BO33">_xlfn.SWITCH($A$2,"average", AVERAGE(Instances!BO33:Instances!BO33),"median", MEDIAN(Instances!BO33:Instances!BO33),"min", MIN(Instances!BO33:Instances!BO33),"max", MAX(Instances!BO33:Instances!BO33),"diff", MAX(Instances!BO33:Instances!BO33)-MIN(Instances!BO33:Instances!BO33))</f>
        <v>0</v>
      </c>
      <c r="BP33" s="1" cm="1">
        <f t="array" ref="BP33">_xlfn.SWITCH($A$2,"average", AVERAGE(Instances!BP33:Instances!BP33),"median", MEDIAN(Instances!BP33:Instances!BP33),"min", MIN(Instances!BP33:Instances!BP33),"max", MAX(Instances!BP33:Instances!BP33),"diff", MAX(Instances!BP33:Instances!BP33)-MIN(Instances!BP33:Instances!BP33))</f>
        <v>0</v>
      </c>
      <c r="BQ33" s="1" cm="1">
        <f t="array" ref="BQ33">_xlfn.SWITCH($A$2,"average", AVERAGE(Instances!BQ33:Instances!BQ33),"median", MEDIAN(Instances!BQ33:Instances!BQ33),"min", MIN(Instances!BQ33:Instances!BQ33),"max", MAX(Instances!BQ33:Instances!BQ33),"diff", MAX(Instances!BQ33:Instances!BQ33)-MIN(Instances!BQ33:Instances!BQ33))</f>
        <v>0</v>
      </c>
      <c r="BR33" s="1"/>
      <c r="BS33" s="1" cm="1">
        <f t="array" ref="BS33">_xlfn.SWITCH($A$2,"average", AVERAGE(Instances!BS33:Instances!BS33),"median", MEDIAN(Instances!BS33:Instances!BS33),"min", MIN(Instances!BS33:Instances!BS33),"max", MAX(Instances!BS33:Instances!BS33),"diff", MAX(Instances!BS33:Instances!BS33)-MIN(Instances!BS33:Instances!BS33))</f>
        <v>0</v>
      </c>
      <c r="BT33" s="1" cm="1">
        <f t="array" ref="BT33">_xlfn.SWITCH($A$2,"average", AVERAGE(Instances!BT33:Instances!BT33),"median", MEDIAN(Instances!BT33:Instances!BT33),"min", MIN(Instances!BT33:Instances!BT33),"max", MAX(Instances!BT33:Instances!BT33),"diff", MAX(Instances!BT33:Instances!BT33)-MIN(Instances!BT33:Instances!BT33))</f>
        <v>0</v>
      </c>
      <c r="BU33" s="1" cm="1">
        <f t="array" ref="BU33">_xlfn.SWITCH($A$2,"average", AVERAGE(Instances!BU33:Instances!BU33),"median", MEDIAN(Instances!BU33:Instances!BU33),"min", MIN(Instances!BU33:Instances!BU33),"max", MAX(Instances!BU33:Instances!BU33),"diff", MAX(Instances!BU33:Instances!BU33)-MIN(Instances!BU33:Instances!BU33))</f>
        <v>0</v>
      </c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 cm="1">
        <f t="array" ref="DX33">_xlfn.SWITCH($A$2,"average", AVERAGE(Instances!DX33:Instances!DX33),"median", MEDIAN(Instances!DX33:Instances!DX33),"min", MIN(Instances!DX33:Instances!DX33),"max", MAX(Instances!DX33:Instances!DX33),"diff", MAX(Instances!DX33:Instances!DX33)-MIN(Instances!DX33:Instances!DX33))</f>
        <v>0</v>
      </c>
      <c r="DY33" s="1" cm="1">
        <f t="array" ref="DY33">_xlfn.SWITCH($A$2,"average", AVERAGE(Instances!DY33:Instances!DY33),"median", MEDIAN(Instances!DY33:Instances!DY33),"min", MIN(Instances!DY33:Instances!DY33),"max", MAX(Instances!DY33:Instances!DY33),"diff", MAX(Instances!DY33:Instances!DY33)-MIN(Instances!DY33:Instances!DY33))</f>
        <v>0</v>
      </c>
      <c r="DZ33" s="1" cm="1">
        <f t="array" ref="DZ33">_xlfn.SWITCH($A$2,"average", AVERAGE(Instances!DZ33:Instances!DZ33),"median", MEDIAN(Instances!DZ33:Instances!DZ33),"min", MIN(Instances!DZ33:Instances!DZ33),"max", MAX(Instances!DZ33:Instances!DZ33),"diff", MAX(Instances!DZ33:Instances!DZ33)-MIN(Instances!DZ33:Instances!DZ33))</f>
        <v>0</v>
      </c>
      <c r="EA33" s="1" cm="1">
        <f t="array" ref="EA33">_xlfn.SWITCH($A$2,"average", AVERAGE(Instances!EA33:Instances!EA33),"median", MEDIAN(Instances!EA33:Instances!EA33),"min", MIN(Instances!EA33:Instances!EA33),"max", MAX(Instances!EA33:Instances!EA33),"diff", MAX(Instances!EA33:Instances!EA33)-MIN(Instances!EA33:Instances!EA33))</f>
        <v>0</v>
      </c>
      <c r="EB33" s="1" cm="1">
        <f t="array" ref="EB33">_xlfn.SWITCH($A$2,"average", AVERAGE(Instances!EB33:Instances!EB33),"median", MEDIAN(Instances!EB33:Instances!EB33),"min", MIN(Instances!EB33:Instances!EB33),"max", MAX(Instances!EB33:Instances!EB33),"diff", MAX(Instances!EB33:Instances!EB33)-MIN(Instances!EB33:Instances!EB33))</f>
        <v>0</v>
      </c>
      <c r="EC33" s="1" cm="1">
        <f t="array" ref="EC33">_xlfn.SWITCH($A$2,"average", AVERAGE(Instances!EC33:Instances!EC33),"median", MEDIAN(Instances!EC33:Instances!EC33),"min", MIN(Instances!EC33:Instances!EC33),"max", MAX(Instances!EC33:Instances!EC33),"diff", MAX(Instances!EC33:Instances!EC33)-MIN(Instances!EC33:Instances!EC33))</f>
        <v>0</v>
      </c>
      <c r="ED33" s="1" cm="1">
        <f t="array" ref="ED33">_xlfn.SWITCH($A$2,"average", AVERAGE(Instances!ED33:Instances!ED33),"median", MEDIAN(Instances!ED33:Instances!ED33),"min", MIN(Instances!ED33:Instances!ED33),"max", MAX(Instances!ED33:Instances!ED33),"diff", MAX(Instances!ED33:Instances!ED33)-MIN(Instances!ED33:Instances!ED33))</f>
        <v>0</v>
      </c>
      <c r="EE33" s="1" cm="1">
        <f t="array" ref="EE33">_xlfn.SWITCH($A$2,"average", AVERAGE(Instances!EE33:Instances!EE33),"median", MEDIAN(Instances!EE33:Instances!EE33),"min", MIN(Instances!EE33:Instances!EE33),"max", MAX(Instances!EE33:Instances!EE33),"diff", MAX(Instances!EE33:Instances!EE33)-MIN(Instances!EE33:Instances!EE33))</f>
        <v>0</v>
      </c>
      <c r="EF33" s="1" cm="1">
        <f t="array" ref="EF33">_xlfn.SWITCH($A$2,"average", AVERAGE(Instances!EF33:Instances!EF33),"median", MEDIAN(Instances!EF33:Instances!EF33),"min", MIN(Instances!EF33:Instances!EF33),"max", MAX(Instances!EF33:Instances!EF33),"diff", MAX(Instances!EF33:Instances!EF33)-MIN(Instances!EF33:Instances!EF33))</f>
        <v>0</v>
      </c>
      <c r="EG33" s="1" cm="1">
        <f t="array" ref="EG33">_xlfn.SWITCH($A$2,"average", AVERAGE(Instances!EG33:Instances!EG33),"median", MEDIAN(Instances!EG33:Instances!EG33),"min", MIN(Instances!EG33:Instances!EG33),"max", MAX(Instances!EG33:Instances!EG33),"diff", MAX(Instances!EG33:Instances!EG33)-MIN(Instances!EG33:Instances!EG33))</f>
        <v>0</v>
      </c>
      <c r="EH33" s="1" cm="1">
        <f t="array" ref="EH33">_xlfn.SWITCH($A$2,"average", AVERAGE(Instances!EH33:Instances!EH33),"median", MEDIAN(Instances!EH33:Instances!EH33),"min", MIN(Instances!EH33:Instances!EH33),"max", MAX(Instances!EH33:Instances!EH33),"diff", MAX(Instances!EH33:Instances!EH33)-MIN(Instances!EH33:Instances!EH33))</f>
        <v>0</v>
      </c>
      <c r="EI33" s="1" cm="1">
        <f t="array" ref="EI33">_xlfn.SWITCH($A$2,"average", AVERAGE(Instances!EI33:Instances!EI33),"median", MEDIAN(Instances!EI33:Instances!EI33),"min", MIN(Instances!EI33:Instances!EI33),"max", MAX(Instances!EI33:Instances!EI33),"diff", MAX(Instances!EI33:Instances!EI33)-MIN(Instances!EI33:Instances!EI33))</f>
        <v>0</v>
      </c>
      <c r="EJ33" s="1" cm="1">
        <f t="array" ref="EJ33">_xlfn.SWITCH($A$2,"average", AVERAGE(Instances!EJ33:Instances!EJ33),"median", MEDIAN(Instances!EJ33:Instances!EJ33),"min", MIN(Instances!EJ33:Instances!EJ33),"max", MAX(Instances!EJ33:Instances!EJ33),"diff", MAX(Instances!EJ33:Instances!EJ33)-MIN(Instances!EJ33:Instances!EJ33))</f>
        <v>0</v>
      </c>
      <c r="EK33" s="1" cm="1">
        <f t="array" ref="EK33">_xlfn.SWITCH($A$2,"average", AVERAGE(Instances!EK33:Instances!EK33),"median", MEDIAN(Instances!EK33:Instances!EK33),"min", MIN(Instances!EK33:Instances!EK33),"max", MAX(Instances!EK33:Instances!EK33),"diff", MAX(Instances!EK33:Instances!EK33)-MIN(Instances!EK33:Instances!EK33))</f>
        <v>0</v>
      </c>
      <c r="EL33" s="1"/>
      <c r="EM33" s="1" cm="1">
        <f t="array" ref="EM33">_xlfn.SWITCH($A$2,"average", AVERAGE(Instances!EM33:Instances!EM33),"median", MEDIAN(Instances!EM33:Instances!EM33),"min", MIN(Instances!EM33:Instances!EM33),"max", MAX(Instances!EM33:Instances!EM33),"diff", MAX(Instances!EM33:Instances!EM33)-MIN(Instances!EM33:Instances!EM33))</f>
        <v>0</v>
      </c>
      <c r="EN33" s="1" cm="1">
        <f t="array" ref="EN33">_xlfn.SWITCH($A$2,"average", AVERAGE(Instances!EN33:Instances!EN33),"median", MEDIAN(Instances!EN33:Instances!EN33),"min", MIN(Instances!EN33:Instances!EN33),"max", MAX(Instances!EN33:Instances!EN33),"diff", MAX(Instances!EN33:Instances!EN33)-MIN(Instances!EN33:Instances!EN33))</f>
        <v>0</v>
      </c>
      <c r="EO33" s="1" cm="1">
        <f t="array" ref="EO33">_xlfn.SWITCH($A$2,"average", AVERAGE(Instances!EO33:Instances!EO33),"median", MEDIAN(Instances!EO33:Instances!EO33),"min", MIN(Instances!EO33:Instances!EO33),"max", MAX(Instances!EO33:Instances!EO33),"diff", MAX(Instances!EO33:Instances!EO33)-MIN(Instances!EO33:Instances!EO33))</f>
        <v>0</v>
      </c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 cm="1">
        <f t="array" ref="FH33">_xlfn.SWITCH($A$2,"average", AVERAGE(Instances!FH33:Instances!FH33),"median", MEDIAN(Instances!FH33:Instances!FH33),"min", MIN(Instances!FH33:Instances!FH33),"max", MAX(Instances!FH33:Instances!FH33),"diff", MAX(Instances!FH33:Instances!FH33)-MIN(Instances!FH33:Instances!FH33))</f>
        <v>0</v>
      </c>
      <c r="FI33" s="1" cm="1">
        <f t="array" ref="FI33">_xlfn.SWITCH($A$2,"average", AVERAGE(Instances!FI33:Instances!FI33),"median", MEDIAN(Instances!FI33:Instances!FI33),"min", MIN(Instances!FI33:Instances!FI33),"max", MAX(Instances!FI33:Instances!FI33),"diff", MAX(Instances!FI33:Instances!FI33)-MIN(Instances!FI33:Instances!FI33))</f>
        <v>0</v>
      </c>
      <c r="FJ33" s="1" cm="1">
        <f t="array" ref="FJ33">_xlfn.SWITCH($A$2,"average", AVERAGE(Instances!FJ33:Instances!FJ33),"median", MEDIAN(Instances!FJ33:Instances!FJ33),"min", MIN(Instances!FJ33:Instances!FJ33),"max", MAX(Instances!FJ33:Instances!FJ33),"diff", MAX(Instances!FJ33:Instances!FJ33)-MIN(Instances!FJ33:Instances!FJ33))</f>
        <v>0</v>
      </c>
      <c r="FK33" s="1" cm="1">
        <f t="array" ref="FK33">_xlfn.SWITCH($A$2,"average", AVERAGE(Instances!FK33:Instances!FK33),"median", MEDIAN(Instances!FK33:Instances!FK33),"min", MIN(Instances!FK33:Instances!FK33),"max", MAX(Instances!FK33:Instances!FK33),"diff", MAX(Instances!FK33:Instances!FK33)-MIN(Instances!FK33:Instances!FK33))</f>
        <v>0</v>
      </c>
      <c r="FL33" s="1" cm="1">
        <f t="array" ref="FL33">_xlfn.SWITCH($A$2,"average", AVERAGE(Instances!FL33:Instances!FL33),"median", MEDIAN(Instances!FL33:Instances!FL33),"min", MIN(Instances!FL33:Instances!FL33),"max", MAX(Instances!FL33:Instances!FL33),"diff", MAX(Instances!FL33:Instances!FL33)-MIN(Instances!FL33:Instances!FL33))</f>
        <v>0</v>
      </c>
      <c r="FM33" s="1" cm="1">
        <f t="array" ref="FM33">_xlfn.SWITCH($A$2,"average", AVERAGE(Instances!FM33:Instances!FM33),"median", MEDIAN(Instances!FM33:Instances!FM33),"min", MIN(Instances!FM33:Instances!FM33),"max", MAX(Instances!FM33:Instances!FM33),"diff", MAX(Instances!FM33:Instances!FM33)-MIN(Instances!FM33:Instances!FM33))</f>
        <v>0</v>
      </c>
      <c r="FN33" s="1" cm="1">
        <f t="array" ref="FN33">_xlfn.SWITCH($A$2,"average", AVERAGE(Instances!FN33:Instances!FN33),"median", MEDIAN(Instances!FN33:Instances!FN33),"min", MIN(Instances!FN33:Instances!FN33),"max", MAX(Instances!FN33:Instances!FN33),"diff", MAX(Instances!FN33:Instances!FN33)-MIN(Instances!FN33:Instances!FN33))</f>
        <v>0</v>
      </c>
      <c r="FO33" s="1" cm="1">
        <f t="array" ref="FO33">_xlfn.SWITCH($A$2,"average", AVERAGE(Instances!FO33:Instances!FO33),"median", MEDIAN(Instances!FO33:Instances!FO33),"min", MIN(Instances!FO33:Instances!FO33),"max", MAX(Instances!FO33:Instances!FO33),"diff", MAX(Instances!FO33:Instances!FO33)-MIN(Instances!FO33:Instances!FO33))</f>
        <v>0</v>
      </c>
      <c r="FP33" s="1" cm="1">
        <f t="array" ref="FP33">_xlfn.SWITCH($A$2,"average", AVERAGE(Instances!FP33:Instances!FP33),"median", MEDIAN(Instances!FP33:Instances!FP33),"min", MIN(Instances!FP33:Instances!FP33),"max", MAX(Instances!FP33:Instances!FP33),"diff", MAX(Instances!FP33:Instances!FP33)-MIN(Instances!FP33:Instances!FP33))</f>
        <v>0</v>
      </c>
      <c r="FQ33" s="1" cm="1">
        <f t="array" ref="FQ33">_xlfn.SWITCH($A$2,"average", AVERAGE(Instances!FQ33:Instances!FQ33),"median", MEDIAN(Instances!FQ33:Instances!FQ33),"min", MIN(Instances!FQ33:Instances!FQ33),"max", MAX(Instances!FQ33:Instances!FQ33),"diff", MAX(Instances!FQ33:Instances!FQ33)-MIN(Instances!FQ33:Instances!FQ33))</f>
        <v>0</v>
      </c>
      <c r="FR33" s="1" cm="1">
        <f t="array" ref="FR33">_xlfn.SWITCH($A$2,"average", AVERAGE(Instances!FR33:Instances!FR33),"median", MEDIAN(Instances!FR33:Instances!FR33),"min", MIN(Instances!FR33:Instances!FR33),"max", MAX(Instances!FR33:Instances!FR33),"diff", MAX(Instances!FR33:Instances!FR33)-MIN(Instances!FR33:Instances!FR33))</f>
        <v>0</v>
      </c>
      <c r="FS33" s="1" cm="1">
        <f t="array" ref="FS33">_xlfn.SWITCH($A$2,"average", AVERAGE(Instances!FS33:Instances!FS33),"median", MEDIAN(Instances!FS33:Instances!FS33),"min", MIN(Instances!FS33:Instances!FS33),"max", MAX(Instances!FS33:Instances!FS33),"diff", MAX(Instances!FS33:Instances!FS33)-MIN(Instances!FS33:Instances!FS33))</f>
        <v>0</v>
      </c>
      <c r="FT33" s="1" cm="1">
        <f t="array" ref="FT33">_xlfn.SWITCH($A$2,"average", AVERAGE(Instances!FT33:Instances!FT33),"median", MEDIAN(Instances!FT33:Instances!FT33),"min", MIN(Instances!FT33:Instances!FT33),"max", MAX(Instances!FT33:Instances!FT33),"diff", MAX(Instances!FT33:Instances!FT33)-MIN(Instances!FT33:Instances!FT33))</f>
        <v>0</v>
      </c>
      <c r="FU33" s="1" cm="1">
        <f t="array" ref="FU33">_xlfn.SWITCH($A$2,"average", AVERAGE(Instances!FU33:Instances!FU33),"median", MEDIAN(Instances!FU33:Instances!FU33),"min", MIN(Instances!FU33:Instances!FU33),"max", MAX(Instances!FU33:Instances!FU33),"diff", MAX(Instances!FU33:Instances!FU33)-MIN(Instances!FU33:Instances!FU33))</f>
        <v>0</v>
      </c>
      <c r="FV33" s="1"/>
      <c r="FW33" s="1" cm="1">
        <f t="array" ref="FW33">_xlfn.SWITCH($A$2,"average", AVERAGE(Instances!FW33:Instances!FW33),"median", MEDIAN(Instances!FW33:Instances!FW33),"min", MIN(Instances!FW33:Instances!FW33),"max", MAX(Instances!FW33:Instances!FW33),"diff", MAX(Instances!FW33:Instances!FW33)-MIN(Instances!FW33:Instances!FW33))</f>
        <v>0</v>
      </c>
      <c r="FX33" s="1" cm="1">
        <f t="array" ref="FX33">_xlfn.SWITCH($A$2,"average", AVERAGE(Instances!FX33:Instances!FX33),"median", MEDIAN(Instances!FX33:Instances!FX33),"min", MIN(Instances!FX33:Instances!FX33),"max", MAX(Instances!FX33:Instances!FX33),"diff", MAX(Instances!FX33:Instances!FX33)-MIN(Instances!FX33:Instances!FX33))</f>
        <v>0</v>
      </c>
      <c r="FY33" s="1" cm="1">
        <f t="array" ref="FY33">_xlfn.SWITCH($A$2,"average", AVERAGE(Instances!FY33:Instances!FY33),"median", MEDIAN(Instances!FY33:Instances!FY33),"min", MIN(Instances!FY33:Instances!FY33),"max", MAX(Instances!FY33:Instances!FY33),"diff", MAX(Instances!FY33:Instances!FY33)-MIN(Instances!FY33:Instances!FY33))</f>
        <v>0</v>
      </c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 cm="1">
        <f t="array" ref="GR33">_xlfn.SWITCH($A$2,"average", AVERAGE(Instances!GR33:Instances!GR33),"median", MEDIAN(Instances!GR33:Instances!GR33),"min", MIN(Instances!GR33:Instances!GR33),"max", MAX(Instances!GR33:Instances!GR33),"diff", MAX(Instances!GR33:Instances!GR33)-MIN(Instances!GR33:Instances!GR33))</f>
        <v>0</v>
      </c>
      <c r="GS33" s="1" cm="1">
        <f t="array" ref="GS33">_xlfn.SWITCH($A$2,"average", AVERAGE(Instances!GS33:Instances!GS33),"median", MEDIAN(Instances!GS33:Instances!GS33),"min", MIN(Instances!GS33:Instances!GS33),"max", MAX(Instances!GS33:Instances!GS33),"diff", MAX(Instances!GS33:Instances!GS33)-MIN(Instances!GS33:Instances!GS33))</f>
        <v>0</v>
      </c>
      <c r="GT33" s="1" cm="1">
        <f t="array" ref="GT33">_xlfn.SWITCH($A$2,"average", AVERAGE(Instances!GT33:Instances!GT33),"median", MEDIAN(Instances!GT33:Instances!GT33),"min", MIN(Instances!GT33:Instances!GT33),"max", MAX(Instances!GT33:Instances!GT33),"diff", MAX(Instances!GT33:Instances!GT33)-MIN(Instances!GT33:Instances!GT33))</f>
        <v>0</v>
      </c>
      <c r="GU33" s="1" cm="1">
        <f t="array" ref="GU33">_xlfn.SWITCH($A$2,"average", AVERAGE(Instances!GU33:Instances!GU33),"median", MEDIAN(Instances!GU33:Instances!GU33),"min", MIN(Instances!GU33:Instances!GU33),"max", MAX(Instances!GU33:Instances!GU33),"diff", MAX(Instances!GU33:Instances!GU33)-MIN(Instances!GU33:Instances!GU33))</f>
        <v>0</v>
      </c>
      <c r="GV33" s="1" cm="1">
        <f t="array" ref="GV33">_xlfn.SWITCH($A$2,"average", AVERAGE(Instances!GV33:Instances!GV33),"median", MEDIAN(Instances!GV33:Instances!GV33),"min", MIN(Instances!GV33:Instances!GV33),"max", MAX(Instances!GV33:Instances!GV33),"diff", MAX(Instances!GV33:Instances!GV33)-MIN(Instances!GV33:Instances!GV33))</f>
        <v>0</v>
      </c>
      <c r="GW33" s="1" cm="1">
        <f t="array" ref="GW33">_xlfn.SWITCH($A$2,"average", AVERAGE(Instances!GW33:Instances!GW33),"median", MEDIAN(Instances!GW33:Instances!GW33),"min", MIN(Instances!GW33:Instances!GW33),"max", MAX(Instances!GW33:Instances!GW33),"diff", MAX(Instances!GW33:Instances!GW33)-MIN(Instances!GW33:Instances!GW33))</f>
        <v>0</v>
      </c>
      <c r="GX33" s="1" cm="1">
        <f t="array" ref="GX33">_xlfn.SWITCH($A$2,"average", AVERAGE(Instances!GX33:Instances!GX33),"median", MEDIAN(Instances!GX33:Instances!GX33),"min", MIN(Instances!GX33:Instances!GX33),"max", MAX(Instances!GX33:Instances!GX33),"diff", MAX(Instances!GX33:Instances!GX33)-MIN(Instances!GX33:Instances!GX33))</f>
        <v>0</v>
      </c>
      <c r="GY33" s="1" cm="1">
        <f t="array" ref="GY33">_xlfn.SWITCH($A$2,"average", AVERAGE(Instances!GY33:Instances!GY33),"median", MEDIAN(Instances!GY33:Instances!GY33),"min", MIN(Instances!GY33:Instances!GY33),"max", MAX(Instances!GY33:Instances!GY33),"diff", MAX(Instances!GY33:Instances!GY33)-MIN(Instances!GY33:Instances!GY33))</f>
        <v>0</v>
      </c>
      <c r="GZ33" s="1" cm="1">
        <f t="array" ref="GZ33">_xlfn.SWITCH($A$2,"average", AVERAGE(Instances!GZ33:Instances!GZ33),"median", MEDIAN(Instances!GZ33:Instances!GZ33),"min", MIN(Instances!GZ33:Instances!GZ33),"max", MAX(Instances!GZ33:Instances!GZ33),"diff", MAX(Instances!GZ33:Instances!GZ33)-MIN(Instances!GZ33:Instances!GZ33))</f>
        <v>0</v>
      </c>
      <c r="HA33" s="1" cm="1">
        <f t="array" ref="HA33">_xlfn.SWITCH($A$2,"average", AVERAGE(Instances!HA33:Instances!HA33),"median", MEDIAN(Instances!HA33:Instances!HA33),"min", MIN(Instances!HA33:Instances!HA33),"max", MAX(Instances!HA33:Instances!HA33),"diff", MAX(Instances!HA33:Instances!HA33)-MIN(Instances!HA33:Instances!HA33))</f>
        <v>0</v>
      </c>
      <c r="HB33" s="1" cm="1">
        <f t="array" ref="HB33">_xlfn.SWITCH($A$2,"average", AVERAGE(Instances!HB33:Instances!HB33),"median", MEDIAN(Instances!HB33:Instances!HB33),"min", MIN(Instances!HB33:Instances!HB33),"max", MAX(Instances!HB33:Instances!HB33),"diff", MAX(Instances!HB33:Instances!HB33)-MIN(Instances!HB33:Instances!HB33))</f>
        <v>0</v>
      </c>
      <c r="HC33" s="1" cm="1">
        <f t="array" ref="HC33">_xlfn.SWITCH($A$2,"average", AVERAGE(Instances!HC33:Instances!HC33),"median", MEDIAN(Instances!HC33:Instances!HC33),"min", MIN(Instances!HC33:Instances!HC33),"max", MAX(Instances!HC33:Instances!HC33),"diff", MAX(Instances!HC33:Instances!HC33)-MIN(Instances!HC33:Instances!HC33))</f>
        <v>0</v>
      </c>
      <c r="HD33" s="1" cm="1">
        <f t="array" ref="HD33">_xlfn.SWITCH($A$2,"average", AVERAGE(Instances!HD33:Instances!HD33),"median", MEDIAN(Instances!HD33:Instances!HD33),"min", MIN(Instances!HD33:Instances!HD33),"max", MAX(Instances!HD33:Instances!HD33),"diff", MAX(Instances!HD33:Instances!HD33)-MIN(Instances!HD33:Instances!HD33))</f>
        <v>0</v>
      </c>
      <c r="HE33" s="1" cm="1">
        <f t="array" ref="HE33">_xlfn.SWITCH($A$2,"average", AVERAGE(Instances!HE33:Instances!HE33),"median", MEDIAN(Instances!HE33:Instances!HE33),"min", MIN(Instances!HE33:Instances!HE33),"max", MAX(Instances!HE33:Instances!HE33),"diff", MAX(Instances!HE33:Instances!HE33)-MIN(Instances!HE33:Instances!HE33))</f>
        <v>0</v>
      </c>
      <c r="HF33" s="1"/>
      <c r="HG33" s="1" cm="1">
        <f t="array" ref="HG33">_xlfn.SWITCH($A$2,"average", AVERAGE(Instances!HG33:Instances!HG33),"median", MEDIAN(Instances!HG33:Instances!HG33),"min", MIN(Instances!HG33:Instances!HG33),"max", MAX(Instances!HG33:Instances!HG33),"diff", MAX(Instances!HG33:Instances!HG33)-MIN(Instances!HG33:Instances!HG33))</f>
        <v>0</v>
      </c>
      <c r="HH33" s="1" cm="1">
        <f t="array" ref="HH33">_xlfn.SWITCH($A$2,"average", AVERAGE(Instances!HH33:Instances!HH33),"median", MEDIAN(Instances!HH33:Instances!HH33),"min", MIN(Instances!HH33:Instances!HH33),"max", MAX(Instances!HH33:Instances!HH33),"diff", MAX(Instances!HH33:Instances!HH33)-MIN(Instances!HH33:Instances!HH33))</f>
        <v>0</v>
      </c>
      <c r="HI33" s="1" cm="1">
        <f t="array" ref="HI33">_xlfn.SWITCH($A$2,"average", AVERAGE(Instances!HI33:Instances!HI33),"median", MEDIAN(Instances!HI33:Instances!HI33),"min", MIN(Instances!HI33:Instances!HI33),"max", MAX(Instances!HI33:Instances!HI33),"diff", MAX(Instances!HI33:Instances!HI33)-MIN(Instances!HI33:Instances!HI33))</f>
        <v>0</v>
      </c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 cm="1">
        <f t="array" ref="IT33">_xlfn.SWITCH($A$2,"average", AVERAGE(Instances!IT33:Instances!IT33),"median", MEDIAN(Instances!IT33:Instances!IT33),"min", MIN(Instances!IT33:Instances!IT33),"max", MAX(Instances!IT33:Instances!IT33),"diff", MAX(Instances!IT33:Instances!IT33)-MIN(Instances!IT33:Instances!IT33))</f>
        <v>0</v>
      </c>
      <c r="IU33" s="1" cm="1">
        <f t="array" ref="IU33">_xlfn.SWITCH($A$2,"average", AVERAGE(Instances!IU33:Instances!IU33),"median", MEDIAN(Instances!IU33:Instances!IU33),"min", MIN(Instances!IU33:Instances!IU33),"max", MAX(Instances!IU33:Instances!IU33),"diff", MAX(Instances!IU33:Instances!IU33)-MIN(Instances!IU33:Instances!IU33))</f>
        <v>0</v>
      </c>
      <c r="IV33" s="1" cm="1">
        <f t="array" ref="IV33">_xlfn.SWITCH($A$2,"average", AVERAGE(Instances!IV33:Instances!IV33),"median", MEDIAN(Instances!IV33:Instances!IV33),"min", MIN(Instances!IV33:Instances!IV33),"max", MAX(Instances!IV33:Instances!IV33),"diff", MAX(Instances!IV33:Instances!IV33)-MIN(Instances!IV33:Instances!IV33))</f>
        <v>0</v>
      </c>
      <c r="IW33" s="1" cm="1">
        <f t="array" ref="IW33">_xlfn.SWITCH($A$2,"average", AVERAGE(Instances!IW33:Instances!IW33),"median", MEDIAN(Instances!IW33:Instances!IW33),"min", MIN(Instances!IW33:Instances!IW33),"max", MAX(Instances!IW33:Instances!IW33),"diff", MAX(Instances!IW33:Instances!IW33)-MIN(Instances!IW33:Instances!IW33))</f>
        <v>0</v>
      </c>
      <c r="IX33" s="1" cm="1">
        <f t="array" ref="IX33">_xlfn.SWITCH($A$2,"average", AVERAGE(Instances!IX33:Instances!IX33),"median", MEDIAN(Instances!IX33:Instances!IX33),"min", MIN(Instances!IX33:Instances!IX33),"max", MAX(Instances!IX33:Instances!IX33),"diff", MAX(Instances!IX33:Instances!IX33)-MIN(Instances!IX33:Instances!IX33))</f>
        <v>0</v>
      </c>
      <c r="IY33" s="1" cm="1">
        <f t="array" ref="IY33">_xlfn.SWITCH($A$2,"average", AVERAGE(Instances!IY33:Instances!IY33),"median", MEDIAN(Instances!IY33:Instances!IY33),"min", MIN(Instances!IY33:Instances!IY33),"max", MAX(Instances!IY33:Instances!IY33),"diff", MAX(Instances!IY33:Instances!IY33)-MIN(Instances!IY33:Instances!IY33))</f>
        <v>0</v>
      </c>
      <c r="IZ33" s="1" cm="1">
        <f t="array" ref="IZ33">_xlfn.SWITCH($A$2,"average", AVERAGE(Instances!IZ33:Instances!IZ33),"median", MEDIAN(Instances!IZ33:Instances!IZ33),"min", MIN(Instances!IZ33:Instances!IZ33),"max", MAX(Instances!IZ33:Instances!IZ33),"diff", MAX(Instances!IZ33:Instances!IZ33)-MIN(Instances!IZ33:Instances!IZ33))</f>
        <v>0</v>
      </c>
      <c r="JA33" s="1" cm="1">
        <f t="array" ref="JA33">_xlfn.SWITCH($A$2,"average", AVERAGE(Instances!JA33:Instances!JA33),"median", MEDIAN(Instances!JA33:Instances!JA33),"min", MIN(Instances!JA33:Instances!JA33),"max", MAX(Instances!JA33:Instances!JA33),"diff", MAX(Instances!JA33:Instances!JA33)-MIN(Instances!JA33:Instances!JA33))</f>
        <v>0</v>
      </c>
      <c r="JB33" s="1" cm="1">
        <f t="array" ref="JB33">_xlfn.SWITCH($A$2,"average", AVERAGE(Instances!JB33:Instances!JB33),"median", MEDIAN(Instances!JB33:Instances!JB33),"min", MIN(Instances!JB33:Instances!JB33),"max", MAX(Instances!JB33:Instances!JB33),"diff", MAX(Instances!JB33:Instances!JB33)-MIN(Instances!JB33:Instances!JB33))</f>
        <v>0</v>
      </c>
      <c r="JC33" s="1" cm="1">
        <f t="array" ref="JC33">_xlfn.SWITCH($A$2,"average", AVERAGE(Instances!JC33:Instances!JC33),"median", MEDIAN(Instances!JC33:Instances!JC33),"min", MIN(Instances!JC33:Instances!JC33),"max", MAX(Instances!JC33:Instances!JC33),"diff", MAX(Instances!JC33:Instances!JC33)-MIN(Instances!JC33:Instances!JC33))</f>
        <v>0</v>
      </c>
      <c r="JD33" s="1" cm="1">
        <f t="array" ref="JD33">_xlfn.SWITCH($A$2,"average", AVERAGE(Instances!JD33:Instances!JD33),"median", MEDIAN(Instances!JD33:Instances!JD33),"min", MIN(Instances!JD33:Instances!JD33),"max", MAX(Instances!JD33:Instances!JD33),"diff", MAX(Instances!JD33:Instances!JD33)-MIN(Instances!JD33:Instances!JD33))</f>
        <v>0</v>
      </c>
      <c r="JE33" s="1" cm="1">
        <f t="array" ref="JE33">_xlfn.SWITCH($A$2,"average", AVERAGE(Instances!JE33:Instances!JE33),"median", MEDIAN(Instances!JE33:Instances!JE33),"min", MIN(Instances!JE33:Instances!JE33),"max", MAX(Instances!JE33:Instances!JE33),"diff", MAX(Instances!JE33:Instances!JE33)-MIN(Instances!JE33:Instances!JE33))</f>
        <v>0</v>
      </c>
      <c r="JF33" s="1" cm="1">
        <f t="array" ref="JF33">_xlfn.SWITCH($A$2,"average", AVERAGE(Instances!JF33:Instances!JF33),"median", MEDIAN(Instances!JF33:Instances!JF33),"min", MIN(Instances!JF33:Instances!JF33),"max", MAX(Instances!JF33:Instances!JF33),"diff", MAX(Instances!JF33:Instances!JF33)-MIN(Instances!JF33:Instances!JF33))</f>
        <v>0</v>
      </c>
      <c r="JG33" s="1" cm="1">
        <f t="array" ref="JG33">_xlfn.SWITCH($A$2,"average", AVERAGE(Instances!JG33:Instances!JG33),"median", MEDIAN(Instances!JG33:Instances!JG33),"min", MIN(Instances!JG33:Instances!JG33),"max", MAX(Instances!JG33:Instances!JG33),"diff", MAX(Instances!JG33:Instances!JG33)-MIN(Instances!JG33:Instances!JG33))</f>
        <v>0</v>
      </c>
      <c r="JH33" s="1"/>
      <c r="JI33" s="1" cm="1">
        <f t="array" ref="JI33">_xlfn.SWITCH($A$2,"average", AVERAGE(Instances!JI33:Instances!JI33),"median", MEDIAN(Instances!JI33:Instances!JI33),"min", MIN(Instances!JI33:Instances!JI33),"max", MAX(Instances!JI33:Instances!JI33),"diff", MAX(Instances!JI33:Instances!JI33)-MIN(Instances!JI33:Instances!JI33))</f>
        <v>0</v>
      </c>
      <c r="JJ33" s="1" cm="1">
        <f t="array" ref="JJ33">_xlfn.SWITCH($A$2,"average", AVERAGE(Instances!JJ33:Instances!JJ33),"median", MEDIAN(Instances!JJ33:Instances!JJ33),"min", MIN(Instances!JJ33:Instances!JJ33),"max", MAX(Instances!JJ33:Instances!JJ33),"diff", MAX(Instances!JJ33:Instances!JJ33)-MIN(Instances!JJ33:Instances!JJ33))</f>
        <v>0</v>
      </c>
      <c r="JK33" s="1" cm="1">
        <f t="array" ref="JK33">_xlfn.SWITCH($A$2,"average", AVERAGE(Instances!JK33:Instances!JK33),"median", MEDIAN(Instances!JK33:Instances!JK33),"min", MIN(Instances!JK33:Instances!JK33),"max", MAX(Instances!JK33:Instances!JK33),"diff", MAX(Instances!JK33:Instances!JK33)-MIN(Instances!JK33:Instances!JK33))</f>
        <v>0</v>
      </c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 cm="1">
        <f t="array" ref="KD33">_xlfn.SWITCH($A$2,"average", AVERAGE(Instances!KD33:Instances!KD33),"median", MEDIAN(Instances!KD33:Instances!KD33),"min", MIN(Instances!KD33:Instances!KD33),"max", MAX(Instances!KD33:Instances!KD33),"diff", MAX(Instances!KD33:Instances!KD33)-MIN(Instances!KD33:Instances!KD33))</f>
        <v>0</v>
      </c>
      <c r="KE33" s="1" cm="1">
        <f t="array" ref="KE33">_xlfn.SWITCH($A$2,"average", AVERAGE(Instances!KE33:Instances!KE33),"median", MEDIAN(Instances!KE33:Instances!KE33),"min", MIN(Instances!KE33:Instances!KE33),"max", MAX(Instances!KE33:Instances!KE33),"diff", MAX(Instances!KE33:Instances!KE33)-MIN(Instances!KE33:Instances!KE33))</f>
        <v>0</v>
      </c>
      <c r="KF33" s="1" cm="1">
        <f t="array" ref="KF33">_xlfn.SWITCH($A$2,"average", AVERAGE(Instances!KF33:Instances!KF33),"median", MEDIAN(Instances!KF33:Instances!KF33),"min", MIN(Instances!KF33:Instances!KF33),"max", MAX(Instances!KF33:Instances!KF33),"diff", MAX(Instances!KF33:Instances!KF33)-MIN(Instances!KF33:Instances!KF33))</f>
        <v>0</v>
      </c>
      <c r="KG33" s="1" cm="1">
        <f t="array" ref="KG33">_xlfn.SWITCH($A$2,"average", AVERAGE(Instances!KG33:Instances!KG33),"median", MEDIAN(Instances!KG33:Instances!KG33),"min", MIN(Instances!KG33:Instances!KG33),"max", MAX(Instances!KG33:Instances!KG33),"diff", MAX(Instances!KG33:Instances!KG33)-MIN(Instances!KG33:Instances!KG33))</f>
        <v>0</v>
      </c>
      <c r="KH33" s="1" cm="1">
        <f t="array" ref="KH33">_xlfn.SWITCH($A$2,"average", AVERAGE(Instances!KH33:Instances!KH33),"median", MEDIAN(Instances!KH33:Instances!KH33),"min", MIN(Instances!KH33:Instances!KH33),"max", MAX(Instances!KH33:Instances!KH33),"diff", MAX(Instances!KH33:Instances!KH33)-MIN(Instances!KH33:Instances!KH33))</f>
        <v>0</v>
      </c>
      <c r="KI33" s="1" cm="1">
        <f t="array" ref="KI33">_xlfn.SWITCH($A$2,"average", AVERAGE(Instances!KI33:Instances!KI33),"median", MEDIAN(Instances!KI33:Instances!KI33),"min", MIN(Instances!KI33:Instances!KI33),"max", MAX(Instances!KI33:Instances!KI33),"diff", MAX(Instances!KI33:Instances!KI33)-MIN(Instances!KI33:Instances!KI33))</f>
        <v>0</v>
      </c>
      <c r="KJ33" s="1" cm="1">
        <f t="array" ref="KJ33">_xlfn.SWITCH($A$2,"average", AVERAGE(Instances!KJ33:Instances!KJ33),"median", MEDIAN(Instances!KJ33:Instances!KJ33),"min", MIN(Instances!KJ33:Instances!KJ33),"max", MAX(Instances!KJ33:Instances!KJ33),"diff", MAX(Instances!KJ33:Instances!KJ33)-MIN(Instances!KJ33:Instances!KJ33))</f>
        <v>0</v>
      </c>
      <c r="KK33" s="1" cm="1">
        <f t="array" ref="KK33">_xlfn.SWITCH($A$2,"average", AVERAGE(Instances!KK33:Instances!KK33),"median", MEDIAN(Instances!KK33:Instances!KK33),"min", MIN(Instances!KK33:Instances!KK33),"max", MAX(Instances!KK33:Instances!KK33),"diff", MAX(Instances!KK33:Instances!KK33)-MIN(Instances!KK33:Instances!KK33))</f>
        <v>0</v>
      </c>
      <c r="KL33" s="1" cm="1">
        <f t="array" ref="KL33">_xlfn.SWITCH($A$2,"average", AVERAGE(Instances!KL33:Instances!KL33),"median", MEDIAN(Instances!KL33:Instances!KL33),"min", MIN(Instances!KL33:Instances!KL33),"max", MAX(Instances!KL33:Instances!KL33),"diff", MAX(Instances!KL33:Instances!KL33)-MIN(Instances!KL33:Instances!KL33))</f>
        <v>0</v>
      </c>
      <c r="KM33" s="1" cm="1">
        <f t="array" ref="KM33">_xlfn.SWITCH($A$2,"average", AVERAGE(Instances!KM33:Instances!KM33),"median", MEDIAN(Instances!KM33:Instances!KM33),"min", MIN(Instances!KM33:Instances!KM33),"max", MAX(Instances!KM33:Instances!KM33),"diff", MAX(Instances!KM33:Instances!KM33)-MIN(Instances!KM33:Instances!KM33))</f>
        <v>0</v>
      </c>
      <c r="KN33" s="1" cm="1">
        <f t="array" ref="KN33">_xlfn.SWITCH($A$2,"average", AVERAGE(Instances!KN33:Instances!KN33),"median", MEDIAN(Instances!KN33:Instances!KN33),"min", MIN(Instances!KN33:Instances!KN33),"max", MAX(Instances!KN33:Instances!KN33),"diff", MAX(Instances!KN33:Instances!KN33)-MIN(Instances!KN33:Instances!KN33))</f>
        <v>0</v>
      </c>
      <c r="KO33" s="1" cm="1">
        <f t="array" ref="KO33">_xlfn.SWITCH($A$2,"average", AVERAGE(Instances!KO33:Instances!KO33),"median", MEDIAN(Instances!KO33:Instances!KO33),"min", MIN(Instances!KO33:Instances!KO33),"max", MAX(Instances!KO33:Instances!KO33),"diff", MAX(Instances!KO33:Instances!KO33)-MIN(Instances!KO33:Instances!KO33))</f>
        <v>0</v>
      </c>
      <c r="KP33" s="1" cm="1">
        <f t="array" ref="KP33">_xlfn.SWITCH($A$2,"average", AVERAGE(Instances!KP33:Instances!KP33),"median", MEDIAN(Instances!KP33:Instances!KP33),"min", MIN(Instances!KP33:Instances!KP33),"max", MAX(Instances!KP33:Instances!KP33),"diff", MAX(Instances!KP33:Instances!KP33)-MIN(Instances!KP33:Instances!KP33))</f>
        <v>0</v>
      </c>
      <c r="KQ33" s="1" cm="1">
        <f t="array" ref="KQ33">_xlfn.SWITCH($A$2,"average", AVERAGE(Instances!KQ33:Instances!KQ33),"median", MEDIAN(Instances!KQ33:Instances!KQ33),"min", MIN(Instances!KQ33:Instances!KQ33),"max", MAX(Instances!KQ33:Instances!KQ33),"diff", MAX(Instances!KQ33:Instances!KQ33)-MIN(Instances!KQ33:Instances!KQ33))</f>
        <v>0</v>
      </c>
      <c r="KR33" s="1"/>
      <c r="KS33" s="1" cm="1">
        <f t="array" ref="KS33">_xlfn.SWITCH($A$2,"average", AVERAGE(Instances!KS33:Instances!KS33),"median", MEDIAN(Instances!KS33:Instances!KS33),"min", MIN(Instances!KS33:Instances!KS33),"max", MAX(Instances!KS33:Instances!KS33),"diff", MAX(Instances!KS33:Instances!KS33)-MIN(Instances!KS33:Instances!KS33))</f>
        <v>0</v>
      </c>
      <c r="KT33" s="1" cm="1">
        <f t="array" ref="KT33">_xlfn.SWITCH($A$2,"average", AVERAGE(Instances!KT33:Instances!KT33),"median", MEDIAN(Instances!KT33:Instances!KT33),"min", MIN(Instances!KT33:Instances!KT33),"max", MAX(Instances!KT33:Instances!KT33),"diff", MAX(Instances!KT33:Instances!KT33)-MIN(Instances!KT33:Instances!KT33))</f>
        <v>0</v>
      </c>
      <c r="KU33" s="1" cm="1">
        <f t="array" ref="KU33">_xlfn.SWITCH($A$2,"average", AVERAGE(Instances!KU33:Instances!KU33),"median", MEDIAN(Instances!KU33:Instances!KU33),"min", MIN(Instances!KU33:Instances!KU33),"max", MAX(Instances!KU33:Instances!KU33),"diff", MAX(Instances!KU33:Instances!KU33)-MIN(Instances!KU33:Instances!KU33))</f>
        <v>0</v>
      </c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 cm="1">
        <f t="array" ref="MX33">_xlfn.SWITCH($A$2,"average", AVERAGE(Instances!MX33:Instances!MX33),"median", MEDIAN(Instances!MX33:Instances!MX33),"min", MIN(Instances!MX33:Instances!MX33),"max", MAX(Instances!MX33:Instances!MX33),"diff", MAX(Instances!MX33:Instances!MX33)-MIN(Instances!MX33:Instances!MX33))</f>
        <v>0</v>
      </c>
      <c r="MY33" s="1" cm="1">
        <f t="array" ref="MY33">_xlfn.SWITCH($A$2,"average", AVERAGE(Instances!MY33:Instances!MY33),"median", MEDIAN(Instances!MY33:Instances!MY33),"min", MIN(Instances!MY33:Instances!MY33),"max", MAX(Instances!MY33:Instances!MY33),"diff", MAX(Instances!MY33:Instances!MY33)-MIN(Instances!MY33:Instances!MY33))</f>
        <v>0</v>
      </c>
      <c r="MZ33" s="1" cm="1">
        <f t="array" ref="MZ33">_xlfn.SWITCH($A$2,"average", AVERAGE(Instances!MZ33:Instances!MZ33),"median", MEDIAN(Instances!MZ33:Instances!MZ33),"min", MIN(Instances!MZ33:Instances!MZ33),"max", MAX(Instances!MZ33:Instances!MZ33),"diff", MAX(Instances!MZ33:Instances!MZ33)-MIN(Instances!MZ33:Instances!MZ33))</f>
        <v>0</v>
      </c>
      <c r="NA33" s="1" cm="1">
        <f t="array" ref="NA33">_xlfn.SWITCH($A$2,"average", AVERAGE(Instances!NA33:Instances!NA33),"median", MEDIAN(Instances!NA33:Instances!NA33),"min", MIN(Instances!NA33:Instances!NA33),"max", MAX(Instances!NA33:Instances!NA33),"diff", MAX(Instances!NA33:Instances!NA33)-MIN(Instances!NA33:Instances!NA33))</f>
        <v>0</v>
      </c>
      <c r="NB33" s="1" cm="1">
        <f t="array" ref="NB33">_xlfn.SWITCH($A$2,"average", AVERAGE(Instances!NB33:Instances!NB33),"median", MEDIAN(Instances!NB33:Instances!NB33),"min", MIN(Instances!NB33:Instances!NB33),"max", MAX(Instances!NB33:Instances!NB33),"diff", MAX(Instances!NB33:Instances!NB33)-MIN(Instances!NB33:Instances!NB33))</f>
        <v>0</v>
      </c>
      <c r="NC33" s="1" cm="1">
        <f t="array" ref="NC33">_xlfn.SWITCH($A$2,"average", AVERAGE(Instances!NC33:Instances!NC33),"median", MEDIAN(Instances!NC33:Instances!NC33),"min", MIN(Instances!NC33:Instances!NC33),"max", MAX(Instances!NC33:Instances!NC33),"diff", MAX(Instances!NC33:Instances!NC33)-MIN(Instances!NC33:Instances!NC33))</f>
        <v>0</v>
      </c>
      <c r="ND33" s="1" cm="1">
        <f t="array" ref="ND33">_xlfn.SWITCH($A$2,"average", AVERAGE(Instances!ND33:Instances!ND33),"median", MEDIAN(Instances!ND33:Instances!ND33),"min", MIN(Instances!ND33:Instances!ND33),"max", MAX(Instances!ND33:Instances!ND33),"diff", MAX(Instances!ND33:Instances!ND33)-MIN(Instances!ND33:Instances!ND33))</f>
        <v>0</v>
      </c>
      <c r="NE33" s="1" cm="1">
        <f t="array" ref="NE33">_xlfn.SWITCH($A$2,"average", AVERAGE(Instances!NE33:Instances!NE33),"median", MEDIAN(Instances!NE33:Instances!NE33),"min", MIN(Instances!NE33:Instances!NE33),"max", MAX(Instances!NE33:Instances!NE33),"diff", MAX(Instances!NE33:Instances!NE33)-MIN(Instances!NE33:Instances!NE33))</f>
        <v>0</v>
      </c>
      <c r="NF33" s="1" cm="1">
        <f t="array" ref="NF33">_xlfn.SWITCH($A$2,"average", AVERAGE(Instances!NF33:Instances!NF33),"median", MEDIAN(Instances!NF33:Instances!NF33),"min", MIN(Instances!NF33:Instances!NF33),"max", MAX(Instances!NF33:Instances!NF33),"diff", MAX(Instances!NF33:Instances!NF33)-MIN(Instances!NF33:Instances!NF33))</f>
        <v>0</v>
      </c>
      <c r="NG33" s="1" cm="1">
        <f t="array" ref="NG33">_xlfn.SWITCH($A$2,"average", AVERAGE(Instances!NG33:Instances!NG33),"median", MEDIAN(Instances!NG33:Instances!NG33),"min", MIN(Instances!NG33:Instances!NG33),"max", MAX(Instances!NG33:Instances!NG33),"diff", MAX(Instances!NG33:Instances!NG33)-MIN(Instances!NG33:Instances!NG33))</f>
        <v>0</v>
      </c>
      <c r="NH33" s="1" cm="1">
        <f t="array" ref="NH33">_xlfn.SWITCH($A$2,"average", AVERAGE(Instances!NH33:Instances!NH33),"median", MEDIAN(Instances!NH33:Instances!NH33),"min", MIN(Instances!NH33:Instances!NH33),"max", MAX(Instances!NH33:Instances!NH33),"diff", MAX(Instances!NH33:Instances!NH33)-MIN(Instances!NH33:Instances!NH33))</f>
        <v>0</v>
      </c>
      <c r="NI33" s="1" cm="1">
        <f t="array" ref="NI33">_xlfn.SWITCH($A$2,"average", AVERAGE(Instances!NI33:Instances!NI33),"median", MEDIAN(Instances!NI33:Instances!NI33),"min", MIN(Instances!NI33:Instances!NI33),"max", MAX(Instances!NI33:Instances!NI33),"diff", MAX(Instances!NI33:Instances!NI33)-MIN(Instances!NI33:Instances!NI33))</f>
        <v>0</v>
      </c>
      <c r="NJ33" s="1" cm="1">
        <f t="array" ref="NJ33">_xlfn.SWITCH($A$2,"average", AVERAGE(Instances!NJ33:Instances!NJ33),"median", MEDIAN(Instances!NJ33:Instances!NJ33),"min", MIN(Instances!NJ33:Instances!NJ33),"max", MAX(Instances!NJ33:Instances!NJ33),"diff", MAX(Instances!NJ33:Instances!NJ33)-MIN(Instances!NJ33:Instances!NJ33))</f>
        <v>0</v>
      </c>
      <c r="NK33" s="1" cm="1">
        <f t="array" ref="NK33">_xlfn.SWITCH($A$2,"average", AVERAGE(Instances!NK33:Instances!NK33),"median", MEDIAN(Instances!NK33:Instances!NK33),"min", MIN(Instances!NK33:Instances!NK33),"max", MAX(Instances!NK33:Instances!NK33),"diff", MAX(Instances!NK33:Instances!NK33)-MIN(Instances!NK33:Instances!NK33))</f>
        <v>0</v>
      </c>
      <c r="NL33" s="1"/>
      <c r="NM33" s="1" cm="1">
        <f t="array" ref="NM33">_xlfn.SWITCH($A$2,"average", AVERAGE(Instances!NM33:Instances!NM33),"median", MEDIAN(Instances!NM33:Instances!NM33),"min", MIN(Instances!NM33:Instances!NM33),"max", MAX(Instances!NM33:Instances!NM33),"diff", MAX(Instances!NM33:Instances!NM33)-MIN(Instances!NM33:Instances!NM33))</f>
        <v>0</v>
      </c>
      <c r="NN33" s="1" cm="1">
        <f t="array" ref="NN33">_xlfn.SWITCH($A$2,"average", AVERAGE(Instances!NN33:Instances!NN33),"median", MEDIAN(Instances!NN33:Instances!NN33),"min", MIN(Instances!NN33:Instances!NN33),"max", MAX(Instances!NN33:Instances!NN33),"diff", MAX(Instances!NN33:Instances!NN33)-MIN(Instances!NN33:Instances!NN33))</f>
        <v>0</v>
      </c>
      <c r="NO33" s="1" cm="1">
        <f t="array" ref="NO33">_xlfn.SWITCH($A$2,"average", AVERAGE(Instances!NO33:Instances!NO33),"median", MEDIAN(Instances!NO33:Instances!NO33),"min", MIN(Instances!NO33:Instances!NO33),"max", MAX(Instances!NO33:Instances!NO33),"diff", MAX(Instances!NO33:Instances!NO33)-MIN(Instances!NO33:Instances!NO33))</f>
        <v>0</v>
      </c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 cm="1">
        <f t="array" ref="OH33">_xlfn.SWITCH($A$2,"average", AVERAGE(Instances!OH33:Instances!OH33),"median", MEDIAN(Instances!OH33:Instances!OH33),"min", MIN(Instances!OH33:Instances!OH33),"max", MAX(Instances!OH33:Instances!OH33),"diff", MAX(Instances!OH33:Instances!OH33)-MIN(Instances!OH33:Instances!OH33))</f>
        <v>0</v>
      </c>
      <c r="OI33" s="1" cm="1">
        <f t="array" ref="OI33">_xlfn.SWITCH($A$2,"average", AVERAGE(Instances!OI33:Instances!OI33),"median", MEDIAN(Instances!OI33:Instances!OI33),"min", MIN(Instances!OI33:Instances!OI33),"max", MAX(Instances!OI33:Instances!OI33),"diff", MAX(Instances!OI33:Instances!OI33)-MIN(Instances!OI33:Instances!OI33))</f>
        <v>0</v>
      </c>
      <c r="OJ33" s="1" cm="1">
        <f t="array" ref="OJ33">_xlfn.SWITCH($A$2,"average", AVERAGE(Instances!OJ33:Instances!OJ33),"median", MEDIAN(Instances!OJ33:Instances!OJ33),"min", MIN(Instances!OJ33:Instances!OJ33),"max", MAX(Instances!OJ33:Instances!OJ33),"diff", MAX(Instances!OJ33:Instances!OJ33)-MIN(Instances!OJ33:Instances!OJ33))</f>
        <v>0</v>
      </c>
      <c r="OK33" s="1" cm="1">
        <f t="array" ref="OK33">_xlfn.SWITCH($A$2,"average", AVERAGE(Instances!OK33:Instances!OK33),"median", MEDIAN(Instances!OK33:Instances!OK33),"min", MIN(Instances!OK33:Instances!OK33),"max", MAX(Instances!OK33:Instances!OK33),"diff", MAX(Instances!OK33:Instances!OK33)-MIN(Instances!OK33:Instances!OK33))</f>
        <v>0</v>
      </c>
      <c r="OL33" s="1" cm="1">
        <f t="array" ref="OL33">_xlfn.SWITCH($A$2,"average", AVERAGE(Instances!OL33:Instances!OL33),"median", MEDIAN(Instances!OL33:Instances!OL33),"min", MIN(Instances!OL33:Instances!OL33),"max", MAX(Instances!OL33:Instances!OL33),"diff", MAX(Instances!OL33:Instances!OL33)-MIN(Instances!OL33:Instances!OL33))</f>
        <v>0</v>
      </c>
      <c r="OM33" s="1" cm="1">
        <f t="array" ref="OM33">_xlfn.SWITCH($A$2,"average", AVERAGE(Instances!OM33:Instances!OM33),"median", MEDIAN(Instances!OM33:Instances!OM33),"min", MIN(Instances!OM33:Instances!OM33),"max", MAX(Instances!OM33:Instances!OM33),"diff", MAX(Instances!OM33:Instances!OM33)-MIN(Instances!OM33:Instances!OM33))</f>
        <v>0</v>
      </c>
      <c r="ON33" s="1" cm="1">
        <f t="array" ref="ON33">_xlfn.SWITCH($A$2,"average", AVERAGE(Instances!ON33:Instances!ON33),"median", MEDIAN(Instances!ON33:Instances!ON33),"min", MIN(Instances!ON33:Instances!ON33),"max", MAX(Instances!ON33:Instances!ON33),"diff", MAX(Instances!ON33:Instances!ON33)-MIN(Instances!ON33:Instances!ON33))</f>
        <v>0</v>
      </c>
      <c r="OO33" s="1" cm="1">
        <f t="array" ref="OO33">_xlfn.SWITCH($A$2,"average", AVERAGE(Instances!OO33:Instances!OO33),"median", MEDIAN(Instances!OO33:Instances!OO33),"min", MIN(Instances!OO33:Instances!OO33),"max", MAX(Instances!OO33:Instances!OO33),"diff", MAX(Instances!OO33:Instances!OO33)-MIN(Instances!OO33:Instances!OO33))</f>
        <v>0</v>
      </c>
      <c r="OP33" s="1" cm="1">
        <f t="array" ref="OP33">_xlfn.SWITCH($A$2,"average", AVERAGE(Instances!OP33:Instances!OP33),"median", MEDIAN(Instances!OP33:Instances!OP33),"min", MIN(Instances!OP33:Instances!OP33),"max", MAX(Instances!OP33:Instances!OP33),"diff", MAX(Instances!OP33:Instances!OP33)-MIN(Instances!OP33:Instances!OP33))</f>
        <v>0</v>
      </c>
      <c r="OQ33" s="1" cm="1">
        <f t="array" ref="OQ33">_xlfn.SWITCH($A$2,"average", AVERAGE(Instances!OQ33:Instances!OQ33),"median", MEDIAN(Instances!OQ33:Instances!OQ33),"min", MIN(Instances!OQ33:Instances!OQ33),"max", MAX(Instances!OQ33:Instances!OQ33),"diff", MAX(Instances!OQ33:Instances!OQ33)-MIN(Instances!OQ33:Instances!OQ33))</f>
        <v>0</v>
      </c>
      <c r="OR33" s="1" cm="1">
        <f t="array" ref="OR33">_xlfn.SWITCH($A$2,"average", AVERAGE(Instances!OR33:Instances!OR33),"median", MEDIAN(Instances!OR33:Instances!OR33),"min", MIN(Instances!OR33:Instances!OR33),"max", MAX(Instances!OR33:Instances!OR33),"diff", MAX(Instances!OR33:Instances!OR33)-MIN(Instances!OR33:Instances!OR33))</f>
        <v>0</v>
      </c>
      <c r="OS33" s="1" cm="1">
        <f t="array" ref="OS33">_xlfn.SWITCH($A$2,"average", AVERAGE(Instances!OS33:Instances!OS33),"median", MEDIAN(Instances!OS33:Instances!OS33),"min", MIN(Instances!OS33:Instances!OS33),"max", MAX(Instances!OS33:Instances!OS33),"diff", MAX(Instances!OS33:Instances!OS33)-MIN(Instances!OS33:Instances!OS33))</f>
        <v>0</v>
      </c>
      <c r="OT33" s="1" cm="1">
        <f t="array" ref="OT33">_xlfn.SWITCH($A$2,"average", AVERAGE(Instances!OT33:Instances!OT33),"median", MEDIAN(Instances!OT33:Instances!OT33),"min", MIN(Instances!OT33:Instances!OT33),"max", MAX(Instances!OT33:Instances!OT33),"diff", MAX(Instances!OT33:Instances!OT33)-MIN(Instances!OT33:Instances!OT33))</f>
        <v>0</v>
      </c>
      <c r="OU33" s="1" cm="1">
        <f t="array" ref="OU33">_xlfn.SWITCH($A$2,"average", AVERAGE(Instances!OU33:Instances!OU33),"median", MEDIAN(Instances!OU33:Instances!OU33),"min", MIN(Instances!OU33:Instances!OU33),"max", MAX(Instances!OU33:Instances!OU33),"diff", MAX(Instances!OU33:Instances!OU33)-MIN(Instances!OU33:Instances!OU33))</f>
        <v>0</v>
      </c>
      <c r="OV33" s="1"/>
      <c r="OW33" s="1" cm="1">
        <f t="array" ref="OW33">_xlfn.SWITCH($A$2,"average", AVERAGE(Instances!OW33:Instances!OW33),"median", MEDIAN(Instances!OW33:Instances!OW33),"min", MIN(Instances!OW33:Instances!OW33),"max", MAX(Instances!OW33:Instances!OW33),"diff", MAX(Instances!OW33:Instances!OW33)-MIN(Instances!OW33:Instances!OW33))</f>
        <v>0</v>
      </c>
      <c r="OX33" s="1" cm="1">
        <f t="array" ref="OX33">_xlfn.SWITCH($A$2,"average", AVERAGE(Instances!OX33:Instances!OX33),"median", MEDIAN(Instances!OX33:Instances!OX33),"min", MIN(Instances!OX33:Instances!OX33),"max", MAX(Instances!OX33:Instances!OX33),"diff", MAX(Instances!OX33:Instances!OX33)-MIN(Instances!OX33:Instances!OX33))</f>
        <v>0</v>
      </c>
      <c r="OY33" s="1" cm="1">
        <f t="array" ref="OY33">_xlfn.SWITCH($A$2,"average", AVERAGE(Instances!OY33:Instances!OY33),"median", MEDIAN(Instances!OY33:Instances!OY33),"min", MIN(Instances!OY33:Instances!OY33),"max", MAX(Instances!OY33:Instances!OY33),"diff", MAX(Instances!OY33:Instances!OY33)-MIN(Instances!OY33:Instances!OY33))</f>
        <v>0</v>
      </c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 cm="1">
        <f t="array" ref="PR33">_xlfn.SWITCH($A$2,"average", AVERAGE(Instances!PR33:Instances!PR33),"median", MEDIAN(Instances!PR33:Instances!PR33),"min", MIN(Instances!PR33:Instances!PR33),"max", MAX(Instances!PR33:Instances!PR33),"diff", MAX(Instances!PR33:Instances!PR33)-MIN(Instances!PR33:Instances!PR33))</f>
        <v>0</v>
      </c>
      <c r="PS33" s="1" cm="1">
        <f t="array" ref="PS33">_xlfn.SWITCH($A$2,"average", AVERAGE(Instances!PS33:Instances!PS33),"median", MEDIAN(Instances!PS33:Instances!PS33),"min", MIN(Instances!PS33:Instances!PS33),"max", MAX(Instances!PS33:Instances!PS33),"diff", MAX(Instances!PS33:Instances!PS33)-MIN(Instances!PS33:Instances!PS33))</f>
        <v>0</v>
      </c>
      <c r="PT33" s="1" cm="1">
        <f t="array" ref="PT33">_xlfn.SWITCH($A$2,"average", AVERAGE(Instances!PT33:Instances!PT33),"median", MEDIAN(Instances!PT33:Instances!PT33),"min", MIN(Instances!PT33:Instances!PT33),"max", MAX(Instances!PT33:Instances!PT33),"diff", MAX(Instances!PT33:Instances!PT33)-MIN(Instances!PT33:Instances!PT33))</f>
        <v>0</v>
      </c>
      <c r="PU33" s="1" cm="1">
        <f t="array" ref="PU33">_xlfn.SWITCH($A$2,"average", AVERAGE(Instances!PU33:Instances!PU33),"median", MEDIAN(Instances!PU33:Instances!PU33),"min", MIN(Instances!PU33:Instances!PU33),"max", MAX(Instances!PU33:Instances!PU33),"diff", MAX(Instances!PU33:Instances!PU33)-MIN(Instances!PU33:Instances!PU33))</f>
        <v>0</v>
      </c>
      <c r="PV33" s="1" cm="1">
        <f t="array" ref="PV33">_xlfn.SWITCH($A$2,"average", AVERAGE(Instances!PV33:Instances!PV33),"median", MEDIAN(Instances!PV33:Instances!PV33),"min", MIN(Instances!PV33:Instances!PV33),"max", MAX(Instances!PV33:Instances!PV33),"diff", MAX(Instances!PV33:Instances!PV33)-MIN(Instances!PV33:Instances!PV33))</f>
        <v>0</v>
      </c>
      <c r="PW33" s="1" cm="1">
        <f t="array" ref="PW33">_xlfn.SWITCH($A$2,"average", AVERAGE(Instances!PW33:Instances!PW33),"median", MEDIAN(Instances!PW33:Instances!PW33),"min", MIN(Instances!PW33:Instances!PW33),"max", MAX(Instances!PW33:Instances!PW33),"diff", MAX(Instances!PW33:Instances!PW33)-MIN(Instances!PW33:Instances!PW33))</f>
        <v>0</v>
      </c>
      <c r="PX33" s="1" cm="1">
        <f t="array" ref="PX33">_xlfn.SWITCH($A$2,"average", AVERAGE(Instances!PX33:Instances!PX33),"median", MEDIAN(Instances!PX33:Instances!PX33),"min", MIN(Instances!PX33:Instances!PX33),"max", MAX(Instances!PX33:Instances!PX33),"diff", MAX(Instances!PX33:Instances!PX33)-MIN(Instances!PX33:Instances!PX33))</f>
        <v>0</v>
      </c>
      <c r="PY33" s="1" cm="1">
        <f t="array" ref="PY33">_xlfn.SWITCH($A$2,"average", AVERAGE(Instances!PY33:Instances!PY33),"median", MEDIAN(Instances!PY33:Instances!PY33),"min", MIN(Instances!PY33:Instances!PY33),"max", MAX(Instances!PY33:Instances!PY33),"diff", MAX(Instances!PY33:Instances!PY33)-MIN(Instances!PY33:Instances!PY33))</f>
        <v>0</v>
      </c>
      <c r="PZ33" s="1" cm="1">
        <f t="array" ref="PZ33">_xlfn.SWITCH($A$2,"average", AVERAGE(Instances!PZ33:Instances!PZ33),"median", MEDIAN(Instances!PZ33:Instances!PZ33),"min", MIN(Instances!PZ33:Instances!PZ33),"max", MAX(Instances!PZ33:Instances!PZ33),"diff", MAX(Instances!PZ33:Instances!PZ33)-MIN(Instances!PZ33:Instances!PZ33))</f>
        <v>0</v>
      </c>
      <c r="QA33" s="1" cm="1">
        <f t="array" ref="QA33">_xlfn.SWITCH($A$2,"average", AVERAGE(Instances!QA33:Instances!QA33),"median", MEDIAN(Instances!QA33:Instances!QA33),"min", MIN(Instances!QA33:Instances!QA33),"max", MAX(Instances!QA33:Instances!QA33),"diff", MAX(Instances!QA33:Instances!QA33)-MIN(Instances!QA33:Instances!QA33))</f>
        <v>0</v>
      </c>
      <c r="QB33" s="1" cm="1">
        <f t="array" ref="QB33">_xlfn.SWITCH($A$2,"average", AVERAGE(Instances!QB33:Instances!QB33),"median", MEDIAN(Instances!QB33:Instances!QB33),"min", MIN(Instances!QB33:Instances!QB33),"max", MAX(Instances!QB33:Instances!QB33),"diff", MAX(Instances!QB33:Instances!QB33)-MIN(Instances!QB33:Instances!QB33))</f>
        <v>0</v>
      </c>
      <c r="QC33" s="1" cm="1">
        <f t="array" ref="QC33">_xlfn.SWITCH($A$2,"average", AVERAGE(Instances!QC33:Instances!QC33),"median", MEDIAN(Instances!QC33:Instances!QC33),"min", MIN(Instances!QC33:Instances!QC33),"max", MAX(Instances!QC33:Instances!QC33),"diff", MAX(Instances!QC33:Instances!QC33)-MIN(Instances!QC33:Instances!QC33))</f>
        <v>0</v>
      </c>
      <c r="QD33" s="1" cm="1">
        <f t="array" ref="QD33">_xlfn.SWITCH($A$2,"average", AVERAGE(Instances!QD33:Instances!QD33),"median", MEDIAN(Instances!QD33:Instances!QD33),"min", MIN(Instances!QD33:Instances!QD33),"max", MAX(Instances!QD33:Instances!QD33),"diff", MAX(Instances!QD33:Instances!QD33)-MIN(Instances!QD33:Instances!QD33))</f>
        <v>0</v>
      </c>
      <c r="QE33" s="1" cm="1">
        <f t="array" ref="QE33">_xlfn.SWITCH($A$2,"average", AVERAGE(Instances!QE33:Instances!QE33),"median", MEDIAN(Instances!QE33:Instances!QE33),"min", MIN(Instances!QE33:Instances!QE33),"max", MAX(Instances!QE33:Instances!QE33),"diff", MAX(Instances!QE33:Instances!QE33)-MIN(Instances!QE33:Instances!QE33))</f>
        <v>0</v>
      </c>
      <c r="QF33" s="1"/>
      <c r="QG33" s="1" cm="1">
        <f t="array" ref="QG33">_xlfn.SWITCH($A$2,"average", AVERAGE(Instances!QG33:Instances!QG33),"median", MEDIAN(Instances!QG33:Instances!QG33),"min", MIN(Instances!QG33:Instances!QG33),"max", MAX(Instances!QG33:Instances!QG33),"diff", MAX(Instances!QG33:Instances!QG33)-MIN(Instances!QG33:Instances!QG33))</f>
        <v>0</v>
      </c>
      <c r="QH33" s="1" cm="1">
        <f t="array" ref="QH33">_xlfn.SWITCH($A$2,"average", AVERAGE(Instances!QH33:Instances!QH33),"median", MEDIAN(Instances!QH33:Instances!QH33),"min", MIN(Instances!QH33:Instances!QH33),"max", MAX(Instances!QH33:Instances!QH33),"diff", MAX(Instances!QH33:Instances!QH33)-MIN(Instances!QH33:Instances!QH33))</f>
        <v>0</v>
      </c>
      <c r="QI33" s="1" cm="1">
        <f t="array" ref="QI33">_xlfn.SWITCH($A$2,"average", AVERAGE(Instances!QI33:Instances!QI33),"median", MEDIAN(Instances!QI33:Instances!QI33),"min", MIN(Instances!QI33:Instances!QI33),"max", MAX(Instances!QI33:Instances!QI33),"diff", MAX(Instances!QI33:Instances!QI33)-MIN(Instances!QI33:Instances!QI33))</f>
        <v>0</v>
      </c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 cm="1">
        <f t="array" ref="RT33">_xlfn.SWITCH($A$2,"average", AVERAGE(Instances!RT33:Instances!RT33),"median", MEDIAN(Instances!RT33:Instances!RT33),"min", MIN(Instances!RT33:Instances!RT33),"max", MAX(Instances!RT33:Instances!RT33),"diff", MAX(Instances!RT33:Instances!RT33)-MIN(Instances!RT33:Instances!RT33))</f>
        <v>0</v>
      </c>
      <c r="RU33" s="1" cm="1">
        <f t="array" ref="RU33">_xlfn.SWITCH($A$2,"average", AVERAGE(Instances!RU33:Instances!RU33),"median", MEDIAN(Instances!RU33:Instances!RU33),"min", MIN(Instances!RU33:Instances!RU33),"max", MAX(Instances!RU33:Instances!RU33),"diff", MAX(Instances!RU33:Instances!RU33)-MIN(Instances!RU33:Instances!RU33))</f>
        <v>0</v>
      </c>
      <c r="RV33" s="1" cm="1">
        <f t="array" ref="RV33">_xlfn.SWITCH($A$2,"average", AVERAGE(Instances!RV33:Instances!RV33),"median", MEDIAN(Instances!RV33:Instances!RV33),"min", MIN(Instances!RV33:Instances!RV33),"max", MAX(Instances!RV33:Instances!RV33),"diff", MAX(Instances!RV33:Instances!RV33)-MIN(Instances!RV33:Instances!RV33))</f>
        <v>0</v>
      </c>
      <c r="RW33" s="1" cm="1">
        <f t="array" ref="RW33">_xlfn.SWITCH($A$2,"average", AVERAGE(Instances!RW33:Instances!RW33),"median", MEDIAN(Instances!RW33:Instances!RW33),"min", MIN(Instances!RW33:Instances!RW33),"max", MAX(Instances!RW33:Instances!RW33),"diff", MAX(Instances!RW33:Instances!RW33)-MIN(Instances!RW33:Instances!RW33))</f>
        <v>0</v>
      </c>
      <c r="RX33" s="1" cm="1">
        <f t="array" ref="RX33">_xlfn.SWITCH($A$2,"average", AVERAGE(Instances!RX33:Instances!RX33),"median", MEDIAN(Instances!RX33:Instances!RX33),"min", MIN(Instances!RX33:Instances!RX33),"max", MAX(Instances!RX33:Instances!RX33),"diff", MAX(Instances!RX33:Instances!RX33)-MIN(Instances!RX33:Instances!RX33))</f>
        <v>0</v>
      </c>
      <c r="RY33" s="1" cm="1">
        <f t="array" ref="RY33">_xlfn.SWITCH($A$2,"average", AVERAGE(Instances!RY33:Instances!RY33),"median", MEDIAN(Instances!RY33:Instances!RY33),"min", MIN(Instances!RY33:Instances!RY33),"max", MAX(Instances!RY33:Instances!RY33),"diff", MAX(Instances!RY33:Instances!RY33)-MIN(Instances!RY33:Instances!RY33))</f>
        <v>0</v>
      </c>
      <c r="RZ33" s="1" cm="1">
        <f t="array" ref="RZ33">_xlfn.SWITCH($A$2,"average", AVERAGE(Instances!RZ33:Instances!RZ33),"median", MEDIAN(Instances!RZ33:Instances!RZ33),"min", MIN(Instances!RZ33:Instances!RZ33),"max", MAX(Instances!RZ33:Instances!RZ33),"diff", MAX(Instances!RZ33:Instances!RZ33)-MIN(Instances!RZ33:Instances!RZ33))</f>
        <v>0</v>
      </c>
      <c r="SA33" s="1" cm="1">
        <f t="array" ref="SA33">_xlfn.SWITCH($A$2,"average", AVERAGE(Instances!SA33:Instances!SA33),"median", MEDIAN(Instances!SA33:Instances!SA33),"min", MIN(Instances!SA33:Instances!SA33),"max", MAX(Instances!SA33:Instances!SA33),"diff", MAX(Instances!SA33:Instances!SA33)-MIN(Instances!SA33:Instances!SA33))</f>
        <v>0</v>
      </c>
      <c r="SB33" s="1" cm="1">
        <f t="array" ref="SB33">_xlfn.SWITCH($A$2,"average", AVERAGE(Instances!SB33:Instances!SB33),"median", MEDIAN(Instances!SB33:Instances!SB33),"min", MIN(Instances!SB33:Instances!SB33),"max", MAX(Instances!SB33:Instances!SB33),"diff", MAX(Instances!SB33:Instances!SB33)-MIN(Instances!SB33:Instances!SB33))</f>
        <v>0</v>
      </c>
      <c r="SC33" s="1" cm="1">
        <f t="array" ref="SC33">_xlfn.SWITCH($A$2,"average", AVERAGE(Instances!SC33:Instances!SC33),"median", MEDIAN(Instances!SC33:Instances!SC33),"min", MIN(Instances!SC33:Instances!SC33),"max", MAX(Instances!SC33:Instances!SC33),"diff", MAX(Instances!SC33:Instances!SC33)-MIN(Instances!SC33:Instances!SC33))</f>
        <v>0</v>
      </c>
      <c r="SD33" s="1" cm="1">
        <f t="array" ref="SD33">_xlfn.SWITCH($A$2,"average", AVERAGE(Instances!SD33:Instances!SD33),"median", MEDIAN(Instances!SD33:Instances!SD33),"min", MIN(Instances!SD33:Instances!SD33),"max", MAX(Instances!SD33:Instances!SD33),"diff", MAX(Instances!SD33:Instances!SD33)-MIN(Instances!SD33:Instances!SD33))</f>
        <v>0</v>
      </c>
      <c r="SE33" s="1" cm="1">
        <f t="array" ref="SE33">_xlfn.SWITCH($A$2,"average", AVERAGE(Instances!SE33:Instances!SE33),"median", MEDIAN(Instances!SE33:Instances!SE33),"min", MIN(Instances!SE33:Instances!SE33),"max", MAX(Instances!SE33:Instances!SE33),"diff", MAX(Instances!SE33:Instances!SE33)-MIN(Instances!SE33:Instances!SE33))</f>
        <v>0</v>
      </c>
      <c r="SF33" s="1" cm="1">
        <f t="array" ref="SF33">_xlfn.SWITCH($A$2,"average", AVERAGE(Instances!SF33:Instances!SF33),"median", MEDIAN(Instances!SF33:Instances!SF33),"min", MIN(Instances!SF33:Instances!SF33),"max", MAX(Instances!SF33:Instances!SF33),"diff", MAX(Instances!SF33:Instances!SF33)-MIN(Instances!SF33:Instances!SF33))</f>
        <v>0</v>
      </c>
      <c r="SG33" s="1" cm="1">
        <f t="array" ref="SG33">_xlfn.SWITCH($A$2,"average", AVERAGE(Instances!SG33:Instances!SG33),"median", MEDIAN(Instances!SG33:Instances!SG33),"min", MIN(Instances!SG33:Instances!SG33),"max", MAX(Instances!SG33:Instances!SG33),"diff", MAX(Instances!SG33:Instances!SG33)-MIN(Instances!SG33:Instances!SG33))</f>
        <v>0</v>
      </c>
      <c r="SH33" s="1"/>
      <c r="SI33" s="1" cm="1">
        <f t="array" ref="SI33">_xlfn.SWITCH($A$2,"average", AVERAGE(Instances!SI33:Instances!SI33),"median", MEDIAN(Instances!SI33:Instances!SI33),"min", MIN(Instances!SI33:Instances!SI33),"max", MAX(Instances!SI33:Instances!SI33),"diff", MAX(Instances!SI33:Instances!SI33)-MIN(Instances!SI33:Instances!SI33))</f>
        <v>0</v>
      </c>
      <c r="SJ33" s="1" cm="1">
        <f t="array" ref="SJ33">_xlfn.SWITCH($A$2,"average", AVERAGE(Instances!SJ33:Instances!SJ33),"median", MEDIAN(Instances!SJ33:Instances!SJ33),"min", MIN(Instances!SJ33:Instances!SJ33),"max", MAX(Instances!SJ33:Instances!SJ33),"diff", MAX(Instances!SJ33:Instances!SJ33)-MIN(Instances!SJ33:Instances!SJ33))</f>
        <v>0</v>
      </c>
      <c r="SK33" s="1" cm="1">
        <f t="array" ref="SK33">_xlfn.SWITCH($A$2,"average", AVERAGE(Instances!SK33:Instances!SK33),"median", MEDIAN(Instances!SK33:Instances!SK33),"min", MIN(Instances!SK33:Instances!SK33),"max", MAX(Instances!SK33:Instances!SK33),"diff", MAX(Instances!SK33:Instances!SK33)-MIN(Instances!SK33:Instances!SK33))</f>
        <v>0</v>
      </c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>
        <f>MIN($B33,$T33,$AL33,$BD33,$BV33,$CN33,$DF33,$DX33,$EP33,$FH33,$FZ33,$GR33,$HJ33,$IB33,$IT33,$JL33,$KD33,$KV33,$LN33,$MF33,$MX33,$NP33,$OH33,$OZ33,$PR33,$QJ33,$RB33,$RT33,$SL33)</f>
        <v>0</v>
      </c>
      <c r="TE33" s="1">
        <f>MIN($C33,$U33,$AM33,$BE33,$BW33,$CO33,$DG33,$DY33,$EQ33,$FI33,$GA33,$GS33,$HK33,$IC33,$IU33,$JM33,$KE33,$KW33,$LO33,$MG33,$MY33,$NQ33,$OI33,$PA33,$PS33,$QK33,$RC33,$RU33,$SM33)</f>
        <v>0</v>
      </c>
      <c r="TF33" s="1">
        <f>MIN($D33,$V33,$AN33,$BF33,$BX33,$CP33,$DH33,$DZ33,$ER33,$FJ33,$GB33,$GT33,$HL33,$ID33,$IV33,$JN33,$KF33,$KX33,$LP33,$MH33,$MZ33,$NR33,$OJ33,$PB33,$PT33,$QL33,$RD33,$RV33,$SN33)</f>
        <v>0</v>
      </c>
      <c r="TG33" s="1">
        <f>MIN($E33,$W33,$AO33,$BG33,$BY33,$CQ33,$DI33,$EA33,$ES33,$FK33,$GC33,$GU33,$HM33,$IE33,$IW33,$JO33,$KG33,$KY33,$LQ33,$MI33,$NA33,$NS33,$OK33,$PC33,$PU33,$QM33,$RE33,$RW33,$SO33)</f>
        <v>0</v>
      </c>
      <c r="TH33" s="1">
        <f>MIN($F33,$X33,$AP33,$BH33,$BZ33,$CR33,$DJ33,$EB33,$ET33,$FL33,$GD33,$GV33,$HN33,$IF33,$IX33,$JP33,$KH33,$KZ33,$LR33,$MJ33,$NB33,$NT33,$OL33,$PD33,$PV33,$QN33,$RF33,$RX33,$SP33)</f>
        <v>0</v>
      </c>
      <c r="TI33" s="1">
        <f>MIN($G33,$Y33,$AQ33,$BI33,$CA33,$CS33,$DK33,$EC33,$EU33,$FM33,$GE33,$GW33,$HO33,$IG33,$IY33,$JQ33,$KI33,$LA33,$LS33,$MK33,$NC33,$NU33,$OM33,$PE33,$PW33,$QO33,$RG33,$RY33,$SQ33)</f>
        <v>0</v>
      </c>
      <c r="TJ33" s="1">
        <f>MIN($H33,$Z33,$AR33,$BJ33,$CB33,$CT33,$DL33,$ED33,$EV33,$FN33,$GF33,$GX33,$HP33,$IH33,$IZ33,$JR33,$KJ33,$LB33,$LT33,$ML33,$ND33,$NV33,$ON33,$PF33,$PX33,$QP33,$RH33,$RZ33,$SR33)</f>
        <v>0</v>
      </c>
      <c r="TK33" s="1">
        <f>MIN($I33,$AA33,$AS33,$BK33,$CC33,$CU33,$DM33,$EE33,$EW33,$FO33,$GG33,$GY33,$HQ33,$II33,$JA33,$JS33,$KK33,$LC33,$LU33,$MM33,$NE33,$NW33,$OO33,$PG33,$PY33,$QQ33,$RI33,$SA33,$SS33)</f>
        <v>0</v>
      </c>
      <c r="TL33" s="1">
        <f>MIN($J33,$AB33,$AT33,$BL33,$CD33,$CV33,$DN33,$EF33,$EX33,$FP33,$GH33,$GZ33,$HR33,$IJ33,$JB33,$JT33,$KL33,$LD33,$LV33,$MN33,$NF33,$NX33,$OP33,$PH33,$PZ33,$QR33,$RJ33,$SB33,$ST33)</f>
        <v>0</v>
      </c>
      <c r="TM33" s="1">
        <f>MIN($K33,$AC33,$AU33,$BM33,$CE33,$CW33,$DO33,$EG33,$EY33,$FQ33,$GI33,$HA33,$HS33,$IK33,$JC33,$JU33,$KM33,$LE33,$LW33,$MO33,$NG33,$NY33,$OQ33,$PI33,$QA33,$QS33,$RK33,$SC33,$SU33)</f>
        <v>0</v>
      </c>
      <c r="TN33" s="1">
        <f>MIN($L33,$AD33,$AV33,$BN33,$CF33,$CX33,$DP33,$EH33,$EZ33,$FR33,$GJ33,$HB33,$HT33,$IL33,$JD33,$JV33,$KN33,$LF33,$LX33,$MP33,$NH33,$NZ33,$OR33,$PJ33,$QB33,$QT33,$RL33,$SD33,$SV33)</f>
        <v>0</v>
      </c>
      <c r="TO33" s="1">
        <f>MIN($M33,$AE33,$AW33,$BO33,$CG33,$CY33,$DQ33,$EI33,$FA33,$FS33,$GK33,$HC33,$HU33,$IM33,$JE33,$JW33,$KO33,$LG33,$LY33,$MQ33,$NI33,$OA33,$OS33,$PK33,$QC33,$QU33,$RM33,$SE33,$SW33)</f>
        <v>0</v>
      </c>
      <c r="TP33" s="1">
        <f>MIN($N33,$AF33,$AX33,$BP33,$CH33,$CZ33,$DR33,$EJ33,$FB33,$FT33,$GL33,$HD33,$HV33,$IN33,$JF33,$JX33,$KP33,$LH33,$LZ33,$MR33,$NJ33,$OB33,$OT33,$PL33,$QD33,$QV33,$RN33,$SF33,$SX33)</f>
        <v>0</v>
      </c>
      <c r="TQ33" s="1">
        <f>MIN($O33,$AG33,$AY33,$BQ33,$CI33,$DA33,$DS33,$EK33,$FC33,$FU33,$GM33,$HE33,$HW33,$IO33,$JG33,$JY33,$KQ33,$LI33,$MA33,$MS33,$NK33,$OC33,$OU33,$PM33,$QE33,$QW33,$RO33,$SG33,$SY33)</f>
        <v>0</v>
      </c>
      <c r="TR33" s="1">
        <f>MIN($Q33,$AI33,$BA33,$BS33,$CK33,$DC33,$DU33,$EM33,$FE33,$FW33,$GO33,$HG33,$HY33,$IQ33,$JI33,$KA33,$KS33,$LK33,$MC33,$MU33,$NM33,$OE33,$OW33,$PO33,$QG33,$QY33,$RQ33,$SI33,$TA33)</f>
        <v>0</v>
      </c>
      <c r="TS33" s="1">
        <f>MIN($R33,$AJ33,$BB33,$BT33,$CL33,$DD33,$DV33,$EN33,$FF33,$FX33,$GP33,$HH33,$HZ33,$IR33,$JJ33,$KB33,$KT33,$LL33,$MD33,$MV33,$NN33,$OF33,$OX33,$PP33,$QH33,$QZ33,$RR33,$SJ33,$TB33)</f>
        <v>0</v>
      </c>
      <c r="TT33" s="1">
        <f>MIN($S33,$AK33,$BC33,$BU33,$CM33,$DE33,$DW33,$EO33,$FG33,$FY33,$GQ33,$HI33,$IA33,$IS33,$JK33,$KC33,$KU33,$LM33,$ME33,$MW33,$NO33,$OG33,$OY33,$PQ33,$QI33,$RA33,$RS33,$SK33,$TC33)</f>
        <v>0</v>
      </c>
      <c r="TU33" s="1">
        <f>MEDIAN($B33,$T33,$AL33,$BD33,$BV33,$CN33,$DF33,$DX33,$EP33,$FH33,$FZ33,$GR33,$HJ33,$IB33,$IT33,$JL33,$KD33,$KV33,$LN33,$MF33,$MX33,$NP33,$OH33,$OZ33,$PR33,$QJ33,$RB33,$RT33,$SL33)</f>
        <v>0</v>
      </c>
      <c r="TV33" s="1">
        <f>MEDIAN($C33,$U33,$AM33,$BE33,$BW33,$CO33,$DG33,$DY33,$EQ33,$FI33,$GA33,$GS33,$HK33,$IC33,$IU33,$JM33,$KE33,$KW33,$LO33,$MG33,$MY33,$NQ33,$OI33,$PA33,$PS33,$QK33,$RC33,$RU33,$SM33)</f>
        <v>0</v>
      </c>
      <c r="TW33" s="1">
        <f>MEDIAN($D33,$V33,$AN33,$BF33,$BX33,$CP33,$DH33,$DZ33,$ER33,$FJ33,$GB33,$GT33,$HL33,$ID33,$IV33,$JN33,$KF33,$KX33,$LP33,$MH33,$MZ33,$NR33,$OJ33,$PB33,$PT33,$QL33,$RD33,$RV33,$SN33)</f>
        <v>0</v>
      </c>
      <c r="TX33" s="1">
        <f>MEDIAN($E33,$W33,$AO33,$BG33,$BY33,$CQ33,$DI33,$EA33,$ES33,$FK33,$GC33,$GU33,$HM33,$IE33,$IW33,$JO33,$KG33,$KY33,$LQ33,$MI33,$NA33,$NS33,$OK33,$PC33,$PU33,$QM33,$RE33,$RW33,$SO33)</f>
        <v>0</v>
      </c>
      <c r="TY33" s="1">
        <f>MEDIAN($F33,$X33,$AP33,$BH33,$BZ33,$CR33,$DJ33,$EB33,$ET33,$FL33,$GD33,$GV33,$HN33,$IF33,$IX33,$JP33,$KH33,$KZ33,$LR33,$MJ33,$NB33,$NT33,$OL33,$PD33,$PV33,$QN33,$RF33,$RX33,$SP33)</f>
        <v>0</v>
      </c>
      <c r="TZ33" s="1">
        <f>MEDIAN($G33,$Y33,$AQ33,$BI33,$CA33,$CS33,$DK33,$EC33,$EU33,$FM33,$GE33,$GW33,$HO33,$IG33,$IY33,$JQ33,$KI33,$LA33,$LS33,$MK33,$NC33,$NU33,$OM33,$PE33,$PW33,$QO33,$RG33,$RY33,$SQ33)</f>
        <v>0</v>
      </c>
      <c r="UA33" s="1">
        <f>MEDIAN($H33,$Z33,$AR33,$BJ33,$CB33,$CT33,$DL33,$ED33,$EV33,$FN33,$GF33,$GX33,$HP33,$IH33,$IZ33,$JR33,$KJ33,$LB33,$LT33,$ML33,$ND33,$NV33,$ON33,$PF33,$PX33,$QP33,$RH33,$RZ33,$SR33)</f>
        <v>0</v>
      </c>
      <c r="UB33" s="1">
        <f>MEDIAN($I33,$AA33,$AS33,$BK33,$CC33,$CU33,$DM33,$EE33,$EW33,$FO33,$GG33,$GY33,$HQ33,$II33,$JA33,$JS33,$KK33,$LC33,$LU33,$MM33,$NE33,$NW33,$OO33,$PG33,$PY33,$QQ33,$RI33,$SA33,$SS33)</f>
        <v>0</v>
      </c>
      <c r="UC33" s="1">
        <f>MEDIAN($J33,$AB33,$AT33,$BL33,$CD33,$CV33,$DN33,$EF33,$EX33,$FP33,$GH33,$GZ33,$HR33,$IJ33,$JB33,$JT33,$KL33,$LD33,$LV33,$MN33,$NF33,$NX33,$OP33,$PH33,$PZ33,$QR33,$RJ33,$SB33,$ST33)</f>
        <v>0</v>
      </c>
      <c r="UD33" s="1">
        <f>MEDIAN($K33,$AC33,$AU33,$BM33,$CE33,$CW33,$DO33,$EG33,$EY33,$FQ33,$GI33,$HA33,$HS33,$IK33,$JC33,$JU33,$KM33,$LE33,$LW33,$MO33,$NG33,$NY33,$OQ33,$PI33,$QA33,$QS33,$RK33,$SC33,$SU33)</f>
        <v>0</v>
      </c>
      <c r="UE33" s="1">
        <f>MEDIAN($L33,$AD33,$AV33,$BN33,$CF33,$CX33,$DP33,$EH33,$EZ33,$FR33,$GJ33,$HB33,$HT33,$IL33,$JD33,$JV33,$KN33,$LF33,$LX33,$MP33,$NH33,$NZ33,$OR33,$PJ33,$QB33,$QT33,$RL33,$SD33,$SV33)</f>
        <v>0</v>
      </c>
      <c r="UF33" s="1">
        <f>MEDIAN($M33,$AE33,$AW33,$BO33,$CG33,$CY33,$DQ33,$EI33,$FA33,$FS33,$GK33,$HC33,$HU33,$IM33,$JE33,$JW33,$KO33,$LG33,$LY33,$MQ33,$NI33,$OA33,$OS33,$PK33,$QC33,$QU33,$RM33,$SE33,$SW33)</f>
        <v>0</v>
      </c>
      <c r="UG33" s="1">
        <f>MEDIAN($N33,$AF33,$AX33,$BP33,$CH33,$CZ33,$DR33,$EJ33,$FB33,$FT33,$GL33,$HD33,$HV33,$IN33,$JF33,$JX33,$KP33,$LH33,$LZ33,$MR33,$NJ33,$OB33,$OT33,$PL33,$QD33,$QV33,$RN33,$SF33,$SX33)</f>
        <v>0</v>
      </c>
      <c r="UH33" s="1">
        <f>MEDIAN($O33,$AG33,$AY33,$BQ33,$CI33,$DA33,$DS33,$EK33,$FC33,$FU33,$GM33,$HE33,$HW33,$IO33,$JG33,$JY33,$KQ33,$LI33,$MA33,$MS33,$NK33,$OC33,$OU33,$PM33,$QE33,$QW33,$RO33,$SG33,$SY33)</f>
        <v>0</v>
      </c>
      <c r="UI33" s="1">
        <f>MEDIAN($Q33,$AI33,$BA33,$BS33,$CK33,$DC33,$DU33,$EM33,$FE33,$FW33,$GO33,$HG33,$HY33,$IQ33,$JI33,$KA33,$KS33,$LK33,$MC33,$MU33,$NM33,$OE33,$OW33,$PO33,$QG33,$QY33,$RQ33,$SI33,$TA33)</f>
        <v>0</v>
      </c>
      <c r="UJ33" s="1">
        <f>MEDIAN($R33,$AJ33,$BB33,$BT33,$CL33,$DD33,$DV33,$EN33,$FF33,$FX33,$GP33,$HH33,$HZ33,$IR33,$JJ33,$KB33,$KT33,$LL33,$MD33,$MV33,$NN33,$OF33,$OX33,$PP33,$QH33,$QZ33,$RR33,$SJ33,$TB33)</f>
        <v>0</v>
      </c>
      <c r="UK33" s="1">
        <f>MEDIAN($S33,$AK33,$BC33,$BU33,$CM33,$DE33,$DW33,$EO33,$FG33,$FY33,$GQ33,$HI33,$IA33,$IS33,$JK33,$KC33,$KU33,$LM33,$ME33,$MW33,$NO33,$OG33,$OY33,$PQ33,$QI33,$RA33,$RS33,$SK33,$TC33)</f>
        <v>0</v>
      </c>
      <c r="UL33" s="1">
        <f>MAX($B33,$T33,$AL33,$BD33,$BV33,$CN33,$DF33,$DX33,$EP33,$FH33,$FZ33,$GR33,$HJ33,$IB33,$IT33,$JL33,$KD33,$KV33,$LN33,$MF33,$MX33,$NP33,$OH33,$OZ33,$PR33,$QJ33,$RB33,$RT33,$SL33)</f>
        <v>0</v>
      </c>
      <c r="UM33" s="1">
        <f>MAX($C33,$U33,$AM33,$BE33,$BW33,$CO33,$DG33,$DY33,$EQ33,$FI33,$GA33,$GS33,$HK33,$IC33,$IU33,$JM33,$KE33,$KW33,$LO33,$MG33,$MY33,$NQ33,$OI33,$PA33,$PS33,$QK33,$RC33,$RU33,$SM33)</f>
        <v>0</v>
      </c>
      <c r="UN33" s="1">
        <f>MAX($D33,$V33,$AN33,$BF33,$BX33,$CP33,$DH33,$DZ33,$ER33,$FJ33,$GB33,$GT33,$HL33,$ID33,$IV33,$JN33,$KF33,$KX33,$LP33,$MH33,$MZ33,$NR33,$OJ33,$PB33,$PT33,$QL33,$RD33,$RV33,$SN33)</f>
        <v>0</v>
      </c>
      <c r="UO33" s="1">
        <f>MAX($E33,$W33,$AO33,$BG33,$BY33,$CQ33,$DI33,$EA33,$ES33,$FK33,$GC33,$GU33,$HM33,$IE33,$IW33,$JO33,$KG33,$KY33,$LQ33,$MI33,$NA33,$NS33,$OK33,$PC33,$PU33,$QM33,$RE33,$RW33,$SO33)</f>
        <v>0</v>
      </c>
      <c r="UP33" s="1">
        <f>MAX($F33,$X33,$AP33,$BH33,$BZ33,$CR33,$DJ33,$EB33,$ET33,$FL33,$GD33,$GV33,$HN33,$IF33,$IX33,$JP33,$KH33,$KZ33,$LR33,$MJ33,$NB33,$NT33,$OL33,$PD33,$PV33,$QN33,$RF33,$RX33,$SP33)</f>
        <v>0</v>
      </c>
      <c r="UQ33" s="1">
        <f>MAX($G33,$Y33,$AQ33,$BI33,$CA33,$CS33,$DK33,$EC33,$EU33,$FM33,$GE33,$GW33,$HO33,$IG33,$IY33,$JQ33,$KI33,$LA33,$LS33,$MK33,$NC33,$NU33,$OM33,$PE33,$PW33,$QO33,$RG33,$RY33,$SQ33)</f>
        <v>0</v>
      </c>
      <c r="UR33" s="1">
        <f>MAX($H33,$Z33,$AR33,$BJ33,$CB33,$CT33,$DL33,$ED33,$EV33,$FN33,$GF33,$GX33,$HP33,$IH33,$IZ33,$JR33,$KJ33,$LB33,$LT33,$ML33,$ND33,$NV33,$ON33,$PF33,$PX33,$QP33,$RH33,$RZ33,$SR33)</f>
        <v>0</v>
      </c>
      <c r="US33" s="1">
        <f>MAX($I33,$AA33,$AS33,$BK33,$CC33,$CU33,$DM33,$EE33,$EW33,$FO33,$GG33,$GY33,$HQ33,$II33,$JA33,$JS33,$KK33,$LC33,$LU33,$MM33,$NE33,$NW33,$OO33,$PG33,$PY33,$QQ33,$RI33,$SA33,$SS33)</f>
        <v>0</v>
      </c>
      <c r="UT33" s="1">
        <f>MAX($J33,$AB33,$AT33,$BL33,$CD33,$CV33,$DN33,$EF33,$EX33,$FP33,$GH33,$GZ33,$HR33,$IJ33,$JB33,$JT33,$KL33,$LD33,$LV33,$MN33,$NF33,$NX33,$OP33,$PH33,$PZ33,$QR33,$RJ33,$SB33,$ST33)</f>
        <v>0</v>
      </c>
      <c r="UU33" s="1">
        <f>MAX($K33,$AC33,$AU33,$BM33,$CE33,$CW33,$DO33,$EG33,$EY33,$FQ33,$GI33,$HA33,$HS33,$IK33,$JC33,$JU33,$KM33,$LE33,$LW33,$MO33,$NG33,$NY33,$OQ33,$PI33,$QA33,$QS33,$RK33,$SC33,$SU33)</f>
        <v>0</v>
      </c>
      <c r="UV33" s="1">
        <f>MAX($L33,$AD33,$AV33,$BN33,$CF33,$CX33,$DP33,$EH33,$EZ33,$FR33,$GJ33,$HB33,$HT33,$IL33,$JD33,$JV33,$KN33,$LF33,$LX33,$MP33,$NH33,$NZ33,$OR33,$PJ33,$QB33,$QT33,$RL33,$SD33,$SV33)</f>
        <v>0</v>
      </c>
      <c r="UW33" s="1">
        <f>MAX($M33,$AE33,$AW33,$BO33,$CG33,$CY33,$DQ33,$EI33,$FA33,$FS33,$GK33,$HC33,$HU33,$IM33,$JE33,$JW33,$KO33,$LG33,$LY33,$MQ33,$NI33,$OA33,$OS33,$PK33,$QC33,$QU33,$RM33,$SE33,$SW33)</f>
        <v>0</v>
      </c>
      <c r="UX33" s="1">
        <f>MAX($N33,$AF33,$AX33,$BP33,$CH33,$CZ33,$DR33,$EJ33,$FB33,$FT33,$GL33,$HD33,$HV33,$IN33,$JF33,$JX33,$KP33,$LH33,$LZ33,$MR33,$NJ33,$OB33,$OT33,$PL33,$QD33,$QV33,$RN33,$SF33,$SX33)</f>
        <v>0</v>
      </c>
      <c r="UY33" s="1">
        <f>MAX($O33,$AG33,$AY33,$BQ33,$CI33,$DA33,$DS33,$EK33,$FC33,$FU33,$GM33,$HE33,$HW33,$IO33,$JG33,$JY33,$KQ33,$LI33,$MA33,$MS33,$NK33,$OC33,$OU33,$PM33,$QE33,$QW33,$RO33,$SG33,$SY33)</f>
        <v>0</v>
      </c>
      <c r="UZ33" s="1">
        <f>MAX($Q33,$AI33,$BA33,$BS33,$CK33,$DC33,$DU33,$EM33,$FE33,$FW33,$GO33,$HG33,$HY33,$IQ33,$JI33,$KA33,$KS33,$LK33,$MC33,$MU33,$NM33,$OE33,$OW33,$PO33,$QG33,$QY33,$RQ33,$SI33,$TA33)</f>
        <v>0</v>
      </c>
      <c r="VA33" s="1">
        <f>MAX($R33,$AJ33,$BB33,$BT33,$CL33,$DD33,$DV33,$EN33,$FF33,$FX33,$GP33,$HH33,$HZ33,$IR33,$JJ33,$KB33,$KT33,$LL33,$MD33,$MV33,$NN33,$OF33,$OX33,$PP33,$QH33,$QZ33,$RR33,$SJ33,$TB33)</f>
        <v>0</v>
      </c>
      <c r="VB33" s="1">
        <f>MAX($S33,$AK33,$BC33,$BU33,$CM33,$DE33,$DW33,$EO33,$FG33,$FY33,$GQ33,$HI33,$IA33,$IS33,$JK33,$KC33,$KU33,$LM33,$ME33,$MW33,$NO33,$OG33,$OY33,$PQ33,$QI33,$RA33,$RS33,$SK33,$TC33)</f>
        <v>0</v>
      </c>
    </row>
    <row r="34" spans="1:574">
      <c r="A34" s="1" t="s">
        <v>31</v>
      </c>
      <c r="B34" s="1"/>
      <c r="C34" s="1"/>
      <c r="D34" s="1"/>
      <c r="E34" s="1"/>
      <c r="F34" s="1"/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/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/>
      <c r="L34" s="1" cm="1">
        <f t="array" ref="L34">_xlfn.SWITCH($A$2,"average", AVERAGE(Instances!L34:Instances!L34),"median", MEDIAN(Instances!L34:Instances!L34),"min", MIN(Instances!L34:Instances!L34),"max", MAX(Instances!L34:Instances!L34),"diff", MAX(Instances!L34:Instances!L34)-MIN(Instances!L34:Instances!L34))</f>
        <v>0</v>
      </c>
      <c r="M34" s="1"/>
      <c r="N34" s="1"/>
      <c r="O34" s="1"/>
      <c r="P34" s="1"/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cm="1">
        <f t="array" ref="AQ34">_xlfn.SWITCH($A$2,"average", AVERAGE(Instances!AQ34:Instances!AQ34),"median", MEDIAN(Instances!AQ34:Instances!AQ34),"min", MIN(Instances!AQ34:Instances!AQ34),"max", MAX(Instances!AQ34:Instances!AQ34),"diff", MAX(Instances!AQ34:Instances!AQ34)-MIN(Instances!AQ34:Instances!AQ34))</f>
        <v>0</v>
      </c>
      <c r="AR34" s="1"/>
      <c r="AS34" s="1" cm="1">
        <f t="array" ref="AS34">_xlfn.SWITCH($A$2,"average", AVERAGE(Instances!AS34:Instances!AS34),"median", MEDIAN(Instances!AS34:Instances!AS34),"min", MIN(Instances!AS34:Instances!AS34),"max", MAX(Instances!AS34:Instances!AS34),"diff", MAX(Instances!AS34:Instances!AS34)-MIN(Instances!AS34:Instances!AS34))</f>
        <v>0</v>
      </c>
      <c r="AT34" s="1" cm="1">
        <f t="array" ref="AT34">_xlfn.SWITCH($A$2,"average", AVERAGE(Instances!AT34:Instances!AT34),"median", MEDIAN(Instances!AT34:Instances!AT34),"min", MIN(Instances!AT34:Instances!AT34),"max", MAX(Instances!AT34:Instances!AT34),"diff", MAX(Instances!AT34:Instances!AT34)-MIN(Instances!AT34:Instances!AT34))</f>
        <v>0</v>
      </c>
      <c r="AU34" s="1"/>
      <c r="AV34" s="1" cm="1">
        <f t="array" ref="AV34">_xlfn.SWITCH($A$2,"average", AVERAGE(Instances!AV34:Instances!AV34),"median", MEDIAN(Instances!AV34:Instances!AV34),"min", MIN(Instances!AV34:Instances!AV34),"max", MAX(Instances!AV34:Instances!AV34),"diff", MAX(Instances!AV34:Instances!AV34)-MIN(Instances!AV34:Instances!AV34))</f>
        <v>0</v>
      </c>
      <c r="AW34" s="1"/>
      <c r="AX34" s="1"/>
      <c r="AY34" s="1"/>
      <c r="AZ34" s="1"/>
      <c r="BA34" s="1" cm="1">
        <f t="array" ref="BA34">_xlfn.SWITCH($A$2,"average", AVERAGE(Instances!BA34:Instances!BA34),"median", MEDIAN(Instances!BA34:Instances!BA34),"min", MIN(Instances!BA34:Instances!BA34),"max", MAX(Instances!BA34:Instances!BA34),"diff", MAX(Instances!BA34:Instances!BA34)-MIN(Instances!BA34:Instances!BA34))</f>
        <v>0</v>
      </c>
      <c r="BB34" s="1" cm="1">
        <f t="array" ref="BB34">_xlfn.SWITCH($A$2,"average", AVERAGE(Instances!BB34:Instances!BB34),"median", MEDIAN(Instances!BB34:Instances!BB34),"min", MIN(Instances!BB34:Instances!BB34),"max", MAX(Instances!BB34:Instances!BB34),"diff", MAX(Instances!BB34:Instances!BB34)-MIN(Instances!BB34:Instances!BB34))</f>
        <v>0</v>
      </c>
      <c r="BC34" s="1"/>
      <c r="BD34" s="1" cm="1">
        <f t="array" ref="BD34">_xlfn.SWITCH($A$2,"average", AVERAGE(Instances!BD34:Instances!BD34),"median", MEDIAN(Instances!BD34:Instances!BD34),"min", MIN(Instances!BD34:Instances!BD34),"max", MAX(Instances!BD34:Instances!BD34),"diff", MAX(Instances!BD34:Instances!BD34)-MIN(Instances!BD34:Instances!BD34))</f>
        <v>0</v>
      </c>
      <c r="BE34" s="1" cm="1">
        <f t="array" ref="BE34">_xlfn.SWITCH($A$2,"average", AVERAGE(Instances!BE34:Instances!BE34),"median", MEDIAN(Instances!BE34:Instances!BE34),"min", MIN(Instances!BE34:Instances!BE34),"max", MAX(Instances!BE34:Instances!BE34),"diff", MAX(Instances!BE34:Instances!BE34)-MIN(Instances!BE34:Instances!BE34))</f>
        <v>0</v>
      </c>
      <c r="BF34" s="1" cm="1">
        <f t="array" ref="BF34">_xlfn.SWITCH($A$2,"average", AVERAGE(Instances!BF34:Instances!BF34),"median", MEDIAN(Instances!BF34:Instances!BF34),"min", MIN(Instances!BF34:Instances!BF34),"max", MAX(Instances!BF34:Instances!BF34),"diff", MAX(Instances!BF34:Instances!BF34)-MIN(Instances!BF34:Instances!BF34))</f>
        <v>0</v>
      </c>
      <c r="BG34" s="1" cm="1">
        <f t="array" ref="BG34">_xlfn.SWITCH($A$2,"average", AVERAGE(Instances!BG34:Instances!BG34),"median", MEDIAN(Instances!BG34:Instances!BG34),"min", MIN(Instances!BG34:Instances!BG34),"max", MAX(Instances!BG34:Instances!BG34),"diff", MAX(Instances!BG34:Instances!BG34)-MIN(Instances!BG34:Instances!BG34))</f>
        <v>0</v>
      </c>
      <c r="BH34" s="1" cm="1">
        <f t="array" ref="BH34">_xlfn.SWITCH($A$2,"average", AVERAGE(Instances!BH34:Instances!BH34),"median", MEDIAN(Instances!BH34:Instances!BH34),"min", MIN(Instances!BH34:Instances!BH34),"max", MAX(Instances!BH34:Instances!BH34),"diff", MAX(Instances!BH34:Instances!BH34)-MIN(Instances!BH34:Instances!BH34))</f>
        <v>0</v>
      </c>
      <c r="BI34" s="1" cm="1">
        <f t="array" ref="BI34">_xlfn.SWITCH($A$2,"average", AVERAGE(Instances!BI34:Instances!BI34),"median", MEDIAN(Instances!BI34:Instances!BI34),"min", MIN(Instances!BI34:Instances!BI34),"max", MAX(Instances!BI34:Instances!BI34),"diff", MAX(Instances!BI34:Instances!BI34)-MIN(Instances!BI34:Instances!BI34))</f>
        <v>0</v>
      </c>
      <c r="BJ34" s="1" cm="1">
        <f t="array" ref="BJ34">_xlfn.SWITCH($A$2,"average", AVERAGE(Instances!BJ34:Instances!BJ34),"median", MEDIAN(Instances!BJ34:Instances!BJ34),"min", MIN(Instances!BJ34:Instances!BJ34),"max", MAX(Instances!BJ34:Instances!BJ34),"diff", MAX(Instances!BJ34:Instances!BJ34)-MIN(Instances!BJ34:Instances!BJ34))</f>
        <v>0</v>
      </c>
      <c r="BK34" s="1" cm="1">
        <f t="array" ref="BK34">_xlfn.SWITCH($A$2,"average", AVERAGE(Instances!BK34:Instances!BK34),"median", MEDIAN(Instances!BK34:Instances!BK34),"min", MIN(Instances!BK34:Instances!BK34),"max", MAX(Instances!BK34:Instances!BK34),"diff", MAX(Instances!BK34:Instances!BK34)-MIN(Instances!BK34:Instances!BK34))</f>
        <v>0</v>
      </c>
      <c r="BL34" s="1" cm="1">
        <f t="array" ref="BL34">_xlfn.SWITCH($A$2,"average", AVERAGE(Instances!BL34:Instances!BL34),"median", MEDIAN(Instances!BL34:Instances!BL34),"min", MIN(Instances!BL34:Instances!BL34),"max", MAX(Instances!BL34:Instances!BL34),"diff", MAX(Instances!BL34:Instances!BL34)-MIN(Instances!BL34:Instances!BL34))</f>
        <v>0</v>
      </c>
      <c r="BM34" s="1" cm="1">
        <f t="array" ref="BM34">_xlfn.SWITCH($A$2,"average", AVERAGE(Instances!BM34:Instances!BM34),"median", MEDIAN(Instances!BM34:Instances!BM34),"min", MIN(Instances!BM34:Instances!BM34),"max", MAX(Instances!BM34:Instances!BM34),"diff", MAX(Instances!BM34:Instances!BM34)-MIN(Instances!BM34:Instances!BM34))</f>
        <v>0</v>
      </c>
      <c r="BN34" s="1" cm="1">
        <f t="array" ref="BN34">_xlfn.SWITCH($A$2,"average", AVERAGE(Instances!BN34:Instances!BN34),"median", MEDIAN(Instances!BN34:Instances!BN34),"min", MIN(Instances!BN34:Instances!BN34),"max", MAX(Instances!BN34:Instances!BN34),"diff", MAX(Instances!BN34:Instances!BN34)-MIN(Instances!BN34:Instances!BN34))</f>
        <v>0</v>
      </c>
      <c r="BO34" s="1" cm="1">
        <f t="array" ref="BO34">_xlfn.SWITCH($A$2,"average", AVERAGE(Instances!BO34:Instances!BO34),"median", MEDIAN(Instances!BO34:Instances!BO34),"min", MIN(Instances!BO34:Instances!BO34),"max", MAX(Instances!BO34:Instances!BO34),"diff", MAX(Instances!BO34:Instances!BO34)-MIN(Instances!BO34:Instances!BO34))</f>
        <v>0</v>
      </c>
      <c r="BP34" s="1" cm="1">
        <f t="array" ref="BP34">_xlfn.SWITCH($A$2,"average", AVERAGE(Instances!BP34:Instances!BP34),"median", MEDIAN(Instances!BP34:Instances!BP34),"min", MIN(Instances!BP34:Instances!BP34),"max", MAX(Instances!BP34:Instances!BP34),"diff", MAX(Instances!BP34:Instances!BP34)-MIN(Instances!BP34:Instances!BP34))</f>
        <v>0</v>
      </c>
      <c r="BQ34" s="1" cm="1">
        <f t="array" ref="BQ34">_xlfn.SWITCH($A$2,"average", AVERAGE(Instances!BQ34:Instances!BQ34),"median", MEDIAN(Instances!BQ34:Instances!BQ34),"min", MIN(Instances!BQ34:Instances!BQ34),"max", MAX(Instances!BQ34:Instances!BQ34),"diff", MAX(Instances!BQ34:Instances!BQ34)-MIN(Instances!BQ34:Instances!BQ34))</f>
        <v>0</v>
      </c>
      <c r="BR34" s="1"/>
      <c r="BS34" s="1" cm="1">
        <f t="array" ref="BS34">_xlfn.SWITCH($A$2,"average", AVERAGE(Instances!BS34:Instances!BS34),"median", MEDIAN(Instances!BS34:Instances!BS34),"min", MIN(Instances!BS34:Instances!BS34),"max", MAX(Instances!BS34:Instances!BS34),"diff", MAX(Instances!BS34:Instances!BS34)-MIN(Instances!BS34:Instances!BS34))</f>
        <v>0</v>
      </c>
      <c r="BT34" s="1" cm="1">
        <f t="array" ref="BT34">_xlfn.SWITCH($A$2,"average", AVERAGE(Instances!BT34:Instances!BT34),"median", MEDIAN(Instances!BT34:Instances!BT34),"min", MIN(Instances!BT34:Instances!BT34),"max", MAX(Instances!BT34:Instances!BT34),"diff", MAX(Instances!BT34:Instances!BT34)-MIN(Instances!BT34:Instances!BT34))</f>
        <v>0</v>
      </c>
      <c r="BU34" s="1" cm="1">
        <f t="array" ref="BU34">_xlfn.SWITCH($A$2,"average", AVERAGE(Instances!BU34:Instances!BU34),"median", MEDIAN(Instances!BU34:Instances!BU34),"min", MIN(Instances!BU34:Instances!BU34),"max", MAX(Instances!BU34:Instances!BU34),"diff", MAX(Instances!BU34:Instances!BU34)-MIN(Instances!BU34:Instances!BU34))</f>
        <v>0</v>
      </c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 cm="1">
        <f t="array" ref="DX34">_xlfn.SWITCH($A$2,"average", AVERAGE(Instances!DX34:Instances!DX34),"median", MEDIAN(Instances!DX34:Instances!DX34),"min", MIN(Instances!DX34:Instances!DX34),"max", MAX(Instances!DX34:Instances!DX34),"diff", MAX(Instances!DX34:Instances!DX34)-MIN(Instances!DX34:Instances!DX34))</f>
        <v>0</v>
      </c>
      <c r="DY34" s="1" cm="1">
        <f t="array" ref="DY34">_xlfn.SWITCH($A$2,"average", AVERAGE(Instances!DY34:Instances!DY34),"median", MEDIAN(Instances!DY34:Instances!DY34),"min", MIN(Instances!DY34:Instances!DY34),"max", MAX(Instances!DY34:Instances!DY34),"diff", MAX(Instances!DY34:Instances!DY34)-MIN(Instances!DY34:Instances!DY34))</f>
        <v>0</v>
      </c>
      <c r="DZ34" s="1" cm="1">
        <f t="array" ref="DZ34">_xlfn.SWITCH($A$2,"average", AVERAGE(Instances!DZ34:Instances!DZ34),"median", MEDIAN(Instances!DZ34:Instances!DZ34),"min", MIN(Instances!DZ34:Instances!DZ34),"max", MAX(Instances!DZ34:Instances!DZ34),"diff", MAX(Instances!DZ34:Instances!DZ34)-MIN(Instances!DZ34:Instances!DZ34))</f>
        <v>0</v>
      </c>
      <c r="EA34" s="1" cm="1">
        <f t="array" ref="EA34">_xlfn.SWITCH($A$2,"average", AVERAGE(Instances!EA34:Instances!EA34),"median", MEDIAN(Instances!EA34:Instances!EA34),"min", MIN(Instances!EA34:Instances!EA34),"max", MAX(Instances!EA34:Instances!EA34),"diff", MAX(Instances!EA34:Instances!EA34)-MIN(Instances!EA34:Instances!EA34))</f>
        <v>0</v>
      </c>
      <c r="EB34" s="1" cm="1">
        <f t="array" ref="EB34">_xlfn.SWITCH($A$2,"average", AVERAGE(Instances!EB34:Instances!EB34),"median", MEDIAN(Instances!EB34:Instances!EB34),"min", MIN(Instances!EB34:Instances!EB34),"max", MAX(Instances!EB34:Instances!EB34),"diff", MAX(Instances!EB34:Instances!EB34)-MIN(Instances!EB34:Instances!EB34))</f>
        <v>0</v>
      </c>
      <c r="EC34" s="1" cm="1">
        <f t="array" ref="EC34">_xlfn.SWITCH($A$2,"average", AVERAGE(Instances!EC34:Instances!EC34),"median", MEDIAN(Instances!EC34:Instances!EC34),"min", MIN(Instances!EC34:Instances!EC34),"max", MAX(Instances!EC34:Instances!EC34),"diff", MAX(Instances!EC34:Instances!EC34)-MIN(Instances!EC34:Instances!EC34))</f>
        <v>0</v>
      </c>
      <c r="ED34" s="1" cm="1">
        <f t="array" ref="ED34">_xlfn.SWITCH($A$2,"average", AVERAGE(Instances!ED34:Instances!ED34),"median", MEDIAN(Instances!ED34:Instances!ED34),"min", MIN(Instances!ED34:Instances!ED34),"max", MAX(Instances!ED34:Instances!ED34),"diff", MAX(Instances!ED34:Instances!ED34)-MIN(Instances!ED34:Instances!ED34))</f>
        <v>0</v>
      </c>
      <c r="EE34" s="1" cm="1">
        <f t="array" ref="EE34">_xlfn.SWITCH($A$2,"average", AVERAGE(Instances!EE34:Instances!EE34),"median", MEDIAN(Instances!EE34:Instances!EE34),"min", MIN(Instances!EE34:Instances!EE34),"max", MAX(Instances!EE34:Instances!EE34),"diff", MAX(Instances!EE34:Instances!EE34)-MIN(Instances!EE34:Instances!EE34))</f>
        <v>0</v>
      </c>
      <c r="EF34" s="1" cm="1">
        <f t="array" ref="EF34">_xlfn.SWITCH($A$2,"average", AVERAGE(Instances!EF34:Instances!EF34),"median", MEDIAN(Instances!EF34:Instances!EF34),"min", MIN(Instances!EF34:Instances!EF34),"max", MAX(Instances!EF34:Instances!EF34),"diff", MAX(Instances!EF34:Instances!EF34)-MIN(Instances!EF34:Instances!EF34))</f>
        <v>0</v>
      </c>
      <c r="EG34" s="1" cm="1">
        <f t="array" ref="EG34">_xlfn.SWITCH($A$2,"average", AVERAGE(Instances!EG34:Instances!EG34),"median", MEDIAN(Instances!EG34:Instances!EG34),"min", MIN(Instances!EG34:Instances!EG34),"max", MAX(Instances!EG34:Instances!EG34),"diff", MAX(Instances!EG34:Instances!EG34)-MIN(Instances!EG34:Instances!EG34))</f>
        <v>0</v>
      </c>
      <c r="EH34" s="1" cm="1">
        <f t="array" ref="EH34">_xlfn.SWITCH($A$2,"average", AVERAGE(Instances!EH34:Instances!EH34),"median", MEDIAN(Instances!EH34:Instances!EH34),"min", MIN(Instances!EH34:Instances!EH34),"max", MAX(Instances!EH34:Instances!EH34),"diff", MAX(Instances!EH34:Instances!EH34)-MIN(Instances!EH34:Instances!EH34))</f>
        <v>0</v>
      </c>
      <c r="EI34" s="1" cm="1">
        <f t="array" ref="EI34">_xlfn.SWITCH($A$2,"average", AVERAGE(Instances!EI34:Instances!EI34),"median", MEDIAN(Instances!EI34:Instances!EI34),"min", MIN(Instances!EI34:Instances!EI34),"max", MAX(Instances!EI34:Instances!EI34),"diff", MAX(Instances!EI34:Instances!EI34)-MIN(Instances!EI34:Instances!EI34))</f>
        <v>0</v>
      </c>
      <c r="EJ34" s="1" cm="1">
        <f t="array" ref="EJ34">_xlfn.SWITCH($A$2,"average", AVERAGE(Instances!EJ34:Instances!EJ34),"median", MEDIAN(Instances!EJ34:Instances!EJ34),"min", MIN(Instances!EJ34:Instances!EJ34),"max", MAX(Instances!EJ34:Instances!EJ34),"diff", MAX(Instances!EJ34:Instances!EJ34)-MIN(Instances!EJ34:Instances!EJ34))</f>
        <v>0</v>
      </c>
      <c r="EK34" s="1" cm="1">
        <f t="array" ref="EK34">_xlfn.SWITCH($A$2,"average", AVERAGE(Instances!EK34:Instances!EK34),"median", MEDIAN(Instances!EK34:Instances!EK34),"min", MIN(Instances!EK34:Instances!EK34),"max", MAX(Instances!EK34:Instances!EK34),"diff", MAX(Instances!EK34:Instances!EK34)-MIN(Instances!EK34:Instances!EK34))</f>
        <v>0</v>
      </c>
      <c r="EL34" s="1"/>
      <c r="EM34" s="1" cm="1">
        <f t="array" ref="EM34">_xlfn.SWITCH($A$2,"average", AVERAGE(Instances!EM34:Instances!EM34),"median", MEDIAN(Instances!EM34:Instances!EM34),"min", MIN(Instances!EM34:Instances!EM34),"max", MAX(Instances!EM34:Instances!EM34),"diff", MAX(Instances!EM34:Instances!EM34)-MIN(Instances!EM34:Instances!EM34))</f>
        <v>0</v>
      </c>
      <c r="EN34" s="1" cm="1">
        <f t="array" ref="EN34">_xlfn.SWITCH($A$2,"average", AVERAGE(Instances!EN34:Instances!EN34),"median", MEDIAN(Instances!EN34:Instances!EN34),"min", MIN(Instances!EN34:Instances!EN34),"max", MAX(Instances!EN34:Instances!EN34),"diff", MAX(Instances!EN34:Instances!EN34)-MIN(Instances!EN34:Instances!EN34))</f>
        <v>0</v>
      </c>
      <c r="EO34" s="1" cm="1">
        <f t="array" ref="EO34">_xlfn.SWITCH($A$2,"average", AVERAGE(Instances!EO34:Instances!EO34),"median", MEDIAN(Instances!EO34:Instances!EO34),"min", MIN(Instances!EO34:Instances!EO34),"max", MAX(Instances!EO34:Instances!EO34),"diff", MAX(Instances!EO34:Instances!EO34)-MIN(Instances!EO34:Instances!EO34))</f>
        <v>0</v>
      </c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 cm="1">
        <f t="array" ref="FH34">_xlfn.SWITCH($A$2,"average", AVERAGE(Instances!FH34:Instances!FH34),"median", MEDIAN(Instances!FH34:Instances!FH34),"min", MIN(Instances!FH34:Instances!FH34),"max", MAX(Instances!FH34:Instances!FH34),"diff", MAX(Instances!FH34:Instances!FH34)-MIN(Instances!FH34:Instances!FH34))</f>
        <v>0</v>
      </c>
      <c r="FI34" s="1" cm="1">
        <f t="array" ref="FI34">_xlfn.SWITCH($A$2,"average", AVERAGE(Instances!FI34:Instances!FI34),"median", MEDIAN(Instances!FI34:Instances!FI34),"min", MIN(Instances!FI34:Instances!FI34),"max", MAX(Instances!FI34:Instances!FI34),"diff", MAX(Instances!FI34:Instances!FI34)-MIN(Instances!FI34:Instances!FI34))</f>
        <v>0</v>
      </c>
      <c r="FJ34" s="1" cm="1">
        <f t="array" ref="FJ34">_xlfn.SWITCH($A$2,"average", AVERAGE(Instances!FJ34:Instances!FJ34),"median", MEDIAN(Instances!FJ34:Instances!FJ34),"min", MIN(Instances!FJ34:Instances!FJ34),"max", MAX(Instances!FJ34:Instances!FJ34),"diff", MAX(Instances!FJ34:Instances!FJ34)-MIN(Instances!FJ34:Instances!FJ34))</f>
        <v>0</v>
      </c>
      <c r="FK34" s="1" cm="1">
        <f t="array" ref="FK34">_xlfn.SWITCH($A$2,"average", AVERAGE(Instances!FK34:Instances!FK34),"median", MEDIAN(Instances!FK34:Instances!FK34),"min", MIN(Instances!FK34:Instances!FK34),"max", MAX(Instances!FK34:Instances!FK34),"diff", MAX(Instances!FK34:Instances!FK34)-MIN(Instances!FK34:Instances!FK34))</f>
        <v>0</v>
      </c>
      <c r="FL34" s="1" cm="1">
        <f t="array" ref="FL34">_xlfn.SWITCH($A$2,"average", AVERAGE(Instances!FL34:Instances!FL34),"median", MEDIAN(Instances!FL34:Instances!FL34),"min", MIN(Instances!FL34:Instances!FL34),"max", MAX(Instances!FL34:Instances!FL34),"diff", MAX(Instances!FL34:Instances!FL34)-MIN(Instances!FL34:Instances!FL34))</f>
        <v>0</v>
      </c>
      <c r="FM34" s="1" cm="1">
        <f t="array" ref="FM34">_xlfn.SWITCH($A$2,"average", AVERAGE(Instances!FM34:Instances!FM34),"median", MEDIAN(Instances!FM34:Instances!FM34),"min", MIN(Instances!FM34:Instances!FM34),"max", MAX(Instances!FM34:Instances!FM34),"diff", MAX(Instances!FM34:Instances!FM34)-MIN(Instances!FM34:Instances!FM34))</f>
        <v>0</v>
      </c>
      <c r="FN34" s="1" cm="1">
        <f t="array" ref="FN34">_xlfn.SWITCH($A$2,"average", AVERAGE(Instances!FN34:Instances!FN34),"median", MEDIAN(Instances!FN34:Instances!FN34),"min", MIN(Instances!FN34:Instances!FN34),"max", MAX(Instances!FN34:Instances!FN34),"diff", MAX(Instances!FN34:Instances!FN34)-MIN(Instances!FN34:Instances!FN34))</f>
        <v>0</v>
      </c>
      <c r="FO34" s="1" cm="1">
        <f t="array" ref="FO34">_xlfn.SWITCH($A$2,"average", AVERAGE(Instances!FO34:Instances!FO34),"median", MEDIAN(Instances!FO34:Instances!FO34),"min", MIN(Instances!FO34:Instances!FO34),"max", MAX(Instances!FO34:Instances!FO34),"diff", MAX(Instances!FO34:Instances!FO34)-MIN(Instances!FO34:Instances!FO34))</f>
        <v>0</v>
      </c>
      <c r="FP34" s="1" cm="1">
        <f t="array" ref="FP34">_xlfn.SWITCH($A$2,"average", AVERAGE(Instances!FP34:Instances!FP34),"median", MEDIAN(Instances!FP34:Instances!FP34),"min", MIN(Instances!FP34:Instances!FP34),"max", MAX(Instances!FP34:Instances!FP34),"diff", MAX(Instances!FP34:Instances!FP34)-MIN(Instances!FP34:Instances!FP34))</f>
        <v>0</v>
      </c>
      <c r="FQ34" s="1" cm="1">
        <f t="array" ref="FQ34">_xlfn.SWITCH($A$2,"average", AVERAGE(Instances!FQ34:Instances!FQ34),"median", MEDIAN(Instances!FQ34:Instances!FQ34),"min", MIN(Instances!FQ34:Instances!FQ34),"max", MAX(Instances!FQ34:Instances!FQ34),"diff", MAX(Instances!FQ34:Instances!FQ34)-MIN(Instances!FQ34:Instances!FQ34))</f>
        <v>0</v>
      </c>
      <c r="FR34" s="1" cm="1">
        <f t="array" ref="FR34">_xlfn.SWITCH($A$2,"average", AVERAGE(Instances!FR34:Instances!FR34),"median", MEDIAN(Instances!FR34:Instances!FR34),"min", MIN(Instances!FR34:Instances!FR34),"max", MAX(Instances!FR34:Instances!FR34),"diff", MAX(Instances!FR34:Instances!FR34)-MIN(Instances!FR34:Instances!FR34))</f>
        <v>0</v>
      </c>
      <c r="FS34" s="1" cm="1">
        <f t="array" ref="FS34">_xlfn.SWITCH($A$2,"average", AVERAGE(Instances!FS34:Instances!FS34),"median", MEDIAN(Instances!FS34:Instances!FS34),"min", MIN(Instances!FS34:Instances!FS34),"max", MAX(Instances!FS34:Instances!FS34),"diff", MAX(Instances!FS34:Instances!FS34)-MIN(Instances!FS34:Instances!FS34))</f>
        <v>0</v>
      </c>
      <c r="FT34" s="1" cm="1">
        <f t="array" ref="FT34">_xlfn.SWITCH($A$2,"average", AVERAGE(Instances!FT34:Instances!FT34),"median", MEDIAN(Instances!FT34:Instances!FT34),"min", MIN(Instances!FT34:Instances!FT34),"max", MAX(Instances!FT34:Instances!FT34),"diff", MAX(Instances!FT34:Instances!FT34)-MIN(Instances!FT34:Instances!FT34))</f>
        <v>0</v>
      </c>
      <c r="FU34" s="1" cm="1">
        <f t="array" ref="FU34">_xlfn.SWITCH($A$2,"average", AVERAGE(Instances!FU34:Instances!FU34),"median", MEDIAN(Instances!FU34:Instances!FU34),"min", MIN(Instances!FU34:Instances!FU34),"max", MAX(Instances!FU34:Instances!FU34),"diff", MAX(Instances!FU34:Instances!FU34)-MIN(Instances!FU34:Instances!FU34))</f>
        <v>0</v>
      </c>
      <c r="FV34" s="1"/>
      <c r="FW34" s="1" cm="1">
        <f t="array" ref="FW34">_xlfn.SWITCH($A$2,"average", AVERAGE(Instances!FW34:Instances!FW34),"median", MEDIAN(Instances!FW34:Instances!FW34),"min", MIN(Instances!FW34:Instances!FW34),"max", MAX(Instances!FW34:Instances!FW34),"diff", MAX(Instances!FW34:Instances!FW34)-MIN(Instances!FW34:Instances!FW34))</f>
        <v>0</v>
      </c>
      <c r="FX34" s="1" cm="1">
        <f t="array" ref="FX34">_xlfn.SWITCH($A$2,"average", AVERAGE(Instances!FX34:Instances!FX34),"median", MEDIAN(Instances!FX34:Instances!FX34),"min", MIN(Instances!FX34:Instances!FX34),"max", MAX(Instances!FX34:Instances!FX34),"diff", MAX(Instances!FX34:Instances!FX34)-MIN(Instances!FX34:Instances!FX34))</f>
        <v>0</v>
      </c>
      <c r="FY34" s="1" cm="1">
        <f t="array" ref="FY34">_xlfn.SWITCH($A$2,"average", AVERAGE(Instances!FY34:Instances!FY34),"median", MEDIAN(Instances!FY34:Instances!FY34),"min", MIN(Instances!FY34:Instances!FY34),"max", MAX(Instances!FY34:Instances!FY34),"diff", MAX(Instances!FY34:Instances!FY34)-MIN(Instances!FY34:Instances!FY34))</f>
        <v>0</v>
      </c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 cm="1">
        <f t="array" ref="GR34">_xlfn.SWITCH($A$2,"average", AVERAGE(Instances!GR34:Instances!GR34),"median", MEDIAN(Instances!GR34:Instances!GR34),"min", MIN(Instances!GR34:Instances!GR34),"max", MAX(Instances!GR34:Instances!GR34),"diff", MAX(Instances!GR34:Instances!GR34)-MIN(Instances!GR34:Instances!GR34))</f>
        <v>0</v>
      </c>
      <c r="GS34" s="1" cm="1">
        <f t="array" ref="GS34">_xlfn.SWITCH($A$2,"average", AVERAGE(Instances!GS34:Instances!GS34),"median", MEDIAN(Instances!GS34:Instances!GS34),"min", MIN(Instances!GS34:Instances!GS34),"max", MAX(Instances!GS34:Instances!GS34),"diff", MAX(Instances!GS34:Instances!GS34)-MIN(Instances!GS34:Instances!GS34))</f>
        <v>0</v>
      </c>
      <c r="GT34" s="1" cm="1">
        <f t="array" ref="GT34">_xlfn.SWITCH($A$2,"average", AVERAGE(Instances!GT34:Instances!GT34),"median", MEDIAN(Instances!GT34:Instances!GT34),"min", MIN(Instances!GT34:Instances!GT34),"max", MAX(Instances!GT34:Instances!GT34),"diff", MAX(Instances!GT34:Instances!GT34)-MIN(Instances!GT34:Instances!GT34))</f>
        <v>0</v>
      </c>
      <c r="GU34" s="1" cm="1">
        <f t="array" ref="GU34">_xlfn.SWITCH($A$2,"average", AVERAGE(Instances!GU34:Instances!GU34),"median", MEDIAN(Instances!GU34:Instances!GU34),"min", MIN(Instances!GU34:Instances!GU34),"max", MAX(Instances!GU34:Instances!GU34),"diff", MAX(Instances!GU34:Instances!GU34)-MIN(Instances!GU34:Instances!GU34))</f>
        <v>0</v>
      </c>
      <c r="GV34" s="1" cm="1">
        <f t="array" ref="GV34">_xlfn.SWITCH($A$2,"average", AVERAGE(Instances!GV34:Instances!GV34),"median", MEDIAN(Instances!GV34:Instances!GV34),"min", MIN(Instances!GV34:Instances!GV34),"max", MAX(Instances!GV34:Instances!GV34),"diff", MAX(Instances!GV34:Instances!GV34)-MIN(Instances!GV34:Instances!GV34))</f>
        <v>0</v>
      </c>
      <c r="GW34" s="1" cm="1">
        <f t="array" ref="GW34">_xlfn.SWITCH($A$2,"average", AVERAGE(Instances!GW34:Instances!GW34),"median", MEDIAN(Instances!GW34:Instances!GW34),"min", MIN(Instances!GW34:Instances!GW34),"max", MAX(Instances!GW34:Instances!GW34),"diff", MAX(Instances!GW34:Instances!GW34)-MIN(Instances!GW34:Instances!GW34))</f>
        <v>0</v>
      </c>
      <c r="GX34" s="1" cm="1">
        <f t="array" ref="GX34">_xlfn.SWITCH($A$2,"average", AVERAGE(Instances!GX34:Instances!GX34),"median", MEDIAN(Instances!GX34:Instances!GX34),"min", MIN(Instances!GX34:Instances!GX34),"max", MAX(Instances!GX34:Instances!GX34),"diff", MAX(Instances!GX34:Instances!GX34)-MIN(Instances!GX34:Instances!GX34))</f>
        <v>0</v>
      </c>
      <c r="GY34" s="1" cm="1">
        <f t="array" ref="GY34">_xlfn.SWITCH($A$2,"average", AVERAGE(Instances!GY34:Instances!GY34),"median", MEDIAN(Instances!GY34:Instances!GY34),"min", MIN(Instances!GY34:Instances!GY34),"max", MAX(Instances!GY34:Instances!GY34),"diff", MAX(Instances!GY34:Instances!GY34)-MIN(Instances!GY34:Instances!GY34))</f>
        <v>0</v>
      </c>
      <c r="GZ34" s="1" cm="1">
        <f t="array" ref="GZ34">_xlfn.SWITCH($A$2,"average", AVERAGE(Instances!GZ34:Instances!GZ34),"median", MEDIAN(Instances!GZ34:Instances!GZ34),"min", MIN(Instances!GZ34:Instances!GZ34),"max", MAX(Instances!GZ34:Instances!GZ34),"diff", MAX(Instances!GZ34:Instances!GZ34)-MIN(Instances!GZ34:Instances!GZ34))</f>
        <v>0</v>
      </c>
      <c r="HA34" s="1" cm="1">
        <f t="array" ref="HA34">_xlfn.SWITCH($A$2,"average", AVERAGE(Instances!HA34:Instances!HA34),"median", MEDIAN(Instances!HA34:Instances!HA34),"min", MIN(Instances!HA34:Instances!HA34),"max", MAX(Instances!HA34:Instances!HA34),"diff", MAX(Instances!HA34:Instances!HA34)-MIN(Instances!HA34:Instances!HA34))</f>
        <v>0</v>
      </c>
      <c r="HB34" s="1" cm="1">
        <f t="array" ref="HB34">_xlfn.SWITCH($A$2,"average", AVERAGE(Instances!HB34:Instances!HB34),"median", MEDIAN(Instances!HB34:Instances!HB34),"min", MIN(Instances!HB34:Instances!HB34),"max", MAX(Instances!HB34:Instances!HB34),"diff", MAX(Instances!HB34:Instances!HB34)-MIN(Instances!HB34:Instances!HB34))</f>
        <v>0</v>
      </c>
      <c r="HC34" s="1" cm="1">
        <f t="array" ref="HC34">_xlfn.SWITCH($A$2,"average", AVERAGE(Instances!HC34:Instances!HC34),"median", MEDIAN(Instances!HC34:Instances!HC34),"min", MIN(Instances!HC34:Instances!HC34),"max", MAX(Instances!HC34:Instances!HC34),"diff", MAX(Instances!HC34:Instances!HC34)-MIN(Instances!HC34:Instances!HC34))</f>
        <v>0</v>
      </c>
      <c r="HD34" s="1" cm="1">
        <f t="array" ref="HD34">_xlfn.SWITCH($A$2,"average", AVERAGE(Instances!HD34:Instances!HD34),"median", MEDIAN(Instances!HD34:Instances!HD34),"min", MIN(Instances!HD34:Instances!HD34),"max", MAX(Instances!HD34:Instances!HD34),"diff", MAX(Instances!HD34:Instances!HD34)-MIN(Instances!HD34:Instances!HD34))</f>
        <v>0</v>
      </c>
      <c r="HE34" s="1" cm="1">
        <f t="array" ref="HE34">_xlfn.SWITCH($A$2,"average", AVERAGE(Instances!HE34:Instances!HE34),"median", MEDIAN(Instances!HE34:Instances!HE34),"min", MIN(Instances!HE34:Instances!HE34),"max", MAX(Instances!HE34:Instances!HE34),"diff", MAX(Instances!HE34:Instances!HE34)-MIN(Instances!HE34:Instances!HE34))</f>
        <v>0</v>
      </c>
      <c r="HF34" s="1"/>
      <c r="HG34" s="1" cm="1">
        <f t="array" ref="HG34">_xlfn.SWITCH($A$2,"average", AVERAGE(Instances!HG34:Instances!HG34),"median", MEDIAN(Instances!HG34:Instances!HG34),"min", MIN(Instances!HG34:Instances!HG34),"max", MAX(Instances!HG34:Instances!HG34),"diff", MAX(Instances!HG34:Instances!HG34)-MIN(Instances!HG34:Instances!HG34))</f>
        <v>0</v>
      </c>
      <c r="HH34" s="1" cm="1">
        <f t="array" ref="HH34">_xlfn.SWITCH($A$2,"average", AVERAGE(Instances!HH34:Instances!HH34),"median", MEDIAN(Instances!HH34:Instances!HH34),"min", MIN(Instances!HH34:Instances!HH34),"max", MAX(Instances!HH34:Instances!HH34),"diff", MAX(Instances!HH34:Instances!HH34)-MIN(Instances!HH34:Instances!HH34))</f>
        <v>0</v>
      </c>
      <c r="HI34" s="1" cm="1">
        <f t="array" ref="HI34">_xlfn.SWITCH($A$2,"average", AVERAGE(Instances!HI34:Instances!HI34),"median", MEDIAN(Instances!HI34:Instances!HI34),"min", MIN(Instances!HI34:Instances!HI34),"max", MAX(Instances!HI34:Instances!HI34),"diff", MAX(Instances!HI34:Instances!HI34)-MIN(Instances!HI34:Instances!HI34))</f>
        <v>0</v>
      </c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 cm="1">
        <f t="array" ref="IT34">_xlfn.SWITCH($A$2,"average", AVERAGE(Instances!IT34:Instances!IT34),"median", MEDIAN(Instances!IT34:Instances!IT34),"min", MIN(Instances!IT34:Instances!IT34),"max", MAX(Instances!IT34:Instances!IT34),"diff", MAX(Instances!IT34:Instances!IT34)-MIN(Instances!IT34:Instances!IT34))</f>
        <v>0</v>
      </c>
      <c r="IU34" s="1" cm="1">
        <f t="array" ref="IU34">_xlfn.SWITCH($A$2,"average", AVERAGE(Instances!IU34:Instances!IU34),"median", MEDIAN(Instances!IU34:Instances!IU34),"min", MIN(Instances!IU34:Instances!IU34),"max", MAX(Instances!IU34:Instances!IU34),"diff", MAX(Instances!IU34:Instances!IU34)-MIN(Instances!IU34:Instances!IU34))</f>
        <v>0</v>
      </c>
      <c r="IV34" s="1" cm="1">
        <f t="array" ref="IV34">_xlfn.SWITCH($A$2,"average", AVERAGE(Instances!IV34:Instances!IV34),"median", MEDIAN(Instances!IV34:Instances!IV34),"min", MIN(Instances!IV34:Instances!IV34),"max", MAX(Instances!IV34:Instances!IV34),"diff", MAX(Instances!IV34:Instances!IV34)-MIN(Instances!IV34:Instances!IV34))</f>
        <v>0</v>
      </c>
      <c r="IW34" s="1" cm="1">
        <f t="array" ref="IW34">_xlfn.SWITCH($A$2,"average", AVERAGE(Instances!IW34:Instances!IW34),"median", MEDIAN(Instances!IW34:Instances!IW34),"min", MIN(Instances!IW34:Instances!IW34),"max", MAX(Instances!IW34:Instances!IW34),"diff", MAX(Instances!IW34:Instances!IW34)-MIN(Instances!IW34:Instances!IW34))</f>
        <v>0</v>
      </c>
      <c r="IX34" s="1" cm="1">
        <f t="array" ref="IX34">_xlfn.SWITCH($A$2,"average", AVERAGE(Instances!IX34:Instances!IX34),"median", MEDIAN(Instances!IX34:Instances!IX34),"min", MIN(Instances!IX34:Instances!IX34),"max", MAX(Instances!IX34:Instances!IX34),"diff", MAX(Instances!IX34:Instances!IX34)-MIN(Instances!IX34:Instances!IX34))</f>
        <v>0</v>
      </c>
      <c r="IY34" s="1" cm="1">
        <f t="array" ref="IY34">_xlfn.SWITCH($A$2,"average", AVERAGE(Instances!IY34:Instances!IY34),"median", MEDIAN(Instances!IY34:Instances!IY34),"min", MIN(Instances!IY34:Instances!IY34),"max", MAX(Instances!IY34:Instances!IY34),"diff", MAX(Instances!IY34:Instances!IY34)-MIN(Instances!IY34:Instances!IY34))</f>
        <v>0</v>
      </c>
      <c r="IZ34" s="1" cm="1">
        <f t="array" ref="IZ34">_xlfn.SWITCH($A$2,"average", AVERAGE(Instances!IZ34:Instances!IZ34),"median", MEDIAN(Instances!IZ34:Instances!IZ34),"min", MIN(Instances!IZ34:Instances!IZ34),"max", MAX(Instances!IZ34:Instances!IZ34),"diff", MAX(Instances!IZ34:Instances!IZ34)-MIN(Instances!IZ34:Instances!IZ34))</f>
        <v>0</v>
      </c>
      <c r="JA34" s="1" cm="1">
        <f t="array" ref="JA34">_xlfn.SWITCH($A$2,"average", AVERAGE(Instances!JA34:Instances!JA34),"median", MEDIAN(Instances!JA34:Instances!JA34),"min", MIN(Instances!JA34:Instances!JA34),"max", MAX(Instances!JA34:Instances!JA34),"diff", MAX(Instances!JA34:Instances!JA34)-MIN(Instances!JA34:Instances!JA34))</f>
        <v>0</v>
      </c>
      <c r="JB34" s="1" cm="1">
        <f t="array" ref="JB34">_xlfn.SWITCH($A$2,"average", AVERAGE(Instances!JB34:Instances!JB34),"median", MEDIAN(Instances!JB34:Instances!JB34),"min", MIN(Instances!JB34:Instances!JB34),"max", MAX(Instances!JB34:Instances!JB34),"diff", MAX(Instances!JB34:Instances!JB34)-MIN(Instances!JB34:Instances!JB34))</f>
        <v>0</v>
      </c>
      <c r="JC34" s="1" cm="1">
        <f t="array" ref="JC34">_xlfn.SWITCH($A$2,"average", AVERAGE(Instances!JC34:Instances!JC34),"median", MEDIAN(Instances!JC34:Instances!JC34),"min", MIN(Instances!JC34:Instances!JC34),"max", MAX(Instances!JC34:Instances!JC34),"diff", MAX(Instances!JC34:Instances!JC34)-MIN(Instances!JC34:Instances!JC34))</f>
        <v>0</v>
      </c>
      <c r="JD34" s="1" cm="1">
        <f t="array" ref="JD34">_xlfn.SWITCH($A$2,"average", AVERAGE(Instances!JD34:Instances!JD34),"median", MEDIAN(Instances!JD34:Instances!JD34),"min", MIN(Instances!JD34:Instances!JD34),"max", MAX(Instances!JD34:Instances!JD34),"diff", MAX(Instances!JD34:Instances!JD34)-MIN(Instances!JD34:Instances!JD34))</f>
        <v>0</v>
      </c>
      <c r="JE34" s="1" cm="1">
        <f t="array" ref="JE34">_xlfn.SWITCH($A$2,"average", AVERAGE(Instances!JE34:Instances!JE34),"median", MEDIAN(Instances!JE34:Instances!JE34),"min", MIN(Instances!JE34:Instances!JE34),"max", MAX(Instances!JE34:Instances!JE34),"diff", MAX(Instances!JE34:Instances!JE34)-MIN(Instances!JE34:Instances!JE34))</f>
        <v>0</v>
      </c>
      <c r="JF34" s="1" cm="1">
        <f t="array" ref="JF34">_xlfn.SWITCH($A$2,"average", AVERAGE(Instances!JF34:Instances!JF34),"median", MEDIAN(Instances!JF34:Instances!JF34),"min", MIN(Instances!JF34:Instances!JF34),"max", MAX(Instances!JF34:Instances!JF34),"diff", MAX(Instances!JF34:Instances!JF34)-MIN(Instances!JF34:Instances!JF34))</f>
        <v>0</v>
      </c>
      <c r="JG34" s="1" cm="1">
        <f t="array" ref="JG34">_xlfn.SWITCH($A$2,"average", AVERAGE(Instances!JG34:Instances!JG34),"median", MEDIAN(Instances!JG34:Instances!JG34),"min", MIN(Instances!JG34:Instances!JG34),"max", MAX(Instances!JG34:Instances!JG34),"diff", MAX(Instances!JG34:Instances!JG34)-MIN(Instances!JG34:Instances!JG34))</f>
        <v>0</v>
      </c>
      <c r="JH34" s="1"/>
      <c r="JI34" s="1" cm="1">
        <f t="array" ref="JI34">_xlfn.SWITCH($A$2,"average", AVERAGE(Instances!JI34:Instances!JI34),"median", MEDIAN(Instances!JI34:Instances!JI34),"min", MIN(Instances!JI34:Instances!JI34),"max", MAX(Instances!JI34:Instances!JI34),"diff", MAX(Instances!JI34:Instances!JI34)-MIN(Instances!JI34:Instances!JI34))</f>
        <v>0</v>
      </c>
      <c r="JJ34" s="1" cm="1">
        <f t="array" ref="JJ34">_xlfn.SWITCH($A$2,"average", AVERAGE(Instances!JJ34:Instances!JJ34),"median", MEDIAN(Instances!JJ34:Instances!JJ34),"min", MIN(Instances!JJ34:Instances!JJ34),"max", MAX(Instances!JJ34:Instances!JJ34),"diff", MAX(Instances!JJ34:Instances!JJ34)-MIN(Instances!JJ34:Instances!JJ34))</f>
        <v>0</v>
      </c>
      <c r="JK34" s="1" cm="1">
        <f t="array" ref="JK34">_xlfn.SWITCH($A$2,"average", AVERAGE(Instances!JK34:Instances!JK34),"median", MEDIAN(Instances!JK34:Instances!JK34),"min", MIN(Instances!JK34:Instances!JK34),"max", MAX(Instances!JK34:Instances!JK34),"diff", MAX(Instances!JK34:Instances!JK34)-MIN(Instances!JK34:Instances!JK34))</f>
        <v>0</v>
      </c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 cm="1">
        <f t="array" ref="KD34">_xlfn.SWITCH($A$2,"average", AVERAGE(Instances!KD34:Instances!KD34),"median", MEDIAN(Instances!KD34:Instances!KD34),"min", MIN(Instances!KD34:Instances!KD34),"max", MAX(Instances!KD34:Instances!KD34),"diff", MAX(Instances!KD34:Instances!KD34)-MIN(Instances!KD34:Instances!KD34))</f>
        <v>0</v>
      </c>
      <c r="KE34" s="1" cm="1">
        <f t="array" ref="KE34">_xlfn.SWITCH($A$2,"average", AVERAGE(Instances!KE34:Instances!KE34),"median", MEDIAN(Instances!KE34:Instances!KE34),"min", MIN(Instances!KE34:Instances!KE34),"max", MAX(Instances!KE34:Instances!KE34),"diff", MAX(Instances!KE34:Instances!KE34)-MIN(Instances!KE34:Instances!KE34))</f>
        <v>0</v>
      </c>
      <c r="KF34" s="1" cm="1">
        <f t="array" ref="KF34">_xlfn.SWITCH($A$2,"average", AVERAGE(Instances!KF34:Instances!KF34),"median", MEDIAN(Instances!KF34:Instances!KF34),"min", MIN(Instances!KF34:Instances!KF34),"max", MAX(Instances!KF34:Instances!KF34),"diff", MAX(Instances!KF34:Instances!KF34)-MIN(Instances!KF34:Instances!KF34))</f>
        <v>0</v>
      </c>
      <c r="KG34" s="1" cm="1">
        <f t="array" ref="KG34">_xlfn.SWITCH($A$2,"average", AVERAGE(Instances!KG34:Instances!KG34),"median", MEDIAN(Instances!KG34:Instances!KG34),"min", MIN(Instances!KG34:Instances!KG34),"max", MAX(Instances!KG34:Instances!KG34),"diff", MAX(Instances!KG34:Instances!KG34)-MIN(Instances!KG34:Instances!KG34))</f>
        <v>0</v>
      </c>
      <c r="KH34" s="1" cm="1">
        <f t="array" ref="KH34">_xlfn.SWITCH($A$2,"average", AVERAGE(Instances!KH34:Instances!KH34),"median", MEDIAN(Instances!KH34:Instances!KH34),"min", MIN(Instances!KH34:Instances!KH34),"max", MAX(Instances!KH34:Instances!KH34),"diff", MAX(Instances!KH34:Instances!KH34)-MIN(Instances!KH34:Instances!KH34))</f>
        <v>0</v>
      </c>
      <c r="KI34" s="1" cm="1">
        <f t="array" ref="KI34">_xlfn.SWITCH($A$2,"average", AVERAGE(Instances!KI34:Instances!KI34),"median", MEDIAN(Instances!KI34:Instances!KI34),"min", MIN(Instances!KI34:Instances!KI34),"max", MAX(Instances!KI34:Instances!KI34),"diff", MAX(Instances!KI34:Instances!KI34)-MIN(Instances!KI34:Instances!KI34))</f>
        <v>0</v>
      </c>
      <c r="KJ34" s="1" cm="1">
        <f t="array" ref="KJ34">_xlfn.SWITCH($A$2,"average", AVERAGE(Instances!KJ34:Instances!KJ34),"median", MEDIAN(Instances!KJ34:Instances!KJ34),"min", MIN(Instances!KJ34:Instances!KJ34),"max", MAX(Instances!KJ34:Instances!KJ34),"diff", MAX(Instances!KJ34:Instances!KJ34)-MIN(Instances!KJ34:Instances!KJ34))</f>
        <v>0</v>
      </c>
      <c r="KK34" s="1" cm="1">
        <f t="array" ref="KK34">_xlfn.SWITCH($A$2,"average", AVERAGE(Instances!KK34:Instances!KK34),"median", MEDIAN(Instances!KK34:Instances!KK34),"min", MIN(Instances!KK34:Instances!KK34),"max", MAX(Instances!KK34:Instances!KK34),"diff", MAX(Instances!KK34:Instances!KK34)-MIN(Instances!KK34:Instances!KK34))</f>
        <v>0</v>
      </c>
      <c r="KL34" s="1" cm="1">
        <f t="array" ref="KL34">_xlfn.SWITCH($A$2,"average", AVERAGE(Instances!KL34:Instances!KL34),"median", MEDIAN(Instances!KL34:Instances!KL34),"min", MIN(Instances!KL34:Instances!KL34),"max", MAX(Instances!KL34:Instances!KL34),"diff", MAX(Instances!KL34:Instances!KL34)-MIN(Instances!KL34:Instances!KL34))</f>
        <v>0</v>
      </c>
      <c r="KM34" s="1" cm="1">
        <f t="array" ref="KM34">_xlfn.SWITCH($A$2,"average", AVERAGE(Instances!KM34:Instances!KM34),"median", MEDIAN(Instances!KM34:Instances!KM34),"min", MIN(Instances!KM34:Instances!KM34),"max", MAX(Instances!KM34:Instances!KM34),"diff", MAX(Instances!KM34:Instances!KM34)-MIN(Instances!KM34:Instances!KM34))</f>
        <v>0</v>
      </c>
      <c r="KN34" s="1" cm="1">
        <f t="array" ref="KN34">_xlfn.SWITCH($A$2,"average", AVERAGE(Instances!KN34:Instances!KN34),"median", MEDIAN(Instances!KN34:Instances!KN34),"min", MIN(Instances!KN34:Instances!KN34),"max", MAX(Instances!KN34:Instances!KN34),"diff", MAX(Instances!KN34:Instances!KN34)-MIN(Instances!KN34:Instances!KN34))</f>
        <v>0</v>
      </c>
      <c r="KO34" s="1" cm="1">
        <f t="array" ref="KO34">_xlfn.SWITCH($A$2,"average", AVERAGE(Instances!KO34:Instances!KO34),"median", MEDIAN(Instances!KO34:Instances!KO34),"min", MIN(Instances!KO34:Instances!KO34),"max", MAX(Instances!KO34:Instances!KO34),"diff", MAX(Instances!KO34:Instances!KO34)-MIN(Instances!KO34:Instances!KO34))</f>
        <v>0</v>
      </c>
      <c r="KP34" s="1" cm="1">
        <f t="array" ref="KP34">_xlfn.SWITCH($A$2,"average", AVERAGE(Instances!KP34:Instances!KP34),"median", MEDIAN(Instances!KP34:Instances!KP34),"min", MIN(Instances!KP34:Instances!KP34),"max", MAX(Instances!KP34:Instances!KP34),"diff", MAX(Instances!KP34:Instances!KP34)-MIN(Instances!KP34:Instances!KP34))</f>
        <v>0</v>
      </c>
      <c r="KQ34" s="1" cm="1">
        <f t="array" ref="KQ34">_xlfn.SWITCH($A$2,"average", AVERAGE(Instances!KQ34:Instances!KQ34),"median", MEDIAN(Instances!KQ34:Instances!KQ34),"min", MIN(Instances!KQ34:Instances!KQ34),"max", MAX(Instances!KQ34:Instances!KQ34),"diff", MAX(Instances!KQ34:Instances!KQ34)-MIN(Instances!KQ34:Instances!KQ34))</f>
        <v>0</v>
      </c>
      <c r="KR34" s="1"/>
      <c r="KS34" s="1" cm="1">
        <f t="array" ref="KS34">_xlfn.SWITCH($A$2,"average", AVERAGE(Instances!KS34:Instances!KS34),"median", MEDIAN(Instances!KS34:Instances!KS34),"min", MIN(Instances!KS34:Instances!KS34),"max", MAX(Instances!KS34:Instances!KS34),"diff", MAX(Instances!KS34:Instances!KS34)-MIN(Instances!KS34:Instances!KS34))</f>
        <v>0</v>
      </c>
      <c r="KT34" s="1" cm="1">
        <f t="array" ref="KT34">_xlfn.SWITCH($A$2,"average", AVERAGE(Instances!KT34:Instances!KT34),"median", MEDIAN(Instances!KT34:Instances!KT34),"min", MIN(Instances!KT34:Instances!KT34),"max", MAX(Instances!KT34:Instances!KT34),"diff", MAX(Instances!KT34:Instances!KT34)-MIN(Instances!KT34:Instances!KT34))</f>
        <v>0</v>
      </c>
      <c r="KU34" s="1" cm="1">
        <f t="array" ref="KU34">_xlfn.SWITCH($A$2,"average", AVERAGE(Instances!KU34:Instances!KU34),"median", MEDIAN(Instances!KU34:Instances!KU34),"min", MIN(Instances!KU34:Instances!KU34),"max", MAX(Instances!KU34:Instances!KU34),"diff", MAX(Instances!KU34:Instances!KU34)-MIN(Instances!KU34:Instances!KU34))</f>
        <v>0</v>
      </c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 cm="1">
        <f t="array" ref="MX34">_xlfn.SWITCH($A$2,"average", AVERAGE(Instances!MX34:Instances!MX34),"median", MEDIAN(Instances!MX34:Instances!MX34),"min", MIN(Instances!MX34:Instances!MX34),"max", MAX(Instances!MX34:Instances!MX34),"diff", MAX(Instances!MX34:Instances!MX34)-MIN(Instances!MX34:Instances!MX34))</f>
        <v>0</v>
      </c>
      <c r="MY34" s="1" cm="1">
        <f t="array" ref="MY34">_xlfn.SWITCH($A$2,"average", AVERAGE(Instances!MY34:Instances!MY34),"median", MEDIAN(Instances!MY34:Instances!MY34),"min", MIN(Instances!MY34:Instances!MY34),"max", MAX(Instances!MY34:Instances!MY34),"diff", MAX(Instances!MY34:Instances!MY34)-MIN(Instances!MY34:Instances!MY34))</f>
        <v>0</v>
      </c>
      <c r="MZ34" s="1" cm="1">
        <f t="array" ref="MZ34">_xlfn.SWITCH($A$2,"average", AVERAGE(Instances!MZ34:Instances!MZ34),"median", MEDIAN(Instances!MZ34:Instances!MZ34),"min", MIN(Instances!MZ34:Instances!MZ34),"max", MAX(Instances!MZ34:Instances!MZ34),"diff", MAX(Instances!MZ34:Instances!MZ34)-MIN(Instances!MZ34:Instances!MZ34))</f>
        <v>0</v>
      </c>
      <c r="NA34" s="1" cm="1">
        <f t="array" ref="NA34">_xlfn.SWITCH($A$2,"average", AVERAGE(Instances!NA34:Instances!NA34),"median", MEDIAN(Instances!NA34:Instances!NA34),"min", MIN(Instances!NA34:Instances!NA34),"max", MAX(Instances!NA34:Instances!NA34),"diff", MAX(Instances!NA34:Instances!NA34)-MIN(Instances!NA34:Instances!NA34))</f>
        <v>0</v>
      </c>
      <c r="NB34" s="1" cm="1">
        <f t="array" ref="NB34">_xlfn.SWITCH($A$2,"average", AVERAGE(Instances!NB34:Instances!NB34),"median", MEDIAN(Instances!NB34:Instances!NB34),"min", MIN(Instances!NB34:Instances!NB34),"max", MAX(Instances!NB34:Instances!NB34),"diff", MAX(Instances!NB34:Instances!NB34)-MIN(Instances!NB34:Instances!NB34))</f>
        <v>0</v>
      </c>
      <c r="NC34" s="1" cm="1">
        <f t="array" ref="NC34">_xlfn.SWITCH($A$2,"average", AVERAGE(Instances!NC34:Instances!NC34),"median", MEDIAN(Instances!NC34:Instances!NC34),"min", MIN(Instances!NC34:Instances!NC34),"max", MAX(Instances!NC34:Instances!NC34),"diff", MAX(Instances!NC34:Instances!NC34)-MIN(Instances!NC34:Instances!NC34))</f>
        <v>0</v>
      </c>
      <c r="ND34" s="1" cm="1">
        <f t="array" ref="ND34">_xlfn.SWITCH($A$2,"average", AVERAGE(Instances!ND34:Instances!ND34),"median", MEDIAN(Instances!ND34:Instances!ND34),"min", MIN(Instances!ND34:Instances!ND34),"max", MAX(Instances!ND34:Instances!ND34),"diff", MAX(Instances!ND34:Instances!ND34)-MIN(Instances!ND34:Instances!ND34))</f>
        <v>0</v>
      </c>
      <c r="NE34" s="1" cm="1">
        <f t="array" ref="NE34">_xlfn.SWITCH($A$2,"average", AVERAGE(Instances!NE34:Instances!NE34),"median", MEDIAN(Instances!NE34:Instances!NE34),"min", MIN(Instances!NE34:Instances!NE34),"max", MAX(Instances!NE34:Instances!NE34),"diff", MAX(Instances!NE34:Instances!NE34)-MIN(Instances!NE34:Instances!NE34))</f>
        <v>0</v>
      </c>
      <c r="NF34" s="1" cm="1">
        <f t="array" ref="NF34">_xlfn.SWITCH($A$2,"average", AVERAGE(Instances!NF34:Instances!NF34),"median", MEDIAN(Instances!NF34:Instances!NF34),"min", MIN(Instances!NF34:Instances!NF34),"max", MAX(Instances!NF34:Instances!NF34),"diff", MAX(Instances!NF34:Instances!NF34)-MIN(Instances!NF34:Instances!NF34))</f>
        <v>0</v>
      </c>
      <c r="NG34" s="1" cm="1">
        <f t="array" ref="NG34">_xlfn.SWITCH($A$2,"average", AVERAGE(Instances!NG34:Instances!NG34),"median", MEDIAN(Instances!NG34:Instances!NG34),"min", MIN(Instances!NG34:Instances!NG34),"max", MAX(Instances!NG34:Instances!NG34),"diff", MAX(Instances!NG34:Instances!NG34)-MIN(Instances!NG34:Instances!NG34))</f>
        <v>0</v>
      </c>
      <c r="NH34" s="1" cm="1">
        <f t="array" ref="NH34">_xlfn.SWITCH($A$2,"average", AVERAGE(Instances!NH34:Instances!NH34),"median", MEDIAN(Instances!NH34:Instances!NH34),"min", MIN(Instances!NH34:Instances!NH34),"max", MAX(Instances!NH34:Instances!NH34),"diff", MAX(Instances!NH34:Instances!NH34)-MIN(Instances!NH34:Instances!NH34))</f>
        <v>0</v>
      </c>
      <c r="NI34" s="1" cm="1">
        <f t="array" ref="NI34">_xlfn.SWITCH($A$2,"average", AVERAGE(Instances!NI34:Instances!NI34),"median", MEDIAN(Instances!NI34:Instances!NI34),"min", MIN(Instances!NI34:Instances!NI34),"max", MAX(Instances!NI34:Instances!NI34),"diff", MAX(Instances!NI34:Instances!NI34)-MIN(Instances!NI34:Instances!NI34))</f>
        <v>0</v>
      </c>
      <c r="NJ34" s="1" cm="1">
        <f t="array" ref="NJ34">_xlfn.SWITCH($A$2,"average", AVERAGE(Instances!NJ34:Instances!NJ34),"median", MEDIAN(Instances!NJ34:Instances!NJ34),"min", MIN(Instances!NJ34:Instances!NJ34),"max", MAX(Instances!NJ34:Instances!NJ34),"diff", MAX(Instances!NJ34:Instances!NJ34)-MIN(Instances!NJ34:Instances!NJ34))</f>
        <v>0</v>
      </c>
      <c r="NK34" s="1" cm="1">
        <f t="array" ref="NK34">_xlfn.SWITCH($A$2,"average", AVERAGE(Instances!NK34:Instances!NK34),"median", MEDIAN(Instances!NK34:Instances!NK34),"min", MIN(Instances!NK34:Instances!NK34),"max", MAX(Instances!NK34:Instances!NK34),"diff", MAX(Instances!NK34:Instances!NK34)-MIN(Instances!NK34:Instances!NK34))</f>
        <v>0</v>
      </c>
      <c r="NL34" s="1"/>
      <c r="NM34" s="1" cm="1">
        <f t="array" ref="NM34">_xlfn.SWITCH($A$2,"average", AVERAGE(Instances!NM34:Instances!NM34),"median", MEDIAN(Instances!NM34:Instances!NM34),"min", MIN(Instances!NM34:Instances!NM34),"max", MAX(Instances!NM34:Instances!NM34),"diff", MAX(Instances!NM34:Instances!NM34)-MIN(Instances!NM34:Instances!NM34))</f>
        <v>0</v>
      </c>
      <c r="NN34" s="1" cm="1">
        <f t="array" ref="NN34">_xlfn.SWITCH($A$2,"average", AVERAGE(Instances!NN34:Instances!NN34),"median", MEDIAN(Instances!NN34:Instances!NN34),"min", MIN(Instances!NN34:Instances!NN34),"max", MAX(Instances!NN34:Instances!NN34),"diff", MAX(Instances!NN34:Instances!NN34)-MIN(Instances!NN34:Instances!NN34))</f>
        <v>0</v>
      </c>
      <c r="NO34" s="1" cm="1">
        <f t="array" ref="NO34">_xlfn.SWITCH($A$2,"average", AVERAGE(Instances!NO34:Instances!NO34),"median", MEDIAN(Instances!NO34:Instances!NO34),"min", MIN(Instances!NO34:Instances!NO34),"max", MAX(Instances!NO34:Instances!NO34),"diff", MAX(Instances!NO34:Instances!NO34)-MIN(Instances!NO34:Instances!NO34))</f>
        <v>0</v>
      </c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 cm="1">
        <f t="array" ref="OH34">_xlfn.SWITCH($A$2,"average", AVERAGE(Instances!OH34:Instances!OH34),"median", MEDIAN(Instances!OH34:Instances!OH34),"min", MIN(Instances!OH34:Instances!OH34),"max", MAX(Instances!OH34:Instances!OH34),"diff", MAX(Instances!OH34:Instances!OH34)-MIN(Instances!OH34:Instances!OH34))</f>
        <v>0</v>
      </c>
      <c r="OI34" s="1" cm="1">
        <f t="array" ref="OI34">_xlfn.SWITCH($A$2,"average", AVERAGE(Instances!OI34:Instances!OI34),"median", MEDIAN(Instances!OI34:Instances!OI34),"min", MIN(Instances!OI34:Instances!OI34),"max", MAX(Instances!OI34:Instances!OI34),"diff", MAX(Instances!OI34:Instances!OI34)-MIN(Instances!OI34:Instances!OI34))</f>
        <v>0</v>
      </c>
      <c r="OJ34" s="1" cm="1">
        <f t="array" ref="OJ34">_xlfn.SWITCH($A$2,"average", AVERAGE(Instances!OJ34:Instances!OJ34),"median", MEDIAN(Instances!OJ34:Instances!OJ34),"min", MIN(Instances!OJ34:Instances!OJ34),"max", MAX(Instances!OJ34:Instances!OJ34),"diff", MAX(Instances!OJ34:Instances!OJ34)-MIN(Instances!OJ34:Instances!OJ34))</f>
        <v>0</v>
      </c>
      <c r="OK34" s="1" cm="1">
        <f t="array" ref="OK34">_xlfn.SWITCH($A$2,"average", AVERAGE(Instances!OK34:Instances!OK34),"median", MEDIAN(Instances!OK34:Instances!OK34),"min", MIN(Instances!OK34:Instances!OK34),"max", MAX(Instances!OK34:Instances!OK34),"diff", MAX(Instances!OK34:Instances!OK34)-MIN(Instances!OK34:Instances!OK34))</f>
        <v>0</v>
      </c>
      <c r="OL34" s="1" cm="1">
        <f t="array" ref="OL34">_xlfn.SWITCH($A$2,"average", AVERAGE(Instances!OL34:Instances!OL34),"median", MEDIAN(Instances!OL34:Instances!OL34),"min", MIN(Instances!OL34:Instances!OL34),"max", MAX(Instances!OL34:Instances!OL34),"diff", MAX(Instances!OL34:Instances!OL34)-MIN(Instances!OL34:Instances!OL34))</f>
        <v>0</v>
      </c>
      <c r="OM34" s="1" cm="1">
        <f t="array" ref="OM34">_xlfn.SWITCH($A$2,"average", AVERAGE(Instances!OM34:Instances!OM34),"median", MEDIAN(Instances!OM34:Instances!OM34),"min", MIN(Instances!OM34:Instances!OM34),"max", MAX(Instances!OM34:Instances!OM34),"diff", MAX(Instances!OM34:Instances!OM34)-MIN(Instances!OM34:Instances!OM34))</f>
        <v>0</v>
      </c>
      <c r="ON34" s="1" cm="1">
        <f t="array" ref="ON34">_xlfn.SWITCH($A$2,"average", AVERAGE(Instances!ON34:Instances!ON34),"median", MEDIAN(Instances!ON34:Instances!ON34),"min", MIN(Instances!ON34:Instances!ON34),"max", MAX(Instances!ON34:Instances!ON34),"diff", MAX(Instances!ON34:Instances!ON34)-MIN(Instances!ON34:Instances!ON34))</f>
        <v>0</v>
      </c>
      <c r="OO34" s="1" cm="1">
        <f t="array" ref="OO34">_xlfn.SWITCH($A$2,"average", AVERAGE(Instances!OO34:Instances!OO34),"median", MEDIAN(Instances!OO34:Instances!OO34),"min", MIN(Instances!OO34:Instances!OO34),"max", MAX(Instances!OO34:Instances!OO34),"diff", MAX(Instances!OO34:Instances!OO34)-MIN(Instances!OO34:Instances!OO34))</f>
        <v>0</v>
      </c>
      <c r="OP34" s="1" cm="1">
        <f t="array" ref="OP34">_xlfn.SWITCH($A$2,"average", AVERAGE(Instances!OP34:Instances!OP34),"median", MEDIAN(Instances!OP34:Instances!OP34),"min", MIN(Instances!OP34:Instances!OP34),"max", MAX(Instances!OP34:Instances!OP34),"diff", MAX(Instances!OP34:Instances!OP34)-MIN(Instances!OP34:Instances!OP34))</f>
        <v>0</v>
      </c>
      <c r="OQ34" s="1" cm="1">
        <f t="array" ref="OQ34">_xlfn.SWITCH($A$2,"average", AVERAGE(Instances!OQ34:Instances!OQ34),"median", MEDIAN(Instances!OQ34:Instances!OQ34),"min", MIN(Instances!OQ34:Instances!OQ34),"max", MAX(Instances!OQ34:Instances!OQ34),"diff", MAX(Instances!OQ34:Instances!OQ34)-MIN(Instances!OQ34:Instances!OQ34))</f>
        <v>0</v>
      </c>
      <c r="OR34" s="1" cm="1">
        <f t="array" ref="OR34">_xlfn.SWITCH($A$2,"average", AVERAGE(Instances!OR34:Instances!OR34),"median", MEDIAN(Instances!OR34:Instances!OR34),"min", MIN(Instances!OR34:Instances!OR34),"max", MAX(Instances!OR34:Instances!OR34),"diff", MAX(Instances!OR34:Instances!OR34)-MIN(Instances!OR34:Instances!OR34))</f>
        <v>0</v>
      </c>
      <c r="OS34" s="1" cm="1">
        <f t="array" ref="OS34">_xlfn.SWITCH($A$2,"average", AVERAGE(Instances!OS34:Instances!OS34),"median", MEDIAN(Instances!OS34:Instances!OS34),"min", MIN(Instances!OS34:Instances!OS34),"max", MAX(Instances!OS34:Instances!OS34),"diff", MAX(Instances!OS34:Instances!OS34)-MIN(Instances!OS34:Instances!OS34))</f>
        <v>0</v>
      </c>
      <c r="OT34" s="1" cm="1">
        <f t="array" ref="OT34">_xlfn.SWITCH($A$2,"average", AVERAGE(Instances!OT34:Instances!OT34),"median", MEDIAN(Instances!OT34:Instances!OT34),"min", MIN(Instances!OT34:Instances!OT34),"max", MAX(Instances!OT34:Instances!OT34),"diff", MAX(Instances!OT34:Instances!OT34)-MIN(Instances!OT34:Instances!OT34))</f>
        <v>0</v>
      </c>
      <c r="OU34" s="1" cm="1">
        <f t="array" ref="OU34">_xlfn.SWITCH($A$2,"average", AVERAGE(Instances!OU34:Instances!OU34),"median", MEDIAN(Instances!OU34:Instances!OU34),"min", MIN(Instances!OU34:Instances!OU34),"max", MAX(Instances!OU34:Instances!OU34),"diff", MAX(Instances!OU34:Instances!OU34)-MIN(Instances!OU34:Instances!OU34))</f>
        <v>0</v>
      </c>
      <c r="OV34" s="1"/>
      <c r="OW34" s="1" cm="1">
        <f t="array" ref="OW34">_xlfn.SWITCH($A$2,"average", AVERAGE(Instances!OW34:Instances!OW34),"median", MEDIAN(Instances!OW34:Instances!OW34),"min", MIN(Instances!OW34:Instances!OW34),"max", MAX(Instances!OW34:Instances!OW34),"diff", MAX(Instances!OW34:Instances!OW34)-MIN(Instances!OW34:Instances!OW34))</f>
        <v>0</v>
      </c>
      <c r="OX34" s="1" cm="1">
        <f t="array" ref="OX34">_xlfn.SWITCH($A$2,"average", AVERAGE(Instances!OX34:Instances!OX34),"median", MEDIAN(Instances!OX34:Instances!OX34),"min", MIN(Instances!OX34:Instances!OX34),"max", MAX(Instances!OX34:Instances!OX34),"diff", MAX(Instances!OX34:Instances!OX34)-MIN(Instances!OX34:Instances!OX34))</f>
        <v>0</v>
      </c>
      <c r="OY34" s="1" cm="1">
        <f t="array" ref="OY34">_xlfn.SWITCH($A$2,"average", AVERAGE(Instances!OY34:Instances!OY34),"median", MEDIAN(Instances!OY34:Instances!OY34),"min", MIN(Instances!OY34:Instances!OY34),"max", MAX(Instances!OY34:Instances!OY34),"diff", MAX(Instances!OY34:Instances!OY34)-MIN(Instances!OY34:Instances!OY34))</f>
        <v>0</v>
      </c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 cm="1">
        <f t="array" ref="PR34">_xlfn.SWITCH($A$2,"average", AVERAGE(Instances!PR34:Instances!PR34),"median", MEDIAN(Instances!PR34:Instances!PR34),"min", MIN(Instances!PR34:Instances!PR34),"max", MAX(Instances!PR34:Instances!PR34),"diff", MAX(Instances!PR34:Instances!PR34)-MIN(Instances!PR34:Instances!PR34))</f>
        <v>0</v>
      </c>
      <c r="PS34" s="1" cm="1">
        <f t="array" ref="PS34">_xlfn.SWITCH($A$2,"average", AVERAGE(Instances!PS34:Instances!PS34),"median", MEDIAN(Instances!PS34:Instances!PS34),"min", MIN(Instances!PS34:Instances!PS34),"max", MAX(Instances!PS34:Instances!PS34),"diff", MAX(Instances!PS34:Instances!PS34)-MIN(Instances!PS34:Instances!PS34))</f>
        <v>0</v>
      </c>
      <c r="PT34" s="1" cm="1">
        <f t="array" ref="PT34">_xlfn.SWITCH($A$2,"average", AVERAGE(Instances!PT34:Instances!PT34),"median", MEDIAN(Instances!PT34:Instances!PT34),"min", MIN(Instances!PT34:Instances!PT34),"max", MAX(Instances!PT34:Instances!PT34),"diff", MAX(Instances!PT34:Instances!PT34)-MIN(Instances!PT34:Instances!PT34))</f>
        <v>0</v>
      </c>
      <c r="PU34" s="1" cm="1">
        <f t="array" ref="PU34">_xlfn.SWITCH($A$2,"average", AVERAGE(Instances!PU34:Instances!PU34),"median", MEDIAN(Instances!PU34:Instances!PU34),"min", MIN(Instances!PU34:Instances!PU34),"max", MAX(Instances!PU34:Instances!PU34),"diff", MAX(Instances!PU34:Instances!PU34)-MIN(Instances!PU34:Instances!PU34))</f>
        <v>0</v>
      </c>
      <c r="PV34" s="1" cm="1">
        <f t="array" ref="PV34">_xlfn.SWITCH($A$2,"average", AVERAGE(Instances!PV34:Instances!PV34),"median", MEDIAN(Instances!PV34:Instances!PV34),"min", MIN(Instances!PV34:Instances!PV34),"max", MAX(Instances!PV34:Instances!PV34),"diff", MAX(Instances!PV34:Instances!PV34)-MIN(Instances!PV34:Instances!PV34))</f>
        <v>0</v>
      </c>
      <c r="PW34" s="1" cm="1">
        <f t="array" ref="PW34">_xlfn.SWITCH($A$2,"average", AVERAGE(Instances!PW34:Instances!PW34),"median", MEDIAN(Instances!PW34:Instances!PW34),"min", MIN(Instances!PW34:Instances!PW34),"max", MAX(Instances!PW34:Instances!PW34),"diff", MAX(Instances!PW34:Instances!PW34)-MIN(Instances!PW34:Instances!PW34))</f>
        <v>0</v>
      </c>
      <c r="PX34" s="1" cm="1">
        <f t="array" ref="PX34">_xlfn.SWITCH($A$2,"average", AVERAGE(Instances!PX34:Instances!PX34),"median", MEDIAN(Instances!PX34:Instances!PX34),"min", MIN(Instances!PX34:Instances!PX34),"max", MAX(Instances!PX34:Instances!PX34),"diff", MAX(Instances!PX34:Instances!PX34)-MIN(Instances!PX34:Instances!PX34))</f>
        <v>0</v>
      </c>
      <c r="PY34" s="1" cm="1">
        <f t="array" ref="PY34">_xlfn.SWITCH($A$2,"average", AVERAGE(Instances!PY34:Instances!PY34),"median", MEDIAN(Instances!PY34:Instances!PY34),"min", MIN(Instances!PY34:Instances!PY34),"max", MAX(Instances!PY34:Instances!PY34),"diff", MAX(Instances!PY34:Instances!PY34)-MIN(Instances!PY34:Instances!PY34))</f>
        <v>0</v>
      </c>
      <c r="PZ34" s="1" cm="1">
        <f t="array" ref="PZ34">_xlfn.SWITCH($A$2,"average", AVERAGE(Instances!PZ34:Instances!PZ34),"median", MEDIAN(Instances!PZ34:Instances!PZ34),"min", MIN(Instances!PZ34:Instances!PZ34),"max", MAX(Instances!PZ34:Instances!PZ34),"diff", MAX(Instances!PZ34:Instances!PZ34)-MIN(Instances!PZ34:Instances!PZ34))</f>
        <v>0</v>
      </c>
      <c r="QA34" s="1" cm="1">
        <f t="array" ref="QA34">_xlfn.SWITCH($A$2,"average", AVERAGE(Instances!QA34:Instances!QA34),"median", MEDIAN(Instances!QA34:Instances!QA34),"min", MIN(Instances!QA34:Instances!QA34),"max", MAX(Instances!QA34:Instances!QA34),"diff", MAX(Instances!QA34:Instances!QA34)-MIN(Instances!QA34:Instances!QA34))</f>
        <v>0</v>
      </c>
      <c r="QB34" s="1" cm="1">
        <f t="array" ref="QB34">_xlfn.SWITCH($A$2,"average", AVERAGE(Instances!QB34:Instances!QB34),"median", MEDIAN(Instances!QB34:Instances!QB34),"min", MIN(Instances!QB34:Instances!QB34),"max", MAX(Instances!QB34:Instances!QB34),"diff", MAX(Instances!QB34:Instances!QB34)-MIN(Instances!QB34:Instances!QB34))</f>
        <v>0</v>
      </c>
      <c r="QC34" s="1" cm="1">
        <f t="array" ref="QC34">_xlfn.SWITCH($A$2,"average", AVERAGE(Instances!QC34:Instances!QC34),"median", MEDIAN(Instances!QC34:Instances!QC34),"min", MIN(Instances!QC34:Instances!QC34),"max", MAX(Instances!QC34:Instances!QC34),"diff", MAX(Instances!QC34:Instances!QC34)-MIN(Instances!QC34:Instances!QC34))</f>
        <v>0</v>
      </c>
      <c r="QD34" s="1" cm="1">
        <f t="array" ref="QD34">_xlfn.SWITCH($A$2,"average", AVERAGE(Instances!QD34:Instances!QD34),"median", MEDIAN(Instances!QD34:Instances!QD34),"min", MIN(Instances!QD34:Instances!QD34),"max", MAX(Instances!QD34:Instances!QD34),"diff", MAX(Instances!QD34:Instances!QD34)-MIN(Instances!QD34:Instances!QD34))</f>
        <v>0</v>
      </c>
      <c r="QE34" s="1" cm="1">
        <f t="array" ref="QE34">_xlfn.SWITCH($A$2,"average", AVERAGE(Instances!QE34:Instances!QE34),"median", MEDIAN(Instances!QE34:Instances!QE34),"min", MIN(Instances!QE34:Instances!QE34),"max", MAX(Instances!QE34:Instances!QE34),"diff", MAX(Instances!QE34:Instances!QE34)-MIN(Instances!QE34:Instances!QE34))</f>
        <v>0</v>
      </c>
      <c r="QF34" s="1"/>
      <c r="QG34" s="1" cm="1">
        <f t="array" ref="QG34">_xlfn.SWITCH($A$2,"average", AVERAGE(Instances!QG34:Instances!QG34),"median", MEDIAN(Instances!QG34:Instances!QG34),"min", MIN(Instances!QG34:Instances!QG34),"max", MAX(Instances!QG34:Instances!QG34),"diff", MAX(Instances!QG34:Instances!QG34)-MIN(Instances!QG34:Instances!QG34))</f>
        <v>0</v>
      </c>
      <c r="QH34" s="1" cm="1">
        <f t="array" ref="QH34">_xlfn.SWITCH($A$2,"average", AVERAGE(Instances!QH34:Instances!QH34),"median", MEDIAN(Instances!QH34:Instances!QH34),"min", MIN(Instances!QH34:Instances!QH34),"max", MAX(Instances!QH34:Instances!QH34),"diff", MAX(Instances!QH34:Instances!QH34)-MIN(Instances!QH34:Instances!QH34))</f>
        <v>0</v>
      </c>
      <c r="QI34" s="1" cm="1">
        <f t="array" ref="QI34">_xlfn.SWITCH($A$2,"average", AVERAGE(Instances!QI34:Instances!QI34),"median", MEDIAN(Instances!QI34:Instances!QI34),"min", MIN(Instances!QI34:Instances!QI34),"max", MAX(Instances!QI34:Instances!QI34),"diff", MAX(Instances!QI34:Instances!QI34)-MIN(Instances!QI34:Instances!QI34))</f>
        <v>0</v>
      </c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 cm="1">
        <f t="array" ref="RT34">_xlfn.SWITCH($A$2,"average", AVERAGE(Instances!RT34:Instances!RT34),"median", MEDIAN(Instances!RT34:Instances!RT34),"min", MIN(Instances!RT34:Instances!RT34),"max", MAX(Instances!RT34:Instances!RT34),"diff", MAX(Instances!RT34:Instances!RT34)-MIN(Instances!RT34:Instances!RT34))</f>
        <v>0</v>
      </c>
      <c r="RU34" s="1" cm="1">
        <f t="array" ref="RU34">_xlfn.SWITCH($A$2,"average", AVERAGE(Instances!RU34:Instances!RU34),"median", MEDIAN(Instances!RU34:Instances!RU34),"min", MIN(Instances!RU34:Instances!RU34),"max", MAX(Instances!RU34:Instances!RU34),"diff", MAX(Instances!RU34:Instances!RU34)-MIN(Instances!RU34:Instances!RU34))</f>
        <v>0</v>
      </c>
      <c r="RV34" s="1" cm="1">
        <f t="array" ref="RV34">_xlfn.SWITCH($A$2,"average", AVERAGE(Instances!RV34:Instances!RV34),"median", MEDIAN(Instances!RV34:Instances!RV34),"min", MIN(Instances!RV34:Instances!RV34),"max", MAX(Instances!RV34:Instances!RV34),"diff", MAX(Instances!RV34:Instances!RV34)-MIN(Instances!RV34:Instances!RV34))</f>
        <v>0</v>
      </c>
      <c r="RW34" s="1" cm="1">
        <f t="array" ref="RW34">_xlfn.SWITCH($A$2,"average", AVERAGE(Instances!RW34:Instances!RW34),"median", MEDIAN(Instances!RW34:Instances!RW34),"min", MIN(Instances!RW34:Instances!RW34),"max", MAX(Instances!RW34:Instances!RW34),"diff", MAX(Instances!RW34:Instances!RW34)-MIN(Instances!RW34:Instances!RW34))</f>
        <v>0</v>
      </c>
      <c r="RX34" s="1" cm="1">
        <f t="array" ref="RX34">_xlfn.SWITCH($A$2,"average", AVERAGE(Instances!RX34:Instances!RX34),"median", MEDIAN(Instances!RX34:Instances!RX34),"min", MIN(Instances!RX34:Instances!RX34),"max", MAX(Instances!RX34:Instances!RX34),"diff", MAX(Instances!RX34:Instances!RX34)-MIN(Instances!RX34:Instances!RX34))</f>
        <v>0</v>
      </c>
      <c r="RY34" s="1" cm="1">
        <f t="array" ref="RY34">_xlfn.SWITCH($A$2,"average", AVERAGE(Instances!RY34:Instances!RY34),"median", MEDIAN(Instances!RY34:Instances!RY34),"min", MIN(Instances!RY34:Instances!RY34),"max", MAX(Instances!RY34:Instances!RY34),"diff", MAX(Instances!RY34:Instances!RY34)-MIN(Instances!RY34:Instances!RY34))</f>
        <v>0</v>
      </c>
      <c r="RZ34" s="1" cm="1">
        <f t="array" ref="RZ34">_xlfn.SWITCH($A$2,"average", AVERAGE(Instances!RZ34:Instances!RZ34),"median", MEDIAN(Instances!RZ34:Instances!RZ34),"min", MIN(Instances!RZ34:Instances!RZ34),"max", MAX(Instances!RZ34:Instances!RZ34),"diff", MAX(Instances!RZ34:Instances!RZ34)-MIN(Instances!RZ34:Instances!RZ34))</f>
        <v>0</v>
      </c>
      <c r="SA34" s="1" cm="1">
        <f t="array" ref="SA34">_xlfn.SWITCH($A$2,"average", AVERAGE(Instances!SA34:Instances!SA34),"median", MEDIAN(Instances!SA34:Instances!SA34),"min", MIN(Instances!SA34:Instances!SA34),"max", MAX(Instances!SA34:Instances!SA34),"diff", MAX(Instances!SA34:Instances!SA34)-MIN(Instances!SA34:Instances!SA34))</f>
        <v>0</v>
      </c>
      <c r="SB34" s="1" cm="1">
        <f t="array" ref="SB34">_xlfn.SWITCH($A$2,"average", AVERAGE(Instances!SB34:Instances!SB34),"median", MEDIAN(Instances!SB34:Instances!SB34),"min", MIN(Instances!SB34:Instances!SB34),"max", MAX(Instances!SB34:Instances!SB34),"diff", MAX(Instances!SB34:Instances!SB34)-MIN(Instances!SB34:Instances!SB34))</f>
        <v>0</v>
      </c>
      <c r="SC34" s="1" cm="1">
        <f t="array" ref="SC34">_xlfn.SWITCH($A$2,"average", AVERAGE(Instances!SC34:Instances!SC34),"median", MEDIAN(Instances!SC34:Instances!SC34),"min", MIN(Instances!SC34:Instances!SC34),"max", MAX(Instances!SC34:Instances!SC34),"diff", MAX(Instances!SC34:Instances!SC34)-MIN(Instances!SC34:Instances!SC34))</f>
        <v>0</v>
      </c>
      <c r="SD34" s="1" cm="1">
        <f t="array" ref="SD34">_xlfn.SWITCH($A$2,"average", AVERAGE(Instances!SD34:Instances!SD34),"median", MEDIAN(Instances!SD34:Instances!SD34),"min", MIN(Instances!SD34:Instances!SD34),"max", MAX(Instances!SD34:Instances!SD34),"diff", MAX(Instances!SD34:Instances!SD34)-MIN(Instances!SD34:Instances!SD34))</f>
        <v>0</v>
      </c>
      <c r="SE34" s="1" cm="1">
        <f t="array" ref="SE34">_xlfn.SWITCH($A$2,"average", AVERAGE(Instances!SE34:Instances!SE34),"median", MEDIAN(Instances!SE34:Instances!SE34),"min", MIN(Instances!SE34:Instances!SE34),"max", MAX(Instances!SE34:Instances!SE34),"diff", MAX(Instances!SE34:Instances!SE34)-MIN(Instances!SE34:Instances!SE34))</f>
        <v>0</v>
      </c>
      <c r="SF34" s="1" cm="1">
        <f t="array" ref="SF34">_xlfn.SWITCH($A$2,"average", AVERAGE(Instances!SF34:Instances!SF34),"median", MEDIAN(Instances!SF34:Instances!SF34),"min", MIN(Instances!SF34:Instances!SF34),"max", MAX(Instances!SF34:Instances!SF34),"diff", MAX(Instances!SF34:Instances!SF34)-MIN(Instances!SF34:Instances!SF34))</f>
        <v>0</v>
      </c>
      <c r="SG34" s="1" cm="1">
        <f t="array" ref="SG34">_xlfn.SWITCH($A$2,"average", AVERAGE(Instances!SG34:Instances!SG34),"median", MEDIAN(Instances!SG34:Instances!SG34),"min", MIN(Instances!SG34:Instances!SG34),"max", MAX(Instances!SG34:Instances!SG34),"diff", MAX(Instances!SG34:Instances!SG34)-MIN(Instances!SG34:Instances!SG34))</f>
        <v>0</v>
      </c>
      <c r="SH34" s="1"/>
      <c r="SI34" s="1" cm="1">
        <f t="array" ref="SI34">_xlfn.SWITCH($A$2,"average", AVERAGE(Instances!SI34:Instances!SI34),"median", MEDIAN(Instances!SI34:Instances!SI34),"min", MIN(Instances!SI34:Instances!SI34),"max", MAX(Instances!SI34:Instances!SI34),"diff", MAX(Instances!SI34:Instances!SI34)-MIN(Instances!SI34:Instances!SI34))</f>
        <v>0</v>
      </c>
      <c r="SJ34" s="1" cm="1">
        <f t="array" ref="SJ34">_xlfn.SWITCH($A$2,"average", AVERAGE(Instances!SJ34:Instances!SJ34),"median", MEDIAN(Instances!SJ34:Instances!SJ34),"min", MIN(Instances!SJ34:Instances!SJ34),"max", MAX(Instances!SJ34:Instances!SJ34),"diff", MAX(Instances!SJ34:Instances!SJ34)-MIN(Instances!SJ34:Instances!SJ34))</f>
        <v>0</v>
      </c>
      <c r="SK34" s="1" cm="1">
        <f t="array" ref="SK34">_xlfn.SWITCH($A$2,"average", AVERAGE(Instances!SK34:Instances!SK34),"median", MEDIAN(Instances!SK34:Instances!SK34),"min", MIN(Instances!SK34:Instances!SK34),"max", MAX(Instances!SK34:Instances!SK34),"diff", MAX(Instances!SK34:Instances!SK34)-MIN(Instances!SK34:Instances!SK34))</f>
        <v>0</v>
      </c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>
        <f>MIN($B34,$T34,$AL34,$BD34,$BV34,$CN34,$DF34,$DX34,$EP34,$FH34,$FZ34,$GR34,$HJ34,$IB34,$IT34,$JL34,$KD34,$KV34,$LN34,$MF34,$MX34,$NP34,$OH34,$OZ34,$PR34,$QJ34,$RB34,$RT34,$SL34)</f>
        <v>0</v>
      </c>
      <c r="TE34" s="1">
        <f>MIN($C34,$U34,$AM34,$BE34,$BW34,$CO34,$DG34,$DY34,$EQ34,$FI34,$GA34,$GS34,$HK34,$IC34,$IU34,$JM34,$KE34,$KW34,$LO34,$MG34,$MY34,$NQ34,$OI34,$PA34,$PS34,$QK34,$RC34,$RU34,$SM34)</f>
        <v>0</v>
      </c>
      <c r="TF34" s="1">
        <f>MIN($D34,$V34,$AN34,$BF34,$BX34,$CP34,$DH34,$DZ34,$ER34,$FJ34,$GB34,$GT34,$HL34,$ID34,$IV34,$JN34,$KF34,$KX34,$LP34,$MH34,$MZ34,$NR34,$OJ34,$PB34,$PT34,$QL34,$RD34,$RV34,$SN34)</f>
        <v>0</v>
      </c>
      <c r="TG34" s="1">
        <f>MIN($E34,$W34,$AO34,$BG34,$BY34,$CQ34,$DI34,$EA34,$ES34,$FK34,$GC34,$GU34,$HM34,$IE34,$IW34,$JO34,$KG34,$KY34,$LQ34,$MI34,$NA34,$NS34,$OK34,$PC34,$PU34,$QM34,$RE34,$RW34,$SO34)</f>
        <v>0</v>
      </c>
      <c r="TH34" s="1">
        <f>MIN($F34,$X34,$AP34,$BH34,$BZ34,$CR34,$DJ34,$EB34,$ET34,$FL34,$GD34,$GV34,$HN34,$IF34,$IX34,$JP34,$KH34,$KZ34,$LR34,$MJ34,$NB34,$NT34,$OL34,$PD34,$PV34,$QN34,$RF34,$RX34,$SP34)</f>
        <v>0</v>
      </c>
      <c r="TI34" s="1">
        <f>MIN($G34,$Y34,$AQ34,$BI34,$CA34,$CS34,$DK34,$EC34,$EU34,$FM34,$GE34,$GW34,$HO34,$IG34,$IY34,$JQ34,$KI34,$LA34,$LS34,$MK34,$NC34,$NU34,$OM34,$PE34,$PW34,$QO34,$RG34,$RY34,$SQ34)</f>
        <v>0</v>
      </c>
      <c r="TJ34" s="1">
        <f>MIN($H34,$Z34,$AR34,$BJ34,$CB34,$CT34,$DL34,$ED34,$EV34,$FN34,$GF34,$GX34,$HP34,$IH34,$IZ34,$JR34,$KJ34,$LB34,$LT34,$ML34,$ND34,$NV34,$ON34,$PF34,$PX34,$QP34,$RH34,$RZ34,$SR34)</f>
        <v>0</v>
      </c>
      <c r="TK34" s="1">
        <f>MIN($I34,$AA34,$AS34,$BK34,$CC34,$CU34,$DM34,$EE34,$EW34,$FO34,$GG34,$GY34,$HQ34,$II34,$JA34,$JS34,$KK34,$LC34,$LU34,$MM34,$NE34,$NW34,$OO34,$PG34,$PY34,$QQ34,$RI34,$SA34,$SS34)</f>
        <v>0</v>
      </c>
      <c r="TL34" s="1">
        <f>MIN($J34,$AB34,$AT34,$BL34,$CD34,$CV34,$DN34,$EF34,$EX34,$FP34,$GH34,$GZ34,$HR34,$IJ34,$JB34,$JT34,$KL34,$LD34,$LV34,$MN34,$NF34,$NX34,$OP34,$PH34,$PZ34,$QR34,$RJ34,$SB34,$ST34)</f>
        <v>0</v>
      </c>
      <c r="TM34" s="1">
        <f>MIN($K34,$AC34,$AU34,$BM34,$CE34,$CW34,$DO34,$EG34,$EY34,$FQ34,$GI34,$HA34,$HS34,$IK34,$JC34,$JU34,$KM34,$LE34,$LW34,$MO34,$NG34,$NY34,$OQ34,$PI34,$QA34,$QS34,$RK34,$SC34,$SU34)</f>
        <v>0</v>
      </c>
      <c r="TN34" s="1">
        <f>MIN($L34,$AD34,$AV34,$BN34,$CF34,$CX34,$DP34,$EH34,$EZ34,$FR34,$GJ34,$HB34,$HT34,$IL34,$JD34,$JV34,$KN34,$LF34,$LX34,$MP34,$NH34,$NZ34,$OR34,$PJ34,$QB34,$QT34,$RL34,$SD34,$SV34)</f>
        <v>0</v>
      </c>
      <c r="TO34" s="1">
        <f>MIN($M34,$AE34,$AW34,$BO34,$CG34,$CY34,$DQ34,$EI34,$FA34,$FS34,$GK34,$HC34,$HU34,$IM34,$JE34,$JW34,$KO34,$LG34,$LY34,$MQ34,$NI34,$OA34,$OS34,$PK34,$QC34,$QU34,$RM34,$SE34,$SW34)</f>
        <v>0</v>
      </c>
      <c r="TP34" s="1">
        <f>MIN($N34,$AF34,$AX34,$BP34,$CH34,$CZ34,$DR34,$EJ34,$FB34,$FT34,$GL34,$HD34,$HV34,$IN34,$JF34,$JX34,$KP34,$LH34,$LZ34,$MR34,$NJ34,$OB34,$OT34,$PL34,$QD34,$QV34,$RN34,$SF34,$SX34)</f>
        <v>0</v>
      </c>
      <c r="TQ34" s="1">
        <f>MIN($O34,$AG34,$AY34,$BQ34,$CI34,$DA34,$DS34,$EK34,$FC34,$FU34,$GM34,$HE34,$HW34,$IO34,$JG34,$JY34,$KQ34,$LI34,$MA34,$MS34,$NK34,$OC34,$OU34,$PM34,$QE34,$QW34,$RO34,$SG34,$SY34)</f>
        <v>0</v>
      </c>
      <c r="TR34" s="1">
        <f>MIN($Q34,$AI34,$BA34,$BS34,$CK34,$DC34,$DU34,$EM34,$FE34,$FW34,$GO34,$HG34,$HY34,$IQ34,$JI34,$KA34,$KS34,$LK34,$MC34,$MU34,$NM34,$OE34,$OW34,$PO34,$QG34,$QY34,$RQ34,$SI34,$TA34)</f>
        <v>0</v>
      </c>
      <c r="TS34" s="1">
        <f>MIN($R34,$AJ34,$BB34,$BT34,$CL34,$DD34,$DV34,$EN34,$FF34,$FX34,$GP34,$HH34,$HZ34,$IR34,$JJ34,$KB34,$KT34,$LL34,$MD34,$MV34,$NN34,$OF34,$OX34,$PP34,$QH34,$QZ34,$RR34,$SJ34,$TB34)</f>
        <v>0</v>
      </c>
      <c r="TT34" s="1">
        <f>MIN($S34,$AK34,$BC34,$BU34,$CM34,$DE34,$DW34,$EO34,$FG34,$FY34,$GQ34,$HI34,$IA34,$IS34,$JK34,$KC34,$KU34,$LM34,$ME34,$MW34,$NO34,$OG34,$OY34,$PQ34,$QI34,$RA34,$RS34,$SK34,$TC34)</f>
        <v>0</v>
      </c>
      <c r="TU34" s="1">
        <f>MEDIAN($B34,$T34,$AL34,$BD34,$BV34,$CN34,$DF34,$DX34,$EP34,$FH34,$FZ34,$GR34,$HJ34,$IB34,$IT34,$JL34,$KD34,$KV34,$LN34,$MF34,$MX34,$NP34,$OH34,$OZ34,$PR34,$QJ34,$RB34,$RT34,$SL34)</f>
        <v>0</v>
      </c>
      <c r="TV34" s="1">
        <f>MEDIAN($C34,$U34,$AM34,$BE34,$BW34,$CO34,$DG34,$DY34,$EQ34,$FI34,$GA34,$GS34,$HK34,$IC34,$IU34,$JM34,$KE34,$KW34,$LO34,$MG34,$MY34,$NQ34,$OI34,$PA34,$PS34,$QK34,$RC34,$RU34,$SM34)</f>
        <v>0</v>
      </c>
      <c r="TW34" s="1">
        <f>MEDIAN($D34,$V34,$AN34,$BF34,$BX34,$CP34,$DH34,$DZ34,$ER34,$FJ34,$GB34,$GT34,$HL34,$ID34,$IV34,$JN34,$KF34,$KX34,$LP34,$MH34,$MZ34,$NR34,$OJ34,$PB34,$PT34,$QL34,$RD34,$RV34,$SN34)</f>
        <v>0</v>
      </c>
      <c r="TX34" s="1">
        <f>MEDIAN($E34,$W34,$AO34,$BG34,$BY34,$CQ34,$DI34,$EA34,$ES34,$FK34,$GC34,$GU34,$HM34,$IE34,$IW34,$JO34,$KG34,$KY34,$LQ34,$MI34,$NA34,$NS34,$OK34,$PC34,$PU34,$QM34,$RE34,$RW34,$SO34)</f>
        <v>0</v>
      </c>
      <c r="TY34" s="1">
        <f>MEDIAN($F34,$X34,$AP34,$BH34,$BZ34,$CR34,$DJ34,$EB34,$ET34,$FL34,$GD34,$GV34,$HN34,$IF34,$IX34,$JP34,$KH34,$KZ34,$LR34,$MJ34,$NB34,$NT34,$OL34,$PD34,$PV34,$QN34,$RF34,$RX34,$SP34)</f>
        <v>0</v>
      </c>
      <c r="TZ34" s="1">
        <f>MEDIAN($G34,$Y34,$AQ34,$BI34,$CA34,$CS34,$DK34,$EC34,$EU34,$FM34,$GE34,$GW34,$HO34,$IG34,$IY34,$JQ34,$KI34,$LA34,$LS34,$MK34,$NC34,$NU34,$OM34,$PE34,$PW34,$QO34,$RG34,$RY34,$SQ34)</f>
        <v>0</v>
      </c>
      <c r="UA34" s="1">
        <f>MEDIAN($H34,$Z34,$AR34,$BJ34,$CB34,$CT34,$DL34,$ED34,$EV34,$FN34,$GF34,$GX34,$HP34,$IH34,$IZ34,$JR34,$KJ34,$LB34,$LT34,$ML34,$ND34,$NV34,$ON34,$PF34,$PX34,$QP34,$RH34,$RZ34,$SR34)</f>
        <v>0</v>
      </c>
      <c r="UB34" s="1">
        <f>MEDIAN($I34,$AA34,$AS34,$BK34,$CC34,$CU34,$DM34,$EE34,$EW34,$FO34,$GG34,$GY34,$HQ34,$II34,$JA34,$JS34,$KK34,$LC34,$LU34,$MM34,$NE34,$NW34,$OO34,$PG34,$PY34,$QQ34,$RI34,$SA34,$SS34)</f>
        <v>0</v>
      </c>
      <c r="UC34" s="1">
        <f>MEDIAN($J34,$AB34,$AT34,$BL34,$CD34,$CV34,$DN34,$EF34,$EX34,$FP34,$GH34,$GZ34,$HR34,$IJ34,$JB34,$JT34,$KL34,$LD34,$LV34,$MN34,$NF34,$NX34,$OP34,$PH34,$PZ34,$QR34,$RJ34,$SB34,$ST34)</f>
        <v>0</v>
      </c>
      <c r="UD34" s="1">
        <f>MEDIAN($K34,$AC34,$AU34,$BM34,$CE34,$CW34,$DO34,$EG34,$EY34,$FQ34,$GI34,$HA34,$HS34,$IK34,$JC34,$JU34,$KM34,$LE34,$LW34,$MO34,$NG34,$NY34,$OQ34,$PI34,$QA34,$QS34,$RK34,$SC34,$SU34)</f>
        <v>0</v>
      </c>
      <c r="UE34" s="1">
        <f>MEDIAN($L34,$AD34,$AV34,$BN34,$CF34,$CX34,$DP34,$EH34,$EZ34,$FR34,$GJ34,$HB34,$HT34,$IL34,$JD34,$JV34,$KN34,$LF34,$LX34,$MP34,$NH34,$NZ34,$OR34,$PJ34,$QB34,$QT34,$RL34,$SD34,$SV34)</f>
        <v>0</v>
      </c>
      <c r="UF34" s="1">
        <f>MEDIAN($M34,$AE34,$AW34,$BO34,$CG34,$CY34,$DQ34,$EI34,$FA34,$FS34,$GK34,$HC34,$HU34,$IM34,$JE34,$JW34,$KO34,$LG34,$LY34,$MQ34,$NI34,$OA34,$OS34,$PK34,$QC34,$QU34,$RM34,$SE34,$SW34)</f>
        <v>0</v>
      </c>
      <c r="UG34" s="1">
        <f>MEDIAN($N34,$AF34,$AX34,$BP34,$CH34,$CZ34,$DR34,$EJ34,$FB34,$FT34,$GL34,$HD34,$HV34,$IN34,$JF34,$JX34,$KP34,$LH34,$LZ34,$MR34,$NJ34,$OB34,$OT34,$PL34,$QD34,$QV34,$RN34,$SF34,$SX34)</f>
        <v>0</v>
      </c>
      <c r="UH34" s="1">
        <f>MEDIAN($O34,$AG34,$AY34,$BQ34,$CI34,$DA34,$DS34,$EK34,$FC34,$FU34,$GM34,$HE34,$HW34,$IO34,$JG34,$JY34,$KQ34,$LI34,$MA34,$MS34,$NK34,$OC34,$OU34,$PM34,$QE34,$QW34,$RO34,$SG34,$SY34)</f>
        <v>0</v>
      </c>
      <c r="UI34" s="1">
        <f>MEDIAN($Q34,$AI34,$BA34,$BS34,$CK34,$DC34,$DU34,$EM34,$FE34,$FW34,$GO34,$HG34,$HY34,$IQ34,$JI34,$KA34,$KS34,$LK34,$MC34,$MU34,$NM34,$OE34,$OW34,$PO34,$QG34,$QY34,$RQ34,$SI34,$TA34)</f>
        <v>0</v>
      </c>
      <c r="UJ34" s="1">
        <f>MEDIAN($R34,$AJ34,$BB34,$BT34,$CL34,$DD34,$DV34,$EN34,$FF34,$FX34,$GP34,$HH34,$HZ34,$IR34,$JJ34,$KB34,$KT34,$LL34,$MD34,$MV34,$NN34,$OF34,$OX34,$PP34,$QH34,$QZ34,$RR34,$SJ34,$TB34)</f>
        <v>0</v>
      </c>
      <c r="UK34" s="1">
        <f>MEDIAN($S34,$AK34,$BC34,$BU34,$CM34,$DE34,$DW34,$EO34,$FG34,$FY34,$GQ34,$HI34,$IA34,$IS34,$JK34,$KC34,$KU34,$LM34,$ME34,$MW34,$NO34,$OG34,$OY34,$PQ34,$QI34,$RA34,$RS34,$SK34,$TC34)</f>
        <v>0</v>
      </c>
      <c r="UL34" s="1">
        <f>MAX($B34,$T34,$AL34,$BD34,$BV34,$CN34,$DF34,$DX34,$EP34,$FH34,$FZ34,$GR34,$HJ34,$IB34,$IT34,$JL34,$KD34,$KV34,$LN34,$MF34,$MX34,$NP34,$OH34,$OZ34,$PR34,$QJ34,$RB34,$RT34,$SL34)</f>
        <v>0</v>
      </c>
      <c r="UM34" s="1">
        <f>MAX($C34,$U34,$AM34,$BE34,$BW34,$CO34,$DG34,$DY34,$EQ34,$FI34,$GA34,$GS34,$HK34,$IC34,$IU34,$JM34,$KE34,$KW34,$LO34,$MG34,$MY34,$NQ34,$OI34,$PA34,$PS34,$QK34,$RC34,$RU34,$SM34)</f>
        <v>0</v>
      </c>
      <c r="UN34" s="1">
        <f>MAX($D34,$V34,$AN34,$BF34,$BX34,$CP34,$DH34,$DZ34,$ER34,$FJ34,$GB34,$GT34,$HL34,$ID34,$IV34,$JN34,$KF34,$KX34,$LP34,$MH34,$MZ34,$NR34,$OJ34,$PB34,$PT34,$QL34,$RD34,$RV34,$SN34)</f>
        <v>0</v>
      </c>
      <c r="UO34" s="1">
        <f>MAX($E34,$W34,$AO34,$BG34,$BY34,$CQ34,$DI34,$EA34,$ES34,$FK34,$GC34,$GU34,$HM34,$IE34,$IW34,$JO34,$KG34,$KY34,$LQ34,$MI34,$NA34,$NS34,$OK34,$PC34,$PU34,$QM34,$RE34,$RW34,$SO34)</f>
        <v>0</v>
      </c>
      <c r="UP34" s="1">
        <f>MAX($F34,$X34,$AP34,$BH34,$BZ34,$CR34,$DJ34,$EB34,$ET34,$FL34,$GD34,$GV34,$HN34,$IF34,$IX34,$JP34,$KH34,$KZ34,$LR34,$MJ34,$NB34,$NT34,$OL34,$PD34,$PV34,$QN34,$RF34,$RX34,$SP34)</f>
        <v>0</v>
      </c>
      <c r="UQ34" s="1">
        <f>MAX($G34,$Y34,$AQ34,$BI34,$CA34,$CS34,$DK34,$EC34,$EU34,$FM34,$GE34,$GW34,$HO34,$IG34,$IY34,$JQ34,$KI34,$LA34,$LS34,$MK34,$NC34,$NU34,$OM34,$PE34,$PW34,$QO34,$RG34,$RY34,$SQ34)</f>
        <v>0</v>
      </c>
      <c r="UR34" s="1">
        <f>MAX($H34,$Z34,$AR34,$BJ34,$CB34,$CT34,$DL34,$ED34,$EV34,$FN34,$GF34,$GX34,$HP34,$IH34,$IZ34,$JR34,$KJ34,$LB34,$LT34,$ML34,$ND34,$NV34,$ON34,$PF34,$PX34,$QP34,$RH34,$RZ34,$SR34)</f>
        <v>0</v>
      </c>
      <c r="US34" s="1">
        <f>MAX($I34,$AA34,$AS34,$BK34,$CC34,$CU34,$DM34,$EE34,$EW34,$FO34,$GG34,$GY34,$HQ34,$II34,$JA34,$JS34,$KK34,$LC34,$LU34,$MM34,$NE34,$NW34,$OO34,$PG34,$PY34,$QQ34,$RI34,$SA34,$SS34)</f>
        <v>0</v>
      </c>
      <c r="UT34" s="1">
        <f>MAX($J34,$AB34,$AT34,$BL34,$CD34,$CV34,$DN34,$EF34,$EX34,$FP34,$GH34,$GZ34,$HR34,$IJ34,$JB34,$JT34,$KL34,$LD34,$LV34,$MN34,$NF34,$NX34,$OP34,$PH34,$PZ34,$QR34,$RJ34,$SB34,$ST34)</f>
        <v>0</v>
      </c>
      <c r="UU34" s="1">
        <f>MAX($K34,$AC34,$AU34,$BM34,$CE34,$CW34,$DO34,$EG34,$EY34,$FQ34,$GI34,$HA34,$HS34,$IK34,$JC34,$JU34,$KM34,$LE34,$LW34,$MO34,$NG34,$NY34,$OQ34,$PI34,$QA34,$QS34,$RK34,$SC34,$SU34)</f>
        <v>0</v>
      </c>
      <c r="UV34" s="1">
        <f>MAX($L34,$AD34,$AV34,$BN34,$CF34,$CX34,$DP34,$EH34,$EZ34,$FR34,$GJ34,$HB34,$HT34,$IL34,$JD34,$JV34,$KN34,$LF34,$LX34,$MP34,$NH34,$NZ34,$OR34,$PJ34,$QB34,$QT34,$RL34,$SD34,$SV34)</f>
        <v>0</v>
      </c>
      <c r="UW34" s="1">
        <f>MAX($M34,$AE34,$AW34,$BO34,$CG34,$CY34,$DQ34,$EI34,$FA34,$FS34,$GK34,$HC34,$HU34,$IM34,$JE34,$JW34,$KO34,$LG34,$LY34,$MQ34,$NI34,$OA34,$OS34,$PK34,$QC34,$QU34,$RM34,$SE34,$SW34)</f>
        <v>0</v>
      </c>
      <c r="UX34" s="1">
        <f>MAX($N34,$AF34,$AX34,$BP34,$CH34,$CZ34,$DR34,$EJ34,$FB34,$FT34,$GL34,$HD34,$HV34,$IN34,$JF34,$JX34,$KP34,$LH34,$LZ34,$MR34,$NJ34,$OB34,$OT34,$PL34,$QD34,$QV34,$RN34,$SF34,$SX34)</f>
        <v>0</v>
      </c>
      <c r="UY34" s="1">
        <f>MAX($O34,$AG34,$AY34,$BQ34,$CI34,$DA34,$DS34,$EK34,$FC34,$FU34,$GM34,$HE34,$HW34,$IO34,$JG34,$JY34,$KQ34,$LI34,$MA34,$MS34,$NK34,$OC34,$OU34,$PM34,$QE34,$QW34,$RO34,$SG34,$SY34)</f>
        <v>0</v>
      </c>
      <c r="UZ34" s="1">
        <f>MAX($Q34,$AI34,$BA34,$BS34,$CK34,$DC34,$DU34,$EM34,$FE34,$FW34,$GO34,$HG34,$HY34,$IQ34,$JI34,$KA34,$KS34,$LK34,$MC34,$MU34,$NM34,$OE34,$OW34,$PO34,$QG34,$QY34,$RQ34,$SI34,$TA34)</f>
        <v>0</v>
      </c>
      <c r="VA34" s="1">
        <f>MAX($R34,$AJ34,$BB34,$BT34,$CL34,$DD34,$DV34,$EN34,$FF34,$FX34,$GP34,$HH34,$HZ34,$IR34,$JJ34,$KB34,$KT34,$LL34,$MD34,$MV34,$NN34,$OF34,$OX34,$PP34,$QH34,$QZ34,$RR34,$SJ34,$TB34)</f>
        <v>0</v>
      </c>
      <c r="VB34" s="1">
        <f>MAX($S34,$AK34,$BC34,$BU34,$CM34,$DE34,$DW34,$EO34,$FG34,$FY34,$GQ34,$HI34,$IA34,$IS34,$JK34,$KC34,$KU34,$LM34,$ME34,$MW34,$NO34,$OG34,$OY34,$PQ34,$QI34,$RA34,$RS34,$SK34,$TC34)</f>
        <v>0</v>
      </c>
    </row>
    <row r="35" spans="1:574">
      <c r="A35" s="1" t="s">
        <v>32</v>
      </c>
      <c r="B35" s="1"/>
      <c r="C35" s="1"/>
      <c r="D35" s="1"/>
      <c r="E35" s="1"/>
      <c r="F35" s="1"/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/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/>
      <c r="L35" s="1" cm="1">
        <f t="array" ref="L35">_xlfn.SWITCH($A$2,"average", AVERAGE(Instances!L35:Instances!L35),"median", MEDIAN(Instances!L35:Instances!L35),"min", MIN(Instances!L35:Instances!L35),"max", MAX(Instances!L35:Instances!L35),"diff", MAX(Instances!L35:Instances!L35)-MIN(Instances!L35:Instances!L35))</f>
        <v>0</v>
      </c>
      <c r="M35" s="1"/>
      <c r="N35" s="1"/>
      <c r="O35" s="1"/>
      <c r="P35" s="1"/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cm="1">
        <f t="array" ref="AQ35">_xlfn.SWITCH($A$2,"average", AVERAGE(Instances!AQ35:Instances!AQ35),"median", MEDIAN(Instances!AQ35:Instances!AQ35),"min", MIN(Instances!AQ35:Instances!AQ35),"max", MAX(Instances!AQ35:Instances!AQ35),"diff", MAX(Instances!AQ35:Instances!AQ35)-MIN(Instances!AQ35:Instances!AQ35))</f>
        <v>0</v>
      </c>
      <c r="AR35" s="1"/>
      <c r="AS35" s="1" cm="1">
        <f t="array" ref="AS35">_xlfn.SWITCH($A$2,"average", AVERAGE(Instances!AS35:Instances!AS35),"median", MEDIAN(Instances!AS35:Instances!AS35),"min", MIN(Instances!AS35:Instances!AS35),"max", MAX(Instances!AS35:Instances!AS35),"diff", MAX(Instances!AS35:Instances!AS35)-MIN(Instances!AS35:Instances!AS35))</f>
        <v>0</v>
      </c>
      <c r="AT35" s="1" cm="1">
        <f t="array" ref="AT35">_xlfn.SWITCH($A$2,"average", AVERAGE(Instances!AT35:Instances!AT35),"median", MEDIAN(Instances!AT35:Instances!AT35),"min", MIN(Instances!AT35:Instances!AT35),"max", MAX(Instances!AT35:Instances!AT35),"diff", MAX(Instances!AT35:Instances!AT35)-MIN(Instances!AT35:Instances!AT35))</f>
        <v>0</v>
      </c>
      <c r="AU35" s="1"/>
      <c r="AV35" s="1" cm="1">
        <f t="array" ref="AV35">_xlfn.SWITCH($A$2,"average", AVERAGE(Instances!AV35:Instances!AV35),"median", MEDIAN(Instances!AV35:Instances!AV35),"min", MIN(Instances!AV35:Instances!AV35),"max", MAX(Instances!AV35:Instances!AV35),"diff", MAX(Instances!AV35:Instances!AV35)-MIN(Instances!AV35:Instances!AV35))</f>
        <v>0</v>
      </c>
      <c r="AW35" s="1"/>
      <c r="AX35" s="1"/>
      <c r="AY35" s="1"/>
      <c r="AZ35" s="1"/>
      <c r="BA35" s="1" cm="1">
        <f t="array" ref="BA35">_xlfn.SWITCH($A$2,"average", AVERAGE(Instances!BA35:Instances!BA35),"median", MEDIAN(Instances!BA35:Instances!BA35),"min", MIN(Instances!BA35:Instances!BA35),"max", MAX(Instances!BA35:Instances!BA35),"diff", MAX(Instances!BA35:Instances!BA35)-MIN(Instances!BA35:Instances!BA35))</f>
        <v>0</v>
      </c>
      <c r="BB35" s="1" cm="1">
        <f t="array" ref="BB35">_xlfn.SWITCH($A$2,"average", AVERAGE(Instances!BB35:Instances!BB35),"median", MEDIAN(Instances!BB35:Instances!BB35),"min", MIN(Instances!BB35:Instances!BB35),"max", MAX(Instances!BB35:Instances!BB35),"diff", MAX(Instances!BB35:Instances!BB35)-MIN(Instances!BB35:Instances!BB35))</f>
        <v>0</v>
      </c>
      <c r="BC35" s="1"/>
      <c r="BD35" s="1" cm="1">
        <f t="array" ref="BD35">_xlfn.SWITCH($A$2,"average", AVERAGE(Instances!BD35:Instances!BD35),"median", MEDIAN(Instances!BD35:Instances!BD35),"min", MIN(Instances!BD35:Instances!BD35),"max", MAX(Instances!BD35:Instances!BD35),"diff", MAX(Instances!BD35:Instances!BD35)-MIN(Instances!BD35:Instances!BD35))</f>
        <v>0</v>
      </c>
      <c r="BE35" s="1" cm="1">
        <f t="array" ref="BE35">_xlfn.SWITCH($A$2,"average", AVERAGE(Instances!BE35:Instances!BE35),"median", MEDIAN(Instances!BE35:Instances!BE35),"min", MIN(Instances!BE35:Instances!BE35),"max", MAX(Instances!BE35:Instances!BE35),"diff", MAX(Instances!BE35:Instances!BE35)-MIN(Instances!BE35:Instances!BE35))</f>
        <v>0</v>
      </c>
      <c r="BF35" s="1" cm="1">
        <f t="array" ref="BF35">_xlfn.SWITCH($A$2,"average", AVERAGE(Instances!BF35:Instances!BF35),"median", MEDIAN(Instances!BF35:Instances!BF35),"min", MIN(Instances!BF35:Instances!BF35),"max", MAX(Instances!BF35:Instances!BF35),"diff", MAX(Instances!BF35:Instances!BF35)-MIN(Instances!BF35:Instances!BF35))</f>
        <v>0</v>
      </c>
      <c r="BG35" s="1" cm="1">
        <f t="array" ref="BG35">_xlfn.SWITCH($A$2,"average", AVERAGE(Instances!BG35:Instances!BG35),"median", MEDIAN(Instances!BG35:Instances!BG35),"min", MIN(Instances!BG35:Instances!BG35),"max", MAX(Instances!BG35:Instances!BG35),"diff", MAX(Instances!BG35:Instances!BG35)-MIN(Instances!BG35:Instances!BG35))</f>
        <v>0</v>
      </c>
      <c r="BH35" s="1" cm="1">
        <f t="array" ref="BH35">_xlfn.SWITCH($A$2,"average", AVERAGE(Instances!BH35:Instances!BH35),"median", MEDIAN(Instances!BH35:Instances!BH35),"min", MIN(Instances!BH35:Instances!BH35),"max", MAX(Instances!BH35:Instances!BH35),"diff", MAX(Instances!BH35:Instances!BH35)-MIN(Instances!BH35:Instances!BH35))</f>
        <v>0</v>
      </c>
      <c r="BI35" s="1" cm="1">
        <f t="array" ref="BI35">_xlfn.SWITCH($A$2,"average", AVERAGE(Instances!BI35:Instances!BI35),"median", MEDIAN(Instances!BI35:Instances!BI35),"min", MIN(Instances!BI35:Instances!BI35),"max", MAX(Instances!BI35:Instances!BI35),"diff", MAX(Instances!BI35:Instances!BI35)-MIN(Instances!BI35:Instances!BI35))</f>
        <v>0</v>
      </c>
      <c r="BJ35" s="1" cm="1">
        <f t="array" ref="BJ35">_xlfn.SWITCH($A$2,"average", AVERAGE(Instances!BJ35:Instances!BJ35),"median", MEDIAN(Instances!BJ35:Instances!BJ35),"min", MIN(Instances!BJ35:Instances!BJ35),"max", MAX(Instances!BJ35:Instances!BJ35),"diff", MAX(Instances!BJ35:Instances!BJ35)-MIN(Instances!BJ35:Instances!BJ35))</f>
        <v>0</v>
      </c>
      <c r="BK35" s="1" cm="1">
        <f t="array" ref="BK35">_xlfn.SWITCH($A$2,"average", AVERAGE(Instances!BK35:Instances!BK35),"median", MEDIAN(Instances!BK35:Instances!BK35),"min", MIN(Instances!BK35:Instances!BK35),"max", MAX(Instances!BK35:Instances!BK35),"diff", MAX(Instances!BK35:Instances!BK35)-MIN(Instances!BK35:Instances!BK35))</f>
        <v>0</v>
      </c>
      <c r="BL35" s="1" cm="1">
        <f t="array" ref="BL35">_xlfn.SWITCH($A$2,"average", AVERAGE(Instances!BL35:Instances!BL35),"median", MEDIAN(Instances!BL35:Instances!BL35),"min", MIN(Instances!BL35:Instances!BL35),"max", MAX(Instances!BL35:Instances!BL35),"diff", MAX(Instances!BL35:Instances!BL35)-MIN(Instances!BL35:Instances!BL35))</f>
        <v>0</v>
      </c>
      <c r="BM35" s="1" cm="1">
        <f t="array" ref="BM35">_xlfn.SWITCH($A$2,"average", AVERAGE(Instances!BM35:Instances!BM35),"median", MEDIAN(Instances!BM35:Instances!BM35),"min", MIN(Instances!BM35:Instances!BM35),"max", MAX(Instances!BM35:Instances!BM35),"diff", MAX(Instances!BM35:Instances!BM35)-MIN(Instances!BM35:Instances!BM35))</f>
        <v>0</v>
      </c>
      <c r="BN35" s="1" cm="1">
        <f t="array" ref="BN35">_xlfn.SWITCH($A$2,"average", AVERAGE(Instances!BN35:Instances!BN35),"median", MEDIAN(Instances!BN35:Instances!BN35),"min", MIN(Instances!BN35:Instances!BN35),"max", MAX(Instances!BN35:Instances!BN35),"diff", MAX(Instances!BN35:Instances!BN35)-MIN(Instances!BN35:Instances!BN35))</f>
        <v>0</v>
      </c>
      <c r="BO35" s="1" cm="1">
        <f t="array" ref="BO35">_xlfn.SWITCH($A$2,"average", AVERAGE(Instances!BO35:Instances!BO35),"median", MEDIAN(Instances!BO35:Instances!BO35),"min", MIN(Instances!BO35:Instances!BO35),"max", MAX(Instances!BO35:Instances!BO35),"diff", MAX(Instances!BO35:Instances!BO35)-MIN(Instances!BO35:Instances!BO35))</f>
        <v>0</v>
      </c>
      <c r="BP35" s="1" cm="1">
        <f t="array" ref="BP35">_xlfn.SWITCH($A$2,"average", AVERAGE(Instances!BP35:Instances!BP35),"median", MEDIAN(Instances!BP35:Instances!BP35),"min", MIN(Instances!BP35:Instances!BP35),"max", MAX(Instances!BP35:Instances!BP35),"diff", MAX(Instances!BP35:Instances!BP35)-MIN(Instances!BP35:Instances!BP35))</f>
        <v>0</v>
      </c>
      <c r="BQ35" s="1" cm="1">
        <f t="array" ref="BQ35">_xlfn.SWITCH($A$2,"average", AVERAGE(Instances!BQ35:Instances!BQ35),"median", MEDIAN(Instances!BQ35:Instances!BQ35),"min", MIN(Instances!BQ35:Instances!BQ35),"max", MAX(Instances!BQ35:Instances!BQ35),"diff", MAX(Instances!BQ35:Instances!BQ35)-MIN(Instances!BQ35:Instances!BQ35))</f>
        <v>0</v>
      </c>
      <c r="BR35" s="1"/>
      <c r="BS35" s="1" cm="1">
        <f t="array" ref="BS35">_xlfn.SWITCH($A$2,"average", AVERAGE(Instances!BS35:Instances!BS35),"median", MEDIAN(Instances!BS35:Instances!BS35),"min", MIN(Instances!BS35:Instances!BS35),"max", MAX(Instances!BS35:Instances!BS35),"diff", MAX(Instances!BS35:Instances!BS35)-MIN(Instances!BS35:Instances!BS35))</f>
        <v>0</v>
      </c>
      <c r="BT35" s="1" cm="1">
        <f t="array" ref="BT35">_xlfn.SWITCH($A$2,"average", AVERAGE(Instances!BT35:Instances!BT35),"median", MEDIAN(Instances!BT35:Instances!BT35),"min", MIN(Instances!BT35:Instances!BT35),"max", MAX(Instances!BT35:Instances!BT35),"diff", MAX(Instances!BT35:Instances!BT35)-MIN(Instances!BT35:Instances!BT35))</f>
        <v>0</v>
      </c>
      <c r="BU35" s="1" cm="1">
        <f t="array" ref="BU35">_xlfn.SWITCH($A$2,"average", AVERAGE(Instances!BU35:Instances!BU35),"median", MEDIAN(Instances!BU35:Instances!BU35),"min", MIN(Instances!BU35:Instances!BU35),"max", MAX(Instances!BU35:Instances!BU35),"diff", MAX(Instances!BU35:Instances!BU35)-MIN(Instances!BU35:Instances!BU35))</f>
        <v>0</v>
      </c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 cm="1">
        <f t="array" ref="DX35">_xlfn.SWITCH($A$2,"average", AVERAGE(Instances!DX35:Instances!DX35),"median", MEDIAN(Instances!DX35:Instances!DX35),"min", MIN(Instances!DX35:Instances!DX35),"max", MAX(Instances!DX35:Instances!DX35),"diff", MAX(Instances!DX35:Instances!DX35)-MIN(Instances!DX35:Instances!DX35))</f>
        <v>0</v>
      </c>
      <c r="DY35" s="1" cm="1">
        <f t="array" ref="DY35">_xlfn.SWITCH($A$2,"average", AVERAGE(Instances!DY35:Instances!DY35),"median", MEDIAN(Instances!DY35:Instances!DY35),"min", MIN(Instances!DY35:Instances!DY35),"max", MAX(Instances!DY35:Instances!DY35),"diff", MAX(Instances!DY35:Instances!DY35)-MIN(Instances!DY35:Instances!DY35))</f>
        <v>0</v>
      </c>
      <c r="DZ35" s="1" cm="1">
        <f t="array" ref="DZ35">_xlfn.SWITCH($A$2,"average", AVERAGE(Instances!DZ35:Instances!DZ35),"median", MEDIAN(Instances!DZ35:Instances!DZ35),"min", MIN(Instances!DZ35:Instances!DZ35),"max", MAX(Instances!DZ35:Instances!DZ35),"diff", MAX(Instances!DZ35:Instances!DZ35)-MIN(Instances!DZ35:Instances!DZ35))</f>
        <v>0</v>
      </c>
      <c r="EA35" s="1" cm="1">
        <f t="array" ref="EA35">_xlfn.SWITCH($A$2,"average", AVERAGE(Instances!EA35:Instances!EA35),"median", MEDIAN(Instances!EA35:Instances!EA35),"min", MIN(Instances!EA35:Instances!EA35),"max", MAX(Instances!EA35:Instances!EA35),"diff", MAX(Instances!EA35:Instances!EA35)-MIN(Instances!EA35:Instances!EA35))</f>
        <v>0</v>
      </c>
      <c r="EB35" s="1" cm="1">
        <f t="array" ref="EB35">_xlfn.SWITCH($A$2,"average", AVERAGE(Instances!EB35:Instances!EB35),"median", MEDIAN(Instances!EB35:Instances!EB35),"min", MIN(Instances!EB35:Instances!EB35),"max", MAX(Instances!EB35:Instances!EB35),"diff", MAX(Instances!EB35:Instances!EB35)-MIN(Instances!EB35:Instances!EB35))</f>
        <v>0</v>
      </c>
      <c r="EC35" s="1" cm="1">
        <f t="array" ref="EC35">_xlfn.SWITCH($A$2,"average", AVERAGE(Instances!EC35:Instances!EC35),"median", MEDIAN(Instances!EC35:Instances!EC35),"min", MIN(Instances!EC35:Instances!EC35),"max", MAX(Instances!EC35:Instances!EC35),"diff", MAX(Instances!EC35:Instances!EC35)-MIN(Instances!EC35:Instances!EC35))</f>
        <v>0</v>
      </c>
      <c r="ED35" s="1" cm="1">
        <f t="array" ref="ED35">_xlfn.SWITCH($A$2,"average", AVERAGE(Instances!ED35:Instances!ED35),"median", MEDIAN(Instances!ED35:Instances!ED35),"min", MIN(Instances!ED35:Instances!ED35),"max", MAX(Instances!ED35:Instances!ED35),"diff", MAX(Instances!ED35:Instances!ED35)-MIN(Instances!ED35:Instances!ED35))</f>
        <v>0</v>
      </c>
      <c r="EE35" s="1" cm="1">
        <f t="array" ref="EE35">_xlfn.SWITCH($A$2,"average", AVERAGE(Instances!EE35:Instances!EE35),"median", MEDIAN(Instances!EE35:Instances!EE35),"min", MIN(Instances!EE35:Instances!EE35),"max", MAX(Instances!EE35:Instances!EE35),"diff", MAX(Instances!EE35:Instances!EE35)-MIN(Instances!EE35:Instances!EE35))</f>
        <v>0</v>
      </c>
      <c r="EF35" s="1" cm="1">
        <f t="array" ref="EF35">_xlfn.SWITCH($A$2,"average", AVERAGE(Instances!EF35:Instances!EF35),"median", MEDIAN(Instances!EF35:Instances!EF35),"min", MIN(Instances!EF35:Instances!EF35),"max", MAX(Instances!EF35:Instances!EF35),"diff", MAX(Instances!EF35:Instances!EF35)-MIN(Instances!EF35:Instances!EF35))</f>
        <v>0</v>
      </c>
      <c r="EG35" s="1" cm="1">
        <f t="array" ref="EG35">_xlfn.SWITCH($A$2,"average", AVERAGE(Instances!EG35:Instances!EG35),"median", MEDIAN(Instances!EG35:Instances!EG35),"min", MIN(Instances!EG35:Instances!EG35),"max", MAX(Instances!EG35:Instances!EG35),"diff", MAX(Instances!EG35:Instances!EG35)-MIN(Instances!EG35:Instances!EG35))</f>
        <v>0</v>
      </c>
      <c r="EH35" s="1" cm="1">
        <f t="array" ref="EH35">_xlfn.SWITCH($A$2,"average", AVERAGE(Instances!EH35:Instances!EH35),"median", MEDIAN(Instances!EH35:Instances!EH35),"min", MIN(Instances!EH35:Instances!EH35),"max", MAX(Instances!EH35:Instances!EH35),"diff", MAX(Instances!EH35:Instances!EH35)-MIN(Instances!EH35:Instances!EH35))</f>
        <v>0</v>
      </c>
      <c r="EI35" s="1" cm="1">
        <f t="array" ref="EI35">_xlfn.SWITCH($A$2,"average", AVERAGE(Instances!EI35:Instances!EI35),"median", MEDIAN(Instances!EI35:Instances!EI35),"min", MIN(Instances!EI35:Instances!EI35),"max", MAX(Instances!EI35:Instances!EI35),"diff", MAX(Instances!EI35:Instances!EI35)-MIN(Instances!EI35:Instances!EI35))</f>
        <v>0</v>
      </c>
      <c r="EJ35" s="1" cm="1">
        <f t="array" ref="EJ35">_xlfn.SWITCH($A$2,"average", AVERAGE(Instances!EJ35:Instances!EJ35),"median", MEDIAN(Instances!EJ35:Instances!EJ35),"min", MIN(Instances!EJ35:Instances!EJ35),"max", MAX(Instances!EJ35:Instances!EJ35),"diff", MAX(Instances!EJ35:Instances!EJ35)-MIN(Instances!EJ35:Instances!EJ35))</f>
        <v>0</v>
      </c>
      <c r="EK35" s="1" cm="1">
        <f t="array" ref="EK35">_xlfn.SWITCH($A$2,"average", AVERAGE(Instances!EK35:Instances!EK35),"median", MEDIAN(Instances!EK35:Instances!EK35),"min", MIN(Instances!EK35:Instances!EK35),"max", MAX(Instances!EK35:Instances!EK35),"diff", MAX(Instances!EK35:Instances!EK35)-MIN(Instances!EK35:Instances!EK35))</f>
        <v>0</v>
      </c>
      <c r="EL35" s="1"/>
      <c r="EM35" s="1" cm="1">
        <f t="array" ref="EM35">_xlfn.SWITCH($A$2,"average", AVERAGE(Instances!EM35:Instances!EM35),"median", MEDIAN(Instances!EM35:Instances!EM35),"min", MIN(Instances!EM35:Instances!EM35),"max", MAX(Instances!EM35:Instances!EM35),"diff", MAX(Instances!EM35:Instances!EM35)-MIN(Instances!EM35:Instances!EM35))</f>
        <v>0</v>
      </c>
      <c r="EN35" s="1" cm="1">
        <f t="array" ref="EN35">_xlfn.SWITCH($A$2,"average", AVERAGE(Instances!EN35:Instances!EN35),"median", MEDIAN(Instances!EN35:Instances!EN35),"min", MIN(Instances!EN35:Instances!EN35),"max", MAX(Instances!EN35:Instances!EN35),"diff", MAX(Instances!EN35:Instances!EN35)-MIN(Instances!EN35:Instances!EN35))</f>
        <v>0</v>
      </c>
      <c r="EO35" s="1" cm="1">
        <f t="array" ref="EO35">_xlfn.SWITCH($A$2,"average", AVERAGE(Instances!EO35:Instances!EO35),"median", MEDIAN(Instances!EO35:Instances!EO35),"min", MIN(Instances!EO35:Instances!EO35),"max", MAX(Instances!EO35:Instances!EO35),"diff", MAX(Instances!EO35:Instances!EO35)-MIN(Instances!EO35:Instances!EO35))</f>
        <v>0</v>
      </c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 cm="1">
        <f t="array" ref="FH35">_xlfn.SWITCH($A$2,"average", AVERAGE(Instances!FH35:Instances!FH35),"median", MEDIAN(Instances!FH35:Instances!FH35),"min", MIN(Instances!FH35:Instances!FH35),"max", MAX(Instances!FH35:Instances!FH35),"diff", MAX(Instances!FH35:Instances!FH35)-MIN(Instances!FH35:Instances!FH35))</f>
        <v>0</v>
      </c>
      <c r="FI35" s="1" cm="1">
        <f t="array" ref="FI35">_xlfn.SWITCH($A$2,"average", AVERAGE(Instances!FI35:Instances!FI35),"median", MEDIAN(Instances!FI35:Instances!FI35),"min", MIN(Instances!FI35:Instances!FI35),"max", MAX(Instances!FI35:Instances!FI35),"diff", MAX(Instances!FI35:Instances!FI35)-MIN(Instances!FI35:Instances!FI35))</f>
        <v>0</v>
      </c>
      <c r="FJ35" s="1" cm="1">
        <f t="array" ref="FJ35">_xlfn.SWITCH($A$2,"average", AVERAGE(Instances!FJ35:Instances!FJ35),"median", MEDIAN(Instances!FJ35:Instances!FJ35),"min", MIN(Instances!FJ35:Instances!FJ35),"max", MAX(Instances!FJ35:Instances!FJ35),"diff", MAX(Instances!FJ35:Instances!FJ35)-MIN(Instances!FJ35:Instances!FJ35))</f>
        <v>0</v>
      </c>
      <c r="FK35" s="1" cm="1">
        <f t="array" ref="FK35">_xlfn.SWITCH($A$2,"average", AVERAGE(Instances!FK35:Instances!FK35),"median", MEDIAN(Instances!FK35:Instances!FK35),"min", MIN(Instances!FK35:Instances!FK35),"max", MAX(Instances!FK35:Instances!FK35),"diff", MAX(Instances!FK35:Instances!FK35)-MIN(Instances!FK35:Instances!FK35))</f>
        <v>0</v>
      </c>
      <c r="FL35" s="1" cm="1">
        <f t="array" ref="FL35">_xlfn.SWITCH($A$2,"average", AVERAGE(Instances!FL35:Instances!FL35),"median", MEDIAN(Instances!FL35:Instances!FL35),"min", MIN(Instances!FL35:Instances!FL35),"max", MAX(Instances!FL35:Instances!FL35),"diff", MAX(Instances!FL35:Instances!FL35)-MIN(Instances!FL35:Instances!FL35))</f>
        <v>0</v>
      </c>
      <c r="FM35" s="1" cm="1">
        <f t="array" ref="FM35">_xlfn.SWITCH($A$2,"average", AVERAGE(Instances!FM35:Instances!FM35),"median", MEDIAN(Instances!FM35:Instances!FM35),"min", MIN(Instances!FM35:Instances!FM35),"max", MAX(Instances!FM35:Instances!FM35),"diff", MAX(Instances!FM35:Instances!FM35)-MIN(Instances!FM35:Instances!FM35))</f>
        <v>0</v>
      </c>
      <c r="FN35" s="1" cm="1">
        <f t="array" ref="FN35">_xlfn.SWITCH($A$2,"average", AVERAGE(Instances!FN35:Instances!FN35),"median", MEDIAN(Instances!FN35:Instances!FN35),"min", MIN(Instances!FN35:Instances!FN35),"max", MAX(Instances!FN35:Instances!FN35),"diff", MAX(Instances!FN35:Instances!FN35)-MIN(Instances!FN35:Instances!FN35))</f>
        <v>0</v>
      </c>
      <c r="FO35" s="1" cm="1">
        <f t="array" ref="FO35">_xlfn.SWITCH($A$2,"average", AVERAGE(Instances!FO35:Instances!FO35),"median", MEDIAN(Instances!FO35:Instances!FO35),"min", MIN(Instances!FO35:Instances!FO35),"max", MAX(Instances!FO35:Instances!FO35),"diff", MAX(Instances!FO35:Instances!FO35)-MIN(Instances!FO35:Instances!FO35))</f>
        <v>0</v>
      </c>
      <c r="FP35" s="1" cm="1">
        <f t="array" ref="FP35">_xlfn.SWITCH($A$2,"average", AVERAGE(Instances!FP35:Instances!FP35),"median", MEDIAN(Instances!FP35:Instances!FP35),"min", MIN(Instances!FP35:Instances!FP35),"max", MAX(Instances!FP35:Instances!FP35),"diff", MAX(Instances!FP35:Instances!FP35)-MIN(Instances!FP35:Instances!FP35))</f>
        <v>0</v>
      </c>
      <c r="FQ35" s="1" cm="1">
        <f t="array" ref="FQ35">_xlfn.SWITCH($A$2,"average", AVERAGE(Instances!FQ35:Instances!FQ35),"median", MEDIAN(Instances!FQ35:Instances!FQ35),"min", MIN(Instances!FQ35:Instances!FQ35),"max", MAX(Instances!FQ35:Instances!FQ35),"diff", MAX(Instances!FQ35:Instances!FQ35)-MIN(Instances!FQ35:Instances!FQ35))</f>
        <v>0</v>
      </c>
      <c r="FR35" s="1" cm="1">
        <f t="array" ref="FR35">_xlfn.SWITCH($A$2,"average", AVERAGE(Instances!FR35:Instances!FR35),"median", MEDIAN(Instances!FR35:Instances!FR35),"min", MIN(Instances!FR35:Instances!FR35),"max", MAX(Instances!FR35:Instances!FR35),"diff", MAX(Instances!FR35:Instances!FR35)-MIN(Instances!FR35:Instances!FR35))</f>
        <v>0</v>
      </c>
      <c r="FS35" s="1" cm="1">
        <f t="array" ref="FS35">_xlfn.SWITCH($A$2,"average", AVERAGE(Instances!FS35:Instances!FS35),"median", MEDIAN(Instances!FS35:Instances!FS35),"min", MIN(Instances!FS35:Instances!FS35),"max", MAX(Instances!FS35:Instances!FS35),"diff", MAX(Instances!FS35:Instances!FS35)-MIN(Instances!FS35:Instances!FS35))</f>
        <v>0</v>
      </c>
      <c r="FT35" s="1" cm="1">
        <f t="array" ref="FT35">_xlfn.SWITCH($A$2,"average", AVERAGE(Instances!FT35:Instances!FT35),"median", MEDIAN(Instances!FT35:Instances!FT35),"min", MIN(Instances!FT35:Instances!FT35),"max", MAX(Instances!FT35:Instances!FT35),"diff", MAX(Instances!FT35:Instances!FT35)-MIN(Instances!FT35:Instances!FT35))</f>
        <v>0</v>
      </c>
      <c r="FU35" s="1" cm="1">
        <f t="array" ref="FU35">_xlfn.SWITCH($A$2,"average", AVERAGE(Instances!FU35:Instances!FU35),"median", MEDIAN(Instances!FU35:Instances!FU35),"min", MIN(Instances!FU35:Instances!FU35),"max", MAX(Instances!FU35:Instances!FU35),"diff", MAX(Instances!FU35:Instances!FU35)-MIN(Instances!FU35:Instances!FU35))</f>
        <v>0</v>
      </c>
      <c r="FV35" s="1"/>
      <c r="FW35" s="1" cm="1">
        <f t="array" ref="FW35">_xlfn.SWITCH($A$2,"average", AVERAGE(Instances!FW35:Instances!FW35),"median", MEDIAN(Instances!FW35:Instances!FW35),"min", MIN(Instances!FW35:Instances!FW35),"max", MAX(Instances!FW35:Instances!FW35),"diff", MAX(Instances!FW35:Instances!FW35)-MIN(Instances!FW35:Instances!FW35))</f>
        <v>0</v>
      </c>
      <c r="FX35" s="1" cm="1">
        <f t="array" ref="FX35">_xlfn.SWITCH($A$2,"average", AVERAGE(Instances!FX35:Instances!FX35),"median", MEDIAN(Instances!FX35:Instances!FX35),"min", MIN(Instances!FX35:Instances!FX35),"max", MAX(Instances!FX35:Instances!FX35),"diff", MAX(Instances!FX35:Instances!FX35)-MIN(Instances!FX35:Instances!FX35))</f>
        <v>0</v>
      </c>
      <c r="FY35" s="1" cm="1">
        <f t="array" ref="FY35">_xlfn.SWITCH($A$2,"average", AVERAGE(Instances!FY35:Instances!FY35),"median", MEDIAN(Instances!FY35:Instances!FY35),"min", MIN(Instances!FY35:Instances!FY35),"max", MAX(Instances!FY35:Instances!FY35),"diff", MAX(Instances!FY35:Instances!FY35)-MIN(Instances!FY35:Instances!FY35))</f>
        <v>0</v>
      </c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 cm="1">
        <f t="array" ref="GR35">_xlfn.SWITCH($A$2,"average", AVERAGE(Instances!GR35:Instances!GR35),"median", MEDIAN(Instances!GR35:Instances!GR35),"min", MIN(Instances!GR35:Instances!GR35),"max", MAX(Instances!GR35:Instances!GR35),"diff", MAX(Instances!GR35:Instances!GR35)-MIN(Instances!GR35:Instances!GR35))</f>
        <v>0</v>
      </c>
      <c r="GS35" s="1" cm="1">
        <f t="array" ref="GS35">_xlfn.SWITCH($A$2,"average", AVERAGE(Instances!GS35:Instances!GS35),"median", MEDIAN(Instances!GS35:Instances!GS35),"min", MIN(Instances!GS35:Instances!GS35),"max", MAX(Instances!GS35:Instances!GS35),"diff", MAX(Instances!GS35:Instances!GS35)-MIN(Instances!GS35:Instances!GS35))</f>
        <v>0</v>
      </c>
      <c r="GT35" s="1" cm="1">
        <f t="array" ref="GT35">_xlfn.SWITCH($A$2,"average", AVERAGE(Instances!GT35:Instances!GT35),"median", MEDIAN(Instances!GT35:Instances!GT35),"min", MIN(Instances!GT35:Instances!GT35),"max", MAX(Instances!GT35:Instances!GT35),"diff", MAX(Instances!GT35:Instances!GT35)-MIN(Instances!GT35:Instances!GT35))</f>
        <v>0</v>
      </c>
      <c r="GU35" s="1" cm="1">
        <f t="array" ref="GU35">_xlfn.SWITCH($A$2,"average", AVERAGE(Instances!GU35:Instances!GU35),"median", MEDIAN(Instances!GU35:Instances!GU35),"min", MIN(Instances!GU35:Instances!GU35),"max", MAX(Instances!GU35:Instances!GU35),"diff", MAX(Instances!GU35:Instances!GU35)-MIN(Instances!GU35:Instances!GU35))</f>
        <v>0</v>
      </c>
      <c r="GV35" s="1" cm="1">
        <f t="array" ref="GV35">_xlfn.SWITCH($A$2,"average", AVERAGE(Instances!GV35:Instances!GV35),"median", MEDIAN(Instances!GV35:Instances!GV35),"min", MIN(Instances!GV35:Instances!GV35),"max", MAX(Instances!GV35:Instances!GV35),"diff", MAX(Instances!GV35:Instances!GV35)-MIN(Instances!GV35:Instances!GV35))</f>
        <v>0</v>
      </c>
      <c r="GW35" s="1" cm="1">
        <f t="array" ref="GW35">_xlfn.SWITCH($A$2,"average", AVERAGE(Instances!GW35:Instances!GW35),"median", MEDIAN(Instances!GW35:Instances!GW35),"min", MIN(Instances!GW35:Instances!GW35),"max", MAX(Instances!GW35:Instances!GW35),"diff", MAX(Instances!GW35:Instances!GW35)-MIN(Instances!GW35:Instances!GW35))</f>
        <v>0</v>
      </c>
      <c r="GX35" s="1" cm="1">
        <f t="array" ref="GX35">_xlfn.SWITCH($A$2,"average", AVERAGE(Instances!GX35:Instances!GX35),"median", MEDIAN(Instances!GX35:Instances!GX35),"min", MIN(Instances!GX35:Instances!GX35),"max", MAX(Instances!GX35:Instances!GX35),"diff", MAX(Instances!GX35:Instances!GX35)-MIN(Instances!GX35:Instances!GX35))</f>
        <v>0</v>
      </c>
      <c r="GY35" s="1" cm="1">
        <f t="array" ref="GY35">_xlfn.SWITCH($A$2,"average", AVERAGE(Instances!GY35:Instances!GY35),"median", MEDIAN(Instances!GY35:Instances!GY35),"min", MIN(Instances!GY35:Instances!GY35),"max", MAX(Instances!GY35:Instances!GY35),"diff", MAX(Instances!GY35:Instances!GY35)-MIN(Instances!GY35:Instances!GY35))</f>
        <v>0</v>
      </c>
      <c r="GZ35" s="1" cm="1">
        <f t="array" ref="GZ35">_xlfn.SWITCH($A$2,"average", AVERAGE(Instances!GZ35:Instances!GZ35),"median", MEDIAN(Instances!GZ35:Instances!GZ35),"min", MIN(Instances!GZ35:Instances!GZ35),"max", MAX(Instances!GZ35:Instances!GZ35),"diff", MAX(Instances!GZ35:Instances!GZ35)-MIN(Instances!GZ35:Instances!GZ35))</f>
        <v>0</v>
      </c>
      <c r="HA35" s="1" cm="1">
        <f t="array" ref="HA35">_xlfn.SWITCH($A$2,"average", AVERAGE(Instances!HA35:Instances!HA35),"median", MEDIAN(Instances!HA35:Instances!HA35),"min", MIN(Instances!HA35:Instances!HA35),"max", MAX(Instances!HA35:Instances!HA35),"diff", MAX(Instances!HA35:Instances!HA35)-MIN(Instances!HA35:Instances!HA35))</f>
        <v>0</v>
      </c>
      <c r="HB35" s="1" cm="1">
        <f t="array" ref="HB35">_xlfn.SWITCH($A$2,"average", AVERAGE(Instances!HB35:Instances!HB35),"median", MEDIAN(Instances!HB35:Instances!HB35),"min", MIN(Instances!HB35:Instances!HB35),"max", MAX(Instances!HB35:Instances!HB35),"diff", MAX(Instances!HB35:Instances!HB35)-MIN(Instances!HB35:Instances!HB35))</f>
        <v>0</v>
      </c>
      <c r="HC35" s="1" cm="1">
        <f t="array" ref="HC35">_xlfn.SWITCH($A$2,"average", AVERAGE(Instances!HC35:Instances!HC35),"median", MEDIAN(Instances!HC35:Instances!HC35),"min", MIN(Instances!HC35:Instances!HC35),"max", MAX(Instances!HC35:Instances!HC35),"diff", MAX(Instances!HC35:Instances!HC35)-MIN(Instances!HC35:Instances!HC35))</f>
        <v>0</v>
      </c>
      <c r="HD35" s="1" cm="1">
        <f t="array" ref="HD35">_xlfn.SWITCH($A$2,"average", AVERAGE(Instances!HD35:Instances!HD35),"median", MEDIAN(Instances!HD35:Instances!HD35),"min", MIN(Instances!HD35:Instances!HD35),"max", MAX(Instances!HD35:Instances!HD35),"diff", MAX(Instances!HD35:Instances!HD35)-MIN(Instances!HD35:Instances!HD35))</f>
        <v>0</v>
      </c>
      <c r="HE35" s="1" cm="1">
        <f t="array" ref="HE35">_xlfn.SWITCH($A$2,"average", AVERAGE(Instances!HE35:Instances!HE35),"median", MEDIAN(Instances!HE35:Instances!HE35),"min", MIN(Instances!HE35:Instances!HE35),"max", MAX(Instances!HE35:Instances!HE35),"diff", MAX(Instances!HE35:Instances!HE35)-MIN(Instances!HE35:Instances!HE35))</f>
        <v>0</v>
      </c>
      <c r="HF35" s="1"/>
      <c r="HG35" s="1" cm="1">
        <f t="array" ref="HG35">_xlfn.SWITCH($A$2,"average", AVERAGE(Instances!HG35:Instances!HG35),"median", MEDIAN(Instances!HG35:Instances!HG35),"min", MIN(Instances!HG35:Instances!HG35),"max", MAX(Instances!HG35:Instances!HG35),"diff", MAX(Instances!HG35:Instances!HG35)-MIN(Instances!HG35:Instances!HG35))</f>
        <v>0</v>
      </c>
      <c r="HH35" s="1" cm="1">
        <f t="array" ref="HH35">_xlfn.SWITCH($A$2,"average", AVERAGE(Instances!HH35:Instances!HH35),"median", MEDIAN(Instances!HH35:Instances!HH35),"min", MIN(Instances!HH35:Instances!HH35),"max", MAX(Instances!HH35:Instances!HH35),"diff", MAX(Instances!HH35:Instances!HH35)-MIN(Instances!HH35:Instances!HH35))</f>
        <v>0</v>
      </c>
      <c r="HI35" s="1" cm="1">
        <f t="array" ref="HI35">_xlfn.SWITCH($A$2,"average", AVERAGE(Instances!HI35:Instances!HI35),"median", MEDIAN(Instances!HI35:Instances!HI35),"min", MIN(Instances!HI35:Instances!HI35),"max", MAX(Instances!HI35:Instances!HI35),"diff", MAX(Instances!HI35:Instances!HI35)-MIN(Instances!HI35:Instances!HI35))</f>
        <v>0</v>
      </c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 cm="1">
        <f t="array" ref="IT35">_xlfn.SWITCH($A$2,"average", AVERAGE(Instances!IT35:Instances!IT35),"median", MEDIAN(Instances!IT35:Instances!IT35),"min", MIN(Instances!IT35:Instances!IT35),"max", MAX(Instances!IT35:Instances!IT35),"diff", MAX(Instances!IT35:Instances!IT35)-MIN(Instances!IT35:Instances!IT35))</f>
        <v>0</v>
      </c>
      <c r="IU35" s="1" cm="1">
        <f t="array" ref="IU35">_xlfn.SWITCH($A$2,"average", AVERAGE(Instances!IU35:Instances!IU35),"median", MEDIAN(Instances!IU35:Instances!IU35),"min", MIN(Instances!IU35:Instances!IU35),"max", MAX(Instances!IU35:Instances!IU35),"diff", MAX(Instances!IU35:Instances!IU35)-MIN(Instances!IU35:Instances!IU35))</f>
        <v>0</v>
      </c>
      <c r="IV35" s="1" cm="1">
        <f t="array" ref="IV35">_xlfn.SWITCH($A$2,"average", AVERAGE(Instances!IV35:Instances!IV35),"median", MEDIAN(Instances!IV35:Instances!IV35),"min", MIN(Instances!IV35:Instances!IV35),"max", MAX(Instances!IV35:Instances!IV35),"diff", MAX(Instances!IV35:Instances!IV35)-MIN(Instances!IV35:Instances!IV35))</f>
        <v>0</v>
      </c>
      <c r="IW35" s="1" cm="1">
        <f t="array" ref="IW35">_xlfn.SWITCH($A$2,"average", AVERAGE(Instances!IW35:Instances!IW35),"median", MEDIAN(Instances!IW35:Instances!IW35),"min", MIN(Instances!IW35:Instances!IW35),"max", MAX(Instances!IW35:Instances!IW35),"diff", MAX(Instances!IW35:Instances!IW35)-MIN(Instances!IW35:Instances!IW35))</f>
        <v>0</v>
      </c>
      <c r="IX35" s="1" cm="1">
        <f t="array" ref="IX35">_xlfn.SWITCH($A$2,"average", AVERAGE(Instances!IX35:Instances!IX35),"median", MEDIAN(Instances!IX35:Instances!IX35),"min", MIN(Instances!IX35:Instances!IX35),"max", MAX(Instances!IX35:Instances!IX35),"diff", MAX(Instances!IX35:Instances!IX35)-MIN(Instances!IX35:Instances!IX35))</f>
        <v>0</v>
      </c>
      <c r="IY35" s="1" cm="1">
        <f t="array" ref="IY35">_xlfn.SWITCH($A$2,"average", AVERAGE(Instances!IY35:Instances!IY35),"median", MEDIAN(Instances!IY35:Instances!IY35),"min", MIN(Instances!IY35:Instances!IY35),"max", MAX(Instances!IY35:Instances!IY35),"diff", MAX(Instances!IY35:Instances!IY35)-MIN(Instances!IY35:Instances!IY35))</f>
        <v>0</v>
      </c>
      <c r="IZ35" s="1" cm="1">
        <f t="array" ref="IZ35">_xlfn.SWITCH($A$2,"average", AVERAGE(Instances!IZ35:Instances!IZ35),"median", MEDIAN(Instances!IZ35:Instances!IZ35),"min", MIN(Instances!IZ35:Instances!IZ35),"max", MAX(Instances!IZ35:Instances!IZ35),"diff", MAX(Instances!IZ35:Instances!IZ35)-MIN(Instances!IZ35:Instances!IZ35))</f>
        <v>0</v>
      </c>
      <c r="JA35" s="1" cm="1">
        <f t="array" ref="JA35">_xlfn.SWITCH($A$2,"average", AVERAGE(Instances!JA35:Instances!JA35),"median", MEDIAN(Instances!JA35:Instances!JA35),"min", MIN(Instances!JA35:Instances!JA35),"max", MAX(Instances!JA35:Instances!JA35),"diff", MAX(Instances!JA35:Instances!JA35)-MIN(Instances!JA35:Instances!JA35))</f>
        <v>0</v>
      </c>
      <c r="JB35" s="1" cm="1">
        <f t="array" ref="JB35">_xlfn.SWITCH($A$2,"average", AVERAGE(Instances!JB35:Instances!JB35),"median", MEDIAN(Instances!JB35:Instances!JB35),"min", MIN(Instances!JB35:Instances!JB35),"max", MAX(Instances!JB35:Instances!JB35),"diff", MAX(Instances!JB35:Instances!JB35)-MIN(Instances!JB35:Instances!JB35))</f>
        <v>0</v>
      </c>
      <c r="JC35" s="1" cm="1">
        <f t="array" ref="JC35">_xlfn.SWITCH($A$2,"average", AVERAGE(Instances!JC35:Instances!JC35),"median", MEDIAN(Instances!JC35:Instances!JC35),"min", MIN(Instances!JC35:Instances!JC35),"max", MAX(Instances!JC35:Instances!JC35),"diff", MAX(Instances!JC35:Instances!JC35)-MIN(Instances!JC35:Instances!JC35))</f>
        <v>0</v>
      </c>
      <c r="JD35" s="1" cm="1">
        <f t="array" ref="JD35">_xlfn.SWITCH($A$2,"average", AVERAGE(Instances!JD35:Instances!JD35),"median", MEDIAN(Instances!JD35:Instances!JD35),"min", MIN(Instances!JD35:Instances!JD35),"max", MAX(Instances!JD35:Instances!JD35),"diff", MAX(Instances!JD35:Instances!JD35)-MIN(Instances!JD35:Instances!JD35))</f>
        <v>0</v>
      </c>
      <c r="JE35" s="1" cm="1">
        <f t="array" ref="JE35">_xlfn.SWITCH($A$2,"average", AVERAGE(Instances!JE35:Instances!JE35),"median", MEDIAN(Instances!JE35:Instances!JE35),"min", MIN(Instances!JE35:Instances!JE35),"max", MAX(Instances!JE35:Instances!JE35),"diff", MAX(Instances!JE35:Instances!JE35)-MIN(Instances!JE35:Instances!JE35))</f>
        <v>0</v>
      </c>
      <c r="JF35" s="1" cm="1">
        <f t="array" ref="JF35">_xlfn.SWITCH($A$2,"average", AVERAGE(Instances!JF35:Instances!JF35),"median", MEDIAN(Instances!JF35:Instances!JF35),"min", MIN(Instances!JF35:Instances!JF35),"max", MAX(Instances!JF35:Instances!JF35),"diff", MAX(Instances!JF35:Instances!JF35)-MIN(Instances!JF35:Instances!JF35))</f>
        <v>0</v>
      </c>
      <c r="JG35" s="1" cm="1">
        <f t="array" ref="JG35">_xlfn.SWITCH($A$2,"average", AVERAGE(Instances!JG35:Instances!JG35),"median", MEDIAN(Instances!JG35:Instances!JG35),"min", MIN(Instances!JG35:Instances!JG35),"max", MAX(Instances!JG35:Instances!JG35),"diff", MAX(Instances!JG35:Instances!JG35)-MIN(Instances!JG35:Instances!JG35))</f>
        <v>0</v>
      </c>
      <c r="JH35" s="1"/>
      <c r="JI35" s="1" cm="1">
        <f t="array" ref="JI35">_xlfn.SWITCH($A$2,"average", AVERAGE(Instances!JI35:Instances!JI35),"median", MEDIAN(Instances!JI35:Instances!JI35),"min", MIN(Instances!JI35:Instances!JI35),"max", MAX(Instances!JI35:Instances!JI35),"diff", MAX(Instances!JI35:Instances!JI35)-MIN(Instances!JI35:Instances!JI35))</f>
        <v>0</v>
      </c>
      <c r="JJ35" s="1" cm="1">
        <f t="array" ref="JJ35">_xlfn.SWITCH($A$2,"average", AVERAGE(Instances!JJ35:Instances!JJ35),"median", MEDIAN(Instances!JJ35:Instances!JJ35),"min", MIN(Instances!JJ35:Instances!JJ35),"max", MAX(Instances!JJ35:Instances!JJ35),"diff", MAX(Instances!JJ35:Instances!JJ35)-MIN(Instances!JJ35:Instances!JJ35))</f>
        <v>0</v>
      </c>
      <c r="JK35" s="1" cm="1">
        <f t="array" ref="JK35">_xlfn.SWITCH($A$2,"average", AVERAGE(Instances!JK35:Instances!JK35),"median", MEDIAN(Instances!JK35:Instances!JK35),"min", MIN(Instances!JK35:Instances!JK35),"max", MAX(Instances!JK35:Instances!JK35),"diff", MAX(Instances!JK35:Instances!JK35)-MIN(Instances!JK35:Instances!JK35))</f>
        <v>0</v>
      </c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 cm="1">
        <f t="array" ref="KD35">_xlfn.SWITCH($A$2,"average", AVERAGE(Instances!KD35:Instances!KD35),"median", MEDIAN(Instances!KD35:Instances!KD35),"min", MIN(Instances!KD35:Instances!KD35),"max", MAX(Instances!KD35:Instances!KD35),"diff", MAX(Instances!KD35:Instances!KD35)-MIN(Instances!KD35:Instances!KD35))</f>
        <v>0</v>
      </c>
      <c r="KE35" s="1" cm="1">
        <f t="array" ref="KE35">_xlfn.SWITCH($A$2,"average", AVERAGE(Instances!KE35:Instances!KE35),"median", MEDIAN(Instances!KE35:Instances!KE35),"min", MIN(Instances!KE35:Instances!KE35),"max", MAX(Instances!KE35:Instances!KE35),"diff", MAX(Instances!KE35:Instances!KE35)-MIN(Instances!KE35:Instances!KE35))</f>
        <v>0</v>
      </c>
      <c r="KF35" s="1" cm="1">
        <f t="array" ref="KF35">_xlfn.SWITCH($A$2,"average", AVERAGE(Instances!KF35:Instances!KF35),"median", MEDIAN(Instances!KF35:Instances!KF35),"min", MIN(Instances!KF35:Instances!KF35),"max", MAX(Instances!KF35:Instances!KF35),"diff", MAX(Instances!KF35:Instances!KF35)-MIN(Instances!KF35:Instances!KF35))</f>
        <v>0</v>
      </c>
      <c r="KG35" s="1" cm="1">
        <f t="array" ref="KG35">_xlfn.SWITCH($A$2,"average", AVERAGE(Instances!KG35:Instances!KG35),"median", MEDIAN(Instances!KG35:Instances!KG35),"min", MIN(Instances!KG35:Instances!KG35),"max", MAX(Instances!KG35:Instances!KG35),"diff", MAX(Instances!KG35:Instances!KG35)-MIN(Instances!KG35:Instances!KG35))</f>
        <v>0</v>
      </c>
      <c r="KH35" s="1" cm="1">
        <f t="array" ref="KH35">_xlfn.SWITCH($A$2,"average", AVERAGE(Instances!KH35:Instances!KH35),"median", MEDIAN(Instances!KH35:Instances!KH35),"min", MIN(Instances!KH35:Instances!KH35),"max", MAX(Instances!KH35:Instances!KH35),"diff", MAX(Instances!KH35:Instances!KH35)-MIN(Instances!KH35:Instances!KH35))</f>
        <v>0</v>
      </c>
      <c r="KI35" s="1" cm="1">
        <f t="array" ref="KI35">_xlfn.SWITCH($A$2,"average", AVERAGE(Instances!KI35:Instances!KI35),"median", MEDIAN(Instances!KI35:Instances!KI35),"min", MIN(Instances!KI35:Instances!KI35),"max", MAX(Instances!KI35:Instances!KI35),"diff", MAX(Instances!KI35:Instances!KI35)-MIN(Instances!KI35:Instances!KI35))</f>
        <v>0</v>
      </c>
      <c r="KJ35" s="1" cm="1">
        <f t="array" ref="KJ35">_xlfn.SWITCH($A$2,"average", AVERAGE(Instances!KJ35:Instances!KJ35),"median", MEDIAN(Instances!KJ35:Instances!KJ35),"min", MIN(Instances!KJ35:Instances!KJ35),"max", MAX(Instances!KJ35:Instances!KJ35),"diff", MAX(Instances!KJ35:Instances!KJ35)-MIN(Instances!KJ35:Instances!KJ35))</f>
        <v>0</v>
      </c>
      <c r="KK35" s="1" cm="1">
        <f t="array" ref="KK35">_xlfn.SWITCH($A$2,"average", AVERAGE(Instances!KK35:Instances!KK35),"median", MEDIAN(Instances!KK35:Instances!KK35),"min", MIN(Instances!KK35:Instances!KK35),"max", MAX(Instances!KK35:Instances!KK35),"diff", MAX(Instances!KK35:Instances!KK35)-MIN(Instances!KK35:Instances!KK35))</f>
        <v>0</v>
      </c>
      <c r="KL35" s="1" cm="1">
        <f t="array" ref="KL35">_xlfn.SWITCH($A$2,"average", AVERAGE(Instances!KL35:Instances!KL35),"median", MEDIAN(Instances!KL35:Instances!KL35),"min", MIN(Instances!KL35:Instances!KL35),"max", MAX(Instances!KL35:Instances!KL35),"diff", MAX(Instances!KL35:Instances!KL35)-MIN(Instances!KL35:Instances!KL35))</f>
        <v>0</v>
      </c>
      <c r="KM35" s="1" cm="1">
        <f t="array" ref="KM35">_xlfn.SWITCH($A$2,"average", AVERAGE(Instances!KM35:Instances!KM35),"median", MEDIAN(Instances!KM35:Instances!KM35),"min", MIN(Instances!KM35:Instances!KM35),"max", MAX(Instances!KM35:Instances!KM35),"diff", MAX(Instances!KM35:Instances!KM35)-MIN(Instances!KM35:Instances!KM35))</f>
        <v>0</v>
      </c>
      <c r="KN35" s="1" cm="1">
        <f t="array" ref="KN35">_xlfn.SWITCH($A$2,"average", AVERAGE(Instances!KN35:Instances!KN35),"median", MEDIAN(Instances!KN35:Instances!KN35),"min", MIN(Instances!KN35:Instances!KN35),"max", MAX(Instances!KN35:Instances!KN35),"diff", MAX(Instances!KN35:Instances!KN35)-MIN(Instances!KN35:Instances!KN35))</f>
        <v>0</v>
      </c>
      <c r="KO35" s="1" cm="1">
        <f t="array" ref="KO35">_xlfn.SWITCH($A$2,"average", AVERAGE(Instances!KO35:Instances!KO35),"median", MEDIAN(Instances!KO35:Instances!KO35),"min", MIN(Instances!KO35:Instances!KO35),"max", MAX(Instances!KO35:Instances!KO35),"diff", MAX(Instances!KO35:Instances!KO35)-MIN(Instances!KO35:Instances!KO35))</f>
        <v>0</v>
      </c>
      <c r="KP35" s="1" cm="1">
        <f t="array" ref="KP35">_xlfn.SWITCH($A$2,"average", AVERAGE(Instances!KP35:Instances!KP35),"median", MEDIAN(Instances!KP35:Instances!KP35),"min", MIN(Instances!KP35:Instances!KP35),"max", MAX(Instances!KP35:Instances!KP35),"diff", MAX(Instances!KP35:Instances!KP35)-MIN(Instances!KP35:Instances!KP35))</f>
        <v>0</v>
      </c>
      <c r="KQ35" s="1" cm="1">
        <f t="array" ref="KQ35">_xlfn.SWITCH($A$2,"average", AVERAGE(Instances!KQ35:Instances!KQ35),"median", MEDIAN(Instances!KQ35:Instances!KQ35),"min", MIN(Instances!KQ35:Instances!KQ35),"max", MAX(Instances!KQ35:Instances!KQ35),"diff", MAX(Instances!KQ35:Instances!KQ35)-MIN(Instances!KQ35:Instances!KQ35))</f>
        <v>0</v>
      </c>
      <c r="KR35" s="1"/>
      <c r="KS35" s="1" cm="1">
        <f t="array" ref="KS35">_xlfn.SWITCH($A$2,"average", AVERAGE(Instances!KS35:Instances!KS35),"median", MEDIAN(Instances!KS35:Instances!KS35),"min", MIN(Instances!KS35:Instances!KS35),"max", MAX(Instances!KS35:Instances!KS35),"diff", MAX(Instances!KS35:Instances!KS35)-MIN(Instances!KS35:Instances!KS35))</f>
        <v>0</v>
      </c>
      <c r="KT35" s="1" cm="1">
        <f t="array" ref="KT35">_xlfn.SWITCH($A$2,"average", AVERAGE(Instances!KT35:Instances!KT35),"median", MEDIAN(Instances!KT35:Instances!KT35),"min", MIN(Instances!KT35:Instances!KT35),"max", MAX(Instances!KT35:Instances!KT35),"diff", MAX(Instances!KT35:Instances!KT35)-MIN(Instances!KT35:Instances!KT35))</f>
        <v>0</v>
      </c>
      <c r="KU35" s="1" cm="1">
        <f t="array" ref="KU35">_xlfn.SWITCH($A$2,"average", AVERAGE(Instances!KU35:Instances!KU35),"median", MEDIAN(Instances!KU35:Instances!KU35),"min", MIN(Instances!KU35:Instances!KU35),"max", MAX(Instances!KU35:Instances!KU35),"diff", MAX(Instances!KU35:Instances!KU35)-MIN(Instances!KU35:Instances!KU35))</f>
        <v>0</v>
      </c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 cm="1">
        <f t="array" ref="MX35">_xlfn.SWITCH($A$2,"average", AVERAGE(Instances!MX35:Instances!MX35),"median", MEDIAN(Instances!MX35:Instances!MX35),"min", MIN(Instances!MX35:Instances!MX35),"max", MAX(Instances!MX35:Instances!MX35),"diff", MAX(Instances!MX35:Instances!MX35)-MIN(Instances!MX35:Instances!MX35))</f>
        <v>0</v>
      </c>
      <c r="MY35" s="1" cm="1">
        <f t="array" ref="MY35">_xlfn.SWITCH($A$2,"average", AVERAGE(Instances!MY35:Instances!MY35),"median", MEDIAN(Instances!MY35:Instances!MY35),"min", MIN(Instances!MY35:Instances!MY35),"max", MAX(Instances!MY35:Instances!MY35),"diff", MAX(Instances!MY35:Instances!MY35)-MIN(Instances!MY35:Instances!MY35))</f>
        <v>0</v>
      </c>
      <c r="MZ35" s="1" cm="1">
        <f t="array" ref="MZ35">_xlfn.SWITCH($A$2,"average", AVERAGE(Instances!MZ35:Instances!MZ35),"median", MEDIAN(Instances!MZ35:Instances!MZ35),"min", MIN(Instances!MZ35:Instances!MZ35),"max", MAX(Instances!MZ35:Instances!MZ35),"diff", MAX(Instances!MZ35:Instances!MZ35)-MIN(Instances!MZ35:Instances!MZ35))</f>
        <v>0</v>
      </c>
      <c r="NA35" s="1" cm="1">
        <f t="array" ref="NA35">_xlfn.SWITCH($A$2,"average", AVERAGE(Instances!NA35:Instances!NA35),"median", MEDIAN(Instances!NA35:Instances!NA35),"min", MIN(Instances!NA35:Instances!NA35),"max", MAX(Instances!NA35:Instances!NA35),"diff", MAX(Instances!NA35:Instances!NA35)-MIN(Instances!NA35:Instances!NA35))</f>
        <v>0</v>
      </c>
      <c r="NB35" s="1" cm="1">
        <f t="array" ref="NB35">_xlfn.SWITCH($A$2,"average", AVERAGE(Instances!NB35:Instances!NB35),"median", MEDIAN(Instances!NB35:Instances!NB35),"min", MIN(Instances!NB35:Instances!NB35),"max", MAX(Instances!NB35:Instances!NB35),"diff", MAX(Instances!NB35:Instances!NB35)-MIN(Instances!NB35:Instances!NB35))</f>
        <v>0</v>
      </c>
      <c r="NC35" s="1" cm="1">
        <f t="array" ref="NC35">_xlfn.SWITCH($A$2,"average", AVERAGE(Instances!NC35:Instances!NC35),"median", MEDIAN(Instances!NC35:Instances!NC35),"min", MIN(Instances!NC35:Instances!NC35),"max", MAX(Instances!NC35:Instances!NC35),"diff", MAX(Instances!NC35:Instances!NC35)-MIN(Instances!NC35:Instances!NC35))</f>
        <v>0</v>
      </c>
      <c r="ND35" s="1" cm="1">
        <f t="array" ref="ND35">_xlfn.SWITCH($A$2,"average", AVERAGE(Instances!ND35:Instances!ND35),"median", MEDIAN(Instances!ND35:Instances!ND35),"min", MIN(Instances!ND35:Instances!ND35),"max", MAX(Instances!ND35:Instances!ND35),"diff", MAX(Instances!ND35:Instances!ND35)-MIN(Instances!ND35:Instances!ND35))</f>
        <v>0</v>
      </c>
      <c r="NE35" s="1" cm="1">
        <f t="array" ref="NE35">_xlfn.SWITCH($A$2,"average", AVERAGE(Instances!NE35:Instances!NE35),"median", MEDIAN(Instances!NE35:Instances!NE35),"min", MIN(Instances!NE35:Instances!NE35),"max", MAX(Instances!NE35:Instances!NE35),"diff", MAX(Instances!NE35:Instances!NE35)-MIN(Instances!NE35:Instances!NE35))</f>
        <v>0</v>
      </c>
      <c r="NF35" s="1" cm="1">
        <f t="array" ref="NF35">_xlfn.SWITCH($A$2,"average", AVERAGE(Instances!NF35:Instances!NF35),"median", MEDIAN(Instances!NF35:Instances!NF35),"min", MIN(Instances!NF35:Instances!NF35),"max", MAX(Instances!NF35:Instances!NF35),"diff", MAX(Instances!NF35:Instances!NF35)-MIN(Instances!NF35:Instances!NF35))</f>
        <v>0</v>
      </c>
      <c r="NG35" s="1" cm="1">
        <f t="array" ref="NG35">_xlfn.SWITCH($A$2,"average", AVERAGE(Instances!NG35:Instances!NG35),"median", MEDIAN(Instances!NG35:Instances!NG35),"min", MIN(Instances!NG35:Instances!NG35),"max", MAX(Instances!NG35:Instances!NG35),"diff", MAX(Instances!NG35:Instances!NG35)-MIN(Instances!NG35:Instances!NG35))</f>
        <v>0</v>
      </c>
      <c r="NH35" s="1" cm="1">
        <f t="array" ref="NH35">_xlfn.SWITCH($A$2,"average", AVERAGE(Instances!NH35:Instances!NH35),"median", MEDIAN(Instances!NH35:Instances!NH35),"min", MIN(Instances!NH35:Instances!NH35),"max", MAX(Instances!NH35:Instances!NH35),"diff", MAX(Instances!NH35:Instances!NH35)-MIN(Instances!NH35:Instances!NH35))</f>
        <v>0</v>
      </c>
      <c r="NI35" s="1" cm="1">
        <f t="array" ref="NI35">_xlfn.SWITCH($A$2,"average", AVERAGE(Instances!NI35:Instances!NI35),"median", MEDIAN(Instances!NI35:Instances!NI35),"min", MIN(Instances!NI35:Instances!NI35),"max", MAX(Instances!NI35:Instances!NI35),"diff", MAX(Instances!NI35:Instances!NI35)-MIN(Instances!NI35:Instances!NI35))</f>
        <v>0</v>
      </c>
      <c r="NJ35" s="1" cm="1">
        <f t="array" ref="NJ35">_xlfn.SWITCH($A$2,"average", AVERAGE(Instances!NJ35:Instances!NJ35),"median", MEDIAN(Instances!NJ35:Instances!NJ35),"min", MIN(Instances!NJ35:Instances!NJ35),"max", MAX(Instances!NJ35:Instances!NJ35),"diff", MAX(Instances!NJ35:Instances!NJ35)-MIN(Instances!NJ35:Instances!NJ35))</f>
        <v>0</v>
      </c>
      <c r="NK35" s="1" cm="1">
        <f t="array" ref="NK35">_xlfn.SWITCH($A$2,"average", AVERAGE(Instances!NK35:Instances!NK35),"median", MEDIAN(Instances!NK35:Instances!NK35),"min", MIN(Instances!NK35:Instances!NK35),"max", MAX(Instances!NK35:Instances!NK35),"diff", MAX(Instances!NK35:Instances!NK35)-MIN(Instances!NK35:Instances!NK35))</f>
        <v>0</v>
      </c>
      <c r="NL35" s="1"/>
      <c r="NM35" s="1" cm="1">
        <f t="array" ref="NM35">_xlfn.SWITCH($A$2,"average", AVERAGE(Instances!NM35:Instances!NM35),"median", MEDIAN(Instances!NM35:Instances!NM35),"min", MIN(Instances!NM35:Instances!NM35),"max", MAX(Instances!NM35:Instances!NM35),"diff", MAX(Instances!NM35:Instances!NM35)-MIN(Instances!NM35:Instances!NM35))</f>
        <v>0</v>
      </c>
      <c r="NN35" s="1" cm="1">
        <f t="array" ref="NN35">_xlfn.SWITCH($A$2,"average", AVERAGE(Instances!NN35:Instances!NN35),"median", MEDIAN(Instances!NN35:Instances!NN35),"min", MIN(Instances!NN35:Instances!NN35),"max", MAX(Instances!NN35:Instances!NN35),"diff", MAX(Instances!NN35:Instances!NN35)-MIN(Instances!NN35:Instances!NN35))</f>
        <v>0</v>
      </c>
      <c r="NO35" s="1" cm="1">
        <f t="array" ref="NO35">_xlfn.SWITCH($A$2,"average", AVERAGE(Instances!NO35:Instances!NO35),"median", MEDIAN(Instances!NO35:Instances!NO35),"min", MIN(Instances!NO35:Instances!NO35),"max", MAX(Instances!NO35:Instances!NO35),"diff", MAX(Instances!NO35:Instances!NO35)-MIN(Instances!NO35:Instances!NO35))</f>
        <v>0</v>
      </c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 cm="1">
        <f t="array" ref="OH35">_xlfn.SWITCH($A$2,"average", AVERAGE(Instances!OH35:Instances!OH35),"median", MEDIAN(Instances!OH35:Instances!OH35),"min", MIN(Instances!OH35:Instances!OH35),"max", MAX(Instances!OH35:Instances!OH35),"diff", MAX(Instances!OH35:Instances!OH35)-MIN(Instances!OH35:Instances!OH35))</f>
        <v>0</v>
      </c>
      <c r="OI35" s="1" cm="1">
        <f t="array" ref="OI35">_xlfn.SWITCH($A$2,"average", AVERAGE(Instances!OI35:Instances!OI35),"median", MEDIAN(Instances!OI35:Instances!OI35),"min", MIN(Instances!OI35:Instances!OI35),"max", MAX(Instances!OI35:Instances!OI35),"diff", MAX(Instances!OI35:Instances!OI35)-MIN(Instances!OI35:Instances!OI35))</f>
        <v>0</v>
      </c>
      <c r="OJ35" s="1" cm="1">
        <f t="array" ref="OJ35">_xlfn.SWITCH($A$2,"average", AVERAGE(Instances!OJ35:Instances!OJ35),"median", MEDIAN(Instances!OJ35:Instances!OJ35),"min", MIN(Instances!OJ35:Instances!OJ35),"max", MAX(Instances!OJ35:Instances!OJ35),"diff", MAX(Instances!OJ35:Instances!OJ35)-MIN(Instances!OJ35:Instances!OJ35))</f>
        <v>0</v>
      </c>
      <c r="OK35" s="1" cm="1">
        <f t="array" ref="OK35">_xlfn.SWITCH($A$2,"average", AVERAGE(Instances!OK35:Instances!OK35),"median", MEDIAN(Instances!OK35:Instances!OK35),"min", MIN(Instances!OK35:Instances!OK35),"max", MAX(Instances!OK35:Instances!OK35),"diff", MAX(Instances!OK35:Instances!OK35)-MIN(Instances!OK35:Instances!OK35))</f>
        <v>0</v>
      </c>
      <c r="OL35" s="1" cm="1">
        <f t="array" ref="OL35">_xlfn.SWITCH($A$2,"average", AVERAGE(Instances!OL35:Instances!OL35),"median", MEDIAN(Instances!OL35:Instances!OL35),"min", MIN(Instances!OL35:Instances!OL35),"max", MAX(Instances!OL35:Instances!OL35),"diff", MAX(Instances!OL35:Instances!OL35)-MIN(Instances!OL35:Instances!OL35))</f>
        <v>0</v>
      </c>
      <c r="OM35" s="1" cm="1">
        <f t="array" ref="OM35">_xlfn.SWITCH($A$2,"average", AVERAGE(Instances!OM35:Instances!OM35),"median", MEDIAN(Instances!OM35:Instances!OM35),"min", MIN(Instances!OM35:Instances!OM35),"max", MAX(Instances!OM35:Instances!OM35),"diff", MAX(Instances!OM35:Instances!OM35)-MIN(Instances!OM35:Instances!OM35))</f>
        <v>0</v>
      </c>
      <c r="ON35" s="1" cm="1">
        <f t="array" ref="ON35">_xlfn.SWITCH($A$2,"average", AVERAGE(Instances!ON35:Instances!ON35),"median", MEDIAN(Instances!ON35:Instances!ON35),"min", MIN(Instances!ON35:Instances!ON35),"max", MAX(Instances!ON35:Instances!ON35),"diff", MAX(Instances!ON35:Instances!ON35)-MIN(Instances!ON35:Instances!ON35))</f>
        <v>0</v>
      </c>
      <c r="OO35" s="1" cm="1">
        <f t="array" ref="OO35">_xlfn.SWITCH($A$2,"average", AVERAGE(Instances!OO35:Instances!OO35),"median", MEDIAN(Instances!OO35:Instances!OO35),"min", MIN(Instances!OO35:Instances!OO35),"max", MAX(Instances!OO35:Instances!OO35),"diff", MAX(Instances!OO35:Instances!OO35)-MIN(Instances!OO35:Instances!OO35))</f>
        <v>0</v>
      </c>
      <c r="OP35" s="1" cm="1">
        <f t="array" ref="OP35">_xlfn.SWITCH($A$2,"average", AVERAGE(Instances!OP35:Instances!OP35),"median", MEDIAN(Instances!OP35:Instances!OP35),"min", MIN(Instances!OP35:Instances!OP35),"max", MAX(Instances!OP35:Instances!OP35),"diff", MAX(Instances!OP35:Instances!OP35)-MIN(Instances!OP35:Instances!OP35))</f>
        <v>0</v>
      </c>
      <c r="OQ35" s="1" cm="1">
        <f t="array" ref="OQ35">_xlfn.SWITCH($A$2,"average", AVERAGE(Instances!OQ35:Instances!OQ35),"median", MEDIAN(Instances!OQ35:Instances!OQ35),"min", MIN(Instances!OQ35:Instances!OQ35),"max", MAX(Instances!OQ35:Instances!OQ35),"diff", MAX(Instances!OQ35:Instances!OQ35)-MIN(Instances!OQ35:Instances!OQ35))</f>
        <v>0</v>
      </c>
      <c r="OR35" s="1" cm="1">
        <f t="array" ref="OR35">_xlfn.SWITCH($A$2,"average", AVERAGE(Instances!OR35:Instances!OR35),"median", MEDIAN(Instances!OR35:Instances!OR35),"min", MIN(Instances!OR35:Instances!OR35),"max", MAX(Instances!OR35:Instances!OR35),"diff", MAX(Instances!OR35:Instances!OR35)-MIN(Instances!OR35:Instances!OR35))</f>
        <v>0</v>
      </c>
      <c r="OS35" s="1" cm="1">
        <f t="array" ref="OS35">_xlfn.SWITCH($A$2,"average", AVERAGE(Instances!OS35:Instances!OS35),"median", MEDIAN(Instances!OS35:Instances!OS35),"min", MIN(Instances!OS35:Instances!OS35),"max", MAX(Instances!OS35:Instances!OS35),"diff", MAX(Instances!OS35:Instances!OS35)-MIN(Instances!OS35:Instances!OS35))</f>
        <v>0</v>
      </c>
      <c r="OT35" s="1" cm="1">
        <f t="array" ref="OT35">_xlfn.SWITCH($A$2,"average", AVERAGE(Instances!OT35:Instances!OT35),"median", MEDIAN(Instances!OT35:Instances!OT35),"min", MIN(Instances!OT35:Instances!OT35),"max", MAX(Instances!OT35:Instances!OT35),"diff", MAX(Instances!OT35:Instances!OT35)-MIN(Instances!OT35:Instances!OT35))</f>
        <v>0</v>
      </c>
      <c r="OU35" s="1" cm="1">
        <f t="array" ref="OU35">_xlfn.SWITCH($A$2,"average", AVERAGE(Instances!OU35:Instances!OU35),"median", MEDIAN(Instances!OU35:Instances!OU35),"min", MIN(Instances!OU35:Instances!OU35),"max", MAX(Instances!OU35:Instances!OU35),"diff", MAX(Instances!OU35:Instances!OU35)-MIN(Instances!OU35:Instances!OU35))</f>
        <v>0</v>
      </c>
      <c r="OV35" s="1"/>
      <c r="OW35" s="1" cm="1">
        <f t="array" ref="OW35">_xlfn.SWITCH($A$2,"average", AVERAGE(Instances!OW35:Instances!OW35),"median", MEDIAN(Instances!OW35:Instances!OW35),"min", MIN(Instances!OW35:Instances!OW35),"max", MAX(Instances!OW35:Instances!OW35),"diff", MAX(Instances!OW35:Instances!OW35)-MIN(Instances!OW35:Instances!OW35))</f>
        <v>0</v>
      </c>
      <c r="OX35" s="1" cm="1">
        <f t="array" ref="OX35">_xlfn.SWITCH($A$2,"average", AVERAGE(Instances!OX35:Instances!OX35),"median", MEDIAN(Instances!OX35:Instances!OX35),"min", MIN(Instances!OX35:Instances!OX35),"max", MAX(Instances!OX35:Instances!OX35),"diff", MAX(Instances!OX35:Instances!OX35)-MIN(Instances!OX35:Instances!OX35))</f>
        <v>0</v>
      </c>
      <c r="OY35" s="1" cm="1">
        <f t="array" ref="OY35">_xlfn.SWITCH($A$2,"average", AVERAGE(Instances!OY35:Instances!OY35),"median", MEDIAN(Instances!OY35:Instances!OY35),"min", MIN(Instances!OY35:Instances!OY35),"max", MAX(Instances!OY35:Instances!OY35),"diff", MAX(Instances!OY35:Instances!OY35)-MIN(Instances!OY35:Instances!OY35))</f>
        <v>0</v>
      </c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 cm="1">
        <f t="array" ref="PR35">_xlfn.SWITCH($A$2,"average", AVERAGE(Instances!PR35:Instances!PR35),"median", MEDIAN(Instances!PR35:Instances!PR35),"min", MIN(Instances!PR35:Instances!PR35),"max", MAX(Instances!PR35:Instances!PR35),"diff", MAX(Instances!PR35:Instances!PR35)-MIN(Instances!PR35:Instances!PR35))</f>
        <v>0</v>
      </c>
      <c r="PS35" s="1" cm="1">
        <f t="array" ref="PS35">_xlfn.SWITCH($A$2,"average", AVERAGE(Instances!PS35:Instances!PS35),"median", MEDIAN(Instances!PS35:Instances!PS35),"min", MIN(Instances!PS35:Instances!PS35),"max", MAX(Instances!PS35:Instances!PS35),"diff", MAX(Instances!PS35:Instances!PS35)-MIN(Instances!PS35:Instances!PS35))</f>
        <v>0</v>
      </c>
      <c r="PT35" s="1" cm="1">
        <f t="array" ref="PT35">_xlfn.SWITCH($A$2,"average", AVERAGE(Instances!PT35:Instances!PT35),"median", MEDIAN(Instances!PT35:Instances!PT35),"min", MIN(Instances!PT35:Instances!PT35),"max", MAX(Instances!PT35:Instances!PT35),"diff", MAX(Instances!PT35:Instances!PT35)-MIN(Instances!PT35:Instances!PT35))</f>
        <v>0</v>
      </c>
      <c r="PU35" s="1" cm="1">
        <f t="array" ref="PU35">_xlfn.SWITCH($A$2,"average", AVERAGE(Instances!PU35:Instances!PU35),"median", MEDIAN(Instances!PU35:Instances!PU35),"min", MIN(Instances!PU35:Instances!PU35),"max", MAX(Instances!PU35:Instances!PU35),"diff", MAX(Instances!PU35:Instances!PU35)-MIN(Instances!PU35:Instances!PU35))</f>
        <v>0</v>
      </c>
      <c r="PV35" s="1" cm="1">
        <f t="array" ref="PV35">_xlfn.SWITCH($A$2,"average", AVERAGE(Instances!PV35:Instances!PV35),"median", MEDIAN(Instances!PV35:Instances!PV35),"min", MIN(Instances!PV35:Instances!PV35),"max", MAX(Instances!PV35:Instances!PV35),"diff", MAX(Instances!PV35:Instances!PV35)-MIN(Instances!PV35:Instances!PV35))</f>
        <v>0</v>
      </c>
      <c r="PW35" s="1" cm="1">
        <f t="array" ref="PW35">_xlfn.SWITCH($A$2,"average", AVERAGE(Instances!PW35:Instances!PW35),"median", MEDIAN(Instances!PW35:Instances!PW35),"min", MIN(Instances!PW35:Instances!PW35),"max", MAX(Instances!PW35:Instances!PW35),"diff", MAX(Instances!PW35:Instances!PW35)-MIN(Instances!PW35:Instances!PW35))</f>
        <v>0</v>
      </c>
      <c r="PX35" s="1" cm="1">
        <f t="array" ref="PX35">_xlfn.SWITCH($A$2,"average", AVERAGE(Instances!PX35:Instances!PX35),"median", MEDIAN(Instances!PX35:Instances!PX35),"min", MIN(Instances!PX35:Instances!PX35),"max", MAX(Instances!PX35:Instances!PX35),"diff", MAX(Instances!PX35:Instances!PX35)-MIN(Instances!PX35:Instances!PX35))</f>
        <v>0</v>
      </c>
      <c r="PY35" s="1" cm="1">
        <f t="array" ref="PY35">_xlfn.SWITCH($A$2,"average", AVERAGE(Instances!PY35:Instances!PY35),"median", MEDIAN(Instances!PY35:Instances!PY35),"min", MIN(Instances!PY35:Instances!PY35),"max", MAX(Instances!PY35:Instances!PY35),"diff", MAX(Instances!PY35:Instances!PY35)-MIN(Instances!PY35:Instances!PY35))</f>
        <v>0</v>
      </c>
      <c r="PZ35" s="1" cm="1">
        <f t="array" ref="PZ35">_xlfn.SWITCH($A$2,"average", AVERAGE(Instances!PZ35:Instances!PZ35),"median", MEDIAN(Instances!PZ35:Instances!PZ35),"min", MIN(Instances!PZ35:Instances!PZ35),"max", MAX(Instances!PZ35:Instances!PZ35),"diff", MAX(Instances!PZ35:Instances!PZ35)-MIN(Instances!PZ35:Instances!PZ35))</f>
        <v>0</v>
      </c>
      <c r="QA35" s="1" cm="1">
        <f t="array" ref="QA35">_xlfn.SWITCH($A$2,"average", AVERAGE(Instances!QA35:Instances!QA35),"median", MEDIAN(Instances!QA35:Instances!QA35),"min", MIN(Instances!QA35:Instances!QA35),"max", MAX(Instances!QA35:Instances!QA35),"diff", MAX(Instances!QA35:Instances!QA35)-MIN(Instances!QA35:Instances!QA35))</f>
        <v>0</v>
      </c>
      <c r="QB35" s="1" cm="1">
        <f t="array" ref="QB35">_xlfn.SWITCH($A$2,"average", AVERAGE(Instances!QB35:Instances!QB35),"median", MEDIAN(Instances!QB35:Instances!QB35),"min", MIN(Instances!QB35:Instances!QB35),"max", MAX(Instances!QB35:Instances!QB35),"diff", MAX(Instances!QB35:Instances!QB35)-MIN(Instances!QB35:Instances!QB35))</f>
        <v>0</v>
      </c>
      <c r="QC35" s="1" cm="1">
        <f t="array" ref="QC35">_xlfn.SWITCH($A$2,"average", AVERAGE(Instances!QC35:Instances!QC35),"median", MEDIAN(Instances!QC35:Instances!QC35),"min", MIN(Instances!QC35:Instances!QC35),"max", MAX(Instances!QC35:Instances!QC35),"diff", MAX(Instances!QC35:Instances!QC35)-MIN(Instances!QC35:Instances!QC35))</f>
        <v>0</v>
      </c>
      <c r="QD35" s="1" cm="1">
        <f t="array" ref="QD35">_xlfn.SWITCH($A$2,"average", AVERAGE(Instances!QD35:Instances!QD35),"median", MEDIAN(Instances!QD35:Instances!QD35),"min", MIN(Instances!QD35:Instances!QD35),"max", MAX(Instances!QD35:Instances!QD35),"diff", MAX(Instances!QD35:Instances!QD35)-MIN(Instances!QD35:Instances!QD35))</f>
        <v>0</v>
      </c>
      <c r="QE35" s="1" cm="1">
        <f t="array" ref="QE35">_xlfn.SWITCH($A$2,"average", AVERAGE(Instances!QE35:Instances!QE35),"median", MEDIAN(Instances!QE35:Instances!QE35),"min", MIN(Instances!QE35:Instances!QE35),"max", MAX(Instances!QE35:Instances!QE35),"diff", MAX(Instances!QE35:Instances!QE35)-MIN(Instances!QE35:Instances!QE35))</f>
        <v>0</v>
      </c>
      <c r="QF35" s="1"/>
      <c r="QG35" s="1" cm="1">
        <f t="array" ref="QG35">_xlfn.SWITCH($A$2,"average", AVERAGE(Instances!QG35:Instances!QG35),"median", MEDIAN(Instances!QG35:Instances!QG35),"min", MIN(Instances!QG35:Instances!QG35),"max", MAX(Instances!QG35:Instances!QG35),"diff", MAX(Instances!QG35:Instances!QG35)-MIN(Instances!QG35:Instances!QG35))</f>
        <v>0</v>
      </c>
      <c r="QH35" s="1" cm="1">
        <f t="array" ref="QH35">_xlfn.SWITCH($A$2,"average", AVERAGE(Instances!QH35:Instances!QH35),"median", MEDIAN(Instances!QH35:Instances!QH35),"min", MIN(Instances!QH35:Instances!QH35),"max", MAX(Instances!QH35:Instances!QH35),"diff", MAX(Instances!QH35:Instances!QH35)-MIN(Instances!QH35:Instances!QH35))</f>
        <v>0</v>
      </c>
      <c r="QI35" s="1" cm="1">
        <f t="array" ref="QI35">_xlfn.SWITCH($A$2,"average", AVERAGE(Instances!QI35:Instances!QI35),"median", MEDIAN(Instances!QI35:Instances!QI35),"min", MIN(Instances!QI35:Instances!QI35),"max", MAX(Instances!QI35:Instances!QI35),"diff", MAX(Instances!QI35:Instances!QI35)-MIN(Instances!QI35:Instances!QI35))</f>
        <v>0</v>
      </c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 cm="1">
        <f t="array" ref="RT35">_xlfn.SWITCH($A$2,"average", AVERAGE(Instances!RT35:Instances!RT35),"median", MEDIAN(Instances!RT35:Instances!RT35),"min", MIN(Instances!RT35:Instances!RT35),"max", MAX(Instances!RT35:Instances!RT35),"diff", MAX(Instances!RT35:Instances!RT35)-MIN(Instances!RT35:Instances!RT35))</f>
        <v>0</v>
      </c>
      <c r="RU35" s="1" cm="1">
        <f t="array" ref="RU35">_xlfn.SWITCH($A$2,"average", AVERAGE(Instances!RU35:Instances!RU35),"median", MEDIAN(Instances!RU35:Instances!RU35),"min", MIN(Instances!RU35:Instances!RU35),"max", MAX(Instances!RU35:Instances!RU35),"diff", MAX(Instances!RU35:Instances!RU35)-MIN(Instances!RU35:Instances!RU35))</f>
        <v>0</v>
      </c>
      <c r="RV35" s="1" cm="1">
        <f t="array" ref="RV35">_xlfn.SWITCH($A$2,"average", AVERAGE(Instances!RV35:Instances!RV35),"median", MEDIAN(Instances!RV35:Instances!RV35),"min", MIN(Instances!RV35:Instances!RV35),"max", MAX(Instances!RV35:Instances!RV35),"diff", MAX(Instances!RV35:Instances!RV35)-MIN(Instances!RV35:Instances!RV35))</f>
        <v>0</v>
      </c>
      <c r="RW35" s="1" cm="1">
        <f t="array" ref="RW35">_xlfn.SWITCH($A$2,"average", AVERAGE(Instances!RW35:Instances!RW35),"median", MEDIAN(Instances!RW35:Instances!RW35),"min", MIN(Instances!RW35:Instances!RW35),"max", MAX(Instances!RW35:Instances!RW35),"diff", MAX(Instances!RW35:Instances!RW35)-MIN(Instances!RW35:Instances!RW35))</f>
        <v>0</v>
      </c>
      <c r="RX35" s="1" cm="1">
        <f t="array" ref="RX35">_xlfn.SWITCH($A$2,"average", AVERAGE(Instances!RX35:Instances!RX35),"median", MEDIAN(Instances!RX35:Instances!RX35),"min", MIN(Instances!RX35:Instances!RX35),"max", MAX(Instances!RX35:Instances!RX35),"diff", MAX(Instances!RX35:Instances!RX35)-MIN(Instances!RX35:Instances!RX35))</f>
        <v>0</v>
      </c>
      <c r="RY35" s="1" cm="1">
        <f t="array" ref="RY35">_xlfn.SWITCH($A$2,"average", AVERAGE(Instances!RY35:Instances!RY35),"median", MEDIAN(Instances!RY35:Instances!RY35),"min", MIN(Instances!RY35:Instances!RY35),"max", MAX(Instances!RY35:Instances!RY35),"diff", MAX(Instances!RY35:Instances!RY35)-MIN(Instances!RY35:Instances!RY35))</f>
        <v>0</v>
      </c>
      <c r="RZ35" s="1" cm="1">
        <f t="array" ref="RZ35">_xlfn.SWITCH($A$2,"average", AVERAGE(Instances!RZ35:Instances!RZ35),"median", MEDIAN(Instances!RZ35:Instances!RZ35),"min", MIN(Instances!RZ35:Instances!RZ35),"max", MAX(Instances!RZ35:Instances!RZ35),"diff", MAX(Instances!RZ35:Instances!RZ35)-MIN(Instances!RZ35:Instances!RZ35))</f>
        <v>0</v>
      </c>
      <c r="SA35" s="1" cm="1">
        <f t="array" ref="SA35">_xlfn.SWITCH($A$2,"average", AVERAGE(Instances!SA35:Instances!SA35),"median", MEDIAN(Instances!SA35:Instances!SA35),"min", MIN(Instances!SA35:Instances!SA35),"max", MAX(Instances!SA35:Instances!SA35),"diff", MAX(Instances!SA35:Instances!SA35)-MIN(Instances!SA35:Instances!SA35))</f>
        <v>0</v>
      </c>
      <c r="SB35" s="1" cm="1">
        <f t="array" ref="SB35">_xlfn.SWITCH($A$2,"average", AVERAGE(Instances!SB35:Instances!SB35),"median", MEDIAN(Instances!SB35:Instances!SB35),"min", MIN(Instances!SB35:Instances!SB35),"max", MAX(Instances!SB35:Instances!SB35),"diff", MAX(Instances!SB35:Instances!SB35)-MIN(Instances!SB35:Instances!SB35))</f>
        <v>0</v>
      </c>
      <c r="SC35" s="1" cm="1">
        <f t="array" ref="SC35">_xlfn.SWITCH($A$2,"average", AVERAGE(Instances!SC35:Instances!SC35),"median", MEDIAN(Instances!SC35:Instances!SC35),"min", MIN(Instances!SC35:Instances!SC35),"max", MAX(Instances!SC35:Instances!SC35),"diff", MAX(Instances!SC35:Instances!SC35)-MIN(Instances!SC35:Instances!SC35))</f>
        <v>0</v>
      </c>
      <c r="SD35" s="1" cm="1">
        <f t="array" ref="SD35">_xlfn.SWITCH($A$2,"average", AVERAGE(Instances!SD35:Instances!SD35),"median", MEDIAN(Instances!SD35:Instances!SD35),"min", MIN(Instances!SD35:Instances!SD35),"max", MAX(Instances!SD35:Instances!SD35),"diff", MAX(Instances!SD35:Instances!SD35)-MIN(Instances!SD35:Instances!SD35))</f>
        <v>0</v>
      </c>
      <c r="SE35" s="1" cm="1">
        <f t="array" ref="SE35">_xlfn.SWITCH($A$2,"average", AVERAGE(Instances!SE35:Instances!SE35),"median", MEDIAN(Instances!SE35:Instances!SE35),"min", MIN(Instances!SE35:Instances!SE35),"max", MAX(Instances!SE35:Instances!SE35),"diff", MAX(Instances!SE35:Instances!SE35)-MIN(Instances!SE35:Instances!SE35))</f>
        <v>0</v>
      </c>
      <c r="SF35" s="1" cm="1">
        <f t="array" ref="SF35">_xlfn.SWITCH($A$2,"average", AVERAGE(Instances!SF35:Instances!SF35),"median", MEDIAN(Instances!SF35:Instances!SF35),"min", MIN(Instances!SF35:Instances!SF35),"max", MAX(Instances!SF35:Instances!SF35),"diff", MAX(Instances!SF35:Instances!SF35)-MIN(Instances!SF35:Instances!SF35))</f>
        <v>0</v>
      </c>
      <c r="SG35" s="1" cm="1">
        <f t="array" ref="SG35">_xlfn.SWITCH($A$2,"average", AVERAGE(Instances!SG35:Instances!SG35),"median", MEDIAN(Instances!SG35:Instances!SG35),"min", MIN(Instances!SG35:Instances!SG35),"max", MAX(Instances!SG35:Instances!SG35),"diff", MAX(Instances!SG35:Instances!SG35)-MIN(Instances!SG35:Instances!SG35))</f>
        <v>0</v>
      </c>
      <c r="SH35" s="1"/>
      <c r="SI35" s="1" cm="1">
        <f t="array" ref="SI35">_xlfn.SWITCH($A$2,"average", AVERAGE(Instances!SI35:Instances!SI35),"median", MEDIAN(Instances!SI35:Instances!SI35),"min", MIN(Instances!SI35:Instances!SI35),"max", MAX(Instances!SI35:Instances!SI35),"diff", MAX(Instances!SI35:Instances!SI35)-MIN(Instances!SI35:Instances!SI35))</f>
        <v>0</v>
      </c>
      <c r="SJ35" s="1" cm="1">
        <f t="array" ref="SJ35">_xlfn.SWITCH($A$2,"average", AVERAGE(Instances!SJ35:Instances!SJ35),"median", MEDIAN(Instances!SJ35:Instances!SJ35),"min", MIN(Instances!SJ35:Instances!SJ35),"max", MAX(Instances!SJ35:Instances!SJ35),"diff", MAX(Instances!SJ35:Instances!SJ35)-MIN(Instances!SJ35:Instances!SJ35))</f>
        <v>0</v>
      </c>
      <c r="SK35" s="1" cm="1">
        <f t="array" ref="SK35">_xlfn.SWITCH($A$2,"average", AVERAGE(Instances!SK35:Instances!SK35),"median", MEDIAN(Instances!SK35:Instances!SK35),"min", MIN(Instances!SK35:Instances!SK35),"max", MAX(Instances!SK35:Instances!SK35),"diff", MAX(Instances!SK35:Instances!SK35)-MIN(Instances!SK35:Instances!SK35))</f>
        <v>0</v>
      </c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>
        <f>MIN($B35,$T35,$AL35,$BD35,$BV35,$CN35,$DF35,$DX35,$EP35,$FH35,$FZ35,$GR35,$HJ35,$IB35,$IT35,$JL35,$KD35,$KV35,$LN35,$MF35,$MX35,$NP35,$OH35,$OZ35,$PR35,$QJ35,$RB35,$RT35,$SL35)</f>
        <v>0</v>
      </c>
      <c r="TE35" s="1">
        <f>MIN($C35,$U35,$AM35,$BE35,$BW35,$CO35,$DG35,$DY35,$EQ35,$FI35,$GA35,$GS35,$HK35,$IC35,$IU35,$JM35,$KE35,$KW35,$LO35,$MG35,$MY35,$NQ35,$OI35,$PA35,$PS35,$QK35,$RC35,$RU35,$SM35)</f>
        <v>0</v>
      </c>
      <c r="TF35" s="1">
        <f>MIN($D35,$V35,$AN35,$BF35,$BX35,$CP35,$DH35,$DZ35,$ER35,$FJ35,$GB35,$GT35,$HL35,$ID35,$IV35,$JN35,$KF35,$KX35,$LP35,$MH35,$MZ35,$NR35,$OJ35,$PB35,$PT35,$QL35,$RD35,$RV35,$SN35)</f>
        <v>0</v>
      </c>
      <c r="TG35" s="1">
        <f>MIN($E35,$W35,$AO35,$BG35,$BY35,$CQ35,$DI35,$EA35,$ES35,$FK35,$GC35,$GU35,$HM35,$IE35,$IW35,$JO35,$KG35,$KY35,$LQ35,$MI35,$NA35,$NS35,$OK35,$PC35,$PU35,$QM35,$RE35,$RW35,$SO35)</f>
        <v>0</v>
      </c>
      <c r="TH35" s="1">
        <f>MIN($F35,$X35,$AP35,$BH35,$BZ35,$CR35,$DJ35,$EB35,$ET35,$FL35,$GD35,$GV35,$HN35,$IF35,$IX35,$JP35,$KH35,$KZ35,$LR35,$MJ35,$NB35,$NT35,$OL35,$PD35,$PV35,$QN35,$RF35,$RX35,$SP35)</f>
        <v>0</v>
      </c>
      <c r="TI35" s="1">
        <f>MIN($G35,$Y35,$AQ35,$BI35,$CA35,$CS35,$DK35,$EC35,$EU35,$FM35,$GE35,$GW35,$HO35,$IG35,$IY35,$JQ35,$KI35,$LA35,$LS35,$MK35,$NC35,$NU35,$OM35,$PE35,$PW35,$QO35,$RG35,$RY35,$SQ35)</f>
        <v>0</v>
      </c>
      <c r="TJ35" s="1">
        <f>MIN($H35,$Z35,$AR35,$BJ35,$CB35,$CT35,$DL35,$ED35,$EV35,$FN35,$GF35,$GX35,$HP35,$IH35,$IZ35,$JR35,$KJ35,$LB35,$LT35,$ML35,$ND35,$NV35,$ON35,$PF35,$PX35,$QP35,$RH35,$RZ35,$SR35)</f>
        <v>0</v>
      </c>
      <c r="TK35" s="1">
        <f>MIN($I35,$AA35,$AS35,$BK35,$CC35,$CU35,$DM35,$EE35,$EW35,$FO35,$GG35,$GY35,$HQ35,$II35,$JA35,$JS35,$KK35,$LC35,$LU35,$MM35,$NE35,$NW35,$OO35,$PG35,$PY35,$QQ35,$RI35,$SA35,$SS35)</f>
        <v>0</v>
      </c>
      <c r="TL35" s="1">
        <f>MIN($J35,$AB35,$AT35,$BL35,$CD35,$CV35,$DN35,$EF35,$EX35,$FP35,$GH35,$GZ35,$HR35,$IJ35,$JB35,$JT35,$KL35,$LD35,$LV35,$MN35,$NF35,$NX35,$OP35,$PH35,$PZ35,$QR35,$RJ35,$SB35,$ST35)</f>
        <v>0</v>
      </c>
      <c r="TM35" s="1">
        <f>MIN($K35,$AC35,$AU35,$BM35,$CE35,$CW35,$DO35,$EG35,$EY35,$FQ35,$GI35,$HA35,$HS35,$IK35,$JC35,$JU35,$KM35,$LE35,$LW35,$MO35,$NG35,$NY35,$OQ35,$PI35,$QA35,$QS35,$RK35,$SC35,$SU35)</f>
        <v>0</v>
      </c>
      <c r="TN35" s="1">
        <f>MIN($L35,$AD35,$AV35,$BN35,$CF35,$CX35,$DP35,$EH35,$EZ35,$FR35,$GJ35,$HB35,$HT35,$IL35,$JD35,$JV35,$KN35,$LF35,$LX35,$MP35,$NH35,$NZ35,$OR35,$PJ35,$QB35,$QT35,$RL35,$SD35,$SV35)</f>
        <v>0</v>
      </c>
      <c r="TO35" s="1">
        <f>MIN($M35,$AE35,$AW35,$BO35,$CG35,$CY35,$DQ35,$EI35,$FA35,$FS35,$GK35,$HC35,$HU35,$IM35,$JE35,$JW35,$KO35,$LG35,$LY35,$MQ35,$NI35,$OA35,$OS35,$PK35,$QC35,$QU35,$RM35,$SE35,$SW35)</f>
        <v>0</v>
      </c>
      <c r="TP35" s="1">
        <f>MIN($N35,$AF35,$AX35,$BP35,$CH35,$CZ35,$DR35,$EJ35,$FB35,$FT35,$GL35,$HD35,$HV35,$IN35,$JF35,$JX35,$KP35,$LH35,$LZ35,$MR35,$NJ35,$OB35,$OT35,$PL35,$QD35,$QV35,$RN35,$SF35,$SX35)</f>
        <v>0</v>
      </c>
      <c r="TQ35" s="1">
        <f>MIN($O35,$AG35,$AY35,$BQ35,$CI35,$DA35,$DS35,$EK35,$FC35,$FU35,$GM35,$HE35,$HW35,$IO35,$JG35,$JY35,$KQ35,$LI35,$MA35,$MS35,$NK35,$OC35,$OU35,$PM35,$QE35,$QW35,$RO35,$SG35,$SY35)</f>
        <v>0</v>
      </c>
      <c r="TR35" s="1">
        <f>MIN($Q35,$AI35,$BA35,$BS35,$CK35,$DC35,$DU35,$EM35,$FE35,$FW35,$GO35,$HG35,$HY35,$IQ35,$JI35,$KA35,$KS35,$LK35,$MC35,$MU35,$NM35,$OE35,$OW35,$PO35,$QG35,$QY35,$RQ35,$SI35,$TA35)</f>
        <v>0</v>
      </c>
      <c r="TS35" s="1">
        <f>MIN($R35,$AJ35,$BB35,$BT35,$CL35,$DD35,$DV35,$EN35,$FF35,$FX35,$GP35,$HH35,$HZ35,$IR35,$JJ35,$KB35,$KT35,$LL35,$MD35,$MV35,$NN35,$OF35,$OX35,$PP35,$QH35,$QZ35,$RR35,$SJ35,$TB35)</f>
        <v>0</v>
      </c>
      <c r="TT35" s="1">
        <f>MIN($S35,$AK35,$BC35,$BU35,$CM35,$DE35,$DW35,$EO35,$FG35,$FY35,$GQ35,$HI35,$IA35,$IS35,$JK35,$KC35,$KU35,$LM35,$ME35,$MW35,$NO35,$OG35,$OY35,$PQ35,$QI35,$RA35,$RS35,$SK35,$TC35)</f>
        <v>0</v>
      </c>
      <c r="TU35" s="1">
        <f>MEDIAN($B35,$T35,$AL35,$BD35,$BV35,$CN35,$DF35,$DX35,$EP35,$FH35,$FZ35,$GR35,$HJ35,$IB35,$IT35,$JL35,$KD35,$KV35,$LN35,$MF35,$MX35,$NP35,$OH35,$OZ35,$PR35,$QJ35,$RB35,$RT35,$SL35)</f>
        <v>0</v>
      </c>
      <c r="TV35" s="1">
        <f>MEDIAN($C35,$U35,$AM35,$BE35,$BW35,$CO35,$DG35,$DY35,$EQ35,$FI35,$GA35,$GS35,$HK35,$IC35,$IU35,$JM35,$KE35,$KW35,$LO35,$MG35,$MY35,$NQ35,$OI35,$PA35,$PS35,$QK35,$RC35,$RU35,$SM35)</f>
        <v>0</v>
      </c>
      <c r="TW35" s="1">
        <f>MEDIAN($D35,$V35,$AN35,$BF35,$BX35,$CP35,$DH35,$DZ35,$ER35,$FJ35,$GB35,$GT35,$HL35,$ID35,$IV35,$JN35,$KF35,$KX35,$LP35,$MH35,$MZ35,$NR35,$OJ35,$PB35,$PT35,$QL35,$RD35,$RV35,$SN35)</f>
        <v>0</v>
      </c>
      <c r="TX35" s="1">
        <f>MEDIAN($E35,$W35,$AO35,$BG35,$BY35,$CQ35,$DI35,$EA35,$ES35,$FK35,$GC35,$GU35,$HM35,$IE35,$IW35,$JO35,$KG35,$KY35,$LQ35,$MI35,$NA35,$NS35,$OK35,$PC35,$PU35,$QM35,$RE35,$RW35,$SO35)</f>
        <v>0</v>
      </c>
      <c r="TY35" s="1">
        <f>MEDIAN($F35,$X35,$AP35,$BH35,$BZ35,$CR35,$DJ35,$EB35,$ET35,$FL35,$GD35,$GV35,$HN35,$IF35,$IX35,$JP35,$KH35,$KZ35,$LR35,$MJ35,$NB35,$NT35,$OL35,$PD35,$PV35,$QN35,$RF35,$RX35,$SP35)</f>
        <v>0</v>
      </c>
      <c r="TZ35" s="1">
        <f>MEDIAN($G35,$Y35,$AQ35,$BI35,$CA35,$CS35,$DK35,$EC35,$EU35,$FM35,$GE35,$GW35,$HO35,$IG35,$IY35,$JQ35,$KI35,$LA35,$LS35,$MK35,$NC35,$NU35,$OM35,$PE35,$PW35,$QO35,$RG35,$RY35,$SQ35)</f>
        <v>0</v>
      </c>
      <c r="UA35" s="1">
        <f>MEDIAN($H35,$Z35,$AR35,$BJ35,$CB35,$CT35,$DL35,$ED35,$EV35,$FN35,$GF35,$GX35,$HP35,$IH35,$IZ35,$JR35,$KJ35,$LB35,$LT35,$ML35,$ND35,$NV35,$ON35,$PF35,$PX35,$QP35,$RH35,$RZ35,$SR35)</f>
        <v>0</v>
      </c>
      <c r="UB35" s="1">
        <f>MEDIAN($I35,$AA35,$AS35,$BK35,$CC35,$CU35,$DM35,$EE35,$EW35,$FO35,$GG35,$GY35,$HQ35,$II35,$JA35,$JS35,$KK35,$LC35,$LU35,$MM35,$NE35,$NW35,$OO35,$PG35,$PY35,$QQ35,$RI35,$SA35,$SS35)</f>
        <v>0</v>
      </c>
      <c r="UC35" s="1">
        <f>MEDIAN($J35,$AB35,$AT35,$BL35,$CD35,$CV35,$DN35,$EF35,$EX35,$FP35,$GH35,$GZ35,$HR35,$IJ35,$JB35,$JT35,$KL35,$LD35,$LV35,$MN35,$NF35,$NX35,$OP35,$PH35,$PZ35,$QR35,$RJ35,$SB35,$ST35)</f>
        <v>0</v>
      </c>
      <c r="UD35" s="1">
        <f>MEDIAN($K35,$AC35,$AU35,$BM35,$CE35,$CW35,$DO35,$EG35,$EY35,$FQ35,$GI35,$HA35,$HS35,$IK35,$JC35,$JU35,$KM35,$LE35,$LW35,$MO35,$NG35,$NY35,$OQ35,$PI35,$QA35,$QS35,$RK35,$SC35,$SU35)</f>
        <v>0</v>
      </c>
      <c r="UE35" s="1">
        <f>MEDIAN($L35,$AD35,$AV35,$BN35,$CF35,$CX35,$DP35,$EH35,$EZ35,$FR35,$GJ35,$HB35,$HT35,$IL35,$JD35,$JV35,$KN35,$LF35,$LX35,$MP35,$NH35,$NZ35,$OR35,$PJ35,$QB35,$QT35,$RL35,$SD35,$SV35)</f>
        <v>0</v>
      </c>
      <c r="UF35" s="1">
        <f>MEDIAN($M35,$AE35,$AW35,$BO35,$CG35,$CY35,$DQ35,$EI35,$FA35,$FS35,$GK35,$HC35,$HU35,$IM35,$JE35,$JW35,$KO35,$LG35,$LY35,$MQ35,$NI35,$OA35,$OS35,$PK35,$QC35,$QU35,$RM35,$SE35,$SW35)</f>
        <v>0</v>
      </c>
      <c r="UG35" s="1">
        <f>MEDIAN($N35,$AF35,$AX35,$BP35,$CH35,$CZ35,$DR35,$EJ35,$FB35,$FT35,$GL35,$HD35,$HV35,$IN35,$JF35,$JX35,$KP35,$LH35,$LZ35,$MR35,$NJ35,$OB35,$OT35,$PL35,$QD35,$QV35,$RN35,$SF35,$SX35)</f>
        <v>0</v>
      </c>
      <c r="UH35" s="1">
        <f>MEDIAN($O35,$AG35,$AY35,$BQ35,$CI35,$DA35,$DS35,$EK35,$FC35,$FU35,$GM35,$HE35,$HW35,$IO35,$JG35,$JY35,$KQ35,$LI35,$MA35,$MS35,$NK35,$OC35,$OU35,$PM35,$QE35,$QW35,$RO35,$SG35,$SY35)</f>
        <v>0</v>
      </c>
      <c r="UI35" s="1">
        <f>MEDIAN($Q35,$AI35,$BA35,$BS35,$CK35,$DC35,$DU35,$EM35,$FE35,$FW35,$GO35,$HG35,$HY35,$IQ35,$JI35,$KA35,$KS35,$LK35,$MC35,$MU35,$NM35,$OE35,$OW35,$PO35,$QG35,$QY35,$RQ35,$SI35,$TA35)</f>
        <v>0</v>
      </c>
      <c r="UJ35" s="1">
        <f>MEDIAN($R35,$AJ35,$BB35,$BT35,$CL35,$DD35,$DV35,$EN35,$FF35,$FX35,$GP35,$HH35,$HZ35,$IR35,$JJ35,$KB35,$KT35,$LL35,$MD35,$MV35,$NN35,$OF35,$OX35,$PP35,$QH35,$QZ35,$RR35,$SJ35,$TB35)</f>
        <v>0</v>
      </c>
      <c r="UK35" s="1">
        <f>MEDIAN($S35,$AK35,$BC35,$BU35,$CM35,$DE35,$DW35,$EO35,$FG35,$FY35,$GQ35,$HI35,$IA35,$IS35,$JK35,$KC35,$KU35,$LM35,$ME35,$MW35,$NO35,$OG35,$OY35,$PQ35,$QI35,$RA35,$RS35,$SK35,$TC35)</f>
        <v>0</v>
      </c>
      <c r="UL35" s="1">
        <f>MAX($B35,$T35,$AL35,$BD35,$BV35,$CN35,$DF35,$DX35,$EP35,$FH35,$FZ35,$GR35,$HJ35,$IB35,$IT35,$JL35,$KD35,$KV35,$LN35,$MF35,$MX35,$NP35,$OH35,$OZ35,$PR35,$QJ35,$RB35,$RT35,$SL35)</f>
        <v>0</v>
      </c>
      <c r="UM35" s="1">
        <f>MAX($C35,$U35,$AM35,$BE35,$BW35,$CO35,$DG35,$DY35,$EQ35,$FI35,$GA35,$GS35,$HK35,$IC35,$IU35,$JM35,$KE35,$KW35,$LO35,$MG35,$MY35,$NQ35,$OI35,$PA35,$PS35,$QK35,$RC35,$RU35,$SM35)</f>
        <v>0</v>
      </c>
      <c r="UN35" s="1">
        <f>MAX($D35,$V35,$AN35,$BF35,$BX35,$CP35,$DH35,$DZ35,$ER35,$FJ35,$GB35,$GT35,$HL35,$ID35,$IV35,$JN35,$KF35,$KX35,$LP35,$MH35,$MZ35,$NR35,$OJ35,$PB35,$PT35,$QL35,$RD35,$RV35,$SN35)</f>
        <v>0</v>
      </c>
      <c r="UO35" s="1">
        <f>MAX($E35,$W35,$AO35,$BG35,$BY35,$CQ35,$DI35,$EA35,$ES35,$FK35,$GC35,$GU35,$HM35,$IE35,$IW35,$JO35,$KG35,$KY35,$LQ35,$MI35,$NA35,$NS35,$OK35,$PC35,$PU35,$QM35,$RE35,$RW35,$SO35)</f>
        <v>0</v>
      </c>
      <c r="UP35" s="1">
        <f>MAX($F35,$X35,$AP35,$BH35,$BZ35,$CR35,$DJ35,$EB35,$ET35,$FL35,$GD35,$GV35,$HN35,$IF35,$IX35,$JP35,$KH35,$KZ35,$LR35,$MJ35,$NB35,$NT35,$OL35,$PD35,$PV35,$QN35,$RF35,$RX35,$SP35)</f>
        <v>0</v>
      </c>
      <c r="UQ35" s="1">
        <f>MAX($G35,$Y35,$AQ35,$BI35,$CA35,$CS35,$DK35,$EC35,$EU35,$FM35,$GE35,$GW35,$HO35,$IG35,$IY35,$JQ35,$KI35,$LA35,$LS35,$MK35,$NC35,$NU35,$OM35,$PE35,$PW35,$QO35,$RG35,$RY35,$SQ35)</f>
        <v>0</v>
      </c>
      <c r="UR35" s="1">
        <f>MAX($H35,$Z35,$AR35,$BJ35,$CB35,$CT35,$DL35,$ED35,$EV35,$FN35,$GF35,$GX35,$HP35,$IH35,$IZ35,$JR35,$KJ35,$LB35,$LT35,$ML35,$ND35,$NV35,$ON35,$PF35,$PX35,$QP35,$RH35,$RZ35,$SR35)</f>
        <v>0</v>
      </c>
      <c r="US35" s="1">
        <f>MAX($I35,$AA35,$AS35,$BK35,$CC35,$CU35,$DM35,$EE35,$EW35,$FO35,$GG35,$GY35,$HQ35,$II35,$JA35,$JS35,$KK35,$LC35,$LU35,$MM35,$NE35,$NW35,$OO35,$PG35,$PY35,$QQ35,$RI35,$SA35,$SS35)</f>
        <v>0</v>
      </c>
      <c r="UT35" s="1">
        <f>MAX($J35,$AB35,$AT35,$BL35,$CD35,$CV35,$DN35,$EF35,$EX35,$FP35,$GH35,$GZ35,$HR35,$IJ35,$JB35,$JT35,$KL35,$LD35,$LV35,$MN35,$NF35,$NX35,$OP35,$PH35,$PZ35,$QR35,$RJ35,$SB35,$ST35)</f>
        <v>0</v>
      </c>
      <c r="UU35" s="1">
        <f>MAX($K35,$AC35,$AU35,$BM35,$CE35,$CW35,$DO35,$EG35,$EY35,$FQ35,$GI35,$HA35,$HS35,$IK35,$JC35,$JU35,$KM35,$LE35,$LW35,$MO35,$NG35,$NY35,$OQ35,$PI35,$QA35,$QS35,$RK35,$SC35,$SU35)</f>
        <v>0</v>
      </c>
      <c r="UV35" s="1">
        <f>MAX($L35,$AD35,$AV35,$BN35,$CF35,$CX35,$DP35,$EH35,$EZ35,$FR35,$GJ35,$HB35,$HT35,$IL35,$JD35,$JV35,$KN35,$LF35,$LX35,$MP35,$NH35,$NZ35,$OR35,$PJ35,$QB35,$QT35,$RL35,$SD35,$SV35)</f>
        <v>0</v>
      </c>
      <c r="UW35" s="1">
        <f>MAX($M35,$AE35,$AW35,$BO35,$CG35,$CY35,$DQ35,$EI35,$FA35,$FS35,$GK35,$HC35,$HU35,$IM35,$JE35,$JW35,$KO35,$LG35,$LY35,$MQ35,$NI35,$OA35,$OS35,$PK35,$QC35,$QU35,$RM35,$SE35,$SW35)</f>
        <v>0</v>
      </c>
      <c r="UX35" s="1">
        <f>MAX($N35,$AF35,$AX35,$BP35,$CH35,$CZ35,$DR35,$EJ35,$FB35,$FT35,$GL35,$HD35,$HV35,$IN35,$JF35,$JX35,$KP35,$LH35,$LZ35,$MR35,$NJ35,$OB35,$OT35,$PL35,$QD35,$QV35,$RN35,$SF35,$SX35)</f>
        <v>0</v>
      </c>
      <c r="UY35" s="1">
        <f>MAX($O35,$AG35,$AY35,$BQ35,$CI35,$DA35,$DS35,$EK35,$FC35,$FU35,$GM35,$HE35,$HW35,$IO35,$JG35,$JY35,$KQ35,$LI35,$MA35,$MS35,$NK35,$OC35,$OU35,$PM35,$QE35,$QW35,$RO35,$SG35,$SY35)</f>
        <v>0</v>
      </c>
      <c r="UZ35" s="1">
        <f>MAX($Q35,$AI35,$BA35,$BS35,$CK35,$DC35,$DU35,$EM35,$FE35,$FW35,$GO35,$HG35,$HY35,$IQ35,$JI35,$KA35,$KS35,$LK35,$MC35,$MU35,$NM35,$OE35,$OW35,$PO35,$QG35,$QY35,$RQ35,$SI35,$TA35)</f>
        <v>0</v>
      </c>
      <c r="VA35" s="1">
        <f>MAX($R35,$AJ35,$BB35,$BT35,$CL35,$DD35,$DV35,$EN35,$FF35,$FX35,$GP35,$HH35,$HZ35,$IR35,$JJ35,$KB35,$KT35,$LL35,$MD35,$MV35,$NN35,$OF35,$OX35,$PP35,$QH35,$QZ35,$RR35,$SJ35,$TB35)</f>
        <v>0</v>
      </c>
      <c r="VB35" s="1">
        <f>MAX($S35,$AK35,$BC35,$BU35,$CM35,$DE35,$DW35,$EO35,$FG35,$FY35,$GQ35,$HI35,$IA35,$IS35,$JK35,$KC35,$KU35,$LM35,$ME35,$MW35,$NO35,$OG35,$OY35,$PQ35,$QI35,$RA35,$RS35,$SK35,$TC35)</f>
        <v>0</v>
      </c>
    </row>
    <row r="36" spans="1:574">
      <c r="A36" s="1" t="s">
        <v>33</v>
      </c>
      <c r="B36" s="1"/>
      <c r="C36" s="1"/>
      <c r="D36" s="1"/>
      <c r="E36" s="1"/>
      <c r="F36" s="1"/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/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/>
      <c r="L36" s="1" cm="1">
        <f t="array" ref="L36">_xlfn.SWITCH($A$2,"average", AVERAGE(Instances!L36:Instances!L36),"median", MEDIAN(Instances!L36:Instances!L36),"min", MIN(Instances!L36:Instances!L36),"max", MAX(Instances!L36:Instances!L36),"diff", MAX(Instances!L36:Instances!L36)-MIN(Instances!L36:Instances!L36))</f>
        <v>0</v>
      </c>
      <c r="M36" s="1"/>
      <c r="N36" s="1"/>
      <c r="O36" s="1"/>
      <c r="P36" s="1"/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cm="1">
        <f t="array" ref="AQ36">_xlfn.SWITCH($A$2,"average", AVERAGE(Instances!AQ36:Instances!AQ36),"median", MEDIAN(Instances!AQ36:Instances!AQ36),"min", MIN(Instances!AQ36:Instances!AQ36),"max", MAX(Instances!AQ36:Instances!AQ36),"diff", MAX(Instances!AQ36:Instances!AQ36)-MIN(Instances!AQ36:Instances!AQ36))</f>
        <v>0</v>
      </c>
      <c r="AR36" s="1"/>
      <c r="AS36" s="1" cm="1">
        <f t="array" ref="AS36">_xlfn.SWITCH($A$2,"average", AVERAGE(Instances!AS36:Instances!AS36),"median", MEDIAN(Instances!AS36:Instances!AS36),"min", MIN(Instances!AS36:Instances!AS36),"max", MAX(Instances!AS36:Instances!AS36),"diff", MAX(Instances!AS36:Instances!AS36)-MIN(Instances!AS36:Instances!AS36))</f>
        <v>0</v>
      </c>
      <c r="AT36" s="1" cm="1">
        <f t="array" ref="AT36">_xlfn.SWITCH($A$2,"average", AVERAGE(Instances!AT36:Instances!AT36),"median", MEDIAN(Instances!AT36:Instances!AT36),"min", MIN(Instances!AT36:Instances!AT36),"max", MAX(Instances!AT36:Instances!AT36),"diff", MAX(Instances!AT36:Instances!AT36)-MIN(Instances!AT36:Instances!AT36))</f>
        <v>0</v>
      </c>
      <c r="AU36" s="1"/>
      <c r="AV36" s="1" cm="1">
        <f t="array" ref="AV36">_xlfn.SWITCH($A$2,"average", AVERAGE(Instances!AV36:Instances!AV36),"median", MEDIAN(Instances!AV36:Instances!AV36),"min", MIN(Instances!AV36:Instances!AV36),"max", MAX(Instances!AV36:Instances!AV36),"diff", MAX(Instances!AV36:Instances!AV36)-MIN(Instances!AV36:Instances!AV36))</f>
        <v>0</v>
      </c>
      <c r="AW36" s="1"/>
      <c r="AX36" s="1"/>
      <c r="AY36" s="1"/>
      <c r="AZ36" s="1"/>
      <c r="BA36" s="1" cm="1">
        <f t="array" ref="BA36">_xlfn.SWITCH($A$2,"average", AVERAGE(Instances!BA36:Instances!BA36),"median", MEDIAN(Instances!BA36:Instances!BA36),"min", MIN(Instances!BA36:Instances!BA36),"max", MAX(Instances!BA36:Instances!BA36),"diff", MAX(Instances!BA36:Instances!BA36)-MIN(Instances!BA36:Instances!BA36))</f>
        <v>0</v>
      </c>
      <c r="BB36" s="1" cm="1">
        <f t="array" ref="BB36">_xlfn.SWITCH($A$2,"average", AVERAGE(Instances!BB36:Instances!BB36),"median", MEDIAN(Instances!BB36:Instances!BB36),"min", MIN(Instances!BB36:Instances!BB36),"max", MAX(Instances!BB36:Instances!BB36),"diff", MAX(Instances!BB36:Instances!BB36)-MIN(Instances!BB36:Instances!BB36))</f>
        <v>0</v>
      </c>
      <c r="BC36" s="1"/>
      <c r="BD36" s="1" cm="1">
        <f t="array" ref="BD36">_xlfn.SWITCH($A$2,"average", AVERAGE(Instances!BD36:Instances!BD36),"median", MEDIAN(Instances!BD36:Instances!BD36),"min", MIN(Instances!BD36:Instances!BD36),"max", MAX(Instances!BD36:Instances!BD36),"diff", MAX(Instances!BD36:Instances!BD36)-MIN(Instances!BD36:Instances!BD36))</f>
        <v>0</v>
      </c>
      <c r="BE36" s="1" cm="1">
        <f t="array" ref="BE36">_xlfn.SWITCH($A$2,"average", AVERAGE(Instances!BE36:Instances!BE36),"median", MEDIAN(Instances!BE36:Instances!BE36),"min", MIN(Instances!BE36:Instances!BE36),"max", MAX(Instances!BE36:Instances!BE36),"diff", MAX(Instances!BE36:Instances!BE36)-MIN(Instances!BE36:Instances!BE36))</f>
        <v>0</v>
      </c>
      <c r="BF36" s="1" cm="1">
        <f t="array" ref="BF36">_xlfn.SWITCH($A$2,"average", AVERAGE(Instances!BF36:Instances!BF36),"median", MEDIAN(Instances!BF36:Instances!BF36),"min", MIN(Instances!BF36:Instances!BF36),"max", MAX(Instances!BF36:Instances!BF36),"diff", MAX(Instances!BF36:Instances!BF36)-MIN(Instances!BF36:Instances!BF36))</f>
        <v>0</v>
      </c>
      <c r="BG36" s="1" cm="1">
        <f t="array" ref="BG36">_xlfn.SWITCH($A$2,"average", AVERAGE(Instances!BG36:Instances!BG36),"median", MEDIAN(Instances!BG36:Instances!BG36),"min", MIN(Instances!BG36:Instances!BG36),"max", MAX(Instances!BG36:Instances!BG36),"diff", MAX(Instances!BG36:Instances!BG36)-MIN(Instances!BG36:Instances!BG36))</f>
        <v>0</v>
      </c>
      <c r="BH36" s="1" cm="1">
        <f t="array" ref="BH36">_xlfn.SWITCH($A$2,"average", AVERAGE(Instances!BH36:Instances!BH36),"median", MEDIAN(Instances!BH36:Instances!BH36),"min", MIN(Instances!BH36:Instances!BH36),"max", MAX(Instances!BH36:Instances!BH36),"diff", MAX(Instances!BH36:Instances!BH36)-MIN(Instances!BH36:Instances!BH36))</f>
        <v>0</v>
      </c>
      <c r="BI36" s="1" cm="1">
        <f t="array" ref="BI36">_xlfn.SWITCH($A$2,"average", AVERAGE(Instances!BI36:Instances!BI36),"median", MEDIAN(Instances!BI36:Instances!BI36),"min", MIN(Instances!BI36:Instances!BI36),"max", MAX(Instances!BI36:Instances!BI36),"diff", MAX(Instances!BI36:Instances!BI36)-MIN(Instances!BI36:Instances!BI36))</f>
        <v>0</v>
      </c>
      <c r="BJ36" s="1" cm="1">
        <f t="array" ref="BJ36">_xlfn.SWITCH($A$2,"average", AVERAGE(Instances!BJ36:Instances!BJ36),"median", MEDIAN(Instances!BJ36:Instances!BJ36),"min", MIN(Instances!BJ36:Instances!BJ36),"max", MAX(Instances!BJ36:Instances!BJ36),"diff", MAX(Instances!BJ36:Instances!BJ36)-MIN(Instances!BJ36:Instances!BJ36))</f>
        <v>0</v>
      </c>
      <c r="BK36" s="1" cm="1">
        <f t="array" ref="BK36">_xlfn.SWITCH($A$2,"average", AVERAGE(Instances!BK36:Instances!BK36),"median", MEDIAN(Instances!BK36:Instances!BK36),"min", MIN(Instances!BK36:Instances!BK36),"max", MAX(Instances!BK36:Instances!BK36),"diff", MAX(Instances!BK36:Instances!BK36)-MIN(Instances!BK36:Instances!BK36))</f>
        <v>0</v>
      </c>
      <c r="BL36" s="1" cm="1">
        <f t="array" ref="BL36">_xlfn.SWITCH($A$2,"average", AVERAGE(Instances!BL36:Instances!BL36),"median", MEDIAN(Instances!BL36:Instances!BL36),"min", MIN(Instances!BL36:Instances!BL36),"max", MAX(Instances!BL36:Instances!BL36),"diff", MAX(Instances!BL36:Instances!BL36)-MIN(Instances!BL36:Instances!BL36))</f>
        <v>0</v>
      </c>
      <c r="BM36" s="1" cm="1">
        <f t="array" ref="BM36">_xlfn.SWITCH($A$2,"average", AVERAGE(Instances!BM36:Instances!BM36),"median", MEDIAN(Instances!BM36:Instances!BM36),"min", MIN(Instances!BM36:Instances!BM36),"max", MAX(Instances!BM36:Instances!BM36),"diff", MAX(Instances!BM36:Instances!BM36)-MIN(Instances!BM36:Instances!BM36))</f>
        <v>0</v>
      </c>
      <c r="BN36" s="1" cm="1">
        <f t="array" ref="BN36">_xlfn.SWITCH($A$2,"average", AVERAGE(Instances!BN36:Instances!BN36),"median", MEDIAN(Instances!BN36:Instances!BN36),"min", MIN(Instances!BN36:Instances!BN36),"max", MAX(Instances!BN36:Instances!BN36),"diff", MAX(Instances!BN36:Instances!BN36)-MIN(Instances!BN36:Instances!BN36))</f>
        <v>0</v>
      </c>
      <c r="BO36" s="1" cm="1">
        <f t="array" ref="BO36">_xlfn.SWITCH($A$2,"average", AVERAGE(Instances!BO36:Instances!BO36),"median", MEDIAN(Instances!BO36:Instances!BO36),"min", MIN(Instances!BO36:Instances!BO36),"max", MAX(Instances!BO36:Instances!BO36),"diff", MAX(Instances!BO36:Instances!BO36)-MIN(Instances!BO36:Instances!BO36))</f>
        <v>0</v>
      </c>
      <c r="BP36" s="1" cm="1">
        <f t="array" ref="BP36">_xlfn.SWITCH($A$2,"average", AVERAGE(Instances!BP36:Instances!BP36),"median", MEDIAN(Instances!BP36:Instances!BP36),"min", MIN(Instances!BP36:Instances!BP36),"max", MAX(Instances!BP36:Instances!BP36),"diff", MAX(Instances!BP36:Instances!BP36)-MIN(Instances!BP36:Instances!BP36))</f>
        <v>0</v>
      </c>
      <c r="BQ36" s="1" cm="1">
        <f t="array" ref="BQ36">_xlfn.SWITCH($A$2,"average", AVERAGE(Instances!BQ36:Instances!BQ36),"median", MEDIAN(Instances!BQ36:Instances!BQ36),"min", MIN(Instances!BQ36:Instances!BQ36),"max", MAX(Instances!BQ36:Instances!BQ36),"diff", MAX(Instances!BQ36:Instances!BQ36)-MIN(Instances!BQ36:Instances!BQ36))</f>
        <v>0</v>
      </c>
      <c r="BR36" s="1"/>
      <c r="BS36" s="1" cm="1">
        <f t="array" ref="BS36">_xlfn.SWITCH($A$2,"average", AVERAGE(Instances!BS36:Instances!BS36),"median", MEDIAN(Instances!BS36:Instances!BS36),"min", MIN(Instances!BS36:Instances!BS36),"max", MAX(Instances!BS36:Instances!BS36),"diff", MAX(Instances!BS36:Instances!BS36)-MIN(Instances!BS36:Instances!BS36))</f>
        <v>0</v>
      </c>
      <c r="BT36" s="1" cm="1">
        <f t="array" ref="BT36">_xlfn.SWITCH($A$2,"average", AVERAGE(Instances!BT36:Instances!BT36),"median", MEDIAN(Instances!BT36:Instances!BT36),"min", MIN(Instances!BT36:Instances!BT36),"max", MAX(Instances!BT36:Instances!BT36),"diff", MAX(Instances!BT36:Instances!BT36)-MIN(Instances!BT36:Instances!BT36))</f>
        <v>0</v>
      </c>
      <c r="BU36" s="1" cm="1">
        <f t="array" ref="BU36">_xlfn.SWITCH($A$2,"average", AVERAGE(Instances!BU36:Instances!BU36),"median", MEDIAN(Instances!BU36:Instances!BU36),"min", MIN(Instances!BU36:Instances!BU36),"max", MAX(Instances!BU36:Instances!BU36),"diff", MAX(Instances!BU36:Instances!BU36)-MIN(Instances!BU36:Instances!BU36))</f>
        <v>0</v>
      </c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 cm="1">
        <f t="array" ref="DX36">_xlfn.SWITCH($A$2,"average", AVERAGE(Instances!DX36:Instances!DX36),"median", MEDIAN(Instances!DX36:Instances!DX36),"min", MIN(Instances!DX36:Instances!DX36),"max", MAX(Instances!DX36:Instances!DX36),"diff", MAX(Instances!DX36:Instances!DX36)-MIN(Instances!DX36:Instances!DX36))</f>
        <v>0</v>
      </c>
      <c r="DY36" s="1" cm="1">
        <f t="array" ref="DY36">_xlfn.SWITCH($A$2,"average", AVERAGE(Instances!DY36:Instances!DY36),"median", MEDIAN(Instances!DY36:Instances!DY36),"min", MIN(Instances!DY36:Instances!DY36),"max", MAX(Instances!DY36:Instances!DY36),"diff", MAX(Instances!DY36:Instances!DY36)-MIN(Instances!DY36:Instances!DY36))</f>
        <v>0</v>
      </c>
      <c r="DZ36" s="1" cm="1">
        <f t="array" ref="DZ36">_xlfn.SWITCH($A$2,"average", AVERAGE(Instances!DZ36:Instances!DZ36),"median", MEDIAN(Instances!DZ36:Instances!DZ36),"min", MIN(Instances!DZ36:Instances!DZ36),"max", MAX(Instances!DZ36:Instances!DZ36),"diff", MAX(Instances!DZ36:Instances!DZ36)-MIN(Instances!DZ36:Instances!DZ36))</f>
        <v>0</v>
      </c>
      <c r="EA36" s="1" cm="1">
        <f t="array" ref="EA36">_xlfn.SWITCH($A$2,"average", AVERAGE(Instances!EA36:Instances!EA36),"median", MEDIAN(Instances!EA36:Instances!EA36),"min", MIN(Instances!EA36:Instances!EA36),"max", MAX(Instances!EA36:Instances!EA36),"diff", MAX(Instances!EA36:Instances!EA36)-MIN(Instances!EA36:Instances!EA36))</f>
        <v>0</v>
      </c>
      <c r="EB36" s="1" cm="1">
        <f t="array" ref="EB36">_xlfn.SWITCH($A$2,"average", AVERAGE(Instances!EB36:Instances!EB36),"median", MEDIAN(Instances!EB36:Instances!EB36),"min", MIN(Instances!EB36:Instances!EB36),"max", MAX(Instances!EB36:Instances!EB36),"diff", MAX(Instances!EB36:Instances!EB36)-MIN(Instances!EB36:Instances!EB36))</f>
        <v>0</v>
      </c>
      <c r="EC36" s="1" cm="1">
        <f t="array" ref="EC36">_xlfn.SWITCH($A$2,"average", AVERAGE(Instances!EC36:Instances!EC36),"median", MEDIAN(Instances!EC36:Instances!EC36),"min", MIN(Instances!EC36:Instances!EC36),"max", MAX(Instances!EC36:Instances!EC36),"diff", MAX(Instances!EC36:Instances!EC36)-MIN(Instances!EC36:Instances!EC36))</f>
        <v>0</v>
      </c>
      <c r="ED36" s="1" cm="1">
        <f t="array" ref="ED36">_xlfn.SWITCH($A$2,"average", AVERAGE(Instances!ED36:Instances!ED36),"median", MEDIAN(Instances!ED36:Instances!ED36),"min", MIN(Instances!ED36:Instances!ED36),"max", MAX(Instances!ED36:Instances!ED36),"diff", MAX(Instances!ED36:Instances!ED36)-MIN(Instances!ED36:Instances!ED36))</f>
        <v>0</v>
      </c>
      <c r="EE36" s="1" cm="1">
        <f t="array" ref="EE36">_xlfn.SWITCH($A$2,"average", AVERAGE(Instances!EE36:Instances!EE36),"median", MEDIAN(Instances!EE36:Instances!EE36),"min", MIN(Instances!EE36:Instances!EE36),"max", MAX(Instances!EE36:Instances!EE36),"diff", MAX(Instances!EE36:Instances!EE36)-MIN(Instances!EE36:Instances!EE36))</f>
        <v>0</v>
      </c>
      <c r="EF36" s="1" cm="1">
        <f t="array" ref="EF36">_xlfn.SWITCH($A$2,"average", AVERAGE(Instances!EF36:Instances!EF36),"median", MEDIAN(Instances!EF36:Instances!EF36),"min", MIN(Instances!EF36:Instances!EF36),"max", MAX(Instances!EF36:Instances!EF36),"diff", MAX(Instances!EF36:Instances!EF36)-MIN(Instances!EF36:Instances!EF36))</f>
        <v>0</v>
      </c>
      <c r="EG36" s="1" cm="1">
        <f t="array" ref="EG36">_xlfn.SWITCH($A$2,"average", AVERAGE(Instances!EG36:Instances!EG36),"median", MEDIAN(Instances!EG36:Instances!EG36),"min", MIN(Instances!EG36:Instances!EG36),"max", MAX(Instances!EG36:Instances!EG36),"diff", MAX(Instances!EG36:Instances!EG36)-MIN(Instances!EG36:Instances!EG36))</f>
        <v>0</v>
      </c>
      <c r="EH36" s="1" cm="1">
        <f t="array" ref="EH36">_xlfn.SWITCH($A$2,"average", AVERAGE(Instances!EH36:Instances!EH36),"median", MEDIAN(Instances!EH36:Instances!EH36),"min", MIN(Instances!EH36:Instances!EH36),"max", MAX(Instances!EH36:Instances!EH36),"diff", MAX(Instances!EH36:Instances!EH36)-MIN(Instances!EH36:Instances!EH36))</f>
        <v>0</v>
      </c>
      <c r="EI36" s="1" cm="1">
        <f t="array" ref="EI36">_xlfn.SWITCH($A$2,"average", AVERAGE(Instances!EI36:Instances!EI36),"median", MEDIAN(Instances!EI36:Instances!EI36),"min", MIN(Instances!EI36:Instances!EI36),"max", MAX(Instances!EI36:Instances!EI36),"diff", MAX(Instances!EI36:Instances!EI36)-MIN(Instances!EI36:Instances!EI36))</f>
        <v>0</v>
      </c>
      <c r="EJ36" s="1" cm="1">
        <f t="array" ref="EJ36">_xlfn.SWITCH($A$2,"average", AVERAGE(Instances!EJ36:Instances!EJ36),"median", MEDIAN(Instances!EJ36:Instances!EJ36),"min", MIN(Instances!EJ36:Instances!EJ36),"max", MAX(Instances!EJ36:Instances!EJ36),"diff", MAX(Instances!EJ36:Instances!EJ36)-MIN(Instances!EJ36:Instances!EJ36))</f>
        <v>0</v>
      </c>
      <c r="EK36" s="1" cm="1">
        <f t="array" ref="EK36">_xlfn.SWITCH($A$2,"average", AVERAGE(Instances!EK36:Instances!EK36),"median", MEDIAN(Instances!EK36:Instances!EK36),"min", MIN(Instances!EK36:Instances!EK36),"max", MAX(Instances!EK36:Instances!EK36),"diff", MAX(Instances!EK36:Instances!EK36)-MIN(Instances!EK36:Instances!EK36))</f>
        <v>0</v>
      </c>
      <c r="EL36" s="1"/>
      <c r="EM36" s="1" cm="1">
        <f t="array" ref="EM36">_xlfn.SWITCH($A$2,"average", AVERAGE(Instances!EM36:Instances!EM36),"median", MEDIAN(Instances!EM36:Instances!EM36),"min", MIN(Instances!EM36:Instances!EM36),"max", MAX(Instances!EM36:Instances!EM36),"diff", MAX(Instances!EM36:Instances!EM36)-MIN(Instances!EM36:Instances!EM36))</f>
        <v>0</v>
      </c>
      <c r="EN36" s="1" cm="1">
        <f t="array" ref="EN36">_xlfn.SWITCH($A$2,"average", AVERAGE(Instances!EN36:Instances!EN36),"median", MEDIAN(Instances!EN36:Instances!EN36),"min", MIN(Instances!EN36:Instances!EN36),"max", MAX(Instances!EN36:Instances!EN36),"diff", MAX(Instances!EN36:Instances!EN36)-MIN(Instances!EN36:Instances!EN36))</f>
        <v>0</v>
      </c>
      <c r="EO36" s="1" cm="1">
        <f t="array" ref="EO36">_xlfn.SWITCH($A$2,"average", AVERAGE(Instances!EO36:Instances!EO36),"median", MEDIAN(Instances!EO36:Instances!EO36),"min", MIN(Instances!EO36:Instances!EO36),"max", MAX(Instances!EO36:Instances!EO36),"diff", MAX(Instances!EO36:Instances!EO36)-MIN(Instances!EO36:Instances!EO36))</f>
        <v>0</v>
      </c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 cm="1">
        <f t="array" ref="FH36">_xlfn.SWITCH($A$2,"average", AVERAGE(Instances!FH36:Instances!FH36),"median", MEDIAN(Instances!FH36:Instances!FH36),"min", MIN(Instances!FH36:Instances!FH36),"max", MAX(Instances!FH36:Instances!FH36),"diff", MAX(Instances!FH36:Instances!FH36)-MIN(Instances!FH36:Instances!FH36))</f>
        <v>0</v>
      </c>
      <c r="FI36" s="1" cm="1">
        <f t="array" ref="FI36">_xlfn.SWITCH($A$2,"average", AVERAGE(Instances!FI36:Instances!FI36),"median", MEDIAN(Instances!FI36:Instances!FI36),"min", MIN(Instances!FI36:Instances!FI36),"max", MAX(Instances!FI36:Instances!FI36),"diff", MAX(Instances!FI36:Instances!FI36)-MIN(Instances!FI36:Instances!FI36))</f>
        <v>0</v>
      </c>
      <c r="FJ36" s="1" cm="1">
        <f t="array" ref="FJ36">_xlfn.SWITCH($A$2,"average", AVERAGE(Instances!FJ36:Instances!FJ36),"median", MEDIAN(Instances!FJ36:Instances!FJ36),"min", MIN(Instances!FJ36:Instances!FJ36),"max", MAX(Instances!FJ36:Instances!FJ36),"diff", MAX(Instances!FJ36:Instances!FJ36)-MIN(Instances!FJ36:Instances!FJ36))</f>
        <v>0</v>
      </c>
      <c r="FK36" s="1" cm="1">
        <f t="array" ref="FK36">_xlfn.SWITCH($A$2,"average", AVERAGE(Instances!FK36:Instances!FK36),"median", MEDIAN(Instances!FK36:Instances!FK36),"min", MIN(Instances!FK36:Instances!FK36),"max", MAX(Instances!FK36:Instances!FK36),"diff", MAX(Instances!FK36:Instances!FK36)-MIN(Instances!FK36:Instances!FK36))</f>
        <v>0</v>
      </c>
      <c r="FL36" s="1" cm="1">
        <f t="array" ref="FL36">_xlfn.SWITCH($A$2,"average", AVERAGE(Instances!FL36:Instances!FL36),"median", MEDIAN(Instances!FL36:Instances!FL36),"min", MIN(Instances!FL36:Instances!FL36),"max", MAX(Instances!FL36:Instances!FL36),"diff", MAX(Instances!FL36:Instances!FL36)-MIN(Instances!FL36:Instances!FL36))</f>
        <v>0</v>
      </c>
      <c r="FM36" s="1" cm="1">
        <f t="array" ref="FM36">_xlfn.SWITCH($A$2,"average", AVERAGE(Instances!FM36:Instances!FM36),"median", MEDIAN(Instances!FM36:Instances!FM36),"min", MIN(Instances!FM36:Instances!FM36),"max", MAX(Instances!FM36:Instances!FM36),"diff", MAX(Instances!FM36:Instances!FM36)-MIN(Instances!FM36:Instances!FM36))</f>
        <v>0</v>
      </c>
      <c r="FN36" s="1" cm="1">
        <f t="array" ref="FN36">_xlfn.SWITCH($A$2,"average", AVERAGE(Instances!FN36:Instances!FN36),"median", MEDIAN(Instances!FN36:Instances!FN36),"min", MIN(Instances!FN36:Instances!FN36),"max", MAX(Instances!FN36:Instances!FN36),"diff", MAX(Instances!FN36:Instances!FN36)-MIN(Instances!FN36:Instances!FN36))</f>
        <v>0</v>
      </c>
      <c r="FO36" s="1" cm="1">
        <f t="array" ref="FO36">_xlfn.SWITCH($A$2,"average", AVERAGE(Instances!FO36:Instances!FO36),"median", MEDIAN(Instances!FO36:Instances!FO36),"min", MIN(Instances!FO36:Instances!FO36),"max", MAX(Instances!FO36:Instances!FO36),"diff", MAX(Instances!FO36:Instances!FO36)-MIN(Instances!FO36:Instances!FO36))</f>
        <v>0</v>
      </c>
      <c r="FP36" s="1" cm="1">
        <f t="array" ref="FP36">_xlfn.SWITCH($A$2,"average", AVERAGE(Instances!FP36:Instances!FP36),"median", MEDIAN(Instances!FP36:Instances!FP36),"min", MIN(Instances!FP36:Instances!FP36),"max", MAX(Instances!FP36:Instances!FP36),"diff", MAX(Instances!FP36:Instances!FP36)-MIN(Instances!FP36:Instances!FP36))</f>
        <v>0</v>
      </c>
      <c r="FQ36" s="1" cm="1">
        <f t="array" ref="FQ36">_xlfn.SWITCH($A$2,"average", AVERAGE(Instances!FQ36:Instances!FQ36),"median", MEDIAN(Instances!FQ36:Instances!FQ36),"min", MIN(Instances!FQ36:Instances!FQ36),"max", MAX(Instances!FQ36:Instances!FQ36),"diff", MAX(Instances!FQ36:Instances!FQ36)-MIN(Instances!FQ36:Instances!FQ36))</f>
        <v>0</v>
      </c>
      <c r="FR36" s="1" cm="1">
        <f t="array" ref="FR36">_xlfn.SWITCH($A$2,"average", AVERAGE(Instances!FR36:Instances!FR36),"median", MEDIAN(Instances!FR36:Instances!FR36),"min", MIN(Instances!FR36:Instances!FR36),"max", MAX(Instances!FR36:Instances!FR36),"diff", MAX(Instances!FR36:Instances!FR36)-MIN(Instances!FR36:Instances!FR36))</f>
        <v>0</v>
      </c>
      <c r="FS36" s="1" cm="1">
        <f t="array" ref="FS36">_xlfn.SWITCH($A$2,"average", AVERAGE(Instances!FS36:Instances!FS36),"median", MEDIAN(Instances!FS36:Instances!FS36),"min", MIN(Instances!FS36:Instances!FS36),"max", MAX(Instances!FS36:Instances!FS36),"diff", MAX(Instances!FS36:Instances!FS36)-MIN(Instances!FS36:Instances!FS36))</f>
        <v>0</v>
      </c>
      <c r="FT36" s="1" cm="1">
        <f t="array" ref="FT36">_xlfn.SWITCH($A$2,"average", AVERAGE(Instances!FT36:Instances!FT36),"median", MEDIAN(Instances!FT36:Instances!FT36),"min", MIN(Instances!FT36:Instances!FT36),"max", MAX(Instances!FT36:Instances!FT36),"diff", MAX(Instances!FT36:Instances!FT36)-MIN(Instances!FT36:Instances!FT36))</f>
        <v>0</v>
      </c>
      <c r="FU36" s="1" cm="1">
        <f t="array" ref="FU36">_xlfn.SWITCH($A$2,"average", AVERAGE(Instances!FU36:Instances!FU36),"median", MEDIAN(Instances!FU36:Instances!FU36),"min", MIN(Instances!FU36:Instances!FU36),"max", MAX(Instances!FU36:Instances!FU36),"diff", MAX(Instances!FU36:Instances!FU36)-MIN(Instances!FU36:Instances!FU36))</f>
        <v>0</v>
      </c>
      <c r="FV36" s="1"/>
      <c r="FW36" s="1" cm="1">
        <f t="array" ref="FW36">_xlfn.SWITCH($A$2,"average", AVERAGE(Instances!FW36:Instances!FW36),"median", MEDIAN(Instances!FW36:Instances!FW36),"min", MIN(Instances!FW36:Instances!FW36),"max", MAX(Instances!FW36:Instances!FW36),"diff", MAX(Instances!FW36:Instances!FW36)-MIN(Instances!FW36:Instances!FW36))</f>
        <v>0</v>
      </c>
      <c r="FX36" s="1" cm="1">
        <f t="array" ref="FX36">_xlfn.SWITCH($A$2,"average", AVERAGE(Instances!FX36:Instances!FX36),"median", MEDIAN(Instances!FX36:Instances!FX36),"min", MIN(Instances!FX36:Instances!FX36),"max", MAX(Instances!FX36:Instances!FX36),"diff", MAX(Instances!FX36:Instances!FX36)-MIN(Instances!FX36:Instances!FX36))</f>
        <v>0</v>
      </c>
      <c r="FY36" s="1" cm="1">
        <f t="array" ref="FY36">_xlfn.SWITCH($A$2,"average", AVERAGE(Instances!FY36:Instances!FY36),"median", MEDIAN(Instances!FY36:Instances!FY36),"min", MIN(Instances!FY36:Instances!FY36),"max", MAX(Instances!FY36:Instances!FY36),"diff", MAX(Instances!FY36:Instances!FY36)-MIN(Instances!FY36:Instances!FY36))</f>
        <v>0</v>
      </c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 cm="1">
        <f t="array" ref="GR36">_xlfn.SWITCH($A$2,"average", AVERAGE(Instances!GR36:Instances!GR36),"median", MEDIAN(Instances!GR36:Instances!GR36),"min", MIN(Instances!GR36:Instances!GR36),"max", MAX(Instances!GR36:Instances!GR36),"diff", MAX(Instances!GR36:Instances!GR36)-MIN(Instances!GR36:Instances!GR36))</f>
        <v>0</v>
      </c>
      <c r="GS36" s="1" cm="1">
        <f t="array" ref="GS36">_xlfn.SWITCH($A$2,"average", AVERAGE(Instances!GS36:Instances!GS36),"median", MEDIAN(Instances!GS36:Instances!GS36),"min", MIN(Instances!GS36:Instances!GS36),"max", MAX(Instances!GS36:Instances!GS36),"diff", MAX(Instances!GS36:Instances!GS36)-MIN(Instances!GS36:Instances!GS36))</f>
        <v>0</v>
      </c>
      <c r="GT36" s="1" cm="1">
        <f t="array" ref="GT36">_xlfn.SWITCH($A$2,"average", AVERAGE(Instances!GT36:Instances!GT36),"median", MEDIAN(Instances!GT36:Instances!GT36),"min", MIN(Instances!GT36:Instances!GT36),"max", MAX(Instances!GT36:Instances!GT36),"diff", MAX(Instances!GT36:Instances!GT36)-MIN(Instances!GT36:Instances!GT36))</f>
        <v>0</v>
      </c>
      <c r="GU36" s="1" cm="1">
        <f t="array" ref="GU36">_xlfn.SWITCH($A$2,"average", AVERAGE(Instances!GU36:Instances!GU36),"median", MEDIAN(Instances!GU36:Instances!GU36),"min", MIN(Instances!GU36:Instances!GU36),"max", MAX(Instances!GU36:Instances!GU36),"diff", MAX(Instances!GU36:Instances!GU36)-MIN(Instances!GU36:Instances!GU36))</f>
        <v>0</v>
      </c>
      <c r="GV36" s="1" cm="1">
        <f t="array" ref="GV36">_xlfn.SWITCH($A$2,"average", AVERAGE(Instances!GV36:Instances!GV36),"median", MEDIAN(Instances!GV36:Instances!GV36),"min", MIN(Instances!GV36:Instances!GV36),"max", MAX(Instances!GV36:Instances!GV36),"diff", MAX(Instances!GV36:Instances!GV36)-MIN(Instances!GV36:Instances!GV36))</f>
        <v>0</v>
      </c>
      <c r="GW36" s="1" cm="1">
        <f t="array" ref="GW36">_xlfn.SWITCH($A$2,"average", AVERAGE(Instances!GW36:Instances!GW36),"median", MEDIAN(Instances!GW36:Instances!GW36),"min", MIN(Instances!GW36:Instances!GW36),"max", MAX(Instances!GW36:Instances!GW36),"diff", MAX(Instances!GW36:Instances!GW36)-MIN(Instances!GW36:Instances!GW36))</f>
        <v>0</v>
      </c>
      <c r="GX36" s="1" cm="1">
        <f t="array" ref="GX36">_xlfn.SWITCH($A$2,"average", AVERAGE(Instances!GX36:Instances!GX36),"median", MEDIAN(Instances!GX36:Instances!GX36),"min", MIN(Instances!GX36:Instances!GX36),"max", MAX(Instances!GX36:Instances!GX36),"diff", MAX(Instances!GX36:Instances!GX36)-MIN(Instances!GX36:Instances!GX36))</f>
        <v>0</v>
      </c>
      <c r="GY36" s="1" cm="1">
        <f t="array" ref="GY36">_xlfn.SWITCH($A$2,"average", AVERAGE(Instances!GY36:Instances!GY36),"median", MEDIAN(Instances!GY36:Instances!GY36),"min", MIN(Instances!GY36:Instances!GY36),"max", MAX(Instances!GY36:Instances!GY36),"diff", MAX(Instances!GY36:Instances!GY36)-MIN(Instances!GY36:Instances!GY36))</f>
        <v>0</v>
      </c>
      <c r="GZ36" s="1" cm="1">
        <f t="array" ref="GZ36">_xlfn.SWITCH($A$2,"average", AVERAGE(Instances!GZ36:Instances!GZ36),"median", MEDIAN(Instances!GZ36:Instances!GZ36),"min", MIN(Instances!GZ36:Instances!GZ36),"max", MAX(Instances!GZ36:Instances!GZ36),"diff", MAX(Instances!GZ36:Instances!GZ36)-MIN(Instances!GZ36:Instances!GZ36))</f>
        <v>0</v>
      </c>
      <c r="HA36" s="1" cm="1">
        <f t="array" ref="HA36">_xlfn.SWITCH($A$2,"average", AVERAGE(Instances!HA36:Instances!HA36),"median", MEDIAN(Instances!HA36:Instances!HA36),"min", MIN(Instances!HA36:Instances!HA36),"max", MAX(Instances!HA36:Instances!HA36),"diff", MAX(Instances!HA36:Instances!HA36)-MIN(Instances!HA36:Instances!HA36))</f>
        <v>0</v>
      </c>
      <c r="HB36" s="1" cm="1">
        <f t="array" ref="HB36">_xlfn.SWITCH($A$2,"average", AVERAGE(Instances!HB36:Instances!HB36),"median", MEDIAN(Instances!HB36:Instances!HB36),"min", MIN(Instances!HB36:Instances!HB36),"max", MAX(Instances!HB36:Instances!HB36),"diff", MAX(Instances!HB36:Instances!HB36)-MIN(Instances!HB36:Instances!HB36))</f>
        <v>0</v>
      </c>
      <c r="HC36" s="1" cm="1">
        <f t="array" ref="HC36">_xlfn.SWITCH($A$2,"average", AVERAGE(Instances!HC36:Instances!HC36),"median", MEDIAN(Instances!HC36:Instances!HC36),"min", MIN(Instances!HC36:Instances!HC36),"max", MAX(Instances!HC36:Instances!HC36),"diff", MAX(Instances!HC36:Instances!HC36)-MIN(Instances!HC36:Instances!HC36))</f>
        <v>0</v>
      </c>
      <c r="HD36" s="1" cm="1">
        <f t="array" ref="HD36">_xlfn.SWITCH($A$2,"average", AVERAGE(Instances!HD36:Instances!HD36),"median", MEDIAN(Instances!HD36:Instances!HD36),"min", MIN(Instances!HD36:Instances!HD36),"max", MAX(Instances!HD36:Instances!HD36),"diff", MAX(Instances!HD36:Instances!HD36)-MIN(Instances!HD36:Instances!HD36))</f>
        <v>0</v>
      </c>
      <c r="HE36" s="1" cm="1">
        <f t="array" ref="HE36">_xlfn.SWITCH($A$2,"average", AVERAGE(Instances!HE36:Instances!HE36),"median", MEDIAN(Instances!HE36:Instances!HE36),"min", MIN(Instances!HE36:Instances!HE36),"max", MAX(Instances!HE36:Instances!HE36),"diff", MAX(Instances!HE36:Instances!HE36)-MIN(Instances!HE36:Instances!HE36))</f>
        <v>0</v>
      </c>
      <c r="HF36" s="1"/>
      <c r="HG36" s="1" cm="1">
        <f t="array" ref="HG36">_xlfn.SWITCH($A$2,"average", AVERAGE(Instances!HG36:Instances!HG36),"median", MEDIAN(Instances!HG36:Instances!HG36),"min", MIN(Instances!HG36:Instances!HG36),"max", MAX(Instances!HG36:Instances!HG36),"diff", MAX(Instances!HG36:Instances!HG36)-MIN(Instances!HG36:Instances!HG36))</f>
        <v>0</v>
      </c>
      <c r="HH36" s="1" cm="1">
        <f t="array" ref="HH36">_xlfn.SWITCH($A$2,"average", AVERAGE(Instances!HH36:Instances!HH36),"median", MEDIAN(Instances!HH36:Instances!HH36),"min", MIN(Instances!HH36:Instances!HH36),"max", MAX(Instances!HH36:Instances!HH36),"diff", MAX(Instances!HH36:Instances!HH36)-MIN(Instances!HH36:Instances!HH36))</f>
        <v>0</v>
      </c>
      <c r="HI36" s="1" cm="1">
        <f t="array" ref="HI36">_xlfn.SWITCH($A$2,"average", AVERAGE(Instances!HI36:Instances!HI36),"median", MEDIAN(Instances!HI36:Instances!HI36),"min", MIN(Instances!HI36:Instances!HI36),"max", MAX(Instances!HI36:Instances!HI36),"diff", MAX(Instances!HI36:Instances!HI36)-MIN(Instances!HI36:Instances!HI36))</f>
        <v>0</v>
      </c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 cm="1">
        <f t="array" ref="IT36">_xlfn.SWITCH($A$2,"average", AVERAGE(Instances!IT36:Instances!IT36),"median", MEDIAN(Instances!IT36:Instances!IT36),"min", MIN(Instances!IT36:Instances!IT36),"max", MAX(Instances!IT36:Instances!IT36),"diff", MAX(Instances!IT36:Instances!IT36)-MIN(Instances!IT36:Instances!IT36))</f>
        <v>0</v>
      </c>
      <c r="IU36" s="1" cm="1">
        <f t="array" ref="IU36">_xlfn.SWITCH($A$2,"average", AVERAGE(Instances!IU36:Instances!IU36),"median", MEDIAN(Instances!IU36:Instances!IU36),"min", MIN(Instances!IU36:Instances!IU36),"max", MAX(Instances!IU36:Instances!IU36),"diff", MAX(Instances!IU36:Instances!IU36)-MIN(Instances!IU36:Instances!IU36))</f>
        <v>0</v>
      </c>
      <c r="IV36" s="1" cm="1">
        <f t="array" ref="IV36">_xlfn.SWITCH($A$2,"average", AVERAGE(Instances!IV36:Instances!IV36),"median", MEDIAN(Instances!IV36:Instances!IV36),"min", MIN(Instances!IV36:Instances!IV36),"max", MAX(Instances!IV36:Instances!IV36),"diff", MAX(Instances!IV36:Instances!IV36)-MIN(Instances!IV36:Instances!IV36))</f>
        <v>0</v>
      </c>
      <c r="IW36" s="1" cm="1">
        <f t="array" ref="IW36">_xlfn.SWITCH($A$2,"average", AVERAGE(Instances!IW36:Instances!IW36),"median", MEDIAN(Instances!IW36:Instances!IW36),"min", MIN(Instances!IW36:Instances!IW36),"max", MAX(Instances!IW36:Instances!IW36),"diff", MAX(Instances!IW36:Instances!IW36)-MIN(Instances!IW36:Instances!IW36))</f>
        <v>0</v>
      </c>
      <c r="IX36" s="1" cm="1">
        <f t="array" ref="IX36">_xlfn.SWITCH($A$2,"average", AVERAGE(Instances!IX36:Instances!IX36),"median", MEDIAN(Instances!IX36:Instances!IX36),"min", MIN(Instances!IX36:Instances!IX36),"max", MAX(Instances!IX36:Instances!IX36),"diff", MAX(Instances!IX36:Instances!IX36)-MIN(Instances!IX36:Instances!IX36))</f>
        <v>0</v>
      </c>
      <c r="IY36" s="1" cm="1">
        <f t="array" ref="IY36">_xlfn.SWITCH($A$2,"average", AVERAGE(Instances!IY36:Instances!IY36),"median", MEDIAN(Instances!IY36:Instances!IY36),"min", MIN(Instances!IY36:Instances!IY36),"max", MAX(Instances!IY36:Instances!IY36),"diff", MAX(Instances!IY36:Instances!IY36)-MIN(Instances!IY36:Instances!IY36))</f>
        <v>0</v>
      </c>
      <c r="IZ36" s="1" cm="1">
        <f t="array" ref="IZ36">_xlfn.SWITCH($A$2,"average", AVERAGE(Instances!IZ36:Instances!IZ36),"median", MEDIAN(Instances!IZ36:Instances!IZ36),"min", MIN(Instances!IZ36:Instances!IZ36),"max", MAX(Instances!IZ36:Instances!IZ36),"diff", MAX(Instances!IZ36:Instances!IZ36)-MIN(Instances!IZ36:Instances!IZ36))</f>
        <v>0</v>
      </c>
      <c r="JA36" s="1" cm="1">
        <f t="array" ref="JA36">_xlfn.SWITCH($A$2,"average", AVERAGE(Instances!JA36:Instances!JA36),"median", MEDIAN(Instances!JA36:Instances!JA36),"min", MIN(Instances!JA36:Instances!JA36),"max", MAX(Instances!JA36:Instances!JA36),"diff", MAX(Instances!JA36:Instances!JA36)-MIN(Instances!JA36:Instances!JA36))</f>
        <v>0</v>
      </c>
      <c r="JB36" s="1" cm="1">
        <f t="array" ref="JB36">_xlfn.SWITCH($A$2,"average", AVERAGE(Instances!JB36:Instances!JB36),"median", MEDIAN(Instances!JB36:Instances!JB36),"min", MIN(Instances!JB36:Instances!JB36),"max", MAX(Instances!JB36:Instances!JB36),"diff", MAX(Instances!JB36:Instances!JB36)-MIN(Instances!JB36:Instances!JB36))</f>
        <v>0</v>
      </c>
      <c r="JC36" s="1" cm="1">
        <f t="array" ref="JC36">_xlfn.SWITCH($A$2,"average", AVERAGE(Instances!JC36:Instances!JC36),"median", MEDIAN(Instances!JC36:Instances!JC36),"min", MIN(Instances!JC36:Instances!JC36),"max", MAX(Instances!JC36:Instances!JC36),"diff", MAX(Instances!JC36:Instances!JC36)-MIN(Instances!JC36:Instances!JC36))</f>
        <v>0</v>
      </c>
      <c r="JD36" s="1" cm="1">
        <f t="array" ref="JD36">_xlfn.SWITCH($A$2,"average", AVERAGE(Instances!JD36:Instances!JD36),"median", MEDIAN(Instances!JD36:Instances!JD36),"min", MIN(Instances!JD36:Instances!JD36),"max", MAX(Instances!JD36:Instances!JD36),"diff", MAX(Instances!JD36:Instances!JD36)-MIN(Instances!JD36:Instances!JD36))</f>
        <v>0</v>
      </c>
      <c r="JE36" s="1" cm="1">
        <f t="array" ref="JE36">_xlfn.SWITCH($A$2,"average", AVERAGE(Instances!JE36:Instances!JE36),"median", MEDIAN(Instances!JE36:Instances!JE36),"min", MIN(Instances!JE36:Instances!JE36),"max", MAX(Instances!JE36:Instances!JE36),"diff", MAX(Instances!JE36:Instances!JE36)-MIN(Instances!JE36:Instances!JE36))</f>
        <v>0</v>
      </c>
      <c r="JF36" s="1" cm="1">
        <f t="array" ref="JF36">_xlfn.SWITCH($A$2,"average", AVERAGE(Instances!JF36:Instances!JF36),"median", MEDIAN(Instances!JF36:Instances!JF36),"min", MIN(Instances!JF36:Instances!JF36),"max", MAX(Instances!JF36:Instances!JF36),"diff", MAX(Instances!JF36:Instances!JF36)-MIN(Instances!JF36:Instances!JF36))</f>
        <v>0</v>
      </c>
      <c r="JG36" s="1" cm="1">
        <f t="array" ref="JG36">_xlfn.SWITCH($A$2,"average", AVERAGE(Instances!JG36:Instances!JG36),"median", MEDIAN(Instances!JG36:Instances!JG36),"min", MIN(Instances!JG36:Instances!JG36),"max", MAX(Instances!JG36:Instances!JG36),"diff", MAX(Instances!JG36:Instances!JG36)-MIN(Instances!JG36:Instances!JG36))</f>
        <v>0</v>
      </c>
      <c r="JH36" s="1"/>
      <c r="JI36" s="1" cm="1">
        <f t="array" ref="JI36">_xlfn.SWITCH($A$2,"average", AVERAGE(Instances!JI36:Instances!JI36),"median", MEDIAN(Instances!JI36:Instances!JI36),"min", MIN(Instances!JI36:Instances!JI36),"max", MAX(Instances!JI36:Instances!JI36),"diff", MAX(Instances!JI36:Instances!JI36)-MIN(Instances!JI36:Instances!JI36))</f>
        <v>0</v>
      </c>
      <c r="JJ36" s="1" cm="1">
        <f t="array" ref="JJ36">_xlfn.SWITCH($A$2,"average", AVERAGE(Instances!JJ36:Instances!JJ36),"median", MEDIAN(Instances!JJ36:Instances!JJ36),"min", MIN(Instances!JJ36:Instances!JJ36),"max", MAX(Instances!JJ36:Instances!JJ36),"diff", MAX(Instances!JJ36:Instances!JJ36)-MIN(Instances!JJ36:Instances!JJ36))</f>
        <v>0</v>
      </c>
      <c r="JK36" s="1" cm="1">
        <f t="array" ref="JK36">_xlfn.SWITCH($A$2,"average", AVERAGE(Instances!JK36:Instances!JK36),"median", MEDIAN(Instances!JK36:Instances!JK36),"min", MIN(Instances!JK36:Instances!JK36),"max", MAX(Instances!JK36:Instances!JK36),"diff", MAX(Instances!JK36:Instances!JK36)-MIN(Instances!JK36:Instances!JK36))</f>
        <v>0</v>
      </c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 cm="1">
        <f t="array" ref="KD36">_xlfn.SWITCH($A$2,"average", AVERAGE(Instances!KD36:Instances!KD36),"median", MEDIAN(Instances!KD36:Instances!KD36),"min", MIN(Instances!KD36:Instances!KD36),"max", MAX(Instances!KD36:Instances!KD36),"diff", MAX(Instances!KD36:Instances!KD36)-MIN(Instances!KD36:Instances!KD36))</f>
        <v>0</v>
      </c>
      <c r="KE36" s="1" cm="1">
        <f t="array" ref="KE36">_xlfn.SWITCH($A$2,"average", AVERAGE(Instances!KE36:Instances!KE36),"median", MEDIAN(Instances!KE36:Instances!KE36),"min", MIN(Instances!KE36:Instances!KE36),"max", MAX(Instances!KE36:Instances!KE36),"diff", MAX(Instances!KE36:Instances!KE36)-MIN(Instances!KE36:Instances!KE36))</f>
        <v>0</v>
      </c>
      <c r="KF36" s="1" cm="1">
        <f t="array" ref="KF36">_xlfn.SWITCH($A$2,"average", AVERAGE(Instances!KF36:Instances!KF36),"median", MEDIAN(Instances!KF36:Instances!KF36),"min", MIN(Instances!KF36:Instances!KF36),"max", MAX(Instances!KF36:Instances!KF36),"diff", MAX(Instances!KF36:Instances!KF36)-MIN(Instances!KF36:Instances!KF36))</f>
        <v>0</v>
      </c>
      <c r="KG36" s="1" cm="1">
        <f t="array" ref="KG36">_xlfn.SWITCH($A$2,"average", AVERAGE(Instances!KG36:Instances!KG36),"median", MEDIAN(Instances!KG36:Instances!KG36),"min", MIN(Instances!KG36:Instances!KG36),"max", MAX(Instances!KG36:Instances!KG36),"diff", MAX(Instances!KG36:Instances!KG36)-MIN(Instances!KG36:Instances!KG36))</f>
        <v>0</v>
      </c>
      <c r="KH36" s="1" cm="1">
        <f t="array" ref="KH36">_xlfn.SWITCH($A$2,"average", AVERAGE(Instances!KH36:Instances!KH36),"median", MEDIAN(Instances!KH36:Instances!KH36),"min", MIN(Instances!KH36:Instances!KH36),"max", MAX(Instances!KH36:Instances!KH36),"diff", MAX(Instances!KH36:Instances!KH36)-MIN(Instances!KH36:Instances!KH36))</f>
        <v>0</v>
      </c>
      <c r="KI36" s="1" cm="1">
        <f t="array" ref="KI36">_xlfn.SWITCH($A$2,"average", AVERAGE(Instances!KI36:Instances!KI36),"median", MEDIAN(Instances!KI36:Instances!KI36),"min", MIN(Instances!KI36:Instances!KI36),"max", MAX(Instances!KI36:Instances!KI36),"diff", MAX(Instances!KI36:Instances!KI36)-MIN(Instances!KI36:Instances!KI36))</f>
        <v>0</v>
      </c>
      <c r="KJ36" s="1" cm="1">
        <f t="array" ref="KJ36">_xlfn.SWITCH($A$2,"average", AVERAGE(Instances!KJ36:Instances!KJ36),"median", MEDIAN(Instances!KJ36:Instances!KJ36),"min", MIN(Instances!KJ36:Instances!KJ36),"max", MAX(Instances!KJ36:Instances!KJ36),"diff", MAX(Instances!KJ36:Instances!KJ36)-MIN(Instances!KJ36:Instances!KJ36))</f>
        <v>0</v>
      </c>
      <c r="KK36" s="1" cm="1">
        <f t="array" ref="KK36">_xlfn.SWITCH($A$2,"average", AVERAGE(Instances!KK36:Instances!KK36),"median", MEDIAN(Instances!KK36:Instances!KK36),"min", MIN(Instances!KK36:Instances!KK36),"max", MAX(Instances!KK36:Instances!KK36),"diff", MAX(Instances!KK36:Instances!KK36)-MIN(Instances!KK36:Instances!KK36))</f>
        <v>0</v>
      </c>
      <c r="KL36" s="1" cm="1">
        <f t="array" ref="KL36">_xlfn.SWITCH($A$2,"average", AVERAGE(Instances!KL36:Instances!KL36),"median", MEDIAN(Instances!KL36:Instances!KL36),"min", MIN(Instances!KL36:Instances!KL36),"max", MAX(Instances!KL36:Instances!KL36),"diff", MAX(Instances!KL36:Instances!KL36)-MIN(Instances!KL36:Instances!KL36))</f>
        <v>0</v>
      </c>
      <c r="KM36" s="1" cm="1">
        <f t="array" ref="KM36">_xlfn.SWITCH($A$2,"average", AVERAGE(Instances!KM36:Instances!KM36),"median", MEDIAN(Instances!KM36:Instances!KM36),"min", MIN(Instances!KM36:Instances!KM36),"max", MAX(Instances!KM36:Instances!KM36),"diff", MAX(Instances!KM36:Instances!KM36)-MIN(Instances!KM36:Instances!KM36))</f>
        <v>0</v>
      </c>
      <c r="KN36" s="1" cm="1">
        <f t="array" ref="KN36">_xlfn.SWITCH($A$2,"average", AVERAGE(Instances!KN36:Instances!KN36),"median", MEDIAN(Instances!KN36:Instances!KN36),"min", MIN(Instances!KN36:Instances!KN36),"max", MAX(Instances!KN36:Instances!KN36),"diff", MAX(Instances!KN36:Instances!KN36)-MIN(Instances!KN36:Instances!KN36))</f>
        <v>0</v>
      </c>
      <c r="KO36" s="1" cm="1">
        <f t="array" ref="KO36">_xlfn.SWITCH($A$2,"average", AVERAGE(Instances!KO36:Instances!KO36),"median", MEDIAN(Instances!KO36:Instances!KO36),"min", MIN(Instances!KO36:Instances!KO36),"max", MAX(Instances!KO36:Instances!KO36),"diff", MAX(Instances!KO36:Instances!KO36)-MIN(Instances!KO36:Instances!KO36))</f>
        <v>0</v>
      </c>
      <c r="KP36" s="1" cm="1">
        <f t="array" ref="KP36">_xlfn.SWITCH($A$2,"average", AVERAGE(Instances!KP36:Instances!KP36),"median", MEDIAN(Instances!KP36:Instances!KP36),"min", MIN(Instances!KP36:Instances!KP36),"max", MAX(Instances!KP36:Instances!KP36),"diff", MAX(Instances!KP36:Instances!KP36)-MIN(Instances!KP36:Instances!KP36))</f>
        <v>0</v>
      </c>
      <c r="KQ36" s="1" cm="1">
        <f t="array" ref="KQ36">_xlfn.SWITCH($A$2,"average", AVERAGE(Instances!KQ36:Instances!KQ36),"median", MEDIAN(Instances!KQ36:Instances!KQ36),"min", MIN(Instances!KQ36:Instances!KQ36),"max", MAX(Instances!KQ36:Instances!KQ36),"diff", MAX(Instances!KQ36:Instances!KQ36)-MIN(Instances!KQ36:Instances!KQ36))</f>
        <v>0</v>
      </c>
      <c r="KR36" s="1"/>
      <c r="KS36" s="1" cm="1">
        <f t="array" ref="KS36">_xlfn.SWITCH($A$2,"average", AVERAGE(Instances!KS36:Instances!KS36),"median", MEDIAN(Instances!KS36:Instances!KS36),"min", MIN(Instances!KS36:Instances!KS36),"max", MAX(Instances!KS36:Instances!KS36),"diff", MAX(Instances!KS36:Instances!KS36)-MIN(Instances!KS36:Instances!KS36))</f>
        <v>0</v>
      </c>
      <c r="KT36" s="1" cm="1">
        <f t="array" ref="KT36">_xlfn.SWITCH($A$2,"average", AVERAGE(Instances!KT36:Instances!KT36),"median", MEDIAN(Instances!KT36:Instances!KT36),"min", MIN(Instances!KT36:Instances!KT36),"max", MAX(Instances!KT36:Instances!KT36),"diff", MAX(Instances!KT36:Instances!KT36)-MIN(Instances!KT36:Instances!KT36))</f>
        <v>0</v>
      </c>
      <c r="KU36" s="1" cm="1">
        <f t="array" ref="KU36">_xlfn.SWITCH($A$2,"average", AVERAGE(Instances!KU36:Instances!KU36),"median", MEDIAN(Instances!KU36:Instances!KU36),"min", MIN(Instances!KU36:Instances!KU36),"max", MAX(Instances!KU36:Instances!KU36),"diff", MAX(Instances!KU36:Instances!KU36)-MIN(Instances!KU36:Instances!KU36))</f>
        <v>0</v>
      </c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 cm="1">
        <f t="array" ref="MX36">_xlfn.SWITCH($A$2,"average", AVERAGE(Instances!MX36:Instances!MX36),"median", MEDIAN(Instances!MX36:Instances!MX36),"min", MIN(Instances!MX36:Instances!MX36),"max", MAX(Instances!MX36:Instances!MX36),"diff", MAX(Instances!MX36:Instances!MX36)-MIN(Instances!MX36:Instances!MX36))</f>
        <v>0</v>
      </c>
      <c r="MY36" s="1" cm="1">
        <f t="array" ref="MY36">_xlfn.SWITCH($A$2,"average", AVERAGE(Instances!MY36:Instances!MY36),"median", MEDIAN(Instances!MY36:Instances!MY36),"min", MIN(Instances!MY36:Instances!MY36),"max", MAX(Instances!MY36:Instances!MY36),"diff", MAX(Instances!MY36:Instances!MY36)-MIN(Instances!MY36:Instances!MY36))</f>
        <v>0</v>
      </c>
      <c r="MZ36" s="1" cm="1">
        <f t="array" ref="MZ36">_xlfn.SWITCH($A$2,"average", AVERAGE(Instances!MZ36:Instances!MZ36),"median", MEDIAN(Instances!MZ36:Instances!MZ36),"min", MIN(Instances!MZ36:Instances!MZ36),"max", MAX(Instances!MZ36:Instances!MZ36),"diff", MAX(Instances!MZ36:Instances!MZ36)-MIN(Instances!MZ36:Instances!MZ36))</f>
        <v>0</v>
      </c>
      <c r="NA36" s="1" cm="1">
        <f t="array" ref="NA36">_xlfn.SWITCH($A$2,"average", AVERAGE(Instances!NA36:Instances!NA36),"median", MEDIAN(Instances!NA36:Instances!NA36),"min", MIN(Instances!NA36:Instances!NA36),"max", MAX(Instances!NA36:Instances!NA36),"diff", MAX(Instances!NA36:Instances!NA36)-MIN(Instances!NA36:Instances!NA36))</f>
        <v>0</v>
      </c>
      <c r="NB36" s="1" cm="1">
        <f t="array" ref="NB36">_xlfn.SWITCH($A$2,"average", AVERAGE(Instances!NB36:Instances!NB36),"median", MEDIAN(Instances!NB36:Instances!NB36),"min", MIN(Instances!NB36:Instances!NB36),"max", MAX(Instances!NB36:Instances!NB36),"diff", MAX(Instances!NB36:Instances!NB36)-MIN(Instances!NB36:Instances!NB36))</f>
        <v>0</v>
      </c>
      <c r="NC36" s="1" cm="1">
        <f t="array" ref="NC36">_xlfn.SWITCH($A$2,"average", AVERAGE(Instances!NC36:Instances!NC36),"median", MEDIAN(Instances!NC36:Instances!NC36),"min", MIN(Instances!NC36:Instances!NC36),"max", MAX(Instances!NC36:Instances!NC36),"diff", MAX(Instances!NC36:Instances!NC36)-MIN(Instances!NC36:Instances!NC36))</f>
        <v>0</v>
      </c>
      <c r="ND36" s="1" cm="1">
        <f t="array" ref="ND36">_xlfn.SWITCH($A$2,"average", AVERAGE(Instances!ND36:Instances!ND36),"median", MEDIAN(Instances!ND36:Instances!ND36),"min", MIN(Instances!ND36:Instances!ND36),"max", MAX(Instances!ND36:Instances!ND36),"diff", MAX(Instances!ND36:Instances!ND36)-MIN(Instances!ND36:Instances!ND36))</f>
        <v>0</v>
      </c>
      <c r="NE36" s="1" cm="1">
        <f t="array" ref="NE36">_xlfn.SWITCH($A$2,"average", AVERAGE(Instances!NE36:Instances!NE36),"median", MEDIAN(Instances!NE36:Instances!NE36),"min", MIN(Instances!NE36:Instances!NE36),"max", MAX(Instances!NE36:Instances!NE36),"diff", MAX(Instances!NE36:Instances!NE36)-MIN(Instances!NE36:Instances!NE36))</f>
        <v>0</v>
      </c>
      <c r="NF36" s="1" cm="1">
        <f t="array" ref="NF36">_xlfn.SWITCH($A$2,"average", AVERAGE(Instances!NF36:Instances!NF36),"median", MEDIAN(Instances!NF36:Instances!NF36),"min", MIN(Instances!NF36:Instances!NF36),"max", MAX(Instances!NF36:Instances!NF36),"diff", MAX(Instances!NF36:Instances!NF36)-MIN(Instances!NF36:Instances!NF36))</f>
        <v>0</v>
      </c>
      <c r="NG36" s="1" cm="1">
        <f t="array" ref="NG36">_xlfn.SWITCH($A$2,"average", AVERAGE(Instances!NG36:Instances!NG36),"median", MEDIAN(Instances!NG36:Instances!NG36),"min", MIN(Instances!NG36:Instances!NG36),"max", MAX(Instances!NG36:Instances!NG36),"diff", MAX(Instances!NG36:Instances!NG36)-MIN(Instances!NG36:Instances!NG36))</f>
        <v>0</v>
      </c>
      <c r="NH36" s="1" cm="1">
        <f t="array" ref="NH36">_xlfn.SWITCH($A$2,"average", AVERAGE(Instances!NH36:Instances!NH36),"median", MEDIAN(Instances!NH36:Instances!NH36),"min", MIN(Instances!NH36:Instances!NH36),"max", MAX(Instances!NH36:Instances!NH36),"diff", MAX(Instances!NH36:Instances!NH36)-MIN(Instances!NH36:Instances!NH36))</f>
        <v>0</v>
      </c>
      <c r="NI36" s="1" cm="1">
        <f t="array" ref="NI36">_xlfn.SWITCH($A$2,"average", AVERAGE(Instances!NI36:Instances!NI36),"median", MEDIAN(Instances!NI36:Instances!NI36),"min", MIN(Instances!NI36:Instances!NI36),"max", MAX(Instances!NI36:Instances!NI36),"diff", MAX(Instances!NI36:Instances!NI36)-MIN(Instances!NI36:Instances!NI36))</f>
        <v>0</v>
      </c>
      <c r="NJ36" s="1" cm="1">
        <f t="array" ref="NJ36">_xlfn.SWITCH($A$2,"average", AVERAGE(Instances!NJ36:Instances!NJ36),"median", MEDIAN(Instances!NJ36:Instances!NJ36),"min", MIN(Instances!NJ36:Instances!NJ36),"max", MAX(Instances!NJ36:Instances!NJ36),"diff", MAX(Instances!NJ36:Instances!NJ36)-MIN(Instances!NJ36:Instances!NJ36))</f>
        <v>0</v>
      </c>
      <c r="NK36" s="1" cm="1">
        <f t="array" ref="NK36">_xlfn.SWITCH($A$2,"average", AVERAGE(Instances!NK36:Instances!NK36),"median", MEDIAN(Instances!NK36:Instances!NK36),"min", MIN(Instances!NK36:Instances!NK36),"max", MAX(Instances!NK36:Instances!NK36),"diff", MAX(Instances!NK36:Instances!NK36)-MIN(Instances!NK36:Instances!NK36))</f>
        <v>0</v>
      </c>
      <c r="NL36" s="1"/>
      <c r="NM36" s="1" cm="1">
        <f t="array" ref="NM36">_xlfn.SWITCH($A$2,"average", AVERAGE(Instances!NM36:Instances!NM36),"median", MEDIAN(Instances!NM36:Instances!NM36),"min", MIN(Instances!NM36:Instances!NM36),"max", MAX(Instances!NM36:Instances!NM36),"diff", MAX(Instances!NM36:Instances!NM36)-MIN(Instances!NM36:Instances!NM36))</f>
        <v>0</v>
      </c>
      <c r="NN36" s="1" cm="1">
        <f t="array" ref="NN36">_xlfn.SWITCH($A$2,"average", AVERAGE(Instances!NN36:Instances!NN36),"median", MEDIAN(Instances!NN36:Instances!NN36),"min", MIN(Instances!NN36:Instances!NN36),"max", MAX(Instances!NN36:Instances!NN36),"diff", MAX(Instances!NN36:Instances!NN36)-MIN(Instances!NN36:Instances!NN36))</f>
        <v>0</v>
      </c>
      <c r="NO36" s="1" cm="1">
        <f t="array" ref="NO36">_xlfn.SWITCH($A$2,"average", AVERAGE(Instances!NO36:Instances!NO36),"median", MEDIAN(Instances!NO36:Instances!NO36),"min", MIN(Instances!NO36:Instances!NO36),"max", MAX(Instances!NO36:Instances!NO36),"diff", MAX(Instances!NO36:Instances!NO36)-MIN(Instances!NO36:Instances!NO36))</f>
        <v>0</v>
      </c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 cm="1">
        <f t="array" ref="OH36">_xlfn.SWITCH($A$2,"average", AVERAGE(Instances!OH36:Instances!OH36),"median", MEDIAN(Instances!OH36:Instances!OH36),"min", MIN(Instances!OH36:Instances!OH36),"max", MAX(Instances!OH36:Instances!OH36),"diff", MAX(Instances!OH36:Instances!OH36)-MIN(Instances!OH36:Instances!OH36))</f>
        <v>0</v>
      </c>
      <c r="OI36" s="1" cm="1">
        <f t="array" ref="OI36">_xlfn.SWITCH($A$2,"average", AVERAGE(Instances!OI36:Instances!OI36),"median", MEDIAN(Instances!OI36:Instances!OI36),"min", MIN(Instances!OI36:Instances!OI36),"max", MAX(Instances!OI36:Instances!OI36),"diff", MAX(Instances!OI36:Instances!OI36)-MIN(Instances!OI36:Instances!OI36))</f>
        <v>0</v>
      </c>
      <c r="OJ36" s="1" cm="1">
        <f t="array" ref="OJ36">_xlfn.SWITCH($A$2,"average", AVERAGE(Instances!OJ36:Instances!OJ36),"median", MEDIAN(Instances!OJ36:Instances!OJ36),"min", MIN(Instances!OJ36:Instances!OJ36),"max", MAX(Instances!OJ36:Instances!OJ36),"diff", MAX(Instances!OJ36:Instances!OJ36)-MIN(Instances!OJ36:Instances!OJ36))</f>
        <v>0</v>
      </c>
      <c r="OK36" s="1" cm="1">
        <f t="array" ref="OK36">_xlfn.SWITCH($A$2,"average", AVERAGE(Instances!OK36:Instances!OK36),"median", MEDIAN(Instances!OK36:Instances!OK36),"min", MIN(Instances!OK36:Instances!OK36),"max", MAX(Instances!OK36:Instances!OK36),"diff", MAX(Instances!OK36:Instances!OK36)-MIN(Instances!OK36:Instances!OK36))</f>
        <v>0</v>
      </c>
      <c r="OL36" s="1" cm="1">
        <f t="array" ref="OL36">_xlfn.SWITCH($A$2,"average", AVERAGE(Instances!OL36:Instances!OL36),"median", MEDIAN(Instances!OL36:Instances!OL36),"min", MIN(Instances!OL36:Instances!OL36),"max", MAX(Instances!OL36:Instances!OL36),"diff", MAX(Instances!OL36:Instances!OL36)-MIN(Instances!OL36:Instances!OL36))</f>
        <v>0</v>
      </c>
      <c r="OM36" s="1" cm="1">
        <f t="array" ref="OM36">_xlfn.SWITCH($A$2,"average", AVERAGE(Instances!OM36:Instances!OM36),"median", MEDIAN(Instances!OM36:Instances!OM36),"min", MIN(Instances!OM36:Instances!OM36),"max", MAX(Instances!OM36:Instances!OM36),"diff", MAX(Instances!OM36:Instances!OM36)-MIN(Instances!OM36:Instances!OM36))</f>
        <v>0</v>
      </c>
      <c r="ON36" s="1" cm="1">
        <f t="array" ref="ON36">_xlfn.SWITCH($A$2,"average", AVERAGE(Instances!ON36:Instances!ON36),"median", MEDIAN(Instances!ON36:Instances!ON36),"min", MIN(Instances!ON36:Instances!ON36),"max", MAX(Instances!ON36:Instances!ON36),"diff", MAX(Instances!ON36:Instances!ON36)-MIN(Instances!ON36:Instances!ON36))</f>
        <v>0</v>
      </c>
      <c r="OO36" s="1" cm="1">
        <f t="array" ref="OO36">_xlfn.SWITCH($A$2,"average", AVERAGE(Instances!OO36:Instances!OO36),"median", MEDIAN(Instances!OO36:Instances!OO36),"min", MIN(Instances!OO36:Instances!OO36),"max", MAX(Instances!OO36:Instances!OO36),"diff", MAX(Instances!OO36:Instances!OO36)-MIN(Instances!OO36:Instances!OO36))</f>
        <v>0</v>
      </c>
      <c r="OP36" s="1" cm="1">
        <f t="array" ref="OP36">_xlfn.SWITCH($A$2,"average", AVERAGE(Instances!OP36:Instances!OP36),"median", MEDIAN(Instances!OP36:Instances!OP36),"min", MIN(Instances!OP36:Instances!OP36),"max", MAX(Instances!OP36:Instances!OP36),"diff", MAX(Instances!OP36:Instances!OP36)-MIN(Instances!OP36:Instances!OP36))</f>
        <v>0</v>
      </c>
      <c r="OQ36" s="1" cm="1">
        <f t="array" ref="OQ36">_xlfn.SWITCH($A$2,"average", AVERAGE(Instances!OQ36:Instances!OQ36),"median", MEDIAN(Instances!OQ36:Instances!OQ36),"min", MIN(Instances!OQ36:Instances!OQ36),"max", MAX(Instances!OQ36:Instances!OQ36),"diff", MAX(Instances!OQ36:Instances!OQ36)-MIN(Instances!OQ36:Instances!OQ36))</f>
        <v>0</v>
      </c>
      <c r="OR36" s="1" cm="1">
        <f t="array" ref="OR36">_xlfn.SWITCH($A$2,"average", AVERAGE(Instances!OR36:Instances!OR36),"median", MEDIAN(Instances!OR36:Instances!OR36),"min", MIN(Instances!OR36:Instances!OR36),"max", MAX(Instances!OR36:Instances!OR36),"diff", MAX(Instances!OR36:Instances!OR36)-MIN(Instances!OR36:Instances!OR36))</f>
        <v>0</v>
      </c>
      <c r="OS36" s="1" cm="1">
        <f t="array" ref="OS36">_xlfn.SWITCH($A$2,"average", AVERAGE(Instances!OS36:Instances!OS36),"median", MEDIAN(Instances!OS36:Instances!OS36),"min", MIN(Instances!OS36:Instances!OS36),"max", MAX(Instances!OS36:Instances!OS36),"diff", MAX(Instances!OS36:Instances!OS36)-MIN(Instances!OS36:Instances!OS36))</f>
        <v>0</v>
      </c>
      <c r="OT36" s="1" cm="1">
        <f t="array" ref="OT36">_xlfn.SWITCH($A$2,"average", AVERAGE(Instances!OT36:Instances!OT36),"median", MEDIAN(Instances!OT36:Instances!OT36),"min", MIN(Instances!OT36:Instances!OT36),"max", MAX(Instances!OT36:Instances!OT36),"diff", MAX(Instances!OT36:Instances!OT36)-MIN(Instances!OT36:Instances!OT36))</f>
        <v>0</v>
      </c>
      <c r="OU36" s="1" cm="1">
        <f t="array" ref="OU36">_xlfn.SWITCH($A$2,"average", AVERAGE(Instances!OU36:Instances!OU36),"median", MEDIAN(Instances!OU36:Instances!OU36),"min", MIN(Instances!OU36:Instances!OU36),"max", MAX(Instances!OU36:Instances!OU36),"diff", MAX(Instances!OU36:Instances!OU36)-MIN(Instances!OU36:Instances!OU36))</f>
        <v>0</v>
      </c>
      <c r="OV36" s="1"/>
      <c r="OW36" s="1" cm="1">
        <f t="array" ref="OW36">_xlfn.SWITCH($A$2,"average", AVERAGE(Instances!OW36:Instances!OW36),"median", MEDIAN(Instances!OW36:Instances!OW36),"min", MIN(Instances!OW36:Instances!OW36),"max", MAX(Instances!OW36:Instances!OW36),"diff", MAX(Instances!OW36:Instances!OW36)-MIN(Instances!OW36:Instances!OW36))</f>
        <v>0</v>
      </c>
      <c r="OX36" s="1" cm="1">
        <f t="array" ref="OX36">_xlfn.SWITCH($A$2,"average", AVERAGE(Instances!OX36:Instances!OX36),"median", MEDIAN(Instances!OX36:Instances!OX36),"min", MIN(Instances!OX36:Instances!OX36),"max", MAX(Instances!OX36:Instances!OX36),"diff", MAX(Instances!OX36:Instances!OX36)-MIN(Instances!OX36:Instances!OX36))</f>
        <v>0</v>
      </c>
      <c r="OY36" s="1" cm="1">
        <f t="array" ref="OY36">_xlfn.SWITCH($A$2,"average", AVERAGE(Instances!OY36:Instances!OY36),"median", MEDIAN(Instances!OY36:Instances!OY36),"min", MIN(Instances!OY36:Instances!OY36),"max", MAX(Instances!OY36:Instances!OY36),"diff", MAX(Instances!OY36:Instances!OY36)-MIN(Instances!OY36:Instances!OY36))</f>
        <v>0</v>
      </c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 cm="1">
        <f t="array" ref="PR36">_xlfn.SWITCH($A$2,"average", AVERAGE(Instances!PR36:Instances!PR36),"median", MEDIAN(Instances!PR36:Instances!PR36),"min", MIN(Instances!PR36:Instances!PR36),"max", MAX(Instances!PR36:Instances!PR36),"diff", MAX(Instances!PR36:Instances!PR36)-MIN(Instances!PR36:Instances!PR36))</f>
        <v>0</v>
      </c>
      <c r="PS36" s="1" cm="1">
        <f t="array" ref="PS36">_xlfn.SWITCH($A$2,"average", AVERAGE(Instances!PS36:Instances!PS36),"median", MEDIAN(Instances!PS36:Instances!PS36),"min", MIN(Instances!PS36:Instances!PS36),"max", MAX(Instances!PS36:Instances!PS36),"diff", MAX(Instances!PS36:Instances!PS36)-MIN(Instances!PS36:Instances!PS36))</f>
        <v>0</v>
      </c>
      <c r="PT36" s="1" cm="1">
        <f t="array" ref="PT36">_xlfn.SWITCH($A$2,"average", AVERAGE(Instances!PT36:Instances!PT36),"median", MEDIAN(Instances!PT36:Instances!PT36),"min", MIN(Instances!PT36:Instances!PT36),"max", MAX(Instances!PT36:Instances!PT36),"diff", MAX(Instances!PT36:Instances!PT36)-MIN(Instances!PT36:Instances!PT36))</f>
        <v>0</v>
      </c>
      <c r="PU36" s="1" cm="1">
        <f t="array" ref="PU36">_xlfn.SWITCH($A$2,"average", AVERAGE(Instances!PU36:Instances!PU36),"median", MEDIAN(Instances!PU36:Instances!PU36),"min", MIN(Instances!PU36:Instances!PU36),"max", MAX(Instances!PU36:Instances!PU36),"diff", MAX(Instances!PU36:Instances!PU36)-MIN(Instances!PU36:Instances!PU36))</f>
        <v>0</v>
      </c>
      <c r="PV36" s="1" cm="1">
        <f t="array" ref="PV36">_xlfn.SWITCH($A$2,"average", AVERAGE(Instances!PV36:Instances!PV36),"median", MEDIAN(Instances!PV36:Instances!PV36),"min", MIN(Instances!PV36:Instances!PV36),"max", MAX(Instances!PV36:Instances!PV36),"diff", MAX(Instances!PV36:Instances!PV36)-MIN(Instances!PV36:Instances!PV36))</f>
        <v>0</v>
      </c>
      <c r="PW36" s="1" cm="1">
        <f t="array" ref="PW36">_xlfn.SWITCH($A$2,"average", AVERAGE(Instances!PW36:Instances!PW36),"median", MEDIAN(Instances!PW36:Instances!PW36),"min", MIN(Instances!PW36:Instances!PW36),"max", MAX(Instances!PW36:Instances!PW36),"diff", MAX(Instances!PW36:Instances!PW36)-MIN(Instances!PW36:Instances!PW36))</f>
        <v>0</v>
      </c>
      <c r="PX36" s="1" cm="1">
        <f t="array" ref="PX36">_xlfn.SWITCH($A$2,"average", AVERAGE(Instances!PX36:Instances!PX36),"median", MEDIAN(Instances!PX36:Instances!PX36),"min", MIN(Instances!PX36:Instances!PX36),"max", MAX(Instances!PX36:Instances!PX36),"diff", MAX(Instances!PX36:Instances!PX36)-MIN(Instances!PX36:Instances!PX36))</f>
        <v>0</v>
      </c>
      <c r="PY36" s="1" cm="1">
        <f t="array" ref="PY36">_xlfn.SWITCH($A$2,"average", AVERAGE(Instances!PY36:Instances!PY36),"median", MEDIAN(Instances!PY36:Instances!PY36),"min", MIN(Instances!PY36:Instances!PY36),"max", MAX(Instances!PY36:Instances!PY36),"diff", MAX(Instances!PY36:Instances!PY36)-MIN(Instances!PY36:Instances!PY36))</f>
        <v>0</v>
      </c>
      <c r="PZ36" s="1" cm="1">
        <f t="array" ref="PZ36">_xlfn.SWITCH($A$2,"average", AVERAGE(Instances!PZ36:Instances!PZ36),"median", MEDIAN(Instances!PZ36:Instances!PZ36),"min", MIN(Instances!PZ36:Instances!PZ36),"max", MAX(Instances!PZ36:Instances!PZ36),"diff", MAX(Instances!PZ36:Instances!PZ36)-MIN(Instances!PZ36:Instances!PZ36))</f>
        <v>0</v>
      </c>
      <c r="QA36" s="1" cm="1">
        <f t="array" ref="QA36">_xlfn.SWITCH($A$2,"average", AVERAGE(Instances!QA36:Instances!QA36),"median", MEDIAN(Instances!QA36:Instances!QA36),"min", MIN(Instances!QA36:Instances!QA36),"max", MAX(Instances!QA36:Instances!QA36),"diff", MAX(Instances!QA36:Instances!QA36)-MIN(Instances!QA36:Instances!QA36))</f>
        <v>0</v>
      </c>
      <c r="QB36" s="1" cm="1">
        <f t="array" ref="QB36">_xlfn.SWITCH($A$2,"average", AVERAGE(Instances!QB36:Instances!QB36),"median", MEDIAN(Instances!QB36:Instances!QB36),"min", MIN(Instances!QB36:Instances!QB36),"max", MAX(Instances!QB36:Instances!QB36),"diff", MAX(Instances!QB36:Instances!QB36)-MIN(Instances!QB36:Instances!QB36))</f>
        <v>0</v>
      </c>
      <c r="QC36" s="1" cm="1">
        <f t="array" ref="QC36">_xlfn.SWITCH($A$2,"average", AVERAGE(Instances!QC36:Instances!QC36),"median", MEDIAN(Instances!QC36:Instances!QC36),"min", MIN(Instances!QC36:Instances!QC36),"max", MAX(Instances!QC36:Instances!QC36),"diff", MAX(Instances!QC36:Instances!QC36)-MIN(Instances!QC36:Instances!QC36))</f>
        <v>0</v>
      </c>
      <c r="QD36" s="1" cm="1">
        <f t="array" ref="QD36">_xlfn.SWITCH($A$2,"average", AVERAGE(Instances!QD36:Instances!QD36),"median", MEDIAN(Instances!QD36:Instances!QD36),"min", MIN(Instances!QD36:Instances!QD36),"max", MAX(Instances!QD36:Instances!QD36),"diff", MAX(Instances!QD36:Instances!QD36)-MIN(Instances!QD36:Instances!QD36))</f>
        <v>0</v>
      </c>
      <c r="QE36" s="1" cm="1">
        <f t="array" ref="QE36">_xlfn.SWITCH($A$2,"average", AVERAGE(Instances!QE36:Instances!QE36),"median", MEDIAN(Instances!QE36:Instances!QE36),"min", MIN(Instances!QE36:Instances!QE36),"max", MAX(Instances!QE36:Instances!QE36),"diff", MAX(Instances!QE36:Instances!QE36)-MIN(Instances!QE36:Instances!QE36))</f>
        <v>0</v>
      </c>
      <c r="QF36" s="1"/>
      <c r="QG36" s="1" cm="1">
        <f t="array" ref="QG36">_xlfn.SWITCH($A$2,"average", AVERAGE(Instances!QG36:Instances!QG36),"median", MEDIAN(Instances!QG36:Instances!QG36),"min", MIN(Instances!QG36:Instances!QG36),"max", MAX(Instances!QG36:Instances!QG36),"diff", MAX(Instances!QG36:Instances!QG36)-MIN(Instances!QG36:Instances!QG36))</f>
        <v>0</v>
      </c>
      <c r="QH36" s="1" cm="1">
        <f t="array" ref="QH36">_xlfn.SWITCH($A$2,"average", AVERAGE(Instances!QH36:Instances!QH36),"median", MEDIAN(Instances!QH36:Instances!QH36),"min", MIN(Instances!QH36:Instances!QH36),"max", MAX(Instances!QH36:Instances!QH36),"diff", MAX(Instances!QH36:Instances!QH36)-MIN(Instances!QH36:Instances!QH36))</f>
        <v>0</v>
      </c>
      <c r="QI36" s="1" cm="1">
        <f t="array" ref="QI36">_xlfn.SWITCH($A$2,"average", AVERAGE(Instances!QI36:Instances!QI36),"median", MEDIAN(Instances!QI36:Instances!QI36),"min", MIN(Instances!QI36:Instances!QI36),"max", MAX(Instances!QI36:Instances!QI36),"diff", MAX(Instances!QI36:Instances!QI36)-MIN(Instances!QI36:Instances!QI36))</f>
        <v>0</v>
      </c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 cm="1">
        <f t="array" ref="RT36">_xlfn.SWITCH($A$2,"average", AVERAGE(Instances!RT36:Instances!RT36),"median", MEDIAN(Instances!RT36:Instances!RT36),"min", MIN(Instances!RT36:Instances!RT36),"max", MAX(Instances!RT36:Instances!RT36),"diff", MAX(Instances!RT36:Instances!RT36)-MIN(Instances!RT36:Instances!RT36))</f>
        <v>0</v>
      </c>
      <c r="RU36" s="1" cm="1">
        <f t="array" ref="RU36">_xlfn.SWITCH($A$2,"average", AVERAGE(Instances!RU36:Instances!RU36),"median", MEDIAN(Instances!RU36:Instances!RU36),"min", MIN(Instances!RU36:Instances!RU36),"max", MAX(Instances!RU36:Instances!RU36),"diff", MAX(Instances!RU36:Instances!RU36)-MIN(Instances!RU36:Instances!RU36))</f>
        <v>0</v>
      </c>
      <c r="RV36" s="1" cm="1">
        <f t="array" ref="RV36">_xlfn.SWITCH($A$2,"average", AVERAGE(Instances!RV36:Instances!RV36),"median", MEDIAN(Instances!RV36:Instances!RV36),"min", MIN(Instances!RV36:Instances!RV36),"max", MAX(Instances!RV36:Instances!RV36),"diff", MAX(Instances!RV36:Instances!RV36)-MIN(Instances!RV36:Instances!RV36))</f>
        <v>0</v>
      </c>
      <c r="RW36" s="1" cm="1">
        <f t="array" ref="RW36">_xlfn.SWITCH($A$2,"average", AVERAGE(Instances!RW36:Instances!RW36),"median", MEDIAN(Instances!RW36:Instances!RW36),"min", MIN(Instances!RW36:Instances!RW36),"max", MAX(Instances!RW36:Instances!RW36),"diff", MAX(Instances!RW36:Instances!RW36)-MIN(Instances!RW36:Instances!RW36))</f>
        <v>0</v>
      </c>
      <c r="RX36" s="1" cm="1">
        <f t="array" ref="RX36">_xlfn.SWITCH($A$2,"average", AVERAGE(Instances!RX36:Instances!RX36),"median", MEDIAN(Instances!RX36:Instances!RX36),"min", MIN(Instances!RX36:Instances!RX36),"max", MAX(Instances!RX36:Instances!RX36),"diff", MAX(Instances!RX36:Instances!RX36)-MIN(Instances!RX36:Instances!RX36))</f>
        <v>0</v>
      </c>
      <c r="RY36" s="1" cm="1">
        <f t="array" ref="RY36">_xlfn.SWITCH($A$2,"average", AVERAGE(Instances!RY36:Instances!RY36),"median", MEDIAN(Instances!RY36:Instances!RY36),"min", MIN(Instances!RY36:Instances!RY36),"max", MAX(Instances!RY36:Instances!RY36),"diff", MAX(Instances!RY36:Instances!RY36)-MIN(Instances!RY36:Instances!RY36))</f>
        <v>0</v>
      </c>
      <c r="RZ36" s="1" cm="1">
        <f t="array" ref="RZ36">_xlfn.SWITCH($A$2,"average", AVERAGE(Instances!RZ36:Instances!RZ36),"median", MEDIAN(Instances!RZ36:Instances!RZ36),"min", MIN(Instances!RZ36:Instances!RZ36),"max", MAX(Instances!RZ36:Instances!RZ36),"diff", MAX(Instances!RZ36:Instances!RZ36)-MIN(Instances!RZ36:Instances!RZ36))</f>
        <v>0</v>
      </c>
      <c r="SA36" s="1" cm="1">
        <f t="array" ref="SA36">_xlfn.SWITCH($A$2,"average", AVERAGE(Instances!SA36:Instances!SA36),"median", MEDIAN(Instances!SA36:Instances!SA36),"min", MIN(Instances!SA36:Instances!SA36),"max", MAX(Instances!SA36:Instances!SA36),"diff", MAX(Instances!SA36:Instances!SA36)-MIN(Instances!SA36:Instances!SA36))</f>
        <v>0</v>
      </c>
      <c r="SB36" s="1" cm="1">
        <f t="array" ref="SB36">_xlfn.SWITCH($A$2,"average", AVERAGE(Instances!SB36:Instances!SB36),"median", MEDIAN(Instances!SB36:Instances!SB36),"min", MIN(Instances!SB36:Instances!SB36),"max", MAX(Instances!SB36:Instances!SB36),"diff", MAX(Instances!SB36:Instances!SB36)-MIN(Instances!SB36:Instances!SB36))</f>
        <v>0</v>
      </c>
      <c r="SC36" s="1" cm="1">
        <f t="array" ref="SC36">_xlfn.SWITCH($A$2,"average", AVERAGE(Instances!SC36:Instances!SC36),"median", MEDIAN(Instances!SC36:Instances!SC36),"min", MIN(Instances!SC36:Instances!SC36),"max", MAX(Instances!SC36:Instances!SC36),"diff", MAX(Instances!SC36:Instances!SC36)-MIN(Instances!SC36:Instances!SC36))</f>
        <v>0</v>
      </c>
      <c r="SD36" s="1" cm="1">
        <f t="array" ref="SD36">_xlfn.SWITCH($A$2,"average", AVERAGE(Instances!SD36:Instances!SD36),"median", MEDIAN(Instances!SD36:Instances!SD36),"min", MIN(Instances!SD36:Instances!SD36),"max", MAX(Instances!SD36:Instances!SD36),"diff", MAX(Instances!SD36:Instances!SD36)-MIN(Instances!SD36:Instances!SD36))</f>
        <v>0</v>
      </c>
      <c r="SE36" s="1" cm="1">
        <f t="array" ref="SE36">_xlfn.SWITCH($A$2,"average", AVERAGE(Instances!SE36:Instances!SE36),"median", MEDIAN(Instances!SE36:Instances!SE36),"min", MIN(Instances!SE36:Instances!SE36),"max", MAX(Instances!SE36:Instances!SE36),"diff", MAX(Instances!SE36:Instances!SE36)-MIN(Instances!SE36:Instances!SE36))</f>
        <v>0</v>
      </c>
      <c r="SF36" s="1" cm="1">
        <f t="array" ref="SF36">_xlfn.SWITCH($A$2,"average", AVERAGE(Instances!SF36:Instances!SF36),"median", MEDIAN(Instances!SF36:Instances!SF36),"min", MIN(Instances!SF36:Instances!SF36),"max", MAX(Instances!SF36:Instances!SF36),"diff", MAX(Instances!SF36:Instances!SF36)-MIN(Instances!SF36:Instances!SF36))</f>
        <v>0</v>
      </c>
      <c r="SG36" s="1" cm="1">
        <f t="array" ref="SG36">_xlfn.SWITCH($A$2,"average", AVERAGE(Instances!SG36:Instances!SG36),"median", MEDIAN(Instances!SG36:Instances!SG36),"min", MIN(Instances!SG36:Instances!SG36),"max", MAX(Instances!SG36:Instances!SG36),"diff", MAX(Instances!SG36:Instances!SG36)-MIN(Instances!SG36:Instances!SG36))</f>
        <v>0</v>
      </c>
      <c r="SH36" s="1"/>
      <c r="SI36" s="1" cm="1">
        <f t="array" ref="SI36">_xlfn.SWITCH($A$2,"average", AVERAGE(Instances!SI36:Instances!SI36),"median", MEDIAN(Instances!SI36:Instances!SI36),"min", MIN(Instances!SI36:Instances!SI36),"max", MAX(Instances!SI36:Instances!SI36),"diff", MAX(Instances!SI36:Instances!SI36)-MIN(Instances!SI36:Instances!SI36))</f>
        <v>0</v>
      </c>
      <c r="SJ36" s="1" cm="1">
        <f t="array" ref="SJ36">_xlfn.SWITCH($A$2,"average", AVERAGE(Instances!SJ36:Instances!SJ36),"median", MEDIAN(Instances!SJ36:Instances!SJ36),"min", MIN(Instances!SJ36:Instances!SJ36),"max", MAX(Instances!SJ36:Instances!SJ36),"diff", MAX(Instances!SJ36:Instances!SJ36)-MIN(Instances!SJ36:Instances!SJ36))</f>
        <v>0</v>
      </c>
      <c r="SK36" s="1" cm="1">
        <f t="array" ref="SK36">_xlfn.SWITCH($A$2,"average", AVERAGE(Instances!SK36:Instances!SK36),"median", MEDIAN(Instances!SK36:Instances!SK36),"min", MIN(Instances!SK36:Instances!SK36),"max", MAX(Instances!SK36:Instances!SK36),"diff", MAX(Instances!SK36:Instances!SK36)-MIN(Instances!SK36:Instances!SK36))</f>
        <v>0</v>
      </c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>
        <f>MIN($B36,$T36,$AL36,$BD36,$BV36,$CN36,$DF36,$DX36,$EP36,$FH36,$FZ36,$GR36,$HJ36,$IB36,$IT36,$JL36,$KD36,$KV36,$LN36,$MF36,$MX36,$NP36,$OH36,$OZ36,$PR36,$QJ36,$RB36,$RT36,$SL36)</f>
        <v>0</v>
      </c>
      <c r="TE36" s="1">
        <f>MIN($C36,$U36,$AM36,$BE36,$BW36,$CO36,$DG36,$DY36,$EQ36,$FI36,$GA36,$GS36,$HK36,$IC36,$IU36,$JM36,$KE36,$KW36,$LO36,$MG36,$MY36,$NQ36,$OI36,$PA36,$PS36,$QK36,$RC36,$RU36,$SM36)</f>
        <v>0</v>
      </c>
      <c r="TF36" s="1">
        <f>MIN($D36,$V36,$AN36,$BF36,$BX36,$CP36,$DH36,$DZ36,$ER36,$FJ36,$GB36,$GT36,$HL36,$ID36,$IV36,$JN36,$KF36,$KX36,$LP36,$MH36,$MZ36,$NR36,$OJ36,$PB36,$PT36,$QL36,$RD36,$RV36,$SN36)</f>
        <v>0</v>
      </c>
      <c r="TG36" s="1">
        <f>MIN($E36,$W36,$AO36,$BG36,$BY36,$CQ36,$DI36,$EA36,$ES36,$FK36,$GC36,$GU36,$HM36,$IE36,$IW36,$JO36,$KG36,$KY36,$LQ36,$MI36,$NA36,$NS36,$OK36,$PC36,$PU36,$QM36,$RE36,$RW36,$SO36)</f>
        <v>0</v>
      </c>
      <c r="TH36" s="1">
        <f>MIN($F36,$X36,$AP36,$BH36,$BZ36,$CR36,$DJ36,$EB36,$ET36,$FL36,$GD36,$GV36,$HN36,$IF36,$IX36,$JP36,$KH36,$KZ36,$LR36,$MJ36,$NB36,$NT36,$OL36,$PD36,$PV36,$QN36,$RF36,$RX36,$SP36)</f>
        <v>0</v>
      </c>
      <c r="TI36" s="1">
        <f>MIN($G36,$Y36,$AQ36,$BI36,$CA36,$CS36,$DK36,$EC36,$EU36,$FM36,$GE36,$GW36,$HO36,$IG36,$IY36,$JQ36,$KI36,$LA36,$LS36,$MK36,$NC36,$NU36,$OM36,$PE36,$PW36,$QO36,$RG36,$RY36,$SQ36)</f>
        <v>0</v>
      </c>
      <c r="TJ36" s="1">
        <f>MIN($H36,$Z36,$AR36,$BJ36,$CB36,$CT36,$DL36,$ED36,$EV36,$FN36,$GF36,$GX36,$HP36,$IH36,$IZ36,$JR36,$KJ36,$LB36,$LT36,$ML36,$ND36,$NV36,$ON36,$PF36,$PX36,$QP36,$RH36,$RZ36,$SR36)</f>
        <v>0</v>
      </c>
      <c r="TK36" s="1">
        <f>MIN($I36,$AA36,$AS36,$BK36,$CC36,$CU36,$DM36,$EE36,$EW36,$FO36,$GG36,$GY36,$HQ36,$II36,$JA36,$JS36,$KK36,$LC36,$LU36,$MM36,$NE36,$NW36,$OO36,$PG36,$PY36,$QQ36,$RI36,$SA36,$SS36)</f>
        <v>0</v>
      </c>
      <c r="TL36" s="1">
        <f>MIN($J36,$AB36,$AT36,$BL36,$CD36,$CV36,$DN36,$EF36,$EX36,$FP36,$GH36,$GZ36,$HR36,$IJ36,$JB36,$JT36,$KL36,$LD36,$LV36,$MN36,$NF36,$NX36,$OP36,$PH36,$PZ36,$QR36,$RJ36,$SB36,$ST36)</f>
        <v>0</v>
      </c>
      <c r="TM36" s="1">
        <f>MIN($K36,$AC36,$AU36,$BM36,$CE36,$CW36,$DO36,$EG36,$EY36,$FQ36,$GI36,$HA36,$HS36,$IK36,$JC36,$JU36,$KM36,$LE36,$LW36,$MO36,$NG36,$NY36,$OQ36,$PI36,$QA36,$QS36,$RK36,$SC36,$SU36)</f>
        <v>0</v>
      </c>
      <c r="TN36" s="1">
        <f>MIN($L36,$AD36,$AV36,$BN36,$CF36,$CX36,$DP36,$EH36,$EZ36,$FR36,$GJ36,$HB36,$HT36,$IL36,$JD36,$JV36,$KN36,$LF36,$LX36,$MP36,$NH36,$NZ36,$OR36,$PJ36,$QB36,$QT36,$RL36,$SD36,$SV36)</f>
        <v>0</v>
      </c>
      <c r="TO36" s="1">
        <f>MIN($M36,$AE36,$AW36,$BO36,$CG36,$CY36,$DQ36,$EI36,$FA36,$FS36,$GK36,$HC36,$HU36,$IM36,$JE36,$JW36,$KO36,$LG36,$LY36,$MQ36,$NI36,$OA36,$OS36,$PK36,$QC36,$QU36,$RM36,$SE36,$SW36)</f>
        <v>0</v>
      </c>
      <c r="TP36" s="1">
        <f>MIN($N36,$AF36,$AX36,$BP36,$CH36,$CZ36,$DR36,$EJ36,$FB36,$FT36,$GL36,$HD36,$HV36,$IN36,$JF36,$JX36,$KP36,$LH36,$LZ36,$MR36,$NJ36,$OB36,$OT36,$PL36,$QD36,$QV36,$RN36,$SF36,$SX36)</f>
        <v>0</v>
      </c>
      <c r="TQ36" s="1">
        <f>MIN($O36,$AG36,$AY36,$BQ36,$CI36,$DA36,$DS36,$EK36,$FC36,$FU36,$GM36,$HE36,$HW36,$IO36,$JG36,$JY36,$KQ36,$LI36,$MA36,$MS36,$NK36,$OC36,$OU36,$PM36,$QE36,$QW36,$RO36,$SG36,$SY36)</f>
        <v>0</v>
      </c>
      <c r="TR36" s="1">
        <f>MIN($Q36,$AI36,$BA36,$BS36,$CK36,$DC36,$DU36,$EM36,$FE36,$FW36,$GO36,$HG36,$HY36,$IQ36,$JI36,$KA36,$KS36,$LK36,$MC36,$MU36,$NM36,$OE36,$OW36,$PO36,$QG36,$QY36,$RQ36,$SI36,$TA36)</f>
        <v>0</v>
      </c>
      <c r="TS36" s="1">
        <f>MIN($R36,$AJ36,$BB36,$BT36,$CL36,$DD36,$DV36,$EN36,$FF36,$FX36,$GP36,$HH36,$HZ36,$IR36,$JJ36,$KB36,$KT36,$LL36,$MD36,$MV36,$NN36,$OF36,$OX36,$PP36,$QH36,$QZ36,$RR36,$SJ36,$TB36)</f>
        <v>0</v>
      </c>
      <c r="TT36" s="1">
        <f>MIN($S36,$AK36,$BC36,$BU36,$CM36,$DE36,$DW36,$EO36,$FG36,$FY36,$GQ36,$HI36,$IA36,$IS36,$JK36,$KC36,$KU36,$LM36,$ME36,$MW36,$NO36,$OG36,$OY36,$PQ36,$QI36,$RA36,$RS36,$SK36,$TC36)</f>
        <v>0</v>
      </c>
      <c r="TU36" s="1">
        <f>MEDIAN($B36,$T36,$AL36,$BD36,$BV36,$CN36,$DF36,$DX36,$EP36,$FH36,$FZ36,$GR36,$HJ36,$IB36,$IT36,$JL36,$KD36,$KV36,$LN36,$MF36,$MX36,$NP36,$OH36,$OZ36,$PR36,$QJ36,$RB36,$RT36,$SL36)</f>
        <v>0</v>
      </c>
      <c r="TV36" s="1">
        <f>MEDIAN($C36,$U36,$AM36,$BE36,$BW36,$CO36,$DG36,$DY36,$EQ36,$FI36,$GA36,$GS36,$HK36,$IC36,$IU36,$JM36,$KE36,$KW36,$LO36,$MG36,$MY36,$NQ36,$OI36,$PA36,$PS36,$QK36,$RC36,$RU36,$SM36)</f>
        <v>0</v>
      </c>
      <c r="TW36" s="1">
        <f>MEDIAN($D36,$V36,$AN36,$BF36,$BX36,$CP36,$DH36,$DZ36,$ER36,$FJ36,$GB36,$GT36,$HL36,$ID36,$IV36,$JN36,$KF36,$KX36,$LP36,$MH36,$MZ36,$NR36,$OJ36,$PB36,$PT36,$QL36,$RD36,$RV36,$SN36)</f>
        <v>0</v>
      </c>
      <c r="TX36" s="1">
        <f>MEDIAN($E36,$W36,$AO36,$BG36,$BY36,$CQ36,$DI36,$EA36,$ES36,$FK36,$GC36,$GU36,$HM36,$IE36,$IW36,$JO36,$KG36,$KY36,$LQ36,$MI36,$NA36,$NS36,$OK36,$PC36,$PU36,$QM36,$RE36,$RW36,$SO36)</f>
        <v>0</v>
      </c>
      <c r="TY36" s="1">
        <f>MEDIAN($F36,$X36,$AP36,$BH36,$BZ36,$CR36,$DJ36,$EB36,$ET36,$FL36,$GD36,$GV36,$HN36,$IF36,$IX36,$JP36,$KH36,$KZ36,$LR36,$MJ36,$NB36,$NT36,$OL36,$PD36,$PV36,$QN36,$RF36,$RX36,$SP36)</f>
        <v>0</v>
      </c>
      <c r="TZ36" s="1">
        <f>MEDIAN($G36,$Y36,$AQ36,$BI36,$CA36,$CS36,$DK36,$EC36,$EU36,$FM36,$GE36,$GW36,$HO36,$IG36,$IY36,$JQ36,$KI36,$LA36,$LS36,$MK36,$NC36,$NU36,$OM36,$PE36,$PW36,$QO36,$RG36,$RY36,$SQ36)</f>
        <v>0</v>
      </c>
      <c r="UA36" s="1">
        <f>MEDIAN($H36,$Z36,$AR36,$BJ36,$CB36,$CT36,$DL36,$ED36,$EV36,$FN36,$GF36,$GX36,$HP36,$IH36,$IZ36,$JR36,$KJ36,$LB36,$LT36,$ML36,$ND36,$NV36,$ON36,$PF36,$PX36,$QP36,$RH36,$RZ36,$SR36)</f>
        <v>0</v>
      </c>
      <c r="UB36" s="1">
        <f>MEDIAN($I36,$AA36,$AS36,$BK36,$CC36,$CU36,$DM36,$EE36,$EW36,$FO36,$GG36,$GY36,$HQ36,$II36,$JA36,$JS36,$KK36,$LC36,$LU36,$MM36,$NE36,$NW36,$OO36,$PG36,$PY36,$QQ36,$RI36,$SA36,$SS36)</f>
        <v>0</v>
      </c>
      <c r="UC36" s="1">
        <f>MEDIAN($J36,$AB36,$AT36,$BL36,$CD36,$CV36,$DN36,$EF36,$EX36,$FP36,$GH36,$GZ36,$HR36,$IJ36,$JB36,$JT36,$KL36,$LD36,$LV36,$MN36,$NF36,$NX36,$OP36,$PH36,$PZ36,$QR36,$RJ36,$SB36,$ST36)</f>
        <v>0</v>
      </c>
      <c r="UD36" s="1">
        <f>MEDIAN($K36,$AC36,$AU36,$BM36,$CE36,$CW36,$DO36,$EG36,$EY36,$FQ36,$GI36,$HA36,$HS36,$IK36,$JC36,$JU36,$KM36,$LE36,$LW36,$MO36,$NG36,$NY36,$OQ36,$PI36,$QA36,$QS36,$RK36,$SC36,$SU36)</f>
        <v>0</v>
      </c>
      <c r="UE36" s="1">
        <f>MEDIAN($L36,$AD36,$AV36,$BN36,$CF36,$CX36,$DP36,$EH36,$EZ36,$FR36,$GJ36,$HB36,$HT36,$IL36,$JD36,$JV36,$KN36,$LF36,$LX36,$MP36,$NH36,$NZ36,$OR36,$PJ36,$QB36,$QT36,$RL36,$SD36,$SV36)</f>
        <v>0</v>
      </c>
      <c r="UF36" s="1">
        <f>MEDIAN($M36,$AE36,$AW36,$BO36,$CG36,$CY36,$DQ36,$EI36,$FA36,$FS36,$GK36,$HC36,$HU36,$IM36,$JE36,$JW36,$KO36,$LG36,$LY36,$MQ36,$NI36,$OA36,$OS36,$PK36,$QC36,$QU36,$RM36,$SE36,$SW36)</f>
        <v>0</v>
      </c>
      <c r="UG36" s="1">
        <f>MEDIAN($N36,$AF36,$AX36,$BP36,$CH36,$CZ36,$DR36,$EJ36,$FB36,$FT36,$GL36,$HD36,$HV36,$IN36,$JF36,$JX36,$KP36,$LH36,$LZ36,$MR36,$NJ36,$OB36,$OT36,$PL36,$QD36,$QV36,$RN36,$SF36,$SX36)</f>
        <v>0</v>
      </c>
      <c r="UH36" s="1">
        <f>MEDIAN($O36,$AG36,$AY36,$BQ36,$CI36,$DA36,$DS36,$EK36,$FC36,$FU36,$GM36,$HE36,$HW36,$IO36,$JG36,$JY36,$KQ36,$LI36,$MA36,$MS36,$NK36,$OC36,$OU36,$PM36,$QE36,$QW36,$RO36,$SG36,$SY36)</f>
        <v>0</v>
      </c>
      <c r="UI36" s="1">
        <f>MEDIAN($Q36,$AI36,$BA36,$BS36,$CK36,$DC36,$DU36,$EM36,$FE36,$FW36,$GO36,$HG36,$HY36,$IQ36,$JI36,$KA36,$KS36,$LK36,$MC36,$MU36,$NM36,$OE36,$OW36,$PO36,$QG36,$QY36,$RQ36,$SI36,$TA36)</f>
        <v>0</v>
      </c>
      <c r="UJ36" s="1">
        <f>MEDIAN($R36,$AJ36,$BB36,$BT36,$CL36,$DD36,$DV36,$EN36,$FF36,$FX36,$GP36,$HH36,$HZ36,$IR36,$JJ36,$KB36,$KT36,$LL36,$MD36,$MV36,$NN36,$OF36,$OX36,$PP36,$QH36,$QZ36,$RR36,$SJ36,$TB36)</f>
        <v>0</v>
      </c>
      <c r="UK36" s="1">
        <f>MEDIAN($S36,$AK36,$BC36,$BU36,$CM36,$DE36,$DW36,$EO36,$FG36,$FY36,$GQ36,$HI36,$IA36,$IS36,$JK36,$KC36,$KU36,$LM36,$ME36,$MW36,$NO36,$OG36,$OY36,$PQ36,$QI36,$RA36,$RS36,$SK36,$TC36)</f>
        <v>0</v>
      </c>
      <c r="UL36" s="1">
        <f>MAX($B36,$T36,$AL36,$BD36,$BV36,$CN36,$DF36,$DX36,$EP36,$FH36,$FZ36,$GR36,$HJ36,$IB36,$IT36,$JL36,$KD36,$KV36,$LN36,$MF36,$MX36,$NP36,$OH36,$OZ36,$PR36,$QJ36,$RB36,$RT36,$SL36)</f>
        <v>0</v>
      </c>
      <c r="UM36" s="1">
        <f>MAX($C36,$U36,$AM36,$BE36,$BW36,$CO36,$DG36,$DY36,$EQ36,$FI36,$GA36,$GS36,$HK36,$IC36,$IU36,$JM36,$KE36,$KW36,$LO36,$MG36,$MY36,$NQ36,$OI36,$PA36,$PS36,$QK36,$RC36,$RU36,$SM36)</f>
        <v>0</v>
      </c>
      <c r="UN36" s="1">
        <f>MAX($D36,$V36,$AN36,$BF36,$BX36,$CP36,$DH36,$DZ36,$ER36,$FJ36,$GB36,$GT36,$HL36,$ID36,$IV36,$JN36,$KF36,$KX36,$LP36,$MH36,$MZ36,$NR36,$OJ36,$PB36,$PT36,$QL36,$RD36,$RV36,$SN36)</f>
        <v>0</v>
      </c>
      <c r="UO36" s="1">
        <f>MAX($E36,$W36,$AO36,$BG36,$BY36,$CQ36,$DI36,$EA36,$ES36,$FK36,$GC36,$GU36,$HM36,$IE36,$IW36,$JO36,$KG36,$KY36,$LQ36,$MI36,$NA36,$NS36,$OK36,$PC36,$PU36,$QM36,$RE36,$RW36,$SO36)</f>
        <v>0</v>
      </c>
      <c r="UP36" s="1">
        <f>MAX($F36,$X36,$AP36,$BH36,$BZ36,$CR36,$DJ36,$EB36,$ET36,$FL36,$GD36,$GV36,$HN36,$IF36,$IX36,$JP36,$KH36,$KZ36,$LR36,$MJ36,$NB36,$NT36,$OL36,$PD36,$PV36,$QN36,$RF36,$RX36,$SP36)</f>
        <v>0</v>
      </c>
      <c r="UQ36" s="1">
        <f>MAX($G36,$Y36,$AQ36,$BI36,$CA36,$CS36,$DK36,$EC36,$EU36,$FM36,$GE36,$GW36,$HO36,$IG36,$IY36,$JQ36,$KI36,$LA36,$LS36,$MK36,$NC36,$NU36,$OM36,$PE36,$PW36,$QO36,$RG36,$RY36,$SQ36)</f>
        <v>0</v>
      </c>
      <c r="UR36" s="1">
        <f>MAX($H36,$Z36,$AR36,$BJ36,$CB36,$CT36,$DL36,$ED36,$EV36,$FN36,$GF36,$GX36,$HP36,$IH36,$IZ36,$JR36,$KJ36,$LB36,$LT36,$ML36,$ND36,$NV36,$ON36,$PF36,$PX36,$QP36,$RH36,$RZ36,$SR36)</f>
        <v>0</v>
      </c>
      <c r="US36" s="1">
        <f>MAX($I36,$AA36,$AS36,$BK36,$CC36,$CU36,$DM36,$EE36,$EW36,$FO36,$GG36,$GY36,$HQ36,$II36,$JA36,$JS36,$KK36,$LC36,$LU36,$MM36,$NE36,$NW36,$OO36,$PG36,$PY36,$QQ36,$RI36,$SA36,$SS36)</f>
        <v>0</v>
      </c>
      <c r="UT36" s="1">
        <f>MAX($J36,$AB36,$AT36,$BL36,$CD36,$CV36,$DN36,$EF36,$EX36,$FP36,$GH36,$GZ36,$HR36,$IJ36,$JB36,$JT36,$KL36,$LD36,$LV36,$MN36,$NF36,$NX36,$OP36,$PH36,$PZ36,$QR36,$RJ36,$SB36,$ST36)</f>
        <v>0</v>
      </c>
      <c r="UU36" s="1">
        <f>MAX($K36,$AC36,$AU36,$BM36,$CE36,$CW36,$DO36,$EG36,$EY36,$FQ36,$GI36,$HA36,$HS36,$IK36,$JC36,$JU36,$KM36,$LE36,$LW36,$MO36,$NG36,$NY36,$OQ36,$PI36,$QA36,$QS36,$RK36,$SC36,$SU36)</f>
        <v>0</v>
      </c>
      <c r="UV36" s="1">
        <f>MAX($L36,$AD36,$AV36,$BN36,$CF36,$CX36,$DP36,$EH36,$EZ36,$FR36,$GJ36,$HB36,$HT36,$IL36,$JD36,$JV36,$KN36,$LF36,$LX36,$MP36,$NH36,$NZ36,$OR36,$PJ36,$QB36,$QT36,$RL36,$SD36,$SV36)</f>
        <v>0</v>
      </c>
      <c r="UW36" s="1">
        <f>MAX($M36,$AE36,$AW36,$BO36,$CG36,$CY36,$DQ36,$EI36,$FA36,$FS36,$GK36,$HC36,$HU36,$IM36,$JE36,$JW36,$KO36,$LG36,$LY36,$MQ36,$NI36,$OA36,$OS36,$PK36,$QC36,$QU36,$RM36,$SE36,$SW36)</f>
        <v>0</v>
      </c>
      <c r="UX36" s="1">
        <f>MAX($N36,$AF36,$AX36,$BP36,$CH36,$CZ36,$DR36,$EJ36,$FB36,$FT36,$GL36,$HD36,$HV36,$IN36,$JF36,$JX36,$KP36,$LH36,$LZ36,$MR36,$NJ36,$OB36,$OT36,$PL36,$QD36,$QV36,$RN36,$SF36,$SX36)</f>
        <v>0</v>
      </c>
      <c r="UY36" s="1">
        <f>MAX($O36,$AG36,$AY36,$BQ36,$CI36,$DA36,$DS36,$EK36,$FC36,$FU36,$GM36,$HE36,$HW36,$IO36,$JG36,$JY36,$KQ36,$LI36,$MA36,$MS36,$NK36,$OC36,$OU36,$PM36,$QE36,$QW36,$RO36,$SG36,$SY36)</f>
        <v>0</v>
      </c>
      <c r="UZ36" s="1">
        <f>MAX($Q36,$AI36,$BA36,$BS36,$CK36,$DC36,$DU36,$EM36,$FE36,$FW36,$GO36,$HG36,$HY36,$IQ36,$JI36,$KA36,$KS36,$LK36,$MC36,$MU36,$NM36,$OE36,$OW36,$PO36,$QG36,$QY36,$RQ36,$SI36,$TA36)</f>
        <v>0</v>
      </c>
      <c r="VA36" s="1">
        <f>MAX($R36,$AJ36,$BB36,$BT36,$CL36,$DD36,$DV36,$EN36,$FF36,$FX36,$GP36,$HH36,$HZ36,$IR36,$JJ36,$KB36,$KT36,$LL36,$MD36,$MV36,$NN36,$OF36,$OX36,$PP36,$QH36,$QZ36,$RR36,$SJ36,$TB36)</f>
        <v>0</v>
      </c>
      <c r="VB36" s="1">
        <f>MAX($S36,$AK36,$BC36,$BU36,$CM36,$DE36,$DW36,$EO36,$FG36,$FY36,$GQ36,$HI36,$IA36,$IS36,$JK36,$KC36,$KU36,$LM36,$ME36,$MW36,$NO36,$OG36,$OY36,$PQ36,$QI36,$RA36,$RS36,$SK36,$TC36)</f>
        <v>0</v>
      </c>
    </row>
    <row r="37" spans="1:574">
      <c r="A37" s="1" t="s">
        <v>34</v>
      </c>
      <c r="B37" s="1"/>
      <c r="C37" s="1"/>
      <c r="D37" s="1"/>
      <c r="E37" s="1"/>
      <c r="F37" s="1"/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/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/>
      <c r="L37" s="1" cm="1">
        <f t="array" ref="L37">_xlfn.SWITCH($A$2,"average", AVERAGE(Instances!L37:Instances!L37),"median", MEDIAN(Instances!L37:Instances!L37),"min", MIN(Instances!L37:Instances!L37),"max", MAX(Instances!L37:Instances!L37),"diff", MAX(Instances!L37:Instances!L37)-MIN(Instances!L37:Instances!L37))</f>
        <v>0</v>
      </c>
      <c r="M37" s="1"/>
      <c r="N37" s="1"/>
      <c r="O37" s="1"/>
      <c r="P37" s="1"/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 cm="1">
        <f t="array" ref="AQ37">_xlfn.SWITCH($A$2,"average", AVERAGE(Instances!AQ37:Instances!AQ37),"median", MEDIAN(Instances!AQ37:Instances!AQ37),"min", MIN(Instances!AQ37:Instances!AQ37),"max", MAX(Instances!AQ37:Instances!AQ37),"diff", MAX(Instances!AQ37:Instances!AQ37)-MIN(Instances!AQ37:Instances!AQ37))</f>
        <v>0</v>
      </c>
      <c r="AR37" s="1"/>
      <c r="AS37" s="1" cm="1">
        <f t="array" ref="AS37">_xlfn.SWITCH($A$2,"average", AVERAGE(Instances!AS37:Instances!AS37),"median", MEDIAN(Instances!AS37:Instances!AS37),"min", MIN(Instances!AS37:Instances!AS37),"max", MAX(Instances!AS37:Instances!AS37),"diff", MAX(Instances!AS37:Instances!AS37)-MIN(Instances!AS37:Instances!AS37))</f>
        <v>0</v>
      </c>
      <c r="AT37" s="1" cm="1">
        <f t="array" ref="AT37">_xlfn.SWITCH($A$2,"average", AVERAGE(Instances!AT37:Instances!AT37),"median", MEDIAN(Instances!AT37:Instances!AT37),"min", MIN(Instances!AT37:Instances!AT37),"max", MAX(Instances!AT37:Instances!AT37),"diff", MAX(Instances!AT37:Instances!AT37)-MIN(Instances!AT37:Instances!AT37))</f>
        <v>0</v>
      </c>
      <c r="AU37" s="1"/>
      <c r="AV37" s="1" cm="1">
        <f t="array" ref="AV37">_xlfn.SWITCH($A$2,"average", AVERAGE(Instances!AV37:Instances!AV37),"median", MEDIAN(Instances!AV37:Instances!AV37),"min", MIN(Instances!AV37:Instances!AV37),"max", MAX(Instances!AV37:Instances!AV37),"diff", MAX(Instances!AV37:Instances!AV37)-MIN(Instances!AV37:Instances!AV37))</f>
        <v>0</v>
      </c>
      <c r="AW37" s="1"/>
      <c r="AX37" s="1"/>
      <c r="AY37" s="1"/>
      <c r="AZ37" s="1"/>
      <c r="BA37" s="1" cm="1">
        <f t="array" ref="BA37">_xlfn.SWITCH($A$2,"average", AVERAGE(Instances!BA37:Instances!BA37),"median", MEDIAN(Instances!BA37:Instances!BA37),"min", MIN(Instances!BA37:Instances!BA37),"max", MAX(Instances!BA37:Instances!BA37),"diff", MAX(Instances!BA37:Instances!BA37)-MIN(Instances!BA37:Instances!BA37))</f>
        <v>0</v>
      </c>
      <c r="BB37" s="1" cm="1">
        <f t="array" ref="BB37">_xlfn.SWITCH($A$2,"average", AVERAGE(Instances!BB37:Instances!BB37),"median", MEDIAN(Instances!BB37:Instances!BB37),"min", MIN(Instances!BB37:Instances!BB37),"max", MAX(Instances!BB37:Instances!BB37),"diff", MAX(Instances!BB37:Instances!BB37)-MIN(Instances!BB37:Instances!BB37))</f>
        <v>0</v>
      </c>
      <c r="BC37" s="1"/>
      <c r="BD37" s="1" cm="1">
        <f t="array" ref="BD37">_xlfn.SWITCH($A$2,"average", AVERAGE(Instances!BD37:Instances!BD37),"median", MEDIAN(Instances!BD37:Instances!BD37),"min", MIN(Instances!BD37:Instances!BD37),"max", MAX(Instances!BD37:Instances!BD37),"diff", MAX(Instances!BD37:Instances!BD37)-MIN(Instances!BD37:Instances!BD37))</f>
        <v>0</v>
      </c>
      <c r="BE37" s="1" cm="1">
        <f t="array" ref="BE37">_xlfn.SWITCH($A$2,"average", AVERAGE(Instances!BE37:Instances!BE37),"median", MEDIAN(Instances!BE37:Instances!BE37),"min", MIN(Instances!BE37:Instances!BE37),"max", MAX(Instances!BE37:Instances!BE37),"diff", MAX(Instances!BE37:Instances!BE37)-MIN(Instances!BE37:Instances!BE37))</f>
        <v>0</v>
      </c>
      <c r="BF37" s="1" cm="1">
        <f t="array" ref="BF37">_xlfn.SWITCH($A$2,"average", AVERAGE(Instances!BF37:Instances!BF37),"median", MEDIAN(Instances!BF37:Instances!BF37),"min", MIN(Instances!BF37:Instances!BF37),"max", MAX(Instances!BF37:Instances!BF37),"diff", MAX(Instances!BF37:Instances!BF37)-MIN(Instances!BF37:Instances!BF37))</f>
        <v>0</v>
      </c>
      <c r="BG37" s="1" cm="1">
        <f t="array" ref="BG37">_xlfn.SWITCH($A$2,"average", AVERAGE(Instances!BG37:Instances!BG37),"median", MEDIAN(Instances!BG37:Instances!BG37),"min", MIN(Instances!BG37:Instances!BG37),"max", MAX(Instances!BG37:Instances!BG37),"diff", MAX(Instances!BG37:Instances!BG37)-MIN(Instances!BG37:Instances!BG37))</f>
        <v>0</v>
      </c>
      <c r="BH37" s="1" cm="1">
        <f t="array" ref="BH37">_xlfn.SWITCH($A$2,"average", AVERAGE(Instances!BH37:Instances!BH37),"median", MEDIAN(Instances!BH37:Instances!BH37),"min", MIN(Instances!BH37:Instances!BH37),"max", MAX(Instances!BH37:Instances!BH37),"diff", MAX(Instances!BH37:Instances!BH37)-MIN(Instances!BH37:Instances!BH37))</f>
        <v>0</v>
      </c>
      <c r="BI37" s="1" cm="1">
        <f t="array" ref="BI37">_xlfn.SWITCH($A$2,"average", AVERAGE(Instances!BI37:Instances!BI37),"median", MEDIAN(Instances!BI37:Instances!BI37),"min", MIN(Instances!BI37:Instances!BI37),"max", MAX(Instances!BI37:Instances!BI37),"diff", MAX(Instances!BI37:Instances!BI37)-MIN(Instances!BI37:Instances!BI37))</f>
        <v>0</v>
      </c>
      <c r="BJ37" s="1" cm="1">
        <f t="array" ref="BJ37">_xlfn.SWITCH($A$2,"average", AVERAGE(Instances!BJ37:Instances!BJ37),"median", MEDIAN(Instances!BJ37:Instances!BJ37),"min", MIN(Instances!BJ37:Instances!BJ37),"max", MAX(Instances!BJ37:Instances!BJ37),"diff", MAX(Instances!BJ37:Instances!BJ37)-MIN(Instances!BJ37:Instances!BJ37))</f>
        <v>0</v>
      </c>
      <c r="BK37" s="1" cm="1">
        <f t="array" ref="BK37">_xlfn.SWITCH($A$2,"average", AVERAGE(Instances!BK37:Instances!BK37),"median", MEDIAN(Instances!BK37:Instances!BK37),"min", MIN(Instances!BK37:Instances!BK37),"max", MAX(Instances!BK37:Instances!BK37),"diff", MAX(Instances!BK37:Instances!BK37)-MIN(Instances!BK37:Instances!BK37))</f>
        <v>0</v>
      </c>
      <c r="BL37" s="1" cm="1">
        <f t="array" ref="BL37">_xlfn.SWITCH($A$2,"average", AVERAGE(Instances!BL37:Instances!BL37),"median", MEDIAN(Instances!BL37:Instances!BL37),"min", MIN(Instances!BL37:Instances!BL37),"max", MAX(Instances!BL37:Instances!BL37),"diff", MAX(Instances!BL37:Instances!BL37)-MIN(Instances!BL37:Instances!BL37))</f>
        <v>0</v>
      </c>
      <c r="BM37" s="1" cm="1">
        <f t="array" ref="BM37">_xlfn.SWITCH($A$2,"average", AVERAGE(Instances!BM37:Instances!BM37),"median", MEDIAN(Instances!BM37:Instances!BM37),"min", MIN(Instances!BM37:Instances!BM37),"max", MAX(Instances!BM37:Instances!BM37),"diff", MAX(Instances!BM37:Instances!BM37)-MIN(Instances!BM37:Instances!BM37))</f>
        <v>0</v>
      </c>
      <c r="BN37" s="1" cm="1">
        <f t="array" ref="BN37">_xlfn.SWITCH($A$2,"average", AVERAGE(Instances!BN37:Instances!BN37),"median", MEDIAN(Instances!BN37:Instances!BN37),"min", MIN(Instances!BN37:Instances!BN37),"max", MAX(Instances!BN37:Instances!BN37),"diff", MAX(Instances!BN37:Instances!BN37)-MIN(Instances!BN37:Instances!BN37))</f>
        <v>0</v>
      </c>
      <c r="BO37" s="1" cm="1">
        <f t="array" ref="BO37">_xlfn.SWITCH($A$2,"average", AVERAGE(Instances!BO37:Instances!BO37),"median", MEDIAN(Instances!BO37:Instances!BO37),"min", MIN(Instances!BO37:Instances!BO37),"max", MAX(Instances!BO37:Instances!BO37),"diff", MAX(Instances!BO37:Instances!BO37)-MIN(Instances!BO37:Instances!BO37))</f>
        <v>0</v>
      </c>
      <c r="BP37" s="1" cm="1">
        <f t="array" ref="BP37">_xlfn.SWITCH($A$2,"average", AVERAGE(Instances!BP37:Instances!BP37),"median", MEDIAN(Instances!BP37:Instances!BP37),"min", MIN(Instances!BP37:Instances!BP37),"max", MAX(Instances!BP37:Instances!BP37),"diff", MAX(Instances!BP37:Instances!BP37)-MIN(Instances!BP37:Instances!BP37))</f>
        <v>0</v>
      </c>
      <c r="BQ37" s="1" cm="1">
        <f t="array" ref="BQ37">_xlfn.SWITCH($A$2,"average", AVERAGE(Instances!BQ37:Instances!BQ37),"median", MEDIAN(Instances!BQ37:Instances!BQ37),"min", MIN(Instances!BQ37:Instances!BQ37),"max", MAX(Instances!BQ37:Instances!BQ37),"diff", MAX(Instances!BQ37:Instances!BQ37)-MIN(Instances!BQ37:Instances!BQ37))</f>
        <v>0</v>
      </c>
      <c r="BR37" s="1"/>
      <c r="BS37" s="1" cm="1">
        <f t="array" ref="BS37">_xlfn.SWITCH($A$2,"average", AVERAGE(Instances!BS37:Instances!BS37),"median", MEDIAN(Instances!BS37:Instances!BS37),"min", MIN(Instances!BS37:Instances!BS37),"max", MAX(Instances!BS37:Instances!BS37),"diff", MAX(Instances!BS37:Instances!BS37)-MIN(Instances!BS37:Instances!BS37))</f>
        <v>0</v>
      </c>
      <c r="BT37" s="1" cm="1">
        <f t="array" ref="BT37">_xlfn.SWITCH($A$2,"average", AVERAGE(Instances!BT37:Instances!BT37),"median", MEDIAN(Instances!BT37:Instances!BT37),"min", MIN(Instances!BT37:Instances!BT37),"max", MAX(Instances!BT37:Instances!BT37),"diff", MAX(Instances!BT37:Instances!BT37)-MIN(Instances!BT37:Instances!BT37))</f>
        <v>0</v>
      </c>
      <c r="BU37" s="1" cm="1">
        <f t="array" ref="BU37">_xlfn.SWITCH($A$2,"average", AVERAGE(Instances!BU37:Instances!BU37),"median", MEDIAN(Instances!BU37:Instances!BU37),"min", MIN(Instances!BU37:Instances!BU37),"max", MAX(Instances!BU37:Instances!BU37),"diff", MAX(Instances!BU37:Instances!BU37)-MIN(Instances!BU37:Instances!BU37))</f>
        <v>0</v>
      </c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 cm="1">
        <f t="array" ref="DX37">_xlfn.SWITCH($A$2,"average", AVERAGE(Instances!DX37:Instances!DX37),"median", MEDIAN(Instances!DX37:Instances!DX37),"min", MIN(Instances!DX37:Instances!DX37),"max", MAX(Instances!DX37:Instances!DX37),"diff", MAX(Instances!DX37:Instances!DX37)-MIN(Instances!DX37:Instances!DX37))</f>
        <v>0</v>
      </c>
      <c r="DY37" s="1" cm="1">
        <f t="array" ref="DY37">_xlfn.SWITCH($A$2,"average", AVERAGE(Instances!DY37:Instances!DY37),"median", MEDIAN(Instances!DY37:Instances!DY37),"min", MIN(Instances!DY37:Instances!DY37),"max", MAX(Instances!DY37:Instances!DY37),"diff", MAX(Instances!DY37:Instances!DY37)-MIN(Instances!DY37:Instances!DY37))</f>
        <v>0</v>
      </c>
      <c r="DZ37" s="1" cm="1">
        <f t="array" ref="DZ37">_xlfn.SWITCH($A$2,"average", AVERAGE(Instances!DZ37:Instances!DZ37),"median", MEDIAN(Instances!DZ37:Instances!DZ37),"min", MIN(Instances!DZ37:Instances!DZ37),"max", MAX(Instances!DZ37:Instances!DZ37),"diff", MAX(Instances!DZ37:Instances!DZ37)-MIN(Instances!DZ37:Instances!DZ37))</f>
        <v>0</v>
      </c>
      <c r="EA37" s="1" cm="1">
        <f t="array" ref="EA37">_xlfn.SWITCH($A$2,"average", AVERAGE(Instances!EA37:Instances!EA37),"median", MEDIAN(Instances!EA37:Instances!EA37),"min", MIN(Instances!EA37:Instances!EA37),"max", MAX(Instances!EA37:Instances!EA37),"diff", MAX(Instances!EA37:Instances!EA37)-MIN(Instances!EA37:Instances!EA37))</f>
        <v>0</v>
      </c>
      <c r="EB37" s="1" cm="1">
        <f t="array" ref="EB37">_xlfn.SWITCH($A$2,"average", AVERAGE(Instances!EB37:Instances!EB37),"median", MEDIAN(Instances!EB37:Instances!EB37),"min", MIN(Instances!EB37:Instances!EB37),"max", MAX(Instances!EB37:Instances!EB37),"diff", MAX(Instances!EB37:Instances!EB37)-MIN(Instances!EB37:Instances!EB37))</f>
        <v>0</v>
      </c>
      <c r="EC37" s="1" cm="1">
        <f t="array" ref="EC37">_xlfn.SWITCH($A$2,"average", AVERAGE(Instances!EC37:Instances!EC37),"median", MEDIAN(Instances!EC37:Instances!EC37),"min", MIN(Instances!EC37:Instances!EC37),"max", MAX(Instances!EC37:Instances!EC37),"diff", MAX(Instances!EC37:Instances!EC37)-MIN(Instances!EC37:Instances!EC37))</f>
        <v>0</v>
      </c>
      <c r="ED37" s="1" cm="1">
        <f t="array" ref="ED37">_xlfn.SWITCH($A$2,"average", AVERAGE(Instances!ED37:Instances!ED37),"median", MEDIAN(Instances!ED37:Instances!ED37),"min", MIN(Instances!ED37:Instances!ED37),"max", MAX(Instances!ED37:Instances!ED37),"diff", MAX(Instances!ED37:Instances!ED37)-MIN(Instances!ED37:Instances!ED37))</f>
        <v>0</v>
      </c>
      <c r="EE37" s="1" cm="1">
        <f t="array" ref="EE37">_xlfn.SWITCH($A$2,"average", AVERAGE(Instances!EE37:Instances!EE37),"median", MEDIAN(Instances!EE37:Instances!EE37),"min", MIN(Instances!EE37:Instances!EE37),"max", MAX(Instances!EE37:Instances!EE37),"diff", MAX(Instances!EE37:Instances!EE37)-MIN(Instances!EE37:Instances!EE37))</f>
        <v>0</v>
      </c>
      <c r="EF37" s="1" cm="1">
        <f t="array" ref="EF37">_xlfn.SWITCH($A$2,"average", AVERAGE(Instances!EF37:Instances!EF37),"median", MEDIAN(Instances!EF37:Instances!EF37),"min", MIN(Instances!EF37:Instances!EF37),"max", MAX(Instances!EF37:Instances!EF37),"diff", MAX(Instances!EF37:Instances!EF37)-MIN(Instances!EF37:Instances!EF37))</f>
        <v>0</v>
      </c>
      <c r="EG37" s="1" cm="1">
        <f t="array" ref="EG37">_xlfn.SWITCH($A$2,"average", AVERAGE(Instances!EG37:Instances!EG37),"median", MEDIAN(Instances!EG37:Instances!EG37),"min", MIN(Instances!EG37:Instances!EG37),"max", MAX(Instances!EG37:Instances!EG37),"diff", MAX(Instances!EG37:Instances!EG37)-MIN(Instances!EG37:Instances!EG37))</f>
        <v>0</v>
      </c>
      <c r="EH37" s="1" cm="1">
        <f t="array" ref="EH37">_xlfn.SWITCH($A$2,"average", AVERAGE(Instances!EH37:Instances!EH37),"median", MEDIAN(Instances!EH37:Instances!EH37),"min", MIN(Instances!EH37:Instances!EH37),"max", MAX(Instances!EH37:Instances!EH37),"diff", MAX(Instances!EH37:Instances!EH37)-MIN(Instances!EH37:Instances!EH37))</f>
        <v>0</v>
      </c>
      <c r="EI37" s="1" cm="1">
        <f t="array" ref="EI37">_xlfn.SWITCH($A$2,"average", AVERAGE(Instances!EI37:Instances!EI37),"median", MEDIAN(Instances!EI37:Instances!EI37),"min", MIN(Instances!EI37:Instances!EI37),"max", MAX(Instances!EI37:Instances!EI37),"diff", MAX(Instances!EI37:Instances!EI37)-MIN(Instances!EI37:Instances!EI37))</f>
        <v>0</v>
      </c>
      <c r="EJ37" s="1" cm="1">
        <f t="array" ref="EJ37">_xlfn.SWITCH($A$2,"average", AVERAGE(Instances!EJ37:Instances!EJ37),"median", MEDIAN(Instances!EJ37:Instances!EJ37),"min", MIN(Instances!EJ37:Instances!EJ37),"max", MAX(Instances!EJ37:Instances!EJ37),"diff", MAX(Instances!EJ37:Instances!EJ37)-MIN(Instances!EJ37:Instances!EJ37))</f>
        <v>0</v>
      </c>
      <c r="EK37" s="1" cm="1">
        <f t="array" ref="EK37">_xlfn.SWITCH($A$2,"average", AVERAGE(Instances!EK37:Instances!EK37),"median", MEDIAN(Instances!EK37:Instances!EK37),"min", MIN(Instances!EK37:Instances!EK37),"max", MAX(Instances!EK37:Instances!EK37),"diff", MAX(Instances!EK37:Instances!EK37)-MIN(Instances!EK37:Instances!EK37))</f>
        <v>0</v>
      </c>
      <c r="EL37" s="1"/>
      <c r="EM37" s="1" cm="1">
        <f t="array" ref="EM37">_xlfn.SWITCH($A$2,"average", AVERAGE(Instances!EM37:Instances!EM37),"median", MEDIAN(Instances!EM37:Instances!EM37),"min", MIN(Instances!EM37:Instances!EM37),"max", MAX(Instances!EM37:Instances!EM37),"diff", MAX(Instances!EM37:Instances!EM37)-MIN(Instances!EM37:Instances!EM37))</f>
        <v>0</v>
      </c>
      <c r="EN37" s="1" cm="1">
        <f t="array" ref="EN37">_xlfn.SWITCH($A$2,"average", AVERAGE(Instances!EN37:Instances!EN37),"median", MEDIAN(Instances!EN37:Instances!EN37),"min", MIN(Instances!EN37:Instances!EN37),"max", MAX(Instances!EN37:Instances!EN37),"diff", MAX(Instances!EN37:Instances!EN37)-MIN(Instances!EN37:Instances!EN37))</f>
        <v>0</v>
      </c>
      <c r="EO37" s="1" cm="1">
        <f t="array" ref="EO37">_xlfn.SWITCH($A$2,"average", AVERAGE(Instances!EO37:Instances!EO37),"median", MEDIAN(Instances!EO37:Instances!EO37),"min", MIN(Instances!EO37:Instances!EO37),"max", MAX(Instances!EO37:Instances!EO37),"diff", MAX(Instances!EO37:Instances!EO37)-MIN(Instances!EO37:Instances!EO37))</f>
        <v>0</v>
      </c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 cm="1">
        <f t="array" ref="FH37">_xlfn.SWITCH($A$2,"average", AVERAGE(Instances!FH37:Instances!FH37),"median", MEDIAN(Instances!FH37:Instances!FH37),"min", MIN(Instances!FH37:Instances!FH37),"max", MAX(Instances!FH37:Instances!FH37),"diff", MAX(Instances!FH37:Instances!FH37)-MIN(Instances!FH37:Instances!FH37))</f>
        <v>0</v>
      </c>
      <c r="FI37" s="1" cm="1">
        <f t="array" ref="FI37">_xlfn.SWITCH($A$2,"average", AVERAGE(Instances!FI37:Instances!FI37),"median", MEDIAN(Instances!FI37:Instances!FI37),"min", MIN(Instances!FI37:Instances!FI37),"max", MAX(Instances!FI37:Instances!FI37),"diff", MAX(Instances!FI37:Instances!FI37)-MIN(Instances!FI37:Instances!FI37))</f>
        <v>0</v>
      </c>
      <c r="FJ37" s="1" cm="1">
        <f t="array" ref="FJ37">_xlfn.SWITCH($A$2,"average", AVERAGE(Instances!FJ37:Instances!FJ37),"median", MEDIAN(Instances!FJ37:Instances!FJ37),"min", MIN(Instances!FJ37:Instances!FJ37),"max", MAX(Instances!FJ37:Instances!FJ37),"diff", MAX(Instances!FJ37:Instances!FJ37)-MIN(Instances!FJ37:Instances!FJ37))</f>
        <v>0</v>
      </c>
      <c r="FK37" s="1" cm="1">
        <f t="array" ref="FK37">_xlfn.SWITCH($A$2,"average", AVERAGE(Instances!FK37:Instances!FK37),"median", MEDIAN(Instances!FK37:Instances!FK37),"min", MIN(Instances!FK37:Instances!FK37),"max", MAX(Instances!FK37:Instances!FK37),"diff", MAX(Instances!FK37:Instances!FK37)-MIN(Instances!FK37:Instances!FK37))</f>
        <v>0</v>
      </c>
      <c r="FL37" s="1" cm="1">
        <f t="array" ref="FL37">_xlfn.SWITCH($A$2,"average", AVERAGE(Instances!FL37:Instances!FL37),"median", MEDIAN(Instances!FL37:Instances!FL37),"min", MIN(Instances!FL37:Instances!FL37),"max", MAX(Instances!FL37:Instances!FL37),"diff", MAX(Instances!FL37:Instances!FL37)-MIN(Instances!FL37:Instances!FL37))</f>
        <v>0</v>
      </c>
      <c r="FM37" s="1" cm="1">
        <f t="array" ref="FM37">_xlfn.SWITCH($A$2,"average", AVERAGE(Instances!FM37:Instances!FM37),"median", MEDIAN(Instances!FM37:Instances!FM37),"min", MIN(Instances!FM37:Instances!FM37),"max", MAX(Instances!FM37:Instances!FM37),"diff", MAX(Instances!FM37:Instances!FM37)-MIN(Instances!FM37:Instances!FM37))</f>
        <v>0</v>
      </c>
      <c r="FN37" s="1" cm="1">
        <f t="array" ref="FN37">_xlfn.SWITCH($A$2,"average", AVERAGE(Instances!FN37:Instances!FN37),"median", MEDIAN(Instances!FN37:Instances!FN37),"min", MIN(Instances!FN37:Instances!FN37),"max", MAX(Instances!FN37:Instances!FN37),"diff", MAX(Instances!FN37:Instances!FN37)-MIN(Instances!FN37:Instances!FN37))</f>
        <v>0</v>
      </c>
      <c r="FO37" s="1" cm="1">
        <f t="array" ref="FO37">_xlfn.SWITCH($A$2,"average", AVERAGE(Instances!FO37:Instances!FO37),"median", MEDIAN(Instances!FO37:Instances!FO37),"min", MIN(Instances!FO37:Instances!FO37),"max", MAX(Instances!FO37:Instances!FO37),"diff", MAX(Instances!FO37:Instances!FO37)-MIN(Instances!FO37:Instances!FO37))</f>
        <v>0</v>
      </c>
      <c r="FP37" s="1" cm="1">
        <f t="array" ref="FP37">_xlfn.SWITCH($A$2,"average", AVERAGE(Instances!FP37:Instances!FP37),"median", MEDIAN(Instances!FP37:Instances!FP37),"min", MIN(Instances!FP37:Instances!FP37),"max", MAX(Instances!FP37:Instances!FP37),"diff", MAX(Instances!FP37:Instances!FP37)-MIN(Instances!FP37:Instances!FP37))</f>
        <v>0</v>
      </c>
      <c r="FQ37" s="1" cm="1">
        <f t="array" ref="FQ37">_xlfn.SWITCH($A$2,"average", AVERAGE(Instances!FQ37:Instances!FQ37),"median", MEDIAN(Instances!FQ37:Instances!FQ37),"min", MIN(Instances!FQ37:Instances!FQ37),"max", MAX(Instances!FQ37:Instances!FQ37),"diff", MAX(Instances!FQ37:Instances!FQ37)-MIN(Instances!FQ37:Instances!FQ37))</f>
        <v>0</v>
      </c>
      <c r="FR37" s="1" cm="1">
        <f t="array" ref="FR37">_xlfn.SWITCH($A$2,"average", AVERAGE(Instances!FR37:Instances!FR37),"median", MEDIAN(Instances!FR37:Instances!FR37),"min", MIN(Instances!FR37:Instances!FR37),"max", MAX(Instances!FR37:Instances!FR37),"diff", MAX(Instances!FR37:Instances!FR37)-MIN(Instances!FR37:Instances!FR37))</f>
        <v>0</v>
      </c>
      <c r="FS37" s="1" cm="1">
        <f t="array" ref="FS37">_xlfn.SWITCH($A$2,"average", AVERAGE(Instances!FS37:Instances!FS37),"median", MEDIAN(Instances!FS37:Instances!FS37),"min", MIN(Instances!FS37:Instances!FS37),"max", MAX(Instances!FS37:Instances!FS37),"diff", MAX(Instances!FS37:Instances!FS37)-MIN(Instances!FS37:Instances!FS37))</f>
        <v>0</v>
      </c>
      <c r="FT37" s="1" cm="1">
        <f t="array" ref="FT37">_xlfn.SWITCH($A$2,"average", AVERAGE(Instances!FT37:Instances!FT37),"median", MEDIAN(Instances!FT37:Instances!FT37),"min", MIN(Instances!FT37:Instances!FT37),"max", MAX(Instances!FT37:Instances!FT37),"diff", MAX(Instances!FT37:Instances!FT37)-MIN(Instances!FT37:Instances!FT37))</f>
        <v>0</v>
      </c>
      <c r="FU37" s="1" cm="1">
        <f t="array" ref="FU37">_xlfn.SWITCH($A$2,"average", AVERAGE(Instances!FU37:Instances!FU37),"median", MEDIAN(Instances!FU37:Instances!FU37),"min", MIN(Instances!FU37:Instances!FU37),"max", MAX(Instances!FU37:Instances!FU37),"diff", MAX(Instances!FU37:Instances!FU37)-MIN(Instances!FU37:Instances!FU37))</f>
        <v>0</v>
      </c>
      <c r="FV37" s="1"/>
      <c r="FW37" s="1" cm="1">
        <f t="array" ref="FW37">_xlfn.SWITCH($A$2,"average", AVERAGE(Instances!FW37:Instances!FW37),"median", MEDIAN(Instances!FW37:Instances!FW37),"min", MIN(Instances!FW37:Instances!FW37),"max", MAX(Instances!FW37:Instances!FW37),"diff", MAX(Instances!FW37:Instances!FW37)-MIN(Instances!FW37:Instances!FW37))</f>
        <v>0</v>
      </c>
      <c r="FX37" s="1" cm="1">
        <f t="array" ref="FX37">_xlfn.SWITCH($A$2,"average", AVERAGE(Instances!FX37:Instances!FX37),"median", MEDIAN(Instances!FX37:Instances!FX37),"min", MIN(Instances!FX37:Instances!FX37),"max", MAX(Instances!FX37:Instances!FX37),"diff", MAX(Instances!FX37:Instances!FX37)-MIN(Instances!FX37:Instances!FX37))</f>
        <v>0</v>
      </c>
      <c r="FY37" s="1" cm="1">
        <f t="array" ref="FY37">_xlfn.SWITCH($A$2,"average", AVERAGE(Instances!FY37:Instances!FY37),"median", MEDIAN(Instances!FY37:Instances!FY37),"min", MIN(Instances!FY37:Instances!FY37),"max", MAX(Instances!FY37:Instances!FY37),"diff", MAX(Instances!FY37:Instances!FY37)-MIN(Instances!FY37:Instances!FY37))</f>
        <v>0</v>
      </c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 cm="1">
        <f t="array" ref="GR37">_xlfn.SWITCH($A$2,"average", AVERAGE(Instances!GR37:Instances!GR37),"median", MEDIAN(Instances!GR37:Instances!GR37),"min", MIN(Instances!GR37:Instances!GR37),"max", MAX(Instances!GR37:Instances!GR37),"diff", MAX(Instances!GR37:Instances!GR37)-MIN(Instances!GR37:Instances!GR37))</f>
        <v>0</v>
      </c>
      <c r="GS37" s="1" cm="1">
        <f t="array" ref="GS37">_xlfn.SWITCH($A$2,"average", AVERAGE(Instances!GS37:Instances!GS37),"median", MEDIAN(Instances!GS37:Instances!GS37),"min", MIN(Instances!GS37:Instances!GS37),"max", MAX(Instances!GS37:Instances!GS37),"diff", MAX(Instances!GS37:Instances!GS37)-MIN(Instances!GS37:Instances!GS37))</f>
        <v>0</v>
      </c>
      <c r="GT37" s="1" cm="1">
        <f t="array" ref="GT37">_xlfn.SWITCH($A$2,"average", AVERAGE(Instances!GT37:Instances!GT37),"median", MEDIAN(Instances!GT37:Instances!GT37),"min", MIN(Instances!GT37:Instances!GT37),"max", MAX(Instances!GT37:Instances!GT37),"diff", MAX(Instances!GT37:Instances!GT37)-MIN(Instances!GT37:Instances!GT37))</f>
        <v>0</v>
      </c>
      <c r="GU37" s="1" cm="1">
        <f t="array" ref="GU37">_xlfn.SWITCH($A$2,"average", AVERAGE(Instances!GU37:Instances!GU37),"median", MEDIAN(Instances!GU37:Instances!GU37),"min", MIN(Instances!GU37:Instances!GU37),"max", MAX(Instances!GU37:Instances!GU37),"diff", MAX(Instances!GU37:Instances!GU37)-MIN(Instances!GU37:Instances!GU37))</f>
        <v>0</v>
      </c>
      <c r="GV37" s="1" cm="1">
        <f t="array" ref="GV37">_xlfn.SWITCH($A$2,"average", AVERAGE(Instances!GV37:Instances!GV37),"median", MEDIAN(Instances!GV37:Instances!GV37),"min", MIN(Instances!GV37:Instances!GV37),"max", MAX(Instances!GV37:Instances!GV37),"diff", MAX(Instances!GV37:Instances!GV37)-MIN(Instances!GV37:Instances!GV37))</f>
        <v>0</v>
      </c>
      <c r="GW37" s="1" cm="1">
        <f t="array" ref="GW37">_xlfn.SWITCH($A$2,"average", AVERAGE(Instances!GW37:Instances!GW37),"median", MEDIAN(Instances!GW37:Instances!GW37),"min", MIN(Instances!GW37:Instances!GW37),"max", MAX(Instances!GW37:Instances!GW37),"diff", MAX(Instances!GW37:Instances!GW37)-MIN(Instances!GW37:Instances!GW37))</f>
        <v>0</v>
      </c>
      <c r="GX37" s="1" cm="1">
        <f t="array" ref="GX37">_xlfn.SWITCH($A$2,"average", AVERAGE(Instances!GX37:Instances!GX37),"median", MEDIAN(Instances!GX37:Instances!GX37),"min", MIN(Instances!GX37:Instances!GX37),"max", MAX(Instances!GX37:Instances!GX37),"diff", MAX(Instances!GX37:Instances!GX37)-MIN(Instances!GX37:Instances!GX37))</f>
        <v>0</v>
      </c>
      <c r="GY37" s="1" cm="1">
        <f t="array" ref="GY37">_xlfn.SWITCH($A$2,"average", AVERAGE(Instances!GY37:Instances!GY37),"median", MEDIAN(Instances!GY37:Instances!GY37),"min", MIN(Instances!GY37:Instances!GY37),"max", MAX(Instances!GY37:Instances!GY37),"diff", MAX(Instances!GY37:Instances!GY37)-MIN(Instances!GY37:Instances!GY37))</f>
        <v>0</v>
      </c>
      <c r="GZ37" s="1" cm="1">
        <f t="array" ref="GZ37">_xlfn.SWITCH($A$2,"average", AVERAGE(Instances!GZ37:Instances!GZ37),"median", MEDIAN(Instances!GZ37:Instances!GZ37),"min", MIN(Instances!GZ37:Instances!GZ37),"max", MAX(Instances!GZ37:Instances!GZ37),"diff", MAX(Instances!GZ37:Instances!GZ37)-MIN(Instances!GZ37:Instances!GZ37))</f>
        <v>0</v>
      </c>
      <c r="HA37" s="1" cm="1">
        <f t="array" ref="HA37">_xlfn.SWITCH($A$2,"average", AVERAGE(Instances!HA37:Instances!HA37),"median", MEDIAN(Instances!HA37:Instances!HA37),"min", MIN(Instances!HA37:Instances!HA37),"max", MAX(Instances!HA37:Instances!HA37),"diff", MAX(Instances!HA37:Instances!HA37)-MIN(Instances!HA37:Instances!HA37))</f>
        <v>0</v>
      </c>
      <c r="HB37" s="1" cm="1">
        <f t="array" ref="HB37">_xlfn.SWITCH($A$2,"average", AVERAGE(Instances!HB37:Instances!HB37),"median", MEDIAN(Instances!HB37:Instances!HB37),"min", MIN(Instances!HB37:Instances!HB37),"max", MAX(Instances!HB37:Instances!HB37),"diff", MAX(Instances!HB37:Instances!HB37)-MIN(Instances!HB37:Instances!HB37))</f>
        <v>0</v>
      </c>
      <c r="HC37" s="1" cm="1">
        <f t="array" ref="HC37">_xlfn.SWITCH($A$2,"average", AVERAGE(Instances!HC37:Instances!HC37),"median", MEDIAN(Instances!HC37:Instances!HC37),"min", MIN(Instances!HC37:Instances!HC37),"max", MAX(Instances!HC37:Instances!HC37),"diff", MAX(Instances!HC37:Instances!HC37)-MIN(Instances!HC37:Instances!HC37))</f>
        <v>0</v>
      </c>
      <c r="HD37" s="1" cm="1">
        <f t="array" ref="HD37">_xlfn.SWITCH($A$2,"average", AVERAGE(Instances!HD37:Instances!HD37),"median", MEDIAN(Instances!HD37:Instances!HD37),"min", MIN(Instances!HD37:Instances!HD37),"max", MAX(Instances!HD37:Instances!HD37),"diff", MAX(Instances!HD37:Instances!HD37)-MIN(Instances!HD37:Instances!HD37))</f>
        <v>0</v>
      </c>
      <c r="HE37" s="1" cm="1">
        <f t="array" ref="HE37">_xlfn.SWITCH($A$2,"average", AVERAGE(Instances!HE37:Instances!HE37),"median", MEDIAN(Instances!HE37:Instances!HE37),"min", MIN(Instances!HE37:Instances!HE37),"max", MAX(Instances!HE37:Instances!HE37),"diff", MAX(Instances!HE37:Instances!HE37)-MIN(Instances!HE37:Instances!HE37))</f>
        <v>0</v>
      </c>
      <c r="HF37" s="1"/>
      <c r="HG37" s="1" cm="1">
        <f t="array" ref="HG37">_xlfn.SWITCH($A$2,"average", AVERAGE(Instances!HG37:Instances!HG37),"median", MEDIAN(Instances!HG37:Instances!HG37),"min", MIN(Instances!HG37:Instances!HG37),"max", MAX(Instances!HG37:Instances!HG37),"diff", MAX(Instances!HG37:Instances!HG37)-MIN(Instances!HG37:Instances!HG37))</f>
        <v>0</v>
      </c>
      <c r="HH37" s="1" cm="1">
        <f t="array" ref="HH37">_xlfn.SWITCH($A$2,"average", AVERAGE(Instances!HH37:Instances!HH37),"median", MEDIAN(Instances!HH37:Instances!HH37),"min", MIN(Instances!HH37:Instances!HH37),"max", MAX(Instances!HH37:Instances!HH37),"diff", MAX(Instances!HH37:Instances!HH37)-MIN(Instances!HH37:Instances!HH37))</f>
        <v>0</v>
      </c>
      <c r="HI37" s="1" cm="1">
        <f t="array" ref="HI37">_xlfn.SWITCH($A$2,"average", AVERAGE(Instances!HI37:Instances!HI37),"median", MEDIAN(Instances!HI37:Instances!HI37),"min", MIN(Instances!HI37:Instances!HI37),"max", MAX(Instances!HI37:Instances!HI37),"diff", MAX(Instances!HI37:Instances!HI37)-MIN(Instances!HI37:Instances!HI37))</f>
        <v>0</v>
      </c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 cm="1">
        <f t="array" ref="IT37">_xlfn.SWITCH($A$2,"average", AVERAGE(Instances!IT37:Instances!IT37),"median", MEDIAN(Instances!IT37:Instances!IT37),"min", MIN(Instances!IT37:Instances!IT37),"max", MAX(Instances!IT37:Instances!IT37),"diff", MAX(Instances!IT37:Instances!IT37)-MIN(Instances!IT37:Instances!IT37))</f>
        <v>0</v>
      </c>
      <c r="IU37" s="1" cm="1">
        <f t="array" ref="IU37">_xlfn.SWITCH($A$2,"average", AVERAGE(Instances!IU37:Instances!IU37),"median", MEDIAN(Instances!IU37:Instances!IU37),"min", MIN(Instances!IU37:Instances!IU37),"max", MAX(Instances!IU37:Instances!IU37),"diff", MAX(Instances!IU37:Instances!IU37)-MIN(Instances!IU37:Instances!IU37))</f>
        <v>0</v>
      </c>
      <c r="IV37" s="1" cm="1">
        <f t="array" ref="IV37">_xlfn.SWITCH($A$2,"average", AVERAGE(Instances!IV37:Instances!IV37),"median", MEDIAN(Instances!IV37:Instances!IV37),"min", MIN(Instances!IV37:Instances!IV37),"max", MAX(Instances!IV37:Instances!IV37),"diff", MAX(Instances!IV37:Instances!IV37)-MIN(Instances!IV37:Instances!IV37))</f>
        <v>0</v>
      </c>
      <c r="IW37" s="1" cm="1">
        <f t="array" ref="IW37">_xlfn.SWITCH($A$2,"average", AVERAGE(Instances!IW37:Instances!IW37),"median", MEDIAN(Instances!IW37:Instances!IW37),"min", MIN(Instances!IW37:Instances!IW37),"max", MAX(Instances!IW37:Instances!IW37),"diff", MAX(Instances!IW37:Instances!IW37)-MIN(Instances!IW37:Instances!IW37))</f>
        <v>0</v>
      </c>
      <c r="IX37" s="1" cm="1">
        <f t="array" ref="IX37">_xlfn.SWITCH($A$2,"average", AVERAGE(Instances!IX37:Instances!IX37),"median", MEDIAN(Instances!IX37:Instances!IX37),"min", MIN(Instances!IX37:Instances!IX37),"max", MAX(Instances!IX37:Instances!IX37),"diff", MAX(Instances!IX37:Instances!IX37)-MIN(Instances!IX37:Instances!IX37))</f>
        <v>0</v>
      </c>
      <c r="IY37" s="1" cm="1">
        <f t="array" ref="IY37">_xlfn.SWITCH($A$2,"average", AVERAGE(Instances!IY37:Instances!IY37),"median", MEDIAN(Instances!IY37:Instances!IY37),"min", MIN(Instances!IY37:Instances!IY37),"max", MAX(Instances!IY37:Instances!IY37),"diff", MAX(Instances!IY37:Instances!IY37)-MIN(Instances!IY37:Instances!IY37))</f>
        <v>0</v>
      </c>
      <c r="IZ37" s="1" cm="1">
        <f t="array" ref="IZ37">_xlfn.SWITCH($A$2,"average", AVERAGE(Instances!IZ37:Instances!IZ37),"median", MEDIAN(Instances!IZ37:Instances!IZ37),"min", MIN(Instances!IZ37:Instances!IZ37),"max", MAX(Instances!IZ37:Instances!IZ37),"diff", MAX(Instances!IZ37:Instances!IZ37)-MIN(Instances!IZ37:Instances!IZ37))</f>
        <v>0</v>
      </c>
      <c r="JA37" s="1" cm="1">
        <f t="array" ref="JA37">_xlfn.SWITCH($A$2,"average", AVERAGE(Instances!JA37:Instances!JA37),"median", MEDIAN(Instances!JA37:Instances!JA37),"min", MIN(Instances!JA37:Instances!JA37),"max", MAX(Instances!JA37:Instances!JA37),"diff", MAX(Instances!JA37:Instances!JA37)-MIN(Instances!JA37:Instances!JA37))</f>
        <v>0</v>
      </c>
      <c r="JB37" s="1" cm="1">
        <f t="array" ref="JB37">_xlfn.SWITCH($A$2,"average", AVERAGE(Instances!JB37:Instances!JB37),"median", MEDIAN(Instances!JB37:Instances!JB37),"min", MIN(Instances!JB37:Instances!JB37),"max", MAX(Instances!JB37:Instances!JB37),"diff", MAX(Instances!JB37:Instances!JB37)-MIN(Instances!JB37:Instances!JB37))</f>
        <v>0</v>
      </c>
      <c r="JC37" s="1" cm="1">
        <f t="array" ref="JC37">_xlfn.SWITCH($A$2,"average", AVERAGE(Instances!JC37:Instances!JC37),"median", MEDIAN(Instances!JC37:Instances!JC37),"min", MIN(Instances!JC37:Instances!JC37),"max", MAX(Instances!JC37:Instances!JC37),"diff", MAX(Instances!JC37:Instances!JC37)-MIN(Instances!JC37:Instances!JC37))</f>
        <v>0</v>
      </c>
      <c r="JD37" s="1" cm="1">
        <f t="array" ref="JD37">_xlfn.SWITCH($A$2,"average", AVERAGE(Instances!JD37:Instances!JD37),"median", MEDIAN(Instances!JD37:Instances!JD37),"min", MIN(Instances!JD37:Instances!JD37),"max", MAX(Instances!JD37:Instances!JD37),"diff", MAX(Instances!JD37:Instances!JD37)-MIN(Instances!JD37:Instances!JD37))</f>
        <v>0</v>
      </c>
      <c r="JE37" s="1" cm="1">
        <f t="array" ref="JE37">_xlfn.SWITCH($A$2,"average", AVERAGE(Instances!JE37:Instances!JE37),"median", MEDIAN(Instances!JE37:Instances!JE37),"min", MIN(Instances!JE37:Instances!JE37),"max", MAX(Instances!JE37:Instances!JE37),"diff", MAX(Instances!JE37:Instances!JE37)-MIN(Instances!JE37:Instances!JE37))</f>
        <v>0</v>
      </c>
      <c r="JF37" s="1" cm="1">
        <f t="array" ref="JF37">_xlfn.SWITCH($A$2,"average", AVERAGE(Instances!JF37:Instances!JF37),"median", MEDIAN(Instances!JF37:Instances!JF37),"min", MIN(Instances!JF37:Instances!JF37),"max", MAX(Instances!JF37:Instances!JF37),"diff", MAX(Instances!JF37:Instances!JF37)-MIN(Instances!JF37:Instances!JF37))</f>
        <v>0</v>
      </c>
      <c r="JG37" s="1" cm="1">
        <f t="array" ref="JG37">_xlfn.SWITCH($A$2,"average", AVERAGE(Instances!JG37:Instances!JG37),"median", MEDIAN(Instances!JG37:Instances!JG37),"min", MIN(Instances!JG37:Instances!JG37),"max", MAX(Instances!JG37:Instances!JG37),"diff", MAX(Instances!JG37:Instances!JG37)-MIN(Instances!JG37:Instances!JG37))</f>
        <v>0</v>
      </c>
      <c r="JH37" s="1"/>
      <c r="JI37" s="1" cm="1">
        <f t="array" ref="JI37">_xlfn.SWITCH($A$2,"average", AVERAGE(Instances!JI37:Instances!JI37),"median", MEDIAN(Instances!JI37:Instances!JI37),"min", MIN(Instances!JI37:Instances!JI37),"max", MAX(Instances!JI37:Instances!JI37),"diff", MAX(Instances!JI37:Instances!JI37)-MIN(Instances!JI37:Instances!JI37))</f>
        <v>0</v>
      </c>
      <c r="JJ37" s="1" cm="1">
        <f t="array" ref="JJ37">_xlfn.SWITCH($A$2,"average", AVERAGE(Instances!JJ37:Instances!JJ37),"median", MEDIAN(Instances!JJ37:Instances!JJ37),"min", MIN(Instances!JJ37:Instances!JJ37),"max", MAX(Instances!JJ37:Instances!JJ37),"diff", MAX(Instances!JJ37:Instances!JJ37)-MIN(Instances!JJ37:Instances!JJ37))</f>
        <v>0</v>
      </c>
      <c r="JK37" s="1" cm="1">
        <f t="array" ref="JK37">_xlfn.SWITCH($A$2,"average", AVERAGE(Instances!JK37:Instances!JK37),"median", MEDIAN(Instances!JK37:Instances!JK37),"min", MIN(Instances!JK37:Instances!JK37),"max", MAX(Instances!JK37:Instances!JK37),"diff", MAX(Instances!JK37:Instances!JK37)-MIN(Instances!JK37:Instances!JK37))</f>
        <v>0</v>
      </c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 cm="1">
        <f t="array" ref="KD37">_xlfn.SWITCH($A$2,"average", AVERAGE(Instances!KD37:Instances!KD37),"median", MEDIAN(Instances!KD37:Instances!KD37),"min", MIN(Instances!KD37:Instances!KD37),"max", MAX(Instances!KD37:Instances!KD37),"diff", MAX(Instances!KD37:Instances!KD37)-MIN(Instances!KD37:Instances!KD37))</f>
        <v>0</v>
      </c>
      <c r="KE37" s="1" cm="1">
        <f t="array" ref="KE37">_xlfn.SWITCH($A$2,"average", AVERAGE(Instances!KE37:Instances!KE37),"median", MEDIAN(Instances!KE37:Instances!KE37),"min", MIN(Instances!KE37:Instances!KE37),"max", MAX(Instances!KE37:Instances!KE37),"diff", MAX(Instances!KE37:Instances!KE37)-MIN(Instances!KE37:Instances!KE37))</f>
        <v>0</v>
      </c>
      <c r="KF37" s="1" cm="1">
        <f t="array" ref="KF37">_xlfn.SWITCH($A$2,"average", AVERAGE(Instances!KF37:Instances!KF37),"median", MEDIAN(Instances!KF37:Instances!KF37),"min", MIN(Instances!KF37:Instances!KF37),"max", MAX(Instances!KF37:Instances!KF37),"diff", MAX(Instances!KF37:Instances!KF37)-MIN(Instances!KF37:Instances!KF37))</f>
        <v>0</v>
      </c>
      <c r="KG37" s="1" cm="1">
        <f t="array" ref="KG37">_xlfn.SWITCH($A$2,"average", AVERAGE(Instances!KG37:Instances!KG37),"median", MEDIAN(Instances!KG37:Instances!KG37),"min", MIN(Instances!KG37:Instances!KG37),"max", MAX(Instances!KG37:Instances!KG37),"diff", MAX(Instances!KG37:Instances!KG37)-MIN(Instances!KG37:Instances!KG37))</f>
        <v>0</v>
      </c>
      <c r="KH37" s="1" cm="1">
        <f t="array" ref="KH37">_xlfn.SWITCH($A$2,"average", AVERAGE(Instances!KH37:Instances!KH37),"median", MEDIAN(Instances!KH37:Instances!KH37),"min", MIN(Instances!KH37:Instances!KH37),"max", MAX(Instances!KH37:Instances!KH37),"diff", MAX(Instances!KH37:Instances!KH37)-MIN(Instances!KH37:Instances!KH37))</f>
        <v>0</v>
      </c>
      <c r="KI37" s="1" cm="1">
        <f t="array" ref="KI37">_xlfn.SWITCH($A$2,"average", AVERAGE(Instances!KI37:Instances!KI37),"median", MEDIAN(Instances!KI37:Instances!KI37),"min", MIN(Instances!KI37:Instances!KI37),"max", MAX(Instances!KI37:Instances!KI37),"diff", MAX(Instances!KI37:Instances!KI37)-MIN(Instances!KI37:Instances!KI37))</f>
        <v>0</v>
      </c>
      <c r="KJ37" s="1" cm="1">
        <f t="array" ref="KJ37">_xlfn.SWITCH($A$2,"average", AVERAGE(Instances!KJ37:Instances!KJ37),"median", MEDIAN(Instances!KJ37:Instances!KJ37),"min", MIN(Instances!KJ37:Instances!KJ37),"max", MAX(Instances!KJ37:Instances!KJ37),"diff", MAX(Instances!KJ37:Instances!KJ37)-MIN(Instances!KJ37:Instances!KJ37))</f>
        <v>0</v>
      </c>
      <c r="KK37" s="1" cm="1">
        <f t="array" ref="KK37">_xlfn.SWITCH($A$2,"average", AVERAGE(Instances!KK37:Instances!KK37),"median", MEDIAN(Instances!KK37:Instances!KK37),"min", MIN(Instances!KK37:Instances!KK37),"max", MAX(Instances!KK37:Instances!KK37),"diff", MAX(Instances!KK37:Instances!KK37)-MIN(Instances!KK37:Instances!KK37))</f>
        <v>0</v>
      </c>
      <c r="KL37" s="1" cm="1">
        <f t="array" ref="KL37">_xlfn.SWITCH($A$2,"average", AVERAGE(Instances!KL37:Instances!KL37),"median", MEDIAN(Instances!KL37:Instances!KL37),"min", MIN(Instances!KL37:Instances!KL37),"max", MAX(Instances!KL37:Instances!KL37),"diff", MAX(Instances!KL37:Instances!KL37)-MIN(Instances!KL37:Instances!KL37))</f>
        <v>0</v>
      </c>
      <c r="KM37" s="1" cm="1">
        <f t="array" ref="KM37">_xlfn.SWITCH($A$2,"average", AVERAGE(Instances!KM37:Instances!KM37),"median", MEDIAN(Instances!KM37:Instances!KM37),"min", MIN(Instances!KM37:Instances!KM37),"max", MAX(Instances!KM37:Instances!KM37),"diff", MAX(Instances!KM37:Instances!KM37)-MIN(Instances!KM37:Instances!KM37))</f>
        <v>0</v>
      </c>
      <c r="KN37" s="1" cm="1">
        <f t="array" ref="KN37">_xlfn.SWITCH($A$2,"average", AVERAGE(Instances!KN37:Instances!KN37),"median", MEDIAN(Instances!KN37:Instances!KN37),"min", MIN(Instances!KN37:Instances!KN37),"max", MAX(Instances!KN37:Instances!KN37),"diff", MAX(Instances!KN37:Instances!KN37)-MIN(Instances!KN37:Instances!KN37))</f>
        <v>0</v>
      </c>
      <c r="KO37" s="1" cm="1">
        <f t="array" ref="KO37">_xlfn.SWITCH($A$2,"average", AVERAGE(Instances!KO37:Instances!KO37),"median", MEDIAN(Instances!KO37:Instances!KO37),"min", MIN(Instances!KO37:Instances!KO37),"max", MAX(Instances!KO37:Instances!KO37),"diff", MAX(Instances!KO37:Instances!KO37)-MIN(Instances!KO37:Instances!KO37))</f>
        <v>0</v>
      </c>
      <c r="KP37" s="1" cm="1">
        <f t="array" ref="KP37">_xlfn.SWITCH($A$2,"average", AVERAGE(Instances!KP37:Instances!KP37),"median", MEDIAN(Instances!KP37:Instances!KP37),"min", MIN(Instances!KP37:Instances!KP37),"max", MAX(Instances!KP37:Instances!KP37),"diff", MAX(Instances!KP37:Instances!KP37)-MIN(Instances!KP37:Instances!KP37))</f>
        <v>0</v>
      </c>
      <c r="KQ37" s="1" cm="1">
        <f t="array" ref="KQ37">_xlfn.SWITCH($A$2,"average", AVERAGE(Instances!KQ37:Instances!KQ37),"median", MEDIAN(Instances!KQ37:Instances!KQ37),"min", MIN(Instances!KQ37:Instances!KQ37),"max", MAX(Instances!KQ37:Instances!KQ37),"diff", MAX(Instances!KQ37:Instances!KQ37)-MIN(Instances!KQ37:Instances!KQ37))</f>
        <v>0</v>
      </c>
      <c r="KR37" s="1"/>
      <c r="KS37" s="1" cm="1">
        <f t="array" ref="KS37">_xlfn.SWITCH($A$2,"average", AVERAGE(Instances!KS37:Instances!KS37),"median", MEDIAN(Instances!KS37:Instances!KS37),"min", MIN(Instances!KS37:Instances!KS37),"max", MAX(Instances!KS37:Instances!KS37),"diff", MAX(Instances!KS37:Instances!KS37)-MIN(Instances!KS37:Instances!KS37))</f>
        <v>0</v>
      </c>
      <c r="KT37" s="1" cm="1">
        <f t="array" ref="KT37">_xlfn.SWITCH($A$2,"average", AVERAGE(Instances!KT37:Instances!KT37),"median", MEDIAN(Instances!KT37:Instances!KT37),"min", MIN(Instances!KT37:Instances!KT37),"max", MAX(Instances!KT37:Instances!KT37),"diff", MAX(Instances!KT37:Instances!KT37)-MIN(Instances!KT37:Instances!KT37))</f>
        <v>0</v>
      </c>
      <c r="KU37" s="1" cm="1">
        <f t="array" ref="KU37">_xlfn.SWITCH($A$2,"average", AVERAGE(Instances!KU37:Instances!KU37),"median", MEDIAN(Instances!KU37:Instances!KU37),"min", MIN(Instances!KU37:Instances!KU37),"max", MAX(Instances!KU37:Instances!KU37),"diff", MAX(Instances!KU37:Instances!KU37)-MIN(Instances!KU37:Instances!KU37))</f>
        <v>0</v>
      </c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 cm="1">
        <f t="array" ref="MX37">_xlfn.SWITCH($A$2,"average", AVERAGE(Instances!MX37:Instances!MX37),"median", MEDIAN(Instances!MX37:Instances!MX37),"min", MIN(Instances!MX37:Instances!MX37),"max", MAX(Instances!MX37:Instances!MX37),"diff", MAX(Instances!MX37:Instances!MX37)-MIN(Instances!MX37:Instances!MX37))</f>
        <v>0</v>
      </c>
      <c r="MY37" s="1" cm="1">
        <f t="array" ref="MY37">_xlfn.SWITCH($A$2,"average", AVERAGE(Instances!MY37:Instances!MY37),"median", MEDIAN(Instances!MY37:Instances!MY37),"min", MIN(Instances!MY37:Instances!MY37),"max", MAX(Instances!MY37:Instances!MY37),"diff", MAX(Instances!MY37:Instances!MY37)-MIN(Instances!MY37:Instances!MY37))</f>
        <v>0</v>
      </c>
      <c r="MZ37" s="1" cm="1">
        <f t="array" ref="MZ37">_xlfn.SWITCH($A$2,"average", AVERAGE(Instances!MZ37:Instances!MZ37),"median", MEDIAN(Instances!MZ37:Instances!MZ37),"min", MIN(Instances!MZ37:Instances!MZ37),"max", MAX(Instances!MZ37:Instances!MZ37),"diff", MAX(Instances!MZ37:Instances!MZ37)-MIN(Instances!MZ37:Instances!MZ37))</f>
        <v>0</v>
      </c>
      <c r="NA37" s="1" cm="1">
        <f t="array" ref="NA37">_xlfn.SWITCH($A$2,"average", AVERAGE(Instances!NA37:Instances!NA37),"median", MEDIAN(Instances!NA37:Instances!NA37),"min", MIN(Instances!NA37:Instances!NA37),"max", MAX(Instances!NA37:Instances!NA37),"diff", MAX(Instances!NA37:Instances!NA37)-MIN(Instances!NA37:Instances!NA37))</f>
        <v>0</v>
      </c>
      <c r="NB37" s="1" cm="1">
        <f t="array" ref="NB37">_xlfn.SWITCH($A$2,"average", AVERAGE(Instances!NB37:Instances!NB37),"median", MEDIAN(Instances!NB37:Instances!NB37),"min", MIN(Instances!NB37:Instances!NB37),"max", MAX(Instances!NB37:Instances!NB37),"diff", MAX(Instances!NB37:Instances!NB37)-MIN(Instances!NB37:Instances!NB37))</f>
        <v>0</v>
      </c>
      <c r="NC37" s="1" cm="1">
        <f t="array" ref="NC37">_xlfn.SWITCH($A$2,"average", AVERAGE(Instances!NC37:Instances!NC37),"median", MEDIAN(Instances!NC37:Instances!NC37),"min", MIN(Instances!NC37:Instances!NC37),"max", MAX(Instances!NC37:Instances!NC37),"diff", MAX(Instances!NC37:Instances!NC37)-MIN(Instances!NC37:Instances!NC37))</f>
        <v>0</v>
      </c>
      <c r="ND37" s="1" cm="1">
        <f t="array" ref="ND37">_xlfn.SWITCH($A$2,"average", AVERAGE(Instances!ND37:Instances!ND37),"median", MEDIAN(Instances!ND37:Instances!ND37),"min", MIN(Instances!ND37:Instances!ND37),"max", MAX(Instances!ND37:Instances!ND37),"diff", MAX(Instances!ND37:Instances!ND37)-MIN(Instances!ND37:Instances!ND37))</f>
        <v>0</v>
      </c>
      <c r="NE37" s="1" cm="1">
        <f t="array" ref="NE37">_xlfn.SWITCH($A$2,"average", AVERAGE(Instances!NE37:Instances!NE37),"median", MEDIAN(Instances!NE37:Instances!NE37),"min", MIN(Instances!NE37:Instances!NE37),"max", MAX(Instances!NE37:Instances!NE37),"diff", MAX(Instances!NE37:Instances!NE37)-MIN(Instances!NE37:Instances!NE37))</f>
        <v>0</v>
      </c>
      <c r="NF37" s="1" cm="1">
        <f t="array" ref="NF37">_xlfn.SWITCH($A$2,"average", AVERAGE(Instances!NF37:Instances!NF37),"median", MEDIAN(Instances!NF37:Instances!NF37),"min", MIN(Instances!NF37:Instances!NF37),"max", MAX(Instances!NF37:Instances!NF37),"diff", MAX(Instances!NF37:Instances!NF37)-MIN(Instances!NF37:Instances!NF37))</f>
        <v>0</v>
      </c>
      <c r="NG37" s="1" cm="1">
        <f t="array" ref="NG37">_xlfn.SWITCH($A$2,"average", AVERAGE(Instances!NG37:Instances!NG37),"median", MEDIAN(Instances!NG37:Instances!NG37),"min", MIN(Instances!NG37:Instances!NG37),"max", MAX(Instances!NG37:Instances!NG37),"diff", MAX(Instances!NG37:Instances!NG37)-MIN(Instances!NG37:Instances!NG37))</f>
        <v>0</v>
      </c>
      <c r="NH37" s="1" cm="1">
        <f t="array" ref="NH37">_xlfn.SWITCH($A$2,"average", AVERAGE(Instances!NH37:Instances!NH37),"median", MEDIAN(Instances!NH37:Instances!NH37),"min", MIN(Instances!NH37:Instances!NH37),"max", MAX(Instances!NH37:Instances!NH37),"diff", MAX(Instances!NH37:Instances!NH37)-MIN(Instances!NH37:Instances!NH37))</f>
        <v>0</v>
      </c>
      <c r="NI37" s="1" cm="1">
        <f t="array" ref="NI37">_xlfn.SWITCH($A$2,"average", AVERAGE(Instances!NI37:Instances!NI37),"median", MEDIAN(Instances!NI37:Instances!NI37),"min", MIN(Instances!NI37:Instances!NI37),"max", MAX(Instances!NI37:Instances!NI37),"diff", MAX(Instances!NI37:Instances!NI37)-MIN(Instances!NI37:Instances!NI37))</f>
        <v>0</v>
      </c>
      <c r="NJ37" s="1" cm="1">
        <f t="array" ref="NJ37">_xlfn.SWITCH($A$2,"average", AVERAGE(Instances!NJ37:Instances!NJ37),"median", MEDIAN(Instances!NJ37:Instances!NJ37),"min", MIN(Instances!NJ37:Instances!NJ37),"max", MAX(Instances!NJ37:Instances!NJ37),"diff", MAX(Instances!NJ37:Instances!NJ37)-MIN(Instances!NJ37:Instances!NJ37))</f>
        <v>0</v>
      </c>
      <c r="NK37" s="1" cm="1">
        <f t="array" ref="NK37">_xlfn.SWITCH($A$2,"average", AVERAGE(Instances!NK37:Instances!NK37),"median", MEDIAN(Instances!NK37:Instances!NK37),"min", MIN(Instances!NK37:Instances!NK37),"max", MAX(Instances!NK37:Instances!NK37),"diff", MAX(Instances!NK37:Instances!NK37)-MIN(Instances!NK37:Instances!NK37))</f>
        <v>0</v>
      </c>
      <c r="NL37" s="1"/>
      <c r="NM37" s="1" cm="1">
        <f t="array" ref="NM37">_xlfn.SWITCH($A$2,"average", AVERAGE(Instances!NM37:Instances!NM37),"median", MEDIAN(Instances!NM37:Instances!NM37),"min", MIN(Instances!NM37:Instances!NM37),"max", MAX(Instances!NM37:Instances!NM37),"diff", MAX(Instances!NM37:Instances!NM37)-MIN(Instances!NM37:Instances!NM37))</f>
        <v>0</v>
      </c>
      <c r="NN37" s="1" cm="1">
        <f t="array" ref="NN37">_xlfn.SWITCH($A$2,"average", AVERAGE(Instances!NN37:Instances!NN37),"median", MEDIAN(Instances!NN37:Instances!NN37),"min", MIN(Instances!NN37:Instances!NN37),"max", MAX(Instances!NN37:Instances!NN37),"diff", MAX(Instances!NN37:Instances!NN37)-MIN(Instances!NN37:Instances!NN37))</f>
        <v>0</v>
      </c>
      <c r="NO37" s="1" cm="1">
        <f t="array" ref="NO37">_xlfn.SWITCH($A$2,"average", AVERAGE(Instances!NO37:Instances!NO37),"median", MEDIAN(Instances!NO37:Instances!NO37),"min", MIN(Instances!NO37:Instances!NO37),"max", MAX(Instances!NO37:Instances!NO37),"diff", MAX(Instances!NO37:Instances!NO37)-MIN(Instances!NO37:Instances!NO37))</f>
        <v>0</v>
      </c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 cm="1">
        <f t="array" ref="OH37">_xlfn.SWITCH($A$2,"average", AVERAGE(Instances!OH37:Instances!OH37),"median", MEDIAN(Instances!OH37:Instances!OH37),"min", MIN(Instances!OH37:Instances!OH37),"max", MAX(Instances!OH37:Instances!OH37),"diff", MAX(Instances!OH37:Instances!OH37)-MIN(Instances!OH37:Instances!OH37))</f>
        <v>0</v>
      </c>
      <c r="OI37" s="1" cm="1">
        <f t="array" ref="OI37">_xlfn.SWITCH($A$2,"average", AVERAGE(Instances!OI37:Instances!OI37),"median", MEDIAN(Instances!OI37:Instances!OI37),"min", MIN(Instances!OI37:Instances!OI37),"max", MAX(Instances!OI37:Instances!OI37),"diff", MAX(Instances!OI37:Instances!OI37)-MIN(Instances!OI37:Instances!OI37))</f>
        <v>0</v>
      </c>
      <c r="OJ37" s="1" cm="1">
        <f t="array" ref="OJ37">_xlfn.SWITCH($A$2,"average", AVERAGE(Instances!OJ37:Instances!OJ37),"median", MEDIAN(Instances!OJ37:Instances!OJ37),"min", MIN(Instances!OJ37:Instances!OJ37),"max", MAX(Instances!OJ37:Instances!OJ37),"diff", MAX(Instances!OJ37:Instances!OJ37)-MIN(Instances!OJ37:Instances!OJ37))</f>
        <v>0</v>
      </c>
      <c r="OK37" s="1" cm="1">
        <f t="array" ref="OK37">_xlfn.SWITCH($A$2,"average", AVERAGE(Instances!OK37:Instances!OK37),"median", MEDIAN(Instances!OK37:Instances!OK37),"min", MIN(Instances!OK37:Instances!OK37),"max", MAX(Instances!OK37:Instances!OK37),"diff", MAX(Instances!OK37:Instances!OK37)-MIN(Instances!OK37:Instances!OK37))</f>
        <v>0</v>
      </c>
      <c r="OL37" s="1" cm="1">
        <f t="array" ref="OL37">_xlfn.SWITCH($A$2,"average", AVERAGE(Instances!OL37:Instances!OL37),"median", MEDIAN(Instances!OL37:Instances!OL37),"min", MIN(Instances!OL37:Instances!OL37),"max", MAX(Instances!OL37:Instances!OL37),"diff", MAX(Instances!OL37:Instances!OL37)-MIN(Instances!OL37:Instances!OL37))</f>
        <v>0</v>
      </c>
      <c r="OM37" s="1" cm="1">
        <f t="array" ref="OM37">_xlfn.SWITCH($A$2,"average", AVERAGE(Instances!OM37:Instances!OM37),"median", MEDIAN(Instances!OM37:Instances!OM37),"min", MIN(Instances!OM37:Instances!OM37),"max", MAX(Instances!OM37:Instances!OM37),"diff", MAX(Instances!OM37:Instances!OM37)-MIN(Instances!OM37:Instances!OM37))</f>
        <v>0</v>
      </c>
      <c r="ON37" s="1" cm="1">
        <f t="array" ref="ON37">_xlfn.SWITCH($A$2,"average", AVERAGE(Instances!ON37:Instances!ON37),"median", MEDIAN(Instances!ON37:Instances!ON37),"min", MIN(Instances!ON37:Instances!ON37),"max", MAX(Instances!ON37:Instances!ON37),"diff", MAX(Instances!ON37:Instances!ON37)-MIN(Instances!ON37:Instances!ON37))</f>
        <v>0</v>
      </c>
      <c r="OO37" s="1" cm="1">
        <f t="array" ref="OO37">_xlfn.SWITCH($A$2,"average", AVERAGE(Instances!OO37:Instances!OO37),"median", MEDIAN(Instances!OO37:Instances!OO37),"min", MIN(Instances!OO37:Instances!OO37),"max", MAX(Instances!OO37:Instances!OO37),"diff", MAX(Instances!OO37:Instances!OO37)-MIN(Instances!OO37:Instances!OO37))</f>
        <v>0</v>
      </c>
      <c r="OP37" s="1" cm="1">
        <f t="array" ref="OP37">_xlfn.SWITCH($A$2,"average", AVERAGE(Instances!OP37:Instances!OP37),"median", MEDIAN(Instances!OP37:Instances!OP37),"min", MIN(Instances!OP37:Instances!OP37),"max", MAX(Instances!OP37:Instances!OP37),"diff", MAX(Instances!OP37:Instances!OP37)-MIN(Instances!OP37:Instances!OP37))</f>
        <v>0</v>
      </c>
      <c r="OQ37" s="1" cm="1">
        <f t="array" ref="OQ37">_xlfn.SWITCH($A$2,"average", AVERAGE(Instances!OQ37:Instances!OQ37),"median", MEDIAN(Instances!OQ37:Instances!OQ37),"min", MIN(Instances!OQ37:Instances!OQ37),"max", MAX(Instances!OQ37:Instances!OQ37),"diff", MAX(Instances!OQ37:Instances!OQ37)-MIN(Instances!OQ37:Instances!OQ37))</f>
        <v>0</v>
      </c>
      <c r="OR37" s="1" cm="1">
        <f t="array" ref="OR37">_xlfn.SWITCH($A$2,"average", AVERAGE(Instances!OR37:Instances!OR37),"median", MEDIAN(Instances!OR37:Instances!OR37),"min", MIN(Instances!OR37:Instances!OR37),"max", MAX(Instances!OR37:Instances!OR37),"diff", MAX(Instances!OR37:Instances!OR37)-MIN(Instances!OR37:Instances!OR37))</f>
        <v>0</v>
      </c>
      <c r="OS37" s="1" cm="1">
        <f t="array" ref="OS37">_xlfn.SWITCH($A$2,"average", AVERAGE(Instances!OS37:Instances!OS37),"median", MEDIAN(Instances!OS37:Instances!OS37),"min", MIN(Instances!OS37:Instances!OS37),"max", MAX(Instances!OS37:Instances!OS37),"diff", MAX(Instances!OS37:Instances!OS37)-MIN(Instances!OS37:Instances!OS37))</f>
        <v>0</v>
      </c>
      <c r="OT37" s="1" cm="1">
        <f t="array" ref="OT37">_xlfn.SWITCH($A$2,"average", AVERAGE(Instances!OT37:Instances!OT37),"median", MEDIAN(Instances!OT37:Instances!OT37),"min", MIN(Instances!OT37:Instances!OT37),"max", MAX(Instances!OT37:Instances!OT37),"diff", MAX(Instances!OT37:Instances!OT37)-MIN(Instances!OT37:Instances!OT37))</f>
        <v>0</v>
      </c>
      <c r="OU37" s="1" cm="1">
        <f t="array" ref="OU37">_xlfn.SWITCH($A$2,"average", AVERAGE(Instances!OU37:Instances!OU37),"median", MEDIAN(Instances!OU37:Instances!OU37),"min", MIN(Instances!OU37:Instances!OU37),"max", MAX(Instances!OU37:Instances!OU37),"diff", MAX(Instances!OU37:Instances!OU37)-MIN(Instances!OU37:Instances!OU37))</f>
        <v>0</v>
      </c>
      <c r="OV37" s="1"/>
      <c r="OW37" s="1" cm="1">
        <f t="array" ref="OW37">_xlfn.SWITCH($A$2,"average", AVERAGE(Instances!OW37:Instances!OW37),"median", MEDIAN(Instances!OW37:Instances!OW37),"min", MIN(Instances!OW37:Instances!OW37),"max", MAX(Instances!OW37:Instances!OW37),"diff", MAX(Instances!OW37:Instances!OW37)-MIN(Instances!OW37:Instances!OW37))</f>
        <v>0</v>
      </c>
      <c r="OX37" s="1" cm="1">
        <f t="array" ref="OX37">_xlfn.SWITCH($A$2,"average", AVERAGE(Instances!OX37:Instances!OX37),"median", MEDIAN(Instances!OX37:Instances!OX37),"min", MIN(Instances!OX37:Instances!OX37),"max", MAX(Instances!OX37:Instances!OX37),"diff", MAX(Instances!OX37:Instances!OX37)-MIN(Instances!OX37:Instances!OX37))</f>
        <v>0</v>
      </c>
      <c r="OY37" s="1" cm="1">
        <f t="array" ref="OY37">_xlfn.SWITCH($A$2,"average", AVERAGE(Instances!OY37:Instances!OY37),"median", MEDIAN(Instances!OY37:Instances!OY37),"min", MIN(Instances!OY37:Instances!OY37),"max", MAX(Instances!OY37:Instances!OY37),"diff", MAX(Instances!OY37:Instances!OY37)-MIN(Instances!OY37:Instances!OY37))</f>
        <v>0</v>
      </c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 cm="1">
        <f t="array" ref="PR37">_xlfn.SWITCH($A$2,"average", AVERAGE(Instances!PR37:Instances!PR37),"median", MEDIAN(Instances!PR37:Instances!PR37),"min", MIN(Instances!PR37:Instances!PR37),"max", MAX(Instances!PR37:Instances!PR37),"diff", MAX(Instances!PR37:Instances!PR37)-MIN(Instances!PR37:Instances!PR37))</f>
        <v>0</v>
      </c>
      <c r="PS37" s="1" cm="1">
        <f t="array" ref="PS37">_xlfn.SWITCH($A$2,"average", AVERAGE(Instances!PS37:Instances!PS37),"median", MEDIAN(Instances!PS37:Instances!PS37),"min", MIN(Instances!PS37:Instances!PS37),"max", MAX(Instances!PS37:Instances!PS37),"diff", MAX(Instances!PS37:Instances!PS37)-MIN(Instances!PS37:Instances!PS37))</f>
        <v>0</v>
      </c>
      <c r="PT37" s="1" cm="1">
        <f t="array" ref="PT37">_xlfn.SWITCH($A$2,"average", AVERAGE(Instances!PT37:Instances!PT37),"median", MEDIAN(Instances!PT37:Instances!PT37),"min", MIN(Instances!PT37:Instances!PT37),"max", MAX(Instances!PT37:Instances!PT37),"diff", MAX(Instances!PT37:Instances!PT37)-MIN(Instances!PT37:Instances!PT37))</f>
        <v>0</v>
      </c>
      <c r="PU37" s="1" cm="1">
        <f t="array" ref="PU37">_xlfn.SWITCH($A$2,"average", AVERAGE(Instances!PU37:Instances!PU37),"median", MEDIAN(Instances!PU37:Instances!PU37),"min", MIN(Instances!PU37:Instances!PU37),"max", MAX(Instances!PU37:Instances!PU37),"diff", MAX(Instances!PU37:Instances!PU37)-MIN(Instances!PU37:Instances!PU37))</f>
        <v>0</v>
      </c>
      <c r="PV37" s="1" cm="1">
        <f t="array" ref="PV37">_xlfn.SWITCH($A$2,"average", AVERAGE(Instances!PV37:Instances!PV37),"median", MEDIAN(Instances!PV37:Instances!PV37),"min", MIN(Instances!PV37:Instances!PV37),"max", MAX(Instances!PV37:Instances!PV37),"diff", MAX(Instances!PV37:Instances!PV37)-MIN(Instances!PV37:Instances!PV37))</f>
        <v>0</v>
      </c>
      <c r="PW37" s="1" cm="1">
        <f t="array" ref="PW37">_xlfn.SWITCH($A$2,"average", AVERAGE(Instances!PW37:Instances!PW37),"median", MEDIAN(Instances!PW37:Instances!PW37),"min", MIN(Instances!PW37:Instances!PW37),"max", MAX(Instances!PW37:Instances!PW37),"diff", MAX(Instances!PW37:Instances!PW37)-MIN(Instances!PW37:Instances!PW37))</f>
        <v>0</v>
      </c>
      <c r="PX37" s="1" cm="1">
        <f t="array" ref="PX37">_xlfn.SWITCH($A$2,"average", AVERAGE(Instances!PX37:Instances!PX37),"median", MEDIAN(Instances!PX37:Instances!PX37),"min", MIN(Instances!PX37:Instances!PX37),"max", MAX(Instances!PX37:Instances!PX37),"diff", MAX(Instances!PX37:Instances!PX37)-MIN(Instances!PX37:Instances!PX37))</f>
        <v>0</v>
      </c>
      <c r="PY37" s="1" cm="1">
        <f t="array" ref="PY37">_xlfn.SWITCH($A$2,"average", AVERAGE(Instances!PY37:Instances!PY37),"median", MEDIAN(Instances!PY37:Instances!PY37),"min", MIN(Instances!PY37:Instances!PY37),"max", MAX(Instances!PY37:Instances!PY37),"diff", MAX(Instances!PY37:Instances!PY37)-MIN(Instances!PY37:Instances!PY37))</f>
        <v>0</v>
      </c>
      <c r="PZ37" s="1" cm="1">
        <f t="array" ref="PZ37">_xlfn.SWITCH($A$2,"average", AVERAGE(Instances!PZ37:Instances!PZ37),"median", MEDIAN(Instances!PZ37:Instances!PZ37),"min", MIN(Instances!PZ37:Instances!PZ37),"max", MAX(Instances!PZ37:Instances!PZ37),"diff", MAX(Instances!PZ37:Instances!PZ37)-MIN(Instances!PZ37:Instances!PZ37))</f>
        <v>0</v>
      </c>
      <c r="QA37" s="1" cm="1">
        <f t="array" ref="QA37">_xlfn.SWITCH($A$2,"average", AVERAGE(Instances!QA37:Instances!QA37),"median", MEDIAN(Instances!QA37:Instances!QA37),"min", MIN(Instances!QA37:Instances!QA37),"max", MAX(Instances!QA37:Instances!QA37),"diff", MAX(Instances!QA37:Instances!QA37)-MIN(Instances!QA37:Instances!QA37))</f>
        <v>0</v>
      </c>
      <c r="QB37" s="1" cm="1">
        <f t="array" ref="QB37">_xlfn.SWITCH($A$2,"average", AVERAGE(Instances!QB37:Instances!QB37),"median", MEDIAN(Instances!QB37:Instances!QB37),"min", MIN(Instances!QB37:Instances!QB37),"max", MAX(Instances!QB37:Instances!QB37),"diff", MAX(Instances!QB37:Instances!QB37)-MIN(Instances!QB37:Instances!QB37))</f>
        <v>0</v>
      </c>
      <c r="QC37" s="1" cm="1">
        <f t="array" ref="QC37">_xlfn.SWITCH($A$2,"average", AVERAGE(Instances!QC37:Instances!QC37),"median", MEDIAN(Instances!QC37:Instances!QC37),"min", MIN(Instances!QC37:Instances!QC37),"max", MAX(Instances!QC37:Instances!QC37),"diff", MAX(Instances!QC37:Instances!QC37)-MIN(Instances!QC37:Instances!QC37))</f>
        <v>0</v>
      </c>
      <c r="QD37" s="1" cm="1">
        <f t="array" ref="QD37">_xlfn.SWITCH($A$2,"average", AVERAGE(Instances!QD37:Instances!QD37),"median", MEDIAN(Instances!QD37:Instances!QD37),"min", MIN(Instances!QD37:Instances!QD37),"max", MAX(Instances!QD37:Instances!QD37),"diff", MAX(Instances!QD37:Instances!QD37)-MIN(Instances!QD37:Instances!QD37))</f>
        <v>0</v>
      </c>
      <c r="QE37" s="1" cm="1">
        <f t="array" ref="QE37">_xlfn.SWITCH($A$2,"average", AVERAGE(Instances!QE37:Instances!QE37),"median", MEDIAN(Instances!QE37:Instances!QE37),"min", MIN(Instances!QE37:Instances!QE37),"max", MAX(Instances!QE37:Instances!QE37),"diff", MAX(Instances!QE37:Instances!QE37)-MIN(Instances!QE37:Instances!QE37))</f>
        <v>0</v>
      </c>
      <c r="QF37" s="1"/>
      <c r="QG37" s="1" cm="1">
        <f t="array" ref="QG37">_xlfn.SWITCH($A$2,"average", AVERAGE(Instances!QG37:Instances!QG37),"median", MEDIAN(Instances!QG37:Instances!QG37),"min", MIN(Instances!QG37:Instances!QG37),"max", MAX(Instances!QG37:Instances!QG37),"diff", MAX(Instances!QG37:Instances!QG37)-MIN(Instances!QG37:Instances!QG37))</f>
        <v>0</v>
      </c>
      <c r="QH37" s="1" cm="1">
        <f t="array" ref="QH37">_xlfn.SWITCH($A$2,"average", AVERAGE(Instances!QH37:Instances!QH37),"median", MEDIAN(Instances!QH37:Instances!QH37),"min", MIN(Instances!QH37:Instances!QH37),"max", MAX(Instances!QH37:Instances!QH37),"diff", MAX(Instances!QH37:Instances!QH37)-MIN(Instances!QH37:Instances!QH37))</f>
        <v>0</v>
      </c>
      <c r="QI37" s="1" cm="1">
        <f t="array" ref="QI37">_xlfn.SWITCH($A$2,"average", AVERAGE(Instances!QI37:Instances!QI37),"median", MEDIAN(Instances!QI37:Instances!QI37),"min", MIN(Instances!QI37:Instances!QI37),"max", MAX(Instances!QI37:Instances!QI37),"diff", MAX(Instances!QI37:Instances!QI37)-MIN(Instances!QI37:Instances!QI37))</f>
        <v>0</v>
      </c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 cm="1">
        <f t="array" ref="RT37">_xlfn.SWITCH($A$2,"average", AVERAGE(Instances!RT37:Instances!RT37),"median", MEDIAN(Instances!RT37:Instances!RT37),"min", MIN(Instances!RT37:Instances!RT37),"max", MAX(Instances!RT37:Instances!RT37),"diff", MAX(Instances!RT37:Instances!RT37)-MIN(Instances!RT37:Instances!RT37))</f>
        <v>0</v>
      </c>
      <c r="RU37" s="1" cm="1">
        <f t="array" ref="RU37">_xlfn.SWITCH($A$2,"average", AVERAGE(Instances!RU37:Instances!RU37),"median", MEDIAN(Instances!RU37:Instances!RU37),"min", MIN(Instances!RU37:Instances!RU37),"max", MAX(Instances!RU37:Instances!RU37),"diff", MAX(Instances!RU37:Instances!RU37)-MIN(Instances!RU37:Instances!RU37))</f>
        <v>0</v>
      </c>
      <c r="RV37" s="1" cm="1">
        <f t="array" ref="RV37">_xlfn.SWITCH($A$2,"average", AVERAGE(Instances!RV37:Instances!RV37),"median", MEDIAN(Instances!RV37:Instances!RV37),"min", MIN(Instances!RV37:Instances!RV37),"max", MAX(Instances!RV37:Instances!RV37),"diff", MAX(Instances!RV37:Instances!RV37)-MIN(Instances!RV37:Instances!RV37))</f>
        <v>0</v>
      </c>
      <c r="RW37" s="1" cm="1">
        <f t="array" ref="RW37">_xlfn.SWITCH($A$2,"average", AVERAGE(Instances!RW37:Instances!RW37),"median", MEDIAN(Instances!RW37:Instances!RW37),"min", MIN(Instances!RW37:Instances!RW37),"max", MAX(Instances!RW37:Instances!RW37),"diff", MAX(Instances!RW37:Instances!RW37)-MIN(Instances!RW37:Instances!RW37))</f>
        <v>0</v>
      </c>
      <c r="RX37" s="1" cm="1">
        <f t="array" ref="RX37">_xlfn.SWITCH($A$2,"average", AVERAGE(Instances!RX37:Instances!RX37),"median", MEDIAN(Instances!RX37:Instances!RX37),"min", MIN(Instances!RX37:Instances!RX37),"max", MAX(Instances!RX37:Instances!RX37),"diff", MAX(Instances!RX37:Instances!RX37)-MIN(Instances!RX37:Instances!RX37))</f>
        <v>0</v>
      </c>
      <c r="RY37" s="1" cm="1">
        <f t="array" ref="RY37">_xlfn.SWITCH($A$2,"average", AVERAGE(Instances!RY37:Instances!RY37),"median", MEDIAN(Instances!RY37:Instances!RY37),"min", MIN(Instances!RY37:Instances!RY37),"max", MAX(Instances!RY37:Instances!RY37),"diff", MAX(Instances!RY37:Instances!RY37)-MIN(Instances!RY37:Instances!RY37))</f>
        <v>0</v>
      </c>
      <c r="RZ37" s="1" cm="1">
        <f t="array" ref="RZ37">_xlfn.SWITCH($A$2,"average", AVERAGE(Instances!RZ37:Instances!RZ37),"median", MEDIAN(Instances!RZ37:Instances!RZ37),"min", MIN(Instances!RZ37:Instances!RZ37),"max", MAX(Instances!RZ37:Instances!RZ37),"diff", MAX(Instances!RZ37:Instances!RZ37)-MIN(Instances!RZ37:Instances!RZ37))</f>
        <v>0</v>
      </c>
      <c r="SA37" s="1" cm="1">
        <f t="array" ref="SA37">_xlfn.SWITCH($A$2,"average", AVERAGE(Instances!SA37:Instances!SA37),"median", MEDIAN(Instances!SA37:Instances!SA37),"min", MIN(Instances!SA37:Instances!SA37),"max", MAX(Instances!SA37:Instances!SA37),"diff", MAX(Instances!SA37:Instances!SA37)-MIN(Instances!SA37:Instances!SA37))</f>
        <v>0</v>
      </c>
      <c r="SB37" s="1" cm="1">
        <f t="array" ref="SB37">_xlfn.SWITCH($A$2,"average", AVERAGE(Instances!SB37:Instances!SB37),"median", MEDIAN(Instances!SB37:Instances!SB37),"min", MIN(Instances!SB37:Instances!SB37),"max", MAX(Instances!SB37:Instances!SB37),"diff", MAX(Instances!SB37:Instances!SB37)-MIN(Instances!SB37:Instances!SB37))</f>
        <v>0</v>
      </c>
      <c r="SC37" s="1" cm="1">
        <f t="array" ref="SC37">_xlfn.SWITCH($A$2,"average", AVERAGE(Instances!SC37:Instances!SC37),"median", MEDIAN(Instances!SC37:Instances!SC37),"min", MIN(Instances!SC37:Instances!SC37),"max", MAX(Instances!SC37:Instances!SC37),"diff", MAX(Instances!SC37:Instances!SC37)-MIN(Instances!SC37:Instances!SC37))</f>
        <v>0</v>
      </c>
      <c r="SD37" s="1" cm="1">
        <f t="array" ref="SD37">_xlfn.SWITCH($A$2,"average", AVERAGE(Instances!SD37:Instances!SD37),"median", MEDIAN(Instances!SD37:Instances!SD37),"min", MIN(Instances!SD37:Instances!SD37),"max", MAX(Instances!SD37:Instances!SD37),"diff", MAX(Instances!SD37:Instances!SD37)-MIN(Instances!SD37:Instances!SD37))</f>
        <v>0</v>
      </c>
      <c r="SE37" s="1" cm="1">
        <f t="array" ref="SE37">_xlfn.SWITCH($A$2,"average", AVERAGE(Instances!SE37:Instances!SE37),"median", MEDIAN(Instances!SE37:Instances!SE37),"min", MIN(Instances!SE37:Instances!SE37),"max", MAX(Instances!SE37:Instances!SE37),"diff", MAX(Instances!SE37:Instances!SE37)-MIN(Instances!SE37:Instances!SE37))</f>
        <v>0</v>
      </c>
      <c r="SF37" s="1" cm="1">
        <f t="array" ref="SF37">_xlfn.SWITCH($A$2,"average", AVERAGE(Instances!SF37:Instances!SF37),"median", MEDIAN(Instances!SF37:Instances!SF37),"min", MIN(Instances!SF37:Instances!SF37),"max", MAX(Instances!SF37:Instances!SF37),"diff", MAX(Instances!SF37:Instances!SF37)-MIN(Instances!SF37:Instances!SF37))</f>
        <v>0</v>
      </c>
      <c r="SG37" s="1" cm="1">
        <f t="array" ref="SG37">_xlfn.SWITCH($A$2,"average", AVERAGE(Instances!SG37:Instances!SG37),"median", MEDIAN(Instances!SG37:Instances!SG37),"min", MIN(Instances!SG37:Instances!SG37),"max", MAX(Instances!SG37:Instances!SG37),"diff", MAX(Instances!SG37:Instances!SG37)-MIN(Instances!SG37:Instances!SG37))</f>
        <v>0</v>
      </c>
      <c r="SH37" s="1"/>
      <c r="SI37" s="1" cm="1">
        <f t="array" ref="SI37">_xlfn.SWITCH($A$2,"average", AVERAGE(Instances!SI37:Instances!SI37),"median", MEDIAN(Instances!SI37:Instances!SI37),"min", MIN(Instances!SI37:Instances!SI37),"max", MAX(Instances!SI37:Instances!SI37),"diff", MAX(Instances!SI37:Instances!SI37)-MIN(Instances!SI37:Instances!SI37))</f>
        <v>0</v>
      </c>
      <c r="SJ37" s="1" cm="1">
        <f t="array" ref="SJ37">_xlfn.SWITCH($A$2,"average", AVERAGE(Instances!SJ37:Instances!SJ37),"median", MEDIAN(Instances!SJ37:Instances!SJ37),"min", MIN(Instances!SJ37:Instances!SJ37),"max", MAX(Instances!SJ37:Instances!SJ37),"diff", MAX(Instances!SJ37:Instances!SJ37)-MIN(Instances!SJ37:Instances!SJ37))</f>
        <v>0</v>
      </c>
      <c r="SK37" s="1" cm="1">
        <f t="array" ref="SK37">_xlfn.SWITCH($A$2,"average", AVERAGE(Instances!SK37:Instances!SK37),"median", MEDIAN(Instances!SK37:Instances!SK37),"min", MIN(Instances!SK37:Instances!SK37),"max", MAX(Instances!SK37:Instances!SK37),"diff", MAX(Instances!SK37:Instances!SK37)-MIN(Instances!SK37:Instances!SK37))</f>
        <v>0</v>
      </c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>
        <f>MIN($B37,$T37,$AL37,$BD37,$BV37,$CN37,$DF37,$DX37,$EP37,$FH37,$FZ37,$GR37,$HJ37,$IB37,$IT37,$JL37,$KD37,$KV37,$LN37,$MF37,$MX37,$NP37,$OH37,$OZ37,$PR37,$QJ37,$RB37,$RT37,$SL37)</f>
        <v>0</v>
      </c>
      <c r="TE37" s="1">
        <f>MIN($C37,$U37,$AM37,$BE37,$BW37,$CO37,$DG37,$DY37,$EQ37,$FI37,$GA37,$GS37,$HK37,$IC37,$IU37,$JM37,$KE37,$KW37,$LO37,$MG37,$MY37,$NQ37,$OI37,$PA37,$PS37,$QK37,$RC37,$RU37,$SM37)</f>
        <v>0</v>
      </c>
      <c r="TF37" s="1">
        <f>MIN($D37,$V37,$AN37,$BF37,$BX37,$CP37,$DH37,$DZ37,$ER37,$FJ37,$GB37,$GT37,$HL37,$ID37,$IV37,$JN37,$KF37,$KX37,$LP37,$MH37,$MZ37,$NR37,$OJ37,$PB37,$PT37,$QL37,$RD37,$RV37,$SN37)</f>
        <v>0</v>
      </c>
      <c r="TG37" s="1">
        <f>MIN($E37,$W37,$AO37,$BG37,$BY37,$CQ37,$DI37,$EA37,$ES37,$FK37,$GC37,$GU37,$HM37,$IE37,$IW37,$JO37,$KG37,$KY37,$LQ37,$MI37,$NA37,$NS37,$OK37,$PC37,$PU37,$QM37,$RE37,$RW37,$SO37)</f>
        <v>0</v>
      </c>
      <c r="TH37" s="1">
        <f>MIN($F37,$X37,$AP37,$BH37,$BZ37,$CR37,$DJ37,$EB37,$ET37,$FL37,$GD37,$GV37,$HN37,$IF37,$IX37,$JP37,$KH37,$KZ37,$LR37,$MJ37,$NB37,$NT37,$OL37,$PD37,$PV37,$QN37,$RF37,$RX37,$SP37)</f>
        <v>0</v>
      </c>
      <c r="TI37" s="1">
        <f>MIN($G37,$Y37,$AQ37,$BI37,$CA37,$CS37,$DK37,$EC37,$EU37,$FM37,$GE37,$GW37,$HO37,$IG37,$IY37,$JQ37,$KI37,$LA37,$LS37,$MK37,$NC37,$NU37,$OM37,$PE37,$PW37,$QO37,$RG37,$RY37,$SQ37)</f>
        <v>0</v>
      </c>
      <c r="TJ37" s="1">
        <f>MIN($H37,$Z37,$AR37,$BJ37,$CB37,$CT37,$DL37,$ED37,$EV37,$FN37,$GF37,$GX37,$HP37,$IH37,$IZ37,$JR37,$KJ37,$LB37,$LT37,$ML37,$ND37,$NV37,$ON37,$PF37,$PX37,$QP37,$RH37,$RZ37,$SR37)</f>
        <v>0</v>
      </c>
      <c r="TK37" s="1">
        <f>MIN($I37,$AA37,$AS37,$BK37,$CC37,$CU37,$DM37,$EE37,$EW37,$FO37,$GG37,$GY37,$HQ37,$II37,$JA37,$JS37,$KK37,$LC37,$LU37,$MM37,$NE37,$NW37,$OO37,$PG37,$PY37,$QQ37,$RI37,$SA37,$SS37)</f>
        <v>0</v>
      </c>
      <c r="TL37" s="1">
        <f>MIN($J37,$AB37,$AT37,$BL37,$CD37,$CV37,$DN37,$EF37,$EX37,$FP37,$GH37,$GZ37,$HR37,$IJ37,$JB37,$JT37,$KL37,$LD37,$LV37,$MN37,$NF37,$NX37,$OP37,$PH37,$PZ37,$QR37,$RJ37,$SB37,$ST37)</f>
        <v>0</v>
      </c>
      <c r="TM37" s="1">
        <f>MIN($K37,$AC37,$AU37,$BM37,$CE37,$CW37,$DO37,$EG37,$EY37,$FQ37,$GI37,$HA37,$HS37,$IK37,$JC37,$JU37,$KM37,$LE37,$LW37,$MO37,$NG37,$NY37,$OQ37,$PI37,$QA37,$QS37,$RK37,$SC37,$SU37)</f>
        <v>0</v>
      </c>
      <c r="TN37" s="1">
        <f>MIN($L37,$AD37,$AV37,$BN37,$CF37,$CX37,$DP37,$EH37,$EZ37,$FR37,$GJ37,$HB37,$HT37,$IL37,$JD37,$JV37,$KN37,$LF37,$LX37,$MP37,$NH37,$NZ37,$OR37,$PJ37,$QB37,$QT37,$RL37,$SD37,$SV37)</f>
        <v>0</v>
      </c>
      <c r="TO37" s="1">
        <f>MIN($M37,$AE37,$AW37,$BO37,$CG37,$CY37,$DQ37,$EI37,$FA37,$FS37,$GK37,$HC37,$HU37,$IM37,$JE37,$JW37,$KO37,$LG37,$LY37,$MQ37,$NI37,$OA37,$OS37,$PK37,$QC37,$QU37,$RM37,$SE37,$SW37)</f>
        <v>0</v>
      </c>
      <c r="TP37" s="1">
        <f>MIN($N37,$AF37,$AX37,$BP37,$CH37,$CZ37,$DR37,$EJ37,$FB37,$FT37,$GL37,$HD37,$HV37,$IN37,$JF37,$JX37,$KP37,$LH37,$LZ37,$MR37,$NJ37,$OB37,$OT37,$PL37,$QD37,$QV37,$RN37,$SF37,$SX37)</f>
        <v>0</v>
      </c>
      <c r="TQ37" s="1">
        <f>MIN($O37,$AG37,$AY37,$BQ37,$CI37,$DA37,$DS37,$EK37,$FC37,$FU37,$GM37,$HE37,$HW37,$IO37,$JG37,$JY37,$KQ37,$LI37,$MA37,$MS37,$NK37,$OC37,$OU37,$PM37,$QE37,$QW37,$RO37,$SG37,$SY37)</f>
        <v>0</v>
      </c>
      <c r="TR37" s="1">
        <f>MIN($Q37,$AI37,$BA37,$BS37,$CK37,$DC37,$DU37,$EM37,$FE37,$FW37,$GO37,$HG37,$HY37,$IQ37,$JI37,$KA37,$KS37,$LK37,$MC37,$MU37,$NM37,$OE37,$OW37,$PO37,$QG37,$QY37,$RQ37,$SI37,$TA37)</f>
        <v>0</v>
      </c>
      <c r="TS37" s="1">
        <f>MIN($R37,$AJ37,$BB37,$BT37,$CL37,$DD37,$DV37,$EN37,$FF37,$FX37,$GP37,$HH37,$HZ37,$IR37,$JJ37,$KB37,$KT37,$LL37,$MD37,$MV37,$NN37,$OF37,$OX37,$PP37,$QH37,$QZ37,$RR37,$SJ37,$TB37)</f>
        <v>0</v>
      </c>
      <c r="TT37" s="1">
        <f>MIN($S37,$AK37,$BC37,$BU37,$CM37,$DE37,$DW37,$EO37,$FG37,$FY37,$GQ37,$HI37,$IA37,$IS37,$JK37,$KC37,$KU37,$LM37,$ME37,$MW37,$NO37,$OG37,$OY37,$PQ37,$QI37,$RA37,$RS37,$SK37,$TC37)</f>
        <v>0</v>
      </c>
      <c r="TU37" s="1">
        <f>MEDIAN($B37,$T37,$AL37,$BD37,$BV37,$CN37,$DF37,$DX37,$EP37,$FH37,$FZ37,$GR37,$HJ37,$IB37,$IT37,$JL37,$KD37,$KV37,$LN37,$MF37,$MX37,$NP37,$OH37,$OZ37,$PR37,$QJ37,$RB37,$RT37,$SL37)</f>
        <v>0</v>
      </c>
      <c r="TV37" s="1">
        <f>MEDIAN($C37,$U37,$AM37,$BE37,$BW37,$CO37,$DG37,$DY37,$EQ37,$FI37,$GA37,$GS37,$HK37,$IC37,$IU37,$JM37,$KE37,$KW37,$LO37,$MG37,$MY37,$NQ37,$OI37,$PA37,$PS37,$QK37,$RC37,$RU37,$SM37)</f>
        <v>0</v>
      </c>
      <c r="TW37" s="1">
        <f>MEDIAN($D37,$V37,$AN37,$BF37,$BX37,$CP37,$DH37,$DZ37,$ER37,$FJ37,$GB37,$GT37,$HL37,$ID37,$IV37,$JN37,$KF37,$KX37,$LP37,$MH37,$MZ37,$NR37,$OJ37,$PB37,$PT37,$QL37,$RD37,$RV37,$SN37)</f>
        <v>0</v>
      </c>
      <c r="TX37" s="1">
        <f>MEDIAN($E37,$W37,$AO37,$BG37,$BY37,$CQ37,$DI37,$EA37,$ES37,$FK37,$GC37,$GU37,$HM37,$IE37,$IW37,$JO37,$KG37,$KY37,$LQ37,$MI37,$NA37,$NS37,$OK37,$PC37,$PU37,$QM37,$RE37,$RW37,$SO37)</f>
        <v>0</v>
      </c>
      <c r="TY37" s="1">
        <f>MEDIAN($F37,$X37,$AP37,$BH37,$BZ37,$CR37,$DJ37,$EB37,$ET37,$FL37,$GD37,$GV37,$HN37,$IF37,$IX37,$JP37,$KH37,$KZ37,$LR37,$MJ37,$NB37,$NT37,$OL37,$PD37,$PV37,$QN37,$RF37,$RX37,$SP37)</f>
        <v>0</v>
      </c>
      <c r="TZ37" s="1">
        <f>MEDIAN($G37,$Y37,$AQ37,$BI37,$CA37,$CS37,$DK37,$EC37,$EU37,$FM37,$GE37,$GW37,$HO37,$IG37,$IY37,$JQ37,$KI37,$LA37,$LS37,$MK37,$NC37,$NU37,$OM37,$PE37,$PW37,$QO37,$RG37,$RY37,$SQ37)</f>
        <v>0</v>
      </c>
      <c r="UA37" s="1">
        <f>MEDIAN($H37,$Z37,$AR37,$BJ37,$CB37,$CT37,$DL37,$ED37,$EV37,$FN37,$GF37,$GX37,$HP37,$IH37,$IZ37,$JR37,$KJ37,$LB37,$LT37,$ML37,$ND37,$NV37,$ON37,$PF37,$PX37,$QP37,$RH37,$RZ37,$SR37)</f>
        <v>0</v>
      </c>
      <c r="UB37" s="1">
        <f>MEDIAN($I37,$AA37,$AS37,$BK37,$CC37,$CU37,$DM37,$EE37,$EW37,$FO37,$GG37,$GY37,$HQ37,$II37,$JA37,$JS37,$KK37,$LC37,$LU37,$MM37,$NE37,$NW37,$OO37,$PG37,$PY37,$QQ37,$RI37,$SA37,$SS37)</f>
        <v>0</v>
      </c>
      <c r="UC37" s="1">
        <f>MEDIAN($J37,$AB37,$AT37,$BL37,$CD37,$CV37,$DN37,$EF37,$EX37,$FP37,$GH37,$GZ37,$HR37,$IJ37,$JB37,$JT37,$KL37,$LD37,$LV37,$MN37,$NF37,$NX37,$OP37,$PH37,$PZ37,$QR37,$RJ37,$SB37,$ST37)</f>
        <v>0</v>
      </c>
      <c r="UD37" s="1">
        <f>MEDIAN($K37,$AC37,$AU37,$BM37,$CE37,$CW37,$DO37,$EG37,$EY37,$FQ37,$GI37,$HA37,$HS37,$IK37,$JC37,$JU37,$KM37,$LE37,$LW37,$MO37,$NG37,$NY37,$OQ37,$PI37,$QA37,$QS37,$RK37,$SC37,$SU37)</f>
        <v>0</v>
      </c>
      <c r="UE37" s="1">
        <f>MEDIAN($L37,$AD37,$AV37,$BN37,$CF37,$CX37,$DP37,$EH37,$EZ37,$FR37,$GJ37,$HB37,$HT37,$IL37,$JD37,$JV37,$KN37,$LF37,$LX37,$MP37,$NH37,$NZ37,$OR37,$PJ37,$QB37,$QT37,$RL37,$SD37,$SV37)</f>
        <v>0</v>
      </c>
      <c r="UF37" s="1">
        <f>MEDIAN($M37,$AE37,$AW37,$BO37,$CG37,$CY37,$DQ37,$EI37,$FA37,$FS37,$GK37,$HC37,$HU37,$IM37,$JE37,$JW37,$KO37,$LG37,$LY37,$MQ37,$NI37,$OA37,$OS37,$PK37,$QC37,$QU37,$RM37,$SE37,$SW37)</f>
        <v>0</v>
      </c>
      <c r="UG37" s="1">
        <f>MEDIAN($N37,$AF37,$AX37,$BP37,$CH37,$CZ37,$DR37,$EJ37,$FB37,$FT37,$GL37,$HD37,$HV37,$IN37,$JF37,$JX37,$KP37,$LH37,$LZ37,$MR37,$NJ37,$OB37,$OT37,$PL37,$QD37,$QV37,$RN37,$SF37,$SX37)</f>
        <v>0</v>
      </c>
      <c r="UH37" s="1">
        <f>MEDIAN($O37,$AG37,$AY37,$BQ37,$CI37,$DA37,$DS37,$EK37,$FC37,$FU37,$GM37,$HE37,$HW37,$IO37,$JG37,$JY37,$KQ37,$LI37,$MA37,$MS37,$NK37,$OC37,$OU37,$PM37,$QE37,$QW37,$RO37,$SG37,$SY37)</f>
        <v>0</v>
      </c>
      <c r="UI37" s="1">
        <f>MEDIAN($Q37,$AI37,$BA37,$BS37,$CK37,$DC37,$DU37,$EM37,$FE37,$FW37,$GO37,$HG37,$HY37,$IQ37,$JI37,$KA37,$KS37,$LK37,$MC37,$MU37,$NM37,$OE37,$OW37,$PO37,$QG37,$QY37,$RQ37,$SI37,$TA37)</f>
        <v>0</v>
      </c>
      <c r="UJ37" s="1">
        <f>MEDIAN($R37,$AJ37,$BB37,$BT37,$CL37,$DD37,$DV37,$EN37,$FF37,$FX37,$GP37,$HH37,$HZ37,$IR37,$JJ37,$KB37,$KT37,$LL37,$MD37,$MV37,$NN37,$OF37,$OX37,$PP37,$QH37,$QZ37,$RR37,$SJ37,$TB37)</f>
        <v>0</v>
      </c>
      <c r="UK37" s="1">
        <f>MEDIAN($S37,$AK37,$BC37,$BU37,$CM37,$DE37,$DW37,$EO37,$FG37,$FY37,$GQ37,$HI37,$IA37,$IS37,$JK37,$KC37,$KU37,$LM37,$ME37,$MW37,$NO37,$OG37,$OY37,$PQ37,$QI37,$RA37,$RS37,$SK37,$TC37)</f>
        <v>0</v>
      </c>
      <c r="UL37" s="1">
        <f>MAX($B37,$T37,$AL37,$BD37,$BV37,$CN37,$DF37,$DX37,$EP37,$FH37,$FZ37,$GR37,$HJ37,$IB37,$IT37,$JL37,$KD37,$KV37,$LN37,$MF37,$MX37,$NP37,$OH37,$OZ37,$PR37,$QJ37,$RB37,$RT37,$SL37)</f>
        <v>0</v>
      </c>
      <c r="UM37" s="1">
        <f>MAX($C37,$U37,$AM37,$BE37,$BW37,$CO37,$DG37,$DY37,$EQ37,$FI37,$GA37,$GS37,$HK37,$IC37,$IU37,$JM37,$KE37,$KW37,$LO37,$MG37,$MY37,$NQ37,$OI37,$PA37,$PS37,$QK37,$RC37,$RU37,$SM37)</f>
        <v>0</v>
      </c>
      <c r="UN37" s="1">
        <f>MAX($D37,$V37,$AN37,$BF37,$BX37,$CP37,$DH37,$DZ37,$ER37,$FJ37,$GB37,$GT37,$HL37,$ID37,$IV37,$JN37,$KF37,$KX37,$LP37,$MH37,$MZ37,$NR37,$OJ37,$PB37,$PT37,$QL37,$RD37,$RV37,$SN37)</f>
        <v>0</v>
      </c>
      <c r="UO37" s="1">
        <f>MAX($E37,$W37,$AO37,$BG37,$BY37,$CQ37,$DI37,$EA37,$ES37,$FK37,$GC37,$GU37,$HM37,$IE37,$IW37,$JO37,$KG37,$KY37,$LQ37,$MI37,$NA37,$NS37,$OK37,$PC37,$PU37,$QM37,$RE37,$RW37,$SO37)</f>
        <v>0</v>
      </c>
      <c r="UP37" s="1">
        <f>MAX($F37,$X37,$AP37,$BH37,$BZ37,$CR37,$DJ37,$EB37,$ET37,$FL37,$GD37,$GV37,$HN37,$IF37,$IX37,$JP37,$KH37,$KZ37,$LR37,$MJ37,$NB37,$NT37,$OL37,$PD37,$PV37,$QN37,$RF37,$RX37,$SP37)</f>
        <v>0</v>
      </c>
      <c r="UQ37" s="1">
        <f>MAX($G37,$Y37,$AQ37,$BI37,$CA37,$CS37,$DK37,$EC37,$EU37,$FM37,$GE37,$GW37,$HO37,$IG37,$IY37,$JQ37,$KI37,$LA37,$LS37,$MK37,$NC37,$NU37,$OM37,$PE37,$PW37,$QO37,$RG37,$RY37,$SQ37)</f>
        <v>0</v>
      </c>
      <c r="UR37" s="1">
        <f>MAX($H37,$Z37,$AR37,$BJ37,$CB37,$CT37,$DL37,$ED37,$EV37,$FN37,$GF37,$GX37,$HP37,$IH37,$IZ37,$JR37,$KJ37,$LB37,$LT37,$ML37,$ND37,$NV37,$ON37,$PF37,$PX37,$QP37,$RH37,$RZ37,$SR37)</f>
        <v>0</v>
      </c>
      <c r="US37" s="1">
        <f>MAX($I37,$AA37,$AS37,$BK37,$CC37,$CU37,$DM37,$EE37,$EW37,$FO37,$GG37,$GY37,$HQ37,$II37,$JA37,$JS37,$KK37,$LC37,$LU37,$MM37,$NE37,$NW37,$OO37,$PG37,$PY37,$QQ37,$RI37,$SA37,$SS37)</f>
        <v>0</v>
      </c>
      <c r="UT37" s="1">
        <f>MAX($J37,$AB37,$AT37,$BL37,$CD37,$CV37,$DN37,$EF37,$EX37,$FP37,$GH37,$GZ37,$HR37,$IJ37,$JB37,$JT37,$KL37,$LD37,$LV37,$MN37,$NF37,$NX37,$OP37,$PH37,$PZ37,$QR37,$RJ37,$SB37,$ST37)</f>
        <v>0</v>
      </c>
      <c r="UU37" s="1">
        <f>MAX($K37,$AC37,$AU37,$BM37,$CE37,$CW37,$DO37,$EG37,$EY37,$FQ37,$GI37,$HA37,$HS37,$IK37,$JC37,$JU37,$KM37,$LE37,$LW37,$MO37,$NG37,$NY37,$OQ37,$PI37,$QA37,$QS37,$RK37,$SC37,$SU37)</f>
        <v>0</v>
      </c>
      <c r="UV37" s="1">
        <f>MAX($L37,$AD37,$AV37,$BN37,$CF37,$CX37,$DP37,$EH37,$EZ37,$FR37,$GJ37,$HB37,$HT37,$IL37,$JD37,$JV37,$KN37,$LF37,$LX37,$MP37,$NH37,$NZ37,$OR37,$PJ37,$QB37,$QT37,$RL37,$SD37,$SV37)</f>
        <v>0</v>
      </c>
      <c r="UW37" s="1">
        <f>MAX($M37,$AE37,$AW37,$BO37,$CG37,$CY37,$DQ37,$EI37,$FA37,$FS37,$GK37,$HC37,$HU37,$IM37,$JE37,$JW37,$KO37,$LG37,$LY37,$MQ37,$NI37,$OA37,$OS37,$PK37,$QC37,$QU37,$RM37,$SE37,$SW37)</f>
        <v>0</v>
      </c>
      <c r="UX37" s="1">
        <f>MAX($N37,$AF37,$AX37,$BP37,$CH37,$CZ37,$DR37,$EJ37,$FB37,$FT37,$GL37,$HD37,$HV37,$IN37,$JF37,$JX37,$KP37,$LH37,$LZ37,$MR37,$NJ37,$OB37,$OT37,$PL37,$QD37,$QV37,$RN37,$SF37,$SX37)</f>
        <v>0</v>
      </c>
      <c r="UY37" s="1">
        <f>MAX($O37,$AG37,$AY37,$BQ37,$CI37,$DA37,$DS37,$EK37,$FC37,$FU37,$GM37,$HE37,$HW37,$IO37,$JG37,$JY37,$KQ37,$LI37,$MA37,$MS37,$NK37,$OC37,$OU37,$PM37,$QE37,$QW37,$RO37,$SG37,$SY37)</f>
        <v>0</v>
      </c>
      <c r="UZ37" s="1">
        <f>MAX($Q37,$AI37,$BA37,$BS37,$CK37,$DC37,$DU37,$EM37,$FE37,$FW37,$GO37,$HG37,$HY37,$IQ37,$JI37,$KA37,$KS37,$LK37,$MC37,$MU37,$NM37,$OE37,$OW37,$PO37,$QG37,$QY37,$RQ37,$SI37,$TA37)</f>
        <v>0</v>
      </c>
      <c r="VA37" s="1">
        <f>MAX($R37,$AJ37,$BB37,$BT37,$CL37,$DD37,$DV37,$EN37,$FF37,$FX37,$GP37,$HH37,$HZ37,$IR37,$JJ37,$KB37,$KT37,$LL37,$MD37,$MV37,$NN37,$OF37,$OX37,$PP37,$QH37,$QZ37,$RR37,$SJ37,$TB37)</f>
        <v>0</v>
      </c>
      <c r="VB37" s="1">
        <f>MAX($S37,$AK37,$BC37,$BU37,$CM37,$DE37,$DW37,$EO37,$FG37,$FY37,$GQ37,$HI37,$IA37,$IS37,$JK37,$KC37,$KU37,$LM37,$ME37,$MW37,$NO37,$OG37,$OY37,$PQ37,$QI37,$RA37,$RS37,$SK37,$TC37)</f>
        <v>0</v>
      </c>
    </row>
    <row r="38" spans="1:574">
      <c r="A38" s="1" t="s">
        <v>35</v>
      </c>
      <c r="B38" s="1"/>
      <c r="C38" s="1"/>
      <c r="D38" s="1"/>
      <c r="E38" s="1"/>
      <c r="F38" s="1"/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/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/>
      <c r="L38" s="1" cm="1">
        <f t="array" ref="L38">_xlfn.SWITCH($A$2,"average", AVERAGE(Instances!L38:Instances!L38),"median", MEDIAN(Instances!L38:Instances!L38),"min", MIN(Instances!L38:Instances!L38),"max", MAX(Instances!L38:Instances!L38),"diff", MAX(Instances!L38:Instances!L38)-MIN(Instances!L38:Instances!L38))</f>
        <v>0</v>
      </c>
      <c r="M38" s="1"/>
      <c r="N38" s="1"/>
      <c r="O38" s="1"/>
      <c r="P38" s="1"/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 cm="1">
        <f t="array" ref="AQ38">_xlfn.SWITCH($A$2,"average", AVERAGE(Instances!AQ38:Instances!AQ38),"median", MEDIAN(Instances!AQ38:Instances!AQ38),"min", MIN(Instances!AQ38:Instances!AQ38),"max", MAX(Instances!AQ38:Instances!AQ38),"diff", MAX(Instances!AQ38:Instances!AQ38)-MIN(Instances!AQ38:Instances!AQ38))</f>
        <v>0</v>
      </c>
      <c r="AR38" s="1"/>
      <c r="AS38" s="1" cm="1">
        <f t="array" ref="AS38">_xlfn.SWITCH($A$2,"average", AVERAGE(Instances!AS38:Instances!AS38),"median", MEDIAN(Instances!AS38:Instances!AS38),"min", MIN(Instances!AS38:Instances!AS38),"max", MAX(Instances!AS38:Instances!AS38),"diff", MAX(Instances!AS38:Instances!AS38)-MIN(Instances!AS38:Instances!AS38))</f>
        <v>0</v>
      </c>
      <c r="AT38" s="1" cm="1">
        <f t="array" ref="AT38">_xlfn.SWITCH($A$2,"average", AVERAGE(Instances!AT38:Instances!AT38),"median", MEDIAN(Instances!AT38:Instances!AT38),"min", MIN(Instances!AT38:Instances!AT38),"max", MAX(Instances!AT38:Instances!AT38),"diff", MAX(Instances!AT38:Instances!AT38)-MIN(Instances!AT38:Instances!AT38))</f>
        <v>0</v>
      </c>
      <c r="AU38" s="1"/>
      <c r="AV38" s="1" cm="1">
        <f t="array" ref="AV38">_xlfn.SWITCH($A$2,"average", AVERAGE(Instances!AV38:Instances!AV38),"median", MEDIAN(Instances!AV38:Instances!AV38),"min", MIN(Instances!AV38:Instances!AV38),"max", MAX(Instances!AV38:Instances!AV38),"diff", MAX(Instances!AV38:Instances!AV38)-MIN(Instances!AV38:Instances!AV38))</f>
        <v>0</v>
      </c>
      <c r="AW38" s="1"/>
      <c r="AX38" s="1"/>
      <c r="AY38" s="1"/>
      <c r="AZ38" s="1"/>
      <c r="BA38" s="1" cm="1">
        <f t="array" ref="BA38">_xlfn.SWITCH($A$2,"average", AVERAGE(Instances!BA38:Instances!BA38),"median", MEDIAN(Instances!BA38:Instances!BA38),"min", MIN(Instances!BA38:Instances!BA38),"max", MAX(Instances!BA38:Instances!BA38),"diff", MAX(Instances!BA38:Instances!BA38)-MIN(Instances!BA38:Instances!BA38))</f>
        <v>0</v>
      </c>
      <c r="BB38" s="1" cm="1">
        <f t="array" ref="BB38">_xlfn.SWITCH($A$2,"average", AVERAGE(Instances!BB38:Instances!BB38),"median", MEDIAN(Instances!BB38:Instances!BB38),"min", MIN(Instances!BB38:Instances!BB38),"max", MAX(Instances!BB38:Instances!BB38),"diff", MAX(Instances!BB38:Instances!BB38)-MIN(Instances!BB38:Instances!BB38))</f>
        <v>0</v>
      </c>
      <c r="BC38" s="1"/>
      <c r="BD38" s="1" cm="1">
        <f t="array" ref="BD38">_xlfn.SWITCH($A$2,"average", AVERAGE(Instances!BD38:Instances!BD38),"median", MEDIAN(Instances!BD38:Instances!BD38),"min", MIN(Instances!BD38:Instances!BD38),"max", MAX(Instances!BD38:Instances!BD38),"diff", MAX(Instances!BD38:Instances!BD38)-MIN(Instances!BD38:Instances!BD38))</f>
        <v>0</v>
      </c>
      <c r="BE38" s="1" cm="1">
        <f t="array" ref="BE38">_xlfn.SWITCH($A$2,"average", AVERAGE(Instances!BE38:Instances!BE38),"median", MEDIAN(Instances!BE38:Instances!BE38),"min", MIN(Instances!BE38:Instances!BE38),"max", MAX(Instances!BE38:Instances!BE38),"diff", MAX(Instances!BE38:Instances!BE38)-MIN(Instances!BE38:Instances!BE38))</f>
        <v>0</v>
      </c>
      <c r="BF38" s="1" cm="1">
        <f t="array" ref="BF38">_xlfn.SWITCH($A$2,"average", AVERAGE(Instances!BF38:Instances!BF38),"median", MEDIAN(Instances!BF38:Instances!BF38),"min", MIN(Instances!BF38:Instances!BF38),"max", MAX(Instances!BF38:Instances!BF38),"diff", MAX(Instances!BF38:Instances!BF38)-MIN(Instances!BF38:Instances!BF38))</f>
        <v>0</v>
      </c>
      <c r="BG38" s="1" cm="1">
        <f t="array" ref="BG38">_xlfn.SWITCH($A$2,"average", AVERAGE(Instances!BG38:Instances!BG38),"median", MEDIAN(Instances!BG38:Instances!BG38),"min", MIN(Instances!BG38:Instances!BG38),"max", MAX(Instances!BG38:Instances!BG38),"diff", MAX(Instances!BG38:Instances!BG38)-MIN(Instances!BG38:Instances!BG38))</f>
        <v>0</v>
      </c>
      <c r="BH38" s="1" cm="1">
        <f t="array" ref="BH38">_xlfn.SWITCH($A$2,"average", AVERAGE(Instances!BH38:Instances!BH38),"median", MEDIAN(Instances!BH38:Instances!BH38),"min", MIN(Instances!BH38:Instances!BH38),"max", MAX(Instances!BH38:Instances!BH38),"diff", MAX(Instances!BH38:Instances!BH38)-MIN(Instances!BH38:Instances!BH38))</f>
        <v>0</v>
      </c>
      <c r="BI38" s="1" cm="1">
        <f t="array" ref="BI38">_xlfn.SWITCH($A$2,"average", AVERAGE(Instances!BI38:Instances!BI38),"median", MEDIAN(Instances!BI38:Instances!BI38),"min", MIN(Instances!BI38:Instances!BI38),"max", MAX(Instances!BI38:Instances!BI38),"diff", MAX(Instances!BI38:Instances!BI38)-MIN(Instances!BI38:Instances!BI38))</f>
        <v>0</v>
      </c>
      <c r="BJ38" s="1" cm="1">
        <f t="array" ref="BJ38">_xlfn.SWITCH($A$2,"average", AVERAGE(Instances!BJ38:Instances!BJ38),"median", MEDIAN(Instances!BJ38:Instances!BJ38),"min", MIN(Instances!BJ38:Instances!BJ38),"max", MAX(Instances!BJ38:Instances!BJ38),"diff", MAX(Instances!BJ38:Instances!BJ38)-MIN(Instances!BJ38:Instances!BJ38))</f>
        <v>0</v>
      </c>
      <c r="BK38" s="1" cm="1">
        <f t="array" ref="BK38">_xlfn.SWITCH($A$2,"average", AVERAGE(Instances!BK38:Instances!BK38),"median", MEDIAN(Instances!BK38:Instances!BK38),"min", MIN(Instances!BK38:Instances!BK38),"max", MAX(Instances!BK38:Instances!BK38),"diff", MAX(Instances!BK38:Instances!BK38)-MIN(Instances!BK38:Instances!BK38))</f>
        <v>0</v>
      </c>
      <c r="BL38" s="1" cm="1">
        <f t="array" ref="BL38">_xlfn.SWITCH($A$2,"average", AVERAGE(Instances!BL38:Instances!BL38),"median", MEDIAN(Instances!BL38:Instances!BL38),"min", MIN(Instances!BL38:Instances!BL38),"max", MAX(Instances!BL38:Instances!BL38),"diff", MAX(Instances!BL38:Instances!BL38)-MIN(Instances!BL38:Instances!BL38))</f>
        <v>0</v>
      </c>
      <c r="BM38" s="1" cm="1">
        <f t="array" ref="BM38">_xlfn.SWITCH($A$2,"average", AVERAGE(Instances!BM38:Instances!BM38),"median", MEDIAN(Instances!BM38:Instances!BM38),"min", MIN(Instances!BM38:Instances!BM38),"max", MAX(Instances!BM38:Instances!BM38),"diff", MAX(Instances!BM38:Instances!BM38)-MIN(Instances!BM38:Instances!BM38))</f>
        <v>0</v>
      </c>
      <c r="BN38" s="1" cm="1">
        <f t="array" ref="BN38">_xlfn.SWITCH($A$2,"average", AVERAGE(Instances!BN38:Instances!BN38),"median", MEDIAN(Instances!BN38:Instances!BN38),"min", MIN(Instances!BN38:Instances!BN38),"max", MAX(Instances!BN38:Instances!BN38),"diff", MAX(Instances!BN38:Instances!BN38)-MIN(Instances!BN38:Instances!BN38))</f>
        <v>0</v>
      </c>
      <c r="BO38" s="1" cm="1">
        <f t="array" ref="BO38">_xlfn.SWITCH($A$2,"average", AVERAGE(Instances!BO38:Instances!BO38),"median", MEDIAN(Instances!BO38:Instances!BO38),"min", MIN(Instances!BO38:Instances!BO38),"max", MAX(Instances!BO38:Instances!BO38),"diff", MAX(Instances!BO38:Instances!BO38)-MIN(Instances!BO38:Instances!BO38))</f>
        <v>0</v>
      </c>
      <c r="BP38" s="1" cm="1">
        <f t="array" ref="BP38">_xlfn.SWITCH($A$2,"average", AVERAGE(Instances!BP38:Instances!BP38),"median", MEDIAN(Instances!BP38:Instances!BP38),"min", MIN(Instances!BP38:Instances!BP38),"max", MAX(Instances!BP38:Instances!BP38),"diff", MAX(Instances!BP38:Instances!BP38)-MIN(Instances!BP38:Instances!BP38))</f>
        <v>0</v>
      </c>
      <c r="BQ38" s="1" cm="1">
        <f t="array" ref="BQ38">_xlfn.SWITCH($A$2,"average", AVERAGE(Instances!BQ38:Instances!BQ38),"median", MEDIAN(Instances!BQ38:Instances!BQ38),"min", MIN(Instances!BQ38:Instances!BQ38),"max", MAX(Instances!BQ38:Instances!BQ38),"diff", MAX(Instances!BQ38:Instances!BQ38)-MIN(Instances!BQ38:Instances!BQ38))</f>
        <v>0</v>
      </c>
      <c r="BR38" s="1"/>
      <c r="BS38" s="1" cm="1">
        <f t="array" ref="BS38">_xlfn.SWITCH($A$2,"average", AVERAGE(Instances!BS38:Instances!BS38),"median", MEDIAN(Instances!BS38:Instances!BS38),"min", MIN(Instances!BS38:Instances!BS38),"max", MAX(Instances!BS38:Instances!BS38),"diff", MAX(Instances!BS38:Instances!BS38)-MIN(Instances!BS38:Instances!BS38))</f>
        <v>0</v>
      </c>
      <c r="BT38" s="1" cm="1">
        <f t="array" ref="BT38">_xlfn.SWITCH($A$2,"average", AVERAGE(Instances!BT38:Instances!BT38),"median", MEDIAN(Instances!BT38:Instances!BT38),"min", MIN(Instances!BT38:Instances!BT38),"max", MAX(Instances!BT38:Instances!BT38),"diff", MAX(Instances!BT38:Instances!BT38)-MIN(Instances!BT38:Instances!BT38))</f>
        <v>0</v>
      </c>
      <c r="BU38" s="1" cm="1">
        <f t="array" ref="BU38">_xlfn.SWITCH($A$2,"average", AVERAGE(Instances!BU38:Instances!BU38),"median", MEDIAN(Instances!BU38:Instances!BU38),"min", MIN(Instances!BU38:Instances!BU38),"max", MAX(Instances!BU38:Instances!BU38),"diff", MAX(Instances!BU38:Instances!BU38)-MIN(Instances!BU38:Instances!BU38))</f>
        <v>0</v>
      </c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 cm="1">
        <f t="array" ref="DX38">_xlfn.SWITCH($A$2,"average", AVERAGE(Instances!DX38:Instances!DX38),"median", MEDIAN(Instances!DX38:Instances!DX38),"min", MIN(Instances!DX38:Instances!DX38),"max", MAX(Instances!DX38:Instances!DX38),"diff", MAX(Instances!DX38:Instances!DX38)-MIN(Instances!DX38:Instances!DX38))</f>
        <v>0</v>
      </c>
      <c r="DY38" s="1" cm="1">
        <f t="array" ref="DY38">_xlfn.SWITCH($A$2,"average", AVERAGE(Instances!DY38:Instances!DY38),"median", MEDIAN(Instances!DY38:Instances!DY38),"min", MIN(Instances!DY38:Instances!DY38),"max", MAX(Instances!DY38:Instances!DY38),"diff", MAX(Instances!DY38:Instances!DY38)-MIN(Instances!DY38:Instances!DY38))</f>
        <v>0</v>
      </c>
      <c r="DZ38" s="1" cm="1">
        <f t="array" ref="DZ38">_xlfn.SWITCH($A$2,"average", AVERAGE(Instances!DZ38:Instances!DZ38),"median", MEDIAN(Instances!DZ38:Instances!DZ38),"min", MIN(Instances!DZ38:Instances!DZ38),"max", MAX(Instances!DZ38:Instances!DZ38),"diff", MAX(Instances!DZ38:Instances!DZ38)-MIN(Instances!DZ38:Instances!DZ38))</f>
        <v>0</v>
      </c>
      <c r="EA38" s="1" cm="1">
        <f t="array" ref="EA38">_xlfn.SWITCH($A$2,"average", AVERAGE(Instances!EA38:Instances!EA38),"median", MEDIAN(Instances!EA38:Instances!EA38),"min", MIN(Instances!EA38:Instances!EA38),"max", MAX(Instances!EA38:Instances!EA38),"diff", MAX(Instances!EA38:Instances!EA38)-MIN(Instances!EA38:Instances!EA38))</f>
        <v>0</v>
      </c>
      <c r="EB38" s="1" cm="1">
        <f t="array" ref="EB38">_xlfn.SWITCH($A$2,"average", AVERAGE(Instances!EB38:Instances!EB38),"median", MEDIAN(Instances!EB38:Instances!EB38),"min", MIN(Instances!EB38:Instances!EB38),"max", MAX(Instances!EB38:Instances!EB38),"diff", MAX(Instances!EB38:Instances!EB38)-MIN(Instances!EB38:Instances!EB38))</f>
        <v>0</v>
      </c>
      <c r="EC38" s="1" cm="1">
        <f t="array" ref="EC38">_xlfn.SWITCH($A$2,"average", AVERAGE(Instances!EC38:Instances!EC38),"median", MEDIAN(Instances!EC38:Instances!EC38),"min", MIN(Instances!EC38:Instances!EC38),"max", MAX(Instances!EC38:Instances!EC38),"diff", MAX(Instances!EC38:Instances!EC38)-MIN(Instances!EC38:Instances!EC38))</f>
        <v>0</v>
      </c>
      <c r="ED38" s="1" cm="1">
        <f t="array" ref="ED38">_xlfn.SWITCH($A$2,"average", AVERAGE(Instances!ED38:Instances!ED38),"median", MEDIAN(Instances!ED38:Instances!ED38),"min", MIN(Instances!ED38:Instances!ED38),"max", MAX(Instances!ED38:Instances!ED38),"diff", MAX(Instances!ED38:Instances!ED38)-MIN(Instances!ED38:Instances!ED38))</f>
        <v>0</v>
      </c>
      <c r="EE38" s="1" cm="1">
        <f t="array" ref="EE38">_xlfn.SWITCH($A$2,"average", AVERAGE(Instances!EE38:Instances!EE38),"median", MEDIAN(Instances!EE38:Instances!EE38),"min", MIN(Instances!EE38:Instances!EE38),"max", MAX(Instances!EE38:Instances!EE38),"diff", MAX(Instances!EE38:Instances!EE38)-MIN(Instances!EE38:Instances!EE38))</f>
        <v>0</v>
      </c>
      <c r="EF38" s="1" cm="1">
        <f t="array" ref="EF38">_xlfn.SWITCH($A$2,"average", AVERAGE(Instances!EF38:Instances!EF38),"median", MEDIAN(Instances!EF38:Instances!EF38),"min", MIN(Instances!EF38:Instances!EF38),"max", MAX(Instances!EF38:Instances!EF38),"diff", MAX(Instances!EF38:Instances!EF38)-MIN(Instances!EF38:Instances!EF38))</f>
        <v>0</v>
      </c>
      <c r="EG38" s="1" cm="1">
        <f t="array" ref="EG38">_xlfn.SWITCH($A$2,"average", AVERAGE(Instances!EG38:Instances!EG38),"median", MEDIAN(Instances!EG38:Instances!EG38),"min", MIN(Instances!EG38:Instances!EG38),"max", MAX(Instances!EG38:Instances!EG38),"diff", MAX(Instances!EG38:Instances!EG38)-MIN(Instances!EG38:Instances!EG38))</f>
        <v>0</v>
      </c>
      <c r="EH38" s="1" cm="1">
        <f t="array" ref="EH38">_xlfn.SWITCH($A$2,"average", AVERAGE(Instances!EH38:Instances!EH38),"median", MEDIAN(Instances!EH38:Instances!EH38),"min", MIN(Instances!EH38:Instances!EH38),"max", MAX(Instances!EH38:Instances!EH38),"diff", MAX(Instances!EH38:Instances!EH38)-MIN(Instances!EH38:Instances!EH38))</f>
        <v>0</v>
      </c>
      <c r="EI38" s="1" cm="1">
        <f t="array" ref="EI38">_xlfn.SWITCH($A$2,"average", AVERAGE(Instances!EI38:Instances!EI38),"median", MEDIAN(Instances!EI38:Instances!EI38),"min", MIN(Instances!EI38:Instances!EI38),"max", MAX(Instances!EI38:Instances!EI38),"diff", MAX(Instances!EI38:Instances!EI38)-MIN(Instances!EI38:Instances!EI38))</f>
        <v>0</v>
      </c>
      <c r="EJ38" s="1" cm="1">
        <f t="array" ref="EJ38">_xlfn.SWITCH($A$2,"average", AVERAGE(Instances!EJ38:Instances!EJ38),"median", MEDIAN(Instances!EJ38:Instances!EJ38),"min", MIN(Instances!EJ38:Instances!EJ38),"max", MAX(Instances!EJ38:Instances!EJ38),"diff", MAX(Instances!EJ38:Instances!EJ38)-MIN(Instances!EJ38:Instances!EJ38))</f>
        <v>0</v>
      </c>
      <c r="EK38" s="1" cm="1">
        <f t="array" ref="EK38">_xlfn.SWITCH($A$2,"average", AVERAGE(Instances!EK38:Instances!EK38),"median", MEDIAN(Instances!EK38:Instances!EK38),"min", MIN(Instances!EK38:Instances!EK38),"max", MAX(Instances!EK38:Instances!EK38),"diff", MAX(Instances!EK38:Instances!EK38)-MIN(Instances!EK38:Instances!EK38))</f>
        <v>0</v>
      </c>
      <c r="EL38" s="1"/>
      <c r="EM38" s="1" cm="1">
        <f t="array" ref="EM38">_xlfn.SWITCH($A$2,"average", AVERAGE(Instances!EM38:Instances!EM38),"median", MEDIAN(Instances!EM38:Instances!EM38),"min", MIN(Instances!EM38:Instances!EM38),"max", MAX(Instances!EM38:Instances!EM38),"diff", MAX(Instances!EM38:Instances!EM38)-MIN(Instances!EM38:Instances!EM38))</f>
        <v>0</v>
      </c>
      <c r="EN38" s="1" cm="1">
        <f t="array" ref="EN38">_xlfn.SWITCH($A$2,"average", AVERAGE(Instances!EN38:Instances!EN38),"median", MEDIAN(Instances!EN38:Instances!EN38),"min", MIN(Instances!EN38:Instances!EN38),"max", MAX(Instances!EN38:Instances!EN38),"diff", MAX(Instances!EN38:Instances!EN38)-MIN(Instances!EN38:Instances!EN38))</f>
        <v>0</v>
      </c>
      <c r="EO38" s="1" cm="1">
        <f t="array" ref="EO38">_xlfn.SWITCH($A$2,"average", AVERAGE(Instances!EO38:Instances!EO38),"median", MEDIAN(Instances!EO38:Instances!EO38),"min", MIN(Instances!EO38:Instances!EO38),"max", MAX(Instances!EO38:Instances!EO38),"diff", MAX(Instances!EO38:Instances!EO38)-MIN(Instances!EO38:Instances!EO38))</f>
        <v>0</v>
      </c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 cm="1">
        <f t="array" ref="FH38">_xlfn.SWITCH($A$2,"average", AVERAGE(Instances!FH38:Instances!FH38),"median", MEDIAN(Instances!FH38:Instances!FH38),"min", MIN(Instances!FH38:Instances!FH38),"max", MAX(Instances!FH38:Instances!FH38),"diff", MAX(Instances!FH38:Instances!FH38)-MIN(Instances!FH38:Instances!FH38))</f>
        <v>0</v>
      </c>
      <c r="FI38" s="1" cm="1">
        <f t="array" ref="FI38">_xlfn.SWITCH($A$2,"average", AVERAGE(Instances!FI38:Instances!FI38),"median", MEDIAN(Instances!FI38:Instances!FI38),"min", MIN(Instances!FI38:Instances!FI38),"max", MAX(Instances!FI38:Instances!FI38),"diff", MAX(Instances!FI38:Instances!FI38)-MIN(Instances!FI38:Instances!FI38))</f>
        <v>0</v>
      </c>
      <c r="FJ38" s="1" cm="1">
        <f t="array" ref="FJ38">_xlfn.SWITCH($A$2,"average", AVERAGE(Instances!FJ38:Instances!FJ38),"median", MEDIAN(Instances!FJ38:Instances!FJ38),"min", MIN(Instances!FJ38:Instances!FJ38),"max", MAX(Instances!FJ38:Instances!FJ38),"diff", MAX(Instances!FJ38:Instances!FJ38)-MIN(Instances!FJ38:Instances!FJ38))</f>
        <v>0</v>
      </c>
      <c r="FK38" s="1" cm="1">
        <f t="array" ref="FK38">_xlfn.SWITCH($A$2,"average", AVERAGE(Instances!FK38:Instances!FK38),"median", MEDIAN(Instances!FK38:Instances!FK38),"min", MIN(Instances!FK38:Instances!FK38),"max", MAX(Instances!FK38:Instances!FK38),"diff", MAX(Instances!FK38:Instances!FK38)-MIN(Instances!FK38:Instances!FK38))</f>
        <v>0</v>
      </c>
      <c r="FL38" s="1" cm="1">
        <f t="array" ref="FL38">_xlfn.SWITCH($A$2,"average", AVERAGE(Instances!FL38:Instances!FL38),"median", MEDIAN(Instances!FL38:Instances!FL38),"min", MIN(Instances!FL38:Instances!FL38),"max", MAX(Instances!FL38:Instances!FL38),"diff", MAX(Instances!FL38:Instances!FL38)-MIN(Instances!FL38:Instances!FL38))</f>
        <v>0</v>
      </c>
      <c r="FM38" s="1" cm="1">
        <f t="array" ref="FM38">_xlfn.SWITCH($A$2,"average", AVERAGE(Instances!FM38:Instances!FM38),"median", MEDIAN(Instances!FM38:Instances!FM38),"min", MIN(Instances!FM38:Instances!FM38),"max", MAX(Instances!FM38:Instances!FM38),"diff", MAX(Instances!FM38:Instances!FM38)-MIN(Instances!FM38:Instances!FM38))</f>
        <v>0</v>
      </c>
      <c r="FN38" s="1" cm="1">
        <f t="array" ref="FN38">_xlfn.SWITCH($A$2,"average", AVERAGE(Instances!FN38:Instances!FN38),"median", MEDIAN(Instances!FN38:Instances!FN38),"min", MIN(Instances!FN38:Instances!FN38),"max", MAX(Instances!FN38:Instances!FN38),"diff", MAX(Instances!FN38:Instances!FN38)-MIN(Instances!FN38:Instances!FN38))</f>
        <v>0</v>
      </c>
      <c r="FO38" s="1" cm="1">
        <f t="array" ref="FO38">_xlfn.SWITCH($A$2,"average", AVERAGE(Instances!FO38:Instances!FO38),"median", MEDIAN(Instances!FO38:Instances!FO38),"min", MIN(Instances!FO38:Instances!FO38),"max", MAX(Instances!FO38:Instances!FO38),"diff", MAX(Instances!FO38:Instances!FO38)-MIN(Instances!FO38:Instances!FO38))</f>
        <v>0</v>
      </c>
      <c r="FP38" s="1" cm="1">
        <f t="array" ref="FP38">_xlfn.SWITCH($A$2,"average", AVERAGE(Instances!FP38:Instances!FP38),"median", MEDIAN(Instances!FP38:Instances!FP38),"min", MIN(Instances!FP38:Instances!FP38),"max", MAX(Instances!FP38:Instances!FP38),"diff", MAX(Instances!FP38:Instances!FP38)-MIN(Instances!FP38:Instances!FP38))</f>
        <v>0</v>
      </c>
      <c r="FQ38" s="1" cm="1">
        <f t="array" ref="FQ38">_xlfn.SWITCH($A$2,"average", AVERAGE(Instances!FQ38:Instances!FQ38),"median", MEDIAN(Instances!FQ38:Instances!FQ38),"min", MIN(Instances!FQ38:Instances!FQ38),"max", MAX(Instances!FQ38:Instances!FQ38),"diff", MAX(Instances!FQ38:Instances!FQ38)-MIN(Instances!FQ38:Instances!FQ38))</f>
        <v>0</v>
      </c>
      <c r="FR38" s="1" cm="1">
        <f t="array" ref="FR38">_xlfn.SWITCH($A$2,"average", AVERAGE(Instances!FR38:Instances!FR38),"median", MEDIAN(Instances!FR38:Instances!FR38),"min", MIN(Instances!FR38:Instances!FR38),"max", MAX(Instances!FR38:Instances!FR38),"diff", MAX(Instances!FR38:Instances!FR38)-MIN(Instances!FR38:Instances!FR38))</f>
        <v>0</v>
      </c>
      <c r="FS38" s="1" cm="1">
        <f t="array" ref="FS38">_xlfn.SWITCH($A$2,"average", AVERAGE(Instances!FS38:Instances!FS38),"median", MEDIAN(Instances!FS38:Instances!FS38),"min", MIN(Instances!FS38:Instances!FS38),"max", MAX(Instances!FS38:Instances!FS38),"diff", MAX(Instances!FS38:Instances!FS38)-MIN(Instances!FS38:Instances!FS38))</f>
        <v>0</v>
      </c>
      <c r="FT38" s="1" cm="1">
        <f t="array" ref="FT38">_xlfn.SWITCH($A$2,"average", AVERAGE(Instances!FT38:Instances!FT38),"median", MEDIAN(Instances!FT38:Instances!FT38),"min", MIN(Instances!FT38:Instances!FT38),"max", MAX(Instances!FT38:Instances!FT38),"diff", MAX(Instances!FT38:Instances!FT38)-MIN(Instances!FT38:Instances!FT38))</f>
        <v>0</v>
      </c>
      <c r="FU38" s="1" cm="1">
        <f t="array" ref="FU38">_xlfn.SWITCH($A$2,"average", AVERAGE(Instances!FU38:Instances!FU38),"median", MEDIAN(Instances!FU38:Instances!FU38),"min", MIN(Instances!FU38:Instances!FU38),"max", MAX(Instances!FU38:Instances!FU38),"diff", MAX(Instances!FU38:Instances!FU38)-MIN(Instances!FU38:Instances!FU38))</f>
        <v>0</v>
      </c>
      <c r="FV38" s="1"/>
      <c r="FW38" s="1" cm="1">
        <f t="array" ref="FW38">_xlfn.SWITCH($A$2,"average", AVERAGE(Instances!FW38:Instances!FW38),"median", MEDIAN(Instances!FW38:Instances!FW38),"min", MIN(Instances!FW38:Instances!FW38),"max", MAX(Instances!FW38:Instances!FW38),"diff", MAX(Instances!FW38:Instances!FW38)-MIN(Instances!FW38:Instances!FW38))</f>
        <v>0</v>
      </c>
      <c r="FX38" s="1" cm="1">
        <f t="array" ref="FX38">_xlfn.SWITCH($A$2,"average", AVERAGE(Instances!FX38:Instances!FX38),"median", MEDIAN(Instances!FX38:Instances!FX38),"min", MIN(Instances!FX38:Instances!FX38),"max", MAX(Instances!FX38:Instances!FX38),"diff", MAX(Instances!FX38:Instances!FX38)-MIN(Instances!FX38:Instances!FX38))</f>
        <v>0</v>
      </c>
      <c r="FY38" s="1" cm="1">
        <f t="array" ref="FY38">_xlfn.SWITCH($A$2,"average", AVERAGE(Instances!FY38:Instances!FY38),"median", MEDIAN(Instances!FY38:Instances!FY38),"min", MIN(Instances!FY38:Instances!FY38),"max", MAX(Instances!FY38:Instances!FY38),"diff", MAX(Instances!FY38:Instances!FY38)-MIN(Instances!FY38:Instances!FY38))</f>
        <v>0</v>
      </c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 cm="1">
        <f t="array" ref="GR38">_xlfn.SWITCH($A$2,"average", AVERAGE(Instances!GR38:Instances!GR38),"median", MEDIAN(Instances!GR38:Instances!GR38),"min", MIN(Instances!GR38:Instances!GR38),"max", MAX(Instances!GR38:Instances!GR38),"diff", MAX(Instances!GR38:Instances!GR38)-MIN(Instances!GR38:Instances!GR38))</f>
        <v>0</v>
      </c>
      <c r="GS38" s="1" cm="1">
        <f t="array" ref="GS38">_xlfn.SWITCH($A$2,"average", AVERAGE(Instances!GS38:Instances!GS38),"median", MEDIAN(Instances!GS38:Instances!GS38),"min", MIN(Instances!GS38:Instances!GS38),"max", MAX(Instances!GS38:Instances!GS38),"diff", MAX(Instances!GS38:Instances!GS38)-MIN(Instances!GS38:Instances!GS38))</f>
        <v>0</v>
      </c>
      <c r="GT38" s="1" cm="1">
        <f t="array" ref="GT38">_xlfn.SWITCH($A$2,"average", AVERAGE(Instances!GT38:Instances!GT38),"median", MEDIAN(Instances!GT38:Instances!GT38),"min", MIN(Instances!GT38:Instances!GT38),"max", MAX(Instances!GT38:Instances!GT38),"diff", MAX(Instances!GT38:Instances!GT38)-MIN(Instances!GT38:Instances!GT38))</f>
        <v>0</v>
      </c>
      <c r="GU38" s="1" cm="1">
        <f t="array" ref="GU38">_xlfn.SWITCH($A$2,"average", AVERAGE(Instances!GU38:Instances!GU38),"median", MEDIAN(Instances!GU38:Instances!GU38),"min", MIN(Instances!GU38:Instances!GU38),"max", MAX(Instances!GU38:Instances!GU38),"diff", MAX(Instances!GU38:Instances!GU38)-MIN(Instances!GU38:Instances!GU38))</f>
        <v>0</v>
      </c>
      <c r="GV38" s="1" cm="1">
        <f t="array" ref="GV38">_xlfn.SWITCH($A$2,"average", AVERAGE(Instances!GV38:Instances!GV38),"median", MEDIAN(Instances!GV38:Instances!GV38),"min", MIN(Instances!GV38:Instances!GV38),"max", MAX(Instances!GV38:Instances!GV38),"diff", MAX(Instances!GV38:Instances!GV38)-MIN(Instances!GV38:Instances!GV38))</f>
        <v>0</v>
      </c>
      <c r="GW38" s="1" cm="1">
        <f t="array" ref="GW38">_xlfn.SWITCH($A$2,"average", AVERAGE(Instances!GW38:Instances!GW38),"median", MEDIAN(Instances!GW38:Instances!GW38),"min", MIN(Instances!GW38:Instances!GW38),"max", MAX(Instances!GW38:Instances!GW38),"diff", MAX(Instances!GW38:Instances!GW38)-MIN(Instances!GW38:Instances!GW38))</f>
        <v>0</v>
      </c>
      <c r="GX38" s="1" cm="1">
        <f t="array" ref="GX38">_xlfn.SWITCH($A$2,"average", AVERAGE(Instances!GX38:Instances!GX38),"median", MEDIAN(Instances!GX38:Instances!GX38),"min", MIN(Instances!GX38:Instances!GX38),"max", MAX(Instances!GX38:Instances!GX38),"diff", MAX(Instances!GX38:Instances!GX38)-MIN(Instances!GX38:Instances!GX38))</f>
        <v>0</v>
      </c>
      <c r="GY38" s="1" cm="1">
        <f t="array" ref="GY38">_xlfn.SWITCH($A$2,"average", AVERAGE(Instances!GY38:Instances!GY38),"median", MEDIAN(Instances!GY38:Instances!GY38),"min", MIN(Instances!GY38:Instances!GY38),"max", MAX(Instances!GY38:Instances!GY38),"diff", MAX(Instances!GY38:Instances!GY38)-MIN(Instances!GY38:Instances!GY38))</f>
        <v>0</v>
      </c>
      <c r="GZ38" s="1" cm="1">
        <f t="array" ref="GZ38">_xlfn.SWITCH($A$2,"average", AVERAGE(Instances!GZ38:Instances!GZ38),"median", MEDIAN(Instances!GZ38:Instances!GZ38),"min", MIN(Instances!GZ38:Instances!GZ38),"max", MAX(Instances!GZ38:Instances!GZ38),"diff", MAX(Instances!GZ38:Instances!GZ38)-MIN(Instances!GZ38:Instances!GZ38))</f>
        <v>0</v>
      </c>
      <c r="HA38" s="1" cm="1">
        <f t="array" ref="HA38">_xlfn.SWITCH($A$2,"average", AVERAGE(Instances!HA38:Instances!HA38),"median", MEDIAN(Instances!HA38:Instances!HA38),"min", MIN(Instances!HA38:Instances!HA38),"max", MAX(Instances!HA38:Instances!HA38),"diff", MAX(Instances!HA38:Instances!HA38)-MIN(Instances!HA38:Instances!HA38))</f>
        <v>0</v>
      </c>
      <c r="HB38" s="1" cm="1">
        <f t="array" ref="HB38">_xlfn.SWITCH($A$2,"average", AVERAGE(Instances!HB38:Instances!HB38),"median", MEDIAN(Instances!HB38:Instances!HB38),"min", MIN(Instances!HB38:Instances!HB38),"max", MAX(Instances!HB38:Instances!HB38),"diff", MAX(Instances!HB38:Instances!HB38)-MIN(Instances!HB38:Instances!HB38))</f>
        <v>0</v>
      </c>
      <c r="HC38" s="1" cm="1">
        <f t="array" ref="HC38">_xlfn.SWITCH($A$2,"average", AVERAGE(Instances!HC38:Instances!HC38),"median", MEDIAN(Instances!HC38:Instances!HC38),"min", MIN(Instances!HC38:Instances!HC38),"max", MAX(Instances!HC38:Instances!HC38),"diff", MAX(Instances!HC38:Instances!HC38)-MIN(Instances!HC38:Instances!HC38))</f>
        <v>0</v>
      </c>
      <c r="HD38" s="1" cm="1">
        <f t="array" ref="HD38">_xlfn.SWITCH($A$2,"average", AVERAGE(Instances!HD38:Instances!HD38),"median", MEDIAN(Instances!HD38:Instances!HD38),"min", MIN(Instances!HD38:Instances!HD38),"max", MAX(Instances!HD38:Instances!HD38),"diff", MAX(Instances!HD38:Instances!HD38)-MIN(Instances!HD38:Instances!HD38))</f>
        <v>0</v>
      </c>
      <c r="HE38" s="1" cm="1">
        <f t="array" ref="HE38">_xlfn.SWITCH($A$2,"average", AVERAGE(Instances!HE38:Instances!HE38),"median", MEDIAN(Instances!HE38:Instances!HE38),"min", MIN(Instances!HE38:Instances!HE38),"max", MAX(Instances!HE38:Instances!HE38),"diff", MAX(Instances!HE38:Instances!HE38)-MIN(Instances!HE38:Instances!HE38))</f>
        <v>0</v>
      </c>
      <c r="HF38" s="1"/>
      <c r="HG38" s="1" cm="1">
        <f t="array" ref="HG38">_xlfn.SWITCH($A$2,"average", AVERAGE(Instances!HG38:Instances!HG38),"median", MEDIAN(Instances!HG38:Instances!HG38),"min", MIN(Instances!HG38:Instances!HG38),"max", MAX(Instances!HG38:Instances!HG38),"diff", MAX(Instances!HG38:Instances!HG38)-MIN(Instances!HG38:Instances!HG38))</f>
        <v>0</v>
      </c>
      <c r="HH38" s="1" cm="1">
        <f t="array" ref="HH38">_xlfn.SWITCH($A$2,"average", AVERAGE(Instances!HH38:Instances!HH38),"median", MEDIAN(Instances!HH38:Instances!HH38),"min", MIN(Instances!HH38:Instances!HH38),"max", MAX(Instances!HH38:Instances!HH38),"diff", MAX(Instances!HH38:Instances!HH38)-MIN(Instances!HH38:Instances!HH38))</f>
        <v>0</v>
      </c>
      <c r="HI38" s="1" cm="1">
        <f t="array" ref="HI38">_xlfn.SWITCH($A$2,"average", AVERAGE(Instances!HI38:Instances!HI38),"median", MEDIAN(Instances!HI38:Instances!HI38),"min", MIN(Instances!HI38:Instances!HI38),"max", MAX(Instances!HI38:Instances!HI38),"diff", MAX(Instances!HI38:Instances!HI38)-MIN(Instances!HI38:Instances!HI38))</f>
        <v>0</v>
      </c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 cm="1">
        <f t="array" ref="IT38">_xlfn.SWITCH($A$2,"average", AVERAGE(Instances!IT38:Instances!IT38),"median", MEDIAN(Instances!IT38:Instances!IT38),"min", MIN(Instances!IT38:Instances!IT38),"max", MAX(Instances!IT38:Instances!IT38),"diff", MAX(Instances!IT38:Instances!IT38)-MIN(Instances!IT38:Instances!IT38))</f>
        <v>0</v>
      </c>
      <c r="IU38" s="1" cm="1">
        <f t="array" ref="IU38">_xlfn.SWITCH($A$2,"average", AVERAGE(Instances!IU38:Instances!IU38),"median", MEDIAN(Instances!IU38:Instances!IU38),"min", MIN(Instances!IU38:Instances!IU38),"max", MAX(Instances!IU38:Instances!IU38),"diff", MAX(Instances!IU38:Instances!IU38)-MIN(Instances!IU38:Instances!IU38))</f>
        <v>0</v>
      </c>
      <c r="IV38" s="1" cm="1">
        <f t="array" ref="IV38">_xlfn.SWITCH($A$2,"average", AVERAGE(Instances!IV38:Instances!IV38),"median", MEDIAN(Instances!IV38:Instances!IV38),"min", MIN(Instances!IV38:Instances!IV38),"max", MAX(Instances!IV38:Instances!IV38),"diff", MAX(Instances!IV38:Instances!IV38)-MIN(Instances!IV38:Instances!IV38))</f>
        <v>0</v>
      </c>
      <c r="IW38" s="1" cm="1">
        <f t="array" ref="IW38">_xlfn.SWITCH($A$2,"average", AVERAGE(Instances!IW38:Instances!IW38),"median", MEDIAN(Instances!IW38:Instances!IW38),"min", MIN(Instances!IW38:Instances!IW38),"max", MAX(Instances!IW38:Instances!IW38),"diff", MAX(Instances!IW38:Instances!IW38)-MIN(Instances!IW38:Instances!IW38))</f>
        <v>0</v>
      </c>
      <c r="IX38" s="1" cm="1">
        <f t="array" ref="IX38">_xlfn.SWITCH($A$2,"average", AVERAGE(Instances!IX38:Instances!IX38),"median", MEDIAN(Instances!IX38:Instances!IX38),"min", MIN(Instances!IX38:Instances!IX38),"max", MAX(Instances!IX38:Instances!IX38),"diff", MAX(Instances!IX38:Instances!IX38)-MIN(Instances!IX38:Instances!IX38))</f>
        <v>0</v>
      </c>
      <c r="IY38" s="1" cm="1">
        <f t="array" ref="IY38">_xlfn.SWITCH($A$2,"average", AVERAGE(Instances!IY38:Instances!IY38),"median", MEDIAN(Instances!IY38:Instances!IY38),"min", MIN(Instances!IY38:Instances!IY38),"max", MAX(Instances!IY38:Instances!IY38),"diff", MAX(Instances!IY38:Instances!IY38)-MIN(Instances!IY38:Instances!IY38))</f>
        <v>0</v>
      </c>
      <c r="IZ38" s="1" cm="1">
        <f t="array" ref="IZ38">_xlfn.SWITCH($A$2,"average", AVERAGE(Instances!IZ38:Instances!IZ38),"median", MEDIAN(Instances!IZ38:Instances!IZ38),"min", MIN(Instances!IZ38:Instances!IZ38),"max", MAX(Instances!IZ38:Instances!IZ38),"diff", MAX(Instances!IZ38:Instances!IZ38)-MIN(Instances!IZ38:Instances!IZ38))</f>
        <v>0</v>
      </c>
      <c r="JA38" s="1" cm="1">
        <f t="array" ref="JA38">_xlfn.SWITCH($A$2,"average", AVERAGE(Instances!JA38:Instances!JA38),"median", MEDIAN(Instances!JA38:Instances!JA38),"min", MIN(Instances!JA38:Instances!JA38),"max", MAX(Instances!JA38:Instances!JA38),"diff", MAX(Instances!JA38:Instances!JA38)-MIN(Instances!JA38:Instances!JA38))</f>
        <v>0</v>
      </c>
      <c r="JB38" s="1" cm="1">
        <f t="array" ref="JB38">_xlfn.SWITCH($A$2,"average", AVERAGE(Instances!JB38:Instances!JB38),"median", MEDIAN(Instances!JB38:Instances!JB38),"min", MIN(Instances!JB38:Instances!JB38),"max", MAX(Instances!JB38:Instances!JB38),"diff", MAX(Instances!JB38:Instances!JB38)-MIN(Instances!JB38:Instances!JB38))</f>
        <v>0</v>
      </c>
      <c r="JC38" s="1" cm="1">
        <f t="array" ref="JC38">_xlfn.SWITCH($A$2,"average", AVERAGE(Instances!JC38:Instances!JC38),"median", MEDIAN(Instances!JC38:Instances!JC38),"min", MIN(Instances!JC38:Instances!JC38),"max", MAX(Instances!JC38:Instances!JC38),"diff", MAX(Instances!JC38:Instances!JC38)-MIN(Instances!JC38:Instances!JC38))</f>
        <v>0</v>
      </c>
      <c r="JD38" s="1" cm="1">
        <f t="array" ref="JD38">_xlfn.SWITCH($A$2,"average", AVERAGE(Instances!JD38:Instances!JD38),"median", MEDIAN(Instances!JD38:Instances!JD38),"min", MIN(Instances!JD38:Instances!JD38),"max", MAX(Instances!JD38:Instances!JD38),"diff", MAX(Instances!JD38:Instances!JD38)-MIN(Instances!JD38:Instances!JD38))</f>
        <v>0</v>
      </c>
      <c r="JE38" s="1" cm="1">
        <f t="array" ref="JE38">_xlfn.SWITCH($A$2,"average", AVERAGE(Instances!JE38:Instances!JE38),"median", MEDIAN(Instances!JE38:Instances!JE38),"min", MIN(Instances!JE38:Instances!JE38),"max", MAX(Instances!JE38:Instances!JE38),"diff", MAX(Instances!JE38:Instances!JE38)-MIN(Instances!JE38:Instances!JE38))</f>
        <v>0</v>
      </c>
      <c r="JF38" s="1" cm="1">
        <f t="array" ref="JF38">_xlfn.SWITCH($A$2,"average", AVERAGE(Instances!JF38:Instances!JF38),"median", MEDIAN(Instances!JF38:Instances!JF38),"min", MIN(Instances!JF38:Instances!JF38),"max", MAX(Instances!JF38:Instances!JF38),"diff", MAX(Instances!JF38:Instances!JF38)-MIN(Instances!JF38:Instances!JF38))</f>
        <v>0</v>
      </c>
      <c r="JG38" s="1" cm="1">
        <f t="array" ref="JG38">_xlfn.SWITCH($A$2,"average", AVERAGE(Instances!JG38:Instances!JG38),"median", MEDIAN(Instances!JG38:Instances!JG38),"min", MIN(Instances!JG38:Instances!JG38),"max", MAX(Instances!JG38:Instances!JG38),"diff", MAX(Instances!JG38:Instances!JG38)-MIN(Instances!JG38:Instances!JG38))</f>
        <v>0</v>
      </c>
      <c r="JH38" s="1"/>
      <c r="JI38" s="1" cm="1">
        <f t="array" ref="JI38">_xlfn.SWITCH($A$2,"average", AVERAGE(Instances!JI38:Instances!JI38),"median", MEDIAN(Instances!JI38:Instances!JI38),"min", MIN(Instances!JI38:Instances!JI38),"max", MAX(Instances!JI38:Instances!JI38),"diff", MAX(Instances!JI38:Instances!JI38)-MIN(Instances!JI38:Instances!JI38))</f>
        <v>0</v>
      </c>
      <c r="JJ38" s="1" cm="1">
        <f t="array" ref="JJ38">_xlfn.SWITCH($A$2,"average", AVERAGE(Instances!JJ38:Instances!JJ38),"median", MEDIAN(Instances!JJ38:Instances!JJ38),"min", MIN(Instances!JJ38:Instances!JJ38),"max", MAX(Instances!JJ38:Instances!JJ38),"diff", MAX(Instances!JJ38:Instances!JJ38)-MIN(Instances!JJ38:Instances!JJ38))</f>
        <v>0</v>
      </c>
      <c r="JK38" s="1" cm="1">
        <f t="array" ref="JK38">_xlfn.SWITCH($A$2,"average", AVERAGE(Instances!JK38:Instances!JK38),"median", MEDIAN(Instances!JK38:Instances!JK38),"min", MIN(Instances!JK38:Instances!JK38),"max", MAX(Instances!JK38:Instances!JK38),"diff", MAX(Instances!JK38:Instances!JK38)-MIN(Instances!JK38:Instances!JK38))</f>
        <v>0</v>
      </c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 cm="1">
        <f t="array" ref="KD38">_xlfn.SWITCH($A$2,"average", AVERAGE(Instances!KD38:Instances!KD38),"median", MEDIAN(Instances!KD38:Instances!KD38),"min", MIN(Instances!KD38:Instances!KD38),"max", MAX(Instances!KD38:Instances!KD38),"diff", MAX(Instances!KD38:Instances!KD38)-MIN(Instances!KD38:Instances!KD38))</f>
        <v>0</v>
      </c>
      <c r="KE38" s="1" cm="1">
        <f t="array" ref="KE38">_xlfn.SWITCH($A$2,"average", AVERAGE(Instances!KE38:Instances!KE38),"median", MEDIAN(Instances!KE38:Instances!KE38),"min", MIN(Instances!KE38:Instances!KE38),"max", MAX(Instances!KE38:Instances!KE38),"diff", MAX(Instances!KE38:Instances!KE38)-MIN(Instances!KE38:Instances!KE38))</f>
        <v>0</v>
      </c>
      <c r="KF38" s="1" cm="1">
        <f t="array" ref="KF38">_xlfn.SWITCH($A$2,"average", AVERAGE(Instances!KF38:Instances!KF38),"median", MEDIAN(Instances!KF38:Instances!KF38),"min", MIN(Instances!KF38:Instances!KF38),"max", MAX(Instances!KF38:Instances!KF38),"diff", MAX(Instances!KF38:Instances!KF38)-MIN(Instances!KF38:Instances!KF38))</f>
        <v>0</v>
      </c>
      <c r="KG38" s="1" cm="1">
        <f t="array" ref="KG38">_xlfn.SWITCH($A$2,"average", AVERAGE(Instances!KG38:Instances!KG38),"median", MEDIAN(Instances!KG38:Instances!KG38),"min", MIN(Instances!KG38:Instances!KG38),"max", MAX(Instances!KG38:Instances!KG38),"diff", MAX(Instances!KG38:Instances!KG38)-MIN(Instances!KG38:Instances!KG38))</f>
        <v>0</v>
      </c>
      <c r="KH38" s="1" cm="1">
        <f t="array" ref="KH38">_xlfn.SWITCH($A$2,"average", AVERAGE(Instances!KH38:Instances!KH38),"median", MEDIAN(Instances!KH38:Instances!KH38),"min", MIN(Instances!KH38:Instances!KH38),"max", MAX(Instances!KH38:Instances!KH38),"diff", MAX(Instances!KH38:Instances!KH38)-MIN(Instances!KH38:Instances!KH38))</f>
        <v>0</v>
      </c>
      <c r="KI38" s="1" cm="1">
        <f t="array" ref="KI38">_xlfn.SWITCH($A$2,"average", AVERAGE(Instances!KI38:Instances!KI38),"median", MEDIAN(Instances!KI38:Instances!KI38),"min", MIN(Instances!KI38:Instances!KI38),"max", MAX(Instances!KI38:Instances!KI38),"diff", MAX(Instances!KI38:Instances!KI38)-MIN(Instances!KI38:Instances!KI38))</f>
        <v>0</v>
      </c>
      <c r="KJ38" s="1" cm="1">
        <f t="array" ref="KJ38">_xlfn.SWITCH($A$2,"average", AVERAGE(Instances!KJ38:Instances!KJ38),"median", MEDIAN(Instances!KJ38:Instances!KJ38),"min", MIN(Instances!KJ38:Instances!KJ38),"max", MAX(Instances!KJ38:Instances!KJ38),"diff", MAX(Instances!KJ38:Instances!KJ38)-MIN(Instances!KJ38:Instances!KJ38))</f>
        <v>0</v>
      </c>
      <c r="KK38" s="1" cm="1">
        <f t="array" ref="KK38">_xlfn.SWITCH($A$2,"average", AVERAGE(Instances!KK38:Instances!KK38),"median", MEDIAN(Instances!KK38:Instances!KK38),"min", MIN(Instances!KK38:Instances!KK38),"max", MAX(Instances!KK38:Instances!KK38),"diff", MAX(Instances!KK38:Instances!KK38)-MIN(Instances!KK38:Instances!KK38))</f>
        <v>0</v>
      </c>
      <c r="KL38" s="1" cm="1">
        <f t="array" ref="KL38">_xlfn.SWITCH($A$2,"average", AVERAGE(Instances!KL38:Instances!KL38),"median", MEDIAN(Instances!KL38:Instances!KL38),"min", MIN(Instances!KL38:Instances!KL38),"max", MAX(Instances!KL38:Instances!KL38),"diff", MAX(Instances!KL38:Instances!KL38)-MIN(Instances!KL38:Instances!KL38))</f>
        <v>0</v>
      </c>
      <c r="KM38" s="1" cm="1">
        <f t="array" ref="KM38">_xlfn.SWITCH($A$2,"average", AVERAGE(Instances!KM38:Instances!KM38),"median", MEDIAN(Instances!KM38:Instances!KM38),"min", MIN(Instances!KM38:Instances!KM38),"max", MAX(Instances!KM38:Instances!KM38),"diff", MAX(Instances!KM38:Instances!KM38)-MIN(Instances!KM38:Instances!KM38))</f>
        <v>0</v>
      </c>
      <c r="KN38" s="1" cm="1">
        <f t="array" ref="KN38">_xlfn.SWITCH($A$2,"average", AVERAGE(Instances!KN38:Instances!KN38),"median", MEDIAN(Instances!KN38:Instances!KN38),"min", MIN(Instances!KN38:Instances!KN38),"max", MAX(Instances!KN38:Instances!KN38),"diff", MAX(Instances!KN38:Instances!KN38)-MIN(Instances!KN38:Instances!KN38))</f>
        <v>0</v>
      </c>
      <c r="KO38" s="1" cm="1">
        <f t="array" ref="KO38">_xlfn.SWITCH($A$2,"average", AVERAGE(Instances!KO38:Instances!KO38),"median", MEDIAN(Instances!KO38:Instances!KO38),"min", MIN(Instances!KO38:Instances!KO38),"max", MAX(Instances!KO38:Instances!KO38),"diff", MAX(Instances!KO38:Instances!KO38)-MIN(Instances!KO38:Instances!KO38))</f>
        <v>0</v>
      </c>
      <c r="KP38" s="1" cm="1">
        <f t="array" ref="KP38">_xlfn.SWITCH($A$2,"average", AVERAGE(Instances!KP38:Instances!KP38),"median", MEDIAN(Instances!KP38:Instances!KP38),"min", MIN(Instances!KP38:Instances!KP38),"max", MAX(Instances!KP38:Instances!KP38),"diff", MAX(Instances!KP38:Instances!KP38)-MIN(Instances!KP38:Instances!KP38))</f>
        <v>0</v>
      </c>
      <c r="KQ38" s="1" cm="1">
        <f t="array" ref="KQ38">_xlfn.SWITCH($A$2,"average", AVERAGE(Instances!KQ38:Instances!KQ38),"median", MEDIAN(Instances!KQ38:Instances!KQ38),"min", MIN(Instances!KQ38:Instances!KQ38),"max", MAX(Instances!KQ38:Instances!KQ38),"diff", MAX(Instances!KQ38:Instances!KQ38)-MIN(Instances!KQ38:Instances!KQ38))</f>
        <v>0</v>
      </c>
      <c r="KR38" s="1"/>
      <c r="KS38" s="1" cm="1">
        <f t="array" ref="KS38">_xlfn.SWITCH($A$2,"average", AVERAGE(Instances!KS38:Instances!KS38),"median", MEDIAN(Instances!KS38:Instances!KS38),"min", MIN(Instances!KS38:Instances!KS38),"max", MAX(Instances!KS38:Instances!KS38),"diff", MAX(Instances!KS38:Instances!KS38)-MIN(Instances!KS38:Instances!KS38))</f>
        <v>0</v>
      </c>
      <c r="KT38" s="1" cm="1">
        <f t="array" ref="KT38">_xlfn.SWITCH($A$2,"average", AVERAGE(Instances!KT38:Instances!KT38),"median", MEDIAN(Instances!KT38:Instances!KT38),"min", MIN(Instances!KT38:Instances!KT38),"max", MAX(Instances!KT38:Instances!KT38),"diff", MAX(Instances!KT38:Instances!KT38)-MIN(Instances!KT38:Instances!KT38))</f>
        <v>0</v>
      </c>
      <c r="KU38" s="1" cm="1">
        <f t="array" ref="KU38">_xlfn.SWITCH($A$2,"average", AVERAGE(Instances!KU38:Instances!KU38),"median", MEDIAN(Instances!KU38:Instances!KU38),"min", MIN(Instances!KU38:Instances!KU38),"max", MAX(Instances!KU38:Instances!KU38),"diff", MAX(Instances!KU38:Instances!KU38)-MIN(Instances!KU38:Instances!KU38))</f>
        <v>0</v>
      </c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 cm="1">
        <f t="array" ref="MX38">_xlfn.SWITCH($A$2,"average", AVERAGE(Instances!MX38:Instances!MX38),"median", MEDIAN(Instances!MX38:Instances!MX38),"min", MIN(Instances!MX38:Instances!MX38),"max", MAX(Instances!MX38:Instances!MX38),"diff", MAX(Instances!MX38:Instances!MX38)-MIN(Instances!MX38:Instances!MX38))</f>
        <v>0</v>
      </c>
      <c r="MY38" s="1" cm="1">
        <f t="array" ref="MY38">_xlfn.SWITCH($A$2,"average", AVERAGE(Instances!MY38:Instances!MY38),"median", MEDIAN(Instances!MY38:Instances!MY38),"min", MIN(Instances!MY38:Instances!MY38),"max", MAX(Instances!MY38:Instances!MY38),"diff", MAX(Instances!MY38:Instances!MY38)-MIN(Instances!MY38:Instances!MY38))</f>
        <v>0</v>
      </c>
      <c r="MZ38" s="1" cm="1">
        <f t="array" ref="MZ38">_xlfn.SWITCH($A$2,"average", AVERAGE(Instances!MZ38:Instances!MZ38),"median", MEDIAN(Instances!MZ38:Instances!MZ38),"min", MIN(Instances!MZ38:Instances!MZ38),"max", MAX(Instances!MZ38:Instances!MZ38),"diff", MAX(Instances!MZ38:Instances!MZ38)-MIN(Instances!MZ38:Instances!MZ38))</f>
        <v>0</v>
      </c>
      <c r="NA38" s="1" cm="1">
        <f t="array" ref="NA38">_xlfn.SWITCH($A$2,"average", AVERAGE(Instances!NA38:Instances!NA38),"median", MEDIAN(Instances!NA38:Instances!NA38),"min", MIN(Instances!NA38:Instances!NA38),"max", MAX(Instances!NA38:Instances!NA38),"diff", MAX(Instances!NA38:Instances!NA38)-MIN(Instances!NA38:Instances!NA38))</f>
        <v>0</v>
      </c>
      <c r="NB38" s="1" cm="1">
        <f t="array" ref="NB38">_xlfn.SWITCH($A$2,"average", AVERAGE(Instances!NB38:Instances!NB38),"median", MEDIAN(Instances!NB38:Instances!NB38),"min", MIN(Instances!NB38:Instances!NB38),"max", MAX(Instances!NB38:Instances!NB38),"diff", MAX(Instances!NB38:Instances!NB38)-MIN(Instances!NB38:Instances!NB38))</f>
        <v>0</v>
      </c>
      <c r="NC38" s="1" cm="1">
        <f t="array" ref="NC38">_xlfn.SWITCH($A$2,"average", AVERAGE(Instances!NC38:Instances!NC38),"median", MEDIAN(Instances!NC38:Instances!NC38),"min", MIN(Instances!NC38:Instances!NC38),"max", MAX(Instances!NC38:Instances!NC38),"diff", MAX(Instances!NC38:Instances!NC38)-MIN(Instances!NC38:Instances!NC38))</f>
        <v>0</v>
      </c>
      <c r="ND38" s="1" cm="1">
        <f t="array" ref="ND38">_xlfn.SWITCH($A$2,"average", AVERAGE(Instances!ND38:Instances!ND38),"median", MEDIAN(Instances!ND38:Instances!ND38),"min", MIN(Instances!ND38:Instances!ND38),"max", MAX(Instances!ND38:Instances!ND38),"diff", MAX(Instances!ND38:Instances!ND38)-MIN(Instances!ND38:Instances!ND38))</f>
        <v>0</v>
      </c>
      <c r="NE38" s="1" cm="1">
        <f t="array" ref="NE38">_xlfn.SWITCH($A$2,"average", AVERAGE(Instances!NE38:Instances!NE38),"median", MEDIAN(Instances!NE38:Instances!NE38),"min", MIN(Instances!NE38:Instances!NE38),"max", MAX(Instances!NE38:Instances!NE38),"diff", MAX(Instances!NE38:Instances!NE38)-MIN(Instances!NE38:Instances!NE38))</f>
        <v>0</v>
      </c>
      <c r="NF38" s="1" cm="1">
        <f t="array" ref="NF38">_xlfn.SWITCH($A$2,"average", AVERAGE(Instances!NF38:Instances!NF38),"median", MEDIAN(Instances!NF38:Instances!NF38),"min", MIN(Instances!NF38:Instances!NF38),"max", MAX(Instances!NF38:Instances!NF38),"diff", MAX(Instances!NF38:Instances!NF38)-MIN(Instances!NF38:Instances!NF38))</f>
        <v>0</v>
      </c>
      <c r="NG38" s="1" cm="1">
        <f t="array" ref="NG38">_xlfn.SWITCH($A$2,"average", AVERAGE(Instances!NG38:Instances!NG38),"median", MEDIAN(Instances!NG38:Instances!NG38),"min", MIN(Instances!NG38:Instances!NG38),"max", MAX(Instances!NG38:Instances!NG38),"diff", MAX(Instances!NG38:Instances!NG38)-MIN(Instances!NG38:Instances!NG38))</f>
        <v>0</v>
      </c>
      <c r="NH38" s="1" cm="1">
        <f t="array" ref="NH38">_xlfn.SWITCH($A$2,"average", AVERAGE(Instances!NH38:Instances!NH38),"median", MEDIAN(Instances!NH38:Instances!NH38),"min", MIN(Instances!NH38:Instances!NH38),"max", MAX(Instances!NH38:Instances!NH38),"diff", MAX(Instances!NH38:Instances!NH38)-MIN(Instances!NH38:Instances!NH38))</f>
        <v>0</v>
      </c>
      <c r="NI38" s="1" cm="1">
        <f t="array" ref="NI38">_xlfn.SWITCH($A$2,"average", AVERAGE(Instances!NI38:Instances!NI38),"median", MEDIAN(Instances!NI38:Instances!NI38),"min", MIN(Instances!NI38:Instances!NI38),"max", MAX(Instances!NI38:Instances!NI38),"diff", MAX(Instances!NI38:Instances!NI38)-MIN(Instances!NI38:Instances!NI38))</f>
        <v>0</v>
      </c>
      <c r="NJ38" s="1" cm="1">
        <f t="array" ref="NJ38">_xlfn.SWITCH($A$2,"average", AVERAGE(Instances!NJ38:Instances!NJ38),"median", MEDIAN(Instances!NJ38:Instances!NJ38),"min", MIN(Instances!NJ38:Instances!NJ38),"max", MAX(Instances!NJ38:Instances!NJ38),"diff", MAX(Instances!NJ38:Instances!NJ38)-MIN(Instances!NJ38:Instances!NJ38))</f>
        <v>0</v>
      </c>
      <c r="NK38" s="1" cm="1">
        <f t="array" ref="NK38">_xlfn.SWITCH($A$2,"average", AVERAGE(Instances!NK38:Instances!NK38),"median", MEDIAN(Instances!NK38:Instances!NK38),"min", MIN(Instances!NK38:Instances!NK38),"max", MAX(Instances!NK38:Instances!NK38),"diff", MAX(Instances!NK38:Instances!NK38)-MIN(Instances!NK38:Instances!NK38))</f>
        <v>0</v>
      </c>
      <c r="NL38" s="1"/>
      <c r="NM38" s="1" cm="1">
        <f t="array" ref="NM38">_xlfn.SWITCH($A$2,"average", AVERAGE(Instances!NM38:Instances!NM38),"median", MEDIAN(Instances!NM38:Instances!NM38),"min", MIN(Instances!NM38:Instances!NM38),"max", MAX(Instances!NM38:Instances!NM38),"diff", MAX(Instances!NM38:Instances!NM38)-MIN(Instances!NM38:Instances!NM38))</f>
        <v>0</v>
      </c>
      <c r="NN38" s="1" cm="1">
        <f t="array" ref="NN38">_xlfn.SWITCH($A$2,"average", AVERAGE(Instances!NN38:Instances!NN38),"median", MEDIAN(Instances!NN38:Instances!NN38),"min", MIN(Instances!NN38:Instances!NN38),"max", MAX(Instances!NN38:Instances!NN38),"diff", MAX(Instances!NN38:Instances!NN38)-MIN(Instances!NN38:Instances!NN38))</f>
        <v>0</v>
      </c>
      <c r="NO38" s="1" cm="1">
        <f t="array" ref="NO38">_xlfn.SWITCH($A$2,"average", AVERAGE(Instances!NO38:Instances!NO38),"median", MEDIAN(Instances!NO38:Instances!NO38),"min", MIN(Instances!NO38:Instances!NO38),"max", MAX(Instances!NO38:Instances!NO38),"diff", MAX(Instances!NO38:Instances!NO38)-MIN(Instances!NO38:Instances!NO38))</f>
        <v>0</v>
      </c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 cm="1">
        <f t="array" ref="OH38">_xlfn.SWITCH($A$2,"average", AVERAGE(Instances!OH38:Instances!OH38),"median", MEDIAN(Instances!OH38:Instances!OH38),"min", MIN(Instances!OH38:Instances!OH38),"max", MAX(Instances!OH38:Instances!OH38),"diff", MAX(Instances!OH38:Instances!OH38)-MIN(Instances!OH38:Instances!OH38))</f>
        <v>0</v>
      </c>
      <c r="OI38" s="1" cm="1">
        <f t="array" ref="OI38">_xlfn.SWITCH($A$2,"average", AVERAGE(Instances!OI38:Instances!OI38),"median", MEDIAN(Instances!OI38:Instances!OI38),"min", MIN(Instances!OI38:Instances!OI38),"max", MAX(Instances!OI38:Instances!OI38),"diff", MAX(Instances!OI38:Instances!OI38)-MIN(Instances!OI38:Instances!OI38))</f>
        <v>0</v>
      </c>
      <c r="OJ38" s="1" cm="1">
        <f t="array" ref="OJ38">_xlfn.SWITCH($A$2,"average", AVERAGE(Instances!OJ38:Instances!OJ38),"median", MEDIAN(Instances!OJ38:Instances!OJ38),"min", MIN(Instances!OJ38:Instances!OJ38),"max", MAX(Instances!OJ38:Instances!OJ38),"diff", MAX(Instances!OJ38:Instances!OJ38)-MIN(Instances!OJ38:Instances!OJ38))</f>
        <v>0</v>
      </c>
      <c r="OK38" s="1" cm="1">
        <f t="array" ref="OK38">_xlfn.SWITCH($A$2,"average", AVERAGE(Instances!OK38:Instances!OK38),"median", MEDIAN(Instances!OK38:Instances!OK38),"min", MIN(Instances!OK38:Instances!OK38),"max", MAX(Instances!OK38:Instances!OK38),"diff", MAX(Instances!OK38:Instances!OK38)-MIN(Instances!OK38:Instances!OK38))</f>
        <v>0</v>
      </c>
      <c r="OL38" s="1" cm="1">
        <f t="array" ref="OL38">_xlfn.SWITCH($A$2,"average", AVERAGE(Instances!OL38:Instances!OL38),"median", MEDIAN(Instances!OL38:Instances!OL38),"min", MIN(Instances!OL38:Instances!OL38),"max", MAX(Instances!OL38:Instances!OL38),"diff", MAX(Instances!OL38:Instances!OL38)-MIN(Instances!OL38:Instances!OL38))</f>
        <v>0</v>
      </c>
      <c r="OM38" s="1" cm="1">
        <f t="array" ref="OM38">_xlfn.SWITCH($A$2,"average", AVERAGE(Instances!OM38:Instances!OM38),"median", MEDIAN(Instances!OM38:Instances!OM38),"min", MIN(Instances!OM38:Instances!OM38),"max", MAX(Instances!OM38:Instances!OM38),"diff", MAX(Instances!OM38:Instances!OM38)-MIN(Instances!OM38:Instances!OM38))</f>
        <v>0</v>
      </c>
      <c r="ON38" s="1" cm="1">
        <f t="array" ref="ON38">_xlfn.SWITCH($A$2,"average", AVERAGE(Instances!ON38:Instances!ON38),"median", MEDIAN(Instances!ON38:Instances!ON38),"min", MIN(Instances!ON38:Instances!ON38),"max", MAX(Instances!ON38:Instances!ON38),"diff", MAX(Instances!ON38:Instances!ON38)-MIN(Instances!ON38:Instances!ON38))</f>
        <v>0</v>
      </c>
      <c r="OO38" s="1" cm="1">
        <f t="array" ref="OO38">_xlfn.SWITCH($A$2,"average", AVERAGE(Instances!OO38:Instances!OO38),"median", MEDIAN(Instances!OO38:Instances!OO38),"min", MIN(Instances!OO38:Instances!OO38),"max", MAX(Instances!OO38:Instances!OO38),"diff", MAX(Instances!OO38:Instances!OO38)-MIN(Instances!OO38:Instances!OO38))</f>
        <v>0</v>
      </c>
      <c r="OP38" s="1" cm="1">
        <f t="array" ref="OP38">_xlfn.SWITCH($A$2,"average", AVERAGE(Instances!OP38:Instances!OP38),"median", MEDIAN(Instances!OP38:Instances!OP38),"min", MIN(Instances!OP38:Instances!OP38),"max", MAX(Instances!OP38:Instances!OP38),"diff", MAX(Instances!OP38:Instances!OP38)-MIN(Instances!OP38:Instances!OP38))</f>
        <v>0</v>
      </c>
      <c r="OQ38" s="1" cm="1">
        <f t="array" ref="OQ38">_xlfn.SWITCH($A$2,"average", AVERAGE(Instances!OQ38:Instances!OQ38),"median", MEDIAN(Instances!OQ38:Instances!OQ38),"min", MIN(Instances!OQ38:Instances!OQ38),"max", MAX(Instances!OQ38:Instances!OQ38),"diff", MAX(Instances!OQ38:Instances!OQ38)-MIN(Instances!OQ38:Instances!OQ38))</f>
        <v>0</v>
      </c>
      <c r="OR38" s="1" cm="1">
        <f t="array" ref="OR38">_xlfn.SWITCH($A$2,"average", AVERAGE(Instances!OR38:Instances!OR38),"median", MEDIAN(Instances!OR38:Instances!OR38),"min", MIN(Instances!OR38:Instances!OR38),"max", MAX(Instances!OR38:Instances!OR38),"diff", MAX(Instances!OR38:Instances!OR38)-MIN(Instances!OR38:Instances!OR38))</f>
        <v>0</v>
      </c>
      <c r="OS38" s="1" cm="1">
        <f t="array" ref="OS38">_xlfn.SWITCH($A$2,"average", AVERAGE(Instances!OS38:Instances!OS38),"median", MEDIAN(Instances!OS38:Instances!OS38),"min", MIN(Instances!OS38:Instances!OS38),"max", MAX(Instances!OS38:Instances!OS38),"diff", MAX(Instances!OS38:Instances!OS38)-MIN(Instances!OS38:Instances!OS38))</f>
        <v>0</v>
      </c>
      <c r="OT38" s="1" cm="1">
        <f t="array" ref="OT38">_xlfn.SWITCH($A$2,"average", AVERAGE(Instances!OT38:Instances!OT38),"median", MEDIAN(Instances!OT38:Instances!OT38),"min", MIN(Instances!OT38:Instances!OT38),"max", MAX(Instances!OT38:Instances!OT38),"diff", MAX(Instances!OT38:Instances!OT38)-MIN(Instances!OT38:Instances!OT38))</f>
        <v>0</v>
      </c>
      <c r="OU38" s="1" cm="1">
        <f t="array" ref="OU38">_xlfn.SWITCH($A$2,"average", AVERAGE(Instances!OU38:Instances!OU38),"median", MEDIAN(Instances!OU38:Instances!OU38),"min", MIN(Instances!OU38:Instances!OU38),"max", MAX(Instances!OU38:Instances!OU38),"diff", MAX(Instances!OU38:Instances!OU38)-MIN(Instances!OU38:Instances!OU38))</f>
        <v>0</v>
      </c>
      <c r="OV38" s="1"/>
      <c r="OW38" s="1" cm="1">
        <f t="array" ref="OW38">_xlfn.SWITCH($A$2,"average", AVERAGE(Instances!OW38:Instances!OW38),"median", MEDIAN(Instances!OW38:Instances!OW38),"min", MIN(Instances!OW38:Instances!OW38),"max", MAX(Instances!OW38:Instances!OW38),"diff", MAX(Instances!OW38:Instances!OW38)-MIN(Instances!OW38:Instances!OW38))</f>
        <v>0</v>
      </c>
      <c r="OX38" s="1" cm="1">
        <f t="array" ref="OX38">_xlfn.SWITCH($A$2,"average", AVERAGE(Instances!OX38:Instances!OX38),"median", MEDIAN(Instances!OX38:Instances!OX38),"min", MIN(Instances!OX38:Instances!OX38),"max", MAX(Instances!OX38:Instances!OX38),"diff", MAX(Instances!OX38:Instances!OX38)-MIN(Instances!OX38:Instances!OX38))</f>
        <v>0</v>
      </c>
      <c r="OY38" s="1" cm="1">
        <f t="array" ref="OY38">_xlfn.SWITCH($A$2,"average", AVERAGE(Instances!OY38:Instances!OY38),"median", MEDIAN(Instances!OY38:Instances!OY38),"min", MIN(Instances!OY38:Instances!OY38),"max", MAX(Instances!OY38:Instances!OY38),"diff", MAX(Instances!OY38:Instances!OY38)-MIN(Instances!OY38:Instances!OY38))</f>
        <v>0</v>
      </c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 cm="1">
        <f t="array" ref="PR38">_xlfn.SWITCH($A$2,"average", AVERAGE(Instances!PR38:Instances!PR38),"median", MEDIAN(Instances!PR38:Instances!PR38),"min", MIN(Instances!PR38:Instances!PR38),"max", MAX(Instances!PR38:Instances!PR38),"diff", MAX(Instances!PR38:Instances!PR38)-MIN(Instances!PR38:Instances!PR38))</f>
        <v>0</v>
      </c>
      <c r="PS38" s="1" cm="1">
        <f t="array" ref="PS38">_xlfn.SWITCH($A$2,"average", AVERAGE(Instances!PS38:Instances!PS38),"median", MEDIAN(Instances!PS38:Instances!PS38),"min", MIN(Instances!PS38:Instances!PS38),"max", MAX(Instances!PS38:Instances!PS38),"diff", MAX(Instances!PS38:Instances!PS38)-MIN(Instances!PS38:Instances!PS38))</f>
        <v>0</v>
      </c>
      <c r="PT38" s="1" cm="1">
        <f t="array" ref="PT38">_xlfn.SWITCH($A$2,"average", AVERAGE(Instances!PT38:Instances!PT38),"median", MEDIAN(Instances!PT38:Instances!PT38),"min", MIN(Instances!PT38:Instances!PT38),"max", MAX(Instances!PT38:Instances!PT38),"diff", MAX(Instances!PT38:Instances!PT38)-MIN(Instances!PT38:Instances!PT38))</f>
        <v>0</v>
      </c>
      <c r="PU38" s="1" cm="1">
        <f t="array" ref="PU38">_xlfn.SWITCH($A$2,"average", AVERAGE(Instances!PU38:Instances!PU38),"median", MEDIAN(Instances!PU38:Instances!PU38),"min", MIN(Instances!PU38:Instances!PU38),"max", MAX(Instances!PU38:Instances!PU38),"diff", MAX(Instances!PU38:Instances!PU38)-MIN(Instances!PU38:Instances!PU38))</f>
        <v>0</v>
      </c>
      <c r="PV38" s="1" cm="1">
        <f t="array" ref="PV38">_xlfn.SWITCH($A$2,"average", AVERAGE(Instances!PV38:Instances!PV38),"median", MEDIAN(Instances!PV38:Instances!PV38),"min", MIN(Instances!PV38:Instances!PV38),"max", MAX(Instances!PV38:Instances!PV38),"diff", MAX(Instances!PV38:Instances!PV38)-MIN(Instances!PV38:Instances!PV38))</f>
        <v>0</v>
      </c>
      <c r="PW38" s="1" cm="1">
        <f t="array" ref="PW38">_xlfn.SWITCH($A$2,"average", AVERAGE(Instances!PW38:Instances!PW38),"median", MEDIAN(Instances!PW38:Instances!PW38),"min", MIN(Instances!PW38:Instances!PW38),"max", MAX(Instances!PW38:Instances!PW38),"diff", MAX(Instances!PW38:Instances!PW38)-MIN(Instances!PW38:Instances!PW38))</f>
        <v>0</v>
      </c>
      <c r="PX38" s="1" cm="1">
        <f t="array" ref="PX38">_xlfn.SWITCH($A$2,"average", AVERAGE(Instances!PX38:Instances!PX38),"median", MEDIAN(Instances!PX38:Instances!PX38),"min", MIN(Instances!PX38:Instances!PX38),"max", MAX(Instances!PX38:Instances!PX38),"diff", MAX(Instances!PX38:Instances!PX38)-MIN(Instances!PX38:Instances!PX38))</f>
        <v>0</v>
      </c>
      <c r="PY38" s="1" cm="1">
        <f t="array" ref="PY38">_xlfn.SWITCH($A$2,"average", AVERAGE(Instances!PY38:Instances!PY38),"median", MEDIAN(Instances!PY38:Instances!PY38),"min", MIN(Instances!PY38:Instances!PY38),"max", MAX(Instances!PY38:Instances!PY38),"diff", MAX(Instances!PY38:Instances!PY38)-MIN(Instances!PY38:Instances!PY38))</f>
        <v>0</v>
      </c>
      <c r="PZ38" s="1" cm="1">
        <f t="array" ref="PZ38">_xlfn.SWITCH($A$2,"average", AVERAGE(Instances!PZ38:Instances!PZ38),"median", MEDIAN(Instances!PZ38:Instances!PZ38),"min", MIN(Instances!PZ38:Instances!PZ38),"max", MAX(Instances!PZ38:Instances!PZ38),"diff", MAX(Instances!PZ38:Instances!PZ38)-MIN(Instances!PZ38:Instances!PZ38))</f>
        <v>0</v>
      </c>
      <c r="QA38" s="1" cm="1">
        <f t="array" ref="QA38">_xlfn.SWITCH($A$2,"average", AVERAGE(Instances!QA38:Instances!QA38),"median", MEDIAN(Instances!QA38:Instances!QA38),"min", MIN(Instances!QA38:Instances!QA38),"max", MAX(Instances!QA38:Instances!QA38),"diff", MAX(Instances!QA38:Instances!QA38)-MIN(Instances!QA38:Instances!QA38))</f>
        <v>0</v>
      </c>
      <c r="QB38" s="1" cm="1">
        <f t="array" ref="QB38">_xlfn.SWITCH($A$2,"average", AVERAGE(Instances!QB38:Instances!QB38),"median", MEDIAN(Instances!QB38:Instances!QB38),"min", MIN(Instances!QB38:Instances!QB38),"max", MAX(Instances!QB38:Instances!QB38),"diff", MAX(Instances!QB38:Instances!QB38)-MIN(Instances!QB38:Instances!QB38))</f>
        <v>0</v>
      </c>
      <c r="QC38" s="1" cm="1">
        <f t="array" ref="QC38">_xlfn.SWITCH($A$2,"average", AVERAGE(Instances!QC38:Instances!QC38),"median", MEDIAN(Instances!QC38:Instances!QC38),"min", MIN(Instances!QC38:Instances!QC38),"max", MAX(Instances!QC38:Instances!QC38),"diff", MAX(Instances!QC38:Instances!QC38)-MIN(Instances!QC38:Instances!QC38))</f>
        <v>0</v>
      </c>
      <c r="QD38" s="1" cm="1">
        <f t="array" ref="QD38">_xlfn.SWITCH($A$2,"average", AVERAGE(Instances!QD38:Instances!QD38),"median", MEDIAN(Instances!QD38:Instances!QD38),"min", MIN(Instances!QD38:Instances!QD38),"max", MAX(Instances!QD38:Instances!QD38),"diff", MAX(Instances!QD38:Instances!QD38)-MIN(Instances!QD38:Instances!QD38))</f>
        <v>0</v>
      </c>
      <c r="QE38" s="1" cm="1">
        <f t="array" ref="QE38">_xlfn.SWITCH($A$2,"average", AVERAGE(Instances!QE38:Instances!QE38),"median", MEDIAN(Instances!QE38:Instances!QE38),"min", MIN(Instances!QE38:Instances!QE38),"max", MAX(Instances!QE38:Instances!QE38),"diff", MAX(Instances!QE38:Instances!QE38)-MIN(Instances!QE38:Instances!QE38))</f>
        <v>0</v>
      </c>
      <c r="QF38" s="1"/>
      <c r="QG38" s="1" cm="1">
        <f t="array" ref="QG38">_xlfn.SWITCH($A$2,"average", AVERAGE(Instances!QG38:Instances!QG38),"median", MEDIAN(Instances!QG38:Instances!QG38),"min", MIN(Instances!QG38:Instances!QG38),"max", MAX(Instances!QG38:Instances!QG38),"diff", MAX(Instances!QG38:Instances!QG38)-MIN(Instances!QG38:Instances!QG38))</f>
        <v>0</v>
      </c>
      <c r="QH38" s="1" cm="1">
        <f t="array" ref="QH38">_xlfn.SWITCH($A$2,"average", AVERAGE(Instances!QH38:Instances!QH38),"median", MEDIAN(Instances!QH38:Instances!QH38),"min", MIN(Instances!QH38:Instances!QH38),"max", MAX(Instances!QH38:Instances!QH38),"diff", MAX(Instances!QH38:Instances!QH38)-MIN(Instances!QH38:Instances!QH38))</f>
        <v>0</v>
      </c>
      <c r="QI38" s="1" cm="1">
        <f t="array" ref="QI38">_xlfn.SWITCH($A$2,"average", AVERAGE(Instances!QI38:Instances!QI38),"median", MEDIAN(Instances!QI38:Instances!QI38),"min", MIN(Instances!QI38:Instances!QI38),"max", MAX(Instances!QI38:Instances!QI38),"diff", MAX(Instances!QI38:Instances!QI38)-MIN(Instances!QI38:Instances!QI38))</f>
        <v>0</v>
      </c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 cm="1">
        <f t="array" ref="RT38">_xlfn.SWITCH($A$2,"average", AVERAGE(Instances!RT38:Instances!RT38),"median", MEDIAN(Instances!RT38:Instances!RT38),"min", MIN(Instances!RT38:Instances!RT38),"max", MAX(Instances!RT38:Instances!RT38),"diff", MAX(Instances!RT38:Instances!RT38)-MIN(Instances!RT38:Instances!RT38))</f>
        <v>0</v>
      </c>
      <c r="RU38" s="1" cm="1">
        <f t="array" ref="RU38">_xlfn.SWITCH($A$2,"average", AVERAGE(Instances!RU38:Instances!RU38),"median", MEDIAN(Instances!RU38:Instances!RU38),"min", MIN(Instances!RU38:Instances!RU38),"max", MAX(Instances!RU38:Instances!RU38),"diff", MAX(Instances!RU38:Instances!RU38)-MIN(Instances!RU38:Instances!RU38))</f>
        <v>0</v>
      </c>
      <c r="RV38" s="1" cm="1">
        <f t="array" ref="RV38">_xlfn.SWITCH($A$2,"average", AVERAGE(Instances!RV38:Instances!RV38),"median", MEDIAN(Instances!RV38:Instances!RV38),"min", MIN(Instances!RV38:Instances!RV38),"max", MAX(Instances!RV38:Instances!RV38),"diff", MAX(Instances!RV38:Instances!RV38)-MIN(Instances!RV38:Instances!RV38))</f>
        <v>0</v>
      </c>
      <c r="RW38" s="1" cm="1">
        <f t="array" ref="RW38">_xlfn.SWITCH($A$2,"average", AVERAGE(Instances!RW38:Instances!RW38),"median", MEDIAN(Instances!RW38:Instances!RW38),"min", MIN(Instances!RW38:Instances!RW38),"max", MAX(Instances!RW38:Instances!RW38),"diff", MAX(Instances!RW38:Instances!RW38)-MIN(Instances!RW38:Instances!RW38))</f>
        <v>0</v>
      </c>
      <c r="RX38" s="1" cm="1">
        <f t="array" ref="RX38">_xlfn.SWITCH($A$2,"average", AVERAGE(Instances!RX38:Instances!RX38),"median", MEDIAN(Instances!RX38:Instances!RX38),"min", MIN(Instances!RX38:Instances!RX38),"max", MAX(Instances!RX38:Instances!RX38),"diff", MAX(Instances!RX38:Instances!RX38)-MIN(Instances!RX38:Instances!RX38))</f>
        <v>0</v>
      </c>
      <c r="RY38" s="1" cm="1">
        <f t="array" ref="RY38">_xlfn.SWITCH($A$2,"average", AVERAGE(Instances!RY38:Instances!RY38),"median", MEDIAN(Instances!RY38:Instances!RY38),"min", MIN(Instances!RY38:Instances!RY38),"max", MAX(Instances!RY38:Instances!RY38),"diff", MAX(Instances!RY38:Instances!RY38)-MIN(Instances!RY38:Instances!RY38))</f>
        <v>0</v>
      </c>
      <c r="RZ38" s="1" cm="1">
        <f t="array" ref="RZ38">_xlfn.SWITCH($A$2,"average", AVERAGE(Instances!RZ38:Instances!RZ38),"median", MEDIAN(Instances!RZ38:Instances!RZ38),"min", MIN(Instances!RZ38:Instances!RZ38),"max", MAX(Instances!RZ38:Instances!RZ38),"diff", MAX(Instances!RZ38:Instances!RZ38)-MIN(Instances!RZ38:Instances!RZ38))</f>
        <v>0</v>
      </c>
      <c r="SA38" s="1" cm="1">
        <f t="array" ref="SA38">_xlfn.SWITCH($A$2,"average", AVERAGE(Instances!SA38:Instances!SA38),"median", MEDIAN(Instances!SA38:Instances!SA38),"min", MIN(Instances!SA38:Instances!SA38),"max", MAX(Instances!SA38:Instances!SA38),"diff", MAX(Instances!SA38:Instances!SA38)-MIN(Instances!SA38:Instances!SA38))</f>
        <v>0</v>
      </c>
      <c r="SB38" s="1" cm="1">
        <f t="array" ref="SB38">_xlfn.SWITCH($A$2,"average", AVERAGE(Instances!SB38:Instances!SB38),"median", MEDIAN(Instances!SB38:Instances!SB38),"min", MIN(Instances!SB38:Instances!SB38),"max", MAX(Instances!SB38:Instances!SB38),"diff", MAX(Instances!SB38:Instances!SB38)-MIN(Instances!SB38:Instances!SB38))</f>
        <v>0</v>
      </c>
      <c r="SC38" s="1" cm="1">
        <f t="array" ref="SC38">_xlfn.SWITCH($A$2,"average", AVERAGE(Instances!SC38:Instances!SC38),"median", MEDIAN(Instances!SC38:Instances!SC38),"min", MIN(Instances!SC38:Instances!SC38),"max", MAX(Instances!SC38:Instances!SC38),"diff", MAX(Instances!SC38:Instances!SC38)-MIN(Instances!SC38:Instances!SC38))</f>
        <v>0</v>
      </c>
      <c r="SD38" s="1" cm="1">
        <f t="array" ref="SD38">_xlfn.SWITCH($A$2,"average", AVERAGE(Instances!SD38:Instances!SD38),"median", MEDIAN(Instances!SD38:Instances!SD38),"min", MIN(Instances!SD38:Instances!SD38),"max", MAX(Instances!SD38:Instances!SD38),"diff", MAX(Instances!SD38:Instances!SD38)-MIN(Instances!SD38:Instances!SD38))</f>
        <v>0</v>
      </c>
      <c r="SE38" s="1" cm="1">
        <f t="array" ref="SE38">_xlfn.SWITCH($A$2,"average", AVERAGE(Instances!SE38:Instances!SE38),"median", MEDIAN(Instances!SE38:Instances!SE38),"min", MIN(Instances!SE38:Instances!SE38),"max", MAX(Instances!SE38:Instances!SE38),"diff", MAX(Instances!SE38:Instances!SE38)-MIN(Instances!SE38:Instances!SE38))</f>
        <v>0</v>
      </c>
      <c r="SF38" s="1" cm="1">
        <f t="array" ref="SF38">_xlfn.SWITCH($A$2,"average", AVERAGE(Instances!SF38:Instances!SF38),"median", MEDIAN(Instances!SF38:Instances!SF38),"min", MIN(Instances!SF38:Instances!SF38),"max", MAX(Instances!SF38:Instances!SF38),"diff", MAX(Instances!SF38:Instances!SF38)-MIN(Instances!SF38:Instances!SF38))</f>
        <v>0</v>
      </c>
      <c r="SG38" s="1" cm="1">
        <f t="array" ref="SG38">_xlfn.SWITCH($A$2,"average", AVERAGE(Instances!SG38:Instances!SG38),"median", MEDIAN(Instances!SG38:Instances!SG38),"min", MIN(Instances!SG38:Instances!SG38),"max", MAX(Instances!SG38:Instances!SG38),"diff", MAX(Instances!SG38:Instances!SG38)-MIN(Instances!SG38:Instances!SG38))</f>
        <v>0</v>
      </c>
      <c r="SH38" s="1"/>
      <c r="SI38" s="1" cm="1">
        <f t="array" ref="SI38">_xlfn.SWITCH($A$2,"average", AVERAGE(Instances!SI38:Instances!SI38),"median", MEDIAN(Instances!SI38:Instances!SI38),"min", MIN(Instances!SI38:Instances!SI38),"max", MAX(Instances!SI38:Instances!SI38),"diff", MAX(Instances!SI38:Instances!SI38)-MIN(Instances!SI38:Instances!SI38))</f>
        <v>0</v>
      </c>
      <c r="SJ38" s="1" cm="1">
        <f t="array" ref="SJ38">_xlfn.SWITCH($A$2,"average", AVERAGE(Instances!SJ38:Instances!SJ38),"median", MEDIAN(Instances!SJ38:Instances!SJ38),"min", MIN(Instances!SJ38:Instances!SJ38),"max", MAX(Instances!SJ38:Instances!SJ38),"diff", MAX(Instances!SJ38:Instances!SJ38)-MIN(Instances!SJ38:Instances!SJ38))</f>
        <v>0</v>
      </c>
      <c r="SK38" s="1" cm="1">
        <f t="array" ref="SK38">_xlfn.SWITCH($A$2,"average", AVERAGE(Instances!SK38:Instances!SK38),"median", MEDIAN(Instances!SK38:Instances!SK38),"min", MIN(Instances!SK38:Instances!SK38),"max", MAX(Instances!SK38:Instances!SK38),"diff", MAX(Instances!SK38:Instances!SK38)-MIN(Instances!SK38:Instances!SK38))</f>
        <v>0</v>
      </c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>
        <f>MIN($B38,$T38,$AL38,$BD38,$BV38,$CN38,$DF38,$DX38,$EP38,$FH38,$FZ38,$GR38,$HJ38,$IB38,$IT38,$JL38,$KD38,$KV38,$LN38,$MF38,$MX38,$NP38,$OH38,$OZ38,$PR38,$QJ38,$RB38,$RT38,$SL38)</f>
        <v>0</v>
      </c>
      <c r="TE38" s="1">
        <f>MIN($C38,$U38,$AM38,$BE38,$BW38,$CO38,$DG38,$DY38,$EQ38,$FI38,$GA38,$GS38,$HK38,$IC38,$IU38,$JM38,$KE38,$KW38,$LO38,$MG38,$MY38,$NQ38,$OI38,$PA38,$PS38,$QK38,$RC38,$RU38,$SM38)</f>
        <v>0</v>
      </c>
      <c r="TF38" s="1">
        <f>MIN($D38,$V38,$AN38,$BF38,$BX38,$CP38,$DH38,$DZ38,$ER38,$FJ38,$GB38,$GT38,$HL38,$ID38,$IV38,$JN38,$KF38,$KX38,$LP38,$MH38,$MZ38,$NR38,$OJ38,$PB38,$PT38,$QL38,$RD38,$RV38,$SN38)</f>
        <v>0</v>
      </c>
      <c r="TG38" s="1">
        <f>MIN($E38,$W38,$AO38,$BG38,$BY38,$CQ38,$DI38,$EA38,$ES38,$FK38,$GC38,$GU38,$HM38,$IE38,$IW38,$JO38,$KG38,$KY38,$LQ38,$MI38,$NA38,$NS38,$OK38,$PC38,$PU38,$QM38,$RE38,$RW38,$SO38)</f>
        <v>0</v>
      </c>
      <c r="TH38" s="1">
        <f>MIN($F38,$X38,$AP38,$BH38,$BZ38,$CR38,$DJ38,$EB38,$ET38,$FL38,$GD38,$GV38,$HN38,$IF38,$IX38,$JP38,$KH38,$KZ38,$LR38,$MJ38,$NB38,$NT38,$OL38,$PD38,$PV38,$QN38,$RF38,$RX38,$SP38)</f>
        <v>0</v>
      </c>
      <c r="TI38" s="1">
        <f>MIN($G38,$Y38,$AQ38,$BI38,$CA38,$CS38,$DK38,$EC38,$EU38,$FM38,$GE38,$GW38,$HO38,$IG38,$IY38,$JQ38,$KI38,$LA38,$LS38,$MK38,$NC38,$NU38,$OM38,$PE38,$PW38,$QO38,$RG38,$RY38,$SQ38)</f>
        <v>0</v>
      </c>
      <c r="TJ38" s="1">
        <f>MIN($H38,$Z38,$AR38,$BJ38,$CB38,$CT38,$DL38,$ED38,$EV38,$FN38,$GF38,$GX38,$HP38,$IH38,$IZ38,$JR38,$KJ38,$LB38,$LT38,$ML38,$ND38,$NV38,$ON38,$PF38,$PX38,$QP38,$RH38,$RZ38,$SR38)</f>
        <v>0</v>
      </c>
      <c r="TK38" s="1">
        <f>MIN($I38,$AA38,$AS38,$BK38,$CC38,$CU38,$DM38,$EE38,$EW38,$FO38,$GG38,$GY38,$HQ38,$II38,$JA38,$JS38,$KK38,$LC38,$LU38,$MM38,$NE38,$NW38,$OO38,$PG38,$PY38,$QQ38,$RI38,$SA38,$SS38)</f>
        <v>0</v>
      </c>
      <c r="TL38" s="1">
        <f>MIN($J38,$AB38,$AT38,$BL38,$CD38,$CV38,$DN38,$EF38,$EX38,$FP38,$GH38,$GZ38,$HR38,$IJ38,$JB38,$JT38,$KL38,$LD38,$LV38,$MN38,$NF38,$NX38,$OP38,$PH38,$PZ38,$QR38,$RJ38,$SB38,$ST38)</f>
        <v>0</v>
      </c>
      <c r="TM38" s="1">
        <f>MIN($K38,$AC38,$AU38,$BM38,$CE38,$CW38,$DO38,$EG38,$EY38,$FQ38,$GI38,$HA38,$HS38,$IK38,$JC38,$JU38,$KM38,$LE38,$LW38,$MO38,$NG38,$NY38,$OQ38,$PI38,$QA38,$QS38,$RK38,$SC38,$SU38)</f>
        <v>0</v>
      </c>
      <c r="TN38" s="1">
        <f>MIN($L38,$AD38,$AV38,$BN38,$CF38,$CX38,$DP38,$EH38,$EZ38,$FR38,$GJ38,$HB38,$HT38,$IL38,$JD38,$JV38,$KN38,$LF38,$LX38,$MP38,$NH38,$NZ38,$OR38,$PJ38,$QB38,$QT38,$RL38,$SD38,$SV38)</f>
        <v>0</v>
      </c>
      <c r="TO38" s="1">
        <f>MIN($M38,$AE38,$AW38,$BO38,$CG38,$CY38,$DQ38,$EI38,$FA38,$FS38,$GK38,$HC38,$HU38,$IM38,$JE38,$JW38,$KO38,$LG38,$LY38,$MQ38,$NI38,$OA38,$OS38,$PK38,$QC38,$QU38,$RM38,$SE38,$SW38)</f>
        <v>0</v>
      </c>
      <c r="TP38" s="1">
        <f>MIN($N38,$AF38,$AX38,$BP38,$CH38,$CZ38,$DR38,$EJ38,$FB38,$FT38,$GL38,$HD38,$HV38,$IN38,$JF38,$JX38,$KP38,$LH38,$LZ38,$MR38,$NJ38,$OB38,$OT38,$PL38,$QD38,$QV38,$RN38,$SF38,$SX38)</f>
        <v>0</v>
      </c>
      <c r="TQ38" s="1">
        <f>MIN($O38,$AG38,$AY38,$BQ38,$CI38,$DA38,$DS38,$EK38,$FC38,$FU38,$GM38,$HE38,$HW38,$IO38,$JG38,$JY38,$KQ38,$LI38,$MA38,$MS38,$NK38,$OC38,$OU38,$PM38,$QE38,$QW38,$RO38,$SG38,$SY38)</f>
        <v>0</v>
      </c>
      <c r="TR38" s="1">
        <f>MIN($Q38,$AI38,$BA38,$BS38,$CK38,$DC38,$DU38,$EM38,$FE38,$FW38,$GO38,$HG38,$HY38,$IQ38,$JI38,$KA38,$KS38,$LK38,$MC38,$MU38,$NM38,$OE38,$OW38,$PO38,$QG38,$QY38,$RQ38,$SI38,$TA38)</f>
        <v>0</v>
      </c>
      <c r="TS38" s="1">
        <f>MIN($R38,$AJ38,$BB38,$BT38,$CL38,$DD38,$DV38,$EN38,$FF38,$FX38,$GP38,$HH38,$HZ38,$IR38,$JJ38,$KB38,$KT38,$LL38,$MD38,$MV38,$NN38,$OF38,$OX38,$PP38,$QH38,$QZ38,$RR38,$SJ38,$TB38)</f>
        <v>0</v>
      </c>
      <c r="TT38" s="1">
        <f>MIN($S38,$AK38,$BC38,$BU38,$CM38,$DE38,$DW38,$EO38,$FG38,$FY38,$GQ38,$HI38,$IA38,$IS38,$JK38,$KC38,$KU38,$LM38,$ME38,$MW38,$NO38,$OG38,$OY38,$PQ38,$QI38,$RA38,$RS38,$SK38,$TC38)</f>
        <v>0</v>
      </c>
      <c r="TU38" s="1">
        <f>MEDIAN($B38,$T38,$AL38,$BD38,$BV38,$CN38,$DF38,$DX38,$EP38,$FH38,$FZ38,$GR38,$HJ38,$IB38,$IT38,$JL38,$KD38,$KV38,$LN38,$MF38,$MX38,$NP38,$OH38,$OZ38,$PR38,$QJ38,$RB38,$RT38,$SL38)</f>
        <v>0</v>
      </c>
      <c r="TV38" s="1">
        <f>MEDIAN($C38,$U38,$AM38,$BE38,$BW38,$CO38,$DG38,$DY38,$EQ38,$FI38,$GA38,$GS38,$HK38,$IC38,$IU38,$JM38,$KE38,$KW38,$LO38,$MG38,$MY38,$NQ38,$OI38,$PA38,$PS38,$QK38,$RC38,$RU38,$SM38)</f>
        <v>0</v>
      </c>
      <c r="TW38" s="1">
        <f>MEDIAN($D38,$V38,$AN38,$BF38,$BX38,$CP38,$DH38,$DZ38,$ER38,$FJ38,$GB38,$GT38,$HL38,$ID38,$IV38,$JN38,$KF38,$KX38,$LP38,$MH38,$MZ38,$NR38,$OJ38,$PB38,$PT38,$QL38,$RD38,$RV38,$SN38)</f>
        <v>0</v>
      </c>
      <c r="TX38" s="1">
        <f>MEDIAN($E38,$W38,$AO38,$BG38,$BY38,$CQ38,$DI38,$EA38,$ES38,$FK38,$GC38,$GU38,$HM38,$IE38,$IW38,$JO38,$KG38,$KY38,$LQ38,$MI38,$NA38,$NS38,$OK38,$PC38,$PU38,$QM38,$RE38,$RW38,$SO38)</f>
        <v>0</v>
      </c>
      <c r="TY38" s="1">
        <f>MEDIAN($F38,$X38,$AP38,$BH38,$BZ38,$CR38,$DJ38,$EB38,$ET38,$FL38,$GD38,$GV38,$HN38,$IF38,$IX38,$JP38,$KH38,$KZ38,$LR38,$MJ38,$NB38,$NT38,$OL38,$PD38,$PV38,$QN38,$RF38,$RX38,$SP38)</f>
        <v>0</v>
      </c>
      <c r="TZ38" s="1">
        <f>MEDIAN($G38,$Y38,$AQ38,$BI38,$CA38,$CS38,$DK38,$EC38,$EU38,$FM38,$GE38,$GW38,$HO38,$IG38,$IY38,$JQ38,$KI38,$LA38,$LS38,$MK38,$NC38,$NU38,$OM38,$PE38,$PW38,$QO38,$RG38,$RY38,$SQ38)</f>
        <v>0</v>
      </c>
      <c r="UA38" s="1">
        <f>MEDIAN($H38,$Z38,$AR38,$BJ38,$CB38,$CT38,$DL38,$ED38,$EV38,$FN38,$GF38,$GX38,$HP38,$IH38,$IZ38,$JR38,$KJ38,$LB38,$LT38,$ML38,$ND38,$NV38,$ON38,$PF38,$PX38,$QP38,$RH38,$RZ38,$SR38)</f>
        <v>0</v>
      </c>
      <c r="UB38" s="1">
        <f>MEDIAN($I38,$AA38,$AS38,$BK38,$CC38,$CU38,$DM38,$EE38,$EW38,$FO38,$GG38,$GY38,$HQ38,$II38,$JA38,$JS38,$KK38,$LC38,$LU38,$MM38,$NE38,$NW38,$OO38,$PG38,$PY38,$QQ38,$RI38,$SA38,$SS38)</f>
        <v>0</v>
      </c>
      <c r="UC38" s="1">
        <f>MEDIAN($J38,$AB38,$AT38,$BL38,$CD38,$CV38,$DN38,$EF38,$EX38,$FP38,$GH38,$GZ38,$HR38,$IJ38,$JB38,$JT38,$KL38,$LD38,$LV38,$MN38,$NF38,$NX38,$OP38,$PH38,$PZ38,$QR38,$RJ38,$SB38,$ST38)</f>
        <v>0</v>
      </c>
      <c r="UD38" s="1">
        <f>MEDIAN($K38,$AC38,$AU38,$BM38,$CE38,$CW38,$DO38,$EG38,$EY38,$FQ38,$GI38,$HA38,$HS38,$IK38,$JC38,$JU38,$KM38,$LE38,$LW38,$MO38,$NG38,$NY38,$OQ38,$PI38,$QA38,$QS38,$RK38,$SC38,$SU38)</f>
        <v>0</v>
      </c>
      <c r="UE38" s="1">
        <f>MEDIAN($L38,$AD38,$AV38,$BN38,$CF38,$CX38,$DP38,$EH38,$EZ38,$FR38,$GJ38,$HB38,$HT38,$IL38,$JD38,$JV38,$KN38,$LF38,$LX38,$MP38,$NH38,$NZ38,$OR38,$PJ38,$QB38,$QT38,$RL38,$SD38,$SV38)</f>
        <v>0</v>
      </c>
      <c r="UF38" s="1">
        <f>MEDIAN($M38,$AE38,$AW38,$BO38,$CG38,$CY38,$DQ38,$EI38,$FA38,$FS38,$GK38,$HC38,$HU38,$IM38,$JE38,$JW38,$KO38,$LG38,$LY38,$MQ38,$NI38,$OA38,$OS38,$PK38,$QC38,$QU38,$RM38,$SE38,$SW38)</f>
        <v>0</v>
      </c>
      <c r="UG38" s="1">
        <f>MEDIAN($N38,$AF38,$AX38,$BP38,$CH38,$CZ38,$DR38,$EJ38,$FB38,$FT38,$GL38,$HD38,$HV38,$IN38,$JF38,$JX38,$KP38,$LH38,$LZ38,$MR38,$NJ38,$OB38,$OT38,$PL38,$QD38,$QV38,$RN38,$SF38,$SX38)</f>
        <v>0</v>
      </c>
      <c r="UH38" s="1">
        <f>MEDIAN($O38,$AG38,$AY38,$BQ38,$CI38,$DA38,$DS38,$EK38,$FC38,$FU38,$GM38,$HE38,$HW38,$IO38,$JG38,$JY38,$KQ38,$LI38,$MA38,$MS38,$NK38,$OC38,$OU38,$PM38,$QE38,$QW38,$RO38,$SG38,$SY38)</f>
        <v>0</v>
      </c>
      <c r="UI38" s="1">
        <f>MEDIAN($Q38,$AI38,$BA38,$BS38,$CK38,$DC38,$DU38,$EM38,$FE38,$FW38,$GO38,$HG38,$HY38,$IQ38,$JI38,$KA38,$KS38,$LK38,$MC38,$MU38,$NM38,$OE38,$OW38,$PO38,$QG38,$QY38,$RQ38,$SI38,$TA38)</f>
        <v>0</v>
      </c>
      <c r="UJ38" s="1">
        <f>MEDIAN($R38,$AJ38,$BB38,$BT38,$CL38,$DD38,$DV38,$EN38,$FF38,$FX38,$GP38,$HH38,$HZ38,$IR38,$JJ38,$KB38,$KT38,$LL38,$MD38,$MV38,$NN38,$OF38,$OX38,$PP38,$QH38,$QZ38,$RR38,$SJ38,$TB38)</f>
        <v>0</v>
      </c>
      <c r="UK38" s="1">
        <f>MEDIAN($S38,$AK38,$BC38,$BU38,$CM38,$DE38,$DW38,$EO38,$FG38,$FY38,$GQ38,$HI38,$IA38,$IS38,$JK38,$KC38,$KU38,$LM38,$ME38,$MW38,$NO38,$OG38,$OY38,$PQ38,$QI38,$RA38,$RS38,$SK38,$TC38)</f>
        <v>0</v>
      </c>
      <c r="UL38" s="1">
        <f>MAX($B38,$T38,$AL38,$BD38,$BV38,$CN38,$DF38,$DX38,$EP38,$FH38,$FZ38,$GR38,$HJ38,$IB38,$IT38,$JL38,$KD38,$KV38,$LN38,$MF38,$MX38,$NP38,$OH38,$OZ38,$PR38,$QJ38,$RB38,$RT38,$SL38)</f>
        <v>0</v>
      </c>
      <c r="UM38" s="1">
        <f>MAX($C38,$U38,$AM38,$BE38,$BW38,$CO38,$DG38,$DY38,$EQ38,$FI38,$GA38,$GS38,$HK38,$IC38,$IU38,$JM38,$KE38,$KW38,$LO38,$MG38,$MY38,$NQ38,$OI38,$PA38,$PS38,$QK38,$RC38,$RU38,$SM38)</f>
        <v>0</v>
      </c>
      <c r="UN38" s="1">
        <f>MAX($D38,$V38,$AN38,$BF38,$BX38,$CP38,$DH38,$DZ38,$ER38,$FJ38,$GB38,$GT38,$HL38,$ID38,$IV38,$JN38,$KF38,$KX38,$LP38,$MH38,$MZ38,$NR38,$OJ38,$PB38,$PT38,$QL38,$RD38,$RV38,$SN38)</f>
        <v>0</v>
      </c>
      <c r="UO38" s="1">
        <f>MAX($E38,$W38,$AO38,$BG38,$BY38,$CQ38,$DI38,$EA38,$ES38,$FK38,$GC38,$GU38,$HM38,$IE38,$IW38,$JO38,$KG38,$KY38,$LQ38,$MI38,$NA38,$NS38,$OK38,$PC38,$PU38,$QM38,$RE38,$RW38,$SO38)</f>
        <v>0</v>
      </c>
      <c r="UP38" s="1">
        <f>MAX($F38,$X38,$AP38,$BH38,$BZ38,$CR38,$DJ38,$EB38,$ET38,$FL38,$GD38,$GV38,$HN38,$IF38,$IX38,$JP38,$KH38,$KZ38,$LR38,$MJ38,$NB38,$NT38,$OL38,$PD38,$PV38,$QN38,$RF38,$RX38,$SP38)</f>
        <v>0</v>
      </c>
      <c r="UQ38" s="1">
        <f>MAX($G38,$Y38,$AQ38,$BI38,$CA38,$CS38,$DK38,$EC38,$EU38,$FM38,$GE38,$GW38,$HO38,$IG38,$IY38,$JQ38,$KI38,$LA38,$LS38,$MK38,$NC38,$NU38,$OM38,$PE38,$PW38,$QO38,$RG38,$RY38,$SQ38)</f>
        <v>0</v>
      </c>
      <c r="UR38" s="1">
        <f>MAX($H38,$Z38,$AR38,$BJ38,$CB38,$CT38,$DL38,$ED38,$EV38,$FN38,$GF38,$GX38,$HP38,$IH38,$IZ38,$JR38,$KJ38,$LB38,$LT38,$ML38,$ND38,$NV38,$ON38,$PF38,$PX38,$QP38,$RH38,$RZ38,$SR38)</f>
        <v>0</v>
      </c>
      <c r="US38" s="1">
        <f>MAX($I38,$AA38,$AS38,$BK38,$CC38,$CU38,$DM38,$EE38,$EW38,$FO38,$GG38,$GY38,$HQ38,$II38,$JA38,$JS38,$KK38,$LC38,$LU38,$MM38,$NE38,$NW38,$OO38,$PG38,$PY38,$QQ38,$RI38,$SA38,$SS38)</f>
        <v>0</v>
      </c>
      <c r="UT38" s="1">
        <f>MAX($J38,$AB38,$AT38,$BL38,$CD38,$CV38,$DN38,$EF38,$EX38,$FP38,$GH38,$GZ38,$HR38,$IJ38,$JB38,$JT38,$KL38,$LD38,$LV38,$MN38,$NF38,$NX38,$OP38,$PH38,$PZ38,$QR38,$RJ38,$SB38,$ST38)</f>
        <v>0</v>
      </c>
      <c r="UU38" s="1">
        <f>MAX($K38,$AC38,$AU38,$BM38,$CE38,$CW38,$DO38,$EG38,$EY38,$FQ38,$GI38,$HA38,$HS38,$IK38,$JC38,$JU38,$KM38,$LE38,$LW38,$MO38,$NG38,$NY38,$OQ38,$PI38,$QA38,$QS38,$RK38,$SC38,$SU38)</f>
        <v>0</v>
      </c>
      <c r="UV38" s="1">
        <f>MAX($L38,$AD38,$AV38,$BN38,$CF38,$CX38,$DP38,$EH38,$EZ38,$FR38,$GJ38,$HB38,$HT38,$IL38,$JD38,$JV38,$KN38,$LF38,$LX38,$MP38,$NH38,$NZ38,$OR38,$PJ38,$QB38,$QT38,$RL38,$SD38,$SV38)</f>
        <v>0</v>
      </c>
      <c r="UW38" s="1">
        <f>MAX($M38,$AE38,$AW38,$BO38,$CG38,$CY38,$DQ38,$EI38,$FA38,$FS38,$GK38,$HC38,$HU38,$IM38,$JE38,$JW38,$KO38,$LG38,$LY38,$MQ38,$NI38,$OA38,$OS38,$PK38,$QC38,$QU38,$RM38,$SE38,$SW38)</f>
        <v>0</v>
      </c>
      <c r="UX38" s="1">
        <f>MAX($N38,$AF38,$AX38,$BP38,$CH38,$CZ38,$DR38,$EJ38,$FB38,$FT38,$GL38,$HD38,$HV38,$IN38,$JF38,$JX38,$KP38,$LH38,$LZ38,$MR38,$NJ38,$OB38,$OT38,$PL38,$QD38,$QV38,$RN38,$SF38,$SX38)</f>
        <v>0</v>
      </c>
      <c r="UY38" s="1">
        <f>MAX($O38,$AG38,$AY38,$BQ38,$CI38,$DA38,$DS38,$EK38,$FC38,$FU38,$GM38,$HE38,$HW38,$IO38,$JG38,$JY38,$KQ38,$LI38,$MA38,$MS38,$NK38,$OC38,$OU38,$PM38,$QE38,$QW38,$RO38,$SG38,$SY38)</f>
        <v>0</v>
      </c>
      <c r="UZ38" s="1">
        <f>MAX($Q38,$AI38,$BA38,$BS38,$CK38,$DC38,$DU38,$EM38,$FE38,$FW38,$GO38,$HG38,$HY38,$IQ38,$JI38,$KA38,$KS38,$LK38,$MC38,$MU38,$NM38,$OE38,$OW38,$PO38,$QG38,$QY38,$RQ38,$SI38,$TA38)</f>
        <v>0</v>
      </c>
      <c r="VA38" s="1">
        <f>MAX($R38,$AJ38,$BB38,$BT38,$CL38,$DD38,$DV38,$EN38,$FF38,$FX38,$GP38,$HH38,$HZ38,$IR38,$JJ38,$KB38,$KT38,$LL38,$MD38,$MV38,$NN38,$OF38,$OX38,$PP38,$QH38,$QZ38,$RR38,$SJ38,$TB38)</f>
        <v>0</v>
      </c>
      <c r="VB38" s="1">
        <f>MAX($S38,$AK38,$BC38,$BU38,$CM38,$DE38,$DW38,$EO38,$FG38,$FY38,$GQ38,$HI38,$IA38,$IS38,$JK38,$KC38,$KU38,$LM38,$ME38,$MW38,$NO38,$OG38,$OY38,$PQ38,$QI38,$RA38,$RS38,$SK38,$TC38)</f>
        <v>0</v>
      </c>
    </row>
    <row r="39" spans="1:574">
      <c r="A39" s="1" t="s">
        <v>36</v>
      </c>
      <c r="B39" s="1"/>
      <c r="C39" s="1"/>
      <c r="D39" s="1"/>
      <c r="E39" s="1"/>
      <c r="F39" s="1"/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/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/>
      <c r="L39" s="1" cm="1">
        <f t="array" ref="L39">_xlfn.SWITCH($A$2,"average", AVERAGE(Instances!L39:Instances!L39),"median", MEDIAN(Instances!L39:Instances!L39),"min", MIN(Instances!L39:Instances!L39),"max", MAX(Instances!L39:Instances!L39),"diff", MAX(Instances!L39:Instances!L39)-MIN(Instances!L39:Instances!L39))</f>
        <v>0</v>
      </c>
      <c r="M39" s="1"/>
      <c r="N39" s="1"/>
      <c r="O39" s="1"/>
      <c r="P39" s="1"/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 cm="1">
        <f t="array" ref="AQ39">_xlfn.SWITCH($A$2,"average", AVERAGE(Instances!AQ39:Instances!AQ39),"median", MEDIAN(Instances!AQ39:Instances!AQ39),"min", MIN(Instances!AQ39:Instances!AQ39),"max", MAX(Instances!AQ39:Instances!AQ39),"diff", MAX(Instances!AQ39:Instances!AQ39)-MIN(Instances!AQ39:Instances!AQ39))</f>
        <v>0</v>
      </c>
      <c r="AR39" s="1"/>
      <c r="AS39" s="1" cm="1">
        <f t="array" ref="AS39">_xlfn.SWITCH($A$2,"average", AVERAGE(Instances!AS39:Instances!AS39),"median", MEDIAN(Instances!AS39:Instances!AS39),"min", MIN(Instances!AS39:Instances!AS39),"max", MAX(Instances!AS39:Instances!AS39),"diff", MAX(Instances!AS39:Instances!AS39)-MIN(Instances!AS39:Instances!AS39))</f>
        <v>0</v>
      </c>
      <c r="AT39" s="1" cm="1">
        <f t="array" ref="AT39">_xlfn.SWITCH($A$2,"average", AVERAGE(Instances!AT39:Instances!AT39),"median", MEDIAN(Instances!AT39:Instances!AT39),"min", MIN(Instances!AT39:Instances!AT39),"max", MAX(Instances!AT39:Instances!AT39),"diff", MAX(Instances!AT39:Instances!AT39)-MIN(Instances!AT39:Instances!AT39))</f>
        <v>0</v>
      </c>
      <c r="AU39" s="1"/>
      <c r="AV39" s="1" cm="1">
        <f t="array" ref="AV39">_xlfn.SWITCH($A$2,"average", AVERAGE(Instances!AV39:Instances!AV39),"median", MEDIAN(Instances!AV39:Instances!AV39),"min", MIN(Instances!AV39:Instances!AV39),"max", MAX(Instances!AV39:Instances!AV39),"diff", MAX(Instances!AV39:Instances!AV39)-MIN(Instances!AV39:Instances!AV39))</f>
        <v>0</v>
      </c>
      <c r="AW39" s="1"/>
      <c r="AX39" s="1"/>
      <c r="AY39" s="1"/>
      <c r="AZ39" s="1"/>
      <c r="BA39" s="1" cm="1">
        <f t="array" ref="BA39">_xlfn.SWITCH($A$2,"average", AVERAGE(Instances!BA39:Instances!BA39),"median", MEDIAN(Instances!BA39:Instances!BA39),"min", MIN(Instances!BA39:Instances!BA39),"max", MAX(Instances!BA39:Instances!BA39),"diff", MAX(Instances!BA39:Instances!BA39)-MIN(Instances!BA39:Instances!BA39))</f>
        <v>0</v>
      </c>
      <c r="BB39" s="1" cm="1">
        <f t="array" ref="BB39">_xlfn.SWITCH($A$2,"average", AVERAGE(Instances!BB39:Instances!BB39),"median", MEDIAN(Instances!BB39:Instances!BB39),"min", MIN(Instances!BB39:Instances!BB39),"max", MAX(Instances!BB39:Instances!BB39),"diff", MAX(Instances!BB39:Instances!BB39)-MIN(Instances!BB39:Instances!BB39))</f>
        <v>0</v>
      </c>
      <c r="BC39" s="1"/>
      <c r="BD39" s="1" cm="1">
        <f t="array" ref="BD39">_xlfn.SWITCH($A$2,"average", AVERAGE(Instances!BD39:Instances!BD39),"median", MEDIAN(Instances!BD39:Instances!BD39),"min", MIN(Instances!BD39:Instances!BD39),"max", MAX(Instances!BD39:Instances!BD39),"diff", MAX(Instances!BD39:Instances!BD39)-MIN(Instances!BD39:Instances!BD39))</f>
        <v>0</v>
      </c>
      <c r="BE39" s="1" cm="1">
        <f t="array" ref="BE39">_xlfn.SWITCH($A$2,"average", AVERAGE(Instances!BE39:Instances!BE39),"median", MEDIAN(Instances!BE39:Instances!BE39),"min", MIN(Instances!BE39:Instances!BE39),"max", MAX(Instances!BE39:Instances!BE39),"diff", MAX(Instances!BE39:Instances!BE39)-MIN(Instances!BE39:Instances!BE39))</f>
        <v>0</v>
      </c>
      <c r="BF39" s="1" cm="1">
        <f t="array" ref="BF39">_xlfn.SWITCH($A$2,"average", AVERAGE(Instances!BF39:Instances!BF39),"median", MEDIAN(Instances!BF39:Instances!BF39),"min", MIN(Instances!BF39:Instances!BF39),"max", MAX(Instances!BF39:Instances!BF39),"diff", MAX(Instances!BF39:Instances!BF39)-MIN(Instances!BF39:Instances!BF39))</f>
        <v>0</v>
      </c>
      <c r="BG39" s="1" cm="1">
        <f t="array" ref="BG39">_xlfn.SWITCH($A$2,"average", AVERAGE(Instances!BG39:Instances!BG39),"median", MEDIAN(Instances!BG39:Instances!BG39),"min", MIN(Instances!BG39:Instances!BG39),"max", MAX(Instances!BG39:Instances!BG39),"diff", MAX(Instances!BG39:Instances!BG39)-MIN(Instances!BG39:Instances!BG39))</f>
        <v>0</v>
      </c>
      <c r="BH39" s="1" cm="1">
        <f t="array" ref="BH39">_xlfn.SWITCH($A$2,"average", AVERAGE(Instances!BH39:Instances!BH39),"median", MEDIAN(Instances!BH39:Instances!BH39),"min", MIN(Instances!BH39:Instances!BH39),"max", MAX(Instances!BH39:Instances!BH39),"diff", MAX(Instances!BH39:Instances!BH39)-MIN(Instances!BH39:Instances!BH39))</f>
        <v>0</v>
      </c>
      <c r="BI39" s="1" cm="1">
        <f t="array" ref="BI39">_xlfn.SWITCH($A$2,"average", AVERAGE(Instances!BI39:Instances!BI39),"median", MEDIAN(Instances!BI39:Instances!BI39),"min", MIN(Instances!BI39:Instances!BI39),"max", MAX(Instances!BI39:Instances!BI39),"diff", MAX(Instances!BI39:Instances!BI39)-MIN(Instances!BI39:Instances!BI39))</f>
        <v>0</v>
      </c>
      <c r="BJ39" s="1" cm="1">
        <f t="array" ref="BJ39">_xlfn.SWITCH($A$2,"average", AVERAGE(Instances!BJ39:Instances!BJ39),"median", MEDIAN(Instances!BJ39:Instances!BJ39),"min", MIN(Instances!BJ39:Instances!BJ39),"max", MAX(Instances!BJ39:Instances!BJ39),"diff", MAX(Instances!BJ39:Instances!BJ39)-MIN(Instances!BJ39:Instances!BJ39))</f>
        <v>0</v>
      </c>
      <c r="BK39" s="1" cm="1">
        <f t="array" ref="BK39">_xlfn.SWITCH($A$2,"average", AVERAGE(Instances!BK39:Instances!BK39),"median", MEDIAN(Instances!BK39:Instances!BK39),"min", MIN(Instances!BK39:Instances!BK39),"max", MAX(Instances!BK39:Instances!BK39),"diff", MAX(Instances!BK39:Instances!BK39)-MIN(Instances!BK39:Instances!BK39))</f>
        <v>0</v>
      </c>
      <c r="BL39" s="1" cm="1">
        <f t="array" ref="BL39">_xlfn.SWITCH($A$2,"average", AVERAGE(Instances!BL39:Instances!BL39),"median", MEDIAN(Instances!BL39:Instances!BL39),"min", MIN(Instances!BL39:Instances!BL39),"max", MAX(Instances!BL39:Instances!BL39),"diff", MAX(Instances!BL39:Instances!BL39)-MIN(Instances!BL39:Instances!BL39))</f>
        <v>0</v>
      </c>
      <c r="BM39" s="1" cm="1">
        <f t="array" ref="BM39">_xlfn.SWITCH($A$2,"average", AVERAGE(Instances!BM39:Instances!BM39),"median", MEDIAN(Instances!BM39:Instances!BM39),"min", MIN(Instances!BM39:Instances!BM39),"max", MAX(Instances!BM39:Instances!BM39),"diff", MAX(Instances!BM39:Instances!BM39)-MIN(Instances!BM39:Instances!BM39))</f>
        <v>0</v>
      </c>
      <c r="BN39" s="1" cm="1">
        <f t="array" ref="BN39">_xlfn.SWITCH($A$2,"average", AVERAGE(Instances!BN39:Instances!BN39),"median", MEDIAN(Instances!BN39:Instances!BN39),"min", MIN(Instances!BN39:Instances!BN39),"max", MAX(Instances!BN39:Instances!BN39),"diff", MAX(Instances!BN39:Instances!BN39)-MIN(Instances!BN39:Instances!BN39))</f>
        <v>0</v>
      </c>
      <c r="BO39" s="1" cm="1">
        <f t="array" ref="BO39">_xlfn.SWITCH($A$2,"average", AVERAGE(Instances!BO39:Instances!BO39),"median", MEDIAN(Instances!BO39:Instances!BO39),"min", MIN(Instances!BO39:Instances!BO39),"max", MAX(Instances!BO39:Instances!BO39),"diff", MAX(Instances!BO39:Instances!BO39)-MIN(Instances!BO39:Instances!BO39))</f>
        <v>0</v>
      </c>
      <c r="BP39" s="1" cm="1">
        <f t="array" ref="BP39">_xlfn.SWITCH($A$2,"average", AVERAGE(Instances!BP39:Instances!BP39),"median", MEDIAN(Instances!BP39:Instances!BP39),"min", MIN(Instances!BP39:Instances!BP39),"max", MAX(Instances!BP39:Instances!BP39),"diff", MAX(Instances!BP39:Instances!BP39)-MIN(Instances!BP39:Instances!BP39))</f>
        <v>0</v>
      </c>
      <c r="BQ39" s="1" cm="1">
        <f t="array" ref="BQ39">_xlfn.SWITCH($A$2,"average", AVERAGE(Instances!BQ39:Instances!BQ39),"median", MEDIAN(Instances!BQ39:Instances!BQ39),"min", MIN(Instances!BQ39:Instances!BQ39),"max", MAX(Instances!BQ39:Instances!BQ39),"diff", MAX(Instances!BQ39:Instances!BQ39)-MIN(Instances!BQ39:Instances!BQ39))</f>
        <v>0</v>
      </c>
      <c r="BR39" s="1"/>
      <c r="BS39" s="1" cm="1">
        <f t="array" ref="BS39">_xlfn.SWITCH($A$2,"average", AVERAGE(Instances!BS39:Instances!BS39),"median", MEDIAN(Instances!BS39:Instances!BS39),"min", MIN(Instances!BS39:Instances!BS39),"max", MAX(Instances!BS39:Instances!BS39),"diff", MAX(Instances!BS39:Instances!BS39)-MIN(Instances!BS39:Instances!BS39))</f>
        <v>0</v>
      </c>
      <c r="BT39" s="1" cm="1">
        <f t="array" ref="BT39">_xlfn.SWITCH($A$2,"average", AVERAGE(Instances!BT39:Instances!BT39),"median", MEDIAN(Instances!BT39:Instances!BT39),"min", MIN(Instances!BT39:Instances!BT39),"max", MAX(Instances!BT39:Instances!BT39),"diff", MAX(Instances!BT39:Instances!BT39)-MIN(Instances!BT39:Instances!BT39))</f>
        <v>0</v>
      </c>
      <c r="BU39" s="1" cm="1">
        <f t="array" ref="BU39">_xlfn.SWITCH($A$2,"average", AVERAGE(Instances!BU39:Instances!BU39),"median", MEDIAN(Instances!BU39:Instances!BU39),"min", MIN(Instances!BU39:Instances!BU39),"max", MAX(Instances!BU39:Instances!BU39),"diff", MAX(Instances!BU39:Instances!BU39)-MIN(Instances!BU39:Instances!BU39))</f>
        <v>0</v>
      </c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 cm="1">
        <f t="array" ref="DX39">_xlfn.SWITCH($A$2,"average", AVERAGE(Instances!DX39:Instances!DX39),"median", MEDIAN(Instances!DX39:Instances!DX39),"min", MIN(Instances!DX39:Instances!DX39),"max", MAX(Instances!DX39:Instances!DX39),"diff", MAX(Instances!DX39:Instances!DX39)-MIN(Instances!DX39:Instances!DX39))</f>
        <v>0</v>
      </c>
      <c r="DY39" s="1" cm="1">
        <f t="array" ref="DY39">_xlfn.SWITCH($A$2,"average", AVERAGE(Instances!DY39:Instances!DY39),"median", MEDIAN(Instances!DY39:Instances!DY39),"min", MIN(Instances!DY39:Instances!DY39),"max", MAX(Instances!DY39:Instances!DY39),"diff", MAX(Instances!DY39:Instances!DY39)-MIN(Instances!DY39:Instances!DY39))</f>
        <v>0</v>
      </c>
      <c r="DZ39" s="1" cm="1">
        <f t="array" ref="DZ39">_xlfn.SWITCH($A$2,"average", AVERAGE(Instances!DZ39:Instances!DZ39),"median", MEDIAN(Instances!DZ39:Instances!DZ39),"min", MIN(Instances!DZ39:Instances!DZ39),"max", MAX(Instances!DZ39:Instances!DZ39),"diff", MAX(Instances!DZ39:Instances!DZ39)-MIN(Instances!DZ39:Instances!DZ39))</f>
        <v>0</v>
      </c>
      <c r="EA39" s="1" cm="1">
        <f t="array" ref="EA39">_xlfn.SWITCH($A$2,"average", AVERAGE(Instances!EA39:Instances!EA39),"median", MEDIAN(Instances!EA39:Instances!EA39),"min", MIN(Instances!EA39:Instances!EA39),"max", MAX(Instances!EA39:Instances!EA39),"diff", MAX(Instances!EA39:Instances!EA39)-MIN(Instances!EA39:Instances!EA39))</f>
        <v>0</v>
      </c>
      <c r="EB39" s="1" cm="1">
        <f t="array" ref="EB39">_xlfn.SWITCH($A$2,"average", AVERAGE(Instances!EB39:Instances!EB39),"median", MEDIAN(Instances!EB39:Instances!EB39),"min", MIN(Instances!EB39:Instances!EB39),"max", MAX(Instances!EB39:Instances!EB39),"diff", MAX(Instances!EB39:Instances!EB39)-MIN(Instances!EB39:Instances!EB39))</f>
        <v>0</v>
      </c>
      <c r="EC39" s="1" cm="1">
        <f t="array" ref="EC39">_xlfn.SWITCH($A$2,"average", AVERAGE(Instances!EC39:Instances!EC39),"median", MEDIAN(Instances!EC39:Instances!EC39),"min", MIN(Instances!EC39:Instances!EC39),"max", MAX(Instances!EC39:Instances!EC39),"diff", MAX(Instances!EC39:Instances!EC39)-MIN(Instances!EC39:Instances!EC39))</f>
        <v>0</v>
      </c>
      <c r="ED39" s="1" cm="1">
        <f t="array" ref="ED39">_xlfn.SWITCH($A$2,"average", AVERAGE(Instances!ED39:Instances!ED39),"median", MEDIAN(Instances!ED39:Instances!ED39),"min", MIN(Instances!ED39:Instances!ED39),"max", MAX(Instances!ED39:Instances!ED39),"diff", MAX(Instances!ED39:Instances!ED39)-MIN(Instances!ED39:Instances!ED39))</f>
        <v>0</v>
      </c>
      <c r="EE39" s="1" cm="1">
        <f t="array" ref="EE39">_xlfn.SWITCH($A$2,"average", AVERAGE(Instances!EE39:Instances!EE39),"median", MEDIAN(Instances!EE39:Instances!EE39),"min", MIN(Instances!EE39:Instances!EE39),"max", MAX(Instances!EE39:Instances!EE39),"diff", MAX(Instances!EE39:Instances!EE39)-MIN(Instances!EE39:Instances!EE39))</f>
        <v>0</v>
      </c>
      <c r="EF39" s="1" cm="1">
        <f t="array" ref="EF39">_xlfn.SWITCH($A$2,"average", AVERAGE(Instances!EF39:Instances!EF39),"median", MEDIAN(Instances!EF39:Instances!EF39),"min", MIN(Instances!EF39:Instances!EF39),"max", MAX(Instances!EF39:Instances!EF39),"diff", MAX(Instances!EF39:Instances!EF39)-MIN(Instances!EF39:Instances!EF39))</f>
        <v>0</v>
      </c>
      <c r="EG39" s="1" cm="1">
        <f t="array" ref="EG39">_xlfn.SWITCH($A$2,"average", AVERAGE(Instances!EG39:Instances!EG39),"median", MEDIAN(Instances!EG39:Instances!EG39),"min", MIN(Instances!EG39:Instances!EG39),"max", MAX(Instances!EG39:Instances!EG39),"diff", MAX(Instances!EG39:Instances!EG39)-MIN(Instances!EG39:Instances!EG39))</f>
        <v>0</v>
      </c>
      <c r="EH39" s="1" cm="1">
        <f t="array" ref="EH39">_xlfn.SWITCH($A$2,"average", AVERAGE(Instances!EH39:Instances!EH39),"median", MEDIAN(Instances!EH39:Instances!EH39),"min", MIN(Instances!EH39:Instances!EH39),"max", MAX(Instances!EH39:Instances!EH39),"diff", MAX(Instances!EH39:Instances!EH39)-MIN(Instances!EH39:Instances!EH39))</f>
        <v>0</v>
      </c>
      <c r="EI39" s="1" cm="1">
        <f t="array" ref="EI39">_xlfn.SWITCH($A$2,"average", AVERAGE(Instances!EI39:Instances!EI39),"median", MEDIAN(Instances!EI39:Instances!EI39),"min", MIN(Instances!EI39:Instances!EI39),"max", MAX(Instances!EI39:Instances!EI39),"diff", MAX(Instances!EI39:Instances!EI39)-MIN(Instances!EI39:Instances!EI39))</f>
        <v>0</v>
      </c>
      <c r="EJ39" s="1" cm="1">
        <f t="array" ref="EJ39">_xlfn.SWITCH($A$2,"average", AVERAGE(Instances!EJ39:Instances!EJ39),"median", MEDIAN(Instances!EJ39:Instances!EJ39),"min", MIN(Instances!EJ39:Instances!EJ39),"max", MAX(Instances!EJ39:Instances!EJ39),"diff", MAX(Instances!EJ39:Instances!EJ39)-MIN(Instances!EJ39:Instances!EJ39))</f>
        <v>0</v>
      </c>
      <c r="EK39" s="1" cm="1">
        <f t="array" ref="EK39">_xlfn.SWITCH($A$2,"average", AVERAGE(Instances!EK39:Instances!EK39),"median", MEDIAN(Instances!EK39:Instances!EK39),"min", MIN(Instances!EK39:Instances!EK39),"max", MAX(Instances!EK39:Instances!EK39),"diff", MAX(Instances!EK39:Instances!EK39)-MIN(Instances!EK39:Instances!EK39))</f>
        <v>0</v>
      </c>
      <c r="EL39" s="1"/>
      <c r="EM39" s="1" cm="1">
        <f t="array" ref="EM39">_xlfn.SWITCH($A$2,"average", AVERAGE(Instances!EM39:Instances!EM39),"median", MEDIAN(Instances!EM39:Instances!EM39),"min", MIN(Instances!EM39:Instances!EM39),"max", MAX(Instances!EM39:Instances!EM39),"diff", MAX(Instances!EM39:Instances!EM39)-MIN(Instances!EM39:Instances!EM39))</f>
        <v>0</v>
      </c>
      <c r="EN39" s="1" cm="1">
        <f t="array" ref="EN39">_xlfn.SWITCH($A$2,"average", AVERAGE(Instances!EN39:Instances!EN39),"median", MEDIAN(Instances!EN39:Instances!EN39),"min", MIN(Instances!EN39:Instances!EN39),"max", MAX(Instances!EN39:Instances!EN39),"diff", MAX(Instances!EN39:Instances!EN39)-MIN(Instances!EN39:Instances!EN39))</f>
        <v>0</v>
      </c>
      <c r="EO39" s="1" cm="1">
        <f t="array" ref="EO39">_xlfn.SWITCH($A$2,"average", AVERAGE(Instances!EO39:Instances!EO39),"median", MEDIAN(Instances!EO39:Instances!EO39),"min", MIN(Instances!EO39:Instances!EO39),"max", MAX(Instances!EO39:Instances!EO39),"diff", MAX(Instances!EO39:Instances!EO39)-MIN(Instances!EO39:Instances!EO39))</f>
        <v>0</v>
      </c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 cm="1">
        <f t="array" ref="FH39">_xlfn.SWITCH($A$2,"average", AVERAGE(Instances!FH39:Instances!FH39),"median", MEDIAN(Instances!FH39:Instances!FH39),"min", MIN(Instances!FH39:Instances!FH39),"max", MAX(Instances!FH39:Instances!FH39),"diff", MAX(Instances!FH39:Instances!FH39)-MIN(Instances!FH39:Instances!FH39))</f>
        <v>0</v>
      </c>
      <c r="FI39" s="1" cm="1">
        <f t="array" ref="FI39">_xlfn.SWITCH($A$2,"average", AVERAGE(Instances!FI39:Instances!FI39),"median", MEDIAN(Instances!FI39:Instances!FI39),"min", MIN(Instances!FI39:Instances!FI39),"max", MAX(Instances!FI39:Instances!FI39),"diff", MAX(Instances!FI39:Instances!FI39)-MIN(Instances!FI39:Instances!FI39))</f>
        <v>0</v>
      </c>
      <c r="FJ39" s="1" cm="1">
        <f t="array" ref="FJ39">_xlfn.SWITCH($A$2,"average", AVERAGE(Instances!FJ39:Instances!FJ39),"median", MEDIAN(Instances!FJ39:Instances!FJ39),"min", MIN(Instances!FJ39:Instances!FJ39),"max", MAX(Instances!FJ39:Instances!FJ39),"diff", MAX(Instances!FJ39:Instances!FJ39)-MIN(Instances!FJ39:Instances!FJ39))</f>
        <v>0</v>
      </c>
      <c r="FK39" s="1" cm="1">
        <f t="array" ref="FK39">_xlfn.SWITCH($A$2,"average", AVERAGE(Instances!FK39:Instances!FK39),"median", MEDIAN(Instances!FK39:Instances!FK39),"min", MIN(Instances!FK39:Instances!FK39),"max", MAX(Instances!FK39:Instances!FK39),"diff", MAX(Instances!FK39:Instances!FK39)-MIN(Instances!FK39:Instances!FK39))</f>
        <v>0</v>
      </c>
      <c r="FL39" s="1" cm="1">
        <f t="array" ref="FL39">_xlfn.SWITCH($A$2,"average", AVERAGE(Instances!FL39:Instances!FL39),"median", MEDIAN(Instances!FL39:Instances!FL39),"min", MIN(Instances!FL39:Instances!FL39),"max", MAX(Instances!FL39:Instances!FL39),"diff", MAX(Instances!FL39:Instances!FL39)-MIN(Instances!FL39:Instances!FL39))</f>
        <v>0</v>
      </c>
      <c r="FM39" s="1" cm="1">
        <f t="array" ref="FM39">_xlfn.SWITCH($A$2,"average", AVERAGE(Instances!FM39:Instances!FM39),"median", MEDIAN(Instances!FM39:Instances!FM39),"min", MIN(Instances!FM39:Instances!FM39),"max", MAX(Instances!FM39:Instances!FM39),"diff", MAX(Instances!FM39:Instances!FM39)-MIN(Instances!FM39:Instances!FM39))</f>
        <v>0</v>
      </c>
      <c r="FN39" s="1" cm="1">
        <f t="array" ref="FN39">_xlfn.SWITCH($A$2,"average", AVERAGE(Instances!FN39:Instances!FN39),"median", MEDIAN(Instances!FN39:Instances!FN39),"min", MIN(Instances!FN39:Instances!FN39),"max", MAX(Instances!FN39:Instances!FN39),"diff", MAX(Instances!FN39:Instances!FN39)-MIN(Instances!FN39:Instances!FN39))</f>
        <v>0</v>
      </c>
      <c r="FO39" s="1" cm="1">
        <f t="array" ref="FO39">_xlfn.SWITCH($A$2,"average", AVERAGE(Instances!FO39:Instances!FO39),"median", MEDIAN(Instances!FO39:Instances!FO39),"min", MIN(Instances!FO39:Instances!FO39),"max", MAX(Instances!FO39:Instances!FO39),"diff", MAX(Instances!FO39:Instances!FO39)-MIN(Instances!FO39:Instances!FO39))</f>
        <v>0</v>
      </c>
      <c r="FP39" s="1" cm="1">
        <f t="array" ref="FP39">_xlfn.SWITCH($A$2,"average", AVERAGE(Instances!FP39:Instances!FP39),"median", MEDIAN(Instances!FP39:Instances!FP39),"min", MIN(Instances!FP39:Instances!FP39),"max", MAX(Instances!FP39:Instances!FP39),"diff", MAX(Instances!FP39:Instances!FP39)-MIN(Instances!FP39:Instances!FP39))</f>
        <v>0</v>
      </c>
      <c r="FQ39" s="1" cm="1">
        <f t="array" ref="FQ39">_xlfn.SWITCH($A$2,"average", AVERAGE(Instances!FQ39:Instances!FQ39),"median", MEDIAN(Instances!FQ39:Instances!FQ39),"min", MIN(Instances!FQ39:Instances!FQ39),"max", MAX(Instances!FQ39:Instances!FQ39),"diff", MAX(Instances!FQ39:Instances!FQ39)-MIN(Instances!FQ39:Instances!FQ39))</f>
        <v>0</v>
      </c>
      <c r="FR39" s="1" cm="1">
        <f t="array" ref="FR39">_xlfn.SWITCH($A$2,"average", AVERAGE(Instances!FR39:Instances!FR39),"median", MEDIAN(Instances!FR39:Instances!FR39),"min", MIN(Instances!FR39:Instances!FR39),"max", MAX(Instances!FR39:Instances!FR39),"diff", MAX(Instances!FR39:Instances!FR39)-MIN(Instances!FR39:Instances!FR39))</f>
        <v>0</v>
      </c>
      <c r="FS39" s="1" cm="1">
        <f t="array" ref="FS39">_xlfn.SWITCH($A$2,"average", AVERAGE(Instances!FS39:Instances!FS39),"median", MEDIAN(Instances!FS39:Instances!FS39),"min", MIN(Instances!FS39:Instances!FS39),"max", MAX(Instances!FS39:Instances!FS39),"diff", MAX(Instances!FS39:Instances!FS39)-MIN(Instances!FS39:Instances!FS39))</f>
        <v>0</v>
      </c>
      <c r="FT39" s="1" cm="1">
        <f t="array" ref="FT39">_xlfn.SWITCH($A$2,"average", AVERAGE(Instances!FT39:Instances!FT39),"median", MEDIAN(Instances!FT39:Instances!FT39),"min", MIN(Instances!FT39:Instances!FT39),"max", MAX(Instances!FT39:Instances!FT39),"diff", MAX(Instances!FT39:Instances!FT39)-MIN(Instances!FT39:Instances!FT39))</f>
        <v>0</v>
      </c>
      <c r="FU39" s="1" cm="1">
        <f t="array" ref="FU39">_xlfn.SWITCH($A$2,"average", AVERAGE(Instances!FU39:Instances!FU39),"median", MEDIAN(Instances!FU39:Instances!FU39),"min", MIN(Instances!FU39:Instances!FU39),"max", MAX(Instances!FU39:Instances!FU39),"diff", MAX(Instances!FU39:Instances!FU39)-MIN(Instances!FU39:Instances!FU39))</f>
        <v>0</v>
      </c>
      <c r="FV39" s="1"/>
      <c r="FW39" s="1" cm="1">
        <f t="array" ref="FW39">_xlfn.SWITCH($A$2,"average", AVERAGE(Instances!FW39:Instances!FW39),"median", MEDIAN(Instances!FW39:Instances!FW39),"min", MIN(Instances!FW39:Instances!FW39),"max", MAX(Instances!FW39:Instances!FW39),"diff", MAX(Instances!FW39:Instances!FW39)-MIN(Instances!FW39:Instances!FW39))</f>
        <v>0</v>
      </c>
      <c r="FX39" s="1" cm="1">
        <f t="array" ref="FX39">_xlfn.SWITCH($A$2,"average", AVERAGE(Instances!FX39:Instances!FX39),"median", MEDIAN(Instances!FX39:Instances!FX39),"min", MIN(Instances!FX39:Instances!FX39),"max", MAX(Instances!FX39:Instances!FX39),"diff", MAX(Instances!FX39:Instances!FX39)-MIN(Instances!FX39:Instances!FX39))</f>
        <v>0</v>
      </c>
      <c r="FY39" s="1" cm="1">
        <f t="array" ref="FY39">_xlfn.SWITCH($A$2,"average", AVERAGE(Instances!FY39:Instances!FY39),"median", MEDIAN(Instances!FY39:Instances!FY39),"min", MIN(Instances!FY39:Instances!FY39),"max", MAX(Instances!FY39:Instances!FY39),"diff", MAX(Instances!FY39:Instances!FY39)-MIN(Instances!FY39:Instances!FY39))</f>
        <v>0</v>
      </c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 cm="1">
        <f t="array" ref="GR39">_xlfn.SWITCH($A$2,"average", AVERAGE(Instances!GR39:Instances!GR39),"median", MEDIAN(Instances!GR39:Instances!GR39),"min", MIN(Instances!GR39:Instances!GR39),"max", MAX(Instances!GR39:Instances!GR39),"diff", MAX(Instances!GR39:Instances!GR39)-MIN(Instances!GR39:Instances!GR39))</f>
        <v>0</v>
      </c>
      <c r="GS39" s="1" cm="1">
        <f t="array" ref="GS39">_xlfn.SWITCH($A$2,"average", AVERAGE(Instances!GS39:Instances!GS39),"median", MEDIAN(Instances!GS39:Instances!GS39),"min", MIN(Instances!GS39:Instances!GS39),"max", MAX(Instances!GS39:Instances!GS39),"diff", MAX(Instances!GS39:Instances!GS39)-MIN(Instances!GS39:Instances!GS39))</f>
        <v>0</v>
      </c>
      <c r="GT39" s="1" cm="1">
        <f t="array" ref="GT39">_xlfn.SWITCH($A$2,"average", AVERAGE(Instances!GT39:Instances!GT39),"median", MEDIAN(Instances!GT39:Instances!GT39),"min", MIN(Instances!GT39:Instances!GT39),"max", MAX(Instances!GT39:Instances!GT39),"diff", MAX(Instances!GT39:Instances!GT39)-MIN(Instances!GT39:Instances!GT39))</f>
        <v>0</v>
      </c>
      <c r="GU39" s="1" cm="1">
        <f t="array" ref="GU39">_xlfn.SWITCH($A$2,"average", AVERAGE(Instances!GU39:Instances!GU39),"median", MEDIAN(Instances!GU39:Instances!GU39),"min", MIN(Instances!GU39:Instances!GU39),"max", MAX(Instances!GU39:Instances!GU39),"diff", MAX(Instances!GU39:Instances!GU39)-MIN(Instances!GU39:Instances!GU39))</f>
        <v>0</v>
      </c>
      <c r="GV39" s="1" cm="1">
        <f t="array" ref="GV39">_xlfn.SWITCH($A$2,"average", AVERAGE(Instances!GV39:Instances!GV39),"median", MEDIAN(Instances!GV39:Instances!GV39),"min", MIN(Instances!GV39:Instances!GV39),"max", MAX(Instances!GV39:Instances!GV39),"diff", MAX(Instances!GV39:Instances!GV39)-MIN(Instances!GV39:Instances!GV39))</f>
        <v>0</v>
      </c>
      <c r="GW39" s="1" cm="1">
        <f t="array" ref="GW39">_xlfn.SWITCH($A$2,"average", AVERAGE(Instances!GW39:Instances!GW39),"median", MEDIAN(Instances!GW39:Instances!GW39),"min", MIN(Instances!GW39:Instances!GW39),"max", MAX(Instances!GW39:Instances!GW39),"diff", MAX(Instances!GW39:Instances!GW39)-MIN(Instances!GW39:Instances!GW39))</f>
        <v>0</v>
      </c>
      <c r="GX39" s="1" cm="1">
        <f t="array" ref="GX39">_xlfn.SWITCH($A$2,"average", AVERAGE(Instances!GX39:Instances!GX39),"median", MEDIAN(Instances!GX39:Instances!GX39),"min", MIN(Instances!GX39:Instances!GX39),"max", MAX(Instances!GX39:Instances!GX39),"diff", MAX(Instances!GX39:Instances!GX39)-MIN(Instances!GX39:Instances!GX39))</f>
        <v>0</v>
      </c>
      <c r="GY39" s="1" cm="1">
        <f t="array" ref="GY39">_xlfn.SWITCH($A$2,"average", AVERAGE(Instances!GY39:Instances!GY39),"median", MEDIAN(Instances!GY39:Instances!GY39),"min", MIN(Instances!GY39:Instances!GY39),"max", MAX(Instances!GY39:Instances!GY39),"diff", MAX(Instances!GY39:Instances!GY39)-MIN(Instances!GY39:Instances!GY39))</f>
        <v>0</v>
      </c>
      <c r="GZ39" s="1" cm="1">
        <f t="array" ref="GZ39">_xlfn.SWITCH($A$2,"average", AVERAGE(Instances!GZ39:Instances!GZ39),"median", MEDIAN(Instances!GZ39:Instances!GZ39),"min", MIN(Instances!GZ39:Instances!GZ39),"max", MAX(Instances!GZ39:Instances!GZ39),"diff", MAX(Instances!GZ39:Instances!GZ39)-MIN(Instances!GZ39:Instances!GZ39))</f>
        <v>0</v>
      </c>
      <c r="HA39" s="1" cm="1">
        <f t="array" ref="HA39">_xlfn.SWITCH($A$2,"average", AVERAGE(Instances!HA39:Instances!HA39),"median", MEDIAN(Instances!HA39:Instances!HA39),"min", MIN(Instances!HA39:Instances!HA39),"max", MAX(Instances!HA39:Instances!HA39),"diff", MAX(Instances!HA39:Instances!HA39)-MIN(Instances!HA39:Instances!HA39))</f>
        <v>0</v>
      </c>
      <c r="HB39" s="1" cm="1">
        <f t="array" ref="HB39">_xlfn.SWITCH($A$2,"average", AVERAGE(Instances!HB39:Instances!HB39),"median", MEDIAN(Instances!HB39:Instances!HB39),"min", MIN(Instances!HB39:Instances!HB39),"max", MAX(Instances!HB39:Instances!HB39),"diff", MAX(Instances!HB39:Instances!HB39)-MIN(Instances!HB39:Instances!HB39))</f>
        <v>0</v>
      </c>
      <c r="HC39" s="1" cm="1">
        <f t="array" ref="HC39">_xlfn.SWITCH($A$2,"average", AVERAGE(Instances!HC39:Instances!HC39),"median", MEDIAN(Instances!HC39:Instances!HC39),"min", MIN(Instances!HC39:Instances!HC39),"max", MAX(Instances!HC39:Instances!HC39),"diff", MAX(Instances!HC39:Instances!HC39)-MIN(Instances!HC39:Instances!HC39))</f>
        <v>0</v>
      </c>
      <c r="HD39" s="1" cm="1">
        <f t="array" ref="HD39">_xlfn.SWITCH($A$2,"average", AVERAGE(Instances!HD39:Instances!HD39),"median", MEDIAN(Instances!HD39:Instances!HD39),"min", MIN(Instances!HD39:Instances!HD39),"max", MAX(Instances!HD39:Instances!HD39),"diff", MAX(Instances!HD39:Instances!HD39)-MIN(Instances!HD39:Instances!HD39))</f>
        <v>0</v>
      </c>
      <c r="HE39" s="1" cm="1">
        <f t="array" ref="HE39">_xlfn.SWITCH($A$2,"average", AVERAGE(Instances!HE39:Instances!HE39),"median", MEDIAN(Instances!HE39:Instances!HE39),"min", MIN(Instances!HE39:Instances!HE39),"max", MAX(Instances!HE39:Instances!HE39),"diff", MAX(Instances!HE39:Instances!HE39)-MIN(Instances!HE39:Instances!HE39))</f>
        <v>0</v>
      </c>
      <c r="HF39" s="1"/>
      <c r="HG39" s="1" cm="1">
        <f t="array" ref="HG39">_xlfn.SWITCH($A$2,"average", AVERAGE(Instances!HG39:Instances!HG39),"median", MEDIAN(Instances!HG39:Instances!HG39),"min", MIN(Instances!HG39:Instances!HG39),"max", MAX(Instances!HG39:Instances!HG39),"diff", MAX(Instances!HG39:Instances!HG39)-MIN(Instances!HG39:Instances!HG39))</f>
        <v>0</v>
      </c>
      <c r="HH39" s="1" cm="1">
        <f t="array" ref="HH39">_xlfn.SWITCH($A$2,"average", AVERAGE(Instances!HH39:Instances!HH39),"median", MEDIAN(Instances!HH39:Instances!HH39),"min", MIN(Instances!HH39:Instances!HH39),"max", MAX(Instances!HH39:Instances!HH39),"diff", MAX(Instances!HH39:Instances!HH39)-MIN(Instances!HH39:Instances!HH39))</f>
        <v>0</v>
      </c>
      <c r="HI39" s="1" cm="1">
        <f t="array" ref="HI39">_xlfn.SWITCH($A$2,"average", AVERAGE(Instances!HI39:Instances!HI39),"median", MEDIAN(Instances!HI39:Instances!HI39),"min", MIN(Instances!HI39:Instances!HI39),"max", MAX(Instances!HI39:Instances!HI39),"diff", MAX(Instances!HI39:Instances!HI39)-MIN(Instances!HI39:Instances!HI39))</f>
        <v>0</v>
      </c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 cm="1">
        <f t="array" ref="IT39">_xlfn.SWITCH($A$2,"average", AVERAGE(Instances!IT39:Instances!IT39),"median", MEDIAN(Instances!IT39:Instances!IT39),"min", MIN(Instances!IT39:Instances!IT39),"max", MAX(Instances!IT39:Instances!IT39),"diff", MAX(Instances!IT39:Instances!IT39)-MIN(Instances!IT39:Instances!IT39))</f>
        <v>0</v>
      </c>
      <c r="IU39" s="1" cm="1">
        <f t="array" ref="IU39">_xlfn.SWITCH($A$2,"average", AVERAGE(Instances!IU39:Instances!IU39),"median", MEDIAN(Instances!IU39:Instances!IU39),"min", MIN(Instances!IU39:Instances!IU39),"max", MAX(Instances!IU39:Instances!IU39),"diff", MAX(Instances!IU39:Instances!IU39)-MIN(Instances!IU39:Instances!IU39))</f>
        <v>0</v>
      </c>
      <c r="IV39" s="1" cm="1">
        <f t="array" ref="IV39">_xlfn.SWITCH($A$2,"average", AVERAGE(Instances!IV39:Instances!IV39),"median", MEDIAN(Instances!IV39:Instances!IV39),"min", MIN(Instances!IV39:Instances!IV39),"max", MAX(Instances!IV39:Instances!IV39),"diff", MAX(Instances!IV39:Instances!IV39)-MIN(Instances!IV39:Instances!IV39))</f>
        <v>0</v>
      </c>
      <c r="IW39" s="1" cm="1">
        <f t="array" ref="IW39">_xlfn.SWITCH($A$2,"average", AVERAGE(Instances!IW39:Instances!IW39),"median", MEDIAN(Instances!IW39:Instances!IW39),"min", MIN(Instances!IW39:Instances!IW39),"max", MAX(Instances!IW39:Instances!IW39),"diff", MAX(Instances!IW39:Instances!IW39)-MIN(Instances!IW39:Instances!IW39))</f>
        <v>0</v>
      </c>
      <c r="IX39" s="1" cm="1">
        <f t="array" ref="IX39">_xlfn.SWITCH($A$2,"average", AVERAGE(Instances!IX39:Instances!IX39),"median", MEDIAN(Instances!IX39:Instances!IX39),"min", MIN(Instances!IX39:Instances!IX39),"max", MAX(Instances!IX39:Instances!IX39),"diff", MAX(Instances!IX39:Instances!IX39)-MIN(Instances!IX39:Instances!IX39))</f>
        <v>0</v>
      </c>
      <c r="IY39" s="1" cm="1">
        <f t="array" ref="IY39">_xlfn.SWITCH($A$2,"average", AVERAGE(Instances!IY39:Instances!IY39),"median", MEDIAN(Instances!IY39:Instances!IY39),"min", MIN(Instances!IY39:Instances!IY39),"max", MAX(Instances!IY39:Instances!IY39),"diff", MAX(Instances!IY39:Instances!IY39)-MIN(Instances!IY39:Instances!IY39))</f>
        <v>0</v>
      </c>
      <c r="IZ39" s="1" cm="1">
        <f t="array" ref="IZ39">_xlfn.SWITCH($A$2,"average", AVERAGE(Instances!IZ39:Instances!IZ39),"median", MEDIAN(Instances!IZ39:Instances!IZ39),"min", MIN(Instances!IZ39:Instances!IZ39),"max", MAX(Instances!IZ39:Instances!IZ39),"diff", MAX(Instances!IZ39:Instances!IZ39)-MIN(Instances!IZ39:Instances!IZ39))</f>
        <v>0</v>
      </c>
      <c r="JA39" s="1" cm="1">
        <f t="array" ref="JA39">_xlfn.SWITCH($A$2,"average", AVERAGE(Instances!JA39:Instances!JA39),"median", MEDIAN(Instances!JA39:Instances!JA39),"min", MIN(Instances!JA39:Instances!JA39),"max", MAX(Instances!JA39:Instances!JA39),"diff", MAX(Instances!JA39:Instances!JA39)-MIN(Instances!JA39:Instances!JA39))</f>
        <v>0</v>
      </c>
      <c r="JB39" s="1" cm="1">
        <f t="array" ref="JB39">_xlfn.SWITCH($A$2,"average", AVERAGE(Instances!JB39:Instances!JB39),"median", MEDIAN(Instances!JB39:Instances!JB39),"min", MIN(Instances!JB39:Instances!JB39),"max", MAX(Instances!JB39:Instances!JB39),"diff", MAX(Instances!JB39:Instances!JB39)-MIN(Instances!JB39:Instances!JB39))</f>
        <v>0</v>
      </c>
      <c r="JC39" s="1" cm="1">
        <f t="array" ref="JC39">_xlfn.SWITCH($A$2,"average", AVERAGE(Instances!JC39:Instances!JC39),"median", MEDIAN(Instances!JC39:Instances!JC39),"min", MIN(Instances!JC39:Instances!JC39),"max", MAX(Instances!JC39:Instances!JC39),"diff", MAX(Instances!JC39:Instances!JC39)-MIN(Instances!JC39:Instances!JC39))</f>
        <v>0</v>
      </c>
      <c r="JD39" s="1" cm="1">
        <f t="array" ref="JD39">_xlfn.SWITCH($A$2,"average", AVERAGE(Instances!JD39:Instances!JD39),"median", MEDIAN(Instances!JD39:Instances!JD39),"min", MIN(Instances!JD39:Instances!JD39),"max", MAX(Instances!JD39:Instances!JD39),"diff", MAX(Instances!JD39:Instances!JD39)-MIN(Instances!JD39:Instances!JD39))</f>
        <v>0</v>
      </c>
      <c r="JE39" s="1" cm="1">
        <f t="array" ref="JE39">_xlfn.SWITCH($A$2,"average", AVERAGE(Instances!JE39:Instances!JE39),"median", MEDIAN(Instances!JE39:Instances!JE39),"min", MIN(Instances!JE39:Instances!JE39),"max", MAX(Instances!JE39:Instances!JE39),"diff", MAX(Instances!JE39:Instances!JE39)-MIN(Instances!JE39:Instances!JE39))</f>
        <v>0</v>
      </c>
      <c r="JF39" s="1" cm="1">
        <f t="array" ref="JF39">_xlfn.SWITCH($A$2,"average", AVERAGE(Instances!JF39:Instances!JF39),"median", MEDIAN(Instances!JF39:Instances!JF39),"min", MIN(Instances!JF39:Instances!JF39),"max", MAX(Instances!JF39:Instances!JF39),"diff", MAX(Instances!JF39:Instances!JF39)-MIN(Instances!JF39:Instances!JF39))</f>
        <v>0</v>
      </c>
      <c r="JG39" s="1" cm="1">
        <f t="array" ref="JG39">_xlfn.SWITCH($A$2,"average", AVERAGE(Instances!JG39:Instances!JG39),"median", MEDIAN(Instances!JG39:Instances!JG39),"min", MIN(Instances!JG39:Instances!JG39),"max", MAX(Instances!JG39:Instances!JG39),"diff", MAX(Instances!JG39:Instances!JG39)-MIN(Instances!JG39:Instances!JG39))</f>
        <v>0</v>
      </c>
      <c r="JH39" s="1"/>
      <c r="JI39" s="1" cm="1">
        <f t="array" ref="JI39">_xlfn.SWITCH($A$2,"average", AVERAGE(Instances!JI39:Instances!JI39),"median", MEDIAN(Instances!JI39:Instances!JI39),"min", MIN(Instances!JI39:Instances!JI39),"max", MAX(Instances!JI39:Instances!JI39),"diff", MAX(Instances!JI39:Instances!JI39)-MIN(Instances!JI39:Instances!JI39))</f>
        <v>0</v>
      </c>
      <c r="JJ39" s="1" cm="1">
        <f t="array" ref="JJ39">_xlfn.SWITCH($A$2,"average", AVERAGE(Instances!JJ39:Instances!JJ39),"median", MEDIAN(Instances!JJ39:Instances!JJ39),"min", MIN(Instances!JJ39:Instances!JJ39),"max", MAX(Instances!JJ39:Instances!JJ39),"diff", MAX(Instances!JJ39:Instances!JJ39)-MIN(Instances!JJ39:Instances!JJ39))</f>
        <v>0</v>
      </c>
      <c r="JK39" s="1" cm="1">
        <f t="array" ref="JK39">_xlfn.SWITCH($A$2,"average", AVERAGE(Instances!JK39:Instances!JK39),"median", MEDIAN(Instances!JK39:Instances!JK39),"min", MIN(Instances!JK39:Instances!JK39),"max", MAX(Instances!JK39:Instances!JK39),"diff", MAX(Instances!JK39:Instances!JK39)-MIN(Instances!JK39:Instances!JK39))</f>
        <v>0</v>
      </c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 cm="1">
        <f t="array" ref="KD39">_xlfn.SWITCH($A$2,"average", AVERAGE(Instances!KD39:Instances!KD39),"median", MEDIAN(Instances!KD39:Instances!KD39),"min", MIN(Instances!KD39:Instances!KD39),"max", MAX(Instances!KD39:Instances!KD39),"diff", MAX(Instances!KD39:Instances!KD39)-MIN(Instances!KD39:Instances!KD39))</f>
        <v>0</v>
      </c>
      <c r="KE39" s="1" cm="1">
        <f t="array" ref="KE39">_xlfn.SWITCH($A$2,"average", AVERAGE(Instances!KE39:Instances!KE39),"median", MEDIAN(Instances!KE39:Instances!KE39),"min", MIN(Instances!KE39:Instances!KE39),"max", MAX(Instances!KE39:Instances!KE39),"diff", MAX(Instances!KE39:Instances!KE39)-MIN(Instances!KE39:Instances!KE39))</f>
        <v>0</v>
      </c>
      <c r="KF39" s="1" cm="1">
        <f t="array" ref="KF39">_xlfn.SWITCH($A$2,"average", AVERAGE(Instances!KF39:Instances!KF39),"median", MEDIAN(Instances!KF39:Instances!KF39),"min", MIN(Instances!KF39:Instances!KF39),"max", MAX(Instances!KF39:Instances!KF39),"diff", MAX(Instances!KF39:Instances!KF39)-MIN(Instances!KF39:Instances!KF39))</f>
        <v>0</v>
      </c>
      <c r="KG39" s="1" cm="1">
        <f t="array" ref="KG39">_xlfn.SWITCH($A$2,"average", AVERAGE(Instances!KG39:Instances!KG39),"median", MEDIAN(Instances!KG39:Instances!KG39),"min", MIN(Instances!KG39:Instances!KG39),"max", MAX(Instances!KG39:Instances!KG39),"diff", MAX(Instances!KG39:Instances!KG39)-MIN(Instances!KG39:Instances!KG39))</f>
        <v>0</v>
      </c>
      <c r="KH39" s="1" cm="1">
        <f t="array" ref="KH39">_xlfn.SWITCH($A$2,"average", AVERAGE(Instances!KH39:Instances!KH39),"median", MEDIAN(Instances!KH39:Instances!KH39),"min", MIN(Instances!KH39:Instances!KH39),"max", MAX(Instances!KH39:Instances!KH39),"diff", MAX(Instances!KH39:Instances!KH39)-MIN(Instances!KH39:Instances!KH39))</f>
        <v>0</v>
      </c>
      <c r="KI39" s="1" cm="1">
        <f t="array" ref="KI39">_xlfn.SWITCH($A$2,"average", AVERAGE(Instances!KI39:Instances!KI39),"median", MEDIAN(Instances!KI39:Instances!KI39),"min", MIN(Instances!KI39:Instances!KI39),"max", MAX(Instances!KI39:Instances!KI39),"diff", MAX(Instances!KI39:Instances!KI39)-MIN(Instances!KI39:Instances!KI39))</f>
        <v>0</v>
      </c>
      <c r="KJ39" s="1" cm="1">
        <f t="array" ref="KJ39">_xlfn.SWITCH($A$2,"average", AVERAGE(Instances!KJ39:Instances!KJ39),"median", MEDIAN(Instances!KJ39:Instances!KJ39),"min", MIN(Instances!KJ39:Instances!KJ39),"max", MAX(Instances!KJ39:Instances!KJ39),"diff", MAX(Instances!KJ39:Instances!KJ39)-MIN(Instances!KJ39:Instances!KJ39))</f>
        <v>0</v>
      </c>
      <c r="KK39" s="1" cm="1">
        <f t="array" ref="KK39">_xlfn.SWITCH($A$2,"average", AVERAGE(Instances!KK39:Instances!KK39),"median", MEDIAN(Instances!KK39:Instances!KK39),"min", MIN(Instances!KK39:Instances!KK39),"max", MAX(Instances!KK39:Instances!KK39),"diff", MAX(Instances!KK39:Instances!KK39)-MIN(Instances!KK39:Instances!KK39))</f>
        <v>0</v>
      </c>
      <c r="KL39" s="1" cm="1">
        <f t="array" ref="KL39">_xlfn.SWITCH($A$2,"average", AVERAGE(Instances!KL39:Instances!KL39),"median", MEDIAN(Instances!KL39:Instances!KL39),"min", MIN(Instances!KL39:Instances!KL39),"max", MAX(Instances!KL39:Instances!KL39),"diff", MAX(Instances!KL39:Instances!KL39)-MIN(Instances!KL39:Instances!KL39))</f>
        <v>0</v>
      </c>
      <c r="KM39" s="1" cm="1">
        <f t="array" ref="KM39">_xlfn.SWITCH($A$2,"average", AVERAGE(Instances!KM39:Instances!KM39),"median", MEDIAN(Instances!KM39:Instances!KM39),"min", MIN(Instances!KM39:Instances!KM39),"max", MAX(Instances!KM39:Instances!KM39),"diff", MAX(Instances!KM39:Instances!KM39)-MIN(Instances!KM39:Instances!KM39))</f>
        <v>0</v>
      </c>
      <c r="KN39" s="1" cm="1">
        <f t="array" ref="KN39">_xlfn.SWITCH($A$2,"average", AVERAGE(Instances!KN39:Instances!KN39),"median", MEDIAN(Instances!KN39:Instances!KN39),"min", MIN(Instances!KN39:Instances!KN39),"max", MAX(Instances!KN39:Instances!KN39),"diff", MAX(Instances!KN39:Instances!KN39)-MIN(Instances!KN39:Instances!KN39))</f>
        <v>0</v>
      </c>
      <c r="KO39" s="1" cm="1">
        <f t="array" ref="KO39">_xlfn.SWITCH($A$2,"average", AVERAGE(Instances!KO39:Instances!KO39),"median", MEDIAN(Instances!KO39:Instances!KO39),"min", MIN(Instances!KO39:Instances!KO39),"max", MAX(Instances!KO39:Instances!KO39),"diff", MAX(Instances!KO39:Instances!KO39)-MIN(Instances!KO39:Instances!KO39))</f>
        <v>0</v>
      </c>
      <c r="KP39" s="1" cm="1">
        <f t="array" ref="KP39">_xlfn.SWITCH($A$2,"average", AVERAGE(Instances!KP39:Instances!KP39),"median", MEDIAN(Instances!KP39:Instances!KP39),"min", MIN(Instances!KP39:Instances!KP39),"max", MAX(Instances!KP39:Instances!KP39),"diff", MAX(Instances!KP39:Instances!KP39)-MIN(Instances!KP39:Instances!KP39))</f>
        <v>0</v>
      </c>
      <c r="KQ39" s="1" cm="1">
        <f t="array" ref="KQ39">_xlfn.SWITCH($A$2,"average", AVERAGE(Instances!KQ39:Instances!KQ39),"median", MEDIAN(Instances!KQ39:Instances!KQ39),"min", MIN(Instances!KQ39:Instances!KQ39),"max", MAX(Instances!KQ39:Instances!KQ39),"diff", MAX(Instances!KQ39:Instances!KQ39)-MIN(Instances!KQ39:Instances!KQ39))</f>
        <v>0</v>
      </c>
      <c r="KR39" s="1"/>
      <c r="KS39" s="1" cm="1">
        <f t="array" ref="KS39">_xlfn.SWITCH($A$2,"average", AVERAGE(Instances!KS39:Instances!KS39),"median", MEDIAN(Instances!KS39:Instances!KS39),"min", MIN(Instances!KS39:Instances!KS39),"max", MAX(Instances!KS39:Instances!KS39),"diff", MAX(Instances!KS39:Instances!KS39)-MIN(Instances!KS39:Instances!KS39))</f>
        <v>0</v>
      </c>
      <c r="KT39" s="1" cm="1">
        <f t="array" ref="KT39">_xlfn.SWITCH($A$2,"average", AVERAGE(Instances!KT39:Instances!KT39),"median", MEDIAN(Instances!KT39:Instances!KT39),"min", MIN(Instances!KT39:Instances!KT39),"max", MAX(Instances!KT39:Instances!KT39),"diff", MAX(Instances!KT39:Instances!KT39)-MIN(Instances!KT39:Instances!KT39))</f>
        <v>0</v>
      </c>
      <c r="KU39" s="1" cm="1">
        <f t="array" ref="KU39">_xlfn.SWITCH($A$2,"average", AVERAGE(Instances!KU39:Instances!KU39),"median", MEDIAN(Instances!KU39:Instances!KU39),"min", MIN(Instances!KU39:Instances!KU39),"max", MAX(Instances!KU39:Instances!KU39),"diff", MAX(Instances!KU39:Instances!KU39)-MIN(Instances!KU39:Instances!KU39))</f>
        <v>0</v>
      </c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 cm="1">
        <f t="array" ref="MX39">_xlfn.SWITCH($A$2,"average", AVERAGE(Instances!MX39:Instances!MX39),"median", MEDIAN(Instances!MX39:Instances!MX39),"min", MIN(Instances!MX39:Instances!MX39),"max", MAX(Instances!MX39:Instances!MX39),"diff", MAX(Instances!MX39:Instances!MX39)-MIN(Instances!MX39:Instances!MX39))</f>
        <v>0</v>
      </c>
      <c r="MY39" s="1" cm="1">
        <f t="array" ref="MY39">_xlfn.SWITCH($A$2,"average", AVERAGE(Instances!MY39:Instances!MY39),"median", MEDIAN(Instances!MY39:Instances!MY39),"min", MIN(Instances!MY39:Instances!MY39),"max", MAX(Instances!MY39:Instances!MY39),"diff", MAX(Instances!MY39:Instances!MY39)-MIN(Instances!MY39:Instances!MY39))</f>
        <v>0</v>
      </c>
      <c r="MZ39" s="1" cm="1">
        <f t="array" ref="MZ39">_xlfn.SWITCH($A$2,"average", AVERAGE(Instances!MZ39:Instances!MZ39),"median", MEDIAN(Instances!MZ39:Instances!MZ39),"min", MIN(Instances!MZ39:Instances!MZ39),"max", MAX(Instances!MZ39:Instances!MZ39),"diff", MAX(Instances!MZ39:Instances!MZ39)-MIN(Instances!MZ39:Instances!MZ39))</f>
        <v>0</v>
      </c>
      <c r="NA39" s="1" cm="1">
        <f t="array" ref="NA39">_xlfn.SWITCH($A$2,"average", AVERAGE(Instances!NA39:Instances!NA39),"median", MEDIAN(Instances!NA39:Instances!NA39),"min", MIN(Instances!NA39:Instances!NA39),"max", MAX(Instances!NA39:Instances!NA39),"diff", MAX(Instances!NA39:Instances!NA39)-MIN(Instances!NA39:Instances!NA39))</f>
        <v>0</v>
      </c>
      <c r="NB39" s="1" cm="1">
        <f t="array" ref="NB39">_xlfn.SWITCH($A$2,"average", AVERAGE(Instances!NB39:Instances!NB39),"median", MEDIAN(Instances!NB39:Instances!NB39),"min", MIN(Instances!NB39:Instances!NB39),"max", MAX(Instances!NB39:Instances!NB39),"diff", MAX(Instances!NB39:Instances!NB39)-MIN(Instances!NB39:Instances!NB39))</f>
        <v>0</v>
      </c>
      <c r="NC39" s="1" cm="1">
        <f t="array" ref="NC39">_xlfn.SWITCH($A$2,"average", AVERAGE(Instances!NC39:Instances!NC39),"median", MEDIAN(Instances!NC39:Instances!NC39),"min", MIN(Instances!NC39:Instances!NC39),"max", MAX(Instances!NC39:Instances!NC39),"diff", MAX(Instances!NC39:Instances!NC39)-MIN(Instances!NC39:Instances!NC39))</f>
        <v>0</v>
      </c>
      <c r="ND39" s="1" cm="1">
        <f t="array" ref="ND39">_xlfn.SWITCH($A$2,"average", AVERAGE(Instances!ND39:Instances!ND39),"median", MEDIAN(Instances!ND39:Instances!ND39),"min", MIN(Instances!ND39:Instances!ND39),"max", MAX(Instances!ND39:Instances!ND39),"diff", MAX(Instances!ND39:Instances!ND39)-MIN(Instances!ND39:Instances!ND39))</f>
        <v>0</v>
      </c>
      <c r="NE39" s="1" cm="1">
        <f t="array" ref="NE39">_xlfn.SWITCH($A$2,"average", AVERAGE(Instances!NE39:Instances!NE39),"median", MEDIAN(Instances!NE39:Instances!NE39),"min", MIN(Instances!NE39:Instances!NE39),"max", MAX(Instances!NE39:Instances!NE39),"diff", MAX(Instances!NE39:Instances!NE39)-MIN(Instances!NE39:Instances!NE39))</f>
        <v>0</v>
      </c>
      <c r="NF39" s="1" cm="1">
        <f t="array" ref="NF39">_xlfn.SWITCH($A$2,"average", AVERAGE(Instances!NF39:Instances!NF39),"median", MEDIAN(Instances!NF39:Instances!NF39),"min", MIN(Instances!NF39:Instances!NF39),"max", MAX(Instances!NF39:Instances!NF39),"diff", MAX(Instances!NF39:Instances!NF39)-MIN(Instances!NF39:Instances!NF39))</f>
        <v>0</v>
      </c>
      <c r="NG39" s="1" cm="1">
        <f t="array" ref="NG39">_xlfn.SWITCH($A$2,"average", AVERAGE(Instances!NG39:Instances!NG39),"median", MEDIAN(Instances!NG39:Instances!NG39),"min", MIN(Instances!NG39:Instances!NG39),"max", MAX(Instances!NG39:Instances!NG39),"diff", MAX(Instances!NG39:Instances!NG39)-MIN(Instances!NG39:Instances!NG39))</f>
        <v>0</v>
      </c>
      <c r="NH39" s="1" cm="1">
        <f t="array" ref="NH39">_xlfn.SWITCH($A$2,"average", AVERAGE(Instances!NH39:Instances!NH39),"median", MEDIAN(Instances!NH39:Instances!NH39),"min", MIN(Instances!NH39:Instances!NH39),"max", MAX(Instances!NH39:Instances!NH39),"diff", MAX(Instances!NH39:Instances!NH39)-MIN(Instances!NH39:Instances!NH39))</f>
        <v>0</v>
      </c>
      <c r="NI39" s="1" cm="1">
        <f t="array" ref="NI39">_xlfn.SWITCH($A$2,"average", AVERAGE(Instances!NI39:Instances!NI39),"median", MEDIAN(Instances!NI39:Instances!NI39),"min", MIN(Instances!NI39:Instances!NI39),"max", MAX(Instances!NI39:Instances!NI39),"diff", MAX(Instances!NI39:Instances!NI39)-MIN(Instances!NI39:Instances!NI39))</f>
        <v>0</v>
      </c>
      <c r="NJ39" s="1" cm="1">
        <f t="array" ref="NJ39">_xlfn.SWITCH($A$2,"average", AVERAGE(Instances!NJ39:Instances!NJ39),"median", MEDIAN(Instances!NJ39:Instances!NJ39),"min", MIN(Instances!NJ39:Instances!NJ39),"max", MAX(Instances!NJ39:Instances!NJ39),"diff", MAX(Instances!NJ39:Instances!NJ39)-MIN(Instances!NJ39:Instances!NJ39))</f>
        <v>0</v>
      </c>
      <c r="NK39" s="1" cm="1">
        <f t="array" ref="NK39">_xlfn.SWITCH($A$2,"average", AVERAGE(Instances!NK39:Instances!NK39),"median", MEDIAN(Instances!NK39:Instances!NK39),"min", MIN(Instances!NK39:Instances!NK39),"max", MAX(Instances!NK39:Instances!NK39),"diff", MAX(Instances!NK39:Instances!NK39)-MIN(Instances!NK39:Instances!NK39))</f>
        <v>0</v>
      </c>
      <c r="NL39" s="1"/>
      <c r="NM39" s="1" cm="1">
        <f t="array" ref="NM39">_xlfn.SWITCH($A$2,"average", AVERAGE(Instances!NM39:Instances!NM39),"median", MEDIAN(Instances!NM39:Instances!NM39),"min", MIN(Instances!NM39:Instances!NM39),"max", MAX(Instances!NM39:Instances!NM39),"diff", MAX(Instances!NM39:Instances!NM39)-MIN(Instances!NM39:Instances!NM39))</f>
        <v>0</v>
      </c>
      <c r="NN39" s="1" cm="1">
        <f t="array" ref="NN39">_xlfn.SWITCH($A$2,"average", AVERAGE(Instances!NN39:Instances!NN39),"median", MEDIAN(Instances!NN39:Instances!NN39),"min", MIN(Instances!NN39:Instances!NN39),"max", MAX(Instances!NN39:Instances!NN39),"diff", MAX(Instances!NN39:Instances!NN39)-MIN(Instances!NN39:Instances!NN39))</f>
        <v>0</v>
      </c>
      <c r="NO39" s="1" cm="1">
        <f t="array" ref="NO39">_xlfn.SWITCH($A$2,"average", AVERAGE(Instances!NO39:Instances!NO39),"median", MEDIAN(Instances!NO39:Instances!NO39),"min", MIN(Instances!NO39:Instances!NO39),"max", MAX(Instances!NO39:Instances!NO39),"diff", MAX(Instances!NO39:Instances!NO39)-MIN(Instances!NO39:Instances!NO39))</f>
        <v>0</v>
      </c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 cm="1">
        <f t="array" ref="OH39">_xlfn.SWITCH($A$2,"average", AVERAGE(Instances!OH39:Instances!OH39),"median", MEDIAN(Instances!OH39:Instances!OH39),"min", MIN(Instances!OH39:Instances!OH39),"max", MAX(Instances!OH39:Instances!OH39),"diff", MAX(Instances!OH39:Instances!OH39)-MIN(Instances!OH39:Instances!OH39))</f>
        <v>0</v>
      </c>
      <c r="OI39" s="1" cm="1">
        <f t="array" ref="OI39">_xlfn.SWITCH($A$2,"average", AVERAGE(Instances!OI39:Instances!OI39),"median", MEDIAN(Instances!OI39:Instances!OI39),"min", MIN(Instances!OI39:Instances!OI39),"max", MAX(Instances!OI39:Instances!OI39),"diff", MAX(Instances!OI39:Instances!OI39)-MIN(Instances!OI39:Instances!OI39))</f>
        <v>0</v>
      </c>
      <c r="OJ39" s="1" cm="1">
        <f t="array" ref="OJ39">_xlfn.SWITCH($A$2,"average", AVERAGE(Instances!OJ39:Instances!OJ39),"median", MEDIAN(Instances!OJ39:Instances!OJ39),"min", MIN(Instances!OJ39:Instances!OJ39),"max", MAX(Instances!OJ39:Instances!OJ39),"diff", MAX(Instances!OJ39:Instances!OJ39)-MIN(Instances!OJ39:Instances!OJ39))</f>
        <v>0</v>
      </c>
      <c r="OK39" s="1" cm="1">
        <f t="array" ref="OK39">_xlfn.SWITCH($A$2,"average", AVERAGE(Instances!OK39:Instances!OK39),"median", MEDIAN(Instances!OK39:Instances!OK39),"min", MIN(Instances!OK39:Instances!OK39),"max", MAX(Instances!OK39:Instances!OK39),"diff", MAX(Instances!OK39:Instances!OK39)-MIN(Instances!OK39:Instances!OK39))</f>
        <v>0</v>
      </c>
      <c r="OL39" s="1" cm="1">
        <f t="array" ref="OL39">_xlfn.SWITCH($A$2,"average", AVERAGE(Instances!OL39:Instances!OL39),"median", MEDIAN(Instances!OL39:Instances!OL39),"min", MIN(Instances!OL39:Instances!OL39),"max", MAX(Instances!OL39:Instances!OL39),"diff", MAX(Instances!OL39:Instances!OL39)-MIN(Instances!OL39:Instances!OL39))</f>
        <v>0</v>
      </c>
      <c r="OM39" s="1" cm="1">
        <f t="array" ref="OM39">_xlfn.SWITCH($A$2,"average", AVERAGE(Instances!OM39:Instances!OM39),"median", MEDIAN(Instances!OM39:Instances!OM39),"min", MIN(Instances!OM39:Instances!OM39),"max", MAX(Instances!OM39:Instances!OM39),"diff", MAX(Instances!OM39:Instances!OM39)-MIN(Instances!OM39:Instances!OM39))</f>
        <v>0</v>
      </c>
      <c r="ON39" s="1" cm="1">
        <f t="array" ref="ON39">_xlfn.SWITCH($A$2,"average", AVERAGE(Instances!ON39:Instances!ON39),"median", MEDIAN(Instances!ON39:Instances!ON39),"min", MIN(Instances!ON39:Instances!ON39),"max", MAX(Instances!ON39:Instances!ON39),"diff", MAX(Instances!ON39:Instances!ON39)-MIN(Instances!ON39:Instances!ON39))</f>
        <v>0</v>
      </c>
      <c r="OO39" s="1" cm="1">
        <f t="array" ref="OO39">_xlfn.SWITCH($A$2,"average", AVERAGE(Instances!OO39:Instances!OO39),"median", MEDIAN(Instances!OO39:Instances!OO39),"min", MIN(Instances!OO39:Instances!OO39),"max", MAX(Instances!OO39:Instances!OO39),"diff", MAX(Instances!OO39:Instances!OO39)-MIN(Instances!OO39:Instances!OO39))</f>
        <v>0</v>
      </c>
      <c r="OP39" s="1" cm="1">
        <f t="array" ref="OP39">_xlfn.SWITCH($A$2,"average", AVERAGE(Instances!OP39:Instances!OP39),"median", MEDIAN(Instances!OP39:Instances!OP39),"min", MIN(Instances!OP39:Instances!OP39),"max", MAX(Instances!OP39:Instances!OP39),"diff", MAX(Instances!OP39:Instances!OP39)-MIN(Instances!OP39:Instances!OP39))</f>
        <v>0</v>
      </c>
      <c r="OQ39" s="1" cm="1">
        <f t="array" ref="OQ39">_xlfn.SWITCH($A$2,"average", AVERAGE(Instances!OQ39:Instances!OQ39),"median", MEDIAN(Instances!OQ39:Instances!OQ39),"min", MIN(Instances!OQ39:Instances!OQ39),"max", MAX(Instances!OQ39:Instances!OQ39),"diff", MAX(Instances!OQ39:Instances!OQ39)-MIN(Instances!OQ39:Instances!OQ39))</f>
        <v>0</v>
      </c>
      <c r="OR39" s="1" cm="1">
        <f t="array" ref="OR39">_xlfn.SWITCH($A$2,"average", AVERAGE(Instances!OR39:Instances!OR39),"median", MEDIAN(Instances!OR39:Instances!OR39),"min", MIN(Instances!OR39:Instances!OR39),"max", MAX(Instances!OR39:Instances!OR39),"diff", MAX(Instances!OR39:Instances!OR39)-MIN(Instances!OR39:Instances!OR39))</f>
        <v>0</v>
      </c>
      <c r="OS39" s="1" cm="1">
        <f t="array" ref="OS39">_xlfn.SWITCH($A$2,"average", AVERAGE(Instances!OS39:Instances!OS39),"median", MEDIAN(Instances!OS39:Instances!OS39),"min", MIN(Instances!OS39:Instances!OS39),"max", MAX(Instances!OS39:Instances!OS39),"diff", MAX(Instances!OS39:Instances!OS39)-MIN(Instances!OS39:Instances!OS39))</f>
        <v>0</v>
      </c>
      <c r="OT39" s="1" cm="1">
        <f t="array" ref="OT39">_xlfn.SWITCH($A$2,"average", AVERAGE(Instances!OT39:Instances!OT39),"median", MEDIAN(Instances!OT39:Instances!OT39),"min", MIN(Instances!OT39:Instances!OT39),"max", MAX(Instances!OT39:Instances!OT39),"diff", MAX(Instances!OT39:Instances!OT39)-MIN(Instances!OT39:Instances!OT39))</f>
        <v>0</v>
      </c>
      <c r="OU39" s="1" cm="1">
        <f t="array" ref="OU39">_xlfn.SWITCH($A$2,"average", AVERAGE(Instances!OU39:Instances!OU39),"median", MEDIAN(Instances!OU39:Instances!OU39),"min", MIN(Instances!OU39:Instances!OU39),"max", MAX(Instances!OU39:Instances!OU39),"diff", MAX(Instances!OU39:Instances!OU39)-MIN(Instances!OU39:Instances!OU39))</f>
        <v>0</v>
      </c>
      <c r="OV39" s="1"/>
      <c r="OW39" s="1" cm="1">
        <f t="array" ref="OW39">_xlfn.SWITCH($A$2,"average", AVERAGE(Instances!OW39:Instances!OW39),"median", MEDIAN(Instances!OW39:Instances!OW39),"min", MIN(Instances!OW39:Instances!OW39),"max", MAX(Instances!OW39:Instances!OW39),"diff", MAX(Instances!OW39:Instances!OW39)-MIN(Instances!OW39:Instances!OW39))</f>
        <v>0</v>
      </c>
      <c r="OX39" s="1" cm="1">
        <f t="array" ref="OX39">_xlfn.SWITCH($A$2,"average", AVERAGE(Instances!OX39:Instances!OX39),"median", MEDIAN(Instances!OX39:Instances!OX39),"min", MIN(Instances!OX39:Instances!OX39),"max", MAX(Instances!OX39:Instances!OX39),"diff", MAX(Instances!OX39:Instances!OX39)-MIN(Instances!OX39:Instances!OX39))</f>
        <v>0</v>
      </c>
      <c r="OY39" s="1" cm="1">
        <f t="array" ref="OY39">_xlfn.SWITCH($A$2,"average", AVERAGE(Instances!OY39:Instances!OY39),"median", MEDIAN(Instances!OY39:Instances!OY39),"min", MIN(Instances!OY39:Instances!OY39),"max", MAX(Instances!OY39:Instances!OY39),"diff", MAX(Instances!OY39:Instances!OY39)-MIN(Instances!OY39:Instances!OY39))</f>
        <v>0</v>
      </c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 cm="1">
        <f t="array" ref="PR39">_xlfn.SWITCH($A$2,"average", AVERAGE(Instances!PR39:Instances!PR39),"median", MEDIAN(Instances!PR39:Instances!PR39),"min", MIN(Instances!PR39:Instances!PR39),"max", MAX(Instances!PR39:Instances!PR39),"diff", MAX(Instances!PR39:Instances!PR39)-MIN(Instances!PR39:Instances!PR39))</f>
        <v>0</v>
      </c>
      <c r="PS39" s="1" cm="1">
        <f t="array" ref="PS39">_xlfn.SWITCH($A$2,"average", AVERAGE(Instances!PS39:Instances!PS39),"median", MEDIAN(Instances!PS39:Instances!PS39),"min", MIN(Instances!PS39:Instances!PS39),"max", MAX(Instances!PS39:Instances!PS39),"diff", MAX(Instances!PS39:Instances!PS39)-MIN(Instances!PS39:Instances!PS39))</f>
        <v>0</v>
      </c>
      <c r="PT39" s="1" cm="1">
        <f t="array" ref="PT39">_xlfn.SWITCH($A$2,"average", AVERAGE(Instances!PT39:Instances!PT39),"median", MEDIAN(Instances!PT39:Instances!PT39),"min", MIN(Instances!PT39:Instances!PT39),"max", MAX(Instances!PT39:Instances!PT39),"diff", MAX(Instances!PT39:Instances!PT39)-MIN(Instances!PT39:Instances!PT39))</f>
        <v>0</v>
      </c>
      <c r="PU39" s="1" cm="1">
        <f t="array" ref="PU39">_xlfn.SWITCH($A$2,"average", AVERAGE(Instances!PU39:Instances!PU39),"median", MEDIAN(Instances!PU39:Instances!PU39),"min", MIN(Instances!PU39:Instances!PU39),"max", MAX(Instances!PU39:Instances!PU39),"diff", MAX(Instances!PU39:Instances!PU39)-MIN(Instances!PU39:Instances!PU39))</f>
        <v>0</v>
      </c>
      <c r="PV39" s="1" cm="1">
        <f t="array" ref="PV39">_xlfn.SWITCH($A$2,"average", AVERAGE(Instances!PV39:Instances!PV39),"median", MEDIAN(Instances!PV39:Instances!PV39),"min", MIN(Instances!PV39:Instances!PV39),"max", MAX(Instances!PV39:Instances!PV39),"diff", MAX(Instances!PV39:Instances!PV39)-MIN(Instances!PV39:Instances!PV39))</f>
        <v>0</v>
      </c>
      <c r="PW39" s="1" cm="1">
        <f t="array" ref="PW39">_xlfn.SWITCH($A$2,"average", AVERAGE(Instances!PW39:Instances!PW39),"median", MEDIAN(Instances!PW39:Instances!PW39),"min", MIN(Instances!PW39:Instances!PW39),"max", MAX(Instances!PW39:Instances!PW39),"diff", MAX(Instances!PW39:Instances!PW39)-MIN(Instances!PW39:Instances!PW39))</f>
        <v>0</v>
      </c>
      <c r="PX39" s="1" cm="1">
        <f t="array" ref="PX39">_xlfn.SWITCH($A$2,"average", AVERAGE(Instances!PX39:Instances!PX39),"median", MEDIAN(Instances!PX39:Instances!PX39),"min", MIN(Instances!PX39:Instances!PX39),"max", MAX(Instances!PX39:Instances!PX39),"diff", MAX(Instances!PX39:Instances!PX39)-MIN(Instances!PX39:Instances!PX39))</f>
        <v>0</v>
      </c>
      <c r="PY39" s="1" cm="1">
        <f t="array" ref="PY39">_xlfn.SWITCH($A$2,"average", AVERAGE(Instances!PY39:Instances!PY39),"median", MEDIAN(Instances!PY39:Instances!PY39),"min", MIN(Instances!PY39:Instances!PY39),"max", MAX(Instances!PY39:Instances!PY39),"diff", MAX(Instances!PY39:Instances!PY39)-MIN(Instances!PY39:Instances!PY39))</f>
        <v>0</v>
      </c>
      <c r="PZ39" s="1" cm="1">
        <f t="array" ref="PZ39">_xlfn.SWITCH($A$2,"average", AVERAGE(Instances!PZ39:Instances!PZ39),"median", MEDIAN(Instances!PZ39:Instances!PZ39),"min", MIN(Instances!PZ39:Instances!PZ39),"max", MAX(Instances!PZ39:Instances!PZ39),"diff", MAX(Instances!PZ39:Instances!PZ39)-MIN(Instances!PZ39:Instances!PZ39))</f>
        <v>0</v>
      </c>
      <c r="QA39" s="1" cm="1">
        <f t="array" ref="QA39">_xlfn.SWITCH($A$2,"average", AVERAGE(Instances!QA39:Instances!QA39),"median", MEDIAN(Instances!QA39:Instances!QA39),"min", MIN(Instances!QA39:Instances!QA39),"max", MAX(Instances!QA39:Instances!QA39),"diff", MAX(Instances!QA39:Instances!QA39)-MIN(Instances!QA39:Instances!QA39))</f>
        <v>0</v>
      </c>
      <c r="QB39" s="1" cm="1">
        <f t="array" ref="QB39">_xlfn.SWITCH($A$2,"average", AVERAGE(Instances!QB39:Instances!QB39),"median", MEDIAN(Instances!QB39:Instances!QB39),"min", MIN(Instances!QB39:Instances!QB39),"max", MAX(Instances!QB39:Instances!QB39),"diff", MAX(Instances!QB39:Instances!QB39)-MIN(Instances!QB39:Instances!QB39))</f>
        <v>0</v>
      </c>
      <c r="QC39" s="1" cm="1">
        <f t="array" ref="QC39">_xlfn.SWITCH($A$2,"average", AVERAGE(Instances!QC39:Instances!QC39),"median", MEDIAN(Instances!QC39:Instances!QC39),"min", MIN(Instances!QC39:Instances!QC39),"max", MAX(Instances!QC39:Instances!QC39),"diff", MAX(Instances!QC39:Instances!QC39)-MIN(Instances!QC39:Instances!QC39))</f>
        <v>0</v>
      </c>
      <c r="QD39" s="1" cm="1">
        <f t="array" ref="QD39">_xlfn.SWITCH($A$2,"average", AVERAGE(Instances!QD39:Instances!QD39),"median", MEDIAN(Instances!QD39:Instances!QD39),"min", MIN(Instances!QD39:Instances!QD39),"max", MAX(Instances!QD39:Instances!QD39),"diff", MAX(Instances!QD39:Instances!QD39)-MIN(Instances!QD39:Instances!QD39))</f>
        <v>0</v>
      </c>
      <c r="QE39" s="1" cm="1">
        <f t="array" ref="QE39">_xlfn.SWITCH($A$2,"average", AVERAGE(Instances!QE39:Instances!QE39),"median", MEDIAN(Instances!QE39:Instances!QE39),"min", MIN(Instances!QE39:Instances!QE39),"max", MAX(Instances!QE39:Instances!QE39),"diff", MAX(Instances!QE39:Instances!QE39)-MIN(Instances!QE39:Instances!QE39))</f>
        <v>0</v>
      </c>
      <c r="QF39" s="1"/>
      <c r="QG39" s="1" cm="1">
        <f t="array" ref="QG39">_xlfn.SWITCH($A$2,"average", AVERAGE(Instances!QG39:Instances!QG39),"median", MEDIAN(Instances!QG39:Instances!QG39),"min", MIN(Instances!QG39:Instances!QG39),"max", MAX(Instances!QG39:Instances!QG39),"diff", MAX(Instances!QG39:Instances!QG39)-MIN(Instances!QG39:Instances!QG39))</f>
        <v>0</v>
      </c>
      <c r="QH39" s="1" cm="1">
        <f t="array" ref="QH39">_xlfn.SWITCH($A$2,"average", AVERAGE(Instances!QH39:Instances!QH39),"median", MEDIAN(Instances!QH39:Instances!QH39),"min", MIN(Instances!QH39:Instances!QH39),"max", MAX(Instances!QH39:Instances!QH39),"diff", MAX(Instances!QH39:Instances!QH39)-MIN(Instances!QH39:Instances!QH39))</f>
        <v>0</v>
      </c>
      <c r="QI39" s="1" cm="1">
        <f t="array" ref="QI39">_xlfn.SWITCH($A$2,"average", AVERAGE(Instances!QI39:Instances!QI39),"median", MEDIAN(Instances!QI39:Instances!QI39),"min", MIN(Instances!QI39:Instances!QI39),"max", MAX(Instances!QI39:Instances!QI39),"diff", MAX(Instances!QI39:Instances!QI39)-MIN(Instances!QI39:Instances!QI39))</f>
        <v>0</v>
      </c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 cm="1">
        <f t="array" ref="RT39">_xlfn.SWITCH($A$2,"average", AVERAGE(Instances!RT39:Instances!RT39),"median", MEDIAN(Instances!RT39:Instances!RT39),"min", MIN(Instances!RT39:Instances!RT39),"max", MAX(Instances!RT39:Instances!RT39),"diff", MAX(Instances!RT39:Instances!RT39)-MIN(Instances!RT39:Instances!RT39))</f>
        <v>0</v>
      </c>
      <c r="RU39" s="1" cm="1">
        <f t="array" ref="RU39">_xlfn.SWITCH($A$2,"average", AVERAGE(Instances!RU39:Instances!RU39),"median", MEDIAN(Instances!RU39:Instances!RU39),"min", MIN(Instances!RU39:Instances!RU39),"max", MAX(Instances!RU39:Instances!RU39),"diff", MAX(Instances!RU39:Instances!RU39)-MIN(Instances!RU39:Instances!RU39))</f>
        <v>0</v>
      </c>
      <c r="RV39" s="1" cm="1">
        <f t="array" ref="RV39">_xlfn.SWITCH($A$2,"average", AVERAGE(Instances!RV39:Instances!RV39),"median", MEDIAN(Instances!RV39:Instances!RV39),"min", MIN(Instances!RV39:Instances!RV39),"max", MAX(Instances!RV39:Instances!RV39),"diff", MAX(Instances!RV39:Instances!RV39)-MIN(Instances!RV39:Instances!RV39))</f>
        <v>0</v>
      </c>
      <c r="RW39" s="1" cm="1">
        <f t="array" ref="RW39">_xlfn.SWITCH($A$2,"average", AVERAGE(Instances!RW39:Instances!RW39),"median", MEDIAN(Instances!RW39:Instances!RW39),"min", MIN(Instances!RW39:Instances!RW39),"max", MAX(Instances!RW39:Instances!RW39),"diff", MAX(Instances!RW39:Instances!RW39)-MIN(Instances!RW39:Instances!RW39))</f>
        <v>0</v>
      </c>
      <c r="RX39" s="1" cm="1">
        <f t="array" ref="RX39">_xlfn.SWITCH($A$2,"average", AVERAGE(Instances!RX39:Instances!RX39),"median", MEDIAN(Instances!RX39:Instances!RX39),"min", MIN(Instances!RX39:Instances!RX39),"max", MAX(Instances!RX39:Instances!RX39),"diff", MAX(Instances!RX39:Instances!RX39)-MIN(Instances!RX39:Instances!RX39))</f>
        <v>0</v>
      </c>
      <c r="RY39" s="1" cm="1">
        <f t="array" ref="RY39">_xlfn.SWITCH($A$2,"average", AVERAGE(Instances!RY39:Instances!RY39),"median", MEDIAN(Instances!RY39:Instances!RY39),"min", MIN(Instances!RY39:Instances!RY39),"max", MAX(Instances!RY39:Instances!RY39),"diff", MAX(Instances!RY39:Instances!RY39)-MIN(Instances!RY39:Instances!RY39))</f>
        <v>0</v>
      </c>
      <c r="RZ39" s="1" cm="1">
        <f t="array" ref="RZ39">_xlfn.SWITCH($A$2,"average", AVERAGE(Instances!RZ39:Instances!RZ39),"median", MEDIAN(Instances!RZ39:Instances!RZ39),"min", MIN(Instances!RZ39:Instances!RZ39),"max", MAX(Instances!RZ39:Instances!RZ39),"diff", MAX(Instances!RZ39:Instances!RZ39)-MIN(Instances!RZ39:Instances!RZ39))</f>
        <v>0</v>
      </c>
      <c r="SA39" s="1" cm="1">
        <f t="array" ref="SA39">_xlfn.SWITCH($A$2,"average", AVERAGE(Instances!SA39:Instances!SA39),"median", MEDIAN(Instances!SA39:Instances!SA39),"min", MIN(Instances!SA39:Instances!SA39),"max", MAX(Instances!SA39:Instances!SA39),"diff", MAX(Instances!SA39:Instances!SA39)-MIN(Instances!SA39:Instances!SA39))</f>
        <v>0</v>
      </c>
      <c r="SB39" s="1" cm="1">
        <f t="array" ref="SB39">_xlfn.SWITCH($A$2,"average", AVERAGE(Instances!SB39:Instances!SB39),"median", MEDIAN(Instances!SB39:Instances!SB39),"min", MIN(Instances!SB39:Instances!SB39),"max", MAX(Instances!SB39:Instances!SB39),"diff", MAX(Instances!SB39:Instances!SB39)-MIN(Instances!SB39:Instances!SB39))</f>
        <v>0</v>
      </c>
      <c r="SC39" s="1" cm="1">
        <f t="array" ref="SC39">_xlfn.SWITCH($A$2,"average", AVERAGE(Instances!SC39:Instances!SC39),"median", MEDIAN(Instances!SC39:Instances!SC39),"min", MIN(Instances!SC39:Instances!SC39),"max", MAX(Instances!SC39:Instances!SC39),"diff", MAX(Instances!SC39:Instances!SC39)-MIN(Instances!SC39:Instances!SC39))</f>
        <v>0</v>
      </c>
      <c r="SD39" s="1" cm="1">
        <f t="array" ref="SD39">_xlfn.SWITCH($A$2,"average", AVERAGE(Instances!SD39:Instances!SD39),"median", MEDIAN(Instances!SD39:Instances!SD39),"min", MIN(Instances!SD39:Instances!SD39),"max", MAX(Instances!SD39:Instances!SD39),"diff", MAX(Instances!SD39:Instances!SD39)-MIN(Instances!SD39:Instances!SD39))</f>
        <v>0</v>
      </c>
      <c r="SE39" s="1" cm="1">
        <f t="array" ref="SE39">_xlfn.SWITCH($A$2,"average", AVERAGE(Instances!SE39:Instances!SE39),"median", MEDIAN(Instances!SE39:Instances!SE39),"min", MIN(Instances!SE39:Instances!SE39),"max", MAX(Instances!SE39:Instances!SE39),"diff", MAX(Instances!SE39:Instances!SE39)-MIN(Instances!SE39:Instances!SE39))</f>
        <v>0</v>
      </c>
      <c r="SF39" s="1" cm="1">
        <f t="array" ref="SF39">_xlfn.SWITCH($A$2,"average", AVERAGE(Instances!SF39:Instances!SF39),"median", MEDIAN(Instances!SF39:Instances!SF39),"min", MIN(Instances!SF39:Instances!SF39),"max", MAX(Instances!SF39:Instances!SF39),"diff", MAX(Instances!SF39:Instances!SF39)-MIN(Instances!SF39:Instances!SF39))</f>
        <v>0</v>
      </c>
      <c r="SG39" s="1" cm="1">
        <f t="array" ref="SG39">_xlfn.SWITCH($A$2,"average", AVERAGE(Instances!SG39:Instances!SG39),"median", MEDIAN(Instances!SG39:Instances!SG39),"min", MIN(Instances!SG39:Instances!SG39),"max", MAX(Instances!SG39:Instances!SG39),"diff", MAX(Instances!SG39:Instances!SG39)-MIN(Instances!SG39:Instances!SG39))</f>
        <v>0</v>
      </c>
      <c r="SH39" s="1"/>
      <c r="SI39" s="1" cm="1">
        <f t="array" ref="SI39">_xlfn.SWITCH($A$2,"average", AVERAGE(Instances!SI39:Instances!SI39),"median", MEDIAN(Instances!SI39:Instances!SI39),"min", MIN(Instances!SI39:Instances!SI39),"max", MAX(Instances!SI39:Instances!SI39),"diff", MAX(Instances!SI39:Instances!SI39)-MIN(Instances!SI39:Instances!SI39))</f>
        <v>0</v>
      </c>
      <c r="SJ39" s="1" cm="1">
        <f t="array" ref="SJ39">_xlfn.SWITCH($A$2,"average", AVERAGE(Instances!SJ39:Instances!SJ39),"median", MEDIAN(Instances!SJ39:Instances!SJ39),"min", MIN(Instances!SJ39:Instances!SJ39),"max", MAX(Instances!SJ39:Instances!SJ39),"diff", MAX(Instances!SJ39:Instances!SJ39)-MIN(Instances!SJ39:Instances!SJ39))</f>
        <v>0</v>
      </c>
      <c r="SK39" s="1" cm="1">
        <f t="array" ref="SK39">_xlfn.SWITCH($A$2,"average", AVERAGE(Instances!SK39:Instances!SK39),"median", MEDIAN(Instances!SK39:Instances!SK39),"min", MIN(Instances!SK39:Instances!SK39),"max", MAX(Instances!SK39:Instances!SK39),"diff", MAX(Instances!SK39:Instances!SK39)-MIN(Instances!SK39:Instances!SK39))</f>
        <v>0</v>
      </c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>
        <f>MIN($B39,$T39,$AL39,$BD39,$BV39,$CN39,$DF39,$DX39,$EP39,$FH39,$FZ39,$GR39,$HJ39,$IB39,$IT39,$JL39,$KD39,$KV39,$LN39,$MF39,$MX39,$NP39,$OH39,$OZ39,$PR39,$QJ39,$RB39,$RT39,$SL39)</f>
        <v>0</v>
      </c>
      <c r="TE39" s="1">
        <f>MIN($C39,$U39,$AM39,$BE39,$BW39,$CO39,$DG39,$DY39,$EQ39,$FI39,$GA39,$GS39,$HK39,$IC39,$IU39,$JM39,$KE39,$KW39,$LO39,$MG39,$MY39,$NQ39,$OI39,$PA39,$PS39,$QK39,$RC39,$RU39,$SM39)</f>
        <v>0</v>
      </c>
      <c r="TF39" s="1">
        <f>MIN($D39,$V39,$AN39,$BF39,$BX39,$CP39,$DH39,$DZ39,$ER39,$FJ39,$GB39,$GT39,$HL39,$ID39,$IV39,$JN39,$KF39,$KX39,$LP39,$MH39,$MZ39,$NR39,$OJ39,$PB39,$PT39,$QL39,$RD39,$RV39,$SN39)</f>
        <v>0</v>
      </c>
      <c r="TG39" s="1">
        <f>MIN($E39,$W39,$AO39,$BG39,$BY39,$CQ39,$DI39,$EA39,$ES39,$FK39,$GC39,$GU39,$HM39,$IE39,$IW39,$JO39,$KG39,$KY39,$LQ39,$MI39,$NA39,$NS39,$OK39,$PC39,$PU39,$QM39,$RE39,$RW39,$SO39)</f>
        <v>0</v>
      </c>
      <c r="TH39" s="1">
        <f>MIN($F39,$X39,$AP39,$BH39,$BZ39,$CR39,$DJ39,$EB39,$ET39,$FL39,$GD39,$GV39,$HN39,$IF39,$IX39,$JP39,$KH39,$KZ39,$LR39,$MJ39,$NB39,$NT39,$OL39,$PD39,$PV39,$QN39,$RF39,$RX39,$SP39)</f>
        <v>0</v>
      </c>
      <c r="TI39" s="1">
        <f>MIN($G39,$Y39,$AQ39,$BI39,$CA39,$CS39,$DK39,$EC39,$EU39,$FM39,$GE39,$GW39,$HO39,$IG39,$IY39,$JQ39,$KI39,$LA39,$LS39,$MK39,$NC39,$NU39,$OM39,$PE39,$PW39,$QO39,$RG39,$RY39,$SQ39)</f>
        <v>0</v>
      </c>
      <c r="TJ39" s="1">
        <f>MIN($H39,$Z39,$AR39,$BJ39,$CB39,$CT39,$DL39,$ED39,$EV39,$FN39,$GF39,$GX39,$HP39,$IH39,$IZ39,$JR39,$KJ39,$LB39,$LT39,$ML39,$ND39,$NV39,$ON39,$PF39,$PX39,$QP39,$RH39,$RZ39,$SR39)</f>
        <v>0</v>
      </c>
      <c r="TK39" s="1">
        <f>MIN($I39,$AA39,$AS39,$BK39,$CC39,$CU39,$DM39,$EE39,$EW39,$FO39,$GG39,$GY39,$HQ39,$II39,$JA39,$JS39,$KK39,$LC39,$LU39,$MM39,$NE39,$NW39,$OO39,$PG39,$PY39,$QQ39,$RI39,$SA39,$SS39)</f>
        <v>0</v>
      </c>
      <c r="TL39" s="1">
        <f>MIN($J39,$AB39,$AT39,$BL39,$CD39,$CV39,$DN39,$EF39,$EX39,$FP39,$GH39,$GZ39,$HR39,$IJ39,$JB39,$JT39,$KL39,$LD39,$LV39,$MN39,$NF39,$NX39,$OP39,$PH39,$PZ39,$QR39,$RJ39,$SB39,$ST39)</f>
        <v>0</v>
      </c>
      <c r="TM39" s="1">
        <f>MIN($K39,$AC39,$AU39,$BM39,$CE39,$CW39,$DO39,$EG39,$EY39,$FQ39,$GI39,$HA39,$HS39,$IK39,$JC39,$JU39,$KM39,$LE39,$LW39,$MO39,$NG39,$NY39,$OQ39,$PI39,$QA39,$QS39,$RK39,$SC39,$SU39)</f>
        <v>0</v>
      </c>
      <c r="TN39" s="1">
        <f>MIN($L39,$AD39,$AV39,$BN39,$CF39,$CX39,$DP39,$EH39,$EZ39,$FR39,$GJ39,$HB39,$HT39,$IL39,$JD39,$JV39,$KN39,$LF39,$LX39,$MP39,$NH39,$NZ39,$OR39,$PJ39,$QB39,$QT39,$RL39,$SD39,$SV39)</f>
        <v>0</v>
      </c>
      <c r="TO39" s="1">
        <f>MIN($M39,$AE39,$AW39,$BO39,$CG39,$CY39,$DQ39,$EI39,$FA39,$FS39,$GK39,$HC39,$HU39,$IM39,$JE39,$JW39,$KO39,$LG39,$LY39,$MQ39,$NI39,$OA39,$OS39,$PK39,$QC39,$QU39,$RM39,$SE39,$SW39)</f>
        <v>0</v>
      </c>
      <c r="TP39" s="1">
        <f>MIN($N39,$AF39,$AX39,$BP39,$CH39,$CZ39,$DR39,$EJ39,$FB39,$FT39,$GL39,$HD39,$HV39,$IN39,$JF39,$JX39,$KP39,$LH39,$LZ39,$MR39,$NJ39,$OB39,$OT39,$PL39,$QD39,$QV39,$RN39,$SF39,$SX39)</f>
        <v>0</v>
      </c>
      <c r="TQ39" s="1">
        <f>MIN($O39,$AG39,$AY39,$BQ39,$CI39,$DA39,$DS39,$EK39,$FC39,$FU39,$GM39,$HE39,$HW39,$IO39,$JG39,$JY39,$KQ39,$LI39,$MA39,$MS39,$NK39,$OC39,$OU39,$PM39,$QE39,$QW39,$RO39,$SG39,$SY39)</f>
        <v>0</v>
      </c>
      <c r="TR39" s="1">
        <f>MIN($Q39,$AI39,$BA39,$BS39,$CK39,$DC39,$DU39,$EM39,$FE39,$FW39,$GO39,$HG39,$HY39,$IQ39,$JI39,$KA39,$KS39,$LK39,$MC39,$MU39,$NM39,$OE39,$OW39,$PO39,$QG39,$QY39,$RQ39,$SI39,$TA39)</f>
        <v>0</v>
      </c>
      <c r="TS39" s="1">
        <f>MIN($R39,$AJ39,$BB39,$BT39,$CL39,$DD39,$DV39,$EN39,$FF39,$FX39,$GP39,$HH39,$HZ39,$IR39,$JJ39,$KB39,$KT39,$LL39,$MD39,$MV39,$NN39,$OF39,$OX39,$PP39,$QH39,$QZ39,$RR39,$SJ39,$TB39)</f>
        <v>0</v>
      </c>
      <c r="TT39" s="1">
        <f>MIN($S39,$AK39,$BC39,$BU39,$CM39,$DE39,$DW39,$EO39,$FG39,$FY39,$GQ39,$HI39,$IA39,$IS39,$JK39,$KC39,$KU39,$LM39,$ME39,$MW39,$NO39,$OG39,$OY39,$PQ39,$QI39,$RA39,$RS39,$SK39,$TC39)</f>
        <v>0</v>
      </c>
      <c r="TU39" s="1">
        <f>MEDIAN($B39,$T39,$AL39,$BD39,$BV39,$CN39,$DF39,$DX39,$EP39,$FH39,$FZ39,$GR39,$HJ39,$IB39,$IT39,$JL39,$KD39,$KV39,$LN39,$MF39,$MX39,$NP39,$OH39,$OZ39,$PR39,$QJ39,$RB39,$RT39,$SL39)</f>
        <v>0</v>
      </c>
      <c r="TV39" s="1">
        <f>MEDIAN($C39,$U39,$AM39,$BE39,$BW39,$CO39,$DG39,$DY39,$EQ39,$FI39,$GA39,$GS39,$HK39,$IC39,$IU39,$JM39,$KE39,$KW39,$LO39,$MG39,$MY39,$NQ39,$OI39,$PA39,$PS39,$QK39,$RC39,$RU39,$SM39)</f>
        <v>0</v>
      </c>
      <c r="TW39" s="1">
        <f>MEDIAN($D39,$V39,$AN39,$BF39,$BX39,$CP39,$DH39,$DZ39,$ER39,$FJ39,$GB39,$GT39,$HL39,$ID39,$IV39,$JN39,$KF39,$KX39,$LP39,$MH39,$MZ39,$NR39,$OJ39,$PB39,$PT39,$QL39,$RD39,$RV39,$SN39)</f>
        <v>0</v>
      </c>
      <c r="TX39" s="1">
        <f>MEDIAN($E39,$W39,$AO39,$BG39,$BY39,$CQ39,$DI39,$EA39,$ES39,$FK39,$GC39,$GU39,$HM39,$IE39,$IW39,$JO39,$KG39,$KY39,$LQ39,$MI39,$NA39,$NS39,$OK39,$PC39,$PU39,$QM39,$RE39,$RW39,$SO39)</f>
        <v>0</v>
      </c>
      <c r="TY39" s="1">
        <f>MEDIAN($F39,$X39,$AP39,$BH39,$BZ39,$CR39,$DJ39,$EB39,$ET39,$FL39,$GD39,$GV39,$HN39,$IF39,$IX39,$JP39,$KH39,$KZ39,$LR39,$MJ39,$NB39,$NT39,$OL39,$PD39,$PV39,$QN39,$RF39,$RX39,$SP39)</f>
        <v>0</v>
      </c>
      <c r="TZ39" s="1">
        <f>MEDIAN($G39,$Y39,$AQ39,$BI39,$CA39,$CS39,$DK39,$EC39,$EU39,$FM39,$GE39,$GW39,$HO39,$IG39,$IY39,$JQ39,$KI39,$LA39,$LS39,$MK39,$NC39,$NU39,$OM39,$PE39,$PW39,$QO39,$RG39,$RY39,$SQ39)</f>
        <v>0</v>
      </c>
      <c r="UA39" s="1">
        <f>MEDIAN($H39,$Z39,$AR39,$BJ39,$CB39,$CT39,$DL39,$ED39,$EV39,$FN39,$GF39,$GX39,$HP39,$IH39,$IZ39,$JR39,$KJ39,$LB39,$LT39,$ML39,$ND39,$NV39,$ON39,$PF39,$PX39,$QP39,$RH39,$RZ39,$SR39)</f>
        <v>0</v>
      </c>
      <c r="UB39" s="1">
        <f>MEDIAN($I39,$AA39,$AS39,$BK39,$CC39,$CU39,$DM39,$EE39,$EW39,$FO39,$GG39,$GY39,$HQ39,$II39,$JA39,$JS39,$KK39,$LC39,$LU39,$MM39,$NE39,$NW39,$OO39,$PG39,$PY39,$QQ39,$RI39,$SA39,$SS39)</f>
        <v>0</v>
      </c>
      <c r="UC39" s="1">
        <f>MEDIAN($J39,$AB39,$AT39,$BL39,$CD39,$CV39,$DN39,$EF39,$EX39,$FP39,$GH39,$GZ39,$HR39,$IJ39,$JB39,$JT39,$KL39,$LD39,$LV39,$MN39,$NF39,$NX39,$OP39,$PH39,$PZ39,$QR39,$RJ39,$SB39,$ST39)</f>
        <v>0</v>
      </c>
      <c r="UD39" s="1">
        <f>MEDIAN($K39,$AC39,$AU39,$BM39,$CE39,$CW39,$DO39,$EG39,$EY39,$FQ39,$GI39,$HA39,$HS39,$IK39,$JC39,$JU39,$KM39,$LE39,$LW39,$MO39,$NG39,$NY39,$OQ39,$PI39,$QA39,$QS39,$RK39,$SC39,$SU39)</f>
        <v>0</v>
      </c>
      <c r="UE39" s="1">
        <f>MEDIAN($L39,$AD39,$AV39,$BN39,$CF39,$CX39,$DP39,$EH39,$EZ39,$FR39,$GJ39,$HB39,$HT39,$IL39,$JD39,$JV39,$KN39,$LF39,$LX39,$MP39,$NH39,$NZ39,$OR39,$PJ39,$QB39,$QT39,$RL39,$SD39,$SV39)</f>
        <v>0</v>
      </c>
      <c r="UF39" s="1">
        <f>MEDIAN($M39,$AE39,$AW39,$BO39,$CG39,$CY39,$DQ39,$EI39,$FA39,$FS39,$GK39,$HC39,$HU39,$IM39,$JE39,$JW39,$KO39,$LG39,$LY39,$MQ39,$NI39,$OA39,$OS39,$PK39,$QC39,$QU39,$RM39,$SE39,$SW39)</f>
        <v>0</v>
      </c>
      <c r="UG39" s="1">
        <f>MEDIAN($N39,$AF39,$AX39,$BP39,$CH39,$CZ39,$DR39,$EJ39,$FB39,$FT39,$GL39,$HD39,$HV39,$IN39,$JF39,$JX39,$KP39,$LH39,$LZ39,$MR39,$NJ39,$OB39,$OT39,$PL39,$QD39,$QV39,$RN39,$SF39,$SX39)</f>
        <v>0</v>
      </c>
      <c r="UH39" s="1">
        <f>MEDIAN($O39,$AG39,$AY39,$BQ39,$CI39,$DA39,$DS39,$EK39,$FC39,$FU39,$GM39,$HE39,$HW39,$IO39,$JG39,$JY39,$KQ39,$LI39,$MA39,$MS39,$NK39,$OC39,$OU39,$PM39,$QE39,$QW39,$RO39,$SG39,$SY39)</f>
        <v>0</v>
      </c>
      <c r="UI39" s="1">
        <f>MEDIAN($Q39,$AI39,$BA39,$BS39,$CK39,$DC39,$DU39,$EM39,$FE39,$FW39,$GO39,$HG39,$HY39,$IQ39,$JI39,$KA39,$KS39,$LK39,$MC39,$MU39,$NM39,$OE39,$OW39,$PO39,$QG39,$QY39,$RQ39,$SI39,$TA39)</f>
        <v>0</v>
      </c>
      <c r="UJ39" s="1">
        <f>MEDIAN($R39,$AJ39,$BB39,$BT39,$CL39,$DD39,$DV39,$EN39,$FF39,$FX39,$GP39,$HH39,$HZ39,$IR39,$JJ39,$KB39,$KT39,$LL39,$MD39,$MV39,$NN39,$OF39,$OX39,$PP39,$QH39,$QZ39,$RR39,$SJ39,$TB39)</f>
        <v>0</v>
      </c>
      <c r="UK39" s="1">
        <f>MEDIAN($S39,$AK39,$BC39,$BU39,$CM39,$DE39,$DW39,$EO39,$FG39,$FY39,$GQ39,$HI39,$IA39,$IS39,$JK39,$KC39,$KU39,$LM39,$ME39,$MW39,$NO39,$OG39,$OY39,$PQ39,$QI39,$RA39,$RS39,$SK39,$TC39)</f>
        <v>0</v>
      </c>
      <c r="UL39" s="1">
        <f>MAX($B39,$T39,$AL39,$BD39,$BV39,$CN39,$DF39,$DX39,$EP39,$FH39,$FZ39,$GR39,$HJ39,$IB39,$IT39,$JL39,$KD39,$KV39,$LN39,$MF39,$MX39,$NP39,$OH39,$OZ39,$PR39,$QJ39,$RB39,$RT39,$SL39)</f>
        <v>0</v>
      </c>
      <c r="UM39" s="1">
        <f>MAX($C39,$U39,$AM39,$BE39,$BW39,$CO39,$DG39,$DY39,$EQ39,$FI39,$GA39,$GS39,$HK39,$IC39,$IU39,$JM39,$KE39,$KW39,$LO39,$MG39,$MY39,$NQ39,$OI39,$PA39,$PS39,$QK39,$RC39,$RU39,$SM39)</f>
        <v>0</v>
      </c>
      <c r="UN39" s="1">
        <f>MAX($D39,$V39,$AN39,$BF39,$BX39,$CP39,$DH39,$DZ39,$ER39,$FJ39,$GB39,$GT39,$HL39,$ID39,$IV39,$JN39,$KF39,$KX39,$LP39,$MH39,$MZ39,$NR39,$OJ39,$PB39,$PT39,$QL39,$RD39,$RV39,$SN39)</f>
        <v>0</v>
      </c>
      <c r="UO39" s="1">
        <f>MAX($E39,$W39,$AO39,$BG39,$BY39,$CQ39,$DI39,$EA39,$ES39,$FK39,$GC39,$GU39,$HM39,$IE39,$IW39,$JO39,$KG39,$KY39,$LQ39,$MI39,$NA39,$NS39,$OK39,$PC39,$PU39,$QM39,$RE39,$RW39,$SO39)</f>
        <v>0</v>
      </c>
      <c r="UP39" s="1">
        <f>MAX($F39,$X39,$AP39,$BH39,$BZ39,$CR39,$DJ39,$EB39,$ET39,$FL39,$GD39,$GV39,$HN39,$IF39,$IX39,$JP39,$KH39,$KZ39,$LR39,$MJ39,$NB39,$NT39,$OL39,$PD39,$PV39,$QN39,$RF39,$RX39,$SP39)</f>
        <v>0</v>
      </c>
      <c r="UQ39" s="1">
        <f>MAX($G39,$Y39,$AQ39,$BI39,$CA39,$CS39,$DK39,$EC39,$EU39,$FM39,$GE39,$GW39,$HO39,$IG39,$IY39,$JQ39,$KI39,$LA39,$LS39,$MK39,$NC39,$NU39,$OM39,$PE39,$PW39,$QO39,$RG39,$RY39,$SQ39)</f>
        <v>0</v>
      </c>
      <c r="UR39" s="1">
        <f>MAX($H39,$Z39,$AR39,$BJ39,$CB39,$CT39,$DL39,$ED39,$EV39,$FN39,$GF39,$GX39,$HP39,$IH39,$IZ39,$JR39,$KJ39,$LB39,$LT39,$ML39,$ND39,$NV39,$ON39,$PF39,$PX39,$QP39,$RH39,$RZ39,$SR39)</f>
        <v>0</v>
      </c>
      <c r="US39" s="1">
        <f>MAX($I39,$AA39,$AS39,$BK39,$CC39,$CU39,$DM39,$EE39,$EW39,$FO39,$GG39,$GY39,$HQ39,$II39,$JA39,$JS39,$KK39,$LC39,$LU39,$MM39,$NE39,$NW39,$OO39,$PG39,$PY39,$QQ39,$RI39,$SA39,$SS39)</f>
        <v>0</v>
      </c>
      <c r="UT39" s="1">
        <f>MAX($J39,$AB39,$AT39,$BL39,$CD39,$CV39,$DN39,$EF39,$EX39,$FP39,$GH39,$GZ39,$HR39,$IJ39,$JB39,$JT39,$KL39,$LD39,$LV39,$MN39,$NF39,$NX39,$OP39,$PH39,$PZ39,$QR39,$RJ39,$SB39,$ST39)</f>
        <v>0</v>
      </c>
      <c r="UU39" s="1">
        <f>MAX($K39,$AC39,$AU39,$BM39,$CE39,$CW39,$DO39,$EG39,$EY39,$FQ39,$GI39,$HA39,$HS39,$IK39,$JC39,$JU39,$KM39,$LE39,$LW39,$MO39,$NG39,$NY39,$OQ39,$PI39,$QA39,$QS39,$RK39,$SC39,$SU39)</f>
        <v>0</v>
      </c>
      <c r="UV39" s="1">
        <f>MAX($L39,$AD39,$AV39,$BN39,$CF39,$CX39,$DP39,$EH39,$EZ39,$FR39,$GJ39,$HB39,$HT39,$IL39,$JD39,$JV39,$KN39,$LF39,$LX39,$MP39,$NH39,$NZ39,$OR39,$PJ39,$QB39,$QT39,$RL39,$SD39,$SV39)</f>
        <v>0</v>
      </c>
      <c r="UW39" s="1">
        <f>MAX($M39,$AE39,$AW39,$BO39,$CG39,$CY39,$DQ39,$EI39,$FA39,$FS39,$GK39,$HC39,$HU39,$IM39,$JE39,$JW39,$KO39,$LG39,$LY39,$MQ39,$NI39,$OA39,$OS39,$PK39,$QC39,$QU39,$RM39,$SE39,$SW39)</f>
        <v>0</v>
      </c>
      <c r="UX39" s="1">
        <f>MAX($N39,$AF39,$AX39,$BP39,$CH39,$CZ39,$DR39,$EJ39,$FB39,$FT39,$GL39,$HD39,$HV39,$IN39,$JF39,$JX39,$KP39,$LH39,$LZ39,$MR39,$NJ39,$OB39,$OT39,$PL39,$QD39,$QV39,$RN39,$SF39,$SX39)</f>
        <v>0</v>
      </c>
      <c r="UY39" s="1">
        <f>MAX($O39,$AG39,$AY39,$BQ39,$CI39,$DA39,$DS39,$EK39,$FC39,$FU39,$GM39,$HE39,$HW39,$IO39,$JG39,$JY39,$KQ39,$LI39,$MA39,$MS39,$NK39,$OC39,$OU39,$PM39,$QE39,$QW39,$RO39,$SG39,$SY39)</f>
        <v>0</v>
      </c>
      <c r="UZ39" s="1">
        <f>MAX($Q39,$AI39,$BA39,$BS39,$CK39,$DC39,$DU39,$EM39,$FE39,$FW39,$GO39,$HG39,$HY39,$IQ39,$JI39,$KA39,$KS39,$LK39,$MC39,$MU39,$NM39,$OE39,$OW39,$PO39,$QG39,$QY39,$RQ39,$SI39,$TA39)</f>
        <v>0</v>
      </c>
      <c r="VA39" s="1">
        <f>MAX($R39,$AJ39,$BB39,$BT39,$CL39,$DD39,$DV39,$EN39,$FF39,$FX39,$GP39,$HH39,$HZ39,$IR39,$JJ39,$KB39,$KT39,$LL39,$MD39,$MV39,$NN39,$OF39,$OX39,$PP39,$QH39,$QZ39,$RR39,$SJ39,$TB39)</f>
        <v>0</v>
      </c>
      <c r="VB39" s="1">
        <f>MAX($S39,$AK39,$BC39,$BU39,$CM39,$DE39,$DW39,$EO39,$FG39,$FY39,$GQ39,$HI39,$IA39,$IS39,$JK39,$KC39,$KU39,$LM39,$ME39,$MW39,$NO39,$OG39,$OY39,$PQ39,$QI39,$RA39,$RS39,$SK39,$TC39)</f>
        <v>0</v>
      </c>
    </row>
    <row r="40" spans="1:574">
      <c r="A40" s="1" t="s">
        <v>37</v>
      </c>
      <c r="B40" s="1"/>
      <c r="C40" s="1"/>
      <c r="D40" s="1"/>
      <c r="E40" s="1"/>
      <c r="F40" s="1"/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/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/>
      <c r="L40" s="1" cm="1">
        <f t="array" ref="L40">_xlfn.SWITCH($A$2,"average", AVERAGE(Instances!L40:Instances!L40),"median", MEDIAN(Instances!L40:Instances!L40),"min", MIN(Instances!L40:Instances!L40),"max", MAX(Instances!L40:Instances!L40),"diff", MAX(Instances!L40:Instances!L40)-MIN(Instances!L40:Instances!L40))</f>
        <v>0</v>
      </c>
      <c r="M40" s="1"/>
      <c r="N40" s="1"/>
      <c r="O40" s="1"/>
      <c r="P40" s="1"/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 cm="1">
        <f t="array" ref="AQ40">_xlfn.SWITCH($A$2,"average", AVERAGE(Instances!AQ40:Instances!AQ40),"median", MEDIAN(Instances!AQ40:Instances!AQ40),"min", MIN(Instances!AQ40:Instances!AQ40),"max", MAX(Instances!AQ40:Instances!AQ40),"diff", MAX(Instances!AQ40:Instances!AQ40)-MIN(Instances!AQ40:Instances!AQ40))</f>
        <v>0</v>
      </c>
      <c r="AR40" s="1"/>
      <c r="AS40" s="1" cm="1">
        <f t="array" ref="AS40">_xlfn.SWITCH($A$2,"average", AVERAGE(Instances!AS40:Instances!AS40),"median", MEDIAN(Instances!AS40:Instances!AS40),"min", MIN(Instances!AS40:Instances!AS40),"max", MAX(Instances!AS40:Instances!AS40),"diff", MAX(Instances!AS40:Instances!AS40)-MIN(Instances!AS40:Instances!AS40))</f>
        <v>0</v>
      </c>
      <c r="AT40" s="1" cm="1">
        <f t="array" ref="AT40">_xlfn.SWITCH($A$2,"average", AVERAGE(Instances!AT40:Instances!AT40),"median", MEDIAN(Instances!AT40:Instances!AT40),"min", MIN(Instances!AT40:Instances!AT40),"max", MAX(Instances!AT40:Instances!AT40),"diff", MAX(Instances!AT40:Instances!AT40)-MIN(Instances!AT40:Instances!AT40))</f>
        <v>0</v>
      </c>
      <c r="AU40" s="1"/>
      <c r="AV40" s="1" cm="1">
        <f t="array" ref="AV40">_xlfn.SWITCH($A$2,"average", AVERAGE(Instances!AV40:Instances!AV40),"median", MEDIAN(Instances!AV40:Instances!AV40),"min", MIN(Instances!AV40:Instances!AV40),"max", MAX(Instances!AV40:Instances!AV40),"diff", MAX(Instances!AV40:Instances!AV40)-MIN(Instances!AV40:Instances!AV40))</f>
        <v>0</v>
      </c>
      <c r="AW40" s="1"/>
      <c r="AX40" s="1"/>
      <c r="AY40" s="1"/>
      <c r="AZ40" s="1"/>
      <c r="BA40" s="1" cm="1">
        <f t="array" ref="BA40">_xlfn.SWITCH($A$2,"average", AVERAGE(Instances!BA40:Instances!BA40),"median", MEDIAN(Instances!BA40:Instances!BA40),"min", MIN(Instances!BA40:Instances!BA40),"max", MAX(Instances!BA40:Instances!BA40),"diff", MAX(Instances!BA40:Instances!BA40)-MIN(Instances!BA40:Instances!BA40))</f>
        <v>0</v>
      </c>
      <c r="BB40" s="1" cm="1">
        <f t="array" ref="BB40">_xlfn.SWITCH($A$2,"average", AVERAGE(Instances!BB40:Instances!BB40),"median", MEDIAN(Instances!BB40:Instances!BB40),"min", MIN(Instances!BB40:Instances!BB40),"max", MAX(Instances!BB40:Instances!BB40),"diff", MAX(Instances!BB40:Instances!BB40)-MIN(Instances!BB40:Instances!BB40))</f>
        <v>0</v>
      </c>
      <c r="BC40" s="1"/>
      <c r="BD40" s="1" cm="1">
        <f t="array" ref="BD40">_xlfn.SWITCH($A$2,"average", AVERAGE(Instances!BD40:Instances!BD40),"median", MEDIAN(Instances!BD40:Instances!BD40),"min", MIN(Instances!BD40:Instances!BD40),"max", MAX(Instances!BD40:Instances!BD40),"diff", MAX(Instances!BD40:Instances!BD40)-MIN(Instances!BD40:Instances!BD40))</f>
        <v>0</v>
      </c>
      <c r="BE40" s="1" cm="1">
        <f t="array" ref="BE40">_xlfn.SWITCH($A$2,"average", AVERAGE(Instances!BE40:Instances!BE40),"median", MEDIAN(Instances!BE40:Instances!BE40),"min", MIN(Instances!BE40:Instances!BE40),"max", MAX(Instances!BE40:Instances!BE40),"diff", MAX(Instances!BE40:Instances!BE40)-MIN(Instances!BE40:Instances!BE40))</f>
        <v>0</v>
      </c>
      <c r="BF40" s="1" cm="1">
        <f t="array" ref="BF40">_xlfn.SWITCH($A$2,"average", AVERAGE(Instances!BF40:Instances!BF40),"median", MEDIAN(Instances!BF40:Instances!BF40),"min", MIN(Instances!BF40:Instances!BF40),"max", MAX(Instances!BF40:Instances!BF40),"diff", MAX(Instances!BF40:Instances!BF40)-MIN(Instances!BF40:Instances!BF40))</f>
        <v>0</v>
      </c>
      <c r="BG40" s="1" cm="1">
        <f t="array" ref="BG40">_xlfn.SWITCH($A$2,"average", AVERAGE(Instances!BG40:Instances!BG40),"median", MEDIAN(Instances!BG40:Instances!BG40),"min", MIN(Instances!BG40:Instances!BG40),"max", MAX(Instances!BG40:Instances!BG40),"diff", MAX(Instances!BG40:Instances!BG40)-MIN(Instances!BG40:Instances!BG40))</f>
        <v>0</v>
      </c>
      <c r="BH40" s="1" cm="1">
        <f t="array" ref="BH40">_xlfn.SWITCH($A$2,"average", AVERAGE(Instances!BH40:Instances!BH40),"median", MEDIAN(Instances!BH40:Instances!BH40),"min", MIN(Instances!BH40:Instances!BH40),"max", MAX(Instances!BH40:Instances!BH40),"diff", MAX(Instances!BH40:Instances!BH40)-MIN(Instances!BH40:Instances!BH40))</f>
        <v>0</v>
      </c>
      <c r="BI40" s="1" cm="1">
        <f t="array" ref="BI40">_xlfn.SWITCH($A$2,"average", AVERAGE(Instances!BI40:Instances!BI40),"median", MEDIAN(Instances!BI40:Instances!BI40),"min", MIN(Instances!BI40:Instances!BI40),"max", MAX(Instances!BI40:Instances!BI40),"diff", MAX(Instances!BI40:Instances!BI40)-MIN(Instances!BI40:Instances!BI40))</f>
        <v>0</v>
      </c>
      <c r="BJ40" s="1" cm="1">
        <f t="array" ref="BJ40">_xlfn.SWITCH($A$2,"average", AVERAGE(Instances!BJ40:Instances!BJ40),"median", MEDIAN(Instances!BJ40:Instances!BJ40),"min", MIN(Instances!BJ40:Instances!BJ40),"max", MAX(Instances!BJ40:Instances!BJ40),"diff", MAX(Instances!BJ40:Instances!BJ40)-MIN(Instances!BJ40:Instances!BJ40))</f>
        <v>0</v>
      </c>
      <c r="BK40" s="1" cm="1">
        <f t="array" ref="BK40">_xlfn.SWITCH($A$2,"average", AVERAGE(Instances!BK40:Instances!BK40),"median", MEDIAN(Instances!BK40:Instances!BK40),"min", MIN(Instances!BK40:Instances!BK40),"max", MAX(Instances!BK40:Instances!BK40),"diff", MAX(Instances!BK40:Instances!BK40)-MIN(Instances!BK40:Instances!BK40))</f>
        <v>0</v>
      </c>
      <c r="BL40" s="1" cm="1">
        <f t="array" ref="BL40">_xlfn.SWITCH($A$2,"average", AVERAGE(Instances!BL40:Instances!BL40),"median", MEDIAN(Instances!BL40:Instances!BL40),"min", MIN(Instances!BL40:Instances!BL40),"max", MAX(Instances!BL40:Instances!BL40),"diff", MAX(Instances!BL40:Instances!BL40)-MIN(Instances!BL40:Instances!BL40))</f>
        <v>0</v>
      </c>
      <c r="BM40" s="1" cm="1">
        <f t="array" ref="BM40">_xlfn.SWITCH($A$2,"average", AVERAGE(Instances!BM40:Instances!BM40),"median", MEDIAN(Instances!BM40:Instances!BM40),"min", MIN(Instances!BM40:Instances!BM40),"max", MAX(Instances!BM40:Instances!BM40),"diff", MAX(Instances!BM40:Instances!BM40)-MIN(Instances!BM40:Instances!BM40))</f>
        <v>0</v>
      </c>
      <c r="BN40" s="1" cm="1">
        <f t="array" ref="BN40">_xlfn.SWITCH($A$2,"average", AVERAGE(Instances!BN40:Instances!BN40),"median", MEDIAN(Instances!BN40:Instances!BN40),"min", MIN(Instances!BN40:Instances!BN40),"max", MAX(Instances!BN40:Instances!BN40),"diff", MAX(Instances!BN40:Instances!BN40)-MIN(Instances!BN40:Instances!BN40))</f>
        <v>0</v>
      </c>
      <c r="BO40" s="1" cm="1">
        <f t="array" ref="BO40">_xlfn.SWITCH($A$2,"average", AVERAGE(Instances!BO40:Instances!BO40),"median", MEDIAN(Instances!BO40:Instances!BO40),"min", MIN(Instances!BO40:Instances!BO40),"max", MAX(Instances!BO40:Instances!BO40),"diff", MAX(Instances!BO40:Instances!BO40)-MIN(Instances!BO40:Instances!BO40))</f>
        <v>0</v>
      </c>
      <c r="BP40" s="1" cm="1">
        <f t="array" ref="BP40">_xlfn.SWITCH($A$2,"average", AVERAGE(Instances!BP40:Instances!BP40),"median", MEDIAN(Instances!BP40:Instances!BP40),"min", MIN(Instances!BP40:Instances!BP40),"max", MAX(Instances!BP40:Instances!BP40),"diff", MAX(Instances!BP40:Instances!BP40)-MIN(Instances!BP40:Instances!BP40))</f>
        <v>0</v>
      </c>
      <c r="BQ40" s="1" cm="1">
        <f t="array" ref="BQ40">_xlfn.SWITCH($A$2,"average", AVERAGE(Instances!BQ40:Instances!BQ40),"median", MEDIAN(Instances!BQ40:Instances!BQ40),"min", MIN(Instances!BQ40:Instances!BQ40),"max", MAX(Instances!BQ40:Instances!BQ40),"diff", MAX(Instances!BQ40:Instances!BQ40)-MIN(Instances!BQ40:Instances!BQ40))</f>
        <v>0</v>
      </c>
      <c r="BR40" s="1"/>
      <c r="BS40" s="1" cm="1">
        <f t="array" ref="BS40">_xlfn.SWITCH($A$2,"average", AVERAGE(Instances!BS40:Instances!BS40),"median", MEDIAN(Instances!BS40:Instances!BS40),"min", MIN(Instances!BS40:Instances!BS40),"max", MAX(Instances!BS40:Instances!BS40),"diff", MAX(Instances!BS40:Instances!BS40)-MIN(Instances!BS40:Instances!BS40))</f>
        <v>0</v>
      </c>
      <c r="BT40" s="1" cm="1">
        <f t="array" ref="BT40">_xlfn.SWITCH($A$2,"average", AVERAGE(Instances!BT40:Instances!BT40),"median", MEDIAN(Instances!BT40:Instances!BT40),"min", MIN(Instances!BT40:Instances!BT40),"max", MAX(Instances!BT40:Instances!BT40),"diff", MAX(Instances!BT40:Instances!BT40)-MIN(Instances!BT40:Instances!BT40))</f>
        <v>0</v>
      </c>
      <c r="BU40" s="1" cm="1">
        <f t="array" ref="BU40">_xlfn.SWITCH($A$2,"average", AVERAGE(Instances!BU40:Instances!BU40),"median", MEDIAN(Instances!BU40:Instances!BU40),"min", MIN(Instances!BU40:Instances!BU40),"max", MAX(Instances!BU40:Instances!BU40),"diff", MAX(Instances!BU40:Instances!BU40)-MIN(Instances!BU40:Instances!BU40))</f>
        <v>0</v>
      </c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 cm="1">
        <f t="array" ref="DX40">_xlfn.SWITCH($A$2,"average", AVERAGE(Instances!DX40:Instances!DX40),"median", MEDIAN(Instances!DX40:Instances!DX40),"min", MIN(Instances!DX40:Instances!DX40),"max", MAX(Instances!DX40:Instances!DX40),"diff", MAX(Instances!DX40:Instances!DX40)-MIN(Instances!DX40:Instances!DX40))</f>
        <v>0</v>
      </c>
      <c r="DY40" s="1" cm="1">
        <f t="array" ref="DY40">_xlfn.SWITCH($A$2,"average", AVERAGE(Instances!DY40:Instances!DY40),"median", MEDIAN(Instances!DY40:Instances!DY40),"min", MIN(Instances!DY40:Instances!DY40),"max", MAX(Instances!DY40:Instances!DY40),"diff", MAX(Instances!DY40:Instances!DY40)-MIN(Instances!DY40:Instances!DY40))</f>
        <v>0</v>
      </c>
      <c r="DZ40" s="1" cm="1">
        <f t="array" ref="DZ40">_xlfn.SWITCH($A$2,"average", AVERAGE(Instances!DZ40:Instances!DZ40),"median", MEDIAN(Instances!DZ40:Instances!DZ40),"min", MIN(Instances!DZ40:Instances!DZ40),"max", MAX(Instances!DZ40:Instances!DZ40),"diff", MAX(Instances!DZ40:Instances!DZ40)-MIN(Instances!DZ40:Instances!DZ40))</f>
        <v>0</v>
      </c>
      <c r="EA40" s="1" cm="1">
        <f t="array" ref="EA40">_xlfn.SWITCH($A$2,"average", AVERAGE(Instances!EA40:Instances!EA40),"median", MEDIAN(Instances!EA40:Instances!EA40),"min", MIN(Instances!EA40:Instances!EA40),"max", MAX(Instances!EA40:Instances!EA40),"diff", MAX(Instances!EA40:Instances!EA40)-MIN(Instances!EA40:Instances!EA40))</f>
        <v>0</v>
      </c>
      <c r="EB40" s="1" cm="1">
        <f t="array" ref="EB40">_xlfn.SWITCH($A$2,"average", AVERAGE(Instances!EB40:Instances!EB40),"median", MEDIAN(Instances!EB40:Instances!EB40),"min", MIN(Instances!EB40:Instances!EB40),"max", MAX(Instances!EB40:Instances!EB40),"diff", MAX(Instances!EB40:Instances!EB40)-MIN(Instances!EB40:Instances!EB40))</f>
        <v>0</v>
      </c>
      <c r="EC40" s="1" cm="1">
        <f t="array" ref="EC40">_xlfn.SWITCH($A$2,"average", AVERAGE(Instances!EC40:Instances!EC40),"median", MEDIAN(Instances!EC40:Instances!EC40),"min", MIN(Instances!EC40:Instances!EC40),"max", MAX(Instances!EC40:Instances!EC40),"diff", MAX(Instances!EC40:Instances!EC40)-MIN(Instances!EC40:Instances!EC40))</f>
        <v>0</v>
      </c>
      <c r="ED40" s="1" cm="1">
        <f t="array" ref="ED40">_xlfn.SWITCH($A$2,"average", AVERAGE(Instances!ED40:Instances!ED40),"median", MEDIAN(Instances!ED40:Instances!ED40),"min", MIN(Instances!ED40:Instances!ED40),"max", MAX(Instances!ED40:Instances!ED40),"diff", MAX(Instances!ED40:Instances!ED40)-MIN(Instances!ED40:Instances!ED40))</f>
        <v>0</v>
      </c>
      <c r="EE40" s="1" cm="1">
        <f t="array" ref="EE40">_xlfn.SWITCH($A$2,"average", AVERAGE(Instances!EE40:Instances!EE40),"median", MEDIAN(Instances!EE40:Instances!EE40),"min", MIN(Instances!EE40:Instances!EE40),"max", MAX(Instances!EE40:Instances!EE40),"diff", MAX(Instances!EE40:Instances!EE40)-MIN(Instances!EE40:Instances!EE40))</f>
        <v>0</v>
      </c>
      <c r="EF40" s="1" cm="1">
        <f t="array" ref="EF40">_xlfn.SWITCH($A$2,"average", AVERAGE(Instances!EF40:Instances!EF40),"median", MEDIAN(Instances!EF40:Instances!EF40),"min", MIN(Instances!EF40:Instances!EF40),"max", MAX(Instances!EF40:Instances!EF40),"diff", MAX(Instances!EF40:Instances!EF40)-MIN(Instances!EF40:Instances!EF40))</f>
        <v>0</v>
      </c>
      <c r="EG40" s="1" cm="1">
        <f t="array" ref="EG40">_xlfn.SWITCH($A$2,"average", AVERAGE(Instances!EG40:Instances!EG40),"median", MEDIAN(Instances!EG40:Instances!EG40),"min", MIN(Instances!EG40:Instances!EG40),"max", MAX(Instances!EG40:Instances!EG40),"diff", MAX(Instances!EG40:Instances!EG40)-MIN(Instances!EG40:Instances!EG40))</f>
        <v>0</v>
      </c>
      <c r="EH40" s="1" cm="1">
        <f t="array" ref="EH40">_xlfn.SWITCH($A$2,"average", AVERAGE(Instances!EH40:Instances!EH40),"median", MEDIAN(Instances!EH40:Instances!EH40),"min", MIN(Instances!EH40:Instances!EH40),"max", MAX(Instances!EH40:Instances!EH40),"diff", MAX(Instances!EH40:Instances!EH40)-MIN(Instances!EH40:Instances!EH40))</f>
        <v>0</v>
      </c>
      <c r="EI40" s="1" cm="1">
        <f t="array" ref="EI40">_xlfn.SWITCH($A$2,"average", AVERAGE(Instances!EI40:Instances!EI40),"median", MEDIAN(Instances!EI40:Instances!EI40),"min", MIN(Instances!EI40:Instances!EI40),"max", MAX(Instances!EI40:Instances!EI40),"diff", MAX(Instances!EI40:Instances!EI40)-MIN(Instances!EI40:Instances!EI40))</f>
        <v>0</v>
      </c>
      <c r="EJ40" s="1" cm="1">
        <f t="array" ref="EJ40">_xlfn.SWITCH($A$2,"average", AVERAGE(Instances!EJ40:Instances!EJ40),"median", MEDIAN(Instances!EJ40:Instances!EJ40),"min", MIN(Instances!EJ40:Instances!EJ40),"max", MAX(Instances!EJ40:Instances!EJ40),"diff", MAX(Instances!EJ40:Instances!EJ40)-MIN(Instances!EJ40:Instances!EJ40))</f>
        <v>0</v>
      </c>
      <c r="EK40" s="1" cm="1">
        <f t="array" ref="EK40">_xlfn.SWITCH($A$2,"average", AVERAGE(Instances!EK40:Instances!EK40),"median", MEDIAN(Instances!EK40:Instances!EK40),"min", MIN(Instances!EK40:Instances!EK40),"max", MAX(Instances!EK40:Instances!EK40),"diff", MAX(Instances!EK40:Instances!EK40)-MIN(Instances!EK40:Instances!EK40))</f>
        <v>0</v>
      </c>
      <c r="EL40" s="1"/>
      <c r="EM40" s="1" cm="1">
        <f t="array" ref="EM40">_xlfn.SWITCH($A$2,"average", AVERAGE(Instances!EM40:Instances!EM40),"median", MEDIAN(Instances!EM40:Instances!EM40),"min", MIN(Instances!EM40:Instances!EM40),"max", MAX(Instances!EM40:Instances!EM40),"diff", MAX(Instances!EM40:Instances!EM40)-MIN(Instances!EM40:Instances!EM40))</f>
        <v>0</v>
      </c>
      <c r="EN40" s="1" cm="1">
        <f t="array" ref="EN40">_xlfn.SWITCH($A$2,"average", AVERAGE(Instances!EN40:Instances!EN40),"median", MEDIAN(Instances!EN40:Instances!EN40),"min", MIN(Instances!EN40:Instances!EN40),"max", MAX(Instances!EN40:Instances!EN40),"diff", MAX(Instances!EN40:Instances!EN40)-MIN(Instances!EN40:Instances!EN40))</f>
        <v>0</v>
      </c>
      <c r="EO40" s="1" cm="1">
        <f t="array" ref="EO40">_xlfn.SWITCH($A$2,"average", AVERAGE(Instances!EO40:Instances!EO40),"median", MEDIAN(Instances!EO40:Instances!EO40),"min", MIN(Instances!EO40:Instances!EO40),"max", MAX(Instances!EO40:Instances!EO40),"diff", MAX(Instances!EO40:Instances!EO40)-MIN(Instances!EO40:Instances!EO40))</f>
        <v>0</v>
      </c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 cm="1">
        <f t="array" ref="FH40">_xlfn.SWITCH($A$2,"average", AVERAGE(Instances!FH40:Instances!FH40),"median", MEDIAN(Instances!FH40:Instances!FH40),"min", MIN(Instances!FH40:Instances!FH40),"max", MAX(Instances!FH40:Instances!FH40),"diff", MAX(Instances!FH40:Instances!FH40)-MIN(Instances!FH40:Instances!FH40))</f>
        <v>0</v>
      </c>
      <c r="FI40" s="1" cm="1">
        <f t="array" ref="FI40">_xlfn.SWITCH($A$2,"average", AVERAGE(Instances!FI40:Instances!FI40),"median", MEDIAN(Instances!FI40:Instances!FI40),"min", MIN(Instances!FI40:Instances!FI40),"max", MAX(Instances!FI40:Instances!FI40),"diff", MAX(Instances!FI40:Instances!FI40)-MIN(Instances!FI40:Instances!FI40))</f>
        <v>0</v>
      </c>
      <c r="FJ40" s="1" cm="1">
        <f t="array" ref="FJ40">_xlfn.SWITCH($A$2,"average", AVERAGE(Instances!FJ40:Instances!FJ40),"median", MEDIAN(Instances!FJ40:Instances!FJ40),"min", MIN(Instances!FJ40:Instances!FJ40),"max", MAX(Instances!FJ40:Instances!FJ40),"diff", MAX(Instances!FJ40:Instances!FJ40)-MIN(Instances!FJ40:Instances!FJ40))</f>
        <v>0</v>
      </c>
      <c r="FK40" s="1" cm="1">
        <f t="array" ref="FK40">_xlfn.SWITCH($A$2,"average", AVERAGE(Instances!FK40:Instances!FK40),"median", MEDIAN(Instances!FK40:Instances!FK40),"min", MIN(Instances!FK40:Instances!FK40),"max", MAX(Instances!FK40:Instances!FK40),"diff", MAX(Instances!FK40:Instances!FK40)-MIN(Instances!FK40:Instances!FK40))</f>
        <v>0</v>
      </c>
      <c r="FL40" s="1" cm="1">
        <f t="array" ref="FL40">_xlfn.SWITCH($A$2,"average", AVERAGE(Instances!FL40:Instances!FL40),"median", MEDIAN(Instances!FL40:Instances!FL40),"min", MIN(Instances!FL40:Instances!FL40),"max", MAX(Instances!FL40:Instances!FL40),"diff", MAX(Instances!FL40:Instances!FL40)-MIN(Instances!FL40:Instances!FL40))</f>
        <v>0</v>
      </c>
      <c r="FM40" s="1" cm="1">
        <f t="array" ref="FM40">_xlfn.SWITCH($A$2,"average", AVERAGE(Instances!FM40:Instances!FM40),"median", MEDIAN(Instances!FM40:Instances!FM40),"min", MIN(Instances!FM40:Instances!FM40),"max", MAX(Instances!FM40:Instances!FM40),"diff", MAX(Instances!FM40:Instances!FM40)-MIN(Instances!FM40:Instances!FM40))</f>
        <v>0</v>
      </c>
      <c r="FN40" s="1" cm="1">
        <f t="array" ref="FN40">_xlfn.SWITCH($A$2,"average", AVERAGE(Instances!FN40:Instances!FN40),"median", MEDIAN(Instances!FN40:Instances!FN40),"min", MIN(Instances!FN40:Instances!FN40),"max", MAX(Instances!FN40:Instances!FN40),"diff", MAX(Instances!FN40:Instances!FN40)-MIN(Instances!FN40:Instances!FN40))</f>
        <v>0</v>
      </c>
      <c r="FO40" s="1" cm="1">
        <f t="array" ref="FO40">_xlfn.SWITCH($A$2,"average", AVERAGE(Instances!FO40:Instances!FO40),"median", MEDIAN(Instances!FO40:Instances!FO40),"min", MIN(Instances!FO40:Instances!FO40),"max", MAX(Instances!FO40:Instances!FO40),"diff", MAX(Instances!FO40:Instances!FO40)-MIN(Instances!FO40:Instances!FO40))</f>
        <v>0</v>
      </c>
      <c r="FP40" s="1" cm="1">
        <f t="array" ref="FP40">_xlfn.SWITCH($A$2,"average", AVERAGE(Instances!FP40:Instances!FP40),"median", MEDIAN(Instances!FP40:Instances!FP40),"min", MIN(Instances!FP40:Instances!FP40),"max", MAX(Instances!FP40:Instances!FP40),"diff", MAX(Instances!FP40:Instances!FP40)-MIN(Instances!FP40:Instances!FP40))</f>
        <v>0</v>
      </c>
      <c r="FQ40" s="1" cm="1">
        <f t="array" ref="FQ40">_xlfn.SWITCH($A$2,"average", AVERAGE(Instances!FQ40:Instances!FQ40),"median", MEDIAN(Instances!FQ40:Instances!FQ40),"min", MIN(Instances!FQ40:Instances!FQ40),"max", MAX(Instances!FQ40:Instances!FQ40),"diff", MAX(Instances!FQ40:Instances!FQ40)-MIN(Instances!FQ40:Instances!FQ40))</f>
        <v>0</v>
      </c>
      <c r="FR40" s="1" cm="1">
        <f t="array" ref="FR40">_xlfn.SWITCH($A$2,"average", AVERAGE(Instances!FR40:Instances!FR40),"median", MEDIAN(Instances!FR40:Instances!FR40),"min", MIN(Instances!FR40:Instances!FR40),"max", MAX(Instances!FR40:Instances!FR40),"diff", MAX(Instances!FR40:Instances!FR40)-MIN(Instances!FR40:Instances!FR40))</f>
        <v>0</v>
      </c>
      <c r="FS40" s="1" cm="1">
        <f t="array" ref="FS40">_xlfn.SWITCH($A$2,"average", AVERAGE(Instances!FS40:Instances!FS40),"median", MEDIAN(Instances!FS40:Instances!FS40),"min", MIN(Instances!FS40:Instances!FS40),"max", MAX(Instances!FS40:Instances!FS40),"diff", MAX(Instances!FS40:Instances!FS40)-MIN(Instances!FS40:Instances!FS40))</f>
        <v>0</v>
      </c>
      <c r="FT40" s="1" cm="1">
        <f t="array" ref="FT40">_xlfn.SWITCH($A$2,"average", AVERAGE(Instances!FT40:Instances!FT40),"median", MEDIAN(Instances!FT40:Instances!FT40),"min", MIN(Instances!FT40:Instances!FT40),"max", MAX(Instances!FT40:Instances!FT40),"diff", MAX(Instances!FT40:Instances!FT40)-MIN(Instances!FT40:Instances!FT40))</f>
        <v>0</v>
      </c>
      <c r="FU40" s="1" cm="1">
        <f t="array" ref="FU40">_xlfn.SWITCH($A$2,"average", AVERAGE(Instances!FU40:Instances!FU40),"median", MEDIAN(Instances!FU40:Instances!FU40),"min", MIN(Instances!FU40:Instances!FU40),"max", MAX(Instances!FU40:Instances!FU40),"diff", MAX(Instances!FU40:Instances!FU40)-MIN(Instances!FU40:Instances!FU40))</f>
        <v>0</v>
      </c>
      <c r="FV40" s="1"/>
      <c r="FW40" s="1" cm="1">
        <f t="array" ref="FW40">_xlfn.SWITCH($A$2,"average", AVERAGE(Instances!FW40:Instances!FW40),"median", MEDIAN(Instances!FW40:Instances!FW40),"min", MIN(Instances!FW40:Instances!FW40),"max", MAX(Instances!FW40:Instances!FW40),"diff", MAX(Instances!FW40:Instances!FW40)-MIN(Instances!FW40:Instances!FW40))</f>
        <v>0</v>
      </c>
      <c r="FX40" s="1" cm="1">
        <f t="array" ref="FX40">_xlfn.SWITCH($A$2,"average", AVERAGE(Instances!FX40:Instances!FX40),"median", MEDIAN(Instances!FX40:Instances!FX40),"min", MIN(Instances!FX40:Instances!FX40),"max", MAX(Instances!FX40:Instances!FX40),"diff", MAX(Instances!FX40:Instances!FX40)-MIN(Instances!FX40:Instances!FX40))</f>
        <v>0</v>
      </c>
      <c r="FY40" s="1" cm="1">
        <f t="array" ref="FY40">_xlfn.SWITCH($A$2,"average", AVERAGE(Instances!FY40:Instances!FY40),"median", MEDIAN(Instances!FY40:Instances!FY40),"min", MIN(Instances!FY40:Instances!FY40),"max", MAX(Instances!FY40:Instances!FY40),"diff", MAX(Instances!FY40:Instances!FY40)-MIN(Instances!FY40:Instances!FY40))</f>
        <v>0</v>
      </c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 cm="1">
        <f t="array" ref="GR40">_xlfn.SWITCH($A$2,"average", AVERAGE(Instances!GR40:Instances!GR40),"median", MEDIAN(Instances!GR40:Instances!GR40),"min", MIN(Instances!GR40:Instances!GR40),"max", MAX(Instances!GR40:Instances!GR40),"diff", MAX(Instances!GR40:Instances!GR40)-MIN(Instances!GR40:Instances!GR40))</f>
        <v>0</v>
      </c>
      <c r="GS40" s="1" cm="1">
        <f t="array" ref="GS40">_xlfn.SWITCH($A$2,"average", AVERAGE(Instances!GS40:Instances!GS40),"median", MEDIAN(Instances!GS40:Instances!GS40),"min", MIN(Instances!GS40:Instances!GS40),"max", MAX(Instances!GS40:Instances!GS40),"diff", MAX(Instances!GS40:Instances!GS40)-MIN(Instances!GS40:Instances!GS40))</f>
        <v>0</v>
      </c>
      <c r="GT40" s="1" cm="1">
        <f t="array" ref="GT40">_xlfn.SWITCH($A$2,"average", AVERAGE(Instances!GT40:Instances!GT40),"median", MEDIAN(Instances!GT40:Instances!GT40),"min", MIN(Instances!GT40:Instances!GT40),"max", MAX(Instances!GT40:Instances!GT40),"diff", MAX(Instances!GT40:Instances!GT40)-MIN(Instances!GT40:Instances!GT40))</f>
        <v>0</v>
      </c>
      <c r="GU40" s="1" cm="1">
        <f t="array" ref="GU40">_xlfn.SWITCH($A$2,"average", AVERAGE(Instances!GU40:Instances!GU40),"median", MEDIAN(Instances!GU40:Instances!GU40),"min", MIN(Instances!GU40:Instances!GU40),"max", MAX(Instances!GU40:Instances!GU40),"diff", MAX(Instances!GU40:Instances!GU40)-MIN(Instances!GU40:Instances!GU40))</f>
        <v>0</v>
      </c>
      <c r="GV40" s="1" cm="1">
        <f t="array" ref="GV40">_xlfn.SWITCH($A$2,"average", AVERAGE(Instances!GV40:Instances!GV40),"median", MEDIAN(Instances!GV40:Instances!GV40),"min", MIN(Instances!GV40:Instances!GV40),"max", MAX(Instances!GV40:Instances!GV40),"diff", MAX(Instances!GV40:Instances!GV40)-MIN(Instances!GV40:Instances!GV40))</f>
        <v>0</v>
      </c>
      <c r="GW40" s="1" cm="1">
        <f t="array" ref="GW40">_xlfn.SWITCH($A$2,"average", AVERAGE(Instances!GW40:Instances!GW40),"median", MEDIAN(Instances!GW40:Instances!GW40),"min", MIN(Instances!GW40:Instances!GW40),"max", MAX(Instances!GW40:Instances!GW40),"diff", MAX(Instances!GW40:Instances!GW40)-MIN(Instances!GW40:Instances!GW40))</f>
        <v>0</v>
      </c>
      <c r="GX40" s="1" cm="1">
        <f t="array" ref="GX40">_xlfn.SWITCH($A$2,"average", AVERAGE(Instances!GX40:Instances!GX40),"median", MEDIAN(Instances!GX40:Instances!GX40),"min", MIN(Instances!GX40:Instances!GX40),"max", MAX(Instances!GX40:Instances!GX40),"diff", MAX(Instances!GX40:Instances!GX40)-MIN(Instances!GX40:Instances!GX40))</f>
        <v>0</v>
      </c>
      <c r="GY40" s="1" cm="1">
        <f t="array" ref="GY40">_xlfn.SWITCH($A$2,"average", AVERAGE(Instances!GY40:Instances!GY40),"median", MEDIAN(Instances!GY40:Instances!GY40),"min", MIN(Instances!GY40:Instances!GY40),"max", MAX(Instances!GY40:Instances!GY40),"diff", MAX(Instances!GY40:Instances!GY40)-MIN(Instances!GY40:Instances!GY40))</f>
        <v>0</v>
      </c>
      <c r="GZ40" s="1" cm="1">
        <f t="array" ref="GZ40">_xlfn.SWITCH($A$2,"average", AVERAGE(Instances!GZ40:Instances!GZ40),"median", MEDIAN(Instances!GZ40:Instances!GZ40),"min", MIN(Instances!GZ40:Instances!GZ40),"max", MAX(Instances!GZ40:Instances!GZ40),"diff", MAX(Instances!GZ40:Instances!GZ40)-MIN(Instances!GZ40:Instances!GZ40))</f>
        <v>0</v>
      </c>
      <c r="HA40" s="1" cm="1">
        <f t="array" ref="HA40">_xlfn.SWITCH($A$2,"average", AVERAGE(Instances!HA40:Instances!HA40),"median", MEDIAN(Instances!HA40:Instances!HA40),"min", MIN(Instances!HA40:Instances!HA40),"max", MAX(Instances!HA40:Instances!HA40),"diff", MAX(Instances!HA40:Instances!HA40)-MIN(Instances!HA40:Instances!HA40))</f>
        <v>0</v>
      </c>
      <c r="HB40" s="1" cm="1">
        <f t="array" ref="HB40">_xlfn.SWITCH($A$2,"average", AVERAGE(Instances!HB40:Instances!HB40),"median", MEDIAN(Instances!HB40:Instances!HB40),"min", MIN(Instances!HB40:Instances!HB40),"max", MAX(Instances!HB40:Instances!HB40),"diff", MAX(Instances!HB40:Instances!HB40)-MIN(Instances!HB40:Instances!HB40))</f>
        <v>0</v>
      </c>
      <c r="HC40" s="1" cm="1">
        <f t="array" ref="HC40">_xlfn.SWITCH($A$2,"average", AVERAGE(Instances!HC40:Instances!HC40),"median", MEDIAN(Instances!HC40:Instances!HC40),"min", MIN(Instances!HC40:Instances!HC40),"max", MAX(Instances!HC40:Instances!HC40),"diff", MAX(Instances!HC40:Instances!HC40)-MIN(Instances!HC40:Instances!HC40))</f>
        <v>0</v>
      </c>
      <c r="HD40" s="1" cm="1">
        <f t="array" ref="HD40">_xlfn.SWITCH($A$2,"average", AVERAGE(Instances!HD40:Instances!HD40),"median", MEDIAN(Instances!HD40:Instances!HD40),"min", MIN(Instances!HD40:Instances!HD40),"max", MAX(Instances!HD40:Instances!HD40),"diff", MAX(Instances!HD40:Instances!HD40)-MIN(Instances!HD40:Instances!HD40))</f>
        <v>0</v>
      </c>
      <c r="HE40" s="1" cm="1">
        <f t="array" ref="HE40">_xlfn.SWITCH($A$2,"average", AVERAGE(Instances!HE40:Instances!HE40),"median", MEDIAN(Instances!HE40:Instances!HE40),"min", MIN(Instances!HE40:Instances!HE40),"max", MAX(Instances!HE40:Instances!HE40),"diff", MAX(Instances!HE40:Instances!HE40)-MIN(Instances!HE40:Instances!HE40))</f>
        <v>0</v>
      </c>
      <c r="HF40" s="1"/>
      <c r="HG40" s="1" cm="1">
        <f t="array" ref="HG40">_xlfn.SWITCH($A$2,"average", AVERAGE(Instances!HG40:Instances!HG40),"median", MEDIAN(Instances!HG40:Instances!HG40),"min", MIN(Instances!HG40:Instances!HG40),"max", MAX(Instances!HG40:Instances!HG40),"diff", MAX(Instances!HG40:Instances!HG40)-MIN(Instances!HG40:Instances!HG40))</f>
        <v>0</v>
      </c>
      <c r="HH40" s="1" cm="1">
        <f t="array" ref="HH40">_xlfn.SWITCH($A$2,"average", AVERAGE(Instances!HH40:Instances!HH40),"median", MEDIAN(Instances!HH40:Instances!HH40),"min", MIN(Instances!HH40:Instances!HH40),"max", MAX(Instances!HH40:Instances!HH40),"diff", MAX(Instances!HH40:Instances!HH40)-MIN(Instances!HH40:Instances!HH40))</f>
        <v>0</v>
      </c>
      <c r="HI40" s="1" cm="1">
        <f t="array" ref="HI40">_xlfn.SWITCH($A$2,"average", AVERAGE(Instances!HI40:Instances!HI40),"median", MEDIAN(Instances!HI40:Instances!HI40),"min", MIN(Instances!HI40:Instances!HI40),"max", MAX(Instances!HI40:Instances!HI40),"diff", MAX(Instances!HI40:Instances!HI40)-MIN(Instances!HI40:Instances!HI40))</f>
        <v>0</v>
      </c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 cm="1">
        <f t="array" ref="IT40">_xlfn.SWITCH($A$2,"average", AVERAGE(Instances!IT40:Instances!IT40),"median", MEDIAN(Instances!IT40:Instances!IT40),"min", MIN(Instances!IT40:Instances!IT40),"max", MAX(Instances!IT40:Instances!IT40),"diff", MAX(Instances!IT40:Instances!IT40)-MIN(Instances!IT40:Instances!IT40))</f>
        <v>0</v>
      </c>
      <c r="IU40" s="1" cm="1">
        <f t="array" ref="IU40">_xlfn.SWITCH($A$2,"average", AVERAGE(Instances!IU40:Instances!IU40),"median", MEDIAN(Instances!IU40:Instances!IU40),"min", MIN(Instances!IU40:Instances!IU40),"max", MAX(Instances!IU40:Instances!IU40),"diff", MAX(Instances!IU40:Instances!IU40)-MIN(Instances!IU40:Instances!IU40))</f>
        <v>0</v>
      </c>
      <c r="IV40" s="1" cm="1">
        <f t="array" ref="IV40">_xlfn.SWITCH($A$2,"average", AVERAGE(Instances!IV40:Instances!IV40),"median", MEDIAN(Instances!IV40:Instances!IV40),"min", MIN(Instances!IV40:Instances!IV40),"max", MAX(Instances!IV40:Instances!IV40),"diff", MAX(Instances!IV40:Instances!IV40)-MIN(Instances!IV40:Instances!IV40))</f>
        <v>0</v>
      </c>
      <c r="IW40" s="1" cm="1">
        <f t="array" ref="IW40">_xlfn.SWITCH($A$2,"average", AVERAGE(Instances!IW40:Instances!IW40),"median", MEDIAN(Instances!IW40:Instances!IW40),"min", MIN(Instances!IW40:Instances!IW40),"max", MAX(Instances!IW40:Instances!IW40),"diff", MAX(Instances!IW40:Instances!IW40)-MIN(Instances!IW40:Instances!IW40))</f>
        <v>0</v>
      </c>
      <c r="IX40" s="1" cm="1">
        <f t="array" ref="IX40">_xlfn.SWITCH($A$2,"average", AVERAGE(Instances!IX40:Instances!IX40),"median", MEDIAN(Instances!IX40:Instances!IX40),"min", MIN(Instances!IX40:Instances!IX40),"max", MAX(Instances!IX40:Instances!IX40),"diff", MAX(Instances!IX40:Instances!IX40)-MIN(Instances!IX40:Instances!IX40))</f>
        <v>0</v>
      </c>
      <c r="IY40" s="1" cm="1">
        <f t="array" ref="IY40">_xlfn.SWITCH($A$2,"average", AVERAGE(Instances!IY40:Instances!IY40),"median", MEDIAN(Instances!IY40:Instances!IY40),"min", MIN(Instances!IY40:Instances!IY40),"max", MAX(Instances!IY40:Instances!IY40),"diff", MAX(Instances!IY40:Instances!IY40)-MIN(Instances!IY40:Instances!IY40))</f>
        <v>0</v>
      </c>
      <c r="IZ40" s="1" cm="1">
        <f t="array" ref="IZ40">_xlfn.SWITCH($A$2,"average", AVERAGE(Instances!IZ40:Instances!IZ40),"median", MEDIAN(Instances!IZ40:Instances!IZ40),"min", MIN(Instances!IZ40:Instances!IZ40),"max", MAX(Instances!IZ40:Instances!IZ40),"diff", MAX(Instances!IZ40:Instances!IZ40)-MIN(Instances!IZ40:Instances!IZ40))</f>
        <v>0</v>
      </c>
      <c r="JA40" s="1" cm="1">
        <f t="array" ref="JA40">_xlfn.SWITCH($A$2,"average", AVERAGE(Instances!JA40:Instances!JA40),"median", MEDIAN(Instances!JA40:Instances!JA40),"min", MIN(Instances!JA40:Instances!JA40),"max", MAX(Instances!JA40:Instances!JA40),"diff", MAX(Instances!JA40:Instances!JA40)-MIN(Instances!JA40:Instances!JA40))</f>
        <v>0</v>
      </c>
      <c r="JB40" s="1" cm="1">
        <f t="array" ref="JB40">_xlfn.SWITCH($A$2,"average", AVERAGE(Instances!JB40:Instances!JB40),"median", MEDIAN(Instances!JB40:Instances!JB40),"min", MIN(Instances!JB40:Instances!JB40),"max", MAX(Instances!JB40:Instances!JB40),"diff", MAX(Instances!JB40:Instances!JB40)-MIN(Instances!JB40:Instances!JB40))</f>
        <v>0</v>
      </c>
      <c r="JC40" s="1" cm="1">
        <f t="array" ref="JC40">_xlfn.SWITCH($A$2,"average", AVERAGE(Instances!JC40:Instances!JC40),"median", MEDIAN(Instances!JC40:Instances!JC40),"min", MIN(Instances!JC40:Instances!JC40),"max", MAX(Instances!JC40:Instances!JC40),"diff", MAX(Instances!JC40:Instances!JC40)-MIN(Instances!JC40:Instances!JC40))</f>
        <v>0</v>
      </c>
      <c r="JD40" s="1" cm="1">
        <f t="array" ref="JD40">_xlfn.SWITCH($A$2,"average", AVERAGE(Instances!JD40:Instances!JD40),"median", MEDIAN(Instances!JD40:Instances!JD40),"min", MIN(Instances!JD40:Instances!JD40),"max", MAX(Instances!JD40:Instances!JD40),"diff", MAX(Instances!JD40:Instances!JD40)-MIN(Instances!JD40:Instances!JD40))</f>
        <v>0</v>
      </c>
      <c r="JE40" s="1" cm="1">
        <f t="array" ref="JE40">_xlfn.SWITCH($A$2,"average", AVERAGE(Instances!JE40:Instances!JE40),"median", MEDIAN(Instances!JE40:Instances!JE40),"min", MIN(Instances!JE40:Instances!JE40),"max", MAX(Instances!JE40:Instances!JE40),"diff", MAX(Instances!JE40:Instances!JE40)-MIN(Instances!JE40:Instances!JE40))</f>
        <v>0</v>
      </c>
      <c r="JF40" s="1" cm="1">
        <f t="array" ref="JF40">_xlfn.SWITCH($A$2,"average", AVERAGE(Instances!JF40:Instances!JF40),"median", MEDIAN(Instances!JF40:Instances!JF40),"min", MIN(Instances!JF40:Instances!JF40),"max", MAX(Instances!JF40:Instances!JF40),"diff", MAX(Instances!JF40:Instances!JF40)-MIN(Instances!JF40:Instances!JF40))</f>
        <v>0</v>
      </c>
      <c r="JG40" s="1" cm="1">
        <f t="array" ref="JG40">_xlfn.SWITCH($A$2,"average", AVERAGE(Instances!JG40:Instances!JG40),"median", MEDIAN(Instances!JG40:Instances!JG40),"min", MIN(Instances!JG40:Instances!JG40),"max", MAX(Instances!JG40:Instances!JG40),"diff", MAX(Instances!JG40:Instances!JG40)-MIN(Instances!JG40:Instances!JG40))</f>
        <v>0</v>
      </c>
      <c r="JH40" s="1"/>
      <c r="JI40" s="1" cm="1">
        <f t="array" ref="JI40">_xlfn.SWITCH($A$2,"average", AVERAGE(Instances!JI40:Instances!JI40),"median", MEDIAN(Instances!JI40:Instances!JI40),"min", MIN(Instances!JI40:Instances!JI40),"max", MAX(Instances!JI40:Instances!JI40),"diff", MAX(Instances!JI40:Instances!JI40)-MIN(Instances!JI40:Instances!JI40))</f>
        <v>0</v>
      </c>
      <c r="JJ40" s="1" cm="1">
        <f t="array" ref="JJ40">_xlfn.SWITCH($A$2,"average", AVERAGE(Instances!JJ40:Instances!JJ40),"median", MEDIAN(Instances!JJ40:Instances!JJ40),"min", MIN(Instances!JJ40:Instances!JJ40),"max", MAX(Instances!JJ40:Instances!JJ40),"diff", MAX(Instances!JJ40:Instances!JJ40)-MIN(Instances!JJ40:Instances!JJ40))</f>
        <v>0</v>
      </c>
      <c r="JK40" s="1" cm="1">
        <f t="array" ref="JK40">_xlfn.SWITCH($A$2,"average", AVERAGE(Instances!JK40:Instances!JK40),"median", MEDIAN(Instances!JK40:Instances!JK40),"min", MIN(Instances!JK40:Instances!JK40),"max", MAX(Instances!JK40:Instances!JK40),"diff", MAX(Instances!JK40:Instances!JK40)-MIN(Instances!JK40:Instances!JK40))</f>
        <v>0</v>
      </c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 cm="1">
        <f t="array" ref="KD40">_xlfn.SWITCH($A$2,"average", AVERAGE(Instances!KD40:Instances!KD40),"median", MEDIAN(Instances!KD40:Instances!KD40),"min", MIN(Instances!KD40:Instances!KD40),"max", MAX(Instances!KD40:Instances!KD40),"diff", MAX(Instances!KD40:Instances!KD40)-MIN(Instances!KD40:Instances!KD40))</f>
        <v>0</v>
      </c>
      <c r="KE40" s="1" cm="1">
        <f t="array" ref="KE40">_xlfn.SWITCH($A$2,"average", AVERAGE(Instances!KE40:Instances!KE40),"median", MEDIAN(Instances!KE40:Instances!KE40),"min", MIN(Instances!KE40:Instances!KE40),"max", MAX(Instances!KE40:Instances!KE40),"diff", MAX(Instances!KE40:Instances!KE40)-MIN(Instances!KE40:Instances!KE40))</f>
        <v>0</v>
      </c>
      <c r="KF40" s="1" cm="1">
        <f t="array" ref="KF40">_xlfn.SWITCH($A$2,"average", AVERAGE(Instances!KF40:Instances!KF40),"median", MEDIAN(Instances!KF40:Instances!KF40),"min", MIN(Instances!KF40:Instances!KF40),"max", MAX(Instances!KF40:Instances!KF40),"diff", MAX(Instances!KF40:Instances!KF40)-MIN(Instances!KF40:Instances!KF40))</f>
        <v>0</v>
      </c>
      <c r="KG40" s="1" cm="1">
        <f t="array" ref="KG40">_xlfn.SWITCH($A$2,"average", AVERAGE(Instances!KG40:Instances!KG40),"median", MEDIAN(Instances!KG40:Instances!KG40),"min", MIN(Instances!KG40:Instances!KG40),"max", MAX(Instances!KG40:Instances!KG40),"diff", MAX(Instances!KG40:Instances!KG40)-MIN(Instances!KG40:Instances!KG40))</f>
        <v>0</v>
      </c>
      <c r="KH40" s="1" cm="1">
        <f t="array" ref="KH40">_xlfn.SWITCH($A$2,"average", AVERAGE(Instances!KH40:Instances!KH40),"median", MEDIAN(Instances!KH40:Instances!KH40),"min", MIN(Instances!KH40:Instances!KH40),"max", MAX(Instances!KH40:Instances!KH40),"diff", MAX(Instances!KH40:Instances!KH40)-MIN(Instances!KH40:Instances!KH40))</f>
        <v>0</v>
      </c>
      <c r="KI40" s="1" cm="1">
        <f t="array" ref="KI40">_xlfn.SWITCH($A$2,"average", AVERAGE(Instances!KI40:Instances!KI40),"median", MEDIAN(Instances!KI40:Instances!KI40),"min", MIN(Instances!KI40:Instances!KI40),"max", MAX(Instances!KI40:Instances!KI40),"diff", MAX(Instances!KI40:Instances!KI40)-MIN(Instances!KI40:Instances!KI40))</f>
        <v>0</v>
      </c>
      <c r="KJ40" s="1" cm="1">
        <f t="array" ref="KJ40">_xlfn.SWITCH($A$2,"average", AVERAGE(Instances!KJ40:Instances!KJ40),"median", MEDIAN(Instances!KJ40:Instances!KJ40),"min", MIN(Instances!KJ40:Instances!KJ40),"max", MAX(Instances!KJ40:Instances!KJ40),"diff", MAX(Instances!KJ40:Instances!KJ40)-MIN(Instances!KJ40:Instances!KJ40))</f>
        <v>0</v>
      </c>
      <c r="KK40" s="1" cm="1">
        <f t="array" ref="KK40">_xlfn.SWITCH($A$2,"average", AVERAGE(Instances!KK40:Instances!KK40),"median", MEDIAN(Instances!KK40:Instances!KK40),"min", MIN(Instances!KK40:Instances!KK40),"max", MAX(Instances!KK40:Instances!KK40),"diff", MAX(Instances!KK40:Instances!KK40)-MIN(Instances!KK40:Instances!KK40))</f>
        <v>0</v>
      </c>
      <c r="KL40" s="1" cm="1">
        <f t="array" ref="KL40">_xlfn.SWITCH($A$2,"average", AVERAGE(Instances!KL40:Instances!KL40),"median", MEDIAN(Instances!KL40:Instances!KL40),"min", MIN(Instances!KL40:Instances!KL40),"max", MAX(Instances!KL40:Instances!KL40),"diff", MAX(Instances!KL40:Instances!KL40)-MIN(Instances!KL40:Instances!KL40))</f>
        <v>0</v>
      </c>
      <c r="KM40" s="1" cm="1">
        <f t="array" ref="KM40">_xlfn.SWITCH($A$2,"average", AVERAGE(Instances!KM40:Instances!KM40),"median", MEDIAN(Instances!KM40:Instances!KM40),"min", MIN(Instances!KM40:Instances!KM40),"max", MAX(Instances!KM40:Instances!KM40),"diff", MAX(Instances!KM40:Instances!KM40)-MIN(Instances!KM40:Instances!KM40))</f>
        <v>0</v>
      </c>
      <c r="KN40" s="1" cm="1">
        <f t="array" ref="KN40">_xlfn.SWITCH($A$2,"average", AVERAGE(Instances!KN40:Instances!KN40),"median", MEDIAN(Instances!KN40:Instances!KN40),"min", MIN(Instances!KN40:Instances!KN40),"max", MAX(Instances!KN40:Instances!KN40),"diff", MAX(Instances!KN40:Instances!KN40)-MIN(Instances!KN40:Instances!KN40))</f>
        <v>0</v>
      </c>
      <c r="KO40" s="1" cm="1">
        <f t="array" ref="KO40">_xlfn.SWITCH($A$2,"average", AVERAGE(Instances!KO40:Instances!KO40),"median", MEDIAN(Instances!KO40:Instances!KO40),"min", MIN(Instances!KO40:Instances!KO40),"max", MAX(Instances!KO40:Instances!KO40),"diff", MAX(Instances!KO40:Instances!KO40)-MIN(Instances!KO40:Instances!KO40))</f>
        <v>0</v>
      </c>
      <c r="KP40" s="1" cm="1">
        <f t="array" ref="KP40">_xlfn.SWITCH($A$2,"average", AVERAGE(Instances!KP40:Instances!KP40),"median", MEDIAN(Instances!KP40:Instances!KP40),"min", MIN(Instances!KP40:Instances!KP40),"max", MAX(Instances!KP40:Instances!KP40),"diff", MAX(Instances!KP40:Instances!KP40)-MIN(Instances!KP40:Instances!KP40))</f>
        <v>0</v>
      </c>
      <c r="KQ40" s="1" cm="1">
        <f t="array" ref="KQ40">_xlfn.SWITCH($A$2,"average", AVERAGE(Instances!KQ40:Instances!KQ40),"median", MEDIAN(Instances!KQ40:Instances!KQ40),"min", MIN(Instances!KQ40:Instances!KQ40),"max", MAX(Instances!KQ40:Instances!KQ40),"diff", MAX(Instances!KQ40:Instances!KQ40)-MIN(Instances!KQ40:Instances!KQ40))</f>
        <v>0</v>
      </c>
      <c r="KR40" s="1"/>
      <c r="KS40" s="1" cm="1">
        <f t="array" ref="KS40">_xlfn.SWITCH($A$2,"average", AVERAGE(Instances!KS40:Instances!KS40),"median", MEDIAN(Instances!KS40:Instances!KS40),"min", MIN(Instances!KS40:Instances!KS40),"max", MAX(Instances!KS40:Instances!KS40),"diff", MAX(Instances!KS40:Instances!KS40)-MIN(Instances!KS40:Instances!KS40))</f>
        <v>0</v>
      </c>
      <c r="KT40" s="1" cm="1">
        <f t="array" ref="KT40">_xlfn.SWITCH($A$2,"average", AVERAGE(Instances!KT40:Instances!KT40),"median", MEDIAN(Instances!KT40:Instances!KT40),"min", MIN(Instances!KT40:Instances!KT40),"max", MAX(Instances!KT40:Instances!KT40),"diff", MAX(Instances!KT40:Instances!KT40)-MIN(Instances!KT40:Instances!KT40))</f>
        <v>0</v>
      </c>
      <c r="KU40" s="1" cm="1">
        <f t="array" ref="KU40">_xlfn.SWITCH($A$2,"average", AVERAGE(Instances!KU40:Instances!KU40),"median", MEDIAN(Instances!KU40:Instances!KU40),"min", MIN(Instances!KU40:Instances!KU40),"max", MAX(Instances!KU40:Instances!KU40),"diff", MAX(Instances!KU40:Instances!KU40)-MIN(Instances!KU40:Instances!KU40))</f>
        <v>0</v>
      </c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 cm="1">
        <f t="array" ref="MX40">_xlfn.SWITCH($A$2,"average", AVERAGE(Instances!MX40:Instances!MX40),"median", MEDIAN(Instances!MX40:Instances!MX40),"min", MIN(Instances!MX40:Instances!MX40),"max", MAX(Instances!MX40:Instances!MX40),"diff", MAX(Instances!MX40:Instances!MX40)-MIN(Instances!MX40:Instances!MX40))</f>
        <v>0</v>
      </c>
      <c r="MY40" s="1" cm="1">
        <f t="array" ref="MY40">_xlfn.SWITCH($A$2,"average", AVERAGE(Instances!MY40:Instances!MY40),"median", MEDIAN(Instances!MY40:Instances!MY40),"min", MIN(Instances!MY40:Instances!MY40),"max", MAX(Instances!MY40:Instances!MY40),"diff", MAX(Instances!MY40:Instances!MY40)-MIN(Instances!MY40:Instances!MY40))</f>
        <v>0</v>
      </c>
      <c r="MZ40" s="1" cm="1">
        <f t="array" ref="MZ40">_xlfn.SWITCH($A$2,"average", AVERAGE(Instances!MZ40:Instances!MZ40),"median", MEDIAN(Instances!MZ40:Instances!MZ40),"min", MIN(Instances!MZ40:Instances!MZ40),"max", MAX(Instances!MZ40:Instances!MZ40),"diff", MAX(Instances!MZ40:Instances!MZ40)-MIN(Instances!MZ40:Instances!MZ40))</f>
        <v>0</v>
      </c>
      <c r="NA40" s="1" cm="1">
        <f t="array" ref="NA40">_xlfn.SWITCH($A$2,"average", AVERAGE(Instances!NA40:Instances!NA40),"median", MEDIAN(Instances!NA40:Instances!NA40),"min", MIN(Instances!NA40:Instances!NA40),"max", MAX(Instances!NA40:Instances!NA40),"diff", MAX(Instances!NA40:Instances!NA40)-MIN(Instances!NA40:Instances!NA40))</f>
        <v>0</v>
      </c>
      <c r="NB40" s="1" cm="1">
        <f t="array" ref="NB40">_xlfn.SWITCH($A$2,"average", AVERAGE(Instances!NB40:Instances!NB40),"median", MEDIAN(Instances!NB40:Instances!NB40),"min", MIN(Instances!NB40:Instances!NB40),"max", MAX(Instances!NB40:Instances!NB40),"diff", MAX(Instances!NB40:Instances!NB40)-MIN(Instances!NB40:Instances!NB40))</f>
        <v>0</v>
      </c>
      <c r="NC40" s="1" cm="1">
        <f t="array" ref="NC40">_xlfn.SWITCH($A$2,"average", AVERAGE(Instances!NC40:Instances!NC40),"median", MEDIAN(Instances!NC40:Instances!NC40),"min", MIN(Instances!NC40:Instances!NC40),"max", MAX(Instances!NC40:Instances!NC40),"diff", MAX(Instances!NC40:Instances!NC40)-MIN(Instances!NC40:Instances!NC40))</f>
        <v>0</v>
      </c>
      <c r="ND40" s="1" cm="1">
        <f t="array" ref="ND40">_xlfn.SWITCH($A$2,"average", AVERAGE(Instances!ND40:Instances!ND40),"median", MEDIAN(Instances!ND40:Instances!ND40),"min", MIN(Instances!ND40:Instances!ND40),"max", MAX(Instances!ND40:Instances!ND40),"diff", MAX(Instances!ND40:Instances!ND40)-MIN(Instances!ND40:Instances!ND40))</f>
        <v>0</v>
      </c>
      <c r="NE40" s="1" cm="1">
        <f t="array" ref="NE40">_xlfn.SWITCH($A$2,"average", AVERAGE(Instances!NE40:Instances!NE40),"median", MEDIAN(Instances!NE40:Instances!NE40),"min", MIN(Instances!NE40:Instances!NE40),"max", MAX(Instances!NE40:Instances!NE40),"diff", MAX(Instances!NE40:Instances!NE40)-MIN(Instances!NE40:Instances!NE40))</f>
        <v>0</v>
      </c>
      <c r="NF40" s="1" cm="1">
        <f t="array" ref="NF40">_xlfn.SWITCH($A$2,"average", AVERAGE(Instances!NF40:Instances!NF40),"median", MEDIAN(Instances!NF40:Instances!NF40),"min", MIN(Instances!NF40:Instances!NF40),"max", MAX(Instances!NF40:Instances!NF40),"diff", MAX(Instances!NF40:Instances!NF40)-MIN(Instances!NF40:Instances!NF40))</f>
        <v>0</v>
      </c>
      <c r="NG40" s="1" cm="1">
        <f t="array" ref="NG40">_xlfn.SWITCH($A$2,"average", AVERAGE(Instances!NG40:Instances!NG40),"median", MEDIAN(Instances!NG40:Instances!NG40),"min", MIN(Instances!NG40:Instances!NG40),"max", MAX(Instances!NG40:Instances!NG40),"diff", MAX(Instances!NG40:Instances!NG40)-MIN(Instances!NG40:Instances!NG40))</f>
        <v>0</v>
      </c>
      <c r="NH40" s="1" cm="1">
        <f t="array" ref="NH40">_xlfn.SWITCH($A$2,"average", AVERAGE(Instances!NH40:Instances!NH40),"median", MEDIAN(Instances!NH40:Instances!NH40),"min", MIN(Instances!NH40:Instances!NH40),"max", MAX(Instances!NH40:Instances!NH40),"diff", MAX(Instances!NH40:Instances!NH40)-MIN(Instances!NH40:Instances!NH40))</f>
        <v>0</v>
      </c>
      <c r="NI40" s="1" cm="1">
        <f t="array" ref="NI40">_xlfn.SWITCH($A$2,"average", AVERAGE(Instances!NI40:Instances!NI40),"median", MEDIAN(Instances!NI40:Instances!NI40),"min", MIN(Instances!NI40:Instances!NI40),"max", MAX(Instances!NI40:Instances!NI40),"diff", MAX(Instances!NI40:Instances!NI40)-MIN(Instances!NI40:Instances!NI40))</f>
        <v>0</v>
      </c>
      <c r="NJ40" s="1" cm="1">
        <f t="array" ref="NJ40">_xlfn.SWITCH($A$2,"average", AVERAGE(Instances!NJ40:Instances!NJ40),"median", MEDIAN(Instances!NJ40:Instances!NJ40),"min", MIN(Instances!NJ40:Instances!NJ40),"max", MAX(Instances!NJ40:Instances!NJ40),"diff", MAX(Instances!NJ40:Instances!NJ40)-MIN(Instances!NJ40:Instances!NJ40))</f>
        <v>0</v>
      </c>
      <c r="NK40" s="1" cm="1">
        <f t="array" ref="NK40">_xlfn.SWITCH($A$2,"average", AVERAGE(Instances!NK40:Instances!NK40),"median", MEDIAN(Instances!NK40:Instances!NK40),"min", MIN(Instances!NK40:Instances!NK40),"max", MAX(Instances!NK40:Instances!NK40),"diff", MAX(Instances!NK40:Instances!NK40)-MIN(Instances!NK40:Instances!NK40))</f>
        <v>0</v>
      </c>
      <c r="NL40" s="1"/>
      <c r="NM40" s="1" cm="1">
        <f t="array" ref="NM40">_xlfn.SWITCH($A$2,"average", AVERAGE(Instances!NM40:Instances!NM40),"median", MEDIAN(Instances!NM40:Instances!NM40),"min", MIN(Instances!NM40:Instances!NM40),"max", MAX(Instances!NM40:Instances!NM40),"diff", MAX(Instances!NM40:Instances!NM40)-MIN(Instances!NM40:Instances!NM40))</f>
        <v>0</v>
      </c>
      <c r="NN40" s="1" cm="1">
        <f t="array" ref="NN40">_xlfn.SWITCH($A$2,"average", AVERAGE(Instances!NN40:Instances!NN40),"median", MEDIAN(Instances!NN40:Instances!NN40),"min", MIN(Instances!NN40:Instances!NN40),"max", MAX(Instances!NN40:Instances!NN40),"diff", MAX(Instances!NN40:Instances!NN40)-MIN(Instances!NN40:Instances!NN40))</f>
        <v>0</v>
      </c>
      <c r="NO40" s="1" cm="1">
        <f t="array" ref="NO40">_xlfn.SWITCH($A$2,"average", AVERAGE(Instances!NO40:Instances!NO40),"median", MEDIAN(Instances!NO40:Instances!NO40),"min", MIN(Instances!NO40:Instances!NO40),"max", MAX(Instances!NO40:Instances!NO40),"diff", MAX(Instances!NO40:Instances!NO40)-MIN(Instances!NO40:Instances!NO40))</f>
        <v>0</v>
      </c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 cm="1">
        <f t="array" ref="OH40">_xlfn.SWITCH($A$2,"average", AVERAGE(Instances!OH40:Instances!OH40),"median", MEDIAN(Instances!OH40:Instances!OH40),"min", MIN(Instances!OH40:Instances!OH40),"max", MAX(Instances!OH40:Instances!OH40),"diff", MAX(Instances!OH40:Instances!OH40)-MIN(Instances!OH40:Instances!OH40))</f>
        <v>0</v>
      </c>
      <c r="OI40" s="1" cm="1">
        <f t="array" ref="OI40">_xlfn.SWITCH($A$2,"average", AVERAGE(Instances!OI40:Instances!OI40),"median", MEDIAN(Instances!OI40:Instances!OI40),"min", MIN(Instances!OI40:Instances!OI40),"max", MAX(Instances!OI40:Instances!OI40),"diff", MAX(Instances!OI40:Instances!OI40)-MIN(Instances!OI40:Instances!OI40))</f>
        <v>0</v>
      </c>
      <c r="OJ40" s="1" cm="1">
        <f t="array" ref="OJ40">_xlfn.SWITCH($A$2,"average", AVERAGE(Instances!OJ40:Instances!OJ40),"median", MEDIAN(Instances!OJ40:Instances!OJ40),"min", MIN(Instances!OJ40:Instances!OJ40),"max", MAX(Instances!OJ40:Instances!OJ40),"diff", MAX(Instances!OJ40:Instances!OJ40)-MIN(Instances!OJ40:Instances!OJ40))</f>
        <v>0</v>
      </c>
      <c r="OK40" s="1" cm="1">
        <f t="array" ref="OK40">_xlfn.SWITCH($A$2,"average", AVERAGE(Instances!OK40:Instances!OK40),"median", MEDIAN(Instances!OK40:Instances!OK40),"min", MIN(Instances!OK40:Instances!OK40),"max", MAX(Instances!OK40:Instances!OK40),"diff", MAX(Instances!OK40:Instances!OK40)-MIN(Instances!OK40:Instances!OK40))</f>
        <v>0</v>
      </c>
      <c r="OL40" s="1" cm="1">
        <f t="array" ref="OL40">_xlfn.SWITCH($A$2,"average", AVERAGE(Instances!OL40:Instances!OL40),"median", MEDIAN(Instances!OL40:Instances!OL40),"min", MIN(Instances!OL40:Instances!OL40),"max", MAX(Instances!OL40:Instances!OL40),"diff", MAX(Instances!OL40:Instances!OL40)-MIN(Instances!OL40:Instances!OL40))</f>
        <v>0</v>
      </c>
      <c r="OM40" s="1" cm="1">
        <f t="array" ref="OM40">_xlfn.SWITCH($A$2,"average", AVERAGE(Instances!OM40:Instances!OM40),"median", MEDIAN(Instances!OM40:Instances!OM40),"min", MIN(Instances!OM40:Instances!OM40),"max", MAX(Instances!OM40:Instances!OM40),"diff", MAX(Instances!OM40:Instances!OM40)-MIN(Instances!OM40:Instances!OM40))</f>
        <v>0</v>
      </c>
      <c r="ON40" s="1" cm="1">
        <f t="array" ref="ON40">_xlfn.SWITCH($A$2,"average", AVERAGE(Instances!ON40:Instances!ON40),"median", MEDIAN(Instances!ON40:Instances!ON40),"min", MIN(Instances!ON40:Instances!ON40),"max", MAX(Instances!ON40:Instances!ON40),"diff", MAX(Instances!ON40:Instances!ON40)-MIN(Instances!ON40:Instances!ON40))</f>
        <v>0</v>
      </c>
      <c r="OO40" s="1" cm="1">
        <f t="array" ref="OO40">_xlfn.SWITCH($A$2,"average", AVERAGE(Instances!OO40:Instances!OO40),"median", MEDIAN(Instances!OO40:Instances!OO40),"min", MIN(Instances!OO40:Instances!OO40),"max", MAX(Instances!OO40:Instances!OO40),"diff", MAX(Instances!OO40:Instances!OO40)-MIN(Instances!OO40:Instances!OO40))</f>
        <v>0</v>
      </c>
      <c r="OP40" s="1" cm="1">
        <f t="array" ref="OP40">_xlfn.SWITCH($A$2,"average", AVERAGE(Instances!OP40:Instances!OP40),"median", MEDIAN(Instances!OP40:Instances!OP40),"min", MIN(Instances!OP40:Instances!OP40),"max", MAX(Instances!OP40:Instances!OP40),"diff", MAX(Instances!OP40:Instances!OP40)-MIN(Instances!OP40:Instances!OP40))</f>
        <v>0</v>
      </c>
      <c r="OQ40" s="1" cm="1">
        <f t="array" ref="OQ40">_xlfn.SWITCH($A$2,"average", AVERAGE(Instances!OQ40:Instances!OQ40),"median", MEDIAN(Instances!OQ40:Instances!OQ40),"min", MIN(Instances!OQ40:Instances!OQ40),"max", MAX(Instances!OQ40:Instances!OQ40),"diff", MAX(Instances!OQ40:Instances!OQ40)-MIN(Instances!OQ40:Instances!OQ40))</f>
        <v>0</v>
      </c>
      <c r="OR40" s="1" cm="1">
        <f t="array" ref="OR40">_xlfn.SWITCH($A$2,"average", AVERAGE(Instances!OR40:Instances!OR40),"median", MEDIAN(Instances!OR40:Instances!OR40),"min", MIN(Instances!OR40:Instances!OR40),"max", MAX(Instances!OR40:Instances!OR40),"diff", MAX(Instances!OR40:Instances!OR40)-MIN(Instances!OR40:Instances!OR40))</f>
        <v>0</v>
      </c>
      <c r="OS40" s="1" cm="1">
        <f t="array" ref="OS40">_xlfn.SWITCH($A$2,"average", AVERAGE(Instances!OS40:Instances!OS40),"median", MEDIAN(Instances!OS40:Instances!OS40),"min", MIN(Instances!OS40:Instances!OS40),"max", MAX(Instances!OS40:Instances!OS40),"diff", MAX(Instances!OS40:Instances!OS40)-MIN(Instances!OS40:Instances!OS40))</f>
        <v>0</v>
      </c>
      <c r="OT40" s="1" cm="1">
        <f t="array" ref="OT40">_xlfn.SWITCH($A$2,"average", AVERAGE(Instances!OT40:Instances!OT40),"median", MEDIAN(Instances!OT40:Instances!OT40),"min", MIN(Instances!OT40:Instances!OT40),"max", MAX(Instances!OT40:Instances!OT40),"diff", MAX(Instances!OT40:Instances!OT40)-MIN(Instances!OT40:Instances!OT40))</f>
        <v>0</v>
      </c>
      <c r="OU40" s="1" cm="1">
        <f t="array" ref="OU40">_xlfn.SWITCH($A$2,"average", AVERAGE(Instances!OU40:Instances!OU40),"median", MEDIAN(Instances!OU40:Instances!OU40),"min", MIN(Instances!OU40:Instances!OU40),"max", MAX(Instances!OU40:Instances!OU40),"diff", MAX(Instances!OU40:Instances!OU40)-MIN(Instances!OU40:Instances!OU40))</f>
        <v>0</v>
      </c>
      <c r="OV40" s="1"/>
      <c r="OW40" s="1" cm="1">
        <f t="array" ref="OW40">_xlfn.SWITCH($A$2,"average", AVERAGE(Instances!OW40:Instances!OW40),"median", MEDIAN(Instances!OW40:Instances!OW40),"min", MIN(Instances!OW40:Instances!OW40),"max", MAX(Instances!OW40:Instances!OW40),"diff", MAX(Instances!OW40:Instances!OW40)-MIN(Instances!OW40:Instances!OW40))</f>
        <v>0</v>
      </c>
      <c r="OX40" s="1" cm="1">
        <f t="array" ref="OX40">_xlfn.SWITCH($A$2,"average", AVERAGE(Instances!OX40:Instances!OX40),"median", MEDIAN(Instances!OX40:Instances!OX40),"min", MIN(Instances!OX40:Instances!OX40),"max", MAX(Instances!OX40:Instances!OX40),"diff", MAX(Instances!OX40:Instances!OX40)-MIN(Instances!OX40:Instances!OX40))</f>
        <v>0</v>
      </c>
      <c r="OY40" s="1" cm="1">
        <f t="array" ref="OY40">_xlfn.SWITCH($A$2,"average", AVERAGE(Instances!OY40:Instances!OY40),"median", MEDIAN(Instances!OY40:Instances!OY40),"min", MIN(Instances!OY40:Instances!OY40),"max", MAX(Instances!OY40:Instances!OY40),"diff", MAX(Instances!OY40:Instances!OY40)-MIN(Instances!OY40:Instances!OY40))</f>
        <v>0</v>
      </c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 cm="1">
        <f t="array" ref="PR40">_xlfn.SWITCH($A$2,"average", AVERAGE(Instances!PR40:Instances!PR40),"median", MEDIAN(Instances!PR40:Instances!PR40),"min", MIN(Instances!PR40:Instances!PR40),"max", MAX(Instances!PR40:Instances!PR40),"diff", MAX(Instances!PR40:Instances!PR40)-MIN(Instances!PR40:Instances!PR40))</f>
        <v>0</v>
      </c>
      <c r="PS40" s="1" cm="1">
        <f t="array" ref="PS40">_xlfn.SWITCH($A$2,"average", AVERAGE(Instances!PS40:Instances!PS40),"median", MEDIAN(Instances!PS40:Instances!PS40),"min", MIN(Instances!PS40:Instances!PS40),"max", MAX(Instances!PS40:Instances!PS40),"diff", MAX(Instances!PS40:Instances!PS40)-MIN(Instances!PS40:Instances!PS40))</f>
        <v>0</v>
      </c>
      <c r="PT40" s="1" cm="1">
        <f t="array" ref="PT40">_xlfn.SWITCH($A$2,"average", AVERAGE(Instances!PT40:Instances!PT40),"median", MEDIAN(Instances!PT40:Instances!PT40),"min", MIN(Instances!PT40:Instances!PT40),"max", MAX(Instances!PT40:Instances!PT40),"diff", MAX(Instances!PT40:Instances!PT40)-MIN(Instances!PT40:Instances!PT40))</f>
        <v>0</v>
      </c>
      <c r="PU40" s="1" cm="1">
        <f t="array" ref="PU40">_xlfn.SWITCH($A$2,"average", AVERAGE(Instances!PU40:Instances!PU40),"median", MEDIAN(Instances!PU40:Instances!PU40),"min", MIN(Instances!PU40:Instances!PU40),"max", MAX(Instances!PU40:Instances!PU40),"diff", MAX(Instances!PU40:Instances!PU40)-MIN(Instances!PU40:Instances!PU40))</f>
        <v>0</v>
      </c>
      <c r="PV40" s="1" cm="1">
        <f t="array" ref="PV40">_xlfn.SWITCH($A$2,"average", AVERAGE(Instances!PV40:Instances!PV40),"median", MEDIAN(Instances!PV40:Instances!PV40),"min", MIN(Instances!PV40:Instances!PV40),"max", MAX(Instances!PV40:Instances!PV40),"diff", MAX(Instances!PV40:Instances!PV40)-MIN(Instances!PV40:Instances!PV40))</f>
        <v>0</v>
      </c>
      <c r="PW40" s="1" cm="1">
        <f t="array" ref="PW40">_xlfn.SWITCH($A$2,"average", AVERAGE(Instances!PW40:Instances!PW40),"median", MEDIAN(Instances!PW40:Instances!PW40),"min", MIN(Instances!PW40:Instances!PW40),"max", MAX(Instances!PW40:Instances!PW40),"diff", MAX(Instances!PW40:Instances!PW40)-MIN(Instances!PW40:Instances!PW40))</f>
        <v>0</v>
      </c>
      <c r="PX40" s="1" cm="1">
        <f t="array" ref="PX40">_xlfn.SWITCH($A$2,"average", AVERAGE(Instances!PX40:Instances!PX40),"median", MEDIAN(Instances!PX40:Instances!PX40),"min", MIN(Instances!PX40:Instances!PX40),"max", MAX(Instances!PX40:Instances!PX40),"diff", MAX(Instances!PX40:Instances!PX40)-MIN(Instances!PX40:Instances!PX40))</f>
        <v>0</v>
      </c>
      <c r="PY40" s="1" cm="1">
        <f t="array" ref="PY40">_xlfn.SWITCH($A$2,"average", AVERAGE(Instances!PY40:Instances!PY40),"median", MEDIAN(Instances!PY40:Instances!PY40),"min", MIN(Instances!PY40:Instances!PY40),"max", MAX(Instances!PY40:Instances!PY40),"diff", MAX(Instances!PY40:Instances!PY40)-MIN(Instances!PY40:Instances!PY40))</f>
        <v>0</v>
      </c>
      <c r="PZ40" s="1" cm="1">
        <f t="array" ref="PZ40">_xlfn.SWITCH($A$2,"average", AVERAGE(Instances!PZ40:Instances!PZ40),"median", MEDIAN(Instances!PZ40:Instances!PZ40),"min", MIN(Instances!PZ40:Instances!PZ40),"max", MAX(Instances!PZ40:Instances!PZ40),"diff", MAX(Instances!PZ40:Instances!PZ40)-MIN(Instances!PZ40:Instances!PZ40))</f>
        <v>0</v>
      </c>
      <c r="QA40" s="1" cm="1">
        <f t="array" ref="QA40">_xlfn.SWITCH($A$2,"average", AVERAGE(Instances!QA40:Instances!QA40),"median", MEDIAN(Instances!QA40:Instances!QA40),"min", MIN(Instances!QA40:Instances!QA40),"max", MAX(Instances!QA40:Instances!QA40),"diff", MAX(Instances!QA40:Instances!QA40)-MIN(Instances!QA40:Instances!QA40))</f>
        <v>0</v>
      </c>
      <c r="QB40" s="1" cm="1">
        <f t="array" ref="QB40">_xlfn.SWITCH($A$2,"average", AVERAGE(Instances!QB40:Instances!QB40),"median", MEDIAN(Instances!QB40:Instances!QB40),"min", MIN(Instances!QB40:Instances!QB40),"max", MAX(Instances!QB40:Instances!QB40),"diff", MAX(Instances!QB40:Instances!QB40)-MIN(Instances!QB40:Instances!QB40))</f>
        <v>0</v>
      </c>
      <c r="QC40" s="1" cm="1">
        <f t="array" ref="QC40">_xlfn.SWITCH($A$2,"average", AVERAGE(Instances!QC40:Instances!QC40),"median", MEDIAN(Instances!QC40:Instances!QC40),"min", MIN(Instances!QC40:Instances!QC40),"max", MAX(Instances!QC40:Instances!QC40),"diff", MAX(Instances!QC40:Instances!QC40)-MIN(Instances!QC40:Instances!QC40))</f>
        <v>0</v>
      </c>
      <c r="QD40" s="1" cm="1">
        <f t="array" ref="QD40">_xlfn.SWITCH($A$2,"average", AVERAGE(Instances!QD40:Instances!QD40),"median", MEDIAN(Instances!QD40:Instances!QD40),"min", MIN(Instances!QD40:Instances!QD40),"max", MAX(Instances!QD40:Instances!QD40),"diff", MAX(Instances!QD40:Instances!QD40)-MIN(Instances!QD40:Instances!QD40))</f>
        <v>0</v>
      </c>
      <c r="QE40" s="1" cm="1">
        <f t="array" ref="QE40">_xlfn.SWITCH($A$2,"average", AVERAGE(Instances!QE40:Instances!QE40),"median", MEDIAN(Instances!QE40:Instances!QE40),"min", MIN(Instances!QE40:Instances!QE40),"max", MAX(Instances!QE40:Instances!QE40),"diff", MAX(Instances!QE40:Instances!QE40)-MIN(Instances!QE40:Instances!QE40))</f>
        <v>0</v>
      </c>
      <c r="QF40" s="1"/>
      <c r="QG40" s="1" cm="1">
        <f t="array" ref="QG40">_xlfn.SWITCH($A$2,"average", AVERAGE(Instances!QG40:Instances!QG40),"median", MEDIAN(Instances!QG40:Instances!QG40),"min", MIN(Instances!QG40:Instances!QG40),"max", MAX(Instances!QG40:Instances!QG40),"diff", MAX(Instances!QG40:Instances!QG40)-MIN(Instances!QG40:Instances!QG40))</f>
        <v>0</v>
      </c>
      <c r="QH40" s="1" cm="1">
        <f t="array" ref="QH40">_xlfn.SWITCH($A$2,"average", AVERAGE(Instances!QH40:Instances!QH40),"median", MEDIAN(Instances!QH40:Instances!QH40),"min", MIN(Instances!QH40:Instances!QH40),"max", MAX(Instances!QH40:Instances!QH40),"diff", MAX(Instances!QH40:Instances!QH40)-MIN(Instances!QH40:Instances!QH40))</f>
        <v>0</v>
      </c>
      <c r="QI40" s="1" cm="1">
        <f t="array" ref="QI40">_xlfn.SWITCH($A$2,"average", AVERAGE(Instances!QI40:Instances!QI40),"median", MEDIAN(Instances!QI40:Instances!QI40),"min", MIN(Instances!QI40:Instances!QI40),"max", MAX(Instances!QI40:Instances!QI40),"diff", MAX(Instances!QI40:Instances!QI40)-MIN(Instances!QI40:Instances!QI40))</f>
        <v>0</v>
      </c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 cm="1">
        <f t="array" ref="RT40">_xlfn.SWITCH($A$2,"average", AVERAGE(Instances!RT40:Instances!RT40),"median", MEDIAN(Instances!RT40:Instances!RT40),"min", MIN(Instances!RT40:Instances!RT40),"max", MAX(Instances!RT40:Instances!RT40),"diff", MAX(Instances!RT40:Instances!RT40)-MIN(Instances!RT40:Instances!RT40))</f>
        <v>0</v>
      </c>
      <c r="RU40" s="1" cm="1">
        <f t="array" ref="RU40">_xlfn.SWITCH($A$2,"average", AVERAGE(Instances!RU40:Instances!RU40),"median", MEDIAN(Instances!RU40:Instances!RU40),"min", MIN(Instances!RU40:Instances!RU40),"max", MAX(Instances!RU40:Instances!RU40),"diff", MAX(Instances!RU40:Instances!RU40)-MIN(Instances!RU40:Instances!RU40))</f>
        <v>0</v>
      </c>
      <c r="RV40" s="1" cm="1">
        <f t="array" ref="RV40">_xlfn.SWITCH($A$2,"average", AVERAGE(Instances!RV40:Instances!RV40),"median", MEDIAN(Instances!RV40:Instances!RV40),"min", MIN(Instances!RV40:Instances!RV40),"max", MAX(Instances!RV40:Instances!RV40),"diff", MAX(Instances!RV40:Instances!RV40)-MIN(Instances!RV40:Instances!RV40))</f>
        <v>0</v>
      </c>
      <c r="RW40" s="1" cm="1">
        <f t="array" ref="RW40">_xlfn.SWITCH($A$2,"average", AVERAGE(Instances!RW40:Instances!RW40),"median", MEDIAN(Instances!RW40:Instances!RW40),"min", MIN(Instances!RW40:Instances!RW40),"max", MAX(Instances!RW40:Instances!RW40),"diff", MAX(Instances!RW40:Instances!RW40)-MIN(Instances!RW40:Instances!RW40))</f>
        <v>0</v>
      </c>
      <c r="RX40" s="1" cm="1">
        <f t="array" ref="RX40">_xlfn.SWITCH($A$2,"average", AVERAGE(Instances!RX40:Instances!RX40),"median", MEDIAN(Instances!RX40:Instances!RX40),"min", MIN(Instances!RX40:Instances!RX40),"max", MAX(Instances!RX40:Instances!RX40),"diff", MAX(Instances!RX40:Instances!RX40)-MIN(Instances!RX40:Instances!RX40))</f>
        <v>0</v>
      </c>
      <c r="RY40" s="1" cm="1">
        <f t="array" ref="RY40">_xlfn.SWITCH($A$2,"average", AVERAGE(Instances!RY40:Instances!RY40),"median", MEDIAN(Instances!RY40:Instances!RY40),"min", MIN(Instances!RY40:Instances!RY40),"max", MAX(Instances!RY40:Instances!RY40),"diff", MAX(Instances!RY40:Instances!RY40)-MIN(Instances!RY40:Instances!RY40))</f>
        <v>0</v>
      </c>
      <c r="RZ40" s="1" cm="1">
        <f t="array" ref="RZ40">_xlfn.SWITCH($A$2,"average", AVERAGE(Instances!RZ40:Instances!RZ40),"median", MEDIAN(Instances!RZ40:Instances!RZ40),"min", MIN(Instances!RZ40:Instances!RZ40),"max", MAX(Instances!RZ40:Instances!RZ40),"diff", MAX(Instances!RZ40:Instances!RZ40)-MIN(Instances!RZ40:Instances!RZ40))</f>
        <v>0</v>
      </c>
      <c r="SA40" s="1" cm="1">
        <f t="array" ref="SA40">_xlfn.SWITCH($A$2,"average", AVERAGE(Instances!SA40:Instances!SA40),"median", MEDIAN(Instances!SA40:Instances!SA40),"min", MIN(Instances!SA40:Instances!SA40),"max", MAX(Instances!SA40:Instances!SA40),"diff", MAX(Instances!SA40:Instances!SA40)-MIN(Instances!SA40:Instances!SA40))</f>
        <v>0</v>
      </c>
      <c r="SB40" s="1" cm="1">
        <f t="array" ref="SB40">_xlfn.SWITCH($A$2,"average", AVERAGE(Instances!SB40:Instances!SB40),"median", MEDIAN(Instances!SB40:Instances!SB40),"min", MIN(Instances!SB40:Instances!SB40),"max", MAX(Instances!SB40:Instances!SB40),"diff", MAX(Instances!SB40:Instances!SB40)-MIN(Instances!SB40:Instances!SB40))</f>
        <v>0</v>
      </c>
      <c r="SC40" s="1" cm="1">
        <f t="array" ref="SC40">_xlfn.SWITCH($A$2,"average", AVERAGE(Instances!SC40:Instances!SC40),"median", MEDIAN(Instances!SC40:Instances!SC40),"min", MIN(Instances!SC40:Instances!SC40),"max", MAX(Instances!SC40:Instances!SC40),"diff", MAX(Instances!SC40:Instances!SC40)-MIN(Instances!SC40:Instances!SC40))</f>
        <v>0</v>
      </c>
      <c r="SD40" s="1" cm="1">
        <f t="array" ref="SD40">_xlfn.SWITCH($A$2,"average", AVERAGE(Instances!SD40:Instances!SD40),"median", MEDIAN(Instances!SD40:Instances!SD40),"min", MIN(Instances!SD40:Instances!SD40),"max", MAX(Instances!SD40:Instances!SD40),"diff", MAX(Instances!SD40:Instances!SD40)-MIN(Instances!SD40:Instances!SD40))</f>
        <v>0</v>
      </c>
      <c r="SE40" s="1" cm="1">
        <f t="array" ref="SE40">_xlfn.SWITCH($A$2,"average", AVERAGE(Instances!SE40:Instances!SE40),"median", MEDIAN(Instances!SE40:Instances!SE40),"min", MIN(Instances!SE40:Instances!SE40),"max", MAX(Instances!SE40:Instances!SE40),"diff", MAX(Instances!SE40:Instances!SE40)-MIN(Instances!SE40:Instances!SE40))</f>
        <v>0</v>
      </c>
      <c r="SF40" s="1" cm="1">
        <f t="array" ref="SF40">_xlfn.SWITCH($A$2,"average", AVERAGE(Instances!SF40:Instances!SF40),"median", MEDIAN(Instances!SF40:Instances!SF40),"min", MIN(Instances!SF40:Instances!SF40),"max", MAX(Instances!SF40:Instances!SF40),"diff", MAX(Instances!SF40:Instances!SF40)-MIN(Instances!SF40:Instances!SF40))</f>
        <v>0</v>
      </c>
      <c r="SG40" s="1" cm="1">
        <f t="array" ref="SG40">_xlfn.SWITCH($A$2,"average", AVERAGE(Instances!SG40:Instances!SG40),"median", MEDIAN(Instances!SG40:Instances!SG40),"min", MIN(Instances!SG40:Instances!SG40),"max", MAX(Instances!SG40:Instances!SG40),"diff", MAX(Instances!SG40:Instances!SG40)-MIN(Instances!SG40:Instances!SG40))</f>
        <v>0</v>
      </c>
      <c r="SH40" s="1"/>
      <c r="SI40" s="1" cm="1">
        <f t="array" ref="SI40">_xlfn.SWITCH($A$2,"average", AVERAGE(Instances!SI40:Instances!SI40),"median", MEDIAN(Instances!SI40:Instances!SI40),"min", MIN(Instances!SI40:Instances!SI40),"max", MAX(Instances!SI40:Instances!SI40),"diff", MAX(Instances!SI40:Instances!SI40)-MIN(Instances!SI40:Instances!SI40))</f>
        <v>0</v>
      </c>
      <c r="SJ40" s="1" cm="1">
        <f t="array" ref="SJ40">_xlfn.SWITCH($A$2,"average", AVERAGE(Instances!SJ40:Instances!SJ40),"median", MEDIAN(Instances!SJ40:Instances!SJ40),"min", MIN(Instances!SJ40:Instances!SJ40),"max", MAX(Instances!SJ40:Instances!SJ40),"diff", MAX(Instances!SJ40:Instances!SJ40)-MIN(Instances!SJ40:Instances!SJ40))</f>
        <v>0</v>
      </c>
      <c r="SK40" s="1" cm="1">
        <f t="array" ref="SK40">_xlfn.SWITCH($A$2,"average", AVERAGE(Instances!SK40:Instances!SK40),"median", MEDIAN(Instances!SK40:Instances!SK40),"min", MIN(Instances!SK40:Instances!SK40),"max", MAX(Instances!SK40:Instances!SK40),"diff", MAX(Instances!SK40:Instances!SK40)-MIN(Instances!SK40:Instances!SK40))</f>
        <v>0</v>
      </c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>
        <f>MIN($B40,$T40,$AL40,$BD40,$BV40,$CN40,$DF40,$DX40,$EP40,$FH40,$FZ40,$GR40,$HJ40,$IB40,$IT40,$JL40,$KD40,$KV40,$LN40,$MF40,$MX40,$NP40,$OH40,$OZ40,$PR40,$QJ40,$RB40,$RT40,$SL40)</f>
        <v>0</v>
      </c>
      <c r="TE40" s="1">
        <f>MIN($C40,$U40,$AM40,$BE40,$BW40,$CO40,$DG40,$DY40,$EQ40,$FI40,$GA40,$GS40,$HK40,$IC40,$IU40,$JM40,$KE40,$KW40,$LO40,$MG40,$MY40,$NQ40,$OI40,$PA40,$PS40,$QK40,$RC40,$RU40,$SM40)</f>
        <v>0</v>
      </c>
      <c r="TF40" s="1">
        <f>MIN($D40,$V40,$AN40,$BF40,$BX40,$CP40,$DH40,$DZ40,$ER40,$FJ40,$GB40,$GT40,$HL40,$ID40,$IV40,$JN40,$KF40,$KX40,$LP40,$MH40,$MZ40,$NR40,$OJ40,$PB40,$PT40,$QL40,$RD40,$RV40,$SN40)</f>
        <v>0</v>
      </c>
      <c r="TG40" s="1">
        <f>MIN($E40,$W40,$AO40,$BG40,$BY40,$CQ40,$DI40,$EA40,$ES40,$FK40,$GC40,$GU40,$HM40,$IE40,$IW40,$JO40,$KG40,$KY40,$LQ40,$MI40,$NA40,$NS40,$OK40,$PC40,$PU40,$QM40,$RE40,$RW40,$SO40)</f>
        <v>0</v>
      </c>
      <c r="TH40" s="1">
        <f>MIN($F40,$X40,$AP40,$BH40,$BZ40,$CR40,$DJ40,$EB40,$ET40,$FL40,$GD40,$GV40,$HN40,$IF40,$IX40,$JP40,$KH40,$KZ40,$LR40,$MJ40,$NB40,$NT40,$OL40,$PD40,$PV40,$QN40,$RF40,$RX40,$SP40)</f>
        <v>0</v>
      </c>
      <c r="TI40" s="1">
        <f>MIN($G40,$Y40,$AQ40,$BI40,$CA40,$CS40,$DK40,$EC40,$EU40,$FM40,$GE40,$GW40,$HO40,$IG40,$IY40,$JQ40,$KI40,$LA40,$LS40,$MK40,$NC40,$NU40,$OM40,$PE40,$PW40,$QO40,$RG40,$RY40,$SQ40)</f>
        <v>0</v>
      </c>
      <c r="TJ40" s="1">
        <f>MIN($H40,$Z40,$AR40,$BJ40,$CB40,$CT40,$DL40,$ED40,$EV40,$FN40,$GF40,$GX40,$HP40,$IH40,$IZ40,$JR40,$KJ40,$LB40,$LT40,$ML40,$ND40,$NV40,$ON40,$PF40,$PX40,$QP40,$RH40,$RZ40,$SR40)</f>
        <v>0</v>
      </c>
      <c r="TK40" s="1">
        <f>MIN($I40,$AA40,$AS40,$BK40,$CC40,$CU40,$DM40,$EE40,$EW40,$FO40,$GG40,$GY40,$HQ40,$II40,$JA40,$JS40,$KK40,$LC40,$LU40,$MM40,$NE40,$NW40,$OO40,$PG40,$PY40,$QQ40,$RI40,$SA40,$SS40)</f>
        <v>0</v>
      </c>
      <c r="TL40" s="1">
        <f>MIN($J40,$AB40,$AT40,$BL40,$CD40,$CV40,$DN40,$EF40,$EX40,$FP40,$GH40,$GZ40,$HR40,$IJ40,$JB40,$JT40,$KL40,$LD40,$LV40,$MN40,$NF40,$NX40,$OP40,$PH40,$PZ40,$QR40,$RJ40,$SB40,$ST40)</f>
        <v>0</v>
      </c>
      <c r="TM40" s="1">
        <f>MIN($K40,$AC40,$AU40,$BM40,$CE40,$CW40,$DO40,$EG40,$EY40,$FQ40,$GI40,$HA40,$HS40,$IK40,$JC40,$JU40,$KM40,$LE40,$LW40,$MO40,$NG40,$NY40,$OQ40,$PI40,$QA40,$QS40,$RK40,$SC40,$SU40)</f>
        <v>0</v>
      </c>
      <c r="TN40" s="1">
        <f>MIN($L40,$AD40,$AV40,$BN40,$CF40,$CX40,$DP40,$EH40,$EZ40,$FR40,$GJ40,$HB40,$HT40,$IL40,$JD40,$JV40,$KN40,$LF40,$LX40,$MP40,$NH40,$NZ40,$OR40,$PJ40,$QB40,$QT40,$RL40,$SD40,$SV40)</f>
        <v>0</v>
      </c>
      <c r="TO40" s="1">
        <f>MIN($M40,$AE40,$AW40,$BO40,$CG40,$CY40,$DQ40,$EI40,$FA40,$FS40,$GK40,$HC40,$HU40,$IM40,$JE40,$JW40,$KO40,$LG40,$LY40,$MQ40,$NI40,$OA40,$OS40,$PK40,$QC40,$QU40,$RM40,$SE40,$SW40)</f>
        <v>0</v>
      </c>
      <c r="TP40" s="1">
        <f>MIN($N40,$AF40,$AX40,$BP40,$CH40,$CZ40,$DR40,$EJ40,$FB40,$FT40,$GL40,$HD40,$HV40,$IN40,$JF40,$JX40,$KP40,$LH40,$LZ40,$MR40,$NJ40,$OB40,$OT40,$PL40,$QD40,$QV40,$RN40,$SF40,$SX40)</f>
        <v>0</v>
      </c>
      <c r="TQ40" s="1">
        <f>MIN($O40,$AG40,$AY40,$BQ40,$CI40,$DA40,$DS40,$EK40,$FC40,$FU40,$GM40,$HE40,$HW40,$IO40,$JG40,$JY40,$KQ40,$LI40,$MA40,$MS40,$NK40,$OC40,$OU40,$PM40,$QE40,$QW40,$RO40,$SG40,$SY40)</f>
        <v>0</v>
      </c>
      <c r="TR40" s="1">
        <f>MIN($Q40,$AI40,$BA40,$BS40,$CK40,$DC40,$DU40,$EM40,$FE40,$FW40,$GO40,$HG40,$HY40,$IQ40,$JI40,$KA40,$KS40,$LK40,$MC40,$MU40,$NM40,$OE40,$OW40,$PO40,$QG40,$QY40,$RQ40,$SI40,$TA40)</f>
        <v>0</v>
      </c>
      <c r="TS40" s="1">
        <f>MIN($R40,$AJ40,$BB40,$BT40,$CL40,$DD40,$DV40,$EN40,$FF40,$FX40,$GP40,$HH40,$HZ40,$IR40,$JJ40,$KB40,$KT40,$LL40,$MD40,$MV40,$NN40,$OF40,$OX40,$PP40,$QH40,$QZ40,$RR40,$SJ40,$TB40)</f>
        <v>0</v>
      </c>
      <c r="TT40" s="1">
        <f>MIN($S40,$AK40,$BC40,$BU40,$CM40,$DE40,$DW40,$EO40,$FG40,$FY40,$GQ40,$HI40,$IA40,$IS40,$JK40,$KC40,$KU40,$LM40,$ME40,$MW40,$NO40,$OG40,$OY40,$PQ40,$QI40,$RA40,$RS40,$SK40,$TC40)</f>
        <v>0</v>
      </c>
      <c r="TU40" s="1">
        <f>MEDIAN($B40,$T40,$AL40,$BD40,$BV40,$CN40,$DF40,$DX40,$EP40,$FH40,$FZ40,$GR40,$HJ40,$IB40,$IT40,$JL40,$KD40,$KV40,$LN40,$MF40,$MX40,$NP40,$OH40,$OZ40,$PR40,$QJ40,$RB40,$RT40,$SL40)</f>
        <v>0</v>
      </c>
      <c r="TV40" s="1">
        <f>MEDIAN($C40,$U40,$AM40,$BE40,$BW40,$CO40,$DG40,$DY40,$EQ40,$FI40,$GA40,$GS40,$HK40,$IC40,$IU40,$JM40,$KE40,$KW40,$LO40,$MG40,$MY40,$NQ40,$OI40,$PA40,$PS40,$QK40,$RC40,$RU40,$SM40)</f>
        <v>0</v>
      </c>
      <c r="TW40" s="1">
        <f>MEDIAN($D40,$V40,$AN40,$BF40,$BX40,$CP40,$DH40,$DZ40,$ER40,$FJ40,$GB40,$GT40,$HL40,$ID40,$IV40,$JN40,$KF40,$KX40,$LP40,$MH40,$MZ40,$NR40,$OJ40,$PB40,$PT40,$QL40,$RD40,$RV40,$SN40)</f>
        <v>0</v>
      </c>
      <c r="TX40" s="1">
        <f>MEDIAN($E40,$W40,$AO40,$BG40,$BY40,$CQ40,$DI40,$EA40,$ES40,$FK40,$GC40,$GU40,$HM40,$IE40,$IW40,$JO40,$KG40,$KY40,$LQ40,$MI40,$NA40,$NS40,$OK40,$PC40,$PU40,$QM40,$RE40,$RW40,$SO40)</f>
        <v>0</v>
      </c>
      <c r="TY40" s="1">
        <f>MEDIAN($F40,$X40,$AP40,$BH40,$BZ40,$CR40,$DJ40,$EB40,$ET40,$FL40,$GD40,$GV40,$HN40,$IF40,$IX40,$JP40,$KH40,$KZ40,$LR40,$MJ40,$NB40,$NT40,$OL40,$PD40,$PV40,$QN40,$RF40,$RX40,$SP40)</f>
        <v>0</v>
      </c>
      <c r="TZ40" s="1">
        <f>MEDIAN($G40,$Y40,$AQ40,$BI40,$CA40,$CS40,$DK40,$EC40,$EU40,$FM40,$GE40,$GW40,$HO40,$IG40,$IY40,$JQ40,$KI40,$LA40,$LS40,$MK40,$NC40,$NU40,$OM40,$PE40,$PW40,$QO40,$RG40,$RY40,$SQ40)</f>
        <v>0</v>
      </c>
      <c r="UA40" s="1">
        <f>MEDIAN($H40,$Z40,$AR40,$BJ40,$CB40,$CT40,$DL40,$ED40,$EV40,$FN40,$GF40,$GX40,$HP40,$IH40,$IZ40,$JR40,$KJ40,$LB40,$LT40,$ML40,$ND40,$NV40,$ON40,$PF40,$PX40,$QP40,$RH40,$RZ40,$SR40)</f>
        <v>0</v>
      </c>
      <c r="UB40" s="1">
        <f>MEDIAN($I40,$AA40,$AS40,$BK40,$CC40,$CU40,$DM40,$EE40,$EW40,$FO40,$GG40,$GY40,$HQ40,$II40,$JA40,$JS40,$KK40,$LC40,$LU40,$MM40,$NE40,$NW40,$OO40,$PG40,$PY40,$QQ40,$RI40,$SA40,$SS40)</f>
        <v>0</v>
      </c>
      <c r="UC40" s="1">
        <f>MEDIAN($J40,$AB40,$AT40,$BL40,$CD40,$CV40,$DN40,$EF40,$EX40,$FP40,$GH40,$GZ40,$HR40,$IJ40,$JB40,$JT40,$KL40,$LD40,$LV40,$MN40,$NF40,$NX40,$OP40,$PH40,$PZ40,$QR40,$RJ40,$SB40,$ST40)</f>
        <v>0</v>
      </c>
      <c r="UD40" s="1">
        <f>MEDIAN($K40,$AC40,$AU40,$BM40,$CE40,$CW40,$DO40,$EG40,$EY40,$FQ40,$GI40,$HA40,$HS40,$IK40,$JC40,$JU40,$KM40,$LE40,$LW40,$MO40,$NG40,$NY40,$OQ40,$PI40,$QA40,$QS40,$RK40,$SC40,$SU40)</f>
        <v>0</v>
      </c>
      <c r="UE40" s="1">
        <f>MEDIAN($L40,$AD40,$AV40,$BN40,$CF40,$CX40,$DP40,$EH40,$EZ40,$FR40,$GJ40,$HB40,$HT40,$IL40,$JD40,$JV40,$KN40,$LF40,$LX40,$MP40,$NH40,$NZ40,$OR40,$PJ40,$QB40,$QT40,$RL40,$SD40,$SV40)</f>
        <v>0</v>
      </c>
      <c r="UF40" s="1">
        <f>MEDIAN($M40,$AE40,$AW40,$BO40,$CG40,$CY40,$DQ40,$EI40,$FA40,$FS40,$GK40,$HC40,$HU40,$IM40,$JE40,$JW40,$KO40,$LG40,$LY40,$MQ40,$NI40,$OA40,$OS40,$PK40,$QC40,$QU40,$RM40,$SE40,$SW40)</f>
        <v>0</v>
      </c>
      <c r="UG40" s="1">
        <f>MEDIAN($N40,$AF40,$AX40,$BP40,$CH40,$CZ40,$DR40,$EJ40,$FB40,$FT40,$GL40,$HD40,$HV40,$IN40,$JF40,$JX40,$KP40,$LH40,$LZ40,$MR40,$NJ40,$OB40,$OT40,$PL40,$QD40,$QV40,$RN40,$SF40,$SX40)</f>
        <v>0</v>
      </c>
      <c r="UH40" s="1">
        <f>MEDIAN($O40,$AG40,$AY40,$BQ40,$CI40,$DA40,$DS40,$EK40,$FC40,$FU40,$GM40,$HE40,$HW40,$IO40,$JG40,$JY40,$KQ40,$LI40,$MA40,$MS40,$NK40,$OC40,$OU40,$PM40,$QE40,$QW40,$RO40,$SG40,$SY40)</f>
        <v>0</v>
      </c>
      <c r="UI40" s="1">
        <f>MEDIAN($Q40,$AI40,$BA40,$BS40,$CK40,$DC40,$DU40,$EM40,$FE40,$FW40,$GO40,$HG40,$HY40,$IQ40,$JI40,$KA40,$KS40,$LK40,$MC40,$MU40,$NM40,$OE40,$OW40,$PO40,$QG40,$QY40,$RQ40,$SI40,$TA40)</f>
        <v>0</v>
      </c>
      <c r="UJ40" s="1">
        <f>MEDIAN($R40,$AJ40,$BB40,$BT40,$CL40,$DD40,$DV40,$EN40,$FF40,$FX40,$GP40,$HH40,$HZ40,$IR40,$JJ40,$KB40,$KT40,$LL40,$MD40,$MV40,$NN40,$OF40,$OX40,$PP40,$QH40,$QZ40,$RR40,$SJ40,$TB40)</f>
        <v>0</v>
      </c>
      <c r="UK40" s="1">
        <f>MEDIAN($S40,$AK40,$BC40,$BU40,$CM40,$DE40,$DW40,$EO40,$FG40,$FY40,$GQ40,$HI40,$IA40,$IS40,$JK40,$KC40,$KU40,$LM40,$ME40,$MW40,$NO40,$OG40,$OY40,$PQ40,$QI40,$RA40,$RS40,$SK40,$TC40)</f>
        <v>0</v>
      </c>
      <c r="UL40" s="1">
        <f>MAX($B40,$T40,$AL40,$BD40,$BV40,$CN40,$DF40,$DX40,$EP40,$FH40,$FZ40,$GR40,$HJ40,$IB40,$IT40,$JL40,$KD40,$KV40,$LN40,$MF40,$MX40,$NP40,$OH40,$OZ40,$PR40,$QJ40,$RB40,$RT40,$SL40)</f>
        <v>0</v>
      </c>
      <c r="UM40" s="1">
        <f>MAX($C40,$U40,$AM40,$BE40,$BW40,$CO40,$DG40,$DY40,$EQ40,$FI40,$GA40,$GS40,$HK40,$IC40,$IU40,$JM40,$KE40,$KW40,$LO40,$MG40,$MY40,$NQ40,$OI40,$PA40,$PS40,$QK40,$RC40,$RU40,$SM40)</f>
        <v>0</v>
      </c>
      <c r="UN40" s="1">
        <f>MAX($D40,$V40,$AN40,$BF40,$BX40,$CP40,$DH40,$DZ40,$ER40,$FJ40,$GB40,$GT40,$HL40,$ID40,$IV40,$JN40,$KF40,$KX40,$LP40,$MH40,$MZ40,$NR40,$OJ40,$PB40,$PT40,$QL40,$RD40,$RV40,$SN40)</f>
        <v>0</v>
      </c>
      <c r="UO40" s="1">
        <f>MAX($E40,$W40,$AO40,$BG40,$BY40,$CQ40,$DI40,$EA40,$ES40,$FK40,$GC40,$GU40,$HM40,$IE40,$IW40,$JO40,$KG40,$KY40,$LQ40,$MI40,$NA40,$NS40,$OK40,$PC40,$PU40,$QM40,$RE40,$RW40,$SO40)</f>
        <v>0</v>
      </c>
      <c r="UP40" s="1">
        <f>MAX($F40,$X40,$AP40,$BH40,$BZ40,$CR40,$DJ40,$EB40,$ET40,$FL40,$GD40,$GV40,$HN40,$IF40,$IX40,$JP40,$KH40,$KZ40,$LR40,$MJ40,$NB40,$NT40,$OL40,$PD40,$PV40,$QN40,$RF40,$RX40,$SP40)</f>
        <v>0</v>
      </c>
      <c r="UQ40" s="1">
        <f>MAX($G40,$Y40,$AQ40,$BI40,$CA40,$CS40,$DK40,$EC40,$EU40,$FM40,$GE40,$GW40,$HO40,$IG40,$IY40,$JQ40,$KI40,$LA40,$LS40,$MK40,$NC40,$NU40,$OM40,$PE40,$PW40,$QO40,$RG40,$RY40,$SQ40)</f>
        <v>0</v>
      </c>
      <c r="UR40" s="1">
        <f>MAX($H40,$Z40,$AR40,$BJ40,$CB40,$CT40,$DL40,$ED40,$EV40,$FN40,$GF40,$GX40,$HP40,$IH40,$IZ40,$JR40,$KJ40,$LB40,$LT40,$ML40,$ND40,$NV40,$ON40,$PF40,$PX40,$QP40,$RH40,$RZ40,$SR40)</f>
        <v>0</v>
      </c>
      <c r="US40" s="1">
        <f>MAX($I40,$AA40,$AS40,$BK40,$CC40,$CU40,$DM40,$EE40,$EW40,$FO40,$GG40,$GY40,$HQ40,$II40,$JA40,$JS40,$KK40,$LC40,$LU40,$MM40,$NE40,$NW40,$OO40,$PG40,$PY40,$QQ40,$RI40,$SA40,$SS40)</f>
        <v>0</v>
      </c>
      <c r="UT40" s="1">
        <f>MAX($J40,$AB40,$AT40,$BL40,$CD40,$CV40,$DN40,$EF40,$EX40,$FP40,$GH40,$GZ40,$HR40,$IJ40,$JB40,$JT40,$KL40,$LD40,$LV40,$MN40,$NF40,$NX40,$OP40,$PH40,$PZ40,$QR40,$RJ40,$SB40,$ST40)</f>
        <v>0</v>
      </c>
      <c r="UU40" s="1">
        <f>MAX($K40,$AC40,$AU40,$BM40,$CE40,$CW40,$DO40,$EG40,$EY40,$FQ40,$GI40,$HA40,$HS40,$IK40,$JC40,$JU40,$KM40,$LE40,$LW40,$MO40,$NG40,$NY40,$OQ40,$PI40,$QA40,$QS40,$RK40,$SC40,$SU40)</f>
        <v>0</v>
      </c>
      <c r="UV40" s="1">
        <f>MAX($L40,$AD40,$AV40,$BN40,$CF40,$CX40,$DP40,$EH40,$EZ40,$FR40,$GJ40,$HB40,$HT40,$IL40,$JD40,$JV40,$KN40,$LF40,$LX40,$MP40,$NH40,$NZ40,$OR40,$PJ40,$QB40,$QT40,$RL40,$SD40,$SV40)</f>
        <v>0</v>
      </c>
      <c r="UW40" s="1">
        <f>MAX($M40,$AE40,$AW40,$BO40,$CG40,$CY40,$DQ40,$EI40,$FA40,$FS40,$GK40,$HC40,$HU40,$IM40,$JE40,$JW40,$KO40,$LG40,$LY40,$MQ40,$NI40,$OA40,$OS40,$PK40,$QC40,$QU40,$RM40,$SE40,$SW40)</f>
        <v>0</v>
      </c>
      <c r="UX40" s="1">
        <f>MAX($N40,$AF40,$AX40,$BP40,$CH40,$CZ40,$DR40,$EJ40,$FB40,$FT40,$GL40,$HD40,$HV40,$IN40,$JF40,$JX40,$KP40,$LH40,$LZ40,$MR40,$NJ40,$OB40,$OT40,$PL40,$QD40,$QV40,$RN40,$SF40,$SX40)</f>
        <v>0</v>
      </c>
      <c r="UY40" s="1">
        <f>MAX($O40,$AG40,$AY40,$BQ40,$CI40,$DA40,$DS40,$EK40,$FC40,$FU40,$GM40,$HE40,$HW40,$IO40,$JG40,$JY40,$KQ40,$LI40,$MA40,$MS40,$NK40,$OC40,$OU40,$PM40,$QE40,$QW40,$RO40,$SG40,$SY40)</f>
        <v>0</v>
      </c>
      <c r="UZ40" s="1">
        <f>MAX($Q40,$AI40,$BA40,$BS40,$CK40,$DC40,$DU40,$EM40,$FE40,$FW40,$GO40,$HG40,$HY40,$IQ40,$JI40,$KA40,$KS40,$LK40,$MC40,$MU40,$NM40,$OE40,$OW40,$PO40,$QG40,$QY40,$RQ40,$SI40,$TA40)</f>
        <v>0</v>
      </c>
      <c r="VA40" s="1">
        <f>MAX($R40,$AJ40,$BB40,$BT40,$CL40,$DD40,$DV40,$EN40,$FF40,$FX40,$GP40,$HH40,$HZ40,$IR40,$JJ40,$KB40,$KT40,$LL40,$MD40,$MV40,$NN40,$OF40,$OX40,$PP40,$QH40,$QZ40,$RR40,$SJ40,$TB40)</f>
        <v>0</v>
      </c>
      <c r="VB40" s="1">
        <f>MAX($S40,$AK40,$BC40,$BU40,$CM40,$DE40,$DW40,$EO40,$FG40,$FY40,$GQ40,$HI40,$IA40,$IS40,$JK40,$KC40,$KU40,$LM40,$ME40,$MW40,$NO40,$OG40,$OY40,$PQ40,$QI40,$RA40,$RS40,$SK40,$TC40)</f>
        <v>0</v>
      </c>
    </row>
    <row r="41" spans="1:574">
      <c r="A41" s="1" t="s">
        <v>38</v>
      </c>
      <c r="B41" s="1"/>
      <c r="C41" s="1"/>
      <c r="D41" s="1"/>
      <c r="E41" s="1"/>
      <c r="F41" s="1"/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/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/>
      <c r="L41" s="1" cm="1">
        <f t="array" ref="L41">_xlfn.SWITCH($A$2,"average", AVERAGE(Instances!L41:Instances!L41),"median", MEDIAN(Instances!L41:Instances!L41),"min", MIN(Instances!L41:Instances!L41),"max", MAX(Instances!L41:Instances!L41),"diff", MAX(Instances!L41:Instances!L41)-MIN(Instances!L41:Instances!L41))</f>
        <v>0</v>
      </c>
      <c r="M41" s="1"/>
      <c r="N41" s="1"/>
      <c r="O41" s="1"/>
      <c r="P41" s="1"/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 cm="1">
        <f t="array" ref="AQ41">_xlfn.SWITCH($A$2,"average", AVERAGE(Instances!AQ41:Instances!AQ41),"median", MEDIAN(Instances!AQ41:Instances!AQ41),"min", MIN(Instances!AQ41:Instances!AQ41),"max", MAX(Instances!AQ41:Instances!AQ41),"diff", MAX(Instances!AQ41:Instances!AQ41)-MIN(Instances!AQ41:Instances!AQ41))</f>
        <v>0</v>
      </c>
      <c r="AR41" s="1"/>
      <c r="AS41" s="1" cm="1">
        <f t="array" ref="AS41">_xlfn.SWITCH($A$2,"average", AVERAGE(Instances!AS41:Instances!AS41),"median", MEDIAN(Instances!AS41:Instances!AS41),"min", MIN(Instances!AS41:Instances!AS41),"max", MAX(Instances!AS41:Instances!AS41),"diff", MAX(Instances!AS41:Instances!AS41)-MIN(Instances!AS41:Instances!AS41))</f>
        <v>0</v>
      </c>
      <c r="AT41" s="1" cm="1">
        <f t="array" ref="AT41">_xlfn.SWITCH($A$2,"average", AVERAGE(Instances!AT41:Instances!AT41),"median", MEDIAN(Instances!AT41:Instances!AT41),"min", MIN(Instances!AT41:Instances!AT41),"max", MAX(Instances!AT41:Instances!AT41),"diff", MAX(Instances!AT41:Instances!AT41)-MIN(Instances!AT41:Instances!AT41))</f>
        <v>0</v>
      </c>
      <c r="AU41" s="1"/>
      <c r="AV41" s="1" cm="1">
        <f t="array" ref="AV41">_xlfn.SWITCH($A$2,"average", AVERAGE(Instances!AV41:Instances!AV41),"median", MEDIAN(Instances!AV41:Instances!AV41),"min", MIN(Instances!AV41:Instances!AV41),"max", MAX(Instances!AV41:Instances!AV41),"diff", MAX(Instances!AV41:Instances!AV41)-MIN(Instances!AV41:Instances!AV41))</f>
        <v>0</v>
      </c>
      <c r="AW41" s="1"/>
      <c r="AX41" s="1"/>
      <c r="AY41" s="1"/>
      <c r="AZ41" s="1"/>
      <c r="BA41" s="1" cm="1">
        <f t="array" ref="BA41">_xlfn.SWITCH($A$2,"average", AVERAGE(Instances!BA41:Instances!BA41),"median", MEDIAN(Instances!BA41:Instances!BA41),"min", MIN(Instances!BA41:Instances!BA41),"max", MAX(Instances!BA41:Instances!BA41),"diff", MAX(Instances!BA41:Instances!BA41)-MIN(Instances!BA41:Instances!BA41))</f>
        <v>0</v>
      </c>
      <c r="BB41" s="1" cm="1">
        <f t="array" ref="BB41">_xlfn.SWITCH($A$2,"average", AVERAGE(Instances!BB41:Instances!BB41),"median", MEDIAN(Instances!BB41:Instances!BB41),"min", MIN(Instances!BB41:Instances!BB41),"max", MAX(Instances!BB41:Instances!BB41),"diff", MAX(Instances!BB41:Instances!BB41)-MIN(Instances!BB41:Instances!BB41))</f>
        <v>0</v>
      </c>
      <c r="BC41" s="1"/>
      <c r="BD41" s="1" cm="1">
        <f t="array" ref="BD41">_xlfn.SWITCH($A$2,"average", AVERAGE(Instances!BD41:Instances!BD41),"median", MEDIAN(Instances!BD41:Instances!BD41),"min", MIN(Instances!BD41:Instances!BD41),"max", MAX(Instances!BD41:Instances!BD41),"diff", MAX(Instances!BD41:Instances!BD41)-MIN(Instances!BD41:Instances!BD41))</f>
        <v>0</v>
      </c>
      <c r="BE41" s="1" cm="1">
        <f t="array" ref="BE41">_xlfn.SWITCH($A$2,"average", AVERAGE(Instances!BE41:Instances!BE41),"median", MEDIAN(Instances!BE41:Instances!BE41),"min", MIN(Instances!BE41:Instances!BE41),"max", MAX(Instances!BE41:Instances!BE41),"diff", MAX(Instances!BE41:Instances!BE41)-MIN(Instances!BE41:Instances!BE41))</f>
        <v>0</v>
      </c>
      <c r="BF41" s="1" cm="1">
        <f t="array" ref="BF41">_xlfn.SWITCH($A$2,"average", AVERAGE(Instances!BF41:Instances!BF41),"median", MEDIAN(Instances!BF41:Instances!BF41),"min", MIN(Instances!BF41:Instances!BF41),"max", MAX(Instances!BF41:Instances!BF41),"diff", MAX(Instances!BF41:Instances!BF41)-MIN(Instances!BF41:Instances!BF41))</f>
        <v>0</v>
      </c>
      <c r="BG41" s="1" cm="1">
        <f t="array" ref="BG41">_xlfn.SWITCH($A$2,"average", AVERAGE(Instances!BG41:Instances!BG41),"median", MEDIAN(Instances!BG41:Instances!BG41),"min", MIN(Instances!BG41:Instances!BG41),"max", MAX(Instances!BG41:Instances!BG41),"diff", MAX(Instances!BG41:Instances!BG41)-MIN(Instances!BG41:Instances!BG41))</f>
        <v>0</v>
      </c>
      <c r="BH41" s="1" cm="1">
        <f t="array" ref="BH41">_xlfn.SWITCH($A$2,"average", AVERAGE(Instances!BH41:Instances!BH41),"median", MEDIAN(Instances!BH41:Instances!BH41),"min", MIN(Instances!BH41:Instances!BH41),"max", MAX(Instances!BH41:Instances!BH41),"diff", MAX(Instances!BH41:Instances!BH41)-MIN(Instances!BH41:Instances!BH41))</f>
        <v>0</v>
      </c>
      <c r="BI41" s="1" cm="1">
        <f t="array" ref="BI41">_xlfn.SWITCH($A$2,"average", AVERAGE(Instances!BI41:Instances!BI41),"median", MEDIAN(Instances!BI41:Instances!BI41),"min", MIN(Instances!BI41:Instances!BI41),"max", MAX(Instances!BI41:Instances!BI41),"diff", MAX(Instances!BI41:Instances!BI41)-MIN(Instances!BI41:Instances!BI41))</f>
        <v>0</v>
      </c>
      <c r="BJ41" s="1" cm="1">
        <f t="array" ref="BJ41">_xlfn.SWITCH($A$2,"average", AVERAGE(Instances!BJ41:Instances!BJ41),"median", MEDIAN(Instances!BJ41:Instances!BJ41),"min", MIN(Instances!BJ41:Instances!BJ41),"max", MAX(Instances!BJ41:Instances!BJ41),"diff", MAX(Instances!BJ41:Instances!BJ41)-MIN(Instances!BJ41:Instances!BJ41))</f>
        <v>0</v>
      </c>
      <c r="BK41" s="1" cm="1">
        <f t="array" ref="BK41">_xlfn.SWITCH($A$2,"average", AVERAGE(Instances!BK41:Instances!BK41),"median", MEDIAN(Instances!BK41:Instances!BK41),"min", MIN(Instances!BK41:Instances!BK41),"max", MAX(Instances!BK41:Instances!BK41),"diff", MAX(Instances!BK41:Instances!BK41)-MIN(Instances!BK41:Instances!BK41))</f>
        <v>0</v>
      </c>
      <c r="BL41" s="1" cm="1">
        <f t="array" ref="BL41">_xlfn.SWITCH($A$2,"average", AVERAGE(Instances!BL41:Instances!BL41),"median", MEDIAN(Instances!BL41:Instances!BL41),"min", MIN(Instances!BL41:Instances!BL41),"max", MAX(Instances!BL41:Instances!BL41),"diff", MAX(Instances!BL41:Instances!BL41)-MIN(Instances!BL41:Instances!BL41))</f>
        <v>0</v>
      </c>
      <c r="BM41" s="1" cm="1">
        <f t="array" ref="BM41">_xlfn.SWITCH($A$2,"average", AVERAGE(Instances!BM41:Instances!BM41),"median", MEDIAN(Instances!BM41:Instances!BM41),"min", MIN(Instances!BM41:Instances!BM41),"max", MAX(Instances!BM41:Instances!BM41),"diff", MAX(Instances!BM41:Instances!BM41)-MIN(Instances!BM41:Instances!BM41))</f>
        <v>0</v>
      </c>
      <c r="BN41" s="1" cm="1">
        <f t="array" ref="BN41">_xlfn.SWITCH($A$2,"average", AVERAGE(Instances!BN41:Instances!BN41),"median", MEDIAN(Instances!BN41:Instances!BN41),"min", MIN(Instances!BN41:Instances!BN41),"max", MAX(Instances!BN41:Instances!BN41),"diff", MAX(Instances!BN41:Instances!BN41)-MIN(Instances!BN41:Instances!BN41))</f>
        <v>0</v>
      </c>
      <c r="BO41" s="1" cm="1">
        <f t="array" ref="BO41">_xlfn.SWITCH($A$2,"average", AVERAGE(Instances!BO41:Instances!BO41),"median", MEDIAN(Instances!BO41:Instances!BO41),"min", MIN(Instances!BO41:Instances!BO41),"max", MAX(Instances!BO41:Instances!BO41),"diff", MAX(Instances!BO41:Instances!BO41)-MIN(Instances!BO41:Instances!BO41))</f>
        <v>0</v>
      </c>
      <c r="BP41" s="1" cm="1">
        <f t="array" ref="BP41">_xlfn.SWITCH($A$2,"average", AVERAGE(Instances!BP41:Instances!BP41),"median", MEDIAN(Instances!BP41:Instances!BP41),"min", MIN(Instances!BP41:Instances!BP41),"max", MAX(Instances!BP41:Instances!BP41),"diff", MAX(Instances!BP41:Instances!BP41)-MIN(Instances!BP41:Instances!BP41))</f>
        <v>0</v>
      </c>
      <c r="BQ41" s="1" cm="1">
        <f t="array" ref="BQ41">_xlfn.SWITCH($A$2,"average", AVERAGE(Instances!BQ41:Instances!BQ41),"median", MEDIAN(Instances!BQ41:Instances!BQ41),"min", MIN(Instances!BQ41:Instances!BQ41),"max", MAX(Instances!BQ41:Instances!BQ41),"diff", MAX(Instances!BQ41:Instances!BQ41)-MIN(Instances!BQ41:Instances!BQ41))</f>
        <v>0</v>
      </c>
      <c r="BR41" s="1"/>
      <c r="BS41" s="1" cm="1">
        <f t="array" ref="BS41">_xlfn.SWITCH($A$2,"average", AVERAGE(Instances!BS41:Instances!BS41),"median", MEDIAN(Instances!BS41:Instances!BS41),"min", MIN(Instances!BS41:Instances!BS41),"max", MAX(Instances!BS41:Instances!BS41),"diff", MAX(Instances!BS41:Instances!BS41)-MIN(Instances!BS41:Instances!BS41))</f>
        <v>0</v>
      </c>
      <c r="BT41" s="1" cm="1">
        <f t="array" ref="BT41">_xlfn.SWITCH($A$2,"average", AVERAGE(Instances!BT41:Instances!BT41),"median", MEDIAN(Instances!BT41:Instances!BT41),"min", MIN(Instances!BT41:Instances!BT41),"max", MAX(Instances!BT41:Instances!BT41),"diff", MAX(Instances!BT41:Instances!BT41)-MIN(Instances!BT41:Instances!BT41))</f>
        <v>0</v>
      </c>
      <c r="BU41" s="1" cm="1">
        <f t="array" ref="BU41">_xlfn.SWITCH($A$2,"average", AVERAGE(Instances!BU41:Instances!BU41),"median", MEDIAN(Instances!BU41:Instances!BU41),"min", MIN(Instances!BU41:Instances!BU41),"max", MAX(Instances!BU41:Instances!BU41),"diff", MAX(Instances!BU41:Instances!BU41)-MIN(Instances!BU41:Instances!BU41))</f>
        <v>0</v>
      </c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 cm="1">
        <f t="array" ref="DX41">_xlfn.SWITCH($A$2,"average", AVERAGE(Instances!DX41:Instances!DX41),"median", MEDIAN(Instances!DX41:Instances!DX41),"min", MIN(Instances!DX41:Instances!DX41),"max", MAX(Instances!DX41:Instances!DX41),"diff", MAX(Instances!DX41:Instances!DX41)-MIN(Instances!DX41:Instances!DX41))</f>
        <v>0</v>
      </c>
      <c r="DY41" s="1" cm="1">
        <f t="array" ref="DY41">_xlfn.SWITCH($A$2,"average", AVERAGE(Instances!DY41:Instances!DY41),"median", MEDIAN(Instances!DY41:Instances!DY41),"min", MIN(Instances!DY41:Instances!DY41),"max", MAX(Instances!DY41:Instances!DY41),"diff", MAX(Instances!DY41:Instances!DY41)-MIN(Instances!DY41:Instances!DY41))</f>
        <v>0</v>
      </c>
      <c r="DZ41" s="1" cm="1">
        <f t="array" ref="DZ41">_xlfn.SWITCH($A$2,"average", AVERAGE(Instances!DZ41:Instances!DZ41),"median", MEDIAN(Instances!DZ41:Instances!DZ41),"min", MIN(Instances!DZ41:Instances!DZ41),"max", MAX(Instances!DZ41:Instances!DZ41),"diff", MAX(Instances!DZ41:Instances!DZ41)-MIN(Instances!DZ41:Instances!DZ41))</f>
        <v>0</v>
      </c>
      <c r="EA41" s="1" cm="1">
        <f t="array" ref="EA41">_xlfn.SWITCH($A$2,"average", AVERAGE(Instances!EA41:Instances!EA41),"median", MEDIAN(Instances!EA41:Instances!EA41),"min", MIN(Instances!EA41:Instances!EA41),"max", MAX(Instances!EA41:Instances!EA41),"diff", MAX(Instances!EA41:Instances!EA41)-MIN(Instances!EA41:Instances!EA41))</f>
        <v>0</v>
      </c>
      <c r="EB41" s="1" cm="1">
        <f t="array" ref="EB41">_xlfn.SWITCH($A$2,"average", AVERAGE(Instances!EB41:Instances!EB41),"median", MEDIAN(Instances!EB41:Instances!EB41),"min", MIN(Instances!EB41:Instances!EB41),"max", MAX(Instances!EB41:Instances!EB41),"diff", MAX(Instances!EB41:Instances!EB41)-MIN(Instances!EB41:Instances!EB41))</f>
        <v>0</v>
      </c>
      <c r="EC41" s="1" cm="1">
        <f t="array" ref="EC41">_xlfn.SWITCH($A$2,"average", AVERAGE(Instances!EC41:Instances!EC41),"median", MEDIAN(Instances!EC41:Instances!EC41),"min", MIN(Instances!EC41:Instances!EC41),"max", MAX(Instances!EC41:Instances!EC41),"diff", MAX(Instances!EC41:Instances!EC41)-MIN(Instances!EC41:Instances!EC41))</f>
        <v>0</v>
      </c>
      <c r="ED41" s="1" cm="1">
        <f t="array" ref="ED41">_xlfn.SWITCH($A$2,"average", AVERAGE(Instances!ED41:Instances!ED41),"median", MEDIAN(Instances!ED41:Instances!ED41),"min", MIN(Instances!ED41:Instances!ED41),"max", MAX(Instances!ED41:Instances!ED41),"diff", MAX(Instances!ED41:Instances!ED41)-MIN(Instances!ED41:Instances!ED41))</f>
        <v>0</v>
      </c>
      <c r="EE41" s="1" cm="1">
        <f t="array" ref="EE41">_xlfn.SWITCH($A$2,"average", AVERAGE(Instances!EE41:Instances!EE41),"median", MEDIAN(Instances!EE41:Instances!EE41),"min", MIN(Instances!EE41:Instances!EE41),"max", MAX(Instances!EE41:Instances!EE41),"diff", MAX(Instances!EE41:Instances!EE41)-MIN(Instances!EE41:Instances!EE41))</f>
        <v>0</v>
      </c>
      <c r="EF41" s="1" cm="1">
        <f t="array" ref="EF41">_xlfn.SWITCH($A$2,"average", AVERAGE(Instances!EF41:Instances!EF41),"median", MEDIAN(Instances!EF41:Instances!EF41),"min", MIN(Instances!EF41:Instances!EF41),"max", MAX(Instances!EF41:Instances!EF41),"diff", MAX(Instances!EF41:Instances!EF41)-MIN(Instances!EF41:Instances!EF41))</f>
        <v>0</v>
      </c>
      <c r="EG41" s="1" cm="1">
        <f t="array" ref="EG41">_xlfn.SWITCH($A$2,"average", AVERAGE(Instances!EG41:Instances!EG41),"median", MEDIAN(Instances!EG41:Instances!EG41),"min", MIN(Instances!EG41:Instances!EG41),"max", MAX(Instances!EG41:Instances!EG41),"diff", MAX(Instances!EG41:Instances!EG41)-MIN(Instances!EG41:Instances!EG41))</f>
        <v>0</v>
      </c>
      <c r="EH41" s="1" cm="1">
        <f t="array" ref="EH41">_xlfn.SWITCH($A$2,"average", AVERAGE(Instances!EH41:Instances!EH41),"median", MEDIAN(Instances!EH41:Instances!EH41),"min", MIN(Instances!EH41:Instances!EH41),"max", MAX(Instances!EH41:Instances!EH41),"diff", MAX(Instances!EH41:Instances!EH41)-MIN(Instances!EH41:Instances!EH41))</f>
        <v>0</v>
      </c>
      <c r="EI41" s="1" cm="1">
        <f t="array" ref="EI41">_xlfn.SWITCH($A$2,"average", AVERAGE(Instances!EI41:Instances!EI41),"median", MEDIAN(Instances!EI41:Instances!EI41),"min", MIN(Instances!EI41:Instances!EI41),"max", MAX(Instances!EI41:Instances!EI41),"diff", MAX(Instances!EI41:Instances!EI41)-MIN(Instances!EI41:Instances!EI41))</f>
        <v>0</v>
      </c>
      <c r="EJ41" s="1" cm="1">
        <f t="array" ref="EJ41">_xlfn.SWITCH($A$2,"average", AVERAGE(Instances!EJ41:Instances!EJ41),"median", MEDIAN(Instances!EJ41:Instances!EJ41),"min", MIN(Instances!EJ41:Instances!EJ41),"max", MAX(Instances!EJ41:Instances!EJ41),"diff", MAX(Instances!EJ41:Instances!EJ41)-MIN(Instances!EJ41:Instances!EJ41))</f>
        <v>0</v>
      </c>
      <c r="EK41" s="1" cm="1">
        <f t="array" ref="EK41">_xlfn.SWITCH($A$2,"average", AVERAGE(Instances!EK41:Instances!EK41),"median", MEDIAN(Instances!EK41:Instances!EK41),"min", MIN(Instances!EK41:Instances!EK41),"max", MAX(Instances!EK41:Instances!EK41),"diff", MAX(Instances!EK41:Instances!EK41)-MIN(Instances!EK41:Instances!EK41))</f>
        <v>0</v>
      </c>
      <c r="EL41" s="1"/>
      <c r="EM41" s="1" cm="1">
        <f t="array" ref="EM41">_xlfn.SWITCH($A$2,"average", AVERAGE(Instances!EM41:Instances!EM41),"median", MEDIAN(Instances!EM41:Instances!EM41),"min", MIN(Instances!EM41:Instances!EM41),"max", MAX(Instances!EM41:Instances!EM41),"diff", MAX(Instances!EM41:Instances!EM41)-MIN(Instances!EM41:Instances!EM41))</f>
        <v>0</v>
      </c>
      <c r="EN41" s="1" cm="1">
        <f t="array" ref="EN41">_xlfn.SWITCH($A$2,"average", AVERAGE(Instances!EN41:Instances!EN41),"median", MEDIAN(Instances!EN41:Instances!EN41),"min", MIN(Instances!EN41:Instances!EN41),"max", MAX(Instances!EN41:Instances!EN41),"diff", MAX(Instances!EN41:Instances!EN41)-MIN(Instances!EN41:Instances!EN41))</f>
        <v>0</v>
      </c>
      <c r="EO41" s="1" cm="1">
        <f t="array" ref="EO41">_xlfn.SWITCH($A$2,"average", AVERAGE(Instances!EO41:Instances!EO41),"median", MEDIAN(Instances!EO41:Instances!EO41),"min", MIN(Instances!EO41:Instances!EO41),"max", MAX(Instances!EO41:Instances!EO41),"diff", MAX(Instances!EO41:Instances!EO41)-MIN(Instances!EO41:Instances!EO41))</f>
        <v>0</v>
      </c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 cm="1">
        <f t="array" ref="FH41">_xlfn.SWITCH($A$2,"average", AVERAGE(Instances!FH41:Instances!FH41),"median", MEDIAN(Instances!FH41:Instances!FH41),"min", MIN(Instances!FH41:Instances!FH41),"max", MAX(Instances!FH41:Instances!FH41),"diff", MAX(Instances!FH41:Instances!FH41)-MIN(Instances!FH41:Instances!FH41))</f>
        <v>0</v>
      </c>
      <c r="FI41" s="1" cm="1">
        <f t="array" ref="FI41">_xlfn.SWITCH($A$2,"average", AVERAGE(Instances!FI41:Instances!FI41),"median", MEDIAN(Instances!FI41:Instances!FI41),"min", MIN(Instances!FI41:Instances!FI41),"max", MAX(Instances!FI41:Instances!FI41),"diff", MAX(Instances!FI41:Instances!FI41)-MIN(Instances!FI41:Instances!FI41))</f>
        <v>0</v>
      </c>
      <c r="FJ41" s="1" cm="1">
        <f t="array" ref="FJ41">_xlfn.SWITCH($A$2,"average", AVERAGE(Instances!FJ41:Instances!FJ41),"median", MEDIAN(Instances!FJ41:Instances!FJ41),"min", MIN(Instances!FJ41:Instances!FJ41),"max", MAX(Instances!FJ41:Instances!FJ41),"diff", MAX(Instances!FJ41:Instances!FJ41)-MIN(Instances!FJ41:Instances!FJ41))</f>
        <v>0</v>
      </c>
      <c r="FK41" s="1" cm="1">
        <f t="array" ref="FK41">_xlfn.SWITCH($A$2,"average", AVERAGE(Instances!FK41:Instances!FK41),"median", MEDIAN(Instances!FK41:Instances!FK41),"min", MIN(Instances!FK41:Instances!FK41),"max", MAX(Instances!FK41:Instances!FK41),"diff", MAX(Instances!FK41:Instances!FK41)-MIN(Instances!FK41:Instances!FK41))</f>
        <v>0</v>
      </c>
      <c r="FL41" s="1" cm="1">
        <f t="array" ref="FL41">_xlfn.SWITCH($A$2,"average", AVERAGE(Instances!FL41:Instances!FL41),"median", MEDIAN(Instances!FL41:Instances!FL41),"min", MIN(Instances!FL41:Instances!FL41),"max", MAX(Instances!FL41:Instances!FL41),"diff", MAX(Instances!FL41:Instances!FL41)-MIN(Instances!FL41:Instances!FL41))</f>
        <v>0</v>
      </c>
      <c r="FM41" s="1" cm="1">
        <f t="array" ref="FM41">_xlfn.SWITCH($A$2,"average", AVERAGE(Instances!FM41:Instances!FM41),"median", MEDIAN(Instances!FM41:Instances!FM41),"min", MIN(Instances!FM41:Instances!FM41),"max", MAX(Instances!FM41:Instances!FM41),"diff", MAX(Instances!FM41:Instances!FM41)-MIN(Instances!FM41:Instances!FM41))</f>
        <v>0</v>
      </c>
      <c r="FN41" s="1" cm="1">
        <f t="array" ref="FN41">_xlfn.SWITCH($A$2,"average", AVERAGE(Instances!FN41:Instances!FN41),"median", MEDIAN(Instances!FN41:Instances!FN41),"min", MIN(Instances!FN41:Instances!FN41),"max", MAX(Instances!FN41:Instances!FN41),"diff", MAX(Instances!FN41:Instances!FN41)-MIN(Instances!FN41:Instances!FN41))</f>
        <v>0</v>
      </c>
      <c r="FO41" s="1" cm="1">
        <f t="array" ref="FO41">_xlfn.SWITCH($A$2,"average", AVERAGE(Instances!FO41:Instances!FO41),"median", MEDIAN(Instances!FO41:Instances!FO41),"min", MIN(Instances!FO41:Instances!FO41),"max", MAX(Instances!FO41:Instances!FO41),"diff", MAX(Instances!FO41:Instances!FO41)-MIN(Instances!FO41:Instances!FO41))</f>
        <v>0</v>
      </c>
      <c r="FP41" s="1" cm="1">
        <f t="array" ref="FP41">_xlfn.SWITCH($A$2,"average", AVERAGE(Instances!FP41:Instances!FP41),"median", MEDIAN(Instances!FP41:Instances!FP41),"min", MIN(Instances!FP41:Instances!FP41),"max", MAX(Instances!FP41:Instances!FP41),"diff", MAX(Instances!FP41:Instances!FP41)-MIN(Instances!FP41:Instances!FP41))</f>
        <v>0</v>
      </c>
      <c r="FQ41" s="1" cm="1">
        <f t="array" ref="FQ41">_xlfn.SWITCH($A$2,"average", AVERAGE(Instances!FQ41:Instances!FQ41),"median", MEDIAN(Instances!FQ41:Instances!FQ41),"min", MIN(Instances!FQ41:Instances!FQ41),"max", MAX(Instances!FQ41:Instances!FQ41),"diff", MAX(Instances!FQ41:Instances!FQ41)-MIN(Instances!FQ41:Instances!FQ41))</f>
        <v>0</v>
      </c>
      <c r="FR41" s="1" cm="1">
        <f t="array" ref="FR41">_xlfn.SWITCH($A$2,"average", AVERAGE(Instances!FR41:Instances!FR41),"median", MEDIAN(Instances!FR41:Instances!FR41),"min", MIN(Instances!FR41:Instances!FR41),"max", MAX(Instances!FR41:Instances!FR41),"diff", MAX(Instances!FR41:Instances!FR41)-MIN(Instances!FR41:Instances!FR41))</f>
        <v>0</v>
      </c>
      <c r="FS41" s="1" cm="1">
        <f t="array" ref="FS41">_xlfn.SWITCH($A$2,"average", AVERAGE(Instances!FS41:Instances!FS41),"median", MEDIAN(Instances!FS41:Instances!FS41),"min", MIN(Instances!FS41:Instances!FS41),"max", MAX(Instances!FS41:Instances!FS41),"diff", MAX(Instances!FS41:Instances!FS41)-MIN(Instances!FS41:Instances!FS41))</f>
        <v>0</v>
      </c>
      <c r="FT41" s="1" cm="1">
        <f t="array" ref="FT41">_xlfn.SWITCH($A$2,"average", AVERAGE(Instances!FT41:Instances!FT41),"median", MEDIAN(Instances!FT41:Instances!FT41),"min", MIN(Instances!FT41:Instances!FT41),"max", MAX(Instances!FT41:Instances!FT41),"diff", MAX(Instances!FT41:Instances!FT41)-MIN(Instances!FT41:Instances!FT41))</f>
        <v>0</v>
      </c>
      <c r="FU41" s="1" cm="1">
        <f t="array" ref="FU41">_xlfn.SWITCH($A$2,"average", AVERAGE(Instances!FU41:Instances!FU41),"median", MEDIAN(Instances!FU41:Instances!FU41),"min", MIN(Instances!FU41:Instances!FU41),"max", MAX(Instances!FU41:Instances!FU41),"diff", MAX(Instances!FU41:Instances!FU41)-MIN(Instances!FU41:Instances!FU41))</f>
        <v>0</v>
      </c>
      <c r="FV41" s="1"/>
      <c r="FW41" s="1" cm="1">
        <f t="array" ref="FW41">_xlfn.SWITCH($A$2,"average", AVERAGE(Instances!FW41:Instances!FW41),"median", MEDIAN(Instances!FW41:Instances!FW41),"min", MIN(Instances!FW41:Instances!FW41),"max", MAX(Instances!FW41:Instances!FW41),"diff", MAX(Instances!FW41:Instances!FW41)-MIN(Instances!FW41:Instances!FW41))</f>
        <v>0</v>
      </c>
      <c r="FX41" s="1" cm="1">
        <f t="array" ref="FX41">_xlfn.SWITCH($A$2,"average", AVERAGE(Instances!FX41:Instances!FX41),"median", MEDIAN(Instances!FX41:Instances!FX41),"min", MIN(Instances!FX41:Instances!FX41),"max", MAX(Instances!FX41:Instances!FX41),"diff", MAX(Instances!FX41:Instances!FX41)-MIN(Instances!FX41:Instances!FX41))</f>
        <v>0</v>
      </c>
      <c r="FY41" s="1" cm="1">
        <f t="array" ref="FY41">_xlfn.SWITCH($A$2,"average", AVERAGE(Instances!FY41:Instances!FY41),"median", MEDIAN(Instances!FY41:Instances!FY41),"min", MIN(Instances!FY41:Instances!FY41),"max", MAX(Instances!FY41:Instances!FY41),"diff", MAX(Instances!FY41:Instances!FY41)-MIN(Instances!FY41:Instances!FY41))</f>
        <v>0</v>
      </c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 cm="1">
        <f t="array" ref="GR41">_xlfn.SWITCH($A$2,"average", AVERAGE(Instances!GR41:Instances!GR41),"median", MEDIAN(Instances!GR41:Instances!GR41),"min", MIN(Instances!GR41:Instances!GR41),"max", MAX(Instances!GR41:Instances!GR41),"diff", MAX(Instances!GR41:Instances!GR41)-MIN(Instances!GR41:Instances!GR41))</f>
        <v>0</v>
      </c>
      <c r="GS41" s="1" cm="1">
        <f t="array" ref="GS41">_xlfn.SWITCH($A$2,"average", AVERAGE(Instances!GS41:Instances!GS41),"median", MEDIAN(Instances!GS41:Instances!GS41),"min", MIN(Instances!GS41:Instances!GS41),"max", MAX(Instances!GS41:Instances!GS41),"diff", MAX(Instances!GS41:Instances!GS41)-MIN(Instances!GS41:Instances!GS41))</f>
        <v>0</v>
      </c>
      <c r="GT41" s="1" cm="1">
        <f t="array" ref="GT41">_xlfn.SWITCH($A$2,"average", AVERAGE(Instances!GT41:Instances!GT41),"median", MEDIAN(Instances!GT41:Instances!GT41),"min", MIN(Instances!GT41:Instances!GT41),"max", MAX(Instances!GT41:Instances!GT41),"diff", MAX(Instances!GT41:Instances!GT41)-MIN(Instances!GT41:Instances!GT41))</f>
        <v>0</v>
      </c>
      <c r="GU41" s="1" cm="1">
        <f t="array" ref="GU41">_xlfn.SWITCH($A$2,"average", AVERAGE(Instances!GU41:Instances!GU41),"median", MEDIAN(Instances!GU41:Instances!GU41),"min", MIN(Instances!GU41:Instances!GU41),"max", MAX(Instances!GU41:Instances!GU41),"diff", MAX(Instances!GU41:Instances!GU41)-MIN(Instances!GU41:Instances!GU41))</f>
        <v>0</v>
      </c>
      <c r="GV41" s="1" cm="1">
        <f t="array" ref="GV41">_xlfn.SWITCH($A$2,"average", AVERAGE(Instances!GV41:Instances!GV41),"median", MEDIAN(Instances!GV41:Instances!GV41),"min", MIN(Instances!GV41:Instances!GV41),"max", MAX(Instances!GV41:Instances!GV41),"diff", MAX(Instances!GV41:Instances!GV41)-MIN(Instances!GV41:Instances!GV41))</f>
        <v>0</v>
      </c>
      <c r="GW41" s="1" cm="1">
        <f t="array" ref="GW41">_xlfn.SWITCH($A$2,"average", AVERAGE(Instances!GW41:Instances!GW41),"median", MEDIAN(Instances!GW41:Instances!GW41),"min", MIN(Instances!GW41:Instances!GW41),"max", MAX(Instances!GW41:Instances!GW41),"diff", MAX(Instances!GW41:Instances!GW41)-MIN(Instances!GW41:Instances!GW41))</f>
        <v>0</v>
      </c>
      <c r="GX41" s="1" cm="1">
        <f t="array" ref="GX41">_xlfn.SWITCH($A$2,"average", AVERAGE(Instances!GX41:Instances!GX41),"median", MEDIAN(Instances!GX41:Instances!GX41),"min", MIN(Instances!GX41:Instances!GX41),"max", MAX(Instances!GX41:Instances!GX41),"diff", MAX(Instances!GX41:Instances!GX41)-MIN(Instances!GX41:Instances!GX41))</f>
        <v>0</v>
      </c>
      <c r="GY41" s="1" cm="1">
        <f t="array" ref="GY41">_xlfn.SWITCH($A$2,"average", AVERAGE(Instances!GY41:Instances!GY41),"median", MEDIAN(Instances!GY41:Instances!GY41),"min", MIN(Instances!GY41:Instances!GY41),"max", MAX(Instances!GY41:Instances!GY41),"diff", MAX(Instances!GY41:Instances!GY41)-MIN(Instances!GY41:Instances!GY41))</f>
        <v>0</v>
      </c>
      <c r="GZ41" s="1" cm="1">
        <f t="array" ref="GZ41">_xlfn.SWITCH($A$2,"average", AVERAGE(Instances!GZ41:Instances!GZ41),"median", MEDIAN(Instances!GZ41:Instances!GZ41),"min", MIN(Instances!GZ41:Instances!GZ41),"max", MAX(Instances!GZ41:Instances!GZ41),"diff", MAX(Instances!GZ41:Instances!GZ41)-MIN(Instances!GZ41:Instances!GZ41))</f>
        <v>0</v>
      </c>
      <c r="HA41" s="1" cm="1">
        <f t="array" ref="HA41">_xlfn.SWITCH($A$2,"average", AVERAGE(Instances!HA41:Instances!HA41),"median", MEDIAN(Instances!HA41:Instances!HA41),"min", MIN(Instances!HA41:Instances!HA41),"max", MAX(Instances!HA41:Instances!HA41),"diff", MAX(Instances!HA41:Instances!HA41)-MIN(Instances!HA41:Instances!HA41))</f>
        <v>0</v>
      </c>
      <c r="HB41" s="1" cm="1">
        <f t="array" ref="HB41">_xlfn.SWITCH($A$2,"average", AVERAGE(Instances!HB41:Instances!HB41),"median", MEDIAN(Instances!HB41:Instances!HB41),"min", MIN(Instances!HB41:Instances!HB41),"max", MAX(Instances!HB41:Instances!HB41),"diff", MAX(Instances!HB41:Instances!HB41)-MIN(Instances!HB41:Instances!HB41))</f>
        <v>0</v>
      </c>
      <c r="HC41" s="1" cm="1">
        <f t="array" ref="HC41">_xlfn.SWITCH($A$2,"average", AVERAGE(Instances!HC41:Instances!HC41),"median", MEDIAN(Instances!HC41:Instances!HC41),"min", MIN(Instances!HC41:Instances!HC41),"max", MAX(Instances!HC41:Instances!HC41),"diff", MAX(Instances!HC41:Instances!HC41)-MIN(Instances!HC41:Instances!HC41))</f>
        <v>0</v>
      </c>
      <c r="HD41" s="1" cm="1">
        <f t="array" ref="HD41">_xlfn.SWITCH($A$2,"average", AVERAGE(Instances!HD41:Instances!HD41),"median", MEDIAN(Instances!HD41:Instances!HD41),"min", MIN(Instances!HD41:Instances!HD41),"max", MAX(Instances!HD41:Instances!HD41),"diff", MAX(Instances!HD41:Instances!HD41)-MIN(Instances!HD41:Instances!HD41))</f>
        <v>0</v>
      </c>
      <c r="HE41" s="1" cm="1">
        <f t="array" ref="HE41">_xlfn.SWITCH($A$2,"average", AVERAGE(Instances!HE41:Instances!HE41),"median", MEDIAN(Instances!HE41:Instances!HE41),"min", MIN(Instances!HE41:Instances!HE41),"max", MAX(Instances!HE41:Instances!HE41),"diff", MAX(Instances!HE41:Instances!HE41)-MIN(Instances!HE41:Instances!HE41))</f>
        <v>0</v>
      </c>
      <c r="HF41" s="1"/>
      <c r="HG41" s="1" cm="1">
        <f t="array" ref="HG41">_xlfn.SWITCH($A$2,"average", AVERAGE(Instances!HG41:Instances!HG41),"median", MEDIAN(Instances!HG41:Instances!HG41),"min", MIN(Instances!HG41:Instances!HG41),"max", MAX(Instances!HG41:Instances!HG41),"diff", MAX(Instances!HG41:Instances!HG41)-MIN(Instances!HG41:Instances!HG41))</f>
        <v>0</v>
      </c>
      <c r="HH41" s="1" cm="1">
        <f t="array" ref="HH41">_xlfn.SWITCH($A$2,"average", AVERAGE(Instances!HH41:Instances!HH41),"median", MEDIAN(Instances!HH41:Instances!HH41),"min", MIN(Instances!HH41:Instances!HH41),"max", MAX(Instances!HH41:Instances!HH41),"diff", MAX(Instances!HH41:Instances!HH41)-MIN(Instances!HH41:Instances!HH41))</f>
        <v>0</v>
      </c>
      <c r="HI41" s="1" cm="1">
        <f t="array" ref="HI41">_xlfn.SWITCH($A$2,"average", AVERAGE(Instances!HI41:Instances!HI41),"median", MEDIAN(Instances!HI41:Instances!HI41),"min", MIN(Instances!HI41:Instances!HI41),"max", MAX(Instances!HI41:Instances!HI41),"diff", MAX(Instances!HI41:Instances!HI41)-MIN(Instances!HI41:Instances!HI41))</f>
        <v>0</v>
      </c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 cm="1">
        <f t="array" ref="IT41">_xlfn.SWITCH($A$2,"average", AVERAGE(Instances!IT41:Instances!IT41),"median", MEDIAN(Instances!IT41:Instances!IT41),"min", MIN(Instances!IT41:Instances!IT41),"max", MAX(Instances!IT41:Instances!IT41),"diff", MAX(Instances!IT41:Instances!IT41)-MIN(Instances!IT41:Instances!IT41))</f>
        <v>0</v>
      </c>
      <c r="IU41" s="1" cm="1">
        <f t="array" ref="IU41">_xlfn.SWITCH($A$2,"average", AVERAGE(Instances!IU41:Instances!IU41),"median", MEDIAN(Instances!IU41:Instances!IU41),"min", MIN(Instances!IU41:Instances!IU41),"max", MAX(Instances!IU41:Instances!IU41),"diff", MAX(Instances!IU41:Instances!IU41)-MIN(Instances!IU41:Instances!IU41))</f>
        <v>0</v>
      </c>
      <c r="IV41" s="1" cm="1">
        <f t="array" ref="IV41">_xlfn.SWITCH($A$2,"average", AVERAGE(Instances!IV41:Instances!IV41),"median", MEDIAN(Instances!IV41:Instances!IV41),"min", MIN(Instances!IV41:Instances!IV41),"max", MAX(Instances!IV41:Instances!IV41),"diff", MAX(Instances!IV41:Instances!IV41)-MIN(Instances!IV41:Instances!IV41))</f>
        <v>0</v>
      </c>
      <c r="IW41" s="1" cm="1">
        <f t="array" ref="IW41">_xlfn.SWITCH($A$2,"average", AVERAGE(Instances!IW41:Instances!IW41),"median", MEDIAN(Instances!IW41:Instances!IW41),"min", MIN(Instances!IW41:Instances!IW41),"max", MAX(Instances!IW41:Instances!IW41),"diff", MAX(Instances!IW41:Instances!IW41)-MIN(Instances!IW41:Instances!IW41))</f>
        <v>0</v>
      </c>
      <c r="IX41" s="1" cm="1">
        <f t="array" ref="IX41">_xlfn.SWITCH($A$2,"average", AVERAGE(Instances!IX41:Instances!IX41),"median", MEDIAN(Instances!IX41:Instances!IX41),"min", MIN(Instances!IX41:Instances!IX41),"max", MAX(Instances!IX41:Instances!IX41),"diff", MAX(Instances!IX41:Instances!IX41)-MIN(Instances!IX41:Instances!IX41))</f>
        <v>0</v>
      </c>
      <c r="IY41" s="1" cm="1">
        <f t="array" ref="IY41">_xlfn.SWITCH($A$2,"average", AVERAGE(Instances!IY41:Instances!IY41),"median", MEDIAN(Instances!IY41:Instances!IY41),"min", MIN(Instances!IY41:Instances!IY41),"max", MAX(Instances!IY41:Instances!IY41),"diff", MAX(Instances!IY41:Instances!IY41)-MIN(Instances!IY41:Instances!IY41))</f>
        <v>0</v>
      </c>
      <c r="IZ41" s="1" cm="1">
        <f t="array" ref="IZ41">_xlfn.SWITCH($A$2,"average", AVERAGE(Instances!IZ41:Instances!IZ41),"median", MEDIAN(Instances!IZ41:Instances!IZ41),"min", MIN(Instances!IZ41:Instances!IZ41),"max", MAX(Instances!IZ41:Instances!IZ41),"diff", MAX(Instances!IZ41:Instances!IZ41)-MIN(Instances!IZ41:Instances!IZ41))</f>
        <v>0</v>
      </c>
      <c r="JA41" s="1" cm="1">
        <f t="array" ref="JA41">_xlfn.SWITCH($A$2,"average", AVERAGE(Instances!JA41:Instances!JA41),"median", MEDIAN(Instances!JA41:Instances!JA41),"min", MIN(Instances!JA41:Instances!JA41),"max", MAX(Instances!JA41:Instances!JA41),"diff", MAX(Instances!JA41:Instances!JA41)-MIN(Instances!JA41:Instances!JA41))</f>
        <v>0</v>
      </c>
      <c r="JB41" s="1" cm="1">
        <f t="array" ref="JB41">_xlfn.SWITCH($A$2,"average", AVERAGE(Instances!JB41:Instances!JB41),"median", MEDIAN(Instances!JB41:Instances!JB41),"min", MIN(Instances!JB41:Instances!JB41),"max", MAX(Instances!JB41:Instances!JB41),"diff", MAX(Instances!JB41:Instances!JB41)-MIN(Instances!JB41:Instances!JB41))</f>
        <v>0</v>
      </c>
      <c r="JC41" s="1" cm="1">
        <f t="array" ref="JC41">_xlfn.SWITCH($A$2,"average", AVERAGE(Instances!JC41:Instances!JC41),"median", MEDIAN(Instances!JC41:Instances!JC41),"min", MIN(Instances!JC41:Instances!JC41),"max", MAX(Instances!JC41:Instances!JC41),"diff", MAX(Instances!JC41:Instances!JC41)-MIN(Instances!JC41:Instances!JC41))</f>
        <v>0</v>
      </c>
      <c r="JD41" s="1" cm="1">
        <f t="array" ref="JD41">_xlfn.SWITCH($A$2,"average", AVERAGE(Instances!JD41:Instances!JD41),"median", MEDIAN(Instances!JD41:Instances!JD41),"min", MIN(Instances!JD41:Instances!JD41),"max", MAX(Instances!JD41:Instances!JD41),"diff", MAX(Instances!JD41:Instances!JD41)-MIN(Instances!JD41:Instances!JD41))</f>
        <v>0</v>
      </c>
      <c r="JE41" s="1" cm="1">
        <f t="array" ref="JE41">_xlfn.SWITCH($A$2,"average", AVERAGE(Instances!JE41:Instances!JE41),"median", MEDIAN(Instances!JE41:Instances!JE41),"min", MIN(Instances!JE41:Instances!JE41),"max", MAX(Instances!JE41:Instances!JE41),"diff", MAX(Instances!JE41:Instances!JE41)-MIN(Instances!JE41:Instances!JE41))</f>
        <v>0</v>
      </c>
      <c r="JF41" s="1" cm="1">
        <f t="array" ref="JF41">_xlfn.SWITCH($A$2,"average", AVERAGE(Instances!JF41:Instances!JF41),"median", MEDIAN(Instances!JF41:Instances!JF41),"min", MIN(Instances!JF41:Instances!JF41),"max", MAX(Instances!JF41:Instances!JF41),"diff", MAX(Instances!JF41:Instances!JF41)-MIN(Instances!JF41:Instances!JF41))</f>
        <v>0</v>
      </c>
      <c r="JG41" s="1" cm="1">
        <f t="array" ref="JG41">_xlfn.SWITCH($A$2,"average", AVERAGE(Instances!JG41:Instances!JG41),"median", MEDIAN(Instances!JG41:Instances!JG41),"min", MIN(Instances!JG41:Instances!JG41),"max", MAX(Instances!JG41:Instances!JG41),"diff", MAX(Instances!JG41:Instances!JG41)-MIN(Instances!JG41:Instances!JG41))</f>
        <v>0</v>
      </c>
      <c r="JH41" s="1"/>
      <c r="JI41" s="1" cm="1">
        <f t="array" ref="JI41">_xlfn.SWITCH($A$2,"average", AVERAGE(Instances!JI41:Instances!JI41),"median", MEDIAN(Instances!JI41:Instances!JI41),"min", MIN(Instances!JI41:Instances!JI41),"max", MAX(Instances!JI41:Instances!JI41),"diff", MAX(Instances!JI41:Instances!JI41)-MIN(Instances!JI41:Instances!JI41))</f>
        <v>0</v>
      </c>
      <c r="JJ41" s="1" cm="1">
        <f t="array" ref="JJ41">_xlfn.SWITCH($A$2,"average", AVERAGE(Instances!JJ41:Instances!JJ41),"median", MEDIAN(Instances!JJ41:Instances!JJ41),"min", MIN(Instances!JJ41:Instances!JJ41),"max", MAX(Instances!JJ41:Instances!JJ41),"diff", MAX(Instances!JJ41:Instances!JJ41)-MIN(Instances!JJ41:Instances!JJ41))</f>
        <v>0</v>
      </c>
      <c r="JK41" s="1" cm="1">
        <f t="array" ref="JK41">_xlfn.SWITCH($A$2,"average", AVERAGE(Instances!JK41:Instances!JK41),"median", MEDIAN(Instances!JK41:Instances!JK41),"min", MIN(Instances!JK41:Instances!JK41),"max", MAX(Instances!JK41:Instances!JK41),"diff", MAX(Instances!JK41:Instances!JK41)-MIN(Instances!JK41:Instances!JK41))</f>
        <v>0</v>
      </c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 cm="1">
        <f t="array" ref="KD41">_xlfn.SWITCH($A$2,"average", AVERAGE(Instances!KD41:Instances!KD41),"median", MEDIAN(Instances!KD41:Instances!KD41),"min", MIN(Instances!KD41:Instances!KD41),"max", MAX(Instances!KD41:Instances!KD41),"diff", MAX(Instances!KD41:Instances!KD41)-MIN(Instances!KD41:Instances!KD41))</f>
        <v>0</v>
      </c>
      <c r="KE41" s="1" cm="1">
        <f t="array" ref="KE41">_xlfn.SWITCH($A$2,"average", AVERAGE(Instances!KE41:Instances!KE41),"median", MEDIAN(Instances!KE41:Instances!KE41),"min", MIN(Instances!KE41:Instances!KE41),"max", MAX(Instances!KE41:Instances!KE41),"diff", MAX(Instances!KE41:Instances!KE41)-MIN(Instances!KE41:Instances!KE41))</f>
        <v>0</v>
      </c>
      <c r="KF41" s="1" cm="1">
        <f t="array" ref="KF41">_xlfn.SWITCH($A$2,"average", AVERAGE(Instances!KF41:Instances!KF41),"median", MEDIAN(Instances!KF41:Instances!KF41),"min", MIN(Instances!KF41:Instances!KF41),"max", MAX(Instances!KF41:Instances!KF41),"diff", MAX(Instances!KF41:Instances!KF41)-MIN(Instances!KF41:Instances!KF41))</f>
        <v>0</v>
      </c>
      <c r="KG41" s="1" cm="1">
        <f t="array" ref="KG41">_xlfn.SWITCH($A$2,"average", AVERAGE(Instances!KG41:Instances!KG41),"median", MEDIAN(Instances!KG41:Instances!KG41),"min", MIN(Instances!KG41:Instances!KG41),"max", MAX(Instances!KG41:Instances!KG41),"diff", MAX(Instances!KG41:Instances!KG41)-MIN(Instances!KG41:Instances!KG41))</f>
        <v>0</v>
      </c>
      <c r="KH41" s="1" cm="1">
        <f t="array" ref="KH41">_xlfn.SWITCH($A$2,"average", AVERAGE(Instances!KH41:Instances!KH41),"median", MEDIAN(Instances!KH41:Instances!KH41),"min", MIN(Instances!KH41:Instances!KH41),"max", MAX(Instances!KH41:Instances!KH41),"diff", MAX(Instances!KH41:Instances!KH41)-MIN(Instances!KH41:Instances!KH41))</f>
        <v>0</v>
      </c>
      <c r="KI41" s="1" cm="1">
        <f t="array" ref="KI41">_xlfn.SWITCH($A$2,"average", AVERAGE(Instances!KI41:Instances!KI41),"median", MEDIAN(Instances!KI41:Instances!KI41),"min", MIN(Instances!KI41:Instances!KI41),"max", MAX(Instances!KI41:Instances!KI41),"diff", MAX(Instances!KI41:Instances!KI41)-MIN(Instances!KI41:Instances!KI41))</f>
        <v>0</v>
      </c>
      <c r="KJ41" s="1" cm="1">
        <f t="array" ref="KJ41">_xlfn.SWITCH($A$2,"average", AVERAGE(Instances!KJ41:Instances!KJ41),"median", MEDIAN(Instances!KJ41:Instances!KJ41),"min", MIN(Instances!KJ41:Instances!KJ41),"max", MAX(Instances!KJ41:Instances!KJ41),"diff", MAX(Instances!KJ41:Instances!KJ41)-MIN(Instances!KJ41:Instances!KJ41))</f>
        <v>0</v>
      </c>
      <c r="KK41" s="1" cm="1">
        <f t="array" ref="KK41">_xlfn.SWITCH($A$2,"average", AVERAGE(Instances!KK41:Instances!KK41),"median", MEDIAN(Instances!KK41:Instances!KK41),"min", MIN(Instances!KK41:Instances!KK41),"max", MAX(Instances!KK41:Instances!KK41),"diff", MAX(Instances!KK41:Instances!KK41)-MIN(Instances!KK41:Instances!KK41))</f>
        <v>0</v>
      </c>
      <c r="KL41" s="1" cm="1">
        <f t="array" ref="KL41">_xlfn.SWITCH($A$2,"average", AVERAGE(Instances!KL41:Instances!KL41),"median", MEDIAN(Instances!KL41:Instances!KL41),"min", MIN(Instances!KL41:Instances!KL41),"max", MAX(Instances!KL41:Instances!KL41),"diff", MAX(Instances!KL41:Instances!KL41)-MIN(Instances!KL41:Instances!KL41))</f>
        <v>0</v>
      </c>
      <c r="KM41" s="1" cm="1">
        <f t="array" ref="KM41">_xlfn.SWITCH($A$2,"average", AVERAGE(Instances!KM41:Instances!KM41),"median", MEDIAN(Instances!KM41:Instances!KM41),"min", MIN(Instances!KM41:Instances!KM41),"max", MAX(Instances!KM41:Instances!KM41),"diff", MAX(Instances!KM41:Instances!KM41)-MIN(Instances!KM41:Instances!KM41))</f>
        <v>0</v>
      </c>
      <c r="KN41" s="1" cm="1">
        <f t="array" ref="KN41">_xlfn.SWITCH($A$2,"average", AVERAGE(Instances!KN41:Instances!KN41),"median", MEDIAN(Instances!KN41:Instances!KN41),"min", MIN(Instances!KN41:Instances!KN41),"max", MAX(Instances!KN41:Instances!KN41),"diff", MAX(Instances!KN41:Instances!KN41)-MIN(Instances!KN41:Instances!KN41))</f>
        <v>0</v>
      </c>
      <c r="KO41" s="1" cm="1">
        <f t="array" ref="KO41">_xlfn.SWITCH($A$2,"average", AVERAGE(Instances!KO41:Instances!KO41),"median", MEDIAN(Instances!KO41:Instances!KO41),"min", MIN(Instances!KO41:Instances!KO41),"max", MAX(Instances!KO41:Instances!KO41),"diff", MAX(Instances!KO41:Instances!KO41)-MIN(Instances!KO41:Instances!KO41))</f>
        <v>0</v>
      </c>
      <c r="KP41" s="1" cm="1">
        <f t="array" ref="KP41">_xlfn.SWITCH($A$2,"average", AVERAGE(Instances!KP41:Instances!KP41),"median", MEDIAN(Instances!KP41:Instances!KP41),"min", MIN(Instances!KP41:Instances!KP41),"max", MAX(Instances!KP41:Instances!KP41),"diff", MAX(Instances!KP41:Instances!KP41)-MIN(Instances!KP41:Instances!KP41))</f>
        <v>0</v>
      </c>
      <c r="KQ41" s="1" cm="1">
        <f t="array" ref="KQ41">_xlfn.SWITCH($A$2,"average", AVERAGE(Instances!KQ41:Instances!KQ41),"median", MEDIAN(Instances!KQ41:Instances!KQ41),"min", MIN(Instances!KQ41:Instances!KQ41),"max", MAX(Instances!KQ41:Instances!KQ41),"diff", MAX(Instances!KQ41:Instances!KQ41)-MIN(Instances!KQ41:Instances!KQ41))</f>
        <v>0</v>
      </c>
      <c r="KR41" s="1"/>
      <c r="KS41" s="1" cm="1">
        <f t="array" ref="KS41">_xlfn.SWITCH($A$2,"average", AVERAGE(Instances!KS41:Instances!KS41),"median", MEDIAN(Instances!KS41:Instances!KS41),"min", MIN(Instances!KS41:Instances!KS41),"max", MAX(Instances!KS41:Instances!KS41),"diff", MAX(Instances!KS41:Instances!KS41)-MIN(Instances!KS41:Instances!KS41))</f>
        <v>0</v>
      </c>
      <c r="KT41" s="1" cm="1">
        <f t="array" ref="KT41">_xlfn.SWITCH($A$2,"average", AVERAGE(Instances!KT41:Instances!KT41),"median", MEDIAN(Instances!KT41:Instances!KT41),"min", MIN(Instances!KT41:Instances!KT41),"max", MAX(Instances!KT41:Instances!KT41),"diff", MAX(Instances!KT41:Instances!KT41)-MIN(Instances!KT41:Instances!KT41))</f>
        <v>0</v>
      </c>
      <c r="KU41" s="1" cm="1">
        <f t="array" ref="KU41">_xlfn.SWITCH($A$2,"average", AVERAGE(Instances!KU41:Instances!KU41),"median", MEDIAN(Instances!KU41:Instances!KU41),"min", MIN(Instances!KU41:Instances!KU41),"max", MAX(Instances!KU41:Instances!KU41),"diff", MAX(Instances!KU41:Instances!KU41)-MIN(Instances!KU41:Instances!KU41))</f>
        <v>0</v>
      </c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 cm="1">
        <f t="array" ref="MX41">_xlfn.SWITCH($A$2,"average", AVERAGE(Instances!MX41:Instances!MX41),"median", MEDIAN(Instances!MX41:Instances!MX41),"min", MIN(Instances!MX41:Instances!MX41),"max", MAX(Instances!MX41:Instances!MX41),"diff", MAX(Instances!MX41:Instances!MX41)-MIN(Instances!MX41:Instances!MX41))</f>
        <v>0</v>
      </c>
      <c r="MY41" s="1" cm="1">
        <f t="array" ref="MY41">_xlfn.SWITCH($A$2,"average", AVERAGE(Instances!MY41:Instances!MY41),"median", MEDIAN(Instances!MY41:Instances!MY41),"min", MIN(Instances!MY41:Instances!MY41),"max", MAX(Instances!MY41:Instances!MY41),"diff", MAX(Instances!MY41:Instances!MY41)-MIN(Instances!MY41:Instances!MY41))</f>
        <v>0</v>
      </c>
      <c r="MZ41" s="1" cm="1">
        <f t="array" ref="MZ41">_xlfn.SWITCH($A$2,"average", AVERAGE(Instances!MZ41:Instances!MZ41),"median", MEDIAN(Instances!MZ41:Instances!MZ41),"min", MIN(Instances!MZ41:Instances!MZ41),"max", MAX(Instances!MZ41:Instances!MZ41),"diff", MAX(Instances!MZ41:Instances!MZ41)-MIN(Instances!MZ41:Instances!MZ41))</f>
        <v>0</v>
      </c>
      <c r="NA41" s="1" cm="1">
        <f t="array" ref="NA41">_xlfn.SWITCH($A$2,"average", AVERAGE(Instances!NA41:Instances!NA41),"median", MEDIAN(Instances!NA41:Instances!NA41),"min", MIN(Instances!NA41:Instances!NA41),"max", MAX(Instances!NA41:Instances!NA41),"diff", MAX(Instances!NA41:Instances!NA41)-MIN(Instances!NA41:Instances!NA41))</f>
        <v>0</v>
      </c>
      <c r="NB41" s="1" cm="1">
        <f t="array" ref="NB41">_xlfn.SWITCH($A$2,"average", AVERAGE(Instances!NB41:Instances!NB41),"median", MEDIAN(Instances!NB41:Instances!NB41),"min", MIN(Instances!NB41:Instances!NB41),"max", MAX(Instances!NB41:Instances!NB41),"diff", MAX(Instances!NB41:Instances!NB41)-MIN(Instances!NB41:Instances!NB41))</f>
        <v>0</v>
      </c>
      <c r="NC41" s="1" cm="1">
        <f t="array" ref="NC41">_xlfn.SWITCH($A$2,"average", AVERAGE(Instances!NC41:Instances!NC41),"median", MEDIAN(Instances!NC41:Instances!NC41),"min", MIN(Instances!NC41:Instances!NC41),"max", MAX(Instances!NC41:Instances!NC41),"diff", MAX(Instances!NC41:Instances!NC41)-MIN(Instances!NC41:Instances!NC41))</f>
        <v>0</v>
      </c>
      <c r="ND41" s="1" cm="1">
        <f t="array" ref="ND41">_xlfn.SWITCH($A$2,"average", AVERAGE(Instances!ND41:Instances!ND41),"median", MEDIAN(Instances!ND41:Instances!ND41),"min", MIN(Instances!ND41:Instances!ND41),"max", MAX(Instances!ND41:Instances!ND41),"diff", MAX(Instances!ND41:Instances!ND41)-MIN(Instances!ND41:Instances!ND41))</f>
        <v>0</v>
      </c>
      <c r="NE41" s="1" cm="1">
        <f t="array" ref="NE41">_xlfn.SWITCH($A$2,"average", AVERAGE(Instances!NE41:Instances!NE41),"median", MEDIAN(Instances!NE41:Instances!NE41),"min", MIN(Instances!NE41:Instances!NE41),"max", MAX(Instances!NE41:Instances!NE41),"diff", MAX(Instances!NE41:Instances!NE41)-MIN(Instances!NE41:Instances!NE41))</f>
        <v>0</v>
      </c>
      <c r="NF41" s="1" cm="1">
        <f t="array" ref="NF41">_xlfn.SWITCH($A$2,"average", AVERAGE(Instances!NF41:Instances!NF41),"median", MEDIAN(Instances!NF41:Instances!NF41),"min", MIN(Instances!NF41:Instances!NF41),"max", MAX(Instances!NF41:Instances!NF41),"diff", MAX(Instances!NF41:Instances!NF41)-MIN(Instances!NF41:Instances!NF41))</f>
        <v>0</v>
      </c>
      <c r="NG41" s="1" cm="1">
        <f t="array" ref="NG41">_xlfn.SWITCH($A$2,"average", AVERAGE(Instances!NG41:Instances!NG41),"median", MEDIAN(Instances!NG41:Instances!NG41),"min", MIN(Instances!NG41:Instances!NG41),"max", MAX(Instances!NG41:Instances!NG41),"diff", MAX(Instances!NG41:Instances!NG41)-MIN(Instances!NG41:Instances!NG41))</f>
        <v>0</v>
      </c>
      <c r="NH41" s="1" cm="1">
        <f t="array" ref="NH41">_xlfn.SWITCH($A$2,"average", AVERAGE(Instances!NH41:Instances!NH41),"median", MEDIAN(Instances!NH41:Instances!NH41),"min", MIN(Instances!NH41:Instances!NH41),"max", MAX(Instances!NH41:Instances!NH41),"diff", MAX(Instances!NH41:Instances!NH41)-MIN(Instances!NH41:Instances!NH41))</f>
        <v>0</v>
      </c>
      <c r="NI41" s="1" cm="1">
        <f t="array" ref="NI41">_xlfn.SWITCH($A$2,"average", AVERAGE(Instances!NI41:Instances!NI41),"median", MEDIAN(Instances!NI41:Instances!NI41),"min", MIN(Instances!NI41:Instances!NI41),"max", MAX(Instances!NI41:Instances!NI41),"diff", MAX(Instances!NI41:Instances!NI41)-MIN(Instances!NI41:Instances!NI41))</f>
        <v>0</v>
      </c>
      <c r="NJ41" s="1" cm="1">
        <f t="array" ref="NJ41">_xlfn.SWITCH($A$2,"average", AVERAGE(Instances!NJ41:Instances!NJ41),"median", MEDIAN(Instances!NJ41:Instances!NJ41),"min", MIN(Instances!NJ41:Instances!NJ41),"max", MAX(Instances!NJ41:Instances!NJ41),"diff", MAX(Instances!NJ41:Instances!NJ41)-MIN(Instances!NJ41:Instances!NJ41))</f>
        <v>0</v>
      </c>
      <c r="NK41" s="1" cm="1">
        <f t="array" ref="NK41">_xlfn.SWITCH($A$2,"average", AVERAGE(Instances!NK41:Instances!NK41),"median", MEDIAN(Instances!NK41:Instances!NK41),"min", MIN(Instances!NK41:Instances!NK41),"max", MAX(Instances!NK41:Instances!NK41),"diff", MAX(Instances!NK41:Instances!NK41)-MIN(Instances!NK41:Instances!NK41))</f>
        <v>0</v>
      </c>
      <c r="NL41" s="1"/>
      <c r="NM41" s="1" cm="1">
        <f t="array" ref="NM41">_xlfn.SWITCH($A$2,"average", AVERAGE(Instances!NM41:Instances!NM41),"median", MEDIAN(Instances!NM41:Instances!NM41),"min", MIN(Instances!NM41:Instances!NM41),"max", MAX(Instances!NM41:Instances!NM41),"diff", MAX(Instances!NM41:Instances!NM41)-MIN(Instances!NM41:Instances!NM41))</f>
        <v>0</v>
      </c>
      <c r="NN41" s="1" cm="1">
        <f t="array" ref="NN41">_xlfn.SWITCH($A$2,"average", AVERAGE(Instances!NN41:Instances!NN41),"median", MEDIAN(Instances!NN41:Instances!NN41),"min", MIN(Instances!NN41:Instances!NN41),"max", MAX(Instances!NN41:Instances!NN41),"diff", MAX(Instances!NN41:Instances!NN41)-MIN(Instances!NN41:Instances!NN41))</f>
        <v>0</v>
      </c>
      <c r="NO41" s="1" cm="1">
        <f t="array" ref="NO41">_xlfn.SWITCH($A$2,"average", AVERAGE(Instances!NO41:Instances!NO41),"median", MEDIAN(Instances!NO41:Instances!NO41),"min", MIN(Instances!NO41:Instances!NO41),"max", MAX(Instances!NO41:Instances!NO41),"diff", MAX(Instances!NO41:Instances!NO41)-MIN(Instances!NO41:Instances!NO41))</f>
        <v>0</v>
      </c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 cm="1">
        <f t="array" ref="OH41">_xlfn.SWITCH($A$2,"average", AVERAGE(Instances!OH41:Instances!OH41),"median", MEDIAN(Instances!OH41:Instances!OH41),"min", MIN(Instances!OH41:Instances!OH41),"max", MAX(Instances!OH41:Instances!OH41),"diff", MAX(Instances!OH41:Instances!OH41)-MIN(Instances!OH41:Instances!OH41))</f>
        <v>0</v>
      </c>
      <c r="OI41" s="1" cm="1">
        <f t="array" ref="OI41">_xlfn.SWITCH($A$2,"average", AVERAGE(Instances!OI41:Instances!OI41),"median", MEDIAN(Instances!OI41:Instances!OI41),"min", MIN(Instances!OI41:Instances!OI41),"max", MAX(Instances!OI41:Instances!OI41),"diff", MAX(Instances!OI41:Instances!OI41)-MIN(Instances!OI41:Instances!OI41))</f>
        <v>0</v>
      </c>
      <c r="OJ41" s="1" cm="1">
        <f t="array" ref="OJ41">_xlfn.SWITCH($A$2,"average", AVERAGE(Instances!OJ41:Instances!OJ41),"median", MEDIAN(Instances!OJ41:Instances!OJ41),"min", MIN(Instances!OJ41:Instances!OJ41),"max", MAX(Instances!OJ41:Instances!OJ41),"diff", MAX(Instances!OJ41:Instances!OJ41)-MIN(Instances!OJ41:Instances!OJ41))</f>
        <v>0</v>
      </c>
      <c r="OK41" s="1" cm="1">
        <f t="array" ref="OK41">_xlfn.SWITCH($A$2,"average", AVERAGE(Instances!OK41:Instances!OK41),"median", MEDIAN(Instances!OK41:Instances!OK41),"min", MIN(Instances!OK41:Instances!OK41),"max", MAX(Instances!OK41:Instances!OK41),"diff", MAX(Instances!OK41:Instances!OK41)-MIN(Instances!OK41:Instances!OK41))</f>
        <v>0</v>
      </c>
      <c r="OL41" s="1" cm="1">
        <f t="array" ref="OL41">_xlfn.SWITCH($A$2,"average", AVERAGE(Instances!OL41:Instances!OL41),"median", MEDIAN(Instances!OL41:Instances!OL41),"min", MIN(Instances!OL41:Instances!OL41),"max", MAX(Instances!OL41:Instances!OL41),"diff", MAX(Instances!OL41:Instances!OL41)-MIN(Instances!OL41:Instances!OL41))</f>
        <v>0</v>
      </c>
      <c r="OM41" s="1" cm="1">
        <f t="array" ref="OM41">_xlfn.SWITCH($A$2,"average", AVERAGE(Instances!OM41:Instances!OM41),"median", MEDIAN(Instances!OM41:Instances!OM41),"min", MIN(Instances!OM41:Instances!OM41),"max", MAX(Instances!OM41:Instances!OM41),"diff", MAX(Instances!OM41:Instances!OM41)-MIN(Instances!OM41:Instances!OM41))</f>
        <v>0</v>
      </c>
      <c r="ON41" s="1" cm="1">
        <f t="array" ref="ON41">_xlfn.SWITCH($A$2,"average", AVERAGE(Instances!ON41:Instances!ON41),"median", MEDIAN(Instances!ON41:Instances!ON41),"min", MIN(Instances!ON41:Instances!ON41),"max", MAX(Instances!ON41:Instances!ON41),"diff", MAX(Instances!ON41:Instances!ON41)-MIN(Instances!ON41:Instances!ON41))</f>
        <v>0</v>
      </c>
      <c r="OO41" s="1" cm="1">
        <f t="array" ref="OO41">_xlfn.SWITCH($A$2,"average", AVERAGE(Instances!OO41:Instances!OO41),"median", MEDIAN(Instances!OO41:Instances!OO41),"min", MIN(Instances!OO41:Instances!OO41),"max", MAX(Instances!OO41:Instances!OO41),"diff", MAX(Instances!OO41:Instances!OO41)-MIN(Instances!OO41:Instances!OO41))</f>
        <v>0</v>
      </c>
      <c r="OP41" s="1" cm="1">
        <f t="array" ref="OP41">_xlfn.SWITCH($A$2,"average", AVERAGE(Instances!OP41:Instances!OP41),"median", MEDIAN(Instances!OP41:Instances!OP41),"min", MIN(Instances!OP41:Instances!OP41),"max", MAX(Instances!OP41:Instances!OP41),"diff", MAX(Instances!OP41:Instances!OP41)-MIN(Instances!OP41:Instances!OP41))</f>
        <v>0</v>
      </c>
      <c r="OQ41" s="1" cm="1">
        <f t="array" ref="OQ41">_xlfn.SWITCH($A$2,"average", AVERAGE(Instances!OQ41:Instances!OQ41),"median", MEDIAN(Instances!OQ41:Instances!OQ41),"min", MIN(Instances!OQ41:Instances!OQ41),"max", MAX(Instances!OQ41:Instances!OQ41),"diff", MAX(Instances!OQ41:Instances!OQ41)-MIN(Instances!OQ41:Instances!OQ41))</f>
        <v>0</v>
      </c>
      <c r="OR41" s="1" cm="1">
        <f t="array" ref="OR41">_xlfn.SWITCH($A$2,"average", AVERAGE(Instances!OR41:Instances!OR41),"median", MEDIAN(Instances!OR41:Instances!OR41),"min", MIN(Instances!OR41:Instances!OR41),"max", MAX(Instances!OR41:Instances!OR41),"diff", MAX(Instances!OR41:Instances!OR41)-MIN(Instances!OR41:Instances!OR41))</f>
        <v>0</v>
      </c>
      <c r="OS41" s="1" cm="1">
        <f t="array" ref="OS41">_xlfn.SWITCH($A$2,"average", AVERAGE(Instances!OS41:Instances!OS41),"median", MEDIAN(Instances!OS41:Instances!OS41),"min", MIN(Instances!OS41:Instances!OS41),"max", MAX(Instances!OS41:Instances!OS41),"diff", MAX(Instances!OS41:Instances!OS41)-MIN(Instances!OS41:Instances!OS41))</f>
        <v>0</v>
      </c>
      <c r="OT41" s="1" cm="1">
        <f t="array" ref="OT41">_xlfn.SWITCH($A$2,"average", AVERAGE(Instances!OT41:Instances!OT41),"median", MEDIAN(Instances!OT41:Instances!OT41),"min", MIN(Instances!OT41:Instances!OT41),"max", MAX(Instances!OT41:Instances!OT41),"diff", MAX(Instances!OT41:Instances!OT41)-MIN(Instances!OT41:Instances!OT41))</f>
        <v>0</v>
      </c>
      <c r="OU41" s="1" cm="1">
        <f t="array" ref="OU41">_xlfn.SWITCH($A$2,"average", AVERAGE(Instances!OU41:Instances!OU41),"median", MEDIAN(Instances!OU41:Instances!OU41),"min", MIN(Instances!OU41:Instances!OU41),"max", MAX(Instances!OU41:Instances!OU41),"diff", MAX(Instances!OU41:Instances!OU41)-MIN(Instances!OU41:Instances!OU41))</f>
        <v>0</v>
      </c>
      <c r="OV41" s="1"/>
      <c r="OW41" s="1" cm="1">
        <f t="array" ref="OW41">_xlfn.SWITCH($A$2,"average", AVERAGE(Instances!OW41:Instances!OW41),"median", MEDIAN(Instances!OW41:Instances!OW41),"min", MIN(Instances!OW41:Instances!OW41),"max", MAX(Instances!OW41:Instances!OW41),"diff", MAX(Instances!OW41:Instances!OW41)-MIN(Instances!OW41:Instances!OW41))</f>
        <v>0</v>
      </c>
      <c r="OX41" s="1" cm="1">
        <f t="array" ref="OX41">_xlfn.SWITCH($A$2,"average", AVERAGE(Instances!OX41:Instances!OX41),"median", MEDIAN(Instances!OX41:Instances!OX41),"min", MIN(Instances!OX41:Instances!OX41),"max", MAX(Instances!OX41:Instances!OX41),"diff", MAX(Instances!OX41:Instances!OX41)-MIN(Instances!OX41:Instances!OX41))</f>
        <v>0</v>
      </c>
      <c r="OY41" s="1" cm="1">
        <f t="array" ref="OY41">_xlfn.SWITCH($A$2,"average", AVERAGE(Instances!OY41:Instances!OY41),"median", MEDIAN(Instances!OY41:Instances!OY41),"min", MIN(Instances!OY41:Instances!OY41),"max", MAX(Instances!OY41:Instances!OY41),"diff", MAX(Instances!OY41:Instances!OY41)-MIN(Instances!OY41:Instances!OY41))</f>
        <v>0</v>
      </c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 cm="1">
        <f t="array" ref="PR41">_xlfn.SWITCH($A$2,"average", AVERAGE(Instances!PR41:Instances!PR41),"median", MEDIAN(Instances!PR41:Instances!PR41),"min", MIN(Instances!PR41:Instances!PR41),"max", MAX(Instances!PR41:Instances!PR41),"diff", MAX(Instances!PR41:Instances!PR41)-MIN(Instances!PR41:Instances!PR41))</f>
        <v>0</v>
      </c>
      <c r="PS41" s="1" cm="1">
        <f t="array" ref="PS41">_xlfn.SWITCH($A$2,"average", AVERAGE(Instances!PS41:Instances!PS41),"median", MEDIAN(Instances!PS41:Instances!PS41),"min", MIN(Instances!PS41:Instances!PS41),"max", MAX(Instances!PS41:Instances!PS41),"diff", MAX(Instances!PS41:Instances!PS41)-MIN(Instances!PS41:Instances!PS41))</f>
        <v>0</v>
      </c>
      <c r="PT41" s="1" cm="1">
        <f t="array" ref="PT41">_xlfn.SWITCH($A$2,"average", AVERAGE(Instances!PT41:Instances!PT41),"median", MEDIAN(Instances!PT41:Instances!PT41),"min", MIN(Instances!PT41:Instances!PT41),"max", MAX(Instances!PT41:Instances!PT41),"diff", MAX(Instances!PT41:Instances!PT41)-MIN(Instances!PT41:Instances!PT41))</f>
        <v>0</v>
      </c>
      <c r="PU41" s="1" cm="1">
        <f t="array" ref="PU41">_xlfn.SWITCH($A$2,"average", AVERAGE(Instances!PU41:Instances!PU41),"median", MEDIAN(Instances!PU41:Instances!PU41),"min", MIN(Instances!PU41:Instances!PU41),"max", MAX(Instances!PU41:Instances!PU41),"diff", MAX(Instances!PU41:Instances!PU41)-MIN(Instances!PU41:Instances!PU41))</f>
        <v>0</v>
      </c>
      <c r="PV41" s="1" cm="1">
        <f t="array" ref="PV41">_xlfn.SWITCH($A$2,"average", AVERAGE(Instances!PV41:Instances!PV41),"median", MEDIAN(Instances!PV41:Instances!PV41),"min", MIN(Instances!PV41:Instances!PV41),"max", MAX(Instances!PV41:Instances!PV41),"diff", MAX(Instances!PV41:Instances!PV41)-MIN(Instances!PV41:Instances!PV41))</f>
        <v>0</v>
      </c>
      <c r="PW41" s="1" cm="1">
        <f t="array" ref="PW41">_xlfn.SWITCH($A$2,"average", AVERAGE(Instances!PW41:Instances!PW41),"median", MEDIAN(Instances!PW41:Instances!PW41),"min", MIN(Instances!PW41:Instances!PW41),"max", MAX(Instances!PW41:Instances!PW41),"diff", MAX(Instances!PW41:Instances!PW41)-MIN(Instances!PW41:Instances!PW41))</f>
        <v>0</v>
      </c>
      <c r="PX41" s="1" cm="1">
        <f t="array" ref="PX41">_xlfn.SWITCH($A$2,"average", AVERAGE(Instances!PX41:Instances!PX41),"median", MEDIAN(Instances!PX41:Instances!PX41),"min", MIN(Instances!PX41:Instances!PX41),"max", MAX(Instances!PX41:Instances!PX41),"diff", MAX(Instances!PX41:Instances!PX41)-MIN(Instances!PX41:Instances!PX41))</f>
        <v>0</v>
      </c>
      <c r="PY41" s="1" cm="1">
        <f t="array" ref="PY41">_xlfn.SWITCH($A$2,"average", AVERAGE(Instances!PY41:Instances!PY41),"median", MEDIAN(Instances!PY41:Instances!PY41),"min", MIN(Instances!PY41:Instances!PY41),"max", MAX(Instances!PY41:Instances!PY41),"diff", MAX(Instances!PY41:Instances!PY41)-MIN(Instances!PY41:Instances!PY41))</f>
        <v>0</v>
      </c>
      <c r="PZ41" s="1" cm="1">
        <f t="array" ref="PZ41">_xlfn.SWITCH($A$2,"average", AVERAGE(Instances!PZ41:Instances!PZ41),"median", MEDIAN(Instances!PZ41:Instances!PZ41),"min", MIN(Instances!PZ41:Instances!PZ41),"max", MAX(Instances!PZ41:Instances!PZ41),"diff", MAX(Instances!PZ41:Instances!PZ41)-MIN(Instances!PZ41:Instances!PZ41))</f>
        <v>0</v>
      </c>
      <c r="QA41" s="1" cm="1">
        <f t="array" ref="QA41">_xlfn.SWITCH($A$2,"average", AVERAGE(Instances!QA41:Instances!QA41),"median", MEDIAN(Instances!QA41:Instances!QA41),"min", MIN(Instances!QA41:Instances!QA41),"max", MAX(Instances!QA41:Instances!QA41),"diff", MAX(Instances!QA41:Instances!QA41)-MIN(Instances!QA41:Instances!QA41))</f>
        <v>0</v>
      </c>
      <c r="QB41" s="1" cm="1">
        <f t="array" ref="QB41">_xlfn.SWITCH($A$2,"average", AVERAGE(Instances!QB41:Instances!QB41),"median", MEDIAN(Instances!QB41:Instances!QB41),"min", MIN(Instances!QB41:Instances!QB41),"max", MAX(Instances!QB41:Instances!QB41),"diff", MAX(Instances!QB41:Instances!QB41)-MIN(Instances!QB41:Instances!QB41))</f>
        <v>0</v>
      </c>
      <c r="QC41" s="1" cm="1">
        <f t="array" ref="QC41">_xlfn.SWITCH($A$2,"average", AVERAGE(Instances!QC41:Instances!QC41),"median", MEDIAN(Instances!QC41:Instances!QC41),"min", MIN(Instances!QC41:Instances!QC41),"max", MAX(Instances!QC41:Instances!QC41),"diff", MAX(Instances!QC41:Instances!QC41)-MIN(Instances!QC41:Instances!QC41))</f>
        <v>0</v>
      </c>
      <c r="QD41" s="1" cm="1">
        <f t="array" ref="QD41">_xlfn.SWITCH($A$2,"average", AVERAGE(Instances!QD41:Instances!QD41),"median", MEDIAN(Instances!QD41:Instances!QD41),"min", MIN(Instances!QD41:Instances!QD41),"max", MAX(Instances!QD41:Instances!QD41),"diff", MAX(Instances!QD41:Instances!QD41)-MIN(Instances!QD41:Instances!QD41))</f>
        <v>0</v>
      </c>
      <c r="QE41" s="1" cm="1">
        <f t="array" ref="QE41">_xlfn.SWITCH($A$2,"average", AVERAGE(Instances!QE41:Instances!QE41),"median", MEDIAN(Instances!QE41:Instances!QE41),"min", MIN(Instances!QE41:Instances!QE41),"max", MAX(Instances!QE41:Instances!QE41),"diff", MAX(Instances!QE41:Instances!QE41)-MIN(Instances!QE41:Instances!QE41))</f>
        <v>0</v>
      </c>
      <c r="QF41" s="1"/>
      <c r="QG41" s="1" cm="1">
        <f t="array" ref="QG41">_xlfn.SWITCH($A$2,"average", AVERAGE(Instances!QG41:Instances!QG41),"median", MEDIAN(Instances!QG41:Instances!QG41),"min", MIN(Instances!QG41:Instances!QG41),"max", MAX(Instances!QG41:Instances!QG41),"diff", MAX(Instances!QG41:Instances!QG41)-MIN(Instances!QG41:Instances!QG41))</f>
        <v>0</v>
      </c>
      <c r="QH41" s="1" cm="1">
        <f t="array" ref="QH41">_xlfn.SWITCH($A$2,"average", AVERAGE(Instances!QH41:Instances!QH41),"median", MEDIAN(Instances!QH41:Instances!QH41),"min", MIN(Instances!QH41:Instances!QH41),"max", MAX(Instances!QH41:Instances!QH41),"diff", MAX(Instances!QH41:Instances!QH41)-MIN(Instances!QH41:Instances!QH41))</f>
        <v>0</v>
      </c>
      <c r="QI41" s="1" cm="1">
        <f t="array" ref="QI41">_xlfn.SWITCH($A$2,"average", AVERAGE(Instances!QI41:Instances!QI41),"median", MEDIAN(Instances!QI41:Instances!QI41),"min", MIN(Instances!QI41:Instances!QI41),"max", MAX(Instances!QI41:Instances!QI41),"diff", MAX(Instances!QI41:Instances!QI41)-MIN(Instances!QI41:Instances!QI41))</f>
        <v>0</v>
      </c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 cm="1">
        <f t="array" ref="RT41">_xlfn.SWITCH($A$2,"average", AVERAGE(Instances!RT41:Instances!RT41),"median", MEDIAN(Instances!RT41:Instances!RT41),"min", MIN(Instances!RT41:Instances!RT41),"max", MAX(Instances!RT41:Instances!RT41),"diff", MAX(Instances!RT41:Instances!RT41)-MIN(Instances!RT41:Instances!RT41))</f>
        <v>0</v>
      </c>
      <c r="RU41" s="1" cm="1">
        <f t="array" ref="RU41">_xlfn.SWITCH($A$2,"average", AVERAGE(Instances!RU41:Instances!RU41),"median", MEDIAN(Instances!RU41:Instances!RU41),"min", MIN(Instances!RU41:Instances!RU41),"max", MAX(Instances!RU41:Instances!RU41),"diff", MAX(Instances!RU41:Instances!RU41)-MIN(Instances!RU41:Instances!RU41))</f>
        <v>0</v>
      </c>
      <c r="RV41" s="1" cm="1">
        <f t="array" ref="RV41">_xlfn.SWITCH($A$2,"average", AVERAGE(Instances!RV41:Instances!RV41),"median", MEDIAN(Instances!RV41:Instances!RV41),"min", MIN(Instances!RV41:Instances!RV41),"max", MAX(Instances!RV41:Instances!RV41),"diff", MAX(Instances!RV41:Instances!RV41)-MIN(Instances!RV41:Instances!RV41))</f>
        <v>0</v>
      </c>
      <c r="RW41" s="1" cm="1">
        <f t="array" ref="RW41">_xlfn.SWITCH($A$2,"average", AVERAGE(Instances!RW41:Instances!RW41),"median", MEDIAN(Instances!RW41:Instances!RW41),"min", MIN(Instances!RW41:Instances!RW41),"max", MAX(Instances!RW41:Instances!RW41),"diff", MAX(Instances!RW41:Instances!RW41)-MIN(Instances!RW41:Instances!RW41))</f>
        <v>0</v>
      </c>
      <c r="RX41" s="1" cm="1">
        <f t="array" ref="RX41">_xlfn.SWITCH($A$2,"average", AVERAGE(Instances!RX41:Instances!RX41),"median", MEDIAN(Instances!RX41:Instances!RX41),"min", MIN(Instances!RX41:Instances!RX41),"max", MAX(Instances!RX41:Instances!RX41),"diff", MAX(Instances!RX41:Instances!RX41)-MIN(Instances!RX41:Instances!RX41))</f>
        <v>0</v>
      </c>
      <c r="RY41" s="1" cm="1">
        <f t="array" ref="RY41">_xlfn.SWITCH($A$2,"average", AVERAGE(Instances!RY41:Instances!RY41),"median", MEDIAN(Instances!RY41:Instances!RY41),"min", MIN(Instances!RY41:Instances!RY41),"max", MAX(Instances!RY41:Instances!RY41),"diff", MAX(Instances!RY41:Instances!RY41)-MIN(Instances!RY41:Instances!RY41))</f>
        <v>0</v>
      </c>
      <c r="RZ41" s="1" cm="1">
        <f t="array" ref="RZ41">_xlfn.SWITCH($A$2,"average", AVERAGE(Instances!RZ41:Instances!RZ41),"median", MEDIAN(Instances!RZ41:Instances!RZ41),"min", MIN(Instances!RZ41:Instances!RZ41),"max", MAX(Instances!RZ41:Instances!RZ41),"diff", MAX(Instances!RZ41:Instances!RZ41)-MIN(Instances!RZ41:Instances!RZ41))</f>
        <v>0</v>
      </c>
      <c r="SA41" s="1" cm="1">
        <f t="array" ref="SA41">_xlfn.SWITCH($A$2,"average", AVERAGE(Instances!SA41:Instances!SA41),"median", MEDIAN(Instances!SA41:Instances!SA41),"min", MIN(Instances!SA41:Instances!SA41),"max", MAX(Instances!SA41:Instances!SA41),"diff", MAX(Instances!SA41:Instances!SA41)-MIN(Instances!SA41:Instances!SA41))</f>
        <v>0</v>
      </c>
      <c r="SB41" s="1" cm="1">
        <f t="array" ref="SB41">_xlfn.SWITCH($A$2,"average", AVERAGE(Instances!SB41:Instances!SB41),"median", MEDIAN(Instances!SB41:Instances!SB41),"min", MIN(Instances!SB41:Instances!SB41),"max", MAX(Instances!SB41:Instances!SB41),"diff", MAX(Instances!SB41:Instances!SB41)-MIN(Instances!SB41:Instances!SB41))</f>
        <v>0</v>
      </c>
      <c r="SC41" s="1" cm="1">
        <f t="array" ref="SC41">_xlfn.SWITCH($A$2,"average", AVERAGE(Instances!SC41:Instances!SC41),"median", MEDIAN(Instances!SC41:Instances!SC41),"min", MIN(Instances!SC41:Instances!SC41),"max", MAX(Instances!SC41:Instances!SC41),"diff", MAX(Instances!SC41:Instances!SC41)-MIN(Instances!SC41:Instances!SC41))</f>
        <v>0</v>
      </c>
      <c r="SD41" s="1" cm="1">
        <f t="array" ref="SD41">_xlfn.SWITCH($A$2,"average", AVERAGE(Instances!SD41:Instances!SD41),"median", MEDIAN(Instances!SD41:Instances!SD41),"min", MIN(Instances!SD41:Instances!SD41),"max", MAX(Instances!SD41:Instances!SD41),"diff", MAX(Instances!SD41:Instances!SD41)-MIN(Instances!SD41:Instances!SD41))</f>
        <v>0</v>
      </c>
      <c r="SE41" s="1" cm="1">
        <f t="array" ref="SE41">_xlfn.SWITCH($A$2,"average", AVERAGE(Instances!SE41:Instances!SE41),"median", MEDIAN(Instances!SE41:Instances!SE41),"min", MIN(Instances!SE41:Instances!SE41),"max", MAX(Instances!SE41:Instances!SE41),"diff", MAX(Instances!SE41:Instances!SE41)-MIN(Instances!SE41:Instances!SE41))</f>
        <v>0</v>
      </c>
      <c r="SF41" s="1" cm="1">
        <f t="array" ref="SF41">_xlfn.SWITCH($A$2,"average", AVERAGE(Instances!SF41:Instances!SF41),"median", MEDIAN(Instances!SF41:Instances!SF41),"min", MIN(Instances!SF41:Instances!SF41),"max", MAX(Instances!SF41:Instances!SF41),"diff", MAX(Instances!SF41:Instances!SF41)-MIN(Instances!SF41:Instances!SF41))</f>
        <v>0</v>
      </c>
      <c r="SG41" s="1" cm="1">
        <f t="array" ref="SG41">_xlfn.SWITCH($A$2,"average", AVERAGE(Instances!SG41:Instances!SG41),"median", MEDIAN(Instances!SG41:Instances!SG41),"min", MIN(Instances!SG41:Instances!SG41),"max", MAX(Instances!SG41:Instances!SG41),"diff", MAX(Instances!SG41:Instances!SG41)-MIN(Instances!SG41:Instances!SG41))</f>
        <v>0</v>
      </c>
      <c r="SH41" s="1"/>
      <c r="SI41" s="1" cm="1">
        <f t="array" ref="SI41">_xlfn.SWITCH($A$2,"average", AVERAGE(Instances!SI41:Instances!SI41),"median", MEDIAN(Instances!SI41:Instances!SI41),"min", MIN(Instances!SI41:Instances!SI41),"max", MAX(Instances!SI41:Instances!SI41),"diff", MAX(Instances!SI41:Instances!SI41)-MIN(Instances!SI41:Instances!SI41))</f>
        <v>0</v>
      </c>
      <c r="SJ41" s="1" cm="1">
        <f t="array" ref="SJ41">_xlfn.SWITCH($A$2,"average", AVERAGE(Instances!SJ41:Instances!SJ41),"median", MEDIAN(Instances!SJ41:Instances!SJ41),"min", MIN(Instances!SJ41:Instances!SJ41),"max", MAX(Instances!SJ41:Instances!SJ41),"diff", MAX(Instances!SJ41:Instances!SJ41)-MIN(Instances!SJ41:Instances!SJ41))</f>
        <v>0</v>
      </c>
      <c r="SK41" s="1" cm="1">
        <f t="array" ref="SK41">_xlfn.SWITCH($A$2,"average", AVERAGE(Instances!SK41:Instances!SK41),"median", MEDIAN(Instances!SK41:Instances!SK41),"min", MIN(Instances!SK41:Instances!SK41),"max", MAX(Instances!SK41:Instances!SK41),"diff", MAX(Instances!SK41:Instances!SK41)-MIN(Instances!SK41:Instances!SK41))</f>
        <v>0</v>
      </c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>
        <f>MIN($B41,$T41,$AL41,$BD41,$BV41,$CN41,$DF41,$DX41,$EP41,$FH41,$FZ41,$GR41,$HJ41,$IB41,$IT41,$JL41,$KD41,$KV41,$LN41,$MF41,$MX41,$NP41,$OH41,$OZ41,$PR41,$QJ41,$RB41,$RT41,$SL41)</f>
        <v>0</v>
      </c>
      <c r="TE41" s="1">
        <f>MIN($C41,$U41,$AM41,$BE41,$BW41,$CO41,$DG41,$DY41,$EQ41,$FI41,$GA41,$GS41,$HK41,$IC41,$IU41,$JM41,$KE41,$KW41,$LO41,$MG41,$MY41,$NQ41,$OI41,$PA41,$PS41,$QK41,$RC41,$RU41,$SM41)</f>
        <v>0</v>
      </c>
      <c r="TF41" s="1">
        <f>MIN($D41,$V41,$AN41,$BF41,$BX41,$CP41,$DH41,$DZ41,$ER41,$FJ41,$GB41,$GT41,$HL41,$ID41,$IV41,$JN41,$KF41,$KX41,$LP41,$MH41,$MZ41,$NR41,$OJ41,$PB41,$PT41,$QL41,$RD41,$RV41,$SN41)</f>
        <v>0</v>
      </c>
      <c r="TG41" s="1">
        <f>MIN($E41,$W41,$AO41,$BG41,$BY41,$CQ41,$DI41,$EA41,$ES41,$FK41,$GC41,$GU41,$HM41,$IE41,$IW41,$JO41,$KG41,$KY41,$LQ41,$MI41,$NA41,$NS41,$OK41,$PC41,$PU41,$QM41,$RE41,$RW41,$SO41)</f>
        <v>0</v>
      </c>
      <c r="TH41" s="1">
        <f>MIN($F41,$X41,$AP41,$BH41,$BZ41,$CR41,$DJ41,$EB41,$ET41,$FL41,$GD41,$GV41,$HN41,$IF41,$IX41,$JP41,$KH41,$KZ41,$LR41,$MJ41,$NB41,$NT41,$OL41,$PD41,$PV41,$QN41,$RF41,$RX41,$SP41)</f>
        <v>0</v>
      </c>
      <c r="TI41" s="1">
        <f>MIN($G41,$Y41,$AQ41,$BI41,$CA41,$CS41,$DK41,$EC41,$EU41,$FM41,$GE41,$GW41,$HO41,$IG41,$IY41,$JQ41,$KI41,$LA41,$LS41,$MK41,$NC41,$NU41,$OM41,$PE41,$PW41,$QO41,$RG41,$RY41,$SQ41)</f>
        <v>0</v>
      </c>
      <c r="TJ41" s="1">
        <f>MIN($H41,$Z41,$AR41,$BJ41,$CB41,$CT41,$DL41,$ED41,$EV41,$FN41,$GF41,$GX41,$HP41,$IH41,$IZ41,$JR41,$KJ41,$LB41,$LT41,$ML41,$ND41,$NV41,$ON41,$PF41,$PX41,$QP41,$RH41,$RZ41,$SR41)</f>
        <v>0</v>
      </c>
      <c r="TK41" s="1">
        <f>MIN($I41,$AA41,$AS41,$BK41,$CC41,$CU41,$DM41,$EE41,$EW41,$FO41,$GG41,$GY41,$HQ41,$II41,$JA41,$JS41,$KK41,$LC41,$LU41,$MM41,$NE41,$NW41,$OO41,$PG41,$PY41,$QQ41,$RI41,$SA41,$SS41)</f>
        <v>0</v>
      </c>
      <c r="TL41" s="1">
        <f>MIN($J41,$AB41,$AT41,$BL41,$CD41,$CV41,$DN41,$EF41,$EX41,$FP41,$GH41,$GZ41,$HR41,$IJ41,$JB41,$JT41,$KL41,$LD41,$LV41,$MN41,$NF41,$NX41,$OP41,$PH41,$PZ41,$QR41,$RJ41,$SB41,$ST41)</f>
        <v>0</v>
      </c>
      <c r="TM41" s="1">
        <f>MIN($K41,$AC41,$AU41,$BM41,$CE41,$CW41,$DO41,$EG41,$EY41,$FQ41,$GI41,$HA41,$HS41,$IK41,$JC41,$JU41,$KM41,$LE41,$LW41,$MO41,$NG41,$NY41,$OQ41,$PI41,$QA41,$QS41,$RK41,$SC41,$SU41)</f>
        <v>0</v>
      </c>
      <c r="TN41" s="1">
        <f>MIN($L41,$AD41,$AV41,$BN41,$CF41,$CX41,$DP41,$EH41,$EZ41,$FR41,$GJ41,$HB41,$HT41,$IL41,$JD41,$JV41,$KN41,$LF41,$LX41,$MP41,$NH41,$NZ41,$OR41,$PJ41,$QB41,$QT41,$RL41,$SD41,$SV41)</f>
        <v>0</v>
      </c>
      <c r="TO41" s="1">
        <f>MIN($M41,$AE41,$AW41,$BO41,$CG41,$CY41,$DQ41,$EI41,$FA41,$FS41,$GK41,$HC41,$HU41,$IM41,$JE41,$JW41,$KO41,$LG41,$LY41,$MQ41,$NI41,$OA41,$OS41,$PK41,$QC41,$QU41,$RM41,$SE41,$SW41)</f>
        <v>0</v>
      </c>
      <c r="TP41" s="1">
        <f>MIN($N41,$AF41,$AX41,$BP41,$CH41,$CZ41,$DR41,$EJ41,$FB41,$FT41,$GL41,$HD41,$HV41,$IN41,$JF41,$JX41,$KP41,$LH41,$LZ41,$MR41,$NJ41,$OB41,$OT41,$PL41,$QD41,$QV41,$RN41,$SF41,$SX41)</f>
        <v>0</v>
      </c>
      <c r="TQ41" s="1">
        <f>MIN($O41,$AG41,$AY41,$BQ41,$CI41,$DA41,$DS41,$EK41,$FC41,$FU41,$GM41,$HE41,$HW41,$IO41,$JG41,$JY41,$KQ41,$LI41,$MA41,$MS41,$NK41,$OC41,$OU41,$PM41,$QE41,$QW41,$RO41,$SG41,$SY41)</f>
        <v>0</v>
      </c>
      <c r="TR41" s="1">
        <f>MIN($Q41,$AI41,$BA41,$BS41,$CK41,$DC41,$DU41,$EM41,$FE41,$FW41,$GO41,$HG41,$HY41,$IQ41,$JI41,$KA41,$KS41,$LK41,$MC41,$MU41,$NM41,$OE41,$OW41,$PO41,$QG41,$QY41,$RQ41,$SI41,$TA41)</f>
        <v>0</v>
      </c>
      <c r="TS41" s="1">
        <f>MIN($R41,$AJ41,$BB41,$BT41,$CL41,$DD41,$DV41,$EN41,$FF41,$FX41,$GP41,$HH41,$HZ41,$IR41,$JJ41,$KB41,$KT41,$LL41,$MD41,$MV41,$NN41,$OF41,$OX41,$PP41,$QH41,$QZ41,$RR41,$SJ41,$TB41)</f>
        <v>0</v>
      </c>
      <c r="TT41" s="1">
        <f>MIN($S41,$AK41,$BC41,$BU41,$CM41,$DE41,$DW41,$EO41,$FG41,$FY41,$GQ41,$HI41,$IA41,$IS41,$JK41,$KC41,$KU41,$LM41,$ME41,$MW41,$NO41,$OG41,$OY41,$PQ41,$QI41,$RA41,$RS41,$SK41,$TC41)</f>
        <v>0</v>
      </c>
      <c r="TU41" s="1">
        <f>MEDIAN($B41,$T41,$AL41,$BD41,$BV41,$CN41,$DF41,$DX41,$EP41,$FH41,$FZ41,$GR41,$HJ41,$IB41,$IT41,$JL41,$KD41,$KV41,$LN41,$MF41,$MX41,$NP41,$OH41,$OZ41,$PR41,$QJ41,$RB41,$RT41,$SL41)</f>
        <v>0</v>
      </c>
      <c r="TV41" s="1">
        <f>MEDIAN($C41,$U41,$AM41,$BE41,$BW41,$CO41,$DG41,$DY41,$EQ41,$FI41,$GA41,$GS41,$HK41,$IC41,$IU41,$JM41,$KE41,$KW41,$LO41,$MG41,$MY41,$NQ41,$OI41,$PA41,$PS41,$QK41,$RC41,$RU41,$SM41)</f>
        <v>0</v>
      </c>
      <c r="TW41" s="1">
        <f>MEDIAN($D41,$V41,$AN41,$BF41,$BX41,$CP41,$DH41,$DZ41,$ER41,$FJ41,$GB41,$GT41,$HL41,$ID41,$IV41,$JN41,$KF41,$KX41,$LP41,$MH41,$MZ41,$NR41,$OJ41,$PB41,$PT41,$QL41,$RD41,$RV41,$SN41)</f>
        <v>0</v>
      </c>
      <c r="TX41" s="1">
        <f>MEDIAN($E41,$W41,$AO41,$BG41,$BY41,$CQ41,$DI41,$EA41,$ES41,$FK41,$GC41,$GU41,$HM41,$IE41,$IW41,$JO41,$KG41,$KY41,$LQ41,$MI41,$NA41,$NS41,$OK41,$PC41,$PU41,$QM41,$RE41,$RW41,$SO41)</f>
        <v>0</v>
      </c>
      <c r="TY41" s="1">
        <f>MEDIAN($F41,$X41,$AP41,$BH41,$BZ41,$CR41,$DJ41,$EB41,$ET41,$FL41,$GD41,$GV41,$HN41,$IF41,$IX41,$JP41,$KH41,$KZ41,$LR41,$MJ41,$NB41,$NT41,$OL41,$PD41,$PV41,$QN41,$RF41,$RX41,$SP41)</f>
        <v>0</v>
      </c>
      <c r="TZ41" s="1">
        <f>MEDIAN($G41,$Y41,$AQ41,$BI41,$CA41,$CS41,$DK41,$EC41,$EU41,$FM41,$GE41,$GW41,$HO41,$IG41,$IY41,$JQ41,$KI41,$LA41,$LS41,$MK41,$NC41,$NU41,$OM41,$PE41,$PW41,$QO41,$RG41,$RY41,$SQ41)</f>
        <v>0</v>
      </c>
      <c r="UA41" s="1">
        <f>MEDIAN($H41,$Z41,$AR41,$BJ41,$CB41,$CT41,$DL41,$ED41,$EV41,$FN41,$GF41,$GX41,$HP41,$IH41,$IZ41,$JR41,$KJ41,$LB41,$LT41,$ML41,$ND41,$NV41,$ON41,$PF41,$PX41,$QP41,$RH41,$RZ41,$SR41)</f>
        <v>0</v>
      </c>
      <c r="UB41" s="1">
        <f>MEDIAN($I41,$AA41,$AS41,$BK41,$CC41,$CU41,$DM41,$EE41,$EW41,$FO41,$GG41,$GY41,$HQ41,$II41,$JA41,$JS41,$KK41,$LC41,$LU41,$MM41,$NE41,$NW41,$OO41,$PG41,$PY41,$QQ41,$RI41,$SA41,$SS41)</f>
        <v>0</v>
      </c>
      <c r="UC41" s="1">
        <f>MEDIAN($J41,$AB41,$AT41,$BL41,$CD41,$CV41,$DN41,$EF41,$EX41,$FP41,$GH41,$GZ41,$HR41,$IJ41,$JB41,$JT41,$KL41,$LD41,$LV41,$MN41,$NF41,$NX41,$OP41,$PH41,$PZ41,$QR41,$RJ41,$SB41,$ST41)</f>
        <v>0</v>
      </c>
      <c r="UD41" s="1">
        <f>MEDIAN($K41,$AC41,$AU41,$BM41,$CE41,$CW41,$DO41,$EG41,$EY41,$FQ41,$GI41,$HA41,$HS41,$IK41,$JC41,$JU41,$KM41,$LE41,$LW41,$MO41,$NG41,$NY41,$OQ41,$PI41,$QA41,$QS41,$RK41,$SC41,$SU41)</f>
        <v>0</v>
      </c>
      <c r="UE41" s="1">
        <f>MEDIAN($L41,$AD41,$AV41,$BN41,$CF41,$CX41,$DP41,$EH41,$EZ41,$FR41,$GJ41,$HB41,$HT41,$IL41,$JD41,$JV41,$KN41,$LF41,$LX41,$MP41,$NH41,$NZ41,$OR41,$PJ41,$QB41,$QT41,$RL41,$SD41,$SV41)</f>
        <v>0</v>
      </c>
      <c r="UF41" s="1">
        <f>MEDIAN($M41,$AE41,$AW41,$BO41,$CG41,$CY41,$DQ41,$EI41,$FA41,$FS41,$GK41,$HC41,$HU41,$IM41,$JE41,$JW41,$KO41,$LG41,$LY41,$MQ41,$NI41,$OA41,$OS41,$PK41,$QC41,$QU41,$RM41,$SE41,$SW41)</f>
        <v>0</v>
      </c>
      <c r="UG41" s="1">
        <f>MEDIAN($N41,$AF41,$AX41,$BP41,$CH41,$CZ41,$DR41,$EJ41,$FB41,$FT41,$GL41,$HD41,$HV41,$IN41,$JF41,$JX41,$KP41,$LH41,$LZ41,$MR41,$NJ41,$OB41,$OT41,$PL41,$QD41,$QV41,$RN41,$SF41,$SX41)</f>
        <v>0</v>
      </c>
      <c r="UH41" s="1">
        <f>MEDIAN($O41,$AG41,$AY41,$BQ41,$CI41,$DA41,$DS41,$EK41,$FC41,$FU41,$GM41,$HE41,$HW41,$IO41,$JG41,$JY41,$KQ41,$LI41,$MA41,$MS41,$NK41,$OC41,$OU41,$PM41,$QE41,$QW41,$RO41,$SG41,$SY41)</f>
        <v>0</v>
      </c>
      <c r="UI41" s="1">
        <f>MEDIAN($Q41,$AI41,$BA41,$BS41,$CK41,$DC41,$DU41,$EM41,$FE41,$FW41,$GO41,$HG41,$HY41,$IQ41,$JI41,$KA41,$KS41,$LK41,$MC41,$MU41,$NM41,$OE41,$OW41,$PO41,$QG41,$QY41,$RQ41,$SI41,$TA41)</f>
        <v>0</v>
      </c>
      <c r="UJ41" s="1">
        <f>MEDIAN($R41,$AJ41,$BB41,$BT41,$CL41,$DD41,$DV41,$EN41,$FF41,$FX41,$GP41,$HH41,$HZ41,$IR41,$JJ41,$KB41,$KT41,$LL41,$MD41,$MV41,$NN41,$OF41,$OX41,$PP41,$QH41,$QZ41,$RR41,$SJ41,$TB41)</f>
        <v>0</v>
      </c>
      <c r="UK41" s="1">
        <f>MEDIAN($S41,$AK41,$BC41,$BU41,$CM41,$DE41,$DW41,$EO41,$FG41,$FY41,$GQ41,$HI41,$IA41,$IS41,$JK41,$KC41,$KU41,$LM41,$ME41,$MW41,$NO41,$OG41,$OY41,$PQ41,$QI41,$RA41,$RS41,$SK41,$TC41)</f>
        <v>0</v>
      </c>
      <c r="UL41" s="1">
        <f>MAX($B41,$T41,$AL41,$BD41,$BV41,$CN41,$DF41,$DX41,$EP41,$FH41,$FZ41,$GR41,$HJ41,$IB41,$IT41,$JL41,$KD41,$KV41,$LN41,$MF41,$MX41,$NP41,$OH41,$OZ41,$PR41,$QJ41,$RB41,$RT41,$SL41)</f>
        <v>0</v>
      </c>
      <c r="UM41" s="1">
        <f>MAX($C41,$U41,$AM41,$BE41,$BW41,$CO41,$DG41,$DY41,$EQ41,$FI41,$GA41,$GS41,$HK41,$IC41,$IU41,$JM41,$KE41,$KW41,$LO41,$MG41,$MY41,$NQ41,$OI41,$PA41,$PS41,$QK41,$RC41,$RU41,$SM41)</f>
        <v>0</v>
      </c>
      <c r="UN41" s="1">
        <f>MAX($D41,$V41,$AN41,$BF41,$BX41,$CP41,$DH41,$DZ41,$ER41,$FJ41,$GB41,$GT41,$HL41,$ID41,$IV41,$JN41,$KF41,$KX41,$LP41,$MH41,$MZ41,$NR41,$OJ41,$PB41,$PT41,$QL41,$RD41,$RV41,$SN41)</f>
        <v>0</v>
      </c>
      <c r="UO41" s="1">
        <f>MAX($E41,$W41,$AO41,$BG41,$BY41,$CQ41,$DI41,$EA41,$ES41,$FK41,$GC41,$GU41,$HM41,$IE41,$IW41,$JO41,$KG41,$KY41,$LQ41,$MI41,$NA41,$NS41,$OK41,$PC41,$PU41,$QM41,$RE41,$RW41,$SO41)</f>
        <v>0</v>
      </c>
      <c r="UP41" s="1">
        <f>MAX($F41,$X41,$AP41,$BH41,$BZ41,$CR41,$DJ41,$EB41,$ET41,$FL41,$GD41,$GV41,$HN41,$IF41,$IX41,$JP41,$KH41,$KZ41,$LR41,$MJ41,$NB41,$NT41,$OL41,$PD41,$PV41,$QN41,$RF41,$RX41,$SP41)</f>
        <v>0</v>
      </c>
      <c r="UQ41" s="1">
        <f>MAX($G41,$Y41,$AQ41,$BI41,$CA41,$CS41,$DK41,$EC41,$EU41,$FM41,$GE41,$GW41,$HO41,$IG41,$IY41,$JQ41,$KI41,$LA41,$LS41,$MK41,$NC41,$NU41,$OM41,$PE41,$PW41,$QO41,$RG41,$RY41,$SQ41)</f>
        <v>0</v>
      </c>
      <c r="UR41" s="1">
        <f>MAX($H41,$Z41,$AR41,$BJ41,$CB41,$CT41,$DL41,$ED41,$EV41,$FN41,$GF41,$GX41,$HP41,$IH41,$IZ41,$JR41,$KJ41,$LB41,$LT41,$ML41,$ND41,$NV41,$ON41,$PF41,$PX41,$QP41,$RH41,$RZ41,$SR41)</f>
        <v>0</v>
      </c>
      <c r="US41" s="1">
        <f>MAX($I41,$AA41,$AS41,$BK41,$CC41,$CU41,$DM41,$EE41,$EW41,$FO41,$GG41,$GY41,$HQ41,$II41,$JA41,$JS41,$KK41,$LC41,$LU41,$MM41,$NE41,$NW41,$OO41,$PG41,$PY41,$QQ41,$RI41,$SA41,$SS41)</f>
        <v>0</v>
      </c>
      <c r="UT41" s="1">
        <f>MAX($J41,$AB41,$AT41,$BL41,$CD41,$CV41,$DN41,$EF41,$EX41,$FP41,$GH41,$GZ41,$HR41,$IJ41,$JB41,$JT41,$KL41,$LD41,$LV41,$MN41,$NF41,$NX41,$OP41,$PH41,$PZ41,$QR41,$RJ41,$SB41,$ST41)</f>
        <v>0</v>
      </c>
      <c r="UU41" s="1">
        <f>MAX($K41,$AC41,$AU41,$BM41,$CE41,$CW41,$DO41,$EG41,$EY41,$FQ41,$GI41,$HA41,$HS41,$IK41,$JC41,$JU41,$KM41,$LE41,$LW41,$MO41,$NG41,$NY41,$OQ41,$PI41,$QA41,$QS41,$RK41,$SC41,$SU41)</f>
        <v>0</v>
      </c>
      <c r="UV41" s="1">
        <f>MAX($L41,$AD41,$AV41,$BN41,$CF41,$CX41,$DP41,$EH41,$EZ41,$FR41,$GJ41,$HB41,$HT41,$IL41,$JD41,$JV41,$KN41,$LF41,$LX41,$MP41,$NH41,$NZ41,$OR41,$PJ41,$QB41,$QT41,$RL41,$SD41,$SV41)</f>
        <v>0</v>
      </c>
      <c r="UW41" s="1">
        <f>MAX($M41,$AE41,$AW41,$BO41,$CG41,$CY41,$DQ41,$EI41,$FA41,$FS41,$GK41,$HC41,$HU41,$IM41,$JE41,$JW41,$KO41,$LG41,$LY41,$MQ41,$NI41,$OA41,$OS41,$PK41,$QC41,$QU41,$RM41,$SE41,$SW41)</f>
        <v>0</v>
      </c>
      <c r="UX41" s="1">
        <f>MAX($N41,$AF41,$AX41,$BP41,$CH41,$CZ41,$DR41,$EJ41,$FB41,$FT41,$GL41,$HD41,$HV41,$IN41,$JF41,$JX41,$KP41,$LH41,$LZ41,$MR41,$NJ41,$OB41,$OT41,$PL41,$QD41,$QV41,$RN41,$SF41,$SX41)</f>
        <v>0</v>
      </c>
      <c r="UY41" s="1">
        <f>MAX($O41,$AG41,$AY41,$BQ41,$CI41,$DA41,$DS41,$EK41,$FC41,$FU41,$GM41,$HE41,$HW41,$IO41,$JG41,$JY41,$KQ41,$LI41,$MA41,$MS41,$NK41,$OC41,$OU41,$PM41,$QE41,$QW41,$RO41,$SG41,$SY41)</f>
        <v>0</v>
      </c>
      <c r="UZ41" s="1">
        <f>MAX($Q41,$AI41,$BA41,$BS41,$CK41,$DC41,$DU41,$EM41,$FE41,$FW41,$GO41,$HG41,$HY41,$IQ41,$JI41,$KA41,$KS41,$LK41,$MC41,$MU41,$NM41,$OE41,$OW41,$PO41,$QG41,$QY41,$RQ41,$SI41,$TA41)</f>
        <v>0</v>
      </c>
      <c r="VA41" s="1">
        <f>MAX($R41,$AJ41,$BB41,$BT41,$CL41,$DD41,$DV41,$EN41,$FF41,$FX41,$GP41,$HH41,$HZ41,$IR41,$JJ41,$KB41,$KT41,$LL41,$MD41,$MV41,$NN41,$OF41,$OX41,$PP41,$QH41,$QZ41,$RR41,$SJ41,$TB41)</f>
        <v>0</v>
      </c>
      <c r="VB41" s="1">
        <f>MAX($S41,$AK41,$BC41,$BU41,$CM41,$DE41,$DW41,$EO41,$FG41,$FY41,$GQ41,$HI41,$IA41,$IS41,$JK41,$KC41,$KU41,$LM41,$ME41,$MW41,$NO41,$OG41,$OY41,$PQ41,$QI41,$RA41,$RS41,$SK41,$TC41)</f>
        <v>0</v>
      </c>
    </row>
    <row r="42" spans="1:574">
      <c r="A42" s="1" t="s">
        <v>39</v>
      </c>
      <c r="B42" s="1"/>
      <c r="C42" s="1"/>
      <c r="D42" s="1"/>
      <c r="E42" s="1"/>
      <c r="F42" s="1"/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/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/>
      <c r="L42" s="1" cm="1">
        <f t="array" ref="L42">_xlfn.SWITCH($A$2,"average", AVERAGE(Instances!L42:Instances!L42),"median", MEDIAN(Instances!L42:Instances!L42),"min", MIN(Instances!L42:Instances!L42),"max", MAX(Instances!L42:Instances!L42),"diff", MAX(Instances!L42:Instances!L42)-MIN(Instances!L42:Instances!L42))</f>
        <v>0</v>
      </c>
      <c r="M42" s="1"/>
      <c r="N42" s="1"/>
      <c r="O42" s="1"/>
      <c r="P42" s="1"/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 cm="1">
        <f t="array" ref="AQ42">_xlfn.SWITCH($A$2,"average", AVERAGE(Instances!AQ42:Instances!AQ42),"median", MEDIAN(Instances!AQ42:Instances!AQ42),"min", MIN(Instances!AQ42:Instances!AQ42),"max", MAX(Instances!AQ42:Instances!AQ42),"diff", MAX(Instances!AQ42:Instances!AQ42)-MIN(Instances!AQ42:Instances!AQ42))</f>
        <v>0</v>
      </c>
      <c r="AR42" s="1"/>
      <c r="AS42" s="1" cm="1">
        <f t="array" ref="AS42">_xlfn.SWITCH($A$2,"average", AVERAGE(Instances!AS42:Instances!AS42),"median", MEDIAN(Instances!AS42:Instances!AS42),"min", MIN(Instances!AS42:Instances!AS42),"max", MAX(Instances!AS42:Instances!AS42),"diff", MAX(Instances!AS42:Instances!AS42)-MIN(Instances!AS42:Instances!AS42))</f>
        <v>0</v>
      </c>
      <c r="AT42" s="1" cm="1">
        <f t="array" ref="AT42">_xlfn.SWITCH($A$2,"average", AVERAGE(Instances!AT42:Instances!AT42),"median", MEDIAN(Instances!AT42:Instances!AT42),"min", MIN(Instances!AT42:Instances!AT42),"max", MAX(Instances!AT42:Instances!AT42),"diff", MAX(Instances!AT42:Instances!AT42)-MIN(Instances!AT42:Instances!AT42))</f>
        <v>0</v>
      </c>
      <c r="AU42" s="1"/>
      <c r="AV42" s="1" cm="1">
        <f t="array" ref="AV42">_xlfn.SWITCH($A$2,"average", AVERAGE(Instances!AV42:Instances!AV42),"median", MEDIAN(Instances!AV42:Instances!AV42),"min", MIN(Instances!AV42:Instances!AV42),"max", MAX(Instances!AV42:Instances!AV42),"diff", MAX(Instances!AV42:Instances!AV42)-MIN(Instances!AV42:Instances!AV42))</f>
        <v>0</v>
      </c>
      <c r="AW42" s="1"/>
      <c r="AX42" s="1"/>
      <c r="AY42" s="1"/>
      <c r="AZ42" s="1"/>
      <c r="BA42" s="1" cm="1">
        <f t="array" ref="BA42">_xlfn.SWITCH($A$2,"average", AVERAGE(Instances!BA42:Instances!BA42),"median", MEDIAN(Instances!BA42:Instances!BA42),"min", MIN(Instances!BA42:Instances!BA42),"max", MAX(Instances!BA42:Instances!BA42),"diff", MAX(Instances!BA42:Instances!BA42)-MIN(Instances!BA42:Instances!BA42))</f>
        <v>0</v>
      </c>
      <c r="BB42" s="1" cm="1">
        <f t="array" ref="BB42">_xlfn.SWITCH($A$2,"average", AVERAGE(Instances!BB42:Instances!BB42),"median", MEDIAN(Instances!BB42:Instances!BB42),"min", MIN(Instances!BB42:Instances!BB42),"max", MAX(Instances!BB42:Instances!BB42),"diff", MAX(Instances!BB42:Instances!BB42)-MIN(Instances!BB42:Instances!BB42))</f>
        <v>0</v>
      </c>
      <c r="BC42" s="1"/>
      <c r="BD42" s="1" cm="1">
        <f t="array" ref="BD42">_xlfn.SWITCH($A$2,"average", AVERAGE(Instances!BD42:Instances!BD42),"median", MEDIAN(Instances!BD42:Instances!BD42),"min", MIN(Instances!BD42:Instances!BD42),"max", MAX(Instances!BD42:Instances!BD42),"diff", MAX(Instances!BD42:Instances!BD42)-MIN(Instances!BD42:Instances!BD42))</f>
        <v>0</v>
      </c>
      <c r="BE42" s="1" cm="1">
        <f t="array" ref="BE42">_xlfn.SWITCH($A$2,"average", AVERAGE(Instances!BE42:Instances!BE42),"median", MEDIAN(Instances!BE42:Instances!BE42),"min", MIN(Instances!BE42:Instances!BE42),"max", MAX(Instances!BE42:Instances!BE42),"diff", MAX(Instances!BE42:Instances!BE42)-MIN(Instances!BE42:Instances!BE42))</f>
        <v>0</v>
      </c>
      <c r="BF42" s="1" cm="1">
        <f t="array" ref="BF42">_xlfn.SWITCH($A$2,"average", AVERAGE(Instances!BF42:Instances!BF42),"median", MEDIAN(Instances!BF42:Instances!BF42),"min", MIN(Instances!BF42:Instances!BF42),"max", MAX(Instances!BF42:Instances!BF42),"diff", MAX(Instances!BF42:Instances!BF42)-MIN(Instances!BF42:Instances!BF42))</f>
        <v>0</v>
      </c>
      <c r="BG42" s="1" cm="1">
        <f t="array" ref="BG42">_xlfn.SWITCH($A$2,"average", AVERAGE(Instances!BG42:Instances!BG42),"median", MEDIAN(Instances!BG42:Instances!BG42),"min", MIN(Instances!BG42:Instances!BG42),"max", MAX(Instances!BG42:Instances!BG42),"diff", MAX(Instances!BG42:Instances!BG42)-MIN(Instances!BG42:Instances!BG42))</f>
        <v>0</v>
      </c>
      <c r="BH42" s="1" cm="1">
        <f t="array" ref="BH42">_xlfn.SWITCH($A$2,"average", AVERAGE(Instances!BH42:Instances!BH42),"median", MEDIAN(Instances!BH42:Instances!BH42),"min", MIN(Instances!BH42:Instances!BH42),"max", MAX(Instances!BH42:Instances!BH42),"diff", MAX(Instances!BH42:Instances!BH42)-MIN(Instances!BH42:Instances!BH42))</f>
        <v>0</v>
      </c>
      <c r="BI42" s="1" cm="1">
        <f t="array" ref="BI42">_xlfn.SWITCH($A$2,"average", AVERAGE(Instances!BI42:Instances!BI42),"median", MEDIAN(Instances!BI42:Instances!BI42),"min", MIN(Instances!BI42:Instances!BI42),"max", MAX(Instances!BI42:Instances!BI42),"diff", MAX(Instances!BI42:Instances!BI42)-MIN(Instances!BI42:Instances!BI42))</f>
        <v>0</v>
      </c>
      <c r="BJ42" s="1" cm="1">
        <f t="array" ref="BJ42">_xlfn.SWITCH($A$2,"average", AVERAGE(Instances!BJ42:Instances!BJ42),"median", MEDIAN(Instances!BJ42:Instances!BJ42),"min", MIN(Instances!BJ42:Instances!BJ42),"max", MAX(Instances!BJ42:Instances!BJ42),"diff", MAX(Instances!BJ42:Instances!BJ42)-MIN(Instances!BJ42:Instances!BJ42))</f>
        <v>0</v>
      </c>
      <c r="BK42" s="1" cm="1">
        <f t="array" ref="BK42">_xlfn.SWITCH($A$2,"average", AVERAGE(Instances!BK42:Instances!BK42),"median", MEDIAN(Instances!BK42:Instances!BK42),"min", MIN(Instances!BK42:Instances!BK42),"max", MAX(Instances!BK42:Instances!BK42),"diff", MAX(Instances!BK42:Instances!BK42)-MIN(Instances!BK42:Instances!BK42))</f>
        <v>0</v>
      </c>
      <c r="BL42" s="1" cm="1">
        <f t="array" ref="BL42">_xlfn.SWITCH($A$2,"average", AVERAGE(Instances!BL42:Instances!BL42),"median", MEDIAN(Instances!BL42:Instances!BL42),"min", MIN(Instances!BL42:Instances!BL42),"max", MAX(Instances!BL42:Instances!BL42),"diff", MAX(Instances!BL42:Instances!BL42)-MIN(Instances!BL42:Instances!BL42))</f>
        <v>0</v>
      </c>
      <c r="BM42" s="1" cm="1">
        <f t="array" ref="BM42">_xlfn.SWITCH($A$2,"average", AVERAGE(Instances!BM42:Instances!BM42),"median", MEDIAN(Instances!BM42:Instances!BM42),"min", MIN(Instances!BM42:Instances!BM42),"max", MAX(Instances!BM42:Instances!BM42),"diff", MAX(Instances!BM42:Instances!BM42)-MIN(Instances!BM42:Instances!BM42))</f>
        <v>0</v>
      </c>
      <c r="BN42" s="1" cm="1">
        <f t="array" ref="BN42">_xlfn.SWITCH($A$2,"average", AVERAGE(Instances!BN42:Instances!BN42),"median", MEDIAN(Instances!BN42:Instances!BN42),"min", MIN(Instances!BN42:Instances!BN42),"max", MAX(Instances!BN42:Instances!BN42),"diff", MAX(Instances!BN42:Instances!BN42)-MIN(Instances!BN42:Instances!BN42))</f>
        <v>0</v>
      </c>
      <c r="BO42" s="1" cm="1">
        <f t="array" ref="BO42">_xlfn.SWITCH($A$2,"average", AVERAGE(Instances!BO42:Instances!BO42),"median", MEDIAN(Instances!BO42:Instances!BO42),"min", MIN(Instances!BO42:Instances!BO42),"max", MAX(Instances!BO42:Instances!BO42),"diff", MAX(Instances!BO42:Instances!BO42)-MIN(Instances!BO42:Instances!BO42))</f>
        <v>0</v>
      </c>
      <c r="BP42" s="1" cm="1">
        <f t="array" ref="BP42">_xlfn.SWITCH($A$2,"average", AVERAGE(Instances!BP42:Instances!BP42),"median", MEDIAN(Instances!BP42:Instances!BP42),"min", MIN(Instances!BP42:Instances!BP42),"max", MAX(Instances!BP42:Instances!BP42),"diff", MAX(Instances!BP42:Instances!BP42)-MIN(Instances!BP42:Instances!BP42))</f>
        <v>0</v>
      </c>
      <c r="BQ42" s="1" cm="1">
        <f t="array" ref="BQ42">_xlfn.SWITCH($A$2,"average", AVERAGE(Instances!BQ42:Instances!BQ42),"median", MEDIAN(Instances!BQ42:Instances!BQ42),"min", MIN(Instances!BQ42:Instances!BQ42),"max", MAX(Instances!BQ42:Instances!BQ42),"diff", MAX(Instances!BQ42:Instances!BQ42)-MIN(Instances!BQ42:Instances!BQ42))</f>
        <v>0</v>
      </c>
      <c r="BR42" s="1"/>
      <c r="BS42" s="1" cm="1">
        <f t="array" ref="BS42">_xlfn.SWITCH($A$2,"average", AVERAGE(Instances!BS42:Instances!BS42),"median", MEDIAN(Instances!BS42:Instances!BS42),"min", MIN(Instances!BS42:Instances!BS42),"max", MAX(Instances!BS42:Instances!BS42),"diff", MAX(Instances!BS42:Instances!BS42)-MIN(Instances!BS42:Instances!BS42))</f>
        <v>0</v>
      </c>
      <c r="BT42" s="1" cm="1">
        <f t="array" ref="BT42">_xlfn.SWITCH($A$2,"average", AVERAGE(Instances!BT42:Instances!BT42),"median", MEDIAN(Instances!BT42:Instances!BT42),"min", MIN(Instances!BT42:Instances!BT42),"max", MAX(Instances!BT42:Instances!BT42),"diff", MAX(Instances!BT42:Instances!BT42)-MIN(Instances!BT42:Instances!BT42))</f>
        <v>0</v>
      </c>
      <c r="BU42" s="1" cm="1">
        <f t="array" ref="BU42">_xlfn.SWITCH($A$2,"average", AVERAGE(Instances!BU42:Instances!BU42),"median", MEDIAN(Instances!BU42:Instances!BU42),"min", MIN(Instances!BU42:Instances!BU42),"max", MAX(Instances!BU42:Instances!BU42),"diff", MAX(Instances!BU42:Instances!BU42)-MIN(Instances!BU42:Instances!BU42))</f>
        <v>0</v>
      </c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 cm="1">
        <f t="array" ref="DX42">_xlfn.SWITCH($A$2,"average", AVERAGE(Instances!DX42:Instances!DX42),"median", MEDIAN(Instances!DX42:Instances!DX42),"min", MIN(Instances!DX42:Instances!DX42),"max", MAX(Instances!DX42:Instances!DX42),"diff", MAX(Instances!DX42:Instances!DX42)-MIN(Instances!DX42:Instances!DX42))</f>
        <v>0</v>
      </c>
      <c r="DY42" s="1" cm="1">
        <f t="array" ref="DY42">_xlfn.SWITCH($A$2,"average", AVERAGE(Instances!DY42:Instances!DY42),"median", MEDIAN(Instances!DY42:Instances!DY42),"min", MIN(Instances!DY42:Instances!DY42),"max", MAX(Instances!DY42:Instances!DY42),"diff", MAX(Instances!DY42:Instances!DY42)-MIN(Instances!DY42:Instances!DY42))</f>
        <v>0</v>
      </c>
      <c r="DZ42" s="1" cm="1">
        <f t="array" ref="DZ42">_xlfn.SWITCH($A$2,"average", AVERAGE(Instances!DZ42:Instances!DZ42),"median", MEDIAN(Instances!DZ42:Instances!DZ42),"min", MIN(Instances!DZ42:Instances!DZ42),"max", MAX(Instances!DZ42:Instances!DZ42),"diff", MAX(Instances!DZ42:Instances!DZ42)-MIN(Instances!DZ42:Instances!DZ42))</f>
        <v>0</v>
      </c>
      <c r="EA42" s="1" cm="1">
        <f t="array" ref="EA42">_xlfn.SWITCH($A$2,"average", AVERAGE(Instances!EA42:Instances!EA42),"median", MEDIAN(Instances!EA42:Instances!EA42),"min", MIN(Instances!EA42:Instances!EA42),"max", MAX(Instances!EA42:Instances!EA42),"diff", MAX(Instances!EA42:Instances!EA42)-MIN(Instances!EA42:Instances!EA42))</f>
        <v>0</v>
      </c>
      <c r="EB42" s="1" cm="1">
        <f t="array" ref="EB42">_xlfn.SWITCH($A$2,"average", AVERAGE(Instances!EB42:Instances!EB42),"median", MEDIAN(Instances!EB42:Instances!EB42),"min", MIN(Instances!EB42:Instances!EB42),"max", MAX(Instances!EB42:Instances!EB42),"diff", MAX(Instances!EB42:Instances!EB42)-MIN(Instances!EB42:Instances!EB42))</f>
        <v>0</v>
      </c>
      <c r="EC42" s="1" cm="1">
        <f t="array" ref="EC42">_xlfn.SWITCH($A$2,"average", AVERAGE(Instances!EC42:Instances!EC42),"median", MEDIAN(Instances!EC42:Instances!EC42),"min", MIN(Instances!EC42:Instances!EC42),"max", MAX(Instances!EC42:Instances!EC42),"diff", MAX(Instances!EC42:Instances!EC42)-MIN(Instances!EC42:Instances!EC42))</f>
        <v>0</v>
      </c>
      <c r="ED42" s="1" cm="1">
        <f t="array" ref="ED42">_xlfn.SWITCH($A$2,"average", AVERAGE(Instances!ED42:Instances!ED42),"median", MEDIAN(Instances!ED42:Instances!ED42),"min", MIN(Instances!ED42:Instances!ED42),"max", MAX(Instances!ED42:Instances!ED42),"diff", MAX(Instances!ED42:Instances!ED42)-MIN(Instances!ED42:Instances!ED42))</f>
        <v>0</v>
      </c>
      <c r="EE42" s="1" cm="1">
        <f t="array" ref="EE42">_xlfn.SWITCH($A$2,"average", AVERAGE(Instances!EE42:Instances!EE42),"median", MEDIAN(Instances!EE42:Instances!EE42),"min", MIN(Instances!EE42:Instances!EE42),"max", MAX(Instances!EE42:Instances!EE42),"diff", MAX(Instances!EE42:Instances!EE42)-MIN(Instances!EE42:Instances!EE42))</f>
        <v>0</v>
      </c>
      <c r="EF42" s="1" cm="1">
        <f t="array" ref="EF42">_xlfn.SWITCH($A$2,"average", AVERAGE(Instances!EF42:Instances!EF42),"median", MEDIAN(Instances!EF42:Instances!EF42),"min", MIN(Instances!EF42:Instances!EF42),"max", MAX(Instances!EF42:Instances!EF42),"diff", MAX(Instances!EF42:Instances!EF42)-MIN(Instances!EF42:Instances!EF42))</f>
        <v>0</v>
      </c>
      <c r="EG42" s="1" cm="1">
        <f t="array" ref="EG42">_xlfn.SWITCH($A$2,"average", AVERAGE(Instances!EG42:Instances!EG42),"median", MEDIAN(Instances!EG42:Instances!EG42),"min", MIN(Instances!EG42:Instances!EG42),"max", MAX(Instances!EG42:Instances!EG42),"diff", MAX(Instances!EG42:Instances!EG42)-MIN(Instances!EG42:Instances!EG42))</f>
        <v>0</v>
      </c>
      <c r="EH42" s="1" cm="1">
        <f t="array" ref="EH42">_xlfn.SWITCH($A$2,"average", AVERAGE(Instances!EH42:Instances!EH42),"median", MEDIAN(Instances!EH42:Instances!EH42),"min", MIN(Instances!EH42:Instances!EH42),"max", MAX(Instances!EH42:Instances!EH42),"diff", MAX(Instances!EH42:Instances!EH42)-MIN(Instances!EH42:Instances!EH42))</f>
        <v>0</v>
      </c>
      <c r="EI42" s="1" cm="1">
        <f t="array" ref="EI42">_xlfn.SWITCH($A$2,"average", AVERAGE(Instances!EI42:Instances!EI42),"median", MEDIAN(Instances!EI42:Instances!EI42),"min", MIN(Instances!EI42:Instances!EI42),"max", MAX(Instances!EI42:Instances!EI42),"diff", MAX(Instances!EI42:Instances!EI42)-MIN(Instances!EI42:Instances!EI42))</f>
        <v>0</v>
      </c>
      <c r="EJ42" s="1" cm="1">
        <f t="array" ref="EJ42">_xlfn.SWITCH($A$2,"average", AVERAGE(Instances!EJ42:Instances!EJ42),"median", MEDIAN(Instances!EJ42:Instances!EJ42),"min", MIN(Instances!EJ42:Instances!EJ42),"max", MAX(Instances!EJ42:Instances!EJ42),"diff", MAX(Instances!EJ42:Instances!EJ42)-MIN(Instances!EJ42:Instances!EJ42))</f>
        <v>0</v>
      </c>
      <c r="EK42" s="1" cm="1">
        <f t="array" ref="EK42">_xlfn.SWITCH($A$2,"average", AVERAGE(Instances!EK42:Instances!EK42),"median", MEDIAN(Instances!EK42:Instances!EK42),"min", MIN(Instances!EK42:Instances!EK42),"max", MAX(Instances!EK42:Instances!EK42),"diff", MAX(Instances!EK42:Instances!EK42)-MIN(Instances!EK42:Instances!EK42))</f>
        <v>0</v>
      </c>
      <c r="EL42" s="1"/>
      <c r="EM42" s="1" cm="1">
        <f t="array" ref="EM42">_xlfn.SWITCH($A$2,"average", AVERAGE(Instances!EM42:Instances!EM42),"median", MEDIAN(Instances!EM42:Instances!EM42),"min", MIN(Instances!EM42:Instances!EM42),"max", MAX(Instances!EM42:Instances!EM42),"diff", MAX(Instances!EM42:Instances!EM42)-MIN(Instances!EM42:Instances!EM42))</f>
        <v>0</v>
      </c>
      <c r="EN42" s="1" cm="1">
        <f t="array" ref="EN42">_xlfn.SWITCH($A$2,"average", AVERAGE(Instances!EN42:Instances!EN42),"median", MEDIAN(Instances!EN42:Instances!EN42),"min", MIN(Instances!EN42:Instances!EN42),"max", MAX(Instances!EN42:Instances!EN42),"diff", MAX(Instances!EN42:Instances!EN42)-MIN(Instances!EN42:Instances!EN42))</f>
        <v>0</v>
      </c>
      <c r="EO42" s="1" cm="1">
        <f t="array" ref="EO42">_xlfn.SWITCH($A$2,"average", AVERAGE(Instances!EO42:Instances!EO42),"median", MEDIAN(Instances!EO42:Instances!EO42),"min", MIN(Instances!EO42:Instances!EO42),"max", MAX(Instances!EO42:Instances!EO42),"diff", MAX(Instances!EO42:Instances!EO42)-MIN(Instances!EO42:Instances!EO42))</f>
        <v>0</v>
      </c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 cm="1">
        <f t="array" ref="FH42">_xlfn.SWITCH($A$2,"average", AVERAGE(Instances!FH42:Instances!FH42),"median", MEDIAN(Instances!FH42:Instances!FH42),"min", MIN(Instances!FH42:Instances!FH42),"max", MAX(Instances!FH42:Instances!FH42),"diff", MAX(Instances!FH42:Instances!FH42)-MIN(Instances!FH42:Instances!FH42))</f>
        <v>0</v>
      </c>
      <c r="FI42" s="1" cm="1">
        <f t="array" ref="FI42">_xlfn.SWITCH($A$2,"average", AVERAGE(Instances!FI42:Instances!FI42),"median", MEDIAN(Instances!FI42:Instances!FI42),"min", MIN(Instances!FI42:Instances!FI42),"max", MAX(Instances!FI42:Instances!FI42),"diff", MAX(Instances!FI42:Instances!FI42)-MIN(Instances!FI42:Instances!FI42))</f>
        <v>0</v>
      </c>
      <c r="FJ42" s="1" cm="1">
        <f t="array" ref="FJ42">_xlfn.SWITCH($A$2,"average", AVERAGE(Instances!FJ42:Instances!FJ42),"median", MEDIAN(Instances!FJ42:Instances!FJ42),"min", MIN(Instances!FJ42:Instances!FJ42),"max", MAX(Instances!FJ42:Instances!FJ42),"diff", MAX(Instances!FJ42:Instances!FJ42)-MIN(Instances!FJ42:Instances!FJ42))</f>
        <v>0</v>
      </c>
      <c r="FK42" s="1" cm="1">
        <f t="array" ref="FK42">_xlfn.SWITCH($A$2,"average", AVERAGE(Instances!FK42:Instances!FK42),"median", MEDIAN(Instances!FK42:Instances!FK42),"min", MIN(Instances!FK42:Instances!FK42),"max", MAX(Instances!FK42:Instances!FK42),"diff", MAX(Instances!FK42:Instances!FK42)-MIN(Instances!FK42:Instances!FK42))</f>
        <v>0</v>
      </c>
      <c r="FL42" s="1" cm="1">
        <f t="array" ref="FL42">_xlfn.SWITCH($A$2,"average", AVERAGE(Instances!FL42:Instances!FL42),"median", MEDIAN(Instances!FL42:Instances!FL42),"min", MIN(Instances!FL42:Instances!FL42),"max", MAX(Instances!FL42:Instances!FL42),"diff", MAX(Instances!FL42:Instances!FL42)-MIN(Instances!FL42:Instances!FL42))</f>
        <v>0</v>
      </c>
      <c r="FM42" s="1" cm="1">
        <f t="array" ref="FM42">_xlfn.SWITCH($A$2,"average", AVERAGE(Instances!FM42:Instances!FM42),"median", MEDIAN(Instances!FM42:Instances!FM42),"min", MIN(Instances!FM42:Instances!FM42),"max", MAX(Instances!FM42:Instances!FM42),"diff", MAX(Instances!FM42:Instances!FM42)-MIN(Instances!FM42:Instances!FM42))</f>
        <v>0</v>
      </c>
      <c r="FN42" s="1" cm="1">
        <f t="array" ref="FN42">_xlfn.SWITCH($A$2,"average", AVERAGE(Instances!FN42:Instances!FN42),"median", MEDIAN(Instances!FN42:Instances!FN42),"min", MIN(Instances!FN42:Instances!FN42),"max", MAX(Instances!FN42:Instances!FN42),"diff", MAX(Instances!FN42:Instances!FN42)-MIN(Instances!FN42:Instances!FN42))</f>
        <v>0</v>
      </c>
      <c r="FO42" s="1" cm="1">
        <f t="array" ref="FO42">_xlfn.SWITCH($A$2,"average", AVERAGE(Instances!FO42:Instances!FO42),"median", MEDIAN(Instances!FO42:Instances!FO42),"min", MIN(Instances!FO42:Instances!FO42),"max", MAX(Instances!FO42:Instances!FO42),"diff", MAX(Instances!FO42:Instances!FO42)-MIN(Instances!FO42:Instances!FO42))</f>
        <v>0</v>
      </c>
      <c r="FP42" s="1" cm="1">
        <f t="array" ref="FP42">_xlfn.SWITCH($A$2,"average", AVERAGE(Instances!FP42:Instances!FP42),"median", MEDIAN(Instances!FP42:Instances!FP42),"min", MIN(Instances!FP42:Instances!FP42),"max", MAX(Instances!FP42:Instances!FP42),"diff", MAX(Instances!FP42:Instances!FP42)-MIN(Instances!FP42:Instances!FP42))</f>
        <v>0</v>
      </c>
      <c r="FQ42" s="1" cm="1">
        <f t="array" ref="FQ42">_xlfn.SWITCH($A$2,"average", AVERAGE(Instances!FQ42:Instances!FQ42),"median", MEDIAN(Instances!FQ42:Instances!FQ42),"min", MIN(Instances!FQ42:Instances!FQ42),"max", MAX(Instances!FQ42:Instances!FQ42),"diff", MAX(Instances!FQ42:Instances!FQ42)-MIN(Instances!FQ42:Instances!FQ42))</f>
        <v>0</v>
      </c>
      <c r="FR42" s="1" cm="1">
        <f t="array" ref="FR42">_xlfn.SWITCH($A$2,"average", AVERAGE(Instances!FR42:Instances!FR42),"median", MEDIAN(Instances!FR42:Instances!FR42),"min", MIN(Instances!FR42:Instances!FR42),"max", MAX(Instances!FR42:Instances!FR42),"diff", MAX(Instances!FR42:Instances!FR42)-MIN(Instances!FR42:Instances!FR42))</f>
        <v>0</v>
      </c>
      <c r="FS42" s="1" cm="1">
        <f t="array" ref="FS42">_xlfn.SWITCH($A$2,"average", AVERAGE(Instances!FS42:Instances!FS42),"median", MEDIAN(Instances!FS42:Instances!FS42),"min", MIN(Instances!FS42:Instances!FS42),"max", MAX(Instances!FS42:Instances!FS42),"diff", MAX(Instances!FS42:Instances!FS42)-MIN(Instances!FS42:Instances!FS42))</f>
        <v>0</v>
      </c>
      <c r="FT42" s="1" cm="1">
        <f t="array" ref="FT42">_xlfn.SWITCH($A$2,"average", AVERAGE(Instances!FT42:Instances!FT42),"median", MEDIAN(Instances!FT42:Instances!FT42),"min", MIN(Instances!FT42:Instances!FT42),"max", MAX(Instances!FT42:Instances!FT42),"diff", MAX(Instances!FT42:Instances!FT42)-MIN(Instances!FT42:Instances!FT42))</f>
        <v>0</v>
      </c>
      <c r="FU42" s="1" cm="1">
        <f t="array" ref="FU42">_xlfn.SWITCH($A$2,"average", AVERAGE(Instances!FU42:Instances!FU42),"median", MEDIAN(Instances!FU42:Instances!FU42),"min", MIN(Instances!FU42:Instances!FU42),"max", MAX(Instances!FU42:Instances!FU42),"diff", MAX(Instances!FU42:Instances!FU42)-MIN(Instances!FU42:Instances!FU42))</f>
        <v>0</v>
      </c>
      <c r="FV42" s="1"/>
      <c r="FW42" s="1" cm="1">
        <f t="array" ref="FW42">_xlfn.SWITCH($A$2,"average", AVERAGE(Instances!FW42:Instances!FW42),"median", MEDIAN(Instances!FW42:Instances!FW42),"min", MIN(Instances!FW42:Instances!FW42),"max", MAX(Instances!FW42:Instances!FW42),"diff", MAX(Instances!FW42:Instances!FW42)-MIN(Instances!FW42:Instances!FW42))</f>
        <v>0</v>
      </c>
      <c r="FX42" s="1" cm="1">
        <f t="array" ref="FX42">_xlfn.SWITCH($A$2,"average", AVERAGE(Instances!FX42:Instances!FX42),"median", MEDIAN(Instances!FX42:Instances!FX42),"min", MIN(Instances!FX42:Instances!FX42),"max", MAX(Instances!FX42:Instances!FX42),"diff", MAX(Instances!FX42:Instances!FX42)-MIN(Instances!FX42:Instances!FX42))</f>
        <v>0</v>
      </c>
      <c r="FY42" s="1" cm="1">
        <f t="array" ref="FY42">_xlfn.SWITCH($A$2,"average", AVERAGE(Instances!FY42:Instances!FY42),"median", MEDIAN(Instances!FY42:Instances!FY42),"min", MIN(Instances!FY42:Instances!FY42),"max", MAX(Instances!FY42:Instances!FY42),"diff", MAX(Instances!FY42:Instances!FY42)-MIN(Instances!FY42:Instances!FY42))</f>
        <v>0</v>
      </c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 cm="1">
        <f t="array" ref="GR42">_xlfn.SWITCH($A$2,"average", AVERAGE(Instances!GR42:Instances!GR42),"median", MEDIAN(Instances!GR42:Instances!GR42),"min", MIN(Instances!GR42:Instances!GR42),"max", MAX(Instances!GR42:Instances!GR42),"diff", MAX(Instances!GR42:Instances!GR42)-MIN(Instances!GR42:Instances!GR42))</f>
        <v>0</v>
      </c>
      <c r="GS42" s="1" cm="1">
        <f t="array" ref="GS42">_xlfn.SWITCH($A$2,"average", AVERAGE(Instances!GS42:Instances!GS42),"median", MEDIAN(Instances!GS42:Instances!GS42),"min", MIN(Instances!GS42:Instances!GS42),"max", MAX(Instances!GS42:Instances!GS42),"diff", MAX(Instances!GS42:Instances!GS42)-MIN(Instances!GS42:Instances!GS42))</f>
        <v>0</v>
      </c>
      <c r="GT42" s="1" cm="1">
        <f t="array" ref="GT42">_xlfn.SWITCH($A$2,"average", AVERAGE(Instances!GT42:Instances!GT42),"median", MEDIAN(Instances!GT42:Instances!GT42),"min", MIN(Instances!GT42:Instances!GT42),"max", MAX(Instances!GT42:Instances!GT42),"diff", MAX(Instances!GT42:Instances!GT42)-MIN(Instances!GT42:Instances!GT42))</f>
        <v>0</v>
      </c>
      <c r="GU42" s="1" cm="1">
        <f t="array" ref="GU42">_xlfn.SWITCH($A$2,"average", AVERAGE(Instances!GU42:Instances!GU42),"median", MEDIAN(Instances!GU42:Instances!GU42),"min", MIN(Instances!GU42:Instances!GU42),"max", MAX(Instances!GU42:Instances!GU42),"diff", MAX(Instances!GU42:Instances!GU42)-MIN(Instances!GU42:Instances!GU42))</f>
        <v>0</v>
      </c>
      <c r="GV42" s="1" cm="1">
        <f t="array" ref="GV42">_xlfn.SWITCH($A$2,"average", AVERAGE(Instances!GV42:Instances!GV42),"median", MEDIAN(Instances!GV42:Instances!GV42),"min", MIN(Instances!GV42:Instances!GV42),"max", MAX(Instances!GV42:Instances!GV42),"diff", MAX(Instances!GV42:Instances!GV42)-MIN(Instances!GV42:Instances!GV42))</f>
        <v>0</v>
      </c>
      <c r="GW42" s="1" cm="1">
        <f t="array" ref="GW42">_xlfn.SWITCH($A$2,"average", AVERAGE(Instances!GW42:Instances!GW42),"median", MEDIAN(Instances!GW42:Instances!GW42),"min", MIN(Instances!GW42:Instances!GW42),"max", MAX(Instances!GW42:Instances!GW42),"diff", MAX(Instances!GW42:Instances!GW42)-MIN(Instances!GW42:Instances!GW42))</f>
        <v>0</v>
      </c>
      <c r="GX42" s="1" cm="1">
        <f t="array" ref="GX42">_xlfn.SWITCH($A$2,"average", AVERAGE(Instances!GX42:Instances!GX42),"median", MEDIAN(Instances!GX42:Instances!GX42),"min", MIN(Instances!GX42:Instances!GX42),"max", MAX(Instances!GX42:Instances!GX42),"diff", MAX(Instances!GX42:Instances!GX42)-MIN(Instances!GX42:Instances!GX42))</f>
        <v>0</v>
      </c>
      <c r="GY42" s="1" cm="1">
        <f t="array" ref="GY42">_xlfn.SWITCH($A$2,"average", AVERAGE(Instances!GY42:Instances!GY42),"median", MEDIAN(Instances!GY42:Instances!GY42),"min", MIN(Instances!GY42:Instances!GY42),"max", MAX(Instances!GY42:Instances!GY42),"diff", MAX(Instances!GY42:Instances!GY42)-MIN(Instances!GY42:Instances!GY42))</f>
        <v>0</v>
      </c>
      <c r="GZ42" s="1" cm="1">
        <f t="array" ref="GZ42">_xlfn.SWITCH($A$2,"average", AVERAGE(Instances!GZ42:Instances!GZ42),"median", MEDIAN(Instances!GZ42:Instances!GZ42),"min", MIN(Instances!GZ42:Instances!GZ42),"max", MAX(Instances!GZ42:Instances!GZ42),"diff", MAX(Instances!GZ42:Instances!GZ42)-MIN(Instances!GZ42:Instances!GZ42))</f>
        <v>0</v>
      </c>
      <c r="HA42" s="1" cm="1">
        <f t="array" ref="HA42">_xlfn.SWITCH($A$2,"average", AVERAGE(Instances!HA42:Instances!HA42),"median", MEDIAN(Instances!HA42:Instances!HA42),"min", MIN(Instances!HA42:Instances!HA42),"max", MAX(Instances!HA42:Instances!HA42),"diff", MAX(Instances!HA42:Instances!HA42)-MIN(Instances!HA42:Instances!HA42))</f>
        <v>0</v>
      </c>
      <c r="HB42" s="1" cm="1">
        <f t="array" ref="HB42">_xlfn.SWITCH($A$2,"average", AVERAGE(Instances!HB42:Instances!HB42),"median", MEDIAN(Instances!HB42:Instances!HB42),"min", MIN(Instances!HB42:Instances!HB42),"max", MAX(Instances!HB42:Instances!HB42),"diff", MAX(Instances!HB42:Instances!HB42)-MIN(Instances!HB42:Instances!HB42))</f>
        <v>0</v>
      </c>
      <c r="HC42" s="1" cm="1">
        <f t="array" ref="HC42">_xlfn.SWITCH($A$2,"average", AVERAGE(Instances!HC42:Instances!HC42),"median", MEDIAN(Instances!HC42:Instances!HC42),"min", MIN(Instances!HC42:Instances!HC42),"max", MAX(Instances!HC42:Instances!HC42),"diff", MAX(Instances!HC42:Instances!HC42)-MIN(Instances!HC42:Instances!HC42))</f>
        <v>0</v>
      </c>
      <c r="HD42" s="1" cm="1">
        <f t="array" ref="HD42">_xlfn.SWITCH($A$2,"average", AVERAGE(Instances!HD42:Instances!HD42),"median", MEDIAN(Instances!HD42:Instances!HD42),"min", MIN(Instances!HD42:Instances!HD42),"max", MAX(Instances!HD42:Instances!HD42),"diff", MAX(Instances!HD42:Instances!HD42)-MIN(Instances!HD42:Instances!HD42))</f>
        <v>0</v>
      </c>
      <c r="HE42" s="1" cm="1">
        <f t="array" ref="HE42">_xlfn.SWITCH($A$2,"average", AVERAGE(Instances!HE42:Instances!HE42),"median", MEDIAN(Instances!HE42:Instances!HE42),"min", MIN(Instances!HE42:Instances!HE42),"max", MAX(Instances!HE42:Instances!HE42),"diff", MAX(Instances!HE42:Instances!HE42)-MIN(Instances!HE42:Instances!HE42))</f>
        <v>0</v>
      </c>
      <c r="HF42" s="1"/>
      <c r="HG42" s="1" cm="1">
        <f t="array" ref="HG42">_xlfn.SWITCH($A$2,"average", AVERAGE(Instances!HG42:Instances!HG42),"median", MEDIAN(Instances!HG42:Instances!HG42),"min", MIN(Instances!HG42:Instances!HG42),"max", MAX(Instances!HG42:Instances!HG42),"diff", MAX(Instances!HG42:Instances!HG42)-MIN(Instances!HG42:Instances!HG42))</f>
        <v>0</v>
      </c>
      <c r="HH42" s="1" cm="1">
        <f t="array" ref="HH42">_xlfn.SWITCH($A$2,"average", AVERAGE(Instances!HH42:Instances!HH42),"median", MEDIAN(Instances!HH42:Instances!HH42),"min", MIN(Instances!HH42:Instances!HH42),"max", MAX(Instances!HH42:Instances!HH42),"diff", MAX(Instances!HH42:Instances!HH42)-MIN(Instances!HH42:Instances!HH42))</f>
        <v>0</v>
      </c>
      <c r="HI42" s="1" cm="1">
        <f t="array" ref="HI42">_xlfn.SWITCH($A$2,"average", AVERAGE(Instances!HI42:Instances!HI42),"median", MEDIAN(Instances!HI42:Instances!HI42),"min", MIN(Instances!HI42:Instances!HI42),"max", MAX(Instances!HI42:Instances!HI42),"diff", MAX(Instances!HI42:Instances!HI42)-MIN(Instances!HI42:Instances!HI42))</f>
        <v>0</v>
      </c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 cm="1">
        <f t="array" ref="IT42">_xlfn.SWITCH($A$2,"average", AVERAGE(Instances!IT42:Instances!IT42),"median", MEDIAN(Instances!IT42:Instances!IT42),"min", MIN(Instances!IT42:Instances!IT42),"max", MAX(Instances!IT42:Instances!IT42),"diff", MAX(Instances!IT42:Instances!IT42)-MIN(Instances!IT42:Instances!IT42))</f>
        <v>0</v>
      </c>
      <c r="IU42" s="1" cm="1">
        <f t="array" ref="IU42">_xlfn.SWITCH($A$2,"average", AVERAGE(Instances!IU42:Instances!IU42),"median", MEDIAN(Instances!IU42:Instances!IU42),"min", MIN(Instances!IU42:Instances!IU42),"max", MAX(Instances!IU42:Instances!IU42),"diff", MAX(Instances!IU42:Instances!IU42)-MIN(Instances!IU42:Instances!IU42))</f>
        <v>0</v>
      </c>
      <c r="IV42" s="1" cm="1">
        <f t="array" ref="IV42">_xlfn.SWITCH($A$2,"average", AVERAGE(Instances!IV42:Instances!IV42),"median", MEDIAN(Instances!IV42:Instances!IV42),"min", MIN(Instances!IV42:Instances!IV42),"max", MAX(Instances!IV42:Instances!IV42),"diff", MAX(Instances!IV42:Instances!IV42)-MIN(Instances!IV42:Instances!IV42))</f>
        <v>0</v>
      </c>
      <c r="IW42" s="1" cm="1">
        <f t="array" ref="IW42">_xlfn.SWITCH($A$2,"average", AVERAGE(Instances!IW42:Instances!IW42),"median", MEDIAN(Instances!IW42:Instances!IW42),"min", MIN(Instances!IW42:Instances!IW42),"max", MAX(Instances!IW42:Instances!IW42),"diff", MAX(Instances!IW42:Instances!IW42)-MIN(Instances!IW42:Instances!IW42))</f>
        <v>0</v>
      </c>
      <c r="IX42" s="1" cm="1">
        <f t="array" ref="IX42">_xlfn.SWITCH($A$2,"average", AVERAGE(Instances!IX42:Instances!IX42),"median", MEDIAN(Instances!IX42:Instances!IX42),"min", MIN(Instances!IX42:Instances!IX42),"max", MAX(Instances!IX42:Instances!IX42),"diff", MAX(Instances!IX42:Instances!IX42)-MIN(Instances!IX42:Instances!IX42))</f>
        <v>0</v>
      </c>
      <c r="IY42" s="1" cm="1">
        <f t="array" ref="IY42">_xlfn.SWITCH($A$2,"average", AVERAGE(Instances!IY42:Instances!IY42),"median", MEDIAN(Instances!IY42:Instances!IY42),"min", MIN(Instances!IY42:Instances!IY42),"max", MAX(Instances!IY42:Instances!IY42),"diff", MAX(Instances!IY42:Instances!IY42)-MIN(Instances!IY42:Instances!IY42))</f>
        <v>0</v>
      </c>
      <c r="IZ42" s="1" cm="1">
        <f t="array" ref="IZ42">_xlfn.SWITCH($A$2,"average", AVERAGE(Instances!IZ42:Instances!IZ42),"median", MEDIAN(Instances!IZ42:Instances!IZ42),"min", MIN(Instances!IZ42:Instances!IZ42),"max", MAX(Instances!IZ42:Instances!IZ42),"diff", MAX(Instances!IZ42:Instances!IZ42)-MIN(Instances!IZ42:Instances!IZ42))</f>
        <v>0</v>
      </c>
      <c r="JA42" s="1" cm="1">
        <f t="array" ref="JA42">_xlfn.SWITCH($A$2,"average", AVERAGE(Instances!JA42:Instances!JA42),"median", MEDIAN(Instances!JA42:Instances!JA42),"min", MIN(Instances!JA42:Instances!JA42),"max", MAX(Instances!JA42:Instances!JA42),"diff", MAX(Instances!JA42:Instances!JA42)-MIN(Instances!JA42:Instances!JA42))</f>
        <v>0</v>
      </c>
      <c r="JB42" s="1" cm="1">
        <f t="array" ref="JB42">_xlfn.SWITCH($A$2,"average", AVERAGE(Instances!JB42:Instances!JB42),"median", MEDIAN(Instances!JB42:Instances!JB42),"min", MIN(Instances!JB42:Instances!JB42),"max", MAX(Instances!JB42:Instances!JB42),"diff", MAX(Instances!JB42:Instances!JB42)-MIN(Instances!JB42:Instances!JB42))</f>
        <v>0</v>
      </c>
      <c r="JC42" s="1" cm="1">
        <f t="array" ref="JC42">_xlfn.SWITCH($A$2,"average", AVERAGE(Instances!JC42:Instances!JC42),"median", MEDIAN(Instances!JC42:Instances!JC42),"min", MIN(Instances!JC42:Instances!JC42),"max", MAX(Instances!JC42:Instances!JC42),"diff", MAX(Instances!JC42:Instances!JC42)-MIN(Instances!JC42:Instances!JC42))</f>
        <v>0</v>
      </c>
      <c r="JD42" s="1" cm="1">
        <f t="array" ref="JD42">_xlfn.SWITCH($A$2,"average", AVERAGE(Instances!JD42:Instances!JD42),"median", MEDIAN(Instances!JD42:Instances!JD42),"min", MIN(Instances!JD42:Instances!JD42),"max", MAX(Instances!JD42:Instances!JD42),"diff", MAX(Instances!JD42:Instances!JD42)-MIN(Instances!JD42:Instances!JD42))</f>
        <v>0</v>
      </c>
      <c r="JE42" s="1" cm="1">
        <f t="array" ref="JE42">_xlfn.SWITCH($A$2,"average", AVERAGE(Instances!JE42:Instances!JE42),"median", MEDIAN(Instances!JE42:Instances!JE42),"min", MIN(Instances!JE42:Instances!JE42),"max", MAX(Instances!JE42:Instances!JE42),"diff", MAX(Instances!JE42:Instances!JE42)-MIN(Instances!JE42:Instances!JE42))</f>
        <v>0</v>
      </c>
      <c r="JF42" s="1" cm="1">
        <f t="array" ref="JF42">_xlfn.SWITCH($A$2,"average", AVERAGE(Instances!JF42:Instances!JF42),"median", MEDIAN(Instances!JF42:Instances!JF42),"min", MIN(Instances!JF42:Instances!JF42),"max", MAX(Instances!JF42:Instances!JF42),"diff", MAX(Instances!JF42:Instances!JF42)-MIN(Instances!JF42:Instances!JF42))</f>
        <v>0</v>
      </c>
      <c r="JG42" s="1" cm="1">
        <f t="array" ref="JG42">_xlfn.SWITCH($A$2,"average", AVERAGE(Instances!JG42:Instances!JG42),"median", MEDIAN(Instances!JG42:Instances!JG42),"min", MIN(Instances!JG42:Instances!JG42),"max", MAX(Instances!JG42:Instances!JG42),"diff", MAX(Instances!JG42:Instances!JG42)-MIN(Instances!JG42:Instances!JG42))</f>
        <v>0</v>
      </c>
      <c r="JH42" s="1"/>
      <c r="JI42" s="1" cm="1">
        <f t="array" ref="JI42">_xlfn.SWITCH($A$2,"average", AVERAGE(Instances!JI42:Instances!JI42),"median", MEDIAN(Instances!JI42:Instances!JI42),"min", MIN(Instances!JI42:Instances!JI42),"max", MAX(Instances!JI42:Instances!JI42),"diff", MAX(Instances!JI42:Instances!JI42)-MIN(Instances!JI42:Instances!JI42))</f>
        <v>0</v>
      </c>
      <c r="JJ42" s="1" cm="1">
        <f t="array" ref="JJ42">_xlfn.SWITCH($A$2,"average", AVERAGE(Instances!JJ42:Instances!JJ42),"median", MEDIAN(Instances!JJ42:Instances!JJ42),"min", MIN(Instances!JJ42:Instances!JJ42),"max", MAX(Instances!JJ42:Instances!JJ42),"diff", MAX(Instances!JJ42:Instances!JJ42)-MIN(Instances!JJ42:Instances!JJ42))</f>
        <v>0</v>
      </c>
      <c r="JK42" s="1" cm="1">
        <f t="array" ref="JK42">_xlfn.SWITCH($A$2,"average", AVERAGE(Instances!JK42:Instances!JK42),"median", MEDIAN(Instances!JK42:Instances!JK42),"min", MIN(Instances!JK42:Instances!JK42),"max", MAX(Instances!JK42:Instances!JK42),"diff", MAX(Instances!JK42:Instances!JK42)-MIN(Instances!JK42:Instances!JK42))</f>
        <v>0</v>
      </c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 cm="1">
        <f t="array" ref="KD42">_xlfn.SWITCH($A$2,"average", AVERAGE(Instances!KD42:Instances!KD42),"median", MEDIAN(Instances!KD42:Instances!KD42),"min", MIN(Instances!KD42:Instances!KD42),"max", MAX(Instances!KD42:Instances!KD42),"diff", MAX(Instances!KD42:Instances!KD42)-MIN(Instances!KD42:Instances!KD42))</f>
        <v>0</v>
      </c>
      <c r="KE42" s="1" cm="1">
        <f t="array" ref="KE42">_xlfn.SWITCH($A$2,"average", AVERAGE(Instances!KE42:Instances!KE42),"median", MEDIAN(Instances!KE42:Instances!KE42),"min", MIN(Instances!KE42:Instances!KE42),"max", MAX(Instances!KE42:Instances!KE42),"diff", MAX(Instances!KE42:Instances!KE42)-MIN(Instances!KE42:Instances!KE42))</f>
        <v>0</v>
      </c>
      <c r="KF42" s="1" cm="1">
        <f t="array" ref="KF42">_xlfn.SWITCH($A$2,"average", AVERAGE(Instances!KF42:Instances!KF42),"median", MEDIAN(Instances!KF42:Instances!KF42),"min", MIN(Instances!KF42:Instances!KF42),"max", MAX(Instances!KF42:Instances!KF42),"diff", MAX(Instances!KF42:Instances!KF42)-MIN(Instances!KF42:Instances!KF42))</f>
        <v>0</v>
      </c>
      <c r="KG42" s="1" cm="1">
        <f t="array" ref="KG42">_xlfn.SWITCH($A$2,"average", AVERAGE(Instances!KG42:Instances!KG42),"median", MEDIAN(Instances!KG42:Instances!KG42),"min", MIN(Instances!KG42:Instances!KG42),"max", MAX(Instances!KG42:Instances!KG42),"diff", MAX(Instances!KG42:Instances!KG42)-MIN(Instances!KG42:Instances!KG42))</f>
        <v>0</v>
      </c>
      <c r="KH42" s="1" cm="1">
        <f t="array" ref="KH42">_xlfn.SWITCH($A$2,"average", AVERAGE(Instances!KH42:Instances!KH42),"median", MEDIAN(Instances!KH42:Instances!KH42),"min", MIN(Instances!KH42:Instances!KH42),"max", MAX(Instances!KH42:Instances!KH42),"diff", MAX(Instances!KH42:Instances!KH42)-MIN(Instances!KH42:Instances!KH42))</f>
        <v>0</v>
      </c>
      <c r="KI42" s="1" cm="1">
        <f t="array" ref="KI42">_xlfn.SWITCH($A$2,"average", AVERAGE(Instances!KI42:Instances!KI42),"median", MEDIAN(Instances!KI42:Instances!KI42),"min", MIN(Instances!KI42:Instances!KI42),"max", MAX(Instances!KI42:Instances!KI42),"diff", MAX(Instances!KI42:Instances!KI42)-MIN(Instances!KI42:Instances!KI42))</f>
        <v>0</v>
      </c>
      <c r="KJ42" s="1" cm="1">
        <f t="array" ref="KJ42">_xlfn.SWITCH($A$2,"average", AVERAGE(Instances!KJ42:Instances!KJ42),"median", MEDIAN(Instances!KJ42:Instances!KJ42),"min", MIN(Instances!KJ42:Instances!KJ42),"max", MAX(Instances!KJ42:Instances!KJ42),"diff", MAX(Instances!KJ42:Instances!KJ42)-MIN(Instances!KJ42:Instances!KJ42))</f>
        <v>0</v>
      </c>
      <c r="KK42" s="1" cm="1">
        <f t="array" ref="KK42">_xlfn.SWITCH($A$2,"average", AVERAGE(Instances!KK42:Instances!KK42),"median", MEDIAN(Instances!KK42:Instances!KK42),"min", MIN(Instances!KK42:Instances!KK42),"max", MAX(Instances!KK42:Instances!KK42),"diff", MAX(Instances!KK42:Instances!KK42)-MIN(Instances!KK42:Instances!KK42))</f>
        <v>0</v>
      </c>
      <c r="KL42" s="1" cm="1">
        <f t="array" ref="KL42">_xlfn.SWITCH($A$2,"average", AVERAGE(Instances!KL42:Instances!KL42),"median", MEDIAN(Instances!KL42:Instances!KL42),"min", MIN(Instances!KL42:Instances!KL42),"max", MAX(Instances!KL42:Instances!KL42),"diff", MAX(Instances!KL42:Instances!KL42)-MIN(Instances!KL42:Instances!KL42))</f>
        <v>0</v>
      </c>
      <c r="KM42" s="1" cm="1">
        <f t="array" ref="KM42">_xlfn.SWITCH($A$2,"average", AVERAGE(Instances!KM42:Instances!KM42),"median", MEDIAN(Instances!KM42:Instances!KM42),"min", MIN(Instances!KM42:Instances!KM42),"max", MAX(Instances!KM42:Instances!KM42),"diff", MAX(Instances!KM42:Instances!KM42)-MIN(Instances!KM42:Instances!KM42))</f>
        <v>0</v>
      </c>
      <c r="KN42" s="1" cm="1">
        <f t="array" ref="KN42">_xlfn.SWITCH($A$2,"average", AVERAGE(Instances!KN42:Instances!KN42),"median", MEDIAN(Instances!KN42:Instances!KN42),"min", MIN(Instances!KN42:Instances!KN42),"max", MAX(Instances!KN42:Instances!KN42),"diff", MAX(Instances!KN42:Instances!KN42)-MIN(Instances!KN42:Instances!KN42))</f>
        <v>0</v>
      </c>
      <c r="KO42" s="1" cm="1">
        <f t="array" ref="KO42">_xlfn.SWITCH($A$2,"average", AVERAGE(Instances!KO42:Instances!KO42),"median", MEDIAN(Instances!KO42:Instances!KO42),"min", MIN(Instances!KO42:Instances!KO42),"max", MAX(Instances!KO42:Instances!KO42),"diff", MAX(Instances!KO42:Instances!KO42)-MIN(Instances!KO42:Instances!KO42))</f>
        <v>0</v>
      </c>
      <c r="KP42" s="1" cm="1">
        <f t="array" ref="KP42">_xlfn.SWITCH($A$2,"average", AVERAGE(Instances!KP42:Instances!KP42),"median", MEDIAN(Instances!KP42:Instances!KP42),"min", MIN(Instances!KP42:Instances!KP42),"max", MAX(Instances!KP42:Instances!KP42),"diff", MAX(Instances!KP42:Instances!KP42)-MIN(Instances!KP42:Instances!KP42))</f>
        <v>0</v>
      </c>
      <c r="KQ42" s="1" cm="1">
        <f t="array" ref="KQ42">_xlfn.SWITCH($A$2,"average", AVERAGE(Instances!KQ42:Instances!KQ42),"median", MEDIAN(Instances!KQ42:Instances!KQ42),"min", MIN(Instances!KQ42:Instances!KQ42),"max", MAX(Instances!KQ42:Instances!KQ42),"diff", MAX(Instances!KQ42:Instances!KQ42)-MIN(Instances!KQ42:Instances!KQ42))</f>
        <v>0</v>
      </c>
      <c r="KR42" s="1"/>
      <c r="KS42" s="1" cm="1">
        <f t="array" ref="KS42">_xlfn.SWITCH($A$2,"average", AVERAGE(Instances!KS42:Instances!KS42),"median", MEDIAN(Instances!KS42:Instances!KS42),"min", MIN(Instances!KS42:Instances!KS42),"max", MAX(Instances!KS42:Instances!KS42),"diff", MAX(Instances!KS42:Instances!KS42)-MIN(Instances!KS42:Instances!KS42))</f>
        <v>0</v>
      </c>
      <c r="KT42" s="1" cm="1">
        <f t="array" ref="KT42">_xlfn.SWITCH($A$2,"average", AVERAGE(Instances!KT42:Instances!KT42),"median", MEDIAN(Instances!KT42:Instances!KT42),"min", MIN(Instances!KT42:Instances!KT42),"max", MAX(Instances!KT42:Instances!KT42),"diff", MAX(Instances!KT42:Instances!KT42)-MIN(Instances!KT42:Instances!KT42))</f>
        <v>0</v>
      </c>
      <c r="KU42" s="1" cm="1">
        <f t="array" ref="KU42">_xlfn.SWITCH($A$2,"average", AVERAGE(Instances!KU42:Instances!KU42),"median", MEDIAN(Instances!KU42:Instances!KU42),"min", MIN(Instances!KU42:Instances!KU42),"max", MAX(Instances!KU42:Instances!KU42),"diff", MAX(Instances!KU42:Instances!KU42)-MIN(Instances!KU42:Instances!KU42))</f>
        <v>0</v>
      </c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 cm="1">
        <f t="array" ref="MX42">_xlfn.SWITCH($A$2,"average", AVERAGE(Instances!MX42:Instances!MX42),"median", MEDIAN(Instances!MX42:Instances!MX42),"min", MIN(Instances!MX42:Instances!MX42),"max", MAX(Instances!MX42:Instances!MX42),"diff", MAX(Instances!MX42:Instances!MX42)-MIN(Instances!MX42:Instances!MX42))</f>
        <v>0</v>
      </c>
      <c r="MY42" s="1" cm="1">
        <f t="array" ref="MY42">_xlfn.SWITCH($A$2,"average", AVERAGE(Instances!MY42:Instances!MY42),"median", MEDIAN(Instances!MY42:Instances!MY42),"min", MIN(Instances!MY42:Instances!MY42),"max", MAX(Instances!MY42:Instances!MY42),"diff", MAX(Instances!MY42:Instances!MY42)-MIN(Instances!MY42:Instances!MY42))</f>
        <v>0</v>
      </c>
      <c r="MZ42" s="1" cm="1">
        <f t="array" ref="MZ42">_xlfn.SWITCH($A$2,"average", AVERAGE(Instances!MZ42:Instances!MZ42),"median", MEDIAN(Instances!MZ42:Instances!MZ42),"min", MIN(Instances!MZ42:Instances!MZ42),"max", MAX(Instances!MZ42:Instances!MZ42),"diff", MAX(Instances!MZ42:Instances!MZ42)-MIN(Instances!MZ42:Instances!MZ42))</f>
        <v>0</v>
      </c>
      <c r="NA42" s="1" cm="1">
        <f t="array" ref="NA42">_xlfn.SWITCH($A$2,"average", AVERAGE(Instances!NA42:Instances!NA42),"median", MEDIAN(Instances!NA42:Instances!NA42),"min", MIN(Instances!NA42:Instances!NA42),"max", MAX(Instances!NA42:Instances!NA42),"diff", MAX(Instances!NA42:Instances!NA42)-MIN(Instances!NA42:Instances!NA42))</f>
        <v>0</v>
      </c>
      <c r="NB42" s="1" cm="1">
        <f t="array" ref="NB42">_xlfn.SWITCH($A$2,"average", AVERAGE(Instances!NB42:Instances!NB42),"median", MEDIAN(Instances!NB42:Instances!NB42),"min", MIN(Instances!NB42:Instances!NB42),"max", MAX(Instances!NB42:Instances!NB42),"diff", MAX(Instances!NB42:Instances!NB42)-MIN(Instances!NB42:Instances!NB42))</f>
        <v>0</v>
      </c>
      <c r="NC42" s="1" cm="1">
        <f t="array" ref="NC42">_xlfn.SWITCH($A$2,"average", AVERAGE(Instances!NC42:Instances!NC42),"median", MEDIAN(Instances!NC42:Instances!NC42),"min", MIN(Instances!NC42:Instances!NC42),"max", MAX(Instances!NC42:Instances!NC42),"diff", MAX(Instances!NC42:Instances!NC42)-MIN(Instances!NC42:Instances!NC42))</f>
        <v>0</v>
      </c>
      <c r="ND42" s="1" cm="1">
        <f t="array" ref="ND42">_xlfn.SWITCH($A$2,"average", AVERAGE(Instances!ND42:Instances!ND42),"median", MEDIAN(Instances!ND42:Instances!ND42),"min", MIN(Instances!ND42:Instances!ND42),"max", MAX(Instances!ND42:Instances!ND42),"diff", MAX(Instances!ND42:Instances!ND42)-MIN(Instances!ND42:Instances!ND42))</f>
        <v>0</v>
      </c>
      <c r="NE42" s="1" cm="1">
        <f t="array" ref="NE42">_xlfn.SWITCH($A$2,"average", AVERAGE(Instances!NE42:Instances!NE42),"median", MEDIAN(Instances!NE42:Instances!NE42),"min", MIN(Instances!NE42:Instances!NE42),"max", MAX(Instances!NE42:Instances!NE42),"diff", MAX(Instances!NE42:Instances!NE42)-MIN(Instances!NE42:Instances!NE42))</f>
        <v>0</v>
      </c>
      <c r="NF42" s="1" cm="1">
        <f t="array" ref="NF42">_xlfn.SWITCH($A$2,"average", AVERAGE(Instances!NF42:Instances!NF42),"median", MEDIAN(Instances!NF42:Instances!NF42),"min", MIN(Instances!NF42:Instances!NF42),"max", MAX(Instances!NF42:Instances!NF42),"diff", MAX(Instances!NF42:Instances!NF42)-MIN(Instances!NF42:Instances!NF42))</f>
        <v>0</v>
      </c>
      <c r="NG42" s="1" cm="1">
        <f t="array" ref="NG42">_xlfn.SWITCH($A$2,"average", AVERAGE(Instances!NG42:Instances!NG42),"median", MEDIAN(Instances!NG42:Instances!NG42),"min", MIN(Instances!NG42:Instances!NG42),"max", MAX(Instances!NG42:Instances!NG42),"diff", MAX(Instances!NG42:Instances!NG42)-MIN(Instances!NG42:Instances!NG42))</f>
        <v>0</v>
      </c>
      <c r="NH42" s="1" cm="1">
        <f t="array" ref="NH42">_xlfn.SWITCH($A$2,"average", AVERAGE(Instances!NH42:Instances!NH42),"median", MEDIAN(Instances!NH42:Instances!NH42),"min", MIN(Instances!NH42:Instances!NH42),"max", MAX(Instances!NH42:Instances!NH42),"diff", MAX(Instances!NH42:Instances!NH42)-MIN(Instances!NH42:Instances!NH42))</f>
        <v>0</v>
      </c>
      <c r="NI42" s="1" cm="1">
        <f t="array" ref="NI42">_xlfn.SWITCH($A$2,"average", AVERAGE(Instances!NI42:Instances!NI42),"median", MEDIAN(Instances!NI42:Instances!NI42),"min", MIN(Instances!NI42:Instances!NI42),"max", MAX(Instances!NI42:Instances!NI42),"diff", MAX(Instances!NI42:Instances!NI42)-MIN(Instances!NI42:Instances!NI42))</f>
        <v>0</v>
      </c>
      <c r="NJ42" s="1" cm="1">
        <f t="array" ref="NJ42">_xlfn.SWITCH($A$2,"average", AVERAGE(Instances!NJ42:Instances!NJ42),"median", MEDIAN(Instances!NJ42:Instances!NJ42),"min", MIN(Instances!NJ42:Instances!NJ42),"max", MAX(Instances!NJ42:Instances!NJ42),"diff", MAX(Instances!NJ42:Instances!NJ42)-MIN(Instances!NJ42:Instances!NJ42))</f>
        <v>0</v>
      </c>
      <c r="NK42" s="1" cm="1">
        <f t="array" ref="NK42">_xlfn.SWITCH($A$2,"average", AVERAGE(Instances!NK42:Instances!NK42),"median", MEDIAN(Instances!NK42:Instances!NK42),"min", MIN(Instances!NK42:Instances!NK42),"max", MAX(Instances!NK42:Instances!NK42),"diff", MAX(Instances!NK42:Instances!NK42)-MIN(Instances!NK42:Instances!NK42))</f>
        <v>0</v>
      </c>
      <c r="NL42" s="1"/>
      <c r="NM42" s="1" cm="1">
        <f t="array" ref="NM42">_xlfn.SWITCH($A$2,"average", AVERAGE(Instances!NM42:Instances!NM42),"median", MEDIAN(Instances!NM42:Instances!NM42),"min", MIN(Instances!NM42:Instances!NM42),"max", MAX(Instances!NM42:Instances!NM42),"diff", MAX(Instances!NM42:Instances!NM42)-MIN(Instances!NM42:Instances!NM42))</f>
        <v>0</v>
      </c>
      <c r="NN42" s="1" cm="1">
        <f t="array" ref="NN42">_xlfn.SWITCH($A$2,"average", AVERAGE(Instances!NN42:Instances!NN42),"median", MEDIAN(Instances!NN42:Instances!NN42),"min", MIN(Instances!NN42:Instances!NN42),"max", MAX(Instances!NN42:Instances!NN42),"diff", MAX(Instances!NN42:Instances!NN42)-MIN(Instances!NN42:Instances!NN42))</f>
        <v>0</v>
      </c>
      <c r="NO42" s="1" cm="1">
        <f t="array" ref="NO42">_xlfn.SWITCH($A$2,"average", AVERAGE(Instances!NO42:Instances!NO42),"median", MEDIAN(Instances!NO42:Instances!NO42),"min", MIN(Instances!NO42:Instances!NO42),"max", MAX(Instances!NO42:Instances!NO42),"diff", MAX(Instances!NO42:Instances!NO42)-MIN(Instances!NO42:Instances!NO42))</f>
        <v>0</v>
      </c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 cm="1">
        <f t="array" ref="OH42">_xlfn.SWITCH($A$2,"average", AVERAGE(Instances!OH42:Instances!OH42),"median", MEDIAN(Instances!OH42:Instances!OH42),"min", MIN(Instances!OH42:Instances!OH42),"max", MAX(Instances!OH42:Instances!OH42),"diff", MAX(Instances!OH42:Instances!OH42)-MIN(Instances!OH42:Instances!OH42))</f>
        <v>0</v>
      </c>
      <c r="OI42" s="1" cm="1">
        <f t="array" ref="OI42">_xlfn.SWITCH($A$2,"average", AVERAGE(Instances!OI42:Instances!OI42),"median", MEDIAN(Instances!OI42:Instances!OI42),"min", MIN(Instances!OI42:Instances!OI42),"max", MAX(Instances!OI42:Instances!OI42),"diff", MAX(Instances!OI42:Instances!OI42)-MIN(Instances!OI42:Instances!OI42))</f>
        <v>0</v>
      </c>
      <c r="OJ42" s="1" cm="1">
        <f t="array" ref="OJ42">_xlfn.SWITCH($A$2,"average", AVERAGE(Instances!OJ42:Instances!OJ42),"median", MEDIAN(Instances!OJ42:Instances!OJ42),"min", MIN(Instances!OJ42:Instances!OJ42),"max", MAX(Instances!OJ42:Instances!OJ42),"diff", MAX(Instances!OJ42:Instances!OJ42)-MIN(Instances!OJ42:Instances!OJ42))</f>
        <v>0</v>
      </c>
      <c r="OK42" s="1" cm="1">
        <f t="array" ref="OK42">_xlfn.SWITCH($A$2,"average", AVERAGE(Instances!OK42:Instances!OK42),"median", MEDIAN(Instances!OK42:Instances!OK42),"min", MIN(Instances!OK42:Instances!OK42),"max", MAX(Instances!OK42:Instances!OK42),"diff", MAX(Instances!OK42:Instances!OK42)-MIN(Instances!OK42:Instances!OK42))</f>
        <v>0</v>
      </c>
      <c r="OL42" s="1" cm="1">
        <f t="array" ref="OL42">_xlfn.SWITCH($A$2,"average", AVERAGE(Instances!OL42:Instances!OL42),"median", MEDIAN(Instances!OL42:Instances!OL42),"min", MIN(Instances!OL42:Instances!OL42),"max", MAX(Instances!OL42:Instances!OL42),"diff", MAX(Instances!OL42:Instances!OL42)-MIN(Instances!OL42:Instances!OL42))</f>
        <v>0</v>
      </c>
      <c r="OM42" s="1" cm="1">
        <f t="array" ref="OM42">_xlfn.SWITCH($A$2,"average", AVERAGE(Instances!OM42:Instances!OM42),"median", MEDIAN(Instances!OM42:Instances!OM42),"min", MIN(Instances!OM42:Instances!OM42),"max", MAX(Instances!OM42:Instances!OM42),"diff", MAX(Instances!OM42:Instances!OM42)-MIN(Instances!OM42:Instances!OM42))</f>
        <v>0</v>
      </c>
      <c r="ON42" s="1" cm="1">
        <f t="array" ref="ON42">_xlfn.SWITCH($A$2,"average", AVERAGE(Instances!ON42:Instances!ON42),"median", MEDIAN(Instances!ON42:Instances!ON42),"min", MIN(Instances!ON42:Instances!ON42),"max", MAX(Instances!ON42:Instances!ON42),"diff", MAX(Instances!ON42:Instances!ON42)-MIN(Instances!ON42:Instances!ON42))</f>
        <v>0</v>
      </c>
      <c r="OO42" s="1" cm="1">
        <f t="array" ref="OO42">_xlfn.SWITCH($A$2,"average", AVERAGE(Instances!OO42:Instances!OO42),"median", MEDIAN(Instances!OO42:Instances!OO42),"min", MIN(Instances!OO42:Instances!OO42),"max", MAX(Instances!OO42:Instances!OO42),"diff", MAX(Instances!OO42:Instances!OO42)-MIN(Instances!OO42:Instances!OO42))</f>
        <v>0</v>
      </c>
      <c r="OP42" s="1" cm="1">
        <f t="array" ref="OP42">_xlfn.SWITCH($A$2,"average", AVERAGE(Instances!OP42:Instances!OP42),"median", MEDIAN(Instances!OP42:Instances!OP42),"min", MIN(Instances!OP42:Instances!OP42),"max", MAX(Instances!OP42:Instances!OP42),"diff", MAX(Instances!OP42:Instances!OP42)-MIN(Instances!OP42:Instances!OP42))</f>
        <v>0</v>
      </c>
      <c r="OQ42" s="1" cm="1">
        <f t="array" ref="OQ42">_xlfn.SWITCH($A$2,"average", AVERAGE(Instances!OQ42:Instances!OQ42),"median", MEDIAN(Instances!OQ42:Instances!OQ42),"min", MIN(Instances!OQ42:Instances!OQ42),"max", MAX(Instances!OQ42:Instances!OQ42),"diff", MAX(Instances!OQ42:Instances!OQ42)-MIN(Instances!OQ42:Instances!OQ42))</f>
        <v>0</v>
      </c>
      <c r="OR42" s="1" cm="1">
        <f t="array" ref="OR42">_xlfn.SWITCH($A$2,"average", AVERAGE(Instances!OR42:Instances!OR42),"median", MEDIAN(Instances!OR42:Instances!OR42),"min", MIN(Instances!OR42:Instances!OR42),"max", MAX(Instances!OR42:Instances!OR42),"diff", MAX(Instances!OR42:Instances!OR42)-MIN(Instances!OR42:Instances!OR42))</f>
        <v>0</v>
      </c>
      <c r="OS42" s="1" cm="1">
        <f t="array" ref="OS42">_xlfn.SWITCH($A$2,"average", AVERAGE(Instances!OS42:Instances!OS42),"median", MEDIAN(Instances!OS42:Instances!OS42),"min", MIN(Instances!OS42:Instances!OS42),"max", MAX(Instances!OS42:Instances!OS42),"diff", MAX(Instances!OS42:Instances!OS42)-MIN(Instances!OS42:Instances!OS42))</f>
        <v>0</v>
      </c>
      <c r="OT42" s="1" cm="1">
        <f t="array" ref="OT42">_xlfn.SWITCH($A$2,"average", AVERAGE(Instances!OT42:Instances!OT42),"median", MEDIAN(Instances!OT42:Instances!OT42),"min", MIN(Instances!OT42:Instances!OT42),"max", MAX(Instances!OT42:Instances!OT42),"diff", MAX(Instances!OT42:Instances!OT42)-MIN(Instances!OT42:Instances!OT42))</f>
        <v>0</v>
      </c>
      <c r="OU42" s="1" cm="1">
        <f t="array" ref="OU42">_xlfn.SWITCH($A$2,"average", AVERAGE(Instances!OU42:Instances!OU42),"median", MEDIAN(Instances!OU42:Instances!OU42),"min", MIN(Instances!OU42:Instances!OU42),"max", MAX(Instances!OU42:Instances!OU42),"diff", MAX(Instances!OU42:Instances!OU42)-MIN(Instances!OU42:Instances!OU42))</f>
        <v>0</v>
      </c>
      <c r="OV42" s="1"/>
      <c r="OW42" s="1" cm="1">
        <f t="array" ref="OW42">_xlfn.SWITCH($A$2,"average", AVERAGE(Instances!OW42:Instances!OW42),"median", MEDIAN(Instances!OW42:Instances!OW42),"min", MIN(Instances!OW42:Instances!OW42),"max", MAX(Instances!OW42:Instances!OW42),"diff", MAX(Instances!OW42:Instances!OW42)-MIN(Instances!OW42:Instances!OW42))</f>
        <v>0</v>
      </c>
      <c r="OX42" s="1" cm="1">
        <f t="array" ref="OX42">_xlfn.SWITCH($A$2,"average", AVERAGE(Instances!OX42:Instances!OX42),"median", MEDIAN(Instances!OX42:Instances!OX42),"min", MIN(Instances!OX42:Instances!OX42),"max", MAX(Instances!OX42:Instances!OX42),"diff", MAX(Instances!OX42:Instances!OX42)-MIN(Instances!OX42:Instances!OX42))</f>
        <v>0</v>
      </c>
      <c r="OY42" s="1" cm="1">
        <f t="array" ref="OY42">_xlfn.SWITCH($A$2,"average", AVERAGE(Instances!OY42:Instances!OY42),"median", MEDIAN(Instances!OY42:Instances!OY42),"min", MIN(Instances!OY42:Instances!OY42),"max", MAX(Instances!OY42:Instances!OY42),"diff", MAX(Instances!OY42:Instances!OY42)-MIN(Instances!OY42:Instances!OY42))</f>
        <v>0</v>
      </c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 cm="1">
        <f t="array" ref="PR42">_xlfn.SWITCH($A$2,"average", AVERAGE(Instances!PR42:Instances!PR42),"median", MEDIAN(Instances!PR42:Instances!PR42),"min", MIN(Instances!PR42:Instances!PR42),"max", MAX(Instances!PR42:Instances!PR42),"diff", MAX(Instances!PR42:Instances!PR42)-MIN(Instances!PR42:Instances!PR42))</f>
        <v>0</v>
      </c>
      <c r="PS42" s="1" cm="1">
        <f t="array" ref="PS42">_xlfn.SWITCH($A$2,"average", AVERAGE(Instances!PS42:Instances!PS42),"median", MEDIAN(Instances!PS42:Instances!PS42),"min", MIN(Instances!PS42:Instances!PS42),"max", MAX(Instances!PS42:Instances!PS42),"diff", MAX(Instances!PS42:Instances!PS42)-MIN(Instances!PS42:Instances!PS42))</f>
        <v>0</v>
      </c>
      <c r="PT42" s="1" cm="1">
        <f t="array" ref="PT42">_xlfn.SWITCH($A$2,"average", AVERAGE(Instances!PT42:Instances!PT42),"median", MEDIAN(Instances!PT42:Instances!PT42),"min", MIN(Instances!PT42:Instances!PT42),"max", MAX(Instances!PT42:Instances!PT42),"diff", MAX(Instances!PT42:Instances!PT42)-MIN(Instances!PT42:Instances!PT42))</f>
        <v>0</v>
      </c>
      <c r="PU42" s="1" cm="1">
        <f t="array" ref="PU42">_xlfn.SWITCH($A$2,"average", AVERAGE(Instances!PU42:Instances!PU42),"median", MEDIAN(Instances!PU42:Instances!PU42),"min", MIN(Instances!PU42:Instances!PU42),"max", MAX(Instances!PU42:Instances!PU42),"diff", MAX(Instances!PU42:Instances!PU42)-MIN(Instances!PU42:Instances!PU42))</f>
        <v>0</v>
      </c>
      <c r="PV42" s="1" cm="1">
        <f t="array" ref="PV42">_xlfn.SWITCH($A$2,"average", AVERAGE(Instances!PV42:Instances!PV42),"median", MEDIAN(Instances!PV42:Instances!PV42),"min", MIN(Instances!PV42:Instances!PV42),"max", MAX(Instances!PV42:Instances!PV42),"diff", MAX(Instances!PV42:Instances!PV42)-MIN(Instances!PV42:Instances!PV42))</f>
        <v>0</v>
      </c>
      <c r="PW42" s="1" cm="1">
        <f t="array" ref="PW42">_xlfn.SWITCH($A$2,"average", AVERAGE(Instances!PW42:Instances!PW42),"median", MEDIAN(Instances!PW42:Instances!PW42),"min", MIN(Instances!PW42:Instances!PW42),"max", MAX(Instances!PW42:Instances!PW42),"diff", MAX(Instances!PW42:Instances!PW42)-MIN(Instances!PW42:Instances!PW42))</f>
        <v>0</v>
      </c>
      <c r="PX42" s="1" cm="1">
        <f t="array" ref="PX42">_xlfn.SWITCH($A$2,"average", AVERAGE(Instances!PX42:Instances!PX42),"median", MEDIAN(Instances!PX42:Instances!PX42),"min", MIN(Instances!PX42:Instances!PX42),"max", MAX(Instances!PX42:Instances!PX42),"diff", MAX(Instances!PX42:Instances!PX42)-MIN(Instances!PX42:Instances!PX42))</f>
        <v>0</v>
      </c>
      <c r="PY42" s="1" cm="1">
        <f t="array" ref="PY42">_xlfn.SWITCH($A$2,"average", AVERAGE(Instances!PY42:Instances!PY42),"median", MEDIAN(Instances!PY42:Instances!PY42),"min", MIN(Instances!PY42:Instances!PY42),"max", MAX(Instances!PY42:Instances!PY42),"diff", MAX(Instances!PY42:Instances!PY42)-MIN(Instances!PY42:Instances!PY42))</f>
        <v>0</v>
      </c>
      <c r="PZ42" s="1" cm="1">
        <f t="array" ref="PZ42">_xlfn.SWITCH($A$2,"average", AVERAGE(Instances!PZ42:Instances!PZ42),"median", MEDIAN(Instances!PZ42:Instances!PZ42),"min", MIN(Instances!PZ42:Instances!PZ42),"max", MAX(Instances!PZ42:Instances!PZ42),"diff", MAX(Instances!PZ42:Instances!PZ42)-MIN(Instances!PZ42:Instances!PZ42))</f>
        <v>0</v>
      </c>
      <c r="QA42" s="1" cm="1">
        <f t="array" ref="QA42">_xlfn.SWITCH($A$2,"average", AVERAGE(Instances!QA42:Instances!QA42),"median", MEDIAN(Instances!QA42:Instances!QA42),"min", MIN(Instances!QA42:Instances!QA42),"max", MAX(Instances!QA42:Instances!QA42),"diff", MAX(Instances!QA42:Instances!QA42)-MIN(Instances!QA42:Instances!QA42))</f>
        <v>0</v>
      </c>
      <c r="QB42" s="1" cm="1">
        <f t="array" ref="QB42">_xlfn.SWITCH($A$2,"average", AVERAGE(Instances!QB42:Instances!QB42),"median", MEDIAN(Instances!QB42:Instances!QB42),"min", MIN(Instances!QB42:Instances!QB42),"max", MAX(Instances!QB42:Instances!QB42),"diff", MAX(Instances!QB42:Instances!QB42)-MIN(Instances!QB42:Instances!QB42))</f>
        <v>0</v>
      </c>
      <c r="QC42" s="1" cm="1">
        <f t="array" ref="QC42">_xlfn.SWITCH($A$2,"average", AVERAGE(Instances!QC42:Instances!QC42),"median", MEDIAN(Instances!QC42:Instances!QC42),"min", MIN(Instances!QC42:Instances!QC42),"max", MAX(Instances!QC42:Instances!QC42),"diff", MAX(Instances!QC42:Instances!QC42)-MIN(Instances!QC42:Instances!QC42))</f>
        <v>0</v>
      </c>
      <c r="QD42" s="1" cm="1">
        <f t="array" ref="QD42">_xlfn.SWITCH($A$2,"average", AVERAGE(Instances!QD42:Instances!QD42),"median", MEDIAN(Instances!QD42:Instances!QD42),"min", MIN(Instances!QD42:Instances!QD42),"max", MAX(Instances!QD42:Instances!QD42),"diff", MAX(Instances!QD42:Instances!QD42)-MIN(Instances!QD42:Instances!QD42))</f>
        <v>0</v>
      </c>
      <c r="QE42" s="1" cm="1">
        <f t="array" ref="QE42">_xlfn.SWITCH($A$2,"average", AVERAGE(Instances!QE42:Instances!QE42),"median", MEDIAN(Instances!QE42:Instances!QE42),"min", MIN(Instances!QE42:Instances!QE42),"max", MAX(Instances!QE42:Instances!QE42),"diff", MAX(Instances!QE42:Instances!QE42)-MIN(Instances!QE42:Instances!QE42))</f>
        <v>0</v>
      </c>
      <c r="QF42" s="1"/>
      <c r="QG42" s="1" cm="1">
        <f t="array" ref="QG42">_xlfn.SWITCH($A$2,"average", AVERAGE(Instances!QG42:Instances!QG42),"median", MEDIAN(Instances!QG42:Instances!QG42),"min", MIN(Instances!QG42:Instances!QG42),"max", MAX(Instances!QG42:Instances!QG42),"diff", MAX(Instances!QG42:Instances!QG42)-MIN(Instances!QG42:Instances!QG42))</f>
        <v>0</v>
      </c>
      <c r="QH42" s="1" cm="1">
        <f t="array" ref="QH42">_xlfn.SWITCH($A$2,"average", AVERAGE(Instances!QH42:Instances!QH42),"median", MEDIAN(Instances!QH42:Instances!QH42),"min", MIN(Instances!QH42:Instances!QH42),"max", MAX(Instances!QH42:Instances!QH42),"diff", MAX(Instances!QH42:Instances!QH42)-MIN(Instances!QH42:Instances!QH42))</f>
        <v>0</v>
      </c>
      <c r="QI42" s="1" cm="1">
        <f t="array" ref="QI42">_xlfn.SWITCH($A$2,"average", AVERAGE(Instances!QI42:Instances!QI42),"median", MEDIAN(Instances!QI42:Instances!QI42),"min", MIN(Instances!QI42:Instances!QI42),"max", MAX(Instances!QI42:Instances!QI42),"diff", MAX(Instances!QI42:Instances!QI42)-MIN(Instances!QI42:Instances!QI42))</f>
        <v>0</v>
      </c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 cm="1">
        <f t="array" ref="RT42">_xlfn.SWITCH($A$2,"average", AVERAGE(Instances!RT42:Instances!RT42),"median", MEDIAN(Instances!RT42:Instances!RT42),"min", MIN(Instances!RT42:Instances!RT42),"max", MAX(Instances!RT42:Instances!RT42),"diff", MAX(Instances!RT42:Instances!RT42)-MIN(Instances!RT42:Instances!RT42))</f>
        <v>0</v>
      </c>
      <c r="RU42" s="1" cm="1">
        <f t="array" ref="RU42">_xlfn.SWITCH($A$2,"average", AVERAGE(Instances!RU42:Instances!RU42),"median", MEDIAN(Instances!RU42:Instances!RU42),"min", MIN(Instances!RU42:Instances!RU42),"max", MAX(Instances!RU42:Instances!RU42),"diff", MAX(Instances!RU42:Instances!RU42)-MIN(Instances!RU42:Instances!RU42))</f>
        <v>0</v>
      </c>
      <c r="RV42" s="1" cm="1">
        <f t="array" ref="RV42">_xlfn.SWITCH($A$2,"average", AVERAGE(Instances!RV42:Instances!RV42),"median", MEDIAN(Instances!RV42:Instances!RV42),"min", MIN(Instances!RV42:Instances!RV42),"max", MAX(Instances!RV42:Instances!RV42),"diff", MAX(Instances!RV42:Instances!RV42)-MIN(Instances!RV42:Instances!RV42))</f>
        <v>0</v>
      </c>
      <c r="RW42" s="1" cm="1">
        <f t="array" ref="RW42">_xlfn.SWITCH($A$2,"average", AVERAGE(Instances!RW42:Instances!RW42),"median", MEDIAN(Instances!RW42:Instances!RW42),"min", MIN(Instances!RW42:Instances!RW42),"max", MAX(Instances!RW42:Instances!RW42),"diff", MAX(Instances!RW42:Instances!RW42)-MIN(Instances!RW42:Instances!RW42))</f>
        <v>0</v>
      </c>
      <c r="RX42" s="1" cm="1">
        <f t="array" ref="RX42">_xlfn.SWITCH($A$2,"average", AVERAGE(Instances!RX42:Instances!RX42),"median", MEDIAN(Instances!RX42:Instances!RX42),"min", MIN(Instances!RX42:Instances!RX42),"max", MAX(Instances!RX42:Instances!RX42),"diff", MAX(Instances!RX42:Instances!RX42)-MIN(Instances!RX42:Instances!RX42))</f>
        <v>0</v>
      </c>
      <c r="RY42" s="1" cm="1">
        <f t="array" ref="RY42">_xlfn.SWITCH($A$2,"average", AVERAGE(Instances!RY42:Instances!RY42),"median", MEDIAN(Instances!RY42:Instances!RY42),"min", MIN(Instances!RY42:Instances!RY42),"max", MAX(Instances!RY42:Instances!RY42),"diff", MAX(Instances!RY42:Instances!RY42)-MIN(Instances!RY42:Instances!RY42))</f>
        <v>0</v>
      </c>
      <c r="RZ42" s="1" cm="1">
        <f t="array" ref="RZ42">_xlfn.SWITCH($A$2,"average", AVERAGE(Instances!RZ42:Instances!RZ42),"median", MEDIAN(Instances!RZ42:Instances!RZ42),"min", MIN(Instances!RZ42:Instances!RZ42),"max", MAX(Instances!RZ42:Instances!RZ42),"diff", MAX(Instances!RZ42:Instances!RZ42)-MIN(Instances!RZ42:Instances!RZ42))</f>
        <v>0</v>
      </c>
      <c r="SA42" s="1" cm="1">
        <f t="array" ref="SA42">_xlfn.SWITCH($A$2,"average", AVERAGE(Instances!SA42:Instances!SA42),"median", MEDIAN(Instances!SA42:Instances!SA42),"min", MIN(Instances!SA42:Instances!SA42),"max", MAX(Instances!SA42:Instances!SA42),"diff", MAX(Instances!SA42:Instances!SA42)-MIN(Instances!SA42:Instances!SA42))</f>
        <v>0</v>
      </c>
      <c r="SB42" s="1" cm="1">
        <f t="array" ref="SB42">_xlfn.SWITCH($A$2,"average", AVERAGE(Instances!SB42:Instances!SB42),"median", MEDIAN(Instances!SB42:Instances!SB42),"min", MIN(Instances!SB42:Instances!SB42),"max", MAX(Instances!SB42:Instances!SB42),"diff", MAX(Instances!SB42:Instances!SB42)-MIN(Instances!SB42:Instances!SB42))</f>
        <v>0</v>
      </c>
      <c r="SC42" s="1" cm="1">
        <f t="array" ref="SC42">_xlfn.SWITCH($A$2,"average", AVERAGE(Instances!SC42:Instances!SC42),"median", MEDIAN(Instances!SC42:Instances!SC42),"min", MIN(Instances!SC42:Instances!SC42),"max", MAX(Instances!SC42:Instances!SC42),"diff", MAX(Instances!SC42:Instances!SC42)-MIN(Instances!SC42:Instances!SC42))</f>
        <v>0</v>
      </c>
      <c r="SD42" s="1" cm="1">
        <f t="array" ref="SD42">_xlfn.SWITCH($A$2,"average", AVERAGE(Instances!SD42:Instances!SD42),"median", MEDIAN(Instances!SD42:Instances!SD42),"min", MIN(Instances!SD42:Instances!SD42),"max", MAX(Instances!SD42:Instances!SD42),"diff", MAX(Instances!SD42:Instances!SD42)-MIN(Instances!SD42:Instances!SD42))</f>
        <v>0</v>
      </c>
      <c r="SE42" s="1" cm="1">
        <f t="array" ref="SE42">_xlfn.SWITCH($A$2,"average", AVERAGE(Instances!SE42:Instances!SE42),"median", MEDIAN(Instances!SE42:Instances!SE42),"min", MIN(Instances!SE42:Instances!SE42),"max", MAX(Instances!SE42:Instances!SE42),"diff", MAX(Instances!SE42:Instances!SE42)-MIN(Instances!SE42:Instances!SE42))</f>
        <v>0</v>
      </c>
      <c r="SF42" s="1" cm="1">
        <f t="array" ref="SF42">_xlfn.SWITCH($A$2,"average", AVERAGE(Instances!SF42:Instances!SF42),"median", MEDIAN(Instances!SF42:Instances!SF42),"min", MIN(Instances!SF42:Instances!SF42),"max", MAX(Instances!SF42:Instances!SF42),"diff", MAX(Instances!SF42:Instances!SF42)-MIN(Instances!SF42:Instances!SF42))</f>
        <v>0</v>
      </c>
      <c r="SG42" s="1" cm="1">
        <f t="array" ref="SG42">_xlfn.SWITCH($A$2,"average", AVERAGE(Instances!SG42:Instances!SG42),"median", MEDIAN(Instances!SG42:Instances!SG42),"min", MIN(Instances!SG42:Instances!SG42),"max", MAX(Instances!SG42:Instances!SG42),"diff", MAX(Instances!SG42:Instances!SG42)-MIN(Instances!SG42:Instances!SG42))</f>
        <v>0</v>
      </c>
      <c r="SH42" s="1"/>
      <c r="SI42" s="1" cm="1">
        <f t="array" ref="SI42">_xlfn.SWITCH($A$2,"average", AVERAGE(Instances!SI42:Instances!SI42),"median", MEDIAN(Instances!SI42:Instances!SI42),"min", MIN(Instances!SI42:Instances!SI42),"max", MAX(Instances!SI42:Instances!SI42),"diff", MAX(Instances!SI42:Instances!SI42)-MIN(Instances!SI42:Instances!SI42))</f>
        <v>0</v>
      </c>
      <c r="SJ42" s="1" cm="1">
        <f t="array" ref="SJ42">_xlfn.SWITCH($A$2,"average", AVERAGE(Instances!SJ42:Instances!SJ42),"median", MEDIAN(Instances!SJ42:Instances!SJ42),"min", MIN(Instances!SJ42:Instances!SJ42),"max", MAX(Instances!SJ42:Instances!SJ42),"diff", MAX(Instances!SJ42:Instances!SJ42)-MIN(Instances!SJ42:Instances!SJ42))</f>
        <v>0</v>
      </c>
      <c r="SK42" s="1" cm="1">
        <f t="array" ref="SK42">_xlfn.SWITCH($A$2,"average", AVERAGE(Instances!SK42:Instances!SK42),"median", MEDIAN(Instances!SK42:Instances!SK42),"min", MIN(Instances!SK42:Instances!SK42),"max", MAX(Instances!SK42:Instances!SK42),"diff", MAX(Instances!SK42:Instances!SK42)-MIN(Instances!SK42:Instances!SK42))</f>
        <v>0</v>
      </c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>
        <f>MIN($B42,$T42,$AL42,$BD42,$BV42,$CN42,$DF42,$DX42,$EP42,$FH42,$FZ42,$GR42,$HJ42,$IB42,$IT42,$JL42,$KD42,$KV42,$LN42,$MF42,$MX42,$NP42,$OH42,$OZ42,$PR42,$QJ42,$RB42,$RT42,$SL42)</f>
        <v>0</v>
      </c>
      <c r="TE42" s="1">
        <f>MIN($C42,$U42,$AM42,$BE42,$BW42,$CO42,$DG42,$DY42,$EQ42,$FI42,$GA42,$GS42,$HK42,$IC42,$IU42,$JM42,$KE42,$KW42,$LO42,$MG42,$MY42,$NQ42,$OI42,$PA42,$PS42,$QK42,$RC42,$RU42,$SM42)</f>
        <v>0</v>
      </c>
      <c r="TF42" s="1">
        <f>MIN($D42,$V42,$AN42,$BF42,$BX42,$CP42,$DH42,$DZ42,$ER42,$FJ42,$GB42,$GT42,$HL42,$ID42,$IV42,$JN42,$KF42,$KX42,$LP42,$MH42,$MZ42,$NR42,$OJ42,$PB42,$PT42,$QL42,$RD42,$RV42,$SN42)</f>
        <v>0</v>
      </c>
      <c r="TG42" s="1">
        <f>MIN($E42,$W42,$AO42,$BG42,$BY42,$CQ42,$DI42,$EA42,$ES42,$FK42,$GC42,$GU42,$HM42,$IE42,$IW42,$JO42,$KG42,$KY42,$LQ42,$MI42,$NA42,$NS42,$OK42,$PC42,$PU42,$QM42,$RE42,$RW42,$SO42)</f>
        <v>0</v>
      </c>
      <c r="TH42" s="1">
        <f>MIN($F42,$X42,$AP42,$BH42,$BZ42,$CR42,$DJ42,$EB42,$ET42,$FL42,$GD42,$GV42,$HN42,$IF42,$IX42,$JP42,$KH42,$KZ42,$LR42,$MJ42,$NB42,$NT42,$OL42,$PD42,$PV42,$QN42,$RF42,$RX42,$SP42)</f>
        <v>0</v>
      </c>
      <c r="TI42" s="1">
        <f>MIN($G42,$Y42,$AQ42,$BI42,$CA42,$CS42,$DK42,$EC42,$EU42,$FM42,$GE42,$GW42,$HO42,$IG42,$IY42,$JQ42,$KI42,$LA42,$LS42,$MK42,$NC42,$NU42,$OM42,$PE42,$PW42,$QO42,$RG42,$RY42,$SQ42)</f>
        <v>0</v>
      </c>
      <c r="TJ42" s="1">
        <f>MIN($H42,$Z42,$AR42,$BJ42,$CB42,$CT42,$DL42,$ED42,$EV42,$FN42,$GF42,$GX42,$HP42,$IH42,$IZ42,$JR42,$KJ42,$LB42,$LT42,$ML42,$ND42,$NV42,$ON42,$PF42,$PX42,$QP42,$RH42,$RZ42,$SR42)</f>
        <v>0</v>
      </c>
      <c r="TK42" s="1">
        <f>MIN($I42,$AA42,$AS42,$BK42,$CC42,$CU42,$DM42,$EE42,$EW42,$FO42,$GG42,$GY42,$HQ42,$II42,$JA42,$JS42,$KK42,$LC42,$LU42,$MM42,$NE42,$NW42,$OO42,$PG42,$PY42,$QQ42,$RI42,$SA42,$SS42)</f>
        <v>0</v>
      </c>
      <c r="TL42" s="1">
        <f>MIN($J42,$AB42,$AT42,$BL42,$CD42,$CV42,$DN42,$EF42,$EX42,$FP42,$GH42,$GZ42,$HR42,$IJ42,$JB42,$JT42,$KL42,$LD42,$LV42,$MN42,$NF42,$NX42,$OP42,$PH42,$PZ42,$QR42,$RJ42,$SB42,$ST42)</f>
        <v>0</v>
      </c>
      <c r="TM42" s="1">
        <f>MIN($K42,$AC42,$AU42,$BM42,$CE42,$CW42,$DO42,$EG42,$EY42,$FQ42,$GI42,$HA42,$HS42,$IK42,$JC42,$JU42,$KM42,$LE42,$LW42,$MO42,$NG42,$NY42,$OQ42,$PI42,$QA42,$QS42,$RK42,$SC42,$SU42)</f>
        <v>0</v>
      </c>
      <c r="TN42" s="1">
        <f>MIN($L42,$AD42,$AV42,$BN42,$CF42,$CX42,$DP42,$EH42,$EZ42,$FR42,$GJ42,$HB42,$HT42,$IL42,$JD42,$JV42,$KN42,$LF42,$LX42,$MP42,$NH42,$NZ42,$OR42,$PJ42,$QB42,$QT42,$RL42,$SD42,$SV42)</f>
        <v>0</v>
      </c>
      <c r="TO42" s="1">
        <f>MIN($M42,$AE42,$AW42,$BO42,$CG42,$CY42,$DQ42,$EI42,$FA42,$FS42,$GK42,$HC42,$HU42,$IM42,$JE42,$JW42,$KO42,$LG42,$LY42,$MQ42,$NI42,$OA42,$OS42,$PK42,$QC42,$QU42,$RM42,$SE42,$SW42)</f>
        <v>0</v>
      </c>
      <c r="TP42" s="1">
        <f>MIN($N42,$AF42,$AX42,$BP42,$CH42,$CZ42,$DR42,$EJ42,$FB42,$FT42,$GL42,$HD42,$HV42,$IN42,$JF42,$JX42,$KP42,$LH42,$LZ42,$MR42,$NJ42,$OB42,$OT42,$PL42,$QD42,$QV42,$RN42,$SF42,$SX42)</f>
        <v>0</v>
      </c>
      <c r="TQ42" s="1">
        <f>MIN($O42,$AG42,$AY42,$BQ42,$CI42,$DA42,$DS42,$EK42,$FC42,$FU42,$GM42,$HE42,$HW42,$IO42,$JG42,$JY42,$KQ42,$LI42,$MA42,$MS42,$NK42,$OC42,$OU42,$PM42,$QE42,$QW42,$RO42,$SG42,$SY42)</f>
        <v>0</v>
      </c>
      <c r="TR42" s="1">
        <f>MIN($Q42,$AI42,$BA42,$BS42,$CK42,$DC42,$DU42,$EM42,$FE42,$FW42,$GO42,$HG42,$HY42,$IQ42,$JI42,$KA42,$KS42,$LK42,$MC42,$MU42,$NM42,$OE42,$OW42,$PO42,$QG42,$QY42,$RQ42,$SI42,$TA42)</f>
        <v>0</v>
      </c>
      <c r="TS42" s="1">
        <f>MIN($R42,$AJ42,$BB42,$BT42,$CL42,$DD42,$DV42,$EN42,$FF42,$FX42,$GP42,$HH42,$HZ42,$IR42,$JJ42,$KB42,$KT42,$LL42,$MD42,$MV42,$NN42,$OF42,$OX42,$PP42,$QH42,$QZ42,$RR42,$SJ42,$TB42)</f>
        <v>0</v>
      </c>
      <c r="TT42" s="1">
        <f>MIN($S42,$AK42,$BC42,$BU42,$CM42,$DE42,$DW42,$EO42,$FG42,$FY42,$GQ42,$HI42,$IA42,$IS42,$JK42,$KC42,$KU42,$LM42,$ME42,$MW42,$NO42,$OG42,$OY42,$PQ42,$QI42,$RA42,$RS42,$SK42,$TC42)</f>
        <v>0</v>
      </c>
      <c r="TU42" s="1">
        <f>MEDIAN($B42,$T42,$AL42,$BD42,$BV42,$CN42,$DF42,$DX42,$EP42,$FH42,$FZ42,$GR42,$HJ42,$IB42,$IT42,$JL42,$KD42,$KV42,$LN42,$MF42,$MX42,$NP42,$OH42,$OZ42,$PR42,$QJ42,$RB42,$RT42,$SL42)</f>
        <v>0</v>
      </c>
      <c r="TV42" s="1">
        <f>MEDIAN($C42,$U42,$AM42,$BE42,$BW42,$CO42,$DG42,$DY42,$EQ42,$FI42,$GA42,$GS42,$HK42,$IC42,$IU42,$JM42,$KE42,$KW42,$LO42,$MG42,$MY42,$NQ42,$OI42,$PA42,$PS42,$QK42,$RC42,$RU42,$SM42)</f>
        <v>0</v>
      </c>
      <c r="TW42" s="1">
        <f>MEDIAN($D42,$V42,$AN42,$BF42,$BX42,$CP42,$DH42,$DZ42,$ER42,$FJ42,$GB42,$GT42,$HL42,$ID42,$IV42,$JN42,$KF42,$KX42,$LP42,$MH42,$MZ42,$NR42,$OJ42,$PB42,$PT42,$QL42,$RD42,$RV42,$SN42)</f>
        <v>0</v>
      </c>
      <c r="TX42" s="1">
        <f>MEDIAN($E42,$W42,$AO42,$BG42,$BY42,$CQ42,$DI42,$EA42,$ES42,$FK42,$GC42,$GU42,$HM42,$IE42,$IW42,$JO42,$KG42,$KY42,$LQ42,$MI42,$NA42,$NS42,$OK42,$PC42,$PU42,$QM42,$RE42,$RW42,$SO42)</f>
        <v>0</v>
      </c>
      <c r="TY42" s="1">
        <f>MEDIAN($F42,$X42,$AP42,$BH42,$BZ42,$CR42,$DJ42,$EB42,$ET42,$FL42,$GD42,$GV42,$HN42,$IF42,$IX42,$JP42,$KH42,$KZ42,$LR42,$MJ42,$NB42,$NT42,$OL42,$PD42,$PV42,$QN42,$RF42,$RX42,$SP42)</f>
        <v>0</v>
      </c>
      <c r="TZ42" s="1">
        <f>MEDIAN($G42,$Y42,$AQ42,$BI42,$CA42,$CS42,$DK42,$EC42,$EU42,$FM42,$GE42,$GW42,$HO42,$IG42,$IY42,$JQ42,$KI42,$LA42,$LS42,$MK42,$NC42,$NU42,$OM42,$PE42,$PW42,$QO42,$RG42,$RY42,$SQ42)</f>
        <v>0</v>
      </c>
      <c r="UA42" s="1">
        <f>MEDIAN($H42,$Z42,$AR42,$BJ42,$CB42,$CT42,$DL42,$ED42,$EV42,$FN42,$GF42,$GX42,$HP42,$IH42,$IZ42,$JR42,$KJ42,$LB42,$LT42,$ML42,$ND42,$NV42,$ON42,$PF42,$PX42,$QP42,$RH42,$RZ42,$SR42)</f>
        <v>0</v>
      </c>
      <c r="UB42" s="1">
        <f>MEDIAN($I42,$AA42,$AS42,$BK42,$CC42,$CU42,$DM42,$EE42,$EW42,$FO42,$GG42,$GY42,$HQ42,$II42,$JA42,$JS42,$KK42,$LC42,$LU42,$MM42,$NE42,$NW42,$OO42,$PG42,$PY42,$QQ42,$RI42,$SA42,$SS42)</f>
        <v>0</v>
      </c>
      <c r="UC42" s="1">
        <f>MEDIAN($J42,$AB42,$AT42,$BL42,$CD42,$CV42,$DN42,$EF42,$EX42,$FP42,$GH42,$GZ42,$HR42,$IJ42,$JB42,$JT42,$KL42,$LD42,$LV42,$MN42,$NF42,$NX42,$OP42,$PH42,$PZ42,$QR42,$RJ42,$SB42,$ST42)</f>
        <v>0</v>
      </c>
      <c r="UD42" s="1">
        <f>MEDIAN($K42,$AC42,$AU42,$BM42,$CE42,$CW42,$DO42,$EG42,$EY42,$FQ42,$GI42,$HA42,$HS42,$IK42,$JC42,$JU42,$KM42,$LE42,$LW42,$MO42,$NG42,$NY42,$OQ42,$PI42,$QA42,$QS42,$RK42,$SC42,$SU42)</f>
        <v>0</v>
      </c>
      <c r="UE42" s="1">
        <f>MEDIAN($L42,$AD42,$AV42,$BN42,$CF42,$CX42,$DP42,$EH42,$EZ42,$FR42,$GJ42,$HB42,$HT42,$IL42,$JD42,$JV42,$KN42,$LF42,$LX42,$MP42,$NH42,$NZ42,$OR42,$PJ42,$QB42,$QT42,$RL42,$SD42,$SV42)</f>
        <v>0</v>
      </c>
      <c r="UF42" s="1">
        <f>MEDIAN($M42,$AE42,$AW42,$BO42,$CG42,$CY42,$DQ42,$EI42,$FA42,$FS42,$GK42,$HC42,$HU42,$IM42,$JE42,$JW42,$KO42,$LG42,$LY42,$MQ42,$NI42,$OA42,$OS42,$PK42,$QC42,$QU42,$RM42,$SE42,$SW42)</f>
        <v>0</v>
      </c>
      <c r="UG42" s="1">
        <f>MEDIAN($N42,$AF42,$AX42,$BP42,$CH42,$CZ42,$DR42,$EJ42,$FB42,$FT42,$GL42,$HD42,$HV42,$IN42,$JF42,$JX42,$KP42,$LH42,$LZ42,$MR42,$NJ42,$OB42,$OT42,$PL42,$QD42,$QV42,$RN42,$SF42,$SX42)</f>
        <v>0</v>
      </c>
      <c r="UH42" s="1">
        <f>MEDIAN($O42,$AG42,$AY42,$BQ42,$CI42,$DA42,$DS42,$EK42,$FC42,$FU42,$GM42,$HE42,$HW42,$IO42,$JG42,$JY42,$KQ42,$LI42,$MA42,$MS42,$NK42,$OC42,$OU42,$PM42,$QE42,$QW42,$RO42,$SG42,$SY42)</f>
        <v>0</v>
      </c>
      <c r="UI42" s="1">
        <f>MEDIAN($Q42,$AI42,$BA42,$BS42,$CK42,$DC42,$DU42,$EM42,$FE42,$FW42,$GO42,$HG42,$HY42,$IQ42,$JI42,$KA42,$KS42,$LK42,$MC42,$MU42,$NM42,$OE42,$OW42,$PO42,$QG42,$QY42,$RQ42,$SI42,$TA42)</f>
        <v>0</v>
      </c>
      <c r="UJ42" s="1">
        <f>MEDIAN($R42,$AJ42,$BB42,$BT42,$CL42,$DD42,$DV42,$EN42,$FF42,$FX42,$GP42,$HH42,$HZ42,$IR42,$JJ42,$KB42,$KT42,$LL42,$MD42,$MV42,$NN42,$OF42,$OX42,$PP42,$QH42,$QZ42,$RR42,$SJ42,$TB42)</f>
        <v>0</v>
      </c>
      <c r="UK42" s="1">
        <f>MEDIAN($S42,$AK42,$BC42,$BU42,$CM42,$DE42,$DW42,$EO42,$FG42,$FY42,$GQ42,$HI42,$IA42,$IS42,$JK42,$KC42,$KU42,$LM42,$ME42,$MW42,$NO42,$OG42,$OY42,$PQ42,$QI42,$RA42,$RS42,$SK42,$TC42)</f>
        <v>0</v>
      </c>
      <c r="UL42" s="1">
        <f>MAX($B42,$T42,$AL42,$BD42,$BV42,$CN42,$DF42,$DX42,$EP42,$FH42,$FZ42,$GR42,$HJ42,$IB42,$IT42,$JL42,$KD42,$KV42,$LN42,$MF42,$MX42,$NP42,$OH42,$OZ42,$PR42,$QJ42,$RB42,$RT42,$SL42)</f>
        <v>0</v>
      </c>
      <c r="UM42" s="1">
        <f>MAX($C42,$U42,$AM42,$BE42,$BW42,$CO42,$DG42,$DY42,$EQ42,$FI42,$GA42,$GS42,$HK42,$IC42,$IU42,$JM42,$KE42,$KW42,$LO42,$MG42,$MY42,$NQ42,$OI42,$PA42,$PS42,$QK42,$RC42,$RU42,$SM42)</f>
        <v>0</v>
      </c>
      <c r="UN42" s="1">
        <f>MAX($D42,$V42,$AN42,$BF42,$BX42,$CP42,$DH42,$DZ42,$ER42,$FJ42,$GB42,$GT42,$HL42,$ID42,$IV42,$JN42,$KF42,$KX42,$LP42,$MH42,$MZ42,$NR42,$OJ42,$PB42,$PT42,$QL42,$RD42,$RV42,$SN42)</f>
        <v>0</v>
      </c>
      <c r="UO42" s="1">
        <f>MAX($E42,$W42,$AO42,$BG42,$BY42,$CQ42,$DI42,$EA42,$ES42,$FK42,$GC42,$GU42,$HM42,$IE42,$IW42,$JO42,$KG42,$KY42,$LQ42,$MI42,$NA42,$NS42,$OK42,$PC42,$PU42,$QM42,$RE42,$RW42,$SO42)</f>
        <v>0</v>
      </c>
      <c r="UP42" s="1">
        <f>MAX($F42,$X42,$AP42,$BH42,$BZ42,$CR42,$DJ42,$EB42,$ET42,$FL42,$GD42,$GV42,$HN42,$IF42,$IX42,$JP42,$KH42,$KZ42,$LR42,$MJ42,$NB42,$NT42,$OL42,$PD42,$PV42,$QN42,$RF42,$RX42,$SP42)</f>
        <v>0</v>
      </c>
      <c r="UQ42" s="1">
        <f>MAX($G42,$Y42,$AQ42,$BI42,$CA42,$CS42,$DK42,$EC42,$EU42,$FM42,$GE42,$GW42,$HO42,$IG42,$IY42,$JQ42,$KI42,$LA42,$LS42,$MK42,$NC42,$NU42,$OM42,$PE42,$PW42,$QO42,$RG42,$RY42,$SQ42)</f>
        <v>0</v>
      </c>
      <c r="UR42" s="1">
        <f>MAX($H42,$Z42,$AR42,$BJ42,$CB42,$CT42,$DL42,$ED42,$EV42,$FN42,$GF42,$GX42,$HP42,$IH42,$IZ42,$JR42,$KJ42,$LB42,$LT42,$ML42,$ND42,$NV42,$ON42,$PF42,$PX42,$QP42,$RH42,$RZ42,$SR42)</f>
        <v>0</v>
      </c>
      <c r="US42" s="1">
        <f>MAX($I42,$AA42,$AS42,$BK42,$CC42,$CU42,$DM42,$EE42,$EW42,$FO42,$GG42,$GY42,$HQ42,$II42,$JA42,$JS42,$KK42,$LC42,$LU42,$MM42,$NE42,$NW42,$OO42,$PG42,$PY42,$QQ42,$RI42,$SA42,$SS42)</f>
        <v>0</v>
      </c>
      <c r="UT42" s="1">
        <f>MAX($J42,$AB42,$AT42,$BL42,$CD42,$CV42,$DN42,$EF42,$EX42,$FP42,$GH42,$GZ42,$HR42,$IJ42,$JB42,$JT42,$KL42,$LD42,$LV42,$MN42,$NF42,$NX42,$OP42,$PH42,$PZ42,$QR42,$RJ42,$SB42,$ST42)</f>
        <v>0</v>
      </c>
      <c r="UU42" s="1">
        <f>MAX($K42,$AC42,$AU42,$BM42,$CE42,$CW42,$DO42,$EG42,$EY42,$FQ42,$GI42,$HA42,$HS42,$IK42,$JC42,$JU42,$KM42,$LE42,$LW42,$MO42,$NG42,$NY42,$OQ42,$PI42,$QA42,$QS42,$RK42,$SC42,$SU42)</f>
        <v>0</v>
      </c>
      <c r="UV42" s="1">
        <f>MAX($L42,$AD42,$AV42,$BN42,$CF42,$CX42,$DP42,$EH42,$EZ42,$FR42,$GJ42,$HB42,$HT42,$IL42,$JD42,$JV42,$KN42,$LF42,$LX42,$MP42,$NH42,$NZ42,$OR42,$PJ42,$QB42,$QT42,$RL42,$SD42,$SV42)</f>
        <v>0</v>
      </c>
      <c r="UW42" s="1">
        <f>MAX($M42,$AE42,$AW42,$BO42,$CG42,$CY42,$DQ42,$EI42,$FA42,$FS42,$GK42,$HC42,$HU42,$IM42,$JE42,$JW42,$KO42,$LG42,$LY42,$MQ42,$NI42,$OA42,$OS42,$PK42,$QC42,$QU42,$RM42,$SE42,$SW42)</f>
        <v>0</v>
      </c>
      <c r="UX42" s="1">
        <f>MAX($N42,$AF42,$AX42,$BP42,$CH42,$CZ42,$DR42,$EJ42,$FB42,$FT42,$GL42,$HD42,$HV42,$IN42,$JF42,$JX42,$KP42,$LH42,$LZ42,$MR42,$NJ42,$OB42,$OT42,$PL42,$QD42,$QV42,$RN42,$SF42,$SX42)</f>
        <v>0</v>
      </c>
      <c r="UY42" s="1">
        <f>MAX($O42,$AG42,$AY42,$BQ42,$CI42,$DA42,$DS42,$EK42,$FC42,$FU42,$GM42,$HE42,$HW42,$IO42,$JG42,$JY42,$KQ42,$LI42,$MA42,$MS42,$NK42,$OC42,$OU42,$PM42,$QE42,$QW42,$RO42,$SG42,$SY42)</f>
        <v>0</v>
      </c>
      <c r="UZ42" s="1">
        <f>MAX($Q42,$AI42,$BA42,$BS42,$CK42,$DC42,$DU42,$EM42,$FE42,$FW42,$GO42,$HG42,$HY42,$IQ42,$JI42,$KA42,$KS42,$LK42,$MC42,$MU42,$NM42,$OE42,$OW42,$PO42,$QG42,$QY42,$RQ42,$SI42,$TA42)</f>
        <v>0</v>
      </c>
      <c r="VA42" s="1">
        <f>MAX($R42,$AJ42,$BB42,$BT42,$CL42,$DD42,$DV42,$EN42,$FF42,$FX42,$GP42,$HH42,$HZ42,$IR42,$JJ42,$KB42,$KT42,$LL42,$MD42,$MV42,$NN42,$OF42,$OX42,$PP42,$QH42,$QZ42,$RR42,$SJ42,$TB42)</f>
        <v>0</v>
      </c>
      <c r="VB42" s="1">
        <f>MAX($S42,$AK42,$BC42,$BU42,$CM42,$DE42,$DW42,$EO42,$FG42,$FY42,$GQ42,$HI42,$IA42,$IS42,$JK42,$KC42,$KU42,$LM42,$ME42,$MW42,$NO42,$OG42,$OY42,$PQ42,$QI42,$RA42,$RS42,$SK42,$TC42)</f>
        <v>0</v>
      </c>
    </row>
    <row r="43" spans="1:57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</row>
    <row r="44" spans="1:574">
      <c r="A44" s="1" t="s">
        <v>40</v>
      </c>
      <c r="B44" s="1"/>
      <c r="C44" s="1"/>
      <c r="D44" s="1"/>
      <c r="E44" s="1"/>
      <c r="F44" s="1"/>
      <c r="G44" s="1">
        <f>SUM(G$3:G$42)</f>
        <v>0</v>
      </c>
      <c r="H44" s="1"/>
      <c r="I44" s="1">
        <f>SUM(I$3:I$42)</f>
        <v>0</v>
      </c>
      <c r="J44" s="1">
        <f>SUM(J$3:J$42)</f>
        <v>0</v>
      </c>
      <c r="K44" s="1"/>
      <c r="L44" s="1">
        <f>SUM(L$3:L$42)</f>
        <v>0</v>
      </c>
      <c r="M44" s="1"/>
      <c r="N44" s="1"/>
      <c r="O44" s="1"/>
      <c r="P44" s="1"/>
      <c r="Q44" s="1">
        <f>SUM(Q$3:Q$42)</f>
        <v>0</v>
      </c>
      <c r="R44" s="1">
        <f>SUM(R$3:R$42)</f>
        <v>0</v>
      </c>
      <c r="S44" s="1"/>
      <c r="T44" s="1"/>
      <c r="U44" s="1"/>
      <c r="V44" s="1"/>
      <c r="W44" s="1"/>
      <c r="X44" s="1"/>
      <c r="Y44" s="1">
        <f>SUM(Y$3:Y$42)</f>
        <v>0</v>
      </c>
      <c r="Z44" s="1"/>
      <c r="AA44" s="1">
        <f>SUM(AA$3:AA$42)</f>
        <v>0</v>
      </c>
      <c r="AB44" s="1">
        <f>SUM(AB$3:AB$42)</f>
        <v>0</v>
      </c>
      <c r="AC44" s="1"/>
      <c r="AD44" s="1">
        <f>SUM(AD$3:AD$42)</f>
        <v>0</v>
      </c>
      <c r="AE44" s="1"/>
      <c r="AF44" s="1"/>
      <c r="AG44" s="1"/>
      <c r="AH44" s="1"/>
      <c r="AI44" s="1">
        <f>SUM(AI$3:AI$42)</f>
        <v>0</v>
      </c>
      <c r="AJ44" s="1">
        <f>SUM(AJ$3:AJ$42)</f>
        <v>0</v>
      </c>
      <c r="AK44" s="1"/>
      <c r="AL44" s="1"/>
      <c r="AM44" s="1"/>
      <c r="AN44" s="1"/>
      <c r="AO44" s="1"/>
      <c r="AP44" s="1"/>
      <c r="AQ44" s="1">
        <f>SUM(AQ$3:AQ$42)</f>
        <v>0</v>
      </c>
      <c r="AR44" s="1"/>
      <c r="AS44" s="1">
        <f>SUM(AS$3:AS$42)</f>
        <v>0</v>
      </c>
      <c r="AT44" s="1">
        <f>SUM(AT$3:AT$42)</f>
        <v>0</v>
      </c>
      <c r="AU44" s="1"/>
      <c r="AV44" s="1">
        <f>SUM(AV$3:AV$42)</f>
        <v>0</v>
      </c>
      <c r="AW44" s="1"/>
      <c r="AX44" s="1"/>
      <c r="AY44" s="1"/>
      <c r="AZ44" s="1"/>
      <c r="BA44" s="1">
        <f>SUM(BA$3:BA$42)</f>
        <v>0</v>
      </c>
      <c r="BB44" s="1">
        <f>SUM(BB$3:BB$42)</f>
        <v>0</v>
      </c>
      <c r="BC44" s="1"/>
      <c r="BD44" s="1">
        <f>SUM(BD$3:BD$42)</f>
        <v>0</v>
      </c>
      <c r="BE44" s="1">
        <f>SUM(BE$3:BE$42)</f>
        <v>0</v>
      </c>
      <c r="BF44" s="1">
        <f>SUM(BF$3:BF$42)</f>
        <v>0</v>
      </c>
      <c r="BG44" s="1">
        <f>SUM(BG$3:BG$42)</f>
        <v>0</v>
      </c>
      <c r="BH44" s="1">
        <f>SUM(BH$3:BH$42)</f>
        <v>0</v>
      </c>
      <c r="BI44" s="1">
        <f>SUM(BI$3:BI$42)</f>
        <v>0</v>
      </c>
      <c r="BJ44" s="1">
        <f>SUM(BJ$3:BJ$42)</f>
        <v>0</v>
      </c>
      <c r="BK44" s="1">
        <f>SUM(BK$3:BK$42)</f>
        <v>0</v>
      </c>
      <c r="BL44" s="1">
        <f>SUM(BL$3:BL$42)</f>
        <v>0</v>
      </c>
      <c r="BM44" s="1">
        <f>SUM(BM$3:BM$42)</f>
        <v>0</v>
      </c>
      <c r="BN44" s="1">
        <f>SUM(BN$3:BN$42)</f>
        <v>0</v>
      </c>
      <c r="BO44" s="1">
        <f>SUM(BO$3:BO$42)</f>
        <v>0</v>
      </c>
      <c r="BP44" s="1">
        <f>SUM(BP$3:BP$42)</f>
        <v>0</v>
      </c>
      <c r="BQ44" s="1">
        <f>SUM(BQ$3:BQ$42)</f>
        <v>0</v>
      </c>
      <c r="BR44" s="1"/>
      <c r="BS44" s="1">
        <f>SUM(BS$3:BS$42)</f>
        <v>0</v>
      </c>
      <c r="BT44" s="1">
        <f>SUM(BT$3:BT$42)</f>
        <v>0</v>
      </c>
      <c r="BU44" s="1">
        <f>SUM(BU$3:BU$42)</f>
        <v>0</v>
      </c>
      <c r="BV44" s="1">
        <f>SUM(BV$3:BV$42)</f>
        <v>0</v>
      </c>
      <c r="BW44" s="1">
        <f>SUM(BW$3:BW$42)</f>
        <v>0</v>
      </c>
      <c r="BX44" s="1">
        <f>SUM(BX$3:BX$42)</f>
        <v>0</v>
      </c>
      <c r="BY44" s="1">
        <f>SUM(BY$3:BY$42)</f>
        <v>0</v>
      </c>
      <c r="BZ44" s="1">
        <f>SUM(BZ$3:BZ$42)</f>
        <v>0</v>
      </c>
      <c r="CA44" s="1">
        <f>SUM(CA$3:CA$42)</f>
        <v>0</v>
      </c>
      <c r="CB44" s="1">
        <f>SUM(CB$3:CB$42)</f>
        <v>0</v>
      </c>
      <c r="CC44" s="1">
        <f>SUM(CC$3:CC$42)</f>
        <v>0</v>
      </c>
      <c r="CD44" s="1">
        <f>SUM(CD$3:CD$42)</f>
        <v>0</v>
      </c>
      <c r="CE44" s="1">
        <f>SUM(CE$3:CE$42)</f>
        <v>0</v>
      </c>
      <c r="CF44" s="1">
        <f>SUM(CF$3:CF$42)</f>
        <v>0</v>
      </c>
      <c r="CG44" s="1">
        <f>SUM(CG$3:CG$42)</f>
        <v>0</v>
      </c>
      <c r="CH44" s="1">
        <f>SUM(CH$3:CH$42)</f>
        <v>0</v>
      </c>
      <c r="CI44" s="1">
        <f>SUM(CI$3:CI$42)</f>
        <v>0</v>
      </c>
      <c r="CJ44" s="1"/>
      <c r="CK44" s="1">
        <f>SUM(CK$3:CK$42)</f>
        <v>0</v>
      </c>
      <c r="CL44" s="1">
        <f>SUM(CL$3:CL$42)</f>
        <v>0</v>
      </c>
      <c r="CM44" s="1">
        <f>SUM(CM$3:CM$42)</f>
        <v>0</v>
      </c>
      <c r="CN44" s="1">
        <f>SUM(CN$3:CN$42)</f>
        <v>0</v>
      </c>
      <c r="CO44" s="1">
        <f>SUM(CO$3:CO$42)</f>
        <v>0</v>
      </c>
      <c r="CP44" s="1">
        <f>SUM(CP$3:CP$42)</f>
        <v>0</v>
      </c>
      <c r="CQ44" s="1">
        <f>SUM(CQ$3:CQ$42)</f>
        <v>0</v>
      </c>
      <c r="CR44" s="1">
        <f>SUM(CR$3:CR$42)</f>
        <v>0</v>
      </c>
      <c r="CS44" s="1">
        <f>SUM(CS$3:CS$42)</f>
        <v>0</v>
      </c>
      <c r="CT44" s="1">
        <f>SUM(CT$3:CT$42)</f>
        <v>0</v>
      </c>
      <c r="CU44" s="1">
        <f>SUM(CU$3:CU$42)</f>
        <v>0</v>
      </c>
      <c r="CV44" s="1">
        <f>SUM(CV$3:CV$42)</f>
        <v>0</v>
      </c>
      <c r="CW44" s="1">
        <f>SUM(CW$3:CW$42)</f>
        <v>0</v>
      </c>
      <c r="CX44" s="1">
        <f>SUM(CX$3:CX$42)</f>
        <v>0</v>
      </c>
      <c r="CY44" s="1">
        <f>SUM(CY$3:CY$42)</f>
        <v>0</v>
      </c>
      <c r="CZ44" s="1">
        <f>SUM(CZ$3:CZ$42)</f>
        <v>0</v>
      </c>
      <c r="DA44" s="1">
        <f>SUM(DA$3:DA$42)</f>
        <v>0</v>
      </c>
      <c r="DB44" s="1"/>
      <c r="DC44" s="1">
        <f>SUM(DC$3:DC$42)</f>
        <v>0</v>
      </c>
      <c r="DD44" s="1">
        <f>SUM(DD$3:DD$42)</f>
        <v>0</v>
      </c>
      <c r="DE44" s="1">
        <f>SUM(DE$3:DE$42)</f>
        <v>0</v>
      </c>
      <c r="DF44" s="1">
        <f>SUM(DF$3:DF$42)</f>
        <v>0</v>
      </c>
      <c r="DG44" s="1">
        <f>SUM(DG$3:DG$42)</f>
        <v>0</v>
      </c>
      <c r="DH44" s="1">
        <f>SUM(DH$3:DH$42)</f>
        <v>0</v>
      </c>
      <c r="DI44" s="1">
        <f>SUM(DI$3:DI$42)</f>
        <v>0</v>
      </c>
      <c r="DJ44" s="1">
        <f>SUM(DJ$3:DJ$42)</f>
        <v>0</v>
      </c>
      <c r="DK44" s="1">
        <f>SUM(DK$3:DK$42)</f>
        <v>0</v>
      </c>
      <c r="DL44" s="1">
        <f>SUM(DL$3:DL$42)</f>
        <v>0</v>
      </c>
      <c r="DM44" s="1">
        <f>SUM(DM$3:DM$42)</f>
        <v>0</v>
      </c>
      <c r="DN44" s="1">
        <f>SUM(DN$3:DN$42)</f>
        <v>0</v>
      </c>
      <c r="DO44" s="1">
        <f>SUM(DO$3:DO$42)</f>
        <v>0</v>
      </c>
      <c r="DP44" s="1">
        <f>SUM(DP$3:DP$42)</f>
        <v>0</v>
      </c>
      <c r="DQ44" s="1">
        <f>SUM(DQ$3:DQ$42)</f>
        <v>0</v>
      </c>
      <c r="DR44" s="1">
        <f>SUM(DR$3:DR$42)</f>
        <v>0</v>
      </c>
      <c r="DS44" s="1">
        <f>SUM(DS$3:DS$42)</f>
        <v>0</v>
      </c>
      <c r="DT44" s="1"/>
      <c r="DU44" s="1">
        <f>SUM(DU$3:DU$42)</f>
        <v>0</v>
      </c>
      <c r="DV44" s="1">
        <f>SUM(DV$3:DV$42)</f>
        <v>0</v>
      </c>
      <c r="DW44" s="1">
        <f>SUM(DW$3:DW$42)</f>
        <v>0</v>
      </c>
      <c r="DX44" s="1">
        <f>SUM(DX$3:DX$42)</f>
        <v>0</v>
      </c>
      <c r="DY44" s="1">
        <f>SUM(DY$3:DY$42)</f>
        <v>0</v>
      </c>
      <c r="DZ44" s="1">
        <f>SUM(DZ$3:DZ$42)</f>
        <v>0</v>
      </c>
      <c r="EA44" s="1">
        <f>SUM(EA$3:EA$42)</f>
        <v>0</v>
      </c>
      <c r="EB44" s="1">
        <f>SUM(EB$3:EB$42)</f>
        <v>0</v>
      </c>
      <c r="EC44" s="1">
        <f>SUM(EC$3:EC$42)</f>
        <v>0</v>
      </c>
      <c r="ED44" s="1">
        <f>SUM(ED$3:ED$42)</f>
        <v>0</v>
      </c>
      <c r="EE44" s="1">
        <f>SUM(EE$3:EE$42)</f>
        <v>0</v>
      </c>
      <c r="EF44" s="1">
        <f>SUM(EF$3:EF$42)</f>
        <v>0</v>
      </c>
      <c r="EG44" s="1">
        <f>SUM(EG$3:EG$42)</f>
        <v>0</v>
      </c>
      <c r="EH44" s="1">
        <f>SUM(EH$3:EH$42)</f>
        <v>0</v>
      </c>
      <c r="EI44" s="1">
        <f>SUM(EI$3:EI$42)</f>
        <v>0</v>
      </c>
      <c r="EJ44" s="1">
        <f>SUM(EJ$3:EJ$42)</f>
        <v>0</v>
      </c>
      <c r="EK44" s="1">
        <f>SUM(EK$3:EK$42)</f>
        <v>0</v>
      </c>
      <c r="EL44" s="1"/>
      <c r="EM44" s="1">
        <f>SUM(EM$3:EM$42)</f>
        <v>0</v>
      </c>
      <c r="EN44" s="1">
        <f>SUM(EN$3:EN$42)</f>
        <v>0</v>
      </c>
      <c r="EO44" s="1">
        <f>SUM(EO$3:EO$42)</f>
        <v>0</v>
      </c>
      <c r="EP44" s="1">
        <f>SUM(EP$3:EP$42)</f>
        <v>0</v>
      </c>
      <c r="EQ44" s="1">
        <f>SUM(EQ$3:EQ$42)</f>
        <v>0</v>
      </c>
      <c r="ER44" s="1">
        <f>SUM(ER$3:ER$42)</f>
        <v>0</v>
      </c>
      <c r="ES44" s="1">
        <f>SUM(ES$3:ES$42)</f>
        <v>0</v>
      </c>
      <c r="ET44" s="1">
        <f>SUM(ET$3:ET$42)</f>
        <v>0</v>
      </c>
      <c r="EU44" s="1">
        <f>SUM(EU$3:EU$42)</f>
        <v>0</v>
      </c>
      <c r="EV44" s="1">
        <f>SUM(EV$3:EV$42)</f>
        <v>0</v>
      </c>
      <c r="EW44" s="1">
        <f>SUM(EW$3:EW$42)</f>
        <v>0</v>
      </c>
      <c r="EX44" s="1">
        <f>SUM(EX$3:EX$42)</f>
        <v>0</v>
      </c>
      <c r="EY44" s="1">
        <f>SUM(EY$3:EY$42)</f>
        <v>0</v>
      </c>
      <c r="EZ44" s="1">
        <f>SUM(EZ$3:EZ$42)</f>
        <v>0</v>
      </c>
      <c r="FA44" s="1">
        <f>SUM(FA$3:FA$42)</f>
        <v>0</v>
      </c>
      <c r="FB44" s="1">
        <f>SUM(FB$3:FB$42)</f>
        <v>0</v>
      </c>
      <c r="FC44" s="1">
        <f>SUM(FC$3:FC$42)</f>
        <v>0</v>
      </c>
      <c r="FD44" s="1"/>
      <c r="FE44" s="1">
        <f>SUM(FE$3:FE$42)</f>
        <v>0</v>
      </c>
      <c r="FF44" s="1">
        <f>SUM(FF$3:FF$42)</f>
        <v>0</v>
      </c>
      <c r="FG44" s="1">
        <f>SUM(FG$3:FG$42)</f>
        <v>0</v>
      </c>
      <c r="FH44" s="1">
        <f>SUM(FH$3:FH$42)</f>
        <v>0</v>
      </c>
      <c r="FI44" s="1">
        <f>SUM(FI$3:FI$42)</f>
        <v>0</v>
      </c>
      <c r="FJ44" s="1">
        <f>SUM(FJ$3:FJ$42)</f>
        <v>0</v>
      </c>
      <c r="FK44" s="1">
        <f>SUM(FK$3:FK$42)</f>
        <v>0</v>
      </c>
      <c r="FL44" s="1">
        <f>SUM(FL$3:FL$42)</f>
        <v>0</v>
      </c>
      <c r="FM44" s="1">
        <f>SUM(FM$3:FM$42)</f>
        <v>0</v>
      </c>
      <c r="FN44" s="1">
        <f>SUM(FN$3:FN$42)</f>
        <v>0</v>
      </c>
      <c r="FO44" s="1">
        <f>SUM(FO$3:FO$42)</f>
        <v>0</v>
      </c>
      <c r="FP44" s="1">
        <f>SUM(FP$3:FP$42)</f>
        <v>0</v>
      </c>
      <c r="FQ44" s="1">
        <f>SUM(FQ$3:FQ$42)</f>
        <v>0</v>
      </c>
      <c r="FR44" s="1">
        <f>SUM(FR$3:FR$42)</f>
        <v>0</v>
      </c>
      <c r="FS44" s="1">
        <f>SUM(FS$3:FS$42)</f>
        <v>0</v>
      </c>
      <c r="FT44" s="1">
        <f>SUM(FT$3:FT$42)</f>
        <v>0</v>
      </c>
      <c r="FU44" s="1">
        <f>SUM(FU$3:FU$42)</f>
        <v>0</v>
      </c>
      <c r="FV44" s="1"/>
      <c r="FW44" s="1">
        <f>SUM(FW$3:FW$42)</f>
        <v>0</v>
      </c>
      <c r="FX44" s="1">
        <f>SUM(FX$3:FX$42)</f>
        <v>0</v>
      </c>
      <c r="FY44" s="1">
        <f>SUM(FY$3:FY$42)</f>
        <v>0</v>
      </c>
      <c r="FZ44" s="1">
        <f>SUM(FZ$3:FZ$42)</f>
        <v>0</v>
      </c>
      <c r="GA44" s="1">
        <f>SUM(GA$3:GA$42)</f>
        <v>0</v>
      </c>
      <c r="GB44" s="1">
        <f>SUM(GB$3:GB$42)</f>
        <v>0</v>
      </c>
      <c r="GC44" s="1">
        <f>SUM(GC$3:GC$42)</f>
        <v>0</v>
      </c>
      <c r="GD44" s="1">
        <f>SUM(GD$3:GD$42)</f>
        <v>0</v>
      </c>
      <c r="GE44" s="1">
        <f>SUM(GE$3:GE$42)</f>
        <v>0</v>
      </c>
      <c r="GF44" s="1">
        <f>SUM(GF$3:GF$42)</f>
        <v>0</v>
      </c>
      <c r="GG44" s="1">
        <f>SUM(GG$3:GG$42)</f>
        <v>0</v>
      </c>
      <c r="GH44" s="1">
        <f>SUM(GH$3:GH$42)</f>
        <v>0</v>
      </c>
      <c r="GI44" s="1">
        <f>SUM(GI$3:GI$42)</f>
        <v>0</v>
      </c>
      <c r="GJ44" s="1">
        <f>SUM(GJ$3:GJ$42)</f>
        <v>0</v>
      </c>
      <c r="GK44" s="1">
        <f>SUM(GK$3:GK$42)</f>
        <v>0</v>
      </c>
      <c r="GL44" s="1">
        <f>SUM(GL$3:GL$42)</f>
        <v>0</v>
      </c>
      <c r="GM44" s="1">
        <f>SUM(GM$3:GM$42)</f>
        <v>0</v>
      </c>
      <c r="GN44" s="1"/>
      <c r="GO44" s="1">
        <f>SUM(GO$3:GO$42)</f>
        <v>0</v>
      </c>
      <c r="GP44" s="1">
        <f>SUM(GP$3:GP$42)</f>
        <v>0</v>
      </c>
      <c r="GQ44" s="1">
        <f>SUM(GQ$3:GQ$42)</f>
        <v>0</v>
      </c>
      <c r="GR44" s="1">
        <f>SUM(GR$3:GR$42)</f>
        <v>0</v>
      </c>
      <c r="GS44" s="1">
        <f>SUM(GS$3:GS$42)</f>
        <v>0</v>
      </c>
      <c r="GT44" s="1">
        <f>SUM(GT$3:GT$42)</f>
        <v>0</v>
      </c>
      <c r="GU44" s="1">
        <f>SUM(GU$3:GU$42)</f>
        <v>0</v>
      </c>
      <c r="GV44" s="1">
        <f>SUM(GV$3:GV$42)</f>
        <v>0</v>
      </c>
      <c r="GW44" s="1">
        <f>SUM(GW$3:GW$42)</f>
        <v>0</v>
      </c>
      <c r="GX44" s="1">
        <f>SUM(GX$3:GX$42)</f>
        <v>0</v>
      </c>
      <c r="GY44" s="1">
        <f>SUM(GY$3:GY$42)</f>
        <v>0</v>
      </c>
      <c r="GZ44" s="1">
        <f>SUM(GZ$3:GZ$42)</f>
        <v>0</v>
      </c>
      <c r="HA44" s="1">
        <f>SUM(HA$3:HA$42)</f>
        <v>0</v>
      </c>
      <c r="HB44" s="1">
        <f>SUM(HB$3:HB$42)</f>
        <v>0</v>
      </c>
      <c r="HC44" s="1">
        <f>SUM(HC$3:HC$42)</f>
        <v>0</v>
      </c>
      <c r="HD44" s="1">
        <f>SUM(HD$3:HD$42)</f>
        <v>0</v>
      </c>
      <c r="HE44" s="1">
        <f>SUM(HE$3:HE$42)</f>
        <v>0</v>
      </c>
      <c r="HF44" s="1"/>
      <c r="HG44" s="1">
        <f>SUM(HG$3:HG$42)</f>
        <v>0</v>
      </c>
      <c r="HH44" s="1">
        <f>SUM(HH$3:HH$42)</f>
        <v>0</v>
      </c>
      <c r="HI44" s="1">
        <f>SUM(HI$3:HI$42)</f>
        <v>0</v>
      </c>
      <c r="HJ44" s="1">
        <f>SUM(HJ$3:HJ$42)</f>
        <v>0</v>
      </c>
      <c r="HK44" s="1">
        <f>SUM(HK$3:HK$42)</f>
        <v>0</v>
      </c>
      <c r="HL44" s="1">
        <f>SUM(HL$3:HL$42)</f>
        <v>0</v>
      </c>
      <c r="HM44" s="1">
        <f>SUM(HM$3:HM$42)</f>
        <v>0</v>
      </c>
      <c r="HN44" s="1">
        <f>SUM(HN$3:HN$42)</f>
        <v>0</v>
      </c>
      <c r="HO44" s="1">
        <f>SUM(HO$3:HO$42)</f>
        <v>0</v>
      </c>
      <c r="HP44" s="1">
        <f>SUM(HP$3:HP$42)</f>
        <v>0</v>
      </c>
      <c r="HQ44" s="1">
        <f>SUM(HQ$3:HQ$42)</f>
        <v>0</v>
      </c>
      <c r="HR44" s="1">
        <f>SUM(HR$3:HR$42)</f>
        <v>0</v>
      </c>
      <c r="HS44" s="1">
        <f>SUM(HS$3:HS$42)</f>
        <v>0</v>
      </c>
      <c r="HT44" s="1">
        <f>SUM(HT$3:HT$42)</f>
        <v>0</v>
      </c>
      <c r="HU44" s="1">
        <f>SUM(HU$3:HU$42)</f>
        <v>0</v>
      </c>
      <c r="HV44" s="1">
        <f>SUM(HV$3:HV$42)</f>
        <v>0</v>
      </c>
      <c r="HW44" s="1">
        <f>SUM(HW$3:HW$42)</f>
        <v>0</v>
      </c>
      <c r="HX44" s="1"/>
      <c r="HY44" s="1">
        <f>SUM(HY$3:HY$42)</f>
        <v>0</v>
      </c>
      <c r="HZ44" s="1">
        <f>SUM(HZ$3:HZ$42)</f>
        <v>0</v>
      </c>
      <c r="IA44" s="1">
        <f>SUM(IA$3:IA$42)</f>
        <v>0</v>
      </c>
      <c r="IB44" s="1">
        <f>SUM(IB$3:IB$42)</f>
        <v>0</v>
      </c>
      <c r="IC44" s="1">
        <f>SUM(IC$3:IC$42)</f>
        <v>0</v>
      </c>
      <c r="ID44" s="1">
        <f>SUM(ID$3:ID$42)</f>
        <v>0</v>
      </c>
      <c r="IE44" s="1">
        <f>SUM(IE$3:IE$42)</f>
        <v>0</v>
      </c>
      <c r="IF44" s="1">
        <f>SUM(IF$3:IF$42)</f>
        <v>0</v>
      </c>
      <c r="IG44" s="1">
        <f>SUM(IG$3:IG$42)</f>
        <v>0</v>
      </c>
      <c r="IH44" s="1">
        <f>SUM(IH$3:IH$42)</f>
        <v>0</v>
      </c>
      <c r="II44" s="1">
        <f>SUM(II$3:II$42)</f>
        <v>0</v>
      </c>
      <c r="IJ44" s="1">
        <f>SUM(IJ$3:IJ$42)</f>
        <v>0</v>
      </c>
      <c r="IK44" s="1">
        <f>SUM(IK$3:IK$42)</f>
        <v>0</v>
      </c>
      <c r="IL44" s="1">
        <f>SUM(IL$3:IL$42)</f>
        <v>0</v>
      </c>
      <c r="IM44" s="1">
        <f>SUM(IM$3:IM$42)</f>
        <v>0</v>
      </c>
      <c r="IN44" s="1">
        <f>SUM(IN$3:IN$42)</f>
        <v>0</v>
      </c>
      <c r="IO44" s="1">
        <f>SUM(IO$3:IO$42)</f>
        <v>0</v>
      </c>
      <c r="IP44" s="1"/>
      <c r="IQ44" s="1">
        <f>SUM(IQ$3:IQ$42)</f>
        <v>0</v>
      </c>
      <c r="IR44" s="1">
        <f>SUM(IR$3:IR$42)</f>
        <v>0</v>
      </c>
      <c r="IS44" s="1">
        <f>SUM(IS$3:IS$42)</f>
        <v>0</v>
      </c>
      <c r="IT44" s="1">
        <f>SUM(IT$3:IT$42)</f>
        <v>0</v>
      </c>
      <c r="IU44" s="1">
        <f>SUM(IU$3:IU$42)</f>
        <v>0</v>
      </c>
      <c r="IV44" s="1">
        <f>SUM(IV$3:IV$42)</f>
        <v>0</v>
      </c>
      <c r="IW44" s="1">
        <f>SUM(IW$3:IW$42)</f>
        <v>0</v>
      </c>
      <c r="IX44" s="1">
        <f>SUM(IX$3:IX$42)</f>
        <v>0</v>
      </c>
      <c r="IY44" s="1">
        <f>SUM(IY$3:IY$42)</f>
        <v>0</v>
      </c>
      <c r="IZ44" s="1">
        <f>SUM(IZ$3:IZ$42)</f>
        <v>0</v>
      </c>
      <c r="JA44" s="1">
        <f>SUM(JA$3:JA$42)</f>
        <v>0</v>
      </c>
      <c r="JB44" s="1">
        <f>SUM(JB$3:JB$42)</f>
        <v>0</v>
      </c>
      <c r="JC44" s="1">
        <f>SUM(JC$3:JC$42)</f>
        <v>0</v>
      </c>
      <c r="JD44" s="1">
        <f>SUM(JD$3:JD$42)</f>
        <v>0</v>
      </c>
      <c r="JE44" s="1">
        <f>SUM(JE$3:JE$42)</f>
        <v>0</v>
      </c>
      <c r="JF44" s="1">
        <f>SUM(JF$3:JF$42)</f>
        <v>0</v>
      </c>
      <c r="JG44" s="1">
        <f>SUM(JG$3:JG$42)</f>
        <v>0</v>
      </c>
      <c r="JH44" s="1"/>
      <c r="JI44" s="1">
        <f>SUM(JI$3:JI$42)</f>
        <v>0</v>
      </c>
      <c r="JJ44" s="1">
        <f>SUM(JJ$3:JJ$42)</f>
        <v>0</v>
      </c>
      <c r="JK44" s="1">
        <f>SUM(JK$3:JK$42)</f>
        <v>0</v>
      </c>
      <c r="JL44" s="1">
        <f>SUM(JL$3:JL$42)</f>
        <v>0</v>
      </c>
      <c r="JM44" s="1">
        <f>SUM(JM$3:JM$42)</f>
        <v>0</v>
      </c>
      <c r="JN44" s="1">
        <f>SUM(JN$3:JN$42)</f>
        <v>0</v>
      </c>
      <c r="JO44" s="1">
        <f>SUM(JO$3:JO$42)</f>
        <v>0</v>
      </c>
      <c r="JP44" s="1">
        <f>SUM(JP$3:JP$42)</f>
        <v>0</v>
      </c>
      <c r="JQ44" s="1">
        <f>SUM(JQ$3:JQ$42)</f>
        <v>0</v>
      </c>
      <c r="JR44" s="1">
        <f>SUM(JR$3:JR$42)</f>
        <v>0</v>
      </c>
      <c r="JS44" s="1">
        <f>SUM(JS$3:JS$42)</f>
        <v>0</v>
      </c>
      <c r="JT44" s="1">
        <f>SUM(JT$3:JT$42)</f>
        <v>0</v>
      </c>
      <c r="JU44" s="1">
        <f>SUM(JU$3:JU$42)</f>
        <v>0</v>
      </c>
      <c r="JV44" s="1">
        <f>SUM(JV$3:JV$42)</f>
        <v>0</v>
      </c>
      <c r="JW44" s="1">
        <f>SUM(JW$3:JW$42)</f>
        <v>0</v>
      </c>
      <c r="JX44" s="1">
        <f>SUM(JX$3:JX$42)</f>
        <v>0</v>
      </c>
      <c r="JY44" s="1">
        <f>SUM(JY$3:JY$42)</f>
        <v>0</v>
      </c>
      <c r="JZ44" s="1"/>
      <c r="KA44" s="1">
        <f>SUM(KA$3:KA$42)</f>
        <v>0</v>
      </c>
      <c r="KB44" s="1">
        <f>SUM(KB$3:KB$42)</f>
        <v>0</v>
      </c>
      <c r="KC44" s="1">
        <f>SUM(KC$3:KC$42)</f>
        <v>0</v>
      </c>
      <c r="KD44" s="1">
        <f>SUM(KD$3:KD$42)</f>
        <v>0</v>
      </c>
      <c r="KE44" s="1">
        <f>SUM(KE$3:KE$42)</f>
        <v>0</v>
      </c>
      <c r="KF44" s="1">
        <f>SUM(KF$3:KF$42)</f>
        <v>0</v>
      </c>
      <c r="KG44" s="1">
        <f>SUM(KG$3:KG$42)</f>
        <v>0</v>
      </c>
      <c r="KH44" s="1">
        <f>SUM(KH$3:KH$42)</f>
        <v>0</v>
      </c>
      <c r="KI44" s="1">
        <f>SUM(KI$3:KI$42)</f>
        <v>0</v>
      </c>
      <c r="KJ44" s="1">
        <f>SUM(KJ$3:KJ$42)</f>
        <v>0</v>
      </c>
      <c r="KK44" s="1">
        <f>SUM(KK$3:KK$42)</f>
        <v>0</v>
      </c>
      <c r="KL44" s="1">
        <f>SUM(KL$3:KL$42)</f>
        <v>0</v>
      </c>
      <c r="KM44" s="1">
        <f>SUM(KM$3:KM$42)</f>
        <v>0</v>
      </c>
      <c r="KN44" s="1">
        <f>SUM(KN$3:KN$42)</f>
        <v>0</v>
      </c>
      <c r="KO44" s="1">
        <f>SUM(KO$3:KO$42)</f>
        <v>0</v>
      </c>
      <c r="KP44" s="1">
        <f>SUM(KP$3:KP$42)</f>
        <v>0</v>
      </c>
      <c r="KQ44" s="1">
        <f>SUM(KQ$3:KQ$42)</f>
        <v>0</v>
      </c>
      <c r="KR44" s="1"/>
      <c r="KS44" s="1">
        <f>SUM(KS$3:KS$42)</f>
        <v>0</v>
      </c>
      <c r="KT44" s="1">
        <f>SUM(KT$3:KT$42)</f>
        <v>0</v>
      </c>
      <c r="KU44" s="1">
        <f>SUM(KU$3:KU$42)</f>
        <v>0</v>
      </c>
      <c r="KV44" s="1">
        <f>SUM(KV$3:KV$42)</f>
        <v>0</v>
      </c>
      <c r="KW44" s="1">
        <f>SUM(KW$3:KW$42)</f>
        <v>0</v>
      </c>
      <c r="KX44" s="1">
        <f>SUM(KX$3:KX$42)</f>
        <v>0</v>
      </c>
      <c r="KY44" s="1">
        <f>SUM(KY$3:KY$42)</f>
        <v>0</v>
      </c>
      <c r="KZ44" s="1">
        <f>SUM(KZ$3:KZ$42)</f>
        <v>0</v>
      </c>
      <c r="LA44" s="1">
        <f>SUM(LA$3:LA$42)</f>
        <v>0</v>
      </c>
      <c r="LB44" s="1">
        <f>SUM(LB$3:LB$42)</f>
        <v>0</v>
      </c>
      <c r="LC44" s="1">
        <f>SUM(LC$3:LC$42)</f>
        <v>0</v>
      </c>
      <c r="LD44" s="1">
        <f>SUM(LD$3:LD$42)</f>
        <v>0</v>
      </c>
      <c r="LE44" s="1">
        <f>SUM(LE$3:LE$42)</f>
        <v>0</v>
      </c>
      <c r="LF44" s="1">
        <f>SUM(LF$3:LF$42)</f>
        <v>0</v>
      </c>
      <c r="LG44" s="1">
        <f>SUM(LG$3:LG$42)</f>
        <v>0</v>
      </c>
      <c r="LH44" s="1">
        <f>SUM(LH$3:LH$42)</f>
        <v>0</v>
      </c>
      <c r="LI44" s="1">
        <f>SUM(LI$3:LI$42)</f>
        <v>0</v>
      </c>
      <c r="LJ44" s="1"/>
      <c r="LK44" s="1">
        <f>SUM(LK$3:LK$42)</f>
        <v>0</v>
      </c>
      <c r="LL44" s="1">
        <f>SUM(LL$3:LL$42)</f>
        <v>0</v>
      </c>
      <c r="LM44" s="1">
        <f>SUM(LM$3:LM$42)</f>
        <v>0</v>
      </c>
      <c r="LN44" s="1">
        <f>SUM(LN$3:LN$42)</f>
        <v>0</v>
      </c>
      <c r="LO44" s="1">
        <f>SUM(LO$3:LO$42)</f>
        <v>0</v>
      </c>
      <c r="LP44" s="1">
        <f>SUM(LP$3:LP$42)</f>
        <v>0</v>
      </c>
      <c r="LQ44" s="1">
        <f>SUM(LQ$3:LQ$42)</f>
        <v>0</v>
      </c>
      <c r="LR44" s="1">
        <f>SUM(LR$3:LR$42)</f>
        <v>0</v>
      </c>
      <c r="LS44" s="1">
        <f>SUM(LS$3:LS$42)</f>
        <v>0</v>
      </c>
      <c r="LT44" s="1">
        <f>SUM(LT$3:LT$42)</f>
        <v>0</v>
      </c>
      <c r="LU44" s="1">
        <f>SUM(LU$3:LU$42)</f>
        <v>0</v>
      </c>
      <c r="LV44" s="1">
        <f>SUM(LV$3:LV$42)</f>
        <v>0</v>
      </c>
      <c r="LW44" s="1">
        <f>SUM(LW$3:LW$42)</f>
        <v>0</v>
      </c>
      <c r="LX44" s="1">
        <f>SUM(LX$3:LX$42)</f>
        <v>0</v>
      </c>
      <c r="LY44" s="1">
        <f>SUM(LY$3:LY$42)</f>
        <v>0</v>
      </c>
      <c r="LZ44" s="1">
        <f>SUM(LZ$3:LZ$42)</f>
        <v>0</v>
      </c>
      <c r="MA44" s="1">
        <f>SUM(MA$3:MA$42)</f>
        <v>0</v>
      </c>
      <c r="MB44" s="1"/>
      <c r="MC44" s="1">
        <f>SUM(MC$3:MC$42)</f>
        <v>0</v>
      </c>
      <c r="MD44" s="1">
        <f>SUM(MD$3:MD$42)</f>
        <v>0</v>
      </c>
      <c r="ME44" s="1">
        <f>SUM(ME$3:ME$42)</f>
        <v>0</v>
      </c>
      <c r="MF44" s="1">
        <f>SUM(MF$3:MF$42)</f>
        <v>0</v>
      </c>
      <c r="MG44" s="1">
        <f>SUM(MG$3:MG$42)</f>
        <v>0</v>
      </c>
      <c r="MH44" s="1">
        <f>SUM(MH$3:MH$42)</f>
        <v>0</v>
      </c>
      <c r="MI44" s="1">
        <f>SUM(MI$3:MI$42)</f>
        <v>0</v>
      </c>
      <c r="MJ44" s="1">
        <f>SUM(MJ$3:MJ$42)</f>
        <v>0</v>
      </c>
      <c r="MK44" s="1">
        <f>SUM(MK$3:MK$42)</f>
        <v>0</v>
      </c>
      <c r="ML44" s="1">
        <f>SUM(ML$3:ML$42)</f>
        <v>0</v>
      </c>
      <c r="MM44" s="1">
        <f>SUM(MM$3:MM$42)</f>
        <v>0</v>
      </c>
      <c r="MN44" s="1">
        <f>SUM(MN$3:MN$42)</f>
        <v>0</v>
      </c>
      <c r="MO44" s="1">
        <f>SUM(MO$3:MO$42)</f>
        <v>0</v>
      </c>
      <c r="MP44" s="1">
        <f>SUM(MP$3:MP$42)</f>
        <v>0</v>
      </c>
      <c r="MQ44" s="1">
        <f>SUM(MQ$3:MQ$42)</f>
        <v>0</v>
      </c>
      <c r="MR44" s="1">
        <f>SUM(MR$3:MR$42)</f>
        <v>0</v>
      </c>
      <c r="MS44" s="1">
        <f>SUM(MS$3:MS$42)</f>
        <v>0</v>
      </c>
      <c r="MT44" s="1"/>
      <c r="MU44" s="1">
        <f>SUM(MU$3:MU$42)</f>
        <v>0</v>
      </c>
      <c r="MV44" s="1">
        <f>SUM(MV$3:MV$42)</f>
        <v>0</v>
      </c>
      <c r="MW44" s="1">
        <f>SUM(MW$3:MW$42)</f>
        <v>0</v>
      </c>
      <c r="MX44" s="1">
        <f>SUM(MX$3:MX$42)</f>
        <v>0</v>
      </c>
      <c r="MY44" s="1">
        <f>SUM(MY$3:MY$42)</f>
        <v>0</v>
      </c>
      <c r="MZ44" s="1">
        <f>SUM(MZ$3:MZ$42)</f>
        <v>0</v>
      </c>
      <c r="NA44" s="1">
        <f>SUM(NA$3:NA$42)</f>
        <v>0</v>
      </c>
      <c r="NB44" s="1">
        <f>SUM(NB$3:NB$42)</f>
        <v>0</v>
      </c>
      <c r="NC44" s="1">
        <f>SUM(NC$3:NC$42)</f>
        <v>0</v>
      </c>
      <c r="ND44" s="1">
        <f>SUM(ND$3:ND$42)</f>
        <v>0</v>
      </c>
      <c r="NE44" s="1">
        <f>SUM(NE$3:NE$42)</f>
        <v>0</v>
      </c>
      <c r="NF44" s="1">
        <f>SUM(NF$3:NF$42)</f>
        <v>0</v>
      </c>
      <c r="NG44" s="1">
        <f>SUM(NG$3:NG$42)</f>
        <v>0</v>
      </c>
      <c r="NH44" s="1">
        <f>SUM(NH$3:NH$42)</f>
        <v>0</v>
      </c>
      <c r="NI44" s="1">
        <f>SUM(NI$3:NI$42)</f>
        <v>0</v>
      </c>
      <c r="NJ44" s="1">
        <f>SUM(NJ$3:NJ$42)</f>
        <v>0</v>
      </c>
      <c r="NK44" s="1">
        <f>SUM(NK$3:NK$42)</f>
        <v>0</v>
      </c>
      <c r="NL44" s="1"/>
      <c r="NM44" s="1">
        <f>SUM(NM$3:NM$42)</f>
        <v>0</v>
      </c>
      <c r="NN44" s="1">
        <f>SUM(NN$3:NN$42)</f>
        <v>0</v>
      </c>
      <c r="NO44" s="1">
        <f>SUM(NO$3:NO$42)</f>
        <v>0</v>
      </c>
      <c r="NP44" s="1">
        <f>SUM(NP$3:NP$42)</f>
        <v>0</v>
      </c>
      <c r="NQ44" s="1">
        <f>SUM(NQ$3:NQ$42)</f>
        <v>0</v>
      </c>
      <c r="NR44" s="1">
        <f>SUM(NR$3:NR$42)</f>
        <v>0</v>
      </c>
      <c r="NS44" s="1">
        <f>SUM(NS$3:NS$42)</f>
        <v>0</v>
      </c>
      <c r="NT44" s="1">
        <f>SUM(NT$3:NT$42)</f>
        <v>0</v>
      </c>
      <c r="NU44" s="1">
        <f>SUM(NU$3:NU$42)</f>
        <v>0</v>
      </c>
      <c r="NV44" s="1">
        <f>SUM(NV$3:NV$42)</f>
        <v>0</v>
      </c>
      <c r="NW44" s="1">
        <f>SUM(NW$3:NW$42)</f>
        <v>0</v>
      </c>
      <c r="NX44" s="1">
        <f>SUM(NX$3:NX$42)</f>
        <v>0</v>
      </c>
      <c r="NY44" s="1">
        <f>SUM(NY$3:NY$42)</f>
        <v>0</v>
      </c>
      <c r="NZ44" s="1">
        <f>SUM(NZ$3:NZ$42)</f>
        <v>0</v>
      </c>
      <c r="OA44" s="1">
        <f>SUM(OA$3:OA$42)</f>
        <v>0</v>
      </c>
      <c r="OB44" s="1">
        <f>SUM(OB$3:OB$42)</f>
        <v>0</v>
      </c>
      <c r="OC44" s="1">
        <f>SUM(OC$3:OC$42)</f>
        <v>0</v>
      </c>
      <c r="OD44" s="1"/>
      <c r="OE44" s="1">
        <f>SUM(OE$3:OE$42)</f>
        <v>0</v>
      </c>
      <c r="OF44" s="1">
        <f>SUM(OF$3:OF$42)</f>
        <v>0</v>
      </c>
      <c r="OG44" s="1">
        <f>SUM(OG$3:OG$42)</f>
        <v>0</v>
      </c>
      <c r="OH44" s="1">
        <f>SUM(OH$3:OH$42)</f>
        <v>0</v>
      </c>
      <c r="OI44" s="1">
        <f>SUM(OI$3:OI$42)</f>
        <v>0</v>
      </c>
      <c r="OJ44" s="1">
        <f>SUM(OJ$3:OJ$42)</f>
        <v>0</v>
      </c>
      <c r="OK44" s="1">
        <f>SUM(OK$3:OK$42)</f>
        <v>0</v>
      </c>
      <c r="OL44" s="1">
        <f>SUM(OL$3:OL$42)</f>
        <v>0</v>
      </c>
      <c r="OM44" s="1">
        <f>SUM(OM$3:OM$42)</f>
        <v>0</v>
      </c>
      <c r="ON44" s="1">
        <f>SUM(ON$3:ON$42)</f>
        <v>0</v>
      </c>
      <c r="OO44" s="1">
        <f>SUM(OO$3:OO$42)</f>
        <v>0</v>
      </c>
      <c r="OP44" s="1">
        <f>SUM(OP$3:OP$42)</f>
        <v>0</v>
      </c>
      <c r="OQ44" s="1">
        <f>SUM(OQ$3:OQ$42)</f>
        <v>0</v>
      </c>
      <c r="OR44" s="1">
        <f>SUM(OR$3:OR$42)</f>
        <v>0</v>
      </c>
      <c r="OS44" s="1">
        <f>SUM(OS$3:OS$42)</f>
        <v>0</v>
      </c>
      <c r="OT44" s="1">
        <f>SUM(OT$3:OT$42)</f>
        <v>0</v>
      </c>
      <c r="OU44" s="1">
        <f>SUM(OU$3:OU$42)</f>
        <v>0</v>
      </c>
      <c r="OV44" s="1"/>
      <c r="OW44" s="1">
        <f>SUM(OW$3:OW$42)</f>
        <v>0</v>
      </c>
      <c r="OX44" s="1">
        <f>SUM(OX$3:OX$42)</f>
        <v>0</v>
      </c>
      <c r="OY44" s="1">
        <f>SUM(OY$3:OY$42)</f>
        <v>0</v>
      </c>
      <c r="OZ44" s="1">
        <f>SUM(OZ$3:OZ$42)</f>
        <v>0</v>
      </c>
      <c r="PA44" s="1">
        <f>SUM(PA$3:PA$42)</f>
        <v>0</v>
      </c>
      <c r="PB44" s="1">
        <f>SUM(PB$3:PB$42)</f>
        <v>0</v>
      </c>
      <c r="PC44" s="1">
        <f>SUM(PC$3:PC$42)</f>
        <v>0</v>
      </c>
      <c r="PD44" s="1">
        <f>SUM(PD$3:PD$42)</f>
        <v>0</v>
      </c>
      <c r="PE44" s="1">
        <f>SUM(PE$3:PE$42)</f>
        <v>0</v>
      </c>
      <c r="PF44" s="1">
        <f>SUM(PF$3:PF$42)</f>
        <v>0</v>
      </c>
      <c r="PG44" s="1">
        <f>SUM(PG$3:PG$42)</f>
        <v>0</v>
      </c>
      <c r="PH44" s="1">
        <f>SUM(PH$3:PH$42)</f>
        <v>0</v>
      </c>
      <c r="PI44" s="1">
        <f>SUM(PI$3:PI$42)</f>
        <v>0</v>
      </c>
      <c r="PJ44" s="1">
        <f>SUM(PJ$3:PJ$42)</f>
        <v>0</v>
      </c>
      <c r="PK44" s="1">
        <f>SUM(PK$3:PK$42)</f>
        <v>0</v>
      </c>
      <c r="PL44" s="1">
        <f>SUM(PL$3:PL$42)</f>
        <v>0</v>
      </c>
      <c r="PM44" s="1">
        <f>SUM(PM$3:PM$42)</f>
        <v>0</v>
      </c>
      <c r="PN44" s="1"/>
      <c r="PO44" s="1">
        <f>SUM(PO$3:PO$42)</f>
        <v>0</v>
      </c>
      <c r="PP44" s="1">
        <f>SUM(PP$3:PP$42)</f>
        <v>0</v>
      </c>
      <c r="PQ44" s="1">
        <f>SUM(PQ$3:PQ$42)</f>
        <v>0</v>
      </c>
      <c r="PR44" s="1">
        <f>SUM(PR$3:PR$42)</f>
        <v>0</v>
      </c>
      <c r="PS44" s="1">
        <f>SUM(PS$3:PS$42)</f>
        <v>0</v>
      </c>
      <c r="PT44" s="1">
        <f>SUM(PT$3:PT$42)</f>
        <v>0</v>
      </c>
      <c r="PU44" s="1">
        <f>SUM(PU$3:PU$42)</f>
        <v>0</v>
      </c>
      <c r="PV44" s="1">
        <f>SUM(PV$3:PV$42)</f>
        <v>0</v>
      </c>
      <c r="PW44" s="1">
        <f>SUM(PW$3:PW$42)</f>
        <v>0</v>
      </c>
      <c r="PX44" s="1">
        <f>SUM(PX$3:PX$42)</f>
        <v>0</v>
      </c>
      <c r="PY44" s="1">
        <f>SUM(PY$3:PY$42)</f>
        <v>0</v>
      </c>
      <c r="PZ44" s="1">
        <f>SUM(PZ$3:PZ$42)</f>
        <v>0</v>
      </c>
      <c r="QA44" s="1">
        <f>SUM(QA$3:QA$42)</f>
        <v>0</v>
      </c>
      <c r="QB44" s="1">
        <f>SUM(QB$3:QB$42)</f>
        <v>0</v>
      </c>
      <c r="QC44" s="1">
        <f>SUM(QC$3:QC$42)</f>
        <v>0</v>
      </c>
      <c r="QD44" s="1">
        <f>SUM(QD$3:QD$42)</f>
        <v>0</v>
      </c>
      <c r="QE44" s="1">
        <f>SUM(QE$3:QE$42)</f>
        <v>0</v>
      </c>
      <c r="QF44" s="1"/>
      <c r="QG44" s="1">
        <f>SUM(QG$3:QG$42)</f>
        <v>0</v>
      </c>
      <c r="QH44" s="1">
        <f>SUM(QH$3:QH$42)</f>
        <v>0</v>
      </c>
      <c r="QI44" s="1">
        <f>SUM(QI$3:QI$42)</f>
        <v>0</v>
      </c>
      <c r="QJ44" s="1">
        <f>SUM(QJ$3:QJ$42)</f>
        <v>0</v>
      </c>
      <c r="QK44" s="1">
        <f>SUM(QK$3:QK$42)</f>
        <v>0</v>
      </c>
      <c r="QL44" s="1">
        <f>SUM(QL$3:QL$42)</f>
        <v>0</v>
      </c>
      <c r="QM44" s="1">
        <f>SUM(QM$3:QM$42)</f>
        <v>0</v>
      </c>
      <c r="QN44" s="1">
        <f>SUM(QN$3:QN$42)</f>
        <v>0</v>
      </c>
      <c r="QO44" s="1">
        <f>SUM(QO$3:QO$42)</f>
        <v>0</v>
      </c>
      <c r="QP44" s="1">
        <f>SUM(QP$3:QP$42)</f>
        <v>0</v>
      </c>
      <c r="QQ44" s="1">
        <f>SUM(QQ$3:QQ$42)</f>
        <v>0</v>
      </c>
      <c r="QR44" s="1">
        <f>SUM(QR$3:QR$42)</f>
        <v>0</v>
      </c>
      <c r="QS44" s="1">
        <f>SUM(QS$3:QS$42)</f>
        <v>0</v>
      </c>
      <c r="QT44" s="1">
        <f>SUM(QT$3:QT$42)</f>
        <v>0</v>
      </c>
      <c r="QU44" s="1">
        <f>SUM(QU$3:QU$42)</f>
        <v>0</v>
      </c>
      <c r="QV44" s="1">
        <f>SUM(QV$3:QV$42)</f>
        <v>0</v>
      </c>
      <c r="QW44" s="1">
        <f>SUM(QW$3:QW$42)</f>
        <v>0</v>
      </c>
      <c r="QX44" s="1"/>
      <c r="QY44" s="1">
        <f>SUM(QY$3:QY$42)</f>
        <v>0</v>
      </c>
      <c r="QZ44" s="1">
        <f>SUM(QZ$3:QZ$42)</f>
        <v>0</v>
      </c>
      <c r="RA44" s="1">
        <f>SUM(RA$3:RA$42)</f>
        <v>0</v>
      </c>
      <c r="RB44" s="1">
        <f>SUM(RB$3:RB$42)</f>
        <v>0</v>
      </c>
      <c r="RC44" s="1">
        <f>SUM(RC$3:RC$42)</f>
        <v>0</v>
      </c>
      <c r="RD44" s="1">
        <f>SUM(RD$3:RD$42)</f>
        <v>0</v>
      </c>
      <c r="RE44" s="1">
        <f>SUM(RE$3:RE$42)</f>
        <v>0</v>
      </c>
      <c r="RF44" s="1">
        <f>SUM(RF$3:RF$42)</f>
        <v>0</v>
      </c>
      <c r="RG44" s="1">
        <f>SUM(RG$3:RG$42)</f>
        <v>0</v>
      </c>
      <c r="RH44" s="1">
        <f>SUM(RH$3:RH$42)</f>
        <v>0</v>
      </c>
      <c r="RI44" s="1">
        <f>SUM(RI$3:RI$42)</f>
        <v>0</v>
      </c>
      <c r="RJ44" s="1">
        <f>SUM(RJ$3:RJ$42)</f>
        <v>0</v>
      </c>
      <c r="RK44" s="1">
        <f>SUM(RK$3:RK$42)</f>
        <v>0</v>
      </c>
      <c r="RL44" s="1">
        <f>SUM(RL$3:RL$42)</f>
        <v>0</v>
      </c>
      <c r="RM44" s="1">
        <f>SUM(RM$3:RM$42)</f>
        <v>0</v>
      </c>
      <c r="RN44" s="1">
        <f>SUM(RN$3:RN$42)</f>
        <v>0</v>
      </c>
      <c r="RO44" s="1">
        <f>SUM(RO$3:RO$42)</f>
        <v>0</v>
      </c>
      <c r="RP44" s="1"/>
      <c r="RQ44" s="1">
        <f>SUM(RQ$3:RQ$42)</f>
        <v>0</v>
      </c>
      <c r="RR44" s="1">
        <f>SUM(RR$3:RR$42)</f>
        <v>0</v>
      </c>
      <c r="RS44" s="1">
        <f>SUM(RS$3:RS$42)</f>
        <v>0</v>
      </c>
      <c r="RT44" s="1">
        <f>SUM(RT$3:RT$42)</f>
        <v>0</v>
      </c>
      <c r="RU44" s="1">
        <f>SUM(RU$3:RU$42)</f>
        <v>0</v>
      </c>
      <c r="RV44" s="1">
        <f>SUM(RV$3:RV$42)</f>
        <v>0</v>
      </c>
      <c r="RW44" s="1">
        <f>SUM(RW$3:RW$42)</f>
        <v>0</v>
      </c>
      <c r="RX44" s="1">
        <f>SUM(RX$3:RX$42)</f>
        <v>0</v>
      </c>
      <c r="RY44" s="1">
        <f>SUM(RY$3:RY$42)</f>
        <v>0</v>
      </c>
      <c r="RZ44" s="1">
        <f>SUM(RZ$3:RZ$42)</f>
        <v>0</v>
      </c>
      <c r="SA44" s="1">
        <f>SUM(SA$3:SA$42)</f>
        <v>0</v>
      </c>
      <c r="SB44" s="1">
        <f>SUM(SB$3:SB$42)</f>
        <v>0</v>
      </c>
      <c r="SC44" s="1">
        <f>SUM(SC$3:SC$42)</f>
        <v>0</v>
      </c>
      <c r="SD44" s="1">
        <f>SUM(SD$3:SD$42)</f>
        <v>0</v>
      </c>
      <c r="SE44" s="1">
        <f>SUM(SE$3:SE$42)</f>
        <v>0</v>
      </c>
      <c r="SF44" s="1">
        <f>SUM(SF$3:SF$42)</f>
        <v>0</v>
      </c>
      <c r="SG44" s="1">
        <f>SUM(SG$3:SG$42)</f>
        <v>0</v>
      </c>
      <c r="SH44" s="1"/>
      <c r="SI44" s="1">
        <f>SUM(SI$3:SI$42)</f>
        <v>0</v>
      </c>
      <c r="SJ44" s="1">
        <f>SUM(SJ$3:SJ$42)</f>
        <v>0</v>
      </c>
      <c r="SK44" s="1">
        <f>SUM(SK$3:SK$42)</f>
        <v>0</v>
      </c>
      <c r="SL44" s="1">
        <f>SUM(SL$3:SL$42)</f>
        <v>0</v>
      </c>
      <c r="SM44" s="1">
        <f>SUM(SM$3:SM$42)</f>
        <v>0</v>
      </c>
      <c r="SN44" s="1">
        <f>SUM(SN$3:SN$42)</f>
        <v>0</v>
      </c>
      <c r="SO44" s="1">
        <f>SUM(SO$3:SO$42)</f>
        <v>0</v>
      </c>
      <c r="SP44" s="1">
        <f>SUM(SP$3:SP$42)</f>
        <v>0</v>
      </c>
      <c r="SQ44" s="1">
        <f>SUM(SQ$3:SQ$42)</f>
        <v>0</v>
      </c>
      <c r="SR44" s="1">
        <f>SUM(SR$3:SR$42)</f>
        <v>0</v>
      </c>
      <c r="SS44" s="1">
        <f>SUM(SS$3:SS$42)</f>
        <v>0</v>
      </c>
      <c r="ST44" s="1">
        <f>SUM(ST$3:ST$42)</f>
        <v>0</v>
      </c>
      <c r="SU44" s="1">
        <f>SUM(SU$3:SU$42)</f>
        <v>0</v>
      </c>
      <c r="SV44" s="1">
        <f>SUM(SV$3:SV$42)</f>
        <v>0</v>
      </c>
      <c r="SW44" s="1">
        <f>SUM(SW$3:SW$42)</f>
        <v>0</v>
      </c>
      <c r="SX44" s="1">
        <f>SUM(SX$3:SX$42)</f>
        <v>0</v>
      </c>
      <c r="SY44" s="1">
        <f>SUM(SY$3:SY$42)</f>
        <v>0</v>
      </c>
      <c r="SZ44" s="1"/>
      <c r="TA44" s="1">
        <f>SUM(TA$3:TA$42)</f>
        <v>0</v>
      </c>
      <c r="TB44" s="1">
        <f>SUM(TB$3:TB$42)</f>
        <v>0</v>
      </c>
      <c r="TC44" s="1">
        <f>SUM(TC$3:TC$42)</f>
        <v>0</v>
      </c>
      <c r="TD44" s="1">
        <f>SUM(TD$3:TD$42)</f>
        <v>0</v>
      </c>
      <c r="TE44" s="1">
        <f>SUM(TE$3:TE$42)</f>
        <v>0</v>
      </c>
      <c r="TF44" s="1">
        <f>SUM(TF$3:TF$42)</f>
        <v>0</v>
      </c>
      <c r="TG44" s="1">
        <f>SUM(TG$3:TG$42)</f>
        <v>0</v>
      </c>
      <c r="TH44" s="1">
        <f>SUM(TH$3:TH$42)</f>
        <v>0</v>
      </c>
      <c r="TI44" s="1">
        <f>SUM(TI$3:TI$42)</f>
        <v>0</v>
      </c>
      <c r="TJ44" s="1">
        <f>SUM(TJ$3:TJ$42)</f>
        <v>0</v>
      </c>
      <c r="TK44" s="1">
        <f>SUM(TK$3:TK$42)</f>
        <v>0</v>
      </c>
      <c r="TL44" s="1">
        <f>SUM(TL$3:TL$42)</f>
        <v>0</v>
      </c>
      <c r="TM44" s="1">
        <f>SUM(TM$3:TM$42)</f>
        <v>0</v>
      </c>
      <c r="TN44" s="1">
        <f>SUM(TN$3:TN$42)</f>
        <v>0</v>
      </c>
      <c r="TO44" s="1">
        <f>SUM(TO$3:TO$42)</f>
        <v>0</v>
      </c>
      <c r="TP44" s="1">
        <f>SUM(TP$3:TP$42)</f>
        <v>0</v>
      </c>
      <c r="TQ44" s="1">
        <f>SUM(TQ$3:TQ$42)</f>
        <v>0</v>
      </c>
      <c r="TR44" s="1">
        <f>SUM(TR$3:TR$42)</f>
        <v>0</v>
      </c>
      <c r="TS44" s="1">
        <f>SUM(TS$3:TS$42)</f>
        <v>0</v>
      </c>
      <c r="TT44" s="1">
        <f>SUM(TT$3:TT$42)</f>
        <v>0</v>
      </c>
      <c r="TU44" s="1">
        <f>SUM(TU$3:TU$42)</f>
        <v>0</v>
      </c>
      <c r="TV44" s="1">
        <f>SUM(TV$3:TV$42)</f>
        <v>0</v>
      </c>
      <c r="TW44" s="1">
        <f>SUM(TW$3:TW$42)</f>
        <v>0</v>
      </c>
      <c r="TX44" s="1">
        <f>SUM(TX$3:TX$42)</f>
        <v>0</v>
      </c>
      <c r="TY44" s="1">
        <f>SUM(TY$3:TY$42)</f>
        <v>0</v>
      </c>
      <c r="TZ44" s="1">
        <f>SUM(TZ$3:TZ$42)</f>
        <v>0</v>
      </c>
      <c r="UA44" s="1">
        <f>SUM(UA$3:UA$42)</f>
        <v>0</v>
      </c>
      <c r="UB44" s="1">
        <f>SUM(UB$3:UB$42)</f>
        <v>0</v>
      </c>
      <c r="UC44" s="1">
        <f>SUM(UC$3:UC$42)</f>
        <v>0</v>
      </c>
      <c r="UD44" s="1">
        <f>SUM(UD$3:UD$42)</f>
        <v>0</v>
      </c>
      <c r="UE44" s="1">
        <f>SUM(UE$3:UE$42)</f>
        <v>0</v>
      </c>
      <c r="UF44" s="1">
        <f>SUM(UF$3:UF$42)</f>
        <v>0</v>
      </c>
      <c r="UG44" s="1">
        <f>SUM(UG$3:UG$42)</f>
        <v>0</v>
      </c>
      <c r="UH44" s="1">
        <f>SUM(UH$3:UH$42)</f>
        <v>0</v>
      </c>
      <c r="UI44" s="1">
        <f>SUM(UI$3:UI$42)</f>
        <v>0</v>
      </c>
      <c r="UJ44" s="1">
        <f>SUM(UJ$3:UJ$42)</f>
        <v>0</v>
      </c>
      <c r="UK44" s="1">
        <f>SUM(UK$3:UK$42)</f>
        <v>0</v>
      </c>
      <c r="UL44" s="1">
        <f>SUM(UL$3:UL$42)</f>
        <v>0</v>
      </c>
      <c r="UM44" s="1">
        <f>SUM(UM$3:UM$42)</f>
        <v>0</v>
      </c>
      <c r="UN44" s="1">
        <f>SUM(UN$3:UN$42)</f>
        <v>0</v>
      </c>
      <c r="UO44" s="1">
        <f>SUM(UO$3:UO$42)</f>
        <v>0</v>
      </c>
      <c r="UP44" s="1">
        <f>SUM(UP$3:UP$42)</f>
        <v>0</v>
      </c>
      <c r="UQ44" s="1">
        <f>SUM(UQ$3:UQ$42)</f>
        <v>0</v>
      </c>
      <c r="UR44" s="1">
        <f>SUM(UR$3:UR$42)</f>
        <v>0</v>
      </c>
      <c r="US44" s="1">
        <f>SUM(US$3:US$42)</f>
        <v>0</v>
      </c>
      <c r="UT44" s="1">
        <f>SUM(UT$3:UT$42)</f>
        <v>0</v>
      </c>
      <c r="UU44" s="1">
        <f>SUM(UU$3:UU$42)</f>
        <v>0</v>
      </c>
      <c r="UV44" s="1">
        <f>SUM(UV$3:UV$42)</f>
        <v>0</v>
      </c>
      <c r="UW44" s="1">
        <f>SUM(UW$3:UW$42)</f>
        <v>0</v>
      </c>
      <c r="UX44" s="1">
        <f>SUM(UX$3:UX$42)</f>
        <v>0</v>
      </c>
      <c r="UY44" s="1">
        <f>SUM(UY$3:UY$42)</f>
        <v>0</v>
      </c>
      <c r="UZ44" s="1">
        <f>SUM(UZ$3:UZ$42)</f>
        <v>0</v>
      </c>
      <c r="VA44" s="1">
        <f>SUM(VA$3:VA$42)</f>
        <v>0</v>
      </c>
      <c r="VB44" s="1">
        <f>SUM(VB$3:VB$42)</f>
        <v>0</v>
      </c>
    </row>
    <row r="45" spans="1:574">
      <c r="A45" s="1" t="s">
        <v>41</v>
      </c>
      <c r="B45" s="1"/>
      <c r="C45" s="1"/>
      <c r="D45" s="1"/>
      <c r="E45" s="1"/>
      <c r="F45" s="1"/>
      <c r="G45" s="1">
        <f>AVERAGE(G$3:G$42)</f>
        <v>0</v>
      </c>
      <c r="H45" s="1"/>
      <c r="I45" s="1">
        <f>AVERAGE(I$3:I$42)</f>
        <v>0</v>
      </c>
      <c r="J45" s="1">
        <f>AVERAGE(J$3:J$42)</f>
        <v>0</v>
      </c>
      <c r="K45" s="1"/>
      <c r="L45" s="1">
        <f>AVERAGE(L$3:L$42)</f>
        <v>0</v>
      </c>
      <c r="M45" s="1"/>
      <c r="N45" s="1"/>
      <c r="O45" s="1"/>
      <c r="P45" s="1"/>
      <c r="Q45" s="1">
        <f>AVERAGE(Q$3:Q$42)</f>
        <v>0</v>
      </c>
      <c r="R45" s="1">
        <f>AVERAGE(R$3:R$42)</f>
        <v>0</v>
      </c>
      <c r="S45" s="1"/>
      <c r="T45" s="1"/>
      <c r="U45" s="1"/>
      <c r="V45" s="1"/>
      <c r="W45" s="1"/>
      <c r="X45" s="1"/>
      <c r="Y45" s="1">
        <f>AVERAGE(Y$3:Y$42)</f>
        <v>0</v>
      </c>
      <c r="Z45" s="1"/>
      <c r="AA45" s="1">
        <f>AVERAGE(AA$3:AA$42)</f>
        <v>0</v>
      </c>
      <c r="AB45" s="1">
        <f>AVERAGE(AB$3:AB$42)</f>
        <v>0</v>
      </c>
      <c r="AC45" s="1"/>
      <c r="AD45" s="1">
        <f>AVERAGE(AD$3:AD$42)</f>
        <v>0</v>
      </c>
      <c r="AE45" s="1"/>
      <c r="AF45" s="1"/>
      <c r="AG45" s="1"/>
      <c r="AH45" s="1"/>
      <c r="AI45" s="1">
        <f>AVERAGE(AI$3:AI$42)</f>
        <v>0</v>
      </c>
      <c r="AJ45" s="1">
        <f>AVERAGE(AJ$3:AJ$42)</f>
        <v>0</v>
      </c>
      <c r="AK45" s="1"/>
      <c r="AL45" s="1"/>
      <c r="AM45" s="1"/>
      <c r="AN45" s="1"/>
      <c r="AO45" s="1"/>
      <c r="AP45" s="1"/>
      <c r="AQ45" s="1">
        <f>AVERAGE(AQ$3:AQ$42)</f>
        <v>0</v>
      </c>
      <c r="AR45" s="1"/>
      <c r="AS45" s="1">
        <f>AVERAGE(AS$3:AS$42)</f>
        <v>0</v>
      </c>
      <c r="AT45" s="1">
        <f>AVERAGE(AT$3:AT$42)</f>
        <v>0</v>
      </c>
      <c r="AU45" s="1"/>
      <c r="AV45" s="1">
        <f>AVERAGE(AV$3:AV$42)</f>
        <v>0</v>
      </c>
      <c r="AW45" s="1"/>
      <c r="AX45" s="1"/>
      <c r="AY45" s="1"/>
      <c r="AZ45" s="1"/>
      <c r="BA45" s="1">
        <f>AVERAGE(BA$3:BA$42)</f>
        <v>0</v>
      </c>
      <c r="BB45" s="1">
        <f>AVERAGE(BB$3:BB$42)</f>
        <v>0</v>
      </c>
      <c r="BC45" s="1"/>
      <c r="BD45" s="1">
        <f>AVERAGE(BD$3:BD$42)</f>
        <v>0</v>
      </c>
      <c r="BE45" s="1">
        <f>AVERAGE(BE$3:BE$42)</f>
        <v>0</v>
      </c>
      <c r="BF45" s="1">
        <f>AVERAGE(BF$3:BF$42)</f>
        <v>0</v>
      </c>
      <c r="BG45" s="1">
        <f>AVERAGE(BG$3:BG$42)</f>
        <v>0</v>
      </c>
      <c r="BH45" s="1">
        <f>AVERAGE(BH$3:BH$42)</f>
        <v>0</v>
      </c>
      <c r="BI45" s="1">
        <f>AVERAGE(BI$3:BI$42)</f>
        <v>0</v>
      </c>
      <c r="BJ45" s="1">
        <f>AVERAGE(BJ$3:BJ$42)</f>
        <v>0</v>
      </c>
      <c r="BK45" s="1">
        <f>AVERAGE(BK$3:BK$42)</f>
        <v>0</v>
      </c>
      <c r="BL45" s="1">
        <f>AVERAGE(BL$3:BL$42)</f>
        <v>0</v>
      </c>
      <c r="BM45" s="1">
        <f>AVERAGE(BM$3:BM$42)</f>
        <v>0</v>
      </c>
      <c r="BN45" s="1">
        <f>AVERAGE(BN$3:BN$42)</f>
        <v>0</v>
      </c>
      <c r="BO45" s="1">
        <f>AVERAGE(BO$3:BO$42)</f>
        <v>0</v>
      </c>
      <c r="BP45" s="1">
        <f>AVERAGE(BP$3:BP$42)</f>
        <v>0</v>
      </c>
      <c r="BQ45" s="1">
        <f>AVERAGE(BQ$3:BQ$42)</f>
        <v>0</v>
      </c>
      <c r="BR45" s="1"/>
      <c r="BS45" s="1">
        <f>AVERAGE(BS$3:BS$42)</f>
        <v>0</v>
      </c>
      <c r="BT45" s="1">
        <f>AVERAGE(BT$3:BT$42)</f>
        <v>0</v>
      </c>
      <c r="BU45" s="1">
        <f>AVERAGE(BU$3:BU$42)</f>
        <v>0</v>
      </c>
      <c r="BV45" s="1">
        <f>AVERAGE(BV$3:BV$42)</f>
        <v>0</v>
      </c>
      <c r="BW45" s="1">
        <f>AVERAGE(BW$3:BW$42)</f>
        <v>0</v>
      </c>
      <c r="BX45" s="1">
        <f>AVERAGE(BX$3:BX$42)</f>
        <v>0</v>
      </c>
      <c r="BY45" s="1">
        <f>AVERAGE(BY$3:BY$42)</f>
        <v>0</v>
      </c>
      <c r="BZ45" s="1">
        <f>AVERAGE(BZ$3:BZ$42)</f>
        <v>0</v>
      </c>
      <c r="CA45" s="1">
        <f>AVERAGE(CA$3:CA$42)</f>
        <v>0</v>
      </c>
      <c r="CB45" s="1">
        <f>AVERAGE(CB$3:CB$42)</f>
        <v>0</v>
      </c>
      <c r="CC45" s="1">
        <f>AVERAGE(CC$3:CC$42)</f>
        <v>0</v>
      </c>
      <c r="CD45" s="1">
        <f>AVERAGE(CD$3:CD$42)</f>
        <v>0</v>
      </c>
      <c r="CE45" s="1">
        <f>AVERAGE(CE$3:CE$42)</f>
        <v>0</v>
      </c>
      <c r="CF45" s="1">
        <f>AVERAGE(CF$3:CF$42)</f>
        <v>0</v>
      </c>
      <c r="CG45" s="1">
        <f>AVERAGE(CG$3:CG$42)</f>
        <v>0</v>
      </c>
      <c r="CH45" s="1">
        <f>AVERAGE(CH$3:CH$42)</f>
        <v>0</v>
      </c>
      <c r="CI45" s="1">
        <f>AVERAGE(CI$3:CI$42)</f>
        <v>0</v>
      </c>
      <c r="CJ45" s="1"/>
      <c r="CK45" s="1">
        <f>AVERAGE(CK$3:CK$42)</f>
        <v>0</v>
      </c>
      <c r="CL45" s="1">
        <f>AVERAGE(CL$3:CL$42)</f>
        <v>0</v>
      </c>
      <c r="CM45" s="1">
        <f>AVERAGE(CM$3:CM$42)</f>
        <v>0</v>
      </c>
      <c r="CN45" s="1">
        <f>AVERAGE(CN$3:CN$42)</f>
        <v>0</v>
      </c>
      <c r="CO45" s="1">
        <f>AVERAGE(CO$3:CO$42)</f>
        <v>0</v>
      </c>
      <c r="CP45" s="1">
        <f>AVERAGE(CP$3:CP$42)</f>
        <v>0</v>
      </c>
      <c r="CQ45" s="1">
        <f>AVERAGE(CQ$3:CQ$42)</f>
        <v>0</v>
      </c>
      <c r="CR45" s="1">
        <f>AVERAGE(CR$3:CR$42)</f>
        <v>0</v>
      </c>
      <c r="CS45" s="1">
        <f>AVERAGE(CS$3:CS$42)</f>
        <v>0</v>
      </c>
      <c r="CT45" s="1">
        <f>AVERAGE(CT$3:CT$42)</f>
        <v>0</v>
      </c>
      <c r="CU45" s="1">
        <f>AVERAGE(CU$3:CU$42)</f>
        <v>0</v>
      </c>
      <c r="CV45" s="1">
        <f>AVERAGE(CV$3:CV$42)</f>
        <v>0</v>
      </c>
      <c r="CW45" s="1">
        <f>AVERAGE(CW$3:CW$42)</f>
        <v>0</v>
      </c>
      <c r="CX45" s="1">
        <f>AVERAGE(CX$3:CX$42)</f>
        <v>0</v>
      </c>
      <c r="CY45" s="1">
        <f>AVERAGE(CY$3:CY$42)</f>
        <v>0</v>
      </c>
      <c r="CZ45" s="1">
        <f>AVERAGE(CZ$3:CZ$42)</f>
        <v>0</v>
      </c>
      <c r="DA45" s="1">
        <f>AVERAGE(DA$3:DA$42)</f>
        <v>0</v>
      </c>
      <c r="DB45" s="1"/>
      <c r="DC45" s="1">
        <f>AVERAGE(DC$3:DC$42)</f>
        <v>0</v>
      </c>
      <c r="DD45" s="1">
        <f>AVERAGE(DD$3:DD$42)</f>
        <v>0</v>
      </c>
      <c r="DE45" s="1">
        <f>AVERAGE(DE$3:DE$42)</f>
        <v>0</v>
      </c>
      <c r="DF45" s="1">
        <f>AVERAGE(DF$3:DF$42)</f>
        <v>0</v>
      </c>
      <c r="DG45" s="1">
        <f>AVERAGE(DG$3:DG$42)</f>
        <v>0</v>
      </c>
      <c r="DH45" s="1">
        <f>AVERAGE(DH$3:DH$42)</f>
        <v>0</v>
      </c>
      <c r="DI45" s="1">
        <f>AVERAGE(DI$3:DI$42)</f>
        <v>0</v>
      </c>
      <c r="DJ45" s="1">
        <f>AVERAGE(DJ$3:DJ$42)</f>
        <v>0</v>
      </c>
      <c r="DK45" s="1">
        <f>AVERAGE(DK$3:DK$42)</f>
        <v>0</v>
      </c>
      <c r="DL45" s="1">
        <f>AVERAGE(DL$3:DL$42)</f>
        <v>0</v>
      </c>
      <c r="DM45" s="1">
        <f>AVERAGE(DM$3:DM$42)</f>
        <v>0</v>
      </c>
      <c r="DN45" s="1">
        <f>AVERAGE(DN$3:DN$42)</f>
        <v>0</v>
      </c>
      <c r="DO45" s="1">
        <f>AVERAGE(DO$3:DO$42)</f>
        <v>0</v>
      </c>
      <c r="DP45" s="1">
        <f>AVERAGE(DP$3:DP$42)</f>
        <v>0</v>
      </c>
      <c r="DQ45" s="1">
        <f>AVERAGE(DQ$3:DQ$42)</f>
        <v>0</v>
      </c>
      <c r="DR45" s="1">
        <f>AVERAGE(DR$3:DR$42)</f>
        <v>0</v>
      </c>
      <c r="DS45" s="1">
        <f>AVERAGE(DS$3:DS$42)</f>
        <v>0</v>
      </c>
      <c r="DT45" s="1"/>
      <c r="DU45" s="1">
        <f>AVERAGE(DU$3:DU$42)</f>
        <v>0</v>
      </c>
      <c r="DV45" s="1">
        <f>AVERAGE(DV$3:DV$42)</f>
        <v>0</v>
      </c>
      <c r="DW45" s="1">
        <f>AVERAGE(DW$3:DW$42)</f>
        <v>0</v>
      </c>
      <c r="DX45" s="1">
        <f>AVERAGE(DX$3:DX$42)</f>
        <v>0</v>
      </c>
      <c r="DY45" s="1">
        <f>AVERAGE(DY$3:DY$42)</f>
        <v>0</v>
      </c>
      <c r="DZ45" s="1">
        <f>AVERAGE(DZ$3:DZ$42)</f>
        <v>0</v>
      </c>
      <c r="EA45" s="1">
        <f>AVERAGE(EA$3:EA$42)</f>
        <v>0</v>
      </c>
      <c r="EB45" s="1">
        <f>AVERAGE(EB$3:EB$42)</f>
        <v>0</v>
      </c>
      <c r="EC45" s="1">
        <f>AVERAGE(EC$3:EC$42)</f>
        <v>0</v>
      </c>
      <c r="ED45" s="1">
        <f>AVERAGE(ED$3:ED$42)</f>
        <v>0</v>
      </c>
      <c r="EE45" s="1">
        <f>AVERAGE(EE$3:EE$42)</f>
        <v>0</v>
      </c>
      <c r="EF45" s="1">
        <f>AVERAGE(EF$3:EF$42)</f>
        <v>0</v>
      </c>
      <c r="EG45" s="1">
        <f>AVERAGE(EG$3:EG$42)</f>
        <v>0</v>
      </c>
      <c r="EH45" s="1">
        <f>AVERAGE(EH$3:EH$42)</f>
        <v>0</v>
      </c>
      <c r="EI45" s="1">
        <f>AVERAGE(EI$3:EI$42)</f>
        <v>0</v>
      </c>
      <c r="EJ45" s="1">
        <f>AVERAGE(EJ$3:EJ$42)</f>
        <v>0</v>
      </c>
      <c r="EK45" s="1">
        <f>AVERAGE(EK$3:EK$42)</f>
        <v>0</v>
      </c>
      <c r="EL45" s="1"/>
      <c r="EM45" s="1">
        <f>AVERAGE(EM$3:EM$42)</f>
        <v>0</v>
      </c>
      <c r="EN45" s="1">
        <f>AVERAGE(EN$3:EN$42)</f>
        <v>0</v>
      </c>
      <c r="EO45" s="1">
        <f>AVERAGE(EO$3:EO$42)</f>
        <v>0</v>
      </c>
      <c r="EP45" s="1">
        <f>AVERAGE(EP$3:EP$42)</f>
        <v>0</v>
      </c>
      <c r="EQ45" s="1">
        <f>AVERAGE(EQ$3:EQ$42)</f>
        <v>0</v>
      </c>
      <c r="ER45" s="1">
        <f>AVERAGE(ER$3:ER$42)</f>
        <v>0</v>
      </c>
      <c r="ES45" s="1">
        <f>AVERAGE(ES$3:ES$42)</f>
        <v>0</v>
      </c>
      <c r="ET45" s="1">
        <f>AVERAGE(ET$3:ET$42)</f>
        <v>0</v>
      </c>
      <c r="EU45" s="1">
        <f>AVERAGE(EU$3:EU$42)</f>
        <v>0</v>
      </c>
      <c r="EV45" s="1">
        <f>AVERAGE(EV$3:EV$42)</f>
        <v>0</v>
      </c>
      <c r="EW45" s="1">
        <f>AVERAGE(EW$3:EW$42)</f>
        <v>0</v>
      </c>
      <c r="EX45" s="1">
        <f>AVERAGE(EX$3:EX$42)</f>
        <v>0</v>
      </c>
      <c r="EY45" s="1">
        <f>AVERAGE(EY$3:EY$42)</f>
        <v>0</v>
      </c>
      <c r="EZ45" s="1">
        <f>AVERAGE(EZ$3:EZ$42)</f>
        <v>0</v>
      </c>
      <c r="FA45" s="1">
        <f>AVERAGE(FA$3:FA$42)</f>
        <v>0</v>
      </c>
      <c r="FB45" s="1">
        <f>AVERAGE(FB$3:FB$42)</f>
        <v>0</v>
      </c>
      <c r="FC45" s="1">
        <f>AVERAGE(FC$3:FC$42)</f>
        <v>0</v>
      </c>
      <c r="FD45" s="1"/>
      <c r="FE45" s="1">
        <f>AVERAGE(FE$3:FE$42)</f>
        <v>0</v>
      </c>
      <c r="FF45" s="1">
        <f>AVERAGE(FF$3:FF$42)</f>
        <v>0</v>
      </c>
      <c r="FG45" s="1">
        <f>AVERAGE(FG$3:FG$42)</f>
        <v>0</v>
      </c>
      <c r="FH45" s="1">
        <f>AVERAGE(FH$3:FH$42)</f>
        <v>0</v>
      </c>
      <c r="FI45" s="1">
        <f>AVERAGE(FI$3:FI$42)</f>
        <v>0</v>
      </c>
      <c r="FJ45" s="1">
        <f>AVERAGE(FJ$3:FJ$42)</f>
        <v>0</v>
      </c>
      <c r="FK45" s="1">
        <f>AVERAGE(FK$3:FK$42)</f>
        <v>0</v>
      </c>
      <c r="FL45" s="1">
        <f>AVERAGE(FL$3:FL$42)</f>
        <v>0</v>
      </c>
      <c r="FM45" s="1">
        <f>AVERAGE(FM$3:FM$42)</f>
        <v>0</v>
      </c>
      <c r="FN45" s="1">
        <f>AVERAGE(FN$3:FN$42)</f>
        <v>0</v>
      </c>
      <c r="FO45" s="1">
        <f>AVERAGE(FO$3:FO$42)</f>
        <v>0</v>
      </c>
      <c r="FP45" s="1">
        <f>AVERAGE(FP$3:FP$42)</f>
        <v>0</v>
      </c>
      <c r="FQ45" s="1">
        <f>AVERAGE(FQ$3:FQ$42)</f>
        <v>0</v>
      </c>
      <c r="FR45" s="1">
        <f>AVERAGE(FR$3:FR$42)</f>
        <v>0</v>
      </c>
      <c r="FS45" s="1">
        <f>AVERAGE(FS$3:FS$42)</f>
        <v>0</v>
      </c>
      <c r="FT45" s="1">
        <f>AVERAGE(FT$3:FT$42)</f>
        <v>0</v>
      </c>
      <c r="FU45" s="1">
        <f>AVERAGE(FU$3:FU$42)</f>
        <v>0</v>
      </c>
      <c r="FV45" s="1"/>
      <c r="FW45" s="1">
        <f>AVERAGE(FW$3:FW$42)</f>
        <v>0</v>
      </c>
      <c r="FX45" s="1">
        <f>AVERAGE(FX$3:FX$42)</f>
        <v>0</v>
      </c>
      <c r="FY45" s="1">
        <f>AVERAGE(FY$3:FY$42)</f>
        <v>0</v>
      </c>
      <c r="FZ45" s="1">
        <f>AVERAGE(FZ$3:FZ$42)</f>
        <v>0</v>
      </c>
      <c r="GA45" s="1">
        <f>AVERAGE(GA$3:GA$42)</f>
        <v>0</v>
      </c>
      <c r="GB45" s="1">
        <f>AVERAGE(GB$3:GB$42)</f>
        <v>0</v>
      </c>
      <c r="GC45" s="1">
        <f>AVERAGE(GC$3:GC$42)</f>
        <v>0</v>
      </c>
      <c r="GD45" s="1">
        <f>AVERAGE(GD$3:GD$42)</f>
        <v>0</v>
      </c>
      <c r="GE45" s="1">
        <f>AVERAGE(GE$3:GE$42)</f>
        <v>0</v>
      </c>
      <c r="GF45" s="1">
        <f>AVERAGE(GF$3:GF$42)</f>
        <v>0</v>
      </c>
      <c r="GG45" s="1">
        <f>AVERAGE(GG$3:GG$42)</f>
        <v>0</v>
      </c>
      <c r="GH45" s="1">
        <f>AVERAGE(GH$3:GH$42)</f>
        <v>0</v>
      </c>
      <c r="GI45" s="1">
        <f>AVERAGE(GI$3:GI$42)</f>
        <v>0</v>
      </c>
      <c r="GJ45" s="1">
        <f>AVERAGE(GJ$3:GJ$42)</f>
        <v>0</v>
      </c>
      <c r="GK45" s="1">
        <f>AVERAGE(GK$3:GK$42)</f>
        <v>0</v>
      </c>
      <c r="GL45" s="1">
        <f>AVERAGE(GL$3:GL$42)</f>
        <v>0</v>
      </c>
      <c r="GM45" s="1">
        <f>AVERAGE(GM$3:GM$42)</f>
        <v>0</v>
      </c>
      <c r="GN45" s="1"/>
      <c r="GO45" s="1">
        <f>AVERAGE(GO$3:GO$42)</f>
        <v>0</v>
      </c>
      <c r="GP45" s="1">
        <f>AVERAGE(GP$3:GP$42)</f>
        <v>0</v>
      </c>
      <c r="GQ45" s="1">
        <f>AVERAGE(GQ$3:GQ$42)</f>
        <v>0</v>
      </c>
      <c r="GR45" s="1">
        <f>AVERAGE(GR$3:GR$42)</f>
        <v>0</v>
      </c>
      <c r="GS45" s="1">
        <f>AVERAGE(GS$3:GS$42)</f>
        <v>0</v>
      </c>
      <c r="GT45" s="1">
        <f>AVERAGE(GT$3:GT$42)</f>
        <v>0</v>
      </c>
      <c r="GU45" s="1">
        <f>AVERAGE(GU$3:GU$42)</f>
        <v>0</v>
      </c>
      <c r="GV45" s="1">
        <f>AVERAGE(GV$3:GV$42)</f>
        <v>0</v>
      </c>
      <c r="GW45" s="1">
        <f>AVERAGE(GW$3:GW$42)</f>
        <v>0</v>
      </c>
      <c r="GX45" s="1">
        <f>AVERAGE(GX$3:GX$42)</f>
        <v>0</v>
      </c>
      <c r="GY45" s="1">
        <f>AVERAGE(GY$3:GY$42)</f>
        <v>0</v>
      </c>
      <c r="GZ45" s="1">
        <f>AVERAGE(GZ$3:GZ$42)</f>
        <v>0</v>
      </c>
      <c r="HA45" s="1">
        <f>AVERAGE(HA$3:HA$42)</f>
        <v>0</v>
      </c>
      <c r="HB45" s="1">
        <f>AVERAGE(HB$3:HB$42)</f>
        <v>0</v>
      </c>
      <c r="HC45" s="1">
        <f>AVERAGE(HC$3:HC$42)</f>
        <v>0</v>
      </c>
      <c r="HD45" s="1">
        <f>AVERAGE(HD$3:HD$42)</f>
        <v>0</v>
      </c>
      <c r="HE45" s="1">
        <f>AVERAGE(HE$3:HE$42)</f>
        <v>0</v>
      </c>
      <c r="HF45" s="1"/>
      <c r="HG45" s="1">
        <f>AVERAGE(HG$3:HG$42)</f>
        <v>0</v>
      </c>
      <c r="HH45" s="1">
        <f>AVERAGE(HH$3:HH$42)</f>
        <v>0</v>
      </c>
      <c r="HI45" s="1">
        <f>AVERAGE(HI$3:HI$42)</f>
        <v>0</v>
      </c>
      <c r="HJ45" s="1">
        <f>AVERAGE(HJ$3:HJ$42)</f>
        <v>0</v>
      </c>
      <c r="HK45" s="1">
        <f>AVERAGE(HK$3:HK$42)</f>
        <v>0</v>
      </c>
      <c r="HL45" s="1">
        <f>AVERAGE(HL$3:HL$42)</f>
        <v>0</v>
      </c>
      <c r="HM45" s="1">
        <f>AVERAGE(HM$3:HM$42)</f>
        <v>0</v>
      </c>
      <c r="HN45" s="1">
        <f>AVERAGE(HN$3:HN$42)</f>
        <v>0</v>
      </c>
      <c r="HO45" s="1">
        <f>AVERAGE(HO$3:HO$42)</f>
        <v>0</v>
      </c>
      <c r="HP45" s="1">
        <f>AVERAGE(HP$3:HP$42)</f>
        <v>0</v>
      </c>
      <c r="HQ45" s="1">
        <f>AVERAGE(HQ$3:HQ$42)</f>
        <v>0</v>
      </c>
      <c r="HR45" s="1">
        <f>AVERAGE(HR$3:HR$42)</f>
        <v>0</v>
      </c>
      <c r="HS45" s="1">
        <f>AVERAGE(HS$3:HS$42)</f>
        <v>0</v>
      </c>
      <c r="HT45" s="1">
        <f>AVERAGE(HT$3:HT$42)</f>
        <v>0</v>
      </c>
      <c r="HU45" s="1">
        <f>AVERAGE(HU$3:HU$42)</f>
        <v>0</v>
      </c>
      <c r="HV45" s="1">
        <f>AVERAGE(HV$3:HV$42)</f>
        <v>0</v>
      </c>
      <c r="HW45" s="1">
        <f>AVERAGE(HW$3:HW$42)</f>
        <v>0</v>
      </c>
      <c r="HX45" s="1"/>
      <c r="HY45" s="1">
        <f>AVERAGE(HY$3:HY$42)</f>
        <v>0</v>
      </c>
      <c r="HZ45" s="1">
        <f>AVERAGE(HZ$3:HZ$42)</f>
        <v>0</v>
      </c>
      <c r="IA45" s="1">
        <f>AVERAGE(IA$3:IA$42)</f>
        <v>0</v>
      </c>
      <c r="IB45" s="1">
        <f>AVERAGE(IB$3:IB$42)</f>
        <v>0</v>
      </c>
      <c r="IC45" s="1">
        <f>AVERAGE(IC$3:IC$42)</f>
        <v>0</v>
      </c>
      <c r="ID45" s="1">
        <f>AVERAGE(ID$3:ID$42)</f>
        <v>0</v>
      </c>
      <c r="IE45" s="1">
        <f>AVERAGE(IE$3:IE$42)</f>
        <v>0</v>
      </c>
      <c r="IF45" s="1">
        <f>AVERAGE(IF$3:IF$42)</f>
        <v>0</v>
      </c>
      <c r="IG45" s="1">
        <f>AVERAGE(IG$3:IG$42)</f>
        <v>0</v>
      </c>
      <c r="IH45" s="1">
        <f>AVERAGE(IH$3:IH$42)</f>
        <v>0</v>
      </c>
      <c r="II45" s="1">
        <f>AVERAGE(II$3:II$42)</f>
        <v>0</v>
      </c>
      <c r="IJ45" s="1">
        <f>AVERAGE(IJ$3:IJ$42)</f>
        <v>0</v>
      </c>
      <c r="IK45" s="1">
        <f>AVERAGE(IK$3:IK$42)</f>
        <v>0</v>
      </c>
      <c r="IL45" s="1">
        <f>AVERAGE(IL$3:IL$42)</f>
        <v>0</v>
      </c>
      <c r="IM45" s="1">
        <f>AVERAGE(IM$3:IM$42)</f>
        <v>0</v>
      </c>
      <c r="IN45" s="1">
        <f>AVERAGE(IN$3:IN$42)</f>
        <v>0</v>
      </c>
      <c r="IO45" s="1">
        <f>AVERAGE(IO$3:IO$42)</f>
        <v>0</v>
      </c>
      <c r="IP45" s="1"/>
      <c r="IQ45" s="1">
        <f>AVERAGE(IQ$3:IQ$42)</f>
        <v>0</v>
      </c>
      <c r="IR45" s="1">
        <f>AVERAGE(IR$3:IR$42)</f>
        <v>0</v>
      </c>
      <c r="IS45" s="1">
        <f>AVERAGE(IS$3:IS$42)</f>
        <v>0</v>
      </c>
      <c r="IT45" s="1">
        <f>AVERAGE(IT$3:IT$42)</f>
        <v>0</v>
      </c>
      <c r="IU45" s="1">
        <f>AVERAGE(IU$3:IU$42)</f>
        <v>0</v>
      </c>
      <c r="IV45" s="1">
        <f>AVERAGE(IV$3:IV$42)</f>
        <v>0</v>
      </c>
      <c r="IW45" s="1">
        <f>AVERAGE(IW$3:IW$42)</f>
        <v>0</v>
      </c>
      <c r="IX45" s="1">
        <f>AVERAGE(IX$3:IX$42)</f>
        <v>0</v>
      </c>
      <c r="IY45" s="1">
        <f>AVERAGE(IY$3:IY$42)</f>
        <v>0</v>
      </c>
      <c r="IZ45" s="1">
        <f>AVERAGE(IZ$3:IZ$42)</f>
        <v>0</v>
      </c>
      <c r="JA45" s="1">
        <f>AVERAGE(JA$3:JA$42)</f>
        <v>0</v>
      </c>
      <c r="JB45" s="1">
        <f>AVERAGE(JB$3:JB$42)</f>
        <v>0</v>
      </c>
      <c r="JC45" s="1">
        <f>AVERAGE(JC$3:JC$42)</f>
        <v>0</v>
      </c>
      <c r="JD45" s="1">
        <f>AVERAGE(JD$3:JD$42)</f>
        <v>0</v>
      </c>
      <c r="JE45" s="1">
        <f>AVERAGE(JE$3:JE$42)</f>
        <v>0</v>
      </c>
      <c r="JF45" s="1">
        <f>AVERAGE(JF$3:JF$42)</f>
        <v>0</v>
      </c>
      <c r="JG45" s="1">
        <f>AVERAGE(JG$3:JG$42)</f>
        <v>0</v>
      </c>
      <c r="JH45" s="1"/>
      <c r="JI45" s="1">
        <f>AVERAGE(JI$3:JI$42)</f>
        <v>0</v>
      </c>
      <c r="JJ45" s="1">
        <f>AVERAGE(JJ$3:JJ$42)</f>
        <v>0</v>
      </c>
      <c r="JK45" s="1">
        <f>AVERAGE(JK$3:JK$42)</f>
        <v>0</v>
      </c>
      <c r="JL45" s="1">
        <f>AVERAGE(JL$3:JL$42)</f>
        <v>0</v>
      </c>
      <c r="JM45" s="1">
        <f>AVERAGE(JM$3:JM$42)</f>
        <v>0</v>
      </c>
      <c r="JN45" s="1">
        <f>AVERAGE(JN$3:JN$42)</f>
        <v>0</v>
      </c>
      <c r="JO45" s="1">
        <f>AVERAGE(JO$3:JO$42)</f>
        <v>0</v>
      </c>
      <c r="JP45" s="1">
        <f>AVERAGE(JP$3:JP$42)</f>
        <v>0</v>
      </c>
      <c r="JQ45" s="1">
        <f>AVERAGE(JQ$3:JQ$42)</f>
        <v>0</v>
      </c>
      <c r="JR45" s="1">
        <f>AVERAGE(JR$3:JR$42)</f>
        <v>0</v>
      </c>
      <c r="JS45" s="1">
        <f>AVERAGE(JS$3:JS$42)</f>
        <v>0</v>
      </c>
      <c r="JT45" s="1">
        <f>AVERAGE(JT$3:JT$42)</f>
        <v>0</v>
      </c>
      <c r="JU45" s="1">
        <f>AVERAGE(JU$3:JU$42)</f>
        <v>0</v>
      </c>
      <c r="JV45" s="1">
        <f>AVERAGE(JV$3:JV$42)</f>
        <v>0</v>
      </c>
      <c r="JW45" s="1">
        <f>AVERAGE(JW$3:JW$42)</f>
        <v>0</v>
      </c>
      <c r="JX45" s="1">
        <f>AVERAGE(JX$3:JX$42)</f>
        <v>0</v>
      </c>
      <c r="JY45" s="1">
        <f>AVERAGE(JY$3:JY$42)</f>
        <v>0</v>
      </c>
      <c r="JZ45" s="1"/>
      <c r="KA45" s="1">
        <f>AVERAGE(KA$3:KA$42)</f>
        <v>0</v>
      </c>
      <c r="KB45" s="1">
        <f>AVERAGE(KB$3:KB$42)</f>
        <v>0</v>
      </c>
      <c r="KC45" s="1">
        <f>AVERAGE(KC$3:KC$42)</f>
        <v>0</v>
      </c>
      <c r="KD45" s="1">
        <f>AVERAGE(KD$3:KD$42)</f>
        <v>0</v>
      </c>
      <c r="KE45" s="1">
        <f>AVERAGE(KE$3:KE$42)</f>
        <v>0</v>
      </c>
      <c r="KF45" s="1">
        <f>AVERAGE(KF$3:KF$42)</f>
        <v>0</v>
      </c>
      <c r="KG45" s="1">
        <f>AVERAGE(KG$3:KG$42)</f>
        <v>0</v>
      </c>
      <c r="KH45" s="1">
        <f>AVERAGE(KH$3:KH$42)</f>
        <v>0</v>
      </c>
      <c r="KI45" s="1">
        <f>AVERAGE(KI$3:KI$42)</f>
        <v>0</v>
      </c>
      <c r="KJ45" s="1">
        <f>AVERAGE(KJ$3:KJ$42)</f>
        <v>0</v>
      </c>
      <c r="KK45" s="1">
        <f>AVERAGE(KK$3:KK$42)</f>
        <v>0</v>
      </c>
      <c r="KL45" s="1">
        <f>AVERAGE(KL$3:KL$42)</f>
        <v>0</v>
      </c>
      <c r="KM45" s="1">
        <f>AVERAGE(KM$3:KM$42)</f>
        <v>0</v>
      </c>
      <c r="KN45" s="1">
        <f>AVERAGE(KN$3:KN$42)</f>
        <v>0</v>
      </c>
      <c r="KO45" s="1">
        <f>AVERAGE(KO$3:KO$42)</f>
        <v>0</v>
      </c>
      <c r="KP45" s="1">
        <f>AVERAGE(KP$3:KP$42)</f>
        <v>0</v>
      </c>
      <c r="KQ45" s="1">
        <f>AVERAGE(KQ$3:KQ$42)</f>
        <v>0</v>
      </c>
      <c r="KR45" s="1"/>
      <c r="KS45" s="1">
        <f>AVERAGE(KS$3:KS$42)</f>
        <v>0</v>
      </c>
      <c r="KT45" s="1">
        <f>AVERAGE(KT$3:KT$42)</f>
        <v>0</v>
      </c>
      <c r="KU45" s="1">
        <f>AVERAGE(KU$3:KU$42)</f>
        <v>0</v>
      </c>
      <c r="KV45" s="1">
        <f>AVERAGE(KV$3:KV$42)</f>
        <v>0</v>
      </c>
      <c r="KW45" s="1">
        <f>AVERAGE(KW$3:KW$42)</f>
        <v>0</v>
      </c>
      <c r="KX45" s="1">
        <f>AVERAGE(KX$3:KX$42)</f>
        <v>0</v>
      </c>
      <c r="KY45" s="1">
        <f>AVERAGE(KY$3:KY$42)</f>
        <v>0</v>
      </c>
      <c r="KZ45" s="1">
        <f>AVERAGE(KZ$3:KZ$42)</f>
        <v>0</v>
      </c>
      <c r="LA45" s="1">
        <f>AVERAGE(LA$3:LA$42)</f>
        <v>0</v>
      </c>
      <c r="LB45" s="1">
        <f>AVERAGE(LB$3:LB$42)</f>
        <v>0</v>
      </c>
      <c r="LC45" s="1">
        <f>AVERAGE(LC$3:LC$42)</f>
        <v>0</v>
      </c>
      <c r="LD45" s="1">
        <f>AVERAGE(LD$3:LD$42)</f>
        <v>0</v>
      </c>
      <c r="LE45" s="1">
        <f>AVERAGE(LE$3:LE$42)</f>
        <v>0</v>
      </c>
      <c r="LF45" s="1">
        <f>AVERAGE(LF$3:LF$42)</f>
        <v>0</v>
      </c>
      <c r="LG45" s="1">
        <f>AVERAGE(LG$3:LG$42)</f>
        <v>0</v>
      </c>
      <c r="LH45" s="1">
        <f>AVERAGE(LH$3:LH$42)</f>
        <v>0</v>
      </c>
      <c r="LI45" s="1">
        <f>AVERAGE(LI$3:LI$42)</f>
        <v>0</v>
      </c>
      <c r="LJ45" s="1"/>
      <c r="LK45" s="1">
        <f>AVERAGE(LK$3:LK$42)</f>
        <v>0</v>
      </c>
      <c r="LL45" s="1">
        <f>AVERAGE(LL$3:LL$42)</f>
        <v>0</v>
      </c>
      <c r="LM45" s="1">
        <f>AVERAGE(LM$3:LM$42)</f>
        <v>0</v>
      </c>
      <c r="LN45" s="1">
        <f>AVERAGE(LN$3:LN$42)</f>
        <v>0</v>
      </c>
      <c r="LO45" s="1">
        <f>AVERAGE(LO$3:LO$42)</f>
        <v>0</v>
      </c>
      <c r="LP45" s="1">
        <f>AVERAGE(LP$3:LP$42)</f>
        <v>0</v>
      </c>
      <c r="LQ45" s="1">
        <f>AVERAGE(LQ$3:LQ$42)</f>
        <v>0</v>
      </c>
      <c r="LR45" s="1">
        <f>AVERAGE(LR$3:LR$42)</f>
        <v>0</v>
      </c>
      <c r="LS45" s="1">
        <f>AVERAGE(LS$3:LS$42)</f>
        <v>0</v>
      </c>
      <c r="LT45" s="1">
        <f>AVERAGE(LT$3:LT$42)</f>
        <v>0</v>
      </c>
      <c r="LU45" s="1">
        <f>AVERAGE(LU$3:LU$42)</f>
        <v>0</v>
      </c>
      <c r="LV45" s="1">
        <f>AVERAGE(LV$3:LV$42)</f>
        <v>0</v>
      </c>
      <c r="LW45" s="1">
        <f>AVERAGE(LW$3:LW$42)</f>
        <v>0</v>
      </c>
      <c r="LX45" s="1">
        <f>AVERAGE(LX$3:LX$42)</f>
        <v>0</v>
      </c>
      <c r="LY45" s="1">
        <f>AVERAGE(LY$3:LY$42)</f>
        <v>0</v>
      </c>
      <c r="LZ45" s="1">
        <f>AVERAGE(LZ$3:LZ$42)</f>
        <v>0</v>
      </c>
      <c r="MA45" s="1">
        <f>AVERAGE(MA$3:MA$42)</f>
        <v>0</v>
      </c>
      <c r="MB45" s="1"/>
      <c r="MC45" s="1">
        <f>AVERAGE(MC$3:MC$42)</f>
        <v>0</v>
      </c>
      <c r="MD45" s="1">
        <f>AVERAGE(MD$3:MD$42)</f>
        <v>0</v>
      </c>
      <c r="ME45" s="1">
        <f>AVERAGE(ME$3:ME$42)</f>
        <v>0</v>
      </c>
      <c r="MF45" s="1">
        <f>AVERAGE(MF$3:MF$42)</f>
        <v>0</v>
      </c>
      <c r="MG45" s="1">
        <f>AVERAGE(MG$3:MG$42)</f>
        <v>0</v>
      </c>
      <c r="MH45" s="1">
        <f>AVERAGE(MH$3:MH$42)</f>
        <v>0</v>
      </c>
      <c r="MI45" s="1">
        <f>AVERAGE(MI$3:MI$42)</f>
        <v>0</v>
      </c>
      <c r="MJ45" s="1">
        <f>AVERAGE(MJ$3:MJ$42)</f>
        <v>0</v>
      </c>
      <c r="MK45" s="1">
        <f>AVERAGE(MK$3:MK$42)</f>
        <v>0</v>
      </c>
      <c r="ML45" s="1">
        <f>AVERAGE(ML$3:ML$42)</f>
        <v>0</v>
      </c>
      <c r="MM45" s="1">
        <f>AVERAGE(MM$3:MM$42)</f>
        <v>0</v>
      </c>
      <c r="MN45" s="1">
        <f>AVERAGE(MN$3:MN$42)</f>
        <v>0</v>
      </c>
      <c r="MO45" s="1">
        <f>AVERAGE(MO$3:MO$42)</f>
        <v>0</v>
      </c>
      <c r="MP45" s="1">
        <f>AVERAGE(MP$3:MP$42)</f>
        <v>0</v>
      </c>
      <c r="MQ45" s="1">
        <f>AVERAGE(MQ$3:MQ$42)</f>
        <v>0</v>
      </c>
      <c r="MR45" s="1">
        <f>AVERAGE(MR$3:MR$42)</f>
        <v>0</v>
      </c>
      <c r="MS45" s="1">
        <f>AVERAGE(MS$3:MS$42)</f>
        <v>0</v>
      </c>
      <c r="MT45" s="1"/>
      <c r="MU45" s="1">
        <f>AVERAGE(MU$3:MU$42)</f>
        <v>0</v>
      </c>
      <c r="MV45" s="1">
        <f>AVERAGE(MV$3:MV$42)</f>
        <v>0</v>
      </c>
      <c r="MW45" s="1">
        <f>AVERAGE(MW$3:MW$42)</f>
        <v>0</v>
      </c>
      <c r="MX45" s="1">
        <f>AVERAGE(MX$3:MX$42)</f>
        <v>0</v>
      </c>
      <c r="MY45" s="1">
        <f>AVERAGE(MY$3:MY$42)</f>
        <v>0</v>
      </c>
      <c r="MZ45" s="1">
        <f>AVERAGE(MZ$3:MZ$42)</f>
        <v>0</v>
      </c>
      <c r="NA45" s="1">
        <f>AVERAGE(NA$3:NA$42)</f>
        <v>0</v>
      </c>
      <c r="NB45" s="1">
        <f>AVERAGE(NB$3:NB$42)</f>
        <v>0</v>
      </c>
      <c r="NC45" s="1">
        <f>AVERAGE(NC$3:NC$42)</f>
        <v>0</v>
      </c>
      <c r="ND45" s="1">
        <f>AVERAGE(ND$3:ND$42)</f>
        <v>0</v>
      </c>
      <c r="NE45" s="1">
        <f>AVERAGE(NE$3:NE$42)</f>
        <v>0</v>
      </c>
      <c r="NF45" s="1">
        <f>AVERAGE(NF$3:NF$42)</f>
        <v>0</v>
      </c>
      <c r="NG45" s="1">
        <f>AVERAGE(NG$3:NG$42)</f>
        <v>0</v>
      </c>
      <c r="NH45" s="1">
        <f>AVERAGE(NH$3:NH$42)</f>
        <v>0</v>
      </c>
      <c r="NI45" s="1">
        <f>AVERAGE(NI$3:NI$42)</f>
        <v>0</v>
      </c>
      <c r="NJ45" s="1">
        <f>AVERAGE(NJ$3:NJ$42)</f>
        <v>0</v>
      </c>
      <c r="NK45" s="1">
        <f>AVERAGE(NK$3:NK$42)</f>
        <v>0</v>
      </c>
      <c r="NL45" s="1"/>
      <c r="NM45" s="1">
        <f>AVERAGE(NM$3:NM$42)</f>
        <v>0</v>
      </c>
      <c r="NN45" s="1">
        <f>AVERAGE(NN$3:NN$42)</f>
        <v>0</v>
      </c>
      <c r="NO45" s="1">
        <f>AVERAGE(NO$3:NO$42)</f>
        <v>0</v>
      </c>
      <c r="NP45" s="1">
        <f>AVERAGE(NP$3:NP$42)</f>
        <v>0</v>
      </c>
      <c r="NQ45" s="1">
        <f>AVERAGE(NQ$3:NQ$42)</f>
        <v>0</v>
      </c>
      <c r="NR45" s="1">
        <f>AVERAGE(NR$3:NR$42)</f>
        <v>0</v>
      </c>
      <c r="NS45" s="1">
        <f>AVERAGE(NS$3:NS$42)</f>
        <v>0</v>
      </c>
      <c r="NT45" s="1">
        <f>AVERAGE(NT$3:NT$42)</f>
        <v>0</v>
      </c>
      <c r="NU45" s="1">
        <f>AVERAGE(NU$3:NU$42)</f>
        <v>0</v>
      </c>
      <c r="NV45" s="1">
        <f>AVERAGE(NV$3:NV$42)</f>
        <v>0</v>
      </c>
      <c r="NW45" s="1">
        <f>AVERAGE(NW$3:NW$42)</f>
        <v>0</v>
      </c>
      <c r="NX45" s="1">
        <f>AVERAGE(NX$3:NX$42)</f>
        <v>0</v>
      </c>
      <c r="NY45" s="1">
        <f>AVERAGE(NY$3:NY$42)</f>
        <v>0</v>
      </c>
      <c r="NZ45" s="1">
        <f>AVERAGE(NZ$3:NZ$42)</f>
        <v>0</v>
      </c>
      <c r="OA45" s="1">
        <f>AVERAGE(OA$3:OA$42)</f>
        <v>0</v>
      </c>
      <c r="OB45" s="1">
        <f>AVERAGE(OB$3:OB$42)</f>
        <v>0</v>
      </c>
      <c r="OC45" s="1">
        <f>AVERAGE(OC$3:OC$42)</f>
        <v>0</v>
      </c>
      <c r="OD45" s="1"/>
      <c r="OE45" s="1">
        <f>AVERAGE(OE$3:OE$42)</f>
        <v>0</v>
      </c>
      <c r="OF45" s="1">
        <f>AVERAGE(OF$3:OF$42)</f>
        <v>0</v>
      </c>
      <c r="OG45" s="1">
        <f>AVERAGE(OG$3:OG$42)</f>
        <v>0</v>
      </c>
      <c r="OH45" s="1">
        <f>AVERAGE(OH$3:OH$42)</f>
        <v>0</v>
      </c>
      <c r="OI45" s="1">
        <f>AVERAGE(OI$3:OI$42)</f>
        <v>0</v>
      </c>
      <c r="OJ45" s="1">
        <f>AVERAGE(OJ$3:OJ$42)</f>
        <v>0</v>
      </c>
      <c r="OK45" s="1">
        <f>AVERAGE(OK$3:OK$42)</f>
        <v>0</v>
      </c>
      <c r="OL45" s="1">
        <f>AVERAGE(OL$3:OL$42)</f>
        <v>0</v>
      </c>
      <c r="OM45" s="1">
        <f>AVERAGE(OM$3:OM$42)</f>
        <v>0</v>
      </c>
      <c r="ON45" s="1">
        <f>AVERAGE(ON$3:ON$42)</f>
        <v>0</v>
      </c>
      <c r="OO45" s="1">
        <f>AVERAGE(OO$3:OO$42)</f>
        <v>0</v>
      </c>
      <c r="OP45" s="1">
        <f>AVERAGE(OP$3:OP$42)</f>
        <v>0</v>
      </c>
      <c r="OQ45" s="1">
        <f>AVERAGE(OQ$3:OQ$42)</f>
        <v>0</v>
      </c>
      <c r="OR45" s="1">
        <f>AVERAGE(OR$3:OR$42)</f>
        <v>0</v>
      </c>
      <c r="OS45" s="1">
        <f>AVERAGE(OS$3:OS$42)</f>
        <v>0</v>
      </c>
      <c r="OT45" s="1">
        <f>AVERAGE(OT$3:OT$42)</f>
        <v>0</v>
      </c>
      <c r="OU45" s="1">
        <f>AVERAGE(OU$3:OU$42)</f>
        <v>0</v>
      </c>
      <c r="OV45" s="1"/>
      <c r="OW45" s="1">
        <f>AVERAGE(OW$3:OW$42)</f>
        <v>0</v>
      </c>
      <c r="OX45" s="1">
        <f>AVERAGE(OX$3:OX$42)</f>
        <v>0</v>
      </c>
      <c r="OY45" s="1">
        <f>AVERAGE(OY$3:OY$42)</f>
        <v>0</v>
      </c>
      <c r="OZ45" s="1">
        <f>AVERAGE(OZ$3:OZ$42)</f>
        <v>0</v>
      </c>
      <c r="PA45" s="1">
        <f>AVERAGE(PA$3:PA$42)</f>
        <v>0</v>
      </c>
      <c r="PB45" s="1">
        <f>AVERAGE(PB$3:PB$42)</f>
        <v>0</v>
      </c>
      <c r="PC45" s="1">
        <f>AVERAGE(PC$3:PC$42)</f>
        <v>0</v>
      </c>
      <c r="PD45" s="1">
        <f>AVERAGE(PD$3:PD$42)</f>
        <v>0</v>
      </c>
      <c r="PE45" s="1">
        <f>AVERAGE(PE$3:PE$42)</f>
        <v>0</v>
      </c>
      <c r="PF45" s="1">
        <f>AVERAGE(PF$3:PF$42)</f>
        <v>0</v>
      </c>
      <c r="PG45" s="1">
        <f>AVERAGE(PG$3:PG$42)</f>
        <v>0</v>
      </c>
      <c r="PH45" s="1">
        <f>AVERAGE(PH$3:PH$42)</f>
        <v>0</v>
      </c>
      <c r="PI45" s="1">
        <f>AVERAGE(PI$3:PI$42)</f>
        <v>0</v>
      </c>
      <c r="PJ45" s="1">
        <f>AVERAGE(PJ$3:PJ$42)</f>
        <v>0</v>
      </c>
      <c r="PK45" s="1">
        <f>AVERAGE(PK$3:PK$42)</f>
        <v>0</v>
      </c>
      <c r="PL45" s="1">
        <f>AVERAGE(PL$3:PL$42)</f>
        <v>0</v>
      </c>
      <c r="PM45" s="1">
        <f>AVERAGE(PM$3:PM$42)</f>
        <v>0</v>
      </c>
      <c r="PN45" s="1"/>
      <c r="PO45" s="1">
        <f>AVERAGE(PO$3:PO$42)</f>
        <v>0</v>
      </c>
      <c r="PP45" s="1">
        <f>AVERAGE(PP$3:PP$42)</f>
        <v>0</v>
      </c>
      <c r="PQ45" s="1">
        <f>AVERAGE(PQ$3:PQ$42)</f>
        <v>0</v>
      </c>
      <c r="PR45" s="1">
        <f>AVERAGE(PR$3:PR$42)</f>
        <v>0</v>
      </c>
      <c r="PS45" s="1">
        <f>AVERAGE(PS$3:PS$42)</f>
        <v>0</v>
      </c>
      <c r="PT45" s="1">
        <f>AVERAGE(PT$3:PT$42)</f>
        <v>0</v>
      </c>
      <c r="PU45" s="1">
        <f>AVERAGE(PU$3:PU$42)</f>
        <v>0</v>
      </c>
      <c r="PV45" s="1">
        <f>AVERAGE(PV$3:PV$42)</f>
        <v>0</v>
      </c>
      <c r="PW45" s="1">
        <f>AVERAGE(PW$3:PW$42)</f>
        <v>0</v>
      </c>
      <c r="PX45" s="1">
        <f>AVERAGE(PX$3:PX$42)</f>
        <v>0</v>
      </c>
      <c r="PY45" s="1">
        <f>AVERAGE(PY$3:PY$42)</f>
        <v>0</v>
      </c>
      <c r="PZ45" s="1">
        <f>AVERAGE(PZ$3:PZ$42)</f>
        <v>0</v>
      </c>
      <c r="QA45" s="1">
        <f>AVERAGE(QA$3:QA$42)</f>
        <v>0</v>
      </c>
      <c r="QB45" s="1">
        <f>AVERAGE(QB$3:QB$42)</f>
        <v>0</v>
      </c>
      <c r="QC45" s="1">
        <f>AVERAGE(QC$3:QC$42)</f>
        <v>0</v>
      </c>
      <c r="QD45" s="1">
        <f>AVERAGE(QD$3:QD$42)</f>
        <v>0</v>
      </c>
      <c r="QE45" s="1">
        <f>AVERAGE(QE$3:QE$42)</f>
        <v>0</v>
      </c>
      <c r="QF45" s="1"/>
      <c r="QG45" s="1">
        <f>AVERAGE(QG$3:QG$42)</f>
        <v>0</v>
      </c>
      <c r="QH45" s="1">
        <f>AVERAGE(QH$3:QH$42)</f>
        <v>0</v>
      </c>
      <c r="QI45" s="1">
        <f>AVERAGE(QI$3:QI$42)</f>
        <v>0</v>
      </c>
      <c r="QJ45" s="1">
        <f>AVERAGE(QJ$3:QJ$42)</f>
        <v>0</v>
      </c>
      <c r="QK45" s="1">
        <f>AVERAGE(QK$3:QK$42)</f>
        <v>0</v>
      </c>
      <c r="QL45" s="1">
        <f>AVERAGE(QL$3:QL$42)</f>
        <v>0</v>
      </c>
      <c r="QM45" s="1">
        <f>AVERAGE(QM$3:QM$42)</f>
        <v>0</v>
      </c>
      <c r="QN45" s="1">
        <f>AVERAGE(QN$3:QN$42)</f>
        <v>0</v>
      </c>
      <c r="QO45" s="1">
        <f>AVERAGE(QO$3:QO$42)</f>
        <v>0</v>
      </c>
      <c r="QP45" s="1">
        <f>AVERAGE(QP$3:QP$42)</f>
        <v>0</v>
      </c>
      <c r="QQ45" s="1">
        <f>AVERAGE(QQ$3:QQ$42)</f>
        <v>0</v>
      </c>
      <c r="QR45" s="1">
        <f>AVERAGE(QR$3:QR$42)</f>
        <v>0</v>
      </c>
      <c r="QS45" s="1">
        <f>AVERAGE(QS$3:QS$42)</f>
        <v>0</v>
      </c>
      <c r="QT45" s="1">
        <f>AVERAGE(QT$3:QT$42)</f>
        <v>0</v>
      </c>
      <c r="QU45" s="1">
        <f>AVERAGE(QU$3:QU$42)</f>
        <v>0</v>
      </c>
      <c r="QV45" s="1">
        <f>AVERAGE(QV$3:QV$42)</f>
        <v>0</v>
      </c>
      <c r="QW45" s="1">
        <f>AVERAGE(QW$3:QW$42)</f>
        <v>0</v>
      </c>
      <c r="QX45" s="1"/>
      <c r="QY45" s="1">
        <f>AVERAGE(QY$3:QY$42)</f>
        <v>0</v>
      </c>
      <c r="QZ45" s="1">
        <f>AVERAGE(QZ$3:QZ$42)</f>
        <v>0</v>
      </c>
      <c r="RA45" s="1">
        <f>AVERAGE(RA$3:RA$42)</f>
        <v>0</v>
      </c>
      <c r="RB45" s="1">
        <f>AVERAGE(RB$3:RB$42)</f>
        <v>0</v>
      </c>
      <c r="RC45" s="1">
        <f>AVERAGE(RC$3:RC$42)</f>
        <v>0</v>
      </c>
      <c r="RD45" s="1">
        <f>AVERAGE(RD$3:RD$42)</f>
        <v>0</v>
      </c>
      <c r="RE45" s="1">
        <f>AVERAGE(RE$3:RE$42)</f>
        <v>0</v>
      </c>
      <c r="RF45" s="1">
        <f>AVERAGE(RF$3:RF$42)</f>
        <v>0</v>
      </c>
      <c r="RG45" s="1">
        <f>AVERAGE(RG$3:RG$42)</f>
        <v>0</v>
      </c>
      <c r="RH45" s="1">
        <f>AVERAGE(RH$3:RH$42)</f>
        <v>0</v>
      </c>
      <c r="RI45" s="1">
        <f>AVERAGE(RI$3:RI$42)</f>
        <v>0</v>
      </c>
      <c r="RJ45" s="1">
        <f>AVERAGE(RJ$3:RJ$42)</f>
        <v>0</v>
      </c>
      <c r="RK45" s="1">
        <f>AVERAGE(RK$3:RK$42)</f>
        <v>0</v>
      </c>
      <c r="RL45" s="1">
        <f>AVERAGE(RL$3:RL$42)</f>
        <v>0</v>
      </c>
      <c r="RM45" s="1">
        <f>AVERAGE(RM$3:RM$42)</f>
        <v>0</v>
      </c>
      <c r="RN45" s="1">
        <f>AVERAGE(RN$3:RN$42)</f>
        <v>0</v>
      </c>
      <c r="RO45" s="1">
        <f>AVERAGE(RO$3:RO$42)</f>
        <v>0</v>
      </c>
      <c r="RP45" s="1"/>
      <c r="RQ45" s="1">
        <f>AVERAGE(RQ$3:RQ$42)</f>
        <v>0</v>
      </c>
      <c r="RR45" s="1">
        <f>AVERAGE(RR$3:RR$42)</f>
        <v>0</v>
      </c>
      <c r="RS45" s="1">
        <f>AVERAGE(RS$3:RS$42)</f>
        <v>0</v>
      </c>
      <c r="RT45" s="1">
        <f>AVERAGE(RT$3:RT$42)</f>
        <v>0</v>
      </c>
      <c r="RU45" s="1">
        <f>AVERAGE(RU$3:RU$42)</f>
        <v>0</v>
      </c>
      <c r="RV45" s="1">
        <f>AVERAGE(RV$3:RV$42)</f>
        <v>0</v>
      </c>
      <c r="RW45" s="1">
        <f>AVERAGE(RW$3:RW$42)</f>
        <v>0</v>
      </c>
      <c r="RX45" s="1">
        <f>AVERAGE(RX$3:RX$42)</f>
        <v>0</v>
      </c>
      <c r="RY45" s="1">
        <f>AVERAGE(RY$3:RY$42)</f>
        <v>0</v>
      </c>
      <c r="RZ45" s="1">
        <f>AVERAGE(RZ$3:RZ$42)</f>
        <v>0</v>
      </c>
      <c r="SA45" s="1">
        <f>AVERAGE(SA$3:SA$42)</f>
        <v>0</v>
      </c>
      <c r="SB45" s="1">
        <f>AVERAGE(SB$3:SB$42)</f>
        <v>0</v>
      </c>
      <c r="SC45" s="1">
        <f>AVERAGE(SC$3:SC$42)</f>
        <v>0</v>
      </c>
      <c r="SD45" s="1">
        <f>AVERAGE(SD$3:SD$42)</f>
        <v>0</v>
      </c>
      <c r="SE45" s="1">
        <f>AVERAGE(SE$3:SE$42)</f>
        <v>0</v>
      </c>
      <c r="SF45" s="1">
        <f>AVERAGE(SF$3:SF$42)</f>
        <v>0</v>
      </c>
      <c r="SG45" s="1">
        <f>AVERAGE(SG$3:SG$42)</f>
        <v>0</v>
      </c>
      <c r="SH45" s="1"/>
      <c r="SI45" s="1">
        <f>AVERAGE(SI$3:SI$42)</f>
        <v>0</v>
      </c>
      <c r="SJ45" s="1">
        <f>AVERAGE(SJ$3:SJ$42)</f>
        <v>0</v>
      </c>
      <c r="SK45" s="1">
        <f>AVERAGE(SK$3:SK$42)</f>
        <v>0</v>
      </c>
      <c r="SL45" s="1">
        <f>AVERAGE(SL$3:SL$42)</f>
        <v>0</v>
      </c>
      <c r="SM45" s="1">
        <f>AVERAGE(SM$3:SM$42)</f>
        <v>0</v>
      </c>
      <c r="SN45" s="1">
        <f>AVERAGE(SN$3:SN$42)</f>
        <v>0</v>
      </c>
      <c r="SO45" s="1">
        <f>AVERAGE(SO$3:SO$42)</f>
        <v>0</v>
      </c>
      <c r="SP45" s="1">
        <f>AVERAGE(SP$3:SP$42)</f>
        <v>0</v>
      </c>
      <c r="SQ45" s="1">
        <f>AVERAGE(SQ$3:SQ$42)</f>
        <v>0</v>
      </c>
      <c r="SR45" s="1">
        <f>AVERAGE(SR$3:SR$42)</f>
        <v>0</v>
      </c>
      <c r="SS45" s="1">
        <f>AVERAGE(SS$3:SS$42)</f>
        <v>0</v>
      </c>
      <c r="ST45" s="1">
        <f>AVERAGE(ST$3:ST$42)</f>
        <v>0</v>
      </c>
      <c r="SU45" s="1">
        <f>AVERAGE(SU$3:SU$42)</f>
        <v>0</v>
      </c>
      <c r="SV45" s="1">
        <f>AVERAGE(SV$3:SV$42)</f>
        <v>0</v>
      </c>
      <c r="SW45" s="1">
        <f>AVERAGE(SW$3:SW$42)</f>
        <v>0</v>
      </c>
      <c r="SX45" s="1">
        <f>AVERAGE(SX$3:SX$42)</f>
        <v>0</v>
      </c>
      <c r="SY45" s="1">
        <f>AVERAGE(SY$3:SY$42)</f>
        <v>0</v>
      </c>
      <c r="SZ45" s="1"/>
      <c r="TA45" s="1">
        <f>AVERAGE(TA$3:TA$42)</f>
        <v>0</v>
      </c>
      <c r="TB45" s="1">
        <f>AVERAGE(TB$3:TB$42)</f>
        <v>0</v>
      </c>
      <c r="TC45" s="1">
        <f>AVERAGE(TC$3:TC$42)</f>
        <v>0</v>
      </c>
      <c r="TD45" s="1">
        <f>AVERAGE(TD$3:TD$42)</f>
        <v>0</v>
      </c>
      <c r="TE45" s="1">
        <f>AVERAGE(TE$3:TE$42)</f>
        <v>0</v>
      </c>
      <c r="TF45" s="1">
        <f>AVERAGE(TF$3:TF$42)</f>
        <v>0</v>
      </c>
      <c r="TG45" s="1">
        <f>AVERAGE(TG$3:TG$42)</f>
        <v>0</v>
      </c>
      <c r="TH45" s="1">
        <f>AVERAGE(TH$3:TH$42)</f>
        <v>0</v>
      </c>
      <c r="TI45" s="1">
        <f>AVERAGE(TI$3:TI$42)</f>
        <v>0</v>
      </c>
      <c r="TJ45" s="1">
        <f>AVERAGE(TJ$3:TJ$42)</f>
        <v>0</v>
      </c>
      <c r="TK45" s="1">
        <f>AVERAGE(TK$3:TK$42)</f>
        <v>0</v>
      </c>
      <c r="TL45" s="1">
        <f>AVERAGE(TL$3:TL$42)</f>
        <v>0</v>
      </c>
      <c r="TM45" s="1">
        <f>AVERAGE(TM$3:TM$42)</f>
        <v>0</v>
      </c>
      <c r="TN45" s="1">
        <f>AVERAGE(TN$3:TN$42)</f>
        <v>0</v>
      </c>
      <c r="TO45" s="1">
        <f>AVERAGE(TO$3:TO$42)</f>
        <v>0</v>
      </c>
      <c r="TP45" s="1">
        <f>AVERAGE(TP$3:TP$42)</f>
        <v>0</v>
      </c>
      <c r="TQ45" s="1">
        <f>AVERAGE(TQ$3:TQ$42)</f>
        <v>0</v>
      </c>
      <c r="TR45" s="1">
        <f>AVERAGE(TR$3:TR$42)</f>
        <v>0</v>
      </c>
      <c r="TS45" s="1">
        <f>AVERAGE(TS$3:TS$42)</f>
        <v>0</v>
      </c>
      <c r="TT45" s="1">
        <f>AVERAGE(TT$3:TT$42)</f>
        <v>0</v>
      </c>
      <c r="TU45" s="1">
        <f>AVERAGE(TU$3:TU$42)</f>
        <v>0</v>
      </c>
      <c r="TV45" s="1">
        <f>AVERAGE(TV$3:TV$42)</f>
        <v>0</v>
      </c>
      <c r="TW45" s="1">
        <f>AVERAGE(TW$3:TW$42)</f>
        <v>0</v>
      </c>
      <c r="TX45" s="1">
        <f>AVERAGE(TX$3:TX$42)</f>
        <v>0</v>
      </c>
      <c r="TY45" s="1">
        <f>AVERAGE(TY$3:TY$42)</f>
        <v>0</v>
      </c>
      <c r="TZ45" s="1">
        <f>AVERAGE(TZ$3:TZ$42)</f>
        <v>0</v>
      </c>
      <c r="UA45" s="1">
        <f>AVERAGE(UA$3:UA$42)</f>
        <v>0</v>
      </c>
      <c r="UB45" s="1">
        <f>AVERAGE(UB$3:UB$42)</f>
        <v>0</v>
      </c>
      <c r="UC45" s="1">
        <f>AVERAGE(UC$3:UC$42)</f>
        <v>0</v>
      </c>
      <c r="UD45" s="1">
        <f>AVERAGE(UD$3:UD$42)</f>
        <v>0</v>
      </c>
      <c r="UE45" s="1">
        <f>AVERAGE(UE$3:UE$42)</f>
        <v>0</v>
      </c>
      <c r="UF45" s="1">
        <f>AVERAGE(UF$3:UF$42)</f>
        <v>0</v>
      </c>
      <c r="UG45" s="1">
        <f>AVERAGE(UG$3:UG$42)</f>
        <v>0</v>
      </c>
      <c r="UH45" s="1">
        <f>AVERAGE(UH$3:UH$42)</f>
        <v>0</v>
      </c>
      <c r="UI45" s="1">
        <f>AVERAGE(UI$3:UI$42)</f>
        <v>0</v>
      </c>
      <c r="UJ45" s="1">
        <f>AVERAGE(UJ$3:UJ$42)</f>
        <v>0</v>
      </c>
      <c r="UK45" s="1">
        <f>AVERAGE(UK$3:UK$42)</f>
        <v>0</v>
      </c>
      <c r="UL45" s="1">
        <f>AVERAGE(UL$3:UL$42)</f>
        <v>0</v>
      </c>
      <c r="UM45" s="1">
        <f>AVERAGE(UM$3:UM$42)</f>
        <v>0</v>
      </c>
      <c r="UN45" s="1">
        <f>AVERAGE(UN$3:UN$42)</f>
        <v>0</v>
      </c>
      <c r="UO45" s="1">
        <f>AVERAGE(UO$3:UO$42)</f>
        <v>0</v>
      </c>
      <c r="UP45" s="1">
        <f>AVERAGE(UP$3:UP$42)</f>
        <v>0</v>
      </c>
      <c r="UQ45" s="1">
        <f>AVERAGE(UQ$3:UQ$42)</f>
        <v>0</v>
      </c>
      <c r="UR45" s="1">
        <f>AVERAGE(UR$3:UR$42)</f>
        <v>0</v>
      </c>
      <c r="US45" s="1">
        <f>AVERAGE(US$3:US$42)</f>
        <v>0</v>
      </c>
      <c r="UT45" s="1">
        <f>AVERAGE(UT$3:UT$42)</f>
        <v>0</v>
      </c>
      <c r="UU45" s="1">
        <f>AVERAGE(UU$3:UU$42)</f>
        <v>0</v>
      </c>
      <c r="UV45" s="1">
        <f>AVERAGE(UV$3:UV$42)</f>
        <v>0</v>
      </c>
      <c r="UW45" s="1">
        <f>AVERAGE(UW$3:UW$42)</f>
        <v>0</v>
      </c>
      <c r="UX45" s="1">
        <f>AVERAGE(UX$3:UX$42)</f>
        <v>0</v>
      </c>
      <c r="UY45" s="1">
        <f>AVERAGE(UY$3:UY$42)</f>
        <v>0</v>
      </c>
      <c r="UZ45" s="1">
        <f>AVERAGE(UZ$3:UZ$42)</f>
        <v>0</v>
      </c>
      <c r="VA45" s="1">
        <f>AVERAGE(VA$3:VA$42)</f>
        <v>0</v>
      </c>
      <c r="VB45" s="1">
        <f>AVERAGE(VB$3:VB$42)</f>
        <v>0</v>
      </c>
    </row>
    <row r="46" spans="1:574">
      <c r="A46" s="1" t="s">
        <v>42</v>
      </c>
      <c r="B46" s="1"/>
      <c r="C46" s="1"/>
      <c r="D46" s="1"/>
      <c r="E46" s="1"/>
      <c r="F46" s="1"/>
      <c r="G46" s="1">
        <f>STDEV(G$3:G$42)</f>
        <v>0</v>
      </c>
      <c r="H46" s="1"/>
      <c r="I46" s="1">
        <f>STDEV(I$3:I$42)</f>
        <v>0</v>
      </c>
      <c r="J46" s="1">
        <f>STDEV(J$3:J$42)</f>
        <v>0</v>
      </c>
      <c r="K46" s="1"/>
      <c r="L46" s="1">
        <f>STDEV(L$3:L$42)</f>
        <v>0</v>
      </c>
      <c r="M46" s="1"/>
      <c r="N46" s="1"/>
      <c r="O46" s="1"/>
      <c r="P46" s="1"/>
      <c r="Q46" s="1">
        <f>STDEV(Q$3:Q$42)</f>
        <v>0</v>
      </c>
      <c r="R46" s="1">
        <f>STDEV(R$3:R$42)</f>
        <v>0</v>
      </c>
      <c r="S46" s="1"/>
      <c r="T46" s="1"/>
      <c r="U46" s="1"/>
      <c r="V46" s="1"/>
      <c r="W46" s="1"/>
      <c r="X46" s="1"/>
      <c r="Y46" s="1">
        <f>STDEV(Y$3:Y$42)</f>
        <v>0</v>
      </c>
      <c r="Z46" s="1"/>
      <c r="AA46" s="1">
        <f>STDEV(AA$3:AA$42)</f>
        <v>0</v>
      </c>
      <c r="AB46" s="1">
        <f>STDEV(AB$3:AB$42)</f>
        <v>0</v>
      </c>
      <c r="AC46" s="1"/>
      <c r="AD46" s="1">
        <f>STDEV(AD$3:AD$42)</f>
        <v>0</v>
      </c>
      <c r="AE46" s="1"/>
      <c r="AF46" s="1"/>
      <c r="AG46" s="1"/>
      <c r="AH46" s="1"/>
      <c r="AI46" s="1">
        <f>STDEV(AI$3:AI$42)</f>
        <v>0</v>
      </c>
      <c r="AJ46" s="1">
        <f>STDEV(AJ$3:AJ$42)</f>
        <v>0</v>
      </c>
      <c r="AK46" s="1"/>
      <c r="AL46" s="1"/>
      <c r="AM46" s="1"/>
      <c r="AN46" s="1"/>
      <c r="AO46" s="1"/>
      <c r="AP46" s="1"/>
      <c r="AQ46" s="1">
        <f>STDEV(AQ$3:AQ$42)</f>
        <v>0</v>
      </c>
      <c r="AR46" s="1"/>
      <c r="AS46" s="1">
        <f>STDEV(AS$3:AS$42)</f>
        <v>0</v>
      </c>
      <c r="AT46" s="1">
        <f>STDEV(AT$3:AT$42)</f>
        <v>0</v>
      </c>
      <c r="AU46" s="1"/>
      <c r="AV46" s="1">
        <f>STDEV(AV$3:AV$42)</f>
        <v>0</v>
      </c>
      <c r="AW46" s="1"/>
      <c r="AX46" s="1"/>
      <c r="AY46" s="1"/>
      <c r="AZ46" s="1"/>
      <c r="BA46" s="1">
        <f>STDEV(BA$3:BA$42)</f>
        <v>0</v>
      </c>
      <c r="BB46" s="1">
        <f>STDEV(BB$3:BB$42)</f>
        <v>0</v>
      </c>
      <c r="BC46" s="1"/>
      <c r="BD46" s="1">
        <f>STDEV(BD$3:BD$42)</f>
        <v>0</v>
      </c>
      <c r="BE46" s="1">
        <f>STDEV(BE$3:BE$42)</f>
        <v>0</v>
      </c>
      <c r="BF46" s="1">
        <f>STDEV(BF$3:BF$42)</f>
        <v>0</v>
      </c>
      <c r="BG46" s="1">
        <f>STDEV(BG$3:BG$42)</f>
        <v>0</v>
      </c>
      <c r="BH46" s="1">
        <f>STDEV(BH$3:BH$42)</f>
        <v>0</v>
      </c>
      <c r="BI46" s="1">
        <f>STDEV(BI$3:BI$42)</f>
        <v>0</v>
      </c>
      <c r="BJ46" s="1">
        <f>STDEV(BJ$3:BJ$42)</f>
        <v>0</v>
      </c>
      <c r="BK46" s="1">
        <f>STDEV(BK$3:BK$42)</f>
        <v>0</v>
      </c>
      <c r="BL46" s="1">
        <f>STDEV(BL$3:BL$42)</f>
        <v>0</v>
      </c>
      <c r="BM46" s="1">
        <f>STDEV(BM$3:BM$42)</f>
        <v>0</v>
      </c>
      <c r="BN46" s="1">
        <f>STDEV(BN$3:BN$42)</f>
        <v>0</v>
      </c>
      <c r="BO46" s="1">
        <f>STDEV(BO$3:BO$42)</f>
        <v>0</v>
      </c>
      <c r="BP46" s="1">
        <f>STDEV(BP$3:BP$42)</f>
        <v>0</v>
      </c>
      <c r="BQ46" s="1">
        <f>STDEV(BQ$3:BQ$42)</f>
        <v>0</v>
      </c>
      <c r="BR46" s="1"/>
      <c r="BS46" s="1">
        <f>STDEV(BS$3:BS$42)</f>
        <v>0</v>
      </c>
      <c r="BT46" s="1">
        <f>STDEV(BT$3:BT$42)</f>
        <v>0</v>
      </c>
      <c r="BU46" s="1">
        <f>STDEV(BU$3:BU$42)</f>
        <v>0</v>
      </c>
      <c r="BV46" s="1">
        <f>STDEV(BV$3:BV$42)</f>
        <v>0</v>
      </c>
      <c r="BW46" s="1">
        <f>STDEV(BW$3:BW$42)</f>
        <v>0</v>
      </c>
      <c r="BX46" s="1">
        <f>STDEV(BX$3:BX$42)</f>
        <v>0</v>
      </c>
      <c r="BY46" s="1">
        <f>STDEV(BY$3:BY$42)</f>
        <v>0</v>
      </c>
      <c r="BZ46" s="1">
        <f>STDEV(BZ$3:BZ$42)</f>
        <v>0</v>
      </c>
      <c r="CA46" s="1">
        <f>STDEV(CA$3:CA$42)</f>
        <v>0</v>
      </c>
      <c r="CB46" s="1">
        <f>STDEV(CB$3:CB$42)</f>
        <v>0</v>
      </c>
      <c r="CC46" s="1">
        <f>STDEV(CC$3:CC$42)</f>
        <v>0</v>
      </c>
      <c r="CD46" s="1">
        <f>STDEV(CD$3:CD$42)</f>
        <v>0</v>
      </c>
      <c r="CE46" s="1">
        <f>STDEV(CE$3:CE$42)</f>
        <v>0</v>
      </c>
      <c r="CF46" s="1">
        <f>STDEV(CF$3:CF$42)</f>
        <v>0</v>
      </c>
      <c r="CG46" s="1">
        <f>STDEV(CG$3:CG$42)</f>
        <v>0</v>
      </c>
      <c r="CH46" s="1">
        <f>STDEV(CH$3:CH$42)</f>
        <v>0</v>
      </c>
      <c r="CI46" s="1">
        <f>STDEV(CI$3:CI$42)</f>
        <v>0</v>
      </c>
      <c r="CJ46" s="1"/>
      <c r="CK46" s="1">
        <f>STDEV(CK$3:CK$42)</f>
        <v>0</v>
      </c>
      <c r="CL46" s="1">
        <f>STDEV(CL$3:CL$42)</f>
        <v>0</v>
      </c>
      <c r="CM46" s="1">
        <f>STDEV(CM$3:CM$42)</f>
        <v>0</v>
      </c>
      <c r="CN46" s="1">
        <f>STDEV(CN$3:CN$42)</f>
        <v>0</v>
      </c>
      <c r="CO46" s="1">
        <f>STDEV(CO$3:CO$42)</f>
        <v>0</v>
      </c>
      <c r="CP46" s="1">
        <f>STDEV(CP$3:CP$42)</f>
        <v>0</v>
      </c>
      <c r="CQ46" s="1">
        <f>STDEV(CQ$3:CQ$42)</f>
        <v>0</v>
      </c>
      <c r="CR46" s="1">
        <f>STDEV(CR$3:CR$42)</f>
        <v>0</v>
      </c>
      <c r="CS46" s="1">
        <f>STDEV(CS$3:CS$42)</f>
        <v>0</v>
      </c>
      <c r="CT46" s="1">
        <f>STDEV(CT$3:CT$42)</f>
        <v>0</v>
      </c>
      <c r="CU46" s="1">
        <f>STDEV(CU$3:CU$42)</f>
        <v>0</v>
      </c>
      <c r="CV46" s="1">
        <f>STDEV(CV$3:CV$42)</f>
        <v>0</v>
      </c>
      <c r="CW46" s="1">
        <f>STDEV(CW$3:CW$42)</f>
        <v>0</v>
      </c>
      <c r="CX46" s="1">
        <f>STDEV(CX$3:CX$42)</f>
        <v>0</v>
      </c>
      <c r="CY46" s="1">
        <f>STDEV(CY$3:CY$42)</f>
        <v>0</v>
      </c>
      <c r="CZ46" s="1">
        <f>STDEV(CZ$3:CZ$42)</f>
        <v>0</v>
      </c>
      <c r="DA46" s="1">
        <f>STDEV(DA$3:DA$42)</f>
        <v>0</v>
      </c>
      <c r="DB46" s="1"/>
      <c r="DC46" s="1">
        <f>STDEV(DC$3:DC$42)</f>
        <v>0</v>
      </c>
      <c r="DD46" s="1">
        <f>STDEV(DD$3:DD$42)</f>
        <v>0</v>
      </c>
      <c r="DE46" s="1">
        <f>STDEV(DE$3:DE$42)</f>
        <v>0</v>
      </c>
      <c r="DF46" s="1">
        <f>STDEV(DF$3:DF$42)</f>
        <v>0</v>
      </c>
      <c r="DG46" s="1">
        <f>STDEV(DG$3:DG$42)</f>
        <v>0</v>
      </c>
      <c r="DH46" s="1">
        <f>STDEV(DH$3:DH$42)</f>
        <v>0</v>
      </c>
      <c r="DI46" s="1">
        <f>STDEV(DI$3:DI$42)</f>
        <v>0</v>
      </c>
      <c r="DJ46" s="1">
        <f>STDEV(DJ$3:DJ$42)</f>
        <v>0</v>
      </c>
      <c r="DK46" s="1">
        <f>STDEV(DK$3:DK$42)</f>
        <v>0</v>
      </c>
      <c r="DL46" s="1">
        <f>STDEV(DL$3:DL$42)</f>
        <v>0</v>
      </c>
      <c r="DM46" s="1">
        <f>STDEV(DM$3:DM$42)</f>
        <v>0</v>
      </c>
      <c r="DN46" s="1">
        <f>STDEV(DN$3:DN$42)</f>
        <v>0</v>
      </c>
      <c r="DO46" s="1">
        <f>STDEV(DO$3:DO$42)</f>
        <v>0</v>
      </c>
      <c r="DP46" s="1">
        <f>STDEV(DP$3:DP$42)</f>
        <v>0</v>
      </c>
      <c r="DQ46" s="1">
        <f>STDEV(DQ$3:DQ$42)</f>
        <v>0</v>
      </c>
      <c r="DR46" s="1">
        <f>STDEV(DR$3:DR$42)</f>
        <v>0</v>
      </c>
      <c r="DS46" s="1">
        <f>STDEV(DS$3:DS$42)</f>
        <v>0</v>
      </c>
      <c r="DT46" s="1"/>
      <c r="DU46" s="1">
        <f>STDEV(DU$3:DU$42)</f>
        <v>0</v>
      </c>
      <c r="DV46" s="1">
        <f>STDEV(DV$3:DV$42)</f>
        <v>0</v>
      </c>
      <c r="DW46" s="1">
        <f>STDEV(DW$3:DW$42)</f>
        <v>0</v>
      </c>
      <c r="DX46" s="1">
        <f>STDEV(DX$3:DX$42)</f>
        <v>0</v>
      </c>
      <c r="DY46" s="1">
        <f>STDEV(DY$3:DY$42)</f>
        <v>0</v>
      </c>
      <c r="DZ46" s="1">
        <f>STDEV(DZ$3:DZ$42)</f>
        <v>0</v>
      </c>
      <c r="EA46" s="1">
        <f>STDEV(EA$3:EA$42)</f>
        <v>0</v>
      </c>
      <c r="EB46" s="1">
        <f>STDEV(EB$3:EB$42)</f>
        <v>0</v>
      </c>
      <c r="EC46" s="1">
        <f>STDEV(EC$3:EC$42)</f>
        <v>0</v>
      </c>
      <c r="ED46" s="1">
        <f>STDEV(ED$3:ED$42)</f>
        <v>0</v>
      </c>
      <c r="EE46" s="1">
        <f>STDEV(EE$3:EE$42)</f>
        <v>0</v>
      </c>
      <c r="EF46" s="1">
        <f>STDEV(EF$3:EF$42)</f>
        <v>0</v>
      </c>
      <c r="EG46" s="1">
        <f>STDEV(EG$3:EG$42)</f>
        <v>0</v>
      </c>
      <c r="EH46" s="1">
        <f>STDEV(EH$3:EH$42)</f>
        <v>0</v>
      </c>
      <c r="EI46" s="1">
        <f>STDEV(EI$3:EI$42)</f>
        <v>0</v>
      </c>
      <c r="EJ46" s="1">
        <f>STDEV(EJ$3:EJ$42)</f>
        <v>0</v>
      </c>
      <c r="EK46" s="1">
        <f>STDEV(EK$3:EK$42)</f>
        <v>0</v>
      </c>
      <c r="EL46" s="1"/>
      <c r="EM46" s="1">
        <f>STDEV(EM$3:EM$42)</f>
        <v>0</v>
      </c>
      <c r="EN46" s="1">
        <f>STDEV(EN$3:EN$42)</f>
        <v>0</v>
      </c>
      <c r="EO46" s="1">
        <f>STDEV(EO$3:EO$42)</f>
        <v>0</v>
      </c>
      <c r="EP46" s="1">
        <f>STDEV(EP$3:EP$42)</f>
        <v>0</v>
      </c>
      <c r="EQ46" s="1">
        <f>STDEV(EQ$3:EQ$42)</f>
        <v>0</v>
      </c>
      <c r="ER46" s="1">
        <f>STDEV(ER$3:ER$42)</f>
        <v>0</v>
      </c>
      <c r="ES46" s="1">
        <f>STDEV(ES$3:ES$42)</f>
        <v>0</v>
      </c>
      <c r="ET46" s="1">
        <f>STDEV(ET$3:ET$42)</f>
        <v>0</v>
      </c>
      <c r="EU46" s="1">
        <f>STDEV(EU$3:EU$42)</f>
        <v>0</v>
      </c>
      <c r="EV46" s="1">
        <f>STDEV(EV$3:EV$42)</f>
        <v>0</v>
      </c>
      <c r="EW46" s="1">
        <f>STDEV(EW$3:EW$42)</f>
        <v>0</v>
      </c>
      <c r="EX46" s="1">
        <f>STDEV(EX$3:EX$42)</f>
        <v>0</v>
      </c>
      <c r="EY46" s="1">
        <f>STDEV(EY$3:EY$42)</f>
        <v>0</v>
      </c>
      <c r="EZ46" s="1">
        <f>STDEV(EZ$3:EZ$42)</f>
        <v>0</v>
      </c>
      <c r="FA46" s="1">
        <f>STDEV(FA$3:FA$42)</f>
        <v>0</v>
      </c>
      <c r="FB46" s="1">
        <f>STDEV(FB$3:FB$42)</f>
        <v>0</v>
      </c>
      <c r="FC46" s="1">
        <f>STDEV(FC$3:FC$42)</f>
        <v>0</v>
      </c>
      <c r="FD46" s="1"/>
      <c r="FE46" s="1">
        <f>STDEV(FE$3:FE$42)</f>
        <v>0</v>
      </c>
      <c r="FF46" s="1">
        <f>STDEV(FF$3:FF$42)</f>
        <v>0</v>
      </c>
      <c r="FG46" s="1">
        <f>STDEV(FG$3:FG$42)</f>
        <v>0</v>
      </c>
      <c r="FH46" s="1">
        <f>STDEV(FH$3:FH$42)</f>
        <v>0</v>
      </c>
      <c r="FI46" s="1">
        <f>STDEV(FI$3:FI$42)</f>
        <v>0</v>
      </c>
      <c r="FJ46" s="1">
        <f>STDEV(FJ$3:FJ$42)</f>
        <v>0</v>
      </c>
      <c r="FK46" s="1">
        <f>STDEV(FK$3:FK$42)</f>
        <v>0</v>
      </c>
      <c r="FL46" s="1">
        <f>STDEV(FL$3:FL$42)</f>
        <v>0</v>
      </c>
      <c r="FM46" s="1">
        <f>STDEV(FM$3:FM$42)</f>
        <v>0</v>
      </c>
      <c r="FN46" s="1">
        <f>STDEV(FN$3:FN$42)</f>
        <v>0</v>
      </c>
      <c r="FO46" s="1">
        <f>STDEV(FO$3:FO$42)</f>
        <v>0</v>
      </c>
      <c r="FP46" s="1">
        <f>STDEV(FP$3:FP$42)</f>
        <v>0</v>
      </c>
      <c r="FQ46" s="1">
        <f>STDEV(FQ$3:FQ$42)</f>
        <v>0</v>
      </c>
      <c r="FR46" s="1">
        <f>STDEV(FR$3:FR$42)</f>
        <v>0</v>
      </c>
      <c r="FS46" s="1">
        <f>STDEV(FS$3:FS$42)</f>
        <v>0</v>
      </c>
      <c r="FT46" s="1">
        <f>STDEV(FT$3:FT$42)</f>
        <v>0</v>
      </c>
      <c r="FU46" s="1">
        <f>STDEV(FU$3:FU$42)</f>
        <v>0</v>
      </c>
      <c r="FV46" s="1"/>
      <c r="FW46" s="1">
        <f>STDEV(FW$3:FW$42)</f>
        <v>0</v>
      </c>
      <c r="FX46" s="1">
        <f>STDEV(FX$3:FX$42)</f>
        <v>0</v>
      </c>
      <c r="FY46" s="1">
        <f>STDEV(FY$3:FY$42)</f>
        <v>0</v>
      </c>
      <c r="FZ46" s="1">
        <f>STDEV(FZ$3:FZ$42)</f>
        <v>0</v>
      </c>
      <c r="GA46" s="1">
        <f>STDEV(GA$3:GA$42)</f>
        <v>0</v>
      </c>
      <c r="GB46" s="1">
        <f>STDEV(GB$3:GB$42)</f>
        <v>0</v>
      </c>
      <c r="GC46" s="1">
        <f>STDEV(GC$3:GC$42)</f>
        <v>0</v>
      </c>
      <c r="GD46" s="1">
        <f>STDEV(GD$3:GD$42)</f>
        <v>0</v>
      </c>
      <c r="GE46" s="1">
        <f>STDEV(GE$3:GE$42)</f>
        <v>0</v>
      </c>
      <c r="GF46" s="1">
        <f>STDEV(GF$3:GF$42)</f>
        <v>0</v>
      </c>
      <c r="GG46" s="1">
        <f>STDEV(GG$3:GG$42)</f>
        <v>0</v>
      </c>
      <c r="GH46" s="1">
        <f>STDEV(GH$3:GH$42)</f>
        <v>0</v>
      </c>
      <c r="GI46" s="1">
        <f>STDEV(GI$3:GI$42)</f>
        <v>0</v>
      </c>
      <c r="GJ46" s="1">
        <f>STDEV(GJ$3:GJ$42)</f>
        <v>0</v>
      </c>
      <c r="GK46" s="1">
        <f>STDEV(GK$3:GK$42)</f>
        <v>0</v>
      </c>
      <c r="GL46" s="1">
        <f>STDEV(GL$3:GL$42)</f>
        <v>0</v>
      </c>
      <c r="GM46" s="1">
        <f>STDEV(GM$3:GM$42)</f>
        <v>0</v>
      </c>
      <c r="GN46" s="1"/>
      <c r="GO46" s="1">
        <f>STDEV(GO$3:GO$42)</f>
        <v>0</v>
      </c>
      <c r="GP46" s="1">
        <f>STDEV(GP$3:GP$42)</f>
        <v>0</v>
      </c>
      <c r="GQ46" s="1">
        <f>STDEV(GQ$3:GQ$42)</f>
        <v>0</v>
      </c>
      <c r="GR46" s="1">
        <f>STDEV(GR$3:GR$42)</f>
        <v>0</v>
      </c>
      <c r="GS46" s="1">
        <f>STDEV(GS$3:GS$42)</f>
        <v>0</v>
      </c>
      <c r="GT46" s="1">
        <f>STDEV(GT$3:GT$42)</f>
        <v>0</v>
      </c>
      <c r="GU46" s="1">
        <f>STDEV(GU$3:GU$42)</f>
        <v>0</v>
      </c>
      <c r="GV46" s="1">
        <f>STDEV(GV$3:GV$42)</f>
        <v>0</v>
      </c>
      <c r="GW46" s="1">
        <f>STDEV(GW$3:GW$42)</f>
        <v>0</v>
      </c>
      <c r="GX46" s="1">
        <f>STDEV(GX$3:GX$42)</f>
        <v>0</v>
      </c>
      <c r="GY46" s="1">
        <f>STDEV(GY$3:GY$42)</f>
        <v>0</v>
      </c>
      <c r="GZ46" s="1">
        <f>STDEV(GZ$3:GZ$42)</f>
        <v>0</v>
      </c>
      <c r="HA46" s="1">
        <f>STDEV(HA$3:HA$42)</f>
        <v>0</v>
      </c>
      <c r="HB46" s="1">
        <f>STDEV(HB$3:HB$42)</f>
        <v>0</v>
      </c>
      <c r="HC46" s="1">
        <f>STDEV(HC$3:HC$42)</f>
        <v>0</v>
      </c>
      <c r="HD46" s="1">
        <f>STDEV(HD$3:HD$42)</f>
        <v>0</v>
      </c>
      <c r="HE46" s="1">
        <f>STDEV(HE$3:HE$42)</f>
        <v>0</v>
      </c>
      <c r="HF46" s="1"/>
      <c r="HG46" s="1">
        <f>STDEV(HG$3:HG$42)</f>
        <v>0</v>
      </c>
      <c r="HH46" s="1">
        <f>STDEV(HH$3:HH$42)</f>
        <v>0</v>
      </c>
      <c r="HI46" s="1">
        <f>STDEV(HI$3:HI$42)</f>
        <v>0</v>
      </c>
      <c r="HJ46" s="1">
        <f>STDEV(HJ$3:HJ$42)</f>
        <v>0</v>
      </c>
      <c r="HK46" s="1">
        <f>STDEV(HK$3:HK$42)</f>
        <v>0</v>
      </c>
      <c r="HL46" s="1">
        <f>STDEV(HL$3:HL$42)</f>
        <v>0</v>
      </c>
      <c r="HM46" s="1">
        <f>STDEV(HM$3:HM$42)</f>
        <v>0</v>
      </c>
      <c r="HN46" s="1">
        <f>STDEV(HN$3:HN$42)</f>
        <v>0</v>
      </c>
      <c r="HO46" s="1">
        <f>STDEV(HO$3:HO$42)</f>
        <v>0</v>
      </c>
      <c r="HP46" s="1">
        <f>STDEV(HP$3:HP$42)</f>
        <v>0</v>
      </c>
      <c r="HQ46" s="1">
        <f>STDEV(HQ$3:HQ$42)</f>
        <v>0</v>
      </c>
      <c r="HR46" s="1">
        <f>STDEV(HR$3:HR$42)</f>
        <v>0</v>
      </c>
      <c r="HS46" s="1">
        <f>STDEV(HS$3:HS$42)</f>
        <v>0</v>
      </c>
      <c r="HT46" s="1">
        <f>STDEV(HT$3:HT$42)</f>
        <v>0</v>
      </c>
      <c r="HU46" s="1">
        <f>STDEV(HU$3:HU$42)</f>
        <v>0</v>
      </c>
      <c r="HV46" s="1">
        <f>STDEV(HV$3:HV$42)</f>
        <v>0</v>
      </c>
      <c r="HW46" s="1">
        <f>STDEV(HW$3:HW$42)</f>
        <v>0</v>
      </c>
      <c r="HX46" s="1"/>
      <c r="HY46" s="1">
        <f>STDEV(HY$3:HY$42)</f>
        <v>0</v>
      </c>
      <c r="HZ46" s="1">
        <f>STDEV(HZ$3:HZ$42)</f>
        <v>0</v>
      </c>
      <c r="IA46" s="1">
        <f>STDEV(IA$3:IA$42)</f>
        <v>0</v>
      </c>
      <c r="IB46" s="1">
        <f>STDEV(IB$3:IB$42)</f>
        <v>0</v>
      </c>
      <c r="IC46" s="1">
        <f>STDEV(IC$3:IC$42)</f>
        <v>0</v>
      </c>
      <c r="ID46" s="1">
        <f>STDEV(ID$3:ID$42)</f>
        <v>0</v>
      </c>
      <c r="IE46" s="1">
        <f>STDEV(IE$3:IE$42)</f>
        <v>0</v>
      </c>
      <c r="IF46" s="1">
        <f>STDEV(IF$3:IF$42)</f>
        <v>0</v>
      </c>
      <c r="IG46" s="1">
        <f>STDEV(IG$3:IG$42)</f>
        <v>0</v>
      </c>
      <c r="IH46" s="1">
        <f>STDEV(IH$3:IH$42)</f>
        <v>0</v>
      </c>
      <c r="II46" s="1">
        <f>STDEV(II$3:II$42)</f>
        <v>0</v>
      </c>
      <c r="IJ46" s="1">
        <f>STDEV(IJ$3:IJ$42)</f>
        <v>0</v>
      </c>
      <c r="IK46" s="1">
        <f>STDEV(IK$3:IK$42)</f>
        <v>0</v>
      </c>
      <c r="IL46" s="1">
        <f>STDEV(IL$3:IL$42)</f>
        <v>0</v>
      </c>
      <c r="IM46" s="1">
        <f>STDEV(IM$3:IM$42)</f>
        <v>0</v>
      </c>
      <c r="IN46" s="1">
        <f>STDEV(IN$3:IN$42)</f>
        <v>0</v>
      </c>
      <c r="IO46" s="1">
        <f>STDEV(IO$3:IO$42)</f>
        <v>0</v>
      </c>
      <c r="IP46" s="1"/>
      <c r="IQ46" s="1">
        <f>STDEV(IQ$3:IQ$42)</f>
        <v>0</v>
      </c>
      <c r="IR46" s="1">
        <f>STDEV(IR$3:IR$42)</f>
        <v>0</v>
      </c>
      <c r="IS46" s="1">
        <f>STDEV(IS$3:IS$42)</f>
        <v>0</v>
      </c>
      <c r="IT46" s="1">
        <f>STDEV(IT$3:IT$42)</f>
        <v>0</v>
      </c>
      <c r="IU46" s="1">
        <f>STDEV(IU$3:IU$42)</f>
        <v>0</v>
      </c>
      <c r="IV46" s="1">
        <f>STDEV(IV$3:IV$42)</f>
        <v>0</v>
      </c>
      <c r="IW46" s="1">
        <f>STDEV(IW$3:IW$42)</f>
        <v>0</v>
      </c>
      <c r="IX46" s="1">
        <f>STDEV(IX$3:IX$42)</f>
        <v>0</v>
      </c>
      <c r="IY46" s="1">
        <f>STDEV(IY$3:IY$42)</f>
        <v>0</v>
      </c>
      <c r="IZ46" s="1">
        <f>STDEV(IZ$3:IZ$42)</f>
        <v>0</v>
      </c>
      <c r="JA46" s="1">
        <f>STDEV(JA$3:JA$42)</f>
        <v>0</v>
      </c>
      <c r="JB46" s="1">
        <f>STDEV(JB$3:JB$42)</f>
        <v>0</v>
      </c>
      <c r="JC46" s="1">
        <f>STDEV(JC$3:JC$42)</f>
        <v>0</v>
      </c>
      <c r="JD46" s="1">
        <f>STDEV(JD$3:JD$42)</f>
        <v>0</v>
      </c>
      <c r="JE46" s="1">
        <f>STDEV(JE$3:JE$42)</f>
        <v>0</v>
      </c>
      <c r="JF46" s="1">
        <f>STDEV(JF$3:JF$42)</f>
        <v>0</v>
      </c>
      <c r="JG46" s="1">
        <f>STDEV(JG$3:JG$42)</f>
        <v>0</v>
      </c>
      <c r="JH46" s="1"/>
      <c r="JI46" s="1">
        <f>STDEV(JI$3:JI$42)</f>
        <v>0</v>
      </c>
      <c r="JJ46" s="1">
        <f>STDEV(JJ$3:JJ$42)</f>
        <v>0</v>
      </c>
      <c r="JK46" s="1">
        <f>STDEV(JK$3:JK$42)</f>
        <v>0</v>
      </c>
      <c r="JL46" s="1">
        <f>STDEV(JL$3:JL$42)</f>
        <v>0</v>
      </c>
      <c r="JM46" s="1">
        <f>STDEV(JM$3:JM$42)</f>
        <v>0</v>
      </c>
      <c r="JN46" s="1">
        <f>STDEV(JN$3:JN$42)</f>
        <v>0</v>
      </c>
      <c r="JO46" s="1">
        <f>STDEV(JO$3:JO$42)</f>
        <v>0</v>
      </c>
      <c r="JP46" s="1">
        <f>STDEV(JP$3:JP$42)</f>
        <v>0</v>
      </c>
      <c r="JQ46" s="1">
        <f>STDEV(JQ$3:JQ$42)</f>
        <v>0</v>
      </c>
      <c r="JR46" s="1">
        <f>STDEV(JR$3:JR$42)</f>
        <v>0</v>
      </c>
      <c r="JS46" s="1">
        <f>STDEV(JS$3:JS$42)</f>
        <v>0</v>
      </c>
      <c r="JT46" s="1">
        <f>STDEV(JT$3:JT$42)</f>
        <v>0</v>
      </c>
      <c r="JU46" s="1">
        <f>STDEV(JU$3:JU$42)</f>
        <v>0</v>
      </c>
      <c r="JV46" s="1">
        <f>STDEV(JV$3:JV$42)</f>
        <v>0</v>
      </c>
      <c r="JW46" s="1">
        <f>STDEV(JW$3:JW$42)</f>
        <v>0</v>
      </c>
      <c r="JX46" s="1">
        <f>STDEV(JX$3:JX$42)</f>
        <v>0</v>
      </c>
      <c r="JY46" s="1">
        <f>STDEV(JY$3:JY$42)</f>
        <v>0</v>
      </c>
      <c r="JZ46" s="1"/>
      <c r="KA46" s="1">
        <f>STDEV(KA$3:KA$42)</f>
        <v>0</v>
      </c>
      <c r="KB46" s="1">
        <f>STDEV(KB$3:KB$42)</f>
        <v>0</v>
      </c>
      <c r="KC46" s="1">
        <f>STDEV(KC$3:KC$42)</f>
        <v>0</v>
      </c>
      <c r="KD46" s="1">
        <f>STDEV(KD$3:KD$42)</f>
        <v>0</v>
      </c>
      <c r="KE46" s="1">
        <f>STDEV(KE$3:KE$42)</f>
        <v>0</v>
      </c>
      <c r="KF46" s="1">
        <f>STDEV(KF$3:KF$42)</f>
        <v>0</v>
      </c>
      <c r="KG46" s="1">
        <f>STDEV(KG$3:KG$42)</f>
        <v>0</v>
      </c>
      <c r="KH46" s="1">
        <f>STDEV(KH$3:KH$42)</f>
        <v>0</v>
      </c>
      <c r="KI46" s="1">
        <f>STDEV(KI$3:KI$42)</f>
        <v>0</v>
      </c>
      <c r="KJ46" s="1">
        <f>STDEV(KJ$3:KJ$42)</f>
        <v>0</v>
      </c>
      <c r="KK46" s="1">
        <f>STDEV(KK$3:KK$42)</f>
        <v>0</v>
      </c>
      <c r="KL46" s="1">
        <f>STDEV(KL$3:KL$42)</f>
        <v>0</v>
      </c>
      <c r="KM46" s="1">
        <f>STDEV(KM$3:KM$42)</f>
        <v>0</v>
      </c>
      <c r="KN46" s="1">
        <f>STDEV(KN$3:KN$42)</f>
        <v>0</v>
      </c>
      <c r="KO46" s="1">
        <f>STDEV(KO$3:KO$42)</f>
        <v>0</v>
      </c>
      <c r="KP46" s="1">
        <f>STDEV(KP$3:KP$42)</f>
        <v>0</v>
      </c>
      <c r="KQ46" s="1">
        <f>STDEV(KQ$3:KQ$42)</f>
        <v>0</v>
      </c>
      <c r="KR46" s="1"/>
      <c r="KS46" s="1">
        <f>STDEV(KS$3:KS$42)</f>
        <v>0</v>
      </c>
      <c r="KT46" s="1">
        <f>STDEV(KT$3:KT$42)</f>
        <v>0</v>
      </c>
      <c r="KU46" s="1">
        <f>STDEV(KU$3:KU$42)</f>
        <v>0</v>
      </c>
      <c r="KV46" s="1">
        <f>STDEV(KV$3:KV$42)</f>
        <v>0</v>
      </c>
      <c r="KW46" s="1">
        <f>STDEV(KW$3:KW$42)</f>
        <v>0</v>
      </c>
      <c r="KX46" s="1">
        <f>STDEV(KX$3:KX$42)</f>
        <v>0</v>
      </c>
      <c r="KY46" s="1">
        <f>STDEV(KY$3:KY$42)</f>
        <v>0</v>
      </c>
      <c r="KZ46" s="1">
        <f>STDEV(KZ$3:KZ$42)</f>
        <v>0</v>
      </c>
      <c r="LA46" s="1">
        <f>STDEV(LA$3:LA$42)</f>
        <v>0</v>
      </c>
      <c r="LB46" s="1">
        <f>STDEV(LB$3:LB$42)</f>
        <v>0</v>
      </c>
      <c r="LC46" s="1">
        <f>STDEV(LC$3:LC$42)</f>
        <v>0</v>
      </c>
      <c r="LD46" s="1">
        <f>STDEV(LD$3:LD$42)</f>
        <v>0</v>
      </c>
      <c r="LE46" s="1">
        <f>STDEV(LE$3:LE$42)</f>
        <v>0</v>
      </c>
      <c r="LF46" s="1">
        <f>STDEV(LF$3:LF$42)</f>
        <v>0</v>
      </c>
      <c r="LG46" s="1">
        <f>STDEV(LG$3:LG$42)</f>
        <v>0</v>
      </c>
      <c r="LH46" s="1">
        <f>STDEV(LH$3:LH$42)</f>
        <v>0</v>
      </c>
      <c r="LI46" s="1">
        <f>STDEV(LI$3:LI$42)</f>
        <v>0</v>
      </c>
      <c r="LJ46" s="1"/>
      <c r="LK46" s="1">
        <f>STDEV(LK$3:LK$42)</f>
        <v>0</v>
      </c>
      <c r="LL46" s="1">
        <f>STDEV(LL$3:LL$42)</f>
        <v>0</v>
      </c>
      <c r="LM46" s="1">
        <f>STDEV(LM$3:LM$42)</f>
        <v>0</v>
      </c>
      <c r="LN46" s="1">
        <f>STDEV(LN$3:LN$42)</f>
        <v>0</v>
      </c>
      <c r="LO46" s="1">
        <f>STDEV(LO$3:LO$42)</f>
        <v>0</v>
      </c>
      <c r="LP46" s="1">
        <f>STDEV(LP$3:LP$42)</f>
        <v>0</v>
      </c>
      <c r="LQ46" s="1">
        <f>STDEV(LQ$3:LQ$42)</f>
        <v>0</v>
      </c>
      <c r="LR46" s="1">
        <f>STDEV(LR$3:LR$42)</f>
        <v>0</v>
      </c>
      <c r="LS46" s="1">
        <f>STDEV(LS$3:LS$42)</f>
        <v>0</v>
      </c>
      <c r="LT46" s="1">
        <f>STDEV(LT$3:LT$42)</f>
        <v>0</v>
      </c>
      <c r="LU46" s="1">
        <f>STDEV(LU$3:LU$42)</f>
        <v>0</v>
      </c>
      <c r="LV46" s="1">
        <f>STDEV(LV$3:LV$42)</f>
        <v>0</v>
      </c>
      <c r="LW46" s="1">
        <f>STDEV(LW$3:LW$42)</f>
        <v>0</v>
      </c>
      <c r="LX46" s="1">
        <f>STDEV(LX$3:LX$42)</f>
        <v>0</v>
      </c>
      <c r="LY46" s="1">
        <f>STDEV(LY$3:LY$42)</f>
        <v>0</v>
      </c>
      <c r="LZ46" s="1">
        <f>STDEV(LZ$3:LZ$42)</f>
        <v>0</v>
      </c>
      <c r="MA46" s="1">
        <f>STDEV(MA$3:MA$42)</f>
        <v>0</v>
      </c>
      <c r="MB46" s="1"/>
      <c r="MC46" s="1">
        <f>STDEV(MC$3:MC$42)</f>
        <v>0</v>
      </c>
      <c r="MD46" s="1">
        <f>STDEV(MD$3:MD$42)</f>
        <v>0</v>
      </c>
      <c r="ME46" s="1">
        <f>STDEV(ME$3:ME$42)</f>
        <v>0</v>
      </c>
      <c r="MF46" s="1">
        <f>STDEV(MF$3:MF$42)</f>
        <v>0</v>
      </c>
      <c r="MG46" s="1">
        <f>STDEV(MG$3:MG$42)</f>
        <v>0</v>
      </c>
      <c r="MH46" s="1">
        <f>STDEV(MH$3:MH$42)</f>
        <v>0</v>
      </c>
      <c r="MI46" s="1">
        <f>STDEV(MI$3:MI$42)</f>
        <v>0</v>
      </c>
      <c r="MJ46" s="1">
        <f>STDEV(MJ$3:MJ$42)</f>
        <v>0</v>
      </c>
      <c r="MK46" s="1">
        <f>STDEV(MK$3:MK$42)</f>
        <v>0</v>
      </c>
      <c r="ML46" s="1">
        <f>STDEV(ML$3:ML$42)</f>
        <v>0</v>
      </c>
      <c r="MM46" s="1">
        <f>STDEV(MM$3:MM$42)</f>
        <v>0</v>
      </c>
      <c r="MN46" s="1">
        <f>STDEV(MN$3:MN$42)</f>
        <v>0</v>
      </c>
      <c r="MO46" s="1">
        <f>STDEV(MO$3:MO$42)</f>
        <v>0</v>
      </c>
      <c r="MP46" s="1">
        <f>STDEV(MP$3:MP$42)</f>
        <v>0</v>
      </c>
      <c r="MQ46" s="1">
        <f>STDEV(MQ$3:MQ$42)</f>
        <v>0</v>
      </c>
      <c r="MR46" s="1">
        <f>STDEV(MR$3:MR$42)</f>
        <v>0</v>
      </c>
      <c r="MS46" s="1">
        <f>STDEV(MS$3:MS$42)</f>
        <v>0</v>
      </c>
      <c r="MT46" s="1"/>
      <c r="MU46" s="1">
        <f>STDEV(MU$3:MU$42)</f>
        <v>0</v>
      </c>
      <c r="MV46" s="1">
        <f>STDEV(MV$3:MV$42)</f>
        <v>0</v>
      </c>
      <c r="MW46" s="1">
        <f>STDEV(MW$3:MW$42)</f>
        <v>0</v>
      </c>
      <c r="MX46" s="1">
        <f>STDEV(MX$3:MX$42)</f>
        <v>0</v>
      </c>
      <c r="MY46" s="1">
        <f>STDEV(MY$3:MY$42)</f>
        <v>0</v>
      </c>
      <c r="MZ46" s="1">
        <f>STDEV(MZ$3:MZ$42)</f>
        <v>0</v>
      </c>
      <c r="NA46" s="1">
        <f>STDEV(NA$3:NA$42)</f>
        <v>0</v>
      </c>
      <c r="NB46" s="1">
        <f>STDEV(NB$3:NB$42)</f>
        <v>0</v>
      </c>
      <c r="NC46" s="1">
        <f>STDEV(NC$3:NC$42)</f>
        <v>0</v>
      </c>
      <c r="ND46" s="1">
        <f>STDEV(ND$3:ND$42)</f>
        <v>0</v>
      </c>
      <c r="NE46" s="1">
        <f>STDEV(NE$3:NE$42)</f>
        <v>0</v>
      </c>
      <c r="NF46" s="1">
        <f>STDEV(NF$3:NF$42)</f>
        <v>0</v>
      </c>
      <c r="NG46" s="1">
        <f>STDEV(NG$3:NG$42)</f>
        <v>0</v>
      </c>
      <c r="NH46" s="1">
        <f>STDEV(NH$3:NH$42)</f>
        <v>0</v>
      </c>
      <c r="NI46" s="1">
        <f>STDEV(NI$3:NI$42)</f>
        <v>0</v>
      </c>
      <c r="NJ46" s="1">
        <f>STDEV(NJ$3:NJ$42)</f>
        <v>0</v>
      </c>
      <c r="NK46" s="1">
        <f>STDEV(NK$3:NK$42)</f>
        <v>0</v>
      </c>
      <c r="NL46" s="1"/>
      <c r="NM46" s="1">
        <f>STDEV(NM$3:NM$42)</f>
        <v>0</v>
      </c>
      <c r="NN46" s="1">
        <f>STDEV(NN$3:NN$42)</f>
        <v>0</v>
      </c>
      <c r="NO46" s="1">
        <f>STDEV(NO$3:NO$42)</f>
        <v>0</v>
      </c>
      <c r="NP46" s="1">
        <f>STDEV(NP$3:NP$42)</f>
        <v>0</v>
      </c>
      <c r="NQ46" s="1">
        <f>STDEV(NQ$3:NQ$42)</f>
        <v>0</v>
      </c>
      <c r="NR46" s="1">
        <f>STDEV(NR$3:NR$42)</f>
        <v>0</v>
      </c>
      <c r="NS46" s="1">
        <f>STDEV(NS$3:NS$42)</f>
        <v>0</v>
      </c>
      <c r="NT46" s="1">
        <f>STDEV(NT$3:NT$42)</f>
        <v>0</v>
      </c>
      <c r="NU46" s="1">
        <f>STDEV(NU$3:NU$42)</f>
        <v>0</v>
      </c>
      <c r="NV46" s="1">
        <f>STDEV(NV$3:NV$42)</f>
        <v>0</v>
      </c>
      <c r="NW46" s="1">
        <f>STDEV(NW$3:NW$42)</f>
        <v>0</v>
      </c>
      <c r="NX46" s="1">
        <f>STDEV(NX$3:NX$42)</f>
        <v>0</v>
      </c>
      <c r="NY46" s="1">
        <f>STDEV(NY$3:NY$42)</f>
        <v>0</v>
      </c>
      <c r="NZ46" s="1">
        <f>STDEV(NZ$3:NZ$42)</f>
        <v>0</v>
      </c>
      <c r="OA46" s="1">
        <f>STDEV(OA$3:OA$42)</f>
        <v>0</v>
      </c>
      <c r="OB46" s="1">
        <f>STDEV(OB$3:OB$42)</f>
        <v>0</v>
      </c>
      <c r="OC46" s="1">
        <f>STDEV(OC$3:OC$42)</f>
        <v>0</v>
      </c>
      <c r="OD46" s="1"/>
      <c r="OE46" s="1">
        <f>STDEV(OE$3:OE$42)</f>
        <v>0</v>
      </c>
      <c r="OF46" s="1">
        <f>STDEV(OF$3:OF$42)</f>
        <v>0</v>
      </c>
      <c r="OG46" s="1">
        <f>STDEV(OG$3:OG$42)</f>
        <v>0</v>
      </c>
      <c r="OH46" s="1">
        <f>STDEV(OH$3:OH$42)</f>
        <v>0</v>
      </c>
      <c r="OI46" s="1">
        <f>STDEV(OI$3:OI$42)</f>
        <v>0</v>
      </c>
      <c r="OJ46" s="1">
        <f>STDEV(OJ$3:OJ$42)</f>
        <v>0</v>
      </c>
      <c r="OK46" s="1">
        <f>STDEV(OK$3:OK$42)</f>
        <v>0</v>
      </c>
      <c r="OL46" s="1">
        <f>STDEV(OL$3:OL$42)</f>
        <v>0</v>
      </c>
      <c r="OM46" s="1">
        <f>STDEV(OM$3:OM$42)</f>
        <v>0</v>
      </c>
      <c r="ON46" s="1">
        <f>STDEV(ON$3:ON$42)</f>
        <v>0</v>
      </c>
      <c r="OO46" s="1">
        <f>STDEV(OO$3:OO$42)</f>
        <v>0</v>
      </c>
      <c r="OP46" s="1">
        <f>STDEV(OP$3:OP$42)</f>
        <v>0</v>
      </c>
      <c r="OQ46" s="1">
        <f>STDEV(OQ$3:OQ$42)</f>
        <v>0</v>
      </c>
      <c r="OR46" s="1">
        <f>STDEV(OR$3:OR$42)</f>
        <v>0</v>
      </c>
      <c r="OS46" s="1">
        <f>STDEV(OS$3:OS$42)</f>
        <v>0</v>
      </c>
      <c r="OT46" s="1">
        <f>STDEV(OT$3:OT$42)</f>
        <v>0</v>
      </c>
      <c r="OU46" s="1">
        <f>STDEV(OU$3:OU$42)</f>
        <v>0</v>
      </c>
      <c r="OV46" s="1"/>
      <c r="OW46" s="1">
        <f>STDEV(OW$3:OW$42)</f>
        <v>0</v>
      </c>
      <c r="OX46" s="1">
        <f>STDEV(OX$3:OX$42)</f>
        <v>0</v>
      </c>
      <c r="OY46" s="1">
        <f>STDEV(OY$3:OY$42)</f>
        <v>0</v>
      </c>
      <c r="OZ46" s="1">
        <f>STDEV(OZ$3:OZ$42)</f>
        <v>0</v>
      </c>
      <c r="PA46" s="1">
        <f>STDEV(PA$3:PA$42)</f>
        <v>0</v>
      </c>
      <c r="PB46" s="1">
        <f>STDEV(PB$3:PB$42)</f>
        <v>0</v>
      </c>
      <c r="PC46" s="1">
        <f>STDEV(PC$3:PC$42)</f>
        <v>0</v>
      </c>
      <c r="PD46" s="1">
        <f>STDEV(PD$3:PD$42)</f>
        <v>0</v>
      </c>
      <c r="PE46" s="1">
        <f>STDEV(PE$3:PE$42)</f>
        <v>0</v>
      </c>
      <c r="PF46" s="1">
        <f>STDEV(PF$3:PF$42)</f>
        <v>0</v>
      </c>
      <c r="PG46" s="1">
        <f>STDEV(PG$3:PG$42)</f>
        <v>0</v>
      </c>
      <c r="PH46" s="1">
        <f>STDEV(PH$3:PH$42)</f>
        <v>0</v>
      </c>
      <c r="PI46" s="1">
        <f>STDEV(PI$3:PI$42)</f>
        <v>0</v>
      </c>
      <c r="PJ46" s="1">
        <f>STDEV(PJ$3:PJ$42)</f>
        <v>0</v>
      </c>
      <c r="PK46" s="1">
        <f>STDEV(PK$3:PK$42)</f>
        <v>0</v>
      </c>
      <c r="PL46" s="1">
        <f>STDEV(PL$3:PL$42)</f>
        <v>0</v>
      </c>
      <c r="PM46" s="1">
        <f>STDEV(PM$3:PM$42)</f>
        <v>0</v>
      </c>
      <c r="PN46" s="1"/>
      <c r="PO46" s="1">
        <f>STDEV(PO$3:PO$42)</f>
        <v>0</v>
      </c>
      <c r="PP46" s="1">
        <f>STDEV(PP$3:PP$42)</f>
        <v>0</v>
      </c>
      <c r="PQ46" s="1">
        <f>STDEV(PQ$3:PQ$42)</f>
        <v>0</v>
      </c>
      <c r="PR46" s="1">
        <f>STDEV(PR$3:PR$42)</f>
        <v>0</v>
      </c>
      <c r="PS46" s="1">
        <f>STDEV(PS$3:PS$42)</f>
        <v>0</v>
      </c>
      <c r="PT46" s="1">
        <f>STDEV(PT$3:PT$42)</f>
        <v>0</v>
      </c>
      <c r="PU46" s="1">
        <f>STDEV(PU$3:PU$42)</f>
        <v>0</v>
      </c>
      <c r="PV46" s="1">
        <f>STDEV(PV$3:PV$42)</f>
        <v>0</v>
      </c>
      <c r="PW46" s="1">
        <f>STDEV(PW$3:PW$42)</f>
        <v>0</v>
      </c>
      <c r="PX46" s="1">
        <f>STDEV(PX$3:PX$42)</f>
        <v>0</v>
      </c>
      <c r="PY46" s="1">
        <f>STDEV(PY$3:PY$42)</f>
        <v>0</v>
      </c>
      <c r="PZ46" s="1">
        <f>STDEV(PZ$3:PZ$42)</f>
        <v>0</v>
      </c>
      <c r="QA46" s="1">
        <f>STDEV(QA$3:QA$42)</f>
        <v>0</v>
      </c>
      <c r="QB46" s="1">
        <f>STDEV(QB$3:QB$42)</f>
        <v>0</v>
      </c>
      <c r="QC46" s="1">
        <f>STDEV(QC$3:QC$42)</f>
        <v>0</v>
      </c>
      <c r="QD46" s="1">
        <f>STDEV(QD$3:QD$42)</f>
        <v>0</v>
      </c>
      <c r="QE46" s="1">
        <f>STDEV(QE$3:QE$42)</f>
        <v>0</v>
      </c>
      <c r="QF46" s="1"/>
      <c r="QG46" s="1">
        <f>STDEV(QG$3:QG$42)</f>
        <v>0</v>
      </c>
      <c r="QH46" s="1">
        <f>STDEV(QH$3:QH$42)</f>
        <v>0</v>
      </c>
      <c r="QI46" s="1">
        <f>STDEV(QI$3:QI$42)</f>
        <v>0</v>
      </c>
      <c r="QJ46" s="1">
        <f>STDEV(QJ$3:QJ$42)</f>
        <v>0</v>
      </c>
      <c r="QK46" s="1">
        <f>STDEV(QK$3:QK$42)</f>
        <v>0</v>
      </c>
      <c r="QL46" s="1">
        <f>STDEV(QL$3:QL$42)</f>
        <v>0</v>
      </c>
      <c r="QM46" s="1">
        <f>STDEV(QM$3:QM$42)</f>
        <v>0</v>
      </c>
      <c r="QN46" s="1">
        <f>STDEV(QN$3:QN$42)</f>
        <v>0</v>
      </c>
      <c r="QO46" s="1">
        <f>STDEV(QO$3:QO$42)</f>
        <v>0</v>
      </c>
      <c r="QP46" s="1">
        <f>STDEV(QP$3:QP$42)</f>
        <v>0</v>
      </c>
      <c r="QQ46" s="1">
        <f>STDEV(QQ$3:QQ$42)</f>
        <v>0</v>
      </c>
      <c r="QR46" s="1">
        <f>STDEV(QR$3:QR$42)</f>
        <v>0</v>
      </c>
      <c r="QS46" s="1">
        <f>STDEV(QS$3:QS$42)</f>
        <v>0</v>
      </c>
      <c r="QT46" s="1">
        <f>STDEV(QT$3:QT$42)</f>
        <v>0</v>
      </c>
      <c r="QU46" s="1">
        <f>STDEV(QU$3:QU$42)</f>
        <v>0</v>
      </c>
      <c r="QV46" s="1">
        <f>STDEV(QV$3:QV$42)</f>
        <v>0</v>
      </c>
      <c r="QW46" s="1">
        <f>STDEV(QW$3:QW$42)</f>
        <v>0</v>
      </c>
      <c r="QX46" s="1"/>
      <c r="QY46" s="1">
        <f>STDEV(QY$3:QY$42)</f>
        <v>0</v>
      </c>
      <c r="QZ46" s="1">
        <f>STDEV(QZ$3:QZ$42)</f>
        <v>0</v>
      </c>
      <c r="RA46" s="1">
        <f>STDEV(RA$3:RA$42)</f>
        <v>0</v>
      </c>
      <c r="RB46" s="1">
        <f>STDEV(RB$3:RB$42)</f>
        <v>0</v>
      </c>
      <c r="RC46" s="1">
        <f>STDEV(RC$3:RC$42)</f>
        <v>0</v>
      </c>
      <c r="RD46" s="1">
        <f>STDEV(RD$3:RD$42)</f>
        <v>0</v>
      </c>
      <c r="RE46" s="1">
        <f>STDEV(RE$3:RE$42)</f>
        <v>0</v>
      </c>
      <c r="RF46" s="1">
        <f>STDEV(RF$3:RF$42)</f>
        <v>0</v>
      </c>
      <c r="RG46" s="1">
        <f>STDEV(RG$3:RG$42)</f>
        <v>0</v>
      </c>
      <c r="RH46" s="1">
        <f>STDEV(RH$3:RH$42)</f>
        <v>0</v>
      </c>
      <c r="RI46" s="1">
        <f>STDEV(RI$3:RI$42)</f>
        <v>0</v>
      </c>
      <c r="RJ46" s="1">
        <f>STDEV(RJ$3:RJ$42)</f>
        <v>0</v>
      </c>
      <c r="RK46" s="1">
        <f>STDEV(RK$3:RK$42)</f>
        <v>0</v>
      </c>
      <c r="RL46" s="1">
        <f>STDEV(RL$3:RL$42)</f>
        <v>0</v>
      </c>
      <c r="RM46" s="1">
        <f>STDEV(RM$3:RM$42)</f>
        <v>0</v>
      </c>
      <c r="RN46" s="1">
        <f>STDEV(RN$3:RN$42)</f>
        <v>0</v>
      </c>
      <c r="RO46" s="1">
        <f>STDEV(RO$3:RO$42)</f>
        <v>0</v>
      </c>
      <c r="RP46" s="1"/>
      <c r="RQ46" s="1">
        <f>STDEV(RQ$3:RQ$42)</f>
        <v>0</v>
      </c>
      <c r="RR46" s="1">
        <f>STDEV(RR$3:RR$42)</f>
        <v>0</v>
      </c>
      <c r="RS46" s="1">
        <f>STDEV(RS$3:RS$42)</f>
        <v>0</v>
      </c>
      <c r="RT46" s="1">
        <f>STDEV(RT$3:RT$42)</f>
        <v>0</v>
      </c>
      <c r="RU46" s="1">
        <f>STDEV(RU$3:RU$42)</f>
        <v>0</v>
      </c>
      <c r="RV46" s="1">
        <f>STDEV(RV$3:RV$42)</f>
        <v>0</v>
      </c>
      <c r="RW46" s="1">
        <f>STDEV(RW$3:RW$42)</f>
        <v>0</v>
      </c>
      <c r="RX46" s="1">
        <f>STDEV(RX$3:RX$42)</f>
        <v>0</v>
      </c>
      <c r="RY46" s="1">
        <f>STDEV(RY$3:RY$42)</f>
        <v>0</v>
      </c>
      <c r="RZ46" s="1">
        <f>STDEV(RZ$3:RZ$42)</f>
        <v>0</v>
      </c>
      <c r="SA46" s="1">
        <f>STDEV(SA$3:SA$42)</f>
        <v>0</v>
      </c>
      <c r="SB46" s="1">
        <f>STDEV(SB$3:SB$42)</f>
        <v>0</v>
      </c>
      <c r="SC46" s="1">
        <f>STDEV(SC$3:SC$42)</f>
        <v>0</v>
      </c>
      <c r="SD46" s="1">
        <f>STDEV(SD$3:SD$42)</f>
        <v>0</v>
      </c>
      <c r="SE46" s="1">
        <f>STDEV(SE$3:SE$42)</f>
        <v>0</v>
      </c>
      <c r="SF46" s="1">
        <f>STDEV(SF$3:SF$42)</f>
        <v>0</v>
      </c>
      <c r="SG46" s="1">
        <f>STDEV(SG$3:SG$42)</f>
        <v>0</v>
      </c>
      <c r="SH46" s="1"/>
      <c r="SI46" s="1">
        <f>STDEV(SI$3:SI$42)</f>
        <v>0</v>
      </c>
      <c r="SJ46" s="1">
        <f>STDEV(SJ$3:SJ$42)</f>
        <v>0</v>
      </c>
      <c r="SK46" s="1">
        <f>STDEV(SK$3:SK$42)</f>
        <v>0</v>
      </c>
      <c r="SL46" s="1">
        <f>STDEV(SL$3:SL$42)</f>
        <v>0</v>
      </c>
      <c r="SM46" s="1">
        <f>STDEV(SM$3:SM$42)</f>
        <v>0</v>
      </c>
      <c r="SN46" s="1">
        <f>STDEV(SN$3:SN$42)</f>
        <v>0</v>
      </c>
      <c r="SO46" s="1">
        <f>STDEV(SO$3:SO$42)</f>
        <v>0</v>
      </c>
      <c r="SP46" s="1">
        <f>STDEV(SP$3:SP$42)</f>
        <v>0</v>
      </c>
      <c r="SQ46" s="1">
        <f>STDEV(SQ$3:SQ$42)</f>
        <v>0</v>
      </c>
      <c r="SR46" s="1">
        <f>STDEV(SR$3:SR$42)</f>
        <v>0</v>
      </c>
      <c r="SS46" s="1">
        <f>STDEV(SS$3:SS$42)</f>
        <v>0</v>
      </c>
      <c r="ST46" s="1">
        <f>STDEV(ST$3:ST$42)</f>
        <v>0</v>
      </c>
      <c r="SU46" s="1">
        <f>STDEV(SU$3:SU$42)</f>
        <v>0</v>
      </c>
      <c r="SV46" s="1">
        <f>STDEV(SV$3:SV$42)</f>
        <v>0</v>
      </c>
      <c r="SW46" s="1">
        <f>STDEV(SW$3:SW$42)</f>
        <v>0</v>
      </c>
      <c r="SX46" s="1">
        <f>STDEV(SX$3:SX$42)</f>
        <v>0</v>
      </c>
      <c r="SY46" s="1">
        <f>STDEV(SY$3:SY$42)</f>
        <v>0</v>
      </c>
      <c r="SZ46" s="1"/>
      <c r="TA46" s="1">
        <f>STDEV(TA$3:TA$42)</f>
        <v>0</v>
      </c>
      <c r="TB46" s="1">
        <f>STDEV(TB$3:TB$42)</f>
        <v>0</v>
      </c>
      <c r="TC46" s="1">
        <f>STDEV(TC$3:TC$42)</f>
        <v>0</v>
      </c>
      <c r="TD46" s="1">
        <f>STDEV(TD$3:TD$42)</f>
        <v>0</v>
      </c>
      <c r="TE46" s="1">
        <f>STDEV(TE$3:TE$42)</f>
        <v>0</v>
      </c>
      <c r="TF46" s="1">
        <f>STDEV(TF$3:TF$42)</f>
        <v>0</v>
      </c>
      <c r="TG46" s="1">
        <f>STDEV(TG$3:TG$42)</f>
        <v>0</v>
      </c>
      <c r="TH46" s="1">
        <f>STDEV(TH$3:TH$42)</f>
        <v>0</v>
      </c>
      <c r="TI46" s="1">
        <f>STDEV(TI$3:TI$42)</f>
        <v>0</v>
      </c>
      <c r="TJ46" s="1">
        <f>STDEV(TJ$3:TJ$42)</f>
        <v>0</v>
      </c>
      <c r="TK46" s="1">
        <f>STDEV(TK$3:TK$42)</f>
        <v>0</v>
      </c>
      <c r="TL46" s="1">
        <f>STDEV(TL$3:TL$42)</f>
        <v>0</v>
      </c>
      <c r="TM46" s="1">
        <f>STDEV(TM$3:TM$42)</f>
        <v>0</v>
      </c>
      <c r="TN46" s="1">
        <f>STDEV(TN$3:TN$42)</f>
        <v>0</v>
      </c>
      <c r="TO46" s="1">
        <f>STDEV(TO$3:TO$42)</f>
        <v>0</v>
      </c>
      <c r="TP46" s="1">
        <f>STDEV(TP$3:TP$42)</f>
        <v>0</v>
      </c>
      <c r="TQ46" s="1">
        <f>STDEV(TQ$3:TQ$42)</f>
        <v>0</v>
      </c>
      <c r="TR46" s="1">
        <f>STDEV(TR$3:TR$42)</f>
        <v>0</v>
      </c>
      <c r="TS46" s="1">
        <f>STDEV(TS$3:TS$42)</f>
        <v>0</v>
      </c>
      <c r="TT46" s="1">
        <f>STDEV(TT$3:TT$42)</f>
        <v>0</v>
      </c>
      <c r="TU46" s="1">
        <f>STDEV(TU$3:TU$42)</f>
        <v>0</v>
      </c>
      <c r="TV46" s="1">
        <f>STDEV(TV$3:TV$42)</f>
        <v>0</v>
      </c>
      <c r="TW46" s="1">
        <f>STDEV(TW$3:TW$42)</f>
        <v>0</v>
      </c>
      <c r="TX46" s="1">
        <f>STDEV(TX$3:TX$42)</f>
        <v>0</v>
      </c>
      <c r="TY46" s="1">
        <f>STDEV(TY$3:TY$42)</f>
        <v>0</v>
      </c>
      <c r="TZ46" s="1">
        <f>STDEV(TZ$3:TZ$42)</f>
        <v>0</v>
      </c>
      <c r="UA46" s="1">
        <f>STDEV(UA$3:UA$42)</f>
        <v>0</v>
      </c>
      <c r="UB46" s="1">
        <f>STDEV(UB$3:UB$42)</f>
        <v>0</v>
      </c>
      <c r="UC46" s="1">
        <f>STDEV(UC$3:UC$42)</f>
        <v>0</v>
      </c>
      <c r="UD46" s="1">
        <f>STDEV(UD$3:UD$42)</f>
        <v>0</v>
      </c>
      <c r="UE46" s="1">
        <f>STDEV(UE$3:UE$42)</f>
        <v>0</v>
      </c>
      <c r="UF46" s="1">
        <f>STDEV(UF$3:UF$42)</f>
        <v>0</v>
      </c>
      <c r="UG46" s="1">
        <f>STDEV(UG$3:UG$42)</f>
        <v>0</v>
      </c>
      <c r="UH46" s="1">
        <f>STDEV(UH$3:UH$42)</f>
        <v>0</v>
      </c>
      <c r="UI46" s="1">
        <f>STDEV(UI$3:UI$42)</f>
        <v>0</v>
      </c>
      <c r="UJ46" s="1">
        <f>STDEV(UJ$3:UJ$42)</f>
        <v>0</v>
      </c>
      <c r="UK46" s="1">
        <f>STDEV(UK$3:UK$42)</f>
        <v>0</v>
      </c>
      <c r="UL46" s="1">
        <f>STDEV(UL$3:UL$42)</f>
        <v>0</v>
      </c>
      <c r="UM46" s="1">
        <f>STDEV(UM$3:UM$42)</f>
        <v>0</v>
      </c>
      <c r="UN46" s="1">
        <f>STDEV(UN$3:UN$42)</f>
        <v>0</v>
      </c>
      <c r="UO46" s="1">
        <f>STDEV(UO$3:UO$42)</f>
        <v>0</v>
      </c>
      <c r="UP46" s="1">
        <f>STDEV(UP$3:UP$42)</f>
        <v>0</v>
      </c>
      <c r="UQ46" s="1">
        <f>STDEV(UQ$3:UQ$42)</f>
        <v>0</v>
      </c>
      <c r="UR46" s="1">
        <f>STDEV(UR$3:UR$42)</f>
        <v>0</v>
      </c>
      <c r="US46" s="1">
        <f>STDEV(US$3:US$42)</f>
        <v>0</v>
      </c>
      <c r="UT46" s="1">
        <f>STDEV(UT$3:UT$42)</f>
        <v>0</v>
      </c>
      <c r="UU46" s="1">
        <f>STDEV(UU$3:UU$42)</f>
        <v>0</v>
      </c>
      <c r="UV46" s="1">
        <f>STDEV(UV$3:UV$42)</f>
        <v>0</v>
      </c>
      <c r="UW46" s="1">
        <f>STDEV(UW$3:UW$42)</f>
        <v>0</v>
      </c>
      <c r="UX46" s="1">
        <f>STDEV(UX$3:UX$42)</f>
        <v>0</v>
      </c>
      <c r="UY46" s="1">
        <f>STDEV(UY$3:UY$42)</f>
        <v>0</v>
      </c>
      <c r="UZ46" s="1">
        <f>STDEV(UZ$3:UZ$42)</f>
        <v>0</v>
      </c>
      <c r="VA46" s="1">
        <f>STDEV(VA$3:VA$42)</f>
        <v>0</v>
      </c>
      <c r="VB46" s="1">
        <f>STDEV(VB$3:VB$42)</f>
        <v>0</v>
      </c>
    </row>
    <row r="47" spans="1:574">
      <c r="A47" s="1" t="s">
        <v>43</v>
      </c>
      <c r="B47" s="1"/>
      <c r="C47" s="1"/>
      <c r="D47" s="1"/>
      <c r="E47" s="1"/>
      <c r="F47" s="1"/>
      <c r="G47" s="1">
        <f>SUMPRODUCT(--(G$3:G$42-$TI$3:$TI$42)^2)^0.5</f>
        <v>0</v>
      </c>
      <c r="H47" s="1"/>
      <c r="I47" s="1">
        <f>SUMPRODUCT(--(I$3:I$42-$TK$3:$TK$42)^2)^0.5</f>
        <v>0</v>
      </c>
      <c r="J47" s="1">
        <f>SUMPRODUCT(--(J$3:J$42-$TL$3:$TL$42)^2)^0.5</f>
        <v>0</v>
      </c>
      <c r="K47" s="1"/>
      <c r="L47" s="1">
        <f>SUMPRODUCT(--(L$3:L$42-$TN$3:$TN$42)^2)^0.5</f>
        <v>0</v>
      </c>
      <c r="M47" s="1"/>
      <c r="N47" s="1"/>
      <c r="O47" s="1"/>
      <c r="P47" s="1"/>
      <c r="Q47" s="1">
        <f>SUMPRODUCT(--(Q$3:Q$42-$TR$3:$TR$42)^2)^0.5</f>
        <v>0</v>
      </c>
      <c r="R47" s="1">
        <f>SUMPRODUCT(--(R$3:R$42-$TS$3:$TS$42)^2)^0.5</f>
        <v>0</v>
      </c>
      <c r="S47" s="1"/>
      <c r="T47" s="1"/>
      <c r="U47" s="1"/>
      <c r="V47" s="1"/>
      <c r="W47" s="1"/>
      <c r="X47" s="1"/>
      <c r="Y47" s="1">
        <f>SUMPRODUCT(--(Y$3:Y$42-$TI$3:$TI$42)^2)^0.5</f>
        <v>0</v>
      </c>
      <c r="Z47" s="1"/>
      <c r="AA47" s="1">
        <f>SUMPRODUCT(--(AA$3:AA$42-$TK$3:$TK$42)^2)^0.5</f>
        <v>0</v>
      </c>
      <c r="AB47" s="1">
        <f>SUMPRODUCT(--(AB$3:AB$42-$TL$3:$TL$42)^2)^0.5</f>
        <v>0</v>
      </c>
      <c r="AC47" s="1"/>
      <c r="AD47" s="1">
        <f>SUMPRODUCT(--(AD$3:AD$42-$TN$3:$TN$42)^2)^0.5</f>
        <v>0</v>
      </c>
      <c r="AE47" s="1"/>
      <c r="AF47" s="1"/>
      <c r="AG47" s="1"/>
      <c r="AH47" s="1"/>
      <c r="AI47" s="1">
        <f>SUMPRODUCT(--(AI$3:AI$42-$TR$3:$TR$42)^2)^0.5</f>
        <v>0</v>
      </c>
      <c r="AJ47" s="1">
        <f>SUMPRODUCT(--(AJ$3:AJ$42-$TS$3:$TS$42)^2)^0.5</f>
        <v>0</v>
      </c>
      <c r="AK47" s="1"/>
      <c r="AL47" s="1"/>
      <c r="AM47" s="1"/>
      <c r="AN47" s="1"/>
      <c r="AO47" s="1"/>
      <c r="AP47" s="1"/>
      <c r="AQ47" s="1">
        <f>SUMPRODUCT(--(AQ$3:AQ$42-$TI$3:$TI$42)^2)^0.5</f>
        <v>0</v>
      </c>
      <c r="AR47" s="1"/>
      <c r="AS47" s="1">
        <f>SUMPRODUCT(--(AS$3:AS$42-$TK$3:$TK$42)^2)^0.5</f>
        <v>0</v>
      </c>
      <c r="AT47" s="1">
        <f>SUMPRODUCT(--(AT$3:AT$42-$TL$3:$TL$42)^2)^0.5</f>
        <v>0</v>
      </c>
      <c r="AU47" s="1"/>
      <c r="AV47" s="1">
        <f>SUMPRODUCT(--(AV$3:AV$42-$TN$3:$TN$42)^2)^0.5</f>
        <v>0</v>
      </c>
      <c r="AW47" s="1"/>
      <c r="AX47" s="1"/>
      <c r="AY47" s="1"/>
      <c r="AZ47" s="1"/>
      <c r="BA47" s="1">
        <f>SUMPRODUCT(--(BA$3:BA$42-$TR$3:$TR$42)^2)^0.5</f>
        <v>0</v>
      </c>
      <c r="BB47" s="1">
        <f>SUMPRODUCT(--(BB$3:BB$42-$TS$3:$TS$42)^2)^0.5</f>
        <v>0</v>
      </c>
      <c r="BC47" s="1"/>
      <c r="BD47" s="1">
        <f>SUMPRODUCT(--(BD$3:BD$42-$TD$3:$TD$42)^2)^0.5</f>
        <v>0</v>
      </c>
      <c r="BE47" s="1">
        <f>SUMPRODUCT(--(BE$3:BE$42-$TE$3:$TE$42)^2)^0.5</f>
        <v>0</v>
      </c>
      <c r="BF47" s="1">
        <f>SUMPRODUCT(--(BF$3:BF$42-$TF$3:$TF$42)^2)^0.5</f>
        <v>0</v>
      </c>
      <c r="BG47" s="1">
        <f>SUMPRODUCT(--(BG$3:BG$42-$TG$3:$TG$42)^2)^0.5</f>
        <v>0</v>
      </c>
      <c r="BH47" s="1">
        <f>SUMPRODUCT(--(BH$3:BH$42-$TH$3:$TH$42)^2)^0.5</f>
        <v>0</v>
      </c>
      <c r="BI47" s="1">
        <f>SUMPRODUCT(--(BI$3:BI$42-$TI$3:$TI$42)^2)^0.5</f>
        <v>0</v>
      </c>
      <c r="BJ47" s="1">
        <f>SUMPRODUCT(--(BJ$3:BJ$42-$TJ$3:$TJ$42)^2)^0.5</f>
        <v>0</v>
      </c>
      <c r="BK47" s="1">
        <f>SUMPRODUCT(--(BK$3:BK$42-$TK$3:$TK$42)^2)^0.5</f>
        <v>0</v>
      </c>
      <c r="BL47" s="1">
        <f>SUMPRODUCT(--(BL$3:BL$42-$TL$3:$TL$42)^2)^0.5</f>
        <v>0</v>
      </c>
      <c r="BM47" s="1">
        <f>SUMPRODUCT(--(BM$3:BM$42-$TM$3:$TM$42)^2)^0.5</f>
        <v>0</v>
      </c>
      <c r="BN47" s="1">
        <f>SUMPRODUCT(--(BN$3:BN$42-$TN$3:$TN$42)^2)^0.5</f>
        <v>0</v>
      </c>
      <c r="BO47" s="1">
        <f>SUMPRODUCT(--(BO$3:BO$42-$TO$3:$TO$42)^2)^0.5</f>
        <v>0</v>
      </c>
      <c r="BP47" s="1">
        <f>SUMPRODUCT(--(BP$3:BP$42-$TP$3:$TP$42)^2)^0.5</f>
        <v>0</v>
      </c>
      <c r="BQ47" s="1">
        <f>SUMPRODUCT(--(BQ$3:BQ$42-$TQ$3:$TQ$42)^2)^0.5</f>
        <v>0</v>
      </c>
      <c r="BR47" s="1"/>
      <c r="BS47" s="1">
        <f>SUMPRODUCT(--(BS$3:BS$42-$TR$3:$TR$42)^2)^0.5</f>
        <v>0</v>
      </c>
      <c r="BT47" s="1">
        <f>SUMPRODUCT(--(BT$3:BT$42-$TS$3:$TS$42)^2)^0.5</f>
        <v>0</v>
      </c>
      <c r="BU47" s="1">
        <f>SUMPRODUCT(--(BU$3:BU$42-$TT$3:$TT$42)^2)^0.5</f>
        <v>0</v>
      </c>
      <c r="BV47" s="1">
        <f>SUMPRODUCT(--(BV$3:BV$42-$TD$3:$TD$42)^2)^0.5</f>
        <v>0</v>
      </c>
      <c r="BW47" s="1">
        <f>SUMPRODUCT(--(BW$3:BW$42-$TE$3:$TE$42)^2)^0.5</f>
        <v>0</v>
      </c>
      <c r="BX47" s="1">
        <f>SUMPRODUCT(--(BX$3:BX$42-$TF$3:$TF$42)^2)^0.5</f>
        <v>0</v>
      </c>
      <c r="BY47" s="1">
        <f>SUMPRODUCT(--(BY$3:BY$42-$TG$3:$TG$42)^2)^0.5</f>
        <v>0</v>
      </c>
      <c r="BZ47" s="1">
        <f>SUMPRODUCT(--(BZ$3:BZ$42-$TH$3:$TH$42)^2)^0.5</f>
        <v>0</v>
      </c>
      <c r="CA47" s="1">
        <f>SUMPRODUCT(--(CA$3:CA$42-$TI$3:$TI$42)^2)^0.5</f>
        <v>0</v>
      </c>
      <c r="CB47" s="1">
        <f>SUMPRODUCT(--(CB$3:CB$42-$TJ$3:$TJ$42)^2)^0.5</f>
        <v>0</v>
      </c>
      <c r="CC47" s="1">
        <f>SUMPRODUCT(--(CC$3:CC$42-$TK$3:$TK$42)^2)^0.5</f>
        <v>0</v>
      </c>
      <c r="CD47" s="1">
        <f>SUMPRODUCT(--(CD$3:CD$42-$TL$3:$TL$42)^2)^0.5</f>
        <v>0</v>
      </c>
      <c r="CE47" s="1">
        <f>SUMPRODUCT(--(CE$3:CE$42-$TM$3:$TM$42)^2)^0.5</f>
        <v>0</v>
      </c>
      <c r="CF47" s="1">
        <f>SUMPRODUCT(--(CF$3:CF$42-$TN$3:$TN$42)^2)^0.5</f>
        <v>0</v>
      </c>
      <c r="CG47" s="1">
        <f>SUMPRODUCT(--(CG$3:CG$42-$TO$3:$TO$42)^2)^0.5</f>
        <v>0</v>
      </c>
      <c r="CH47" s="1">
        <f>SUMPRODUCT(--(CH$3:CH$42-$TP$3:$TP$42)^2)^0.5</f>
        <v>0</v>
      </c>
      <c r="CI47" s="1">
        <f>SUMPRODUCT(--(CI$3:CI$42-$TQ$3:$TQ$42)^2)^0.5</f>
        <v>0</v>
      </c>
      <c r="CJ47" s="1"/>
      <c r="CK47" s="1">
        <f>SUMPRODUCT(--(CK$3:CK$42-$TR$3:$TR$42)^2)^0.5</f>
        <v>0</v>
      </c>
      <c r="CL47" s="1">
        <f>SUMPRODUCT(--(CL$3:CL$42-$TS$3:$TS$42)^2)^0.5</f>
        <v>0</v>
      </c>
      <c r="CM47" s="1">
        <f>SUMPRODUCT(--(CM$3:CM$42-$TT$3:$TT$42)^2)^0.5</f>
        <v>0</v>
      </c>
      <c r="CN47" s="1">
        <f>SUMPRODUCT(--(CN$3:CN$42-$TD$3:$TD$42)^2)^0.5</f>
        <v>0</v>
      </c>
      <c r="CO47" s="1">
        <f>SUMPRODUCT(--(CO$3:CO$42-$TE$3:$TE$42)^2)^0.5</f>
        <v>0</v>
      </c>
      <c r="CP47" s="1">
        <f>SUMPRODUCT(--(CP$3:CP$42-$TF$3:$TF$42)^2)^0.5</f>
        <v>0</v>
      </c>
      <c r="CQ47" s="1">
        <f>SUMPRODUCT(--(CQ$3:CQ$42-$TG$3:$TG$42)^2)^0.5</f>
        <v>0</v>
      </c>
      <c r="CR47" s="1">
        <f>SUMPRODUCT(--(CR$3:CR$42-$TH$3:$TH$42)^2)^0.5</f>
        <v>0</v>
      </c>
      <c r="CS47" s="1">
        <f>SUMPRODUCT(--(CS$3:CS$42-$TI$3:$TI$42)^2)^0.5</f>
        <v>0</v>
      </c>
      <c r="CT47" s="1">
        <f>SUMPRODUCT(--(CT$3:CT$42-$TJ$3:$TJ$42)^2)^0.5</f>
        <v>0</v>
      </c>
      <c r="CU47" s="1">
        <f>SUMPRODUCT(--(CU$3:CU$42-$TK$3:$TK$42)^2)^0.5</f>
        <v>0</v>
      </c>
      <c r="CV47" s="1">
        <f>SUMPRODUCT(--(CV$3:CV$42-$TL$3:$TL$42)^2)^0.5</f>
        <v>0</v>
      </c>
      <c r="CW47" s="1">
        <f>SUMPRODUCT(--(CW$3:CW$42-$TM$3:$TM$42)^2)^0.5</f>
        <v>0</v>
      </c>
      <c r="CX47" s="1">
        <f>SUMPRODUCT(--(CX$3:CX$42-$TN$3:$TN$42)^2)^0.5</f>
        <v>0</v>
      </c>
      <c r="CY47" s="1">
        <f>SUMPRODUCT(--(CY$3:CY$42-$TO$3:$TO$42)^2)^0.5</f>
        <v>0</v>
      </c>
      <c r="CZ47" s="1">
        <f>SUMPRODUCT(--(CZ$3:CZ$42-$TP$3:$TP$42)^2)^0.5</f>
        <v>0</v>
      </c>
      <c r="DA47" s="1">
        <f>SUMPRODUCT(--(DA$3:DA$42-$TQ$3:$TQ$42)^2)^0.5</f>
        <v>0</v>
      </c>
      <c r="DB47" s="1"/>
      <c r="DC47" s="1">
        <f>SUMPRODUCT(--(DC$3:DC$42-$TR$3:$TR$42)^2)^0.5</f>
        <v>0</v>
      </c>
      <c r="DD47" s="1">
        <f>SUMPRODUCT(--(DD$3:DD$42-$TS$3:$TS$42)^2)^0.5</f>
        <v>0</v>
      </c>
      <c r="DE47" s="1">
        <f>SUMPRODUCT(--(DE$3:DE$42-$TT$3:$TT$42)^2)^0.5</f>
        <v>0</v>
      </c>
      <c r="DF47" s="1">
        <f>SUMPRODUCT(--(DF$3:DF$42-$TD$3:$TD$42)^2)^0.5</f>
        <v>0</v>
      </c>
      <c r="DG47" s="1">
        <f>SUMPRODUCT(--(DG$3:DG$42-$TE$3:$TE$42)^2)^0.5</f>
        <v>0</v>
      </c>
      <c r="DH47" s="1">
        <f>SUMPRODUCT(--(DH$3:DH$42-$TF$3:$TF$42)^2)^0.5</f>
        <v>0</v>
      </c>
      <c r="DI47" s="1">
        <f>SUMPRODUCT(--(DI$3:DI$42-$TG$3:$TG$42)^2)^0.5</f>
        <v>0</v>
      </c>
      <c r="DJ47" s="1">
        <f>SUMPRODUCT(--(DJ$3:DJ$42-$TH$3:$TH$42)^2)^0.5</f>
        <v>0</v>
      </c>
      <c r="DK47" s="1">
        <f>SUMPRODUCT(--(DK$3:DK$42-$TI$3:$TI$42)^2)^0.5</f>
        <v>0</v>
      </c>
      <c r="DL47" s="1">
        <f>SUMPRODUCT(--(DL$3:DL$42-$TJ$3:$TJ$42)^2)^0.5</f>
        <v>0</v>
      </c>
      <c r="DM47" s="1">
        <f>SUMPRODUCT(--(DM$3:DM$42-$TK$3:$TK$42)^2)^0.5</f>
        <v>0</v>
      </c>
      <c r="DN47" s="1">
        <f>SUMPRODUCT(--(DN$3:DN$42-$TL$3:$TL$42)^2)^0.5</f>
        <v>0</v>
      </c>
      <c r="DO47" s="1">
        <f>SUMPRODUCT(--(DO$3:DO$42-$TM$3:$TM$42)^2)^0.5</f>
        <v>0</v>
      </c>
      <c r="DP47" s="1">
        <f>SUMPRODUCT(--(DP$3:DP$42-$TN$3:$TN$42)^2)^0.5</f>
        <v>0</v>
      </c>
      <c r="DQ47" s="1">
        <f>SUMPRODUCT(--(DQ$3:DQ$42-$TO$3:$TO$42)^2)^0.5</f>
        <v>0</v>
      </c>
      <c r="DR47" s="1">
        <f>SUMPRODUCT(--(DR$3:DR$42-$TP$3:$TP$42)^2)^0.5</f>
        <v>0</v>
      </c>
      <c r="DS47" s="1">
        <f>SUMPRODUCT(--(DS$3:DS$42-$TQ$3:$TQ$42)^2)^0.5</f>
        <v>0</v>
      </c>
      <c r="DT47" s="1"/>
      <c r="DU47" s="1">
        <f>SUMPRODUCT(--(DU$3:DU$42-$TR$3:$TR$42)^2)^0.5</f>
        <v>0</v>
      </c>
      <c r="DV47" s="1">
        <f>SUMPRODUCT(--(DV$3:DV$42-$TS$3:$TS$42)^2)^0.5</f>
        <v>0</v>
      </c>
      <c r="DW47" s="1">
        <f>SUMPRODUCT(--(DW$3:DW$42-$TT$3:$TT$42)^2)^0.5</f>
        <v>0</v>
      </c>
      <c r="DX47" s="1">
        <f>SUMPRODUCT(--(DX$3:DX$42-$TD$3:$TD$42)^2)^0.5</f>
        <v>0</v>
      </c>
      <c r="DY47" s="1">
        <f>SUMPRODUCT(--(DY$3:DY$42-$TE$3:$TE$42)^2)^0.5</f>
        <v>0</v>
      </c>
      <c r="DZ47" s="1">
        <f>SUMPRODUCT(--(DZ$3:DZ$42-$TF$3:$TF$42)^2)^0.5</f>
        <v>0</v>
      </c>
      <c r="EA47" s="1">
        <f>SUMPRODUCT(--(EA$3:EA$42-$TG$3:$TG$42)^2)^0.5</f>
        <v>0</v>
      </c>
      <c r="EB47" s="1">
        <f>SUMPRODUCT(--(EB$3:EB$42-$TH$3:$TH$42)^2)^0.5</f>
        <v>0</v>
      </c>
      <c r="EC47" s="1">
        <f>SUMPRODUCT(--(EC$3:EC$42-$TI$3:$TI$42)^2)^0.5</f>
        <v>0</v>
      </c>
      <c r="ED47" s="1">
        <f>SUMPRODUCT(--(ED$3:ED$42-$TJ$3:$TJ$42)^2)^0.5</f>
        <v>0</v>
      </c>
      <c r="EE47" s="1">
        <f>SUMPRODUCT(--(EE$3:EE$42-$TK$3:$TK$42)^2)^0.5</f>
        <v>0</v>
      </c>
      <c r="EF47" s="1">
        <f>SUMPRODUCT(--(EF$3:EF$42-$TL$3:$TL$42)^2)^0.5</f>
        <v>0</v>
      </c>
      <c r="EG47" s="1">
        <f>SUMPRODUCT(--(EG$3:EG$42-$TM$3:$TM$42)^2)^0.5</f>
        <v>0</v>
      </c>
      <c r="EH47" s="1">
        <f>SUMPRODUCT(--(EH$3:EH$42-$TN$3:$TN$42)^2)^0.5</f>
        <v>0</v>
      </c>
      <c r="EI47" s="1">
        <f>SUMPRODUCT(--(EI$3:EI$42-$TO$3:$TO$42)^2)^0.5</f>
        <v>0</v>
      </c>
      <c r="EJ47" s="1">
        <f>SUMPRODUCT(--(EJ$3:EJ$42-$TP$3:$TP$42)^2)^0.5</f>
        <v>0</v>
      </c>
      <c r="EK47" s="1">
        <f>SUMPRODUCT(--(EK$3:EK$42-$TQ$3:$TQ$42)^2)^0.5</f>
        <v>0</v>
      </c>
      <c r="EL47" s="1"/>
      <c r="EM47" s="1">
        <f>SUMPRODUCT(--(EM$3:EM$42-$TR$3:$TR$42)^2)^0.5</f>
        <v>0</v>
      </c>
      <c r="EN47" s="1">
        <f>SUMPRODUCT(--(EN$3:EN$42-$TS$3:$TS$42)^2)^0.5</f>
        <v>0</v>
      </c>
      <c r="EO47" s="1">
        <f>SUMPRODUCT(--(EO$3:EO$42-$TT$3:$TT$42)^2)^0.5</f>
        <v>0</v>
      </c>
      <c r="EP47" s="1">
        <f>SUMPRODUCT(--(EP$3:EP$42-$TD$3:$TD$42)^2)^0.5</f>
        <v>0</v>
      </c>
      <c r="EQ47" s="1">
        <f>SUMPRODUCT(--(EQ$3:EQ$42-$TE$3:$TE$42)^2)^0.5</f>
        <v>0</v>
      </c>
      <c r="ER47" s="1">
        <f>SUMPRODUCT(--(ER$3:ER$42-$TF$3:$TF$42)^2)^0.5</f>
        <v>0</v>
      </c>
      <c r="ES47" s="1">
        <f>SUMPRODUCT(--(ES$3:ES$42-$TG$3:$TG$42)^2)^0.5</f>
        <v>0</v>
      </c>
      <c r="ET47" s="1">
        <f>SUMPRODUCT(--(ET$3:ET$42-$TH$3:$TH$42)^2)^0.5</f>
        <v>0</v>
      </c>
      <c r="EU47" s="1">
        <f>SUMPRODUCT(--(EU$3:EU$42-$TI$3:$TI$42)^2)^0.5</f>
        <v>0</v>
      </c>
      <c r="EV47" s="1">
        <f>SUMPRODUCT(--(EV$3:EV$42-$TJ$3:$TJ$42)^2)^0.5</f>
        <v>0</v>
      </c>
      <c r="EW47" s="1">
        <f>SUMPRODUCT(--(EW$3:EW$42-$TK$3:$TK$42)^2)^0.5</f>
        <v>0</v>
      </c>
      <c r="EX47" s="1">
        <f>SUMPRODUCT(--(EX$3:EX$42-$TL$3:$TL$42)^2)^0.5</f>
        <v>0</v>
      </c>
      <c r="EY47" s="1">
        <f>SUMPRODUCT(--(EY$3:EY$42-$TM$3:$TM$42)^2)^0.5</f>
        <v>0</v>
      </c>
      <c r="EZ47" s="1">
        <f>SUMPRODUCT(--(EZ$3:EZ$42-$TN$3:$TN$42)^2)^0.5</f>
        <v>0</v>
      </c>
      <c r="FA47" s="1">
        <f>SUMPRODUCT(--(FA$3:FA$42-$TO$3:$TO$42)^2)^0.5</f>
        <v>0</v>
      </c>
      <c r="FB47" s="1">
        <f>SUMPRODUCT(--(FB$3:FB$42-$TP$3:$TP$42)^2)^0.5</f>
        <v>0</v>
      </c>
      <c r="FC47" s="1">
        <f>SUMPRODUCT(--(FC$3:FC$42-$TQ$3:$TQ$42)^2)^0.5</f>
        <v>0</v>
      </c>
      <c r="FD47" s="1"/>
      <c r="FE47" s="1">
        <f>SUMPRODUCT(--(FE$3:FE$42-$TR$3:$TR$42)^2)^0.5</f>
        <v>0</v>
      </c>
      <c r="FF47" s="1">
        <f>SUMPRODUCT(--(FF$3:FF$42-$TS$3:$TS$42)^2)^0.5</f>
        <v>0</v>
      </c>
      <c r="FG47" s="1">
        <f>SUMPRODUCT(--(FG$3:FG$42-$TT$3:$TT$42)^2)^0.5</f>
        <v>0</v>
      </c>
      <c r="FH47" s="1">
        <f>SUMPRODUCT(--(FH$3:FH$42-$TD$3:$TD$42)^2)^0.5</f>
        <v>0</v>
      </c>
      <c r="FI47" s="1">
        <f>SUMPRODUCT(--(FI$3:FI$42-$TE$3:$TE$42)^2)^0.5</f>
        <v>0</v>
      </c>
      <c r="FJ47" s="1">
        <f>SUMPRODUCT(--(FJ$3:FJ$42-$TF$3:$TF$42)^2)^0.5</f>
        <v>0</v>
      </c>
      <c r="FK47" s="1">
        <f>SUMPRODUCT(--(FK$3:FK$42-$TG$3:$TG$42)^2)^0.5</f>
        <v>0</v>
      </c>
      <c r="FL47" s="1">
        <f>SUMPRODUCT(--(FL$3:FL$42-$TH$3:$TH$42)^2)^0.5</f>
        <v>0</v>
      </c>
      <c r="FM47" s="1">
        <f>SUMPRODUCT(--(FM$3:FM$42-$TI$3:$TI$42)^2)^0.5</f>
        <v>0</v>
      </c>
      <c r="FN47" s="1">
        <f>SUMPRODUCT(--(FN$3:FN$42-$TJ$3:$TJ$42)^2)^0.5</f>
        <v>0</v>
      </c>
      <c r="FO47" s="1">
        <f>SUMPRODUCT(--(FO$3:FO$42-$TK$3:$TK$42)^2)^0.5</f>
        <v>0</v>
      </c>
      <c r="FP47" s="1">
        <f>SUMPRODUCT(--(FP$3:FP$42-$TL$3:$TL$42)^2)^0.5</f>
        <v>0</v>
      </c>
      <c r="FQ47" s="1">
        <f>SUMPRODUCT(--(FQ$3:FQ$42-$TM$3:$TM$42)^2)^0.5</f>
        <v>0</v>
      </c>
      <c r="FR47" s="1">
        <f>SUMPRODUCT(--(FR$3:FR$42-$TN$3:$TN$42)^2)^0.5</f>
        <v>0</v>
      </c>
      <c r="FS47" s="1">
        <f>SUMPRODUCT(--(FS$3:FS$42-$TO$3:$TO$42)^2)^0.5</f>
        <v>0</v>
      </c>
      <c r="FT47" s="1">
        <f>SUMPRODUCT(--(FT$3:FT$42-$TP$3:$TP$42)^2)^0.5</f>
        <v>0</v>
      </c>
      <c r="FU47" s="1">
        <f>SUMPRODUCT(--(FU$3:FU$42-$TQ$3:$TQ$42)^2)^0.5</f>
        <v>0</v>
      </c>
      <c r="FV47" s="1"/>
      <c r="FW47" s="1">
        <f>SUMPRODUCT(--(FW$3:FW$42-$TR$3:$TR$42)^2)^0.5</f>
        <v>0</v>
      </c>
      <c r="FX47" s="1">
        <f>SUMPRODUCT(--(FX$3:FX$42-$TS$3:$TS$42)^2)^0.5</f>
        <v>0</v>
      </c>
      <c r="FY47" s="1">
        <f>SUMPRODUCT(--(FY$3:FY$42-$TT$3:$TT$42)^2)^0.5</f>
        <v>0</v>
      </c>
      <c r="FZ47" s="1">
        <f>SUMPRODUCT(--(FZ$3:FZ$42-$TD$3:$TD$42)^2)^0.5</f>
        <v>0</v>
      </c>
      <c r="GA47" s="1">
        <f>SUMPRODUCT(--(GA$3:GA$42-$TE$3:$TE$42)^2)^0.5</f>
        <v>0</v>
      </c>
      <c r="GB47" s="1">
        <f>SUMPRODUCT(--(GB$3:GB$42-$TF$3:$TF$42)^2)^0.5</f>
        <v>0</v>
      </c>
      <c r="GC47" s="1">
        <f>SUMPRODUCT(--(GC$3:GC$42-$TG$3:$TG$42)^2)^0.5</f>
        <v>0</v>
      </c>
      <c r="GD47" s="1">
        <f>SUMPRODUCT(--(GD$3:GD$42-$TH$3:$TH$42)^2)^0.5</f>
        <v>0</v>
      </c>
      <c r="GE47" s="1">
        <f>SUMPRODUCT(--(GE$3:GE$42-$TI$3:$TI$42)^2)^0.5</f>
        <v>0</v>
      </c>
      <c r="GF47" s="1">
        <f>SUMPRODUCT(--(GF$3:GF$42-$TJ$3:$TJ$42)^2)^0.5</f>
        <v>0</v>
      </c>
      <c r="GG47" s="1">
        <f>SUMPRODUCT(--(GG$3:GG$42-$TK$3:$TK$42)^2)^0.5</f>
        <v>0</v>
      </c>
      <c r="GH47" s="1">
        <f>SUMPRODUCT(--(GH$3:GH$42-$TL$3:$TL$42)^2)^0.5</f>
        <v>0</v>
      </c>
      <c r="GI47" s="1">
        <f>SUMPRODUCT(--(GI$3:GI$42-$TM$3:$TM$42)^2)^0.5</f>
        <v>0</v>
      </c>
      <c r="GJ47" s="1">
        <f>SUMPRODUCT(--(GJ$3:GJ$42-$TN$3:$TN$42)^2)^0.5</f>
        <v>0</v>
      </c>
      <c r="GK47" s="1">
        <f>SUMPRODUCT(--(GK$3:GK$42-$TO$3:$TO$42)^2)^0.5</f>
        <v>0</v>
      </c>
      <c r="GL47" s="1">
        <f>SUMPRODUCT(--(GL$3:GL$42-$TP$3:$TP$42)^2)^0.5</f>
        <v>0</v>
      </c>
      <c r="GM47" s="1">
        <f>SUMPRODUCT(--(GM$3:GM$42-$TQ$3:$TQ$42)^2)^0.5</f>
        <v>0</v>
      </c>
      <c r="GN47" s="1"/>
      <c r="GO47" s="1">
        <f>SUMPRODUCT(--(GO$3:GO$42-$TR$3:$TR$42)^2)^0.5</f>
        <v>0</v>
      </c>
      <c r="GP47" s="1">
        <f>SUMPRODUCT(--(GP$3:GP$42-$TS$3:$TS$42)^2)^0.5</f>
        <v>0</v>
      </c>
      <c r="GQ47" s="1">
        <f>SUMPRODUCT(--(GQ$3:GQ$42-$TT$3:$TT$42)^2)^0.5</f>
        <v>0</v>
      </c>
      <c r="GR47" s="1">
        <f>SUMPRODUCT(--(GR$3:GR$42-$TD$3:$TD$42)^2)^0.5</f>
        <v>0</v>
      </c>
      <c r="GS47" s="1">
        <f>SUMPRODUCT(--(GS$3:GS$42-$TE$3:$TE$42)^2)^0.5</f>
        <v>0</v>
      </c>
      <c r="GT47" s="1">
        <f>SUMPRODUCT(--(GT$3:GT$42-$TF$3:$TF$42)^2)^0.5</f>
        <v>0</v>
      </c>
      <c r="GU47" s="1">
        <f>SUMPRODUCT(--(GU$3:GU$42-$TG$3:$TG$42)^2)^0.5</f>
        <v>0</v>
      </c>
      <c r="GV47" s="1">
        <f>SUMPRODUCT(--(GV$3:GV$42-$TH$3:$TH$42)^2)^0.5</f>
        <v>0</v>
      </c>
      <c r="GW47" s="1">
        <f>SUMPRODUCT(--(GW$3:GW$42-$TI$3:$TI$42)^2)^0.5</f>
        <v>0</v>
      </c>
      <c r="GX47" s="1">
        <f>SUMPRODUCT(--(GX$3:GX$42-$TJ$3:$TJ$42)^2)^0.5</f>
        <v>0</v>
      </c>
      <c r="GY47" s="1">
        <f>SUMPRODUCT(--(GY$3:GY$42-$TK$3:$TK$42)^2)^0.5</f>
        <v>0</v>
      </c>
      <c r="GZ47" s="1">
        <f>SUMPRODUCT(--(GZ$3:GZ$42-$TL$3:$TL$42)^2)^0.5</f>
        <v>0</v>
      </c>
      <c r="HA47" s="1">
        <f>SUMPRODUCT(--(HA$3:HA$42-$TM$3:$TM$42)^2)^0.5</f>
        <v>0</v>
      </c>
      <c r="HB47" s="1">
        <f>SUMPRODUCT(--(HB$3:HB$42-$TN$3:$TN$42)^2)^0.5</f>
        <v>0</v>
      </c>
      <c r="HC47" s="1">
        <f>SUMPRODUCT(--(HC$3:HC$42-$TO$3:$TO$42)^2)^0.5</f>
        <v>0</v>
      </c>
      <c r="HD47" s="1">
        <f>SUMPRODUCT(--(HD$3:HD$42-$TP$3:$TP$42)^2)^0.5</f>
        <v>0</v>
      </c>
      <c r="HE47" s="1">
        <f>SUMPRODUCT(--(HE$3:HE$42-$TQ$3:$TQ$42)^2)^0.5</f>
        <v>0</v>
      </c>
      <c r="HF47" s="1"/>
      <c r="HG47" s="1">
        <f>SUMPRODUCT(--(HG$3:HG$42-$TR$3:$TR$42)^2)^0.5</f>
        <v>0</v>
      </c>
      <c r="HH47" s="1">
        <f>SUMPRODUCT(--(HH$3:HH$42-$TS$3:$TS$42)^2)^0.5</f>
        <v>0</v>
      </c>
      <c r="HI47" s="1">
        <f>SUMPRODUCT(--(HI$3:HI$42-$TT$3:$TT$42)^2)^0.5</f>
        <v>0</v>
      </c>
      <c r="HJ47" s="1">
        <f>SUMPRODUCT(--(HJ$3:HJ$42-$TD$3:$TD$42)^2)^0.5</f>
        <v>0</v>
      </c>
      <c r="HK47" s="1">
        <f>SUMPRODUCT(--(HK$3:HK$42-$TE$3:$TE$42)^2)^0.5</f>
        <v>0</v>
      </c>
      <c r="HL47" s="1">
        <f>SUMPRODUCT(--(HL$3:HL$42-$TF$3:$TF$42)^2)^0.5</f>
        <v>0</v>
      </c>
      <c r="HM47" s="1">
        <f>SUMPRODUCT(--(HM$3:HM$42-$TG$3:$TG$42)^2)^0.5</f>
        <v>0</v>
      </c>
      <c r="HN47" s="1">
        <f>SUMPRODUCT(--(HN$3:HN$42-$TH$3:$TH$42)^2)^0.5</f>
        <v>0</v>
      </c>
      <c r="HO47" s="1">
        <f>SUMPRODUCT(--(HO$3:HO$42-$TI$3:$TI$42)^2)^0.5</f>
        <v>0</v>
      </c>
      <c r="HP47" s="1">
        <f>SUMPRODUCT(--(HP$3:HP$42-$TJ$3:$TJ$42)^2)^0.5</f>
        <v>0</v>
      </c>
      <c r="HQ47" s="1">
        <f>SUMPRODUCT(--(HQ$3:HQ$42-$TK$3:$TK$42)^2)^0.5</f>
        <v>0</v>
      </c>
      <c r="HR47" s="1">
        <f>SUMPRODUCT(--(HR$3:HR$42-$TL$3:$TL$42)^2)^0.5</f>
        <v>0</v>
      </c>
      <c r="HS47" s="1">
        <f>SUMPRODUCT(--(HS$3:HS$42-$TM$3:$TM$42)^2)^0.5</f>
        <v>0</v>
      </c>
      <c r="HT47" s="1">
        <f>SUMPRODUCT(--(HT$3:HT$42-$TN$3:$TN$42)^2)^0.5</f>
        <v>0</v>
      </c>
      <c r="HU47" s="1">
        <f>SUMPRODUCT(--(HU$3:HU$42-$TO$3:$TO$42)^2)^0.5</f>
        <v>0</v>
      </c>
      <c r="HV47" s="1">
        <f>SUMPRODUCT(--(HV$3:HV$42-$TP$3:$TP$42)^2)^0.5</f>
        <v>0</v>
      </c>
      <c r="HW47" s="1">
        <f>SUMPRODUCT(--(HW$3:HW$42-$TQ$3:$TQ$42)^2)^0.5</f>
        <v>0</v>
      </c>
      <c r="HX47" s="1"/>
      <c r="HY47" s="1">
        <f>SUMPRODUCT(--(HY$3:HY$42-$TR$3:$TR$42)^2)^0.5</f>
        <v>0</v>
      </c>
      <c r="HZ47" s="1">
        <f>SUMPRODUCT(--(HZ$3:HZ$42-$TS$3:$TS$42)^2)^0.5</f>
        <v>0</v>
      </c>
      <c r="IA47" s="1">
        <f>SUMPRODUCT(--(IA$3:IA$42-$TT$3:$TT$42)^2)^0.5</f>
        <v>0</v>
      </c>
      <c r="IB47" s="1">
        <f>SUMPRODUCT(--(IB$3:IB$42-$TD$3:$TD$42)^2)^0.5</f>
        <v>0</v>
      </c>
      <c r="IC47" s="1">
        <f>SUMPRODUCT(--(IC$3:IC$42-$TE$3:$TE$42)^2)^0.5</f>
        <v>0</v>
      </c>
      <c r="ID47" s="1">
        <f>SUMPRODUCT(--(ID$3:ID$42-$TF$3:$TF$42)^2)^0.5</f>
        <v>0</v>
      </c>
      <c r="IE47" s="1">
        <f>SUMPRODUCT(--(IE$3:IE$42-$TG$3:$TG$42)^2)^0.5</f>
        <v>0</v>
      </c>
      <c r="IF47" s="1">
        <f>SUMPRODUCT(--(IF$3:IF$42-$TH$3:$TH$42)^2)^0.5</f>
        <v>0</v>
      </c>
      <c r="IG47" s="1">
        <f>SUMPRODUCT(--(IG$3:IG$42-$TI$3:$TI$42)^2)^0.5</f>
        <v>0</v>
      </c>
      <c r="IH47" s="1">
        <f>SUMPRODUCT(--(IH$3:IH$42-$TJ$3:$TJ$42)^2)^0.5</f>
        <v>0</v>
      </c>
      <c r="II47" s="1">
        <f>SUMPRODUCT(--(II$3:II$42-$TK$3:$TK$42)^2)^0.5</f>
        <v>0</v>
      </c>
      <c r="IJ47" s="1">
        <f>SUMPRODUCT(--(IJ$3:IJ$42-$TL$3:$TL$42)^2)^0.5</f>
        <v>0</v>
      </c>
      <c r="IK47" s="1">
        <f>SUMPRODUCT(--(IK$3:IK$42-$TM$3:$TM$42)^2)^0.5</f>
        <v>0</v>
      </c>
      <c r="IL47" s="1">
        <f>SUMPRODUCT(--(IL$3:IL$42-$TN$3:$TN$42)^2)^0.5</f>
        <v>0</v>
      </c>
      <c r="IM47" s="1">
        <f>SUMPRODUCT(--(IM$3:IM$42-$TO$3:$TO$42)^2)^0.5</f>
        <v>0</v>
      </c>
      <c r="IN47" s="1">
        <f>SUMPRODUCT(--(IN$3:IN$42-$TP$3:$TP$42)^2)^0.5</f>
        <v>0</v>
      </c>
      <c r="IO47" s="1">
        <f>SUMPRODUCT(--(IO$3:IO$42-$TQ$3:$TQ$42)^2)^0.5</f>
        <v>0</v>
      </c>
      <c r="IP47" s="1"/>
      <c r="IQ47" s="1">
        <f>SUMPRODUCT(--(IQ$3:IQ$42-$TR$3:$TR$42)^2)^0.5</f>
        <v>0</v>
      </c>
      <c r="IR47" s="1">
        <f>SUMPRODUCT(--(IR$3:IR$42-$TS$3:$TS$42)^2)^0.5</f>
        <v>0</v>
      </c>
      <c r="IS47" s="1">
        <f>SUMPRODUCT(--(IS$3:IS$42-$TT$3:$TT$42)^2)^0.5</f>
        <v>0</v>
      </c>
      <c r="IT47" s="1">
        <f>SUMPRODUCT(--(IT$3:IT$42-$TD$3:$TD$42)^2)^0.5</f>
        <v>0</v>
      </c>
      <c r="IU47" s="1">
        <f>SUMPRODUCT(--(IU$3:IU$42-$TE$3:$TE$42)^2)^0.5</f>
        <v>0</v>
      </c>
      <c r="IV47" s="1">
        <f>SUMPRODUCT(--(IV$3:IV$42-$TF$3:$TF$42)^2)^0.5</f>
        <v>0</v>
      </c>
      <c r="IW47" s="1">
        <f>SUMPRODUCT(--(IW$3:IW$42-$TG$3:$TG$42)^2)^0.5</f>
        <v>0</v>
      </c>
      <c r="IX47" s="1">
        <f>SUMPRODUCT(--(IX$3:IX$42-$TH$3:$TH$42)^2)^0.5</f>
        <v>0</v>
      </c>
      <c r="IY47" s="1">
        <f>SUMPRODUCT(--(IY$3:IY$42-$TI$3:$TI$42)^2)^0.5</f>
        <v>0</v>
      </c>
      <c r="IZ47" s="1">
        <f>SUMPRODUCT(--(IZ$3:IZ$42-$TJ$3:$TJ$42)^2)^0.5</f>
        <v>0</v>
      </c>
      <c r="JA47" s="1">
        <f>SUMPRODUCT(--(JA$3:JA$42-$TK$3:$TK$42)^2)^0.5</f>
        <v>0</v>
      </c>
      <c r="JB47" s="1">
        <f>SUMPRODUCT(--(JB$3:JB$42-$TL$3:$TL$42)^2)^0.5</f>
        <v>0</v>
      </c>
      <c r="JC47" s="1">
        <f>SUMPRODUCT(--(JC$3:JC$42-$TM$3:$TM$42)^2)^0.5</f>
        <v>0</v>
      </c>
      <c r="JD47" s="1">
        <f>SUMPRODUCT(--(JD$3:JD$42-$TN$3:$TN$42)^2)^0.5</f>
        <v>0</v>
      </c>
      <c r="JE47" s="1">
        <f>SUMPRODUCT(--(JE$3:JE$42-$TO$3:$TO$42)^2)^0.5</f>
        <v>0</v>
      </c>
      <c r="JF47" s="1">
        <f>SUMPRODUCT(--(JF$3:JF$42-$TP$3:$TP$42)^2)^0.5</f>
        <v>0</v>
      </c>
      <c r="JG47" s="1">
        <f>SUMPRODUCT(--(JG$3:JG$42-$TQ$3:$TQ$42)^2)^0.5</f>
        <v>0</v>
      </c>
      <c r="JH47" s="1"/>
      <c r="JI47" s="1">
        <f>SUMPRODUCT(--(JI$3:JI$42-$TR$3:$TR$42)^2)^0.5</f>
        <v>0</v>
      </c>
      <c r="JJ47" s="1">
        <f>SUMPRODUCT(--(JJ$3:JJ$42-$TS$3:$TS$42)^2)^0.5</f>
        <v>0</v>
      </c>
      <c r="JK47" s="1">
        <f>SUMPRODUCT(--(JK$3:JK$42-$TT$3:$TT$42)^2)^0.5</f>
        <v>0</v>
      </c>
      <c r="JL47" s="1">
        <f>SUMPRODUCT(--(JL$3:JL$42-$TD$3:$TD$42)^2)^0.5</f>
        <v>0</v>
      </c>
      <c r="JM47" s="1">
        <f>SUMPRODUCT(--(JM$3:JM$42-$TE$3:$TE$42)^2)^0.5</f>
        <v>0</v>
      </c>
      <c r="JN47" s="1">
        <f>SUMPRODUCT(--(JN$3:JN$42-$TF$3:$TF$42)^2)^0.5</f>
        <v>0</v>
      </c>
      <c r="JO47" s="1">
        <f>SUMPRODUCT(--(JO$3:JO$42-$TG$3:$TG$42)^2)^0.5</f>
        <v>0</v>
      </c>
      <c r="JP47" s="1">
        <f>SUMPRODUCT(--(JP$3:JP$42-$TH$3:$TH$42)^2)^0.5</f>
        <v>0</v>
      </c>
      <c r="JQ47" s="1">
        <f>SUMPRODUCT(--(JQ$3:JQ$42-$TI$3:$TI$42)^2)^0.5</f>
        <v>0</v>
      </c>
      <c r="JR47" s="1">
        <f>SUMPRODUCT(--(JR$3:JR$42-$TJ$3:$TJ$42)^2)^0.5</f>
        <v>0</v>
      </c>
      <c r="JS47" s="1">
        <f>SUMPRODUCT(--(JS$3:JS$42-$TK$3:$TK$42)^2)^0.5</f>
        <v>0</v>
      </c>
      <c r="JT47" s="1">
        <f>SUMPRODUCT(--(JT$3:JT$42-$TL$3:$TL$42)^2)^0.5</f>
        <v>0</v>
      </c>
      <c r="JU47" s="1">
        <f>SUMPRODUCT(--(JU$3:JU$42-$TM$3:$TM$42)^2)^0.5</f>
        <v>0</v>
      </c>
      <c r="JV47" s="1">
        <f>SUMPRODUCT(--(JV$3:JV$42-$TN$3:$TN$42)^2)^0.5</f>
        <v>0</v>
      </c>
      <c r="JW47" s="1">
        <f>SUMPRODUCT(--(JW$3:JW$42-$TO$3:$TO$42)^2)^0.5</f>
        <v>0</v>
      </c>
      <c r="JX47" s="1">
        <f>SUMPRODUCT(--(JX$3:JX$42-$TP$3:$TP$42)^2)^0.5</f>
        <v>0</v>
      </c>
      <c r="JY47" s="1">
        <f>SUMPRODUCT(--(JY$3:JY$42-$TQ$3:$TQ$42)^2)^0.5</f>
        <v>0</v>
      </c>
      <c r="JZ47" s="1"/>
      <c r="KA47" s="1">
        <f>SUMPRODUCT(--(KA$3:KA$42-$TR$3:$TR$42)^2)^0.5</f>
        <v>0</v>
      </c>
      <c r="KB47" s="1">
        <f>SUMPRODUCT(--(KB$3:KB$42-$TS$3:$TS$42)^2)^0.5</f>
        <v>0</v>
      </c>
      <c r="KC47" s="1">
        <f>SUMPRODUCT(--(KC$3:KC$42-$TT$3:$TT$42)^2)^0.5</f>
        <v>0</v>
      </c>
      <c r="KD47" s="1">
        <f>SUMPRODUCT(--(KD$3:KD$42-$TD$3:$TD$42)^2)^0.5</f>
        <v>0</v>
      </c>
      <c r="KE47" s="1">
        <f>SUMPRODUCT(--(KE$3:KE$42-$TE$3:$TE$42)^2)^0.5</f>
        <v>0</v>
      </c>
      <c r="KF47" s="1">
        <f>SUMPRODUCT(--(KF$3:KF$42-$TF$3:$TF$42)^2)^0.5</f>
        <v>0</v>
      </c>
      <c r="KG47" s="1">
        <f>SUMPRODUCT(--(KG$3:KG$42-$TG$3:$TG$42)^2)^0.5</f>
        <v>0</v>
      </c>
      <c r="KH47" s="1">
        <f>SUMPRODUCT(--(KH$3:KH$42-$TH$3:$TH$42)^2)^0.5</f>
        <v>0</v>
      </c>
      <c r="KI47" s="1">
        <f>SUMPRODUCT(--(KI$3:KI$42-$TI$3:$TI$42)^2)^0.5</f>
        <v>0</v>
      </c>
      <c r="KJ47" s="1">
        <f>SUMPRODUCT(--(KJ$3:KJ$42-$TJ$3:$TJ$42)^2)^0.5</f>
        <v>0</v>
      </c>
      <c r="KK47" s="1">
        <f>SUMPRODUCT(--(KK$3:KK$42-$TK$3:$TK$42)^2)^0.5</f>
        <v>0</v>
      </c>
      <c r="KL47" s="1">
        <f>SUMPRODUCT(--(KL$3:KL$42-$TL$3:$TL$42)^2)^0.5</f>
        <v>0</v>
      </c>
      <c r="KM47" s="1">
        <f>SUMPRODUCT(--(KM$3:KM$42-$TM$3:$TM$42)^2)^0.5</f>
        <v>0</v>
      </c>
      <c r="KN47" s="1">
        <f>SUMPRODUCT(--(KN$3:KN$42-$TN$3:$TN$42)^2)^0.5</f>
        <v>0</v>
      </c>
      <c r="KO47" s="1">
        <f>SUMPRODUCT(--(KO$3:KO$42-$TO$3:$TO$42)^2)^0.5</f>
        <v>0</v>
      </c>
      <c r="KP47" s="1">
        <f>SUMPRODUCT(--(KP$3:KP$42-$TP$3:$TP$42)^2)^0.5</f>
        <v>0</v>
      </c>
      <c r="KQ47" s="1">
        <f>SUMPRODUCT(--(KQ$3:KQ$42-$TQ$3:$TQ$42)^2)^0.5</f>
        <v>0</v>
      </c>
      <c r="KR47" s="1"/>
      <c r="KS47" s="1">
        <f>SUMPRODUCT(--(KS$3:KS$42-$TR$3:$TR$42)^2)^0.5</f>
        <v>0</v>
      </c>
      <c r="KT47" s="1">
        <f>SUMPRODUCT(--(KT$3:KT$42-$TS$3:$TS$42)^2)^0.5</f>
        <v>0</v>
      </c>
      <c r="KU47" s="1">
        <f>SUMPRODUCT(--(KU$3:KU$42-$TT$3:$TT$42)^2)^0.5</f>
        <v>0</v>
      </c>
      <c r="KV47" s="1">
        <f>SUMPRODUCT(--(KV$3:KV$42-$TD$3:$TD$42)^2)^0.5</f>
        <v>0</v>
      </c>
      <c r="KW47" s="1">
        <f>SUMPRODUCT(--(KW$3:KW$42-$TE$3:$TE$42)^2)^0.5</f>
        <v>0</v>
      </c>
      <c r="KX47" s="1">
        <f>SUMPRODUCT(--(KX$3:KX$42-$TF$3:$TF$42)^2)^0.5</f>
        <v>0</v>
      </c>
      <c r="KY47" s="1">
        <f>SUMPRODUCT(--(KY$3:KY$42-$TG$3:$TG$42)^2)^0.5</f>
        <v>0</v>
      </c>
      <c r="KZ47" s="1">
        <f>SUMPRODUCT(--(KZ$3:KZ$42-$TH$3:$TH$42)^2)^0.5</f>
        <v>0</v>
      </c>
      <c r="LA47" s="1">
        <f>SUMPRODUCT(--(LA$3:LA$42-$TI$3:$TI$42)^2)^0.5</f>
        <v>0</v>
      </c>
      <c r="LB47" s="1">
        <f>SUMPRODUCT(--(LB$3:LB$42-$TJ$3:$TJ$42)^2)^0.5</f>
        <v>0</v>
      </c>
      <c r="LC47" s="1">
        <f>SUMPRODUCT(--(LC$3:LC$42-$TK$3:$TK$42)^2)^0.5</f>
        <v>0</v>
      </c>
      <c r="LD47" s="1">
        <f>SUMPRODUCT(--(LD$3:LD$42-$TL$3:$TL$42)^2)^0.5</f>
        <v>0</v>
      </c>
      <c r="LE47" s="1">
        <f>SUMPRODUCT(--(LE$3:LE$42-$TM$3:$TM$42)^2)^0.5</f>
        <v>0</v>
      </c>
      <c r="LF47" s="1">
        <f>SUMPRODUCT(--(LF$3:LF$42-$TN$3:$TN$42)^2)^0.5</f>
        <v>0</v>
      </c>
      <c r="LG47" s="1">
        <f>SUMPRODUCT(--(LG$3:LG$42-$TO$3:$TO$42)^2)^0.5</f>
        <v>0</v>
      </c>
      <c r="LH47" s="1">
        <f>SUMPRODUCT(--(LH$3:LH$42-$TP$3:$TP$42)^2)^0.5</f>
        <v>0</v>
      </c>
      <c r="LI47" s="1">
        <f>SUMPRODUCT(--(LI$3:LI$42-$TQ$3:$TQ$42)^2)^0.5</f>
        <v>0</v>
      </c>
      <c r="LJ47" s="1"/>
      <c r="LK47" s="1">
        <f>SUMPRODUCT(--(LK$3:LK$42-$TR$3:$TR$42)^2)^0.5</f>
        <v>0</v>
      </c>
      <c r="LL47" s="1">
        <f>SUMPRODUCT(--(LL$3:LL$42-$TS$3:$TS$42)^2)^0.5</f>
        <v>0</v>
      </c>
      <c r="LM47" s="1">
        <f>SUMPRODUCT(--(LM$3:LM$42-$TT$3:$TT$42)^2)^0.5</f>
        <v>0</v>
      </c>
      <c r="LN47" s="1">
        <f>SUMPRODUCT(--(LN$3:LN$42-$TD$3:$TD$42)^2)^0.5</f>
        <v>0</v>
      </c>
      <c r="LO47" s="1">
        <f>SUMPRODUCT(--(LO$3:LO$42-$TE$3:$TE$42)^2)^0.5</f>
        <v>0</v>
      </c>
      <c r="LP47" s="1">
        <f>SUMPRODUCT(--(LP$3:LP$42-$TF$3:$TF$42)^2)^0.5</f>
        <v>0</v>
      </c>
      <c r="LQ47" s="1">
        <f>SUMPRODUCT(--(LQ$3:LQ$42-$TG$3:$TG$42)^2)^0.5</f>
        <v>0</v>
      </c>
      <c r="LR47" s="1">
        <f>SUMPRODUCT(--(LR$3:LR$42-$TH$3:$TH$42)^2)^0.5</f>
        <v>0</v>
      </c>
      <c r="LS47" s="1">
        <f>SUMPRODUCT(--(LS$3:LS$42-$TI$3:$TI$42)^2)^0.5</f>
        <v>0</v>
      </c>
      <c r="LT47" s="1">
        <f>SUMPRODUCT(--(LT$3:LT$42-$TJ$3:$TJ$42)^2)^0.5</f>
        <v>0</v>
      </c>
      <c r="LU47" s="1">
        <f>SUMPRODUCT(--(LU$3:LU$42-$TK$3:$TK$42)^2)^0.5</f>
        <v>0</v>
      </c>
      <c r="LV47" s="1">
        <f>SUMPRODUCT(--(LV$3:LV$42-$TL$3:$TL$42)^2)^0.5</f>
        <v>0</v>
      </c>
      <c r="LW47" s="1">
        <f>SUMPRODUCT(--(LW$3:LW$42-$TM$3:$TM$42)^2)^0.5</f>
        <v>0</v>
      </c>
      <c r="LX47" s="1">
        <f>SUMPRODUCT(--(LX$3:LX$42-$TN$3:$TN$42)^2)^0.5</f>
        <v>0</v>
      </c>
      <c r="LY47" s="1">
        <f>SUMPRODUCT(--(LY$3:LY$42-$TO$3:$TO$42)^2)^0.5</f>
        <v>0</v>
      </c>
      <c r="LZ47" s="1">
        <f>SUMPRODUCT(--(LZ$3:LZ$42-$TP$3:$TP$42)^2)^0.5</f>
        <v>0</v>
      </c>
      <c r="MA47" s="1">
        <f>SUMPRODUCT(--(MA$3:MA$42-$TQ$3:$TQ$42)^2)^0.5</f>
        <v>0</v>
      </c>
      <c r="MB47" s="1"/>
      <c r="MC47" s="1">
        <f>SUMPRODUCT(--(MC$3:MC$42-$TR$3:$TR$42)^2)^0.5</f>
        <v>0</v>
      </c>
      <c r="MD47" s="1">
        <f>SUMPRODUCT(--(MD$3:MD$42-$TS$3:$TS$42)^2)^0.5</f>
        <v>0</v>
      </c>
      <c r="ME47" s="1">
        <f>SUMPRODUCT(--(ME$3:ME$42-$TT$3:$TT$42)^2)^0.5</f>
        <v>0</v>
      </c>
      <c r="MF47" s="1">
        <f>SUMPRODUCT(--(MF$3:MF$42-$TD$3:$TD$42)^2)^0.5</f>
        <v>0</v>
      </c>
      <c r="MG47" s="1">
        <f>SUMPRODUCT(--(MG$3:MG$42-$TE$3:$TE$42)^2)^0.5</f>
        <v>0</v>
      </c>
      <c r="MH47" s="1">
        <f>SUMPRODUCT(--(MH$3:MH$42-$TF$3:$TF$42)^2)^0.5</f>
        <v>0</v>
      </c>
      <c r="MI47" s="1">
        <f>SUMPRODUCT(--(MI$3:MI$42-$TG$3:$TG$42)^2)^0.5</f>
        <v>0</v>
      </c>
      <c r="MJ47" s="1">
        <f>SUMPRODUCT(--(MJ$3:MJ$42-$TH$3:$TH$42)^2)^0.5</f>
        <v>0</v>
      </c>
      <c r="MK47" s="1">
        <f>SUMPRODUCT(--(MK$3:MK$42-$TI$3:$TI$42)^2)^0.5</f>
        <v>0</v>
      </c>
      <c r="ML47" s="1">
        <f>SUMPRODUCT(--(ML$3:ML$42-$TJ$3:$TJ$42)^2)^0.5</f>
        <v>0</v>
      </c>
      <c r="MM47" s="1">
        <f>SUMPRODUCT(--(MM$3:MM$42-$TK$3:$TK$42)^2)^0.5</f>
        <v>0</v>
      </c>
      <c r="MN47" s="1">
        <f>SUMPRODUCT(--(MN$3:MN$42-$TL$3:$TL$42)^2)^0.5</f>
        <v>0</v>
      </c>
      <c r="MO47" s="1">
        <f>SUMPRODUCT(--(MO$3:MO$42-$TM$3:$TM$42)^2)^0.5</f>
        <v>0</v>
      </c>
      <c r="MP47" s="1">
        <f>SUMPRODUCT(--(MP$3:MP$42-$TN$3:$TN$42)^2)^0.5</f>
        <v>0</v>
      </c>
      <c r="MQ47" s="1">
        <f>SUMPRODUCT(--(MQ$3:MQ$42-$TO$3:$TO$42)^2)^0.5</f>
        <v>0</v>
      </c>
      <c r="MR47" s="1">
        <f>SUMPRODUCT(--(MR$3:MR$42-$TP$3:$TP$42)^2)^0.5</f>
        <v>0</v>
      </c>
      <c r="MS47" s="1">
        <f>SUMPRODUCT(--(MS$3:MS$42-$TQ$3:$TQ$42)^2)^0.5</f>
        <v>0</v>
      </c>
      <c r="MT47" s="1"/>
      <c r="MU47" s="1">
        <f>SUMPRODUCT(--(MU$3:MU$42-$TR$3:$TR$42)^2)^0.5</f>
        <v>0</v>
      </c>
      <c r="MV47" s="1">
        <f>SUMPRODUCT(--(MV$3:MV$42-$TS$3:$TS$42)^2)^0.5</f>
        <v>0</v>
      </c>
      <c r="MW47" s="1">
        <f>SUMPRODUCT(--(MW$3:MW$42-$TT$3:$TT$42)^2)^0.5</f>
        <v>0</v>
      </c>
      <c r="MX47" s="1">
        <f>SUMPRODUCT(--(MX$3:MX$42-$TD$3:$TD$42)^2)^0.5</f>
        <v>0</v>
      </c>
      <c r="MY47" s="1">
        <f>SUMPRODUCT(--(MY$3:MY$42-$TE$3:$TE$42)^2)^0.5</f>
        <v>0</v>
      </c>
      <c r="MZ47" s="1">
        <f>SUMPRODUCT(--(MZ$3:MZ$42-$TF$3:$TF$42)^2)^0.5</f>
        <v>0</v>
      </c>
      <c r="NA47" s="1">
        <f>SUMPRODUCT(--(NA$3:NA$42-$TG$3:$TG$42)^2)^0.5</f>
        <v>0</v>
      </c>
      <c r="NB47" s="1">
        <f>SUMPRODUCT(--(NB$3:NB$42-$TH$3:$TH$42)^2)^0.5</f>
        <v>0</v>
      </c>
      <c r="NC47" s="1">
        <f>SUMPRODUCT(--(NC$3:NC$42-$TI$3:$TI$42)^2)^0.5</f>
        <v>0</v>
      </c>
      <c r="ND47" s="1">
        <f>SUMPRODUCT(--(ND$3:ND$42-$TJ$3:$TJ$42)^2)^0.5</f>
        <v>0</v>
      </c>
      <c r="NE47" s="1">
        <f>SUMPRODUCT(--(NE$3:NE$42-$TK$3:$TK$42)^2)^0.5</f>
        <v>0</v>
      </c>
      <c r="NF47" s="1">
        <f>SUMPRODUCT(--(NF$3:NF$42-$TL$3:$TL$42)^2)^0.5</f>
        <v>0</v>
      </c>
      <c r="NG47" s="1">
        <f>SUMPRODUCT(--(NG$3:NG$42-$TM$3:$TM$42)^2)^0.5</f>
        <v>0</v>
      </c>
      <c r="NH47" s="1">
        <f>SUMPRODUCT(--(NH$3:NH$42-$TN$3:$TN$42)^2)^0.5</f>
        <v>0</v>
      </c>
      <c r="NI47" s="1">
        <f>SUMPRODUCT(--(NI$3:NI$42-$TO$3:$TO$42)^2)^0.5</f>
        <v>0</v>
      </c>
      <c r="NJ47" s="1">
        <f>SUMPRODUCT(--(NJ$3:NJ$42-$TP$3:$TP$42)^2)^0.5</f>
        <v>0</v>
      </c>
      <c r="NK47" s="1">
        <f>SUMPRODUCT(--(NK$3:NK$42-$TQ$3:$TQ$42)^2)^0.5</f>
        <v>0</v>
      </c>
      <c r="NL47" s="1"/>
      <c r="NM47" s="1">
        <f>SUMPRODUCT(--(NM$3:NM$42-$TR$3:$TR$42)^2)^0.5</f>
        <v>0</v>
      </c>
      <c r="NN47" s="1">
        <f>SUMPRODUCT(--(NN$3:NN$42-$TS$3:$TS$42)^2)^0.5</f>
        <v>0</v>
      </c>
      <c r="NO47" s="1">
        <f>SUMPRODUCT(--(NO$3:NO$42-$TT$3:$TT$42)^2)^0.5</f>
        <v>0</v>
      </c>
      <c r="NP47" s="1">
        <f>SUMPRODUCT(--(NP$3:NP$42-$TD$3:$TD$42)^2)^0.5</f>
        <v>0</v>
      </c>
      <c r="NQ47" s="1">
        <f>SUMPRODUCT(--(NQ$3:NQ$42-$TE$3:$TE$42)^2)^0.5</f>
        <v>0</v>
      </c>
      <c r="NR47" s="1">
        <f>SUMPRODUCT(--(NR$3:NR$42-$TF$3:$TF$42)^2)^0.5</f>
        <v>0</v>
      </c>
      <c r="NS47" s="1">
        <f>SUMPRODUCT(--(NS$3:NS$42-$TG$3:$TG$42)^2)^0.5</f>
        <v>0</v>
      </c>
      <c r="NT47" s="1">
        <f>SUMPRODUCT(--(NT$3:NT$42-$TH$3:$TH$42)^2)^0.5</f>
        <v>0</v>
      </c>
      <c r="NU47" s="1">
        <f>SUMPRODUCT(--(NU$3:NU$42-$TI$3:$TI$42)^2)^0.5</f>
        <v>0</v>
      </c>
      <c r="NV47" s="1">
        <f>SUMPRODUCT(--(NV$3:NV$42-$TJ$3:$TJ$42)^2)^0.5</f>
        <v>0</v>
      </c>
      <c r="NW47" s="1">
        <f>SUMPRODUCT(--(NW$3:NW$42-$TK$3:$TK$42)^2)^0.5</f>
        <v>0</v>
      </c>
      <c r="NX47" s="1">
        <f>SUMPRODUCT(--(NX$3:NX$42-$TL$3:$TL$42)^2)^0.5</f>
        <v>0</v>
      </c>
      <c r="NY47" s="1">
        <f>SUMPRODUCT(--(NY$3:NY$42-$TM$3:$TM$42)^2)^0.5</f>
        <v>0</v>
      </c>
      <c r="NZ47" s="1">
        <f>SUMPRODUCT(--(NZ$3:NZ$42-$TN$3:$TN$42)^2)^0.5</f>
        <v>0</v>
      </c>
      <c r="OA47" s="1">
        <f>SUMPRODUCT(--(OA$3:OA$42-$TO$3:$TO$42)^2)^0.5</f>
        <v>0</v>
      </c>
      <c r="OB47" s="1">
        <f>SUMPRODUCT(--(OB$3:OB$42-$TP$3:$TP$42)^2)^0.5</f>
        <v>0</v>
      </c>
      <c r="OC47" s="1">
        <f>SUMPRODUCT(--(OC$3:OC$42-$TQ$3:$TQ$42)^2)^0.5</f>
        <v>0</v>
      </c>
      <c r="OD47" s="1"/>
      <c r="OE47" s="1">
        <f>SUMPRODUCT(--(OE$3:OE$42-$TR$3:$TR$42)^2)^0.5</f>
        <v>0</v>
      </c>
      <c r="OF47" s="1">
        <f>SUMPRODUCT(--(OF$3:OF$42-$TS$3:$TS$42)^2)^0.5</f>
        <v>0</v>
      </c>
      <c r="OG47" s="1">
        <f>SUMPRODUCT(--(OG$3:OG$42-$TT$3:$TT$42)^2)^0.5</f>
        <v>0</v>
      </c>
      <c r="OH47" s="1">
        <f>SUMPRODUCT(--(OH$3:OH$42-$TD$3:$TD$42)^2)^0.5</f>
        <v>0</v>
      </c>
      <c r="OI47" s="1">
        <f>SUMPRODUCT(--(OI$3:OI$42-$TE$3:$TE$42)^2)^0.5</f>
        <v>0</v>
      </c>
      <c r="OJ47" s="1">
        <f>SUMPRODUCT(--(OJ$3:OJ$42-$TF$3:$TF$42)^2)^0.5</f>
        <v>0</v>
      </c>
      <c r="OK47" s="1">
        <f>SUMPRODUCT(--(OK$3:OK$42-$TG$3:$TG$42)^2)^0.5</f>
        <v>0</v>
      </c>
      <c r="OL47" s="1">
        <f>SUMPRODUCT(--(OL$3:OL$42-$TH$3:$TH$42)^2)^0.5</f>
        <v>0</v>
      </c>
      <c r="OM47" s="1">
        <f>SUMPRODUCT(--(OM$3:OM$42-$TI$3:$TI$42)^2)^0.5</f>
        <v>0</v>
      </c>
      <c r="ON47" s="1">
        <f>SUMPRODUCT(--(ON$3:ON$42-$TJ$3:$TJ$42)^2)^0.5</f>
        <v>0</v>
      </c>
      <c r="OO47" s="1">
        <f>SUMPRODUCT(--(OO$3:OO$42-$TK$3:$TK$42)^2)^0.5</f>
        <v>0</v>
      </c>
      <c r="OP47" s="1">
        <f>SUMPRODUCT(--(OP$3:OP$42-$TL$3:$TL$42)^2)^0.5</f>
        <v>0</v>
      </c>
      <c r="OQ47" s="1">
        <f>SUMPRODUCT(--(OQ$3:OQ$42-$TM$3:$TM$42)^2)^0.5</f>
        <v>0</v>
      </c>
      <c r="OR47" s="1">
        <f>SUMPRODUCT(--(OR$3:OR$42-$TN$3:$TN$42)^2)^0.5</f>
        <v>0</v>
      </c>
      <c r="OS47" s="1">
        <f>SUMPRODUCT(--(OS$3:OS$42-$TO$3:$TO$42)^2)^0.5</f>
        <v>0</v>
      </c>
      <c r="OT47" s="1">
        <f>SUMPRODUCT(--(OT$3:OT$42-$TP$3:$TP$42)^2)^0.5</f>
        <v>0</v>
      </c>
      <c r="OU47" s="1">
        <f>SUMPRODUCT(--(OU$3:OU$42-$TQ$3:$TQ$42)^2)^0.5</f>
        <v>0</v>
      </c>
      <c r="OV47" s="1"/>
      <c r="OW47" s="1">
        <f>SUMPRODUCT(--(OW$3:OW$42-$TR$3:$TR$42)^2)^0.5</f>
        <v>0</v>
      </c>
      <c r="OX47" s="1">
        <f>SUMPRODUCT(--(OX$3:OX$42-$TS$3:$TS$42)^2)^0.5</f>
        <v>0</v>
      </c>
      <c r="OY47" s="1">
        <f>SUMPRODUCT(--(OY$3:OY$42-$TT$3:$TT$42)^2)^0.5</f>
        <v>0</v>
      </c>
      <c r="OZ47" s="1">
        <f>SUMPRODUCT(--(OZ$3:OZ$42-$TD$3:$TD$42)^2)^0.5</f>
        <v>0</v>
      </c>
      <c r="PA47" s="1">
        <f>SUMPRODUCT(--(PA$3:PA$42-$TE$3:$TE$42)^2)^0.5</f>
        <v>0</v>
      </c>
      <c r="PB47" s="1">
        <f>SUMPRODUCT(--(PB$3:PB$42-$TF$3:$TF$42)^2)^0.5</f>
        <v>0</v>
      </c>
      <c r="PC47" s="1">
        <f>SUMPRODUCT(--(PC$3:PC$42-$TG$3:$TG$42)^2)^0.5</f>
        <v>0</v>
      </c>
      <c r="PD47" s="1">
        <f>SUMPRODUCT(--(PD$3:PD$42-$TH$3:$TH$42)^2)^0.5</f>
        <v>0</v>
      </c>
      <c r="PE47" s="1">
        <f>SUMPRODUCT(--(PE$3:PE$42-$TI$3:$TI$42)^2)^0.5</f>
        <v>0</v>
      </c>
      <c r="PF47" s="1">
        <f>SUMPRODUCT(--(PF$3:PF$42-$TJ$3:$TJ$42)^2)^0.5</f>
        <v>0</v>
      </c>
      <c r="PG47" s="1">
        <f>SUMPRODUCT(--(PG$3:PG$42-$TK$3:$TK$42)^2)^0.5</f>
        <v>0</v>
      </c>
      <c r="PH47" s="1">
        <f>SUMPRODUCT(--(PH$3:PH$42-$TL$3:$TL$42)^2)^0.5</f>
        <v>0</v>
      </c>
      <c r="PI47" s="1">
        <f>SUMPRODUCT(--(PI$3:PI$42-$TM$3:$TM$42)^2)^0.5</f>
        <v>0</v>
      </c>
      <c r="PJ47" s="1">
        <f>SUMPRODUCT(--(PJ$3:PJ$42-$TN$3:$TN$42)^2)^0.5</f>
        <v>0</v>
      </c>
      <c r="PK47" s="1">
        <f>SUMPRODUCT(--(PK$3:PK$42-$TO$3:$TO$42)^2)^0.5</f>
        <v>0</v>
      </c>
      <c r="PL47" s="1">
        <f>SUMPRODUCT(--(PL$3:PL$42-$TP$3:$TP$42)^2)^0.5</f>
        <v>0</v>
      </c>
      <c r="PM47" s="1">
        <f>SUMPRODUCT(--(PM$3:PM$42-$TQ$3:$TQ$42)^2)^0.5</f>
        <v>0</v>
      </c>
      <c r="PN47" s="1"/>
      <c r="PO47" s="1">
        <f>SUMPRODUCT(--(PO$3:PO$42-$TR$3:$TR$42)^2)^0.5</f>
        <v>0</v>
      </c>
      <c r="PP47" s="1">
        <f>SUMPRODUCT(--(PP$3:PP$42-$TS$3:$TS$42)^2)^0.5</f>
        <v>0</v>
      </c>
      <c r="PQ47" s="1">
        <f>SUMPRODUCT(--(PQ$3:PQ$42-$TT$3:$TT$42)^2)^0.5</f>
        <v>0</v>
      </c>
      <c r="PR47" s="1">
        <f>SUMPRODUCT(--(PR$3:PR$42-$TD$3:$TD$42)^2)^0.5</f>
        <v>0</v>
      </c>
      <c r="PS47" s="1">
        <f>SUMPRODUCT(--(PS$3:PS$42-$TE$3:$TE$42)^2)^0.5</f>
        <v>0</v>
      </c>
      <c r="PT47" s="1">
        <f>SUMPRODUCT(--(PT$3:PT$42-$TF$3:$TF$42)^2)^0.5</f>
        <v>0</v>
      </c>
      <c r="PU47" s="1">
        <f>SUMPRODUCT(--(PU$3:PU$42-$TG$3:$TG$42)^2)^0.5</f>
        <v>0</v>
      </c>
      <c r="PV47" s="1">
        <f>SUMPRODUCT(--(PV$3:PV$42-$TH$3:$TH$42)^2)^0.5</f>
        <v>0</v>
      </c>
      <c r="PW47" s="1">
        <f>SUMPRODUCT(--(PW$3:PW$42-$TI$3:$TI$42)^2)^0.5</f>
        <v>0</v>
      </c>
      <c r="PX47" s="1">
        <f>SUMPRODUCT(--(PX$3:PX$42-$TJ$3:$TJ$42)^2)^0.5</f>
        <v>0</v>
      </c>
      <c r="PY47" s="1">
        <f>SUMPRODUCT(--(PY$3:PY$42-$TK$3:$TK$42)^2)^0.5</f>
        <v>0</v>
      </c>
      <c r="PZ47" s="1">
        <f>SUMPRODUCT(--(PZ$3:PZ$42-$TL$3:$TL$42)^2)^0.5</f>
        <v>0</v>
      </c>
      <c r="QA47" s="1">
        <f>SUMPRODUCT(--(QA$3:QA$42-$TM$3:$TM$42)^2)^0.5</f>
        <v>0</v>
      </c>
      <c r="QB47" s="1">
        <f>SUMPRODUCT(--(QB$3:QB$42-$TN$3:$TN$42)^2)^0.5</f>
        <v>0</v>
      </c>
      <c r="QC47" s="1">
        <f>SUMPRODUCT(--(QC$3:QC$42-$TO$3:$TO$42)^2)^0.5</f>
        <v>0</v>
      </c>
      <c r="QD47" s="1">
        <f>SUMPRODUCT(--(QD$3:QD$42-$TP$3:$TP$42)^2)^0.5</f>
        <v>0</v>
      </c>
      <c r="QE47" s="1">
        <f>SUMPRODUCT(--(QE$3:QE$42-$TQ$3:$TQ$42)^2)^0.5</f>
        <v>0</v>
      </c>
      <c r="QF47" s="1"/>
      <c r="QG47" s="1">
        <f>SUMPRODUCT(--(QG$3:QG$42-$TR$3:$TR$42)^2)^0.5</f>
        <v>0</v>
      </c>
      <c r="QH47" s="1">
        <f>SUMPRODUCT(--(QH$3:QH$42-$TS$3:$TS$42)^2)^0.5</f>
        <v>0</v>
      </c>
      <c r="QI47" s="1">
        <f>SUMPRODUCT(--(QI$3:QI$42-$TT$3:$TT$42)^2)^0.5</f>
        <v>0</v>
      </c>
      <c r="QJ47" s="1">
        <f>SUMPRODUCT(--(QJ$3:QJ$42-$TD$3:$TD$42)^2)^0.5</f>
        <v>0</v>
      </c>
      <c r="QK47" s="1">
        <f>SUMPRODUCT(--(QK$3:QK$42-$TE$3:$TE$42)^2)^0.5</f>
        <v>0</v>
      </c>
      <c r="QL47" s="1">
        <f>SUMPRODUCT(--(QL$3:QL$42-$TF$3:$TF$42)^2)^0.5</f>
        <v>0</v>
      </c>
      <c r="QM47" s="1">
        <f>SUMPRODUCT(--(QM$3:QM$42-$TG$3:$TG$42)^2)^0.5</f>
        <v>0</v>
      </c>
      <c r="QN47" s="1">
        <f>SUMPRODUCT(--(QN$3:QN$42-$TH$3:$TH$42)^2)^0.5</f>
        <v>0</v>
      </c>
      <c r="QO47" s="1">
        <f>SUMPRODUCT(--(QO$3:QO$42-$TI$3:$TI$42)^2)^0.5</f>
        <v>0</v>
      </c>
      <c r="QP47" s="1">
        <f>SUMPRODUCT(--(QP$3:QP$42-$TJ$3:$TJ$42)^2)^0.5</f>
        <v>0</v>
      </c>
      <c r="QQ47" s="1">
        <f>SUMPRODUCT(--(QQ$3:QQ$42-$TK$3:$TK$42)^2)^0.5</f>
        <v>0</v>
      </c>
      <c r="QR47" s="1">
        <f>SUMPRODUCT(--(QR$3:QR$42-$TL$3:$TL$42)^2)^0.5</f>
        <v>0</v>
      </c>
      <c r="QS47" s="1">
        <f>SUMPRODUCT(--(QS$3:QS$42-$TM$3:$TM$42)^2)^0.5</f>
        <v>0</v>
      </c>
      <c r="QT47" s="1">
        <f>SUMPRODUCT(--(QT$3:QT$42-$TN$3:$TN$42)^2)^0.5</f>
        <v>0</v>
      </c>
      <c r="QU47" s="1">
        <f>SUMPRODUCT(--(QU$3:QU$42-$TO$3:$TO$42)^2)^0.5</f>
        <v>0</v>
      </c>
      <c r="QV47" s="1">
        <f>SUMPRODUCT(--(QV$3:QV$42-$TP$3:$TP$42)^2)^0.5</f>
        <v>0</v>
      </c>
      <c r="QW47" s="1">
        <f>SUMPRODUCT(--(QW$3:QW$42-$TQ$3:$TQ$42)^2)^0.5</f>
        <v>0</v>
      </c>
      <c r="QX47" s="1"/>
      <c r="QY47" s="1">
        <f>SUMPRODUCT(--(QY$3:QY$42-$TR$3:$TR$42)^2)^0.5</f>
        <v>0</v>
      </c>
      <c r="QZ47" s="1">
        <f>SUMPRODUCT(--(QZ$3:QZ$42-$TS$3:$TS$42)^2)^0.5</f>
        <v>0</v>
      </c>
      <c r="RA47" s="1">
        <f>SUMPRODUCT(--(RA$3:RA$42-$TT$3:$TT$42)^2)^0.5</f>
        <v>0</v>
      </c>
      <c r="RB47" s="1">
        <f>SUMPRODUCT(--(RB$3:RB$42-$TD$3:$TD$42)^2)^0.5</f>
        <v>0</v>
      </c>
      <c r="RC47" s="1">
        <f>SUMPRODUCT(--(RC$3:RC$42-$TE$3:$TE$42)^2)^0.5</f>
        <v>0</v>
      </c>
      <c r="RD47" s="1">
        <f>SUMPRODUCT(--(RD$3:RD$42-$TF$3:$TF$42)^2)^0.5</f>
        <v>0</v>
      </c>
      <c r="RE47" s="1">
        <f>SUMPRODUCT(--(RE$3:RE$42-$TG$3:$TG$42)^2)^0.5</f>
        <v>0</v>
      </c>
      <c r="RF47" s="1">
        <f>SUMPRODUCT(--(RF$3:RF$42-$TH$3:$TH$42)^2)^0.5</f>
        <v>0</v>
      </c>
      <c r="RG47" s="1">
        <f>SUMPRODUCT(--(RG$3:RG$42-$TI$3:$TI$42)^2)^0.5</f>
        <v>0</v>
      </c>
      <c r="RH47" s="1">
        <f>SUMPRODUCT(--(RH$3:RH$42-$TJ$3:$TJ$42)^2)^0.5</f>
        <v>0</v>
      </c>
      <c r="RI47" s="1">
        <f>SUMPRODUCT(--(RI$3:RI$42-$TK$3:$TK$42)^2)^0.5</f>
        <v>0</v>
      </c>
      <c r="RJ47" s="1">
        <f>SUMPRODUCT(--(RJ$3:RJ$42-$TL$3:$TL$42)^2)^0.5</f>
        <v>0</v>
      </c>
      <c r="RK47" s="1">
        <f>SUMPRODUCT(--(RK$3:RK$42-$TM$3:$TM$42)^2)^0.5</f>
        <v>0</v>
      </c>
      <c r="RL47" s="1">
        <f>SUMPRODUCT(--(RL$3:RL$42-$TN$3:$TN$42)^2)^0.5</f>
        <v>0</v>
      </c>
      <c r="RM47" s="1">
        <f>SUMPRODUCT(--(RM$3:RM$42-$TO$3:$TO$42)^2)^0.5</f>
        <v>0</v>
      </c>
      <c r="RN47" s="1">
        <f>SUMPRODUCT(--(RN$3:RN$42-$TP$3:$TP$42)^2)^0.5</f>
        <v>0</v>
      </c>
      <c r="RO47" s="1">
        <f>SUMPRODUCT(--(RO$3:RO$42-$TQ$3:$TQ$42)^2)^0.5</f>
        <v>0</v>
      </c>
      <c r="RP47" s="1"/>
      <c r="RQ47" s="1">
        <f>SUMPRODUCT(--(RQ$3:RQ$42-$TR$3:$TR$42)^2)^0.5</f>
        <v>0</v>
      </c>
      <c r="RR47" s="1">
        <f>SUMPRODUCT(--(RR$3:RR$42-$TS$3:$TS$42)^2)^0.5</f>
        <v>0</v>
      </c>
      <c r="RS47" s="1">
        <f>SUMPRODUCT(--(RS$3:RS$42-$TT$3:$TT$42)^2)^0.5</f>
        <v>0</v>
      </c>
      <c r="RT47" s="1">
        <f>SUMPRODUCT(--(RT$3:RT$42-$TD$3:$TD$42)^2)^0.5</f>
        <v>0</v>
      </c>
      <c r="RU47" s="1">
        <f>SUMPRODUCT(--(RU$3:RU$42-$TE$3:$TE$42)^2)^0.5</f>
        <v>0</v>
      </c>
      <c r="RV47" s="1">
        <f>SUMPRODUCT(--(RV$3:RV$42-$TF$3:$TF$42)^2)^0.5</f>
        <v>0</v>
      </c>
      <c r="RW47" s="1">
        <f>SUMPRODUCT(--(RW$3:RW$42-$TG$3:$TG$42)^2)^0.5</f>
        <v>0</v>
      </c>
      <c r="RX47" s="1">
        <f>SUMPRODUCT(--(RX$3:RX$42-$TH$3:$TH$42)^2)^0.5</f>
        <v>0</v>
      </c>
      <c r="RY47" s="1">
        <f>SUMPRODUCT(--(RY$3:RY$42-$TI$3:$TI$42)^2)^0.5</f>
        <v>0</v>
      </c>
      <c r="RZ47" s="1">
        <f>SUMPRODUCT(--(RZ$3:RZ$42-$TJ$3:$TJ$42)^2)^0.5</f>
        <v>0</v>
      </c>
      <c r="SA47" s="1">
        <f>SUMPRODUCT(--(SA$3:SA$42-$TK$3:$TK$42)^2)^0.5</f>
        <v>0</v>
      </c>
      <c r="SB47" s="1">
        <f>SUMPRODUCT(--(SB$3:SB$42-$TL$3:$TL$42)^2)^0.5</f>
        <v>0</v>
      </c>
      <c r="SC47" s="1">
        <f>SUMPRODUCT(--(SC$3:SC$42-$TM$3:$TM$42)^2)^0.5</f>
        <v>0</v>
      </c>
      <c r="SD47" s="1">
        <f>SUMPRODUCT(--(SD$3:SD$42-$TN$3:$TN$42)^2)^0.5</f>
        <v>0</v>
      </c>
      <c r="SE47" s="1">
        <f>SUMPRODUCT(--(SE$3:SE$42-$TO$3:$TO$42)^2)^0.5</f>
        <v>0</v>
      </c>
      <c r="SF47" s="1">
        <f>SUMPRODUCT(--(SF$3:SF$42-$TP$3:$TP$42)^2)^0.5</f>
        <v>0</v>
      </c>
      <c r="SG47" s="1">
        <f>SUMPRODUCT(--(SG$3:SG$42-$TQ$3:$TQ$42)^2)^0.5</f>
        <v>0</v>
      </c>
      <c r="SH47" s="1"/>
      <c r="SI47" s="1">
        <f>SUMPRODUCT(--(SI$3:SI$42-$TR$3:$TR$42)^2)^0.5</f>
        <v>0</v>
      </c>
      <c r="SJ47" s="1">
        <f>SUMPRODUCT(--(SJ$3:SJ$42-$TS$3:$TS$42)^2)^0.5</f>
        <v>0</v>
      </c>
      <c r="SK47" s="1">
        <f>SUMPRODUCT(--(SK$3:SK$42-$TT$3:$TT$42)^2)^0.5</f>
        <v>0</v>
      </c>
      <c r="SL47" s="1">
        <f>SUMPRODUCT(--(SL$3:SL$42-$TD$3:$TD$42)^2)^0.5</f>
        <v>0</v>
      </c>
      <c r="SM47" s="1">
        <f>SUMPRODUCT(--(SM$3:SM$42-$TE$3:$TE$42)^2)^0.5</f>
        <v>0</v>
      </c>
      <c r="SN47" s="1">
        <f>SUMPRODUCT(--(SN$3:SN$42-$TF$3:$TF$42)^2)^0.5</f>
        <v>0</v>
      </c>
      <c r="SO47" s="1">
        <f>SUMPRODUCT(--(SO$3:SO$42-$TG$3:$TG$42)^2)^0.5</f>
        <v>0</v>
      </c>
      <c r="SP47" s="1">
        <f>SUMPRODUCT(--(SP$3:SP$42-$TH$3:$TH$42)^2)^0.5</f>
        <v>0</v>
      </c>
      <c r="SQ47" s="1">
        <f>SUMPRODUCT(--(SQ$3:SQ$42-$TI$3:$TI$42)^2)^0.5</f>
        <v>0</v>
      </c>
      <c r="SR47" s="1">
        <f>SUMPRODUCT(--(SR$3:SR$42-$TJ$3:$TJ$42)^2)^0.5</f>
        <v>0</v>
      </c>
      <c r="SS47" s="1">
        <f>SUMPRODUCT(--(SS$3:SS$42-$TK$3:$TK$42)^2)^0.5</f>
        <v>0</v>
      </c>
      <c r="ST47" s="1">
        <f>SUMPRODUCT(--(ST$3:ST$42-$TL$3:$TL$42)^2)^0.5</f>
        <v>0</v>
      </c>
      <c r="SU47" s="1">
        <f>SUMPRODUCT(--(SU$3:SU$42-$TM$3:$TM$42)^2)^0.5</f>
        <v>0</v>
      </c>
      <c r="SV47" s="1">
        <f>SUMPRODUCT(--(SV$3:SV$42-$TN$3:$TN$42)^2)^0.5</f>
        <v>0</v>
      </c>
      <c r="SW47" s="1">
        <f>SUMPRODUCT(--(SW$3:SW$42-$TO$3:$TO$42)^2)^0.5</f>
        <v>0</v>
      </c>
      <c r="SX47" s="1">
        <f>SUMPRODUCT(--(SX$3:SX$42-$TP$3:$TP$42)^2)^0.5</f>
        <v>0</v>
      </c>
      <c r="SY47" s="1">
        <f>SUMPRODUCT(--(SY$3:SY$42-$TQ$3:$TQ$42)^2)^0.5</f>
        <v>0</v>
      </c>
      <c r="SZ47" s="1"/>
      <c r="TA47" s="1">
        <f>SUMPRODUCT(--(TA$3:TA$42-$TR$3:$TR$42)^2)^0.5</f>
        <v>0</v>
      </c>
      <c r="TB47" s="1">
        <f>SUMPRODUCT(--(TB$3:TB$42-$TS$3:$TS$42)^2)^0.5</f>
        <v>0</v>
      </c>
      <c r="TC47" s="1">
        <f>SUMPRODUCT(--(TC$3:TC$42-$TT$3:$TT$42)^2)^0.5</f>
        <v>0</v>
      </c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</row>
    <row r="48" spans="1:574">
      <c r="A48" s="1" t="s">
        <v>44</v>
      </c>
      <c r="B48" s="1"/>
      <c r="C48" s="1"/>
      <c r="D48" s="1"/>
      <c r="E48" s="1"/>
      <c r="F48" s="1"/>
      <c r="G48" s="1">
        <f>SUMPRODUCT(NOT(ISBLANK(G$3:G$42))*(G$3:G$42=$TI$3:$TI$42))</f>
        <v>0</v>
      </c>
      <c r="H48" s="1"/>
      <c r="I48" s="1">
        <f>SUMPRODUCT(NOT(ISBLANK(I$3:I$42))*(I$3:I$42=$TK$3:$TK$42))</f>
        <v>0</v>
      </c>
      <c r="J48" s="1">
        <f>SUMPRODUCT(NOT(ISBLANK(J$3:J$42))*(J$3:J$42=$TL$3:$TL$42))</f>
        <v>0</v>
      </c>
      <c r="K48" s="1"/>
      <c r="L48" s="1">
        <f>SUMPRODUCT(NOT(ISBLANK(L$3:L$42))*(L$3:L$42=$TN$3:$TN$42))</f>
        <v>0</v>
      </c>
      <c r="M48" s="1"/>
      <c r="N48" s="1"/>
      <c r="O48" s="1"/>
      <c r="P48" s="1"/>
      <c r="Q48" s="1">
        <f>SUMPRODUCT(NOT(ISBLANK(Q$3:Q$42))*(Q$3:Q$42=$TR$3:$TR$42))</f>
        <v>0</v>
      </c>
      <c r="R48" s="1">
        <f>SUMPRODUCT(NOT(ISBLANK(R$3:R$42))*(R$3:R$42=$TS$3:$TS$42))</f>
        <v>0</v>
      </c>
      <c r="S48" s="1"/>
      <c r="T48" s="1"/>
      <c r="U48" s="1"/>
      <c r="V48" s="1"/>
      <c r="W48" s="1"/>
      <c r="X48" s="1"/>
      <c r="Y48" s="1">
        <f>SUMPRODUCT(NOT(ISBLANK(Y$3:Y$42))*(Y$3:Y$42=$TI$3:$TI$42))</f>
        <v>0</v>
      </c>
      <c r="Z48" s="1"/>
      <c r="AA48" s="1">
        <f>SUMPRODUCT(NOT(ISBLANK(AA$3:AA$42))*(AA$3:AA$42=$TK$3:$TK$42))</f>
        <v>0</v>
      </c>
      <c r="AB48" s="1">
        <f>SUMPRODUCT(NOT(ISBLANK(AB$3:AB$42))*(AB$3:AB$42=$TL$3:$TL$42))</f>
        <v>0</v>
      </c>
      <c r="AC48" s="1"/>
      <c r="AD48" s="1">
        <f>SUMPRODUCT(NOT(ISBLANK(AD$3:AD$42))*(AD$3:AD$42=$TN$3:$TN$42))</f>
        <v>0</v>
      </c>
      <c r="AE48" s="1"/>
      <c r="AF48" s="1"/>
      <c r="AG48" s="1"/>
      <c r="AH48" s="1"/>
      <c r="AI48" s="1">
        <f>SUMPRODUCT(NOT(ISBLANK(AI$3:AI$42))*(AI$3:AI$42=$TR$3:$TR$42))</f>
        <v>0</v>
      </c>
      <c r="AJ48" s="1">
        <f>SUMPRODUCT(NOT(ISBLANK(AJ$3:AJ$42))*(AJ$3:AJ$42=$TS$3:$TS$42))</f>
        <v>0</v>
      </c>
      <c r="AK48" s="1"/>
      <c r="AL48" s="1"/>
      <c r="AM48" s="1"/>
      <c r="AN48" s="1"/>
      <c r="AO48" s="1"/>
      <c r="AP48" s="1"/>
      <c r="AQ48" s="1">
        <f>SUMPRODUCT(NOT(ISBLANK(AQ$3:AQ$42))*(AQ$3:AQ$42=$TI$3:$TI$42))</f>
        <v>0</v>
      </c>
      <c r="AR48" s="1"/>
      <c r="AS48" s="1">
        <f>SUMPRODUCT(NOT(ISBLANK(AS$3:AS$42))*(AS$3:AS$42=$TK$3:$TK$42))</f>
        <v>0</v>
      </c>
      <c r="AT48" s="1">
        <f>SUMPRODUCT(NOT(ISBLANK(AT$3:AT$42))*(AT$3:AT$42=$TL$3:$TL$42))</f>
        <v>0</v>
      </c>
      <c r="AU48" s="1"/>
      <c r="AV48" s="1">
        <f>SUMPRODUCT(NOT(ISBLANK(AV$3:AV$42))*(AV$3:AV$42=$TN$3:$TN$42))</f>
        <v>0</v>
      </c>
      <c r="AW48" s="1"/>
      <c r="AX48" s="1"/>
      <c r="AY48" s="1"/>
      <c r="AZ48" s="1"/>
      <c r="BA48" s="1">
        <f>SUMPRODUCT(NOT(ISBLANK(BA$3:BA$42))*(BA$3:BA$42=$TR$3:$TR$42))</f>
        <v>0</v>
      </c>
      <c r="BB48" s="1">
        <f>SUMPRODUCT(NOT(ISBLANK(BB$3:BB$42))*(BB$3:BB$42=$TS$3:$TS$42))</f>
        <v>0</v>
      </c>
      <c r="BC48" s="1"/>
      <c r="BD48" s="1">
        <f>SUMPRODUCT(NOT(ISBLANK(BD$3:BD$42))*(BD$3:BD$42=$TD$3:$TD$42))</f>
        <v>0</v>
      </c>
      <c r="BE48" s="1">
        <f>SUMPRODUCT(NOT(ISBLANK(BE$3:BE$42))*(BE$3:BE$42=$TE$3:$TE$42))</f>
        <v>0</v>
      </c>
      <c r="BF48" s="1">
        <f>SUMPRODUCT(NOT(ISBLANK(BF$3:BF$42))*(BF$3:BF$42=$TF$3:$TF$42))</f>
        <v>0</v>
      </c>
      <c r="BG48" s="1">
        <f>SUMPRODUCT(NOT(ISBLANK(BG$3:BG$42))*(BG$3:BG$42=$TG$3:$TG$42))</f>
        <v>0</v>
      </c>
      <c r="BH48" s="1">
        <f>SUMPRODUCT(NOT(ISBLANK(BH$3:BH$42))*(BH$3:BH$42=$TH$3:$TH$42))</f>
        <v>0</v>
      </c>
      <c r="BI48" s="1">
        <f>SUMPRODUCT(NOT(ISBLANK(BI$3:BI$42))*(BI$3:BI$42=$TI$3:$TI$42))</f>
        <v>0</v>
      </c>
      <c r="BJ48" s="1">
        <f>SUMPRODUCT(NOT(ISBLANK(BJ$3:BJ$42))*(BJ$3:BJ$42=$TJ$3:$TJ$42))</f>
        <v>0</v>
      </c>
      <c r="BK48" s="1">
        <f>SUMPRODUCT(NOT(ISBLANK(BK$3:BK$42))*(BK$3:BK$42=$TK$3:$TK$42))</f>
        <v>0</v>
      </c>
      <c r="BL48" s="1">
        <f>SUMPRODUCT(NOT(ISBLANK(BL$3:BL$42))*(BL$3:BL$42=$TL$3:$TL$42))</f>
        <v>0</v>
      </c>
      <c r="BM48" s="1">
        <f>SUMPRODUCT(NOT(ISBLANK(BM$3:BM$42))*(BM$3:BM$42=$TM$3:$TM$42))</f>
        <v>0</v>
      </c>
      <c r="BN48" s="1">
        <f>SUMPRODUCT(NOT(ISBLANK(BN$3:BN$42))*(BN$3:BN$42=$TN$3:$TN$42))</f>
        <v>0</v>
      </c>
      <c r="BO48" s="1">
        <f>SUMPRODUCT(NOT(ISBLANK(BO$3:BO$42))*(BO$3:BO$42=$TO$3:$TO$42))</f>
        <v>0</v>
      </c>
      <c r="BP48" s="1">
        <f>SUMPRODUCT(NOT(ISBLANK(BP$3:BP$42))*(BP$3:BP$42=$TP$3:$TP$42))</f>
        <v>0</v>
      </c>
      <c r="BQ48" s="1">
        <f>SUMPRODUCT(NOT(ISBLANK(BQ$3:BQ$42))*(BQ$3:BQ$42=$TQ$3:$TQ$42))</f>
        <v>0</v>
      </c>
      <c r="BR48" s="1"/>
      <c r="BS48" s="1">
        <f>SUMPRODUCT(NOT(ISBLANK(BS$3:BS$42))*(BS$3:BS$42=$TR$3:$TR$42))</f>
        <v>0</v>
      </c>
      <c r="BT48" s="1">
        <f>SUMPRODUCT(NOT(ISBLANK(BT$3:BT$42))*(BT$3:BT$42=$TS$3:$TS$42))</f>
        <v>0</v>
      </c>
      <c r="BU48" s="1">
        <f>SUMPRODUCT(NOT(ISBLANK(BU$3:BU$42))*(BU$3:BU$42=$TT$3:$TT$42))</f>
        <v>0</v>
      </c>
      <c r="BV48" s="1">
        <f>SUMPRODUCT(NOT(ISBLANK(BV$3:BV$42))*(BV$3:BV$42=$TD$3:$TD$42))</f>
        <v>0</v>
      </c>
      <c r="BW48" s="1">
        <f>SUMPRODUCT(NOT(ISBLANK(BW$3:BW$42))*(BW$3:BW$42=$TE$3:$TE$42))</f>
        <v>0</v>
      </c>
      <c r="BX48" s="1">
        <f>SUMPRODUCT(NOT(ISBLANK(BX$3:BX$42))*(BX$3:BX$42=$TF$3:$TF$42))</f>
        <v>0</v>
      </c>
      <c r="BY48" s="1">
        <f>SUMPRODUCT(NOT(ISBLANK(BY$3:BY$42))*(BY$3:BY$42=$TG$3:$TG$42))</f>
        <v>0</v>
      </c>
      <c r="BZ48" s="1">
        <f>SUMPRODUCT(NOT(ISBLANK(BZ$3:BZ$42))*(BZ$3:BZ$42=$TH$3:$TH$42))</f>
        <v>0</v>
      </c>
      <c r="CA48" s="1">
        <f>SUMPRODUCT(NOT(ISBLANK(CA$3:CA$42))*(CA$3:CA$42=$TI$3:$TI$42))</f>
        <v>0</v>
      </c>
      <c r="CB48" s="1">
        <f>SUMPRODUCT(NOT(ISBLANK(CB$3:CB$42))*(CB$3:CB$42=$TJ$3:$TJ$42))</f>
        <v>0</v>
      </c>
      <c r="CC48" s="1">
        <f>SUMPRODUCT(NOT(ISBLANK(CC$3:CC$42))*(CC$3:CC$42=$TK$3:$TK$42))</f>
        <v>0</v>
      </c>
      <c r="CD48" s="1">
        <f>SUMPRODUCT(NOT(ISBLANK(CD$3:CD$42))*(CD$3:CD$42=$TL$3:$TL$42))</f>
        <v>0</v>
      </c>
      <c r="CE48" s="1">
        <f>SUMPRODUCT(NOT(ISBLANK(CE$3:CE$42))*(CE$3:CE$42=$TM$3:$TM$42))</f>
        <v>0</v>
      </c>
      <c r="CF48" s="1">
        <f>SUMPRODUCT(NOT(ISBLANK(CF$3:CF$42))*(CF$3:CF$42=$TN$3:$TN$42))</f>
        <v>0</v>
      </c>
      <c r="CG48" s="1">
        <f>SUMPRODUCT(NOT(ISBLANK(CG$3:CG$42))*(CG$3:CG$42=$TO$3:$TO$42))</f>
        <v>0</v>
      </c>
      <c r="CH48" s="1">
        <f>SUMPRODUCT(NOT(ISBLANK(CH$3:CH$42))*(CH$3:CH$42=$TP$3:$TP$42))</f>
        <v>0</v>
      </c>
      <c r="CI48" s="1">
        <f>SUMPRODUCT(NOT(ISBLANK(CI$3:CI$42))*(CI$3:CI$42=$TQ$3:$TQ$42))</f>
        <v>0</v>
      </c>
      <c r="CJ48" s="1"/>
      <c r="CK48" s="1">
        <f>SUMPRODUCT(NOT(ISBLANK(CK$3:CK$42))*(CK$3:CK$42=$TR$3:$TR$42))</f>
        <v>0</v>
      </c>
      <c r="CL48" s="1">
        <f>SUMPRODUCT(NOT(ISBLANK(CL$3:CL$42))*(CL$3:CL$42=$TS$3:$TS$42))</f>
        <v>0</v>
      </c>
      <c r="CM48" s="1">
        <f>SUMPRODUCT(NOT(ISBLANK(CM$3:CM$42))*(CM$3:CM$42=$TT$3:$TT$42))</f>
        <v>0</v>
      </c>
      <c r="CN48" s="1">
        <f>SUMPRODUCT(NOT(ISBLANK(CN$3:CN$42))*(CN$3:CN$42=$TD$3:$TD$42))</f>
        <v>0</v>
      </c>
      <c r="CO48" s="1">
        <f>SUMPRODUCT(NOT(ISBLANK(CO$3:CO$42))*(CO$3:CO$42=$TE$3:$TE$42))</f>
        <v>0</v>
      </c>
      <c r="CP48" s="1">
        <f>SUMPRODUCT(NOT(ISBLANK(CP$3:CP$42))*(CP$3:CP$42=$TF$3:$TF$42))</f>
        <v>0</v>
      </c>
      <c r="CQ48" s="1">
        <f>SUMPRODUCT(NOT(ISBLANK(CQ$3:CQ$42))*(CQ$3:CQ$42=$TG$3:$TG$42))</f>
        <v>0</v>
      </c>
      <c r="CR48" s="1">
        <f>SUMPRODUCT(NOT(ISBLANK(CR$3:CR$42))*(CR$3:CR$42=$TH$3:$TH$42))</f>
        <v>0</v>
      </c>
      <c r="CS48" s="1">
        <f>SUMPRODUCT(NOT(ISBLANK(CS$3:CS$42))*(CS$3:CS$42=$TI$3:$TI$42))</f>
        <v>0</v>
      </c>
      <c r="CT48" s="1">
        <f>SUMPRODUCT(NOT(ISBLANK(CT$3:CT$42))*(CT$3:CT$42=$TJ$3:$TJ$42))</f>
        <v>0</v>
      </c>
      <c r="CU48" s="1">
        <f>SUMPRODUCT(NOT(ISBLANK(CU$3:CU$42))*(CU$3:CU$42=$TK$3:$TK$42))</f>
        <v>0</v>
      </c>
      <c r="CV48" s="1">
        <f>SUMPRODUCT(NOT(ISBLANK(CV$3:CV$42))*(CV$3:CV$42=$TL$3:$TL$42))</f>
        <v>0</v>
      </c>
      <c r="CW48" s="1">
        <f>SUMPRODUCT(NOT(ISBLANK(CW$3:CW$42))*(CW$3:CW$42=$TM$3:$TM$42))</f>
        <v>0</v>
      </c>
      <c r="CX48" s="1">
        <f>SUMPRODUCT(NOT(ISBLANK(CX$3:CX$42))*(CX$3:CX$42=$TN$3:$TN$42))</f>
        <v>0</v>
      </c>
      <c r="CY48" s="1">
        <f>SUMPRODUCT(NOT(ISBLANK(CY$3:CY$42))*(CY$3:CY$42=$TO$3:$TO$42))</f>
        <v>0</v>
      </c>
      <c r="CZ48" s="1">
        <f>SUMPRODUCT(NOT(ISBLANK(CZ$3:CZ$42))*(CZ$3:CZ$42=$TP$3:$TP$42))</f>
        <v>0</v>
      </c>
      <c r="DA48" s="1">
        <f>SUMPRODUCT(NOT(ISBLANK(DA$3:DA$42))*(DA$3:DA$42=$TQ$3:$TQ$42))</f>
        <v>0</v>
      </c>
      <c r="DB48" s="1"/>
      <c r="DC48" s="1">
        <f>SUMPRODUCT(NOT(ISBLANK(DC$3:DC$42))*(DC$3:DC$42=$TR$3:$TR$42))</f>
        <v>0</v>
      </c>
      <c r="DD48" s="1">
        <f>SUMPRODUCT(NOT(ISBLANK(DD$3:DD$42))*(DD$3:DD$42=$TS$3:$TS$42))</f>
        <v>0</v>
      </c>
      <c r="DE48" s="1">
        <f>SUMPRODUCT(NOT(ISBLANK(DE$3:DE$42))*(DE$3:DE$42=$TT$3:$TT$42))</f>
        <v>0</v>
      </c>
      <c r="DF48" s="1">
        <f>SUMPRODUCT(NOT(ISBLANK(DF$3:DF$42))*(DF$3:DF$42=$TD$3:$TD$42))</f>
        <v>0</v>
      </c>
      <c r="DG48" s="1">
        <f>SUMPRODUCT(NOT(ISBLANK(DG$3:DG$42))*(DG$3:DG$42=$TE$3:$TE$42))</f>
        <v>0</v>
      </c>
      <c r="DH48" s="1">
        <f>SUMPRODUCT(NOT(ISBLANK(DH$3:DH$42))*(DH$3:DH$42=$TF$3:$TF$42))</f>
        <v>0</v>
      </c>
      <c r="DI48" s="1">
        <f>SUMPRODUCT(NOT(ISBLANK(DI$3:DI$42))*(DI$3:DI$42=$TG$3:$TG$42))</f>
        <v>0</v>
      </c>
      <c r="DJ48" s="1">
        <f>SUMPRODUCT(NOT(ISBLANK(DJ$3:DJ$42))*(DJ$3:DJ$42=$TH$3:$TH$42))</f>
        <v>0</v>
      </c>
      <c r="DK48" s="1">
        <f>SUMPRODUCT(NOT(ISBLANK(DK$3:DK$42))*(DK$3:DK$42=$TI$3:$TI$42))</f>
        <v>0</v>
      </c>
      <c r="DL48" s="1">
        <f>SUMPRODUCT(NOT(ISBLANK(DL$3:DL$42))*(DL$3:DL$42=$TJ$3:$TJ$42))</f>
        <v>0</v>
      </c>
      <c r="DM48" s="1">
        <f>SUMPRODUCT(NOT(ISBLANK(DM$3:DM$42))*(DM$3:DM$42=$TK$3:$TK$42))</f>
        <v>0</v>
      </c>
      <c r="DN48" s="1">
        <f>SUMPRODUCT(NOT(ISBLANK(DN$3:DN$42))*(DN$3:DN$42=$TL$3:$TL$42))</f>
        <v>0</v>
      </c>
      <c r="DO48" s="1">
        <f>SUMPRODUCT(NOT(ISBLANK(DO$3:DO$42))*(DO$3:DO$42=$TM$3:$TM$42))</f>
        <v>0</v>
      </c>
      <c r="DP48" s="1">
        <f>SUMPRODUCT(NOT(ISBLANK(DP$3:DP$42))*(DP$3:DP$42=$TN$3:$TN$42))</f>
        <v>0</v>
      </c>
      <c r="DQ48" s="1">
        <f>SUMPRODUCT(NOT(ISBLANK(DQ$3:DQ$42))*(DQ$3:DQ$42=$TO$3:$TO$42))</f>
        <v>0</v>
      </c>
      <c r="DR48" s="1">
        <f>SUMPRODUCT(NOT(ISBLANK(DR$3:DR$42))*(DR$3:DR$42=$TP$3:$TP$42))</f>
        <v>0</v>
      </c>
      <c r="DS48" s="1">
        <f>SUMPRODUCT(NOT(ISBLANK(DS$3:DS$42))*(DS$3:DS$42=$TQ$3:$TQ$42))</f>
        <v>0</v>
      </c>
      <c r="DT48" s="1"/>
      <c r="DU48" s="1">
        <f>SUMPRODUCT(NOT(ISBLANK(DU$3:DU$42))*(DU$3:DU$42=$TR$3:$TR$42))</f>
        <v>0</v>
      </c>
      <c r="DV48" s="1">
        <f>SUMPRODUCT(NOT(ISBLANK(DV$3:DV$42))*(DV$3:DV$42=$TS$3:$TS$42))</f>
        <v>0</v>
      </c>
      <c r="DW48" s="1">
        <f>SUMPRODUCT(NOT(ISBLANK(DW$3:DW$42))*(DW$3:DW$42=$TT$3:$TT$42))</f>
        <v>0</v>
      </c>
      <c r="DX48" s="1">
        <f>SUMPRODUCT(NOT(ISBLANK(DX$3:DX$42))*(DX$3:DX$42=$TD$3:$TD$42))</f>
        <v>0</v>
      </c>
      <c r="DY48" s="1">
        <f>SUMPRODUCT(NOT(ISBLANK(DY$3:DY$42))*(DY$3:DY$42=$TE$3:$TE$42))</f>
        <v>0</v>
      </c>
      <c r="DZ48" s="1">
        <f>SUMPRODUCT(NOT(ISBLANK(DZ$3:DZ$42))*(DZ$3:DZ$42=$TF$3:$TF$42))</f>
        <v>0</v>
      </c>
      <c r="EA48" s="1">
        <f>SUMPRODUCT(NOT(ISBLANK(EA$3:EA$42))*(EA$3:EA$42=$TG$3:$TG$42))</f>
        <v>0</v>
      </c>
      <c r="EB48" s="1">
        <f>SUMPRODUCT(NOT(ISBLANK(EB$3:EB$42))*(EB$3:EB$42=$TH$3:$TH$42))</f>
        <v>0</v>
      </c>
      <c r="EC48" s="1">
        <f>SUMPRODUCT(NOT(ISBLANK(EC$3:EC$42))*(EC$3:EC$42=$TI$3:$TI$42))</f>
        <v>0</v>
      </c>
      <c r="ED48" s="1">
        <f>SUMPRODUCT(NOT(ISBLANK(ED$3:ED$42))*(ED$3:ED$42=$TJ$3:$TJ$42))</f>
        <v>0</v>
      </c>
      <c r="EE48" s="1">
        <f>SUMPRODUCT(NOT(ISBLANK(EE$3:EE$42))*(EE$3:EE$42=$TK$3:$TK$42))</f>
        <v>0</v>
      </c>
      <c r="EF48" s="1">
        <f>SUMPRODUCT(NOT(ISBLANK(EF$3:EF$42))*(EF$3:EF$42=$TL$3:$TL$42))</f>
        <v>0</v>
      </c>
      <c r="EG48" s="1">
        <f>SUMPRODUCT(NOT(ISBLANK(EG$3:EG$42))*(EG$3:EG$42=$TM$3:$TM$42))</f>
        <v>0</v>
      </c>
      <c r="EH48" s="1">
        <f>SUMPRODUCT(NOT(ISBLANK(EH$3:EH$42))*(EH$3:EH$42=$TN$3:$TN$42))</f>
        <v>0</v>
      </c>
      <c r="EI48" s="1">
        <f>SUMPRODUCT(NOT(ISBLANK(EI$3:EI$42))*(EI$3:EI$42=$TO$3:$TO$42))</f>
        <v>0</v>
      </c>
      <c r="EJ48" s="1">
        <f>SUMPRODUCT(NOT(ISBLANK(EJ$3:EJ$42))*(EJ$3:EJ$42=$TP$3:$TP$42))</f>
        <v>0</v>
      </c>
      <c r="EK48" s="1">
        <f>SUMPRODUCT(NOT(ISBLANK(EK$3:EK$42))*(EK$3:EK$42=$TQ$3:$TQ$42))</f>
        <v>0</v>
      </c>
      <c r="EL48" s="1"/>
      <c r="EM48" s="1">
        <f>SUMPRODUCT(NOT(ISBLANK(EM$3:EM$42))*(EM$3:EM$42=$TR$3:$TR$42))</f>
        <v>0</v>
      </c>
      <c r="EN48" s="1">
        <f>SUMPRODUCT(NOT(ISBLANK(EN$3:EN$42))*(EN$3:EN$42=$TS$3:$TS$42))</f>
        <v>0</v>
      </c>
      <c r="EO48" s="1">
        <f>SUMPRODUCT(NOT(ISBLANK(EO$3:EO$42))*(EO$3:EO$42=$TT$3:$TT$42))</f>
        <v>0</v>
      </c>
      <c r="EP48" s="1">
        <f>SUMPRODUCT(NOT(ISBLANK(EP$3:EP$42))*(EP$3:EP$42=$TD$3:$TD$42))</f>
        <v>0</v>
      </c>
      <c r="EQ48" s="1">
        <f>SUMPRODUCT(NOT(ISBLANK(EQ$3:EQ$42))*(EQ$3:EQ$42=$TE$3:$TE$42))</f>
        <v>0</v>
      </c>
      <c r="ER48" s="1">
        <f>SUMPRODUCT(NOT(ISBLANK(ER$3:ER$42))*(ER$3:ER$42=$TF$3:$TF$42))</f>
        <v>0</v>
      </c>
      <c r="ES48" s="1">
        <f>SUMPRODUCT(NOT(ISBLANK(ES$3:ES$42))*(ES$3:ES$42=$TG$3:$TG$42))</f>
        <v>0</v>
      </c>
      <c r="ET48" s="1">
        <f>SUMPRODUCT(NOT(ISBLANK(ET$3:ET$42))*(ET$3:ET$42=$TH$3:$TH$42))</f>
        <v>0</v>
      </c>
      <c r="EU48" s="1">
        <f>SUMPRODUCT(NOT(ISBLANK(EU$3:EU$42))*(EU$3:EU$42=$TI$3:$TI$42))</f>
        <v>0</v>
      </c>
      <c r="EV48" s="1">
        <f>SUMPRODUCT(NOT(ISBLANK(EV$3:EV$42))*(EV$3:EV$42=$TJ$3:$TJ$42))</f>
        <v>0</v>
      </c>
      <c r="EW48" s="1">
        <f>SUMPRODUCT(NOT(ISBLANK(EW$3:EW$42))*(EW$3:EW$42=$TK$3:$TK$42))</f>
        <v>0</v>
      </c>
      <c r="EX48" s="1">
        <f>SUMPRODUCT(NOT(ISBLANK(EX$3:EX$42))*(EX$3:EX$42=$TL$3:$TL$42))</f>
        <v>0</v>
      </c>
      <c r="EY48" s="1">
        <f>SUMPRODUCT(NOT(ISBLANK(EY$3:EY$42))*(EY$3:EY$42=$TM$3:$TM$42))</f>
        <v>0</v>
      </c>
      <c r="EZ48" s="1">
        <f>SUMPRODUCT(NOT(ISBLANK(EZ$3:EZ$42))*(EZ$3:EZ$42=$TN$3:$TN$42))</f>
        <v>0</v>
      </c>
      <c r="FA48" s="1">
        <f>SUMPRODUCT(NOT(ISBLANK(FA$3:FA$42))*(FA$3:FA$42=$TO$3:$TO$42))</f>
        <v>0</v>
      </c>
      <c r="FB48" s="1">
        <f>SUMPRODUCT(NOT(ISBLANK(FB$3:FB$42))*(FB$3:FB$42=$TP$3:$TP$42))</f>
        <v>0</v>
      </c>
      <c r="FC48" s="1">
        <f>SUMPRODUCT(NOT(ISBLANK(FC$3:FC$42))*(FC$3:FC$42=$TQ$3:$TQ$42))</f>
        <v>0</v>
      </c>
      <c r="FD48" s="1"/>
      <c r="FE48" s="1">
        <f>SUMPRODUCT(NOT(ISBLANK(FE$3:FE$42))*(FE$3:FE$42=$TR$3:$TR$42))</f>
        <v>0</v>
      </c>
      <c r="FF48" s="1">
        <f>SUMPRODUCT(NOT(ISBLANK(FF$3:FF$42))*(FF$3:FF$42=$TS$3:$TS$42))</f>
        <v>0</v>
      </c>
      <c r="FG48" s="1">
        <f>SUMPRODUCT(NOT(ISBLANK(FG$3:FG$42))*(FG$3:FG$42=$TT$3:$TT$42))</f>
        <v>0</v>
      </c>
      <c r="FH48" s="1">
        <f>SUMPRODUCT(NOT(ISBLANK(FH$3:FH$42))*(FH$3:FH$42=$TD$3:$TD$42))</f>
        <v>0</v>
      </c>
      <c r="FI48" s="1">
        <f>SUMPRODUCT(NOT(ISBLANK(FI$3:FI$42))*(FI$3:FI$42=$TE$3:$TE$42))</f>
        <v>0</v>
      </c>
      <c r="FJ48" s="1">
        <f>SUMPRODUCT(NOT(ISBLANK(FJ$3:FJ$42))*(FJ$3:FJ$42=$TF$3:$TF$42))</f>
        <v>0</v>
      </c>
      <c r="FK48" s="1">
        <f>SUMPRODUCT(NOT(ISBLANK(FK$3:FK$42))*(FK$3:FK$42=$TG$3:$TG$42))</f>
        <v>0</v>
      </c>
      <c r="FL48" s="1">
        <f>SUMPRODUCT(NOT(ISBLANK(FL$3:FL$42))*(FL$3:FL$42=$TH$3:$TH$42))</f>
        <v>0</v>
      </c>
      <c r="FM48" s="1">
        <f>SUMPRODUCT(NOT(ISBLANK(FM$3:FM$42))*(FM$3:FM$42=$TI$3:$TI$42))</f>
        <v>0</v>
      </c>
      <c r="FN48" s="1">
        <f>SUMPRODUCT(NOT(ISBLANK(FN$3:FN$42))*(FN$3:FN$42=$TJ$3:$TJ$42))</f>
        <v>0</v>
      </c>
      <c r="FO48" s="1">
        <f>SUMPRODUCT(NOT(ISBLANK(FO$3:FO$42))*(FO$3:FO$42=$TK$3:$TK$42))</f>
        <v>0</v>
      </c>
      <c r="FP48" s="1">
        <f>SUMPRODUCT(NOT(ISBLANK(FP$3:FP$42))*(FP$3:FP$42=$TL$3:$TL$42))</f>
        <v>0</v>
      </c>
      <c r="FQ48" s="1">
        <f>SUMPRODUCT(NOT(ISBLANK(FQ$3:FQ$42))*(FQ$3:FQ$42=$TM$3:$TM$42))</f>
        <v>0</v>
      </c>
      <c r="FR48" s="1">
        <f>SUMPRODUCT(NOT(ISBLANK(FR$3:FR$42))*(FR$3:FR$42=$TN$3:$TN$42))</f>
        <v>0</v>
      </c>
      <c r="FS48" s="1">
        <f>SUMPRODUCT(NOT(ISBLANK(FS$3:FS$42))*(FS$3:FS$42=$TO$3:$TO$42))</f>
        <v>0</v>
      </c>
      <c r="FT48" s="1">
        <f>SUMPRODUCT(NOT(ISBLANK(FT$3:FT$42))*(FT$3:FT$42=$TP$3:$TP$42))</f>
        <v>0</v>
      </c>
      <c r="FU48" s="1">
        <f>SUMPRODUCT(NOT(ISBLANK(FU$3:FU$42))*(FU$3:FU$42=$TQ$3:$TQ$42))</f>
        <v>0</v>
      </c>
      <c r="FV48" s="1"/>
      <c r="FW48" s="1">
        <f>SUMPRODUCT(NOT(ISBLANK(FW$3:FW$42))*(FW$3:FW$42=$TR$3:$TR$42))</f>
        <v>0</v>
      </c>
      <c r="FX48" s="1">
        <f>SUMPRODUCT(NOT(ISBLANK(FX$3:FX$42))*(FX$3:FX$42=$TS$3:$TS$42))</f>
        <v>0</v>
      </c>
      <c r="FY48" s="1">
        <f>SUMPRODUCT(NOT(ISBLANK(FY$3:FY$42))*(FY$3:FY$42=$TT$3:$TT$42))</f>
        <v>0</v>
      </c>
      <c r="FZ48" s="1">
        <f>SUMPRODUCT(NOT(ISBLANK(FZ$3:FZ$42))*(FZ$3:FZ$42=$TD$3:$TD$42))</f>
        <v>0</v>
      </c>
      <c r="GA48" s="1">
        <f>SUMPRODUCT(NOT(ISBLANK(GA$3:GA$42))*(GA$3:GA$42=$TE$3:$TE$42))</f>
        <v>0</v>
      </c>
      <c r="GB48" s="1">
        <f>SUMPRODUCT(NOT(ISBLANK(GB$3:GB$42))*(GB$3:GB$42=$TF$3:$TF$42))</f>
        <v>0</v>
      </c>
      <c r="GC48" s="1">
        <f>SUMPRODUCT(NOT(ISBLANK(GC$3:GC$42))*(GC$3:GC$42=$TG$3:$TG$42))</f>
        <v>0</v>
      </c>
      <c r="GD48" s="1">
        <f>SUMPRODUCT(NOT(ISBLANK(GD$3:GD$42))*(GD$3:GD$42=$TH$3:$TH$42))</f>
        <v>0</v>
      </c>
      <c r="GE48" s="1">
        <f>SUMPRODUCT(NOT(ISBLANK(GE$3:GE$42))*(GE$3:GE$42=$TI$3:$TI$42))</f>
        <v>0</v>
      </c>
      <c r="GF48" s="1">
        <f>SUMPRODUCT(NOT(ISBLANK(GF$3:GF$42))*(GF$3:GF$42=$TJ$3:$TJ$42))</f>
        <v>0</v>
      </c>
      <c r="GG48" s="1">
        <f>SUMPRODUCT(NOT(ISBLANK(GG$3:GG$42))*(GG$3:GG$42=$TK$3:$TK$42))</f>
        <v>0</v>
      </c>
      <c r="GH48" s="1">
        <f>SUMPRODUCT(NOT(ISBLANK(GH$3:GH$42))*(GH$3:GH$42=$TL$3:$TL$42))</f>
        <v>0</v>
      </c>
      <c r="GI48" s="1">
        <f>SUMPRODUCT(NOT(ISBLANK(GI$3:GI$42))*(GI$3:GI$42=$TM$3:$TM$42))</f>
        <v>0</v>
      </c>
      <c r="GJ48" s="1">
        <f>SUMPRODUCT(NOT(ISBLANK(GJ$3:GJ$42))*(GJ$3:GJ$42=$TN$3:$TN$42))</f>
        <v>0</v>
      </c>
      <c r="GK48" s="1">
        <f>SUMPRODUCT(NOT(ISBLANK(GK$3:GK$42))*(GK$3:GK$42=$TO$3:$TO$42))</f>
        <v>0</v>
      </c>
      <c r="GL48" s="1">
        <f>SUMPRODUCT(NOT(ISBLANK(GL$3:GL$42))*(GL$3:GL$42=$TP$3:$TP$42))</f>
        <v>0</v>
      </c>
      <c r="GM48" s="1">
        <f>SUMPRODUCT(NOT(ISBLANK(GM$3:GM$42))*(GM$3:GM$42=$TQ$3:$TQ$42))</f>
        <v>0</v>
      </c>
      <c r="GN48" s="1"/>
      <c r="GO48" s="1">
        <f>SUMPRODUCT(NOT(ISBLANK(GO$3:GO$42))*(GO$3:GO$42=$TR$3:$TR$42))</f>
        <v>0</v>
      </c>
      <c r="GP48" s="1">
        <f>SUMPRODUCT(NOT(ISBLANK(GP$3:GP$42))*(GP$3:GP$42=$TS$3:$TS$42))</f>
        <v>0</v>
      </c>
      <c r="GQ48" s="1">
        <f>SUMPRODUCT(NOT(ISBLANK(GQ$3:GQ$42))*(GQ$3:GQ$42=$TT$3:$TT$42))</f>
        <v>0</v>
      </c>
      <c r="GR48" s="1">
        <f>SUMPRODUCT(NOT(ISBLANK(GR$3:GR$42))*(GR$3:GR$42=$TD$3:$TD$42))</f>
        <v>0</v>
      </c>
      <c r="GS48" s="1">
        <f>SUMPRODUCT(NOT(ISBLANK(GS$3:GS$42))*(GS$3:GS$42=$TE$3:$TE$42))</f>
        <v>0</v>
      </c>
      <c r="GT48" s="1">
        <f>SUMPRODUCT(NOT(ISBLANK(GT$3:GT$42))*(GT$3:GT$42=$TF$3:$TF$42))</f>
        <v>0</v>
      </c>
      <c r="GU48" s="1">
        <f>SUMPRODUCT(NOT(ISBLANK(GU$3:GU$42))*(GU$3:GU$42=$TG$3:$TG$42))</f>
        <v>0</v>
      </c>
      <c r="GV48" s="1">
        <f>SUMPRODUCT(NOT(ISBLANK(GV$3:GV$42))*(GV$3:GV$42=$TH$3:$TH$42))</f>
        <v>0</v>
      </c>
      <c r="GW48" s="1">
        <f>SUMPRODUCT(NOT(ISBLANK(GW$3:GW$42))*(GW$3:GW$42=$TI$3:$TI$42))</f>
        <v>0</v>
      </c>
      <c r="GX48" s="1">
        <f>SUMPRODUCT(NOT(ISBLANK(GX$3:GX$42))*(GX$3:GX$42=$TJ$3:$TJ$42))</f>
        <v>0</v>
      </c>
      <c r="GY48" s="1">
        <f>SUMPRODUCT(NOT(ISBLANK(GY$3:GY$42))*(GY$3:GY$42=$TK$3:$TK$42))</f>
        <v>0</v>
      </c>
      <c r="GZ48" s="1">
        <f>SUMPRODUCT(NOT(ISBLANK(GZ$3:GZ$42))*(GZ$3:GZ$42=$TL$3:$TL$42))</f>
        <v>0</v>
      </c>
      <c r="HA48" s="1">
        <f>SUMPRODUCT(NOT(ISBLANK(HA$3:HA$42))*(HA$3:HA$42=$TM$3:$TM$42))</f>
        <v>0</v>
      </c>
      <c r="HB48" s="1">
        <f>SUMPRODUCT(NOT(ISBLANK(HB$3:HB$42))*(HB$3:HB$42=$TN$3:$TN$42))</f>
        <v>0</v>
      </c>
      <c r="HC48" s="1">
        <f>SUMPRODUCT(NOT(ISBLANK(HC$3:HC$42))*(HC$3:HC$42=$TO$3:$TO$42))</f>
        <v>0</v>
      </c>
      <c r="HD48" s="1">
        <f>SUMPRODUCT(NOT(ISBLANK(HD$3:HD$42))*(HD$3:HD$42=$TP$3:$TP$42))</f>
        <v>0</v>
      </c>
      <c r="HE48" s="1">
        <f>SUMPRODUCT(NOT(ISBLANK(HE$3:HE$42))*(HE$3:HE$42=$TQ$3:$TQ$42))</f>
        <v>0</v>
      </c>
      <c r="HF48" s="1"/>
      <c r="HG48" s="1">
        <f>SUMPRODUCT(NOT(ISBLANK(HG$3:HG$42))*(HG$3:HG$42=$TR$3:$TR$42))</f>
        <v>0</v>
      </c>
      <c r="HH48" s="1">
        <f>SUMPRODUCT(NOT(ISBLANK(HH$3:HH$42))*(HH$3:HH$42=$TS$3:$TS$42))</f>
        <v>0</v>
      </c>
      <c r="HI48" s="1">
        <f>SUMPRODUCT(NOT(ISBLANK(HI$3:HI$42))*(HI$3:HI$42=$TT$3:$TT$42))</f>
        <v>0</v>
      </c>
      <c r="HJ48" s="1">
        <f>SUMPRODUCT(NOT(ISBLANK(HJ$3:HJ$42))*(HJ$3:HJ$42=$TD$3:$TD$42))</f>
        <v>0</v>
      </c>
      <c r="HK48" s="1">
        <f>SUMPRODUCT(NOT(ISBLANK(HK$3:HK$42))*(HK$3:HK$42=$TE$3:$TE$42))</f>
        <v>0</v>
      </c>
      <c r="HL48" s="1">
        <f>SUMPRODUCT(NOT(ISBLANK(HL$3:HL$42))*(HL$3:HL$42=$TF$3:$TF$42))</f>
        <v>0</v>
      </c>
      <c r="HM48" s="1">
        <f>SUMPRODUCT(NOT(ISBLANK(HM$3:HM$42))*(HM$3:HM$42=$TG$3:$TG$42))</f>
        <v>0</v>
      </c>
      <c r="HN48" s="1">
        <f>SUMPRODUCT(NOT(ISBLANK(HN$3:HN$42))*(HN$3:HN$42=$TH$3:$TH$42))</f>
        <v>0</v>
      </c>
      <c r="HO48" s="1">
        <f>SUMPRODUCT(NOT(ISBLANK(HO$3:HO$42))*(HO$3:HO$42=$TI$3:$TI$42))</f>
        <v>0</v>
      </c>
      <c r="HP48" s="1">
        <f>SUMPRODUCT(NOT(ISBLANK(HP$3:HP$42))*(HP$3:HP$42=$TJ$3:$TJ$42))</f>
        <v>0</v>
      </c>
      <c r="HQ48" s="1">
        <f>SUMPRODUCT(NOT(ISBLANK(HQ$3:HQ$42))*(HQ$3:HQ$42=$TK$3:$TK$42))</f>
        <v>0</v>
      </c>
      <c r="HR48" s="1">
        <f>SUMPRODUCT(NOT(ISBLANK(HR$3:HR$42))*(HR$3:HR$42=$TL$3:$TL$42))</f>
        <v>0</v>
      </c>
      <c r="HS48" s="1">
        <f>SUMPRODUCT(NOT(ISBLANK(HS$3:HS$42))*(HS$3:HS$42=$TM$3:$TM$42))</f>
        <v>0</v>
      </c>
      <c r="HT48" s="1">
        <f>SUMPRODUCT(NOT(ISBLANK(HT$3:HT$42))*(HT$3:HT$42=$TN$3:$TN$42))</f>
        <v>0</v>
      </c>
      <c r="HU48" s="1">
        <f>SUMPRODUCT(NOT(ISBLANK(HU$3:HU$42))*(HU$3:HU$42=$TO$3:$TO$42))</f>
        <v>0</v>
      </c>
      <c r="HV48" s="1">
        <f>SUMPRODUCT(NOT(ISBLANK(HV$3:HV$42))*(HV$3:HV$42=$TP$3:$TP$42))</f>
        <v>0</v>
      </c>
      <c r="HW48" s="1">
        <f>SUMPRODUCT(NOT(ISBLANK(HW$3:HW$42))*(HW$3:HW$42=$TQ$3:$TQ$42))</f>
        <v>0</v>
      </c>
      <c r="HX48" s="1"/>
      <c r="HY48" s="1">
        <f>SUMPRODUCT(NOT(ISBLANK(HY$3:HY$42))*(HY$3:HY$42=$TR$3:$TR$42))</f>
        <v>0</v>
      </c>
      <c r="HZ48" s="1">
        <f>SUMPRODUCT(NOT(ISBLANK(HZ$3:HZ$42))*(HZ$3:HZ$42=$TS$3:$TS$42))</f>
        <v>0</v>
      </c>
      <c r="IA48" s="1">
        <f>SUMPRODUCT(NOT(ISBLANK(IA$3:IA$42))*(IA$3:IA$42=$TT$3:$TT$42))</f>
        <v>0</v>
      </c>
      <c r="IB48" s="1">
        <f>SUMPRODUCT(NOT(ISBLANK(IB$3:IB$42))*(IB$3:IB$42=$TD$3:$TD$42))</f>
        <v>0</v>
      </c>
      <c r="IC48" s="1">
        <f>SUMPRODUCT(NOT(ISBLANK(IC$3:IC$42))*(IC$3:IC$42=$TE$3:$TE$42))</f>
        <v>0</v>
      </c>
      <c r="ID48" s="1">
        <f>SUMPRODUCT(NOT(ISBLANK(ID$3:ID$42))*(ID$3:ID$42=$TF$3:$TF$42))</f>
        <v>0</v>
      </c>
      <c r="IE48" s="1">
        <f>SUMPRODUCT(NOT(ISBLANK(IE$3:IE$42))*(IE$3:IE$42=$TG$3:$TG$42))</f>
        <v>0</v>
      </c>
      <c r="IF48" s="1">
        <f>SUMPRODUCT(NOT(ISBLANK(IF$3:IF$42))*(IF$3:IF$42=$TH$3:$TH$42))</f>
        <v>0</v>
      </c>
      <c r="IG48" s="1">
        <f>SUMPRODUCT(NOT(ISBLANK(IG$3:IG$42))*(IG$3:IG$42=$TI$3:$TI$42))</f>
        <v>0</v>
      </c>
      <c r="IH48" s="1">
        <f>SUMPRODUCT(NOT(ISBLANK(IH$3:IH$42))*(IH$3:IH$42=$TJ$3:$TJ$42))</f>
        <v>0</v>
      </c>
      <c r="II48" s="1">
        <f>SUMPRODUCT(NOT(ISBLANK(II$3:II$42))*(II$3:II$42=$TK$3:$TK$42))</f>
        <v>0</v>
      </c>
      <c r="IJ48" s="1">
        <f>SUMPRODUCT(NOT(ISBLANK(IJ$3:IJ$42))*(IJ$3:IJ$42=$TL$3:$TL$42))</f>
        <v>0</v>
      </c>
      <c r="IK48" s="1">
        <f>SUMPRODUCT(NOT(ISBLANK(IK$3:IK$42))*(IK$3:IK$42=$TM$3:$TM$42))</f>
        <v>0</v>
      </c>
      <c r="IL48" s="1">
        <f>SUMPRODUCT(NOT(ISBLANK(IL$3:IL$42))*(IL$3:IL$42=$TN$3:$TN$42))</f>
        <v>0</v>
      </c>
      <c r="IM48" s="1">
        <f>SUMPRODUCT(NOT(ISBLANK(IM$3:IM$42))*(IM$3:IM$42=$TO$3:$TO$42))</f>
        <v>0</v>
      </c>
      <c r="IN48" s="1">
        <f>SUMPRODUCT(NOT(ISBLANK(IN$3:IN$42))*(IN$3:IN$42=$TP$3:$TP$42))</f>
        <v>0</v>
      </c>
      <c r="IO48" s="1">
        <f>SUMPRODUCT(NOT(ISBLANK(IO$3:IO$42))*(IO$3:IO$42=$TQ$3:$TQ$42))</f>
        <v>0</v>
      </c>
      <c r="IP48" s="1"/>
      <c r="IQ48" s="1">
        <f>SUMPRODUCT(NOT(ISBLANK(IQ$3:IQ$42))*(IQ$3:IQ$42=$TR$3:$TR$42))</f>
        <v>0</v>
      </c>
      <c r="IR48" s="1">
        <f>SUMPRODUCT(NOT(ISBLANK(IR$3:IR$42))*(IR$3:IR$42=$TS$3:$TS$42))</f>
        <v>0</v>
      </c>
      <c r="IS48" s="1">
        <f>SUMPRODUCT(NOT(ISBLANK(IS$3:IS$42))*(IS$3:IS$42=$TT$3:$TT$42))</f>
        <v>0</v>
      </c>
      <c r="IT48" s="1">
        <f>SUMPRODUCT(NOT(ISBLANK(IT$3:IT$42))*(IT$3:IT$42=$TD$3:$TD$42))</f>
        <v>0</v>
      </c>
      <c r="IU48" s="1">
        <f>SUMPRODUCT(NOT(ISBLANK(IU$3:IU$42))*(IU$3:IU$42=$TE$3:$TE$42))</f>
        <v>0</v>
      </c>
      <c r="IV48" s="1">
        <f>SUMPRODUCT(NOT(ISBLANK(IV$3:IV$42))*(IV$3:IV$42=$TF$3:$TF$42))</f>
        <v>0</v>
      </c>
      <c r="IW48" s="1">
        <f>SUMPRODUCT(NOT(ISBLANK(IW$3:IW$42))*(IW$3:IW$42=$TG$3:$TG$42))</f>
        <v>0</v>
      </c>
      <c r="IX48" s="1">
        <f>SUMPRODUCT(NOT(ISBLANK(IX$3:IX$42))*(IX$3:IX$42=$TH$3:$TH$42))</f>
        <v>0</v>
      </c>
      <c r="IY48" s="1">
        <f>SUMPRODUCT(NOT(ISBLANK(IY$3:IY$42))*(IY$3:IY$42=$TI$3:$TI$42))</f>
        <v>0</v>
      </c>
      <c r="IZ48" s="1">
        <f>SUMPRODUCT(NOT(ISBLANK(IZ$3:IZ$42))*(IZ$3:IZ$42=$TJ$3:$TJ$42))</f>
        <v>0</v>
      </c>
      <c r="JA48" s="1">
        <f>SUMPRODUCT(NOT(ISBLANK(JA$3:JA$42))*(JA$3:JA$42=$TK$3:$TK$42))</f>
        <v>0</v>
      </c>
      <c r="JB48" s="1">
        <f>SUMPRODUCT(NOT(ISBLANK(JB$3:JB$42))*(JB$3:JB$42=$TL$3:$TL$42))</f>
        <v>0</v>
      </c>
      <c r="JC48" s="1">
        <f>SUMPRODUCT(NOT(ISBLANK(JC$3:JC$42))*(JC$3:JC$42=$TM$3:$TM$42))</f>
        <v>0</v>
      </c>
      <c r="JD48" s="1">
        <f>SUMPRODUCT(NOT(ISBLANK(JD$3:JD$42))*(JD$3:JD$42=$TN$3:$TN$42))</f>
        <v>0</v>
      </c>
      <c r="JE48" s="1">
        <f>SUMPRODUCT(NOT(ISBLANK(JE$3:JE$42))*(JE$3:JE$42=$TO$3:$TO$42))</f>
        <v>0</v>
      </c>
      <c r="JF48" s="1">
        <f>SUMPRODUCT(NOT(ISBLANK(JF$3:JF$42))*(JF$3:JF$42=$TP$3:$TP$42))</f>
        <v>0</v>
      </c>
      <c r="JG48" s="1">
        <f>SUMPRODUCT(NOT(ISBLANK(JG$3:JG$42))*(JG$3:JG$42=$TQ$3:$TQ$42))</f>
        <v>0</v>
      </c>
      <c r="JH48" s="1"/>
      <c r="JI48" s="1">
        <f>SUMPRODUCT(NOT(ISBLANK(JI$3:JI$42))*(JI$3:JI$42=$TR$3:$TR$42))</f>
        <v>0</v>
      </c>
      <c r="JJ48" s="1">
        <f>SUMPRODUCT(NOT(ISBLANK(JJ$3:JJ$42))*(JJ$3:JJ$42=$TS$3:$TS$42))</f>
        <v>0</v>
      </c>
      <c r="JK48" s="1">
        <f>SUMPRODUCT(NOT(ISBLANK(JK$3:JK$42))*(JK$3:JK$42=$TT$3:$TT$42))</f>
        <v>0</v>
      </c>
      <c r="JL48" s="1">
        <f>SUMPRODUCT(NOT(ISBLANK(JL$3:JL$42))*(JL$3:JL$42=$TD$3:$TD$42))</f>
        <v>0</v>
      </c>
      <c r="JM48" s="1">
        <f>SUMPRODUCT(NOT(ISBLANK(JM$3:JM$42))*(JM$3:JM$42=$TE$3:$TE$42))</f>
        <v>0</v>
      </c>
      <c r="JN48" s="1">
        <f>SUMPRODUCT(NOT(ISBLANK(JN$3:JN$42))*(JN$3:JN$42=$TF$3:$TF$42))</f>
        <v>0</v>
      </c>
      <c r="JO48" s="1">
        <f>SUMPRODUCT(NOT(ISBLANK(JO$3:JO$42))*(JO$3:JO$42=$TG$3:$TG$42))</f>
        <v>0</v>
      </c>
      <c r="JP48" s="1">
        <f>SUMPRODUCT(NOT(ISBLANK(JP$3:JP$42))*(JP$3:JP$42=$TH$3:$TH$42))</f>
        <v>0</v>
      </c>
      <c r="JQ48" s="1">
        <f>SUMPRODUCT(NOT(ISBLANK(JQ$3:JQ$42))*(JQ$3:JQ$42=$TI$3:$TI$42))</f>
        <v>0</v>
      </c>
      <c r="JR48" s="1">
        <f>SUMPRODUCT(NOT(ISBLANK(JR$3:JR$42))*(JR$3:JR$42=$TJ$3:$TJ$42))</f>
        <v>0</v>
      </c>
      <c r="JS48" s="1">
        <f>SUMPRODUCT(NOT(ISBLANK(JS$3:JS$42))*(JS$3:JS$42=$TK$3:$TK$42))</f>
        <v>0</v>
      </c>
      <c r="JT48" s="1">
        <f>SUMPRODUCT(NOT(ISBLANK(JT$3:JT$42))*(JT$3:JT$42=$TL$3:$TL$42))</f>
        <v>0</v>
      </c>
      <c r="JU48" s="1">
        <f>SUMPRODUCT(NOT(ISBLANK(JU$3:JU$42))*(JU$3:JU$42=$TM$3:$TM$42))</f>
        <v>0</v>
      </c>
      <c r="JV48" s="1">
        <f>SUMPRODUCT(NOT(ISBLANK(JV$3:JV$42))*(JV$3:JV$42=$TN$3:$TN$42))</f>
        <v>0</v>
      </c>
      <c r="JW48" s="1">
        <f>SUMPRODUCT(NOT(ISBLANK(JW$3:JW$42))*(JW$3:JW$42=$TO$3:$TO$42))</f>
        <v>0</v>
      </c>
      <c r="JX48" s="1">
        <f>SUMPRODUCT(NOT(ISBLANK(JX$3:JX$42))*(JX$3:JX$42=$TP$3:$TP$42))</f>
        <v>0</v>
      </c>
      <c r="JY48" s="1">
        <f>SUMPRODUCT(NOT(ISBLANK(JY$3:JY$42))*(JY$3:JY$42=$TQ$3:$TQ$42))</f>
        <v>0</v>
      </c>
      <c r="JZ48" s="1"/>
      <c r="KA48" s="1">
        <f>SUMPRODUCT(NOT(ISBLANK(KA$3:KA$42))*(KA$3:KA$42=$TR$3:$TR$42))</f>
        <v>0</v>
      </c>
      <c r="KB48" s="1">
        <f>SUMPRODUCT(NOT(ISBLANK(KB$3:KB$42))*(KB$3:KB$42=$TS$3:$TS$42))</f>
        <v>0</v>
      </c>
      <c r="KC48" s="1">
        <f>SUMPRODUCT(NOT(ISBLANK(KC$3:KC$42))*(KC$3:KC$42=$TT$3:$TT$42))</f>
        <v>0</v>
      </c>
      <c r="KD48" s="1">
        <f>SUMPRODUCT(NOT(ISBLANK(KD$3:KD$42))*(KD$3:KD$42=$TD$3:$TD$42))</f>
        <v>0</v>
      </c>
      <c r="KE48" s="1">
        <f>SUMPRODUCT(NOT(ISBLANK(KE$3:KE$42))*(KE$3:KE$42=$TE$3:$TE$42))</f>
        <v>0</v>
      </c>
      <c r="KF48" s="1">
        <f>SUMPRODUCT(NOT(ISBLANK(KF$3:KF$42))*(KF$3:KF$42=$TF$3:$TF$42))</f>
        <v>0</v>
      </c>
      <c r="KG48" s="1">
        <f>SUMPRODUCT(NOT(ISBLANK(KG$3:KG$42))*(KG$3:KG$42=$TG$3:$TG$42))</f>
        <v>0</v>
      </c>
      <c r="KH48" s="1">
        <f>SUMPRODUCT(NOT(ISBLANK(KH$3:KH$42))*(KH$3:KH$42=$TH$3:$TH$42))</f>
        <v>0</v>
      </c>
      <c r="KI48" s="1">
        <f>SUMPRODUCT(NOT(ISBLANK(KI$3:KI$42))*(KI$3:KI$42=$TI$3:$TI$42))</f>
        <v>0</v>
      </c>
      <c r="KJ48" s="1">
        <f>SUMPRODUCT(NOT(ISBLANK(KJ$3:KJ$42))*(KJ$3:KJ$42=$TJ$3:$TJ$42))</f>
        <v>0</v>
      </c>
      <c r="KK48" s="1">
        <f>SUMPRODUCT(NOT(ISBLANK(KK$3:KK$42))*(KK$3:KK$42=$TK$3:$TK$42))</f>
        <v>0</v>
      </c>
      <c r="KL48" s="1">
        <f>SUMPRODUCT(NOT(ISBLANK(KL$3:KL$42))*(KL$3:KL$42=$TL$3:$TL$42))</f>
        <v>0</v>
      </c>
      <c r="KM48" s="1">
        <f>SUMPRODUCT(NOT(ISBLANK(KM$3:KM$42))*(KM$3:KM$42=$TM$3:$TM$42))</f>
        <v>0</v>
      </c>
      <c r="KN48" s="1">
        <f>SUMPRODUCT(NOT(ISBLANK(KN$3:KN$42))*(KN$3:KN$42=$TN$3:$TN$42))</f>
        <v>0</v>
      </c>
      <c r="KO48" s="1">
        <f>SUMPRODUCT(NOT(ISBLANK(KO$3:KO$42))*(KO$3:KO$42=$TO$3:$TO$42))</f>
        <v>0</v>
      </c>
      <c r="KP48" s="1">
        <f>SUMPRODUCT(NOT(ISBLANK(KP$3:KP$42))*(KP$3:KP$42=$TP$3:$TP$42))</f>
        <v>0</v>
      </c>
      <c r="KQ48" s="1">
        <f>SUMPRODUCT(NOT(ISBLANK(KQ$3:KQ$42))*(KQ$3:KQ$42=$TQ$3:$TQ$42))</f>
        <v>0</v>
      </c>
      <c r="KR48" s="1"/>
      <c r="KS48" s="1">
        <f>SUMPRODUCT(NOT(ISBLANK(KS$3:KS$42))*(KS$3:KS$42=$TR$3:$TR$42))</f>
        <v>0</v>
      </c>
      <c r="KT48" s="1">
        <f>SUMPRODUCT(NOT(ISBLANK(KT$3:KT$42))*(KT$3:KT$42=$TS$3:$TS$42))</f>
        <v>0</v>
      </c>
      <c r="KU48" s="1">
        <f>SUMPRODUCT(NOT(ISBLANK(KU$3:KU$42))*(KU$3:KU$42=$TT$3:$TT$42))</f>
        <v>0</v>
      </c>
      <c r="KV48" s="1">
        <f>SUMPRODUCT(NOT(ISBLANK(KV$3:KV$42))*(KV$3:KV$42=$TD$3:$TD$42))</f>
        <v>0</v>
      </c>
      <c r="KW48" s="1">
        <f>SUMPRODUCT(NOT(ISBLANK(KW$3:KW$42))*(KW$3:KW$42=$TE$3:$TE$42))</f>
        <v>0</v>
      </c>
      <c r="KX48" s="1">
        <f>SUMPRODUCT(NOT(ISBLANK(KX$3:KX$42))*(KX$3:KX$42=$TF$3:$TF$42))</f>
        <v>0</v>
      </c>
      <c r="KY48" s="1">
        <f>SUMPRODUCT(NOT(ISBLANK(KY$3:KY$42))*(KY$3:KY$42=$TG$3:$TG$42))</f>
        <v>0</v>
      </c>
      <c r="KZ48" s="1">
        <f>SUMPRODUCT(NOT(ISBLANK(KZ$3:KZ$42))*(KZ$3:KZ$42=$TH$3:$TH$42))</f>
        <v>0</v>
      </c>
      <c r="LA48" s="1">
        <f>SUMPRODUCT(NOT(ISBLANK(LA$3:LA$42))*(LA$3:LA$42=$TI$3:$TI$42))</f>
        <v>0</v>
      </c>
      <c r="LB48" s="1">
        <f>SUMPRODUCT(NOT(ISBLANK(LB$3:LB$42))*(LB$3:LB$42=$TJ$3:$TJ$42))</f>
        <v>0</v>
      </c>
      <c r="LC48" s="1">
        <f>SUMPRODUCT(NOT(ISBLANK(LC$3:LC$42))*(LC$3:LC$42=$TK$3:$TK$42))</f>
        <v>0</v>
      </c>
      <c r="LD48" s="1">
        <f>SUMPRODUCT(NOT(ISBLANK(LD$3:LD$42))*(LD$3:LD$42=$TL$3:$TL$42))</f>
        <v>0</v>
      </c>
      <c r="LE48" s="1">
        <f>SUMPRODUCT(NOT(ISBLANK(LE$3:LE$42))*(LE$3:LE$42=$TM$3:$TM$42))</f>
        <v>0</v>
      </c>
      <c r="LF48" s="1">
        <f>SUMPRODUCT(NOT(ISBLANK(LF$3:LF$42))*(LF$3:LF$42=$TN$3:$TN$42))</f>
        <v>0</v>
      </c>
      <c r="LG48" s="1">
        <f>SUMPRODUCT(NOT(ISBLANK(LG$3:LG$42))*(LG$3:LG$42=$TO$3:$TO$42))</f>
        <v>0</v>
      </c>
      <c r="LH48" s="1">
        <f>SUMPRODUCT(NOT(ISBLANK(LH$3:LH$42))*(LH$3:LH$42=$TP$3:$TP$42))</f>
        <v>0</v>
      </c>
      <c r="LI48" s="1">
        <f>SUMPRODUCT(NOT(ISBLANK(LI$3:LI$42))*(LI$3:LI$42=$TQ$3:$TQ$42))</f>
        <v>0</v>
      </c>
      <c r="LJ48" s="1"/>
      <c r="LK48" s="1">
        <f>SUMPRODUCT(NOT(ISBLANK(LK$3:LK$42))*(LK$3:LK$42=$TR$3:$TR$42))</f>
        <v>0</v>
      </c>
      <c r="LL48" s="1">
        <f>SUMPRODUCT(NOT(ISBLANK(LL$3:LL$42))*(LL$3:LL$42=$TS$3:$TS$42))</f>
        <v>0</v>
      </c>
      <c r="LM48" s="1">
        <f>SUMPRODUCT(NOT(ISBLANK(LM$3:LM$42))*(LM$3:LM$42=$TT$3:$TT$42))</f>
        <v>0</v>
      </c>
      <c r="LN48" s="1">
        <f>SUMPRODUCT(NOT(ISBLANK(LN$3:LN$42))*(LN$3:LN$42=$TD$3:$TD$42))</f>
        <v>0</v>
      </c>
      <c r="LO48" s="1">
        <f>SUMPRODUCT(NOT(ISBLANK(LO$3:LO$42))*(LO$3:LO$42=$TE$3:$TE$42))</f>
        <v>0</v>
      </c>
      <c r="LP48" s="1">
        <f>SUMPRODUCT(NOT(ISBLANK(LP$3:LP$42))*(LP$3:LP$42=$TF$3:$TF$42))</f>
        <v>0</v>
      </c>
      <c r="LQ48" s="1">
        <f>SUMPRODUCT(NOT(ISBLANK(LQ$3:LQ$42))*(LQ$3:LQ$42=$TG$3:$TG$42))</f>
        <v>0</v>
      </c>
      <c r="LR48" s="1">
        <f>SUMPRODUCT(NOT(ISBLANK(LR$3:LR$42))*(LR$3:LR$42=$TH$3:$TH$42))</f>
        <v>0</v>
      </c>
      <c r="LS48" s="1">
        <f>SUMPRODUCT(NOT(ISBLANK(LS$3:LS$42))*(LS$3:LS$42=$TI$3:$TI$42))</f>
        <v>0</v>
      </c>
      <c r="LT48" s="1">
        <f>SUMPRODUCT(NOT(ISBLANK(LT$3:LT$42))*(LT$3:LT$42=$TJ$3:$TJ$42))</f>
        <v>0</v>
      </c>
      <c r="LU48" s="1">
        <f>SUMPRODUCT(NOT(ISBLANK(LU$3:LU$42))*(LU$3:LU$42=$TK$3:$TK$42))</f>
        <v>0</v>
      </c>
      <c r="LV48" s="1">
        <f>SUMPRODUCT(NOT(ISBLANK(LV$3:LV$42))*(LV$3:LV$42=$TL$3:$TL$42))</f>
        <v>0</v>
      </c>
      <c r="LW48" s="1">
        <f>SUMPRODUCT(NOT(ISBLANK(LW$3:LW$42))*(LW$3:LW$42=$TM$3:$TM$42))</f>
        <v>0</v>
      </c>
      <c r="LX48" s="1">
        <f>SUMPRODUCT(NOT(ISBLANK(LX$3:LX$42))*(LX$3:LX$42=$TN$3:$TN$42))</f>
        <v>0</v>
      </c>
      <c r="LY48" s="1">
        <f>SUMPRODUCT(NOT(ISBLANK(LY$3:LY$42))*(LY$3:LY$42=$TO$3:$TO$42))</f>
        <v>0</v>
      </c>
      <c r="LZ48" s="1">
        <f>SUMPRODUCT(NOT(ISBLANK(LZ$3:LZ$42))*(LZ$3:LZ$42=$TP$3:$TP$42))</f>
        <v>0</v>
      </c>
      <c r="MA48" s="1">
        <f>SUMPRODUCT(NOT(ISBLANK(MA$3:MA$42))*(MA$3:MA$42=$TQ$3:$TQ$42))</f>
        <v>0</v>
      </c>
      <c r="MB48" s="1"/>
      <c r="MC48" s="1">
        <f>SUMPRODUCT(NOT(ISBLANK(MC$3:MC$42))*(MC$3:MC$42=$TR$3:$TR$42))</f>
        <v>0</v>
      </c>
      <c r="MD48" s="1">
        <f>SUMPRODUCT(NOT(ISBLANK(MD$3:MD$42))*(MD$3:MD$42=$TS$3:$TS$42))</f>
        <v>0</v>
      </c>
      <c r="ME48" s="1">
        <f>SUMPRODUCT(NOT(ISBLANK(ME$3:ME$42))*(ME$3:ME$42=$TT$3:$TT$42))</f>
        <v>0</v>
      </c>
      <c r="MF48" s="1">
        <f>SUMPRODUCT(NOT(ISBLANK(MF$3:MF$42))*(MF$3:MF$42=$TD$3:$TD$42))</f>
        <v>0</v>
      </c>
      <c r="MG48" s="1">
        <f>SUMPRODUCT(NOT(ISBLANK(MG$3:MG$42))*(MG$3:MG$42=$TE$3:$TE$42))</f>
        <v>0</v>
      </c>
      <c r="MH48" s="1">
        <f>SUMPRODUCT(NOT(ISBLANK(MH$3:MH$42))*(MH$3:MH$42=$TF$3:$TF$42))</f>
        <v>0</v>
      </c>
      <c r="MI48" s="1">
        <f>SUMPRODUCT(NOT(ISBLANK(MI$3:MI$42))*(MI$3:MI$42=$TG$3:$TG$42))</f>
        <v>0</v>
      </c>
      <c r="MJ48" s="1">
        <f>SUMPRODUCT(NOT(ISBLANK(MJ$3:MJ$42))*(MJ$3:MJ$42=$TH$3:$TH$42))</f>
        <v>0</v>
      </c>
      <c r="MK48" s="1">
        <f>SUMPRODUCT(NOT(ISBLANK(MK$3:MK$42))*(MK$3:MK$42=$TI$3:$TI$42))</f>
        <v>0</v>
      </c>
      <c r="ML48" s="1">
        <f>SUMPRODUCT(NOT(ISBLANK(ML$3:ML$42))*(ML$3:ML$42=$TJ$3:$TJ$42))</f>
        <v>0</v>
      </c>
      <c r="MM48" s="1">
        <f>SUMPRODUCT(NOT(ISBLANK(MM$3:MM$42))*(MM$3:MM$42=$TK$3:$TK$42))</f>
        <v>0</v>
      </c>
      <c r="MN48" s="1">
        <f>SUMPRODUCT(NOT(ISBLANK(MN$3:MN$42))*(MN$3:MN$42=$TL$3:$TL$42))</f>
        <v>0</v>
      </c>
      <c r="MO48" s="1">
        <f>SUMPRODUCT(NOT(ISBLANK(MO$3:MO$42))*(MO$3:MO$42=$TM$3:$TM$42))</f>
        <v>0</v>
      </c>
      <c r="MP48" s="1">
        <f>SUMPRODUCT(NOT(ISBLANK(MP$3:MP$42))*(MP$3:MP$42=$TN$3:$TN$42))</f>
        <v>0</v>
      </c>
      <c r="MQ48" s="1">
        <f>SUMPRODUCT(NOT(ISBLANK(MQ$3:MQ$42))*(MQ$3:MQ$42=$TO$3:$TO$42))</f>
        <v>0</v>
      </c>
      <c r="MR48" s="1">
        <f>SUMPRODUCT(NOT(ISBLANK(MR$3:MR$42))*(MR$3:MR$42=$TP$3:$TP$42))</f>
        <v>0</v>
      </c>
      <c r="MS48" s="1">
        <f>SUMPRODUCT(NOT(ISBLANK(MS$3:MS$42))*(MS$3:MS$42=$TQ$3:$TQ$42))</f>
        <v>0</v>
      </c>
      <c r="MT48" s="1"/>
      <c r="MU48" s="1">
        <f>SUMPRODUCT(NOT(ISBLANK(MU$3:MU$42))*(MU$3:MU$42=$TR$3:$TR$42))</f>
        <v>0</v>
      </c>
      <c r="MV48" s="1">
        <f>SUMPRODUCT(NOT(ISBLANK(MV$3:MV$42))*(MV$3:MV$42=$TS$3:$TS$42))</f>
        <v>0</v>
      </c>
      <c r="MW48" s="1">
        <f>SUMPRODUCT(NOT(ISBLANK(MW$3:MW$42))*(MW$3:MW$42=$TT$3:$TT$42))</f>
        <v>0</v>
      </c>
      <c r="MX48" s="1">
        <f>SUMPRODUCT(NOT(ISBLANK(MX$3:MX$42))*(MX$3:MX$42=$TD$3:$TD$42))</f>
        <v>0</v>
      </c>
      <c r="MY48" s="1">
        <f>SUMPRODUCT(NOT(ISBLANK(MY$3:MY$42))*(MY$3:MY$42=$TE$3:$TE$42))</f>
        <v>0</v>
      </c>
      <c r="MZ48" s="1">
        <f>SUMPRODUCT(NOT(ISBLANK(MZ$3:MZ$42))*(MZ$3:MZ$42=$TF$3:$TF$42))</f>
        <v>0</v>
      </c>
      <c r="NA48" s="1">
        <f>SUMPRODUCT(NOT(ISBLANK(NA$3:NA$42))*(NA$3:NA$42=$TG$3:$TG$42))</f>
        <v>0</v>
      </c>
      <c r="NB48" s="1">
        <f>SUMPRODUCT(NOT(ISBLANK(NB$3:NB$42))*(NB$3:NB$42=$TH$3:$TH$42))</f>
        <v>0</v>
      </c>
      <c r="NC48" s="1">
        <f>SUMPRODUCT(NOT(ISBLANK(NC$3:NC$42))*(NC$3:NC$42=$TI$3:$TI$42))</f>
        <v>0</v>
      </c>
      <c r="ND48" s="1">
        <f>SUMPRODUCT(NOT(ISBLANK(ND$3:ND$42))*(ND$3:ND$42=$TJ$3:$TJ$42))</f>
        <v>0</v>
      </c>
      <c r="NE48" s="1">
        <f>SUMPRODUCT(NOT(ISBLANK(NE$3:NE$42))*(NE$3:NE$42=$TK$3:$TK$42))</f>
        <v>0</v>
      </c>
      <c r="NF48" s="1">
        <f>SUMPRODUCT(NOT(ISBLANK(NF$3:NF$42))*(NF$3:NF$42=$TL$3:$TL$42))</f>
        <v>0</v>
      </c>
      <c r="NG48" s="1">
        <f>SUMPRODUCT(NOT(ISBLANK(NG$3:NG$42))*(NG$3:NG$42=$TM$3:$TM$42))</f>
        <v>0</v>
      </c>
      <c r="NH48" s="1">
        <f>SUMPRODUCT(NOT(ISBLANK(NH$3:NH$42))*(NH$3:NH$42=$TN$3:$TN$42))</f>
        <v>0</v>
      </c>
      <c r="NI48" s="1">
        <f>SUMPRODUCT(NOT(ISBLANK(NI$3:NI$42))*(NI$3:NI$42=$TO$3:$TO$42))</f>
        <v>0</v>
      </c>
      <c r="NJ48" s="1">
        <f>SUMPRODUCT(NOT(ISBLANK(NJ$3:NJ$42))*(NJ$3:NJ$42=$TP$3:$TP$42))</f>
        <v>0</v>
      </c>
      <c r="NK48" s="1">
        <f>SUMPRODUCT(NOT(ISBLANK(NK$3:NK$42))*(NK$3:NK$42=$TQ$3:$TQ$42))</f>
        <v>0</v>
      </c>
      <c r="NL48" s="1"/>
      <c r="NM48" s="1">
        <f>SUMPRODUCT(NOT(ISBLANK(NM$3:NM$42))*(NM$3:NM$42=$TR$3:$TR$42))</f>
        <v>0</v>
      </c>
      <c r="NN48" s="1">
        <f>SUMPRODUCT(NOT(ISBLANK(NN$3:NN$42))*(NN$3:NN$42=$TS$3:$TS$42))</f>
        <v>0</v>
      </c>
      <c r="NO48" s="1">
        <f>SUMPRODUCT(NOT(ISBLANK(NO$3:NO$42))*(NO$3:NO$42=$TT$3:$TT$42))</f>
        <v>0</v>
      </c>
      <c r="NP48" s="1">
        <f>SUMPRODUCT(NOT(ISBLANK(NP$3:NP$42))*(NP$3:NP$42=$TD$3:$TD$42))</f>
        <v>0</v>
      </c>
      <c r="NQ48" s="1">
        <f>SUMPRODUCT(NOT(ISBLANK(NQ$3:NQ$42))*(NQ$3:NQ$42=$TE$3:$TE$42))</f>
        <v>0</v>
      </c>
      <c r="NR48" s="1">
        <f>SUMPRODUCT(NOT(ISBLANK(NR$3:NR$42))*(NR$3:NR$42=$TF$3:$TF$42))</f>
        <v>0</v>
      </c>
      <c r="NS48" s="1">
        <f>SUMPRODUCT(NOT(ISBLANK(NS$3:NS$42))*(NS$3:NS$42=$TG$3:$TG$42))</f>
        <v>0</v>
      </c>
      <c r="NT48" s="1">
        <f>SUMPRODUCT(NOT(ISBLANK(NT$3:NT$42))*(NT$3:NT$42=$TH$3:$TH$42))</f>
        <v>0</v>
      </c>
      <c r="NU48" s="1">
        <f>SUMPRODUCT(NOT(ISBLANK(NU$3:NU$42))*(NU$3:NU$42=$TI$3:$TI$42))</f>
        <v>0</v>
      </c>
      <c r="NV48" s="1">
        <f>SUMPRODUCT(NOT(ISBLANK(NV$3:NV$42))*(NV$3:NV$42=$TJ$3:$TJ$42))</f>
        <v>0</v>
      </c>
      <c r="NW48" s="1">
        <f>SUMPRODUCT(NOT(ISBLANK(NW$3:NW$42))*(NW$3:NW$42=$TK$3:$TK$42))</f>
        <v>0</v>
      </c>
      <c r="NX48" s="1">
        <f>SUMPRODUCT(NOT(ISBLANK(NX$3:NX$42))*(NX$3:NX$42=$TL$3:$TL$42))</f>
        <v>0</v>
      </c>
      <c r="NY48" s="1">
        <f>SUMPRODUCT(NOT(ISBLANK(NY$3:NY$42))*(NY$3:NY$42=$TM$3:$TM$42))</f>
        <v>0</v>
      </c>
      <c r="NZ48" s="1">
        <f>SUMPRODUCT(NOT(ISBLANK(NZ$3:NZ$42))*(NZ$3:NZ$42=$TN$3:$TN$42))</f>
        <v>0</v>
      </c>
      <c r="OA48" s="1">
        <f>SUMPRODUCT(NOT(ISBLANK(OA$3:OA$42))*(OA$3:OA$42=$TO$3:$TO$42))</f>
        <v>0</v>
      </c>
      <c r="OB48" s="1">
        <f>SUMPRODUCT(NOT(ISBLANK(OB$3:OB$42))*(OB$3:OB$42=$TP$3:$TP$42))</f>
        <v>0</v>
      </c>
      <c r="OC48" s="1">
        <f>SUMPRODUCT(NOT(ISBLANK(OC$3:OC$42))*(OC$3:OC$42=$TQ$3:$TQ$42))</f>
        <v>0</v>
      </c>
      <c r="OD48" s="1"/>
      <c r="OE48" s="1">
        <f>SUMPRODUCT(NOT(ISBLANK(OE$3:OE$42))*(OE$3:OE$42=$TR$3:$TR$42))</f>
        <v>0</v>
      </c>
      <c r="OF48" s="1">
        <f>SUMPRODUCT(NOT(ISBLANK(OF$3:OF$42))*(OF$3:OF$42=$TS$3:$TS$42))</f>
        <v>0</v>
      </c>
      <c r="OG48" s="1">
        <f>SUMPRODUCT(NOT(ISBLANK(OG$3:OG$42))*(OG$3:OG$42=$TT$3:$TT$42))</f>
        <v>0</v>
      </c>
      <c r="OH48" s="1">
        <f>SUMPRODUCT(NOT(ISBLANK(OH$3:OH$42))*(OH$3:OH$42=$TD$3:$TD$42))</f>
        <v>0</v>
      </c>
      <c r="OI48" s="1">
        <f>SUMPRODUCT(NOT(ISBLANK(OI$3:OI$42))*(OI$3:OI$42=$TE$3:$TE$42))</f>
        <v>0</v>
      </c>
      <c r="OJ48" s="1">
        <f>SUMPRODUCT(NOT(ISBLANK(OJ$3:OJ$42))*(OJ$3:OJ$42=$TF$3:$TF$42))</f>
        <v>0</v>
      </c>
      <c r="OK48" s="1">
        <f>SUMPRODUCT(NOT(ISBLANK(OK$3:OK$42))*(OK$3:OK$42=$TG$3:$TG$42))</f>
        <v>0</v>
      </c>
      <c r="OL48" s="1">
        <f>SUMPRODUCT(NOT(ISBLANK(OL$3:OL$42))*(OL$3:OL$42=$TH$3:$TH$42))</f>
        <v>0</v>
      </c>
      <c r="OM48" s="1">
        <f>SUMPRODUCT(NOT(ISBLANK(OM$3:OM$42))*(OM$3:OM$42=$TI$3:$TI$42))</f>
        <v>0</v>
      </c>
      <c r="ON48" s="1">
        <f>SUMPRODUCT(NOT(ISBLANK(ON$3:ON$42))*(ON$3:ON$42=$TJ$3:$TJ$42))</f>
        <v>0</v>
      </c>
      <c r="OO48" s="1">
        <f>SUMPRODUCT(NOT(ISBLANK(OO$3:OO$42))*(OO$3:OO$42=$TK$3:$TK$42))</f>
        <v>0</v>
      </c>
      <c r="OP48" s="1">
        <f>SUMPRODUCT(NOT(ISBLANK(OP$3:OP$42))*(OP$3:OP$42=$TL$3:$TL$42))</f>
        <v>0</v>
      </c>
      <c r="OQ48" s="1">
        <f>SUMPRODUCT(NOT(ISBLANK(OQ$3:OQ$42))*(OQ$3:OQ$42=$TM$3:$TM$42))</f>
        <v>0</v>
      </c>
      <c r="OR48" s="1">
        <f>SUMPRODUCT(NOT(ISBLANK(OR$3:OR$42))*(OR$3:OR$42=$TN$3:$TN$42))</f>
        <v>0</v>
      </c>
      <c r="OS48" s="1">
        <f>SUMPRODUCT(NOT(ISBLANK(OS$3:OS$42))*(OS$3:OS$42=$TO$3:$TO$42))</f>
        <v>0</v>
      </c>
      <c r="OT48" s="1">
        <f>SUMPRODUCT(NOT(ISBLANK(OT$3:OT$42))*(OT$3:OT$42=$TP$3:$TP$42))</f>
        <v>0</v>
      </c>
      <c r="OU48" s="1">
        <f>SUMPRODUCT(NOT(ISBLANK(OU$3:OU$42))*(OU$3:OU$42=$TQ$3:$TQ$42))</f>
        <v>0</v>
      </c>
      <c r="OV48" s="1"/>
      <c r="OW48" s="1">
        <f>SUMPRODUCT(NOT(ISBLANK(OW$3:OW$42))*(OW$3:OW$42=$TR$3:$TR$42))</f>
        <v>0</v>
      </c>
      <c r="OX48" s="1">
        <f>SUMPRODUCT(NOT(ISBLANK(OX$3:OX$42))*(OX$3:OX$42=$TS$3:$TS$42))</f>
        <v>0</v>
      </c>
      <c r="OY48" s="1">
        <f>SUMPRODUCT(NOT(ISBLANK(OY$3:OY$42))*(OY$3:OY$42=$TT$3:$TT$42))</f>
        <v>0</v>
      </c>
      <c r="OZ48" s="1">
        <f>SUMPRODUCT(NOT(ISBLANK(OZ$3:OZ$42))*(OZ$3:OZ$42=$TD$3:$TD$42))</f>
        <v>0</v>
      </c>
      <c r="PA48" s="1">
        <f>SUMPRODUCT(NOT(ISBLANK(PA$3:PA$42))*(PA$3:PA$42=$TE$3:$TE$42))</f>
        <v>0</v>
      </c>
      <c r="PB48" s="1">
        <f>SUMPRODUCT(NOT(ISBLANK(PB$3:PB$42))*(PB$3:PB$42=$TF$3:$TF$42))</f>
        <v>0</v>
      </c>
      <c r="PC48" s="1">
        <f>SUMPRODUCT(NOT(ISBLANK(PC$3:PC$42))*(PC$3:PC$42=$TG$3:$TG$42))</f>
        <v>0</v>
      </c>
      <c r="PD48" s="1">
        <f>SUMPRODUCT(NOT(ISBLANK(PD$3:PD$42))*(PD$3:PD$42=$TH$3:$TH$42))</f>
        <v>0</v>
      </c>
      <c r="PE48" s="1">
        <f>SUMPRODUCT(NOT(ISBLANK(PE$3:PE$42))*(PE$3:PE$42=$TI$3:$TI$42))</f>
        <v>0</v>
      </c>
      <c r="PF48" s="1">
        <f>SUMPRODUCT(NOT(ISBLANK(PF$3:PF$42))*(PF$3:PF$42=$TJ$3:$TJ$42))</f>
        <v>0</v>
      </c>
      <c r="PG48" s="1">
        <f>SUMPRODUCT(NOT(ISBLANK(PG$3:PG$42))*(PG$3:PG$42=$TK$3:$TK$42))</f>
        <v>0</v>
      </c>
      <c r="PH48" s="1">
        <f>SUMPRODUCT(NOT(ISBLANK(PH$3:PH$42))*(PH$3:PH$42=$TL$3:$TL$42))</f>
        <v>0</v>
      </c>
      <c r="PI48" s="1">
        <f>SUMPRODUCT(NOT(ISBLANK(PI$3:PI$42))*(PI$3:PI$42=$TM$3:$TM$42))</f>
        <v>0</v>
      </c>
      <c r="PJ48" s="1">
        <f>SUMPRODUCT(NOT(ISBLANK(PJ$3:PJ$42))*(PJ$3:PJ$42=$TN$3:$TN$42))</f>
        <v>0</v>
      </c>
      <c r="PK48" s="1">
        <f>SUMPRODUCT(NOT(ISBLANK(PK$3:PK$42))*(PK$3:PK$42=$TO$3:$TO$42))</f>
        <v>0</v>
      </c>
      <c r="PL48" s="1">
        <f>SUMPRODUCT(NOT(ISBLANK(PL$3:PL$42))*(PL$3:PL$42=$TP$3:$TP$42))</f>
        <v>0</v>
      </c>
      <c r="PM48" s="1">
        <f>SUMPRODUCT(NOT(ISBLANK(PM$3:PM$42))*(PM$3:PM$42=$TQ$3:$TQ$42))</f>
        <v>0</v>
      </c>
      <c r="PN48" s="1"/>
      <c r="PO48" s="1">
        <f>SUMPRODUCT(NOT(ISBLANK(PO$3:PO$42))*(PO$3:PO$42=$TR$3:$TR$42))</f>
        <v>0</v>
      </c>
      <c r="PP48" s="1">
        <f>SUMPRODUCT(NOT(ISBLANK(PP$3:PP$42))*(PP$3:PP$42=$TS$3:$TS$42))</f>
        <v>0</v>
      </c>
      <c r="PQ48" s="1">
        <f>SUMPRODUCT(NOT(ISBLANK(PQ$3:PQ$42))*(PQ$3:PQ$42=$TT$3:$TT$42))</f>
        <v>0</v>
      </c>
      <c r="PR48" s="1">
        <f>SUMPRODUCT(NOT(ISBLANK(PR$3:PR$42))*(PR$3:PR$42=$TD$3:$TD$42))</f>
        <v>0</v>
      </c>
      <c r="PS48" s="1">
        <f>SUMPRODUCT(NOT(ISBLANK(PS$3:PS$42))*(PS$3:PS$42=$TE$3:$TE$42))</f>
        <v>0</v>
      </c>
      <c r="PT48" s="1">
        <f>SUMPRODUCT(NOT(ISBLANK(PT$3:PT$42))*(PT$3:PT$42=$TF$3:$TF$42))</f>
        <v>0</v>
      </c>
      <c r="PU48" s="1">
        <f>SUMPRODUCT(NOT(ISBLANK(PU$3:PU$42))*(PU$3:PU$42=$TG$3:$TG$42))</f>
        <v>0</v>
      </c>
      <c r="PV48" s="1">
        <f>SUMPRODUCT(NOT(ISBLANK(PV$3:PV$42))*(PV$3:PV$42=$TH$3:$TH$42))</f>
        <v>0</v>
      </c>
      <c r="PW48" s="1">
        <f>SUMPRODUCT(NOT(ISBLANK(PW$3:PW$42))*(PW$3:PW$42=$TI$3:$TI$42))</f>
        <v>0</v>
      </c>
      <c r="PX48" s="1">
        <f>SUMPRODUCT(NOT(ISBLANK(PX$3:PX$42))*(PX$3:PX$42=$TJ$3:$TJ$42))</f>
        <v>0</v>
      </c>
      <c r="PY48" s="1">
        <f>SUMPRODUCT(NOT(ISBLANK(PY$3:PY$42))*(PY$3:PY$42=$TK$3:$TK$42))</f>
        <v>0</v>
      </c>
      <c r="PZ48" s="1">
        <f>SUMPRODUCT(NOT(ISBLANK(PZ$3:PZ$42))*(PZ$3:PZ$42=$TL$3:$TL$42))</f>
        <v>0</v>
      </c>
      <c r="QA48" s="1">
        <f>SUMPRODUCT(NOT(ISBLANK(QA$3:QA$42))*(QA$3:QA$42=$TM$3:$TM$42))</f>
        <v>0</v>
      </c>
      <c r="QB48" s="1">
        <f>SUMPRODUCT(NOT(ISBLANK(QB$3:QB$42))*(QB$3:QB$42=$TN$3:$TN$42))</f>
        <v>0</v>
      </c>
      <c r="QC48" s="1">
        <f>SUMPRODUCT(NOT(ISBLANK(QC$3:QC$42))*(QC$3:QC$42=$TO$3:$TO$42))</f>
        <v>0</v>
      </c>
      <c r="QD48" s="1">
        <f>SUMPRODUCT(NOT(ISBLANK(QD$3:QD$42))*(QD$3:QD$42=$TP$3:$TP$42))</f>
        <v>0</v>
      </c>
      <c r="QE48" s="1">
        <f>SUMPRODUCT(NOT(ISBLANK(QE$3:QE$42))*(QE$3:QE$42=$TQ$3:$TQ$42))</f>
        <v>0</v>
      </c>
      <c r="QF48" s="1"/>
      <c r="QG48" s="1">
        <f>SUMPRODUCT(NOT(ISBLANK(QG$3:QG$42))*(QG$3:QG$42=$TR$3:$TR$42))</f>
        <v>0</v>
      </c>
      <c r="QH48" s="1">
        <f>SUMPRODUCT(NOT(ISBLANK(QH$3:QH$42))*(QH$3:QH$42=$TS$3:$TS$42))</f>
        <v>0</v>
      </c>
      <c r="QI48" s="1">
        <f>SUMPRODUCT(NOT(ISBLANK(QI$3:QI$42))*(QI$3:QI$42=$TT$3:$TT$42))</f>
        <v>0</v>
      </c>
      <c r="QJ48" s="1">
        <f>SUMPRODUCT(NOT(ISBLANK(QJ$3:QJ$42))*(QJ$3:QJ$42=$TD$3:$TD$42))</f>
        <v>0</v>
      </c>
      <c r="QK48" s="1">
        <f>SUMPRODUCT(NOT(ISBLANK(QK$3:QK$42))*(QK$3:QK$42=$TE$3:$TE$42))</f>
        <v>0</v>
      </c>
      <c r="QL48" s="1">
        <f>SUMPRODUCT(NOT(ISBLANK(QL$3:QL$42))*(QL$3:QL$42=$TF$3:$TF$42))</f>
        <v>0</v>
      </c>
      <c r="QM48" s="1">
        <f>SUMPRODUCT(NOT(ISBLANK(QM$3:QM$42))*(QM$3:QM$42=$TG$3:$TG$42))</f>
        <v>0</v>
      </c>
      <c r="QN48" s="1">
        <f>SUMPRODUCT(NOT(ISBLANK(QN$3:QN$42))*(QN$3:QN$42=$TH$3:$TH$42))</f>
        <v>0</v>
      </c>
      <c r="QO48" s="1">
        <f>SUMPRODUCT(NOT(ISBLANK(QO$3:QO$42))*(QO$3:QO$42=$TI$3:$TI$42))</f>
        <v>0</v>
      </c>
      <c r="QP48" s="1">
        <f>SUMPRODUCT(NOT(ISBLANK(QP$3:QP$42))*(QP$3:QP$42=$TJ$3:$TJ$42))</f>
        <v>0</v>
      </c>
      <c r="QQ48" s="1">
        <f>SUMPRODUCT(NOT(ISBLANK(QQ$3:QQ$42))*(QQ$3:QQ$42=$TK$3:$TK$42))</f>
        <v>0</v>
      </c>
      <c r="QR48" s="1">
        <f>SUMPRODUCT(NOT(ISBLANK(QR$3:QR$42))*(QR$3:QR$42=$TL$3:$TL$42))</f>
        <v>0</v>
      </c>
      <c r="QS48" s="1">
        <f>SUMPRODUCT(NOT(ISBLANK(QS$3:QS$42))*(QS$3:QS$42=$TM$3:$TM$42))</f>
        <v>0</v>
      </c>
      <c r="QT48" s="1">
        <f>SUMPRODUCT(NOT(ISBLANK(QT$3:QT$42))*(QT$3:QT$42=$TN$3:$TN$42))</f>
        <v>0</v>
      </c>
      <c r="QU48" s="1">
        <f>SUMPRODUCT(NOT(ISBLANK(QU$3:QU$42))*(QU$3:QU$42=$TO$3:$TO$42))</f>
        <v>0</v>
      </c>
      <c r="QV48" s="1">
        <f>SUMPRODUCT(NOT(ISBLANK(QV$3:QV$42))*(QV$3:QV$42=$TP$3:$TP$42))</f>
        <v>0</v>
      </c>
      <c r="QW48" s="1">
        <f>SUMPRODUCT(NOT(ISBLANK(QW$3:QW$42))*(QW$3:QW$42=$TQ$3:$TQ$42))</f>
        <v>0</v>
      </c>
      <c r="QX48" s="1"/>
      <c r="QY48" s="1">
        <f>SUMPRODUCT(NOT(ISBLANK(QY$3:QY$42))*(QY$3:QY$42=$TR$3:$TR$42))</f>
        <v>0</v>
      </c>
      <c r="QZ48" s="1">
        <f>SUMPRODUCT(NOT(ISBLANK(QZ$3:QZ$42))*(QZ$3:QZ$42=$TS$3:$TS$42))</f>
        <v>0</v>
      </c>
      <c r="RA48" s="1">
        <f>SUMPRODUCT(NOT(ISBLANK(RA$3:RA$42))*(RA$3:RA$42=$TT$3:$TT$42))</f>
        <v>0</v>
      </c>
      <c r="RB48" s="1">
        <f>SUMPRODUCT(NOT(ISBLANK(RB$3:RB$42))*(RB$3:RB$42=$TD$3:$TD$42))</f>
        <v>0</v>
      </c>
      <c r="RC48" s="1">
        <f>SUMPRODUCT(NOT(ISBLANK(RC$3:RC$42))*(RC$3:RC$42=$TE$3:$TE$42))</f>
        <v>0</v>
      </c>
      <c r="RD48" s="1">
        <f>SUMPRODUCT(NOT(ISBLANK(RD$3:RD$42))*(RD$3:RD$42=$TF$3:$TF$42))</f>
        <v>0</v>
      </c>
      <c r="RE48" s="1">
        <f>SUMPRODUCT(NOT(ISBLANK(RE$3:RE$42))*(RE$3:RE$42=$TG$3:$TG$42))</f>
        <v>0</v>
      </c>
      <c r="RF48" s="1">
        <f>SUMPRODUCT(NOT(ISBLANK(RF$3:RF$42))*(RF$3:RF$42=$TH$3:$TH$42))</f>
        <v>0</v>
      </c>
      <c r="RG48" s="1">
        <f>SUMPRODUCT(NOT(ISBLANK(RG$3:RG$42))*(RG$3:RG$42=$TI$3:$TI$42))</f>
        <v>0</v>
      </c>
      <c r="RH48" s="1">
        <f>SUMPRODUCT(NOT(ISBLANK(RH$3:RH$42))*(RH$3:RH$42=$TJ$3:$TJ$42))</f>
        <v>0</v>
      </c>
      <c r="RI48" s="1">
        <f>SUMPRODUCT(NOT(ISBLANK(RI$3:RI$42))*(RI$3:RI$42=$TK$3:$TK$42))</f>
        <v>0</v>
      </c>
      <c r="RJ48" s="1">
        <f>SUMPRODUCT(NOT(ISBLANK(RJ$3:RJ$42))*(RJ$3:RJ$42=$TL$3:$TL$42))</f>
        <v>0</v>
      </c>
      <c r="RK48" s="1">
        <f>SUMPRODUCT(NOT(ISBLANK(RK$3:RK$42))*(RK$3:RK$42=$TM$3:$TM$42))</f>
        <v>0</v>
      </c>
      <c r="RL48" s="1">
        <f>SUMPRODUCT(NOT(ISBLANK(RL$3:RL$42))*(RL$3:RL$42=$TN$3:$TN$42))</f>
        <v>0</v>
      </c>
      <c r="RM48" s="1">
        <f>SUMPRODUCT(NOT(ISBLANK(RM$3:RM$42))*(RM$3:RM$42=$TO$3:$TO$42))</f>
        <v>0</v>
      </c>
      <c r="RN48" s="1">
        <f>SUMPRODUCT(NOT(ISBLANK(RN$3:RN$42))*(RN$3:RN$42=$TP$3:$TP$42))</f>
        <v>0</v>
      </c>
      <c r="RO48" s="1">
        <f>SUMPRODUCT(NOT(ISBLANK(RO$3:RO$42))*(RO$3:RO$42=$TQ$3:$TQ$42))</f>
        <v>0</v>
      </c>
      <c r="RP48" s="1"/>
      <c r="RQ48" s="1">
        <f>SUMPRODUCT(NOT(ISBLANK(RQ$3:RQ$42))*(RQ$3:RQ$42=$TR$3:$TR$42))</f>
        <v>0</v>
      </c>
      <c r="RR48" s="1">
        <f>SUMPRODUCT(NOT(ISBLANK(RR$3:RR$42))*(RR$3:RR$42=$TS$3:$TS$42))</f>
        <v>0</v>
      </c>
      <c r="RS48" s="1">
        <f>SUMPRODUCT(NOT(ISBLANK(RS$3:RS$42))*(RS$3:RS$42=$TT$3:$TT$42))</f>
        <v>0</v>
      </c>
      <c r="RT48" s="1">
        <f>SUMPRODUCT(NOT(ISBLANK(RT$3:RT$42))*(RT$3:RT$42=$TD$3:$TD$42))</f>
        <v>0</v>
      </c>
      <c r="RU48" s="1">
        <f>SUMPRODUCT(NOT(ISBLANK(RU$3:RU$42))*(RU$3:RU$42=$TE$3:$TE$42))</f>
        <v>0</v>
      </c>
      <c r="RV48" s="1">
        <f>SUMPRODUCT(NOT(ISBLANK(RV$3:RV$42))*(RV$3:RV$42=$TF$3:$TF$42))</f>
        <v>0</v>
      </c>
      <c r="RW48" s="1">
        <f>SUMPRODUCT(NOT(ISBLANK(RW$3:RW$42))*(RW$3:RW$42=$TG$3:$TG$42))</f>
        <v>0</v>
      </c>
      <c r="RX48" s="1">
        <f>SUMPRODUCT(NOT(ISBLANK(RX$3:RX$42))*(RX$3:RX$42=$TH$3:$TH$42))</f>
        <v>0</v>
      </c>
      <c r="RY48" s="1">
        <f>SUMPRODUCT(NOT(ISBLANK(RY$3:RY$42))*(RY$3:RY$42=$TI$3:$TI$42))</f>
        <v>0</v>
      </c>
      <c r="RZ48" s="1">
        <f>SUMPRODUCT(NOT(ISBLANK(RZ$3:RZ$42))*(RZ$3:RZ$42=$TJ$3:$TJ$42))</f>
        <v>0</v>
      </c>
      <c r="SA48" s="1">
        <f>SUMPRODUCT(NOT(ISBLANK(SA$3:SA$42))*(SA$3:SA$42=$TK$3:$TK$42))</f>
        <v>0</v>
      </c>
      <c r="SB48" s="1">
        <f>SUMPRODUCT(NOT(ISBLANK(SB$3:SB$42))*(SB$3:SB$42=$TL$3:$TL$42))</f>
        <v>0</v>
      </c>
      <c r="SC48" s="1">
        <f>SUMPRODUCT(NOT(ISBLANK(SC$3:SC$42))*(SC$3:SC$42=$TM$3:$TM$42))</f>
        <v>0</v>
      </c>
      <c r="SD48" s="1">
        <f>SUMPRODUCT(NOT(ISBLANK(SD$3:SD$42))*(SD$3:SD$42=$TN$3:$TN$42))</f>
        <v>0</v>
      </c>
      <c r="SE48" s="1">
        <f>SUMPRODUCT(NOT(ISBLANK(SE$3:SE$42))*(SE$3:SE$42=$TO$3:$TO$42))</f>
        <v>0</v>
      </c>
      <c r="SF48" s="1">
        <f>SUMPRODUCT(NOT(ISBLANK(SF$3:SF$42))*(SF$3:SF$42=$TP$3:$TP$42))</f>
        <v>0</v>
      </c>
      <c r="SG48" s="1">
        <f>SUMPRODUCT(NOT(ISBLANK(SG$3:SG$42))*(SG$3:SG$42=$TQ$3:$TQ$42))</f>
        <v>0</v>
      </c>
      <c r="SH48" s="1"/>
      <c r="SI48" s="1">
        <f>SUMPRODUCT(NOT(ISBLANK(SI$3:SI$42))*(SI$3:SI$42=$TR$3:$TR$42))</f>
        <v>0</v>
      </c>
      <c r="SJ48" s="1">
        <f>SUMPRODUCT(NOT(ISBLANK(SJ$3:SJ$42))*(SJ$3:SJ$42=$TS$3:$TS$42))</f>
        <v>0</v>
      </c>
      <c r="SK48" s="1">
        <f>SUMPRODUCT(NOT(ISBLANK(SK$3:SK$42))*(SK$3:SK$42=$TT$3:$TT$42))</f>
        <v>0</v>
      </c>
      <c r="SL48" s="1">
        <f>SUMPRODUCT(NOT(ISBLANK(SL$3:SL$42))*(SL$3:SL$42=$TD$3:$TD$42))</f>
        <v>0</v>
      </c>
      <c r="SM48" s="1">
        <f>SUMPRODUCT(NOT(ISBLANK(SM$3:SM$42))*(SM$3:SM$42=$TE$3:$TE$42))</f>
        <v>0</v>
      </c>
      <c r="SN48" s="1">
        <f>SUMPRODUCT(NOT(ISBLANK(SN$3:SN$42))*(SN$3:SN$42=$TF$3:$TF$42))</f>
        <v>0</v>
      </c>
      <c r="SO48" s="1">
        <f>SUMPRODUCT(NOT(ISBLANK(SO$3:SO$42))*(SO$3:SO$42=$TG$3:$TG$42))</f>
        <v>0</v>
      </c>
      <c r="SP48" s="1">
        <f>SUMPRODUCT(NOT(ISBLANK(SP$3:SP$42))*(SP$3:SP$42=$TH$3:$TH$42))</f>
        <v>0</v>
      </c>
      <c r="SQ48" s="1">
        <f>SUMPRODUCT(NOT(ISBLANK(SQ$3:SQ$42))*(SQ$3:SQ$42=$TI$3:$TI$42))</f>
        <v>0</v>
      </c>
      <c r="SR48" s="1">
        <f>SUMPRODUCT(NOT(ISBLANK(SR$3:SR$42))*(SR$3:SR$42=$TJ$3:$TJ$42))</f>
        <v>0</v>
      </c>
      <c r="SS48" s="1">
        <f>SUMPRODUCT(NOT(ISBLANK(SS$3:SS$42))*(SS$3:SS$42=$TK$3:$TK$42))</f>
        <v>0</v>
      </c>
      <c r="ST48" s="1">
        <f>SUMPRODUCT(NOT(ISBLANK(ST$3:ST$42))*(ST$3:ST$42=$TL$3:$TL$42))</f>
        <v>0</v>
      </c>
      <c r="SU48" s="1">
        <f>SUMPRODUCT(NOT(ISBLANK(SU$3:SU$42))*(SU$3:SU$42=$TM$3:$TM$42))</f>
        <v>0</v>
      </c>
      <c r="SV48" s="1">
        <f>SUMPRODUCT(NOT(ISBLANK(SV$3:SV$42))*(SV$3:SV$42=$TN$3:$TN$42))</f>
        <v>0</v>
      </c>
      <c r="SW48" s="1">
        <f>SUMPRODUCT(NOT(ISBLANK(SW$3:SW$42))*(SW$3:SW$42=$TO$3:$TO$42))</f>
        <v>0</v>
      </c>
      <c r="SX48" s="1">
        <f>SUMPRODUCT(NOT(ISBLANK(SX$3:SX$42))*(SX$3:SX$42=$TP$3:$TP$42))</f>
        <v>0</v>
      </c>
      <c r="SY48" s="1">
        <f>SUMPRODUCT(NOT(ISBLANK(SY$3:SY$42))*(SY$3:SY$42=$TQ$3:$TQ$42))</f>
        <v>0</v>
      </c>
      <c r="SZ48" s="1"/>
      <c r="TA48" s="1">
        <f>SUMPRODUCT(NOT(ISBLANK(TA$3:TA$42))*(TA$3:TA$42=$TR$3:$TR$42))</f>
        <v>0</v>
      </c>
      <c r="TB48" s="1">
        <f>SUMPRODUCT(NOT(ISBLANK(TB$3:TB$42))*(TB$3:TB$42=$TS$3:$TS$42))</f>
        <v>0</v>
      </c>
      <c r="TC48" s="1">
        <f>SUMPRODUCT(NOT(ISBLANK(TC$3:TC$42))*(TC$3:TC$42=$TT$3:$TT$42))</f>
        <v>0</v>
      </c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</row>
    <row r="49" spans="1:574">
      <c r="A49" s="1" t="s">
        <v>45</v>
      </c>
      <c r="B49" s="1"/>
      <c r="C49" s="1"/>
      <c r="D49" s="1"/>
      <c r="E49" s="1"/>
      <c r="F49" s="1"/>
      <c r="G49" s="1">
        <f>SUMPRODUCT(NOT(ISBLANK(G$3:G$42))*(G$3:G$42&lt;$TZ$3:$TZ$42))</f>
        <v>0</v>
      </c>
      <c r="H49" s="1"/>
      <c r="I49" s="1">
        <f>SUMPRODUCT(NOT(ISBLANK(I$3:I$42))*(I$3:I$42&lt;$UB$3:$UB$42))</f>
        <v>0</v>
      </c>
      <c r="J49" s="1">
        <f>SUMPRODUCT(NOT(ISBLANK(J$3:J$42))*(J$3:J$42&lt;$UC$3:$UC$42))</f>
        <v>0</v>
      </c>
      <c r="K49" s="1"/>
      <c r="L49" s="1">
        <f>SUMPRODUCT(NOT(ISBLANK(L$3:L$42))*(L$3:L$42&lt;$UE$3:$UE$42))</f>
        <v>0</v>
      </c>
      <c r="M49" s="1"/>
      <c r="N49" s="1"/>
      <c r="O49" s="1"/>
      <c r="P49" s="1"/>
      <c r="Q49" s="1">
        <f>SUMPRODUCT(NOT(ISBLANK(Q$3:Q$42))*(Q$3:Q$42&lt;$UI$3:$UI$42))</f>
        <v>0</v>
      </c>
      <c r="R49" s="1">
        <f>SUMPRODUCT(NOT(ISBLANK(R$3:R$42))*(R$3:R$42&lt;$UJ$3:$UJ$42))</f>
        <v>0</v>
      </c>
      <c r="S49" s="1"/>
      <c r="T49" s="1"/>
      <c r="U49" s="1"/>
      <c r="V49" s="1"/>
      <c r="W49" s="1"/>
      <c r="X49" s="1"/>
      <c r="Y49" s="1">
        <f>SUMPRODUCT(NOT(ISBLANK(Y$3:Y$42))*(Y$3:Y$42&lt;$TZ$3:$TZ$42))</f>
        <v>0</v>
      </c>
      <c r="Z49" s="1"/>
      <c r="AA49" s="1">
        <f>SUMPRODUCT(NOT(ISBLANK(AA$3:AA$42))*(AA$3:AA$42&lt;$UB$3:$UB$42))</f>
        <v>0</v>
      </c>
      <c r="AB49" s="1">
        <f>SUMPRODUCT(NOT(ISBLANK(AB$3:AB$42))*(AB$3:AB$42&lt;$UC$3:$UC$42))</f>
        <v>0</v>
      </c>
      <c r="AC49" s="1"/>
      <c r="AD49" s="1">
        <f>SUMPRODUCT(NOT(ISBLANK(AD$3:AD$42))*(AD$3:AD$42&lt;$UE$3:$UE$42))</f>
        <v>0</v>
      </c>
      <c r="AE49" s="1"/>
      <c r="AF49" s="1"/>
      <c r="AG49" s="1"/>
      <c r="AH49" s="1"/>
      <c r="AI49" s="1">
        <f>SUMPRODUCT(NOT(ISBLANK(AI$3:AI$42))*(AI$3:AI$42&lt;$UI$3:$UI$42))</f>
        <v>0</v>
      </c>
      <c r="AJ49" s="1">
        <f>SUMPRODUCT(NOT(ISBLANK(AJ$3:AJ$42))*(AJ$3:AJ$42&lt;$UJ$3:$UJ$42))</f>
        <v>0</v>
      </c>
      <c r="AK49" s="1"/>
      <c r="AL49" s="1"/>
      <c r="AM49" s="1"/>
      <c r="AN49" s="1"/>
      <c r="AO49" s="1"/>
      <c r="AP49" s="1"/>
      <c r="AQ49" s="1">
        <f>SUMPRODUCT(NOT(ISBLANK(AQ$3:AQ$42))*(AQ$3:AQ$42&lt;$TZ$3:$TZ$42))</f>
        <v>0</v>
      </c>
      <c r="AR49" s="1"/>
      <c r="AS49" s="1">
        <f>SUMPRODUCT(NOT(ISBLANK(AS$3:AS$42))*(AS$3:AS$42&lt;$UB$3:$UB$42))</f>
        <v>0</v>
      </c>
      <c r="AT49" s="1">
        <f>SUMPRODUCT(NOT(ISBLANK(AT$3:AT$42))*(AT$3:AT$42&lt;$UC$3:$UC$42))</f>
        <v>0</v>
      </c>
      <c r="AU49" s="1"/>
      <c r="AV49" s="1">
        <f>SUMPRODUCT(NOT(ISBLANK(AV$3:AV$42))*(AV$3:AV$42&lt;$UE$3:$UE$42))</f>
        <v>0</v>
      </c>
      <c r="AW49" s="1"/>
      <c r="AX49" s="1"/>
      <c r="AY49" s="1"/>
      <c r="AZ49" s="1"/>
      <c r="BA49" s="1">
        <f>SUMPRODUCT(NOT(ISBLANK(BA$3:BA$42))*(BA$3:BA$42&lt;$UI$3:$UI$42))</f>
        <v>0</v>
      </c>
      <c r="BB49" s="1">
        <f>SUMPRODUCT(NOT(ISBLANK(BB$3:BB$42))*(BB$3:BB$42&lt;$UJ$3:$UJ$42))</f>
        <v>0</v>
      </c>
      <c r="BC49" s="1"/>
      <c r="BD49" s="1">
        <f>SUMPRODUCT(NOT(ISBLANK(BD$3:BD$42))*(BD$3:BD$42&lt;$TU$3:$TU$42))</f>
        <v>0</v>
      </c>
      <c r="BE49" s="1">
        <f>SUMPRODUCT(NOT(ISBLANK(BE$3:BE$42))*(BE$3:BE$42&lt;$TV$3:$TV$42))</f>
        <v>0</v>
      </c>
      <c r="BF49" s="1">
        <f>SUMPRODUCT(NOT(ISBLANK(BF$3:BF$42))*(BF$3:BF$42&lt;$TW$3:$TW$42))</f>
        <v>0</v>
      </c>
      <c r="BG49" s="1">
        <f>SUMPRODUCT(NOT(ISBLANK(BG$3:BG$42))*(BG$3:BG$42&lt;$TX$3:$TX$42))</f>
        <v>0</v>
      </c>
      <c r="BH49" s="1">
        <f>SUMPRODUCT(NOT(ISBLANK(BH$3:BH$42))*(BH$3:BH$42&lt;$TY$3:$TY$42))</f>
        <v>0</v>
      </c>
      <c r="BI49" s="1">
        <f>SUMPRODUCT(NOT(ISBLANK(BI$3:BI$42))*(BI$3:BI$42&lt;$TZ$3:$TZ$42))</f>
        <v>0</v>
      </c>
      <c r="BJ49" s="1">
        <f>SUMPRODUCT(NOT(ISBLANK(BJ$3:BJ$42))*(BJ$3:BJ$42&lt;$UA$3:$UA$42))</f>
        <v>0</v>
      </c>
      <c r="BK49" s="1">
        <f>SUMPRODUCT(NOT(ISBLANK(BK$3:BK$42))*(BK$3:BK$42&lt;$UB$3:$UB$42))</f>
        <v>0</v>
      </c>
      <c r="BL49" s="1">
        <f>SUMPRODUCT(NOT(ISBLANK(BL$3:BL$42))*(BL$3:BL$42&lt;$UC$3:$UC$42))</f>
        <v>0</v>
      </c>
      <c r="BM49" s="1">
        <f>SUMPRODUCT(NOT(ISBLANK(BM$3:BM$42))*(BM$3:BM$42&lt;$UD$3:$UD$42))</f>
        <v>0</v>
      </c>
      <c r="BN49" s="1">
        <f>SUMPRODUCT(NOT(ISBLANK(BN$3:BN$42))*(BN$3:BN$42&lt;$UE$3:$UE$42))</f>
        <v>0</v>
      </c>
      <c r="BO49" s="1">
        <f>SUMPRODUCT(NOT(ISBLANK(BO$3:BO$42))*(BO$3:BO$42&lt;$UF$3:$UF$42))</f>
        <v>0</v>
      </c>
      <c r="BP49" s="1">
        <f>SUMPRODUCT(NOT(ISBLANK(BP$3:BP$42))*(BP$3:BP$42&lt;$UG$3:$UG$42))</f>
        <v>0</v>
      </c>
      <c r="BQ49" s="1">
        <f>SUMPRODUCT(NOT(ISBLANK(BQ$3:BQ$42))*(BQ$3:BQ$42&lt;$UH$3:$UH$42))</f>
        <v>0</v>
      </c>
      <c r="BR49" s="1"/>
      <c r="BS49" s="1">
        <f>SUMPRODUCT(NOT(ISBLANK(BS$3:BS$42))*(BS$3:BS$42&lt;$UI$3:$UI$42))</f>
        <v>0</v>
      </c>
      <c r="BT49" s="1">
        <f>SUMPRODUCT(NOT(ISBLANK(BT$3:BT$42))*(BT$3:BT$42&lt;$UJ$3:$UJ$42))</f>
        <v>0</v>
      </c>
      <c r="BU49" s="1">
        <f>SUMPRODUCT(NOT(ISBLANK(BU$3:BU$42))*(BU$3:BU$42&lt;$UK$3:$UK$42))</f>
        <v>0</v>
      </c>
      <c r="BV49" s="1">
        <f>SUMPRODUCT(NOT(ISBLANK(BV$3:BV$42))*(BV$3:BV$42&lt;$TU$3:$TU$42))</f>
        <v>0</v>
      </c>
      <c r="BW49" s="1">
        <f>SUMPRODUCT(NOT(ISBLANK(BW$3:BW$42))*(BW$3:BW$42&lt;$TV$3:$TV$42))</f>
        <v>0</v>
      </c>
      <c r="BX49" s="1">
        <f>SUMPRODUCT(NOT(ISBLANK(BX$3:BX$42))*(BX$3:BX$42&lt;$TW$3:$TW$42))</f>
        <v>0</v>
      </c>
      <c r="BY49" s="1">
        <f>SUMPRODUCT(NOT(ISBLANK(BY$3:BY$42))*(BY$3:BY$42&lt;$TX$3:$TX$42))</f>
        <v>0</v>
      </c>
      <c r="BZ49" s="1">
        <f>SUMPRODUCT(NOT(ISBLANK(BZ$3:BZ$42))*(BZ$3:BZ$42&lt;$TY$3:$TY$42))</f>
        <v>0</v>
      </c>
      <c r="CA49" s="1">
        <f>SUMPRODUCT(NOT(ISBLANK(CA$3:CA$42))*(CA$3:CA$42&lt;$TZ$3:$TZ$42))</f>
        <v>0</v>
      </c>
      <c r="CB49" s="1">
        <f>SUMPRODUCT(NOT(ISBLANK(CB$3:CB$42))*(CB$3:CB$42&lt;$UA$3:$UA$42))</f>
        <v>0</v>
      </c>
      <c r="CC49" s="1">
        <f>SUMPRODUCT(NOT(ISBLANK(CC$3:CC$42))*(CC$3:CC$42&lt;$UB$3:$UB$42))</f>
        <v>0</v>
      </c>
      <c r="CD49" s="1">
        <f>SUMPRODUCT(NOT(ISBLANK(CD$3:CD$42))*(CD$3:CD$42&lt;$UC$3:$UC$42))</f>
        <v>0</v>
      </c>
      <c r="CE49" s="1">
        <f>SUMPRODUCT(NOT(ISBLANK(CE$3:CE$42))*(CE$3:CE$42&lt;$UD$3:$UD$42))</f>
        <v>0</v>
      </c>
      <c r="CF49" s="1">
        <f>SUMPRODUCT(NOT(ISBLANK(CF$3:CF$42))*(CF$3:CF$42&lt;$UE$3:$UE$42))</f>
        <v>0</v>
      </c>
      <c r="CG49" s="1">
        <f>SUMPRODUCT(NOT(ISBLANK(CG$3:CG$42))*(CG$3:CG$42&lt;$UF$3:$UF$42))</f>
        <v>0</v>
      </c>
      <c r="CH49" s="1">
        <f>SUMPRODUCT(NOT(ISBLANK(CH$3:CH$42))*(CH$3:CH$42&lt;$UG$3:$UG$42))</f>
        <v>0</v>
      </c>
      <c r="CI49" s="1">
        <f>SUMPRODUCT(NOT(ISBLANK(CI$3:CI$42))*(CI$3:CI$42&lt;$UH$3:$UH$42))</f>
        <v>0</v>
      </c>
      <c r="CJ49" s="1"/>
      <c r="CK49" s="1">
        <f>SUMPRODUCT(NOT(ISBLANK(CK$3:CK$42))*(CK$3:CK$42&lt;$UI$3:$UI$42))</f>
        <v>0</v>
      </c>
      <c r="CL49" s="1">
        <f>SUMPRODUCT(NOT(ISBLANK(CL$3:CL$42))*(CL$3:CL$42&lt;$UJ$3:$UJ$42))</f>
        <v>0</v>
      </c>
      <c r="CM49" s="1">
        <f>SUMPRODUCT(NOT(ISBLANK(CM$3:CM$42))*(CM$3:CM$42&lt;$UK$3:$UK$42))</f>
        <v>0</v>
      </c>
      <c r="CN49" s="1">
        <f>SUMPRODUCT(NOT(ISBLANK(CN$3:CN$42))*(CN$3:CN$42&lt;$TU$3:$TU$42))</f>
        <v>0</v>
      </c>
      <c r="CO49" s="1">
        <f>SUMPRODUCT(NOT(ISBLANK(CO$3:CO$42))*(CO$3:CO$42&lt;$TV$3:$TV$42))</f>
        <v>0</v>
      </c>
      <c r="CP49" s="1">
        <f>SUMPRODUCT(NOT(ISBLANK(CP$3:CP$42))*(CP$3:CP$42&lt;$TW$3:$TW$42))</f>
        <v>0</v>
      </c>
      <c r="CQ49" s="1">
        <f>SUMPRODUCT(NOT(ISBLANK(CQ$3:CQ$42))*(CQ$3:CQ$42&lt;$TX$3:$TX$42))</f>
        <v>0</v>
      </c>
      <c r="CR49" s="1">
        <f>SUMPRODUCT(NOT(ISBLANK(CR$3:CR$42))*(CR$3:CR$42&lt;$TY$3:$TY$42))</f>
        <v>0</v>
      </c>
      <c r="CS49" s="1">
        <f>SUMPRODUCT(NOT(ISBLANK(CS$3:CS$42))*(CS$3:CS$42&lt;$TZ$3:$TZ$42))</f>
        <v>0</v>
      </c>
      <c r="CT49" s="1">
        <f>SUMPRODUCT(NOT(ISBLANK(CT$3:CT$42))*(CT$3:CT$42&lt;$UA$3:$UA$42))</f>
        <v>0</v>
      </c>
      <c r="CU49" s="1">
        <f>SUMPRODUCT(NOT(ISBLANK(CU$3:CU$42))*(CU$3:CU$42&lt;$UB$3:$UB$42))</f>
        <v>0</v>
      </c>
      <c r="CV49" s="1">
        <f>SUMPRODUCT(NOT(ISBLANK(CV$3:CV$42))*(CV$3:CV$42&lt;$UC$3:$UC$42))</f>
        <v>0</v>
      </c>
      <c r="CW49" s="1">
        <f>SUMPRODUCT(NOT(ISBLANK(CW$3:CW$42))*(CW$3:CW$42&lt;$UD$3:$UD$42))</f>
        <v>0</v>
      </c>
      <c r="CX49" s="1">
        <f>SUMPRODUCT(NOT(ISBLANK(CX$3:CX$42))*(CX$3:CX$42&lt;$UE$3:$UE$42))</f>
        <v>0</v>
      </c>
      <c r="CY49" s="1">
        <f>SUMPRODUCT(NOT(ISBLANK(CY$3:CY$42))*(CY$3:CY$42&lt;$UF$3:$UF$42))</f>
        <v>0</v>
      </c>
      <c r="CZ49" s="1">
        <f>SUMPRODUCT(NOT(ISBLANK(CZ$3:CZ$42))*(CZ$3:CZ$42&lt;$UG$3:$UG$42))</f>
        <v>0</v>
      </c>
      <c r="DA49" s="1">
        <f>SUMPRODUCT(NOT(ISBLANK(DA$3:DA$42))*(DA$3:DA$42&lt;$UH$3:$UH$42))</f>
        <v>0</v>
      </c>
      <c r="DB49" s="1"/>
      <c r="DC49" s="1">
        <f>SUMPRODUCT(NOT(ISBLANK(DC$3:DC$42))*(DC$3:DC$42&lt;$UI$3:$UI$42))</f>
        <v>0</v>
      </c>
      <c r="DD49" s="1">
        <f>SUMPRODUCT(NOT(ISBLANK(DD$3:DD$42))*(DD$3:DD$42&lt;$UJ$3:$UJ$42))</f>
        <v>0</v>
      </c>
      <c r="DE49" s="1">
        <f>SUMPRODUCT(NOT(ISBLANK(DE$3:DE$42))*(DE$3:DE$42&lt;$UK$3:$UK$42))</f>
        <v>0</v>
      </c>
      <c r="DF49" s="1">
        <f>SUMPRODUCT(NOT(ISBLANK(DF$3:DF$42))*(DF$3:DF$42&lt;$TU$3:$TU$42))</f>
        <v>0</v>
      </c>
      <c r="DG49" s="1">
        <f>SUMPRODUCT(NOT(ISBLANK(DG$3:DG$42))*(DG$3:DG$42&lt;$TV$3:$TV$42))</f>
        <v>0</v>
      </c>
      <c r="DH49" s="1">
        <f>SUMPRODUCT(NOT(ISBLANK(DH$3:DH$42))*(DH$3:DH$42&lt;$TW$3:$TW$42))</f>
        <v>0</v>
      </c>
      <c r="DI49" s="1">
        <f>SUMPRODUCT(NOT(ISBLANK(DI$3:DI$42))*(DI$3:DI$42&lt;$TX$3:$TX$42))</f>
        <v>0</v>
      </c>
      <c r="DJ49" s="1">
        <f>SUMPRODUCT(NOT(ISBLANK(DJ$3:DJ$42))*(DJ$3:DJ$42&lt;$TY$3:$TY$42))</f>
        <v>0</v>
      </c>
      <c r="DK49" s="1">
        <f>SUMPRODUCT(NOT(ISBLANK(DK$3:DK$42))*(DK$3:DK$42&lt;$TZ$3:$TZ$42))</f>
        <v>0</v>
      </c>
      <c r="DL49" s="1">
        <f>SUMPRODUCT(NOT(ISBLANK(DL$3:DL$42))*(DL$3:DL$42&lt;$UA$3:$UA$42))</f>
        <v>0</v>
      </c>
      <c r="DM49" s="1">
        <f>SUMPRODUCT(NOT(ISBLANK(DM$3:DM$42))*(DM$3:DM$42&lt;$UB$3:$UB$42))</f>
        <v>0</v>
      </c>
      <c r="DN49" s="1">
        <f>SUMPRODUCT(NOT(ISBLANK(DN$3:DN$42))*(DN$3:DN$42&lt;$UC$3:$UC$42))</f>
        <v>0</v>
      </c>
      <c r="DO49" s="1">
        <f>SUMPRODUCT(NOT(ISBLANK(DO$3:DO$42))*(DO$3:DO$42&lt;$UD$3:$UD$42))</f>
        <v>0</v>
      </c>
      <c r="DP49" s="1">
        <f>SUMPRODUCT(NOT(ISBLANK(DP$3:DP$42))*(DP$3:DP$42&lt;$UE$3:$UE$42))</f>
        <v>0</v>
      </c>
      <c r="DQ49" s="1">
        <f>SUMPRODUCT(NOT(ISBLANK(DQ$3:DQ$42))*(DQ$3:DQ$42&lt;$UF$3:$UF$42))</f>
        <v>0</v>
      </c>
      <c r="DR49" s="1">
        <f>SUMPRODUCT(NOT(ISBLANK(DR$3:DR$42))*(DR$3:DR$42&lt;$UG$3:$UG$42))</f>
        <v>0</v>
      </c>
      <c r="DS49" s="1">
        <f>SUMPRODUCT(NOT(ISBLANK(DS$3:DS$42))*(DS$3:DS$42&lt;$UH$3:$UH$42))</f>
        <v>0</v>
      </c>
      <c r="DT49" s="1"/>
      <c r="DU49" s="1">
        <f>SUMPRODUCT(NOT(ISBLANK(DU$3:DU$42))*(DU$3:DU$42&lt;$UI$3:$UI$42))</f>
        <v>0</v>
      </c>
      <c r="DV49" s="1">
        <f>SUMPRODUCT(NOT(ISBLANK(DV$3:DV$42))*(DV$3:DV$42&lt;$UJ$3:$UJ$42))</f>
        <v>0</v>
      </c>
      <c r="DW49" s="1">
        <f>SUMPRODUCT(NOT(ISBLANK(DW$3:DW$42))*(DW$3:DW$42&lt;$UK$3:$UK$42))</f>
        <v>0</v>
      </c>
      <c r="DX49" s="1">
        <f>SUMPRODUCT(NOT(ISBLANK(DX$3:DX$42))*(DX$3:DX$42&lt;$TU$3:$TU$42))</f>
        <v>0</v>
      </c>
      <c r="DY49" s="1">
        <f>SUMPRODUCT(NOT(ISBLANK(DY$3:DY$42))*(DY$3:DY$42&lt;$TV$3:$TV$42))</f>
        <v>0</v>
      </c>
      <c r="DZ49" s="1">
        <f>SUMPRODUCT(NOT(ISBLANK(DZ$3:DZ$42))*(DZ$3:DZ$42&lt;$TW$3:$TW$42))</f>
        <v>0</v>
      </c>
      <c r="EA49" s="1">
        <f>SUMPRODUCT(NOT(ISBLANK(EA$3:EA$42))*(EA$3:EA$42&lt;$TX$3:$TX$42))</f>
        <v>0</v>
      </c>
      <c r="EB49" s="1">
        <f>SUMPRODUCT(NOT(ISBLANK(EB$3:EB$42))*(EB$3:EB$42&lt;$TY$3:$TY$42))</f>
        <v>0</v>
      </c>
      <c r="EC49" s="1">
        <f>SUMPRODUCT(NOT(ISBLANK(EC$3:EC$42))*(EC$3:EC$42&lt;$TZ$3:$TZ$42))</f>
        <v>0</v>
      </c>
      <c r="ED49" s="1">
        <f>SUMPRODUCT(NOT(ISBLANK(ED$3:ED$42))*(ED$3:ED$42&lt;$UA$3:$UA$42))</f>
        <v>0</v>
      </c>
      <c r="EE49" s="1">
        <f>SUMPRODUCT(NOT(ISBLANK(EE$3:EE$42))*(EE$3:EE$42&lt;$UB$3:$UB$42))</f>
        <v>0</v>
      </c>
      <c r="EF49" s="1">
        <f>SUMPRODUCT(NOT(ISBLANK(EF$3:EF$42))*(EF$3:EF$42&lt;$UC$3:$UC$42))</f>
        <v>0</v>
      </c>
      <c r="EG49" s="1">
        <f>SUMPRODUCT(NOT(ISBLANK(EG$3:EG$42))*(EG$3:EG$42&lt;$UD$3:$UD$42))</f>
        <v>0</v>
      </c>
      <c r="EH49" s="1">
        <f>SUMPRODUCT(NOT(ISBLANK(EH$3:EH$42))*(EH$3:EH$42&lt;$UE$3:$UE$42))</f>
        <v>0</v>
      </c>
      <c r="EI49" s="1">
        <f>SUMPRODUCT(NOT(ISBLANK(EI$3:EI$42))*(EI$3:EI$42&lt;$UF$3:$UF$42))</f>
        <v>0</v>
      </c>
      <c r="EJ49" s="1">
        <f>SUMPRODUCT(NOT(ISBLANK(EJ$3:EJ$42))*(EJ$3:EJ$42&lt;$UG$3:$UG$42))</f>
        <v>0</v>
      </c>
      <c r="EK49" s="1">
        <f>SUMPRODUCT(NOT(ISBLANK(EK$3:EK$42))*(EK$3:EK$42&lt;$UH$3:$UH$42))</f>
        <v>0</v>
      </c>
      <c r="EL49" s="1"/>
      <c r="EM49" s="1">
        <f>SUMPRODUCT(NOT(ISBLANK(EM$3:EM$42))*(EM$3:EM$42&lt;$UI$3:$UI$42))</f>
        <v>0</v>
      </c>
      <c r="EN49" s="1">
        <f>SUMPRODUCT(NOT(ISBLANK(EN$3:EN$42))*(EN$3:EN$42&lt;$UJ$3:$UJ$42))</f>
        <v>0</v>
      </c>
      <c r="EO49" s="1">
        <f>SUMPRODUCT(NOT(ISBLANK(EO$3:EO$42))*(EO$3:EO$42&lt;$UK$3:$UK$42))</f>
        <v>0</v>
      </c>
      <c r="EP49" s="1">
        <f>SUMPRODUCT(NOT(ISBLANK(EP$3:EP$42))*(EP$3:EP$42&lt;$TU$3:$TU$42))</f>
        <v>0</v>
      </c>
      <c r="EQ49" s="1">
        <f>SUMPRODUCT(NOT(ISBLANK(EQ$3:EQ$42))*(EQ$3:EQ$42&lt;$TV$3:$TV$42))</f>
        <v>0</v>
      </c>
      <c r="ER49" s="1">
        <f>SUMPRODUCT(NOT(ISBLANK(ER$3:ER$42))*(ER$3:ER$42&lt;$TW$3:$TW$42))</f>
        <v>0</v>
      </c>
      <c r="ES49" s="1">
        <f>SUMPRODUCT(NOT(ISBLANK(ES$3:ES$42))*(ES$3:ES$42&lt;$TX$3:$TX$42))</f>
        <v>0</v>
      </c>
      <c r="ET49" s="1">
        <f>SUMPRODUCT(NOT(ISBLANK(ET$3:ET$42))*(ET$3:ET$42&lt;$TY$3:$TY$42))</f>
        <v>0</v>
      </c>
      <c r="EU49" s="1">
        <f>SUMPRODUCT(NOT(ISBLANK(EU$3:EU$42))*(EU$3:EU$42&lt;$TZ$3:$TZ$42))</f>
        <v>0</v>
      </c>
      <c r="EV49" s="1">
        <f>SUMPRODUCT(NOT(ISBLANK(EV$3:EV$42))*(EV$3:EV$42&lt;$UA$3:$UA$42))</f>
        <v>0</v>
      </c>
      <c r="EW49" s="1">
        <f>SUMPRODUCT(NOT(ISBLANK(EW$3:EW$42))*(EW$3:EW$42&lt;$UB$3:$UB$42))</f>
        <v>0</v>
      </c>
      <c r="EX49" s="1">
        <f>SUMPRODUCT(NOT(ISBLANK(EX$3:EX$42))*(EX$3:EX$42&lt;$UC$3:$UC$42))</f>
        <v>0</v>
      </c>
      <c r="EY49" s="1">
        <f>SUMPRODUCT(NOT(ISBLANK(EY$3:EY$42))*(EY$3:EY$42&lt;$UD$3:$UD$42))</f>
        <v>0</v>
      </c>
      <c r="EZ49" s="1">
        <f>SUMPRODUCT(NOT(ISBLANK(EZ$3:EZ$42))*(EZ$3:EZ$42&lt;$UE$3:$UE$42))</f>
        <v>0</v>
      </c>
      <c r="FA49" s="1">
        <f>SUMPRODUCT(NOT(ISBLANK(FA$3:FA$42))*(FA$3:FA$42&lt;$UF$3:$UF$42))</f>
        <v>0</v>
      </c>
      <c r="FB49" s="1">
        <f>SUMPRODUCT(NOT(ISBLANK(FB$3:FB$42))*(FB$3:FB$42&lt;$UG$3:$UG$42))</f>
        <v>0</v>
      </c>
      <c r="FC49" s="1">
        <f>SUMPRODUCT(NOT(ISBLANK(FC$3:FC$42))*(FC$3:FC$42&lt;$UH$3:$UH$42))</f>
        <v>0</v>
      </c>
      <c r="FD49" s="1"/>
      <c r="FE49" s="1">
        <f>SUMPRODUCT(NOT(ISBLANK(FE$3:FE$42))*(FE$3:FE$42&lt;$UI$3:$UI$42))</f>
        <v>0</v>
      </c>
      <c r="FF49" s="1">
        <f>SUMPRODUCT(NOT(ISBLANK(FF$3:FF$42))*(FF$3:FF$42&lt;$UJ$3:$UJ$42))</f>
        <v>0</v>
      </c>
      <c r="FG49" s="1">
        <f>SUMPRODUCT(NOT(ISBLANK(FG$3:FG$42))*(FG$3:FG$42&lt;$UK$3:$UK$42))</f>
        <v>0</v>
      </c>
      <c r="FH49" s="1">
        <f>SUMPRODUCT(NOT(ISBLANK(FH$3:FH$42))*(FH$3:FH$42&lt;$TU$3:$TU$42))</f>
        <v>0</v>
      </c>
      <c r="FI49" s="1">
        <f>SUMPRODUCT(NOT(ISBLANK(FI$3:FI$42))*(FI$3:FI$42&lt;$TV$3:$TV$42))</f>
        <v>0</v>
      </c>
      <c r="FJ49" s="1">
        <f>SUMPRODUCT(NOT(ISBLANK(FJ$3:FJ$42))*(FJ$3:FJ$42&lt;$TW$3:$TW$42))</f>
        <v>0</v>
      </c>
      <c r="FK49" s="1">
        <f>SUMPRODUCT(NOT(ISBLANK(FK$3:FK$42))*(FK$3:FK$42&lt;$TX$3:$TX$42))</f>
        <v>0</v>
      </c>
      <c r="FL49" s="1">
        <f>SUMPRODUCT(NOT(ISBLANK(FL$3:FL$42))*(FL$3:FL$42&lt;$TY$3:$TY$42))</f>
        <v>0</v>
      </c>
      <c r="FM49" s="1">
        <f>SUMPRODUCT(NOT(ISBLANK(FM$3:FM$42))*(FM$3:FM$42&lt;$TZ$3:$TZ$42))</f>
        <v>0</v>
      </c>
      <c r="FN49" s="1">
        <f>SUMPRODUCT(NOT(ISBLANK(FN$3:FN$42))*(FN$3:FN$42&lt;$UA$3:$UA$42))</f>
        <v>0</v>
      </c>
      <c r="FO49" s="1">
        <f>SUMPRODUCT(NOT(ISBLANK(FO$3:FO$42))*(FO$3:FO$42&lt;$UB$3:$UB$42))</f>
        <v>0</v>
      </c>
      <c r="FP49" s="1">
        <f>SUMPRODUCT(NOT(ISBLANK(FP$3:FP$42))*(FP$3:FP$42&lt;$UC$3:$UC$42))</f>
        <v>0</v>
      </c>
      <c r="FQ49" s="1">
        <f>SUMPRODUCT(NOT(ISBLANK(FQ$3:FQ$42))*(FQ$3:FQ$42&lt;$UD$3:$UD$42))</f>
        <v>0</v>
      </c>
      <c r="FR49" s="1">
        <f>SUMPRODUCT(NOT(ISBLANK(FR$3:FR$42))*(FR$3:FR$42&lt;$UE$3:$UE$42))</f>
        <v>0</v>
      </c>
      <c r="FS49" s="1">
        <f>SUMPRODUCT(NOT(ISBLANK(FS$3:FS$42))*(FS$3:FS$42&lt;$UF$3:$UF$42))</f>
        <v>0</v>
      </c>
      <c r="FT49" s="1">
        <f>SUMPRODUCT(NOT(ISBLANK(FT$3:FT$42))*(FT$3:FT$42&lt;$UG$3:$UG$42))</f>
        <v>0</v>
      </c>
      <c r="FU49" s="1">
        <f>SUMPRODUCT(NOT(ISBLANK(FU$3:FU$42))*(FU$3:FU$42&lt;$UH$3:$UH$42))</f>
        <v>0</v>
      </c>
      <c r="FV49" s="1"/>
      <c r="FW49" s="1">
        <f>SUMPRODUCT(NOT(ISBLANK(FW$3:FW$42))*(FW$3:FW$42&lt;$UI$3:$UI$42))</f>
        <v>0</v>
      </c>
      <c r="FX49" s="1">
        <f>SUMPRODUCT(NOT(ISBLANK(FX$3:FX$42))*(FX$3:FX$42&lt;$UJ$3:$UJ$42))</f>
        <v>0</v>
      </c>
      <c r="FY49" s="1">
        <f>SUMPRODUCT(NOT(ISBLANK(FY$3:FY$42))*(FY$3:FY$42&lt;$UK$3:$UK$42))</f>
        <v>0</v>
      </c>
      <c r="FZ49" s="1">
        <f>SUMPRODUCT(NOT(ISBLANK(FZ$3:FZ$42))*(FZ$3:FZ$42&lt;$TU$3:$TU$42))</f>
        <v>0</v>
      </c>
      <c r="GA49" s="1">
        <f>SUMPRODUCT(NOT(ISBLANK(GA$3:GA$42))*(GA$3:GA$42&lt;$TV$3:$TV$42))</f>
        <v>0</v>
      </c>
      <c r="GB49" s="1">
        <f>SUMPRODUCT(NOT(ISBLANK(GB$3:GB$42))*(GB$3:GB$42&lt;$TW$3:$TW$42))</f>
        <v>0</v>
      </c>
      <c r="GC49" s="1">
        <f>SUMPRODUCT(NOT(ISBLANK(GC$3:GC$42))*(GC$3:GC$42&lt;$TX$3:$TX$42))</f>
        <v>0</v>
      </c>
      <c r="GD49" s="1">
        <f>SUMPRODUCT(NOT(ISBLANK(GD$3:GD$42))*(GD$3:GD$42&lt;$TY$3:$TY$42))</f>
        <v>0</v>
      </c>
      <c r="GE49" s="1">
        <f>SUMPRODUCT(NOT(ISBLANK(GE$3:GE$42))*(GE$3:GE$42&lt;$TZ$3:$TZ$42))</f>
        <v>0</v>
      </c>
      <c r="GF49" s="1">
        <f>SUMPRODUCT(NOT(ISBLANK(GF$3:GF$42))*(GF$3:GF$42&lt;$UA$3:$UA$42))</f>
        <v>0</v>
      </c>
      <c r="GG49" s="1">
        <f>SUMPRODUCT(NOT(ISBLANK(GG$3:GG$42))*(GG$3:GG$42&lt;$UB$3:$UB$42))</f>
        <v>0</v>
      </c>
      <c r="GH49" s="1">
        <f>SUMPRODUCT(NOT(ISBLANK(GH$3:GH$42))*(GH$3:GH$42&lt;$UC$3:$UC$42))</f>
        <v>0</v>
      </c>
      <c r="GI49" s="1">
        <f>SUMPRODUCT(NOT(ISBLANK(GI$3:GI$42))*(GI$3:GI$42&lt;$UD$3:$UD$42))</f>
        <v>0</v>
      </c>
      <c r="GJ49" s="1">
        <f>SUMPRODUCT(NOT(ISBLANK(GJ$3:GJ$42))*(GJ$3:GJ$42&lt;$UE$3:$UE$42))</f>
        <v>0</v>
      </c>
      <c r="GK49" s="1">
        <f>SUMPRODUCT(NOT(ISBLANK(GK$3:GK$42))*(GK$3:GK$42&lt;$UF$3:$UF$42))</f>
        <v>0</v>
      </c>
      <c r="GL49" s="1">
        <f>SUMPRODUCT(NOT(ISBLANK(GL$3:GL$42))*(GL$3:GL$42&lt;$UG$3:$UG$42))</f>
        <v>0</v>
      </c>
      <c r="GM49" s="1">
        <f>SUMPRODUCT(NOT(ISBLANK(GM$3:GM$42))*(GM$3:GM$42&lt;$UH$3:$UH$42))</f>
        <v>0</v>
      </c>
      <c r="GN49" s="1"/>
      <c r="GO49" s="1">
        <f>SUMPRODUCT(NOT(ISBLANK(GO$3:GO$42))*(GO$3:GO$42&lt;$UI$3:$UI$42))</f>
        <v>0</v>
      </c>
      <c r="GP49" s="1">
        <f>SUMPRODUCT(NOT(ISBLANK(GP$3:GP$42))*(GP$3:GP$42&lt;$UJ$3:$UJ$42))</f>
        <v>0</v>
      </c>
      <c r="GQ49" s="1">
        <f>SUMPRODUCT(NOT(ISBLANK(GQ$3:GQ$42))*(GQ$3:GQ$42&lt;$UK$3:$UK$42))</f>
        <v>0</v>
      </c>
      <c r="GR49" s="1">
        <f>SUMPRODUCT(NOT(ISBLANK(GR$3:GR$42))*(GR$3:GR$42&lt;$TU$3:$TU$42))</f>
        <v>0</v>
      </c>
      <c r="GS49" s="1">
        <f>SUMPRODUCT(NOT(ISBLANK(GS$3:GS$42))*(GS$3:GS$42&lt;$TV$3:$TV$42))</f>
        <v>0</v>
      </c>
      <c r="GT49" s="1">
        <f>SUMPRODUCT(NOT(ISBLANK(GT$3:GT$42))*(GT$3:GT$42&lt;$TW$3:$TW$42))</f>
        <v>0</v>
      </c>
      <c r="GU49" s="1">
        <f>SUMPRODUCT(NOT(ISBLANK(GU$3:GU$42))*(GU$3:GU$42&lt;$TX$3:$TX$42))</f>
        <v>0</v>
      </c>
      <c r="GV49" s="1">
        <f>SUMPRODUCT(NOT(ISBLANK(GV$3:GV$42))*(GV$3:GV$42&lt;$TY$3:$TY$42))</f>
        <v>0</v>
      </c>
      <c r="GW49" s="1">
        <f>SUMPRODUCT(NOT(ISBLANK(GW$3:GW$42))*(GW$3:GW$42&lt;$TZ$3:$TZ$42))</f>
        <v>0</v>
      </c>
      <c r="GX49" s="1">
        <f>SUMPRODUCT(NOT(ISBLANK(GX$3:GX$42))*(GX$3:GX$42&lt;$UA$3:$UA$42))</f>
        <v>0</v>
      </c>
      <c r="GY49" s="1">
        <f>SUMPRODUCT(NOT(ISBLANK(GY$3:GY$42))*(GY$3:GY$42&lt;$UB$3:$UB$42))</f>
        <v>0</v>
      </c>
      <c r="GZ49" s="1">
        <f>SUMPRODUCT(NOT(ISBLANK(GZ$3:GZ$42))*(GZ$3:GZ$42&lt;$UC$3:$UC$42))</f>
        <v>0</v>
      </c>
      <c r="HA49" s="1">
        <f>SUMPRODUCT(NOT(ISBLANK(HA$3:HA$42))*(HA$3:HA$42&lt;$UD$3:$UD$42))</f>
        <v>0</v>
      </c>
      <c r="HB49" s="1">
        <f>SUMPRODUCT(NOT(ISBLANK(HB$3:HB$42))*(HB$3:HB$42&lt;$UE$3:$UE$42))</f>
        <v>0</v>
      </c>
      <c r="HC49" s="1">
        <f>SUMPRODUCT(NOT(ISBLANK(HC$3:HC$42))*(HC$3:HC$42&lt;$UF$3:$UF$42))</f>
        <v>0</v>
      </c>
      <c r="HD49" s="1">
        <f>SUMPRODUCT(NOT(ISBLANK(HD$3:HD$42))*(HD$3:HD$42&lt;$UG$3:$UG$42))</f>
        <v>0</v>
      </c>
      <c r="HE49" s="1">
        <f>SUMPRODUCT(NOT(ISBLANK(HE$3:HE$42))*(HE$3:HE$42&lt;$UH$3:$UH$42))</f>
        <v>0</v>
      </c>
      <c r="HF49" s="1"/>
      <c r="HG49" s="1">
        <f>SUMPRODUCT(NOT(ISBLANK(HG$3:HG$42))*(HG$3:HG$42&lt;$UI$3:$UI$42))</f>
        <v>0</v>
      </c>
      <c r="HH49" s="1">
        <f>SUMPRODUCT(NOT(ISBLANK(HH$3:HH$42))*(HH$3:HH$42&lt;$UJ$3:$UJ$42))</f>
        <v>0</v>
      </c>
      <c r="HI49" s="1">
        <f>SUMPRODUCT(NOT(ISBLANK(HI$3:HI$42))*(HI$3:HI$42&lt;$UK$3:$UK$42))</f>
        <v>0</v>
      </c>
      <c r="HJ49" s="1">
        <f>SUMPRODUCT(NOT(ISBLANK(HJ$3:HJ$42))*(HJ$3:HJ$42&lt;$TU$3:$TU$42))</f>
        <v>0</v>
      </c>
      <c r="HK49" s="1">
        <f>SUMPRODUCT(NOT(ISBLANK(HK$3:HK$42))*(HK$3:HK$42&lt;$TV$3:$TV$42))</f>
        <v>0</v>
      </c>
      <c r="HL49" s="1">
        <f>SUMPRODUCT(NOT(ISBLANK(HL$3:HL$42))*(HL$3:HL$42&lt;$TW$3:$TW$42))</f>
        <v>0</v>
      </c>
      <c r="HM49" s="1">
        <f>SUMPRODUCT(NOT(ISBLANK(HM$3:HM$42))*(HM$3:HM$42&lt;$TX$3:$TX$42))</f>
        <v>0</v>
      </c>
      <c r="HN49" s="1">
        <f>SUMPRODUCT(NOT(ISBLANK(HN$3:HN$42))*(HN$3:HN$42&lt;$TY$3:$TY$42))</f>
        <v>0</v>
      </c>
      <c r="HO49" s="1">
        <f>SUMPRODUCT(NOT(ISBLANK(HO$3:HO$42))*(HO$3:HO$42&lt;$TZ$3:$TZ$42))</f>
        <v>0</v>
      </c>
      <c r="HP49" s="1">
        <f>SUMPRODUCT(NOT(ISBLANK(HP$3:HP$42))*(HP$3:HP$42&lt;$UA$3:$UA$42))</f>
        <v>0</v>
      </c>
      <c r="HQ49" s="1">
        <f>SUMPRODUCT(NOT(ISBLANK(HQ$3:HQ$42))*(HQ$3:HQ$42&lt;$UB$3:$UB$42))</f>
        <v>0</v>
      </c>
      <c r="HR49" s="1">
        <f>SUMPRODUCT(NOT(ISBLANK(HR$3:HR$42))*(HR$3:HR$42&lt;$UC$3:$UC$42))</f>
        <v>0</v>
      </c>
      <c r="HS49" s="1">
        <f>SUMPRODUCT(NOT(ISBLANK(HS$3:HS$42))*(HS$3:HS$42&lt;$UD$3:$UD$42))</f>
        <v>0</v>
      </c>
      <c r="HT49" s="1">
        <f>SUMPRODUCT(NOT(ISBLANK(HT$3:HT$42))*(HT$3:HT$42&lt;$UE$3:$UE$42))</f>
        <v>0</v>
      </c>
      <c r="HU49" s="1">
        <f>SUMPRODUCT(NOT(ISBLANK(HU$3:HU$42))*(HU$3:HU$42&lt;$UF$3:$UF$42))</f>
        <v>0</v>
      </c>
      <c r="HV49" s="1">
        <f>SUMPRODUCT(NOT(ISBLANK(HV$3:HV$42))*(HV$3:HV$42&lt;$UG$3:$UG$42))</f>
        <v>0</v>
      </c>
      <c r="HW49" s="1">
        <f>SUMPRODUCT(NOT(ISBLANK(HW$3:HW$42))*(HW$3:HW$42&lt;$UH$3:$UH$42))</f>
        <v>0</v>
      </c>
      <c r="HX49" s="1"/>
      <c r="HY49" s="1">
        <f>SUMPRODUCT(NOT(ISBLANK(HY$3:HY$42))*(HY$3:HY$42&lt;$UI$3:$UI$42))</f>
        <v>0</v>
      </c>
      <c r="HZ49" s="1">
        <f>SUMPRODUCT(NOT(ISBLANK(HZ$3:HZ$42))*(HZ$3:HZ$42&lt;$UJ$3:$UJ$42))</f>
        <v>0</v>
      </c>
      <c r="IA49" s="1">
        <f>SUMPRODUCT(NOT(ISBLANK(IA$3:IA$42))*(IA$3:IA$42&lt;$UK$3:$UK$42))</f>
        <v>0</v>
      </c>
      <c r="IB49" s="1">
        <f>SUMPRODUCT(NOT(ISBLANK(IB$3:IB$42))*(IB$3:IB$42&lt;$TU$3:$TU$42))</f>
        <v>0</v>
      </c>
      <c r="IC49" s="1">
        <f>SUMPRODUCT(NOT(ISBLANK(IC$3:IC$42))*(IC$3:IC$42&lt;$TV$3:$TV$42))</f>
        <v>0</v>
      </c>
      <c r="ID49" s="1">
        <f>SUMPRODUCT(NOT(ISBLANK(ID$3:ID$42))*(ID$3:ID$42&lt;$TW$3:$TW$42))</f>
        <v>0</v>
      </c>
      <c r="IE49" s="1">
        <f>SUMPRODUCT(NOT(ISBLANK(IE$3:IE$42))*(IE$3:IE$42&lt;$TX$3:$TX$42))</f>
        <v>0</v>
      </c>
      <c r="IF49" s="1">
        <f>SUMPRODUCT(NOT(ISBLANK(IF$3:IF$42))*(IF$3:IF$42&lt;$TY$3:$TY$42))</f>
        <v>0</v>
      </c>
      <c r="IG49" s="1">
        <f>SUMPRODUCT(NOT(ISBLANK(IG$3:IG$42))*(IG$3:IG$42&lt;$TZ$3:$TZ$42))</f>
        <v>0</v>
      </c>
      <c r="IH49" s="1">
        <f>SUMPRODUCT(NOT(ISBLANK(IH$3:IH$42))*(IH$3:IH$42&lt;$UA$3:$UA$42))</f>
        <v>0</v>
      </c>
      <c r="II49" s="1">
        <f>SUMPRODUCT(NOT(ISBLANK(II$3:II$42))*(II$3:II$42&lt;$UB$3:$UB$42))</f>
        <v>0</v>
      </c>
      <c r="IJ49" s="1">
        <f>SUMPRODUCT(NOT(ISBLANK(IJ$3:IJ$42))*(IJ$3:IJ$42&lt;$UC$3:$UC$42))</f>
        <v>0</v>
      </c>
      <c r="IK49" s="1">
        <f>SUMPRODUCT(NOT(ISBLANK(IK$3:IK$42))*(IK$3:IK$42&lt;$UD$3:$UD$42))</f>
        <v>0</v>
      </c>
      <c r="IL49" s="1">
        <f>SUMPRODUCT(NOT(ISBLANK(IL$3:IL$42))*(IL$3:IL$42&lt;$UE$3:$UE$42))</f>
        <v>0</v>
      </c>
      <c r="IM49" s="1">
        <f>SUMPRODUCT(NOT(ISBLANK(IM$3:IM$42))*(IM$3:IM$42&lt;$UF$3:$UF$42))</f>
        <v>0</v>
      </c>
      <c r="IN49" s="1">
        <f>SUMPRODUCT(NOT(ISBLANK(IN$3:IN$42))*(IN$3:IN$42&lt;$UG$3:$UG$42))</f>
        <v>0</v>
      </c>
      <c r="IO49" s="1">
        <f>SUMPRODUCT(NOT(ISBLANK(IO$3:IO$42))*(IO$3:IO$42&lt;$UH$3:$UH$42))</f>
        <v>0</v>
      </c>
      <c r="IP49" s="1"/>
      <c r="IQ49" s="1">
        <f>SUMPRODUCT(NOT(ISBLANK(IQ$3:IQ$42))*(IQ$3:IQ$42&lt;$UI$3:$UI$42))</f>
        <v>0</v>
      </c>
      <c r="IR49" s="1">
        <f>SUMPRODUCT(NOT(ISBLANK(IR$3:IR$42))*(IR$3:IR$42&lt;$UJ$3:$UJ$42))</f>
        <v>0</v>
      </c>
      <c r="IS49" s="1">
        <f>SUMPRODUCT(NOT(ISBLANK(IS$3:IS$42))*(IS$3:IS$42&lt;$UK$3:$UK$42))</f>
        <v>0</v>
      </c>
      <c r="IT49" s="1">
        <f>SUMPRODUCT(NOT(ISBLANK(IT$3:IT$42))*(IT$3:IT$42&lt;$TU$3:$TU$42))</f>
        <v>0</v>
      </c>
      <c r="IU49" s="1">
        <f>SUMPRODUCT(NOT(ISBLANK(IU$3:IU$42))*(IU$3:IU$42&lt;$TV$3:$TV$42))</f>
        <v>0</v>
      </c>
      <c r="IV49" s="1">
        <f>SUMPRODUCT(NOT(ISBLANK(IV$3:IV$42))*(IV$3:IV$42&lt;$TW$3:$TW$42))</f>
        <v>0</v>
      </c>
      <c r="IW49" s="1">
        <f>SUMPRODUCT(NOT(ISBLANK(IW$3:IW$42))*(IW$3:IW$42&lt;$TX$3:$TX$42))</f>
        <v>0</v>
      </c>
      <c r="IX49" s="1">
        <f>SUMPRODUCT(NOT(ISBLANK(IX$3:IX$42))*(IX$3:IX$42&lt;$TY$3:$TY$42))</f>
        <v>0</v>
      </c>
      <c r="IY49" s="1">
        <f>SUMPRODUCT(NOT(ISBLANK(IY$3:IY$42))*(IY$3:IY$42&lt;$TZ$3:$TZ$42))</f>
        <v>0</v>
      </c>
      <c r="IZ49" s="1">
        <f>SUMPRODUCT(NOT(ISBLANK(IZ$3:IZ$42))*(IZ$3:IZ$42&lt;$UA$3:$UA$42))</f>
        <v>0</v>
      </c>
      <c r="JA49" s="1">
        <f>SUMPRODUCT(NOT(ISBLANK(JA$3:JA$42))*(JA$3:JA$42&lt;$UB$3:$UB$42))</f>
        <v>0</v>
      </c>
      <c r="JB49" s="1">
        <f>SUMPRODUCT(NOT(ISBLANK(JB$3:JB$42))*(JB$3:JB$42&lt;$UC$3:$UC$42))</f>
        <v>0</v>
      </c>
      <c r="JC49" s="1">
        <f>SUMPRODUCT(NOT(ISBLANK(JC$3:JC$42))*(JC$3:JC$42&lt;$UD$3:$UD$42))</f>
        <v>0</v>
      </c>
      <c r="JD49" s="1">
        <f>SUMPRODUCT(NOT(ISBLANK(JD$3:JD$42))*(JD$3:JD$42&lt;$UE$3:$UE$42))</f>
        <v>0</v>
      </c>
      <c r="JE49" s="1">
        <f>SUMPRODUCT(NOT(ISBLANK(JE$3:JE$42))*(JE$3:JE$42&lt;$UF$3:$UF$42))</f>
        <v>0</v>
      </c>
      <c r="JF49" s="1">
        <f>SUMPRODUCT(NOT(ISBLANK(JF$3:JF$42))*(JF$3:JF$42&lt;$UG$3:$UG$42))</f>
        <v>0</v>
      </c>
      <c r="JG49" s="1">
        <f>SUMPRODUCT(NOT(ISBLANK(JG$3:JG$42))*(JG$3:JG$42&lt;$UH$3:$UH$42))</f>
        <v>0</v>
      </c>
      <c r="JH49" s="1"/>
      <c r="JI49" s="1">
        <f>SUMPRODUCT(NOT(ISBLANK(JI$3:JI$42))*(JI$3:JI$42&lt;$UI$3:$UI$42))</f>
        <v>0</v>
      </c>
      <c r="JJ49" s="1">
        <f>SUMPRODUCT(NOT(ISBLANK(JJ$3:JJ$42))*(JJ$3:JJ$42&lt;$UJ$3:$UJ$42))</f>
        <v>0</v>
      </c>
      <c r="JK49" s="1">
        <f>SUMPRODUCT(NOT(ISBLANK(JK$3:JK$42))*(JK$3:JK$42&lt;$UK$3:$UK$42))</f>
        <v>0</v>
      </c>
      <c r="JL49" s="1">
        <f>SUMPRODUCT(NOT(ISBLANK(JL$3:JL$42))*(JL$3:JL$42&lt;$TU$3:$TU$42))</f>
        <v>0</v>
      </c>
      <c r="JM49" s="1">
        <f>SUMPRODUCT(NOT(ISBLANK(JM$3:JM$42))*(JM$3:JM$42&lt;$TV$3:$TV$42))</f>
        <v>0</v>
      </c>
      <c r="JN49" s="1">
        <f>SUMPRODUCT(NOT(ISBLANK(JN$3:JN$42))*(JN$3:JN$42&lt;$TW$3:$TW$42))</f>
        <v>0</v>
      </c>
      <c r="JO49" s="1">
        <f>SUMPRODUCT(NOT(ISBLANK(JO$3:JO$42))*(JO$3:JO$42&lt;$TX$3:$TX$42))</f>
        <v>0</v>
      </c>
      <c r="JP49" s="1">
        <f>SUMPRODUCT(NOT(ISBLANK(JP$3:JP$42))*(JP$3:JP$42&lt;$TY$3:$TY$42))</f>
        <v>0</v>
      </c>
      <c r="JQ49" s="1">
        <f>SUMPRODUCT(NOT(ISBLANK(JQ$3:JQ$42))*(JQ$3:JQ$42&lt;$TZ$3:$TZ$42))</f>
        <v>0</v>
      </c>
      <c r="JR49" s="1">
        <f>SUMPRODUCT(NOT(ISBLANK(JR$3:JR$42))*(JR$3:JR$42&lt;$UA$3:$UA$42))</f>
        <v>0</v>
      </c>
      <c r="JS49" s="1">
        <f>SUMPRODUCT(NOT(ISBLANK(JS$3:JS$42))*(JS$3:JS$42&lt;$UB$3:$UB$42))</f>
        <v>0</v>
      </c>
      <c r="JT49" s="1">
        <f>SUMPRODUCT(NOT(ISBLANK(JT$3:JT$42))*(JT$3:JT$42&lt;$UC$3:$UC$42))</f>
        <v>0</v>
      </c>
      <c r="JU49" s="1">
        <f>SUMPRODUCT(NOT(ISBLANK(JU$3:JU$42))*(JU$3:JU$42&lt;$UD$3:$UD$42))</f>
        <v>0</v>
      </c>
      <c r="JV49" s="1">
        <f>SUMPRODUCT(NOT(ISBLANK(JV$3:JV$42))*(JV$3:JV$42&lt;$UE$3:$UE$42))</f>
        <v>0</v>
      </c>
      <c r="JW49" s="1">
        <f>SUMPRODUCT(NOT(ISBLANK(JW$3:JW$42))*(JW$3:JW$42&lt;$UF$3:$UF$42))</f>
        <v>0</v>
      </c>
      <c r="JX49" s="1">
        <f>SUMPRODUCT(NOT(ISBLANK(JX$3:JX$42))*(JX$3:JX$42&lt;$UG$3:$UG$42))</f>
        <v>0</v>
      </c>
      <c r="JY49" s="1">
        <f>SUMPRODUCT(NOT(ISBLANK(JY$3:JY$42))*(JY$3:JY$42&lt;$UH$3:$UH$42))</f>
        <v>0</v>
      </c>
      <c r="JZ49" s="1"/>
      <c r="KA49" s="1">
        <f>SUMPRODUCT(NOT(ISBLANK(KA$3:KA$42))*(KA$3:KA$42&lt;$UI$3:$UI$42))</f>
        <v>0</v>
      </c>
      <c r="KB49" s="1">
        <f>SUMPRODUCT(NOT(ISBLANK(KB$3:KB$42))*(KB$3:KB$42&lt;$UJ$3:$UJ$42))</f>
        <v>0</v>
      </c>
      <c r="KC49" s="1">
        <f>SUMPRODUCT(NOT(ISBLANK(KC$3:KC$42))*(KC$3:KC$42&lt;$UK$3:$UK$42))</f>
        <v>0</v>
      </c>
      <c r="KD49" s="1">
        <f>SUMPRODUCT(NOT(ISBLANK(KD$3:KD$42))*(KD$3:KD$42&lt;$TU$3:$TU$42))</f>
        <v>0</v>
      </c>
      <c r="KE49" s="1">
        <f>SUMPRODUCT(NOT(ISBLANK(KE$3:KE$42))*(KE$3:KE$42&lt;$TV$3:$TV$42))</f>
        <v>0</v>
      </c>
      <c r="KF49" s="1">
        <f>SUMPRODUCT(NOT(ISBLANK(KF$3:KF$42))*(KF$3:KF$42&lt;$TW$3:$TW$42))</f>
        <v>0</v>
      </c>
      <c r="KG49" s="1">
        <f>SUMPRODUCT(NOT(ISBLANK(KG$3:KG$42))*(KG$3:KG$42&lt;$TX$3:$TX$42))</f>
        <v>0</v>
      </c>
      <c r="KH49" s="1">
        <f>SUMPRODUCT(NOT(ISBLANK(KH$3:KH$42))*(KH$3:KH$42&lt;$TY$3:$TY$42))</f>
        <v>0</v>
      </c>
      <c r="KI49" s="1">
        <f>SUMPRODUCT(NOT(ISBLANK(KI$3:KI$42))*(KI$3:KI$42&lt;$TZ$3:$TZ$42))</f>
        <v>0</v>
      </c>
      <c r="KJ49" s="1">
        <f>SUMPRODUCT(NOT(ISBLANK(KJ$3:KJ$42))*(KJ$3:KJ$42&lt;$UA$3:$UA$42))</f>
        <v>0</v>
      </c>
      <c r="KK49" s="1">
        <f>SUMPRODUCT(NOT(ISBLANK(KK$3:KK$42))*(KK$3:KK$42&lt;$UB$3:$UB$42))</f>
        <v>0</v>
      </c>
      <c r="KL49" s="1">
        <f>SUMPRODUCT(NOT(ISBLANK(KL$3:KL$42))*(KL$3:KL$42&lt;$UC$3:$UC$42))</f>
        <v>0</v>
      </c>
      <c r="KM49" s="1">
        <f>SUMPRODUCT(NOT(ISBLANK(KM$3:KM$42))*(KM$3:KM$42&lt;$UD$3:$UD$42))</f>
        <v>0</v>
      </c>
      <c r="KN49" s="1">
        <f>SUMPRODUCT(NOT(ISBLANK(KN$3:KN$42))*(KN$3:KN$42&lt;$UE$3:$UE$42))</f>
        <v>0</v>
      </c>
      <c r="KO49" s="1">
        <f>SUMPRODUCT(NOT(ISBLANK(KO$3:KO$42))*(KO$3:KO$42&lt;$UF$3:$UF$42))</f>
        <v>0</v>
      </c>
      <c r="KP49" s="1">
        <f>SUMPRODUCT(NOT(ISBLANK(KP$3:KP$42))*(KP$3:KP$42&lt;$UG$3:$UG$42))</f>
        <v>0</v>
      </c>
      <c r="KQ49" s="1">
        <f>SUMPRODUCT(NOT(ISBLANK(KQ$3:KQ$42))*(KQ$3:KQ$42&lt;$UH$3:$UH$42))</f>
        <v>0</v>
      </c>
      <c r="KR49" s="1"/>
      <c r="KS49" s="1">
        <f>SUMPRODUCT(NOT(ISBLANK(KS$3:KS$42))*(KS$3:KS$42&lt;$UI$3:$UI$42))</f>
        <v>0</v>
      </c>
      <c r="KT49" s="1">
        <f>SUMPRODUCT(NOT(ISBLANK(KT$3:KT$42))*(KT$3:KT$42&lt;$UJ$3:$UJ$42))</f>
        <v>0</v>
      </c>
      <c r="KU49" s="1">
        <f>SUMPRODUCT(NOT(ISBLANK(KU$3:KU$42))*(KU$3:KU$42&lt;$UK$3:$UK$42))</f>
        <v>0</v>
      </c>
      <c r="KV49" s="1">
        <f>SUMPRODUCT(NOT(ISBLANK(KV$3:KV$42))*(KV$3:KV$42&lt;$TU$3:$TU$42))</f>
        <v>0</v>
      </c>
      <c r="KW49" s="1">
        <f>SUMPRODUCT(NOT(ISBLANK(KW$3:KW$42))*(KW$3:KW$42&lt;$TV$3:$TV$42))</f>
        <v>0</v>
      </c>
      <c r="KX49" s="1">
        <f>SUMPRODUCT(NOT(ISBLANK(KX$3:KX$42))*(KX$3:KX$42&lt;$TW$3:$TW$42))</f>
        <v>0</v>
      </c>
      <c r="KY49" s="1">
        <f>SUMPRODUCT(NOT(ISBLANK(KY$3:KY$42))*(KY$3:KY$42&lt;$TX$3:$TX$42))</f>
        <v>0</v>
      </c>
      <c r="KZ49" s="1">
        <f>SUMPRODUCT(NOT(ISBLANK(KZ$3:KZ$42))*(KZ$3:KZ$42&lt;$TY$3:$TY$42))</f>
        <v>0</v>
      </c>
      <c r="LA49" s="1">
        <f>SUMPRODUCT(NOT(ISBLANK(LA$3:LA$42))*(LA$3:LA$42&lt;$TZ$3:$TZ$42))</f>
        <v>0</v>
      </c>
      <c r="LB49" s="1">
        <f>SUMPRODUCT(NOT(ISBLANK(LB$3:LB$42))*(LB$3:LB$42&lt;$UA$3:$UA$42))</f>
        <v>0</v>
      </c>
      <c r="LC49" s="1">
        <f>SUMPRODUCT(NOT(ISBLANK(LC$3:LC$42))*(LC$3:LC$42&lt;$UB$3:$UB$42))</f>
        <v>0</v>
      </c>
      <c r="LD49" s="1">
        <f>SUMPRODUCT(NOT(ISBLANK(LD$3:LD$42))*(LD$3:LD$42&lt;$UC$3:$UC$42))</f>
        <v>0</v>
      </c>
      <c r="LE49" s="1">
        <f>SUMPRODUCT(NOT(ISBLANK(LE$3:LE$42))*(LE$3:LE$42&lt;$UD$3:$UD$42))</f>
        <v>0</v>
      </c>
      <c r="LF49" s="1">
        <f>SUMPRODUCT(NOT(ISBLANK(LF$3:LF$42))*(LF$3:LF$42&lt;$UE$3:$UE$42))</f>
        <v>0</v>
      </c>
      <c r="LG49" s="1">
        <f>SUMPRODUCT(NOT(ISBLANK(LG$3:LG$42))*(LG$3:LG$42&lt;$UF$3:$UF$42))</f>
        <v>0</v>
      </c>
      <c r="LH49" s="1">
        <f>SUMPRODUCT(NOT(ISBLANK(LH$3:LH$42))*(LH$3:LH$42&lt;$UG$3:$UG$42))</f>
        <v>0</v>
      </c>
      <c r="LI49" s="1">
        <f>SUMPRODUCT(NOT(ISBLANK(LI$3:LI$42))*(LI$3:LI$42&lt;$UH$3:$UH$42))</f>
        <v>0</v>
      </c>
      <c r="LJ49" s="1"/>
      <c r="LK49" s="1">
        <f>SUMPRODUCT(NOT(ISBLANK(LK$3:LK$42))*(LK$3:LK$42&lt;$UI$3:$UI$42))</f>
        <v>0</v>
      </c>
      <c r="LL49" s="1">
        <f>SUMPRODUCT(NOT(ISBLANK(LL$3:LL$42))*(LL$3:LL$42&lt;$UJ$3:$UJ$42))</f>
        <v>0</v>
      </c>
      <c r="LM49" s="1">
        <f>SUMPRODUCT(NOT(ISBLANK(LM$3:LM$42))*(LM$3:LM$42&lt;$UK$3:$UK$42))</f>
        <v>0</v>
      </c>
      <c r="LN49" s="1">
        <f>SUMPRODUCT(NOT(ISBLANK(LN$3:LN$42))*(LN$3:LN$42&lt;$TU$3:$TU$42))</f>
        <v>0</v>
      </c>
      <c r="LO49" s="1">
        <f>SUMPRODUCT(NOT(ISBLANK(LO$3:LO$42))*(LO$3:LO$42&lt;$TV$3:$TV$42))</f>
        <v>0</v>
      </c>
      <c r="LP49" s="1">
        <f>SUMPRODUCT(NOT(ISBLANK(LP$3:LP$42))*(LP$3:LP$42&lt;$TW$3:$TW$42))</f>
        <v>0</v>
      </c>
      <c r="LQ49" s="1">
        <f>SUMPRODUCT(NOT(ISBLANK(LQ$3:LQ$42))*(LQ$3:LQ$42&lt;$TX$3:$TX$42))</f>
        <v>0</v>
      </c>
      <c r="LR49" s="1">
        <f>SUMPRODUCT(NOT(ISBLANK(LR$3:LR$42))*(LR$3:LR$42&lt;$TY$3:$TY$42))</f>
        <v>0</v>
      </c>
      <c r="LS49" s="1">
        <f>SUMPRODUCT(NOT(ISBLANK(LS$3:LS$42))*(LS$3:LS$42&lt;$TZ$3:$TZ$42))</f>
        <v>0</v>
      </c>
      <c r="LT49" s="1">
        <f>SUMPRODUCT(NOT(ISBLANK(LT$3:LT$42))*(LT$3:LT$42&lt;$UA$3:$UA$42))</f>
        <v>0</v>
      </c>
      <c r="LU49" s="1">
        <f>SUMPRODUCT(NOT(ISBLANK(LU$3:LU$42))*(LU$3:LU$42&lt;$UB$3:$UB$42))</f>
        <v>0</v>
      </c>
      <c r="LV49" s="1">
        <f>SUMPRODUCT(NOT(ISBLANK(LV$3:LV$42))*(LV$3:LV$42&lt;$UC$3:$UC$42))</f>
        <v>0</v>
      </c>
      <c r="LW49" s="1">
        <f>SUMPRODUCT(NOT(ISBLANK(LW$3:LW$42))*(LW$3:LW$42&lt;$UD$3:$UD$42))</f>
        <v>0</v>
      </c>
      <c r="LX49" s="1">
        <f>SUMPRODUCT(NOT(ISBLANK(LX$3:LX$42))*(LX$3:LX$42&lt;$UE$3:$UE$42))</f>
        <v>0</v>
      </c>
      <c r="LY49" s="1">
        <f>SUMPRODUCT(NOT(ISBLANK(LY$3:LY$42))*(LY$3:LY$42&lt;$UF$3:$UF$42))</f>
        <v>0</v>
      </c>
      <c r="LZ49" s="1">
        <f>SUMPRODUCT(NOT(ISBLANK(LZ$3:LZ$42))*(LZ$3:LZ$42&lt;$UG$3:$UG$42))</f>
        <v>0</v>
      </c>
      <c r="MA49" s="1">
        <f>SUMPRODUCT(NOT(ISBLANK(MA$3:MA$42))*(MA$3:MA$42&lt;$UH$3:$UH$42))</f>
        <v>0</v>
      </c>
      <c r="MB49" s="1"/>
      <c r="MC49" s="1">
        <f>SUMPRODUCT(NOT(ISBLANK(MC$3:MC$42))*(MC$3:MC$42&lt;$UI$3:$UI$42))</f>
        <v>0</v>
      </c>
      <c r="MD49" s="1">
        <f>SUMPRODUCT(NOT(ISBLANK(MD$3:MD$42))*(MD$3:MD$42&lt;$UJ$3:$UJ$42))</f>
        <v>0</v>
      </c>
      <c r="ME49" s="1">
        <f>SUMPRODUCT(NOT(ISBLANK(ME$3:ME$42))*(ME$3:ME$42&lt;$UK$3:$UK$42))</f>
        <v>0</v>
      </c>
      <c r="MF49" s="1">
        <f>SUMPRODUCT(NOT(ISBLANK(MF$3:MF$42))*(MF$3:MF$42&lt;$TU$3:$TU$42))</f>
        <v>0</v>
      </c>
      <c r="MG49" s="1">
        <f>SUMPRODUCT(NOT(ISBLANK(MG$3:MG$42))*(MG$3:MG$42&lt;$TV$3:$TV$42))</f>
        <v>0</v>
      </c>
      <c r="MH49" s="1">
        <f>SUMPRODUCT(NOT(ISBLANK(MH$3:MH$42))*(MH$3:MH$42&lt;$TW$3:$TW$42))</f>
        <v>0</v>
      </c>
      <c r="MI49" s="1">
        <f>SUMPRODUCT(NOT(ISBLANK(MI$3:MI$42))*(MI$3:MI$42&lt;$TX$3:$TX$42))</f>
        <v>0</v>
      </c>
      <c r="MJ49" s="1">
        <f>SUMPRODUCT(NOT(ISBLANK(MJ$3:MJ$42))*(MJ$3:MJ$42&lt;$TY$3:$TY$42))</f>
        <v>0</v>
      </c>
      <c r="MK49" s="1">
        <f>SUMPRODUCT(NOT(ISBLANK(MK$3:MK$42))*(MK$3:MK$42&lt;$TZ$3:$TZ$42))</f>
        <v>0</v>
      </c>
      <c r="ML49" s="1">
        <f>SUMPRODUCT(NOT(ISBLANK(ML$3:ML$42))*(ML$3:ML$42&lt;$UA$3:$UA$42))</f>
        <v>0</v>
      </c>
      <c r="MM49" s="1">
        <f>SUMPRODUCT(NOT(ISBLANK(MM$3:MM$42))*(MM$3:MM$42&lt;$UB$3:$UB$42))</f>
        <v>0</v>
      </c>
      <c r="MN49" s="1">
        <f>SUMPRODUCT(NOT(ISBLANK(MN$3:MN$42))*(MN$3:MN$42&lt;$UC$3:$UC$42))</f>
        <v>0</v>
      </c>
      <c r="MO49" s="1">
        <f>SUMPRODUCT(NOT(ISBLANK(MO$3:MO$42))*(MO$3:MO$42&lt;$UD$3:$UD$42))</f>
        <v>0</v>
      </c>
      <c r="MP49" s="1">
        <f>SUMPRODUCT(NOT(ISBLANK(MP$3:MP$42))*(MP$3:MP$42&lt;$UE$3:$UE$42))</f>
        <v>0</v>
      </c>
      <c r="MQ49" s="1">
        <f>SUMPRODUCT(NOT(ISBLANK(MQ$3:MQ$42))*(MQ$3:MQ$42&lt;$UF$3:$UF$42))</f>
        <v>0</v>
      </c>
      <c r="MR49" s="1">
        <f>SUMPRODUCT(NOT(ISBLANK(MR$3:MR$42))*(MR$3:MR$42&lt;$UG$3:$UG$42))</f>
        <v>0</v>
      </c>
      <c r="MS49" s="1">
        <f>SUMPRODUCT(NOT(ISBLANK(MS$3:MS$42))*(MS$3:MS$42&lt;$UH$3:$UH$42))</f>
        <v>0</v>
      </c>
      <c r="MT49" s="1"/>
      <c r="MU49" s="1">
        <f>SUMPRODUCT(NOT(ISBLANK(MU$3:MU$42))*(MU$3:MU$42&lt;$UI$3:$UI$42))</f>
        <v>0</v>
      </c>
      <c r="MV49" s="1">
        <f>SUMPRODUCT(NOT(ISBLANK(MV$3:MV$42))*(MV$3:MV$42&lt;$UJ$3:$UJ$42))</f>
        <v>0</v>
      </c>
      <c r="MW49" s="1">
        <f>SUMPRODUCT(NOT(ISBLANK(MW$3:MW$42))*(MW$3:MW$42&lt;$UK$3:$UK$42))</f>
        <v>0</v>
      </c>
      <c r="MX49" s="1">
        <f>SUMPRODUCT(NOT(ISBLANK(MX$3:MX$42))*(MX$3:MX$42&lt;$TU$3:$TU$42))</f>
        <v>0</v>
      </c>
      <c r="MY49" s="1">
        <f>SUMPRODUCT(NOT(ISBLANK(MY$3:MY$42))*(MY$3:MY$42&lt;$TV$3:$TV$42))</f>
        <v>0</v>
      </c>
      <c r="MZ49" s="1">
        <f>SUMPRODUCT(NOT(ISBLANK(MZ$3:MZ$42))*(MZ$3:MZ$42&lt;$TW$3:$TW$42))</f>
        <v>0</v>
      </c>
      <c r="NA49" s="1">
        <f>SUMPRODUCT(NOT(ISBLANK(NA$3:NA$42))*(NA$3:NA$42&lt;$TX$3:$TX$42))</f>
        <v>0</v>
      </c>
      <c r="NB49" s="1">
        <f>SUMPRODUCT(NOT(ISBLANK(NB$3:NB$42))*(NB$3:NB$42&lt;$TY$3:$TY$42))</f>
        <v>0</v>
      </c>
      <c r="NC49" s="1">
        <f>SUMPRODUCT(NOT(ISBLANK(NC$3:NC$42))*(NC$3:NC$42&lt;$TZ$3:$TZ$42))</f>
        <v>0</v>
      </c>
      <c r="ND49" s="1">
        <f>SUMPRODUCT(NOT(ISBLANK(ND$3:ND$42))*(ND$3:ND$42&lt;$UA$3:$UA$42))</f>
        <v>0</v>
      </c>
      <c r="NE49" s="1">
        <f>SUMPRODUCT(NOT(ISBLANK(NE$3:NE$42))*(NE$3:NE$42&lt;$UB$3:$UB$42))</f>
        <v>0</v>
      </c>
      <c r="NF49" s="1">
        <f>SUMPRODUCT(NOT(ISBLANK(NF$3:NF$42))*(NF$3:NF$42&lt;$UC$3:$UC$42))</f>
        <v>0</v>
      </c>
      <c r="NG49" s="1">
        <f>SUMPRODUCT(NOT(ISBLANK(NG$3:NG$42))*(NG$3:NG$42&lt;$UD$3:$UD$42))</f>
        <v>0</v>
      </c>
      <c r="NH49" s="1">
        <f>SUMPRODUCT(NOT(ISBLANK(NH$3:NH$42))*(NH$3:NH$42&lt;$UE$3:$UE$42))</f>
        <v>0</v>
      </c>
      <c r="NI49" s="1">
        <f>SUMPRODUCT(NOT(ISBLANK(NI$3:NI$42))*(NI$3:NI$42&lt;$UF$3:$UF$42))</f>
        <v>0</v>
      </c>
      <c r="NJ49" s="1">
        <f>SUMPRODUCT(NOT(ISBLANK(NJ$3:NJ$42))*(NJ$3:NJ$42&lt;$UG$3:$UG$42))</f>
        <v>0</v>
      </c>
      <c r="NK49" s="1">
        <f>SUMPRODUCT(NOT(ISBLANK(NK$3:NK$42))*(NK$3:NK$42&lt;$UH$3:$UH$42))</f>
        <v>0</v>
      </c>
      <c r="NL49" s="1"/>
      <c r="NM49" s="1">
        <f>SUMPRODUCT(NOT(ISBLANK(NM$3:NM$42))*(NM$3:NM$42&lt;$UI$3:$UI$42))</f>
        <v>0</v>
      </c>
      <c r="NN49" s="1">
        <f>SUMPRODUCT(NOT(ISBLANK(NN$3:NN$42))*(NN$3:NN$42&lt;$UJ$3:$UJ$42))</f>
        <v>0</v>
      </c>
      <c r="NO49" s="1">
        <f>SUMPRODUCT(NOT(ISBLANK(NO$3:NO$42))*(NO$3:NO$42&lt;$UK$3:$UK$42))</f>
        <v>0</v>
      </c>
      <c r="NP49" s="1">
        <f>SUMPRODUCT(NOT(ISBLANK(NP$3:NP$42))*(NP$3:NP$42&lt;$TU$3:$TU$42))</f>
        <v>0</v>
      </c>
      <c r="NQ49" s="1">
        <f>SUMPRODUCT(NOT(ISBLANK(NQ$3:NQ$42))*(NQ$3:NQ$42&lt;$TV$3:$TV$42))</f>
        <v>0</v>
      </c>
      <c r="NR49" s="1">
        <f>SUMPRODUCT(NOT(ISBLANK(NR$3:NR$42))*(NR$3:NR$42&lt;$TW$3:$TW$42))</f>
        <v>0</v>
      </c>
      <c r="NS49" s="1">
        <f>SUMPRODUCT(NOT(ISBLANK(NS$3:NS$42))*(NS$3:NS$42&lt;$TX$3:$TX$42))</f>
        <v>0</v>
      </c>
      <c r="NT49" s="1">
        <f>SUMPRODUCT(NOT(ISBLANK(NT$3:NT$42))*(NT$3:NT$42&lt;$TY$3:$TY$42))</f>
        <v>0</v>
      </c>
      <c r="NU49" s="1">
        <f>SUMPRODUCT(NOT(ISBLANK(NU$3:NU$42))*(NU$3:NU$42&lt;$TZ$3:$TZ$42))</f>
        <v>0</v>
      </c>
      <c r="NV49" s="1">
        <f>SUMPRODUCT(NOT(ISBLANK(NV$3:NV$42))*(NV$3:NV$42&lt;$UA$3:$UA$42))</f>
        <v>0</v>
      </c>
      <c r="NW49" s="1">
        <f>SUMPRODUCT(NOT(ISBLANK(NW$3:NW$42))*(NW$3:NW$42&lt;$UB$3:$UB$42))</f>
        <v>0</v>
      </c>
      <c r="NX49" s="1">
        <f>SUMPRODUCT(NOT(ISBLANK(NX$3:NX$42))*(NX$3:NX$42&lt;$UC$3:$UC$42))</f>
        <v>0</v>
      </c>
      <c r="NY49" s="1">
        <f>SUMPRODUCT(NOT(ISBLANK(NY$3:NY$42))*(NY$3:NY$42&lt;$UD$3:$UD$42))</f>
        <v>0</v>
      </c>
      <c r="NZ49" s="1">
        <f>SUMPRODUCT(NOT(ISBLANK(NZ$3:NZ$42))*(NZ$3:NZ$42&lt;$UE$3:$UE$42))</f>
        <v>0</v>
      </c>
      <c r="OA49" s="1">
        <f>SUMPRODUCT(NOT(ISBLANK(OA$3:OA$42))*(OA$3:OA$42&lt;$UF$3:$UF$42))</f>
        <v>0</v>
      </c>
      <c r="OB49" s="1">
        <f>SUMPRODUCT(NOT(ISBLANK(OB$3:OB$42))*(OB$3:OB$42&lt;$UG$3:$UG$42))</f>
        <v>0</v>
      </c>
      <c r="OC49" s="1">
        <f>SUMPRODUCT(NOT(ISBLANK(OC$3:OC$42))*(OC$3:OC$42&lt;$UH$3:$UH$42))</f>
        <v>0</v>
      </c>
      <c r="OD49" s="1"/>
      <c r="OE49" s="1">
        <f>SUMPRODUCT(NOT(ISBLANK(OE$3:OE$42))*(OE$3:OE$42&lt;$UI$3:$UI$42))</f>
        <v>0</v>
      </c>
      <c r="OF49" s="1">
        <f>SUMPRODUCT(NOT(ISBLANK(OF$3:OF$42))*(OF$3:OF$42&lt;$UJ$3:$UJ$42))</f>
        <v>0</v>
      </c>
      <c r="OG49" s="1">
        <f>SUMPRODUCT(NOT(ISBLANK(OG$3:OG$42))*(OG$3:OG$42&lt;$UK$3:$UK$42))</f>
        <v>0</v>
      </c>
      <c r="OH49" s="1">
        <f>SUMPRODUCT(NOT(ISBLANK(OH$3:OH$42))*(OH$3:OH$42&lt;$TU$3:$TU$42))</f>
        <v>0</v>
      </c>
      <c r="OI49" s="1">
        <f>SUMPRODUCT(NOT(ISBLANK(OI$3:OI$42))*(OI$3:OI$42&lt;$TV$3:$TV$42))</f>
        <v>0</v>
      </c>
      <c r="OJ49" s="1">
        <f>SUMPRODUCT(NOT(ISBLANK(OJ$3:OJ$42))*(OJ$3:OJ$42&lt;$TW$3:$TW$42))</f>
        <v>0</v>
      </c>
      <c r="OK49" s="1">
        <f>SUMPRODUCT(NOT(ISBLANK(OK$3:OK$42))*(OK$3:OK$42&lt;$TX$3:$TX$42))</f>
        <v>0</v>
      </c>
      <c r="OL49" s="1">
        <f>SUMPRODUCT(NOT(ISBLANK(OL$3:OL$42))*(OL$3:OL$42&lt;$TY$3:$TY$42))</f>
        <v>0</v>
      </c>
      <c r="OM49" s="1">
        <f>SUMPRODUCT(NOT(ISBLANK(OM$3:OM$42))*(OM$3:OM$42&lt;$TZ$3:$TZ$42))</f>
        <v>0</v>
      </c>
      <c r="ON49" s="1">
        <f>SUMPRODUCT(NOT(ISBLANK(ON$3:ON$42))*(ON$3:ON$42&lt;$UA$3:$UA$42))</f>
        <v>0</v>
      </c>
      <c r="OO49" s="1">
        <f>SUMPRODUCT(NOT(ISBLANK(OO$3:OO$42))*(OO$3:OO$42&lt;$UB$3:$UB$42))</f>
        <v>0</v>
      </c>
      <c r="OP49" s="1">
        <f>SUMPRODUCT(NOT(ISBLANK(OP$3:OP$42))*(OP$3:OP$42&lt;$UC$3:$UC$42))</f>
        <v>0</v>
      </c>
      <c r="OQ49" s="1">
        <f>SUMPRODUCT(NOT(ISBLANK(OQ$3:OQ$42))*(OQ$3:OQ$42&lt;$UD$3:$UD$42))</f>
        <v>0</v>
      </c>
      <c r="OR49" s="1">
        <f>SUMPRODUCT(NOT(ISBLANK(OR$3:OR$42))*(OR$3:OR$42&lt;$UE$3:$UE$42))</f>
        <v>0</v>
      </c>
      <c r="OS49" s="1">
        <f>SUMPRODUCT(NOT(ISBLANK(OS$3:OS$42))*(OS$3:OS$42&lt;$UF$3:$UF$42))</f>
        <v>0</v>
      </c>
      <c r="OT49" s="1">
        <f>SUMPRODUCT(NOT(ISBLANK(OT$3:OT$42))*(OT$3:OT$42&lt;$UG$3:$UG$42))</f>
        <v>0</v>
      </c>
      <c r="OU49" s="1">
        <f>SUMPRODUCT(NOT(ISBLANK(OU$3:OU$42))*(OU$3:OU$42&lt;$UH$3:$UH$42))</f>
        <v>0</v>
      </c>
      <c r="OV49" s="1"/>
      <c r="OW49" s="1">
        <f>SUMPRODUCT(NOT(ISBLANK(OW$3:OW$42))*(OW$3:OW$42&lt;$UI$3:$UI$42))</f>
        <v>0</v>
      </c>
      <c r="OX49" s="1">
        <f>SUMPRODUCT(NOT(ISBLANK(OX$3:OX$42))*(OX$3:OX$42&lt;$UJ$3:$UJ$42))</f>
        <v>0</v>
      </c>
      <c r="OY49" s="1">
        <f>SUMPRODUCT(NOT(ISBLANK(OY$3:OY$42))*(OY$3:OY$42&lt;$UK$3:$UK$42))</f>
        <v>0</v>
      </c>
      <c r="OZ49" s="1">
        <f>SUMPRODUCT(NOT(ISBLANK(OZ$3:OZ$42))*(OZ$3:OZ$42&lt;$TU$3:$TU$42))</f>
        <v>0</v>
      </c>
      <c r="PA49" s="1">
        <f>SUMPRODUCT(NOT(ISBLANK(PA$3:PA$42))*(PA$3:PA$42&lt;$TV$3:$TV$42))</f>
        <v>0</v>
      </c>
      <c r="PB49" s="1">
        <f>SUMPRODUCT(NOT(ISBLANK(PB$3:PB$42))*(PB$3:PB$42&lt;$TW$3:$TW$42))</f>
        <v>0</v>
      </c>
      <c r="PC49" s="1">
        <f>SUMPRODUCT(NOT(ISBLANK(PC$3:PC$42))*(PC$3:PC$42&lt;$TX$3:$TX$42))</f>
        <v>0</v>
      </c>
      <c r="PD49" s="1">
        <f>SUMPRODUCT(NOT(ISBLANK(PD$3:PD$42))*(PD$3:PD$42&lt;$TY$3:$TY$42))</f>
        <v>0</v>
      </c>
      <c r="PE49" s="1">
        <f>SUMPRODUCT(NOT(ISBLANK(PE$3:PE$42))*(PE$3:PE$42&lt;$TZ$3:$TZ$42))</f>
        <v>0</v>
      </c>
      <c r="PF49" s="1">
        <f>SUMPRODUCT(NOT(ISBLANK(PF$3:PF$42))*(PF$3:PF$42&lt;$UA$3:$UA$42))</f>
        <v>0</v>
      </c>
      <c r="PG49" s="1">
        <f>SUMPRODUCT(NOT(ISBLANK(PG$3:PG$42))*(PG$3:PG$42&lt;$UB$3:$UB$42))</f>
        <v>0</v>
      </c>
      <c r="PH49" s="1">
        <f>SUMPRODUCT(NOT(ISBLANK(PH$3:PH$42))*(PH$3:PH$42&lt;$UC$3:$UC$42))</f>
        <v>0</v>
      </c>
      <c r="PI49" s="1">
        <f>SUMPRODUCT(NOT(ISBLANK(PI$3:PI$42))*(PI$3:PI$42&lt;$UD$3:$UD$42))</f>
        <v>0</v>
      </c>
      <c r="PJ49" s="1">
        <f>SUMPRODUCT(NOT(ISBLANK(PJ$3:PJ$42))*(PJ$3:PJ$42&lt;$UE$3:$UE$42))</f>
        <v>0</v>
      </c>
      <c r="PK49" s="1">
        <f>SUMPRODUCT(NOT(ISBLANK(PK$3:PK$42))*(PK$3:PK$42&lt;$UF$3:$UF$42))</f>
        <v>0</v>
      </c>
      <c r="PL49" s="1">
        <f>SUMPRODUCT(NOT(ISBLANK(PL$3:PL$42))*(PL$3:PL$42&lt;$UG$3:$UG$42))</f>
        <v>0</v>
      </c>
      <c r="PM49" s="1">
        <f>SUMPRODUCT(NOT(ISBLANK(PM$3:PM$42))*(PM$3:PM$42&lt;$UH$3:$UH$42))</f>
        <v>0</v>
      </c>
      <c r="PN49" s="1"/>
      <c r="PO49" s="1">
        <f>SUMPRODUCT(NOT(ISBLANK(PO$3:PO$42))*(PO$3:PO$42&lt;$UI$3:$UI$42))</f>
        <v>0</v>
      </c>
      <c r="PP49" s="1">
        <f>SUMPRODUCT(NOT(ISBLANK(PP$3:PP$42))*(PP$3:PP$42&lt;$UJ$3:$UJ$42))</f>
        <v>0</v>
      </c>
      <c r="PQ49" s="1">
        <f>SUMPRODUCT(NOT(ISBLANK(PQ$3:PQ$42))*(PQ$3:PQ$42&lt;$UK$3:$UK$42))</f>
        <v>0</v>
      </c>
      <c r="PR49" s="1">
        <f>SUMPRODUCT(NOT(ISBLANK(PR$3:PR$42))*(PR$3:PR$42&lt;$TU$3:$TU$42))</f>
        <v>0</v>
      </c>
      <c r="PS49" s="1">
        <f>SUMPRODUCT(NOT(ISBLANK(PS$3:PS$42))*(PS$3:PS$42&lt;$TV$3:$TV$42))</f>
        <v>0</v>
      </c>
      <c r="PT49" s="1">
        <f>SUMPRODUCT(NOT(ISBLANK(PT$3:PT$42))*(PT$3:PT$42&lt;$TW$3:$TW$42))</f>
        <v>0</v>
      </c>
      <c r="PU49" s="1">
        <f>SUMPRODUCT(NOT(ISBLANK(PU$3:PU$42))*(PU$3:PU$42&lt;$TX$3:$TX$42))</f>
        <v>0</v>
      </c>
      <c r="PV49" s="1">
        <f>SUMPRODUCT(NOT(ISBLANK(PV$3:PV$42))*(PV$3:PV$42&lt;$TY$3:$TY$42))</f>
        <v>0</v>
      </c>
      <c r="PW49" s="1">
        <f>SUMPRODUCT(NOT(ISBLANK(PW$3:PW$42))*(PW$3:PW$42&lt;$TZ$3:$TZ$42))</f>
        <v>0</v>
      </c>
      <c r="PX49" s="1">
        <f>SUMPRODUCT(NOT(ISBLANK(PX$3:PX$42))*(PX$3:PX$42&lt;$UA$3:$UA$42))</f>
        <v>0</v>
      </c>
      <c r="PY49" s="1">
        <f>SUMPRODUCT(NOT(ISBLANK(PY$3:PY$42))*(PY$3:PY$42&lt;$UB$3:$UB$42))</f>
        <v>0</v>
      </c>
      <c r="PZ49" s="1">
        <f>SUMPRODUCT(NOT(ISBLANK(PZ$3:PZ$42))*(PZ$3:PZ$42&lt;$UC$3:$UC$42))</f>
        <v>0</v>
      </c>
      <c r="QA49" s="1">
        <f>SUMPRODUCT(NOT(ISBLANK(QA$3:QA$42))*(QA$3:QA$42&lt;$UD$3:$UD$42))</f>
        <v>0</v>
      </c>
      <c r="QB49" s="1">
        <f>SUMPRODUCT(NOT(ISBLANK(QB$3:QB$42))*(QB$3:QB$42&lt;$UE$3:$UE$42))</f>
        <v>0</v>
      </c>
      <c r="QC49" s="1">
        <f>SUMPRODUCT(NOT(ISBLANK(QC$3:QC$42))*(QC$3:QC$42&lt;$UF$3:$UF$42))</f>
        <v>0</v>
      </c>
      <c r="QD49" s="1">
        <f>SUMPRODUCT(NOT(ISBLANK(QD$3:QD$42))*(QD$3:QD$42&lt;$UG$3:$UG$42))</f>
        <v>0</v>
      </c>
      <c r="QE49" s="1">
        <f>SUMPRODUCT(NOT(ISBLANK(QE$3:QE$42))*(QE$3:QE$42&lt;$UH$3:$UH$42))</f>
        <v>0</v>
      </c>
      <c r="QF49" s="1"/>
      <c r="QG49" s="1">
        <f>SUMPRODUCT(NOT(ISBLANK(QG$3:QG$42))*(QG$3:QG$42&lt;$UI$3:$UI$42))</f>
        <v>0</v>
      </c>
      <c r="QH49" s="1">
        <f>SUMPRODUCT(NOT(ISBLANK(QH$3:QH$42))*(QH$3:QH$42&lt;$UJ$3:$UJ$42))</f>
        <v>0</v>
      </c>
      <c r="QI49" s="1">
        <f>SUMPRODUCT(NOT(ISBLANK(QI$3:QI$42))*(QI$3:QI$42&lt;$UK$3:$UK$42))</f>
        <v>0</v>
      </c>
      <c r="QJ49" s="1">
        <f>SUMPRODUCT(NOT(ISBLANK(QJ$3:QJ$42))*(QJ$3:QJ$42&lt;$TU$3:$TU$42))</f>
        <v>0</v>
      </c>
      <c r="QK49" s="1">
        <f>SUMPRODUCT(NOT(ISBLANK(QK$3:QK$42))*(QK$3:QK$42&lt;$TV$3:$TV$42))</f>
        <v>0</v>
      </c>
      <c r="QL49" s="1">
        <f>SUMPRODUCT(NOT(ISBLANK(QL$3:QL$42))*(QL$3:QL$42&lt;$TW$3:$TW$42))</f>
        <v>0</v>
      </c>
      <c r="QM49" s="1">
        <f>SUMPRODUCT(NOT(ISBLANK(QM$3:QM$42))*(QM$3:QM$42&lt;$TX$3:$TX$42))</f>
        <v>0</v>
      </c>
      <c r="QN49" s="1">
        <f>SUMPRODUCT(NOT(ISBLANK(QN$3:QN$42))*(QN$3:QN$42&lt;$TY$3:$TY$42))</f>
        <v>0</v>
      </c>
      <c r="QO49" s="1">
        <f>SUMPRODUCT(NOT(ISBLANK(QO$3:QO$42))*(QO$3:QO$42&lt;$TZ$3:$TZ$42))</f>
        <v>0</v>
      </c>
      <c r="QP49" s="1">
        <f>SUMPRODUCT(NOT(ISBLANK(QP$3:QP$42))*(QP$3:QP$42&lt;$UA$3:$UA$42))</f>
        <v>0</v>
      </c>
      <c r="QQ49" s="1">
        <f>SUMPRODUCT(NOT(ISBLANK(QQ$3:QQ$42))*(QQ$3:QQ$42&lt;$UB$3:$UB$42))</f>
        <v>0</v>
      </c>
      <c r="QR49" s="1">
        <f>SUMPRODUCT(NOT(ISBLANK(QR$3:QR$42))*(QR$3:QR$42&lt;$UC$3:$UC$42))</f>
        <v>0</v>
      </c>
      <c r="QS49" s="1">
        <f>SUMPRODUCT(NOT(ISBLANK(QS$3:QS$42))*(QS$3:QS$42&lt;$UD$3:$UD$42))</f>
        <v>0</v>
      </c>
      <c r="QT49" s="1">
        <f>SUMPRODUCT(NOT(ISBLANK(QT$3:QT$42))*(QT$3:QT$42&lt;$UE$3:$UE$42))</f>
        <v>0</v>
      </c>
      <c r="QU49" s="1">
        <f>SUMPRODUCT(NOT(ISBLANK(QU$3:QU$42))*(QU$3:QU$42&lt;$UF$3:$UF$42))</f>
        <v>0</v>
      </c>
      <c r="QV49" s="1">
        <f>SUMPRODUCT(NOT(ISBLANK(QV$3:QV$42))*(QV$3:QV$42&lt;$UG$3:$UG$42))</f>
        <v>0</v>
      </c>
      <c r="QW49" s="1">
        <f>SUMPRODUCT(NOT(ISBLANK(QW$3:QW$42))*(QW$3:QW$42&lt;$UH$3:$UH$42))</f>
        <v>0</v>
      </c>
      <c r="QX49" s="1"/>
      <c r="QY49" s="1">
        <f>SUMPRODUCT(NOT(ISBLANK(QY$3:QY$42))*(QY$3:QY$42&lt;$UI$3:$UI$42))</f>
        <v>0</v>
      </c>
      <c r="QZ49" s="1">
        <f>SUMPRODUCT(NOT(ISBLANK(QZ$3:QZ$42))*(QZ$3:QZ$42&lt;$UJ$3:$UJ$42))</f>
        <v>0</v>
      </c>
      <c r="RA49" s="1">
        <f>SUMPRODUCT(NOT(ISBLANK(RA$3:RA$42))*(RA$3:RA$42&lt;$UK$3:$UK$42))</f>
        <v>0</v>
      </c>
      <c r="RB49" s="1">
        <f>SUMPRODUCT(NOT(ISBLANK(RB$3:RB$42))*(RB$3:RB$42&lt;$TU$3:$TU$42))</f>
        <v>0</v>
      </c>
      <c r="RC49" s="1">
        <f>SUMPRODUCT(NOT(ISBLANK(RC$3:RC$42))*(RC$3:RC$42&lt;$TV$3:$TV$42))</f>
        <v>0</v>
      </c>
      <c r="RD49" s="1">
        <f>SUMPRODUCT(NOT(ISBLANK(RD$3:RD$42))*(RD$3:RD$42&lt;$TW$3:$TW$42))</f>
        <v>0</v>
      </c>
      <c r="RE49" s="1">
        <f>SUMPRODUCT(NOT(ISBLANK(RE$3:RE$42))*(RE$3:RE$42&lt;$TX$3:$TX$42))</f>
        <v>0</v>
      </c>
      <c r="RF49" s="1">
        <f>SUMPRODUCT(NOT(ISBLANK(RF$3:RF$42))*(RF$3:RF$42&lt;$TY$3:$TY$42))</f>
        <v>0</v>
      </c>
      <c r="RG49" s="1">
        <f>SUMPRODUCT(NOT(ISBLANK(RG$3:RG$42))*(RG$3:RG$42&lt;$TZ$3:$TZ$42))</f>
        <v>0</v>
      </c>
      <c r="RH49" s="1">
        <f>SUMPRODUCT(NOT(ISBLANK(RH$3:RH$42))*(RH$3:RH$42&lt;$UA$3:$UA$42))</f>
        <v>0</v>
      </c>
      <c r="RI49" s="1">
        <f>SUMPRODUCT(NOT(ISBLANK(RI$3:RI$42))*(RI$3:RI$42&lt;$UB$3:$UB$42))</f>
        <v>0</v>
      </c>
      <c r="RJ49" s="1">
        <f>SUMPRODUCT(NOT(ISBLANK(RJ$3:RJ$42))*(RJ$3:RJ$42&lt;$UC$3:$UC$42))</f>
        <v>0</v>
      </c>
      <c r="RK49" s="1">
        <f>SUMPRODUCT(NOT(ISBLANK(RK$3:RK$42))*(RK$3:RK$42&lt;$UD$3:$UD$42))</f>
        <v>0</v>
      </c>
      <c r="RL49" s="1">
        <f>SUMPRODUCT(NOT(ISBLANK(RL$3:RL$42))*(RL$3:RL$42&lt;$UE$3:$UE$42))</f>
        <v>0</v>
      </c>
      <c r="RM49" s="1">
        <f>SUMPRODUCT(NOT(ISBLANK(RM$3:RM$42))*(RM$3:RM$42&lt;$UF$3:$UF$42))</f>
        <v>0</v>
      </c>
      <c r="RN49" s="1">
        <f>SUMPRODUCT(NOT(ISBLANK(RN$3:RN$42))*(RN$3:RN$42&lt;$UG$3:$UG$42))</f>
        <v>0</v>
      </c>
      <c r="RO49" s="1">
        <f>SUMPRODUCT(NOT(ISBLANK(RO$3:RO$42))*(RO$3:RO$42&lt;$UH$3:$UH$42))</f>
        <v>0</v>
      </c>
      <c r="RP49" s="1"/>
      <c r="RQ49" s="1">
        <f>SUMPRODUCT(NOT(ISBLANK(RQ$3:RQ$42))*(RQ$3:RQ$42&lt;$UI$3:$UI$42))</f>
        <v>0</v>
      </c>
      <c r="RR49" s="1">
        <f>SUMPRODUCT(NOT(ISBLANK(RR$3:RR$42))*(RR$3:RR$42&lt;$UJ$3:$UJ$42))</f>
        <v>0</v>
      </c>
      <c r="RS49" s="1">
        <f>SUMPRODUCT(NOT(ISBLANK(RS$3:RS$42))*(RS$3:RS$42&lt;$UK$3:$UK$42))</f>
        <v>0</v>
      </c>
      <c r="RT49" s="1">
        <f>SUMPRODUCT(NOT(ISBLANK(RT$3:RT$42))*(RT$3:RT$42&lt;$TU$3:$TU$42))</f>
        <v>0</v>
      </c>
      <c r="RU49" s="1">
        <f>SUMPRODUCT(NOT(ISBLANK(RU$3:RU$42))*(RU$3:RU$42&lt;$TV$3:$TV$42))</f>
        <v>0</v>
      </c>
      <c r="RV49" s="1">
        <f>SUMPRODUCT(NOT(ISBLANK(RV$3:RV$42))*(RV$3:RV$42&lt;$TW$3:$TW$42))</f>
        <v>0</v>
      </c>
      <c r="RW49" s="1">
        <f>SUMPRODUCT(NOT(ISBLANK(RW$3:RW$42))*(RW$3:RW$42&lt;$TX$3:$TX$42))</f>
        <v>0</v>
      </c>
      <c r="RX49" s="1">
        <f>SUMPRODUCT(NOT(ISBLANK(RX$3:RX$42))*(RX$3:RX$42&lt;$TY$3:$TY$42))</f>
        <v>0</v>
      </c>
      <c r="RY49" s="1">
        <f>SUMPRODUCT(NOT(ISBLANK(RY$3:RY$42))*(RY$3:RY$42&lt;$TZ$3:$TZ$42))</f>
        <v>0</v>
      </c>
      <c r="RZ49" s="1">
        <f>SUMPRODUCT(NOT(ISBLANK(RZ$3:RZ$42))*(RZ$3:RZ$42&lt;$UA$3:$UA$42))</f>
        <v>0</v>
      </c>
      <c r="SA49" s="1">
        <f>SUMPRODUCT(NOT(ISBLANK(SA$3:SA$42))*(SA$3:SA$42&lt;$UB$3:$UB$42))</f>
        <v>0</v>
      </c>
      <c r="SB49" s="1">
        <f>SUMPRODUCT(NOT(ISBLANK(SB$3:SB$42))*(SB$3:SB$42&lt;$UC$3:$UC$42))</f>
        <v>0</v>
      </c>
      <c r="SC49" s="1">
        <f>SUMPRODUCT(NOT(ISBLANK(SC$3:SC$42))*(SC$3:SC$42&lt;$UD$3:$UD$42))</f>
        <v>0</v>
      </c>
      <c r="SD49" s="1">
        <f>SUMPRODUCT(NOT(ISBLANK(SD$3:SD$42))*(SD$3:SD$42&lt;$UE$3:$UE$42))</f>
        <v>0</v>
      </c>
      <c r="SE49" s="1">
        <f>SUMPRODUCT(NOT(ISBLANK(SE$3:SE$42))*(SE$3:SE$42&lt;$UF$3:$UF$42))</f>
        <v>0</v>
      </c>
      <c r="SF49" s="1">
        <f>SUMPRODUCT(NOT(ISBLANK(SF$3:SF$42))*(SF$3:SF$42&lt;$UG$3:$UG$42))</f>
        <v>0</v>
      </c>
      <c r="SG49" s="1">
        <f>SUMPRODUCT(NOT(ISBLANK(SG$3:SG$42))*(SG$3:SG$42&lt;$UH$3:$UH$42))</f>
        <v>0</v>
      </c>
      <c r="SH49" s="1"/>
      <c r="SI49" s="1">
        <f>SUMPRODUCT(NOT(ISBLANK(SI$3:SI$42))*(SI$3:SI$42&lt;$UI$3:$UI$42))</f>
        <v>0</v>
      </c>
      <c r="SJ49" s="1">
        <f>SUMPRODUCT(NOT(ISBLANK(SJ$3:SJ$42))*(SJ$3:SJ$42&lt;$UJ$3:$UJ$42))</f>
        <v>0</v>
      </c>
      <c r="SK49" s="1">
        <f>SUMPRODUCT(NOT(ISBLANK(SK$3:SK$42))*(SK$3:SK$42&lt;$UK$3:$UK$42))</f>
        <v>0</v>
      </c>
      <c r="SL49" s="1">
        <f>SUMPRODUCT(NOT(ISBLANK(SL$3:SL$42))*(SL$3:SL$42&lt;$TU$3:$TU$42))</f>
        <v>0</v>
      </c>
      <c r="SM49" s="1">
        <f>SUMPRODUCT(NOT(ISBLANK(SM$3:SM$42))*(SM$3:SM$42&lt;$TV$3:$TV$42))</f>
        <v>0</v>
      </c>
      <c r="SN49" s="1">
        <f>SUMPRODUCT(NOT(ISBLANK(SN$3:SN$42))*(SN$3:SN$42&lt;$TW$3:$TW$42))</f>
        <v>0</v>
      </c>
      <c r="SO49" s="1">
        <f>SUMPRODUCT(NOT(ISBLANK(SO$3:SO$42))*(SO$3:SO$42&lt;$TX$3:$TX$42))</f>
        <v>0</v>
      </c>
      <c r="SP49" s="1">
        <f>SUMPRODUCT(NOT(ISBLANK(SP$3:SP$42))*(SP$3:SP$42&lt;$TY$3:$TY$42))</f>
        <v>0</v>
      </c>
      <c r="SQ49" s="1">
        <f>SUMPRODUCT(NOT(ISBLANK(SQ$3:SQ$42))*(SQ$3:SQ$42&lt;$TZ$3:$TZ$42))</f>
        <v>0</v>
      </c>
      <c r="SR49" s="1">
        <f>SUMPRODUCT(NOT(ISBLANK(SR$3:SR$42))*(SR$3:SR$42&lt;$UA$3:$UA$42))</f>
        <v>0</v>
      </c>
      <c r="SS49" s="1">
        <f>SUMPRODUCT(NOT(ISBLANK(SS$3:SS$42))*(SS$3:SS$42&lt;$UB$3:$UB$42))</f>
        <v>0</v>
      </c>
      <c r="ST49" s="1">
        <f>SUMPRODUCT(NOT(ISBLANK(ST$3:ST$42))*(ST$3:ST$42&lt;$UC$3:$UC$42))</f>
        <v>0</v>
      </c>
      <c r="SU49" s="1">
        <f>SUMPRODUCT(NOT(ISBLANK(SU$3:SU$42))*(SU$3:SU$42&lt;$UD$3:$UD$42))</f>
        <v>0</v>
      </c>
      <c r="SV49" s="1">
        <f>SUMPRODUCT(NOT(ISBLANK(SV$3:SV$42))*(SV$3:SV$42&lt;$UE$3:$UE$42))</f>
        <v>0</v>
      </c>
      <c r="SW49" s="1">
        <f>SUMPRODUCT(NOT(ISBLANK(SW$3:SW$42))*(SW$3:SW$42&lt;$UF$3:$UF$42))</f>
        <v>0</v>
      </c>
      <c r="SX49" s="1">
        <f>SUMPRODUCT(NOT(ISBLANK(SX$3:SX$42))*(SX$3:SX$42&lt;$UG$3:$UG$42))</f>
        <v>0</v>
      </c>
      <c r="SY49" s="1">
        <f>SUMPRODUCT(NOT(ISBLANK(SY$3:SY$42))*(SY$3:SY$42&lt;$UH$3:$UH$42))</f>
        <v>0</v>
      </c>
      <c r="SZ49" s="1"/>
      <c r="TA49" s="1">
        <f>SUMPRODUCT(NOT(ISBLANK(TA$3:TA$42))*(TA$3:TA$42&lt;$UI$3:$UI$42))</f>
        <v>0</v>
      </c>
      <c r="TB49" s="1">
        <f>SUMPRODUCT(NOT(ISBLANK(TB$3:TB$42))*(TB$3:TB$42&lt;$UJ$3:$UJ$42))</f>
        <v>0</v>
      </c>
      <c r="TC49" s="1">
        <f>SUMPRODUCT(NOT(ISBLANK(TC$3:TC$42))*(TC$3:TC$42&lt;$UK$3:$UK$42))</f>
        <v>0</v>
      </c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</row>
    <row r="50" spans="1:574">
      <c r="A50" s="1" t="s">
        <v>46</v>
      </c>
      <c r="B50" s="1"/>
      <c r="C50" s="1"/>
      <c r="D50" s="1"/>
      <c r="E50" s="1"/>
      <c r="F50" s="1"/>
      <c r="G50" s="1">
        <f>SUMPRODUCT((NOT(ISBLANK(G$3:G$42))*(G$3:G$42&gt;$TZ$3:$TZ$42))+ISBLANK(G$3:G$42))</f>
        <v>0</v>
      </c>
      <c r="H50" s="1"/>
      <c r="I50" s="1">
        <f>SUMPRODUCT((NOT(ISBLANK(I$3:I$42))*(I$3:I$42&gt;$UB$3:$UB$42))+ISBLANK(I$3:I$42))</f>
        <v>0</v>
      </c>
      <c r="J50" s="1">
        <f>SUMPRODUCT((NOT(ISBLANK(J$3:J$42))*(J$3:J$42&gt;$UC$3:$UC$42))+ISBLANK(J$3:J$42))</f>
        <v>0</v>
      </c>
      <c r="K50" s="1"/>
      <c r="L50" s="1">
        <f>SUMPRODUCT((NOT(ISBLANK(L$3:L$42))*(L$3:L$42&gt;$UE$3:$UE$42))+ISBLANK(L$3:L$42))</f>
        <v>0</v>
      </c>
      <c r="M50" s="1"/>
      <c r="N50" s="1"/>
      <c r="O50" s="1"/>
      <c r="P50" s="1"/>
      <c r="Q50" s="1">
        <f>SUMPRODUCT((NOT(ISBLANK(Q$3:Q$42))*(Q$3:Q$42&gt;$UI$3:$UI$42))+ISBLANK(Q$3:Q$42))</f>
        <v>0</v>
      </c>
      <c r="R50" s="1">
        <f>SUMPRODUCT((NOT(ISBLANK(R$3:R$42))*(R$3:R$42&gt;$UJ$3:$UJ$42))+ISBLANK(R$3:R$42))</f>
        <v>0</v>
      </c>
      <c r="S50" s="1"/>
      <c r="T50" s="1"/>
      <c r="U50" s="1"/>
      <c r="V50" s="1"/>
      <c r="W50" s="1"/>
      <c r="X50" s="1"/>
      <c r="Y50" s="1">
        <f>SUMPRODUCT((NOT(ISBLANK(Y$3:Y$42))*(Y$3:Y$42&gt;$TZ$3:$TZ$42))+ISBLANK(Y$3:Y$42))</f>
        <v>0</v>
      </c>
      <c r="Z50" s="1"/>
      <c r="AA50" s="1">
        <f>SUMPRODUCT((NOT(ISBLANK(AA$3:AA$42))*(AA$3:AA$42&gt;$UB$3:$UB$42))+ISBLANK(AA$3:AA$42))</f>
        <v>0</v>
      </c>
      <c r="AB50" s="1">
        <f>SUMPRODUCT((NOT(ISBLANK(AB$3:AB$42))*(AB$3:AB$42&gt;$UC$3:$UC$42))+ISBLANK(AB$3:AB$42))</f>
        <v>0</v>
      </c>
      <c r="AC50" s="1"/>
      <c r="AD50" s="1">
        <f>SUMPRODUCT((NOT(ISBLANK(AD$3:AD$42))*(AD$3:AD$42&gt;$UE$3:$UE$42))+ISBLANK(AD$3:AD$42))</f>
        <v>0</v>
      </c>
      <c r="AE50" s="1"/>
      <c r="AF50" s="1"/>
      <c r="AG50" s="1"/>
      <c r="AH50" s="1"/>
      <c r="AI50" s="1">
        <f>SUMPRODUCT((NOT(ISBLANK(AI$3:AI$42))*(AI$3:AI$42&gt;$UI$3:$UI$42))+ISBLANK(AI$3:AI$42))</f>
        <v>0</v>
      </c>
      <c r="AJ50" s="1">
        <f>SUMPRODUCT((NOT(ISBLANK(AJ$3:AJ$42))*(AJ$3:AJ$42&gt;$UJ$3:$UJ$42))+ISBLANK(AJ$3:AJ$42))</f>
        <v>0</v>
      </c>
      <c r="AK50" s="1"/>
      <c r="AL50" s="1"/>
      <c r="AM50" s="1"/>
      <c r="AN50" s="1"/>
      <c r="AO50" s="1"/>
      <c r="AP50" s="1"/>
      <c r="AQ50" s="1">
        <f>SUMPRODUCT((NOT(ISBLANK(AQ$3:AQ$42))*(AQ$3:AQ$42&gt;$TZ$3:$TZ$42))+ISBLANK(AQ$3:AQ$42))</f>
        <v>0</v>
      </c>
      <c r="AR50" s="1"/>
      <c r="AS50" s="1">
        <f>SUMPRODUCT((NOT(ISBLANK(AS$3:AS$42))*(AS$3:AS$42&gt;$UB$3:$UB$42))+ISBLANK(AS$3:AS$42))</f>
        <v>0</v>
      </c>
      <c r="AT50" s="1">
        <f>SUMPRODUCT((NOT(ISBLANK(AT$3:AT$42))*(AT$3:AT$42&gt;$UC$3:$UC$42))+ISBLANK(AT$3:AT$42))</f>
        <v>0</v>
      </c>
      <c r="AU50" s="1"/>
      <c r="AV50" s="1">
        <f>SUMPRODUCT((NOT(ISBLANK(AV$3:AV$42))*(AV$3:AV$42&gt;$UE$3:$UE$42))+ISBLANK(AV$3:AV$42))</f>
        <v>0</v>
      </c>
      <c r="AW50" s="1"/>
      <c r="AX50" s="1"/>
      <c r="AY50" s="1"/>
      <c r="AZ50" s="1"/>
      <c r="BA50" s="1">
        <f>SUMPRODUCT((NOT(ISBLANK(BA$3:BA$42))*(BA$3:BA$42&gt;$UI$3:$UI$42))+ISBLANK(BA$3:BA$42))</f>
        <v>0</v>
      </c>
      <c r="BB50" s="1">
        <f>SUMPRODUCT((NOT(ISBLANK(BB$3:BB$42))*(BB$3:BB$42&gt;$UJ$3:$UJ$42))+ISBLANK(BB$3:BB$42))</f>
        <v>0</v>
      </c>
      <c r="BC50" s="1"/>
      <c r="BD50" s="1">
        <f>SUMPRODUCT((NOT(ISBLANK(BD$3:BD$42))*(BD$3:BD$42&gt;$TU$3:$TU$42))+ISBLANK(BD$3:BD$42))</f>
        <v>0</v>
      </c>
      <c r="BE50" s="1">
        <f>SUMPRODUCT((NOT(ISBLANK(BE$3:BE$42))*(BE$3:BE$42&gt;$TV$3:$TV$42))+ISBLANK(BE$3:BE$42))</f>
        <v>0</v>
      </c>
      <c r="BF50" s="1">
        <f>SUMPRODUCT((NOT(ISBLANK(BF$3:BF$42))*(BF$3:BF$42&gt;$TW$3:$TW$42))+ISBLANK(BF$3:BF$42))</f>
        <v>0</v>
      </c>
      <c r="BG50" s="1">
        <f>SUMPRODUCT((NOT(ISBLANK(BG$3:BG$42))*(BG$3:BG$42&gt;$TX$3:$TX$42))+ISBLANK(BG$3:BG$42))</f>
        <v>0</v>
      </c>
      <c r="BH50" s="1">
        <f>SUMPRODUCT((NOT(ISBLANK(BH$3:BH$42))*(BH$3:BH$42&gt;$TY$3:$TY$42))+ISBLANK(BH$3:BH$42))</f>
        <v>0</v>
      </c>
      <c r="BI50" s="1">
        <f>SUMPRODUCT((NOT(ISBLANK(BI$3:BI$42))*(BI$3:BI$42&gt;$TZ$3:$TZ$42))+ISBLANK(BI$3:BI$42))</f>
        <v>0</v>
      </c>
      <c r="BJ50" s="1">
        <f>SUMPRODUCT((NOT(ISBLANK(BJ$3:BJ$42))*(BJ$3:BJ$42&gt;$UA$3:$UA$42))+ISBLANK(BJ$3:BJ$42))</f>
        <v>0</v>
      </c>
      <c r="BK50" s="1">
        <f>SUMPRODUCT((NOT(ISBLANK(BK$3:BK$42))*(BK$3:BK$42&gt;$UB$3:$UB$42))+ISBLANK(BK$3:BK$42))</f>
        <v>0</v>
      </c>
      <c r="BL50" s="1">
        <f>SUMPRODUCT((NOT(ISBLANK(BL$3:BL$42))*(BL$3:BL$42&gt;$UC$3:$UC$42))+ISBLANK(BL$3:BL$42))</f>
        <v>0</v>
      </c>
      <c r="BM50" s="1">
        <f>SUMPRODUCT((NOT(ISBLANK(BM$3:BM$42))*(BM$3:BM$42&gt;$UD$3:$UD$42))+ISBLANK(BM$3:BM$42))</f>
        <v>0</v>
      </c>
      <c r="BN50" s="1">
        <f>SUMPRODUCT((NOT(ISBLANK(BN$3:BN$42))*(BN$3:BN$42&gt;$UE$3:$UE$42))+ISBLANK(BN$3:BN$42))</f>
        <v>0</v>
      </c>
      <c r="BO50" s="1">
        <f>SUMPRODUCT((NOT(ISBLANK(BO$3:BO$42))*(BO$3:BO$42&gt;$UF$3:$UF$42))+ISBLANK(BO$3:BO$42))</f>
        <v>0</v>
      </c>
      <c r="BP50" s="1">
        <f>SUMPRODUCT((NOT(ISBLANK(BP$3:BP$42))*(BP$3:BP$42&gt;$UG$3:$UG$42))+ISBLANK(BP$3:BP$42))</f>
        <v>0</v>
      </c>
      <c r="BQ50" s="1">
        <f>SUMPRODUCT((NOT(ISBLANK(BQ$3:BQ$42))*(BQ$3:BQ$42&gt;$UH$3:$UH$42))+ISBLANK(BQ$3:BQ$42))</f>
        <v>0</v>
      </c>
      <c r="BR50" s="1"/>
      <c r="BS50" s="1">
        <f>SUMPRODUCT((NOT(ISBLANK(BS$3:BS$42))*(BS$3:BS$42&gt;$UI$3:$UI$42))+ISBLANK(BS$3:BS$42))</f>
        <v>0</v>
      </c>
      <c r="BT50" s="1">
        <f>SUMPRODUCT((NOT(ISBLANK(BT$3:BT$42))*(BT$3:BT$42&gt;$UJ$3:$UJ$42))+ISBLANK(BT$3:BT$42))</f>
        <v>0</v>
      </c>
      <c r="BU50" s="1">
        <f>SUMPRODUCT((NOT(ISBLANK(BU$3:BU$42))*(BU$3:BU$42&gt;$UK$3:$UK$42))+ISBLANK(BU$3:BU$42))</f>
        <v>0</v>
      </c>
      <c r="BV50" s="1">
        <f>SUMPRODUCT((NOT(ISBLANK(BV$3:BV$42))*(BV$3:BV$42&gt;$TU$3:$TU$42))+ISBLANK(BV$3:BV$42))</f>
        <v>0</v>
      </c>
      <c r="BW50" s="1">
        <f>SUMPRODUCT((NOT(ISBLANK(BW$3:BW$42))*(BW$3:BW$42&gt;$TV$3:$TV$42))+ISBLANK(BW$3:BW$42))</f>
        <v>0</v>
      </c>
      <c r="BX50" s="1">
        <f>SUMPRODUCT((NOT(ISBLANK(BX$3:BX$42))*(BX$3:BX$42&gt;$TW$3:$TW$42))+ISBLANK(BX$3:BX$42))</f>
        <v>0</v>
      </c>
      <c r="BY50" s="1">
        <f>SUMPRODUCT((NOT(ISBLANK(BY$3:BY$42))*(BY$3:BY$42&gt;$TX$3:$TX$42))+ISBLANK(BY$3:BY$42))</f>
        <v>0</v>
      </c>
      <c r="BZ50" s="1">
        <f>SUMPRODUCT((NOT(ISBLANK(BZ$3:BZ$42))*(BZ$3:BZ$42&gt;$TY$3:$TY$42))+ISBLANK(BZ$3:BZ$42))</f>
        <v>0</v>
      </c>
      <c r="CA50" s="1">
        <f>SUMPRODUCT((NOT(ISBLANK(CA$3:CA$42))*(CA$3:CA$42&gt;$TZ$3:$TZ$42))+ISBLANK(CA$3:CA$42))</f>
        <v>0</v>
      </c>
      <c r="CB50" s="1">
        <f>SUMPRODUCT((NOT(ISBLANK(CB$3:CB$42))*(CB$3:CB$42&gt;$UA$3:$UA$42))+ISBLANK(CB$3:CB$42))</f>
        <v>0</v>
      </c>
      <c r="CC50" s="1">
        <f>SUMPRODUCT((NOT(ISBLANK(CC$3:CC$42))*(CC$3:CC$42&gt;$UB$3:$UB$42))+ISBLANK(CC$3:CC$42))</f>
        <v>0</v>
      </c>
      <c r="CD50" s="1">
        <f>SUMPRODUCT((NOT(ISBLANK(CD$3:CD$42))*(CD$3:CD$42&gt;$UC$3:$UC$42))+ISBLANK(CD$3:CD$42))</f>
        <v>0</v>
      </c>
      <c r="CE50" s="1">
        <f>SUMPRODUCT((NOT(ISBLANK(CE$3:CE$42))*(CE$3:CE$42&gt;$UD$3:$UD$42))+ISBLANK(CE$3:CE$42))</f>
        <v>0</v>
      </c>
      <c r="CF50" s="1">
        <f>SUMPRODUCT((NOT(ISBLANK(CF$3:CF$42))*(CF$3:CF$42&gt;$UE$3:$UE$42))+ISBLANK(CF$3:CF$42))</f>
        <v>0</v>
      </c>
      <c r="CG50" s="1">
        <f>SUMPRODUCT((NOT(ISBLANK(CG$3:CG$42))*(CG$3:CG$42&gt;$UF$3:$UF$42))+ISBLANK(CG$3:CG$42))</f>
        <v>0</v>
      </c>
      <c r="CH50" s="1">
        <f>SUMPRODUCT((NOT(ISBLANK(CH$3:CH$42))*(CH$3:CH$42&gt;$UG$3:$UG$42))+ISBLANK(CH$3:CH$42))</f>
        <v>0</v>
      </c>
      <c r="CI50" s="1">
        <f>SUMPRODUCT((NOT(ISBLANK(CI$3:CI$42))*(CI$3:CI$42&gt;$UH$3:$UH$42))+ISBLANK(CI$3:CI$42))</f>
        <v>0</v>
      </c>
      <c r="CJ50" s="1"/>
      <c r="CK50" s="1">
        <f>SUMPRODUCT((NOT(ISBLANK(CK$3:CK$42))*(CK$3:CK$42&gt;$UI$3:$UI$42))+ISBLANK(CK$3:CK$42))</f>
        <v>0</v>
      </c>
      <c r="CL50" s="1">
        <f>SUMPRODUCT((NOT(ISBLANK(CL$3:CL$42))*(CL$3:CL$42&gt;$UJ$3:$UJ$42))+ISBLANK(CL$3:CL$42))</f>
        <v>0</v>
      </c>
      <c r="CM50" s="1">
        <f>SUMPRODUCT((NOT(ISBLANK(CM$3:CM$42))*(CM$3:CM$42&gt;$UK$3:$UK$42))+ISBLANK(CM$3:CM$42))</f>
        <v>0</v>
      </c>
      <c r="CN50" s="1">
        <f>SUMPRODUCT((NOT(ISBLANK(CN$3:CN$42))*(CN$3:CN$42&gt;$TU$3:$TU$42))+ISBLANK(CN$3:CN$42))</f>
        <v>0</v>
      </c>
      <c r="CO50" s="1">
        <f>SUMPRODUCT((NOT(ISBLANK(CO$3:CO$42))*(CO$3:CO$42&gt;$TV$3:$TV$42))+ISBLANK(CO$3:CO$42))</f>
        <v>0</v>
      </c>
      <c r="CP50" s="1">
        <f>SUMPRODUCT((NOT(ISBLANK(CP$3:CP$42))*(CP$3:CP$42&gt;$TW$3:$TW$42))+ISBLANK(CP$3:CP$42))</f>
        <v>0</v>
      </c>
      <c r="CQ50" s="1">
        <f>SUMPRODUCT((NOT(ISBLANK(CQ$3:CQ$42))*(CQ$3:CQ$42&gt;$TX$3:$TX$42))+ISBLANK(CQ$3:CQ$42))</f>
        <v>0</v>
      </c>
      <c r="CR50" s="1">
        <f>SUMPRODUCT((NOT(ISBLANK(CR$3:CR$42))*(CR$3:CR$42&gt;$TY$3:$TY$42))+ISBLANK(CR$3:CR$42))</f>
        <v>0</v>
      </c>
      <c r="CS50" s="1">
        <f>SUMPRODUCT((NOT(ISBLANK(CS$3:CS$42))*(CS$3:CS$42&gt;$TZ$3:$TZ$42))+ISBLANK(CS$3:CS$42))</f>
        <v>0</v>
      </c>
      <c r="CT50" s="1">
        <f>SUMPRODUCT((NOT(ISBLANK(CT$3:CT$42))*(CT$3:CT$42&gt;$UA$3:$UA$42))+ISBLANK(CT$3:CT$42))</f>
        <v>0</v>
      </c>
      <c r="CU50" s="1">
        <f>SUMPRODUCT((NOT(ISBLANK(CU$3:CU$42))*(CU$3:CU$42&gt;$UB$3:$UB$42))+ISBLANK(CU$3:CU$42))</f>
        <v>0</v>
      </c>
      <c r="CV50" s="1">
        <f>SUMPRODUCT((NOT(ISBLANK(CV$3:CV$42))*(CV$3:CV$42&gt;$UC$3:$UC$42))+ISBLANK(CV$3:CV$42))</f>
        <v>0</v>
      </c>
      <c r="CW50" s="1">
        <f>SUMPRODUCT((NOT(ISBLANK(CW$3:CW$42))*(CW$3:CW$42&gt;$UD$3:$UD$42))+ISBLANK(CW$3:CW$42))</f>
        <v>0</v>
      </c>
      <c r="CX50" s="1">
        <f>SUMPRODUCT((NOT(ISBLANK(CX$3:CX$42))*(CX$3:CX$42&gt;$UE$3:$UE$42))+ISBLANK(CX$3:CX$42))</f>
        <v>0</v>
      </c>
      <c r="CY50" s="1">
        <f>SUMPRODUCT((NOT(ISBLANK(CY$3:CY$42))*(CY$3:CY$42&gt;$UF$3:$UF$42))+ISBLANK(CY$3:CY$42))</f>
        <v>0</v>
      </c>
      <c r="CZ50" s="1">
        <f>SUMPRODUCT((NOT(ISBLANK(CZ$3:CZ$42))*(CZ$3:CZ$42&gt;$UG$3:$UG$42))+ISBLANK(CZ$3:CZ$42))</f>
        <v>0</v>
      </c>
      <c r="DA50" s="1">
        <f>SUMPRODUCT((NOT(ISBLANK(DA$3:DA$42))*(DA$3:DA$42&gt;$UH$3:$UH$42))+ISBLANK(DA$3:DA$42))</f>
        <v>0</v>
      </c>
      <c r="DB50" s="1"/>
      <c r="DC50" s="1">
        <f>SUMPRODUCT((NOT(ISBLANK(DC$3:DC$42))*(DC$3:DC$42&gt;$UI$3:$UI$42))+ISBLANK(DC$3:DC$42))</f>
        <v>0</v>
      </c>
      <c r="DD50" s="1">
        <f>SUMPRODUCT((NOT(ISBLANK(DD$3:DD$42))*(DD$3:DD$42&gt;$UJ$3:$UJ$42))+ISBLANK(DD$3:DD$42))</f>
        <v>0</v>
      </c>
      <c r="DE50" s="1">
        <f>SUMPRODUCT((NOT(ISBLANK(DE$3:DE$42))*(DE$3:DE$42&gt;$UK$3:$UK$42))+ISBLANK(DE$3:DE$42))</f>
        <v>0</v>
      </c>
      <c r="DF50" s="1">
        <f>SUMPRODUCT((NOT(ISBLANK(DF$3:DF$42))*(DF$3:DF$42&gt;$TU$3:$TU$42))+ISBLANK(DF$3:DF$42))</f>
        <v>0</v>
      </c>
      <c r="DG50" s="1">
        <f>SUMPRODUCT((NOT(ISBLANK(DG$3:DG$42))*(DG$3:DG$42&gt;$TV$3:$TV$42))+ISBLANK(DG$3:DG$42))</f>
        <v>0</v>
      </c>
      <c r="DH50" s="1">
        <f>SUMPRODUCT((NOT(ISBLANK(DH$3:DH$42))*(DH$3:DH$42&gt;$TW$3:$TW$42))+ISBLANK(DH$3:DH$42))</f>
        <v>0</v>
      </c>
      <c r="DI50" s="1">
        <f>SUMPRODUCT((NOT(ISBLANK(DI$3:DI$42))*(DI$3:DI$42&gt;$TX$3:$TX$42))+ISBLANK(DI$3:DI$42))</f>
        <v>0</v>
      </c>
      <c r="DJ50" s="1">
        <f>SUMPRODUCT((NOT(ISBLANK(DJ$3:DJ$42))*(DJ$3:DJ$42&gt;$TY$3:$TY$42))+ISBLANK(DJ$3:DJ$42))</f>
        <v>0</v>
      </c>
      <c r="DK50" s="1">
        <f>SUMPRODUCT((NOT(ISBLANK(DK$3:DK$42))*(DK$3:DK$42&gt;$TZ$3:$TZ$42))+ISBLANK(DK$3:DK$42))</f>
        <v>0</v>
      </c>
      <c r="DL50" s="1">
        <f>SUMPRODUCT((NOT(ISBLANK(DL$3:DL$42))*(DL$3:DL$42&gt;$UA$3:$UA$42))+ISBLANK(DL$3:DL$42))</f>
        <v>0</v>
      </c>
      <c r="DM50" s="1">
        <f>SUMPRODUCT((NOT(ISBLANK(DM$3:DM$42))*(DM$3:DM$42&gt;$UB$3:$UB$42))+ISBLANK(DM$3:DM$42))</f>
        <v>0</v>
      </c>
      <c r="DN50" s="1">
        <f>SUMPRODUCT((NOT(ISBLANK(DN$3:DN$42))*(DN$3:DN$42&gt;$UC$3:$UC$42))+ISBLANK(DN$3:DN$42))</f>
        <v>0</v>
      </c>
      <c r="DO50" s="1">
        <f>SUMPRODUCT((NOT(ISBLANK(DO$3:DO$42))*(DO$3:DO$42&gt;$UD$3:$UD$42))+ISBLANK(DO$3:DO$42))</f>
        <v>0</v>
      </c>
      <c r="DP50" s="1">
        <f>SUMPRODUCT((NOT(ISBLANK(DP$3:DP$42))*(DP$3:DP$42&gt;$UE$3:$UE$42))+ISBLANK(DP$3:DP$42))</f>
        <v>0</v>
      </c>
      <c r="DQ50" s="1">
        <f>SUMPRODUCT((NOT(ISBLANK(DQ$3:DQ$42))*(DQ$3:DQ$42&gt;$UF$3:$UF$42))+ISBLANK(DQ$3:DQ$42))</f>
        <v>0</v>
      </c>
      <c r="DR50" s="1">
        <f>SUMPRODUCT((NOT(ISBLANK(DR$3:DR$42))*(DR$3:DR$42&gt;$UG$3:$UG$42))+ISBLANK(DR$3:DR$42))</f>
        <v>0</v>
      </c>
      <c r="DS50" s="1">
        <f>SUMPRODUCT((NOT(ISBLANK(DS$3:DS$42))*(DS$3:DS$42&gt;$UH$3:$UH$42))+ISBLANK(DS$3:DS$42))</f>
        <v>0</v>
      </c>
      <c r="DT50" s="1"/>
      <c r="DU50" s="1">
        <f>SUMPRODUCT((NOT(ISBLANK(DU$3:DU$42))*(DU$3:DU$42&gt;$UI$3:$UI$42))+ISBLANK(DU$3:DU$42))</f>
        <v>0</v>
      </c>
      <c r="DV50" s="1">
        <f>SUMPRODUCT((NOT(ISBLANK(DV$3:DV$42))*(DV$3:DV$42&gt;$UJ$3:$UJ$42))+ISBLANK(DV$3:DV$42))</f>
        <v>0</v>
      </c>
      <c r="DW50" s="1">
        <f>SUMPRODUCT((NOT(ISBLANK(DW$3:DW$42))*(DW$3:DW$42&gt;$UK$3:$UK$42))+ISBLANK(DW$3:DW$42))</f>
        <v>0</v>
      </c>
      <c r="DX50" s="1">
        <f>SUMPRODUCT((NOT(ISBLANK(DX$3:DX$42))*(DX$3:DX$42&gt;$TU$3:$TU$42))+ISBLANK(DX$3:DX$42))</f>
        <v>0</v>
      </c>
      <c r="DY50" s="1">
        <f>SUMPRODUCT((NOT(ISBLANK(DY$3:DY$42))*(DY$3:DY$42&gt;$TV$3:$TV$42))+ISBLANK(DY$3:DY$42))</f>
        <v>0</v>
      </c>
      <c r="DZ50" s="1">
        <f>SUMPRODUCT((NOT(ISBLANK(DZ$3:DZ$42))*(DZ$3:DZ$42&gt;$TW$3:$TW$42))+ISBLANK(DZ$3:DZ$42))</f>
        <v>0</v>
      </c>
      <c r="EA50" s="1">
        <f>SUMPRODUCT((NOT(ISBLANK(EA$3:EA$42))*(EA$3:EA$42&gt;$TX$3:$TX$42))+ISBLANK(EA$3:EA$42))</f>
        <v>0</v>
      </c>
      <c r="EB50" s="1">
        <f>SUMPRODUCT((NOT(ISBLANK(EB$3:EB$42))*(EB$3:EB$42&gt;$TY$3:$TY$42))+ISBLANK(EB$3:EB$42))</f>
        <v>0</v>
      </c>
      <c r="EC50" s="1">
        <f>SUMPRODUCT((NOT(ISBLANK(EC$3:EC$42))*(EC$3:EC$42&gt;$TZ$3:$TZ$42))+ISBLANK(EC$3:EC$42))</f>
        <v>0</v>
      </c>
      <c r="ED50" s="1">
        <f>SUMPRODUCT((NOT(ISBLANK(ED$3:ED$42))*(ED$3:ED$42&gt;$UA$3:$UA$42))+ISBLANK(ED$3:ED$42))</f>
        <v>0</v>
      </c>
      <c r="EE50" s="1">
        <f>SUMPRODUCT((NOT(ISBLANK(EE$3:EE$42))*(EE$3:EE$42&gt;$UB$3:$UB$42))+ISBLANK(EE$3:EE$42))</f>
        <v>0</v>
      </c>
      <c r="EF50" s="1">
        <f>SUMPRODUCT((NOT(ISBLANK(EF$3:EF$42))*(EF$3:EF$42&gt;$UC$3:$UC$42))+ISBLANK(EF$3:EF$42))</f>
        <v>0</v>
      </c>
      <c r="EG50" s="1">
        <f>SUMPRODUCT((NOT(ISBLANK(EG$3:EG$42))*(EG$3:EG$42&gt;$UD$3:$UD$42))+ISBLANK(EG$3:EG$42))</f>
        <v>0</v>
      </c>
      <c r="EH50" s="1">
        <f>SUMPRODUCT((NOT(ISBLANK(EH$3:EH$42))*(EH$3:EH$42&gt;$UE$3:$UE$42))+ISBLANK(EH$3:EH$42))</f>
        <v>0</v>
      </c>
      <c r="EI50" s="1">
        <f>SUMPRODUCT((NOT(ISBLANK(EI$3:EI$42))*(EI$3:EI$42&gt;$UF$3:$UF$42))+ISBLANK(EI$3:EI$42))</f>
        <v>0</v>
      </c>
      <c r="EJ50" s="1">
        <f>SUMPRODUCT((NOT(ISBLANK(EJ$3:EJ$42))*(EJ$3:EJ$42&gt;$UG$3:$UG$42))+ISBLANK(EJ$3:EJ$42))</f>
        <v>0</v>
      </c>
      <c r="EK50" s="1">
        <f>SUMPRODUCT((NOT(ISBLANK(EK$3:EK$42))*(EK$3:EK$42&gt;$UH$3:$UH$42))+ISBLANK(EK$3:EK$42))</f>
        <v>0</v>
      </c>
      <c r="EL50" s="1"/>
      <c r="EM50" s="1">
        <f>SUMPRODUCT((NOT(ISBLANK(EM$3:EM$42))*(EM$3:EM$42&gt;$UI$3:$UI$42))+ISBLANK(EM$3:EM$42))</f>
        <v>0</v>
      </c>
      <c r="EN50" s="1">
        <f>SUMPRODUCT((NOT(ISBLANK(EN$3:EN$42))*(EN$3:EN$42&gt;$UJ$3:$UJ$42))+ISBLANK(EN$3:EN$42))</f>
        <v>0</v>
      </c>
      <c r="EO50" s="1">
        <f>SUMPRODUCT((NOT(ISBLANK(EO$3:EO$42))*(EO$3:EO$42&gt;$UK$3:$UK$42))+ISBLANK(EO$3:EO$42))</f>
        <v>0</v>
      </c>
      <c r="EP50" s="1">
        <f>SUMPRODUCT((NOT(ISBLANK(EP$3:EP$42))*(EP$3:EP$42&gt;$TU$3:$TU$42))+ISBLANK(EP$3:EP$42))</f>
        <v>0</v>
      </c>
      <c r="EQ50" s="1">
        <f>SUMPRODUCT((NOT(ISBLANK(EQ$3:EQ$42))*(EQ$3:EQ$42&gt;$TV$3:$TV$42))+ISBLANK(EQ$3:EQ$42))</f>
        <v>0</v>
      </c>
      <c r="ER50" s="1">
        <f>SUMPRODUCT((NOT(ISBLANK(ER$3:ER$42))*(ER$3:ER$42&gt;$TW$3:$TW$42))+ISBLANK(ER$3:ER$42))</f>
        <v>0</v>
      </c>
      <c r="ES50" s="1">
        <f>SUMPRODUCT((NOT(ISBLANK(ES$3:ES$42))*(ES$3:ES$42&gt;$TX$3:$TX$42))+ISBLANK(ES$3:ES$42))</f>
        <v>0</v>
      </c>
      <c r="ET50" s="1">
        <f>SUMPRODUCT((NOT(ISBLANK(ET$3:ET$42))*(ET$3:ET$42&gt;$TY$3:$TY$42))+ISBLANK(ET$3:ET$42))</f>
        <v>0</v>
      </c>
      <c r="EU50" s="1">
        <f>SUMPRODUCT((NOT(ISBLANK(EU$3:EU$42))*(EU$3:EU$42&gt;$TZ$3:$TZ$42))+ISBLANK(EU$3:EU$42))</f>
        <v>0</v>
      </c>
      <c r="EV50" s="1">
        <f>SUMPRODUCT((NOT(ISBLANK(EV$3:EV$42))*(EV$3:EV$42&gt;$UA$3:$UA$42))+ISBLANK(EV$3:EV$42))</f>
        <v>0</v>
      </c>
      <c r="EW50" s="1">
        <f>SUMPRODUCT((NOT(ISBLANK(EW$3:EW$42))*(EW$3:EW$42&gt;$UB$3:$UB$42))+ISBLANK(EW$3:EW$42))</f>
        <v>0</v>
      </c>
      <c r="EX50" s="1">
        <f>SUMPRODUCT((NOT(ISBLANK(EX$3:EX$42))*(EX$3:EX$42&gt;$UC$3:$UC$42))+ISBLANK(EX$3:EX$42))</f>
        <v>0</v>
      </c>
      <c r="EY50" s="1">
        <f>SUMPRODUCT((NOT(ISBLANK(EY$3:EY$42))*(EY$3:EY$42&gt;$UD$3:$UD$42))+ISBLANK(EY$3:EY$42))</f>
        <v>0</v>
      </c>
      <c r="EZ50" s="1">
        <f>SUMPRODUCT((NOT(ISBLANK(EZ$3:EZ$42))*(EZ$3:EZ$42&gt;$UE$3:$UE$42))+ISBLANK(EZ$3:EZ$42))</f>
        <v>0</v>
      </c>
      <c r="FA50" s="1">
        <f>SUMPRODUCT((NOT(ISBLANK(FA$3:FA$42))*(FA$3:FA$42&gt;$UF$3:$UF$42))+ISBLANK(FA$3:FA$42))</f>
        <v>0</v>
      </c>
      <c r="FB50" s="1">
        <f>SUMPRODUCT((NOT(ISBLANK(FB$3:FB$42))*(FB$3:FB$42&gt;$UG$3:$UG$42))+ISBLANK(FB$3:FB$42))</f>
        <v>0</v>
      </c>
      <c r="FC50" s="1">
        <f>SUMPRODUCT((NOT(ISBLANK(FC$3:FC$42))*(FC$3:FC$42&gt;$UH$3:$UH$42))+ISBLANK(FC$3:FC$42))</f>
        <v>0</v>
      </c>
      <c r="FD50" s="1"/>
      <c r="FE50" s="1">
        <f>SUMPRODUCT((NOT(ISBLANK(FE$3:FE$42))*(FE$3:FE$42&gt;$UI$3:$UI$42))+ISBLANK(FE$3:FE$42))</f>
        <v>0</v>
      </c>
      <c r="FF50" s="1">
        <f>SUMPRODUCT((NOT(ISBLANK(FF$3:FF$42))*(FF$3:FF$42&gt;$UJ$3:$UJ$42))+ISBLANK(FF$3:FF$42))</f>
        <v>0</v>
      </c>
      <c r="FG50" s="1">
        <f>SUMPRODUCT((NOT(ISBLANK(FG$3:FG$42))*(FG$3:FG$42&gt;$UK$3:$UK$42))+ISBLANK(FG$3:FG$42))</f>
        <v>0</v>
      </c>
      <c r="FH50" s="1">
        <f>SUMPRODUCT((NOT(ISBLANK(FH$3:FH$42))*(FH$3:FH$42&gt;$TU$3:$TU$42))+ISBLANK(FH$3:FH$42))</f>
        <v>0</v>
      </c>
      <c r="FI50" s="1">
        <f>SUMPRODUCT((NOT(ISBLANK(FI$3:FI$42))*(FI$3:FI$42&gt;$TV$3:$TV$42))+ISBLANK(FI$3:FI$42))</f>
        <v>0</v>
      </c>
      <c r="FJ50" s="1">
        <f>SUMPRODUCT((NOT(ISBLANK(FJ$3:FJ$42))*(FJ$3:FJ$42&gt;$TW$3:$TW$42))+ISBLANK(FJ$3:FJ$42))</f>
        <v>0</v>
      </c>
      <c r="FK50" s="1">
        <f>SUMPRODUCT((NOT(ISBLANK(FK$3:FK$42))*(FK$3:FK$42&gt;$TX$3:$TX$42))+ISBLANK(FK$3:FK$42))</f>
        <v>0</v>
      </c>
      <c r="FL50" s="1">
        <f>SUMPRODUCT((NOT(ISBLANK(FL$3:FL$42))*(FL$3:FL$42&gt;$TY$3:$TY$42))+ISBLANK(FL$3:FL$42))</f>
        <v>0</v>
      </c>
      <c r="FM50" s="1">
        <f>SUMPRODUCT((NOT(ISBLANK(FM$3:FM$42))*(FM$3:FM$42&gt;$TZ$3:$TZ$42))+ISBLANK(FM$3:FM$42))</f>
        <v>0</v>
      </c>
      <c r="FN50" s="1">
        <f>SUMPRODUCT((NOT(ISBLANK(FN$3:FN$42))*(FN$3:FN$42&gt;$UA$3:$UA$42))+ISBLANK(FN$3:FN$42))</f>
        <v>0</v>
      </c>
      <c r="FO50" s="1">
        <f>SUMPRODUCT((NOT(ISBLANK(FO$3:FO$42))*(FO$3:FO$42&gt;$UB$3:$UB$42))+ISBLANK(FO$3:FO$42))</f>
        <v>0</v>
      </c>
      <c r="FP50" s="1">
        <f>SUMPRODUCT((NOT(ISBLANK(FP$3:FP$42))*(FP$3:FP$42&gt;$UC$3:$UC$42))+ISBLANK(FP$3:FP$42))</f>
        <v>0</v>
      </c>
      <c r="FQ50" s="1">
        <f>SUMPRODUCT((NOT(ISBLANK(FQ$3:FQ$42))*(FQ$3:FQ$42&gt;$UD$3:$UD$42))+ISBLANK(FQ$3:FQ$42))</f>
        <v>0</v>
      </c>
      <c r="FR50" s="1">
        <f>SUMPRODUCT((NOT(ISBLANK(FR$3:FR$42))*(FR$3:FR$42&gt;$UE$3:$UE$42))+ISBLANK(FR$3:FR$42))</f>
        <v>0</v>
      </c>
      <c r="FS50" s="1">
        <f>SUMPRODUCT((NOT(ISBLANK(FS$3:FS$42))*(FS$3:FS$42&gt;$UF$3:$UF$42))+ISBLANK(FS$3:FS$42))</f>
        <v>0</v>
      </c>
      <c r="FT50" s="1">
        <f>SUMPRODUCT((NOT(ISBLANK(FT$3:FT$42))*(FT$3:FT$42&gt;$UG$3:$UG$42))+ISBLANK(FT$3:FT$42))</f>
        <v>0</v>
      </c>
      <c r="FU50" s="1">
        <f>SUMPRODUCT((NOT(ISBLANK(FU$3:FU$42))*(FU$3:FU$42&gt;$UH$3:$UH$42))+ISBLANK(FU$3:FU$42))</f>
        <v>0</v>
      </c>
      <c r="FV50" s="1"/>
      <c r="FW50" s="1">
        <f>SUMPRODUCT((NOT(ISBLANK(FW$3:FW$42))*(FW$3:FW$42&gt;$UI$3:$UI$42))+ISBLANK(FW$3:FW$42))</f>
        <v>0</v>
      </c>
      <c r="FX50" s="1">
        <f>SUMPRODUCT((NOT(ISBLANK(FX$3:FX$42))*(FX$3:FX$42&gt;$UJ$3:$UJ$42))+ISBLANK(FX$3:FX$42))</f>
        <v>0</v>
      </c>
      <c r="FY50" s="1">
        <f>SUMPRODUCT((NOT(ISBLANK(FY$3:FY$42))*(FY$3:FY$42&gt;$UK$3:$UK$42))+ISBLANK(FY$3:FY$42))</f>
        <v>0</v>
      </c>
      <c r="FZ50" s="1">
        <f>SUMPRODUCT((NOT(ISBLANK(FZ$3:FZ$42))*(FZ$3:FZ$42&gt;$TU$3:$TU$42))+ISBLANK(FZ$3:FZ$42))</f>
        <v>0</v>
      </c>
      <c r="GA50" s="1">
        <f>SUMPRODUCT((NOT(ISBLANK(GA$3:GA$42))*(GA$3:GA$42&gt;$TV$3:$TV$42))+ISBLANK(GA$3:GA$42))</f>
        <v>0</v>
      </c>
      <c r="GB50" s="1">
        <f>SUMPRODUCT((NOT(ISBLANK(GB$3:GB$42))*(GB$3:GB$42&gt;$TW$3:$TW$42))+ISBLANK(GB$3:GB$42))</f>
        <v>0</v>
      </c>
      <c r="GC50" s="1">
        <f>SUMPRODUCT((NOT(ISBLANK(GC$3:GC$42))*(GC$3:GC$42&gt;$TX$3:$TX$42))+ISBLANK(GC$3:GC$42))</f>
        <v>0</v>
      </c>
      <c r="GD50" s="1">
        <f>SUMPRODUCT((NOT(ISBLANK(GD$3:GD$42))*(GD$3:GD$42&gt;$TY$3:$TY$42))+ISBLANK(GD$3:GD$42))</f>
        <v>0</v>
      </c>
      <c r="GE50" s="1">
        <f>SUMPRODUCT((NOT(ISBLANK(GE$3:GE$42))*(GE$3:GE$42&gt;$TZ$3:$TZ$42))+ISBLANK(GE$3:GE$42))</f>
        <v>0</v>
      </c>
      <c r="GF50" s="1">
        <f>SUMPRODUCT((NOT(ISBLANK(GF$3:GF$42))*(GF$3:GF$42&gt;$UA$3:$UA$42))+ISBLANK(GF$3:GF$42))</f>
        <v>0</v>
      </c>
      <c r="GG50" s="1">
        <f>SUMPRODUCT((NOT(ISBLANK(GG$3:GG$42))*(GG$3:GG$42&gt;$UB$3:$UB$42))+ISBLANK(GG$3:GG$42))</f>
        <v>0</v>
      </c>
      <c r="GH50" s="1">
        <f>SUMPRODUCT((NOT(ISBLANK(GH$3:GH$42))*(GH$3:GH$42&gt;$UC$3:$UC$42))+ISBLANK(GH$3:GH$42))</f>
        <v>0</v>
      </c>
      <c r="GI50" s="1">
        <f>SUMPRODUCT((NOT(ISBLANK(GI$3:GI$42))*(GI$3:GI$42&gt;$UD$3:$UD$42))+ISBLANK(GI$3:GI$42))</f>
        <v>0</v>
      </c>
      <c r="GJ50" s="1">
        <f>SUMPRODUCT((NOT(ISBLANK(GJ$3:GJ$42))*(GJ$3:GJ$42&gt;$UE$3:$UE$42))+ISBLANK(GJ$3:GJ$42))</f>
        <v>0</v>
      </c>
      <c r="GK50" s="1">
        <f>SUMPRODUCT((NOT(ISBLANK(GK$3:GK$42))*(GK$3:GK$42&gt;$UF$3:$UF$42))+ISBLANK(GK$3:GK$42))</f>
        <v>0</v>
      </c>
      <c r="GL50" s="1">
        <f>SUMPRODUCT((NOT(ISBLANK(GL$3:GL$42))*(GL$3:GL$42&gt;$UG$3:$UG$42))+ISBLANK(GL$3:GL$42))</f>
        <v>0</v>
      </c>
      <c r="GM50" s="1">
        <f>SUMPRODUCT((NOT(ISBLANK(GM$3:GM$42))*(GM$3:GM$42&gt;$UH$3:$UH$42))+ISBLANK(GM$3:GM$42))</f>
        <v>0</v>
      </c>
      <c r="GN50" s="1"/>
      <c r="GO50" s="1">
        <f>SUMPRODUCT((NOT(ISBLANK(GO$3:GO$42))*(GO$3:GO$42&gt;$UI$3:$UI$42))+ISBLANK(GO$3:GO$42))</f>
        <v>0</v>
      </c>
      <c r="GP50" s="1">
        <f>SUMPRODUCT((NOT(ISBLANK(GP$3:GP$42))*(GP$3:GP$42&gt;$UJ$3:$UJ$42))+ISBLANK(GP$3:GP$42))</f>
        <v>0</v>
      </c>
      <c r="GQ50" s="1">
        <f>SUMPRODUCT((NOT(ISBLANK(GQ$3:GQ$42))*(GQ$3:GQ$42&gt;$UK$3:$UK$42))+ISBLANK(GQ$3:GQ$42))</f>
        <v>0</v>
      </c>
      <c r="GR50" s="1">
        <f>SUMPRODUCT((NOT(ISBLANK(GR$3:GR$42))*(GR$3:GR$42&gt;$TU$3:$TU$42))+ISBLANK(GR$3:GR$42))</f>
        <v>0</v>
      </c>
      <c r="GS50" s="1">
        <f>SUMPRODUCT((NOT(ISBLANK(GS$3:GS$42))*(GS$3:GS$42&gt;$TV$3:$TV$42))+ISBLANK(GS$3:GS$42))</f>
        <v>0</v>
      </c>
      <c r="GT50" s="1">
        <f>SUMPRODUCT((NOT(ISBLANK(GT$3:GT$42))*(GT$3:GT$42&gt;$TW$3:$TW$42))+ISBLANK(GT$3:GT$42))</f>
        <v>0</v>
      </c>
      <c r="GU50" s="1">
        <f>SUMPRODUCT((NOT(ISBLANK(GU$3:GU$42))*(GU$3:GU$42&gt;$TX$3:$TX$42))+ISBLANK(GU$3:GU$42))</f>
        <v>0</v>
      </c>
      <c r="GV50" s="1">
        <f>SUMPRODUCT((NOT(ISBLANK(GV$3:GV$42))*(GV$3:GV$42&gt;$TY$3:$TY$42))+ISBLANK(GV$3:GV$42))</f>
        <v>0</v>
      </c>
      <c r="GW50" s="1">
        <f>SUMPRODUCT((NOT(ISBLANK(GW$3:GW$42))*(GW$3:GW$42&gt;$TZ$3:$TZ$42))+ISBLANK(GW$3:GW$42))</f>
        <v>0</v>
      </c>
      <c r="GX50" s="1">
        <f>SUMPRODUCT((NOT(ISBLANK(GX$3:GX$42))*(GX$3:GX$42&gt;$UA$3:$UA$42))+ISBLANK(GX$3:GX$42))</f>
        <v>0</v>
      </c>
      <c r="GY50" s="1">
        <f>SUMPRODUCT((NOT(ISBLANK(GY$3:GY$42))*(GY$3:GY$42&gt;$UB$3:$UB$42))+ISBLANK(GY$3:GY$42))</f>
        <v>0</v>
      </c>
      <c r="GZ50" s="1">
        <f>SUMPRODUCT((NOT(ISBLANK(GZ$3:GZ$42))*(GZ$3:GZ$42&gt;$UC$3:$UC$42))+ISBLANK(GZ$3:GZ$42))</f>
        <v>0</v>
      </c>
      <c r="HA50" s="1">
        <f>SUMPRODUCT((NOT(ISBLANK(HA$3:HA$42))*(HA$3:HA$42&gt;$UD$3:$UD$42))+ISBLANK(HA$3:HA$42))</f>
        <v>0</v>
      </c>
      <c r="HB50" s="1">
        <f>SUMPRODUCT((NOT(ISBLANK(HB$3:HB$42))*(HB$3:HB$42&gt;$UE$3:$UE$42))+ISBLANK(HB$3:HB$42))</f>
        <v>0</v>
      </c>
      <c r="HC50" s="1">
        <f>SUMPRODUCT((NOT(ISBLANK(HC$3:HC$42))*(HC$3:HC$42&gt;$UF$3:$UF$42))+ISBLANK(HC$3:HC$42))</f>
        <v>0</v>
      </c>
      <c r="HD50" s="1">
        <f>SUMPRODUCT((NOT(ISBLANK(HD$3:HD$42))*(HD$3:HD$42&gt;$UG$3:$UG$42))+ISBLANK(HD$3:HD$42))</f>
        <v>0</v>
      </c>
      <c r="HE50" s="1">
        <f>SUMPRODUCT((NOT(ISBLANK(HE$3:HE$42))*(HE$3:HE$42&gt;$UH$3:$UH$42))+ISBLANK(HE$3:HE$42))</f>
        <v>0</v>
      </c>
      <c r="HF50" s="1"/>
      <c r="HG50" s="1">
        <f>SUMPRODUCT((NOT(ISBLANK(HG$3:HG$42))*(HG$3:HG$42&gt;$UI$3:$UI$42))+ISBLANK(HG$3:HG$42))</f>
        <v>0</v>
      </c>
      <c r="HH50" s="1">
        <f>SUMPRODUCT((NOT(ISBLANK(HH$3:HH$42))*(HH$3:HH$42&gt;$UJ$3:$UJ$42))+ISBLANK(HH$3:HH$42))</f>
        <v>0</v>
      </c>
      <c r="HI50" s="1">
        <f>SUMPRODUCT((NOT(ISBLANK(HI$3:HI$42))*(HI$3:HI$42&gt;$UK$3:$UK$42))+ISBLANK(HI$3:HI$42))</f>
        <v>0</v>
      </c>
      <c r="HJ50" s="1">
        <f>SUMPRODUCT((NOT(ISBLANK(HJ$3:HJ$42))*(HJ$3:HJ$42&gt;$TU$3:$TU$42))+ISBLANK(HJ$3:HJ$42))</f>
        <v>0</v>
      </c>
      <c r="HK50" s="1">
        <f>SUMPRODUCT((NOT(ISBLANK(HK$3:HK$42))*(HK$3:HK$42&gt;$TV$3:$TV$42))+ISBLANK(HK$3:HK$42))</f>
        <v>0</v>
      </c>
      <c r="HL50" s="1">
        <f>SUMPRODUCT((NOT(ISBLANK(HL$3:HL$42))*(HL$3:HL$42&gt;$TW$3:$TW$42))+ISBLANK(HL$3:HL$42))</f>
        <v>0</v>
      </c>
      <c r="HM50" s="1">
        <f>SUMPRODUCT((NOT(ISBLANK(HM$3:HM$42))*(HM$3:HM$42&gt;$TX$3:$TX$42))+ISBLANK(HM$3:HM$42))</f>
        <v>0</v>
      </c>
      <c r="HN50" s="1">
        <f>SUMPRODUCT((NOT(ISBLANK(HN$3:HN$42))*(HN$3:HN$42&gt;$TY$3:$TY$42))+ISBLANK(HN$3:HN$42))</f>
        <v>0</v>
      </c>
      <c r="HO50" s="1">
        <f>SUMPRODUCT((NOT(ISBLANK(HO$3:HO$42))*(HO$3:HO$42&gt;$TZ$3:$TZ$42))+ISBLANK(HO$3:HO$42))</f>
        <v>0</v>
      </c>
      <c r="HP50" s="1">
        <f>SUMPRODUCT((NOT(ISBLANK(HP$3:HP$42))*(HP$3:HP$42&gt;$UA$3:$UA$42))+ISBLANK(HP$3:HP$42))</f>
        <v>0</v>
      </c>
      <c r="HQ50" s="1">
        <f>SUMPRODUCT((NOT(ISBLANK(HQ$3:HQ$42))*(HQ$3:HQ$42&gt;$UB$3:$UB$42))+ISBLANK(HQ$3:HQ$42))</f>
        <v>0</v>
      </c>
      <c r="HR50" s="1">
        <f>SUMPRODUCT((NOT(ISBLANK(HR$3:HR$42))*(HR$3:HR$42&gt;$UC$3:$UC$42))+ISBLANK(HR$3:HR$42))</f>
        <v>0</v>
      </c>
      <c r="HS50" s="1">
        <f>SUMPRODUCT((NOT(ISBLANK(HS$3:HS$42))*(HS$3:HS$42&gt;$UD$3:$UD$42))+ISBLANK(HS$3:HS$42))</f>
        <v>0</v>
      </c>
      <c r="HT50" s="1">
        <f>SUMPRODUCT((NOT(ISBLANK(HT$3:HT$42))*(HT$3:HT$42&gt;$UE$3:$UE$42))+ISBLANK(HT$3:HT$42))</f>
        <v>0</v>
      </c>
      <c r="HU50" s="1">
        <f>SUMPRODUCT((NOT(ISBLANK(HU$3:HU$42))*(HU$3:HU$42&gt;$UF$3:$UF$42))+ISBLANK(HU$3:HU$42))</f>
        <v>0</v>
      </c>
      <c r="HV50" s="1">
        <f>SUMPRODUCT((NOT(ISBLANK(HV$3:HV$42))*(HV$3:HV$42&gt;$UG$3:$UG$42))+ISBLANK(HV$3:HV$42))</f>
        <v>0</v>
      </c>
      <c r="HW50" s="1">
        <f>SUMPRODUCT((NOT(ISBLANK(HW$3:HW$42))*(HW$3:HW$42&gt;$UH$3:$UH$42))+ISBLANK(HW$3:HW$42))</f>
        <v>0</v>
      </c>
      <c r="HX50" s="1"/>
      <c r="HY50" s="1">
        <f>SUMPRODUCT((NOT(ISBLANK(HY$3:HY$42))*(HY$3:HY$42&gt;$UI$3:$UI$42))+ISBLANK(HY$3:HY$42))</f>
        <v>0</v>
      </c>
      <c r="HZ50" s="1">
        <f>SUMPRODUCT((NOT(ISBLANK(HZ$3:HZ$42))*(HZ$3:HZ$42&gt;$UJ$3:$UJ$42))+ISBLANK(HZ$3:HZ$42))</f>
        <v>0</v>
      </c>
      <c r="IA50" s="1">
        <f>SUMPRODUCT((NOT(ISBLANK(IA$3:IA$42))*(IA$3:IA$42&gt;$UK$3:$UK$42))+ISBLANK(IA$3:IA$42))</f>
        <v>0</v>
      </c>
      <c r="IB50" s="1">
        <f>SUMPRODUCT((NOT(ISBLANK(IB$3:IB$42))*(IB$3:IB$42&gt;$TU$3:$TU$42))+ISBLANK(IB$3:IB$42))</f>
        <v>0</v>
      </c>
      <c r="IC50" s="1">
        <f>SUMPRODUCT((NOT(ISBLANK(IC$3:IC$42))*(IC$3:IC$42&gt;$TV$3:$TV$42))+ISBLANK(IC$3:IC$42))</f>
        <v>0</v>
      </c>
      <c r="ID50" s="1">
        <f>SUMPRODUCT((NOT(ISBLANK(ID$3:ID$42))*(ID$3:ID$42&gt;$TW$3:$TW$42))+ISBLANK(ID$3:ID$42))</f>
        <v>0</v>
      </c>
      <c r="IE50" s="1">
        <f>SUMPRODUCT((NOT(ISBLANK(IE$3:IE$42))*(IE$3:IE$42&gt;$TX$3:$TX$42))+ISBLANK(IE$3:IE$42))</f>
        <v>0</v>
      </c>
      <c r="IF50" s="1">
        <f>SUMPRODUCT((NOT(ISBLANK(IF$3:IF$42))*(IF$3:IF$42&gt;$TY$3:$TY$42))+ISBLANK(IF$3:IF$42))</f>
        <v>0</v>
      </c>
      <c r="IG50" s="1">
        <f>SUMPRODUCT((NOT(ISBLANK(IG$3:IG$42))*(IG$3:IG$42&gt;$TZ$3:$TZ$42))+ISBLANK(IG$3:IG$42))</f>
        <v>0</v>
      </c>
      <c r="IH50" s="1">
        <f>SUMPRODUCT((NOT(ISBLANK(IH$3:IH$42))*(IH$3:IH$42&gt;$UA$3:$UA$42))+ISBLANK(IH$3:IH$42))</f>
        <v>0</v>
      </c>
      <c r="II50" s="1">
        <f>SUMPRODUCT((NOT(ISBLANK(II$3:II$42))*(II$3:II$42&gt;$UB$3:$UB$42))+ISBLANK(II$3:II$42))</f>
        <v>0</v>
      </c>
      <c r="IJ50" s="1">
        <f>SUMPRODUCT((NOT(ISBLANK(IJ$3:IJ$42))*(IJ$3:IJ$42&gt;$UC$3:$UC$42))+ISBLANK(IJ$3:IJ$42))</f>
        <v>0</v>
      </c>
      <c r="IK50" s="1">
        <f>SUMPRODUCT((NOT(ISBLANK(IK$3:IK$42))*(IK$3:IK$42&gt;$UD$3:$UD$42))+ISBLANK(IK$3:IK$42))</f>
        <v>0</v>
      </c>
      <c r="IL50" s="1">
        <f>SUMPRODUCT((NOT(ISBLANK(IL$3:IL$42))*(IL$3:IL$42&gt;$UE$3:$UE$42))+ISBLANK(IL$3:IL$42))</f>
        <v>0</v>
      </c>
      <c r="IM50" s="1">
        <f>SUMPRODUCT((NOT(ISBLANK(IM$3:IM$42))*(IM$3:IM$42&gt;$UF$3:$UF$42))+ISBLANK(IM$3:IM$42))</f>
        <v>0</v>
      </c>
      <c r="IN50" s="1">
        <f>SUMPRODUCT((NOT(ISBLANK(IN$3:IN$42))*(IN$3:IN$42&gt;$UG$3:$UG$42))+ISBLANK(IN$3:IN$42))</f>
        <v>0</v>
      </c>
      <c r="IO50" s="1">
        <f>SUMPRODUCT((NOT(ISBLANK(IO$3:IO$42))*(IO$3:IO$42&gt;$UH$3:$UH$42))+ISBLANK(IO$3:IO$42))</f>
        <v>0</v>
      </c>
      <c r="IP50" s="1"/>
      <c r="IQ50" s="1">
        <f>SUMPRODUCT((NOT(ISBLANK(IQ$3:IQ$42))*(IQ$3:IQ$42&gt;$UI$3:$UI$42))+ISBLANK(IQ$3:IQ$42))</f>
        <v>0</v>
      </c>
      <c r="IR50" s="1">
        <f>SUMPRODUCT((NOT(ISBLANK(IR$3:IR$42))*(IR$3:IR$42&gt;$UJ$3:$UJ$42))+ISBLANK(IR$3:IR$42))</f>
        <v>0</v>
      </c>
      <c r="IS50" s="1">
        <f>SUMPRODUCT((NOT(ISBLANK(IS$3:IS$42))*(IS$3:IS$42&gt;$UK$3:$UK$42))+ISBLANK(IS$3:IS$42))</f>
        <v>0</v>
      </c>
      <c r="IT50" s="1">
        <f>SUMPRODUCT((NOT(ISBLANK(IT$3:IT$42))*(IT$3:IT$42&gt;$TU$3:$TU$42))+ISBLANK(IT$3:IT$42))</f>
        <v>0</v>
      </c>
      <c r="IU50" s="1">
        <f>SUMPRODUCT((NOT(ISBLANK(IU$3:IU$42))*(IU$3:IU$42&gt;$TV$3:$TV$42))+ISBLANK(IU$3:IU$42))</f>
        <v>0</v>
      </c>
      <c r="IV50" s="1">
        <f>SUMPRODUCT((NOT(ISBLANK(IV$3:IV$42))*(IV$3:IV$42&gt;$TW$3:$TW$42))+ISBLANK(IV$3:IV$42))</f>
        <v>0</v>
      </c>
      <c r="IW50" s="1">
        <f>SUMPRODUCT((NOT(ISBLANK(IW$3:IW$42))*(IW$3:IW$42&gt;$TX$3:$TX$42))+ISBLANK(IW$3:IW$42))</f>
        <v>0</v>
      </c>
      <c r="IX50" s="1">
        <f>SUMPRODUCT((NOT(ISBLANK(IX$3:IX$42))*(IX$3:IX$42&gt;$TY$3:$TY$42))+ISBLANK(IX$3:IX$42))</f>
        <v>0</v>
      </c>
      <c r="IY50" s="1">
        <f>SUMPRODUCT((NOT(ISBLANK(IY$3:IY$42))*(IY$3:IY$42&gt;$TZ$3:$TZ$42))+ISBLANK(IY$3:IY$42))</f>
        <v>0</v>
      </c>
      <c r="IZ50" s="1">
        <f>SUMPRODUCT((NOT(ISBLANK(IZ$3:IZ$42))*(IZ$3:IZ$42&gt;$UA$3:$UA$42))+ISBLANK(IZ$3:IZ$42))</f>
        <v>0</v>
      </c>
      <c r="JA50" s="1">
        <f>SUMPRODUCT((NOT(ISBLANK(JA$3:JA$42))*(JA$3:JA$42&gt;$UB$3:$UB$42))+ISBLANK(JA$3:JA$42))</f>
        <v>0</v>
      </c>
      <c r="JB50" s="1">
        <f>SUMPRODUCT((NOT(ISBLANK(JB$3:JB$42))*(JB$3:JB$42&gt;$UC$3:$UC$42))+ISBLANK(JB$3:JB$42))</f>
        <v>0</v>
      </c>
      <c r="JC50" s="1">
        <f>SUMPRODUCT((NOT(ISBLANK(JC$3:JC$42))*(JC$3:JC$42&gt;$UD$3:$UD$42))+ISBLANK(JC$3:JC$42))</f>
        <v>0</v>
      </c>
      <c r="JD50" s="1">
        <f>SUMPRODUCT((NOT(ISBLANK(JD$3:JD$42))*(JD$3:JD$42&gt;$UE$3:$UE$42))+ISBLANK(JD$3:JD$42))</f>
        <v>0</v>
      </c>
      <c r="JE50" s="1">
        <f>SUMPRODUCT((NOT(ISBLANK(JE$3:JE$42))*(JE$3:JE$42&gt;$UF$3:$UF$42))+ISBLANK(JE$3:JE$42))</f>
        <v>0</v>
      </c>
      <c r="JF50" s="1">
        <f>SUMPRODUCT((NOT(ISBLANK(JF$3:JF$42))*(JF$3:JF$42&gt;$UG$3:$UG$42))+ISBLANK(JF$3:JF$42))</f>
        <v>0</v>
      </c>
      <c r="JG50" s="1">
        <f>SUMPRODUCT((NOT(ISBLANK(JG$3:JG$42))*(JG$3:JG$42&gt;$UH$3:$UH$42))+ISBLANK(JG$3:JG$42))</f>
        <v>0</v>
      </c>
      <c r="JH50" s="1"/>
      <c r="JI50" s="1">
        <f>SUMPRODUCT((NOT(ISBLANK(JI$3:JI$42))*(JI$3:JI$42&gt;$UI$3:$UI$42))+ISBLANK(JI$3:JI$42))</f>
        <v>0</v>
      </c>
      <c r="JJ50" s="1">
        <f>SUMPRODUCT((NOT(ISBLANK(JJ$3:JJ$42))*(JJ$3:JJ$42&gt;$UJ$3:$UJ$42))+ISBLANK(JJ$3:JJ$42))</f>
        <v>0</v>
      </c>
      <c r="JK50" s="1">
        <f>SUMPRODUCT((NOT(ISBLANK(JK$3:JK$42))*(JK$3:JK$42&gt;$UK$3:$UK$42))+ISBLANK(JK$3:JK$42))</f>
        <v>0</v>
      </c>
      <c r="JL50" s="1">
        <f>SUMPRODUCT((NOT(ISBLANK(JL$3:JL$42))*(JL$3:JL$42&gt;$TU$3:$TU$42))+ISBLANK(JL$3:JL$42))</f>
        <v>0</v>
      </c>
      <c r="JM50" s="1">
        <f>SUMPRODUCT((NOT(ISBLANK(JM$3:JM$42))*(JM$3:JM$42&gt;$TV$3:$TV$42))+ISBLANK(JM$3:JM$42))</f>
        <v>0</v>
      </c>
      <c r="JN50" s="1">
        <f>SUMPRODUCT((NOT(ISBLANK(JN$3:JN$42))*(JN$3:JN$42&gt;$TW$3:$TW$42))+ISBLANK(JN$3:JN$42))</f>
        <v>0</v>
      </c>
      <c r="JO50" s="1">
        <f>SUMPRODUCT((NOT(ISBLANK(JO$3:JO$42))*(JO$3:JO$42&gt;$TX$3:$TX$42))+ISBLANK(JO$3:JO$42))</f>
        <v>0</v>
      </c>
      <c r="JP50" s="1">
        <f>SUMPRODUCT((NOT(ISBLANK(JP$3:JP$42))*(JP$3:JP$42&gt;$TY$3:$TY$42))+ISBLANK(JP$3:JP$42))</f>
        <v>0</v>
      </c>
      <c r="JQ50" s="1">
        <f>SUMPRODUCT((NOT(ISBLANK(JQ$3:JQ$42))*(JQ$3:JQ$42&gt;$TZ$3:$TZ$42))+ISBLANK(JQ$3:JQ$42))</f>
        <v>0</v>
      </c>
      <c r="JR50" s="1">
        <f>SUMPRODUCT((NOT(ISBLANK(JR$3:JR$42))*(JR$3:JR$42&gt;$UA$3:$UA$42))+ISBLANK(JR$3:JR$42))</f>
        <v>0</v>
      </c>
      <c r="JS50" s="1">
        <f>SUMPRODUCT((NOT(ISBLANK(JS$3:JS$42))*(JS$3:JS$42&gt;$UB$3:$UB$42))+ISBLANK(JS$3:JS$42))</f>
        <v>0</v>
      </c>
      <c r="JT50" s="1">
        <f>SUMPRODUCT((NOT(ISBLANK(JT$3:JT$42))*(JT$3:JT$42&gt;$UC$3:$UC$42))+ISBLANK(JT$3:JT$42))</f>
        <v>0</v>
      </c>
      <c r="JU50" s="1">
        <f>SUMPRODUCT((NOT(ISBLANK(JU$3:JU$42))*(JU$3:JU$42&gt;$UD$3:$UD$42))+ISBLANK(JU$3:JU$42))</f>
        <v>0</v>
      </c>
      <c r="JV50" s="1">
        <f>SUMPRODUCT((NOT(ISBLANK(JV$3:JV$42))*(JV$3:JV$42&gt;$UE$3:$UE$42))+ISBLANK(JV$3:JV$42))</f>
        <v>0</v>
      </c>
      <c r="JW50" s="1">
        <f>SUMPRODUCT((NOT(ISBLANK(JW$3:JW$42))*(JW$3:JW$42&gt;$UF$3:$UF$42))+ISBLANK(JW$3:JW$42))</f>
        <v>0</v>
      </c>
      <c r="JX50" s="1">
        <f>SUMPRODUCT((NOT(ISBLANK(JX$3:JX$42))*(JX$3:JX$42&gt;$UG$3:$UG$42))+ISBLANK(JX$3:JX$42))</f>
        <v>0</v>
      </c>
      <c r="JY50" s="1">
        <f>SUMPRODUCT((NOT(ISBLANK(JY$3:JY$42))*(JY$3:JY$42&gt;$UH$3:$UH$42))+ISBLANK(JY$3:JY$42))</f>
        <v>0</v>
      </c>
      <c r="JZ50" s="1"/>
      <c r="KA50" s="1">
        <f>SUMPRODUCT((NOT(ISBLANK(KA$3:KA$42))*(KA$3:KA$42&gt;$UI$3:$UI$42))+ISBLANK(KA$3:KA$42))</f>
        <v>0</v>
      </c>
      <c r="KB50" s="1">
        <f>SUMPRODUCT((NOT(ISBLANK(KB$3:KB$42))*(KB$3:KB$42&gt;$UJ$3:$UJ$42))+ISBLANK(KB$3:KB$42))</f>
        <v>0</v>
      </c>
      <c r="KC50" s="1">
        <f>SUMPRODUCT((NOT(ISBLANK(KC$3:KC$42))*(KC$3:KC$42&gt;$UK$3:$UK$42))+ISBLANK(KC$3:KC$42))</f>
        <v>0</v>
      </c>
      <c r="KD50" s="1">
        <f>SUMPRODUCT((NOT(ISBLANK(KD$3:KD$42))*(KD$3:KD$42&gt;$TU$3:$TU$42))+ISBLANK(KD$3:KD$42))</f>
        <v>0</v>
      </c>
      <c r="KE50" s="1">
        <f>SUMPRODUCT((NOT(ISBLANK(KE$3:KE$42))*(KE$3:KE$42&gt;$TV$3:$TV$42))+ISBLANK(KE$3:KE$42))</f>
        <v>0</v>
      </c>
      <c r="KF50" s="1">
        <f>SUMPRODUCT((NOT(ISBLANK(KF$3:KF$42))*(KF$3:KF$42&gt;$TW$3:$TW$42))+ISBLANK(KF$3:KF$42))</f>
        <v>0</v>
      </c>
      <c r="KG50" s="1">
        <f>SUMPRODUCT((NOT(ISBLANK(KG$3:KG$42))*(KG$3:KG$42&gt;$TX$3:$TX$42))+ISBLANK(KG$3:KG$42))</f>
        <v>0</v>
      </c>
      <c r="KH50" s="1">
        <f>SUMPRODUCT((NOT(ISBLANK(KH$3:KH$42))*(KH$3:KH$42&gt;$TY$3:$TY$42))+ISBLANK(KH$3:KH$42))</f>
        <v>0</v>
      </c>
      <c r="KI50" s="1">
        <f>SUMPRODUCT((NOT(ISBLANK(KI$3:KI$42))*(KI$3:KI$42&gt;$TZ$3:$TZ$42))+ISBLANK(KI$3:KI$42))</f>
        <v>0</v>
      </c>
      <c r="KJ50" s="1">
        <f>SUMPRODUCT((NOT(ISBLANK(KJ$3:KJ$42))*(KJ$3:KJ$42&gt;$UA$3:$UA$42))+ISBLANK(KJ$3:KJ$42))</f>
        <v>0</v>
      </c>
      <c r="KK50" s="1">
        <f>SUMPRODUCT((NOT(ISBLANK(KK$3:KK$42))*(KK$3:KK$42&gt;$UB$3:$UB$42))+ISBLANK(KK$3:KK$42))</f>
        <v>0</v>
      </c>
      <c r="KL50" s="1">
        <f>SUMPRODUCT((NOT(ISBLANK(KL$3:KL$42))*(KL$3:KL$42&gt;$UC$3:$UC$42))+ISBLANK(KL$3:KL$42))</f>
        <v>0</v>
      </c>
      <c r="KM50" s="1">
        <f>SUMPRODUCT((NOT(ISBLANK(KM$3:KM$42))*(KM$3:KM$42&gt;$UD$3:$UD$42))+ISBLANK(KM$3:KM$42))</f>
        <v>0</v>
      </c>
      <c r="KN50" s="1">
        <f>SUMPRODUCT((NOT(ISBLANK(KN$3:KN$42))*(KN$3:KN$42&gt;$UE$3:$UE$42))+ISBLANK(KN$3:KN$42))</f>
        <v>0</v>
      </c>
      <c r="KO50" s="1">
        <f>SUMPRODUCT((NOT(ISBLANK(KO$3:KO$42))*(KO$3:KO$42&gt;$UF$3:$UF$42))+ISBLANK(KO$3:KO$42))</f>
        <v>0</v>
      </c>
      <c r="KP50" s="1">
        <f>SUMPRODUCT((NOT(ISBLANK(KP$3:KP$42))*(KP$3:KP$42&gt;$UG$3:$UG$42))+ISBLANK(KP$3:KP$42))</f>
        <v>0</v>
      </c>
      <c r="KQ50" s="1">
        <f>SUMPRODUCT((NOT(ISBLANK(KQ$3:KQ$42))*(KQ$3:KQ$42&gt;$UH$3:$UH$42))+ISBLANK(KQ$3:KQ$42))</f>
        <v>0</v>
      </c>
      <c r="KR50" s="1"/>
      <c r="KS50" s="1">
        <f>SUMPRODUCT((NOT(ISBLANK(KS$3:KS$42))*(KS$3:KS$42&gt;$UI$3:$UI$42))+ISBLANK(KS$3:KS$42))</f>
        <v>0</v>
      </c>
      <c r="KT50" s="1">
        <f>SUMPRODUCT((NOT(ISBLANK(KT$3:KT$42))*(KT$3:KT$42&gt;$UJ$3:$UJ$42))+ISBLANK(KT$3:KT$42))</f>
        <v>0</v>
      </c>
      <c r="KU50" s="1">
        <f>SUMPRODUCT((NOT(ISBLANK(KU$3:KU$42))*(KU$3:KU$42&gt;$UK$3:$UK$42))+ISBLANK(KU$3:KU$42))</f>
        <v>0</v>
      </c>
      <c r="KV50" s="1">
        <f>SUMPRODUCT((NOT(ISBLANK(KV$3:KV$42))*(KV$3:KV$42&gt;$TU$3:$TU$42))+ISBLANK(KV$3:KV$42))</f>
        <v>0</v>
      </c>
      <c r="KW50" s="1">
        <f>SUMPRODUCT((NOT(ISBLANK(KW$3:KW$42))*(KW$3:KW$42&gt;$TV$3:$TV$42))+ISBLANK(KW$3:KW$42))</f>
        <v>0</v>
      </c>
      <c r="KX50" s="1">
        <f>SUMPRODUCT((NOT(ISBLANK(KX$3:KX$42))*(KX$3:KX$42&gt;$TW$3:$TW$42))+ISBLANK(KX$3:KX$42))</f>
        <v>0</v>
      </c>
      <c r="KY50" s="1">
        <f>SUMPRODUCT((NOT(ISBLANK(KY$3:KY$42))*(KY$3:KY$42&gt;$TX$3:$TX$42))+ISBLANK(KY$3:KY$42))</f>
        <v>0</v>
      </c>
      <c r="KZ50" s="1">
        <f>SUMPRODUCT((NOT(ISBLANK(KZ$3:KZ$42))*(KZ$3:KZ$42&gt;$TY$3:$TY$42))+ISBLANK(KZ$3:KZ$42))</f>
        <v>0</v>
      </c>
      <c r="LA50" s="1">
        <f>SUMPRODUCT((NOT(ISBLANK(LA$3:LA$42))*(LA$3:LA$42&gt;$TZ$3:$TZ$42))+ISBLANK(LA$3:LA$42))</f>
        <v>0</v>
      </c>
      <c r="LB50" s="1">
        <f>SUMPRODUCT((NOT(ISBLANK(LB$3:LB$42))*(LB$3:LB$42&gt;$UA$3:$UA$42))+ISBLANK(LB$3:LB$42))</f>
        <v>0</v>
      </c>
      <c r="LC50" s="1">
        <f>SUMPRODUCT((NOT(ISBLANK(LC$3:LC$42))*(LC$3:LC$42&gt;$UB$3:$UB$42))+ISBLANK(LC$3:LC$42))</f>
        <v>0</v>
      </c>
      <c r="LD50" s="1">
        <f>SUMPRODUCT((NOT(ISBLANK(LD$3:LD$42))*(LD$3:LD$42&gt;$UC$3:$UC$42))+ISBLANK(LD$3:LD$42))</f>
        <v>0</v>
      </c>
      <c r="LE50" s="1">
        <f>SUMPRODUCT((NOT(ISBLANK(LE$3:LE$42))*(LE$3:LE$42&gt;$UD$3:$UD$42))+ISBLANK(LE$3:LE$42))</f>
        <v>0</v>
      </c>
      <c r="LF50" s="1">
        <f>SUMPRODUCT((NOT(ISBLANK(LF$3:LF$42))*(LF$3:LF$42&gt;$UE$3:$UE$42))+ISBLANK(LF$3:LF$42))</f>
        <v>0</v>
      </c>
      <c r="LG50" s="1">
        <f>SUMPRODUCT((NOT(ISBLANK(LG$3:LG$42))*(LG$3:LG$42&gt;$UF$3:$UF$42))+ISBLANK(LG$3:LG$42))</f>
        <v>0</v>
      </c>
      <c r="LH50" s="1">
        <f>SUMPRODUCT((NOT(ISBLANK(LH$3:LH$42))*(LH$3:LH$42&gt;$UG$3:$UG$42))+ISBLANK(LH$3:LH$42))</f>
        <v>0</v>
      </c>
      <c r="LI50" s="1">
        <f>SUMPRODUCT((NOT(ISBLANK(LI$3:LI$42))*(LI$3:LI$42&gt;$UH$3:$UH$42))+ISBLANK(LI$3:LI$42))</f>
        <v>0</v>
      </c>
      <c r="LJ50" s="1"/>
      <c r="LK50" s="1">
        <f>SUMPRODUCT((NOT(ISBLANK(LK$3:LK$42))*(LK$3:LK$42&gt;$UI$3:$UI$42))+ISBLANK(LK$3:LK$42))</f>
        <v>0</v>
      </c>
      <c r="LL50" s="1">
        <f>SUMPRODUCT((NOT(ISBLANK(LL$3:LL$42))*(LL$3:LL$42&gt;$UJ$3:$UJ$42))+ISBLANK(LL$3:LL$42))</f>
        <v>0</v>
      </c>
      <c r="LM50" s="1">
        <f>SUMPRODUCT((NOT(ISBLANK(LM$3:LM$42))*(LM$3:LM$42&gt;$UK$3:$UK$42))+ISBLANK(LM$3:LM$42))</f>
        <v>0</v>
      </c>
      <c r="LN50" s="1">
        <f>SUMPRODUCT((NOT(ISBLANK(LN$3:LN$42))*(LN$3:LN$42&gt;$TU$3:$TU$42))+ISBLANK(LN$3:LN$42))</f>
        <v>0</v>
      </c>
      <c r="LO50" s="1">
        <f>SUMPRODUCT((NOT(ISBLANK(LO$3:LO$42))*(LO$3:LO$42&gt;$TV$3:$TV$42))+ISBLANK(LO$3:LO$42))</f>
        <v>0</v>
      </c>
      <c r="LP50" s="1">
        <f>SUMPRODUCT((NOT(ISBLANK(LP$3:LP$42))*(LP$3:LP$42&gt;$TW$3:$TW$42))+ISBLANK(LP$3:LP$42))</f>
        <v>0</v>
      </c>
      <c r="LQ50" s="1">
        <f>SUMPRODUCT((NOT(ISBLANK(LQ$3:LQ$42))*(LQ$3:LQ$42&gt;$TX$3:$TX$42))+ISBLANK(LQ$3:LQ$42))</f>
        <v>0</v>
      </c>
      <c r="LR50" s="1">
        <f>SUMPRODUCT((NOT(ISBLANK(LR$3:LR$42))*(LR$3:LR$42&gt;$TY$3:$TY$42))+ISBLANK(LR$3:LR$42))</f>
        <v>0</v>
      </c>
      <c r="LS50" s="1">
        <f>SUMPRODUCT((NOT(ISBLANK(LS$3:LS$42))*(LS$3:LS$42&gt;$TZ$3:$TZ$42))+ISBLANK(LS$3:LS$42))</f>
        <v>0</v>
      </c>
      <c r="LT50" s="1">
        <f>SUMPRODUCT((NOT(ISBLANK(LT$3:LT$42))*(LT$3:LT$42&gt;$UA$3:$UA$42))+ISBLANK(LT$3:LT$42))</f>
        <v>0</v>
      </c>
      <c r="LU50" s="1">
        <f>SUMPRODUCT((NOT(ISBLANK(LU$3:LU$42))*(LU$3:LU$42&gt;$UB$3:$UB$42))+ISBLANK(LU$3:LU$42))</f>
        <v>0</v>
      </c>
      <c r="LV50" s="1">
        <f>SUMPRODUCT((NOT(ISBLANK(LV$3:LV$42))*(LV$3:LV$42&gt;$UC$3:$UC$42))+ISBLANK(LV$3:LV$42))</f>
        <v>0</v>
      </c>
      <c r="LW50" s="1">
        <f>SUMPRODUCT((NOT(ISBLANK(LW$3:LW$42))*(LW$3:LW$42&gt;$UD$3:$UD$42))+ISBLANK(LW$3:LW$42))</f>
        <v>0</v>
      </c>
      <c r="LX50" s="1">
        <f>SUMPRODUCT((NOT(ISBLANK(LX$3:LX$42))*(LX$3:LX$42&gt;$UE$3:$UE$42))+ISBLANK(LX$3:LX$42))</f>
        <v>0</v>
      </c>
      <c r="LY50" s="1">
        <f>SUMPRODUCT((NOT(ISBLANK(LY$3:LY$42))*(LY$3:LY$42&gt;$UF$3:$UF$42))+ISBLANK(LY$3:LY$42))</f>
        <v>0</v>
      </c>
      <c r="LZ50" s="1">
        <f>SUMPRODUCT((NOT(ISBLANK(LZ$3:LZ$42))*(LZ$3:LZ$42&gt;$UG$3:$UG$42))+ISBLANK(LZ$3:LZ$42))</f>
        <v>0</v>
      </c>
      <c r="MA50" s="1">
        <f>SUMPRODUCT((NOT(ISBLANK(MA$3:MA$42))*(MA$3:MA$42&gt;$UH$3:$UH$42))+ISBLANK(MA$3:MA$42))</f>
        <v>0</v>
      </c>
      <c r="MB50" s="1"/>
      <c r="MC50" s="1">
        <f>SUMPRODUCT((NOT(ISBLANK(MC$3:MC$42))*(MC$3:MC$42&gt;$UI$3:$UI$42))+ISBLANK(MC$3:MC$42))</f>
        <v>0</v>
      </c>
      <c r="MD50" s="1">
        <f>SUMPRODUCT((NOT(ISBLANK(MD$3:MD$42))*(MD$3:MD$42&gt;$UJ$3:$UJ$42))+ISBLANK(MD$3:MD$42))</f>
        <v>0</v>
      </c>
      <c r="ME50" s="1">
        <f>SUMPRODUCT((NOT(ISBLANK(ME$3:ME$42))*(ME$3:ME$42&gt;$UK$3:$UK$42))+ISBLANK(ME$3:ME$42))</f>
        <v>0</v>
      </c>
      <c r="MF50" s="1">
        <f>SUMPRODUCT((NOT(ISBLANK(MF$3:MF$42))*(MF$3:MF$42&gt;$TU$3:$TU$42))+ISBLANK(MF$3:MF$42))</f>
        <v>0</v>
      </c>
      <c r="MG50" s="1">
        <f>SUMPRODUCT((NOT(ISBLANK(MG$3:MG$42))*(MG$3:MG$42&gt;$TV$3:$TV$42))+ISBLANK(MG$3:MG$42))</f>
        <v>0</v>
      </c>
      <c r="MH50" s="1">
        <f>SUMPRODUCT((NOT(ISBLANK(MH$3:MH$42))*(MH$3:MH$42&gt;$TW$3:$TW$42))+ISBLANK(MH$3:MH$42))</f>
        <v>0</v>
      </c>
      <c r="MI50" s="1">
        <f>SUMPRODUCT((NOT(ISBLANK(MI$3:MI$42))*(MI$3:MI$42&gt;$TX$3:$TX$42))+ISBLANK(MI$3:MI$42))</f>
        <v>0</v>
      </c>
      <c r="MJ50" s="1">
        <f>SUMPRODUCT((NOT(ISBLANK(MJ$3:MJ$42))*(MJ$3:MJ$42&gt;$TY$3:$TY$42))+ISBLANK(MJ$3:MJ$42))</f>
        <v>0</v>
      </c>
      <c r="MK50" s="1">
        <f>SUMPRODUCT((NOT(ISBLANK(MK$3:MK$42))*(MK$3:MK$42&gt;$TZ$3:$TZ$42))+ISBLANK(MK$3:MK$42))</f>
        <v>0</v>
      </c>
      <c r="ML50" s="1">
        <f>SUMPRODUCT((NOT(ISBLANK(ML$3:ML$42))*(ML$3:ML$42&gt;$UA$3:$UA$42))+ISBLANK(ML$3:ML$42))</f>
        <v>0</v>
      </c>
      <c r="MM50" s="1">
        <f>SUMPRODUCT((NOT(ISBLANK(MM$3:MM$42))*(MM$3:MM$42&gt;$UB$3:$UB$42))+ISBLANK(MM$3:MM$42))</f>
        <v>0</v>
      </c>
      <c r="MN50" s="1">
        <f>SUMPRODUCT((NOT(ISBLANK(MN$3:MN$42))*(MN$3:MN$42&gt;$UC$3:$UC$42))+ISBLANK(MN$3:MN$42))</f>
        <v>0</v>
      </c>
      <c r="MO50" s="1">
        <f>SUMPRODUCT((NOT(ISBLANK(MO$3:MO$42))*(MO$3:MO$42&gt;$UD$3:$UD$42))+ISBLANK(MO$3:MO$42))</f>
        <v>0</v>
      </c>
      <c r="MP50" s="1">
        <f>SUMPRODUCT((NOT(ISBLANK(MP$3:MP$42))*(MP$3:MP$42&gt;$UE$3:$UE$42))+ISBLANK(MP$3:MP$42))</f>
        <v>0</v>
      </c>
      <c r="MQ50" s="1">
        <f>SUMPRODUCT((NOT(ISBLANK(MQ$3:MQ$42))*(MQ$3:MQ$42&gt;$UF$3:$UF$42))+ISBLANK(MQ$3:MQ$42))</f>
        <v>0</v>
      </c>
      <c r="MR50" s="1">
        <f>SUMPRODUCT((NOT(ISBLANK(MR$3:MR$42))*(MR$3:MR$42&gt;$UG$3:$UG$42))+ISBLANK(MR$3:MR$42))</f>
        <v>0</v>
      </c>
      <c r="MS50" s="1">
        <f>SUMPRODUCT((NOT(ISBLANK(MS$3:MS$42))*(MS$3:MS$42&gt;$UH$3:$UH$42))+ISBLANK(MS$3:MS$42))</f>
        <v>0</v>
      </c>
      <c r="MT50" s="1"/>
      <c r="MU50" s="1">
        <f>SUMPRODUCT((NOT(ISBLANK(MU$3:MU$42))*(MU$3:MU$42&gt;$UI$3:$UI$42))+ISBLANK(MU$3:MU$42))</f>
        <v>0</v>
      </c>
      <c r="MV50" s="1">
        <f>SUMPRODUCT((NOT(ISBLANK(MV$3:MV$42))*(MV$3:MV$42&gt;$UJ$3:$UJ$42))+ISBLANK(MV$3:MV$42))</f>
        <v>0</v>
      </c>
      <c r="MW50" s="1">
        <f>SUMPRODUCT((NOT(ISBLANK(MW$3:MW$42))*(MW$3:MW$42&gt;$UK$3:$UK$42))+ISBLANK(MW$3:MW$42))</f>
        <v>0</v>
      </c>
      <c r="MX50" s="1">
        <f>SUMPRODUCT((NOT(ISBLANK(MX$3:MX$42))*(MX$3:MX$42&gt;$TU$3:$TU$42))+ISBLANK(MX$3:MX$42))</f>
        <v>0</v>
      </c>
      <c r="MY50" s="1">
        <f>SUMPRODUCT((NOT(ISBLANK(MY$3:MY$42))*(MY$3:MY$42&gt;$TV$3:$TV$42))+ISBLANK(MY$3:MY$42))</f>
        <v>0</v>
      </c>
      <c r="MZ50" s="1">
        <f>SUMPRODUCT((NOT(ISBLANK(MZ$3:MZ$42))*(MZ$3:MZ$42&gt;$TW$3:$TW$42))+ISBLANK(MZ$3:MZ$42))</f>
        <v>0</v>
      </c>
      <c r="NA50" s="1">
        <f>SUMPRODUCT((NOT(ISBLANK(NA$3:NA$42))*(NA$3:NA$42&gt;$TX$3:$TX$42))+ISBLANK(NA$3:NA$42))</f>
        <v>0</v>
      </c>
      <c r="NB50" s="1">
        <f>SUMPRODUCT((NOT(ISBLANK(NB$3:NB$42))*(NB$3:NB$42&gt;$TY$3:$TY$42))+ISBLANK(NB$3:NB$42))</f>
        <v>0</v>
      </c>
      <c r="NC50" s="1">
        <f>SUMPRODUCT((NOT(ISBLANK(NC$3:NC$42))*(NC$3:NC$42&gt;$TZ$3:$TZ$42))+ISBLANK(NC$3:NC$42))</f>
        <v>0</v>
      </c>
      <c r="ND50" s="1">
        <f>SUMPRODUCT((NOT(ISBLANK(ND$3:ND$42))*(ND$3:ND$42&gt;$UA$3:$UA$42))+ISBLANK(ND$3:ND$42))</f>
        <v>0</v>
      </c>
      <c r="NE50" s="1">
        <f>SUMPRODUCT((NOT(ISBLANK(NE$3:NE$42))*(NE$3:NE$42&gt;$UB$3:$UB$42))+ISBLANK(NE$3:NE$42))</f>
        <v>0</v>
      </c>
      <c r="NF50" s="1">
        <f>SUMPRODUCT((NOT(ISBLANK(NF$3:NF$42))*(NF$3:NF$42&gt;$UC$3:$UC$42))+ISBLANK(NF$3:NF$42))</f>
        <v>0</v>
      </c>
      <c r="NG50" s="1">
        <f>SUMPRODUCT((NOT(ISBLANK(NG$3:NG$42))*(NG$3:NG$42&gt;$UD$3:$UD$42))+ISBLANK(NG$3:NG$42))</f>
        <v>0</v>
      </c>
      <c r="NH50" s="1">
        <f>SUMPRODUCT((NOT(ISBLANK(NH$3:NH$42))*(NH$3:NH$42&gt;$UE$3:$UE$42))+ISBLANK(NH$3:NH$42))</f>
        <v>0</v>
      </c>
      <c r="NI50" s="1">
        <f>SUMPRODUCT((NOT(ISBLANK(NI$3:NI$42))*(NI$3:NI$42&gt;$UF$3:$UF$42))+ISBLANK(NI$3:NI$42))</f>
        <v>0</v>
      </c>
      <c r="NJ50" s="1">
        <f>SUMPRODUCT((NOT(ISBLANK(NJ$3:NJ$42))*(NJ$3:NJ$42&gt;$UG$3:$UG$42))+ISBLANK(NJ$3:NJ$42))</f>
        <v>0</v>
      </c>
      <c r="NK50" s="1">
        <f>SUMPRODUCT((NOT(ISBLANK(NK$3:NK$42))*(NK$3:NK$42&gt;$UH$3:$UH$42))+ISBLANK(NK$3:NK$42))</f>
        <v>0</v>
      </c>
      <c r="NL50" s="1"/>
      <c r="NM50" s="1">
        <f>SUMPRODUCT((NOT(ISBLANK(NM$3:NM$42))*(NM$3:NM$42&gt;$UI$3:$UI$42))+ISBLANK(NM$3:NM$42))</f>
        <v>0</v>
      </c>
      <c r="NN50" s="1">
        <f>SUMPRODUCT((NOT(ISBLANK(NN$3:NN$42))*(NN$3:NN$42&gt;$UJ$3:$UJ$42))+ISBLANK(NN$3:NN$42))</f>
        <v>0</v>
      </c>
      <c r="NO50" s="1">
        <f>SUMPRODUCT((NOT(ISBLANK(NO$3:NO$42))*(NO$3:NO$42&gt;$UK$3:$UK$42))+ISBLANK(NO$3:NO$42))</f>
        <v>0</v>
      </c>
      <c r="NP50" s="1">
        <f>SUMPRODUCT((NOT(ISBLANK(NP$3:NP$42))*(NP$3:NP$42&gt;$TU$3:$TU$42))+ISBLANK(NP$3:NP$42))</f>
        <v>0</v>
      </c>
      <c r="NQ50" s="1">
        <f>SUMPRODUCT((NOT(ISBLANK(NQ$3:NQ$42))*(NQ$3:NQ$42&gt;$TV$3:$TV$42))+ISBLANK(NQ$3:NQ$42))</f>
        <v>0</v>
      </c>
      <c r="NR50" s="1">
        <f>SUMPRODUCT((NOT(ISBLANK(NR$3:NR$42))*(NR$3:NR$42&gt;$TW$3:$TW$42))+ISBLANK(NR$3:NR$42))</f>
        <v>0</v>
      </c>
      <c r="NS50" s="1">
        <f>SUMPRODUCT((NOT(ISBLANK(NS$3:NS$42))*(NS$3:NS$42&gt;$TX$3:$TX$42))+ISBLANK(NS$3:NS$42))</f>
        <v>0</v>
      </c>
      <c r="NT50" s="1">
        <f>SUMPRODUCT((NOT(ISBLANK(NT$3:NT$42))*(NT$3:NT$42&gt;$TY$3:$TY$42))+ISBLANK(NT$3:NT$42))</f>
        <v>0</v>
      </c>
      <c r="NU50" s="1">
        <f>SUMPRODUCT((NOT(ISBLANK(NU$3:NU$42))*(NU$3:NU$42&gt;$TZ$3:$TZ$42))+ISBLANK(NU$3:NU$42))</f>
        <v>0</v>
      </c>
      <c r="NV50" s="1">
        <f>SUMPRODUCT((NOT(ISBLANK(NV$3:NV$42))*(NV$3:NV$42&gt;$UA$3:$UA$42))+ISBLANK(NV$3:NV$42))</f>
        <v>0</v>
      </c>
      <c r="NW50" s="1">
        <f>SUMPRODUCT((NOT(ISBLANK(NW$3:NW$42))*(NW$3:NW$42&gt;$UB$3:$UB$42))+ISBLANK(NW$3:NW$42))</f>
        <v>0</v>
      </c>
      <c r="NX50" s="1">
        <f>SUMPRODUCT((NOT(ISBLANK(NX$3:NX$42))*(NX$3:NX$42&gt;$UC$3:$UC$42))+ISBLANK(NX$3:NX$42))</f>
        <v>0</v>
      </c>
      <c r="NY50" s="1">
        <f>SUMPRODUCT((NOT(ISBLANK(NY$3:NY$42))*(NY$3:NY$42&gt;$UD$3:$UD$42))+ISBLANK(NY$3:NY$42))</f>
        <v>0</v>
      </c>
      <c r="NZ50" s="1">
        <f>SUMPRODUCT((NOT(ISBLANK(NZ$3:NZ$42))*(NZ$3:NZ$42&gt;$UE$3:$UE$42))+ISBLANK(NZ$3:NZ$42))</f>
        <v>0</v>
      </c>
      <c r="OA50" s="1">
        <f>SUMPRODUCT((NOT(ISBLANK(OA$3:OA$42))*(OA$3:OA$42&gt;$UF$3:$UF$42))+ISBLANK(OA$3:OA$42))</f>
        <v>0</v>
      </c>
      <c r="OB50" s="1">
        <f>SUMPRODUCT((NOT(ISBLANK(OB$3:OB$42))*(OB$3:OB$42&gt;$UG$3:$UG$42))+ISBLANK(OB$3:OB$42))</f>
        <v>0</v>
      </c>
      <c r="OC50" s="1">
        <f>SUMPRODUCT((NOT(ISBLANK(OC$3:OC$42))*(OC$3:OC$42&gt;$UH$3:$UH$42))+ISBLANK(OC$3:OC$42))</f>
        <v>0</v>
      </c>
      <c r="OD50" s="1"/>
      <c r="OE50" s="1">
        <f>SUMPRODUCT((NOT(ISBLANK(OE$3:OE$42))*(OE$3:OE$42&gt;$UI$3:$UI$42))+ISBLANK(OE$3:OE$42))</f>
        <v>0</v>
      </c>
      <c r="OF50" s="1">
        <f>SUMPRODUCT((NOT(ISBLANK(OF$3:OF$42))*(OF$3:OF$42&gt;$UJ$3:$UJ$42))+ISBLANK(OF$3:OF$42))</f>
        <v>0</v>
      </c>
      <c r="OG50" s="1">
        <f>SUMPRODUCT((NOT(ISBLANK(OG$3:OG$42))*(OG$3:OG$42&gt;$UK$3:$UK$42))+ISBLANK(OG$3:OG$42))</f>
        <v>0</v>
      </c>
      <c r="OH50" s="1">
        <f>SUMPRODUCT((NOT(ISBLANK(OH$3:OH$42))*(OH$3:OH$42&gt;$TU$3:$TU$42))+ISBLANK(OH$3:OH$42))</f>
        <v>0</v>
      </c>
      <c r="OI50" s="1">
        <f>SUMPRODUCT((NOT(ISBLANK(OI$3:OI$42))*(OI$3:OI$42&gt;$TV$3:$TV$42))+ISBLANK(OI$3:OI$42))</f>
        <v>0</v>
      </c>
      <c r="OJ50" s="1">
        <f>SUMPRODUCT((NOT(ISBLANK(OJ$3:OJ$42))*(OJ$3:OJ$42&gt;$TW$3:$TW$42))+ISBLANK(OJ$3:OJ$42))</f>
        <v>0</v>
      </c>
      <c r="OK50" s="1">
        <f>SUMPRODUCT((NOT(ISBLANK(OK$3:OK$42))*(OK$3:OK$42&gt;$TX$3:$TX$42))+ISBLANK(OK$3:OK$42))</f>
        <v>0</v>
      </c>
      <c r="OL50" s="1">
        <f>SUMPRODUCT((NOT(ISBLANK(OL$3:OL$42))*(OL$3:OL$42&gt;$TY$3:$TY$42))+ISBLANK(OL$3:OL$42))</f>
        <v>0</v>
      </c>
      <c r="OM50" s="1">
        <f>SUMPRODUCT((NOT(ISBLANK(OM$3:OM$42))*(OM$3:OM$42&gt;$TZ$3:$TZ$42))+ISBLANK(OM$3:OM$42))</f>
        <v>0</v>
      </c>
      <c r="ON50" s="1">
        <f>SUMPRODUCT((NOT(ISBLANK(ON$3:ON$42))*(ON$3:ON$42&gt;$UA$3:$UA$42))+ISBLANK(ON$3:ON$42))</f>
        <v>0</v>
      </c>
      <c r="OO50" s="1">
        <f>SUMPRODUCT((NOT(ISBLANK(OO$3:OO$42))*(OO$3:OO$42&gt;$UB$3:$UB$42))+ISBLANK(OO$3:OO$42))</f>
        <v>0</v>
      </c>
      <c r="OP50" s="1">
        <f>SUMPRODUCT((NOT(ISBLANK(OP$3:OP$42))*(OP$3:OP$42&gt;$UC$3:$UC$42))+ISBLANK(OP$3:OP$42))</f>
        <v>0</v>
      </c>
      <c r="OQ50" s="1">
        <f>SUMPRODUCT((NOT(ISBLANK(OQ$3:OQ$42))*(OQ$3:OQ$42&gt;$UD$3:$UD$42))+ISBLANK(OQ$3:OQ$42))</f>
        <v>0</v>
      </c>
      <c r="OR50" s="1">
        <f>SUMPRODUCT((NOT(ISBLANK(OR$3:OR$42))*(OR$3:OR$42&gt;$UE$3:$UE$42))+ISBLANK(OR$3:OR$42))</f>
        <v>0</v>
      </c>
      <c r="OS50" s="1">
        <f>SUMPRODUCT((NOT(ISBLANK(OS$3:OS$42))*(OS$3:OS$42&gt;$UF$3:$UF$42))+ISBLANK(OS$3:OS$42))</f>
        <v>0</v>
      </c>
      <c r="OT50" s="1">
        <f>SUMPRODUCT((NOT(ISBLANK(OT$3:OT$42))*(OT$3:OT$42&gt;$UG$3:$UG$42))+ISBLANK(OT$3:OT$42))</f>
        <v>0</v>
      </c>
      <c r="OU50" s="1">
        <f>SUMPRODUCT((NOT(ISBLANK(OU$3:OU$42))*(OU$3:OU$42&gt;$UH$3:$UH$42))+ISBLANK(OU$3:OU$42))</f>
        <v>0</v>
      </c>
      <c r="OV50" s="1"/>
      <c r="OW50" s="1">
        <f>SUMPRODUCT((NOT(ISBLANK(OW$3:OW$42))*(OW$3:OW$42&gt;$UI$3:$UI$42))+ISBLANK(OW$3:OW$42))</f>
        <v>0</v>
      </c>
      <c r="OX50" s="1">
        <f>SUMPRODUCT((NOT(ISBLANK(OX$3:OX$42))*(OX$3:OX$42&gt;$UJ$3:$UJ$42))+ISBLANK(OX$3:OX$42))</f>
        <v>0</v>
      </c>
      <c r="OY50" s="1">
        <f>SUMPRODUCT((NOT(ISBLANK(OY$3:OY$42))*(OY$3:OY$42&gt;$UK$3:$UK$42))+ISBLANK(OY$3:OY$42))</f>
        <v>0</v>
      </c>
      <c r="OZ50" s="1">
        <f>SUMPRODUCT((NOT(ISBLANK(OZ$3:OZ$42))*(OZ$3:OZ$42&gt;$TU$3:$TU$42))+ISBLANK(OZ$3:OZ$42))</f>
        <v>0</v>
      </c>
      <c r="PA50" s="1">
        <f>SUMPRODUCT((NOT(ISBLANK(PA$3:PA$42))*(PA$3:PA$42&gt;$TV$3:$TV$42))+ISBLANK(PA$3:PA$42))</f>
        <v>0</v>
      </c>
      <c r="PB50" s="1">
        <f>SUMPRODUCT((NOT(ISBLANK(PB$3:PB$42))*(PB$3:PB$42&gt;$TW$3:$TW$42))+ISBLANK(PB$3:PB$42))</f>
        <v>0</v>
      </c>
      <c r="PC50" s="1">
        <f>SUMPRODUCT((NOT(ISBLANK(PC$3:PC$42))*(PC$3:PC$42&gt;$TX$3:$TX$42))+ISBLANK(PC$3:PC$42))</f>
        <v>0</v>
      </c>
      <c r="PD50" s="1">
        <f>SUMPRODUCT((NOT(ISBLANK(PD$3:PD$42))*(PD$3:PD$42&gt;$TY$3:$TY$42))+ISBLANK(PD$3:PD$42))</f>
        <v>0</v>
      </c>
      <c r="PE50" s="1">
        <f>SUMPRODUCT((NOT(ISBLANK(PE$3:PE$42))*(PE$3:PE$42&gt;$TZ$3:$TZ$42))+ISBLANK(PE$3:PE$42))</f>
        <v>0</v>
      </c>
      <c r="PF50" s="1">
        <f>SUMPRODUCT((NOT(ISBLANK(PF$3:PF$42))*(PF$3:PF$42&gt;$UA$3:$UA$42))+ISBLANK(PF$3:PF$42))</f>
        <v>0</v>
      </c>
      <c r="PG50" s="1">
        <f>SUMPRODUCT((NOT(ISBLANK(PG$3:PG$42))*(PG$3:PG$42&gt;$UB$3:$UB$42))+ISBLANK(PG$3:PG$42))</f>
        <v>0</v>
      </c>
      <c r="PH50" s="1">
        <f>SUMPRODUCT((NOT(ISBLANK(PH$3:PH$42))*(PH$3:PH$42&gt;$UC$3:$UC$42))+ISBLANK(PH$3:PH$42))</f>
        <v>0</v>
      </c>
      <c r="PI50" s="1">
        <f>SUMPRODUCT((NOT(ISBLANK(PI$3:PI$42))*(PI$3:PI$42&gt;$UD$3:$UD$42))+ISBLANK(PI$3:PI$42))</f>
        <v>0</v>
      </c>
      <c r="PJ50" s="1">
        <f>SUMPRODUCT((NOT(ISBLANK(PJ$3:PJ$42))*(PJ$3:PJ$42&gt;$UE$3:$UE$42))+ISBLANK(PJ$3:PJ$42))</f>
        <v>0</v>
      </c>
      <c r="PK50" s="1">
        <f>SUMPRODUCT((NOT(ISBLANK(PK$3:PK$42))*(PK$3:PK$42&gt;$UF$3:$UF$42))+ISBLANK(PK$3:PK$42))</f>
        <v>0</v>
      </c>
      <c r="PL50" s="1">
        <f>SUMPRODUCT((NOT(ISBLANK(PL$3:PL$42))*(PL$3:PL$42&gt;$UG$3:$UG$42))+ISBLANK(PL$3:PL$42))</f>
        <v>0</v>
      </c>
      <c r="PM50" s="1">
        <f>SUMPRODUCT((NOT(ISBLANK(PM$3:PM$42))*(PM$3:PM$42&gt;$UH$3:$UH$42))+ISBLANK(PM$3:PM$42))</f>
        <v>0</v>
      </c>
      <c r="PN50" s="1"/>
      <c r="PO50" s="1">
        <f>SUMPRODUCT((NOT(ISBLANK(PO$3:PO$42))*(PO$3:PO$42&gt;$UI$3:$UI$42))+ISBLANK(PO$3:PO$42))</f>
        <v>0</v>
      </c>
      <c r="PP50" s="1">
        <f>SUMPRODUCT((NOT(ISBLANK(PP$3:PP$42))*(PP$3:PP$42&gt;$UJ$3:$UJ$42))+ISBLANK(PP$3:PP$42))</f>
        <v>0</v>
      </c>
      <c r="PQ50" s="1">
        <f>SUMPRODUCT((NOT(ISBLANK(PQ$3:PQ$42))*(PQ$3:PQ$42&gt;$UK$3:$UK$42))+ISBLANK(PQ$3:PQ$42))</f>
        <v>0</v>
      </c>
      <c r="PR50" s="1">
        <f>SUMPRODUCT((NOT(ISBLANK(PR$3:PR$42))*(PR$3:PR$42&gt;$TU$3:$TU$42))+ISBLANK(PR$3:PR$42))</f>
        <v>0</v>
      </c>
      <c r="PS50" s="1">
        <f>SUMPRODUCT((NOT(ISBLANK(PS$3:PS$42))*(PS$3:PS$42&gt;$TV$3:$TV$42))+ISBLANK(PS$3:PS$42))</f>
        <v>0</v>
      </c>
      <c r="PT50" s="1">
        <f>SUMPRODUCT((NOT(ISBLANK(PT$3:PT$42))*(PT$3:PT$42&gt;$TW$3:$TW$42))+ISBLANK(PT$3:PT$42))</f>
        <v>0</v>
      </c>
      <c r="PU50" s="1">
        <f>SUMPRODUCT((NOT(ISBLANK(PU$3:PU$42))*(PU$3:PU$42&gt;$TX$3:$TX$42))+ISBLANK(PU$3:PU$42))</f>
        <v>0</v>
      </c>
      <c r="PV50" s="1">
        <f>SUMPRODUCT((NOT(ISBLANK(PV$3:PV$42))*(PV$3:PV$42&gt;$TY$3:$TY$42))+ISBLANK(PV$3:PV$42))</f>
        <v>0</v>
      </c>
      <c r="PW50" s="1">
        <f>SUMPRODUCT((NOT(ISBLANK(PW$3:PW$42))*(PW$3:PW$42&gt;$TZ$3:$TZ$42))+ISBLANK(PW$3:PW$42))</f>
        <v>0</v>
      </c>
      <c r="PX50" s="1">
        <f>SUMPRODUCT((NOT(ISBLANK(PX$3:PX$42))*(PX$3:PX$42&gt;$UA$3:$UA$42))+ISBLANK(PX$3:PX$42))</f>
        <v>0</v>
      </c>
      <c r="PY50" s="1">
        <f>SUMPRODUCT((NOT(ISBLANK(PY$3:PY$42))*(PY$3:PY$42&gt;$UB$3:$UB$42))+ISBLANK(PY$3:PY$42))</f>
        <v>0</v>
      </c>
      <c r="PZ50" s="1">
        <f>SUMPRODUCT((NOT(ISBLANK(PZ$3:PZ$42))*(PZ$3:PZ$42&gt;$UC$3:$UC$42))+ISBLANK(PZ$3:PZ$42))</f>
        <v>0</v>
      </c>
      <c r="QA50" s="1">
        <f>SUMPRODUCT((NOT(ISBLANK(QA$3:QA$42))*(QA$3:QA$42&gt;$UD$3:$UD$42))+ISBLANK(QA$3:QA$42))</f>
        <v>0</v>
      </c>
      <c r="QB50" s="1">
        <f>SUMPRODUCT((NOT(ISBLANK(QB$3:QB$42))*(QB$3:QB$42&gt;$UE$3:$UE$42))+ISBLANK(QB$3:QB$42))</f>
        <v>0</v>
      </c>
      <c r="QC50" s="1">
        <f>SUMPRODUCT((NOT(ISBLANK(QC$3:QC$42))*(QC$3:QC$42&gt;$UF$3:$UF$42))+ISBLANK(QC$3:QC$42))</f>
        <v>0</v>
      </c>
      <c r="QD50" s="1">
        <f>SUMPRODUCT((NOT(ISBLANK(QD$3:QD$42))*(QD$3:QD$42&gt;$UG$3:$UG$42))+ISBLANK(QD$3:QD$42))</f>
        <v>0</v>
      </c>
      <c r="QE50" s="1">
        <f>SUMPRODUCT((NOT(ISBLANK(QE$3:QE$42))*(QE$3:QE$42&gt;$UH$3:$UH$42))+ISBLANK(QE$3:QE$42))</f>
        <v>0</v>
      </c>
      <c r="QF50" s="1"/>
      <c r="QG50" s="1">
        <f>SUMPRODUCT((NOT(ISBLANK(QG$3:QG$42))*(QG$3:QG$42&gt;$UI$3:$UI$42))+ISBLANK(QG$3:QG$42))</f>
        <v>0</v>
      </c>
      <c r="QH50" s="1">
        <f>SUMPRODUCT((NOT(ISBLANK(QH$3:QH$42))*(QH$3:QH$42&gt;$UJ$3:$UJ$42))+ISBLANK(QH$3:QH$42))</f>
        <v>0</v>
      </c>
      <c r="QI50" s="1">
        <f>SUMPRODUCT((NOT(ISBLANK(QI$3:QI$42))*(QI$3:QI$42&gt;$UK$3:$UK$42))+ISBLANK(QI$3:QI$42))</f>
        <v>0</v>
      </c>
      <c r="QJ50" s="1">
        <f>SUMPRODUCT((NOT(ISBLANK(QJ$3:QJ$42))*(QJ$3:QJ$42&gt;$TU$3:$TU$42))+ISBLANK(QJ$3:QJ$42))</f>
        <v>0</v>
      </c>
      <c r="QK50" s="1">
        <f>SUMPRODUCT((NOT(ISBLANK(QK$3:QK$42))*(QK$3:QK$42&gt;$TV$3:$TV$42))+ISBLANK(QK$3:QK$42))</f>
        <v>0</v>
      </c>
      <c r="QL50" s="1">
        <f>SUMPRODUCT((NOT(ISBLANK(QL$3:QL$42))*(QL$3:QL$42&gt;$TW$3:$TW$42))+ISBLANK(QL$3:QL$42))</f>
        <v>0</v>
      </c>
      <c r="QM50" s="1">
        <f>SUMPRODUCT((NOT(ISBLANK(QM$3:QM$42))*(QM$3:QM$42&gt;$TX$3:$TX$42))+ISBLANK(QM$3:QM$42))</f>
        <v>0</v>
      </c>
      <c r="QN50" s="1">
        <f>SUMPRODUCT((NOT(ISBLANK(QN$3:QN$42))*(QN$3:QN$42&gt;$TY$3:$TY$42))+ISBLANK(QN$3:QN$42))</f>
        <v>0</v>
      </c>
      <c r="QO50" s="1">
        <f>SUMPRODUCT((NOT(ISBLANK(QO$3:QO$42))*(QO$3:QO$42&gt;$TZ$3:$TZ$42))+ISBLANK(QO$3:QO$42))</f>
        <v>0</v>
      </c>
      <c r="QP50" s="1">
        <f>SUMPRODUCT((NOT(ISBLANK(QP$3:QP$42))*(QP$3:QP$42&gt;$UA$3:$UA$42))+ISBLANK(QP$3:QP$42))</f>
        <v>0</v>
      </c>
      <c r="QQ50" s="1">
        <f>SUMPRODUCT((NOT(ISBLANK(QQ$3:QQ$42))*(QQ$3:QQ$42&gt;$UB$3:$UB$42))+ISBLANK(QQ$3:QQ$42))</f>
        <v>0</v>
      </c>
      <c r="QR50" s="1">
        <f>SUMPRODUCT((NOT(ISBLANK(QR$3:QR$42))*(QR$3:QR$42&gt;$UC$3:$UC$42))+ISBLANK(QR$3:QR$42))</f>
        <v>0</v>
      </c>
      <c r="QS50" s="1">
        <f>SUMPRODUCT((NOT(ISBLANK(QS$3:QS$42))*(QS$3:QS$42&gt;$UD$3:$UD$42))+ISBLANK(QS$3:QS$42))</f>
        <v>0</v>
      </c>
      <c r="QT50" s="1">
        <f>SUMPRODUCT((NOT(ISBLANK(QT$3:QT$42))*(QT$3:QT$42&gt;$UE$3:$UE$42))+ISBLANK(QT$3:QT$42))</f>
        <v>0</v>
      </c>
      <c r="QU50" s="1">
        <f>SUMPRODUCT((NOT(ISBLANK(QU$3:QU$42))*(QU$3:QU$42&gt;$UF$3:$UF$42))+ISBLANK(QU$3:QU$42))</f>
        <v>0</v>
      </c>
      <c r="QV50" s="1">
        <f>SUMPRODUCT((NOT(ISBLANK(QV$3:QV$42))*(QV$3:QV$42&gt;$UG$3:$UG$42))+ISBLANK(QV$3:QV$42))</f>
        <v>0</v>
      </c>
      <c r="QW50" s="1">
        <f>SUMPRODUCT((NOT(ISBLANK(QW$3:QW$42))*(QW$3:QW$42&gt;$UH$3:$UH$42))+ISBLANK(QW$3:QW$42))</f>
        <v>0</v>
      </c>
      <c r="QX50" s="1"/>
      <c r="QY50" s="1">
        <f>SUMPRODUCT((NOT(ISBLANK(QY$3:QY$42))*(QY$3:QY$42&gt;$UI$3:$UI$42))+ISBLANK(QY$3:QY$42))</f>
        <v>0</v>
      </c>
      <c r="QZ50" s="1">
        <f>SUMPRODUCT((NOT(ISBLANK(QZ$3:QZ$42))*(QZ$3:QZ$42&gt;$UJ$3:$UJ$42))+ISBLANK(QZ$3:QZ$42))</f>
        <v>0</v>
      </c>
      <c r="RA50" s="1">
        <f>SUMPRODUCT((NOT(ISBLANK(RA$3:RA$42))*(RA$3:RA$42&gt;$UK$3:$UK$42))+ISBLANK(RA$3:RA$42))</f>
        <v>0</v>
      </c>
      <c r="RB50" s="1">
        <f>SUMPRODUCT((NOT(ISBLANK(RB$3:RB$42))*(RB$3:RB$42&gt;$TU$3:$TU$42))+ISBLANK(RB$3:RB$42))</f>
        <v>0</v>
      </c>
      <c r="RC50" s="1">
        <f>SUMPRODUCT((NOT(ISBLANK(RC$3:RC$42))*(RC$3:RC$42&gt;$TV$3:$TV$42))+ISBLANK(RC$3:RC$42))</f>
        <v>0</v>
      </c>
      <c r="RD50" s="1">
        <f>SUMPRODUCT((NOT(ISBLANK(RD$3:RD$42))*(RD$3:RD$42&gt;$TW$3:$TW$42))+ISBLANK(RD$3:RD$42))</f>
        <v>0</v>
      </c>
      <c r="RE50" s="1">
        <f>SUMPRODUCT((NOT(ISBLANK(RE$3:RE$42))*(RE$3:RE$42&gt;$TX$3:$TX$42))+ISBLANK(RE$3:RE$42))</f>
        <v>0</v>
      </c>
      <c r="RF50" s="1">
        <f>SUMPRODUCT((NOT(ISBLANK(RF$3:RF$42))*(RF$3:RF$42&gt;$TY$3:$TY$42))+ISBLANK(RF$3:RF$42))</f>
        <v>0</v>
      </c>
      <c r="RG50" s="1">
        <f>SUMPRODUCT((NOT(ISBLANK(RG$3:RG$42))*(RG$3:RG$42&gt;$TZ$3:$TZ$42))+ISBLANK(RG$3:RG$42))</f>
        <v>0</v>
      </c>
      <c r="RH50" s="1">
        <f>SUMPRODUCT((NOT(ISBLANK(RH$3:RH$42))*(RH$3:RH$42&gt;$UA$3:$UA$42))+ISBLANK(RH$3:RH$42))</f>
        <v>0</v>
      </c>
      <c r="RI50" s="1">
        <f>SUMPRODUCT((NOT(ISBLANK(RI$3:RI$42))*(RI$3:RI$42&gt;$UB$3:$UB$42))+ISBLANK(RI$3:RI$42))</f>
        <v>0</v>
      </c>
      <c r="RJ50" s="1">
        <f>SUMPRODUCT((NOT(ISBLANK(RJ$3:RJ$42))*(RJ$3:RJ$42&gt;$UC$3:$UC$42))+ISBLANK(RJ$3:RJ$42))</f>
        <v>0</v>
      </c>
      <c r="RK50" s="1">
        <f>SUMPRODUCT((NOT(ISBLANK(RK$3:RK$42))*(RK$3:RK$42&gt;$UD$3:$UD$42))+ISBLANK(RK$3:RK$42))</f>
        <v>0</v>
      </c>
      <c r="RL50" s="1">
        <f>SUMPRODUCT((NOT(ISBLANK(RL$3:RL$42))*(RL$3:RL$42&gt;$UE$3:$UE$42))+ISBLANK(RL$3:RL$42))</f>
        <v>0</v>
      </c>
      <c r="RM50" s="1">
        <f>SUMPRODUCT((NOT(ISBLANK(RM$3:RM$42))*(RM$3:RM$42&gt;$UF$3:$UF$42))+ISBLANK(RM$3:RM$42))</f>
        <v>0</v>
      </c>
      <c r="RN50" s="1">
        <f>SUMPRODUCT((NOT(ISBLANK(RN$3:RN$42))*(RN$3:RN$42&gt;$UG$3:$UG$42))+ISBLANK(RN$3:RN$42))</f>
        <v>0</v>
      </c>
      <c r="RO50" s="1">
        <f>SUMPRODUCT((NOT(ISBLANK(RO$3:RO$42))*(RO$3:RO$42&gt;$UH$3:$UH$42))+ISBLANK(RO$3:RO$42))</f>
        <v>0</v>
      </c>
      <c r="RP50" s="1"/>
      <c r="RQ50" s="1">
        <f>SUMPRODUCT((NOT(ISBLANK(RQ$3:RQ$42))*(RQ$3:RQ$42&gt;$UI$3:$UI$42))+ISBLANK(RQ$3:RQ$42))</f>
        <v>0</v>
      </c>
      <c r="RR50" s="1">
        <f>SUMPRODUCT((NOT(ISBLANK(RR$3:RR$42))*(RR$3:RR$42&gt;$UJ$3:$UJ$42))+ISBLANK(RR$3:RR$42))</f>
        <v>0</v>
      </c>
      <c r="RS50" s="1">
        <f>SUMPRODUCT((NOT(ISBLANK(RS$3:RS$42))*(RS$3:RS$42&gt;$UK$3:$UK$42))+ISBLANK(RS$3:RS$42))</f>
        <v>0</v>
      </c>
      <c r="RT50" s="1">
        <f>SUMPRODUCT((NOT(ISBLANK(RT$3:RT$42))*(RT$3:RT$42&gt;$TU$3:$TU$42))+ISBLANK(RT$3:RT$42))</f>
        <v>0</v>
      </c>
      <c r="RU50" s="1">
        <f>SUMPRODUCT((NOT(ISBLANK(RU$3:RU$42))*(RU$3:RU$42&gt;$TV$3:$TV$42))+ISBLANK(RU$3:RU$42))</f>
        <v>0</v>
      </c>
      <c r="RV50" s="1">
        <f>SUMPRODUCT((NOT(ISBLANK(RV$3:RV$42))*(RV$3:RV$42&gt;$TW$3:$TW$42))+ISBLANK(RV$3:RV$42))</f>
        <v>0</v>
      </c>
      <c r="RW50" s="1">
        <f>SUMPRODUCT((NOT(ISBLANK(RW$3:RW$42))*(RW$3:RW$42&gt;$TX$3:$TX$42))+ISBLANK(RW$3:RW$42))</f>
        <v>0</v>
      </c>
      <c r="RX50" s="1">
        <f>SUMPRODUCT((NOT(ISBLANK(RX$3:RX$42))*(RX$3:RX$42&gt;$TY$3:$TY$42))+ISBLANK(RX$3:RX$42))</f>
        <v>0</v>
      </c>
      <c r="RY50" s="1">
        <f>SUMPRODUCT((NOT(ISBLANK(RY$3:RY$42))*(RY$3:RY$42&gt;$TZ$3:$TZ$42))+ISBLANK(RY$3:RY$42))</f>
        <v>0</v>
      </c>
      <c r="RZ50" s="1">
        <f>SUMPRODUCT((NOT(ISBLANK(RZ$3:RZ$42))*(RZ$3:RZ$42&gt;$UA$3:$UA$42))+ISBLANK(RZ$3:RZ$42))</f>
        <v>0</v>
      </c>
      <c r="SA50" s="1">
        <f>SUMPRODUCT((NOT(ISBLANK(SA$3:SA$42))*(SA$3:SA$42&gt;$UB$3:$UB$42))+ISBLANK(SA$3:SA$42))</f>
        <v>0</v>
      </c>
      <c r="SB50" s="1">
        <f>SUMPRODUCT((NOT(ISBLANK(SB$3:SB$42))*(SB$3:SB$42&gt;$UC$3:$UC$42))+ISBLANK(SB$3:SB$42))</f>
        <v>0</v>
      </c>
      <c r="SC50" s="1">
        <f>SUMPRODUCT((NOT(ISBLANK(SC$3:SC$42))*(SC$3:SC$42&gt;$UD$3:$UD$42))+ISBLANK(SC$3:SC$42))</f>
        <v>0</v>
      </c>
      <c r="SD50" s="1">
        <f>SUMPRODUCT((NOT(ISBLANK(SD$3:SD$42))*(SD$3:SD$42&gt;$UE$3:$UE$42))+ISBLANK(SD$3:SD$42))</f>
        <v>0</v>
      </c>
      <c r="SE50" s="1">
        <f>SUMPRODUCT((NOT(ISBLANK(SE$3:SE$42))*(SE$3:SE$42&gt;$UF$3:$UF$42))+ISBLANK(SE$3:SE$42))</f>
        <v>0</v>
      </c>
      <c r="SF50" s="1">
        <f>SUMPRODUCT((NOT(ISBLANK(SF$3:SF$42))*(SF$3:SF$42&gt;$UG$3:$UG$42))+ISBLANK(SF$3:SF$42))</f>
        <v>0</v>
      </c>
      <c r="SG50" s="1">
        <f>SUMPRODUCT((NOT(ISBLANK(SG$3:SG$42))*(SG$3:SG$42&gt;$UH$3:$UH$42))+ISBLANK(SG$3:SG$42))</f>
        <v>0</v>
      </c>
      <c r="SH50" s="1"/>
      <c r="SI50" s="1">
        <f>SUMPRODUCT((NOT(ISBLANK(SI$3:SI$42))*(SI$3:SI$42&gt;$UI$3:$UI$42))+ISBLANK(SI$3:SI$42))</f>
        <v>0</v>
      </c>
      <c r="SJ50" s="1">
        <f>SUMPRODUCT((NOT(ISBLANK(SJ$3:SJ$42))*(SJ$3:SJ$42&gt;$UJ$3:$UJ$42))+ISBLANK(SJ$3:SJ$42))</f>
        <v>0</v>
      </c>
      <c r="SK50" s="1">
        <f>SUMPRODUCT((NOT(ISBLANK(SK$3:SK$42))*(SK$3:SK$42&gt;$UK$3:$UK$42))+ISBLANK(SK$3:SK$42))</f>
        <v>0</v>
      </c>
      <c r="SL50" s="1">
        <f>SUMPRODUCT((NOT(ISBLANK(SL$3:SL$42))*(SL$3:SL$42&gt;$TU$3:$TU$42))+ISBLANK(SL$3:SL$42))</f>
        <v>0</v>
      </c>
      <c r="SM50" s="1">
        <f>SUMPRODUCT((NOT(ISBLANK(SM$3:SM$42))*(SM$3:SM$42&gt;$TV$3:$TV$42))+ISBLANK(SM$3:SM$42))</f>
        <v>0</v>
      </c>
      <c r="SN50" s="1">
        <f>SUMPRODUCT((NOT(ISBLANK(SN$3:SN$42))*(SN$3:SN$42&gt;$TW$3:$TW$42))+ISBLANK(SN$3:SN$42))</f>
        <v>0</v>
      </c>
      <c r="SO50" s="1">
        <f>SUMPRODUCT((NOT(ISBLANK(SO$3:SO$42))*(SO$3:SO$42&gt;$TX$3:$TX$42))+ISBLANK(SO$3:SO$42))</f>
        <v>0</v>
      </c>
      <c r="SP50" s="1">
        <f>SUMPRODUCT((NOT(ISBLANK(SP$3:SP$42))*(SP$3:SP$42&gt;$TY$3:$TY$42))+ISBLANK(SP$3:SP$42))</f>
        <v>0</v>
      </c>
      <c r="SQ50" s="1">
        <f>SUMPRODUCT((NOT(ISBLANK(SQ$3:SQ$42))*(SQ$3:SQ$42&gt;$TZ$3:$TZ$42))+ISBLANK(SQ$3:SQ$42))</f>
        <v>0</v>
      </c>
      <c r="SR50" s="1">
        <f>SUMPRODUCT((NOT(ISBLANK(SR$3:SR$42))*(SR$3:SR$42&gt;$UA$3:$UA$42))+ISBLANK(SR$3:SR$42))</f>
        <v>0</v>
      </c>
      <c r="SS50" s="1">
        <f>SUMPRODUCT((NOT(ISBLANK(SS$3:SS$42))*(SS$3:SS$42&gt;$UB$3:$UB$42))+ISBLANK(SS$3:SS$42))</f>
        <v>0</v>
      </c>
      <c r="ST50" s="1">
        <f>SUMPRODUCT((NOT(ISBLANK(ST$3:ST$42))*(ST$3:ST$42&gt;$UC$3:$UC$42))+ISBLANK(ST$3:ST$42))</f>
        <v>0</v>
      </c>
      <c r="SU50" s="1">
        <f>SUMPRODUCT((NOT(ISBLANK(SU$3:SU$42))*(SU$3:SU$42&gt;$UD$3:$UD$42))+ISBLANK(SU$3:SU$42))</f>
        <v>0</v>
      </c>
      <c r="SV50" s="1">
        <f>SUMPRODUCT((NOT(ISBLANK(SV$3:SV$42))*(SV$3:SV$42&gt;$UE$3:$UE$42))+ISBLANK(SV$3:SV$42))</f>
        <v>0</v>
      </c>
      <c r="SW50" s="1">
        <f>SUMPRODUCT((NOT(ISBLANK(SW$3:SW$42))*(SW$3:SW$42&gt;$UF$3:$UF$42))+ISBLANK(SW$3:SW$42))</f>
        <v>0</v>
      </c>
      <c r="SX50" s="1">
        <f>SUMPRODUCT((NOT(ISBLANK(SX$3:SX$42))*(SX$3:SX$42&gt;$UG$3:$UG$42))+ISBLANK(SX$3:SX$42))</f>
        <v>0</v>
      </c>
      <c r="SY50" s="1">
        <f>SUMPRODUCT((NOT(ISBLANK(SY$3:SY$42))*(SY$3:SY$42&gt;$UH$3:$UH$42))+ISBLANK(SY$3:SY$42))</f>
        <v>0</v>
      </c>
      <c r="SZ50" s="1"/>
      <c r="TA50" s="1">
        <f>SUMPRODUCT((NOT(ISBLANK(TA$3:TA$42))*(TA$3:TA$42&gt;$UI$3:$UI$42))+ISBLANK(TA$3:TA$42))</f>
        <v>0</v>
      </c>
      <c r="TB50" s="1">
        <f>SUMPRODUCT((NOT(ISBLANK(TB$3:TB$42))*(TB$3:TB$42&gt;$UJ$3:$UJ$42))+ISBLANK(TB$3:TB$42))</f>
        <v>0</v>
      </c>
      <c r="TC50" s="1">
        <f>SUMPRODUCT((NOT(ISBLANK(TC$3:TC$42))*(TC$3:TC$42&gt;$UK$3:$UK$42))+ISBLANK(TC$3:TC$42))</f>
        <v>0</v>
      </c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</row>
    <row r="51" spans="1:574">
      <c r="A51" s="1" t="s">
        <v>47</v>
      </c>
      <c r="B51" s="1"/>
      <c r="C51" s="1"/>
      <c r="D51" s="1"/>
      <c r="E51" s="1"/>
      <c r="F51" s="1"/>
      <c r="G51" s="1">
        <f>SUMPRODUCT((NOT(ISBLANK(G$3:G$42))*(G$3:G$42=$UQ$3:$UQ$42))+ISBLANK(G$3:G$42))</f>
        <v>0</v>
      </c>
      <c r="H51" s="1"/>
      <c r="I51" s="1">
        <f>SUMPRODUCT((NOT(ISBLANK(I$3:I$42))*(I$3:I$42=$US$3:$US$42))+ISBLANK(I$3:I$42))</f>
        <v>0</v>
      </c>
      <c r="J51" s="1">
        <f>SUMPRODUCT((NOT(ISBLANK(J$3:J$42))*(J$3:J$42=$UT$3:$UT$42))+ISBLANK(J$3:J$42))</f>
        <v>0</v>
      </c>
      <c r="K51" s="1"/>
      <c r="L51" s="1">
        <f>SUMPRODUCT((NOT(ISBLANK(L$3:L$42))*(L$3:L$42=$UV$3:$UV$42))+ISBLANK(L$3:L$42))</f>
        <v>0</v>
      </c>
      <c r="M51" s="1"/>
      <c r="N51" s="1"/>
      <c r="O51" s="1"/>
      <c r="P51" s="1"/>
      <c r="Q51" s="1">
        <f>SUMPRODUCT((NOT(ISBLANK(Q$3:Q$42))*(Q$3:Q$42=$UZ$3:$UZ$42))+ISBLANK(Q$3:Q$42))</f>
        <v>0</v>
      </c>
      <c r="R51" s="1">
        <f>SUMPRODUCT((NOT(ISBLANK(R$3:R$42))*(R$3:R$42=$VA$3:$VA$42))+ISBLANK(R$3:R$42))</f>
        <v>0</v>
      </c>
      <c r="S51" s="1"/>
      <c r="T51" s="1"/>
      <c r="U51" s="1"/>
      <c r="V51" s="1"/>
      <c r="W51" s="1"/>
      <c r="X51" s="1"/>
      <c r="Y51" s="1">
        <f>SUMPRODUCT((NOT(ISBLANK(Y$3:Y$42))*(Y$3:Y$42=$UQ$3:$UQ$42))+ISBLANK(Y$3:Y$42))</f>
        <v>0</v>
      </c>
      <c r="Z51" s="1"/>
      <c r="AA51" s="1">
        <f>SUMPRODUCT((NOT(ISBLANK(AA$3:AA$42))*(AA$3:AA$42=$US$3:$US$42))+ISBLANK(AA$3:AA$42))</f>
        <v>0</v>
      </c>
      <c r="AB51" s="1">
        <f>SUMPRODUCT((NOT(ISBLANK(AB$3:AB$42))*(AB$3:AB$42=$UT$3:$UT$42))+ISBLANK(AB$3:AB$42))</f>
        <v>0</v>
      </c>
      <c r="AC51" s="1"/>
      <c r="AD51" s="1">
        <f>SUMPRODUCT((NOT(ISBLANK(AD$3:AD$42))*(AD$3:AD$42=$UV$3:$UV$42))+ISBLANK(AD$3:AD$42))</f>
        <v>0</v>
      </c>
      <c r="AE51" s="1"/>
      <c r="AF51" s="1"/>
      <c r="AG51" s="1"/>
      <c r="AH51" s="1"/>
      <c r="AI51" s="1">
        <f>SUMPRODUCT((NOT(ISBLANK(AI$3:AI$42))*(AI$3:AI$42=$UZ$3:$UZ$42))+ISBLANK(AI$3:AI$42))</f>
        <v>0</v>
      </c>
      <c r="AJ51" s="1">
        <f>SUMPRODUCT((NOT(ISBLANK(AJ$3:AJ$42))*(AJ$3:AJ$42=$VA$3:$VA$42))+ISBLANK(AJ$3:AJ$42))</f>
        <v>0</v>
      </c>
      <c r="AK51" s="1"/>
      <c r="AL51" s="1"/>
      <c r="AM51" s="1"/>
      <c r="AN51" s="1"/>
      <c r="AO51" s="1"/>
      <c r="AP51" s="1"/>
      <c r="AQ51" s="1">
        <f>SUMPRODUCT((NOT(ISBLANK(AQ$3:AQ$42))*(AQ$3:AQ$42=$UQ$3:$UQ$42))+ISBLANK(AQ$3:AQ$42))</f>
        <v>0</v>
      </c>
      <c r="AR51" s="1"/>
      <c r="AS51" s="1">
        <f>SUMPRODUCT((NOT(ISBLANK(AS$3:AS$42))*(AS$3:AS$42=$US$3:$US$42))+ISBLANK(AS$3:AS$42))</f>
        <v>0</v>
      </c>
      <c r="AT51" s="1">
        <f>SUMPRODUCT((NOT(ISBLANK(AT$3:AT$42))*(AT$3:AT$42=$UT$3:$UT$42))+ISBLANK(AT$3:AT$42))</f>
        <v>0</v>
      </c>
      <c r="AU51" s="1"/>
      <c r="AV51" s="1">
        <f>SUMPRODUCT((NOT(ISBLANK(AV$3:AV$42))*(AV$3:AV$42=$UV$3:$UV$42))+ISBLANK(AV$3:AV$42))</f>
        <v>0</v>
      </c>
      <c r="AW51" s="1"/>
      <c r="AX51" s="1"/>
      <c r="AY51" s="1"/>
      <c r="AZ51" s="1"/>
      <c r="BA51" s="1">
        <f>SUMPRODUCT((NOT(ISBLANK(BA$3:BA$42))*(BA$3:BA$42=$UZ$3:$UZ$42))+ISBLANK(BA$3:BA$42))</f>
        <v>0</v>
      </c>
      <c r="BB51" s="1">
        <f>SUMPRODUCT((NOT(ISBLANK(BB$3:BB$42))*(BB$3:BB$42=$VA$3:$VA$42))+ISBLANK(BB$3:BB$42))</f>
        <v>0</v>
      </c>
      <c r="BC51" s="1"/>
      <c r="BD51" s="1">
        <f>SUMPRODUCT((NOT(ISBLANK(BD$3:BD$42))*(BD$3:BD$42=$UL$3:$UL$42))+ISBLANK(BD$3:BD$42))</f>
        <v>0</v>
      </c>
      <c r="BE51" s="1">
        <f>SUMPRODUCT((NOT(ISBLANK(BE$3:BE$42))*(BE$3:BE$42=$UM$3:$UM$42))+ISBLANK(BE$3:BE$42))</f>
        <v>0</v>
      </c>
      <c r="BF51" s="1">
        <f>SUMPRODUCT((NOT(ISBLANK(BF$3:BF$42))*(BF$3:BF$42=$UN$3:$UN$42))+ISBLANK(BF$3:BF$42))</f>
        <v>0</v>
      </c>
      <c r="BG51" s="1">
        <f>SUMPRODUCT((NOT(ISBLANK(BG$3:BG$42))*(BG$3:BG$42=$UO$3:$UO$42))+ISBLANK(BG$3:BG$42))</f>
        <v>0</v>
      </c>
      <c r="BH51" s="1">
        <f>SUMPRODUCT((NOT(ISBLANK(BH$3:BH$42))*(BH$3:BH$42=$UP$3:$UP$42))+ISBLANK(BH$3:BH$42))</f>
        <v>0</v>
      </c>
      <c r="BI51" s="1">
        <f>SUMPRODUCT((NOT(ISBLANK(BI$3:BI$42))*(BI$3:BI$42=$UQ$3:$UQ$42))+ISBLANK(BI$3:BI$42))</f>
        <v>0</v>
      </c>
      <c r="BJ51" s="1">
        <f>SUMPRODUCT((NOT(ISBLANK(BJ$3:BJ$42))*(BJ$3:BJ$42=$UR$3:$UR$42))+ISBLANK(BJ$3:BJ$42))</f>
        <v>0</v>
      </c>
      <c r="BK51" s="1">
        <f>SUMPRODUCT((NOT(ISBLANK(BK$3:BK$42))*(BK$3:BK$42=$US$3:$US$42))+ISBLANK(BK$3:BK$42))</f>
        <v>0</v>
      </c>
      <c r="BL51" s="1">
        <f>SUMPRODUCT((NOT(ISBLANK(BL$3:BL$42))*(BL$3:BL$42=$UT$3:$UT$42))+ISBLANK(BL$3:BL$42))</f>
        <v>0</v>
      </c>
      <c r="BM51" s="1">
        <f>SUMPRODUCT((NOT(ISBLANK(BM$3:BM$42))*(BM$3:BM$42=$UU$3:$UU$42))+ISBLANK(BM$3:BM$42))</f>
        <v>0</v>
      </c>
      <c r="BN51" s="1">
        <f>SUMPRODUCT((NOT(ISBLANK(BN$3:BN$42))*(BN$3:BN$42=$UV$3:$UV$42))+ISBLANK(BN$3:BN$42))</f>
        <v>0</v>
      </c>
      <c r="BO51" s="1">
        <f>SUMPRODUCT((NOT(ISBLANK(BO$3:BO$42))*(BO$3:BO$42=$UW$3:$UW$42))+ISBLANK(BO$3:BO$42))</f>
        <v>0</v>
      </c>
      <c r="BP51" s="1">
        <f>SUMPRODUCT((NOT(ISBLANK(BP$3:BP$42))*(BP$3:BP$42=$UX$3:$UX$42))+ISBLANK(BP$3:BP$42))</f>
        <v>0</v>
      </c>
      <c r="BQ51" s="1">
        <f>SUMPRODUCT((NOT(ISBLANK(BQ$3:BQ$42))*(BQ$3:BQ$42=$UY$3:$UY$42))+ISBLANK(BQ$3:BQ$42))</f>
        <v>0</v>
      </c>
      <c r="BR51" s="1"/>
      <c r="BS51" s="1">
        <f>SUMPRODUCT((NOT(ISBLANK(BS$3:BS$42))*(BS$3:BS$42=$UZ$3:$UZ$42))+ISBLANK(BS$3:BS$42))</f>
        <v>0</v>
      </c>
      <c r="BT51" s="1">
        <f>SUMPRODUCT((NOT(ISBLANK(BT$3:BT$42))*(BT$3:BT$42=$VA$3:$VA$42))+ISBLANK(BT$3:BT$42))</f>
        <v>0</v>
      </c>
      <c r="BU51" s="1">
        <f>SUMPRODUCT((NOT(ISBLANK(BU$3:BU$42))*(BU$3:BU$42=$VB$3:$VB$42))+ISBLANK(BU$3:BU$42))</f>
        <v>0</v>
      </c>
      <c r="BV51" s="1">
        <f>SUMPRODUCT((NOT(ISBLANK(BV$3:BV$42))*(BV$3:BV$42=$UL$3:$UL$42))+ISBLANK(BV$3:BV$42))</f>
        <v>0</v>
      </c>
      <c r="BW51" s="1">
        <f>SUMPRODUCT((NOT(ISBLANK(BW$3:BW$42))*(BW$3:BW$42=$UM$3:$UM$42))+ISBLANK(BW$3:BW$42))</f>
        <v>0</v>
      </c>
      <c r="BX51" s="1">
        <f>SUMPRODUCT((NOT(ISBLANK(BX$3:BX$42))*(BX$3:BX$42=$UN$3:$UN$42))+ISBLANK(BX$3:BX$42))</f>
        <v>0</v>
      </c>
      <c r="BY51" s="1">
        <f>SUMPRODUCT((NOT(ISBLANK(BY$3:BY$42))*(BY$3:BY$42=$UO$3:$UO$42))+ISBLANK(BY$3:BY$42))</f>
        <v>0</v>
      </c>
      <c r="BZ51" s="1">
        <f>SUMPRODUCT((NOT(ISBLANK(BZ$3:BZ$42))*(BZ$3:BZ$42=$UP$3:$UP$42))+ISBLANK(BZ$3:BZ$42))</f>
        <v>0</v>
      </c>
      <c r="CA51" s="1">
        <f>SUMPRODUCT((NOT(ISBLANK(CA$3:CA$42))*(CA$3:CA$42=$UQ$3:$UQ$42))+ISBLANK(CA$3:CA$42))</f>
        <v>0</v>
      </c>
      <c r="CB51" s="1">
        <f>SUMPRODUCT((NOT(ISBLANK(CB$3:CB$42))*(CB$3:CB$42=$UR$3:$UR$42))+ISBLANK(CB$3:CB$42))</f>
        <v>0</v>
      </c>
      <c r="CC51" s="1">
        <f>SUMPRODUCT((NOT(ISBLANK(CC$3:CC$42))*(CC$3:CC$42=$US$3:$US$42))+ISBLANK(CC$3:CC$42))</f>
        <v>0</v>
      </c>
      <c r="CD51" s="1">
        <f>SUMPRODUCT((NOT(ISBLANK(CD$3:CD$42))*(CD$3:CD$42=$UT$3:$UT$42))+ISBLANK(CD$3:CD$42))</f>
        <v>0</v>
      </c>
      <c r="CE51" s="1">
        <f>SUMPRODUCT((NOT(ISBLANK(CE$3:CE$42))*(CE$3:CE$42=$UU$3:$UU$42))+ISBLANK(CE$3:CE$42))</f>
        <v>0</v>
      </c>
      <c r="CF51" s="1">
        <f>SUMPRODUCT((NOT(ISBLANK(CF$3:CF$42))*(CF$3:CF$42=$UV$3:$UV$42))+ISBLANK(CF$3:CF$42))</f>
        <v>0</v>
      </c>
      <c r="CG51" s="1">
        <f>SUMPRODUCT((NOT(ISBLANK(CG$3:CG$42))*(CG$3:CG$42=$UW$3:$UW$42))+ISBLANK(CG$3:CG$42))</f>
        <v>0</v>
      </c>
      <c r="CH51" s="1">
        <f>SUMPRODUCT((NOT(ISBLANK(CH$3:CH$42))*(CH$3:CH$42=$UX$3:$UX$42))+ISBLANK(CH$3:CH$42))</f>
        <v>0</v>
      </c>
      <c r="CI51" s="1">
        <f>SUMPRODUCT((NOT(ISBLANK(CI$3:CI$42))*(CI$3:CI$42=$UY$3:$UY$42))+ISBLANK(CI$3:CI$42))</f>
        <v>0</v>
      </c>
      <c r="CJ51" s="1"/>
      <c r="CK51" s="1">
        <f>SUMPRODUCT((NOT(ISBLANK(CK$3:CK$42))*(CK$3:CK$42=$UZ$3:$UZ$42))+ISBLANK(CK$3:CK$42))</f>
        <v>0</v>
      </c>
      <c r="CL51" s="1">
        <f>SUMPRODUCT((NOT(ISBLANK(CL$3:CL$42))*(CL$3:CL$42=$VA$3:$VA$42))+ISBLANK(CL$3:CL$42))</f>
        <v>0</v>
      </c>
      <c r="CM51" s="1">
        <f>SUMPRODUCT((NOT(ISBLANK(CM$3:CM$42))*(CM$3:CM$42=$VB$3:$VB$42))+ISBLANK(CM$3:CM$42))</f>
        <v>0</v>
      </c>
      <c r="CN51" s="1">
        <f>SUMPRODUCT((NOT(ISBLANK(CN$3:CN$42))*(CN$3:CN$42=$UL$3:$UL$42))+ISBLANK(CN$3:CN$42))</f>
        <v>0</v>
      </c>
      <c r="CO51" s="1">
        <f>SUMPRODUCT((NOT(ISBLANK(CO$3:CO$42))*(CO$3:CO$42=$UM$3:$UM$42))+ISBLANK(CO$3:CO$42))</f>
        <v>0</v>
      </c>
      <c r="CP51" s="1">
        <f>SUMPRODUCT((NOT(ISBLANK(CP$3:CP$42))*(CP$3:CP$42=$UN$3:$UN$42))+ISBLANK(CP$3:CP$42))</f>
        <v>0</v>
      </c>
      <c r="CQ51" s="1">
        <f>SUMPRODUCT((NOT(ISBLANK(CQ$3:CQ$42))*(CQ$3:CQ$42=$UO$3:$UO$42))+ISBLANK(CQ$3:CQ$42))</f>
        <v>0</v>
      </c>
      <c r="CR51" s="1">
        <f>SUMPRODUCT((NOT(ISBLANK(CR$3:CR$42))*(CR$3:CR$42=$UP$3:$UP$42))+ISBLANK(CR$3:CR$42))</f>
        <v>0</v>
      </c>
      <c r="CS51" s="1">
        <f>SUMPRODUCT((NOT(ISBLANK(CS$3:CS$42))*(CS$3:CS$42=$UQ$3:$UQ$42))+ISBLANK(CS$3:CS$42))</f>
        <v>0</v>
      </c>
      <c r="CT51" s="1">
        <f>SUMPRODUCT((NOT(ISBLANK(CT$3:CT$42))*(CT$3:CT$42=$UR$3:$UR$42))+ISBLANK(CT$3:CT$42))</f>
        <v>0</v>
      </c>
      <c r="CU51" s="1">
        <f>SUMPRODUCT((NOT(ISBLANK(CU$3:CU$42))*(CU$3:CU$42=$US$3:$US$42))+ISBLANK(CU$3:CU$42))</f>
        <v>0</v>
      </c>
      <c r="CV51" s="1">
        <f>SUMPRODUCT((NOT(ISBLANK(CV$3:CV$42))*(CV$3:CV$42=$UT$3:$UT$42))+ISBLANK(CV$3:CV$42))</f>
        <v>0</v>
      </c>
      <c r="CW51" s="1">
        <f>SUMPRODUCT((NOT(ISBLANK(CW$3:CW$42))*(CW$3:CW$42=$UU$3:$UU$42))+ISBLANK(CW$3:CW$42))</f>
        <v>0</v>
      </c>
      <c r="CX51" s="1">
        <f>SUMPRODUCT((NOT(ISBLANK(CX$3:CX$42))*(CX$3:CX$42=$UV$3:$UV$42))+ISBLANK(CX$3:CX$42))</f>
        <v>0</v>
      </c>
      <c r="CY51" s="1">
        <f>SUMPRODUCT((NOT(ISBLANK(CY$3:CY$42))*(CY$3:CY$42=$UW$3:$UW$42))+ISBLANK(CY$3:CY$42))</f>
        <v>0</v>
      </c>
      <c r="CZ51" s="1">
        <f>SUMPRODUCT((NOT(ISBLANK(CZ$3:CZ$42))*(CZ$3:CZ$42=$UX$3:$UX$42))+ISBLANK(CZ$3:CZ$42))</f>
        <v>0</v>
      </c>
      <c r="DA51" s="1">
        <f>SUMPRODUCT((NOT(ISBLANK(DA$3:DA$42))*(DA$3:DA$42=$UY$3:$UY$42))+ISBLANK(DA$3:DA$42))</f>
        <v>0</v>
      </c>
      <c r="DB51" s="1"/>
      <c r="DC51" s="1">
        <f>SUMPRODUCT((NOT(ISBLANK(DC$3:DC$42))*(DC$3:DC$42=$UZ$3:$UZ$42))+ISBLANK(DC$3:DC$42))</f>
        <v>0</v>
      </c>
      <c r="DD51" s="1">
        <f>SUMPRODUCT((NOT(ISBLANK(DD$3:DD$42))*(DD$3:DD$42=$VA$3:$VA$42))+ISBLANK(DD$3:DD$42))</f>
        <v>0</v>
      </c>
      <c r="DE51" s="1">
        <f>SUMPRODUCT((NOT(ISBLANK(DE$3:DE$42))*(DE$3:DE$42=$VB$3:$VB$42))+ISBLANK(DE$3:DE$42))</f>
        <v>0</v>
      </c>
      <c r="DF51" s="1">
        <f>SUMPRODUCT((NOT(ISBLANK(DF$3:DF$42))*(DF$3:DF$42=$UL$3:$UL$42))+ISBLANK(DF$3:DF$42))</f>
        <v>0</v>
      </c>
      <c r="DG51" s="1">
        <f>SUMPRODUCT((NOT(ISBLANK(DG$3:DG$42))*(DG$3:DG$42=$UM$3:$UM$42))+ISBLANK(DG$3:DG$42))</f>
        <v>0</v>
      </c>
      <c r="DH51" s="1">
        <f>SUMPRODUCT((NOT(ISBLANK(DH$3:DH$42))*(DH$3:DH$42=$UN$3:$UN$42))+ISBLANK(DH$3:DH$42))</f>
        <v>0</v>
      </c>
      <c r="DI51" s="1">
        <f>SUMPRODUCT((NOT(ISBLANK(DI$3:DI$42))*(DI$3:DI$42=$UO$3:$UO$42))+ISBLANK(DI$3:DI$42))</f>
        <v>0</v>
      </c>
      <c r="DJ51" s="1">
        <f>SUMPRODUCT((NOT(ISBLANK(DJ$3:DJ$42))*(DJ$3:DJ$42=$UP$3:$UP$42))+ISBLANK(DJ$3:DJ$42))</f>
        <v>0</v>
      </c>
      <c r="DK51" s="1">
        <f>SUMPRODUCT((NOT(ISBLANK(DK$3:DK$42))*(DK$3:DK$42=$UQ$3:$UQ$42))+ISBLANK(DK$3:DK$42))</f>
        <v>0</v>
      </c>
      <c r="DL51" s="1">
        <f>SUMPRODUCT((NOT(ISBLANK(DL$3:DL$42))*(DL$3:DL$42=$UR$3:$UR$42))+ISBLANK(DL$3:DL$42))</f>
        <v>0</v>
      </c>
      <c r="DM51" s="1">
        <f>SUMPRODUCT((NOT(ISBLANK(DM$3:DM$42))*(DM$3:DM$42=$US$3:$US$42))+ISBLANK(DM$3:DM$42))</f>
        <v>0</v>
      </c>
      <c r="DN51" s="1">
        <f>SUMPRODUCT((NOT(ISBLANK(DN$3:DN$42))*(DN$3:DN$42=$UT$3:$UT$42))+ISBLANK(DN$3:DN$42))</f>
        <v>0</v>
      </c>
      <c r="DO51" s="1">
        <f>SUMPRODUCT((NOT(ISBLANK(DO$3:DO$42))*(DO$3:DO$42=$UU$3:$UU$42))+ISBLANK(DO$3:DO$42))</f>
        <v>0</v>
      </c>
      <c r="DP51" s="1">
        <f>SUMPRODUCT((NOT(ISBLANK(DP$3:DP$42))*(DP$3:DP$42=$UV$3:$UV$42))+ISBLANK(DP$3:DP$42))</f>
        <v>0</v>
      </c>
      <c r="DQ51" s="1">
        <f>SUMPRODUCT((NOT(ISBLANK(DQ$3:DQ$42))*(DQ$3:DQ$42=$UW$3:$UW$42))+ISBLANK(DQ$3:DQ$42))</f>
        <v>0</v>
      </c>
      <c r="DR51" s="1">
        <f>SUMPRODUCT((NOT(ISBLANK(DR$3:DR$42))*(DR$3:DR$42=$UX$3:$UX$42))+ISBLANK(DR$3:DR$42))</f>
        <v>0</v>
      </c>
      <c r="DS51" s="1">
        <f>SUMPRODUCT((NOT(ISBLANK(DS$3:DS$42))*(DS$3:DS$42=$UY$3:$UY$42))+ISBLANK(DS$3:DS$42))</f>
        <v>0</v>
      </c>
      <c r="DT51" s="1"/>
      <c r="DU51" s="1">
        <f>SUMPRODUCT((NOT(ISBLANK(DU$3:DU$42))*(DU$3:DU$42=$UZ$3:$UZ$42))+ISBLANK(DU$3:DU$42))</f>
        <v>0</v>
      </c>
      <c r="DV51" s="1">
        <f>SUMPRODUCT((NOT(ISBLANK(DV$3:DV$42))*(DV$3:DV$42=$VA$3:$VA$42))+ISBLANK(DV$3:DV$42))</f>
        <v>0</v>
      </c>
      <c r="DW51" s="1">
        <f>SUMPRODUCT((NOT(ISBLANK(DW$3:DW$42))*(DW$3:DW$42=$VB$3:$VB$42))+ISBLANK(DW$3:DW$42))</f>
        <v>0</v>
      </c>
      <c r="DX51" s="1">
        <f>SUMPRODUCT((NOT(ISBLANK(DX$3:DX$42))*(DX$3:DX$42=$UL$3:$UL$42))+ISBLANK(DX$3:DX$42))</f>
        <v>0</v>
      </c>
      <c r="DY51" s="1">
        <f>SUMPRODUCT((NOT(ISBLANK(DY$3:DY$42))*(DY$3:DY$42=$UM$3:$UM$42))+ISBLANK(DY$3:DY$42))</f>
        <v>0</v>
      </c>
      <c r="DZ51" s="1">
        <f>SUMPRODUCT((NOT(ISBLANK(DZ$3:DZ$42))*(DZ$3:DZ$42=$UN$3:$UN$42))+ISBLANK(DZ$3:DZ$42))</f>
        <v>0</v>
      </c>
      <c r="EA51" s="1">
        <f>SUMPRODUCT((NOT(ISBLANK(EA$3:EA$42))*(EA$3:EA$42=$UO$3:$UO$42))+ISBLANK(EA$3:EA$42))</f>
        <v>0</v>
      </c>
      <c r="EB51" s="1">
        <f>SUMPRODUCT((NOT(ISBLANK(EB$3:EB$42))*(EB$3:EB$42=$UP$3:$UP$42))+ISBLANK(EB$3:EB$42))</f>
        <v>0</v>
      </c>
      <c r="EC51" s="1">
        <f>SUMPRODUCT((NOT(ISBLANK(EC$3:EC$42))*(EC$3:EC$42=$UQ$3:$UQ$42))+ISBLANK(EC$3:EC$42))</f>
        <v>0</v>
      </c>
      <c r="ED51" s="1">
        <f>SUMPRODUCT((NOT(ISBLANK(ED$3:ED$42))*(ED$3:ED$42=$UR$3:$UR$42))+ISBLANK(ED$3:ED$42))</f>
        <v>0</v>
      </c>
      <c r="EE51" s="1">
        <f>SUMPRODUCT((NOT(ISBLANK(EE$3:EE$42))*(EE$3:EE$42=$US$3:$US$42))+ISBLANK(EE$3:EE$42))</f>
        <v>0</v>
      </c>
      <c r="EF51" s="1">
        <f>SUMPRODUCT((NOT(ISBLANK(EF$3:EF$42))*(EF$3:EF$42=$UT$3:$UT$42))+ISBLANK(EF$3:EF$42))</f>
        <v>0</v>
      </c>
      <c r="EG51" s="1">
        <f>SUMPRODUCT((NOT(ISBLANK(EG$3:EG$42))*(EG$3:EG$42=$UU$3:$UU$42))+ISBLANK(EG$3:EG$42))</f>
        <v>0</v>
      </c>
      <c r="EH51" s="1">
        <f>SUMPRODUCT((NOT(ISBLANK(EH$3:EH$42))*(EH$3:EH$42=$UV$3:$UV$42))+ISBLANK(EH$3:EH$42))</f>
        <v>0</v>
      </c>
      <c r="EI51" s="1">
        <f>SUMPRODUCT((NOT(ISBLANK(EI$3:EI$42))*(EI$3:EI$42=$UW$3:$UW$42))+ISBLANK(EI$3:EI$42))</f>
        <v>0</v>
      </c>
      <c r="EJ51" s="1">
        <f>SUMPRODUCT((NOT(ISBLANK(EJ$3:EJ$42))*(EJ$3:EJ$42=$UX$3:$UX$42))+ISBLANK(EJ$3:EJ$42))</f>
        <v>0</v>
      </c>
      <c r="EK51" s="1">
        <f>SUMPRODUCT((NOT(ISBLANK(EK$3:EK$42))*(EK$3:EK$42=$UY$3:$UY$42))+ISBLANK(EK$3:EK$42))</f>
        <v>0</v>
      </c>
      <c r="EL51" s="1"/>
      <c r="EM51" s="1">
        <f>SUMPRODUCT((NOT(ISBLANK(EM$3:EM$42))*(EM$3:EM$42=$UZ$3:$UZ$42))+ISBLANK(EM$3:EM$42))</f>
        <v>0</v>
      </c>
      <c r="EN51" s="1">
        <f>SUMPRODUCT((NOT(ISBLANK(EN$3:EN$42))*(EN$3:EN$42=$VA$3:$VA$42))+ISBLANK(EN$3:EN$42))</f>
        <v>0</v>
      </c>
      <c r="EO51" s="1">
        <f>SUMPRODUCT((NOT(ISBLANK(EO$3:EO$42))*(EO$3:EO$42=$VB$3:$VB$42))+ISBLANK(EO$3:EO$42))</f>
        <v>0</v>
      </c>
      <c r="EP51" s="1">
        <f>SUMPRODUCT((NOT(ISBLANK(EP$3:EP$42))*(EP$3:EP$42=$UL$3:$UL$42))+ISBLANK(EP$3:EP$42))</f>
        <v>0</v>
      </c>
      <c r="EQ51" s="1">
        <f>SUMPRODUCT((NOT(ISBLANK(EQ$3:EQ$42))*(EQ$3:EQ$42=$UM$3:$UM$42))+ISBLANK(EQ$3:EQ$42))</f>
        <v>0</v>
      </c>
      <c r="ER51" s="1">
        <f>SUMPRODUCT((NOT(ISBLANK(ER$3:ER$42))*(ER$3:ER$42=$UN$3:$UN$42))+ISBLANK(ER$3:ER$42))</f>
        <v>0</v>
      </c>
      <c r="ES51" s="1">
        <f>SUMPRODUCT((NOT(ISBLANK(ES$3:ES$42))*(ES$3:ES$42=$UO$3:$UO$42))+ISBLANK(ES$3:ES$42))</f>
        <v>0</v>
      </c>
      <c r="ET51" s="1">
        <f>SUMPRODUCT((NOT(ISBLANK(ET$3:ET$42))*(ET$3:ET$42=$UP$3:$UP$42))+ISBLANK(ET$3:ET$42))</f>
        <v>0</v>
      </c>
      <c r="EU51" s="1">
        <f>SUMPRODUCT((NOT(ISBLANK(EU$3:EU$42))*(EU$3:EU$42=$UQ$3:$UQ$42))+ISBLANK(EU$3:EU$42))</f>
        <v>0</v>
      </c>
      <c r="EV51" s="1">
        <f>SUMPRODUCT((NOT(ISBLANK(EV$3:EV$42))*(EV$3:EV$42=$UR$3:$UR$42))+ISBLANK(EV$3:EV$42))</f>
        <v>0</v>
      </c>
      <c r="EW51" s="1">
        <f>SUMPRODUCT((NOT(ISBLANK(EW$3:EW$42))*(EW$3:EW$42=$US$3:$US$42))+ISBLANK(EW$3:EW$42))</f>
        <v>0</v>
      </c>
      <c r="EX51" s="1">
        <f>SUMPRODUCT((NOT(ISBLANK(EX$3:EX$42))*(EX$3:EX$42=$UT$3:$UT$42))+ISBLANK(EX$3:EX$42))</f>
        <v>0</v>
      </c>
      <c r="EY51" s="1">
        <f>SUMPRODUCT((NOT(ISBLANK(EY$3:EY$42))*(EY$3:EY$42=$UU$3:$UU$42))+ISBLANK(EY$3:EY$42))</f>
        <v>0</v>
      </c>
      <c r="EZ51" s="1">
        <f>SUMPRODUCT((NOT(ISBLANK(EZ$3:EZ$42))*(EZ$3:EZ$42=$UV$3:$UV$42))+ISBLANK(EZ$3:EZ$42))</f>
        <v>0</v>
      </c>
      <c r="FA51" s="1">
        <f>SUMPRODUCT((NOT(ISBLANK(FA$3:FA$42))*(FA$3:FA$42=$UW$3:$UW$42))+ISBLANK(FA$3:FA$42))</f>
        <v>0</v>
      </c>
      <c r="FB51" s="1">
        <f>SUMPRODUCT((NOT(ISBLANK(FB$3:FB$42))*(FB$3:FB$42=$UX$3:$UX$42))+ISBLANK(FB$3:FB$42))</f>
        <v>0</v>
      </c>
      <c r="FC51" s="1">
        <f>SUMPRODUCT((NOT(ISBLANK(FC$3:FC$42))*(FC$3:FC$42=$UY$3:$UY$42))+ISBLANK(FC$3:FC$42))</f>
        <v>0</v>
      </c>
      <c r="FD51" s="1"/>
      <c r="FE51" s="1">
        <f>SUMPRODUCT((NOT(ISBLANK(FE$3:FE$42))*(FE$3:FE$42=$UZ$3:$UZ$42))+ISBLANK(FE$3:FE$42))</f>
        <v>0</v>
      </c>
      <c r="FF51" s="1">
        <f>SUMPRODUCT((NOT(ISBLANK(FF$3:FF$42))*(FF$3:FF$42=$VA$3:$VA$42))+ISBLANK(FF$3:FF$42))</f>
        <v>0</v>
      </c>
      <c r="FG51" s="1">
        <f>SUMPRODUCT((NOT(ISBLANK(FG$3:FG$42))*(FG$3:FG$42=$VB$3:$VB$42))+ISBLANK(FG$3:FG$42))</f>
        <v>0</v>
      </c>
      <c r="FH51" s="1">
        <f>SUMPRODUCT((NOT(ISBLANK(FH$3:FH$42))*(FH$3:FH$42=$UL$3:$UL$42))+ISBLANK(FH$3:FH$42))</f>
        <v>0</v>
      </c>
      <c r="FI51" s="1">
        <f>SUMPRODUCT((NOT(ISBLANK(FI$3:FI$42))*(FI$3:FI$42=$UM$3:$UM$42))+ISBLANK(FI$3:FI$42))</f>
        <v>0</v>
      </c>
      <c r="FJ51" s="1">
        <f>SUMPRODUCT((NOT(ISBLANK(FJ$3:FJ$42))*(FJ$3:FJ$42=$UN$3:$UN$42))+ISBLANK(FJ$3:FJ$42))</f>
        <v>0</v>
      </c>
      <c r="FK51" s="1">
        <f>SUMPRODUCT((NOT(ISBLANK(FK$3:FK$42))*(FK$3:FK$42=$UO$3:$UO$42))+ISBLANK(FK$3:FK$42))</f>
        <v>0</v>
      </c>
      <c r="FL51" s="1">
        <f>SUMPRODUCT((NOT(ISBLANK(FL$3:FL$42))*(FL$3:FL$42=$UP$3:$UP$42))+ISBLANK(FL$3:FL$42))</f>
        <v>0</v>
      </c>
      <c r="FM51" s="1">
        <f>SUMPRODUCT((NOT(ISBLANK(FM$3:FM$42))*(FM$3:FM$42=$UQ$3:$UQ$42))+ISBLANK(FM$3:FM$42))</f>
        <v>0</v>
      </c>
      <c r="FN51" s="1">
        <f>SUMPRODUCT((NOT(ISBLANK(FN$3:FN$42))*(FN$3:FN$42=$UR$3:$UR$42))+ISBLANK(FN$3:FN$42))</f>
        <v>0</v>
      </c>
      <c r="FO51" s="1">
        <f>SUMPRODUCT((NOT(ISBLANK(FO$3:FO$42))*(FO$3:FO$42=$US$3:$US$42))+ISBLANK(FO$3:FO$42))</f>
        <v>0</v>
      </c>
      <c r="FP51" s="1">
        <f>SUMPRODUCT((NOT(ISBLANK(FP$3:FP$42))*(FP$3:FP$42=$UT$3:$UT$42))+ISBLANK(FP$3:FP$42))</f>
        <v>0</v>
      </c>
      <c r="FQ51" s="1">
        <f>SUMPRODUCT((NOT(ISBLANK(FQ$3:FQ$42))*(FQ$3:FQ$42=$UU$3:$UU$42))+ISBLANK(FQ$3:FQ$42))</f>
        <v>0</v>
      </c>
      <c r="FR51" s="1">
        <f>SUMPRODUCT((NOT(ISBLANK(FR$3:FR$42))*(FR$3:FR$42=$UV$3:$UV$42))+ISBLANK(FR$3:FR$42))</f>
        <v>0</v>
      </c>
      <c r="FS51" s="1">
        <f>SUMPRODUCT((NOT(ISBLANK(FS$3:FS$42))*(FS$3:FS$42=$UW$3:$UW$42))+ISBLANK(FS$3:FS$42))</f>
        <v>0</v>
      </c>
      <c r="FT51" s="1">
        <f>SUMPRODUCT((NOT(ISBLANK(FT$3:FT$42))*(FT$3:FT$42=$UX$3:$UX$42))+ISBLANK(FT$3:FT$42))</f>
        <v>0</v>
      </c>
      <c r="FU51" s="1">
        <f>SUMPRODUCT((NOT(ISBLANK(FU$3:FU$42))*(FU$3:FU$42=$UY$3:$UY$42))+ISBLANK(FU$3:FU$42))</f>
        <v>0</v>
      </c>
      <c r="FV51" s="1"/>
      <c r="FW51" s="1">
        <f>SUMPRODUCT((NOT(ISBLANK(FW$3:FW$42))*(FW$3:FW$42=$UZ$3:$UZ$42))+ISBLANK(FW$3:FW$42))</f>
        <v>0</v>
      </c>
      <c r="FX51" s="1">
        <f>SUMPRODUCT((NOT(ISBLANK(FX$3:FX$42))*(FX$3:FX$42=$VA$3:$VA$42))+ISBLANK(FX$3:FX$42))</f>
        <v>0</v>
      </c>
      <c r="FY51" s="1">
        <f>SUMPRODUCT((NOT(ISBLANK(FY$3:FY$42))*(FY$3:FY$42=$VB$3:$VB$42))+ISBLANK(FY$3:FY$42))</f>
        <v>0</v>
      </c>
      <c r="FZ51" s="1">
        <f>SUMPRODUCT((NOT(ISBLANK(FZ$3:FZ$42))*(FZ$3:FZ$42=$UL$3:$UL$42))+ISBLANK(FZ$3:FZ$42))</f>
        <v>0</v>
      </c>
      <c r="GA51" s="1">
        <f>SUMPRODUCT((NOT(ISBLANK(GA$3:GA$42))*(GA$3:GA$42=$UM$3:$UM$42))+ISBLANK(GA$3:GA$42))</f>
        <v>0</v>
      </c>
      <c r="GB51" s="1">
        <f>SUMPRODUCT((NOT(ISBLANK(GB$3:GB$42))*(GB$3:GB$42=$UN$3:$UN$42))+ISBLANK(GB$3:GB$42))</f>
        <v>0</v>
      </c>
      <c r="GC51" s="1">
        <f>SUMPRODUCT((NOT(ISBLANK(GC$3:GC$42))*(GC$3:GC$42=$UO$3:$UO$42))+ISBLANK(GC$3:GC$42))</f>
        <v>0</v>
      </c>
      <c r="GD51" s="1">
        <f>SUMPRODUCT((NOT(ISBLANK(GD$3:GD$42))*(GD$3:GD$42=$UP$3:$UP$42))+ISBLANK(GD$3:GD$42))</f>
        <v>0</v>
      </c>
      <c r="GE51" s="1">
        <f>SUMPRODUCT((NOT(ISBLANK(GE$3:GE$42))*(GE$3:GE$42=$UQ$3:$UQ$42))+ISBLANK(GE$3:GE$42))</f>
        <v>0</v>
      </c>
      <c r="GF51" s="1">
        <f>SUMPRODUCT((NOT(ISBLANK(GF$3:GF$42))*(GF$3:GF$42=$UR$3:$UR$42))+ISBLANK(GF$3:GF$42))</f>
        <v>0</v>
      </c>
      <c r="GG51" s="1">
        <f>SUMPRODUCT((NOT(ISBLANK(GG$3:GG$42))*(GG$3:GG$42=$US$3:$US$42))+ISBLANK(GG$3:GG$42))</f>
        <v>0</v>
      </c>
      <c r="GH51" s="1">
        <f>SUMPRODUCT((NOT(ISBLANK(GH$3:GH$42))*(GH$3:GH$42=$UT$3:$UT$42))+ISBLANK(GH$3:GH$42))</f>
        <v>0</v>
      </c>
      <c r="GI51" s="1">
        <f>SUMPRODUCT((NOT(ISBLANK(GI$3:GI$42))*(GI$3:GI$42=$UU$3:$UU$42))+ISBLANK(GI$3:GI$42))</f>
        <v>0</v>
      </c>
      <c r="GJ51" s="1">
        <f>SUMPRODUCT((NOT(ISBLANK(GJ$3:GJ$42))*(GJ$3:GJ$42=$UV$3:$UV$42))+ISBLANK(GJ$3:GJ$42))</f>
        <v>0</v>
      </c>
      <c r="GK51" s="1">
        <f>SUMPRODUCT((NOT(ISBLANK(GK$3:GK$42))*(GK$3:GK$42=$UW$3:$UW$42))+ISBLANK(GK$3:GK$42))</f>
        <v>0</v>
      </c>
      <c r="GL51" s="1">
        <f>SUMPRODUCT((NOT(ISBLANK(GL$3:GL$42))*(GL$3:GL$42=$UX$3:$UX$42))+ISBLANK(GL$3:GL$42))</f>
        <v>0</v>
      </c>
      <c r="GM51" s="1">
        <f>SUMPRODUCT((NOT(ISBLANK(GM$3:GM$42))*(GM$3:GM$42=$UY$3:$UY$42))+ISBLANK(GM$3:GM$42))</f>
        <v>0</v>
      </c>
      <c r="GN51" s="1"/>
      <c r="GO51" s="1">
        <f>SUMPRODUCT((NOT(ISBLANK(GO$3:GO$42))*(GO$3:GO$42=$UZ$3:$UZ$42))+ISBLANK(GO$3:GO$42))</f>
        <v>0</v>
      </c>
      <c r="GP51" s="1">
        <f>SUMPRODUCT((NOT(ISBLANK(GP$3:GP$42))*(GP$3:GP$42=$VA$3:$VA$42))+ISBLANK(GP$3:GP$42))</f>
        <v>0</v>
      </c>
      <c r="GQ51" s="1">
        <f>SUMPRODUCT((NOT(ISBLANK(GQ$3:GQ$42))*(GQ$3:GQ$42=$VB$3:$VB$42))+ISBLANK(GQ$3:GQ$42))</f>
        <v>0</v>
      </c>
      <c r="GR51" s="1">
        <f>SUMPRODUCT((NOT(ISBLANK(GR$3:GR$42))*(GR$3:GR$42=$UL$3:$UL$42))+ISBLANK(GR$3:GR$42))</f>
        <v>0</v>
      </c>
      <c r="GS51" s="1">
        <f>SUMPRODUCT((NOT(ISBLANK(GS$3:GS$42))*(GS$3:GS$42=$UM$3:$UM$42))+ISBLANK(GS$3:GS$42))</f>
        <v>0</v>
      </c>
      <c r="GT51" s="1">
        <f>SUMPRODUCT((NOT(ISBLANK(GT$3:GT$42))*(GT$3:GT$42=$UN$3:$UN$42))+ISBLANK(GT$3:GT$42))</f>
        <v>0</v>
      </c>
      <c r="GU51" s="1">
        <f>SUMPRODUCT((NOT(ISBLANK(GU$3:GU$42))*(GU$3:GU$42=$UO$3:$UO$42))+ISBLANK(GU$3:GU$42))</f>
        <v>0</v>
      </c>
      <c r="GV51" s="1">
        <f>SUMPRODUCT((NOT(ISBLANK(GV$3:GV$42))*(GV$3:GV$42=$UP$3:$UP$42))+ISBLANK(GV$3:GV$42))</f>
        <v>0</v>
      </c>
      <c r="GW51" s="1">
        <f>SUMPRODUCT((NOT(ISBLANK(GW$3:GW$42))*(GW$3:GW$42=$UQ$3:$UQ$42))+ISBLANK(GW$3:GW$42))</f>
        <v>0</v>
      </c>
      <c r="GX51" s="1">
        <f>SUMPRODUCT((NOT(ISBLANK(GX$3:GX$42))*(GX$3:GX$42=$UR$3:$UR$42))+ISBLANK(GX$3:GX$42))</f>
        <v>0</v>
      </c>
      <c r="GY51" s="1">
        <f>SUMPRODUCT((NOT(ISBLANK(GY$3:GY$42))*(GY$3:GY$42=$US$3:$US$42))+ISBLANK(GY$3:GY$42))</f>
        <v>0</v>
      </c>
      <c r="GZ51" s="1">
        <f>SUMPRODUCT((NOT(ISBLANK(GZ$3:GZ$42))*(GZ$3:GZ$42=$UT$3:$UT$42))+ISBLANK(GZ$3:GZ$42))</f>
        <v>0</v>
      </c>
      <c r="HA51" s="1">
        <f>SUMPRODUCT((NOT(ISBLANK(HA$3:HA$42))*(HA$3:HA$42=$UU$3:$UU$42))+ISBLANK(HA$3:HA$42))</f>
        <v>0</v>
      </c>
      <c r="HB51" s="1">
        <f>SUMPRODUCT((NOT(ISBLANK(HB$3:HB$42))*(HB$3:HB$42=$UV$3:$UV$42))+ISBLANK(HB$3:HB$42))</f>
        <v>0</v>
      </c>
      <c r="HC51" s="1">
        <f>SUMPRODUCT((NOT(ISBLANK(HC$3:HC$42))*(HC$3:HC$42=$UW$3:$UW$42))+ISBLANK(HC$3:HC$42))</f>
        <v>0</v>
      </c>
      <c r="HD51" s="1">
        <f>SUMPRODUCT((NOT(ISBLANK(HD$3:HD$42))*(HD$3:HD$42=$UX$3:$UX$42))+ISBLANK(HD$3:HD$42))</f>
        <v>0</v>
      </c>
      <c r="HE51" s="1">
        <f>SUMPRODUCT((NOT(ISBLANK(HE$3:HE$42))*(HE$3:HE$42=$UY$3:$UY$42))+ISBLANK(HE$3:HE$42))</f>
        <v>0</v>
      </c>
      <c r="HF51" s="1"/>
      <c r="HG51" s="1">
        <f>SUMPRODUCT((NOT(ISBLANK(HG$3:HG$42))*(HG$3:HG$42=$UZ$3:$UZ$42))+ISBLANK(HG$3:HG$42))</f>
        <v>0</v>
      </c>
      <c r="HH51" s="1">
        <f>SUMPRODUCT((NOT(ISBLANK(HH$3:HH$42))*(HH$3:HH$42=$VA$3:$VA$42))+ISBLANK(HH$3:HH$42))</f>
        <v>0</v>
      </c>
      <c r="HI51" s="1">
        <f>SUMPRODUCT((NOT(ISBLANK(HI$3:HI$42))*(HI$3:HI$42=$VB$3:$VB$42))+ISBLANK(HI$3:HI$42))</f>
        <v>0</v>
      </c>
      <c r="HJ51" s="1">
        <f>SUMPRODUCT((NOT(ISBLANK(HJ$3:HJ$42))*(HJ$3:HJ$42=$UL$3:$UL$42))+ISBLANK(HJ$3:HJ$42))</f>
        <v>0</v>
      </c>
      <c r="HK51" s="1">
        <f>SUMPRODUCT((NOT(ISBLANK(HK$3:HK$42))*(HK$3:HK$42=$UM$3:$UM$42))+ISBLANK(HK$3:HK$42))</f>
        <v>0</v>
      </c>
      <c r="HL51" s="1">
        <f>SUMPRODUCT((NOT(ISBLANK(HL$3:HL$42))*(HL$3:HL$42=$UN$3:$UN$42))+ISBLANK(HL$3:HL$42))</f>
        <v>0</v>
      </c>
      <c r="HM51" s="1">
        <f>SUMPRODUCT((NOT(ISBLANK(HM$3:HM$42))*(HM$3:HM$42=$UO$3:$UO$42))+ISBLANK(HM$3:HM$42))</f>
        <v>0</v>
      </c>
      <c r="HN51" s="1">
        <f>SUMPRODUCT((NOT(ISBLANK(HN$3:HN$42))*(HN$3:HN$42=$UP$3:$UP$42))+ISBLANK(HN$3:HN$42))</f>
        <v>0</v>
      </c>
      <c r="HO51" s="1">
        <f>SUMPRODUCT((NOT(ISBLANK(HO$3:HO$42))*(HO$3:HO$42=$UQ$3:$UQ$42))+ISBLANK(HO$3:HO$42))</f>
        <v>0</v>
      </c>
      <c r="HP51" s="1">
        <f>SUMPRODUCT((NOT(ISBLANK(HP$3:HP$42))*(HP$3:HP$42=$UR$3:$UR$42))+ISBLANK(HP$3:HP$42))</f>
        <v>0</v>
      </c>
      <c r="HQ51" s="1">
        <f>SUMPRODUCT((NOT(ISBLANK(HQ$3:HQ$42))*(HQ$3:HQ$42=$US$3:$US$42))+ISBLANK(HQ$3:HQ$42))</f>
        <v>0</v>
      </c>
      <c r="HR51" s="1">
        <f>SUMPRODUCT((NOT(ISBLANK(HR$3:HR$42))*(HR$3:HR$42=$UT$3:$UT$42))+ISBLANK(HR$3:HR$42))</f>
        <v>0</v>
      </c>
      <c r="HS51" s="1">
        <f>SUMPRODUCT((NOT(ISBLANK(HS$3:HS$42))*(HS$3:HS$42=$UU$3:$UU$42))+ISBLANK(HS$3:HS$42))</f>
        <v>0</v>
      </c>
      <c r="HT51" s="1">
        <f>SUMPRODUCT((NOT(ISBLANK(HT$3:HT$42))*(HT$3:HT$42=$UV$3:$UV$42))+ISBLANK(HT$3:HT$42))</f>
        <v>0</v>
      </c>
      <c r="HU51" s="1">
        <f>SUMPRODUCT((NOT(ISBLANK(HU$3:HU$42))*(HU$3:HU$42=$UW$3:$UW$42))+ISBLANK(HU$3:HU$42))</f>
        <v>0</v>
      </c>
      <c r="HV51" s="1">
        <f>SUMPRODUCT((NOT(ISBLANK(HV$3:HV$42))*(HV$3:HV$42=$UX$3:$UX$42))+ISBLANK(HV$3:HV$42))</f>
        <v>0</v>
      </c>
      <c r="HW51" s="1">
        <f>SUMPRODUCT((NOT(ISBLANK(HW$3:HW$42))*(HW$3:HW$42=$UY$3:$UY$42))+ISBLANK(HW$3:HW$42))</f>
        <v>0</v>
      </c>
      <c r="HX51" s="1"/>
      <c r="HY51" s="1">
        <f>SUMPRODUCT((NOT(ISBLANK(HY$3:HY$42))*(HY$3:HY$42=$UZ$3:$UZ$42))+ISBLANK(HY$3:HY$42))</f>
        <v>0</v>
      </c>
      <c r="HZ51" s="1">
        <f>SUMPRODUCT((NOT(ISBLANK(HZ$3:HZ$42))*(HZ$3:HZ$42=$VA$3:$VA$42))+ISBLANK(HZ$3:HZ$42))</f>
        <v>0</v>
      </c>
      <c r="IA51" s="1">
        <f>SUMPRODUCT((NOT(ISBLANK(IA$3:IA$42))*(IA$3:IA$42=$VB$3:$VB$42))+ISBLANK(IA$3:IA$42))</f>
        <v>0</v>
      </c>
      <c r="IB51" s="1">
        <f>SUMPRODUCT((NOT(ISBLANK(IB$3:IB$42))*(IB$3:IB$42=$UL$3:$UL$42))+ISBLANK(IB$3:IB$42))</f>
        <v>0</v>
      </c>
      <c r="IC51" s="1">
        <f>SUMPRODUCT((NOT(ISBLANK(IC$3:IC$42))*(IC$3:IC$42=$UM$3:$UM$42))+ISBLANK(IC$3:IC$42))</f>
        <v>0</v>
      </c>
      <c r="ID51" s="1">
        <f>SUMPRODUCT((NOT(ISBLANK(ID$3:ID$42))*(ID$3:ID$42=$UN$3:$UN$42))+ISBLANK(ID$3:ID$42))</f>
        <v>0</v>
      </c>
      <c r="IE51" s="1">
        <f>SUMPRODUCT((NOT(ISBLANK(IE$3:IE$42))*(IE$3:IE$42=$UO$3:$UO$42))+ISBLANK(IE$3:IE$42))</f>
        <v>0</v>
      </c>
      <c r="IF51" s="1">
        <f>SUMPRODUCT((NOT(ISBLANK(IF$3:IF$42))*(IF$3:IF$42=$UP$3:$UP$42))+ISBLANK(IF$3:IF$42))</f>
        <v>0</v>
      </c>
      <c r="IG51" s="1">
        <f>SUMPRODUCT((NOT(ISBLANK(IG$3:IG$42))*(IG$3:IG$42=$UQ$3:$UQ$42))+ISBLANK(IG$3:IG$42))</f>
        <v>0</v>
      </c>
      <c r="IH51" s="1">
        <f>SUMPRODUCT((NOT(ISBLANK(IH$3:IH$42))*(IH$3:IH$42=$UR$3:$UR$42))+ISBLANK(IH$3:IH$42))</f>
        <v>0</v>
      </c>
      <c r="II51" s="1">
        <f>SUMPRODUCT((NOT(ISBLANK(II$3:II$42))*(II$3:II$42=$US$3:$US$42))+ISBLANK(II$3:II$42))</f>
        <v>0</v>
      </c>
      <c r="IJ51" s="1">
        <f>SUMPRODUCT((NOT(ISBLANK(IJ$3:IJ$42))*(IJ$3:IJ$42=$UT$3:$UT$42))+ISBLANK(IJ$3:IJ$42))</f>
        <v>0</v>
      </c>
      <c r="IK51" s="1">
        <f>SUMPRODUCT((NOT(ISBLANK(IK$3:IK$42))*(IK$3:IK$42=$UU$3:$UU$42))+ISBLANK(IK$3:IK$42))</f>
        <v>0</v>
      </c>
      <c r="IL51" s="1">
        <f>SUMPRODUCT((NOT(ISBLANK(IL$3:IL$42))*(IL$3:IL$42=$UV$3:$UV$42))+ISBLANK(IL$3:IL$42))</f>
        <v>0</v>
      </c>
      <c r="IM51" s="1">
        <f>SUMPRODUCT((NOT(ISBLANK(IM$3:IM$42))*(IM$3:IM$42=$UW$3:$UW$42))+ISBLANK(IM$3:IM$42))</f>
        <v>0</v>
      </c>
      <c r="IN51" s="1">
        <f>SUMPRODUCT((NOT(ISBLANK(IN$3:IN$42))*(IN$3:IN$42=$UX$3:$UX$42))+ISBLANK(IN$3:IN$42))</f>
        <v>0</v>
      </c>
      <c r="IO51" s="1">
        <f>SUMPRODUCT((NOT(ISBLANK(IO$3:IO$42))*(IO$3:IO$42=$UY$3:$UY$42))+ISBLANK(IO$3:IO$42))</f>
        <v>0</v>
      </c>
      <c r="IP51" s="1"/>
      <c r="IQ51" s="1">
        <f>SUMPRODUCT((NOT(ISBLANK(IQ$3:IQ$42))*(IQ$3:IQ$42=$UZ$3:$UZ$42))+ISBLANK(IQ$3:IQ$42))</f>
        <v>0</v>
      </c>
      <c r="IR51" s="1">
        <f>SUMPRODUCT((NOT(ISBLANK(IR$3:IR$42))*(IR$3:IR$42=$VA$3:$VA$42))+ISBLANK(IR$3:IR$42))</f>
        <v>0</v>
      </c>
      <c r="IS51" s="1">
        <f>SUMPRODUCT((NOT(ISBLANK(IS$3:IS$42))*(IS$3:IS$42=$VB$3:$VB$42))+ISBLANK(IS$3:IS$42))</f>
        <v>0</v>
      </c>
      <c r="IT51" s="1">
        <f>SUMPRODUCT((NOT(ISBLANK(IT$3:IT$42))*(IT$3:IT$42=$UL$3:$UL$42))+ISBLANK(IT$3:IT$42))</f>
        <v>0</v>
      </c>
      <c r="IU51" s="1">
        <f>SUMPRODUCT((NOT(ISBLANK(IU$3:IU$42))*(IU$3:IU$42=$UM$3:$UM$42))+ISBLANK(IU$3:IU$42))</f>
        <v>0</v>
      </c>
      <c r="IV51" s="1">
        <f>SUMPRODUCT((NOT(ISBLANK(IV$3:IV$42))*(IV$3:IV$42=$UN$3:$UN$42))+ISBLANK(IV$3:IV$42))</f>
        <v>0</v>
      </c>
      <c r="IW51" s="1">
        <f>SUMPRODUCT((NOT(ISBLANK(IW$3:IW$42))*(IW$3:IW$42=$UO$3:$UO$42))+ISBLANK(IW$3:IW$42))</f>
        <v>0</v>
      </c>
      <c r="IX51" s="1">
        <f>SUMPRODUCT((NOT(ISBLANK(IX$3:IX$42))*(IX$3:IX$42=$UP$3:$UP$42))+ISBLANK(IX$3:IX$42))</f>
        <v>0</v>
      </c>
      <c r="IY51" s="1">
        <f>SUMPRODUCT((NOT(ISBLANK(IY$3:IY$42))*(IY$3:IY$42=$UQ$3:$UQ$42))+ISBLANK(IY$3:IY$42))</f>
        <v>0</v>
      </c>
      <c r="IZ51" s="1">
        <f>SUMPRODUCT((NOT(ISBLANK(IZ$3:IZ$42))*(IZ$3:IZ$42=$UR$3:$UR$42))+ISBLANK(IZ$3:IZ$42))</f>
        <v>0</v>
      </c>
      <c r="JA51" s="1">
        <f>SUMPRODUCT((NOT(ISBLANK(JA$3:JA$42))*(JA$3:JA$42=$US$3:$US$42))+ISBLANK(JA$3:JA$42))</f>
        <v>0</v>
      </c>
      <c r="JB51" s="1">
        <f>SUMPRODUCT((NOT(ISBLANK(JB$3:JB$42))*(JB$3:JB$42=$UT$3:$UT$42))+ISBLANK(JB$3:JB$42))</f>
        <v>0</v>
      </c>
      <c r="JC51" s="1">
        <f>SUMPRODUCT((NOT(ISBLANK(JC$3:JC$42))*(JC$3:JC$42=$UU$3:$UU$42))+ISBLANK(JC$3:JC$42))</f>
        <v>0</v>
      </c>
      <c r="JD51" s="1">
        <f>SUMPRODUCT((NOT(ISBLANK(JD$3:JD$42))*(JD$3:JD$42=$UV$3:$UV$42))+ISBLANK(JD$3:JD$42))</f>
        <v>0</v>
      </c>
      <c r="JE51" s="1">
        <f>SUMPRODUCT((NOT(ISBLANK(JE$3:JE$42))*(JE$3:JE$42=$UW$3:$UW$42))+ISBLANK(JE$3:JE$42))</f>
        <v>0</v>
      </c>
      <c r="JF51" s="1">
        <f>SUMPRODUCT((NOT(ISBLANK(JF$3:JF$42))*(JF$3:JF$42=$UX$3:$UX$42))+ISBLANK(JF$3:JF$42))</f>
        <v>0</v>
      </c>
      <c r="JG51" s="1">
        <f>SUMPRODUCT((NOT(ISBLANK(JG$3:JG$42))*(JG$3:JG$42=$UY$3:$UY$42))+ISBLANK(JG$3:JG$42))</f>
        <v>0</v>
      </c>
      <c r="JH51" s="1"/>
      <c r="JI51" s="1">
        <f>SUMPRODUCT((NOT(ISBLANK(JI$3:JI$42))*(JI$3:JI$42=$UZ$3:$UZ$42))+ISBLANK(JI$3:JI$42))</f>
        <v>0</v>
      </c>
      <c r="JJ51" s="1">
        <f>SUMPRODUCT((NOT(ISBLANK(JJ$3:JJ$42))*(JJ$3:JJ$42=$VA$3:$VA$42))+ISBLANK(JJ$3:JJ$42))</f>
        <v>0</v>
      </c>
      <c r="JK51" s="1">
        <f>SUMPRODUCT((NOT(ISBLANK(JK$3:JK$42))*(JK$3:JK$42=$VB$3:$VB$42))+ISBLANK(JK$3:JK$42))</f>
        <v>0</v>
      </c>
      <c r="JL51" s="1">
        <f>SUMPRODUCT((NOT(ISBLANK(JL$3:JL$42))*(JL$3:JL$42=$UL$3:$UL$42))+ISBLANK(JL$3:JL$42))</f>
        <v>0</v>
      </c>
      <c r="JM51" s="1">
        <f>SUMPRODUCT((NOT(ISBLANK(JM$3:JM$42))*(JM$3:JM$42=$UM$3:$UM$42))+ISBLANK(JM$3:JM$42))</f>
        <v>0</v>
      </c>
      <c r="JN51" s="1">
        <f>SUMPRODUCT((NOT(ISBLANK(JN$3:JN$42))*(JN$3:JN$42=$UN$3:$UN$42))+ISBLANK(JN$3:JN$42))</f>
        <v>0</v>
      </c>
      <c r="JO51" s="1">
        <f>SUMPRODUCT((NOT(ISBLANK(JO$3:JO$42))*(JO$3:JO$42=$UO$3:$UO$42))+ISBLANK(JO$3:JO$42))</f>
        <v>0</v>
      </c>
      <c r="JP51" s="1">
        <f>SUMPRODUCT((NOT(ISBLANK(JP$3:JP$42))*(JP$3:JP$42=$UP$3:$UP$42))+ISBLANK(JP$3:JP$42))</f>
        <v>0</v>
      </c>
      <c r="JQ51" s="1">
        <f>SUMPRODUCT((NOT(ISBLANK(JQ$3:JQ$42))*(JQ$3:JQ$42=$UQ$3:$UQ$42))+ISBLANK(JQ$3:JQ$42))</f>
        <v>0</v>
      </c>
      <c r="JR51" s="1">
        <f>SUMPRODUCT((NOT(ISBLANK(JR$3:JR$42))*(JR$3:JR$42=$UR$3:$UR$42))+ISBLANK(JR$3:JR$42))</f>
        <v>0</v>
      </c>
      <c r="JS51" s="1">
        <f>SUMPRODUCT((NOT(ISBLANK(JS$3:JS$42))*(JS$3:JS$42=$US$3:$US$42))+ISBLANK(JS$3:JS$42))</f>
        <v>0</v>
      </c>
      <c r="JT51" s="1">
        <f>SUMPRODUCT((NOT(ISBLANK(JT$3:JT$42))*(JT$3:JT$42=$UT$3:$UT$42))+ISBLANK(JT$3:JT$42))</f>
        <v>0</v>
      </c>
      <c r="JU51" s="1">
        <f>SUMPRODUCT((NOT(ISBLANK(JU$3:JU$42))*(JU$3:JU$42=$UU$3:$UU$42))+ISBLANK(JU$3:JU$42))</f>
        <v>0</v>
      </c>
      <c r="JV51" s="1">
        <f>SUMPRODUCT((NOT(ISBLANK(JV$3:JV$42))*(JV$3:JV$42=$UV$3:$UV$42))+ISBLANK(JV$3:JV$42))</f>
        <v>0</v>
      </c>
      <c r="JW51" s="1">
        <f>SUMPRODUCT((NOT(ISBLANK(JW$3:JW$42))*(JW$3:JW$42=$UW$3:$UW$42))+ISBLANK(JW$3:JW$42))</f>
        <v>0</v>
      </c>
      <c r="JX51" s="1">
        <f>SUMPRODUCT((NOT(ISBLANK(JX$3:JX$42))*(JX$3:JX$42=$UX$3:$UX$42))+ISBLANK(JX$3:JX$42))</f>
        <v>0</v>
      </c>
      <c r="JY51" s="1">
        <f>SUMPRODUCT((NOT(ISBLANK(JY$3:JY$42))*(JY$3:JY$42=$UY$3:$UY$42))+ISBLANK(JY$3:JY$42))</f>
        <v>0</v>
      </c>
      <c r="JZ51" s="1"/>
      <c r="KA51" s="1">
        <f>SUMPRODUCT((NOT(ISBLANK(KA$3:KA$42))*(KA$3:KA$42=$UZ$3:$UZ$42))+ISBLANK(KA$3:KA$42))</f>
        <v>0</v>
      </c>
      <c r="KB51" s="1">
        <f>SUMPRODUCT((NOT(ISBLANK(KB$3:KB$42))*(KB$3:KB$42=$VA$3:$VA$42))+ISBLANK(KB$3:KB$42))</f>
        <v>0</v>
      </c>
      <c r="KC51" s="1">
        <f>SUMPRODUCT((NOT(ISBLANK(KC$3:KC$42))*(KC$3:KC$42=$VB$3:$VB$42))+ISBLANK(KC$3:KC$42))</f>
        <v>0</v>
      </c>
      <c r="KD51" s="1">
        <f>SUMPRODUCT((NOT(ISBLANK(KD$3:KD$42))*(KD$3:KD$42=$UL$3:$UL$42))+ISBLANK(KD$3:KD$42))</f>
        <v>0</v>
      </c>
      <c r="KE51" s="1">
        <f>SUMPRODUCT((NOT(ISBLANK(KE$3:KE$42))*(KE$3:KE$42=$UM$3:$UM$42))+ISBLANK(KE$3:KE$42))</f>
        <v>0</v>
      </c>
      <c r="KF51" s="1">
        <f>SUMPRODUCT((NOT(ISBLANK(KF$3:KF$42))*(KF$3:KF$42=$UN$3:$UN$42))+ISBLANK(KF$3:KF$42))</f>
        <v>0</v>
      </c>
      <c r="KG51" s="1">
        <f>SUMPRODUCT((NOT(ISBLANK(KG$3:KG$42))*(KG$3:KG$42=$UO$3:$UO$42))+ISBLANK(KG$3:KG$42))</f>
        <v>0</v>
      </c>
      <c r="KH51" s="1">
        <f>SUMPRODUCT((NOT(ISBLANK(KH$3:KH$42))*(KH$3:KH$42=$UP$3:$UP$42))+ISBLANK(KH$3:KH$42))</f>
        <v>0</v>
      </c>
      <c r="KI51" s="1">
        <f>SUMPRODUCT((NOT(ISBLANK(KI$3:KI$42))*(KI$3:KI$42=$UQ$3:$UQ$42))+ISBLANK(KI$3:KI$42))</f>
        <v>0</v>
      </c>
      <c r="KJ51" s="1">
        <f>SUMPRODUCT((NOT(ISBLANK(KJ$3:KJ$42))*(KJ$3:KJ$42=$UR$3:$UR$42))+ISBLANK(KJ$3:KJ$42))</f>
        <v>0</v>
      </c>
      <c r="KK51" s="1">
        <f>SUMPRODUCT((NOT(ISBLANK(KK$3:KK$42))*(KK$3:KK$42=$US$3:$US$42))+ISBLANK(KK$3:KK$42))</f>
        <v>0</v>
      </c>
      <c r="KL51" s="1">
        <f>SUMPRODUCT((NOT(ISBLANK(KL$3:KL$42))*(KL$3:KL$42=$UT$3:$UT$42))+ISBLANK(KL$3:KL$42))</f>
        <v>0</v>
      </c>
      <c r="KM51" s="1">
        <f>SUMPRODUCT((NOT(ISBLANK(KM$3:KM$42))*(KM$3:KM$42=$UU$3:$UU$42))+ISBLANK(KM$3:KM$42))</f>
        <v>0</v>
      </c>
      <c r="KN51" s="1">
        <f>SUMPRODUCT((NOT(ISBLANK(KN$3:KN$42))*(KN$3:KN$42=$UV$3:$UV$42))+ISBLANK(KN$3:KN$42))</f>
        <v>0</v>
      </c>
      <c r="KO51" s="1">
        <f>SUMPRODUCT((NOT(ISBLANK(KO$3:KO$42))*(KO$3:KO$42=$UW$3:$UW$42))+ISBLANK(KO$3:KO$42))</f>
        <v>0</v>
      </c>
      <c r="KP51" s="1">
        <f>SUMPRODUCT((NOT(ISBLANK(KP$3:KP$42))*(KP$3:KP$42=$UX$3:$UX$42))+ISBLANK(KP$3:KP$42))</f>
        <v>0</v>
      </c>
      <c r="KQ51" s="1">
        <f>SUMPRODUCT((NOT(ISBLANK(KQ$3:KQ$42))*(KQ$3:KQ$42=$UY$3:$UY$42))+ISBLANK(KQ$3:KQ$42))</f>
        <v>0</v>
      </c>
      <c r="KR51" s="1"/>
      <c r="KS51" s="1">
        <f>SUMPRODUCT((NOT(ISBLANK(KS$3:KS$42))*(KS$3:KS$42=$UZ$3:$UZ$42))+ISBLANK(KS$3:KS$42))</f>
        <v>0</v>
      </c>
      <c r="KT51" s="1">
        <f>SUMPRODUCT((NOT(ISBLANK(KT$3:KT$42))*(KT$3:KT$42=$VA$3:$VA$42))+ISBLANK(KT$3:KT$42))</f>
        <v>0</v>
      </c>
      <c r="KU51" s="1">
        <f>SUMPRODUCT((NOT(ISBLANK(KU$3:KU$42))*(KU$3:KU$42=$VB$3:$VB$42))+ISBLANK(KU$3:KU$42))</f>
        <v>0</v>
      </c>
      <c r="KV51" s="1">
        <f>SUMPRODUCT((NOT(ISBLANK(KV$3:KV$42))*(KV$3:KV$42=$UL$3:$UL$42))+ISBLANK(KV$3:KV$42))</f>
        <v>0</v>
      </c>
      <c r="KW51" s="1">
        <f>SUMPRODUCT((NOT(ISBLANK(KW$3:KW$42))*(KW$3:KW$42=$UM$3:$UM$42))+ISBLANK(KW$3:KW$42))</f>
        <v>0</v>
      </c>
      <c r="KX51" s="1">
        <f>SUMPRODUCT((NOT(ISBLANK(KX$3:KX$42))*(KX$3:KX$42=$UN$3:$UN$42))+ISBLANK(KX$3:KX$42))</f>
        <v>0</v>
      </c>
      <c r="KY51" s="1">
        <f>SUMPRODUCT((NOT(ISBLANK(KY$3:KY$42))*(KY$3:KY$42=$UO$3:$UO$42))+ISBLANK(KY$3:KY$42))</f>
        <v>0</v>
      </c>
      <c r="KZ51" s="1">
        <f>SUMPRODUCT((NOT(ISBLANK(KZ$3:KZ$42))*(KZ$3:KZ$42=$UP$3:$UP$42))+ISBLANK(KZ$3:KZ$42))</f>
        <v>0</v>
      </c>
      <c r="LA51" s="1">
        <f>SUMPRODUCT((NOT(ISBLANK(LA$3:LA$42))*(LA$3:LA$42=$UQ$3:$UQ$42))+ISBLANK(LA$3:LA$42))</f>
        <v>0</v>
      </c>
      <c r="LB51" s="1">
        <f>SUMPRODUCT((NOT(ISBLANK(LB$3:LB$42))*(LB$3:LB$42=$UR$3:$UR$42))+ISBLANK(LB$3:LB$42))</f>
        <v>0</v>
      </c>
      <c r="LC51" s="1">
        <f>SUMPRODUCT((NOT(ISBLANK(LC$3:LC$42))*(LC$3:LC$42=$US$3:$US$42))+ISBLANK(LC$3:LC$42))</f>
        <v>0</v>
      </c>
      <c r="LD51" s="1">
        <f>SUMPRODUCT((NOT(ISBLANK(LD$3:LD$42))*(LD$3:LD$42=$UT$3:$UT$42))+ISBLANK(LD$3:LD$42))</f>
        <v>0</v>
      </c>
      <c r="LE51" s="1">
        <f>SUMPRODUCT((NOT(ISBLANK(LE$3:LE$42))*(LE$3:LE$42=$UU$3:$UU$42))+ISBLANK(LE$3:LE$42))</f>
        <v>0</v>
      </c>
      <c r="LF51" s="1">
        <f>SUMPRODUCT((NOT(ISBLANK(LF$3:LF$42))*(LF$3:LF$42=$UV$3:$UV$42))+ISBLANK(LF$3:LF$42))</f>
        <v>0</v>
      </c>
      <c r="LG51" s="1">
        <f>SUMPRODUCT((NOT(ISBLANK(LG$3:LG$42))*(LG$3:LG$42=$UW$3:$UW$42))+ISBLANK(LG$3:LG$42))</f>
        <v>0</v>
      </c>
      <c r="LH51" s="1">
        <f>SUMPRODUCT((NOT(ISBLANK(LH$3:LH$42))*(LH$3:LH$42=$UX$3:$UX$42))+ISBLANK(LH$3:LH$42))</f>
        <v>0</v>
      </c>
      <c r="LI51" s="1">
        <f>SUMPRODUCT((NOT(ISBLANK(LI$3:LI$42))*(LI$3:LI$42=$UY$3:$UY$42))+ISBLANK(LI$3:LI$42))</f>
        <v>0</v>
      </c>
      <c r="LJ51" s="1"/>
      <c r="LK51" s="1">
        <f>SUMPRODUCT((NOT(ISBLANK(LK$3:LK$42))*(LK$3:LK$42=$UZ$3:$UZ$42))+ISBLANK(LK$3:LK$42))</f>
        <v>0</v>
      </c>
      <c r="LL51" s="1">
        <f>SUMPRODUCT((NOT(ISBLANK(LL$3:LL$42))*(LL$3:LL$42=$VA$3:$VA$42))+ISBLANK(LL$3:LL$42))</f>
        <v>0</v>
      </c>
      <c r="LM51" s="1">
        <f>SUMPRODUCT((NOT(ISBLANK(LM$3:LM$42))*(LM$3:LM$42=$VB$3:$VB$42))+ISBLANK(LM$3:LM$42))</f>
        <v>0</v>
      </c>
      <c r="LN51" s="1">
        <f>SUMPRODUCT((NOT(ISBLANK(LN$3:LN$42))*(LN$3:LN$42=$UL$3:$UL$42))+ISBLANK(LN$3:LN$42))</f>
        <v>0</v>
      </c>
      <c r="LO51" s="1">
        <f>SUMPRODUCT((NOT(ISBLANK(LO$3:LO$42))*(LO$3:LO$42=$UM$3:$UM$42))+ISBLANK(LO$3:LO$42))</f>
        <v>0</v>
      </c>
      <c r="LP51" s="1">
        <f>SUMPRODUCT((NOT(ISBLANK(LP$3:LP$42))*(LP$3:LP$42=$UN$3:$UN$42))+ISBLANK(LP$3:LP$42))</f>
        <v>0</v>
      </c>
      <c r="LQ51" s="1">
        <f>SUMPRODUCT((NOT(ISBLANK(LQ$3:LQ$42))*(LQ$3:LQ$42=$UO$3:$UO$42))+ISBLANK(LQ$3:LQ$42))</f>
        <v>0</v>
      </c>
      <c r="LR51" s="1">
        <f>SUMPRODUCT((NOT(ISBLANK(LR$3:LR$42))*(LR$3:LR$42=$UP$3:$UP$42))+ISBLANK(LR$3:LR$42))</f>
        <v>0</v>
      </c>
      <c r="LS51" s="1">
        <f>SUMPRODUCT((NOT(ISBLANK(LS$3:LS$42))*(LS$3:LS$42=$UQ$3:$UQ$42))+ISBLANK(LS$3:LS$42))</f>
        <v>0</v>
      </c>
      <c r="LT51" s="1">
        <f>SUMPRODUCT((NOT(ISBLANK(LT$3:LT$42))*(LT$3:LT$42=$UR$3:$UR$42))+ISBLANK(LT$3:LT$42))</f>
        <v>0</v>
      </c>
      <c r="LU51" s="1">
        <f>SUMPRODUCT((NOT(ISBLANK(LU$3:LU$42))*(LU$3:LU$42=$US$3:$US$42))+ISBLANK(LU$3:LU$42))</f>
        <v>0</v>
      </c>
      <c r="LV51" s="1">
        <f>SUMPRODUCT((NOT(ISBLANK(LV$3:LV$42))*(LV$3:LV$42=$UT$3:$UT$42))+ISBLANK(LV$3:LV$42))</f>
        <v>0</v>
      </c>
      <c r="LW51" s="1">
        <f>SUMPRODUCT((NOT(ISBLANK(LW$3:LW$42))*(LW$3:LW$42=$UU$3:$UU$42))+ISBLANK(LW$3:LW$42))</f>
        <v>0</v>
      </c>
      <c r="LX51" s="1">
        <f>SUMPRODUCT((NOT(ISBLANK(LX$3:LX$42))*(LX$3:LX$42=$UV$3:$UV$42))+ISBLANK(LX$3:LX$42))</f>
        <v>0</v>
      </c>
      <c r="LY51" s="1">
        <f>SUMPRODUCT((NOT(ISBLANK(LY$3:LY$42))*(LY$3:LY$42=$UW$3:$UW$42))+ISBLANK(LY$3:LY$42))</f>
        <v>0</v>
      </c>
      <c r="LZ51" s="1">
        <f>SUMPRODUCT((NOT(ISBLANK(LZ$3:LZ$42))*(LZ$3:LZ$42=$UX$3:$UX$42))+ISBLANK(LZ$3:LZ$42))</f>
        <v>0</v>
      </c>
      <c r="MA51" s="1">
        <f>SUMPRODUCT((NOT(ISBLANK(MA$3:MA$42))*(MA$3:MA$42=$UY$3:$UY$42))+ISBLANK(MA$3:MA$42))</f>
        <v>0</v>
      </c>
      <c r="MB51" s="1"/>
      <c r="MC51" s="1">
        <f>SUMPRODUCT((NOT(ISBLANK(MC$3:MC$42))*(MC$3:MC$42=$UZ$3:$UZ$42))+ISBLANK(MC$3:MC$42))</f>
        <v>0</v>
      </c>
      <c r="MD51" s="1">
        <f>SUMPRODUCT((NOT(ISBLANK(MD$3:MD$42))*(MD$3:MD$42=$VA$3:$VA$42))+ISBLANK(MD$3:MD$42))</f>
        <v>0</v>
      </c>
      <c r="ME51" s="1">
        <f>SUMPRODUCT((NOT(ISBLANK(ME$3:ME$42))*(ME$3:ME$42=$VB$3:$VB$42))+ISBLANK(ME$3:ME$42))</f>
        <v>0</v>
      </c>
      <c r="MF51" s="1">
        <f>SUMPRODUCT((NOT(ISBLANK(MF$3:MF$42))*(MF$3:MF$42=$UL$3:$UL$42))+ISBLANK(MF$3:MF$42))</f>
        <v>0</v>
      </c>
      <c r="MG51" s="1">
        <f>SUMPRODUCT((NOT(ISBLANK(MG$3:MG$42))*(MG$3:MG$42=$UM$3:$UM$42))+ISBLANK(MG$3:MG$42))</f>
        <v>0</v>
      </c>
      <c r="MH51" s="1">
        <f>SUMPRODUCT((NOT(ISBLANK(MH$3:MH$42))*(MH$3:MH$42=$UN$3:$UN$42))+ISBLANK(MH$3:MH$42))</f>
        <v>0</v>
      </c>
      <c r="MI51" s="1">
        <f>SUMPRODUCT((NOT(ISBLANK(MI$3:MI$42))*(MI$3:MI$42=$UO$3:$UO$42))+ISBLANK(MI$3:MI$42))</f>
        <v>0</v>
      </c>
      <c r="MJ51" s="1">
        <f>SUMPRODUCT((NOT(ISBLANK(MJ$3:MJ$42))*(MJ$3:MJ$42=$UP$3:$UP$42))+ISBLANK(MJ$3:MJ$42))</f>
        <v>0</v>
      </c>
      <c r="MK51" s="1">
        <f>SUMPRODUCT((NOT(ISBLANK(MK$3:MK$42))*(MK$3:MK$42=$UQ$3:$UQ$42))+ISBLANK(MK$3:MK$42))</f>
        <v>0</v>
      </c>
      <c r="ML51" s="1">
        <f>SUMPRODUCT((NOT(ISBLANK(ML$3:ML$42))*(ML$3:ML$42=$UR$3:$UR$42))+ISBLANK(ML$3:ML$42))</f>
        <v>0</v>
      </c>
      <c r="MM51" s="1">
        <f>SUMPRODUCT((NOT(ISBLANK(MM$3:MM$42))*(MM$3:MM$42=$US$3:$US$42))+ISBLANK(MM$3:MM$42))</f>
        <v>0</v>
      </c>
      <c r="MN51" s="1">
        <f>SUMPRODUCT((NOT(ISBLANK(MN$3:MN$42))*(MN$3:MN$42=$UT$3:$UT$42))+ISBLANK(MN$3:MN$42))</f>
        <v>0</v>
      </c>
      <c r="MO51" s="1">
        <f>SUMPRODUCT((NOT(ISBLANK(MO$3:MO$42))*(MO$3:MO$42=$UU$3:$UU$42))+ISBLANK(MO$3:MO$42))</f>
        <v>0</v>
      </c>
      <c r="MP51" s="1">
        <f>SUMPRODUCT((NOT(ISBLANK(MP$3:MP$42))*(MP$3:MP$42=$UV$3:$UV$42))+ISBLANK(MP$3:MP$42))</f>
        <v>0</v>
      </c>
      <c r="MQ51" s="1">
        <f>SUMPRODUCT((NOT(ISBLANK(MQ$3:MQ$42))*(MQ$3:MQ$42=$UW$3:$UW$42))+ISBLANK(MQ$3:MQ$42))</f>
        <v>0</v>
      </c>
      <c r="MR51" s="1">
        <f>SUMPRODUCT((NOT(ISBLANK(MR$3:MR$42))*(MR$3:MR$42=$UX$3:$UX$42))+ISBLANK(MR$3:MR$42))</f>
        <v>0</v>
      </c>
      <c r="MS51" s="1">
        <f>SUMPRODUCT((NOT(ISBLANK(MS$3:MS$42))*(MS$3:MS$42=$UY$3:$UY$42))+ISBLANK(MS$3:MS$42))</f>
        <v>0</v>
      </c>
      <c r="MT51" s="1"/>
      <c r="MU51" s="1">
        <f>SUMPRODUCT((NOT(ISBLANK(MU$3:MU$42))*(MU$3:MU$42=$UZ$3:$UZ$42))+ISBLANK(MU$3:MU$42))</f>
        <v>0</v>
      </c>
      <c r="MV51" s="1">
        <f>SUMPRODUCT((NOT(ISBLANK(MV$3:MV$42))*(MV$3:MV$42=$VA$3:$VA$42))+ISBLANK(MV$3:MV$42))</f>
        <v>0</v>
      </c>
      <c r="MW51" s="1">
        <f>SUMPRODUCT((NOT(ISBLANK(MW$3:MW$42))*(MW$3:MW$42=$VB$3:$VB$42))+ISBLANK(MW$3:MW$42))</f>
        <v>0</v>
      </c>
      <c r="MX51" s="1">
        <f>SUMPRODUCT((NOT(ISBLANK(MX$3:MX$42))*(MX$3:MX$42=$UL$3:$UL$42))+ISBLANK(MX$3:MX$42))</f>
        <v>0</v>
      </c>
      <c r="MY51" s="1">
        <f>SUMPRODUCT((NOT(ISBLANK(MY$3:MY$42))*(MY$3:MY$42=$UM$3:$UM$42))+ISBLANK(MY$3:MY$42))</f>
        <v>0</v>
      </c>
      <c r="MZ51" s="1">
        <f>SUMPRODUCT((NOT(ISBLANK(MZ$3:MZ$42))*(MZ$3:MZ$42=$UN$3:$UN$42))+ISBLANK(MZ$3:MZ$42))</f>
        <v>0</v>
      </c>
      <c r="NA51" s="1">
        <f>SUMPRODUCT((NOT(ISBLANK(NA$3:NA$42))*(NA$3:NA$42=$UO$3:$UO$42))+ISBLANK(NA$3:NA$42))</f>
        <v>0</v>
      </c>
      <c r="NB51" s="1">
        <f>SUMPRODUCT((NOT(ISBLANK(NB$3:NB$42))*(NB$3:NB$42=$UP$3:$UP$42))+ISBLANK(NB$3:NB$42))</f>
        <v>0</v>
      </c>
      <c r="NC51" s="1">
        <f>SUMPRODUCT((NOT(ISBLANK(NC$3:NC$42))*(NC$3:NC$42=$UQ$3:$UQ$42))+ISBLANK(NC$3:NC$42))</f>
        <v>0</v>
      </c>
      <c r="ND51" s="1">
        <f>SUMPRODUCT((NOT(ISBLANK(ND$3:ND$42))*(ND$3:ND$42=$UR$3:$UR$42))+ISBLANK(ND$3:ND$42))</f>
        <v>0</v>
      </c>
      <c r="NE51" s="1">
        <f>SUMPRODUCT((NOT(ISBLANK(NE$3:NE$42))*(NE$3:NE$42=$US$3:$US$42))+ISBLANK(NE$3:NE$42))</f>
        <v>0</v>
      </c>
      <c r="NF51" s="1">
        <f>SUMPRODUCT((NOT(ISBLANK(NF$3:NF$42))*(NF$3:NF$42=$UT$3:$UT$42))+ISBLANK(NF$3:NF$42))</f>
        <v>0</v>
      </c>
      <c r="NG51" s="1">
        <f>SUMPRODUCT((NOT(ISBLANK(NG$3:NG$42))*(NG$3:NG$42=$UU$3:$UU$42))+ISBLANK(NG$3:NG$42))</f>
        <v>0</v>
      </c>
      <c r="NH51" s="1">
        <f>SUMPRODUCT((NOT(ISBLANK(NH$3:NH$42))*(NH$3:NH$42=$UV$3:$UV$42))+ISBLANK(NH$3:NH$42))</f>
        <v>0</v>
      </c>
      <c r="NI51" s="1">
        <f>SUMPRODUCT((NOT(ISBLANK(NI$3:NI$42))*(NI$3:NI$42=$UW$3:$UW$42))+ISBLANK(NI$3:NI$42))</f>
        <v>0</v>
      </c>
      <c r="NJ51" s="1">
        <f>SUMPRODUCT((NOT(ISBLANK(NJ$3:NJ$42))*(NJ$3:NJ$42=$UX$3:$UX$42))+ISBLANK(NJ$3:NJ$42))</f>
        <v>0</v>
      </c>
      <c r="NK51" s="1">
        <f>SUMPRODUCT((NOT(ISBLANK(NK$3:NK$42))*(NK$3:NK$42=$UY$3:$UY$42))+ISBLANK(NK$3:NK$42))</f>
        <v>0</v>
      </c>
      <c r="NL51" s="1"/>
      <c r="NM51" s="1">
        <f>SUMPRODUCT((NOT(ISBLANK(NM$3:NM$42))*(NM$3:NM$42=$UZ$3:$UZ$42))+ISBLANK(NM$3:NM$42))</f>
        <v>0</v>
      </c>
      <c r="NN51" s="1">
        <f>SUMPRODUCT((NOT(ISBLANK(NN$3:NN$42))*(NN$3:NN$42=$VA$3:$VA$42))+ISBLANK(NN$3:NN$42))</f>
        <v>0</v>
      </c>
      <c r="NO51" s="1">
        <f>SUMPRODUCT((NOT(ISBLANK(NO$3:NO$42))*(NO$3:NO$42=$VB$3:$VB$42))+ISBLANK(NO$3:NO$42))</f>
        <v>0</v>
      </c>
      <c r="NP51" s="1">
        <f>SUMPRODUCT((NOT(ISBLANK(NP$3:NP$42))*(NP$3:NP$42=$UL$3:$UL$42))+ISBLANK(NP$3:NP$42))</f>
        <v>0</v>
      </c>
      <c r="NQ51" s="1">
        <f>SUMPRODUCT((NOT(ISBLANK(NQ$3:NQ$42))*(NQ$3:NQ$42=$UM$3:$UM$42))+ISBLANK(NQ$3:NQ$42))</f>
        <v>0</v>
      </c>
      <c r="NR51" s="1">
        <f>SUMPRODUCT((NOT(ISBLANK(NR$3:NR$42))*(NR$3:NR$42=$UN$3:$UN$42))+ISBLANK(NR$3:NR$42))</f>
        <v>0</v>
      </c>
      <c r="NS51" s="1">
        <f>SUMPRODUCT((NOT(ISBLANK(NS$3:NS$42))*(NS$3:NS$42=$UO$3:$UO$42))+ISBLANK(NS$3:NS$42))</f>
        <v>0</v>
      </c>
      <c r="NT51" s="1">
        <f>SUMPRODUCT((NOT(ISBLANK(NT$3:NT$42))*(NT$3:NT$42=$UP$3:$UP$42))+ISBLANK(NT$3:NT$42))</f>
        <v>0</v>
      </c>
      <c r="NU51" s="1">
        <f>SUMPRODUCT((NOT(ISBLANK(NU$3:NU$42))*(NU$3:NU$42=$UQ$3:$UQ$42))+ISBLANK(NU$3:NU$42))</f>
        <v>0</v>
      </c>
      <c r="NV51" s="1">
        <f>SUMPRODUCT((NOT(ISBLANK(NV$3:NV$42))*(NV$3:NV$42=$UR$3:$UR$42))+ISBLANK(NV$3:NV$42))</f>
        <v>0</v>
      </c>
      <c r="NW51" s="1">
        <f>SUMPRODUCT((NOT(ISBLANK(NW$3:NW$42))*(NW$3:NW$42=$US$3:$US$42))+ISBLANK(NW$3:NW$42))</f>
        <v>0</v>
      </c>
      <c r="NX51" s="1">
        <f>SUMPRODUCT((NOT(ISBLANK(NX$3:NX$42))*(NX$3:NX$42=$UT$3:$UT$42))+ISBLANK(NX$3:NX$42))</f>
        <v>0</v>
      </c>
      <c r="NY51" s="1">
        <f>SUMPRODUCT((NOT(ISBLANK(NY$3:NY$42))*(NY$3:NY$42=$UU$3:$UU$42))+ISBLANK(NY$3:NY$42))</f>
        <v>0</v>
      </c>
      <c r="NZ51" s="1">
        <f>SUMPRODUCT((NOT(ISBLANK(NZ$3:NZ$42))*(NZ$3:NZ$42=$UV$3:$UV$42))+ISBLANK(NZ$3:NZ$42))</f>
        <v>0</v>
      </c>
      <c r="OA51" s="1">
        <f>SUMPRODUCT((NOT(ISBLANK(OA$3:OA$42))*(OA$3:OA$42=$UW$3:$UW$42))+ISBLANK(OA$3:OA$42))</f>
        <v>0</v>
      </c>
      <c r="OB51" s="1">
        <f>SUMPRODUCT((NOT(ISBLANK(OB$3:OB$42))*(OB$3:OB$42=$UX$3:$UX$42))+ISBLANK(OB$3:OB$42))</f>
        <v>0</v>
      </c>
      <c r="OC51" s="1">
        <f>SUMPRODUCT((NOT(ISBLANK(OC$3:OC$42))*(OC$3:OC$42=$UY$3:$UY$42))+ISBLANK(OC$3:OC$42))</f>
        <v>0</v>
      </c>
      <c r="OD51" s="1"/>
      <c r="OE51" s="1">
        <f>SUMPRODUCT((NOT(ISBLANK(OE$3:OE$42))*(OE$3:OE$42=$UZ$3:$UZ$42))+ISBLANK(OE$3:OE$42))</f>
        <v>0</v>
      </c>
      <c r="OF51" s="1">
        <f>SUMPRODUCT((NOT(ISBLANK(OF$3:OF$42))*(OF$3:OF$42=$VA$3:$VA$42))+ISBLANK(OF$3:OF$42))</f>
        <v>0</v>
      </c>
      <c r="OG51" s="1">
        <f>SUMPRODUCT((NOT(ISBLANK(OG$3:OG$42))*(OG$3:OG$42=$VB$3:$VB$42))+ISBLANK(OG$3:OG$42))</f>
        <v>0</v>
      </c>
      <c r="OH51" s="1">
        <f>SUMPRODUCT((NOT(ISBLANK(OH$3:OH$42))*(OH$3:OH$42=$UL$3:$UL$42))+ISBLANK(OH$3:OH$42))</f>
        <v>0</v>
      </c>
      <c r="OI51" s="1">
        <f>SUMPRODUCT((NOT(ISBLANK(OI$3:OI$42))*(OI$3:OI$42=$UM$3:$UM$42))+ISBLANK(OI$3:OI$42))</f>
        <v>0</v>
      </c>
      <c r="OJ51" s="1">
        <f>SUMPRODUCT((NOT(ISBLANK(OJ$3:OJ$42))*(OJ$3:OJ$42=$UN$3:$UN$42))+ISBLANK(OJ$3:OJ$42))</f>
        <v>0</v>
      </c>
      <c r="OK51" s="1">
        <f>SUMPRODUCT((NOT(ISBLANK(OK$3:OK$42))*(OK$3:OK$42=$UO$3:$UO$42))+ISBLANK(OK$3:OK$42))</f>
        <v>0</v>
      </c>
      <c r="OL51" s="1">
        <f>SUMPRODUCT((NOT(ISBLANK(OL$3:OL$42))*(OL$3:OL$42=$UP$3:$UP$42))+ISBLANK(OL$3:OL$42))</f>
        <v>0</v>
      </c>
      <c r="OM51" s="1">
        <f>SUMPRODUCT((NOT(ISBLANK(OM$3:OM$42))*(OM$3:OM$42=$UQ$3:$UQ$42))+ISBLANK(OM$3:OM$42))</f>
        <v>0</v>
      </c>
      <c r="ON51" s="1">
        <f>SUMPRODUCT((NOT(ISBLANK(ON$3:ON$42))*(ON$3:ON$42=$UR$3:$UR$42))+ISBLANK(ON$3:ON$42))</f>
        <v>0</v>
      </c>
      <c r="OO51" s="1">
        <f>SUMPRODUCT((NOT(ISBLANK(OO$3:OO$42))*(OO$3:OO$42=$US$3:$US$42))+ISBLANK(OO$3:OO$42))</f>
        <v>0</v>
      </c>
      <c r="OP51" s="1">
        <f>SUMPRODUCT((NOT(ISBLANK(OP$3:OP$42))*(OP$3:OP$42=$UT$3:$UT$42))+ISBLANK(OP$3:OP$42))</f>
        <v>0</v>
      </c>
      <c r="OQ51" s="1">
        <f>SUMPRODUCT((NOT(ISBLANK(OQ$3:OQ$42))*(OQ$3:OQ$42=$UU$3:$UU$42))+ISBLANK(OQ$3:OQ$42))</f>
        <v>0</v>
      </c>
      <c r="OR51" s="1">
        <f>SUMPRODUCT((NOT(ISBLANK(OR$3:OR$42))*(OR$3:OR$42=$UV$3:$UV$42))+ISBLANK(OR$3:OR$42))</f>
        <v>0</v>
      </c>
      <c r="OS51" s="1">
        <f>SUMPRODUCT((NOT(ISBLANK(OS$3:OS$42))*(OS$3:OS$42=$UW$3:$UW$42))+ISBLANK(OS$3:OS$42))</f>
        <v>0</v>
      </c>
      <c r="OT51" s="1">
        <f>SUMPRODUCT((NOT(ISBLANK(OT$3:OT$42))*(OT$3:OT$42=$UX$3:$UX$42))+ISBLANK(OT$3:OT$42))</f>
        <v>0</v>
      </c>
      <c r="OU51" s="1">
        <f>SUMPRODUCT((NOT(ISBLANK(OU$3:OU$42))*(OU$3:OU$42=$UY$3:$UY$42))+ISBLANK(OU$3:OU$42))</f>
        <v>0</v>
      </c>
      <c r="OV51" s="1"/>
      <c r="OW51" s="1">
        <f>SUMPRODUCT((NOT(ISBLANK(OW$3:OW$42))*(OW$3:OW$42=$UZ$3:$UZ$42))+ISBLANK(OW$3:OW$42))</f>
        <v>0</v>
      </c>
      <c r="OX51" s="1">
        <f>SUMPRODUCT((NOT(ISBLANK(OX$3:OX$42))*(OX$3:OX$42=$VA$3:$VA$42))+ISBLANK(OX$3:OX$42))</f>
        <v>0</v>
      </c>
      <c r="OY51" s="1">
        <f>SUMPRODUCT((NOT(ISBLANK(OY$3:OY$42))*(OY$3:OY$42=$VB$3:$VB$42))+ISBLANK(OY$3:OY$42))</f>
        <v>0</v>
      </c>
      <c r="OZ51" s="1">
        <f>SUMPRODUCT((NOT(ISBLANK(OZ$3:OZ$42))*(OZ$3:OZ$42=$UL$3:$UL$42))+ISBLANK(OZ$3:OZ$42))</f>
        <v>0</v>
      </c>
      <c r="PA51" s="1">
        <f>SUMPRODUCT((NOT(ISBLANK(PA$3:PA$42))*(PA$3:PA$42=$UM$3:$UM$42))+ISBLANK(PA$3:PA$42))</f>
        <v>0</v>
      </c>
      <c r="PB51" s="1">
        <f>SUMPRODUCT((NOT(ISBLANK(PB$3:PB$42))*(PB$3:PB$42=$UN$3:$UN$42))+ISBLANK(PB$3:PB$42))</f>
        <v>0</v>
      </c>
      <c r="PC51" s="1">
        <f>SUMPRODUCT((NOT(ISBLANK(PC$3:PC$42))*(PC$3:PC$42=$UO$3:$UO$42))+ISBLANK(PC$3:PC$42))</f>
        <v>0</v>
      </c>
      <c r="PD51" s="1">
        <f>SUMPRODUCT((NOT(ISBLANK(PD$3:PD$42))*(PD$3:PD$42=$UP$3:$UP$42))+ISBLANK(PD$3:PD$42))</f>
        <v>0</v>
      </c>
      <c r="PE51" s="1">
        <f>SUMPRODUCT((NOT(ISBLANK(PE$3:PE$42))*(PE$3:PE$42=$UQ$3:$UQ$42))+ISBLANK(PE$3:PE$42))</f>
        <v>0</v>
      </c>
      <c r="PF51" s="1">
        <f>SUMPRODUCT((NOT(ISBLANK(PF$3:PF$42))*(PF$3:PF$42=$UR$3:$UR$42))+ISBLANK(PF$3:PF$42))</f>
        <v>0</v>
      </c>
      <c r="PG51" s="1">
        <f>SUMPRODUCT((NOT(ISBLANK(PG$3:PG$42))*(PG$3:PG$42=$US$3:$US$42))+ISBLANK(PG$3:PG$42))</f>
        <v>0</v>
      </c>
      <c r="PH51" s="1">
        <f>SUMPRODUCT((NOT(ISBLANK(PH$3:PH$42))*(PH$3:PH$42=$UT$3:$UT$42))+ISBLANK(PH$3:PH$42))</f>
        <v>0</v>
      </c>
      <c r="PI51" s="1">
        <f>SUMPRODUCT((NOT(ISBLANK(PI$3:PI$42))*(PI$3:PI$42=$UU$3:$UU$42))+ISBLANK(PI$3:PI$42))</f>
        <v>0</v>
      </c>
      <c r="PJ51" s="1">
        <f>SUMPRODUCT((NOT(ISBLANK(PJ$3:PJ$42))*(PJ$3:PJ$42=$UV$3:$UV$42))+ISBLANK(PJ$3:PJ$42))</f>
        <v>0</v>
      </c>
      <c r="PK51" s="1">
        <f>SUMPRODUCT((NOT(ISBLANK(PK$3:PK$42))*(PK$3:PK$42=$UW$3:$UW$42))+ISBLANK(PK$3:PK$42))</f>
        <v>0</v>
      </c>
      <c r="PL51" s="1">
        <f>SUMPRODUCT((NOT(ISBLANK(PL$3:PL$42))*(PL$3:PL$42=$UX$3:$UX$42))+ISBLANK(PL$3:PL$42))</f>
        <v>0</v>
      </c>
      <c r="PM51" s="1">
        <f>SUMPRODUCT((NOT(ISBLANK(PM$3:PM$42))*(PM$3:PM$42=$UY$3:$UY$42))+ISBLANK(PM$3:PM$42))</f>
        <v>0</v>
      </c>
      <c r="PN51" s="1"/>
      <c r="PO51" s="1">
        <f>SUMPRODUCT((NOT(ISBLANK(PO$3:PO$42))*(PO$3:PO$42=$UZ$3:$UZ$42))+ISBLANK(PO$3:PO$42))</f>
        <v>0</v>
      </c>
      <c r="PP51" s="1">
        <f>SUMPRODUCT((NOT(ISBLANK(PP$3:PP$42))*(PP$3:PP$42=$VA$3:$VA$42))+ISBLANK(PP$3:PP$42))</f>
        <v>0</v>
      </c>
      <c r="PQ51" s="1">
        <f>SUMPRODUCT((NOT(ISBLANK(PQ$3:PQ$42))*(PQ$3:PQ$42=$VB$3:$VB$42))+ISBLANK(PQ$3:PQ$42))</f>
        <v>0</v>
      </c>
      <c r="PR51" s="1">
        <f>SUMPRODUCT((NOT(ISBLANK(PR$3:PR$42))*(PR$3:PR$42=$UL$3:$UL$42))+ISBLANK(PR$3:PR$42))</f>
        <v>0</v>
      </c>
      <c r="PS51" s="1">
        <f>SUMPRODUCT((NOT(ISBLANK(PS$3:PS$42))*(PS$3:PS$42=$UM$3:$UM$42))+ISBLANK(PS$3:PS$42))</f>
        <v>0</v>
      </c>
      <c r="PT51" s="1">
        <f>SUMPRODUCT((NOT(ISBLANK(PT$3:PT$42))*(PT$3:PT$42=$UN$3:$UN$42))+ISBLANK(PT$3:PT$42))</f>
        <v>0</v>
      </c>
      <c r="PU51" s="1">
        <f>SUMPRODUCT((NOT(ISBLANK(PU$3:PU$42))*(PU$3:PU$42=$UO$3:$UO$42))+ISBLANK(PU$3:PU$42))</f>
        <v>0</v>
      </c>
      <c r="PV51" s="1">
        <f>SUMPRODUCT((NOT(ISBLANK(PV$3:PV$42))*(PV$3:PV$42=$UP$3:$UP$42))+ISBLANK(PV$3:PV$42))</f>
        <v>0</v>
      </c>
      <c r="PW51" s="1">
        <f>SUMPRODUCT((NOT(ISBLANK(PW$3:PW$42))*(PW$3:PW$42=$UQ$3:$UQ$42))+ISBLANK(PW$3:PW$42))</f>
        <v>0</v>
      </c>
      <c r="PX51" s="1">
        <f>SUMPRODUCT((NOT(ISBLANK(PX$3:PX$42))*(PX$3:PX$42=$UR$3:$UR$42))+ISBLANK(PX$3:PX$42))</f>
        <v>0</v>
      </c>
      <c r="PY51" s="1">
        <f>SUMPRODUCT((NOT(ISBLANK(PY$3:PY$42))*(PY$3:PY$42=$US$3:$US$42))+ISBLANK(PY$3:PY$42))</f>
        <v>0</v>
      </c>
      <c r="PZ51" s="1">
        <f>SUMPRODUCT((NOT(ISBLANK(PZ$3:PZ$42))*(PZ$3:PZ$42=$UT$3:$UT$42))+ISBLANK(PZ$3:PZ$42))</f>
        <v>0</v>
      </c>
      <c r="QA51" s="1">
        <f>SUMPRODUCT((NOT(ISBLANK(QA$3:QA$42))*(QA$3:QA$42=$UU$3:$UU$42))+ISBLANK(QA$3:QA$42))</f>
        <v>0</v>
      </c>
      <c r="QB51" s="1">
        <f>SUMPRODUCT((NOT(ISBLANK(QB$3:QB$42))*(QB$3:QB$42=$UV$3:$UV$42))+ISBLANK(QB$3:QB$42))</f>
        <v>0</v>
      </c>
      <c r="QC51" s="1">
        <f>SUMPRODUCT((NOT(ISBLANK(QC$3:QC$42))*(QC$3:QC$42=$UW$3:$UW$42))+ISBLANK(QC$3:QC$42))</f>
        <v>0</v>
      </c>
      <c r="QD51" s="1">
        <f>SUMPRODUCT((NOT(ISBLANK(QD$3:QD$42))*(QD$3:QD$42=$UX$3:$UX$42))+ISBLANK(QD$3:QD$42))</f>
        <v>0</v>
      </c>
      <c r="QE51" s="1">
        <f>SUMPRODUCT((NOT(ISBLANK(QE$3:QE$42))*(QE$3:QE$42=$UY$3:$UY$42))+ISBLANK(QE$3:QE$42))</f>
        <v>0</v>
      </c>
      <c r="QF51" s="1"/>
      <c r="QG51" s="1">
        <f>SUMPRODUCT((NOT(ISBLANK(QG$3:QG$42))*(QG$3:QG$42=$UZ$3:$UZ$42))+ISBLANK(QG$3:QG$42))</f>
        <v>0</v>
      </c>
      <c r="QH51" s="1">
        <f>SUMPRODUCT((NOT(ISBLANK(QH$3:QH$42))*(QH$3:QH$42=$VA$3:$VA$42))+ISBLANK(QH$3:QH$42))</f>
        <v>0</v>
      </c>
      <c r="QI51" s="1">
        <f>SUMPRODUCT((NOT(ISBLANK(QI$3:QI$42))*(QI$3:QI$42=$VB$3:$VB$42))+ISBLANK(QI$3:QI$42))</f>
        <v>0</v>
      </c>
      <c r="QJ51" s="1">
        <f>SUMPRODUCT((NOT(ISBLANK(QJ$3:QJ$42))*(QJ$3:QJ$42=$UL$3:$UL$42))+ISBLANK(QJ$3:QJ$42))</f>
        <v>0</v>
      </c>
      <c r="QK51" s="1">
        <f>SUMPRODUCT((NOT(ISBLANK(QK$3:QK$42))*(QK$3:QK$42=$UM$3:$UM$42))+ISBLANK(QK$3:QK$42))</f>
        <v>0</v>
      </c>
      <c r="QL51" s="1">
        <f>SUMPRODUCT((NOT(ISBLANK(QL$3:QL$42))*(QL$3:QL$42=$UN$3:$UN$42))+ISBLANK(QL$3:QL$42))</f>
        <v>0</v>
      </c>
      <c r="QM51" s="1">
        <f>SUMPRODUCT((NOT(ISBLANK(QM$3:QM$42))*(QM$3:QM$42=$UO$3:$UO$42))+ISBLANK(QM$3:QM$42))</f>
        <v>0</v>
      </c>
      <c r="QN51" s="1">
        <f>SUMPRODUCT((NOT(ISBLANK(QN$3:QN$42))*(QN$3:QN$42=$UP$3:$UP$42))+ISBLANK(QN$3:QN$42))</f>
        <v>0</v>
      </c>
      <c r="QO51" s="1">
        <f>SUMPRODUCT((NOT(ISBLANK(QO$3:QO$42))*(QO$3:QO$42=$UQ$3:$UQ$42))+ISBLANK(QO$3:QO$42))</f>
        <v>0</v>
      </c>
      <c r="QP51" s="1">
        <f>SUMPRODUCT((NOT(ISBLANK(QP$3:QP$42))*(QP$3:QP$42=$UR$3:$UR$42))+ISBLANK(QP$3:QP$42))</f>
        <v>0</v>
      </c>
      <c r="QQ51" s="1">
        <f>SUMPRODUCT((NOT(ISBLANK(QQ$3:QQ$42))*(QQ$3:QQ$42=$US$3:$US$42))+ISBLANK(QQ$3:QQ$42))</f>
        <v>0</v>
      </c>
      <c r="QR51" s="1">
        <f>SUMPRODUCT((NOT(ISBLANK(QR$3:QR$42))*(QR$3:QR$42=$UT$3:$UT$42))+ISBLANK(QR$3:QR$42))</f>
        <v>0</v>
      </c>
      <c r="QS51" s="1">
        <f>SUMPRODUCT((NOT(ISBLANK(QS$3:QS$42))*(QS$3:QS$42=$UU$3:$UU$42))+ISBLANK(QS$3:QS$42))</f>
        <v>0</v>
      </c>
      <c r="QT51" s="1">
        <f>SUMPRODUCT((NOT(ISBLANK(QT$3:QT$42))*(QT$3:QT$42=$UV$3:$UV$42))+ISBLANK(QT$3:QT$42))</f>
        <v>0</v>
      </c>
      <c r="QU51" s="1">
        <f>SUMPRODUCT((NOT(ISBLANK(QU$3:QU$42))*(QU$3:QU$42=$UW$3:$UW$42))+ISBLANK(QU$3:QU$42))</f>
        <v>0</v>
      </c>
      <c r="QV51" s="1">
        <f>SUMPRODUCT((NOT(ISBLANK(QV$3:QV$42))*(QV$3:QV$42=$UX$3:$UX$42))+ISBLANK(QV$3:QV$42))</f>
        <v>0</v>
      </c>
      <c r="QW51" s="1">
        <f>SUMPRODUCT((NOT(ISBLANK(QW$3:QW$42))*(QW$3:QW$42=$UY$3:$UY$42))+ISBLANK(QW$3:QW$42))</f>
        <v>0</v>
      </c>
      <c r="QX51" s="1"/>
      <c r="QY51" s="1">
        <f>SUMPRODUCT((NOT(ISBLANK(QY$3:QY$42))*(QY$3:QY$42=$UZ$3:$UZ$42))+ISBLANK(QY$3:QY$42))</f>
        <v>0</v>
      </c>
      <c r="QZ51" s="1">
        <f>SUMPRODUCT((NOT(ISBLANK(QZ$3:QZ$42))*(QZ$3:QZ$42=$VA$3:$VA$42))+ISBLANK(QZ$3:QZ$42))</f>
        <v>0</v>
      </c>
      <c r="RA51" s="1">
        <f>SUMPRODUCT((NOT(ISBLANK(RA$3:RA$42))*(RA$3:RA$42=$VB$3:$VB$42))+ISBLANK(RA$3:RA$42))</f>
        <v>0</v>
      </c>
      <c r="RB51" s="1">
        <f>SUMPRODUCT((NOT(ISBLANK(RB$3:RB$42))*(RB$3:RB$42=$UL$3:$UL$42))+ISBLANK(RB$3:RB$42))</f>
        <v>0</v>
      </c>
      <c r="RC51" s="1">
        <f>SUMPRODUCT((NOT(ISBLANK(RC$3:RC$42))*(RC$3:RC$42=$UM$3:$UM$42))+ISBLANK(RC$3:RC$42))</f>
        <v>0</v>
      </c>
      <c r="RD51" s="1">
        <f>SUMPRODUCT((NOT(ISBLANK(RD$3:RD$42))*(RD$3:RD$42=$UN$3:$UN$42))+ISBLANK(RD$3:RD$42))</f>
        <v>0</v>
      </c>
      <c r="RE51" s="1">
        <f>SUMPRODUCT((NOT(ISBLANK(RE$3:RE$42))*(RE$3:RE$42=$UO$3:$UO$42))+ISBLANK(RE$3:RE$42))</f>
        <v>0</v>
      </c>
      <c r="RF51" s="1">
        <f>SUMPRODUCT((NOT(ISBLANK(RF$3:RF$42))*(RF$3:RF$42=$UP$3:$UP$42))+ISBLANK(RF$3:RF$42))</f>
        <v>0</v>
      </c>
      <c r="RG51" s="1">
        <f>SUMPRODUCT((NOT(ISBLANK(RG$3:RG$42))*(RG$3:RG$42=$UQ$3:$UQ$42))+ISBLANK(RG$3:RG$42))</f>
        <v>0</v>
      </c>
      <c r="RH51" s="1">
        <f>SUMPRODUCT((NOT(ISBLANK(RH$3:RH$42))*(RH$3:RH$42=$UR$3:$UR$42))+ISBLANK(RH$3:RH$42))</f>
        <v>0</v>
      </c>
      <c r="RI51" s="1">
        <f>SUMPRODUCT((NOT(ISBLANK(RI$3:RI$42))*(RI$3:RI$42=$US$3:$US$42))+ISBLANK(RI$3:RI$42))</f>
        <v>0</v>
      </c>
      <c r="RJ51" s="1">
        <f>SUMPRODUCT((NOT(ISBLANK(RJ$3:RJ$42))*(RJ$3:RJ$42=$UT$3:$UT$42))+ISBLANK(RJ$3:RJ$42))</f>
        <v>0</v>
      </c>
      <c r="RK51" s="1">
        <f>SUMPRODUCT((NOT(ISBLANK(RK$3:RK$42))*(RK$3:RK$42=$UU$3:$UU$42))+ISBLANK(RK$3:RK$42))</f>
        <v>0</v>
      </c>
      <c r="RL51" s="1">
        <f>SUMPRODUCT((NOT(ISBLANK(RL$3:RL$42))*(RL$3:RL$42=$UV$3:$UV$42))+ISBLANK(RL$3:RL$42))</f>
        <v>0</v>
      </c>
      <c r="RM51" s="1">
        <f>SUMPRODUCT((NOT(ISBLANK(RM$3:RM$42))*(RM$3:RM$42=$UW$3:$UW$42))+ISBLANK(RM$3:RM$42))</f>
        <v>0</v>
      </c>
      <c r="RN51" s="1">
        <f>SUMPRODUCT((NOT(ISBLANK(RN$3:RN$42))*(RN$3:RN$42=$UX$3:$UX$42))+ISBLANK(RN$3:RN$42))</f>
        <v>0</v>
      </c>
      <c r="RO51" s="1">
        <f>SUMPRODUCT((NOT(ISBLANK(RO$3:RO$42))*(RO$3:RO$42=$UY$3:$UY$42))+ISBLANK(RO$3:RO$42))</f>
        <v>0</v>
      </c>
      <c r="RP51" s="1"/>
      <c r="RQ51" s="1">
        <f>SUMPRODUCT((NOT(ISBLANK(RQ$3:RQ$42))*(RQ$3:RQ$42=$UZ$3:$UZ$42))+ISBLANK(RQ$3:RQ$42))</f>
        <v>0</v>
      </c>
      <c r="RR51" s="1">
        <f>SUMPRODUCT((NOT(ISBLANK(RR$3:RR$42))*(RR$3:RR$42=$VA$3:$VA$42))+ISBLANK(RR$3:RR$42))</f>
        <v>0</v>
      </c>
      <c r="RS51" s="1">
        <f>SUMPRODUCT((NOT(ISBLANK(RS$3:RS$42))*(RS$3:RS$42=$VB$3:$VB$42))+ISBLANK(RS$3:RS$42))</f>
        <v>0</v>
      </c>
      <c r="RT51" s="1">
        <f>SUMPRODUCT((NOT(ISBLANK(RT$3:RT$42))*(RT$3:RT$42=$UL$3:$UL$42))+ISBLANK(RT$3:RT$42))</f>
        <v>0</v>
      </c>
      <c r="RU51" s="1">
        <f>SUMPRODUCT((NOT(ISBLANK(RU$3:RU$42))*(RU$3:RU$42=$UM$3:$UM$42))+ISBLANK(RU$3:RU$42))</f>
        <v>0</v>
      </c>
      <c r="RV51" s="1">
        <f>SUMPRODUCT((NOT(ISBLANK(RV$3:RV$42))*(RV$3:RV$42=$UN$3:$UN$42))+ISBLANK(RV$3:RV$42))</f>
        <v>0</v>
      </c>
      <c r="RW51" s="1">
        <f>SUMPRODUCT((NOT(ISBLANK(RW$3:RW$42))*(RW$3:RW$42=$UO$3:$UO$42))+ISBLANK(RW$3:RW$42))</f>
        <v>0</v>
      </c>
      <c r="RX51" s="1">
        <f>SUMPRODUCT((NOT(ISBLANK(RX$3:RX$42))*(RX$3:RX$42=$UP$3:$UP$42))+ISBLANK(RX$3:RX$42))</f>
        <v>0</v>
      </c>
      <c r="RY51" s="1">
        <f>SUMPRODUCT((NOT(ISBLANK(RY$3:RY$42))*(RY$3:RY$42=$UQ$3:$UQ$42))+ISBLANK(RY$3:RY$42))</f>
        <v>0</v>
      </c>
      <c r="RZ51" s="1">
        <f>SUMPRODUCT((NOT(ISBLANK(RZ$3:RZ$42))*(RZ$3:RZ$42=$UR$3:$UR$42))+ISBLANK(RZ$3:RZ$42))</f>
        <v>0</v>
      </c>
      <c r="SA51" s="1">
        <f>SUMPRODUCT((NOT(ISBLANK(SA$3:SA$42))*(SA$3:SA$42=$US$3:$US$42))+ISBLANK(SA$3:SA$42))</f>
        <v>0</v>
      </c>
      <c r="SB51" s="1">
        <f>SUMPRODUCT((NOT(ISBLANK(SB$3:SB$42))*(SB$3:SB$42=$UT$3:$UT$42))+ISBLANK(SB$3:SB$42))</f>
        <v>0</v>
      </c>
      <c r="SC51" s="1">
        <f>SUMPRODUCT((NOT(ISBLANK(SC$3:SC$42))*(SC$3:SC$42=$UU$3:$UU$42))+ISBLANK(SC$3:SC$42))</f>
        <v>0</v>
      </c>
      <c r="SD51" s="1">
        <f>SUMPRODUCT((NOT(ISBLANK(SD$3:SD$42))*(SD$3:SD$42=$UV$3:$UV$42))+ISBLANK(SD$3:SD$42))</f>
        <v>0</v>
      </c>
      <c r="SE51" s="1">
        <f>SUMPRODUCT((NOT(ISBLANK(SE$3:SE$42))*(SE$3:SE$42=$UW$3:$UW$42))+ISBLANK(SE$3:SE$42))</f>
        <v>0</v>
      </c>
      <c r="SF51" s="1">
        <f>SUMPRODUCT((NOT(ISBLANK(SF$3:SF$42))*(SF$3:SF$42=$UX$3:$UX$42))+ISBLANK(SF$3:SF$42))</f>
        <v>0</v>
      </c>
      <c r="SG51" s="1">
        <f>SUMPRODUCT((NOT(ISBLANK(SG$3:SG$42))*(SG$3:SG$42=$UY$3:$UY$42))+ISBLANK(SG$3:SG$42))</f>
        <v>0</v>
      </c>
      <c r="SH51" s="1"/>
      <c r="SI51" s="1">
        <f>SUMPRODUCT((NOT(ISBLANK(SI$3:SI$42))*(SI$3:SI$42=$UZ$3:$UZ$42))+ISBLANK(SI$3:SI$42))</f>
        <v>0</v>
      </c>
      <c r="SJ51" s="1">
        <f>SUMPRODUCT((NOT(ISBLANK(SJ$3:SJ$42))*(SJ$3:SJ$42=$VA$3:$VA$42))+ISBLANK(SJ$3:SJ$42))</f>
        <v>0</v>
      </c>
      <c r="SK51" s="1">
        <f>SUMPRODUCT((NOT(ISBLANK(SK$3:SK$42))*(SK$3:SK$42=$VB$3:$VB$42))+ISBLANK(SK$3:SK$42))</f>
        <v>0</v>
      </c>
      <c r="SL51" s="1">
        <f>SUMPRODUCT((NOT(ISBLANK(SL$3:SL$42))*(SL$3:SL$42=$UL$3:$UL$42))+ISBLANK(SL$3:SL$42))</f>
        <v>0</v>
      </c>
      <c r="SM51" s="1">
        <f>SUMPRODUCT((NOT(ISBLANK(SM$3:SM$42))*(SM$3:SM$42=$UM$3:$UM$42))+ISBLANK(SM$3:SM$42))</f>
        <v>0</v>
      </c>
      <c r="SN51" s="1">
        <f>SUMPRODUCT((NOT(ISBLANK(SN$3:SN$42))*(SN$3:SN$42=$UN$3:$UN$42))+ISBLANK(SN$3:SN$42))</f>
        <v>0</v>
      </c>
      <c r="SO51" s="1">
        <f>SUMPRODUCT((NOT(ISBLANK(SO$3:SO$42))*(SO$3:SO$42=$UO$3:$UO$42))+ISBLANK(SO$3:SO$42))</f>
        <v>0</v>
      </c>
      <c r="SP51" s="1">
        <f>SUMPRODUCT((NOT(ISBLANK(SP$3:SP$42))*(SP$3:SP$42=$UP$3:$UP$42))+ISBLANK(SP$3:SP$42))</f>
        <v>0</v>
      </c>
      <c r="SQ51" s="1">
        <f>SUMPRODUCT((NOT(ISBLANK(SQ$3:SQ$42))*(SQ$3:SQ$42=$UQ$3:$UQ$42))+ISBLANK(SQ$3:SQ$42))</f>
        <v>0</v>
      </c>
      <c r="SR51" s="1">
        <f>SUMPRODUCT((NOT(ISBLANK(SR$3:SR$42))*(SR$3:SR$42=$UR$3:$UR$42))+ISBLANK(SR$3:SR$42))</f>
        <v>0</v>
      </c>
      <c r="SS51" s="1">
        <f>SUMPRODUCT((NOT(ISBLANK(SS$3:SS$42))*(SS$3:SS$42=$US$3:$US$42))+ISBLANK(SS$3:SS$42))</f>
        <v>0</v>
      </c>
      <c r="ST51" s="1">
        <f>SUMPRODUCT((NOT(ISBLANK(ST$3:ST$42))*(ST$3:ST$42=$UT$3:$UT$42))+ISBLANK(ST$3:ST$42))</f>
        <v>0</v>
      </c>
      <c r="SU51" s="1">
        <f>SUMPRODUCT((NOT(ISBLANK(SU$3:SU$42))*(SU$3:SU$42=$UU$3:$UU$42))+ISBLANK(SU$3:SU$42))</f>
        <v>0</v>
      </c>
      <c r="SV51" s="1">
        <f>SUMPRODUCT((NOT(ISBLANK(SV$3:SV$42))*(SV$3:SV$42=$UV$3:$UV$42))+ISBLANK(SV$3:SV$42))</f>
        <v>0</v>
      </c>
      <c r="SW51" s="1">
        <f>SUMPRODUCT((NOT(ISBLANK(SW$3:SW$42))*(SW$3:SW$42=$UW$3:$UW$42))+ISBLANK(SW$3:SW$42))</f>
        <v>0</v>
      </c>
      <c r="SX51" s="1">
        <f>SUMPRODUCT((NOT(ISBLANK(SX$3:SX$42))*(SX$3:SX$42=$UX$3:$UX$42))+ISBLANK(SX$3:SX$42))</f>
        <v>0</v>
      </c>
      <c r="SY51" s="1">
        <f>SUMPRODUCT((NOT(ISBLANK(SY$3:SY$42))*(SY$3:SY$42=$UY$3:$UY$42))+ISBLANK(SY$3:SY$42))</f>
        <v>0</v>
      </c>
      <c r="SZ51" s="1"/>
      <c r="TA51" s="1">
        <f>SUMPRODUCT((NOT(ISBLANK(TA$3:TA$42))*(TA$3:TA$42=$UZ$3:$UZ$42))+ISBLANK(TA$3:TA$42))</f>
        <v>0</v>
      </c>
      <c r="TB51" s="1">
        <f>SUMPRODUCT((NOT(ISBLANK(TB$3:TB$42))*(TB$3:TB$42=$VA$3:$VA$42))+ISBLANK(TB$3:TB$42))</f>
        <v>0</v>
      </c>
      <c r="TC51" s="1">
        <f>SUMPRODUCT((NOT(ISBLANK(TC$3:TC$42))*(TC$3:TC$42=$VB$3:$VB$42))+ISBLANK(TC$3:TC$42))</f>
        <v>0</v>
      </c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B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574" width="11.42578125" customWidth="1"/>
  </cols>
  <sheetData>
    <row r="1" spans="1:574">
      <c r="A1" s="1"/>
      <c r="B1" s="1" t="s">
        <v>48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68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69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 t="s">
        <v>70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72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 t="s">
        <v>73</v>
      </c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 t="s">
        <v>74</v>
      </c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 t="s">
        <v>75</v>
      </c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 t="s">
        <v>76</v>
      </c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 t="s">
        <v>77</v>
      </c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 t="s">
        <v>78</v>
      </c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 t="s">
        <v>79</v>
      </c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 t="s">
        <v>80</v>
      </c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 t="s">
        <v>81</v>
      </c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 t="s">
        <v>82</v>
      </c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 t="s">
        <v>83</v>
      </c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 t="s">
        <v>84</v>
      </c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 t="s">
        <v>85</v>
      </c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 t="s">
        <v>86</v>
      </c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 t="s">
        <v>87</v>
      </c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 t="s">
        <v>88</v>
      </c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 t="s">
        <v>89</v>
      </c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 t="s">
        <v>90</v>
      </c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 t="s">
        <v>91</v>
      </c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 t="s">
        <v>92</v>
      </c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 t="s">
        <v>93</v>
      </c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 t="s">
        <v>94</v>
      </c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 t="s">
        <v>95</v>
      </c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 t="s">
        <v>96</v>
      </c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 t="s">
        <v>97</v>
      </c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 t="s">
        <v>99</v>
      </c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</row>
    <row r="2" spans="1:574">
      <c r="A2" s="1"/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59</v>
      </c>
      <c r="M2" s="1" t="s">
        <v>60</v>
      </c>
      <c r="N2" s="1" t="s">
        <v>61</v>
      </c>
      <c r="O2" s="1" t="s">
        <v>62</v>
      </c>
      <c r="P2" s="1" t="s">
        <v>63</v>
      </c>
      <c r="Q2" s="1" t="s">
        <v>65</v>
      </c>
      <c r="R2" s="1" t="s">
        <v>66</v>
      </c>
      <c r="S2" s="1" t="s">
        <v>67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  <c r="AG2" s="1" t="s">
        <v>62</v>
      </c>
      <c r="AH2" s="1" t="s">
        <v>63</v>
      </c>
      <c r="AI2" s="1" t="s">
        <v>65</v>
      </c>
      <c r="AJ2" s="1" t="s">
        <v>66</v>
      </c>
      <c r="AK2" s="1" t="s">
        <v>67</v>
      </c>
      <c r="AL2" s="1" t="s">
        <v>49</v>
      </c>
      <c r="AM2" s="1" t="s">
        <v>50</v>
      </c>
      <c r="AN2" s="1" t="s">
        <v>51</v>
      </c>
      <c r="AO2" s="1" t="s">
        <v>52</v>
      </c>
      <c r="AP2" s="1" t="s">
        <v>53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63</v>
      </c>
      <c r="BA2" s="1" t="s">
        <v>65</v>
      </c>
      <c r="BB2" s="1" t="s">
        <v>66</v>
      </c>
      <c r="BC2" s="1" t="s">
        <v>67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65</v>
      </c>
      <c r="BT2" s="1" t="s">
        <v>66</v>
      </c>
      <c r="BU2" s="1" t="s">
        <v>67</v>
      </c>
      <c r="BV2" s="1" t="s">
        <v>49</v>
      </c>
      <c r="BW2" s="1" t="s">
        <v>50</v>
      </c>
      <c r="BX2" s="1" t="s">
        <v>51</v>
      </c>
      <c r="BY2" s="1" t="s">
        <v>52</v>
      </c>
      <c r="BZ2" s="1" t="s">
        <v>53</v>
      </c>
      <c r="CA2" s="1" t="s">
        <v>54</v>
      </c>
      <c r="CB2" s="1" t="s">
        <v>55</v>
      </c>
      <c r="CC2" s="1" t="s">
        <v>56</v>
      </c>
      <c r="CD2" s="1" t="s">
        <v>57</v>
      </c>
      <c r="CE2" s="1" t="s">
        <v>58</v>
      </c>
      <c r="CF2" s="1" t="s">
        <v>59</v>
      </c>
      <c r="CG2" s="1" t="s">
        <v>60</v>
      </c>
      <c r="CH2" s="1" t="s">
        <v>61</v>
      </c>
      <c r="CI2" s="1" t="s">
        <v>62</v>
      </c>
      <c r="CJ2" s="1" t="s">
        <v>63</v>
      </c>
      <c r="CK2" s="1" t="s">
        <v>65</v>
      </c>
      <c r="CL2" s="1" t="s">
        <v>66</v>
      </c>
      <c r="CM2" s="1" t="s">
        <v>67</v>
      </c>
      <c r="CN2" s="1" t="s">
        <v>49</v>
      </c>
      <c r="CO2" s="1" t="s">
        <v>50</v>
      </c>
      <c r="CP2" s="1" t="s">
        <v>51</v>
      </c>
      <c r="CQ2" s="1" t="s">
        <v>52</v>
      </c>
      <c r="CR2" s="1" t="s">
        <v>53</v>
      </c>
      <c r="CS2" s="1" t="s">
        <v>54</v>
      </c>
      <c r="CT2" s="1" t="s">
        <v>55</v>
      </c>
      <c r="CU2" s="1" t="s">
        <v>56</v>
      </c>
      <c r="CV2" s="1" t="s">
        <v>57</v>
      </c>
      <c r="CW2" s="1" t="s">
        <v>58</v>
      </c>
      <c r="CX2" s="1" t="s">
        <v>59</v>
      </c>
      <c r="CY2" s="1" t="s">
        <v>60</v>
      </c>
      <c r="CZ2" s="1" t="s">
        <v>61</v>
      </c>
      <c r="DA2" s="1" t="s">
        <v>62</v>
      </c>
      <c r="DB2" s="1" t="s">
        <v>63</v>
      </c>
      <c r="DC2" s="1" t="s">
        <v>65</v>
      </c>
      <c r="DD2" s="1" t="s">
        <v>66</v>
      </c>
      <c r="DE2" s="1" t="s">
        <v>67</v>
      </c>
      <c r="DF2" s="1" t="s">
        <v>49</v>
      </c>
      <c r="DG2" s="1" t="s">
        <v>50</v>
      </c>
      <c r="DH2" s="1" t="s">
        <v>51</v>
      </c>
      <c r="DI2" s="1" t="s">
        <v>52</v>
      </c>
      <c r="DJ2" s="1" t="s">
        <v>53</v>
      </c>
      <c r="DK2" s="1" t="s">
        <v>54</v>
      </c>
      <c r="DL2" s="1" t="s">
        <v>55</v>
      </c>
      <c r="DM2" s="1" t="s">
        <v>56</v>
      </c>
      <c r="DN2" s="1" t="s">
        <v>57</v>
      </c>
      <c r="DO2" s="1" t="s">
        <v>58</v>
      </c>
      <c r="DP2" s="1" t="s">
        <v>59</v>
      </c>
      <c r="DQ2" s="1" t="s">
        <v>60</v>
      </c>
      <c r="DR2" s="1" t="s">
        <v>61</v>
      </c>
      <c r="DS2" s="1" t="s">
        <v>62</v>
      </c>
      <c r="DT2" s="1" t="s">
        <v>63</v>
      </c>
      <c r="DU2" s="1" t="s">
        <v>65</v>
      </c>
      <c r="DV2" s="1" t="s">
        <v>66</v>
      </c>
      <c r="DW2" s="1" t="s">
        <v>67</v>
      </c>
      <c r="DX2" s="1" t="s">
        <v>49</v>
      </c>
      <c r="DY2" s="1" t="s">
        <v>50</v>
      </c>
      <c r="DZ2" s="1" t="s">
        <v>51</v>
      </c>
      <c r="EA2" s="1" t="s">
        <v>52</v>
      </c>
      <c r="EB2" s="1" t="s">
        <v>53</v>
      </c>
      <c r="EC2" s="1" t="s">
        <v>54</v>
      </c>
      <c r="ED2" s="1" t="s">
        <v>55</v>
      </c>
      <c r="EE2" s="1" t="s">
        <v>56</v>
      </c>
      <c r="EF2" s="1" t="s">
        <v>57</v>
      </c>
      <c r="EG2" s="1" t="s">
        <v>58</v>
      </c>
      <c r="EH2" s="1" t="s">
        <v>59</v>
      </c>
      <c r="EI2" s="1" t="s">
        <v>60</v>
      </c>
      <c r="EJ2" s="1" t="s">
        <v>61</v>
      </c>
      <c r="EK2" s="1" t="s">
        <v>62</v>
      </c>
      <c r="EL2" s="1" t="s">
        <v>63</v>
      </c>
      <c r="EM2" s="1" t="s">
        <v>65</v>
      </c>
      <c r="EN2" s="1" t="s">
        <v>66</v>
      </c>
      <c r="EO2" s="1" t="s">
        <v>67</v>
      </c>
      <c r="EP2" s="1" t="s">
        <v>49</v>
      </c>
      <c r="EQ2" s="1" t="s">
        <v>50</v>
      </c>
      <c r="ER2" s="1" t="s">
        <v>51</v>
      </c>
      <c r="ES2" s="1" t="s">
        <v>52</v>
      </c>
      <c r="ET2" s="1" t="s">
        <v>53</v>
      </c>
      <c r="EU2" s="1" t="s">
        <v>54</v>
      </c>
      <c r="EV2" s="1" t="s">
        <v>55</v>
      </c>
      <c r="EW2" s="1" t="s">
        <v>56</v>
      </c>
      <c r="EX2" s="1" t="s">
        <v>57</v>
      </c>
      <c r="EY2" s="1" t="s">
        <v>58</v>
      </c>
      <c r="EZ2" s="1" t="s">
        <v>59</v>
      </c>
      <c r="FA2" s="1" t="s">
        <v>60</v>
      </c>
      <c r="FB2" s="1" t="s">
        <v>61</v>
      </c>
      <c r="FC2" s="1" t="s">
        <v>62</v>
      </c>
      <c r="FD2" s="1" t="s">
        <v>63</v>
      </c>
      <c r="FE2" s="1" t="s">
        <v>65</v>
      </c>
      <c r="FF2" s="1" t="s">
        <v>66</v>
      </c>
      <c r="FG2" s="1" t="s">
        <v>67</v>
      </c>
      <c r="FH2" s="1" t="s">
        <v>49</v>
      </c>
      <c r="FI2" s="1" t="s">
        <v>50</v>
      </c>
      <c r="FJ2" s="1" t="s">
        <v>51</v>
      </c>
      <c r="FK2" s="1" t="s">
        <v>52</v>
      </c>
      <c r="FL2" s="1" t="s">
        <v>53</v>
      </c>
      <c r="FM2" s="1" t="s">
        <v>54</v>
      </c>
      <c r="FN2" s="1" t="s">
        <v>55</v>
      </c>
      <c r="FO2" s="1" t="s">
        <v>56</v>
      </c>
      <c r="FP2" s="1" t="s">
        <v>57</v>
      </c>
      <c r="FQ2" s="1" t="s">
        <v>58</v>
      </c>
      <c r="FR2" s="1" t="s">
        <v>59</v>
      </c>
      <c r="FS2" s="1" t="s">
        <v>60</v>
      </c>
      <c r="FT2" s="1" t="s">
        <v>61</v>
      </c>
      <c r="FU2" s="1" t="s">
        <v>62</v>
      </c>
      <c r="FV2" s="1" t="s">
        <v>63</v>
      </c>
      <c r="FW2" s="1" t="s">
        <v>65</v>
      </c>
      <c r="FX2" s="1" t="s">
        <v>66</v>
      </c>
      <c r="FY2" s="1" t="s">
        <v>67</v>
      </c>
      <c r="FZ2" s="1" t="s">
        <v>49</v>
      </c>
      <c r="GA2" s="1" t="s">
        <v>50</v>
      </c>
      <c r="GB2" s="1" t="s">
        <v>51</v>
      </c>
      <c r="GC2" s="1" t="s">
        <v>52</v>
      </c>
      <c r="GD2" s="1" t="s">
        <v>53</v>
      </c>
      <c r="GE2" s="1" t="s">
        <v>54</v>
      </c>
      <c r="GF2" s="1" t="s">
        <v>55</v>
      </c>
      <c r="GG2" s="1" t="s">
        <v>56</v>
      </c>
      <c r="GH2" s="1" t="s">
        <v>57</v>
      </c>
      <c r="GI2" s="1" t="s">
        <v>58</v>
      </c>
      <c r="GJ2" s="1" t="s">
        <v>59</v>
      </c>
      <c r="GK2" s="1" t="s">
        <v>60</v>
      </c>
      <c r="GL2" s="1" t="s">
        <v>61</v>
      </c>
      <c r="GM2" s="1" t="s">
        <v>62</v>
      </c>
      <c r="GN2" s="1" t="s">
        <v>63</v>
      </c>
      <c r="GO2" s="1" t="s">
        <v>65</v>
      </c>
      <c r="GP2" s="1" t="s">
        <v>66</v>
      </c>
      <c r="GQ2" s="1" t="s">
        <v>67</v>
      </c>
      <c r="GR2" s="1" t="s">
        <v>49</v>
      </c>
      <c r="GS2" s="1" t="s">
        <v>50</v>
      </c>
      <c r="GT2" s="1" t="s">
        <v>51</v>
      </c>
      <c r="GU2" s="1" t="s">
        <v>52</v>
      </c>
      <c r="GV2" s="1" t="s">
        <v>53</v>
      </c>
      <c r="GW2" s="1" t="s">
        <v>54</v>
      </c>
      <c r="GX2" s="1" t="s">
        <v>55</v>
      </c>
      <c r="GY2" s="1" t="s">
        <v>56</v>
      </c>
      <c r="GZ2" s="1" t="s">
        <v>57</v>
      </c>
      <c r="HA2" s="1" t="s">
        <v>58</v>
      </c>
      <c r="HB2" s="1" t="s">
        <v>59</v>
      </c>
      <c r="HC2" s="1" t="s">
        <v>60</v>
      </c>
      <c r="HD2" s="1" t="s">
        <v>61</v>
      </c>
      <c r="HE2" s="1" t="s">
        <v>62</v>
      </c>
      <c r="HF2" s="1" t="s">
        <v>63</v>
      </c>
      <c r="HG2" s="1" t="s">
        <v>65</v>
      </c>
      <c r="HH2" s="1" t="s">
        <v>66</v>
      </c>
      <c r="HI2" s="1" t="s">
        <v>67</v>
      </c>
      <c r="HJ2" s="1" t="s">
        <v>49</v>
      </c>
      <c r="HK2" s="1" t="s">
        <v>50</v>
      </c>
      <c r="HL2" s="1" t="s">
        <v>51</v>
      </c>
      <c r="HM2" s="1" t="s">
        <v>52</v>
      </c>
      <c r="HN2" s="1" t="s">
        <v>53</v>
      </c>
      <c r="HO2" s="1" t="s">
        <v>54</v>
      </c>
      <c r="HP2" s="1" t="s">
        <v>55</v>
      </c>
      <c r="HQ2" s="1" t="s">
        <v>56</v>
      </c>
      <c r="HR2" s="1" t="s">
        <v>57</v>
      </c>
      <c r="HS2" s="1" t="s">
        <v>58</v>
      </c>
      <c r="HT2" s="1" t="s">
        <v>59</v>
      </c>
      <c r="HU2" s="1" t="s">
        <v>60</v>
      </c>
      <c r="HV2" s="1" t="s">
        <v>61</v>
      </c>
      <c r="HW2" s="1" t="s">
        <v>62</v>
      </c>
      <c r="HX2" s="1" t="s">
        <v>63</v>
      </c>
      <c r="HY2" s="1" t="s">
        <v>65</v>
      </c>
      <c r="HZ2" s="1" t="s">
        <v>66</v>
      </c>
      <c r="IA2" s="1" t="s">
        <v>67</v>
      </c>
      <c r="IB2" s="1" t="s">
        <v>49</v>
      </c>
      <c r="IC2" s="1" t="s">
        <v>50</v>
      </c>
      <c r="ID2" s="1" t="s">
        <v>51</v>
      </c>
      <c r="IE2" s="1" t="s">
        <v>52</v>
      </c>
      <c r="IF2" s="1" t="s">
        <v>53</v>
      </c>
      <c r="IG2" s="1" t="s">
        <v>54</v>
      </c>
      <c r="IH2" s="1" t="s">
        <v>55</v>
      </c>
      <c r="II2" s="1" t="s">
        <v>56</v>
      </c>
      <c r="IJ2" s="1" t="s">
        <v>57</v>
      </c>
      <c r="IK2" s="1" t="s">
        <v>58</v>
      </c>
      <c r="IL2" s="1" t="s">
        <v>59</v>
      </c>
      <c r="IM2" s="1" t="s">
        <v>60</v>
      </c>
      <c r="IN2" s="1" t="s">
        <v>61</v>
      </c>
      <c r="IO2" s="1" t="s">
        <v>62</v>
      </c>
      <c r="IP2" s="1" t="s">
        <v>63</v>
      </c>
      <c r="IQ2" s="1" t="s">
        <v>65</v>
      </c>
      <c r="IR2" s="1" t="s">
        <v>66</v>
      </c>
      <c r="IS2" s="1" t="s">
        <v>67</v>
      </c>
      <c r="IT2" s="1" t="s">
        <v>49</v>
      </c>
      <c r="IU2" s="1" t="s">
        <v>50</v>
      </c>
      <c r="IV2" s="1" t="s">
        <v>51</v>
      </c>
      <c r="IW2" s="1" t="s">
        <v>52</v>
      </c>
      <c r="IX2" s="1" t="s">
        <v>53</v>
      </c>
      <c r="IY2" s="1" t="s">
        <v>54</v>
      </c>
      <c r="IZ2" s="1" t="s">
        <v>55</v>
      </c>
      <c r="JA2" s="1" t="s">
        <v>56</v>
      </c>
      <c r="JB2" s="1" t="s">
        <v>57</v>
      </c>
      <c r="JC2" s="1" t="s">
        <v>58</v>
      </c>
      <c r="JD2" s="1" t="s">
        <v>59</v>
      </c>
      <c r="JE2" s="1" t="s">
        <v>60</v>
      </c>
      <c r="JF2" s="1" t="s">
        <v>61</v>
      </c>
      <c r="JG2" s="1" t="s">
        <v>62</v>
      </c>
      <c r="JH2" s="1" t="s">
        <v>63</v>
      </c>
      <c r="JI2" s="1" t="s">
        <v>65</v>
      </c>
      <c r="JJ2" s="1" t="s">
        <v>66</v>
      </c>
      <c r="JK2" s="1" t="s">
        <v>67</v>
      </c>
      <c r="JL2" s="1" t="s">
        <v>49</v>
      </c>
      <c r="JM2" s="1" t="s">
        <v>50</v>
      </c>
      <c r="JN2" s="1" t="s">
        <v>51</v>
      </c>
      <c r="JO2" s="1" t="s">
        <v>52</v>
      </c>
      <c r="JP2" s="1" t="s">
        <v>53</v>
      </c>
      <c r="JQ2" s="1" t="s">
        <v>54</v>
      </c>
      <c r="JR2" s="1" t="s">
        <v>55</v>
      </c>
      <c r="JS2" s="1" t="s">
        <v>56</v>
      </c>
      <c r="JT2" s="1" t="s">
        <v>57</v>
      </c>
      <c r="JU2" s="1" t="s">
        <v>58</v>
      </c>
      <c r="JV2" s="1" t="s">
        <v>59</v>
      </c>
      <c r="JW2" s="1" t="s">
        <v>60</v>
      </c>
      <c r="JX2" s="1" t="s">
        <v>61</v>
      </c>
      <c r="JY2" s="1" t="s">
        <v>62</v>
      </c>
      <c r="JZ2" s="1" t="s">
        <v>63</v>
      </c>
      <c r="KA2" s="1" t="s">
        <v>65</v>
      </c>
      <c r="KB2" s="1" t="s">
        <v>66</v>
      </c>
      <c r="KC2" s="1" t="s">
        <v>67</v>
      </c>
      <c r="KD2" s="1" t="s">
        <v>49</v>
      </c>
      <c r="KE2" s="1" t="s">
        <v>50</v>
      </c>
      <c r="KF2" s="1" t="s">
        <v>51</v>
      </c>
      <c r="KG2" s="1" t="s">
        <v>52</v>
      </c>
      <c r="KH2" s="1" t="s">
        <v>53</v>
      </c>
      <c r="KI2" s="1" t="s">
        <v>54</v>
      </c>
      <c r="KJ2" s="1" t="s">
        <v>55</v>
      </c>
      <c r="KK2" s="1" t="s">
        <v>56</v>
      </c>
      <c r="KL2" s="1" t="s">
        <v>57</v>
      </c>
      <c r="KM2" s="1" t="s">
        <v>58</v>
      </c>
      <c r="KN2" s="1" t="s">
        <v>59</v>
      </c>
      <c r="KO2" s="1" t="s">
        <v>60</v>
      </c>
      <c r="KP2" s="1" t="s">
        <v>61</v>
      </c>
      <c r="KQ2" s="1" t="s">
        <v>62</v>
      </c>
      <c r="KR2" s="1" t="s">
        <v>63</v>
      </c>
      <c r="KS2" s="1" t="s">
        <v>65</v>
      </c>
      <c r="KT2" s="1" t="s">
        <v>66</v>
      </c>
      <c r="KU2" s="1" t="s">
        <v>67</v>
      </c>
      <c r="KV2" s="1" t="s">
        <v>49</v>
      </c>
      <c r="KW2" s="1" t="s">
        <v>50</v>
      </c>
      <c r="KX2" s="1" t="s">
        <v>51</v>
      </c>
      <c r="KY2" s="1" t="s">
        <v>52</v>
      </c>
      <c r="KZ2" s="1" t="s">
        <v>53</v>
      </c>
      <c r="LA2" s="1" t="s">
        <v>54</v>
      </c>
      <c r="LB2" s="1" t="s">
        <v>55</v>
      </c>
      <c r="LC2" s="1" t="s">
        <v>56</v>
      </c>
      <c r="LD2" s="1" t="s">
        <v>57</v>
      </c>
      <c r="LE2" s="1" t="s">
        <v>58</v>
      </c>
      <c r="LF2" s="1" t="s">
        <v>59</v>
      </c>
      <c r="LG2" s="1" t="s">
        <v>60</v>
      </c>
      <c r="LH2" s="1" t="s">
        <v>61</v>
      </c>
      <c r="LI2" s="1" t="s">
        <v>62</v>
      </c>
      <c r="LJ2" s="1" t="s">
        <v>63</v>
      </c>
      <c r="LK2" s="1" t="s">
        <v>65</v>
      </c>
      <c r="LL2" s="1" t="s">
        <v>66</v>
      </c>
      <c r="LM2" s="1" t="s">
        <v>67</v>
      </c>
      <c r="LN2" s="1" t="s">
        <v>49</v>
      </c>
      <c r="LO2" s="1" t="s">
        <v>50</v>
      </c>
      <c r="LP2" s="1" t="s">
        <v>51</v>
      </c>
      <c r="LQ2" s="1" t="s">
        <v>52</v>
      </c>
      <c r="LR2" s="1" t="s">
        <v>53</v>
      </c>
      <c r="LS2" s="1" t="s">
        <v>54</v>
      </c>
      <c r="LT2" s="1" t="s">
        <v>55</v>
      </c>
      <c r="LU2" s="1" t="s">
        <v>56</v>
      </c>
      <c r="LV2" s="1" t="s">
        <v>57</v>
      </c>
      <c r="LW2" s="1" t="s">
        <v>58</v>
      </c>
      <c r="LX2" s="1" t="s">
        <v>59</v>
      </c>
      <c r="LY2" s="1" t="s">
        <v>60</v>
      </c>
      <c r="LZ2" s="1" t="s">
        <v>61</v>
      </c>
      <c r="MA2" s="1" t="s">
        <v>62</v>
      </c>
      <c r="MB2" s="1" t="s">
        <v>63</v>
      </c>
      <c r="MC2" s="1" t="s">
        <v>65</v>
      </c>
      <c r="MD2" s="1" t="s">
        <v>66</v>
      </c>
      <c r="ME2" s="1" t="s">
        <v>67</v>
      </c>
      <c r="MF2" s="1" t="s">
        <v>49</v>
      </c>
      <c r="MG2" s="1" t="s">
        <v>50</v>
      </c>
      <c r="MH2" s="1" t="s">
        <v>51</v>
      </c>
      <c r="MI2" s="1" t="s">
        <v>52</v>
      </c>
      <c r="MJ2" s="1" t="s">
        <v>53</v>
      </c>
      <c r="MK2" s="1" t="s">
        <v>54</v>
      </c>
      <c r="ML2" s="1" t="s">
        <v>55</v>
      </c>
      <c r="MM2" s="1" t="s">
        <v>56</v>
      </c>
      <c r="MN2" s="1" t="s">
        <v>57</v>
      </c>
      <c r="MO2" s="1" t="s">
        <v>58</v>
      </c>
      <c r="MP2" s="1" t="s">
        <v>59</v>
      </c>
      <c r="MQ2" s="1" t="s">
        <v>60</v>
      </c>
      <c r="MR2" s="1" t="s">
        <v>61</v>
      </c>
      <c r="MS2" s="1" t="s">
        <v>62</v>
      </c>
      <c r="MT2" s="1" t="s">
        <v>63</v>
      </c>
      <c r="MU2" s="1" t="s">
        <v>65</v>
      </c>
      <c r="MV2" s="1" t="s">
        <v>66</v>
      </c>
      <c r="MW2" s="1" t="s">
        <v>67</v>
      </c>
      <c r="MX2" s="1" t="s">
        <v>49</v>
      </c>
      <c r="MY2" s="1" t="s">
        <v>50</v>
      </c>
      <c r="MZ2" s="1" t="s">
        <v>51</v>
      </c>
      <c r="NA2" s="1" t="s">
        <v>52</v>
      </c>
      <c r="NB2" s="1" t="s">
        <v>53</v>
      </c>
      <c r="NC2" s="1" t="s">
        <v>54</v>
      </c>
      <c r="ND2" s="1" t="s">
        <v>55</v>
      </c>
      <c r="NE2" s="1" t="s">
        <v>56</v>
      </c>
      <c r="NF2" s="1" t="s">
        <v>57</v>
      </c>
      <c r="NG2" s="1" t="s">
        <v>58</v>
      </c>
      <c r="NH2" s="1" t="s">
        <v>59</v>
      </c>
      <c r="NI2" s="1" t="s">
        <v>60</v>
      </c>
      <c r="NJ2" s="1" t="s">
        <v>61</v>
      </c>
      <c r="NK2" s="1" t="s">
        <v>62</v>
      </c>
      <c r="NL2" s="1" t="s">
        <v>63</v>
      </c>
      <c r="NM2" s="1" t="s">
        <v>65</v>
      </c>
      <c r="NN2" s="1" t="s">
        <v>66</v>
      </c>
      <c r="NO2" s="1" t="s">
        <v>67</v>
      </c>
      <c r="NP2" s="1" t="s">
        <v>49</v>
      </c>
      <c r="NQ2" s="1" t="s">
        <v>50</v>
      </c>
      <c r="NR2" s="1" t="s">
        <v>51</v>
      </c>
      <c r="NS2" s="1" t="s">
        <v>52</v>
      </c>
      <c r="NT2" s="1" t="s">
        <v>53</v>
      </c>
      <c r="NU2" s="1" t="s">
        <v>54</v>
      </c>
      <c r="NV2" s="1" t="s">
        <v>55</v>
      </c>
      <c r="NW2" s="1" t="s">
        <v>56</v>
      </c>
      <c r="NX2" s="1" t="s">
        <v>57</v>
      </c>
      <c r="NY2" s="1" t="s">
        <v>58</v>
      </c>
      <c r="NZ2" s="1" t="s">
        <v>59</v>
      </c>
      <c r="OA2" s="1" t="s">
        <v>60</v>
      </c>
      <c r="OB2" s="1" t="s">
        <v>61</v>
      </c>
      <c r="OC2" s="1" t="s">
        <v>62</v>
      </c>
      <c r="OD2" s="1" t="s">
        <v>63</v>
      </c>
      <c r="OE2" s="1" t="s">
        <v>65</v>
      </c>
      <c r="OF2" s="1" t="s">
        <v>66</v>
      </c>
      <c r="OG2" s="1" t="s">
        <v>67</v>
      </c>
      <c r="OH2" s="1" t="s">
        <v>49</v>
      </c>
      <c r="OI2" s="1" t="s">
        <v>50</v>
      </c>
      <c r="OJ2" s="1" t="s">
        <v>51</v>
      </c>
      <c r="OK2" s="1" t="s">
        <v>52</v>
      </c>
      <c r="OL2" s="1" t="s">
        <v>53</v>
      </c>
      <c r="OM2" s="1" t="s">
        <v>54</v>
      </c>
      <c r="ON2" s="1" t="s">
        <v>55</v>
      </c>
      <c r="OO2" s="1" t="s">
        <v>56</v>
      </c>
      <c r="OP2" s="1" t="s">
        <v>57</v>
      </c>
      <c r="OQ2" s="1" t="s">
        <v>58</v>
      </c>
      <c r="OR2" s="1" t="s">
        <v>59</v>
      </c>
      <c r="OS2" s="1" t="s">
        <v>60</v>
      </c>
      <c r="OT2" s="1" t="s">
        <v>61</v>
      </c>
      <c r="OU2" s="1" t="s">
        <v>62</v>
      </c>
      <c r="OV2" s="1" t="s">
        <v>63</v>
      </c>
      <c r="OW2" s="1" t="s">
        <v>65</v>
      </c>
      <c r="OX2" s="1" t="s">
        <v>66</v>
      </c>
      <c r="OY2" s="1" t="s">
        <v>67</v>
      </c>
      <c r="OZ2" s="1" t="s">
        <v>49</v>
      </c>
      <c r="PA2" s="1" t="s">
        <v>50</v>
      </c>
      <c r="PB2" s="1" t="s">
        <v>51</v>
      </c>
      <c r="PC2" s="1" t="s">
        <v>52</v>
      </c>
      <c r="PD2" s="1" t="s">
        <v>53</v>
      </c>
      <c r="PE2" s="1" t="s">
        <v>54</v>
      </c>
      <c r="PF2" s="1" t="s">
        <v>55</v>
      </c>
      <c r="PG2" s="1" t="s">
        <v>56</v>
      </c>
      <c r="PH2" s="1" t="s">
        <v>57</v>
      </c>
      <c r="PI2" s="1" t="s">
        <v>58</v>
      </c>
      <c r="PJ2" s="1" t="s">
        <v>59</v>
      </c>
      <c r="PK2" s="1" t="s">
        <v>60</v>
      </c>
      <c r="PL2" s="1" t="s">
        <v>61</v>
      </c>
      <c r="PM2" s="1" t="s">
        <v>62</v>
      </c>
      <c r="PN2" s="1" t="s">
        <v>63</v>
      </c>
      <c r="PO2" s="1" t="s">
        <v>65</v>
      </c>
      <c r="PP2" s="1" t="s">
        <v>66</v>
      </c>
      <c r="PQ2" s="1" t="s">
        <v>67</v>
      </c>
      <c r="PR2" s="1" t="s">
        <v>49</v>
      </c>
      <c r="PS2" s="1" t="s">
        <v>50</v>
      </c>
      <c r="PT2" s="1" t="s">
        <v>51</v>
      </c>
      <c r="PU2" s="1" t="s">
        <v>52</v>
      </c>
      <c r="PV2" s="1" t="s">
        <v>53</v>
      </c>
      <c r="PW2" s="1" t="s">
        <v>54</v>
      </c>
      <c r="PX2" s="1" t="s">
        <v>55</v>
      </c>
      <c r="PY2" s="1" t="s">
        <v>56</v>
      </c>
      <c r="PZ2" s="1" t="s">
        <v>57</v>
      </c>
      <c r="QA2" s="1" t="s">
        <v>58</v>
      </c>
      <c r="QB2" s="1" t="s">
        <v>59</v>
      </c>
      <c r="QC2" s="1" t="s">
        <v>60</v>
      </c>
      <c r="QD2" s="1" t="s">
        <v>61</v>
      </c>
      <c r="QE2" s="1" t="s">
        <v>62</v>
      </c>
      <c r="QF2" s="1" t="s">
        <v>63</v>
      </c>
      <c r="QG2" s="1" t="s">
        <v>65</v>
      </c>
      <c r="QH2" s="1" t="s">
        <v>66</v>
      </c>
      <c r="QI2" s="1" t="s">
        <v>67</v>
      </c>
      <c r="QJ2" s="1" t="s">
        <v>49</v>
      </c>
      <c r="QK2" s="1" t="s">
        <v>50</v>
      </c>
      <c r="QL2" s="1" t="s">
        <v>51</v>
      </c>
      <c r="QM2" s="1" t="s">
        <v>52</v>
      </c>
      <c r="QN2" s="1" t="s">
        <v>53</v>
      </c>
      <c r="QO2" s="1" t="s">
        <v>54</v>
      </c>
      <c r="QP2" s="1" t="s">
        <v>55</v>
      </c>
      <c r="QQ2" s="1" t="s">
        <v>56</v>
      </c>
      <c r="QR2" s="1" t="s">
        <v>57</v>
      </c>
      <c r="QS2" s="1" t="s">
        <v>58</v>
      </c>
      <c r="QT2" s="1" t="s">
        <v>59</v>
      </c>
      <c r="QU2" s="1" t="s">
        <v>60</v>
      </c>
      <c r="QV2" s="1" t="s">
        <v>61</v>
      </c>
      <c r="QW2" s="1" t="s">
        <v>62</v>
      </c>
      <c r="QX2" s="1" t="s">
        <v>63</v>
      </c>
      <c r="QY2" s="1" t="s">
        <v>65</v>
      </c>
      <c r="QZ2" s="1" t="s">
        <v>66</v>
      </c>
      <c r="RA2" s="1" t="s">
        <v>67</v>
      </c>
      <c r="RB2" s="1" t="s">
        <v>49</v>
      </c>
      <c r="RC2" s="1" t="s">
        <v>50</v>
      </c>
      <c r="RD2" s="1" t="s">
        <v>51</v>
      </c>
      <c r="RE2" s="1" t="s">
        <v>52</v>
      </c>
      <c r="RF2" s="1" t="s">
        <v>53</v>
      </c>
      <c r="RG2" s="1" t="s">
        <v>54</v>
      </c>
      <c r="RH2" s="1" t="s">
        <v>55</v>
      </c>
      <c r="RI2" s="1" t="s">
        <v>56</v>
      </c>
      <c r="RJ2" s="1" t="s">
        <v>57</v>
      </c>
      <c r="RK2" s="1" t="s">
        <v>58</v>
      </c>
      <c r="RL2" s="1" t="s">
        <v>59</v>
      </c>
      <c r="RM2" s="1" t="s">
        <v>60</v>
      </c>
      <c r="RN2" s="1" t="s">
        <v>61</v>
      </c>
      <c r="RO2" s="1" t="s">
        <v>62</v>
      </c>
      <c r="RP2" s="1" t="s">
        <v>63</v>
      </c>
      <c r="RQ2" s="1" t="s">
        <v>65</v>
      </c>
      <c r="RR2" s="1" t="s">
        <v>66</v>
      </c>
      <c r="RS2" s="1" t="s">
        <v>67</v>
      </c>
      <c r="RT2" s="1" t="s">
        <v>49</v>
      </c>
      <c r="RU2" s="1" t="s">
        <v>50</v>
      </c>
      <c r="RV2" s="1" t="s">
        <v>51</v>
      </c>
      <c r="RW2" s="1" t="s">
        <v>52</v>
      </c>
      <c r="RX2" s="1" t="s">
        <v>53</v>
      </c>
      <c r="RY2" s="1" t="s">
        <v>54</v>
      </c>
      <c r="RZ2" s="1" t="s">
        <v>55</v>
      </c>
      <c r="SA2" s="1" t="s">
        <v>56</v>
      </c>
      <c r="SB2" s="1" t="s">
        <v>57</v>
      </c>
      <c r="SC2" s="1" t="s">
        <v>58</v>
      </c>
      <c r="SD2" s="1" t="s">
        <v>59</v>
      </c>
      <c r="SE2" s="1" t="s">
        <v>60</v>
      </c>
      <c r="SF2" s="1" t="s">
        <v>61</v>
      </c>
      <c r="SG2" s="1" t="s">
        <v>62</v>
      </c>
      <c r="SH2" s="1" t="s">
        <v>63</v>
      </c>
      <c r="SI2" s="1" t="s">
        <v>65</v>
      </c>
      <c r="SJ2" s="1" t="s">
        <v>66</v>
      </c>
      <c r="SK2" s="1" t="s">
        <v>67</v>
      </c>
      <c r="SL2" s="1" t="s">
        <v>49</v>
      </c>
      <c r="SM2" s="1" t="s">
        <v>50</v>
      </c>
      <c r="SN2" s="1" t="s">
        <v>51</v>
      </c>
      <c r="SO2" s="1" t="s">
        <v>52</v>
      </c>
      <c r="SP2" s="1" t="s">
        <v>53</v>
      </c>
      <c r="SQ2" s="1" t="s">
        <v>54</v>
      </c>
      <c r="SR2" s="1" t="s">
        <v>55</v>
      </c>
      <c r="SS2" s="1" t="s">
        <v>56</v>
      </c>
      <c r="ST2" s="1" t="s">
        <v>57</v>
      </c>
      <c r="SU2" s="1" t="s">
        <v>58</v>
      </c>
      <c r="SV2" s="1" t="s">
        <v>59</v>
      </c>
      <c r="SW2" s="1" t="s">
        <v>60</v>
      </c>
      <c r="SX2" s="1" t="s">
        <v>61</v>
      </c>
      <c r="SY2" s="1" t="s">
        <v>62</v>
      </c>
      <c r="SZ2" s="1" t="s">
        <v>63</v>
      </c>
      <c r="TA2" s="1" t="s">
        <v>65</v>
      </c>
      <c r="TB2" s="1" t="s">
        <v>66</v>
      </c>
      <c r="TC2" s="1" t="s">
        <v>67</v>
      </c>
      <c r="TD2" s="1" t="s">
        <v>49</v>
      </c>
      <c r="TE2" s="1" t="s">
        <v>50</v>
      </c>
      <c r="TF2" s="1" t="s">
        <v>51</v>
      </c>
      <c r="TG2" s="1" t="s">
        <v>52</v>
      </c>
      <c r="TH2" s="1" t="s">
        <v>53</v>
      </c>
      <c r="TI2" s="1" t="s">
        <v>54</v>
      </c>
      <c r="TJ2" s="1" t="s">
        <v>55</v>
      </c>
      <c r="TK2" s="1" t="s">
        <v>56</v>
      </c>
      <c r="TL2" s="1" t="s">
        <v>57</v>
      </c>
      <c r="TM2" s="1" t="s">
        <v>58</v>
      </c>
      <c r="TN2" s="1" t="s">
        <v>59</v>
      </c>
      <c r="TO2" s="1" t="s">
        <v>60</v>
      </c>
      <c r="TP2" s="1" t="s">
        <v>61</v>
      </c>
      <c r="TQ2" s="1" t="s">
        <v>62</v>
      </c>
      <c r="TR2" s="1" t="s">
        <v>65</v>
      </c>
      <c r="TS2" s="1" t="s">
        <v>66</v>
      </c>
      <c r="TT2" s="1" t="s">
        <v>67</v>
      </c>
      <c r="TU2" s="1" t="s">
        <v>49</v>
      </c>
      <c r="TV2" s="1" t="s">
        <v>50</v>
      </c>
      <c r="TW2" s="1" t="s">
        <v>51</v>
      </c>
      <c r="TX2" s="1" t="s">
        <v>52</v>
      </c>
      <c r="TY2" s="1" t="s">
        <v>53</v>
      </c>
      <c r="TZ2" s="1" t="s">
        <v>54</v>
      </c>
      <c r="UA2" s="1" t="s">
        <v>55</v>
      </c>
      <c r="UB2" s="1" t="s">
        <v>56</v>
      </c>
      <c r="UC2" s="1" t="s">
        <v>57</v>
      </c>
      <c r="UD2" s="1" t="s">
        <v>58</v>
      </c>
      <c r="UE2" s="1" t="s">
        <v>59</v>
      </c>
      <c r="UF2" s="1" t="s">
        <v>60</v>
      </c>
      <c r="UG2" s="1" t="s">
        <v>61</v>
      </c>
      <c r="UH2" s="1" t="s">
        <v>62</v>
      </c>
      <c r="UI2" s="1" t="s">
        <v>65</v>
      </c>
      <c r="UJ2" s="1" t="s">
        <v>66</v>
      </c>
      <c r="UK2" s="1" t="s">
        <v>67</v>
      </c>
      <c r="UL2" s="1" t="s">
        <v>49</v>
      </c>
      <c r="UM2" s="1" t="s">
        <v>50</v>
      </c>
      <c r="UN2" s="1" t="s">
        <v>51</v>
      </c>
      <c r="UO2" s="1" t="s">
        <v>52</v>
      </c>
      <c r="UP2" s="1" t="s">
        <v>53</v>
      </c>
      <c r="UQ2" s="1" t="s">
        <v>54</v>
      </c>
      <c r="UR2" s="1" t="s">
        <v>55</v>
      </c>
      <c r="US2" s="1" t="s">
        <v>56</v>
      </c>
      <c r="UT2" s="1" t="s">
        <v>57</v>
      </c>
      <c r="UU2" s="1" t="s">
        <v>58</v>
      </c>
      <c r="UV2" s="1" t="s">
        <v>59</v>
      </c>
      <c r="UW2" s="1" t="s">
        <v>60</v>
      </c>
      <c r="UX2" s="1" t="s">
        <v>61</v>
      </c>
      <c r="UY2" s="1" t="s">
        <v>62</v>
      </c>
      <c r="UZ2" s="1" t="s">
        <v>65</v>
      </c>
      <c r="VA2" s="1" t="s">
        <v>66</v>
      </c>
      <c r="VB2" s="1" t="s">
        <v>67</v>
      </c>
    </row>
    <row r="3" spans="1:574">
      <c r="A3" s="1" t="s">
        <v>101</v>
      </c>
      <c r="B3" s="1"/>
      <c r="C3" s="1"/>
      <c r="D3" s="1"/>
      <c r="E3" s="1"/>
      <c r="F3" s="1"/>
      <c r="G3" s="1">
        <f>AVERAGE(Instances!G3:Instances!G22)</f>
        <v>0</v>
      </c>
      <c r="H3" s="1"/>
      <c r="I3" s="1">
        <f>AVERAGE(Instances!I3:Instances!I22)</f>
        <v>0</v>
      </c>
      <c r="J3" s="1">
        <f>AVERAGE(Instances!J3:Instances!J22)</f>
        <v>0</v>
      </c>
      <c r="K3" s="1"/>
      <c r="L3" s="1">
        <f>AVERAGE(Instances!L3:Instances!L22)</f>
        <v>0</v>
      </c>
      <c r="M3" s="1"/>
      <c r="N3" s="1"/>
      <c r="O3" s="1"/>
      <c r="P3" s="1"/>
      <c r="Q3" s="1">
        <f>AVERAGE(Instances!Q3:Instances!Q22)</f>
        <v>0</v>
      </c>
      <c r="R3" s="1">
        <f>SUM(Instances!R3:Instances!R22)</f>
        <v>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>
        <f>AVERAGE(Instances!AQ3:Instances!AQ22)</f>
        <v>0</v>
      </c>
      <c r="AR3" s="1"/>
      <c r="AS3" s="1">
        <f>AVERAGE(Instances!AS3:Instances!AS22)</f>
        <v>0</v>
      </c>
      <c r="AT3" s="1">
        <f>AVERAGE(Instances!AT3:Instances!AT22)</f>
        <v>0</v>
      </c>
      <c r="AU3" s="1"/>
      <c r="AV3" s="1">
        <f>AVERAGE(Instances!AV3:Instances!AV22)</f>
        <v>0</v>
      </c>
      <c r="AW3" s="1"/>
      <c r="AX3" s="1"/>
      <c r="AY3" s="1"/>
      <c r="AZ3" s="1"/>
      <c r="BA3" s="1">
        <f>AVERAGE(Instances!BA3:Instances!BA22)</f>
        <v>0</v>
      </c>
      <c r="BB3" s="1">
        <f>SUM(Instances!BB3:Instances!BB22)</f>
        <v>0</v>
      </c>
      <c r="BC3" s="1"/>
      <c r="BD3" s="1">
        <f>AVERAGE(Instances!BD3:Instances!BD22)</f>
        <v>0</v>
      </c>
      <c r="BE3" s="1">
        <f>AVERAGE(Instances!BE3:Instances!BE22)</f>
        <v>0</v>
      </c>
      <c r="BF3" s="1">
        <f>AVERAGE(Instances!BF3:Instances!BF22)</f>
        <v>0</v>
      </c>
      <c r="BG3" s="1">
        <f>AVERAGE(Instances!BG3:Instances!BG22)</f>
        <v>0</v>
      </c>
      <c r="BH3" s="1">
        <f>AVERAGE(Instances!BH3:Instances!BH22)</f>
        <v>0</v>
      </c>
      <c r="BI3" s="1">
        <f>AVERAGE(Instances!BI3:Instances!BI22)</f>
        <v>0</v>
      </c>
      <c r="BJ3" s="1">
        <f>AVERAGE(Instances!BJ3:Instances!BJ22)</f>
        <v>0</v>
      </c>
      <c r="BK3" s="1">
        <f>AVERAGE(Instances!BK3:Instances!BK22)</f>
        <v>0</v>
      </c>
      <c r="BL3" s="1">
        <f>AVERAGE(Instances!BL3:Instances!BL22)</f>
        <v>0</v>
      </c>
      <c r="BM3" s="1">
        <f>AVERAGE(Instances!BM3:Instances!BM22)</f>
        <v>0</v>
      </c>
      <c r="BN3" s="1">
        <f>AVERAGE(Instances!BN3:Instances!BN22)</f>
        <v>0</v>
      </c>
      <c r="BO3" s="1">
        <f>AVERAGE(Instances!BO3:Instances!BO22)</f>
        <v>0</v>
      </c>
      <c r="BP3" s="1">
        <f>AVERAGE(Instances!BP3:Instances!BP22)</f>
        <v>0</v>
      </c>
      <c r="BQ3" s="1">
        <f>AVERAGE(Instances!BQ3:Instances!BQ22)</f>
        <v>0</v>
      </c>
      <c r="BR3" s="1"/>
      <c r="BS3" s="1">
        <f>AVERAGE(Instances!BS3:Instances!BS22)</f>
        <v>0</v>
      </c>
      <c r="BT3" s="1">
        <f>SUM(Instances!BT3:Instances!BT22)</f>
        <v>0</v>
      </c>
      <c r="BU3" s="1">
        <f>AVERAGE(Instances!BU3:Instances!BU22)</f>
        <v>0</v>
      </c>
      <c r="BV3" s="1">
        <f>AVERAGE(Instances!BV3:Instances!BV22)</f>
        <v>0</v>
      </c>
      <c r="BW3" s="1">
        <f>AVERAGE(Instances!BW3:Instances!BW22)</f>
        <v>0</v>
      </c>
      <c r="BX3" s="1">
        <f>AVERAGE(Instances!BX3:Instances!BX22)</f>
        <v>0</v>
      </c>
      <c r="BY3" s="1">
        <f>AVERAGE(Instances!BY3:Instances!BY22)</f>
        <v>0</v>
      </c>
      <c r="BZ3" s="1">
        <f>AVERAGE(Instances!BZ3:Instances!BZ22)</f>
        <v>0</v>
      </c>
      <c r="CA3" s="1">
        <f>AVERAGE(Instances!CA3:Instances!CA22)</f>
        <v>0</v>
      </c>
      <c r="CB3" s="1">
        <f>AVERAGE(Instances!CB3:Instances!CB22)</f>
        <v>0</v>
      </c>
      <c r="CC3" s="1">
        <f>AVERAGE(Instances!CC3:Instances!CC22)</f>
        <v>0</v>
      </c>
      <c r="CD3" s="1">
        <f>AVERAGE(Instances!CD3:Instances!CD22)</f>
        <v>0</v>
      </c>
      <c r="CE3" s="1">
        <f>AVERAGE(Instances!CE3:Instances!CE22)</f>
        <v>0</v>
      </c>
      <c r="CF3" s="1">
        <f>AVERAGE(Instances!CF3:Instances!CF22)</f>
        <v>0</v>
      </c>
      <c r="CG3" s="1">
        <f>AVERAGE(Instances!CG3:Instances!CG22)</f>
        <v>0</v>
      </c>
      <c r="CH3" s="1">
        <f>AVERAGE(Instances!CH3:Instances!CH22)</f>
        <v>0</v>
      </c>
      <c r="CI3" s="1">
        <f>AVERAGE(Instances!CI3:Instances!CI22)</f>
        <v>0</v>
      </c>
      <c r="CJ3" s="1"/>
      <c r="CK3" s="1">
        <f>AVERAGE(Instances!CK3:Instances!CK22)</f>
        <v>0</v>
      </c>
      <c r="CL3" s="1">
        <f>SUM(Instances!CL3:Instances!CL22)</f>
        <v>0</v>
      </c>
      <c r="CM3" s="1">
        <f>AVERAGE(Instances!CM3:Instances!CM22)</f>
        <v>0</v>
      </c>
      <c r="CN3" s="1">
        <f>AVERAGE(Instances!CN3:Instances!CN22)</f>
        <v>0</v>
      </c>
      <c r="CO3" s="1">
        <f>AVERAGE(Instances!CO3:Instances!CO22)</f>
        <v>0</v>
      </c>
      <c r="CP3" s="1">
        <f>AVERAGE(Instances!CP3:Instances!CP22)</f>
        <v>0</v>
      </c>
      <c r="CQ3" s="1">
        <f>AVERAGE(Instances!CQ3:Instances!CQ22)</f>
        <v>0</v>
      </c>
      <c r="CR3" s="1">
        <f>AVERAGE(Instances!CR3:Instances!CR22)</f>
        <v>0</v>
      </c>
      <c r="CS3" s="1">
        <f>AVERAGE(Instances!CS3:Instances!CS22)</f>
        <v>0</v>
      </c>
      <c r="CT3" s="1">
        <f>AVERAGE(Instances!CT3:Instances!CT22)</f>
        <v>0</v>
      </c>
      <c r="CU3" s="1">
        <f>AVERAGE(Instances!CU3:Instances!CU22)</f>
        <v>0</v>
      </c>
      <c r="CV3" s="1">
        <f>AVERAGE(Instances!CV3:Instances!CV22)</f>
        <v>0</v>
      </c>
      <c r="CW3" s="1">
        <f>AVERAGE(Instances!CW3:Instances!CW22)</f>
        <v>0</v>
      </c>
      <c r="CX3" s="1">
        <f>AVERAGE(Instances!CX3:Instances!CX22)</f>
        <v>0</v>
      </c>
      <c r="CY3" s="1">
        <f>AVERAGE(Instances!CY3:Instances!CY22)</f>
        <v>0</v>
      </c>
      <c r="CZ3" s="1">
        <f>AVERAGE(Instances!CZ3:Instances!CZ22)</f>
        <v>0</v>
      </c>
      <c r="DA3" s="1">
        <f>AVERAGE(Instances!DA3:Instances!DA22)</f>
        <v>0</v>
      </c>
      <c r="DB3" s="1"/>
      <c r="DC3" s="1">
        <f>AVERAGE(Instances!DC3:Instances!DC22)</f>
        <v>0</v>
      </c>
      <c r="DD3" s="1">
        <f>SUM(Instances!DD3:Instances!DD22)</f>
        <v>0</v>
      </c>
      <c r="DE3" s="1">
        <f>AVERAGE(Instances!DE3:Instances!DE22)</f>
        <v>0</v>
      </c>
      <c r="DF3" s="1">
        <f>AVERAGE(Instances!DF3:Instances!DF22)</f>
        <v>0</v>
      </c>
      <c r="DG3" s="1">
        <f>AVERAGE(Instances!DG3:Instances!DG22)</f>
        <v>0</v>
      </c>
      <c r="DH3" s="1">
        <f>AVERAGE(Instances!DH3:Instances!DH22)</f>
        <v>0</v>
      </c>
      <c r="DI3" s="1">
        <f>AVERAGE(Instances!DI3:Instances!DI22)</f>
        <v>0</v>
      </c>
      <c r="DJ3" s="1">
        <f>AVERAGE(Instances!DJ3:Instances!DJ22)</f>
        <v>0</v>
      </c>
      <c r="DK3" s="1">
        <f>AVERAGE(Instances!DK3:Instances!DK22)</f>
        <v>0</v>
      </c>
      <c r="DL3" s="1">
        <f>AVERAGE(Instances!DL3:Instances!DL22)</f>
        <v>0</v>
      </c>
      <c r="DM3" s="1">
        <f>AVERAGE(Instances!DM3:Instances!DM22)</f>
        <v>0</v>
      </c>
      <c r="DN3" s="1">
        <f>AVERAGE(Instances!DN3:Instances!DN22)</f>
        <v>0</v>
      </c>
      <c r="DO3" s="1">
        <f>AVERAGE(Instances!DO3:Instances!DO22)</f>
        <v>0</v>
      </c>
      <c r="DP3" s="1">
        <f>AVERAGE(Instances!DP3:Instances!DP22)</f>
        <v>0</v>
      </c>
      <c r="DQ3" s="1">
        <f>AVERAGE(Instances!DQ3:Instances!DQ22)</f>
        <v>0</v>
      </c>
      <c r="DR3" s="1">
        <f>AVERAGE(Instances!DR3:Instances!DR22)</f>
        <v>0</v>
      </c>
      <c r="DS3" s="1">
        <f>AVERAGE(Instances!DS3:Instances!DS22)</f>
        <v>0</v>
      </c>
      <c r="DT3" s="1"/>
      <c r="DU3" s="1">
        <f>AVERAGE(Instances!DU3:Instances!DU22)</f>
        <v>0</v>
      </c>
      <c r="DV3" s="1">
        <f>SUM(Instances!DV3:Instances!DV22)</f>
        <v>0</v>
      </c>
      <c r="DW3" s="1">
        <f>AVERAGE(Instances!DW3:Instances!DW22)</f>
        <v>0</v>
      </c>
      <c r="DX3" s="1">
        <f>AVERAGE(Instances!DX3:Instances!DX22)</f>
        <v>0</v>
      </c>
      <c r="DY3" s="1">
        <f>AVERAGE(Instances!DY3:Instances!DY22)</f>
        <v>0</v>
      </c>
      <c r="DZ3" s="1">
        <f>AVERAGE(Instances!DZ3:Instances!DZ22)</f>
        <v>0</v>
      </c>
      <c r="EA3" s="1">
        <f>AVERAGE(Instances!EA3:Instances!EA22)</f>
        <v>0</v>
      </c>
      <c r="EB3" s="1">
        <f>AVERAGE(Instances!EB3:Instances!EB22)</f>
        <v>0</v>
      </c>
      <c r="EC3" s="1">
        <f>AVERAGE(Instances!EC3:Instances!EC22)</f>
        <v>0</v>
      </c>
      <c r="ED3" s="1">
        <f>AVERAGE(Instances!ED3:Instances!ED22)</f>
        <v>0</v>
      </c>
      <c r="EE3" s="1">
        <f>AVERAGE(Instances!EE3:Instances!EE22)</f>
        <v>0</v>
      </c>
      <c r="EF3" s="1">
        <f>AVERAGE(Instances!EF3:Instances!EF22)</f>
        <v>0</v>
      </c>
      <c r="EG3" s="1">
        <f>AVERAGE(Instances!EG3:Instances!EG22)</f>
        <v>0</v>
      </c>
      <c r="EH3" s="1">
        <f>AVERAGE(Instances!EH3:Instances!EH22)</f>
        <v>0</v>
      </c>
      <c r="EI3" s="1">
        <f>AVERAGE(Instances!EI3:Instances!EI22)</f>
        <v>0</v>
      </c>
      <c r="EJ3" s="1">
        <f>AVERAGE(Instances!EJ3:Instances!EJ22)</f>
        <v>0</v>
      </c>
      <c r="EK3" s="1">
        <f>AVERAGE(Instances!EK3:Instances!EK22)</f>
        <v>0</v>
      </c>
      <c r="EL3" s="1"/>
      <c r="EM3" s="1">
        <f>AVERAGE(Instances!EM3:Instances!EM22)</f>
        <v>0</v>
      </c>
      <c r="EN3" s="1">
        <f>SUM(Instances!EN3:Instances!EN22)</f>
        <v>0</v>
      </c>
      <c r="EO3" s="1">
        <f>AVERAGE(Instances!EO3:Instances!EO22)</f>
        <v>0</v>
      </c>
      <c r="EP3" s="1">
        <f>AVERAGE(Instances!EP3:Instances!EP22)</f>
        <v>0</v>
      </c>
      <c r="EQ3" s="1">
        <f>AVERAGE(Instances!EQ3:Instances!EQ22)</f>
        <v>0</v>
      </c>
      <c r="ER3" s="1">
        <f>AVERAGE(Instances!ER3:Instances!ER22)</f>
        <v>0</v>
      </c>
      <c r="ES3" s="1">
        <f>AVERAGE(Instances!ES3:Instances!ES22)</f>
        <v>0</v>
      </c>
      <c r="ET3" s="1">
        <f>AVERAGE(Instances!ET3:Instances!ET22)</f>
        <v>0</v>
      </c>
      <c r="EU3" s="1">
        <f>AVERAGE(Instances!EU3:Instances!EU22)</f>
        <v>0</v>
      </c>
      <c r="EV3" s="1">
        <f>AVERAGE(Instances!EV3:Instances!EV22)</f>
        <v>0</v>
      </c>
      <c r="EW3" s="1">
        <f>AVERAGE(Instances!EW3:Instances!EW22)</f>
        <v>0</v>
      </c>
      <c r="EX3" s="1">
        <f>AVERAGE(Instances!EX3:Instances!EX22)</f>
        <v>0</v>
      </c>
      <c r="EY3" s="1">
        <f>AVERAGE(Instances!EY3:Instances!EY22)</f>
        <v>0</v>
      </c>
      <c r="EZ3" s="1">
        <f>AVERAGE(Instances!EZ3:Instances!EZ22)</f>
        <v>0</v>
      </c>
      <c r="FA3" s="1">
        <f>AVERAGE(Instances!FA3:Instances!FA22)</f>
        <v>0</v>
      </c>
      <c r="FB3" s="1">
        <f>AVERAGE(Instances!FB3:Instances!FB22)</f>
        <v>0</v>
      </c>
      <c r="FC3" s="1">
        <f>AVERAGE(Instances!FC3:Instances!FC22)</f>
        <v>0</v>
      </c>
      <c r="FD3" s="1"/>
      <c r="FE3" s="1">
        <f>AVERAGE(Instances!FE3:Instances!FE22)</f>
        <v>0</v>
      </c>
      <c r="FF3" s="1">
        <f>SUM(Instances!FF3:Instances!FF22)</f>
        <v>0</v>
      </c>
      <c r="FG3" s="1">
        <f>AVERAGE(Instances!FG3:Instances!FG22)</f>
        <v>0</v>
      </c>
      <c r="FH3" s="1">
        <f>AVERAGE(Instances!FH3:Instances!FH22)</f>
        <v>0</v>
      </c>
      <c r="FI3" s="1">
        <f>AVERAGE(Instances!FI3:Instances!FI22)</f>
        <v>0</v>
      </c>
      <c r="FJ3" s="1">
        <f>AVERAGE(Instances!FJ3:Instances!FJ22)</f>
        <v>0</v>
      </c>
      <c r="FK3" s="1">
        <f>AVERAGE(Instances!FK3:Instances!FK22)</f>
        <v>0</v>
      </c>
      <c r="FL3" s="1">
        <f>AVERAGE(Instances!FL3:Instances!FL22)</f>
        <v>0</v>
      </c>
      <c r="FM3" s="1">
        <f>AVERAGE(Instances!FM3:Instances!FM22)</f>
        <v>0</v>
      </c>
      <c r="FN3" s="1">
        <f>AVERAGE(Instances!FN3:Instances!FN22)</f>
        <v>0</v>
      </c>
      <c r="FO3" s="1">
        <f>AVERAGE(Instances!FO3:Instances!FO22)</f>
        <v>0</v>
      </c>
      <c r="FP3" s="1">
        <f>AVERAGE(Instances!FP3:Instances!FP22)</f>
        <v>0</v>
      </c>
      <c r="FQ3" s="1">
        <f>AVERAGE(Instances!FQ3:Instances!FQ22)</f>
        <v>0</v>
      </c>
      <c r="FR3" s="1">
        <f>AVERAGE(Instances!FR3:Instances!FR22)</f>
        <v>0</v>
      </c>
      <c r="FS3" s="1">
        <f>AVERAGE(Instances!FS3:Instances!FS22)</f>
        <v>0</v>
      </c>
      <c r="FT3" s="1">
        <f>AVERAGE(Instances!FT3:Instances!FT22)</f>
        <v>0</v>
      </c>
      <c r="FU3" s="1">
        <f>AVERAGE(Instances!FU3:Instances!FU22)</f>
        <v>0</v>
      </c>
      <c r="FV3" s="1"/>
      <c r="FW3" s="1">
        <f>AVERAGE(Instances!FW3:Instances!FW22)</f>
        <v>0</v>
      </c>
      <c r="FX3" s="1">
        <f>SUM(Instances!FX3:Instances!FX22)</f>
        <v>0</v>
      </c>
      <c r="FY3" s="1">
        <f>AVERAGE(Instances!FY3:Instances!FY22)</f>
        <v>0</v>
      </c>
      <c r="FZ3" s="1">
        <f>AVERAGE(Instances!FZ3:Instances!FZ22)</f>
        <v>0</v>
      </c>
      <c r="GA3" s="1">
        <f>AVERAGE(Instances!GA3:Instances!GA22)</f>
        <v>0</v>
      </c>
      <c r="GB3" s="1">
        <f>AVERAGE(Instances!GB3:Instances!GB22)</f>
        <v>0</v>
      </c>
      <c r="GC3" s="1">
        <f>AVERAGE(Instances!GC3:Instances!GC22)</f>
        <v>0</v>
      </c>
      <c r="GD3" s="1">
        <f>AVERAGE(Instances!GD3:Instances!GD22)</f>
        <v>0</v>
      </c>
      <c r="GE3" s="1">
        <f>AVERAGE(Instances!GE3:Instances!GE22)</f>
        <v>0</v>
      </c>
      <c r="GF3" s="1">
        <f>AVERAGE(Instances!GF3:Instances!GF22)</f>
        <v>0</v>
      </c>
      <c r="GG3" s="1">
        <f>AVERAGE(Instances!GG3:Instances!GG22)</f>
        <v>0</v>
      </c>
      <c r="GH3" s="1">
        <f>AVERAGE(Instances!GH3:Instances!GH22)</f>
        <v>0</v>
      </c>
      <c r="GI3" s="1">
        <f>AVERAGE(Instances!GI3:Instances!GI22)</f>
        <v>0</v>
      </c>
      <c r="GJ3" s="1">
        <f>AVERAGE(Instances!GJ3:Instances!GJ22)</f>
        <v>0</v>
      </c>
      <c r="GK3" s="1">
        <f>AVERAGE(Instances!GK3:Instances!GK22)</f>
        <v>0</v>
      </c>
      <c r="GL3" s="1">
        <f>AVERAGE(Instances!GL3:Instances!GL22)</f>
        <v>0</v>
      </c>
      <c r="GM3" s="1">
        <f>AVERAGE(Instances!GM3:Instances!GM22)</f>
        <v>0</v>
      </c>
      <c r="GN3" s="1"/>
      <c r="GO3" s="1">
        <f>AVERAGE(Instances!GO3:Instances!GO22)</f>
        <v>0</v>
      </c>
      <c r="GP3" s="1">
        <f>SUM(Instances!GP3:Instances!GP22)</f>
        <v>0</v>
      </c>
      <c r="GQ3" s="1">
        <f>AVERAGE(Instances!GQ3:Instances!GQ22)</f>
        <v>0</v>
      </c>
      <c r="GR3" s="1">
        <f>AVERAGE(Instances!GR3:Instances!GR22)</f>
        <v>0</v>
      </c>
      <c r="GS3" s="1">
        <f>AVERAGE(Instances!GS3:Instances!GS22)</f>
        <v>0</v>
      </c>
      <c r="GT3" s="1">
        <f>AVERAGE(Instances!GT3:Instances!GT22)</f>
        <v>0</v>
      </c>
      <c r="GU3" s="1">
        <f>AVERAGE(Instances!GU3:Instances!GU22)</f>
        <v>0</v>
      </c>
      <c r="GV3" s="1">
        <f>AVERAGE(Instances!GV3:Instances!GV22)</f>
        <v>0</v>
      </c>
      <c r="GW3" s="1">
        <f>AVERAGE(Instances!GW3:Instances!GW22)</f>
        <v>0</v>
      </c>
      <c r="GX3" s="1">
        <f>AVERAGE(Instances!GX3:Instances!GX22)</f>
        <v>0</v>
      </c>
      <c r="GY3" s="1">
        <f>AVERAGE(Instances!GY3:Instances!GY22)</f>
        <v>0</v>
      </c>
      <c r="GZ3" s="1">
        <f>AVERAGE(Instances!GZ3:Instances!GZ22)</f>
        <v>0</v>
      </c>
      <c r="HA3" s="1">
        <f>AVERAGE(Instances!HA3:Instances!HA22)</f>
        <v>0</v>
      </c>
      <c r="HB3" s="1">
        <f>AVERAGE(Instances!HB3:Instances!HB22)</f>
        <v>0</v>
      </c>
      <c r="HC3" s="1">
        <f>AVERAGE(Instances!HC3:Instances!HC22)</f>
        <v>0</v>
      </c>
      <c r="HD3" s="1">
        <f>AVERAGE(Instances!HD3:Instances!HD22)</f>
        <v>0</v>
      </c>
      <c r="HE3" s="1">
        <f>AVERAGE(Instances!HE3:Instances!HE22)</f>
        <v>0</v>
      </c>
      <c r="HF3" s="1"/>
      <c r="HG3" s="1">
        <f>AVERAGE(Instances!HG3:Instances!HG22)</f>
        <v>0</v>
      </c>
      <c r="HH3" s="1">
        <f>SUM(Instances!HH3:Instances!HH22)</f>
        <v>0</v>
      </c>
      <c r="HI3" s="1">
        <f>AVERAGE(Instances!HI3:Instances!HI22)</f>
        <v>0</v>
      </c>
      <c r="HJ3" s="1">
        <f>AVERAGE(Instances!HJ3:Instances!HJ22)</f>
        <v>0</v>
      </c>
      <c r="HK3" s="1">
        <f>AVERAGE(Instances!HK3:Instances!HK22)</f>
        <v>0</v>
      </c>
      <c r="HL3" s="1">
        <f>AVERAGE(Instances!HL3:Instances!HL22)</f>
        <v>0</v>
      </c>
      <c r="HM3" s="1">
        <f>AVERAGE(Instances!HM3:Instances!HM22)</f>
        <v>0</v>
      </c>
      <c r="HN3" s="1">
        <f>AVERAGE(Instances!HN3:Instances!HN22)</f>
        <v>0</v>
      </c>
      <c r="HO3" s="1">
        <f>AVERAGE(Instances!HO3:Instances!HO22)</f>
        <v>0</v>
      </c>
      <c r="HP3" s="1">
        <f>AVERAGE(Instances!HP3:Instances!HP22)</f>
        <v>0</v>
      </c>
      <c r="HQ3" s="1">
        <f>AVERAGE(Instances!HQ3:Instances!HQ22)</f>
        <v>0</v>
      </c>
      <c r="HR3" s="1">
        <f>AVERAGE(Instances!HR3:Instances!HR22)</f>
        <v>0</v>
      </c>
      <c r="HS3" s="1">
        <f>AVERAGE(Instances!HS3:Instances!HS22)</f>
        <v>0</v>
      </c>
      <c r="HT3" s="1">
        <f>AVERAGE(Instances!HT3:Instances!HT22)</f>
        <v>0</v>
      </c>
      <c r="HU3" s="1">
        <f>AVERAGE(Instances!HU3:Instances!HU22)</f>
        <v>0</v>
      </c>
      <c r="HV3" s="1">
        <f>AVERAGE(Instances!HV3:Instances!HV22)</f>
        <v>0</v>
      </c>
      <c r="HW3" s="1">
        <f>AVERAGE(Instances!HW3:Instances!HW22)</f>
        <v>0</v>
      </c>
      <c r="HX3" s="1"/>
      <c r="HY3" s="1">
        <f>AVERAGE(Instances!HY3:Instances!HY22)</f>
        <v>0</v>
      </c>
      <c r="HZ3" s="1">
        <f>SUM(Instances!HZ3:Instances!HZ22)</f>
        <v>0</v>
      </c>
      <c r="IA3" s="1">
        <f>AVERAGE(Instances!IA3:Instances!IA22)</f>
        <v>0</v>
      </c>
      <c r="IB3" s="1">
        <f>AVERAGE(Instances!IB3:Instances!IB22)</f>
        <v>0</v>
      </c>
      <c r="IC3" s="1">
        <f>AVERAGE(Instances!IC3:Instances!IC22)</f>
        <v>0</v>
      </c>
      <c r="ID3" s="1">
        <f>AVERAGE(Instances!ID3:Instances!ID22)</f>
        <v>0</v>
      </c>
      <c r="IE3" s="1">
        <f>AVERAGE(Instances!IE3:Instances!IE22)</f>
        <v>0</v>
      </c>
      <c r="IF3" s="1">
        <f>AVERAGE(Instances!IF3:Instances!IF22)</f>
        <v>0</v>
      </c>
      <c r="IG3" s="1">
        <f>AVERAGE(Instances!IG3:Instances!IG22)</f>
        <v>0</v>
      </c>
      <c r="IH3" s="1">
        <f>AVERAGE(Instances!IH3:Instances!IH22)</f>
        <v>0</v>
      </c>
      <c r="II3" s="1">
        <f>AVERAGE(Instances!II3:Instances!II22)</f>
        <v>0</v>
      </c>
      <c r="IJ3" s="1">
        <f>AVERAGE(Instances!IJ3:Instances!IJ22)</f>
        <v>0</v>
      </c>
      <c r="IK3" s="1">
        <f>AVERAGE(Instances!IK3:Instances!IK22)</f>
        <v>0</v>
      </c>
      <c r="IL3" s="1">
        <f>AVERAGE(Instances!IL3:Instances!IL22)</f>
        <v>0</v>
      </c>
      <c r="IM3" s="1">
        <f>AVERAGE(Instances!IM3:Instances!IM22)</f>
        <v>0</v>
      </c>
      <c r="IN3" s="1">
        <f>AVERAGE(Instances!IN3:Instances!IN22)</f>
        <v>0</v>
      </c>
      <c r="IO3" s="1">
        <f>AVERAGE(Instances!IO3:Instances!IO22)</f>
        <v>0</v>
      </c>
      <c r="IP3" s="1"/>
      <c r="IQ3" s="1">
        <f>AVERAGE(Instances!IQ3:Instances!IQ22)</f>
        <v>0</v>
      </c>
      <c r="IR3" s="1">
        <f>SUM(Instances!IR3:Instances!IR22)</f>
        <v>0</v>
      </c>
      <c r="IS3" s="1">
        <f>AVERAGE(Instances!IS3:Instances!IS22)</f>
        <v>0</v>
      </c>
      <c r="IT3" s="1">
        <f>AVERAGE(Instances!IT3:Instances!IT22)</f>
        <v>0</v>
      </c>
      <c r="IU3" s="1">
        <f>AVERAGE(Instances!IU3:Instances!IU22)</f>
        <v>0</v>
      </c>
      <c r="IV3" s="1">
        <f>AVERAGE(Instances!IV3:Instances!IV22)</f>
        <v>0</v>
      </c>
      <c r="IW3" s="1">
        <f>AVERAGE(Instances!IW3:Instances!IW22)</f>
        <v>0</v>
      </c>
      <c r="IX3" s="1">
        <f>AVERAGE(Instances!IX3:Instances!IX22)</f>
        <v>0</v>
      </c>
      <c r="IY3" s="1">
        <f>AVERAGE(Instances!IY3:Instances!IY22)</f>
        <v>0</v>
      </c>
      <c r="IZ3" s="1">
        <f>AVERAGE(Instances!IZ3:Instances!IZ22)</f>
        <v>0</v>
      </c>
      <c r="JA3" s="1">
        <f>AVERAGE(Instances!JA3:Instances!JA22)</f>
        <v>0</v>
      </c>
      <c r="JB3" s="1">
        <f>AVERAGE(Instances!JB3:Instances!JB22)</f>
        <v>0</v>
      </c>
      <c r="JC3" s="1">
        <f>AVERAGE(Instances!JC3:Instances!JC22)</f>
        <v>0</v>
      </c>
      <c r="JD3" s="1">
        <f>AVERAGE(Instances!JD3:Instances!JD22)</f>
        <v>0</v>
      </c>
      <c r="JE3" s="1">
        <f>AVERAGE(Instances!JE3:Instances!JE22)</f>
        <v>0</v>
      </c>
      <c r="JF3" s="1">
        <f>AVERAGE(Instances!JF3:Instances!JF22)</f>
        <v>0</v>
      </c>
      <c r="JG3" s="1">
        <f>AVERAGE(Instances!JG3:Instances!JG22)</f>
        <v>0</v>
      </c>
      <c r="JH3" s="1"/>
      <c r="JI3" s="1">
        <f>AVERAGE(Instances!JI3:Instances!JI22)</f>
        <v>0</v>
      </c>
      <c r="JJ3" s="1">
        <f>SUM(Instances!JJ3:Instances!JJ22)</f>
        <v>0</v>
      </c>
      <c r="JK3" s="1">
        <f>AVERAGE(Instances!JK3:Instances!JK22)</f>
        <v>0</v>
      </c>
      <c r="JL3" s="1">
        <f>AVERAGE(Instances!JL3:Instances!JL22)</f>
        <v>0</v>
      </c>
      <c r="JM3" s="1">
        <f>AVERAGE(Instances!JM3:Instances!JM22)</f>
        <v>0</v>
      </c>
      <c r="JN3" s="1">
        <f>AVERAGE(Instances!JN3:Instances!JN22)</f>
        <v>0</v>
      </c>
      <c r="JO3" s="1">
        <f>AVERAGE(Instances!JO3:Instances!JO22)</f>
        <v>0</v>
      </c>
      <c r="JP3" s="1">
        <f>AVERAGE(Instances!JP3:Instances!JP22)</f>
        <v>0</v>
      </c>
      <c r="JQ3" s="1">
        <f>AVERAGE(Instances!JQ3:Instances!JQ22)</f>
        <v>0</v>
      </c>
      <c r="JR3" s="1">
        <f>AVERAGE(Instances!JR3:Instances!JR22)</f>
        <v>0</v>
      </c>
      <c r="JS3" s="1">
        <f>AVERAGE(Instances!JS3:Instances!JS22)</f>
        <v>0</v>
      </c>
      <c r="JT3" s="1">
        <f>AVERAGE(Instances!JT3:Instances!JT22)</f>
        <v>0</v>
      </c>
      <c r="JU3" s="1">
        <f>AVERAGE(Instances!JU3:Instances!JU22)</f>
        <v>0</v>
      </c>
      <c r="JV3" s="1">
        <f>AVERAGE(Instances!JV3:Instances!JV22)</f>
        <v>0</v>
      </c>
      <c r="JW3" s="1">
        <f>AVERAGE(Instances!JW3:Instances!JW22)</f>
        <v>0</v>
      </c>
      <c r="JX3" s="1">
        <f>AVERAGE(Instances!JX3:Instances!JX22)</f>
        <v>0</v>
      </c>
      <c r="JY3" s="1">
        <f>AVERAGE(Instances!JY3:Instances!JY22)</f>
        <v>0</v>
      </c>
      <c r="JZ3" s="1"/>
      <c r="KA3" s="1">
        <f>AVERAGE(Instances!KA3:Instances!KA22)</f>
        <v>0</v>
      </c>
      <c r="KB3" s="1">
        <f>SUM(Instances!KB3:Instances!KB22)</f>
        <v>0</v>
      </c>
      <c r="KC3" s="1">
        <f>AVERAGE(Instances!KC3:Instances!KC22)</f>
        <v>0</v>
      </c>
      <c r="KD3" s="1">
        <f>AVERAGE(Instances!KD3:Instances!KD22)</f>
        <v>0</v>
      </c>
      <c r="KE3" s="1">
        <f>AVERAGE(Instances!KE3:Instances!KE22)</f>
        <v>0</v>
      </c>
      <c r="KF3" s="1">
        <f>AVERAGE(Instances!KF3:Instances!KF22)</f>
        <v>0</v>
      </c>
      <c r="KG3" s="1">
        <f>AVERAGE(Instances!KG3:Instances!KG22)</f>
        <v>0</v>
      </c>
      <c r="KH3" s="1">
        <f>AVERAGE(Instances!KH3:Instances!KH22)</f>
        <v>0</v>
      </c>
      <c r="KI3" s="1">
        <f>AVERAGE(Instances!KI3:Instances!KI22)</f>
        <v>0</v>
      </c>
      <c r="KJ3" s="1">
        <f>AVERAGE(Instances!KJ3:Instances!KJ22)</f>
        <v>0</v>
      </c>
      <c r="KK3" s="1">
        <f>AVERAGE(Instances!KK3:Instances!KK22)</f>
        <v>0</v>
      </c>
      <c r="KL3" s="1">
        <f>AVERAGE(Instances!KL3:Instances!KL22)</f>
        <v>0</v>
      </c>
      <c r="KM3" s="1">
        <f>AVERAGE(Instances!KM3:Instances!KM22)</f>
        <v>0</v>
      </c>
      <c r="KN3" s="1">
        <f>AVERAGE(Instances!KN3:Instances!KN22)</f>
        <v>0</v>
      </c>
      <c r="KO3" s="1">
        <f>AVERAGE(Instances!KO3:Instances!KO22)</f>
        <v>0</v>
      </c>
      <c r="KP3" s="1">
        <f>AVERAGE(Instances!KP3:Instances!KP22)</f>
        <v>0</v>
      </c>
      <c r="KQ3" s="1">
        <f>AVERAGE(Instances!KQ3:Instances!KQ22)</f>
        <v>0</v>
      </c>
      <c r="KR3" s="1"/>
      <c r="KS3" s="1">
        <f>AVERAGE(Instances!KS3:Instances!KS22)</f>
        <v>0</v>
      </c>
      <c r="KT3" s="1">
        <f>SUM(Instances!KT3:Instances!KT22)</f>
        <v>0</v>
      </c>
      <c r="KU3" s="1">
        <f>AVERAGE(Instances!KU3:Instances!KU22)</f>
        <v>0</v>
      </c>
      <c r="KV3" s="1">
        <f>AVERAGE(Instances!KV3:Instances!KV22)</f>
        <v>0</v>
      </c>
      <c r="KW3" s="1">
        <f>AVERAGE(Instances!KW3:Instances!KW22)</f>
        <v>0</v>
      </c>
      <c r="KX3" s="1">
        <f>AVERAGE(Instances!KX3:Instances!KX22)</f>
        <v>0</v>
      </c>
      <c r="KY3" s="1">
        <f>AVERAGE(Instances!KY3:Instances!KY22)</f>
        <v>0</v>
      </c>
      <c r="KZ3" s="1">
        <f>AVERAGE(Instances!KZ3:Instances!KZ22)</f>
        <v>0</v>
      </c>
      <c r="LA3" s="1">
        <f>AVERAGE(Instances!LA3:Instances!LA22)</f>
        <v>0</v>
      </c>
      <c r="LB3" s="1">
        <f>AVERAGE(Instances!LB3:Instances!LB22)</f>
        <v>0</v>
      </c>
      <c r="LC3" s="1">
        <f>AVERAGE(Instances!LC3:Instances!LC22)</f>
        <v>0</v>
      </c>
      <c r="LD3" s="1">
        <f>AVERAGE(Instances!LD3:Instances!LD22)</f>
        <v>0</v>
      </c>
      <c r="LE3" s="1">
        <f>AVERAGE(Instances!LE3:Instances!LE22)</f>
        <v>0</v>
      </c>
      <c r="LF3" s="1">
        <f>AVERAGE(Instances!LF3:Instances!LF22)</f>
        <v>0</v>
      </c>
      <c r="LG3" s="1">
        <f>AVERAGE(Instances!LG3:Instances!LG22)</f>
        <v>0</v>
      </c>
      <c r="LH3" s="1">
        <f>AVERAGE(Instances!LH3:Instances!LH22)</f>
        <v>0</v>
      </c>
      <c r="LI3" s="1">
        <f>AVERAGE(Instances!LI3:Instances!LI22)</f>
        <v>0</v>
      </c>
      <c r="LJ3" s="1"/>
      <c r="LK3" s="1">
        <f>AVERAGE(Instances!LK3:Instances!LK22)</f>
        <v>0</v>
      </c>
      <c r="LL3" s="1">
        <f>SUM(Instances!LL3:Instances!LL22)</f>
        <v>0</v>
      </c>
      <c r="LM3" s="1">
        <f>AVERAGE(Instances!LM3:Instances!LM22)</f>
        <v>0</v>
      </c>
      <c r="LN3" s="1">
        <f>AVERAGE(Instances!LN3:Instances!LN22)</f>
        <v>0</v>
      </c>
      <c r="LO3" s="1">
        <f>AVERAGE(Instances!LO3:Instances!LO22)</f>
        <v>0</v>
      </c>
      <c r="LP3" s="1">
        <f>AVERAGE(Instances!LP3:Instances!LP22)</f>
        <v>0</v>
      </c>
      <c r="LQ3" s="1">
        <f>AVERAGE(Instances!LQ3:Instances!LQ22)</f>
        <v>0</v>
      </c>
      <c r="LR3" s="1">
        <f>AVERAGE(Instances!LR3:Instances!LR22)</f>
        <v>0</v>
      </c>
      <c r="LS3" s="1">
        <f>AVERAGE(Instances!LS3:Instances!LS22)</f>
        <v>0</v>
      </c>
      <c r="LT3" s="1">
        <f>AVERAGE(Instances!LT3:Instances!LT22)</f>
        <v>0</v>
      </c>
      <c r="LU3" s="1">
        <f>AVERAGE(Instances!LU3:Instances!LU22)</f>
        <v>0</v>
      </c>
      <c r="LV3" s="1">
        <f>AVERAGE(Instances!LV3:Instances!LV22)</f>
        <v>0</v>
      </c>
      <c r="LW3" s="1">
        <f>AVERAGE(Instances!LW3:Instances!LW22)</f>
        <v>0</v>
      </c>
      <c r="LX3" s="1">
        <f>AVERAGE(Instances!LX3:Instances!LX22)</f>
        <v>0</v>
      </c>
      <c r="LY3" s="1">
        <f>AVERAGE(Instances!LY3:Instances!LY22)</f>
        <v>0</v>
      </c>
      <c r="LZ3" s="1">
        <f>AVERAGE(Instances!LZ3:Instances!LZ22)</f>
        <v>0</v>
      </c>
      <c r="MA3" s="1">
        <f>AVERAGE(Instances!MA3:Instances!MA22)</f>
        <v>0</v>
      </c>
      <c r="MB3" s="1"/>
      <c r="MC3" s="1">
        <f>AVERAGE(Instances!MC3:Instances!MC22)</f>
        <v>0</v>
      </c>
      <c r="MD3" s="1">
        <f>SUM(Instances!MD3:Instances!MD22)</f>
        <v>0</v>
      </c>
      <c r="ME3" s="1">
        <f>AVERAGE(Instances!ME3:Instances!ME22)</f>
        <v>0</v>
      </c>
      <c r="MF3" s="1">
        <f>AVERAGE(Instances!MF3:Instances!MF22)</f>
        <v>0</v>
      </c>
      <c r="MG3" s="1">
        <f>AVERAGE(Instances!MG3:Instances!MG22)</f>
        <v>0</v>
      </c>
      <c r="MH3" s="1">
        <f>AVERAGE(Instances!MH3:Instances!MH22)</f>
        <v>0</v>
      </c>
      <c r="MI3" s="1">
        <f>AVERAGE(Instances!MI3:Instances!MI22)</f>
        <v>0</v>
      </c>
      <c r="MJ3" s="1">
        <f>AVERAGE(Instances!MJ3:Instances!MJ22)</f>
        <v>0</v>
      </c>
      <c r="MK3" s="1">
        <f>AVERAGE(Instances!MK3:Instances!MK22)</f>
        <v>0</v>
      </c>
      <c r="ML3" s="1">
        <f>AVERAGE(Instances!ML3:Instances!ML22)</f>
        <v>0</v>
      </c>
      <c r="MM3" s="1">
        <f>AVERAGE(Instances!MM3:Instances!MM22)</f>
        <v>0</v>
      </c>
      <c r="MN3" s="1">
        <f>AVERAGE(Instances!MN3:Instances!MN22)</f>
        <v>0</v>
      </c>
      <c r="MO3" s="1">
        <f>AVERAGE(Instances!MO3:Instances!MO22)</f>
        <v>0</v>
      </c>
      <c r="MP3" s="1">
        <f>AVERAGE(Instances!MP3:Instances!MP22)</f>
        <v>0</v>
      </c>
      <c r="MQ3" s="1">
        <f>AVERAGE(Instances!MQ3:Instances!MQ22)</f>
        <v>0</v>
      </c>
      <c r="MR3" s="1">
        <f>AVERAGE(Instances!MR3:Instances!MR22)</f>
        <v>0</v>
      </c>
      <c r="MS3" s="1">
        <f>AVERAGE(Instances!MS3:Instances!MS22)</f>
        <v>0</v>
      </c>
      <c r="MT3" s="1"/>
      <c r="MU3" s="1">
        <f>AVERAGE(Instances!MU3:Instances!MU22)</f>
        <v>0</v>
      </c>
      <c r="MV3" s="1">
        <f>SUM(Instances!MV3:Instances!MV22)</f>
        <v>0</v>
      </c>
      <c r="MW3" s="1">
        <f>AVERAGE(Instances!MW3:Instances!MW22)</f>
        <v>0</v>
      </c>
      <c r="MX3" s="1">
        <f>AVERAGE(Instances!MX3:Instances!MX22)</f>
        <v>0</v>
      </c>
      <c r="MY3" s="1">
        <f>AVERAGE(Instances!MY3:Instances!MY22)</f>
        <v>0</v>
      </c>
      <c r="MZ3" s="1">
        <f>AVERAGE(Instances!MZ3:Instances!MZ22)</f>
        <v>0</v>
      </c>
      <c r="NA3" s="1">
        <f>AVERAGE(Instances!NA3:Instances!NA22)</f>
        <v>0</v>
      </c>
      <c r="NB3" s="1">
        <f>AVERAGE(Instances!NB3:Instances!NB22)</f>
        <v>0</v>
      </c>
      <c r="NC3" s="1">
        <f>AVERAGE(Instances!NC3:Instances!NC22)</f>
        <v>0</v>
      </c>
      <c r="ND3" s="1">
        <f>AVERAGE(Instances!ND3:Instances!ND22)</f>
        <v>0</v>
      </c>
      <c r="NE3" s="1">
        <f>AVERAGE(Instances!NE3:Instances!NE22)</f>
        <v>0</v>
      </c>
      <c r="NF3" s="1">
        <f>AVERAGE(Instances!NF3:Instances!NF22)</f>
        <v>0</v>
      </c>
      <c r="NG3" s="1">
        <f>AVERAGE(Instances!NG3:Instances!NG22)</f>
        <v>0</v>
      </c>
      <c r="NH3" s="1">
        <f>AVERAGE(Instances!NH3:Instances!NH22)</f>
        <v>0</v>
      </c>
      <c r="NI3" s="1">
        <f>AVERAGE(Instances!NI3:Instances!NI22)</f>
        <v>0</v>
      </c>
      <c r="NJ3" s="1">
        <f>AVERAGE(Instances!NJ3:Instances!NJ22)</f>
        <v>0</v>
      </c>
      <c r="NK3" s="1">
        <f>AVERAGE(Instances!NK3:Instances!NK22)</f>
        <v>0</v>
      </c>
      <c r="NL3" s="1"/>
      <c r="NM3" s="1">
        <f>AVERAGE(Instances!NM3:Instances!NM22)</f>
        <v>0</v>
      </c>
      <c r="NN3" s="1">
        <f>SUM(Instances!NN3:Instances!NN22)</f>
        <v>0</v>
      </c>
      <c r="NO3" s="1">
        <f>AVERAGE(Instances!NO3:Instances!NO22)</f>
        <v>0</v>
      </c>
      <c r="NP3" s="1">
        <f>AVERAGE(Instances!NP3:Instances!NP22)</f>
        <v>0</v>
      </c>
      <c r="NQ3" s="1">
        <f>AVERAGE(Instances!NQ3:Instances!NQ22)</f>
        <v>0</v>
      </c>
      <c r="NR3" s="1">
        <f>AVERAGE(Instances!NR3:Instances!NR22)</f>
        <v>0</v>
      </c>
      <c r="NS3" s="1">
        <f>AVERAGE(Instances!NS3:Instances!NS22)</f>
        <v>0</v>
      </c>
      <c r="NT3" s="1">
        <f>AVERAGE(Instances!NT3:Instances!NT22)</f>
        <v>0</v>
      </c>
      <c r="NU3" s="1">
        <f>AVERAGE(Instances!NU3:Instances!NU22)</f>
        <v>0</v>
      </c>
      <c r="NV3" s="1">
        <f>AVERAGE(Instances!NV3:Instances!NV22)</f>
        <v>0</v>
      </c>
      <c r="NW3" s="1">
        <f>AVERAGE(Instances!NW3:Instances!NW22)</f>
        <v>0</v>
      </c>
      <c r="NX3" s="1">
        <f>AVERAGE(Instances!NX3:Instances!NX22)</f>
        <v>0</v>
      </c>
      <c r="NY3" s="1">
        <f>AVERAGE(Instances!NY3:Instances!NY22)</f>
        <v>0</v>
      </c>
      <c r="NZ3" s="1">
        <f>AVERAGE(Instances!NZ3:Instances!NZ22)</f>
        <v>0</v>
      </c>
      <c r="OA3" s="1">
        <f>AVERAGE(Instances!OA3:Instances!OA22)</f>
        <v>0</v>
      </c>
      <c r="OB3" s="1">
        <f>AVERAGE(Instances!OB3:Instances!OB22)</f>
        <v>0</v>
      </c>
      <c r="OC3" s="1">
        <f>AVERAGE(Instances!OC3:Instances!OC22)</f>
        <v>0</v>
      </c>
      <c r="OD3" s="1"/>
      <c r="OE3" s="1">
        <f>AVERAGE(Instances!OE3:Instances!OE22)</f>
        <v>0</v>
      </c>
      <c r="OF3" s="1">
        <f>SUM(Instances!OF3:Instances!OF22)</f>
        <v>0</v>
      </c>
      <c r="OG3" s="1">
        <f>AVERAGE(Instances!OG3:Instances!OG22)</f>
        <v>0</v>
      </c>
      <c r="OH3" s="1">
        <f>AVERAGE(Instances!OH3:Instances!OH22)</f>
        <v>0</v>
      </c>
      <c r="OI3" s="1">
        <f>AVERAGE(Instances!OI3:Instances!OI22)</f>
        <v>0</v>
      </c>
      <c r="OJ3" s="1">
        <f>AVERAGE(Instances!OJ3:Instances!OJ22)</f>
        <v>0</v>
      </c>
      <c r="OK3" s="1">
        <f>AVERAGE(Instances!OK3:Instances!OK22)</f>
        <v>0</v>
      </c>
      <c r="OL3" s="1">
        <f>AVERAGE(Instances!OL3:Instances!OL22)</f>
        <v>0</v>
      </c>
      <c r="OM3" s="1">
        <f>AVERAGE(Instances!OM3:Instances!OM22)</f>
        <v>0</v>
      </c>
      <c r="ON3" s="1">
        <f>AVERAGE(Instances!ON3:Instances!ON22)</f>
        <v>0</v>
      </c>
      <c r="OO3" s="1">
        <f>AVERAGE(Instances!OO3:Instances!OO22)</f>
        <v>0</v>
      </c>
      <c r="OP3" s="1">
        <f>AVERAGE(Instances!OP3:Instances!OP22)</f>
        <v>0</v>
      </c>
      <c r="OQ3" s="1">
        <f>AVERAGE(Instances!OQ3:Instances!OQ22)</f>
        <v>0</v>
      </c>
      <c r="OR3" s="1">
        <f>AVERAGE(Instances!OR3:Instances!OR22)</f>
        <v>0</v>
      </c>
      <c r="OS3" s="1">
        <f>AVERAGE(Instances!OS3:Instances!OS22)</f>
        <v>0</v>
      </c>
      <c r="OT3" s="1">
        <f>AVERAGE(Instances!OT3:Instances!OT22)</f>
        <v>0</v>
      </c>
      <c r="OU3" s="1">
        <f>AVERAGE(Instances!OU3:Instances!OU22)</f>
        <v>0</v>
      </c>
      <c r="OV3" s="1"/>
      <c r="OW3" s="1">
        <f>AVERAGE(Instances!OW3:Instances!OW22)</f>
        <v>0</v>
      </c>
      <c r="OX3" s="1">
        <f>SUM(Instances!OX3:Instances!OX22)</f>
        <v>0</v>
      </c>
      <c r="OY3" s="1">
        <f>AVERAGE(Instances!OY3:Instances!OY22)</f>
        <v>0</v>
      </c>
      <c r="OZ3" s="1">
        <f>AVERAGE(Instances!OZ3:Instances!OZ22)</f>
        <v>0</v>
      </c>
      <c r="PA3" s="1">
        <f>AVERAGE(Instances!PA3:Instances!PA22)</f>
        <v>0</v>
      </c>
      <c r="PB3" s="1">
        <f>AVERAGE(Instances!PB3:Instances!PB22)</f>
        <v>0</v>
      </c>
      <c r="PC3" s="1">
        <f>AVERAGE(Instances!PC3:Instances!PC22)</f>
        <v>0</v>
      </c>
      <c r="PD3" s="1">
        <f>AVERAGE(Instances!PD3:Instances!PD22)</f>
        <v>0</v>
      </c>
      <c r="PE3" s="1">
        <f>AVERAGE(Instances!PE3:Instances!PE22)</f>
        <v>0</v>
      </c>
      <c r="PF3" s="1">
        <f>AVERAGE(Instances!PF3:Instances!PF22)</f>
        <v>0</v>
      </c>
      <c r="PG3" s="1">
        <f>AVERAGE(Instances!PG3:Instances!PG22)</f>
        <v>0</v>
      </c>
      <c r="PH3" s="1">
        <f>AVERAGE(Instances!PH3:Instances!PH22)</f>
        <v>0</v>
      </c>
      <c r="PI3" s="1">
        <f>AVERAGE(Instances!PI3:Instances!PI22)</f>
        <v>0</v>
      </c>
      <c r="PJ3" s="1">
        <f>AVERAGE(Instances!PJ3:Instances!PJ22)</f>
        <v>0</v>
      </c>
      <c r="PK3" s="1">
        <f>AVERAGE(Instances!PK3:Instances!PK22)</f>
        <v>0</v>
      </c>
      <c r="PL3" s="1">
        <f>AVERAGE(Instances!PL3:Instances!PL22)</f>
        <v>0</v>
      </c>
      <c r="PM3" s="1">
        <f>AVERAGE(Instances!PM3:Instances!PM22)</f>
        <v>0</v>
      </c>
      <c r="PN3" s="1"/>
      <c r="PO3" s="1">
        <f>AVERAGE(Instances!PO3:Instances!PO22)</f>
        <v>0</v>
      </c>
      <c r="PP3" s="1">
        <f>SUM(Instances!PP3:Instances!PP22)</f>
        <v>0</v>
      </c>
      <c r="PQ3" s="1">
        <f>AVERAGE(Instances!PQ3:Instances!PQ22)</f>
        <v>0</v>
      </c>
      <c r="PR3" s="1">
        <f>AVERAGE(Instances!PR3:Instances!PR22)</f>
        <v>0</v>
      </c>
      <c r="PS3" s="1">
        <f>AVERAGE(Instances!PS3:Instances!PS22)</f>
        <v>0</v>
      </c>
      <c r="PT3" s="1">
        <f>AVERAGE(Instances!PT3:Instances!PT22)</f>
        <v>0</v>
      </c>
      <c r="PU3" s="1">
        <f>AVERAGE(Instances!PU3:Instances!PU22)</f>
        <v>0</v>
      </c>
      <c r="PV3" s="1">
        <f>AVERAGE(Instances!PV3:Instances!PV22)</f>
        <v>0</v>
      </c>
      <c r="PW3" s="1">
        <f>AVERAGE(Instances!PW3:Instances!PW22)</f>
        <v>0</v>
      </c>
      <c r="PX3" s="1">
        <f>AVERAGE(Instances!PX3:Instances!PX22)</f>
        <v>0</v>
      </c>
      <c r="PY3" s="1">
        <f>AVERAGE(Instances!PY3:Instances!PY22)</f>
        <v>0</v>
      </c>
      <c r="PZ3" s="1">
        <f>AVERAGE(Instances!PZ3:Instances!PZ22)</f>
        <v>0</v>
      </c>
      <c r="QA3" s="1">
        <f>AVERAGE(Instances!QA3:Instances!QA22)</f>
        <v>0</v>
      </c>
      <c r="QB3" s="1">
        <f>AVERAGE(Instances!QB3:Instances!QB22)</f>
        <v>0</v>
      </c>
      <c r="QC3" s="1">
        <f>AVERAGE(Instances!QC3:Instances!QC22)</f>
        <v>0</v>
      </c>
      <c r="QD3" s="1">
        <f>AVERAGE(Instances!QD3:Instances!QD22)</f>
        <v>0</v>
      </c>
      <c r="QE3" s="1">
        <f>AVERAGE(Instances!QE3:Instances!QE22)</f>
        <v>0</v>
      </c>
      <c r="QF3" s="1"/>
      <c r="QG3" s="1">
        <f>AVERAGE(Instances!QG3:Instances!QG22)</f>
        <v>0</v>
      </c>
      <c r="QH3" s="1">
        <f>SUM(Instances!QH3:Instances!QH22)</f>
        <v>0</v>
      </c>
      <c r="QI3" s="1">
        <f>AVERAGE(Instances!QI3:Instances!QI22)</f>
        <v>0</v>
      </c>
      <c r="QJ3" s="1">
        <f>AVERAGE(Instances!QJ3:Instances!QJ22)</f>
        <v>0</v>
      </c>
      <c r="QK3" s="1">
        <f>AVERAGE(Instances!QK3:Instances!QK22)</f>
        <v>0</v>
      </c>
      <c r="QL3" s="1">
        <f>AVERAGE(Instances!QL3:Instances!QL22)</f>
        <v>0</v>
      </c>
      <c r="QM3" s="1">
        <f>AVERAGE(Instances!QM3:Instances!QM22)</f>
        <v>0</v>
      </c>
      <c r="QN3" s="1">
        <f>AVERAGE(Instances!QN3:Instances!QN22)</f>
        <v>0</v>
      </c>
      <c r="QO3" s="1">
        <f>AVERAGE(Instances!QO3:Instances!QO22)</f>
        <v>0</v>
      </c>
      <c r="QP3" s="1">
        <f>AVERAGE(Instances!QP3:Instances!QP22)</f>
        <v>0</v>
      </c>
      <c r="QQ3" s="1">
        <f>AVERAGE(Instances!QQ3:Instances!QQ22)</f>
        <v>0</v>
      </c>
      <c r="QR3" s="1">
        <f>AVERAGE(Instances!QR3:Instances!QR22)</f>
        <v>0</v>
      </c>
      <c r="QS3" s="1">
        <f>AVERAGE(Instances!QS3:Instances!QS22)</f>
        <v>0</v>
      </c>
      <c r="QT3" s="1">
        <f>AVERAGE(Instances!QT3:Instances!QT22)</f>
        <v>0</v>
      </c>
      <c r="QU3" s="1">
        <f>AVERAGE(Instances!QU3:Instances!QU22)</f>
        <v>0</v>
      </c>
      <c r="QV3" s="1">
        <f>AVERAGE(Instances!QV3:Instances!QV22)</f>
        <v>0</v>
      </c>
      <c r="QW3" s="1">
        <f>AVERAGE(Instances!QW3:Instances!QW22)</f>
        <v>0</v>
      </c>
      <c r="QX3" s="1"/>
      <c r="QY3" s="1">
        <f>AVERAGE(Instances!QY3:Instances!QY22)</f>
        <v>0</v>
      </c>
      <c r="QZ3" s="1">
        <f>SUM(Instances!QZ3:Instances!QZ22)</f>
        <v>0</v>
      </c>
      <c r="RA3" s="1">
        <f>AVERAGE(Instances!RA3:Instances!RA22)</f>
        <v>0</v>
      </c>
      <c r="RB3" s="1">
        <f>AVERAGE(Instances!RB3:Instances!RB22)</f>
        <v>0</v>
      </c>
      <c r="RC3" s="1">
        <f>AVERAGE(Instances!RC3:Instances!RC22)</f>
        <v>0</v>
      </c>
      <c r="RD3" s="1">
        <f>AVERAGE(Instances!RD3:Instances!RD22)</f>
        <v>0</v>
      </c>
      <c r="RE3" s="1">
        <f>AVERAGE(Instances!RE3:Instances!RE22)</f>
        <v>0</v>
      </c>
      <c r="RF3" s="1">
        <f>AVERAGE(Instances!RF3:Instances!RF22)</f>
        <v>0</v>
      </c>
      <c r="RG3" s="1">
        <f>AVERAGE(Instances!RG3:Instances!RG22)</f>
        <v>0</v>
      </c>
      <c r="RH3" s="1">
        <f>AVERAGE(Instances!RH3:Instances!RH22)</f>
        <v>0</v>
      </c>
      <c r="RI3" s="1">
        <f>AVERAGE(Instances!RI3:Instances!RI22)</f>
        <v>0</v>
      </c>
      <c r="RJ3" s="1">
        <f>AVERAGE(Instances!RJ3:Instances!RJ22)</f>
        <v>0</v>
      </c>
      <c r="RK3" s="1">
        <f>AVERAGE(Instances!RK3:Instances!RK22)</f>
        <v>0</v>
      </c>
      <c r="RL3" s="1">
        <f>AVERAGE(Instances!RL3:Instances!RL22)</f>
        <v>0</v>
      </c>
      <c r="RM3" s="1">
        <f>AVERAGE(Instances!RM3:Instances!RM22)</f>
        <v>0</v>
      </c>
      <c r="RN3" s="1">
        <f>AVERAGE(Instances!RN3:Instances!RN22)</f>
        <v>0</v>
      </c>
      <c r="RO3" s="1">
        <f>AVERAGE(Instances!RO3:Instances!RO22)</f>
        <v>0</v>
      </c>
      <c r="RP3" s="1"/>
      <c r="RQ3" s="1">
        <f>AVERAGE(Instances!RQ3:Instances!RQ22)</f>
        <v>0</v>
      </c>
      <c r="RR3" s="1">
        <f>SUM(Instances!RR3:Instances!RR22)</f>
        <v>0</v>
      </c>
      <c r="RS3" s="1">
        <f>AVERAGE(Instances!RS3:Instances!RS22)</f>
        <v>0</v>
      </c>
      <c r="RT3" s="1">
        <f>AVERAGE(Instances!RT3:Instances!RT22)</f>
        <v>0</v>
      </c>
      <c r="RU3" s="1">
        <f>AVERAGE(Instances!RU3:Instances!RU22)</f>
        <v>0</v>
      </c>
      <c r="RV3" s="1">
        <f>AVERAGE(Instances!RV3:Instances!RV22)</f>
        <v>0</v>
      </c>
      <c r="RW3" s="1">
        <f>AVERAGE(Instances!RW3:Instances!RW22)</f>
        <v>0</v>
      </c>
      <c r="RX3" s="1">
        <f>AVERAGE(Instances!RX3:Instances!RX22)</f>
        <v>0</v>
      </c>
      <c r="RY3" s="1">
        <f>AVERAGE(Instances!RY3:Instances!RY22)</f>
        <v>0</v>
      </c>
      <c r="RZ3" s="1">
        <f>AVERAGE(Instances!RZ3:Instances!RZ22)</f>
        <v>0</v>
      </c>
      <c r="SA3" s="1">
        <f>AVERAGE(Instances!SA3:Instances!SA22)</f>
        <v>0</v>
      </c>
      <c r="SB3" s="1">
        <f>AVERAGE(Instances!SB3:Instances!SB22)</f>
        <v>0</v>
      </c>
      <c r="SC3" s="1">
        <f>AVERAGE(Instances!SC3:Instances!SC22)</f>
        <v>0</v>
      </c>
      <c r="SD3" s="1">
        <f>AVERAGE(Instances!SD3:Instances!SD22)</f>
        <v>0</v>
      </c>
      <c r="SE3" s="1">
        <f>AVERAGE(Instances!SE3:Instances!SE22)</f>
        <v>0</v>
      </c>
      <c r="SF3" s="1">
        <f>AVERAGE(Instances!SF3:Instances!SF22)</f>
        <v>0</v>
      </c>
      <c r="SG3" s="1">
        <f>AVERAGE(Instances!SG3:Instances!SG22)</f>
        <v>0</v>
      </c>
      <c r="SH3" s="1"/>
      <c r="SI3" s="1">
        <f>AVERAGE(Instances!SI3:Instances!SI22)</f>
        <v>0</v>
      </c>
      <c r="SJ3" s="1">
        <f>SUM(Instances!SJ3:Instances!SJ22)</f>
        <v>0</v>
      </c>
      <c r="SK3" s="1">
        <f>AVERAGE(Instances!SK3:Instances!SK22)</f>
        <v>0</v>
      </c>
      <c r="SL3" s="1">
        <f>AVERAGE(Instances!SL3:Instances!SL22)</f>
        <v>0</v>
      </c>
      <c r="SM3" s="1">
        <f>AVERAGE(Instances!SM3:Instances!SM22)</f>
        <v>0</v>
      </c>
      <c r="SN3" s="1">
        <f>AVERAGE(Instances!SN3:Instances!SN22)</f>
        <v>0</v>
      </c>
      <c r="SO3" s="1">
        <f>AVERAGE(Instances!SO3:Instances!SO22)</f>
        <v>0</v>
      </c>
      <c r="SP3" s="1">
        <f>AVERAGE(Instances!SP3:Instances!SP22)</f>
        <v>0</v>
      </c>
      <c r="SQ3" s="1">
        <f>AVERAGE(Instances!SQ3:Instances!SQ22)</f>
        <v>0</v>
      </c>
      <c r="SR3" s="1">
        <f>AVERAGE(Instances!SR3:Instances!SR22)</f>
        <v>0</v>
      </c>
      <c r="SS3" s="1">
        <f>AVERAGE(Instances!SS3:Instances!SS22)</f>
        <v>0</v>
      </c>
      <c r="ST3" s="1">
        <f>AVERAGE(Instances!ST3:Instances!ST22)</f>
        <v>0</v>
      </c>
      <c r="SU3" s="1">
        <f>AVERAGE(Instances!SU3:Instances!SU22)</f>
        <v>0</v>
      </c>
      <c r="SV3" s="1">
        <f>AVERAGE(Instances!SV3:Instances!SV22)</f>
        <v>0</v>
      </c>
      <c r="SW3" s="1">
        <f>AVERAGE(Instances!SW3:Instances!SW22)</f>
        <v>0</v>
      </c>
      <c r="SX3" s="1">
        <f>AVERAGE(Instances!SX3:Instances!SX22)</f>
        <v>0</v>
      </c>
      <c r="SY3" s="1">
        <f>AVERAGE(Instances!SY3:Instances!SY22)</f>
        <v>0</v>
      </c>
      <c r="SZ3" s="1"/>
      <c r="TA3" s="1">
        <f>AVERAGE(Instances!TA3:Instances!TA22)</f>
        <v>0</v>
      </c>
      <c r="TB3" s="1">
        <f>SUM(Instances!TB3:Instances!TB22)</f>
        <v>0</v>
      </c>
      <c r="TC3" s="1">
        <f>AVERAGE(Instances!TC3:Instances!TC22)</f>
        <v>0</v>
      </c>
      <c r="TD3" s="1">
        <f>MIN($B3,$T3,$AL3,$BD3,$BV3,$CN3,$DF3,$DX3,$EP3,$FH3,$FZ3,$GR3,$HJ3,$IB3,$IT3,$JL3,$KD3,$KV3,$LN3,$MF3,$MX3,$NP3,$OH3,$OZ3,$PR3,$QJ3,$RB3,$RT3,$SL3)</f>
        <v>0</v>
      </c>
      <c r="TE3" s="1">
        <f>MIN($C3,$U3,$AM3,$BE3,$BW3,$CO3,$DG3,$DY3,$EQ3,$FI3,$GA3,$GS3,$HK3,$IC3,$IU3,$JM3,$KE3,$KW3,$LO3,$MG3,$MY3,$NQ3,$OI3,$PA3,$PS3,$QK3,$RC3,$RU3,$SM3)</f>
        <v>0</v>
      </c>
      <c r="TF3" s="1">
        <f>MIN($D3,$V3,$AN3,$BF3,$BX3,$CP3,$DH3,$DZ3,$ER3,$FJ3,$GB3,$GT3,$HL3,$ID3,$IV3,$JN3,$KF3,$KX3,$LP3,$MH3,$MZ3,$NR3,$OJ3,$PB3,$PT3,$QL3,$RD3,$RV3,$SN3)</f>
        <v>0</v>
      </c>
      <c r="TG3" s="1">
        <f>MIN($E3,$W3,$AO3,$BG3,$BY3,$CQ3,$DI3,$EA3,$ES3,$FK3,$GC3,$GU3,$HM3,$IE3,$IW3,$JO3,$KG3,$KY3,$LQ3,$MI3,$NA3,$NS3,$OK3,$PC3,$PU3,$QM3,$RE3,$RW3,$SO3)</f>
        <v>0</v>
      </c>
      <c r="TH3" s="1">
        <f>MIN($F3,$X3,$AP3,$BH3,$BZ3,$CR3,$DJ3,$EB3,$ET3,$FL3,$GD3,$GV3,$HN3,$IF3,$IX3,$JP3,$KH3,$KZ3,$LR3,$MJ3,$NB3,$NT3,$OL3,$PD3,$PV3,$QN3,$RF3,$RX3,$SP3)</f>
        <v>0</v>
      </c>
      <c r="TI3" s="1">
        <f>MIN($G3,$Y3,$AQ3,$BI3,$CA3,$CS3,$DK3,$EC3,$EU3,$FM3,$GE3,$GW3,$HO3,$IG3,$IY3,$JQ3,$KI3,$LA3,$LS3,$MK3,$NC3,$NU3,$OM3,$PE3,$PW3,$QO3,$RG3,$RY3,$SQ3)</f>
        <v>0</v>
      </c>
      <c r="TJ3" s="1">
        <f>MIN($H3,$Z3,$AR3,$BJ3,$CB3,$CT3,$DL3,$ED3,$EV3,$FN3,$GF3,$GX3,$HP3,$IH3,$IZ3,$JR3,$KJ3,$LB3,$LT3,$ML3,$ND3,$NV3,$ON3,$PF3,$PX3,$QP3,$RH3,$RZ3,$SR3)</f>
        <v>0</v>
      </c>
      <c r="TK3" s="1">
        <f>MIN($I3,$AA3,$AS3,$BK3,$CC3,$CU3,$DM3,$EE3,$EW3,$FO3,$GG3,$GY3,$HQ3,$II3,$JA3,$JS3,$KK3,$LC3,$LU3,$MM3,$NE3,$NW3,$OO3,$PG3,$PY3,$QQ3,$RI3,$SA3,$SS3)</f>
        <v>0</v>
      </c>
      <c r="TL3" s="1">
        <f>MIN($J3,$AB3,$AT3,$BL3,$CD3,$CV3,$DN3,$EF3,$EX3,$FP3,$GH3,$GZ3,$HR3,$IJ3,$JB3,$JT3,$KL3,$LD3,$LV3,$MN3,$NF3,$NX3,$OP3,$PH3,$PZ3,$QR3,$RJ3,$SB3,$ST3)</f>
        <v>0</v>
      </c>
      <c r="TM3" s="1">
        <f>MIN($K3,$AC3,$AU3,$BM3,$CE3,$CW3,$DO3,$EG3,$EY3,$FQ3,$GI3,$HA3,$HS3,$IK3,$JC3,$JU3,$KM3,$LE3,$LW3,$MO3,$NG3,$NY3,$OQ3,$PI3,$QA3,$QS3,$RK3,$SC3,$SU3)</f>
        <v>0</v>
      </c>
      <c r="TN3" s="1">
        <f>MIN($L3,$AD3,$AV3,$BN3,$CF3,$CX3,$DP3,$EH3,$EZ3,$FR3,$GJ3,$HB3,$HT3,$IL3,$JD3,$JV3,$KN3,$LF3,$LX3,$MP3,$NH3,$NZ3,$OR3,$PJ3,$QB3,$QT3,$RL3,$SD3,$SV3)</f>
        <v>0</v>
      </c>
      <c r="TO3" s="1">
        <f>MIN($M3,$AE3,$AW3,$BO3,$CG3,$CY3,$DQ3,$EI3,$FA3,$FS3,$GK3,$HC3,$HU3,$IM3,$JE3,$JW3,$KO3,$LG3,$LY3,$MQ3,$NI3,$OA3,$OS3,$PK3,$QC3,$QU3,$RM3,$SE3,$SW3)</f>
        <v>0</v>
      </c>
      <c r="TP3" s="1">
        <f>MIN($N3,$AF3,$AX3,$BP3,$CH3,$CZ3,$DR3,$EJ3,$FB3,$FT3,$GL3,$HD3,$HV3,$IN3,$JF3,$JX3,$KP3,$LH3,$LZ3,$MR3,$NJ3,$OB3,$OT3,$PL3,$QD3,$QV3,$RN3,$SF3,$SX3)</f>
        <v>0</v>
      </c>
      <c r="TQ3" s="1">
        <f>MIN($O3,$AG3,$AY3,$BQ3,$CI3,$DA3,$DS3,$EK3,$FC3,$FU3,$GM3,$HE3,$HW3,$IO3,$JG3,$JY3,$KQ3,$LI3,$MA3,$MS3,$NK3,$OC3,$OU3,$PM3,$QE3,$QW3,$RO3,$SG3,$SY3)</f>
        <v>0</v>
      </c>
      <c r="TR3" s="1">
        <f>MIN($Q3,$AI3,$BA3,$BS3,$CK3,$DC3,$DU3,$EM3,$FE3,$FW3,$GO3,$HG3,$HY3,$IQ3,$JI3,$KA3,$KS3,$LK3,$MC3,$MU3,$NM3,$OE3,$OW3,$PO3,$QG3,$QY3,$RQ3,$SI3,$TA3)</f>
        <v>0</v>
      </c>
      <c r="TS3" s="1">
        <f>MIN($R3,$AJ3,$BB3,$BT3,$CL3,$DD3,$DV3,$EN3,$FF3,$FX3,$GP3,$HH3,$HZ3,$IR3,$JJ3,$KB3,$KT3,$LL3,$MD3,$MV3,$NN3,$OF3,$OX3,$PP3,$QH3,$QZ3,$RR3,$SJ3,$TB3)</f>
        <v>0</v>
      </c>
      <c r="TT3" s="1">
        <f>MIN($S3,$AK3,$BC3,$BU3,$CM3,$DE3,$DW3,$EO3,$FG3,$FY3,$GQ3,$HI3,$IA3,$IS3,$JK3,$KC3,$KU3,$LM3,$ME3,$MW3,$NO3,$OG3,$OY3,$PQ3,$QI3,$RA3,$RS3,$SK3,$TC3)</f>
        <v>0</v>
      </c>
      <c r="TU3" s="1">
        <f>MEDIAN($B3,$T3,$AL3,$BD3,$BV3,$CN3,$DF3,$DX3,$EP3,$FH3,$FZ3,$GR3,$HJ3,$IB3,$IT3,$JL3,$KD3,$KV3,$LN3,$MF3,$MX3,$NP3,$OH3,$OZ3,$PR3,$QJ3,$RB3,$RT3,$SL3)</f>
        <v>0</v>
      </c>
      <c r="TV3" s="1">
        <f>MEDIAN($C3,$U3,$AM3,$BE3,$BW3,$CO3,$DG3,$DY3,$EQ3,$FI3,$GA3,$GS3,$HK3,$IC3,$IU3,$JM3,$KE3,$KW3,$LO3,$MG3,$MY3,$NQ3,$OI3,$PA3,$PS3,$QK3,$RC3,$RU3,$SM3)</f>
        <v>0</v>
      </c>
      <c r="TW3" s="1">
        <f>MEDIAN($D3,$V3,$AN3,$BF3,$BX3,$CP3,$DH3,$DZ3,$ER3,$FJ3,$GB3,$GT3,$HL3,$ID3,$IV3,$JN3,$KF3,$KX3,$LP3,$MH3,$MZ3,$NR3,$OJ3,$PB3,$PT3,$QL3,$RD3,$RV3,$SN3)</f>
        <v>0</v>
      </c>
      <c r="TX3" s="1">
        <f>MEDIAN($E3,$W3,$AO3,$BG3,$BY3,$CQ3,$DI3,$EA3,$ES3,$FK3,$GC3,$GU3,$HM3,$IE3,$IW3,$JO3,$KG3,$KY3,$LQ3,$MI3,$NA3,$NS3,$OK3,$PC3,$PU3,$QM3,$RE3,$RW3,$SO3)</f>
        <v>0</v>
      </c>
      <c r="TY3" s="1">
        <f>MEDIAN($F3,$X3,$AP3,$BH3,$BZ3,$CR3,$DJ3,$EB3,$ET3,$FL3,$GD3,$GV3,$HN3,$IF3,$IX3,$JP3,$KH3,$KZ3,$LR3,$MJ3,$NB3,$NT3,$OL3,$PD3,$PV3,$QN3,$RF3,$RX3,$SP3)</f>
        <v>0</v>
      </c>
      <c r="TZ3" s="1">
        <f>MEDIAN($G3,$Y3,$AQ3,$BI3,$CA3,$CS3,$DK3,$EC3,$EU3,$FM3,$GE3,$GW3,$HO3,$IG3,$IY3,$JQ3,$KI3,$LA3,$LS3,$MK3,$NC3,$NU3,$OM3,$PE3,$PW3,$QO3,$RG3,$RY3,$SQ3)</f>
        <v>0</v>
      </c>
      <c r="UA3" s="1">
        <f>MEDIAN($H3,$Z3,$AR3,$BJ3,$CB3,$CT3,$DL3,$ED3,$EV3,$FN3,$GF3,$GX3,$HP3,$IH3,$IZ3,$JR3,$KJ3,$LB3,$LT3,$ML3,$ND3,$NV3,$ON3,$PF3,$PX3,$QP3,$RH3,$RZ3,$SR3)</f>
        <v>0</v>
      </c>
      <c r="UB3" s="1">
        <f>MEDIAN($I3,$AA3,$AS3,$BK3,$CC3,$CU3,$DM3,$EE3,$EW3,$FO3,$GG3,$GY3,$HQ3,$II3,$JA3,$JS3,$KK3,$LC3,$LU3,$MM3,$NE3,$NW3,$OO3,$PG3,$PY3,$QQ3,$RI3,$SA3,$SS3)</f>
        <v>0</v>
      </c>
      <c r="UC3" s="1">
        <f>MEDIAN($J3,$AB3,$AT3,$BL3,$CD3,$CV3,$DN3,$EF3,$EX3,$FP3,$GH3,$GZ3,$HR3,$IJ3,$JB3,$JT3,$KL3,$LD3,$LV3,$MN3,$NF3,$NX3,$OP3,$PH3,$PZ3,$QR3,$RJ3,$SB3,$ST3)</f>
        <v>0</v>
      </c>
      <c r="UD3" s="1">
        <f>MEDIAN($K3,$AC3,$AU3,$BM3,$CE3,$CW3,$DO3,$EG3,$EY3,$FQ3,$GI3,$HA3,$HS3,$IK3,$JC3,$JU3,$KM3,$LE3,$LW3,$MO3,$NG3,$NY3,$OQ3,$PI3,$QA3,$QS3,$RK3,$SC3,$SU3)</f>
        <v>0</v>
      </c>
      <c r="UE3" s="1">
        <f>MEDIAN($L3,$AD3,$AV3,$BN3,$CF3,$CX3,$DP3,$EH3,$EZ3,$FR3,$GJ3,$HB3,$HT3,$IL3,$JD3,$JV3,$KN3,$LF3,$LX3,$MP3,$NH3,$NZ3,$OR3,$PJ3,$QB3,$QT3,$RL3,$SD3,$SV3)</f>
        <v>0</v>
      </c>
      <c r="UF3" s="1">
        <f>MEDIAN($M3,$AE3,$AW3,$BO3,$CG3,$CY3,$DQ3,$EI3,$FA3,$FS3,$GK3,$HC3,$HU3,$IM3,$JE3,$JW3,$KO3,$LG3,$LY3,$MQ3,$NI3,$OA3,$OS3,$PK3,$QC3,$QU3,$RM3,$SE3,$SW3)</f>
        <v>0</v>
      </c>
      <c r="UG3" s="1">
        <f>MEDIAN($N3,$AF3,$AX3,$BP3,$CH3,$CZ3,$DR3,$EJ3,$FB3,$FT3,$GL3,$HD3,$HV3,$IN3,$JF3,$JX3,$KP3,$LH3,$LZ3,$MR3,$NJ3,$OB3,$OT3,$PL3,$QD3,$QV3,$RN3,$SF3,$SX3)</f>
        <v>0</v>
      </c>
      <c r="UH3" s="1">
        <f>MEDIAN($O3,$AG3,$AY3,$BQ3,$CI3,$DA3,$DS3,$EK3,$FC3,$FU3,$GM3,$HE3,$HW3,$IO3,$JG3,$JY3,$KQ3,$LI3,$MA3,$MS3,$NK3,$OC3,$OU3,$PM3,$QE3,$QW3,$RO3,$SG3,$SY3)</f>
        <v>0</v>
      </c>
      <c r="UI3" s="1">
        <f>MEDIAN($Q3,$AI3,$BA3,$BS3,$CK3,$DC3,$DU3,$EM3,$FE3,$FW3,$GO3,$HG3,$HY3,$IQ3,$JI3,$KA3,$KS3,$LK3,$MC3,$MU3,$NM3,$OE3,$OW3,$PO3,$QG3,$QY3,$RQ3,$SI3,$TA3)</f>
        <v>0</v>
      </c>
      <c r="UJ3" s="1">
        <f>MEDIAN($R3,$AJ3,$BB3,$BT3,$CL3,$DD3,$DV3,$EN3,$FF3,$FX3,$GP3,$HH3,$HZ3,$IR3,$JJ3,$KB3,$KT3,$LL3,$MD3,$MV3,$NN3,$OF3,$OX3,$PP3,$QH3,$QZ3,$RR3,$SJ3,$TB3)</f>
        <v>0</v>
      </c>
      <c r="UK3" s="1">
        <f>MEDIAN($S3,$AK3,$BC3,$BU3,$CM3,$DE3,$DW3,$EO3,$FG3,$FY3,$GQ3,$HI3,$IA3,$IS3,$JK3,$KC3,$KU3,$LM3,$ME3,$MW3,$NO3,$OG3,$OY3,$PQ3,$QI3,$RA3,$RS3,$SK3,$TC3)</f>
        <v>0</v>
      </c>
      <c r="UL3" s="1">
        <f>MAX($B3,$T3,$AL3,$BD3,$BV3,$CN3,$DF3,$DX3,$EP3,$FH3,$FZ3,$GR3,$HJ3,$IB3,$IT3,$JL3,$KD3,$KV3,$LN3,$MF3,$MX3,$NP3,$OH3,$OZ3,$PR3,$QJ3,$RB3,$RT3,$SL3)</f>
        <v>0</v>
      </c>
      <c r="UM3" s="1">
        <f>MAX($C3,$U3,$AM3,$BE3,$BW3,$CO3,$DG3,$DY3,$EQ3,$FI3,$GA3,$GS3,$HK3,$IC3,$IU3,$JM3,$KE3,$KW3,$LO3,$MG3,$MY3,$NQ3,$OI3,$PA3,$PS3,$QK3,$RC3,$RU3,$SM3)</f>
        <v>0</v>
      </c>
      <c r="UN3" s="1">
        <f>MAX($D3,$V3,$AN3,$BF3,$BX3,$CP3,$DH3,$DZ3,$ER3,$FJ3,$GB3,$GT3,$HL3,$ID3,$IV3,$JN3,$KF3,$KX3,$LP3,$MH3,$MZ3,$NR3,$OJ3,$PB3,$PT3,$QL3,$RD3,$RV3,$SN3)</f>
        <v>0</v>
      </c>
      <c r="UO3" s="1">
        <f>MAX($E3,$W3,$AO3,$BG3,$BY3,$CQ3,$DI3,$EA3,$ES3,$FK3,$GC3,$GU3,$HM3,$IE3,$IW3,$JO3,$KG3,$KY3,$LQ3,$MI3,$NA3,$NS3,$OK3,$PC3,$PU3,$QM3,$RE3,$RW3,$SO3)</f>
        <v>0</v>
      </c>
      <c r="UP3" s="1">
        <f>MAX($F3,$X3,$AP3,$BH3,$BZ3,$CR3,$DJ3,$EB3,$ET3,$FL3,$GD3,$GV3,$HN3,$IF3,$IX3,$JP3,$KH3,$KZ3,$LR3,$MJ3,$NB3,$NT3,$OL3,$PD3,$PV3,$QN3,$RF3,$RX3,$SP3)</f>
        <v>0</v>
      </c>
      <c r="UQ3" s="1">
        <f>MAX($G3,$Y3,$AQ3,$BI3,$CA3,$CS3,$DK3,$EC3,$EU3,$FM3,$GE3,$GW3,$HO3,$IG3,$IY3,$JQ3,$KI3,$LA3,$LS3,$MK3,$NC3,$NU3,$OM3,$PE3,$PW3,$QO3,$RG3,$RY3,$SQ3)</f>
        <v>0</v>
      </c>
      <c r="UR3" s="1">
        <f>MAX($H3,$Z3,$AR3,$BJ3,$CB3,$CT3,$DL3,$ED3,$EV3,$FN3,$GF3,$GX3,$HP3,$IH3,$IZ3,$JR3,$KJ3,$LB3,$LT3,$ML3,$ND3,$NV3,$ON3,$PF3,$PX3,$QP3,$RH3,$RZ3,$SR3)</f>
        <v>0</v>
      </c>
      <c r="US3" s="1">
        <f>MAX($I3,$AA3,$AS3,$BK3,$CC3,$CU3,$DM3,$EE3,$EW3,$FO3,$GG3,$GY3,$HQ3,$II3,$JA3,$JS3,$KK3,$LC3,$LU3,$MM3,$NE3,$NW3,$OO3,$PG3,$PY3,$QQ3,$RI3,$SA3,$SS3)</f>
        <v>0</v>
      </c>
      <c r="UT3" s="1">
        <f>MAX($J3,$AB3,$AT3,$BL3,$CD3,$CV3,$DN3,$EF3,$EX3,$FP3,$GH3,$GZ3,$HR3,$IJ3,$JB3,$JT3,$KL3,$LD3,$LV3,$MN3,$NF3,$NX3,$OP3,$PH3,$PZ3,$QR3,$RJ3,$SB3,$ST3)</f>
        <v>0</v>
      </c>
      <c r="UU3" s="1">
        <f>MAX($K3,$AC3,$AU3,$BM3,$CE3,$CW3,$DO3,$EG3,$EY3,$FQ3,$GI3,$HA3,$HS3,$IK3,$JC3,$JU3,$KM3,$LE3,$LW3,$MO3,$NG3,$NY3,$OQ3,$PI3,$QA3,$QS3,$RK3,$SC3,$SU3)</f>
        <v>0</v>
      </c>
      <c r="UV3" s="1">
        <f>MAX($L3,$AD3,$AV3,$BN3,$CF3,$CX3,$DP3,$EH3,$EZ3,$FR3,$GJ3,$HB3,$HT3,$IL3,$JD3,$JV3,$KN3,$LF3,$LX3,$MP3,$NH3,$NZ3,$OR3,$PJ3,$QB3,$QT3,$RL3,$SD3,$SV3)</f>
        <v>0</v>
      </c>
      <c r="UW3" s="1">
        <f>MAX($M3,$AE3,$AW3,$BO3,$CG3,$CY3,$DQ3,$EI3,$FA3,$FS3,$GK3,$HC3,$HU3,$IM3,$JE3,$JW3,$KO3,$LG3,$LY3,$MQ3,$NI3,$OA3,$OS3,$PK3,$QC3,$QU3,$RM3,$SE3,$SW3)</f>
        <v>0</v>
      </c>
      <c r="UX3" s="1">
        <f>MAX($N3,$AF3,$AX3,$BP3,$CH3,$CZ3,$DR3,$EJ3,$FB3,$FT3,$GL3,$HD3,$HV3,$IN3,$JF3,$JX3,$KP3,$LH3,$LZ3,$MR3,$NJ3,$OB3,$OT3,$PL3,$QD3,$QV3,$RN3,$SF3,$SX3)</f>
        <v>0</v>
      </c>
      <c r="UY3" s="1">
        <f>MAX($O3,$AG3,$AY3,$BQ3,$CI3,$DA3,$DS3,$EK3,$FC3,$FU3,$GM3,$HE3,$HW3,$IO3,$JG3,$JY3,$KQ3,$LI3,$MA3,$MS3,$NK3,$OC3,$OU3,$PM3,$QE3,$QW3,$RO3,$SG3,$SY3)</f>
        <v>0</v>
      </c>
      <c r="UZ3" s="1">
        <f>MAX($Q3,$AI3,$BA3,$BS3,$CK3,$DC3,$DU3,$EM3,$FE3,$FW3,$GO3,$HG3,$HY3,$IQ3,$JI3,$KA3,$KS3,$LK3,$MC3,$MU3,$NM3,$OE3,$OW3,$PO3,$QG3,$QY3,$RQ3,$SI3,$TA3)</f>
        <v>0</v>
      </c>
      <c r="VA3" s="1">
        <f>MAX($R3,$AJ3,$BB3,$BT3,$CL3,$DD3,$DV3,$EN3,$FF3,$FX3,$GP3,$HH3,$HZ3,$IR3,$JJ3,$KB3,$KT3,$LL3,$MD3,$MV3,$NN3,$OF3,$OX3,$PP3,$QH3,$QZ3,$RR3,$SJ3,$TB3)</f>
        <v>0</v>
      </c>
      <c r="VB3" s="1">
        <f>MAX($S3,$AK3,$BC3,$BU3,$CM3,$DE3,$DW3,$EO3,$FG3,$FY3,$GQ3,$HI3,$IA3,$IS3,$JK3,$KC3,$KU3,$LM3,$ME3,$MW3,$NO3,$OG3,$OY3,$PQ3,$QI3,$RA3,$RS3,$SK3,$TC3)</f>
        <v>0</v>
      </c>
    </row>
    <row r="4" spans="1:574">
      <c r="A4" s="1" t="s">
        <v>101</v>
      </c>
      <c r="B4" s="1"/>
      <c r="C4" s="1"/>
      <c r="D4" s="1"/>
      <c r="E4" s="1"/>
      <c r="F4" s="1"/>
      <c r="G4" s="1">
        <f>AVERAGE(Instances!G23:Instances!G32)</f>
        <v>0</v>
      </c>
      <c r="H4" s="1"/>
      <c r="I4" s="1">
        <f>AVERAGE(Instances!I23:Instances!I32)</f>
        <v>0</v>
      </c>
      <c r="J4" s="1">
        <f>AVERAGE(Instances!J23:Instances!J32)</f>
        <v>0</v>
      </c>
      <c r="K4" s="1"/>
      <c r="L4" s="1">
        <f>AVERAGE(Instances!L23:Instances!L32)</f>
        <v>0</v>
      </c>
      <c r="M4" s="1"/>
      <c r="N4" s="1"/>
      <c r="O4" s="1"/>
      <c r="P4" s="1"/>
      <c r="Q4" s="1">
        <f>AVERAGE(Instances!Q23:Instances!Q32)</f>
        <v>0</v>
      </c>
      <c r="R4" s="1">
        <f>SUM(Instances!R23:Instances!R32)</f>
        <v>0</v>
      </c>
      <c r="S4" s="1"/>
      <c r="T4" s="1"/>
      <c r="U4" s="1"/>
      <c r="V4" s="1"/>
      <c r="W4" s="1"/>
      <c r="X4" s="1"/>
      <c r="Y4" s="1">
        <f>AVERAGE(Instances!Y23:Instances!Y32)</f>
        <v>0</v>
      </c>
      <c r="Z4" s="1"/>
      <c r="AA4" s="1">
        <f>AVERAGE(Instances!AA23:Instances!AA32)</f>
        <v>0</v>
      </c>
      <c r="AB4" s="1">
        <f>AVERAGE(Instances!AB23:Instances!AB32)</f>
        <v>0</v>
      </c>
      <c r="AC4" s="1"/>
      <c r="AD4" s="1">
        <f>AVERAGE(Instances!AD23:Instances!AD32)</f>
        <v>0</v>
      </c>
      <c r="AE4" s="1"/>
      <c r="AF4" s="1"/>
      <c r="AG4" s="1"/>
      <c r="AH4" s="1"/>
      <c r="AI4" s="1">
        <f>AVERAGE(Instances!AI23:Instances!AI32)</f>
        <v>0</v>
      </c>
      <c r="AJ4" s="1">
        <f>SUM(Instances!AJ23:Instances!AJ32)</f>
        <v>0</v>
      </c>
      <c r="AK4" s="1"/>
      <c r="AL4" s="1"/>
      <c r="AM4" s="1"/>
      <c r="AN4" s="1"/>
      <c r="AO4" s="1"/>
      <c r="AP4" s="1"/>
      <c r="AQ4" s="1">
        <f>AVERAGE(Instances!AQ23:Instances!AQ32)</f>
        <v>0</v>
      </c>
      <c r="AR4" s="1"/>
      <c r="AS4" s="1">
        <f>AVERAGE(Instances!AS23:Instances!AS32)</f>
        <v>0</v>
      </c>
      <c r="AT4" s="1">
        <f>AVERAGE(Instances!AT23:Instances!AT32)</f>
        <v>0</v>
      </c>
      <c r="AU4" s="1"/>
      <c r="AV4" s="1">
        <f>AVERAGE(Instances!AV23:Instances!AV32)</f>
        <v>0</v>
      </c>
      <c r="AW4" s="1"/>
      <c r="AX4" s="1"/>
      <c r="AY4" s="1"/>
      <c r="AZ4" s="1"/>
      <c r="BA4" s="1">
        <f>AVERAGE(Instances!BA23:Instances!BA32)</f>
        <v>0</v>
      </c>
      <c r="BB4" s="1">
        <f>SUM(Instances!BB23:Instances!BB32)</f>
        <v>0</v>
      </c>
      <c r="BC4" s="1"/>
      <c r="BD4" s="1">
        <f>AVERAGE(Instances!BD23:Instances!BD32)</f>
        <v>0</v>
      </c>
      <c r="BE4" s="1">
        <f>AVERAGE(Instances!BE23:Instances!BE32)</f>
        <v>0</v>
      </c>
      <c r="BF4" s="1">
        <f>AVERAGE(Instances!BF23:Instances!BF32)</f>
        <v>0</v>
      </c>
      <c r="BG4" s="1">
        <f>AVERAGE(Instances!BG23:Instances!BG32)</f>
        <v>0</v>
      </c>
      <c r="BH4" s="1">
        <f>AVERAGE(Instances!BH23:Instances!BH32)</f>
        <v>0</v>
      </c>
      <c r="BI4" s="1">
        <f>AVERAGE(Instances!BI23:Instances!BI32)</f>
        <v>0</v>
      </c>
      <c r="BJ4" s="1">
        <f>AVERAGE(Instances!BJ23:Instances!BJ32)</f>
        <v>0</v>
      </c>
      <c r="BK4" s="1">
        <f>AVERAGE(Instances!BK23:Instances!BK32)</f>
        <v>0</v>
      </c>
      <c r="BL4" s="1">
        <f>AVERAGE(Instances!BL23:Instances!BL32)</f>
        <v>0</v>
      </c>
      <c r="BM4" s="1">
        <f>AVERAGE(Instances!BM23:Instances!BM32)</f>
        <v>0</v>
      </c>
      <c r="BN4" s="1">
        <f>AVERAGE(Instances!BN23:Instances!BN32)</f>
        <v>0</v>
      </c>
      <c r="BO4" s="1">
        <f>AVERAGE(Instances!BO23:Instances!BO32)</f>
        <v>0</v>
      </c>
      <c r="BP4" s="1">
        <f>AVERAGE(Instances!BP23:Instances!BP32)</f>
        <v>0</v>
      </c>
      <c r="BQ4" s="1">
        <f>AVERAGE(Instances!BQ23:Instances!BQ32)</f>
        <v>0</v>
      </c>
      <c r="BR4" s="1"/>
      <c r="BS4" s="1">
        <f>AVERAGE(Instances!BS23:Instances!BS32)</f>
        <v>0</v>
      </c>
      <c r="BT4" s="1">
        <f>SUM(Instances!BT23:Instances!BT32)</f>
        <v>0</v>
      </c>
      <c r="BU4" s="1">
        <f>AVERAGE(Instances!BU23:Instances!BU32)</f>
        <v>0</v>
      </c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>
        <f>AVERAGE(Instances!DX23:Instances!DX32)</f>
        <v>0</v>
      </c>
      <c r="DY4" s="1">
        <f>AVERAGE(Instances!DY23:Instances!DY32)</f>
        <v>0</v>
      </c>
      <c r="DZ4" s="1">
        <f>AVERAGE(Instances!DZ23:Instances!DZ32)</f>
        <v>0</v>
      </c>
      <c r="EA4" s="1">
        <f>AVERAGE(Instances!EA23:Instances!EA32)</f>
        <v>0</v>
      </c>
      <c r="EB4" s="1">
        <f>AVERAGE(Instances!EB23:Instances!EB32)</f>
        <v>0</v>
      </c>
      <c r="EC4" s="1">
        <f>AVERAGE(Instances!EC23:Instances!EC32)</f>
        <v>0</v>
      </c>
      <c r="ED4" s="1">
        <f>AVERAGE(Instances!ED23:Instances!ED32)</f>
        <v>0</v>
      </c>
      <c r="EE4" s="1">
        <f>AVERAGE(Instances!EE23:Instances!EE32)</f>
        <v>0</v>
      </c>
      <c r="EF4" s="1">
        <f>AVERAGE(Instances!EF23:Instances!EF32)</f>
        <v>0</v>
      </c>
      <c r="EG4" s="1">
        <f>AVERAGE(Instances!EG23:Instances!EG32)</f>
        <v>0</v>
      </c>
      <c r="EH4" s="1">
        <f>AVERAGE(Instances!EH23:Instances!EH32)</f>
        <v>0</v>
      </c>
      <c r="EI4" s="1">
        <f>AVERAGE(Instances!EI23:Instances!EI32)</f>
        <v>0</v>
      </c>
      <c r="EJ4" s="1">
        <f>AVERAGE(Instances!EJ23:Instances!EJ32)</f>
        <v>0</v>
      </c>
      <c r="EK4" s="1">
        <f>AVERAGE(Instances!EK23:Instances!EK32)</f>
        <v>0</v>
      </c>
      <c r="EL4" s="1"/>
      <c r="EM4" s="1">
        <f>AVERAGE(Instances!EM23:Instances!EM32)</f>
        <v>0</v>
      </c>
      <c r="EN4" s="1">
        <f>SUM(Instances!EN23:Instances!EN32)</f>
        <v>0</v>
      </c>
      <c r="EO4" s="1">
        <f>AVERAGE(Instances!EO23:Instances!EO32)</f>
        <v>0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>
        <f>AVERAGE(Instances!FH23:Instances!FH32)</f>
        <v>0</v>
      </c>
      <c r="FI4" s="1">
        <f>AVERAGE(Instances!FI23:Instances!FI32)</f>
        <v>0</v>
      </c>
      <c r="FJ4" s="1">
        <f>AVERAGE(Instances!FJ23:Instances!FJ32)</f>
        <v>0</v>
      </c>
      <c r="FK4" s="1">
        <f>AVERAGE(Instances!FK23:Instances!FK32)</f>
        <v>0</v>
      </c>
      <c r="FL4" s="1">
        <f>AVERAGE(Instances!FL23:Instances!FL32)</f>
        <v>0</v>
      </c>
      <c r="FM4" s="1">
        <f>AVERAGE(Instances!FM23:Instances!FM32)</f>
        <v>0</v>
      </c>
      <c r="FN4" s="1">
        <f>AVERAGE(Instances!FN23:Instances!FN32)</f>
        <v>0</v>
      </c>
      <c r="FO4" s="1">
        <f>AVERAGE(Instances!FO23:Instances!FO32)</f>
        <v>0</v>
      </c>
      <c r="FP4" s="1">
        <f>AVERAGE(Instances!FP23:Instances!FP32)</f>
        <v>0</v>
      </c>
      <c r="FQ4" s="1">
        <f>AVERAGE(Instances!FQ23:Instances!FQ32)</f>
        <v>0</v>
      </c>
      <c r="FR4" s="1">
        <f>AVERAGE(Instances!FR23:Instances!FR32)</f>
        <v>0</v>
      </c>
      <c r="FS4" s="1">
        <f>AVERAGE(Instances!FS23:Instances!FS32)</f>
        <v>0</v>
      </c>
      <c r="FT4" s="1">
        <f>AVERAGE(Instances!FT23:Instances!FT32)</f>
        <v>0</v>
      </c>
      <c r="FU4" s="1">
        <f>AVERAGE(Instances!FU23:Instances!FU32)</f>
        <v>0</v>
      </c>
      <c r="FV4" s="1"/>
      <c r="FW4" s="1">
        <f>AVERAGE(Instances!FW23:Instances!FW32)</f>
        <v>0</v>
      </c>
      <c r="FX4" s="1">
        <f>SUM(Instances!FX23:Instances!FX32)</f>
        <v>0</v>
      </c>
      <c r="FY4" s="1">
        <f>AVERAGE(Instances!FY23:Instances!FY32)</f>
        <v>0</v>
      </c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>
        <f>AVERAGE(Instances!GR23:Instances!GR32)</f>
        <v>0</v>
      </c>
      <c r="GS4" s="1">
        <f>AVERAGE(Instances!GS23:Instances!GS32)</f>
        <v>0</v>
      </c>
      <c r="GT4" s="1">
        <f>AVERAGE(Instances!GT23:Instances!GT32)</f>
        <v>0</v>
      </c>
      <c r="GU4" s="1">
        <f>AVERAGE(Instances!GU23:Instances!GU32)</f>
        <v>0</v>
      </c>
      <c r="GV4" s="1">
        <f>AVERAGE(Instances!GV23:Instances!GV32)</f>
        <v>0</v>
      </c>
      <c r="GW4" s="1">
        <f>AVERAGE(Instances!GW23:Instances!GW32)</f>
        <v>0</v>
      </c>
      <c r="GX4" s="1">
        <f>AVERAGE(Instances!GX23:Instances!GX32)</f>
        <v>0</v>
      </c>
      <c r="GY4" s="1">
        <f>AVERAGE(Instances!GY23:Instances!GY32)</f>
        <v>0</v>
      </c>
      <c r="GZ4" s="1">
        <f>AVERAGE(Instances!GZ23:Instances!GZ32)</f>
        <v>0</v>
      </c>
      <c r="HA4" s="1">
        <f>AVERAGE(Instances!HA23:Instances!HA32)</f>
        <v>0</v>
      </c>
      <c r="HB4" s="1">
        <f>AVERAGE(Instances!HB23:Instances!HB32)</f>
        <v>0</v>
      </c>
      <c r="HC4" s="1">
        <f>AVERAGE(Instances!HC23:Instances!HC32)</f>
        <v>0</v>
      </c>
      <c r="HD4" s="1">
        <f>AVERAGE(Instances!HD23:Instances!HD32)</f>
        <v>0</v>
      </c>
      <c r="HE4" s="1">
        <f>AVERAGE(Instances!HE23:Instances!HE32)</f>
        <v>0</v>
      </c>
      <c r="HF4" s="1"/>
      <c r="HG4" s="1">
        <f>AVERAGE(Instances!HG23:Instances!HG32)</f>
        <v>0</v>
      </c>
      <c r="HH4" s="1">
        <f>SUM(Instances!HH23:Instances!HH32)</f>
        <v>0</v>
      </c>
      <c r="HI4" s="1">
        <f>AVERAGE(Instances!HI23:Instances!HI32)</f>
        <v>0</v>
      </c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>
        <f>AVERAGE(Instances!IT23:Instances!IT32)</f>
        <v>0</v>
      </c>
      <c r="IU4" s="1">
        <f>AVERAGE(Instances!IU23:Instances!IU32)</f>
        <v>0</v>
      </c>
      <c r="IV4" s="1">
        <f>AVERAGE(Instances!IV23:Instances!IV32)</f>
        <v>0</v>
      </c>
      <c r="IW4" s="1">
        <f>AVERAGE(Instances!IW23:Instances!IW32)</f>
        <v>0</v>
      </c>
      <c r="IX4" s="1">
        <f>AVERAGE(Instances!IX23:Instances!IX32)</f>
        <v>0</v>
      </c>
      <c r="IY4" s="1">
        <f>AVERAGE(Instances!IY23:Instances!IY32)</f>
        <v>0</v>
      </c>
      <c r="IZ4" s="1">
        <f>AVERAGE(Instances!IZ23:Instances!IZ32)</f>
        <v>0</v>
      </c>
      <c r="JA4" s="1">
        <f>AVERAGE(Instances!JA23:Instances!JA32)</f>
        <v>0</v>
      </c>
      <c r="JB4" s="1">
        <f>AVERAGE(Instances!JB23:Instances!JB32)</f>
        <v>0</v>
      </c>
      <c r="JC4" s="1">
        <f>AVERAGE(Instances!JC23:Instances!JC32)</f>
        <v>0</v>
      </c>
      <c r="JD4" s="1">
        <f>AVERAGE(Instances!JD23:Instances!JD32)</f>
        <v>0</v>
      </c>
      <c r="JE4" s="1">
        <f>AVERAGE(Instances!JE23:Instances!JE32)</f>
        <v>0</v>
      </c>
      <c r="JF4" s="1">
        <f>AVERAGE(Instances!JF23:Instances!JF32)</f>
        <v>0</v>
      </c>
      <c r="JG4" s="1">
        <f>AVERAGE(Instances!JG23:Instances!JG32)</f>
        <v>0</v>
      </c>
      <c r="JH4" s="1"/>
      <c r="JI4" s="1">
        <f>AVERAGE(Instances!JI23:Instances!JI32)</f>
        <v>0</v>
      </c>
      <c r="JJ4" s="1">
        <f>SUM(Instances!JJ23:Instances!JJ32)</f>
        <v>0</v>
      </c>
      <c r="JK4" s="1">
        <f>AVERAGE(Instances!JK23:Instances!JK32)</f>
        <v>0</v>
      </c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>
        <f>AVERAGE(Instances!KD23:Instances!KD32)</f>
        <v>0</v>
      </c>
      <c r="KE4" s="1">
        <f>AVERAGE(Instances!KE23:Instances!KE32)</f>
        <v>0</v>
      </c>
      <c r="KF4" s="1">
        <f>AVERAGE(Instances!KF23:Instances!KF32)</f>
        <v>0</v>
      </c>
      <c r="KG4" s="1">
        <f>AVERAGE(Instances!KG23:Instances!KG32)</f>
        <v>0</v>
      </c>
      <c r="KH4" s="1">
        <f>AVERAGE(Instances!KH23:Instances!KH32)</f>
        <v>0</v>
      </c>
      <c r="KI4" s="1">
        <f>AVERAGE(Instances!KI23:Instances!KI32)</f>
        <v>0</v>
      </c>
      <c r="KJ4" s="1">
        <f>AVERAGE(Instances!KJ23:Instances!KJ32)</f>
        <v>0</v>
      </c>
      <c r="KK4" s="1">
        <f>AVERAGE(Instances!KK23:Instances!KK32)</f>
        <v>0</v>
      </c>
      <c r="KL4" s="1">
        <f>AVERAGE(Instances!KL23:Instances!KL32)</f>
        <v>0</v>
      </c>
      <c r="KM4" s="1">
        <f>AVERAGE(Instances!KM23:Instances!KM32)</f>
        <v>0</v>
      </c>
      <c r="KN4" s="1">
        <f>AVERAGE(Instances!KN23:Instances!KN32)</f>
        <v>0</v>
      </c>
      <c r="KO4" s="1">
        <f>AVERAGE(Instances!KO23:Instances!KO32)</f>
        <v>0</v>
      </c>
      <c r="KP4" s="1">
        <f>AVERAGE(Instances!KP23:Instances!KP32)</f>
        <v>0</v>
      </c>
      <c r="KQ4" s="1">
        <f>AVERAGE(Instances!KQ23:Instances!KQ32)</f>
        <v>0</v>
      </c>
      <c r="KR4" s="1"/>
      <c r="KS4" s="1">
        <f>AVERAGE(Instances!KS23:Instances!KS32)</f>
        <v>0</v>
      </c>
      <c r="KT4" s="1">
        <f>SUM(Instances!KT23:Instances!KT32)</f>
        <v>0</v>
      </c>
      <c r="KU4" s="1">
        <f>AVERAGE(Instances!KU23:Instances!KU32)</f>
        <v>0</v>
      </c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>
        <f>AVERAGE(Instances!MX23:Instances!MX32)</f>
        <v>0</v>
      </c>
      <c r="MY4" s="1">
        <f>AVERAGE(Instances!MY23:Instances!MY32)</f>
        <v>0</v>
      </c>
      <c r="MZ4" s="1">
        <f>AVERAGE(Instances!MZ23:Instances!MZ32)</f>
        <v>0</v>
      </c>
      <c r="NA4" s="1">
        <f>AVERAGE(Instances!NA23:Instances!NA32)</f>
        <v>0</v>
      </c>
      <c r="NB4" s="1">
        <f>AVERAGE(Instances!NB23:Instances!NB32)</f>
        <v>0</v>
      </c>
      <c r="NC4" s="1">
        <f>AVERAGE(Instances!NC23:Instances!NC32)</f>
        <v>0</v>
      </c>
      <c r="ND4" s="1">
        <f>AVERAGE(Instances!ND23:Instances!ND32)</f>
        <v>0</v>
      </c>
      <c r="NE4" s="1">
        <f>AVERAGE(Instances!NE23:Instances!NE32)</f>
        <v>0</v>
      </c>
      <c r="NF4" s="1">
        <f>AVERAGE(Instances!NF23:Instances!NF32)</f>
        <v>0</v>
      </c>
      <c r="NG4" s="1">
        <f>AVERAGE(Instances!NG23:Instances!NG32)</f>
        <v>0</v>
      </c>
      <c r="NH4" s="1">
        <f>AVERAGE(Instances!NH23:Instances!NH32)</f>
        <v>0</v>
      </c>
      <c r="NI4" s="1">
        <f>AVERAGE(Instances!NI23:Instances!NI32)</f>
        <v>0</v>
      </c>
      <c r="NJ4" s="1">
        <f>AVERAGE(Instances!NJ23:Instances!NJ32)</f>
        <v>0</v>
      </c>
      <c r="NK4" s="1">
        <f>AVERAGE(Instances!NK23:Instances!NK32)</f>
        <v>0</v>
      </c>
      <c r="NL4" s="1"/>
      <c r="NM4" s="1">
        <f>AVERAGE(Instances!NM23:Instances!NM32)</f>
        <v>0</v>
      </c>
      <c r="NN4" s="1">
        <f>SUM(Instances!NN23:Instances!NN32)</f>
        <v>0</v>
      </c>
      <c r="NO4" s="1">
        <f>AVERAGE(Instances!NO23:Instances!NO32)</f>
        <v>0</v>
      </c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>
        <f>AVERAGE(Instances!OH23:Instances!OH32)</f>
        <v>0</v>
      </c>
      <c r="OI4" s="1">
        <f>AVERAGE(Instances!OI23:Instances!OI32)</f>
        <v>0</v>
      </c>
      <c r="OJ4" s="1">
        <f>AVERAGE(Instances!OJ23:Instances!OJ32)</f>
        <v>0</v>
      </c>
      <c r="OK4" s="1">
        <f>AVERAGE(Instances!OK23:Instances!OK32)</f>
        <v>0</v>
      </c>
      <c r="OL4" s="1">
        <f>AVERAGE(Instances!OL23:Instances!OL32)</f>
        <v>0</v>
      </c>
      <c r="OM4" s="1">
        <f>AVERAGE(Instances!OM23:Instances!OM32)</f>
        <v>0</v>
      </c>
      <c r="ON4" s="1">
        <f>AVERAGE(Instances!ON23:Instances!ON32)</f>
        <v>0</v>
      </c>
      <c r="OO4" s="1">
        <f>AVERAGE(Instances!OO23:Instances!OO32)</f>
        <v>0</v>
      </c>
      <c r="OP4" s="1">
        <f>AVERAGE(Instances!OP23:Instances!OP32)</f>
        <v>0</v>
      </c>
      <c r="OQ4" s="1">
        <f>AVERAGE(Instances!OQ23:Instances!OQ32)</f>
        <v>0</v>
      </c>
      <c r="OR4" s="1">
        <f>AVERAGE(Instances!OR23:Instances!OR32)</f>
        <v>0</v>
      </c>
      <c r="OS4" s="1">
        <f>AVERAGE(Instances!OS23:Instances!OS32)</f>
        <v>0</v>
      </c>
      <c r="OT4" s="1">
        <f>AVERAGE(Instances!OT23:Instances!OT32)</f>
        <v>0</v>
      </c>
      <c r="OU4" s="1">
        <f>AVERAGE(Instances!OU23:Instances!OU32)</f>
        <v>0</v>
      </c>
      <c r="OV4" s="1"/>
      <c r="OW4" s="1">
        <f>AVERAGE(Instances!OW23:Instances!OW32)</f>
        <v>0</v>
      </c>
      <c r="OX4" s="1">
        <f>SUM(Instances!OX23:Instances!OX32)</f>
        <v>0</v>
      </c>
      <c r="OY4" s="1">
        <f>AVERAGE(Instances!OY23:Instances!OY32)</f>
        <v>0</v>
      </c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>
        <f>AVERAGE(Instances!PR23:Instances!PR32)</f>
        <v>0</v>
      </c>
      <c r="PS4" s="1">
        <f>AVERAGE(Instances!PS23:Instances!PS32)</f>
        <v>0</v>
      </c>
      <c r="PT4" s="1">
        <f>AVERAGE(Instances!PT23:Instances!PT32)</f>
        <v>0</v>
      </c>
      <c r="PU4" s="1">
        <f>AVERAGE(Instances!PU23:Instances!PU32)</f>
        <v>0</v>
      </c>
      <c r="PV4" s="1">
        <f>AVERAGE(Instances!PV23:Instances!PV32)</f>
        <v>0</v>
      </c>
      <c r="PW4" s="1">
        <f>AVERAGE(Instances!PW23:Instances!PW32)</f>
        <v>0</v>
      </c>
      <c r="PX4" s="1">
        <f>AVERAGE(Instances!PX23:Instances!PX32)</f>
        <v>0</v>
      </c>
      <c r="PY4" s="1">
        <f>AVERAGE(Instances!PY23:Instances!PY32)</f>
        <v>0</v>
      </c>
      <c r="PZ4" s="1">
        <f>AVERAGE(Instances!PZ23:Instances!PZ32)</f>
        <v>0</v>
      </c>
      <c r="QA4" s="1">
        <f>AVERAGE(Instances!QA23:Instances!QA32)</f>
        <v>0</v>
      </c>
      <c r="QB4" s="1">
        <f>AVERAGE(Instances!QB23:Instances!QB32)</f>
        <v>0</v>
      </c>
      <c r="QC4" s="1">
        <f>AVERAGE(Instances!QC23:Instances!QC32)</f>
        <v>0</v>
      </c>
      <c r="QD4" s="1">
        <f>AVERAGE(Instances!QD23:Instances!QD32)</f>
        <v>0</v>
      </c>
      <c r="QE4" s="1">
        <f>AVERAGE(Instances!QE23:Instances!QE32)</f>
        <v>0</v>
      </c>
      <c r="QF4" s="1"/>
      <c r="QG4" s="1">
        <f>AVERAGE(Instances!QG23:Instances!QG32)</f>
        <v>0</v>
      </c>
      <c r="QH4" s="1">
        <f>SUM(Instances!QH23:Instances!QH32)</f>
        <v>0</v>
      </c>
      <c r="QI4" s="1">
        <f>AVERAGE(Instances!QI23:Instances!QI32)</f>
        <v>0</v>
      </c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>
        <f>AVERAGE(Instances!RT23:Instances!RT32)</f>
        <v>0</v>
      </c>
      <c r="RU4" s="1">
        <f>AVERAGE(Instances!RU23:Instances!RU32)</f>
        <v>0</v>
      </c>
      <c r="RV4" s="1">
        <f>AVERAGE(Instances!RV23:Instances!RV32)</f>
        <v>0</v>
      </c>
      <c r="RW4" s="1">
        <f>AVERAGE(Instances!RW23:Instances!RW32)</f>
        <v>0</v>
      </c>
      <c r="RX4" s="1">
        <f>AVERAGE(Instances!RX23:Instances!RX32)</f>
        <v>0</v>
      </c>
      <c r="RY4" s="1">
        <f>AVERAGE(Instances!RY23:Instances!RY32)</f>
        <v>0</v>
      </c>
      <c r="RZ4" s="1">
        <f>AVERAGE(Instances!RZ23:Instances!RZ32)</f>
        <v>0</v>
      </c>
      <c r="SA4" s="1">
        <f>AVERAGE(Instances!SA23:Instances!SA32)</f>
        <v>0</v>
      </c>
      <c r="SB4" s="1">
        <f>AVERAGE(Instances!SB23:Instances!SB32)</f>
        <v>0</v>
      </c>
      <c r="SC4" s="1">
        <f>AVERAGE(Instances!SC23:Instances!SC32)</f>
        <v>0</v>
      </c>
      <c r="SD4" s="1">
        <f>AVERAGE(Instances!SD23:Instances!SD32)</f>
        <v>0</v>
      </c>
      <c r="SE4" s="1">
        <f>AVERAGE(Instances!SE23:Instances!SE32)</f>
        <v>0</v>
      </c>
      <c r="SF4" s="1">
        <f>AVERAGE(Instances!SF23:Instances!SF32)</f>
        <v>0</v>
      </c>
      <c r="SG4" s="1">
        <f>AVERAGE(Instances!SG23:Instances!SG32)</f>
        <v>0</v>
      </c>
      <c r="SH4" s="1"/>
      <c r="SI4" s="1">
        <f>AVERAGE(Instances!SI23:Instances!SI32)</f>
        <v>0</v>
      </c>
      <c r="SJ4" s="1">
        <f>SUM(Instances!SJ23:Instances!SJ32)</f>
        <v>0</v>
      </c>
      <c r="SK4" s="1">
        <f>AVERAGE(Instances!SK23:Instances!SK32)</f>
        <v>0</v>
      </c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>
        <f>MIN($B4,$T4,$AL4,$BD4,$BV4,$CN4,$DF4,$DX4,$EP4,$FH4,$FZ4,$GR4,$HJ4,$IB4,$IT4,$JL4,$KD4,$KV4,$LN4,$MF4,$MX4,$NP4,$OH4,$OZ4,$PR4,$QJ4,$RB4,$RT4,$SL4)</f>
        <v>0</v>
      </c>
      <c r="TE4" s="1">
        <f>MIN($C4,$U4,$AM4,$BE4,$BW4,$CO4,$DG4,$DY4,$EQ4,$FI4,$GA4,$GS4,$HK4,$IC4,$IU4,$JM4,$KE4,$KW4,$LO4,$MG4,$MY4,$NQ4,$OI4,$PA4,$PS4,$QK4,$RC4,$RU4,$SM4)</f>
        <v>0</v>
      </c>
      <c r="TF4" s="1">
        <f>MIN($D4,$V4,$AN4,$BF4,$BX4,$CP4,$DH4,$DZ4,$ER4,$FJ4,$GB4,$GT4,$HL4,$ID4,$IV4,$JN4,$KF4,$KX4,$LP4,$MH4,$MZ4,$NR4,$OJ4,$PB4,$PT4,$QL4,$RD4,$RV4,$SN4)</f>
        <v>0</v>
      </c>
      <c r="TG4" s="1">
        <f>MIN($E4,$W4,$AO4,$BG4,$BY4,$CQ4,$DI4,$EA4,$ES4,$FK4,$GC4,$GU4,$HM4,$IE4,$IW4,$JO4,$KG4,$KY4,$LQ4,$MI4,$NA4,$NS4,$OK4,$PC4,$PU4,$QM4,$RE4,$RW4,$SO4)</f>
        <v>0</v>
      </c>
      <c r="TH4" s="1">
        <f>MIN($F4,$X4,$AP4,$BH4,$BZ4,$CR4,$DJ4,$EB4,$ET4,$FL4,$GD4,$GV4,$HN4,$IF4,$IX4,$JP4,$KH4,$KZ4,$LR4,$MJ4,$NB4,$NT4,$OL4,$PD4,$PV4,$QN4,$RF4,$RX4,$SP4)</f>
        <v>0</v>
      </c>
      <c r="TI4" s="1">
        <f>MIN($G4,$Y4,$AQ4,$BI4,$CA4,$CS4,$DK4,$EC4,$EU4,$FM4,$GE4,$GW4,$HO4,$IG4,$IY4,$JQ4,$KI4,$LA4,$LS4,$MK4,$NC4,$NU4,$OM4,$PE4,$PW4,$QO4,$RG4,$RY4,$SQ4)</f>
        <v>0</v>
      </c>
      <c r="TJ4" s="1">
        <f>MIN($H4,$Z4,$AR4,$BJ4,$CB4,$CT4,$DL4,$ED4,$EV4,$FN4,$GF4,$GX4,$HP4,$IH4,$IZ4,$JR4,$KJ4,$LB4,$LT4,$ML4,$ND4,$NV4,$ON4,$PF4,$PX4,$QP4,$RH4,$RZ4,$SR4)</f>
        <v>0</v>
      </c>
      <c r="TK4" s="1">
        <f>MIN($I4,$AA4,$AS4,$BK4,$CC4,$CU4,$DM4,$EE4,$EW4,$FO4,$GG4,$GY4,$HQ4,$II4,$JA4,$JS4,$KK4,$LC4,$LU4,$MM4,$NE4,$NW4,$OO4,$PG4,$PY4,$QQ4,$RI4,$SA4,$SS4)</f>
        <v>0</v>
      </c>
      <c r="TL4" s="1">
        <f>MIN($J4,$AB4,$AT4,$BL4,$CD4,$CV4,$DN4,$EF4,$EX4,$FP4,$GH4,$GZ4,$HR4,$IJ4,$JB4,$JT4,$KL4,$LD4,$LV4,$MN4,$NF4,$NX4,$OP4,$PH4,$PZ4,$QR4,$RJ4,$SB4,$ST4)</f>
        <v>0</v>
      </c>
      <c r="TM4" s="1">
        <f>MIN($K4,$AC4,$AU4,$BM4,$CE4,$CW4,$DO4,$EG4,$EY4,$FQ4,$GI4,$HA4,$HS4,$IK4,$JC4,$JU4,$KM4,$LE4,$LW4,$MO4,$NG4,$NY4,$OQ4,$PI4,$QA4,$QS4,$RK4,$SC4,$SU4)</f>
        <v>0</v>
      </c>
      <c r="TN4" s="1">
        <f>MIN($L4,$AD4,$AV4,$BN4,$CF4,$CX4,$DP4,$EH4,$EZ4,$FR4,$GJ4,$HB4,$HT4,$IL4,$JD4,$JV4,$KN4,$LF4,$LX4,$MP4,$NH4,$NZ4,$OR4,$PJ4,$QB4,$QT4,$RL4,$SD4,$SV4)</f>
        <v>0</v>
      </c>
      <c r="TO4" s="1">
        <f>MIN($M4,$AE4,$AW4,$BO4,$CG4,$CY4,$DQ4,$EI4,$FA4,$FS4,$GK4,$HC4,$HU4,$IM4,$JE4,$JW4,$KO4,$LG4,$LY4,$MQ4,$NI4,$OA4,$OS4,$PK4,$QC4,$QU4,$RM4,$SE4,$SW4)</f>
        <v>0</v>
      </c>
      <c r="TP4" s="1">
        <f>MIN($N4,$AF4,$AX4,$BP4,$CH4,$CZ4,$DR4,$EJ4,$FB4,$FT4,$GL4,$HD4,$HV4,$IN4,$JF4,$JX4,$KP4,$LH4,$LZ4,$MR4,$NJ4,$OB4,$OT4,$PL4,$QD4,$QV4,$RN4,$SF4,$SX4)</f>
        <v>0</v>
      </c>
      <c r="TQ4" s="1">
        <f>MIN($O4,$AG4,$AY4,$BQ4,$CI4,$DA4,$DS4,$EK4,$FC4,$FU4,$GM4,$HE4,$HW4,$IO4,$JG4,$JY4,$KQ4,$LI4,$MA4,$MS4,$NK4,$OC4,$OU4,$PM4,$QE4,$QW4,$RO4,$SG4,$SY4)</f>
        <v>0</v>
      </c>
      <c r="TR4" s="1">
        <f>MIN($Q4,$AI4,$BA4,$BS4,$CK4,$DC4,$DU4,$EM4,$FE4,$FW4,$GO4,$HG4,$HY4,$IQ4,$JI4,$KA4,$KS4,$LK4,$MC4,$MU4,$NM4,$OE4,$OW4,$PO4,$QG4,$QY4,$RQ4,$SI4,$TA4)</f>
        <v>0</v>
      </c>
      <c r="TS4" s="1">
        <f>MIN($R4,$AJ4,$BB4,$BT4,$CL4,$DD4,$DV4,$EN4,$FF4,$FX4,$GP4,$HH4,$HZ4,$IR4,$JJ4,$KB4,$KT4,$LL4,$MD4,$MV4,$NN4,$OF4,$OX4,$PP4,$QH4,$QZ4,$RR4,$SJ4,$TB4)</f>
        <v>0</v>
      </c>
      <c r="TT4" s="1">
        <f>MIN($S4,$AK4,$BC4,$BU4,$CM4,$DE4,$DW4,$EO4,$FG4,$FY4,$GQ4,$HI4,$IA4,$IS4,$JK4,$KC4,$KU4,$LM4,$ME4,$MW4,$NO4,$OG4,$OY4,$PQ4,$QI4,$RA4,$RS4,$SK4,$TC4)</f>
        <v>0</v>
      </c>
      <c r="TU4" s="1">
        <f>MEDIAN($B4,$T4,$AL4,$BD4,$BV4,$CN4,$DF4,$DX4,$EP4,$FH4,$FZ4,$GR4,$HJ4,$IB4,$IT4,$JL4,$KD4,$KV4,$LN4,$MF4,$MX4,$NP4,$OH4,$OZ4,$PR4,$QJ4,$RB4,$RT4,$SL4)</f>
        <v>0</v>
      </c>
      <c r="TV4" s="1">
        <f>MEDIAN($C4,$U4,$AM4,$BE4,$BW4,$CO4,$DG4,$DY4,$EQ4,$FI4,$GA4,$GS4,$HK4,$IC4,$IU4,$JM4,$KE4,$KW4,$LO4,$MG4,$MY4,$NQ4,$OI4,$PA4,$PS4,$QK4,$RC4,$RU4,$SM4)</f>
        <v>0</v>
      </c>
      <c r="TW4" s="1">
        <f>MEDIAN($D4,$V4,$AN4,$BF4,$BX4,$CP4,$DH4,$DZ4,$ER4,$FJ4,$GB4,$GT4,$HL4,$ID4,$IV4,$JN4,$KF4,$KX4,$LP4,$MH4,$MZ4,$NR4,$OJ4,$PB4,$PT4,$QL4,$RD4,$RV4,$SN4)</f>
        <v>0</v>
      </c>
      <c r="TX4" s="1">
        <f>MEDIAN($E4,$W4,$AO4,$BG4,$BY4,$CQ4,$DI4,$EA4,$ES4,$FK4,$GC4,$GU4,$HM4,$IE4,$IW4,$JO4,$KG4,$KY4,$LQ4,$MI4,$NA4,$NS4,$OK4,$PC4,$PU4,$QM4,$RE4,$RW4,$SO4)</f>
        <v>0</v>
      </c>
      <c r="TY4" s="1">
        <f>MEDIAN($F4,$X4,$AP4,$BH4,$BZ4,$CR4,$DJ4,$EB4,$ET4,$FL4,$GD4,$GV4,$HN4,$IF4,$IX4,$JP4,$KH4,$KZ4,$LR4,$MJ4,$NB4,$NT4,$OL4,$PD4,$PV4,$QN4,$RF4,$RX4,$SP4)</f>
        <v>0</v>
      </c>
      <c r="TZ4" s="1">
        <f>MEDIAN($G4,$Y4,$AQ4,$BI4,$CA4,$CS4,$DK4,$EC4,$EU4,$FM4,$GE4,$GW4,$HO4,$IG4,$IY4,$JQ4,$KI4,$LA4,$LS4,$MK4,$NC4,$NU4,$OM4,$PE4,$PW4,$QO4,$RG4,$RY4,$SQ4)</f>
        <v>0</v>
      </c>
      <c r="UA4" s="1">
        <f>MEDIAN($H4,$Z4,$AR4,$BJ4,$CB4,$CT4,$DL4,$ED4,$EV4,$FN4,$GF4,$GX4,$HP4,$IH4,$IZ4,$JR4,$KJ4,$LB4,$LT4,$ML4,$ND4,$NV4,$ON4,$PF4,$PX4,$QP4,$RH4,$RZ4,$SR4)</f>
        <v>0</v>
      </c>
      <c r="UB4" s="1">
        <f>MEDIAN($I4,$AA4,$AS4,$BK4,$CC4,$CU4,$DM4,$EE4,$EW4,$FO4,$GG4,$GY4,$HQ4,$II4,$JA4,$JS4,$KK4,$LC4,$LU4,$MM4,$NE4,$NW4,$OO4,$PG4,$PY4,$QQ4,$RI4,$SA4,$SS4)</f>
        <v>0</v>
      </c>
      <c r="UC4" s="1">
        <f>MEDIAN($J4,$AB4,$AT4,$BL4,$CD4,$CV4,$DN4,$EF4,$EX4,$FP4,$GH4,$GZ4,$HR4,$IJ4,$JB4,$JT4,$KL4,$LD4,$LV4,$MN4,$NF4,$NX4,$OP4,$PH4,$PZ4,$QR4,$RJ4,$SB4,$ST4)</f>
        <v>0</v>
      </c>
      <c r="UD4" s="1">
        <f>MEDIAN($K4,$AC4,$AU4,$BM4,$CE4,$CW4,$DO4,$EG4,$EY4,$FQ4,$GI4,$HA4,$HS4,$IK4,$JC4,$JU4,$KM4,$LE4,$LW4,$MO4,$NG4,$NY4,$OQ4,$PI4,$QA4,$QS4,$RK4,$SC4,$SU4)</f>
        <v>0</v>
      </c>
      <c r="UE4" s="1">
        <f>MEDIAN($L4,$AD4,$AV4,$BN4,$CF4,$CX4,$DP4,$EH4,$EZ4,$FR4,$GJ4,$HB4,$HT4,$IL4,$JD4,$JV4,$KN4,$LF4,$LX4,$MP4,$NH4,$NZ4,$OR4,$PJ4,$QB4,$QT4,$RL4,$SD4,$SV4)</f>
        <v>0</v>
      </c>
      <c r="UF4" s="1">
        <f>MEDIAN($M4,$AE4,$AW4,$BO4,$CG4,$CY4,$DQ4,$EI4,$FA4,$FS4,$GK4,$HC4,$HU4,$IM4,$JE4,$JW4,$KO4,$LG4,$LY4,$MQ4,$NI4,$OA4,$OS4,$PK4,$QC4,$QU4,$RM4,$SE4,$SW4)</f>
        <v>0</v>
      </c>
      <c r="UG4" s="1">
        <f>MEDIAN($N4,$AF4,$AX4,$BP4,$CH4,$CZ4,$DR4,$EJ4,$FB4,$FT4,$GL4,$HD4,$HV4,$IN4,$JF4,$JX4,$KP4,$LH4,$LZ4,$MR4,$NJ4,$OB4,$OT4,$PL4,$QD4,$QV4,$RN4,$SF4,$SX4)</f>
        <v>0</v>
      </c>
      <c r="UH4" s="1">
        <f>MEDIAN($O4,$AG4,$AY4,$BQ4,$CI4,$DA4,$DS4,$EK4,$FC4,$FU4,$GM4,$HE4,$HW4,$IO4,$JG4,$JY4,$KQ4,$LI4,$MA4,$MS4,$NK4,$OC4,$OU4,$PM4,$QE4,$QW4,$RO4,$SG4,$SY4)</f>
        <v>0</v>
      </c>
      <c r="UI4" s="1">
        <f>MEDIAN($Q4,$AI4,$BA4,$BS4,$CK4,$DC4,$DU4,$EM4,$FE4,$FW4,$GO4,$HG4,$HY4,$IQ4,$JI4,$KA4,$KS4,$LK4,$MC4,$MU4,$NM4,$OE4,$OW4,$PO4,$QG4,$QY4,$RQ4,$SI4,$TA4)</f>
        <v>0</v>
      </c>
      <c r="UJ4" s="1">
        <f>MEDIAN($R4,$AJ4,$BB4,$BT4,$CL4,$DD4,$DV4,$EN4,$FF4,$FX4,$GP4,$HH4,$HZ4,$IR4,$JJ4,$KB4,$KT4,$LL4,$MD4,$MV4,$NN4,$OF4,$OX4,$PP4,$QH4,$QZ4,$RR4,$SJ4,$TB4)</f>
        <v>0</v>
      </c>
      <c r="UK4" s="1">
        <f>MEDIAN($S4,$AK4,$BC4,$BU4,$CM4,$DE4,$DW4,$EO4,$FG4,$FY4,$GQ4,$HI4,$IA4,$IS4,$JK4,$KC4,$KU4,$LM4,$ME4,$MW4,$NO4,$OG4,$OY4,$PQ4,$QI4,$RA4,$RS4,$SK4,$TC4)</f>
        <v>0</v>
      </c>
      <c r="UL4" s="1">
        <f>MAX($B4,$T4,$AL4,$BD4,$BV4,$CN4,$DF4,$DX4,$EP4,$FH4,$FZ4,$GR4,$HJ4,$IB4,$IT4,$JL4,$KD4,$KV4,$LN4,$MF4,$MX4,$NP4,$OH4,$OZ4,$PR4,$QJ4,$RB4,$RT4,$SL4)</f>
        <v>0</v>
      </c>
      <c r="UM4" s="1">
        <f>MAX($C4,$U4,$AM4,$BE4,$BW4,$CO4,$DG4,$DY4,$EQ4,$FI4,$GA4,$GS4,$HK4,$IC4,$IU4,$JM4,$KE4,$KW4,$LO4,$MG4,$MY4,$NQ4,$OI4,$PA4,$PS4,$QK4,$RC4,$RU4,$SM4)</f>
        <v>0</v>
      </c>
      <c r="UN4" s="1">
        <f>MAX($D4,$V4,$AN4,$BF4,$BX4,$CP4,$DH4,$DZ4,$ER4,$FJ4,$GB4,$GT4,$HL4,$ID4,$IV4,$JN4,$KF4,$KX4,$LP4,$MH4,$MZ4,$NR4,$OJ4,$PB4,$PT4,$QL4,$RD4,$RV4,$SN4)</f>
        <v>0</v>
      </c>
      <c r="UO4" s="1">
        <f>MAX($E4,$W4,$AO4,$BG4,$BY4,$CQ4,$DI4,$EA4,$ES4,$FK4,$GC4,$GU4,$HM4,$IE4,$IW4,$JO4,$KG4,$KY4,$LQ4,$MI4,$NA4,$NS4,$OK4,$PC4,$PU4,$QM4,$RE4,$RW4,$SO4)</f>
        <v>0</v>
      </c>
      <c r="UP4" s="1">
        <f>MAX($F4,$X4,$AP4,$BH4,$BZ4,$CR4,$DJ4,$EB4,$ET4,$FL4,$GD4,$GV4,$HN4,$IF4,$IX4,$JP4,$KH4,$KZ4,$LR4,$MJ4,$NB4,$NT4,$OL4,$PD4,$PV4,$QN4,$RF4,$RX4,$SP4)</f>
        <v>0</v>
      </c>
      <c r="UQ4" s="1">
        <f>MAX($G4,$Y4,$AQ4,$BI4,$CA4,$CS4,$DK4,$EC4,$EU4,$FM4,$GE4,$GW4,$HO4,$IG4,$IY4,$JQ4,$KI4,$LA4,$LS4,$MK4,$NC4,$NU4,$OM4,$PE4,$PW4,$QO4,$RG4,$RY4,$SQ4)</f>
        <v>0</v>
      </c>
      <c r="UR4" s="1">
        <f>MAX($H4,$Z4,$AR4,$BJ4,$CB4,$CT4,$DL4,$ED4,$EV4,$FN4,$GF4,$GX4,$HP4,$IH4,$IZ4,$JR4,$KJ4,$LB4,$LT4,$ML4,$ND4,$NV4,$ON4,$PF4,$PX4,$QP4,$RH4,$RZ4,$SR4)</f>
        <v>0</v>
      </c>
      <c r="US4" s="1">
        <f>MAX($I4,$AA4,$AS4,$BK4,$CC4,$CU4,$DM4,$EE4,$EW4,$FO4,$GG4,$GY4,$HQ4,$II4,$JA4,$JS4,$KK4,$LC4,$LU4,$MM4,$NE4,$NW4,$OO4,$PG4,$PY4,$QQ4,$RI4,$SA4,$SS4)</f>
        <v>0</v>
      </c>
      <c r="UT4" s="1">
        <f>MAX($J4,$AB4,$AT4,$BL4,$CD4,$CV4,$DN4,$EF4,$EX4,$FP4,$GH4,$GZ4,$HR4,$IJ4,$JB4,$JT4,$KL4,$LD4,$LV4,$MN4,$NF4,$NX4,$OP4,$PH4,$PZ4,$QR4,$RJ4,$SB4,$ST4)</f>
        <v>0</v>
      </c>
      <c r="UU4" s="1">
        <f>MAX($K4,$AC4,$AU4,$BM4,$CE4,$CW4,$DO4,$EG4,$EY4,$FQ4,$GI4,$HA4,$HS4,$IK4,$JC4,$JU4,$KM4,$LE4,$LW4,$MO4,$NG4,$NY4,$OQ4,$PI4,$QA4,$QS4,$RK4,$SC4,$SU4)</f>
        <v>0</v>
      </c>
      <c r="UV4" s="1">
        <f>MAX($L4,$AD4,$AV4,$BN4,$CF4,$CX4,$DP4,$EH4,$EZ4,$FR4,$GJ4,$HB4,$HT4,$IL4,$JD4,$JV4,$KN4,$LF4,$LX4,$MP4,$NH4,$NZ4,$OR4,$PJ4,$QB4,$QT4,$RL4,$SD4,$SV4)</f>
        <v>0</v>
      </c>
      <c r="UW4" s="1">
        <f>MAX($M4,$AE4,$AW4,$BO4,$CG4,$CY4,$DQ4,$EI4,$FA4,$FS4,$GK4,$HC4,$HU4,$IM4,$JE4,$JW4,$KO4,$LG4,$LY4,$MQ4,$NI4,$OA4,$OS4,$PK4,$QC4,$QU4,$RM4,$SE4,$SW4)</f>
        <v>0</v>
      </c>
      <c r="UX4" s="1">
        <f>MAX($N4,$AF4,$AX4,$BP4,$CH4,$CZ4,$DR4,$EJ4,$FB4,$FT4,$GL4,$HD4,$HV4,$IN4,$JF4,$JX4,$KP4,$LH4,$LZ4,$MR4,$NJ4,$OB4,$OT4,$PL4,$QD4,$QV4,$RN4,$SF4,$SX4)</f>
        <v>0</v>
      </c>
      <c r="UY4" s="1">
        <f>MAX($O4,$AG4,$AY4,$BQ4,$CI4,$DA4,$DS4,$EK4,$FC4,$FU4,$GM4,$HE4,$HW4,$IO4,$JG4,$JY4,$KQ4,$LI4,$MA4,$MS4,$NK4,$OC4,$OU4,$PM4,$QE4,$QW4,$RO4,$SG4,$SY4)</f>
        <v>0</v>
      </c>
      <c r="UZ4" s="1">
        <f>MAX($Q4,$AI4,$BA4,$BS4,$CK4,$DC4,$DU4,$EM4,$FE4,$FW4,$GO4,$HG4,$HY4,$IQ4,$JI4,$KA4,$KS4,$LK4,$MC4,$MU4,$NM4,$OE4,$OW4,$PO4,$QG4,$QY4,$RQ4,$SI4,$TA4)</f>
        <v>0</v>
      </c>
      <c r="VA4" s="1">
        <f>MAX($R4,$AJ4,$BB4,$BT4,$CL4,$DD4,$DV4,$EN4,$FF4,$FX4,$GP4,$HH4,$HZ4,$IR4,$JJ4,$KB4,$KT4,$LL4,$MD4,$MV4,$NN4,$OF4,$OX4,$PP4,$QH4,$QZ4,$RR4,$SJ4,$TB4)</f>
        <v>0</v>
      </c>
      <c r="VB4" s="1">
        <f>MAX($S4,$AK4,$BC4,$BU4,$CM4,$DE4,$DW4,$EO4,$FG4,$FY4,$GQ4,$HI4,$IA4,$IS4,$JK4,$KC4,$KU4,$LM4,$ME4,$MW4,$NO4,$OG4,$OY4,$PQ4,$QI4,$RA4,$RS4,$SK4,$TC4)</f>
        <v>0</v>
      </c>
    </row>
    <row r="5" spans="1:574">
      <c r="A5" s="1" t="s">
        <v>101</v>
      </c>
      <c r="B5" s="1"/>
      <c r="C5" s="1"/>
      <c r="D5" s="1"/>
      <c r="E5" s="1"/>
      <c r="F5" s="1"/>
      <c r="G5" s="1">
        <f>AVERAGE(Instances!G33:Instances!G42)</f>
        <v>0</v>
      </c>
      <c r="H5" s="1"/>
      <c r="I5" s="1">
        <f>AVERAGE(Instances!I33:Instances!I42)</f>
        <v>0</v>
      </c>
      <c r="J5" s="1">
        <f>AVERAGE(Instances!J33:Instances!J42)</f>
        <v>0</v>
      </c>
      <c r="K5" s="1"/>
      <c r="L5" s="1">
        <f>AVERAGE(Instances!L33:Instances!L42)</f>
        <v>0</v>
      </c>
      <c r="M5" s="1"/>
      <c r="N5" s="1"/>
      <c r="O5" s="1"/>
      <c r="P5" s="1"/>
      <c r="Q5" s="1">
        <f>AVERAGE(Instances!Q33:Instances!Q42)</f>
        <v>0</v>
      </c>
      <c r="R5" s="1">
        <f>SUM(Instances!R33:Instances!R42)</f>
        <v>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>
        <f>AVERAGE(Instances!AQ33:Instances!AQ42)</f>
        <v>0</v>
      </c>
      <c r="AR5" s="1"/>
      <c r="AS5" s="1">
        <f>AVERAGE(Instances!AS33:Instances!AS42)</f>
        <v>0</v>
      </c>
      <c r="AT5" s="1">
        <f>AVERAGE(Instances!AT33:Instances!AT42)</f>
        <v>0</v>
      </c>
      <c r="AU5" s="1"/>
      <c r="AV5" s="1">
        <f>AVERAGE(Instances!AV33:Instances!AV42)</f>
        <v>0</v>
      </c>
      <c r="AW5" s="1"/>
      <c r="AX5" s="1"/>
      <c r="AY5" s="1"/>
      <c r="AZ5" s="1"/>
      <c r="BA5" s="1">
        <f>AVERAGE(Instances!BA33:Instances!BA42)</f>
        <v>0</v>
      </c>
      <c r="BB5" s="1">
        <f>SUM(Instances!BB33:Instances!BB42)</f>
        <v>0</v>
      </c>
      <c r="BC5" s="1"/>
      <c r="BD5" s="1">
        <f>AVERAGE(Instances!BD33:Instances!BD42)</f>
        <v>0</v>
      </c>
      <c r="BE5" s="1">
        <f>AVERAGE(Instances!BE33:Instances!BE42)</f>
        <v>0</v>
      </c>
      <c r="BF5" s="1">
        <f>AVERAGE(Instances!BF33:Instances!BF42)</f>
        <v>0</v>
      </c>
      <c r="BG5" s="1">
        <f>AVERAGE(Instances!BG33:Instances!BG42)</f>
        <v>0</v>
      </c>
      <c r="BH5" s="1">
        <f>AVERAGE(Instances!BH33:Instances!BH42)</f>
        <v>0</v>
      </c>
      <c r="BI5" s="1">
        <f>AVERAGE(Instances!BI33:Instances!BI42)</f>
        <v>0</v>
      </c>
      <c r="BJ5" s="1">
        <f>AVERAGE(Instances!BJ33:Instances!BJ42)</f>
        <v>0</v>
      </c>
      <c r="BK5" s="1">
        <f>AVERAGE(Instances!BK33:Instances!BK42)</f>
        <v>0</v>
      </c>
      <c r="BL5" s="1">
        <f>AVERAGE(Instances!BL33:Instances!BL42)</f>
        <v>0</v>
      </c>
      <c r="BM5" s="1">
        <f>AVERAGE(Instances!BM33:Instances!BM42)</f>
        <v>0</v>
      </c>
      <c r="BN5" s="1">
        <f>AVERAGE(Instances!BN33:Instances!BN42)</f>
        <v>0</v>
      </c>
      <c r="BO5" s="1">
        <f>AVERAGE(Instances!BO33:Instances!BO42)</f>
        <v>0</v>
      </c>
      <c r="BP5" s="1">
        <f>AVERAGE(Instances!BP33:Instances!BP42)</f>
        <v>0</v>
      </c>
      <c r="BQ5" s="1">
        <f>AVERAGE(Instances!BQ33:Instances!BQ42)</f>
        <v>0</v>
      </c>
      <c r="BR5" s="1"/>
      <c r="BS5" s="1">
        <f>AVERAGE(Instances!BS33:Instances!BS42)</f>
        <v>0</v>
      </c>
      <c r="BT5" s="1">
        <f>SUM(Instances!BT33:Instances!BT42)</f>
        <v>0</v>
      </c>
      <c r="BU5" s="1">
        <f>AVERAGE(Instances!BU33:Instances!BU42)</f>
        <v>0</v>
      </c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>
        <f>AVERAGE(Instances!DX33:Instances!DX42)</f>
        <v>0</v>
      </c>
      <c r="DY5" s="1">
        <f>AVERAGE(Instances!DY33:Instances!DY42)</f>
        <v>0</v>
      </c>
      <c r="DZ5" s="1">
        <f>AVERAGE(Instances!DZ33:Instances!DZ42)</f>
        <v>0</v>
      </c>
      <c r="EA5" s="1">
        <f>AVERAGE(Instances!EA33:Instances!EA42)</f>
        <v>0</v>
      </c>
      <c r="EB5" s="1">
        <f>AVERAGE(Instances!EB33:Instances!EB42)</f>
        <v>0</v>
      </c>
      <c r="EC5" s="1">
        <f>AVERAGE(Instances!EC33:Instances!EC42)</f>
        <v>0</v>
      </c>
      <c r="ED5" s="1">
        <f>AVERAGE(Instances!ED33:Instances!ED42)</f>
        <v>0</v>
      </c>
      <c r="EE5" s="1">
        <f>AVERAGE(Instances!EE33:Instances!EE42)</f>
        <v>0</v>
      </c>
      <c r="EF5" s="1">
        <f>AVERAGE(Instances!EF33:Instances!EF42)</f>
        <v>0</v>
      </c>
      <c r="EG5" s="1">
        <f>AVERAGE(Instances!EG33:Instances!EG42)</f>
        <v>0</v>
      </c>
      <c r="EH5" s="1">
        <f>AVERAGE(Instances!EH33:Instances!EH42)</f>
        <v>0</v>
      </c>
      <c r="EI5" s="1">
        <f>AVERAGE(Instances!EI33:Instances!EI42)</f>
        <v>0</v>
      </c>
      <c r="EJ5" s="1">
        <f>AVERAGE(Instances!EJ33:Instances!EJ42)</f>
        <v>0</v>
      </c>
      <c r="EK5" s="1">
        <f>AVERAGE(Instances!EK33:Instances!EK42)</f>
        <v>0</v>
      </c>
      <c r="EL5" s="1"/>
      <c r="EM5" s="1">
        <f>AVERAGE(Instances!EM33:Instances!EM42)</f>
        <v>0</v>
      </c>
      <c r="EN5" s="1">
        <f>SUM(Instances!EN33:Instances!EN42)</f>
        <v>0</v>
      </c>
      <c r="EO5" s="1">
        <f>AVERAGE(Instances!EO33:Instances!EO42)</f>
        <v>0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>
        <f>AVERAGE(Instances!FH33:Instances!FH42)</f>
        <v>0</v>
      </c>
      <c r="FI5" s="1">
        <f>AVERAGE(Instances!FI33:Instances!FI42)</f>
        <v>0</v>
      </c>
      <c r="FJ5" s="1">
        <f>AVERAGE(Instances!FJ33:Instances!FJ42)</f>
        <v>0</v>
      </c>
      <c r="FK5" s="1">
        <f>AVERAGE(Instances!FK33:Instances!FK42)</f>
        <v>0</v>
      </c>
      <c r="FL5" s="1">
        <f>AVERAGE(Instances!FL33:Instances!FL42)</f>
        <v>0</v>
      </c>
      <c r="FM5" s="1">
        <f>AVERAGE(Instances!FM33:Instances!FM42)</f>
        <v>0</v>
      </c>
      <c r="FN5" s="1">
        <f>AVERAGE(Instances!FN33:Instances!FN42)</f>
        <v>0</v>
      </c>
      <c r="FO5" s="1">
        <f>AVERAGE(Instances!FO33:Instances!FO42)</f>
        <v>0</v>
      </c>
      <c r="FP5" s="1">
        <f>AVERAGE(Instances!FP33:Instances!FP42)</f>
        <v>0</v>
      </c>
      <c r="FQ5" s="1">
        <f>AVERAGE(Instances!FQ33:Instances!FQ42)</f>
        <v>0</v>
      </c>
      <c r="FR5" s="1">
        <f>AVERAGE(Instances!FR33:Instances!FR42)</f>
        <v>0</v>
      </c>
      <c r="FS5" s="1">
        <f>AVERAGE(Instances!FS33:Instances!FS42)</f>
        <v>0</v>
      </c>
      <c r="FT5" s="1">
        <f>AVERAGE(Instances!FT33:Instances!FT42)</f>
        <v>0</v>
      </c>
      <c r="FU5" s="1">
        <f>AVERAGE(Instances!FU33:Instances!FU42)</f>
        <v>0</v>
      </c>
      <c r="FV5" s="1"/>
      <c r="FW5" s="1">
        <f>AVERAGE(Instances!FW33:Instances!FW42)</f>
        <v>0</v>
      </c>
      <c r="FX5" s="1">
        <f>SUM(Instances!FX33:Instances!FX42)</f>
        <v>0</v>
      </c>
      <c r="FY5" s="1">
        <f>AVERAGE(Instances!FY33:Instances!FY42)</f>
        <v>0</v>
      </c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>
        <f>AVERAGE(Instances!GR33:Instances!GR42)</f>
        <v>0</v>
      </c>
      <c r="GS5" s="1">
        <f>AVERAGE(Instances!GS33:Instances!GS42)</f>
        <v>0</v>
      </c>
      <c r="GT5" s="1">
        <f>AVERAGE(Instances!GT33:Instances!GT42)</f>
        <v>0</v>
      </c>
      <c r="GU5" s="1">
        <f>AVERAGE(Instances!GU33:Instances!GU42)</f>
        <v>0</v>
      </c>
      <c r="GV5" s="1">
        <f>AVERAGE(Instances!GV33:Instances!GV42)</f>
        <v>0</v>
      </c>
      <c r="GW5" s="1">
        <f>AVERAGE(Instances!GW33:Instances!GW42)</f>
        <v>0</v>
      </c>
      <c r="GX5" s="1">
        <f>AVERAGE(Instances!GX33:Instances!GX42)</f>
        <v>0</v>
      </c>
      <c r="GY5" s="1">
        <f>AVERAGE(Instances!GY33:Instances!GY42)</f>
        <v>0</v>
      </c>
      <c r="GZ5" s="1">
        <f>AVERAGE(Instances!GZ33:Instances!GZ42)</f>
        <v>0</v>
      </c>
      <c r="HA5" s="1">
        <f>AVERAGE(Instances!HA33:Instances!HA42)</f>
        <v>0</v>
      </c>
      <c r="HB5" s="1">
        <f>AVERAGE(Instances!HB33:Instances!HB42)</f>
        <v>0</v>
      </c>
      <c r="HC5" s="1">
        <f>AVERAGE(Instances!HC33:Instances!HC42)</f>
        <v>0</v>
      </c>
      <c r="HD5" s="1">
        <f>AVERAGE(Instances!HD33:Instances!HD42)</f>
        <v>0</v>
      </c>
      <c r="HE5" s="1">
        <f>AVERAGE(Instances!HE33:Instances!HE42)</f>
        <v>0</v>
      </c>
      <c r="HF5" s="1"/>
      <c r="HG5" s="1">
        <f>AVERAGE(Instances!HG33:Instances!HG42)</f>
        <v>0</v>
      </c>
      <c r="HH5" s="1">
        <f>SUM(Instances!HH33:Instances!HH42)</f>
        <v>0</v>
      </c>
      <c r="HI5" s="1">
        <f>AVERAGE(Instances!HI33:Instances!HI42)</f>
        <v>0</v>
      </c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>
        <f>AVERAGE(Instances!IT33:Instances!IT42)</f>
        <v>0</v>
      </c>
      <c r="IU5" s="1">
        <f>AVERAGE(Instances!IU33:Instances!IU42)</f>
        <v>0</v>
      </c>
      <c r="IV5" s="1">
        <f>AVERAGE(Instances!IV33:Instances!IV42)</f>
        <v>0</v>
      </c>
      <c r="IW5" s="1">
        <f>AVERAGE(Instances!IW33:Instances!IW42)</f>
        <v>0</v>
      </c>
      <c r="IX5" s="1">
        <f>AVERAGE(Instances!IX33:Instances!IX42)</f>
        <v>0</v>
      </c>
      <c r="IY5" s="1">
        <f>AVERAGE(Instances!IY33:Instances!IY42)</f>
        <v>0</v>
      </c>
      <c r="IZ5" s="1">
        <f>AVERAGE(Instances!IZ33:Instances!IZ42)</f>
        <v>0</v>
      </c>
      <c r="JA5" s="1">
        <f>AVERAGE(Instances!JA33:Instances!JA42)</f>
        <v>0</v>
      </c>
      <c r="JB5" s="1">
        <f>AVERAGE(Instances!JB33:Instances!JB42)</f>
        <v>0</v>
      </c>
      <c r="JC5" s="1">
        <f>AVERAGE(Instances!JC33:Instances!JC42)</f>
        <v>0</v>
      </c>
      <c r="JD5" s="1">
        <f>AVERAGE(Instances!JD33:Instances!JD42)</f>
        <v>0</v>
      </c>
      <c r="JE5" s="1">
        <f>AVERAGE(Instances!JE33:Instances!JE42)</f>
        <v>0</v>
      </c>
      <c r="JF5" s="1">
        <f>AVERAGE(Instances!JF33:Instances!JF42)</f>
        <v>0</v>
      </c>
      <c r="JG5" s="1">
        <f>AVERAGE(Instances!JG33:Instances!JG42)</f>
        <v>0</v>
      </c>
      <c r="JH5" s="1"/>
      <c r="JI5" s="1">
        <f>AVERAGE(Instances!JI33:Instances!JI42)</f>
        <v>0</v>
      </c>
      <c r="JJ5" s="1">
        <f>SUM(Instances!JJ33:Instances!JJ42)</f>
        <v>0</v>
      </c>
      <c r="JK5" s="1">
        <f>AVERAGE(Instances!JK33:Instances!JK42)</f>
        <v>0</v>
      </c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>
        <f>AVERAGE(Instances!KD33:Instances!KD42)</f>
        <v>0</v>
      </c>
      <c r="KE5" s="1">
        <f>AVERAGE(Instances!KE33:Instances!KE42)</f>
        <v>0</v>
      </c>
      <c r="KF5" s="1">
        <f>AVERAGE(Instances!KF33:Instances!KF42)</f>
        <v>0</v>
      </c>
      <c r="KG5" s="1">
        <f>AVERAGE(Instances!KG33:Instances!KG42)</f>
        <v>0</v>
      </c>
      <c r="KH5" s="1">
        <f>AVERAGE(Instances!KH33:Instances!KH42)</f>
        <v>0</v>
      </c>
      <c r="KI5" s="1">
        <f>AVERAGE(Instances!KI33:Instances!KI42)</f>
        <v>0</v>
      </c>
      <c r="KJ5" s="1">
        <f>AVERAGE(Instances!KJ33:Instances!KJ42)</f>
        <v>0</v>
      </c>
      <c r="KK5" s="1">
        <f>AVERAGE(Instances!KK33:Instances!KK42)</f>
        <v>0</v>
      </c>
      <c r="KL5" s="1">
        <f>AVERAGE(Instances!KL33:Instances!KL42)</f>
        <v>0</v>
      </c>
      <c r="KM5" s="1">
        <f>AVERAGE(Instances!KM33:Instances!KM42)</f>
        <v>0</v>
      </c>
      <c r="KN5" s="1">
        <f>AVERAGE(Instances!KN33:Instances!KN42)</f>
        <v>0</v>
      </c>
      <c r="KO5" s="1">
        <f>AVERAGE(Instances!KO33:Instances!KO42)</f>
        <v>0</v>
      </c>
      <c r="KP5" s="1">
        <f>AVERAGE(Instances!KP33:Instances!KP42)</f>
        <v>0</v>
      </c>
      <c r="KQ5" s="1">
        <f>AVERAGE(Instances!KQ33:Instances!KQ42)</f>
        <v>0</v>
      </c>
      <c r="KR5" s="1"/>
      <c r="KS5" s="1">
        <f>AVERAGE(Instances!KS33:Instances!KS42)</f>
        <v>0</v>
      </c>
      <c r="KT5" s="1">
        <f>SUM(Instances!KT33:Instances!KT42)</f>
        <v>0</v>
      </c>
      <c r="KU5" s="1">
        <f>AVERAGE(Instances!KU33:Instances!KU42)</f>
        <v>0</v>
      </c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>
        <f>AVERAGE(Instances!MX33:Instances!MX42)</f>
        <v>0</v>
      </c>
      <c r="MY5" s="1">
        <f>AVERAGE(Instances!MY33:Instances!MY42)</f>
        <v>0</v>
      </c>
      <c r="MZ5" s="1">
        <f>AVERAGE(Instances!MZ33:Instances!MZ42)</f>
        <v>0</v>
      </c>
      <c r="NA5" s="1">
        <f>AVERAGE(Instances!NA33:Instances!NA42)</f>
        <v>0</v>
      </c>
      <c r="NB5" s="1">
        <f>AVERAGE(Instances!NB33:Instances!NB42)</f>
        <v>0</v>
      </c>
      <c r="NC5" s="1">
        <f>AVERAGE(Instances!NC33:Instances!NC42)</f>
        <v>0</v>
      </c>
      <c r="ND5" s="1">
        <f>AVERAGE(Instances!ND33:Instances!ND42)</f>
        <v>0</v>
      </c>
      <c r="NE5" s="1">
        <f>AVERAGE(Instances!NE33:Instances!NE42)</f>
        <v>0</v>
      </c>
      <c r="NF5" s="1">
        <f>AVERAGE(Instances!NF33:Instances!NF42)</f>
        <v>0</v>
      </c>
      <c r="NG5" s="1">
        <f>AVERAGE(Instances!NG33:Instances!NG42)</f>
        <v>0</v>
      </c>
      <c r="NH5" s="1">
        <f>AVERAGE(Instances!NH33:Instances!NH42)</f>
        <v>0</v>
      </c>
      <c r="NI5" s="1">
        <f>AVERAGE(Instances!NI33:Instances!NI42)</f>
        <v>0</v>
      </c>
      <c r="NJ5" s="1">
        <f>AVERAGE(Instances!NJ33:Instances!NJ42)</f>
        <v>0</v>
      </c>
      <c r="NK5" s="1">
        <f>AVERAGE(Instances!NK33:Instances!NK42)</f>
        <v>0</v>
      </c>
      <c r="NL5" s="1"/>
      <c r="NM5" s="1">
        <f>AVERAGE(Instances!NM33:Instances!NM42)</f>
        <v>0</v>
      </c>
      <c r="NN5" s="1">
        <f>SUM(Instances!NN33:Instances!NN42)</f>
        <v>0</v>
      </c>
      <c r="NO5" s="1">
        <f>AVERAGE(Instances!NO33:Instances!NO42)</f>
        <v>0</v>
      </c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>
        <f>AVERAGE(Instances!OH33:Instances!OH42)</f>
        <v>0</v>
      </c>
      <c r="OI5" s="1">
        <f>AVERAGE(Instances!OI33:Instances!OI42)</f>
        <v>0</v>
      </c>
      <c r="OJ5" s="1">
        <f>AVERAGE(Instances!OJ33:Instances!OJ42)</f>
        <v>0</v>
      </c>
      <c r="OK5" s="1">
        <f>AVERAGE(Instances!OK33:Instances!OK42)</f>
        <v>0</v>
      </c>
      <c r="OL5" s="1">
        <f>AVERAGE(Instances!OL33:Instances!OL42)</f>
        <v>0</v>
      </c>
      <c r="OM5" s="1">
        <f>AVERAGE(Instances!OM33:Instances!OM42)</f>
        <v>0</v>
      </c>
      <c r="ON5" s="1">
        <f>AVERAGE(Instances!ON33:Instances!ON42)</f>
        <v>0</v>
      </c>
      <c r="OO5" s="1">
        <f>AVERAGE(Instances!OO33:Instances!OO42)</f>
        <v>0</v>
      </c>
      <c r="OP5" s="1">
        <f>AVERAGE(Instances!OP33:Instances!OP42)</f>
        <v>0</v>
      </c>
      <c r="OQ5" s="1">
        <f>AVERAGE(Instances!OQ33:Instances!OQ42)</f>
        <v>0</v>
      </c>
      <c r="OR5" s="1">
        <f>AVERAGE(Instances!OR33:Instances!OR42)</f>
        <v>0</v>
      </c>
      <c r="OS5" s="1">
        <f>AVERAGE(Instances!OS33:Instances!OS42)</f>
        <v>0</v>
      </c>
      <c r="OT5" s="1">
        <f>AVERAGE(Instances!OT33:Instances!OT42)</f>
        <v>0</v>
      </c>
      <c r="OU5" s="1">
        <f>AVERAGE(Instances!OU33:Instances!OU42)</f>
        <v>0</v>
      </c>
      <c r="OV5" s="1"/>
      <c r="OW5" s="1">
        <f>AVERAGE(Instances!OW33:Instances!OW42)</f>
        <v>0</v>
      </c>
      <c r="OX5" s="1">
        <f>SUM(Instances!OX33:Instances!OX42)</f>
        <v>0</v>
      </c>
      <c r="OY5" s="1">
        <f>AVERAGE(Instances!OY33:Instances!OY42)</f>
        <v>0</v>
      </c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>
        <f>AVERAGE(Instances!PR33:Instances!PR42)</f>
        <v>0</v>
      </c>
      <c r="PS5" s="1">
        <f>AVERAGE(Instances!PS33:Instances!PS42)</f>
        <v>0</v>
      </c>
      <c r="PT5" s="1">
        <f>AVERAGE(Instances!PT33:Instances!PT42)</f>
        <v>0</v>
      </c>
      <c r="PU5" s="1">
        <f>AVERAGE(Instances!PU33:Instances!PU42)</f>
        <v>0</v>
      </c>
      <c r="PV5" s="1">
        <f>AVERAGE(Instances!PV33:Instances!PV42)</f>
        <v>0</v>
      </c>
      <c r="PW5" s="1">
        <f>AVERAGE(Instances!PW33:Instances!PW42)</f>
        <v>0</v>
      </c>
      <c r="PX5" s="1">
        <f>AVERAGE(Instances!PX33:Instances!PX42)</f>
        <v>0</v>
      </c>
      <c r="PY5" s="1">
        <f>AVERAGE(Instances!PY33:Instances!PY42)</f>
        <v>0</v>
      </c>
      <c r="PZ5" s="1">
        <f>AVERAGE(Instances!PZ33:Instances!PZ42)</f>
        <v>0</v>
      </c>
      <c r="QA5" s="1">
        <f>AVERAGE(Instances!QA33:Instances!QA42)</f>
        <v>0</v>
      </c>
      <c r="QB5" s="1">
        <f>AVERAGE(Instances!QB33:Instances!QB42)</f>
        <v>0</v>
      </c>
      <c r="QC5" s="1">
        <f>AVERAGE(Instances!QC33:Instances!QC42)</f>
        <v>0</v>
      </c>
      <c r="QD5" s="1">
        <f>AVERAGE(Instances!QD33:Instances!QD42)</f>
        <v>0</v>
      </c>
      <c r="QE5" s="1">
        <f>AVERAGE(Instances!QE33:Instances!QE42)</f>
        <v>0</v>
      </c>
      <c r="QF5" s="1"/>
      <c r="QG5" s="1">
        <f>AVERAGE(Instances!QG33:Instances!QG42)</f>
        <v>0</v>
      </c>
      <c r="QH5" s="1">
        <f>SUM(Instances!QH33:Instances!QH42)</f>
        <v>0</v>
      </c>
      <c r="QI5" s="1">
        <f>AVERAGE(Instances!QI33:Instances!QI42)</f>
        <v>0</v>
      </c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>
        <f>AVERAGE(Instances!RT33:Instances!RT42)</f>
        <v>0</v>
      </c>
      <c r="RU5" s="1">
        <f>AVERAGE(Instances!RU33:Instances!RU42)</f>
        <v>0</v>
      </c>
      <c r="RV5" s="1">
        <f>AVERAGE(Instances!RV33:Instances!RV42)</f>
        <v>0</v>
      </c>
      <c r="RW5" s="1">
        <f>AVERAGE(Instances!RW33:Instances!RW42)</f>
        <v>0</v>
      </c>
      <c r="RX5" s="1">
        <f>AVERAGE(Instances!RX33:Instances!RX42)</f>
        <v>0</v>
      </c>
      <c r="RY5" s="1">
        <f>AVERAGE(Instances!RY33:Instances!RY42)</f>
        <v>0</v>
      </c>
      <c r="RZ5" s="1">
        <f>AVERAGE(Instances!RZ33:Instances!RZ42)</f>
        <v>0</v>
      </c>
      <c r="SA5" s="1">
        <f>AVERAGE(Instances!SA33:Instances!SA42)</f>
        <v>0</v>
      </c>
      <c r="SB5" s="1">
        <f>AVERAGE(Instances!SB33:Instances!SB42)</f>
        <v>0</v>
      </c>
      <c r="SC5" s="1">
        <f>AVERAGE(Instances!SC33:Instances!SC42)</f>
        <v>0</v>
      </c>
      <c r="SD5" s="1">
        <f>AVERAGE(Instances!SD33:Instances!SD42)</f>
        <v>0</v>
      </c>
      <c r="SE5" s="1">
        <f>AVERAGE(Instances!SE33:Instances!SE42)</f>
        <v>0</v>
      </c>
      <c r="SF5" s="1">
        <f>AVERAGE(Instances!SF33:Instances!SF42)</f>
        <v>0</v>
      </c>
      <c r="SG5" s="1">
        <f>AVERAGE(Instances!SG33:Instances!SG42)</f>
        <v>0</v>
      </c>
      <c r="SH5" s="1"/>
      <c r="SI5" s="1">
        <f>AVERAGE(Instances!SI33:Instances!SI42)</f>
        <v>0</v>
      </c>
      <c r="SJ5" s="1">
        <f>SUM(Instances!SJ33:Instances!SJ42)</f>
        <v>0</v>
      </c>
      <c r="SK5" s="1">
        <f>AVERAGE(Instances!SK33:Instances!SK42)</f>
        <v>0</v>
      </c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>
        <f>MIN($B5,$T5,$AL5,$BD5,$BV5,$CN5,$DF5,$DX5,$EP5,$FH5,$FZ5,$GR5,$HJ5,$IB5,$IT5,$JL5,$KD5,$KV5,$LN5,$MF5,$MX5,$NP5,$OH5,$OZ5,$PR5,$QJ5,$RB5,$RT5,$SL5)</f>
        <v>0</v>
      </c>
      <c r="TE5" s="1">
        <f>MIN($C5,$U5,$AM5,$BE5,$BW5,$CO5,$DG5,$DY5,$EQ5,$FI5,$GA5,$GS5,$HK5,$IC5,$IU5,$JM5,$KE5,$KW5,$LO5,$MG5,$MY5,$NQ5,$OI5,$PA5,$PS5,$QK5,$RC5,$RU5,$SM5)</f>
        <v>0</v>
      </c>
      <c r="TF5" s="1">
        <f>MIN($D5,$V5,$AN5,$BF5,$BX5,$CP5,$DH5,$DZ5,$ER5,$FJ5,$GB5,$GT5,$HL5,$ID5,$IV5,$JN5,$KF5,$KX5,$LP5,$MH5,$MZ5,$NR5,$OJ5,$PB5,$PT5,$QL5,$RD5,$RV5,$SN5)</f>
        <v>0</v>
      </c>
      <c r="TG5" s="1">
        <f>MIN($E5,$W5,$AO5,$BG5,$BY5,$CQ5,$DI5,$EA5,$ES5,$FK5,$GC5,$GU5,$HM5,$IE5,$IW5,$JO5,$KG5,$KY5,$LQ5,$MI5,$NA5,$NS5,$OK5,$PC5,$PU5,$QM5,$RE5,$RW5,$SO5)</f>
        <v>0</v>
      </c>
      <c r="TH5" s="1">
        <f>MIN($F5,$X5,$AP5,$BH5,$BZ5,$CR5,$DJ5,$EB5,$ET5,$FL5,$GD5,$GV5,$HN5,$IF5,$IX5,$JP5,$KH5,$KZ5,$LR5,$MJ5,$NB5,$NT5,$OL5,$PD5,$PV5,$QN5,$RF5,$RX5,$SP5)</f>
        <v>0</v>
      </c>
      <c r="TI5" s="1">
        <f>MIN($G5,$Y5,$AQ5,$BI5,$CA5,$CS5,$DK5,$EC5,$EU5,$FM5,$GE5,$GW5,$HO5,$IG5,$IY5,$JQ5,$KI5,$LA5,$LS5,$MK5,$NC5,$NU5,$OM5,$PE5,$PW5,$QO5,$RG5,$RY5,$SQ5)</f>
        <v>0</v>
      </c>
      <c r="TJ5" s="1">
        <f>MIN($H5,$Z5,$AR5,$BJ5,$CB5,$CT5,$DL5,$ED5,$EV5,$FN5,$GF5,$GX5,$HP5,$IH5,$IZ5,$JR5,$KJ5,$LB5,$LT5,$ML5,$ND5,$NV5,$ON5,$PF5,$PX5,$QP5,$RH5,$RZ5,$SR5)</f>
        <v>0</v>
      </c>
      <c r="TK5" s="1">
        <f>MIN($I5,$AA5,$AS5,$BK5,$CC5,$CU5,$DM5,$EE5,$EW5,$FO5,$GG5,$GY5,$HQ5,$II5,$JA5,$JS5,$KK5,$LC5,$LU5,$MM5,$NE5,$NW5,$OO5,$PG5,$PY5,$QQ5,$RI5,$SA5,$SS5)</f>
        <v>0</v>
      </c>
      <c r="TL5" s="1">
        <f>MIN($J5,$AB5,$AT5,$BL5,$CD5,$CV5,$DN5,$EF5,$EX5,$FP5,$GH5,$GZ5,$HR5,$IJ5,$JB5,$JT5,$KL5,$LD5,$LV5,$MN5,$NF5,$NX5,$OP5,$PH5,$PZ5,$QR5,$RJ5,$SB5,$ST5)</f>
        <v>0</v>
      </c>
      <c r="TM5" s="1">
        <f>MIN($K5,$AC5,$AU5,$BM5,$CE5,$CW5,$DO5,$EG5,$EY5,$FQ5,$GI5,$HA5,$HS5,$IK5,$JC5,$JU5,$KM5,$LE5,$LW5,$MO5,$NG5,$NY5,$OQ5,$PI5,$QA5,$QS5,$RK5,$SC5,$SU5)</f>
        <v>0</v>
      </c>
      <c r="TN5" s="1">
        <f>MIN($L5,$AD5,$AV5,$BN5,$CF5,$CX5,$DP5,$EH5,$EZ5,$FR5,$GJ5,$HB5,$HT5,$IL5,$JD5,$JV5,$KN5,$LF5,$LX5,$MP5,$NH5,$NZ5,$OR5,$PJ5,$QB5,$QT5,$RL5,$SD5,$SV5)</f>
        <v>0</v>
      </c>
      <c r="TO5" s="1">
        <f>MIN($M5,$AE5,$AW5,$BO5,$CG5,$CY5,$DQ5,$EI5,$FA5,$FS5,$GK5,$HC5,$HU5,$IM5,$JE5,$JW5,$KO5,$LG5,$LY5,$MQ5,$NI5,$OA5,$OS5,$PK5,$QC5,$QU5,$RM5,$SE5,$SW5)</f>
        <v>0</v>
      </c>
      <c r="TP5" s="1">
        <f>MIN($N5,$AF5,$AX5,$BP5,$CH5,$CZ5,$DR5,$EJ5,$FB5,$FT5,$GL5,$HD5,$HV5,$IN5,$JF5,$JX5,$KP5,$LH5,$LZ5,$MR5,$NJ5,$OB5,$OT5,$PL5,$QD5,$QV5,$RN5,$SF5,$SX5)</f>
        <v>0</v>
      </c>
      <c r="TQ5" s="1">
        <f>MIN($O5,$AG5,$AY5,$BQ5,$CI5,$DA5,$DS5,$EK5,$FC5,$FU5,$GM5,$HE5,$HW5,$IO5,$JG5,$JY5,$KQ5,$LI5,$MA5,$MS5,$NK5,$OC5,$OU5,$PM5,$QE5,$QW5,$RO5,$SG5,$SY5)</f>
        <v>0</v>
      </c>
      <c r="TR5" s="1">
        <f>MIN($Q5,$AI5,$BA5,$BS5,$CK5,$DC5,$DU5,$EM5,$FE5,$FW5,$GO5,$HG5,$HY5,$IQ5,$JI5,$KA5,$KS5,$LK5,$MC5,$MU5,$NM5,$OE5,$OW5,$PO5,$QG5,$QY5,$RQ5,$SI5,$TA5)</f>
        <v>0</v>
      </c>
      <c r="TS5" s="1">
        <f>MIN($R5,$AJ5,$BB5,$BT5,$CL5,$DD5,$DV5,$EN5,$FF5,$FX5,$GP5,$HH5,$HZ5,$IR5,$JJ5,$KB5,$KT5,$LL5,$MD5,$MV5,$NN5,$OF5,$OX5,$PP5,$QH5,$QZ5,$RR5,$SJ5,$TB5)</f>
        <v>0</v>
      </c>
      <c r="TT5" s="1">
        <f>MIN($S5,$AK5,$BC5,$BU5,$CM5,$DE5,$DW5,$EO5,$FG5,$FY5,$GQ5,$HI5,$IA5,$IS5,$JK5,$KC5,$KU5,$LM5,$ME5,$MW5,$NO5,$OG5,$OY5,$PQ5,$QI5,$RA5,$RS5,$SK5,$TC5)</f>
        <v>0</v>
      </c>
      <c r="TU5" s="1">
        <f>MEDIAN($B5,$T5,$AL5,$BD5,$BV5,$CN5,$DF5,$DX5,$EP5,$FH5,$FZ5,$GR5,$HJ5,$IB5,$IT5,$JL5,$KD5,$KV5,$LN5,$MF5,$MX5,$NP5,$OH5,$OZ5,$PR5,$QJ5,$RB5,$RT5,$SL5)</f>
        <v>0</v>
      </c>
      <c r="TV5" s="1">
        <f>MEDIAN($C5,$U5,$AM5,$BE5,$BW5,$CO5,$DG5,$DY5,$EQ5,$FI5,$GA5,$GS5,$HK5,$IC5,$IU5,$JM5,$KE5,$KW5,$LO5,$MG5,$MY5,$NQ5,$OI5,$PA5,$PS5,$QK5,$RC5,$RU5,$SM5)</f>
        <v>0</v>
      </c>
      <c r="TW5" s="1">
        <f>MEDIAN($D5,$V5,$AN5,$BF5,$BX5,$CP5,$DH5,$DZ5,$ER5,$FJ5,$GB5,$GT5,$HL5,$ID5,$IV5,$JN5,$KF5,$KX5,$LP5,$MH5,$MZ5,$NR5,$OJ5,$PB5,$PT5,$QL5,$RD5,$RV5,$SN5)</f>
        <v>0</v>
      </c>
      <c r="TX5" s="1">
        <f>MEDIAN($E5,$W5,$AO5,$BG5,$BY5,$CQ5,$DI5,$EA5,$ES5,$FK5,$GC5,$GU5,$HM5,$IE5,$IW5,$JO5,$KG5,$KY5,$LQ5,$MI5,$NA5,$NS5,$OK5,$PC5,$PU5,$QM5,$RE5,$RW5,$SO5)</f>
        <v>0</v>
      </c>
      <c r="TY5" s="1">
        <f>MEDIAN($F5,$X5,$AP5,$BH5,$BZ5,$CR5,$DJ5,$EB5,$ET5,$FL5,$GD5,$GV5,$HN5,$IF5,$IX5,$JP5,$KH5,$KZ5,$LR5,$MJ5,$NB5,$NT5,$OL5,$PD5,$PV5,$QN5,$RF5,$RX5,$SP5)</f>
        <v>0</v>
      </c>
      <c r="TZ5" s="1">
        <f>MEDIAN($G5,$Y5,$AQ5,$BI5,$CA5,$CS5,$DK5,$EC5,$EU5,$FM5,$GE5,$GW5,$HO5,$IG5,$IY5,$JQ5,$KI5,$LA5,$LS5,$MK5,$NC5,$NU5,$OM5,$PE5,$PW5,$QO5,$RG5,$RY5,$SQ5)</f>
        <v>0</v>
      </c>
      <c r="UA5" s="1">
        <f>MEDIAN($H5,$Z5,$AR5,$BJ5,$CB5,$CT5,$DL5,$ED5,$EV5,$FN5,$GF5,$GX5,$HP5,$IH5,$IZ5,$JR5,$KJ5,$LB5,$LT5,$ML5,$ND5,$NV5,$ON5,$PF5,$PX5,$QP5,$RH5,$RZ5,$SR5)</f>
        <v>0</v>
      </c>
      <c r="UB5" s="1">
        <f>MEDIAN($I5,$AA5,$AS5,$BK5,$CC5,$CU5,$DM5,$EE5,$EW5,$FO5,$GG5,$GY5,$HQ5,$II5,$JA5,$JS5,$KK5,$LC5,$LU5,$MM5,$NE5,$NW5,$OO5,$PG5,$PY5,$QQ5,$RI5,$SA5,$SS5)</f>
        <v>0</v>
      </c>
      <c r="UC5" s="1">
        <f>MEDIAN($J5,$AB5,$AT5,$BL5,$CD5,$CV5,$DN5,$EF5,$EX5,$FP5,$GH5,$GZ5,$HR5,$IJ5,$JB5,$JT5,$KL5,$LD5,$LV5,$MN5,$NF5,$NX5,$OP5,$PH5,$PZ5,$QR5,$RJ5,$SB5,$ST5)</f>
        <v>0</v>
      </c>
      <c r="UD5" s="1">
        <f>MEDIAN($K5,$AC5,$AU5,$BM5,$CE5,$CW5,$DO5,$EG5,$EY5,$FQ5,$GI5,$HA5,$HS5,$IK5,$JC5,$JU5,$KM5,$LE5,$LW5,$MO5,$NG5,$NY5,$OQ5,$PI5,$QA5,$QS5,$RK5,$SC5,$SU5)</f>
        <v>0</v>
      </c>
      <c r="UE5" s="1">
        <f>MEDIAN($L5,$AD5,$AV5,$BN5,$CF5,$CX5,$DP5,$EH5,$EZ5,$FR5,$GJ5,$HB5,$HT5,$IL5,$JD5,$JV5,$KN5,$LF5,$LX5,$MP5,$NH5,$NZ5,$OR5,$PJ5,$QB5,$QT5,$RL5,$SD5,$SV5)</f>
        <v>0</v>
      </c>
      <c r="UF5" s="1">
        <f>MEDIAN($M5,$AE5,$AW5,$BO5,$CG5,$CY5,$DQ5,$EI5,$FA5,$FS5,$GK5,$HC5,$HU5,$IM5,$JE5,$JW5,$KO5,$LG5,$LY5,$MQ5,$NI5,$OA5,$OS5,$PK5,$QC5,$QU5,$RM5,$SE5,$SW5)</f>
        <v>0</v>
      </c>
      <c r="UG5" s="1">
        <f>MEDIAN($N5,$AF5,$AX5,$BP5,$CH5,$CZ5,$DR5,$EJ5,$FB5,$FT5,$GL5,$HD5,$HV5,$IN5,$JF5,$JX5,$KP5,$LH5,$LZ5,$MR5,$NJ5,$OB5,$OT5,$PL5,$QD5,$QV5,$RN5,$SF5,$SX5)</f>
        <v>0</v>
      </c>
      <c r="UH5" s="1">
        <f>MEDIAN($O5,$AG5,$AY5,$BQ5,$CI5,$DA5,$DS5,$EK5,$FC5,$FU5,$GM5,$HE5,$HW5,$IO5,$JG5,$JY5,$KQ5,$LI5,$MA5,$MS5,$NK5,$OC5,$OU5,$PM5,$QE5,$QW5,$RO5,$SG5,$SY5)</f>
        <v>0</v>
      </c>
      <c r="UI5" s="1">
        <f>MEDIAN($Q5,$AI5,$BA5,$BS5,$CK5,$DC5,$DU5,$EM5,$FE5,$FW5,$GO5,$HG5,$HY5,$IQ5,$JI5,$KA5,$KS5,$LK5,$MC5,$MU5,$NM5,$OE5,$OW5,$PO5,$QG5,$QY5,$RQ5,$SI5,$TA5)</f>
        <v>0</v>
      </c>
      <c r="UJ5" s="1">
        <f>MEDIAN($R5,$AJ5,$BB5,$BT5,$CL5,$DD5,$DV5,$EN5,$FF5,$FX5,$GP5,$HH5,$HZ5,$IR5,$JJ5,$KB5,$KT5,$LL5,$MD5,$MV5,$NN5,$OF5,$OX5,$PP5,$QH5,$QZ5,$RR5,$SJ5,$TB5)</f>
        <v>0</v>
      </c>
      <c r="UK5" s="1">
        <f>MEDIAN($S5,$AK5,$BC5,$BU5,$CM5,$DE5,$DW5,$EO5,$FG5,$FY5,$GQ5,$HI5,$IA5,$IS5,$JK5,$KC5,$KU5,$LM5,$ME5,$MW5,$NO5,$OG5,$OY5,$PQ5,$QI5,$RA5,$RS5,$SK5,$TC5)</f>
        <v>0</v>
      </c>
      <c r="UL5" s="1">
        <f>MAX($B5,$T5,$AL5,$BD5,$BV5,$CN5,$DF5,$DX5,$EP5,$FH5,$FZ5,$GR5,$HJ5,$IB5,$IT5,$JL5,$KD5,$KV5,$LN5,$MF5,$MX5,$NP5,$OH5,$OZ5,$PR5,$QJ5,$RB5,$RT5,$SL5)</f>
        <v>0</v>
      </c>
      <c r="UM5" s="1">
        <f>MAX($C5,$U5,$AM5,$BE5,$BW5,$CO5,$DG5,$DY5,$EQ5,$FI5,$GA5,$GS5,$HK5,$IC5,$IU5,$JM5,$KE5,$KW5,$LO5,$MG5,$MY5,$NQ5,$OI5,$PA5,$PS5,$QK5,$RC5,$RU5,$SM5)</f>
        <v>0</v>
      </c>
      <c r="UN5" s="1">
        <f>MAX($D5,$V5,$AN5,$BF5,$BX5,$CP5,$DH5,$DZ5,$ER5,$FJ5,$GB5,$GT5,$HL5,$ID5,$IV5,$JN5,$KF5,$KX5,$LP5,$MH5,$MZ5,$NR5,$OJ5,$PB5,$PT5,$QL5,$RD5,$RV5,$SN5)</f>
        <v>0</v>
      </c>
      <c r="UO5" s="1">
        <f>MAX($E5,$W5,$AO5,$BG5,$BY5,$CQ5,$DI5,$EA5,$ES5,$FK5,$GC5,$GU5,$HM5,$IE5,$IW5,$JO5,$KG5,$KY5,$LQ5,$MI5,$NA5,$NS5,$OK5,$PC5,$PU5,$QM5,$RE5,$RW5,$SO5)</f>
        <v>0</v>
      </c>
      <c r="UP5" s="1">
        <f>MAX($F5,$X5,$AP5,$BH5,$BZ5,$CR5,$DJ5,$EB5,$ET5,$FL5,$GD5,$GV5,$HN5,$IF5,$IX5,$JP5,$KH5,$KZ5,$LR5,$MJ5,$NB5,$NT5,$OL5,$PD5,$PV5,$QN5,$RF5,$RX5,$SP5)</f>
        <v>0</v>
      </c>
      <c r="UQ5" s="1">
        <f>MAX($G5,$Y5,$AQ5,$BI5,$CA5,$CS5,$DK5,$EC5,$EU5,$FM5,$GE5,$GW5,$HO5,$IG5,$IY5,$JQ5,$KI5,$LA5,$LS5,$MK5,$NC5,$NU5,$OM5,$PE5,$PW5,$QO5,$RG5,$RY5,$SQ5)</f>
        <v>0</v>
      </c>
      <c r="UR5" s="1">
        <f>MAX($H5,$Z5,$AR5,$BJ5,$CB5,$CT5,$DL5,$ED5,$EV5,$FN5,$GF5,$GX5,$HP5,$IH5,$IZ5,$JR5,$KJ5,$LB5,$LT5,$ML5,$ND5,$NV5,$ON5,$PF5,$PX5,$QP5,$RH5,$RZ5,$SR5)</f>
        <v>0</v>
      </c>
      <c r="US5" s="1">
        <f>MAX($I5,$AA5,$AS5,$BK5,$CC5,$CU5,$DM5,$EE5,$EW5,$FO5,$GG5,$GY5,$HQ5,$II5,$JA5,$JS5,$KK5,$LC5,$LU5,$MM5,$NE5,$NW5,$OO5,$PG5,$PY5,$QQ5,$RI5,$SA5,$SS5)</f>
        <v>0</v>
      </c>
      <c r="UT5" s="1">
        <f>MAX($J5,$AB5,$AT5,$BL5,$CD5,$CV5,$DN5,$EF5,$EX5,$FP5,$GH5,$GZ5,$HR5,$IJ5,$JB5,$JT5,$KL5,$LD5,$LV5,$MN5,$NF5,$NX5,$OP5,$PH5,$PZ5,$QR5,$RJ5,$SB5,$ST5)</f>
        <v>0</v>
      </c>
      <c r="UU5" s="1">
        <f>MAX($K5,$AC5,$AU5,$BM5,$CE5,$CW5,$DO5,$EG5,$EY5,$FQ5,$GI5,$HA5,$HS5,$IK5,$JC5,$JU5,$KM5,$LE5,$LW5,$MO5,$NG5,$NY5,$OQ5,$PI5,$QA5,$QS5,$RK5,$SC5,$SU5)</f>
        <v>0</v>
      </c>
      <c r="UV5" s="1">
        <f>MAX($L5,$AD5,$AV5,$BN5,$CF5,$CX5,$DP5,$EH5,$EZ5,$FR5,$GJ5,$HB5,$HT5,$IL5,$JD5,$JV5,$KN5,$LF5,$LX5,$MP5,$NH5,$NZ5,$OR5,$PJ5,$QB5,$QT5,$RL5,$SD5,$SV5)</f>
        <v>0</v>
      </c>
      <c r="UW5" s="1">
        <f>MAX($M5,$AE5,$AW5,$BO5,$CG5,$CY5,$DQ5,$EI5,$FA5,$FS5,$GK5,$HC5,$HU5,$IM5,$JE5,$JW5,$KO5,$LG5,$LY5,$MQ5,$NI5,$OA5,$OS5,$PK5,$QC5,$QU5,$RM5,$SE5,$SW5)</f>
        <v>0</v>
      </c>
      <c r="UX5" s="1">
        <f>MAX($N5,$AF5,$AX5,$BP5,$CH5,$CZ5,$DR5,$EJ5,$FB5,$FT5,$GL5,$HD5,$HV5,$IN5,$JF5,$JX5,$KP5,$LH5,$LZ5,$MR5,$NJ5,$OB5,$OT5,$PL5,$QD5,$QV5,$RN5,$SF5,$SX5)</f>
        <v>0</v>
      </c>
      <c r="UY5" s="1">
        <f>MAX($O5,$AG5,$AY5,$BQ5,$CI5,$DA5,$DS5,$EK5,$FC5,$FU5,$GM5,$HE5,$HW5,$IO5,$JG5,$JY5,$KQ5,$LI5,$MA5,$MS5,$NK5,$OC5,$OU5,$PM5,$QE5,$QW5,$RO5,$SG5,$SY5)</f>
        <v>0</v>
      </c>
      <c r="UZ5" s="1">
        <f>MAX($Q5,$AI5,$BA5,$BS5,$CK5,$DC5,$DU5,$EM5,$FE5,$FW5,$GO5,$HG5,$HY5,$IQ5,$JI5,$KA5,$KS5,$LK5,$MC5,$MU5,$NM5,$OE5,$OW5,$PO5,$QG5,$QY5,$RQ5,$SI5,$TA5)</f>
        <v>0</v>
      </c>
      <c r="VA5" s="1">
        <f>MAX($R5,$AJ5,$BB5,$BT5,$CL5,$DD5,$DV5,$EN5,$FF5,$FX5,$GP5,$HH5,$HZ5,$IR5,$JJ5,$KB5,$KT5,$LL5,$MD5,$MV5,$NN5,$OF5,$OX5,$PP5,$QH5,$QZ5,$RR5,$SJ5,$TB5)</f>
        <v>0</v>
      </c>
      <c r="VB5" s="1">
        <f>MAX($S5,$AK5,$BC5,$BU5,$CM5,$DE5,$DW5,$EO5,$FG5,$FY5,$GQ5,$HI5,$IA5,$IS5,$JK5,$KC5,$KU5,$LM5,$ME5,$MW5,$NO5,$OG5,$OY5,$PQ5,$QI5,$RA5,$RS5,$SK5,$TC5)</f>
        <v>0</v>
      </c>
    </row>
    <row r="6" spans="1:57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</row>
    <row r="7" spans="1:574">
      <c r="A7" s="1" t="s">
        <v>40</v>
      </c>
      <c r="B7" s="1"/>
      <c r="C7" s="1"/>
      <c r="D7" s="1"/>
      <c r="E7" s="1"/>
      <c r="F7" s="1"/>
      <c r="G7" s="1">
        <f>SUM(G$3:G$5)</f>
        <v>0</v>
      </c>
      <c r="H7" s="1"/>
      <c r="I7" s="1">
        <f>SUM(I$3:I$5)</f>
        <v>0</v>
      </c>
      <c r="J7" s="1">
        <f>SUM(J$3:J$5)</f>
        <v>0</v>
      </c>
      <c r="K7" s="1"/>
      <c r="L7" s="1">
        <f>SUM(L$3:L$5)</f>
        <v>0</v>
      </c>
      <c r="M7" s="1"/>
      <c r="N7" s="1"/>
      <c r="O7" s="1"/>
      <c r="P7" s="1"/>
      <c r="Q7" s="1">
        <f>SUM(Q$3:Q$5)</f>
        <v>0</v>
      </c>
      <c r="R7" s="1">
        <f>SUM(R$3:R$5)</f>
        <v>0</v>
      </c>
      <c r="S7" s="1"/>
      <c r="T7" s="1"/>
      <c r="U7" s="1"/>
      <c r="V7" s="1"/>
      <c r="W7" s="1"/>
      <c r="X7" s="1"/>
      <c r="Y7" s="1">
        <f>SUM(Y$3:Y$5)</f>
        <v>0</v>
      </c>
      <c r="Z7" s="1"/>
      <c r="AA7" s="1">
        <f>SUM(AA$3:AA$5)</f>
        <v>0</v>
      </c>
      <c r="AB7" s="1">
        <f>SUM(AB$3:AB$5)</f>
        <v>0</v>
      </c>
      <c r="AC7" s="1"/>
      <c r="AD7" s="1">
        <f>SUM(AD$3:AD$5)</f>
        <v>0</v>
      </c>
      <c r="AE7" s="1"/>
      <c r="AF7" s="1"/>
      <c r="AG7" s="1"/>
      <c r="AH7" s="1"/>
      <c r="AI7" s="1">
        <f>SUM(AI$3:AI$5)</f>
        <v>0</v>
      </c>
      <c r="AJ7" s="1">
        <f>SUM(AJ$3:AJ$5)</f>
        <v>0</v>
      </c>
      <c r="AK7" s="1"/>
      <c r="AL7" s="1"/>
      <c r="AM7" s="1"/>
      <c r="AN7" s="1"/>
      <c r="AO7" s="1"/>
      <c r="AP7" s="1"/>
      <c r="AQ7" s="1">
        <f>SUM(AQ$3:AQ$5)</f>
        <v>0</v>
      </c>
      <c r="AR7" s="1"/>
      <c r="AS7" s="1">
        <f>SUM(AS$3:AS$5)</f>
        <v>0</v>
      </c>
      <c r="AT7" s="1">
        <f>SUM(AT$3:AT$5)</f>
        <v>0</v>
      </c>
      <c r="AU7" s="1"/>
      <c r="AV7" s="1">
        <f>SUM(AV$3:AV$5)</f>
        <v>0</v>
      </c>
      <c r="AW7" s="1"/>
      <c r="AX7" s="1"/>
      <c r="AY7" s="1"/>
      <c r="AZ7" s="1"/>
      <c r="BA7" s="1">
        <f>SUM(BA$3:BA$5)</f>
        <v>0</v>
      </c>
      <c r="BB7" s="1">
        <f>SUM(BB$3:BB$5)</f>
        <v>0</v>
      </c>
      <c r="BC7" s="1"/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>
        <f>SUM(BH$3:BH$5)</f>
        <v>0</v>
      </c>
      <c r="BI7" s="1">
        <f>SUM(BI$3:BI$5)</f>
        <v>0</v>
      </c>
      <c r="BJ7" s="1">
        <f>SUM(BJ$3:BJ$5)</f>
        <v>0</v>
      </c>
      <c r="BK7" s="1">
        <f>SUM(BK$3:BK$5)</f>
        <v>0</v>
      </c>
      <c r="BL7" s="1">
        <f>SUM(BL$3:BL$5)</f>
        <v>0</v>
      </c>
      <c r="BM7" s="1">
        <f>SUM(BM$3:BM$5)</f>
        <v>0</v>
      </c>
      <c r="BN7" s="1">
        <f>SUM(BN$3:BN$5)</f>
        <v>0</v>
      </c>
      <c r="BO7" s="1">
        <f>SUM(BO$3:BO$5)</f>
        <v>0</v>
      </c>
      <c r="BP7" s="1">
        <f>SUM(BP$3:BP$5)</f>
        <v>0</v>
      </c>
      <c r="BQ7" s="1">
        <f>SUM(BQ$3:BQ$5)</f>
        <v>0</v>
      </c>
      <c r="BR7" s="1"/>
      <c r="BS7" s="1">
        <f>SUM(BS$3:BS$5)</f>
        <v>0</v>
      </c>
      <c r="BT7" s="1">
        <f>SUM(BT$3:BT$5)</f>
        <v>0</v>
      </c>
      <c r="BU7" s="1">
        <f>SUM(BU$3:BU$5)</f>
        <v>0</v>
      </c>
      <c r="BV7" s="1">
        <f>SUM(BV$3:BV$5)</f>
        <v>0</v>
      </c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>
        <f>SUM(CA$3:CA$5)</f>
        <v>0</v>
      </c>
      <c r="CB7" s="1">
        <f>SUM(CB$3:CB$5)</f>
        <v>0</v>
      </c>
      <c r="CC7" s="1">
        <f>SUM(CC$3:CC$5)</f>
        <v>0</v>
      </c>
      <c r="CD7" s="1">
        <f>SUM(CD$3:CD$5)</f>
        <v>0</v>
      </c>
      <c r="CE7" s="1">
        <f>SUM(CE$3:CE$5)</f>
        <v>0</v>
      </c>
      <c r="CF7" s="1">
        <f>SUM(CF$3:CF$5)</f>
        <v>0</v>
      </c>
      <c r="CG7" s="1">
        <f>SUM(CG$3:CG$5)</f>
        <v>0</v>
      </c>
      <c r="CH7" s="1">
        <f>SUM(CH$3:CH$5)</f>
        <v>0</v>
      </c>
      <c r="CI7" s="1">
        <f>SUM(CI$3:CI$5)</f>
        <v>0</v>
      </c>
      <c r="CJ7" s="1"/>
      <c r="CK7" s="1">
        <f>SUM(CK$3:CK$5)</f>
        <v>0</v>
      </c>
      <c r="CL7" s="1">
        <f>SUM(CL$3:CL$5)</f>
        <v>0</v>
      </c>
      <c r="CM7" s="1">
        <f>SUM(CM$3:CM$5)</f>
        <v>0</v>
      </c>
      <c r="CN7" s="1">
        <f>SUM(CN$3:CN$5)</f>
        <v>0</v>
      </c>
      <c r="CO7" s="1">
        <f>SUM(CO$3:CO$5)</f>
        <v>0</v>
      </c>
      <c r="CP7" s="1">
        <f>SUM(CP$3:CP$5)</f>
        <v>0</v>
      </c>
      <c r="CQ7" s="1">
        <f>SUM(CQ$3:CQ$5)</f>
        <v>0</v>
      </c>
      <c r="CR7" s="1">
        <f>SUM(CR$3:CR$5)</f>
        <v>0</v>
      </c>
      <c r="CS7" s="1">
        <f>SUM(CS$3:CS$5)</f>
        <v>0</v>
      </c>
      <c r="CT7" s="1">
        <f>SUM(CT$3:CT$5)</f>
        <v>0</v>
      </c>
      <c r="CU7" s="1">
        <f>SUM(CU$3:CU$5)</f>
        <v>0</v>
      </c>
      <c r="CV7" s="1">
        <f>SUM(CV$3:CV$5)</f>
        <v>0</v>
      </c>
      <c r="CW7" s="1">
        <f>SUM(CW$3:CW$5)</f>
        <v>0</v>
      </c>
      <c r="CX7" s="1">
        <f>SUM(CX$3:CX$5)</f>
        <v>0</v>
      </c>
      <c r="CY7" s="1">
        <f>SUM(CY$3:CY$5)</f>
        <v>0</v>
      </c>
      <c r="CZ7" s="1">
        <f>SUM(CZ$3:CZ$5)</f>
        <v>0</v>
      </c>
      <c r="DA7" s="1">
        <f>SUM(DA$3:DA$5)</f>
        <v>0</v>
      </c>
      <c r="DB7" s="1"/>
      <c r="DC7" s="1">
        <f>SUM(DC$3:DC$5)</f>
        <v>0</v>
      </c>
      <c r="DD7" s="1">
        <f>SUM(DD$3:DD$5)</f>
        <v>0</v>
      </c>
      <c r="DE7" s="1">
        <f>SUM(DE$3:DE$5)</f>
        <v>0</v>
      </c>
      <c r="DF7" s="1">
        <f>SUM(DF$3:DF$5)</f>
        <v>0</v>
      </c>
      <c r="DG7" s="1">
        <f>SUM(DG$3:DG$5)</f>
        <v>0</v>
      </c>
      <c r="DH7" s="1">
        <f>SUM(DH$3:DH$5)</f>
        <v>0</v>
      </c>
      <c r="DI7" s="1">
        <f>SUM(DI$3:DI$5)</f>
        <v>0</v>
      </c>
      <c r="DJ7" s="1">
        <f>SUM(DJ$3:DJ$5)</f>
        <v>0</v>
      </c>
      <c r="DK7" s="1">
        <f>SUM(DK$3:DK$5)</f>
        <v>0</v>
      </c>
      <c r="DL7" s="1">
        <f>SUM(DL$3:DL$5)</f>
        <v>0</v>
      </c>
      <c r="DM7" s="1">
        <f>SUM(DM$3:DM$5)</f>
        <v>0</v>
      </c>
      <c r="DN7" s="1">
        <f>SUM(DN$3:DN$5)</f>
        <v>0</v>
      </c>
      <c r="DO7" s="1">
        <f>SUM(DO$3:DO$5)</f>
        <v>0</v>
      </c>
      <c r="DP7" s="1">
        <f>SUM(DP$3:DP$5)</f>
        <v>0</v>
      </c>
      <c r="DQ7" s="1">
        <f>SUM(DQ$3:DQ$5)</f>
        <v>0</v>
      </c>
      <c r="DR7" s="1">
        <f>SUM(DR$3:DR$5)</f>
        <v>0</v>
      </c>
      <c r="DS7" s="1">
        <f>SUM(DS$3:DS$5)</f>
        <v>0</v>
      </c>
      <c r="DT7" s="1"/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>
        <f>SUM(DY$3:DY$5)</f>
        <v>0</v>
      </c>
      <c r="DZ7" s="1">
        <f>SUM(DZ$3:DZ$5)</f>
        <v>0</v>
      </c>
      <c r="EA7" s="1">
        <f>SUM(EA$3:EA$5)</f>
        <v>0</v>
      </c>
      <c r="EB7" s="1">
        <f>SUM(EB$3:EB$5)</f>
        <v>0</v>
      </c>
      <c r="EC7" s="1">
        <f>SUM(EC$3:EC$5)</f>
        <v>0</v>
      </c>
      <c r="ED7" s="1">
        <f>SUM(ED$3:ED$5)</f>
        <v>0</v>
      </c>
      <c r="EE7" s="1">
        <f>SUM(EE$3:EE$5)</f>
        <v>0</v>
      </c>
      <c r="EF7" s="1">
        <f>SUM(EF$3:EF$5)</f>
        <v>0</v>
      </c>
      <c r="EG7" s="1">
        <f>SUM(EG$3:EG$5)</f>
        <v>0</v>
      </c>
      <c r="EH7" s="1">
        <f>SUM(EH$3:EH$5)</f>
        <v>0</v>
      </c>
      <c r="EI7" s="1">
        <f>SUM(EI$3:EI$5)</f>
        <v>0</v>
      </c>
      <c r="EJ7" s="1">
        <f>SUM(EJ$3:EJ$5)</f>
        <v>0</v>
      </c>
      <c r="EK7" s="1">
        <f>SUM(EK$3:EK$5)</f>
        <v>0</v>
      </c>
      <c r="EL7" s="1"/>
      <c r="EM7" s="1">
        <f>SUM(EM$3:EM$5)</f>
        <v>0</v>
      </c>
      <c r="EN7" s="1">
        <f>SUM(EN$3:EN$5)</f>
        <v>0</v>
      </c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>
        <f>SUM(EU$3:EU$5)</f>
        <v>0</v>
      </c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>
        <f>SUM(FB$3:FB$5)</f>
        <v>0</v>
      </c>
      <c r="FC7" s="1">
        <f>SUM(FC$3:FC$5)</f>
        <v>0</v>
      </c>
      <c r="FD7" s="1"/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>
        <f>SUM(FI$3:FI$5)</f>
        <v>0</v>
      </c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>
        <f>SUM(FO$3:FO$5)</f>
        <v>0</v>
      </c>
      <c r="FP7" s="1">
        <f>SUM(FP$3:FP$5)</f>
        <v>0</v>
      </c>
      <c r="FQ7" s="1">
        <f>SUM(FQ$3:FQ$5)</f>
        <v>0</v>
      </c>
      <c r="FR7" s="1">
        <f>SUM(FR$3:FR$5)</f>
        <v>0</v>
      </c>
      <c r="FS7" s="1">
        <f>SUM(FS$3:FS$5)</f>
        <v>0</v>
      </c>
      <c r="FT7" s="1">
        <f>SUM(FT$3:FT$5)</f>
        <v>0</v>
      </c>
      <c r="FU7" s="1">
        <f>SUM(FU$3:FU$5)</f>
        <v>0</v>
      </c>
      <c r="FV7" s="1"/>
      <c r="FW7" s="1">
        <f>SUM(FW$3:FW$5)</f>
        <v>0</v>
      </c>
      <c r="FX7" s="1">
        <f>SUM(FX$3:FX$5)</f>
        <v>0</v>
      </c>
      <c r="FY7" s="1">
        <f>SUM(FY$3:FY$5)</f>
        <v>0</v>
      </c>
      <c r="FZ7" s="1">
        <f>SUM(FZ$3:FZ$5)</f>
        <v>0</v>
      </c>
      <c r="GA7" s="1">
        <f>SUM(GA$3:GA$5)</f>
        <v>0</v>
      </c>
      <c r="GB7" s="1">
        <f>SUM(GB$3:GB$5)</f>
        <v>0</v>
      </c>
      <c r="GC7" s="1">
        <f>SUM(GC$3:GC$5)</f>
        <v>0</v>
      </c>
      <c r="GD7" s="1">
        <f>SUM(GD$3:GD$5)</f>
        <v>0</v>
      </c>
      <c r="GE7" s="1">
        <f>SUM(GE$3:GE$5)</f>
        <v>0</v>
      </c>
      <c r="GF7" s="1">
        <f>SUM(GF$3:GF$5)</f>
        <v>0</v>
      </c>
      <c r="GG7" s="1">
        <f>SUM(GG$3:GG$5)</f>
        <v>0</v>
      </c>
      <c r="GH7" s="1">
        <f>SUM(GH$3:GH$5)</f>
        <v>0</v>
      </c>
      <c r="GI7" s="1">
        <f>SUM(GI$3:GI$5)</f>
        <v>0</v>
      </c>
      <c r="GJ7" s="1">
        <f>SUM(GJ$3:GJ$5)</f>
        <v>0</v>
      </c>
      <c r="GK7" s="1">
        <f>SUM(GK$3:GK$5)</f>
        <v>0</v>
      </c>
      <c r="GL7" s="1">
        <f>SUM(GL$3:GL$5)</f>
        <v>0</v>
      </c>
      <c r="GM7" s="1">
        <f>SUM(GM$3:GM$5)</f>
        <v>0</v>
      </c>
      <c r="GN7" s="1"/>
      <c r="GO7" s="1">
        <f>SUM(GO$3:GO$5)</f>
        <v>0</v>
      </c>
      <c r="GP7" s="1">
        <f>SUM(GP$3:GP$5)</f>
        <v>0</v>
      </c>
      <c r="GQ7" s="1">
        <f>SUM(GQ$3:GQ$5)</f>
        <v>0</v>
      </c>
      <c r="GR7" s="1">
        <f>SUM(GR$3:GR$5)</f>
        <v>0</v>
      </c>
      <c r="GS7" s="1">
        <f>SUM(GS$3:GS$5)</f>
        <v>0</v>
      </c>
      <c r="GT7" s="1">
        <f>SUM(GT$3:GT$5)</f>
        <v>0</v>
      </c>
      <c r="GU7" s="1">
        <f>SUM(GU$3:GU$5)</f>
        <v>0</v>
      </c>
      <c r="GV7" s="1">
        <f>SUM(GV$3:GV$5)</f>
        <v>0</v>
      </c>
      <c r="GW7" s="1">
        <f>SUM(GW$3:GW$5)</f>
        <v>0</v>
      </c>
      <c r="GX7" s="1">
        <f>SUM(GX$3:GX$5)</f>
        <v>0</v>
      </c>
      <c r="GY7" s="1">
        <f>SUM(GY$3:GY$5)</f>
        <v>0</v>
      </c>
      <c r="GZ7" s="1">
        <f>SUM(GZ$3:GZ$5)</f>
        <v>0</v>
      </c>
      <c r="HA7" s="1">
        <f>SUM(HA$3:HA$5)</f>
        <v>0</v>
      </c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>
        <f>SUM(HK$3:HK$5)</f>
        <v>0</v>
      </c>
      <c r="HL7" s="1">
        <f>SUM(HL$3:HL$5)</f>
        <v>0</v>
      </c>
      <c r="HM7" s="1">
        <f>SUM(HM$3:HM$5)</f>
        <v>0</v>
      </c>
      <c r="HN7" s="1">
        <f>SUM(HN$3:HN$5)</f>
        <v>0</v>
      </c>
      <c r="HO7" s="1">
        <f>SUM(HO$3:HO$5)</f>
        <v>0</v>
      </c>
      <c r="HP7" s="1">
        <f>SUM(HP$3:HP$5)</f>
        <v>0</v>
      </c>
      <c r="HQ7" s="1">
        <f>SUM(HQ$3:HQ$5)</f>
        <v>0</v>
      </c>
      <c r="HR7" s="1">
        <f>SUM(HR$3:HR$5)</f>
        <v>0</v>
      </c>
      <c r="HS7" s="1">
        <f>SUM(HS$3:HS$5)</f>
        <v>0</v>
      </c>
      <c r="HT7" s="1">
        <f>SUM(HT$3:HT$5)</f>
        <v>0</v>
      </c>
      <c r="HU7" s="1">
        <f>SUM(HU$3:HU$5)</f>
        <v>0</v>
      </c>
      <c r="HV7" s="1">
        <f>SUM(HV$3:HV$5)</f>
        <v>0</v>
      </c>
      <c r="HW7" s="1">
        <f>SUM(HW$3:HW$5)</f>
        <v>0</v>
      </c>
      <c r="HX7" s="1"/>
      <c r="HY7" s="1">
        <f>SUM(HY$3:HY$5)</f>
        <v>0</v>
      </c>
      <c r="HZ7" s="1">
        <f>SUM(HZ$3:HZ$5)</f>
        <v>0</v>
      </c>
      <c r="IA7" s="1">
        <f>SUM(IA$3:IA$5)</f>
        <v>0</v>
      </c>
      <c r="IB7" s="1">
        <f>SUM(IB$3:IB$5)</f>
        <v>0</v>
      </c>
      <c r="IC7" s="1">
        <f>SUM(IC$3:IC$5)</f>
        <v>0</v>
      </c>
      <c r="ID7" s="1">
        <f>SUM(ID$3:ID$5)</f>
        <v>0</v>
      </c>
      <c r="IE7" s="1">
        <f>SUM(IE$3:IE$5)</f>
        <v>0</v>
      </c>
      <c r="IF7" s="1">
        <f>SUM(IF$3:IF$5)</f>
        <v>0</v>
      </c>
      <c r="IG7" s="1">
        <f>SUM(IG$3:IG$5)</f>
        <v>0</v>
      </c>
      <c r="IH7" s="1">
        <f>SUM(IH$3:IH$5)</f>
        <v>0</v>
      </c>
      <c r="II7" s="1">
        <f>SUM(II$3:II$5)</f>
        <v>0</v>
      </c>
      <c r="IJ7" s="1">
        <f>SUM(IJ$3:IJ$5)</f>
        <v>0</v>
      </c>
      <c r="IK7" s="1">
        <f>SUM(IK$3:IK$5)</f>
        <v>0</v>
      </c>
      <c r="IL7" s="1">
        <f>SUM(IL$3:IL$5)</f>
        <v>0</v>
      </c>
      <c r="IM7" s="1">
        <f>SUM(IM$3:IM$5)</f>
        <v>0</v>
      </c>
      <c r="IN7" s="1">
        <f>SUM(IN$3:IN$5)</f>
        <v>0</v>
      </c>
      <c r="IO7" s="1">
        <f>SUM(IO$3:IO$5)</f>
        <v>0</v>
      </c>
      <c r="IP7" s="1"/>
      <c r="IQ7" s="1">
        <f>SUM(IQ$3:IQ$5)</f>
        <v>0</v>
      </c>
      <c r="IR7" s="1">
        <f>SUM(IR$3:IR$5)</f>
        <v>0</v>
      </c>
      <c r="IS7" s="1">
        <f>SUM(IS$3:IS$5)</f>
        <v>0</v>
      </c>
      <c r="IT7" s="1">
        <f>SUM(IT$3:IT$5)</f>
        <v>0</v>
      </c>
      <c r="IU7" s="1">
        <f>SUM(IU$3:IU$5)</f>
        <v>0</v>
      </c>
      <c r="IV7" s="1">
        <f>SUM(IV$3:IV$5)</f>
        <v>0</v>
      </c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>
        <f>SUM(JC$3:JC$5)</f>
        <v>0</v>
      </c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/>
      <c r="JI7" s="1">
        <f>SUM(JI$3:JI$5)</f>
        <v>0</v>
      </c>
      <c r="JJ7" s="1">
        <f>SUM(JJ$3:JJ$5)</f>
        <v>0</v>
      </c>
      <c r="JK7" s="1">
        <f>SUM(JK$3:JK$5)</f>
        <v>0</v>
      </c>
      <c r="JL7" s="1">
        <f>SUM(JL$3:JL$5)</f>
        <v>0</v>
      </c>
      <c r="JM7" s="1">
        <f>SUM(JM$3:JM$5)</f>
        <v>0</v>
      </c>
      <c r="JN7" s="1">
        <f>SUM(JN$3:JN$5)</f>
        <v>0</v>
      </c>
      <c r="JO7" s="1">
        <f>SUM(JO$3:JO$5)</f>
        <v>0</v>
      </c>
      <c r="JP7" s="1">
        <f>SUM(JP$3:JP$5)</f>
        <v>0</v>
      </c>
      <c r="JQ7" s="1">
        <f>SUM(JQ$3:JQ$5)</f>
        <v>0</v>
      </c>
      <c r="JR7" s="1">
        <f>SUM(JR$3:JR$5)</f>
        <v>0</v>
      </c>
      <c r="JS7" s="1">
        <f>SUM(JS$3:JS$5)</f>
        <v>0</v>
      </c>
      <c r="JT7" s="1">
        <f>SUM(JT$3:JT$5)</f>
        <v>0</v>
      </c>
      <c r="JU7" s="1">
        <f>SUM(JU$3:JU$5)</f>
        <v>0</v>
      </c>
      <c r="JV7" s="1">
        <f>SUM(JV$3:JV$5)</f>
        <v>0</v>
      </c>
      <c r="JW7" s="1">
        <f>SUM(JW$3:JW$5)</f>
        <v>0</v>
      </c>
      <c r="JX7" s="1">
        <f>SUM(JX$3:JX$5)</f>
        <v>0</v>
      </c>
      <c r="JY7" s="1">
        <f>SUM(JY$3:JY$5)</f>
        <v>0</v>
      </c>
      <c r="JZ7" s="1"/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>
        <f>SUM(KE$3:KE$5)</f>
        <v>0</v>
      </c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>
        <f>SUM(KL$3:KL$5)</f>
        <v>0</v>
      </c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/>
      <c r="KS7" s="1">
        <f>SUM(KS$3:KS$5)</f>
        <v>0</v>
      </c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>
        <f>SUM(KY$3:KY$5)</f>
        <v>0</v>
      </c>
      <c r="KZ7" s="1">
        <f>SUM(KZ$3:KZ$5)</f>
        <v>0</v>
      </c>
      <c r="LA7" s="1">
        <f>SUM(LA$3:LA$5)</f>
        <v>0</v>
      </c>
      <c r="LB7" s="1">
        <f>SUM(LB$3:LB$5)</f>
        <v>0</v>
      </c>
      <c r="LC7" s="1">
        <f>SUM(LC$3:LC$5)</f>
        <v>0</v>
      </c>
      <c r="LD7" s="1">
        <f>SUM(LD$3:LD$5)</f>
        <v>0</v>
      </c>
      <c r="LE7" s="1">
        <f>SUM(LE$3:LE$5)</f>
        <v>0</v>
      </c>
      <c r="LF7" s="1">
        <f>SUM(LF$3:LF$5)</f>
        <v>0</v>
      </c>
      <c r="LG7" s="1">
        <f>SUM(LG$3:LG$5)</f>
        <v>0</v>
      </c>
      <c r="LH7" s="1">
        <f>SUM(LH$3:LH$5)</f>
        <v>0</v>
      </c>
      <c r="LI7" s="1">
        <f>SUM(LI$3:LI$5)</f>
        <v>0</v>
      </c>
      <c r="LJ7" s="1"/>
      <c r="LK7" s="1">
        <f>SUM(LK$3:LK$5)</f>
        <v>0</v>
      </c>
      <c r="LL7" s="1">
        <f>SUM(LL$3:LL$5)</f>
        <v>0</v>
      </c>
      <c r="LM7" s="1">
        <f>SUM(LM$3:LM$5)</f>
        <v>0</v>
      </c>
      <c r="LN7" s="1">
        <f>SUM(LN$3:LN$5)</f>
        <v>0</v>
      </c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>
        <f>SUM(LU$3:LU$5)</f>
        <v>0</v>
      </c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>
        <f>SUM(MA$3:MA$5)</f>
        <v>0</v>
      </c>
      <c r="MB7" s="1"/>
      <c r="MC7" s="1">
        <f>SUM(MC$3:MC$5)</f>
        <v>0</v>
      </c>
      <c r="MD7" s="1">
        <f>SUM(MD$3:MD$5)</f>
        <v>0</v>
      </c>
      <c r="ME7" s="1">
        <f>SUM(ME$3:ME$5)</f>
        <v>0</v>
      </c>
      <c r="MF7" s="1">
        <f>SUM(MF$3:MF$5)</f>
        <v>0</v>
      </c>
      <c r="MG7" s="1">
        <f>SUM(MG$3:MG$5)</f>
        <v>0</v>
      </c>
      <c r="MH7" s="1">
        <f>SUM(MH$3:MH$5)</f>
        <v>0</v>
      </c>
      <c r="MI7" s="1">
        <f>SUM(MI$3:MI$5)</f>
        <v>0</v>
      </c>
      <c r="MJ7" s="1">
        <f>SUM(MJ$3:MJ$5)</f>
        <v>0</v>
      </c>
      <c r="MK7" s="1">
        <f>SUM(MK$3:MK$5)</f>
        <v>0</v>
      </c>
      <c r="ML7" s="1">
        <f>SUM(ML$3:ML$5)</f>
        <v>0</v>
      </c>
      <c r="MM7" s="1">
        <f>SUM(MM$3:MM$5)</f>
        <v>0</v>
      </c>
      <c r="MN7" s="1">
        <f>SUM(MN$3:MN$5)</f>
        <v>0</v>
      </c>
      <c r="MO7" s="1">
        <f>SUM(MO$3:MO$5)</f>
        <v>0</v>
      </c>
      <c r="MP7" s="1">
        <f>SUM(MP$3:MP$5)</f>
        <v>0</v>
      </c>
      <c r="MQ7" s="1">
        <f>SUM(MQ$3:MQ$5)</f>
        <v>0</v>
      </c>
      <c r="MR7" s="1">
        <f>SUM(MR$3:MR$5)</f>
        <v>0</v>
      </c>
      <c r="MS7" s="1">
        <f>SUM(MS$3:MS$5)</f>
        <v>0</v>
      </c>
      <c r="MT7" s="1"/>
      <c r="MU7" s="1">
        <f>SUM(MU$3:MU$5)</f>
        <v>0</v>
      </c>
      <c r="MV7" s="1">
        <f>SUM(MV$3:MV$5)</f>
        <v>0</v>
      </c>
      <c r="MW7" s="1">
        <f>SUM(MW$3:MW$5)</f>
        <v>0</v>
      </c>
      <c r="MX7" s="1">
        <f>SUM(MX$3:MX$5)</f>
        <v>0</v>
      </c>
      <c r="MY7" s="1">
        <f>SUM(MY$3:MY$5)</f>
        <v>0</v>
      </c>
      <c r="MZ7" s="1">
        <f>SUM(MZ$3:MZ$5)</f>
        <v>0</v>
      </c>
      <c r="NA7" s="1">
        <f>SUM(NA$3:NA$5)</f>
        <v>0</v>
      </c>
      <c r="NB7" s="1">
        <f>SUM(NB$3:NB$5)</f>
        <v>0</v>
      </c>
      <c r="NC7" s="1">
        <f>SUM(NC$3:NC$5)</f>
        <v>0</v>
      </c>
      <c r="ND7" s="1">
        <f>SUM(ND$3:ND$5)</f>
        <v>0</v>
      </c>
      <c r="NE7" s="1">
        <f>SUM(NE$3:NE$5)</f>
        <v>0</v>
      </c>
      <c r="NF7" s="1">
        <f>SUM(NF$3:NF$5)</f>
        <v>0</v>
      </c>
      <c r="NG7" s="1">
        <f>SUM(NG$3:NG$5)</f>
        <v>0</v>
      </c>
      <c r="NH7" s="1">
        <f>SUM(NH$3:NH$5)</f>
        <v>0</v>
      </c>
      <c r="NI7" s="1">
        <f>SUM(NI$3:NI$5)</f>
        <v>0</v>
      </c>
      <c r="NJ7" s="1">
        <f>SUM(NJ$3:NJ$5)</f>
        <v>0</v>
      </c>
      <c r="NK7" s="1">
        <f>SUM(NK$3:NK$5)</f>
        <v>0</v>
      </c>
      <c r="NL7" s="1"/>
      <c r="NM7" s="1">
        <f>SUM(NM$3:NM$5)</f>
        <v>0</v>
      </c>
      <c r="NN7" s="1">
        <f>SUM(NN$3:NN$5)</f>
        <v>0</v>
      </c>
      <c r="NO7" s="1">
        <f>SUM(NO$3:NO$5)</f>
        <v>0</v>
      </c>
      <c r="NP7" s="1">
        <f>SUM(NP$3:NP$5)</f>
        <v>0</v>
      </c>
      <c r="NQ7" s="1">
        <f>SUM(NQ$3:NQ$5)</f>
        <v>0</v>
      </c>
      <c r="NR7" s="1">
        <f>SUM(NR$3:NR$5)</f>
        <v>0</v>
      </c>
      <c r="NS7" s="1">
        <f>SUM(NS$3:NS$5)</f>
        <v>0</v>
      </c>
      <c r="NT7" s="1">
        <f>SUM(NT$3:NT$5)</f>
        <v>0</v>
      </c>
      <c r="NU7" s="1">
        <f>SUM(NU$3:NU$5)</f>
        <v>0</v>
      </c>
      <c r="NV7" s="1">
        <f>SUM(NV$3:NV$5)</f>
        <v>0</v>
      </c>
      <c r="NW7" s="1">
        <f>SUM(NW$3:NW$5)</f>
        <v>0</v>
      </c>
      <c r="NX7" s="1">
        <f>SUM(NX$3:NX$5)</f>
        <v>0</v>
      </c>
      <c r="NY7" s="1">
        <f>SUM(NY$3:NY$5)</f>
        <v>0</v>
      </c>
      <c r="NZ7" s="1">
        <f>SUM(NZ$3:NZ$5)</f>
        <v>0</v>
      </c>
      <c r="OA7" s="1">
        <f>SUM(OA$3:OA$5)</f>
        <v>0</v>
      </c>
      <c r="OB7" s="1">
        <f>SUM(OB$3:OB$5)</f>
        <v>0</v>
      </c>
      <c r="OC7" s="1">
        <f>SUM(OC$3:OC$5)</f>
        <v>0</v>
      </c>
      <c r="OD7" s="1"/>
      <c r="OE7" s="1">
        <f>SUM(OE$3:OE$5)</f>
        <v>0</v>
      </c>
      <c r="OF7" s="1">
        <f>SUM(OF$3:OF$5)</f>
        <v>0</v>
      </c>
      <c r="OG7" s="1">
        <f>SUM(OG$3:OG$5)</f>
        <v>0</v>
      </c>
      <c r="OH7" s="1">
        <f>SUM(OH$3:OH$5)</f>
        <v>0</v>
      </c>
      <c r="OI7" s="1">
        <f>SUM(OI$3:OI$5)</f>
        <v>0</v>
      </c>
      <c r="OJ7" s="1">
        <f>SUM(OJ$3:OJ$5)</f>
        <v>0</v>
      </c>
      <c r="OK7" s="1">
        <f>SUM(OK$3:OK$5)</f>
        <v>0</v>
      </c>
      <c r="OL7" s="1">
        <f>SUM(OL$3:OL$5)</f>
        <v>0</v>
      </c>
      <c r="OM7" s="1">
        <f>SUM(OM$3:OM$5)</f>
        <v>0</v>
      </c>
      <c r="ON7" s="1">
        <f>SUM(ON$3:ON$5)</f>
        <v>0</v>
      </c>
      <c r="OO7" s="1">
        <f>SUM(OO$3:OO$5)</f>
        <v>0</v>
      </c>
      <c r="OP7" s="1">
        <f>SUM(OP$3:OP$5)</f>
        <v>0</v>
      </c>
      <c r="OQ7" s="1">
        <f>SUM(OQ$3:OQ$5)</f>
        <v>0</v>
      </c>
      <c r="OR7" s="1">
        <f>SUM(OR$3:OR$5)</f>
        <v>0</v>
      </c>
      <c r="OS7" s="1">
        <f>SUM(OS$3:OS$5)</f>
        <v>0</v>
      </c>
      <c r="OT7" s="1">
        <f>SUM(OT$3:OT$5)</f>
        <v>0</v>
      </c>
      <c r="OU7" s="1">
        <f>SUM(OU$3:OU$5)</f>
        <v>0</v>
      </c>
      <c r="OV7" s="1"/>
      <c r="OW7" s="1">
        <f>SUM(OW$3:OW$5)</f>
        <v>0</v>
      </c>
      <c r="OX7" s="1">
        <f>SUM(OX$3:OX$5)</f>
        <v>0</v>
      </c>
      <c r="OY7" s="1">
        <f>SUM(OY$3:OY$5)</f>
        <v>0</v>
      </c>
      <c r="OZ7" s="1">
        <f>SUM(OZ$3:OZ$5)</f>
        <v>0</v>
      </c>
      <c r="PA7" s="1">
        <f>SUM(PA$3:PA$5)</f>
        <v>0</v>
      </c>
      <c r="PB7" s="1">
        <f>SUM(PB$3:PB$5)</f>
        <v>0</v>
      </c>
      <c r="PC7" s="1">
        <f>SUM(PC$3:PC$5)</f>
        <v>0</v>
      </c>
      <c r="PD7" s="1">
        <f>SUM(PD$3:PD$5)</f>
        <v>0</v>
      </c>
      <c r="PE7" s="1">
        <f>SUM(PE$3:PE$5)</f>
        <v>0</v>
      </c>
      <c r="PF7" s="1">
        <f>SUM(PF$3:PF$5)</f>
        <v>0</v>
      </c>
      <c r="PG7" s="1">
        <f>SUM(PG$3:PG$5)</f>
        <v>0</v>
      </c>
      <c r="PH7" s="1">
        <f>SUM(PH$3:PH$5)</f>
        <v>0</v>
      </c>
      <c r="PI7" s="1">
        <f>SUM(PI$3:PI$5)</f>
        <v>0</v>
      </c>
      <c r="PJ7" s="1">
        <f>SUM(PJ$3:PJ$5)</f>
        <v>0</v>
      </c>
      <c r="PK7" s="1">
        <f>SUM(PK$3:PK$5)</f>
        <v>0</v>
      </c>
      <c r="PL7" s="1">
        <f>SUM(PL$3:PL$5)</f>
        <v>0</v>
      </c>
      <c r="PM7" s="1">
        <f>SUM(PM$3:PM$5)</f>
        <v>0</v>
      </c>
      <c r="PN7" s="1"/>
      <c r="PO7" s="1">
        <f>SUM(PO$3:PO$5)</f>
        <v>0</v>
      </c>
      <c r="PP7" s="1">
        <f>SUM(PP$3:PP$5)</f>
        <v>0</v>
      </c>
      <c r="PQ7" s="1">
        <f>SUM(PQ$3:PQ$5)</f>
        <v>0</v>
      </c>
      <c r="PR7" s="1">
        <f>SUM(PR$3:PR$5)</f>
        <v>0</v>
      </c>
      <c r="PS7" s="1">
        <f>SUM(PS$3:PS$5)</f>
        <v>0</v>
      </c>
      <c r="PT7" s="1">
        <f>SUM(PT$3:PT$5)</f>
        <v>0</v>
      </c>
      <c r="PU7" s="1">
        <f>SUM(PU$3:PU$5)</f>
        <v>0</v>
      </c>
      <c r="PV7" s="1">
        <f>SUM(PV$3:PV$5)</f>
        <v>0</v>
      </c>
      <c r="PW7" s="1">
        <f>SUM(PW$3:PW$5)</f>
        <v>0</v>
      </c>
      <c r="PX7" s="1">
        <f>SUM(PX$3:PX$5)</f>
        <v>0</v>
      </c>
      <c r="PY7" s="1">
        <f>SUM(PY$3:PY$5)</f>
        <v>0</v>
      </c>
      <c r="PZ7" s="1">
        <f>SUM(PZ$3:PZ$5)</f>
        <v>0</v>
      </c>
      <c r="QA7" s="1">
        <f>SUM(QA$3:QA$5)</f>
        <v>0</v>
      </c>
      <c r="QB7" s="1">
        <f>SUM(QB$3:QB$5)</f>
        <v>0</v>
      </c>
      <c r="QC7" s="1">
        <f>SUM(QC$3:QC$5)</f>
        <v>0</v>
      </c>
      <c r="QD7" s="1">
        <f>SUM(QD$3:QD$5)</f>
        <v>0</v>
      </c>
      <c r="QE7" s="1">
        <f>SUM(QE$3:QE$5)</f>
        <v>0</v>
      </c>
      <c r="QF7" s="1"/>
      <c r="QG7" s="1">
        <f>SUM(QG$3:QG$5)</f>
        <v>0</v>
      </c>
      <c r="QH7" s="1">
        <f>SUM(QH$3:QH$5)</f>
        <v>0</v>
      </c>
      <c r="QI7" s="1">
        <f>SUM(QI$3:QI$5)</f>
        <v>0</v>
      </c>
      <c r="QJ7" s="1">
        <f>SUM(QJ$3:QJ$5)</f>
        <v>0</v>
      </c>
      <c r="QK7" s="1">
        <f>SUM(QK$3:QK$5)</f>
        <v>0</v>
      </c>
      <c r="QL7" s="1">
        <f>SUM(QL$3:QL$5)</f>
        <v>0</v>
      </c>
      <c r="QM7" s="1">
        <f>SUM(QM$3:QM$5)</f>
        <v>0</v>
      </c>
      <c r="QN7" s="1">
        <f>SUM(QN$3:QN$5)</f>
        <v>0</v>
      </c>
      <c r="QO7" s="1">
        <f>SUM(QO$3:QO$5)</f>
        <v>0</v>
      </c>
      <c r="QP7" s="1">
        <f>SUM(QP$3:QP$5)</f>
        <v>0</v>
      </c>
      <c r="QQ7" s="1">
        <f>SUM(QQ$3:QQ$5)</f>
        <v>0</v>
      </c>
      <c r="QR7" s="1">
        <f>SUM(QR$3:QR$5)</f>
        <v>0</v>
      </c>
      <c r="QS7" s="1">
        <f>SUM(QS$3:QS$5)</f>
        <v>0</v>
      </c>
      <c r="QT7" s="1">
        <f>SUM(QT$3:QT$5)</f>
        <v>0</v>
      </c>
      <c r="QU7" s="1">
        <f>SUM(QU$3:QU$5)</f>
        <v>0</v>
      </c>
      <c r="QV7" s="1">
        <f>SUM(QV$3:QV$5)</f>
        <v>0</v>
      </c>
      <c r="QW7" s="1">
        <f>SUM(QW$3:QW$5)</f>
        <v>0</v>
      </c>
      <c r="QX7" s="1"/>
      <c r="QY7" s="1">
        <f>SUM(QY$3:QY$5)</f>
        <v>0</v>
      </c>
      <c r="QZ7" s="1">
        <f>SUM(QZ$3:QZ$5)</f>
        <v>0</v>
      </c>
      <c r="RA7" s="1">
        <f>SUM(RA$3:RA$5)</f>
        <v>0</v>
      </c>
      <c r="RB7" s="1">
        <f>SUM(RB$3:RB$5)</f>
        <v>0</v>
      </c>
      <c r="RC7" s="1">
        <f>SUM(RC$3:RC$5)</f>
        <v>0</v>
      </c>
      <c r="RD7" s="1">
        <f>SUM(RD$3:RD$5)</f>
        <v>0</v>
      </c>
      <c r="RE7" s="1">
        <f>SUM(RE$3:RE$5)</f>
        <v>0</v>
      </c>
      <c r="RF7" s="1">
        <f>SUM(RF$3:RF$5)</f>
        <v>0</v>
      </c>
      <c r="RG7" s="1">
        <f>SUM(RG$3:RG$5)</f>
        <v>0</v>
      </c>
      <c r="RH7" s="1">
        <f>SUM(RH$3:RH$5)</f>
        <v>0</v>
      </c>
      <c r="RI7" s="1">
        <f>SUM(RI$3:RI$5)</f>
        <v>0</v>
      </c>
      <c r="RJ7" s="1">
        <f>SUM(RJ$3:RJ$5)</f>
        <v>0</v>
      </c>
      <c r="RK7" s="1">
        <f>SUM(RK$3:RK$5)</f>
        <v>0</v>
      </c>
      <c r="RL7" s="1">
        <f>SUM(RL$3:RL$5)</f>
        <v>0</v>
      </c>
      <c r="RM7" s="1">
        <f>SUM(RM$3:RM$5)</f>
        <v>0</v>
      </c>
      <c r="RN7" s="1">
        <f>SUM(RN$3:RN$5)</f>
        <v>0</v>
      </c>
      <c r="RO7" s="1">
        <f>SUM(RO$3:RO$5)</f>
        <v>0</v>
      </c>
      <c r="RP7" s="1"/>
      <c r="RQ7" s="1">
        <f>SUM(RQ$3:RQ$5)</f>
        <v>0</v>
      </c>
      <c r="RR7" s="1">
        <f>SUM(RR$3:RR$5)</f>
        <v>0</v>
      </c>
      <c r="RS7" s="1">
        <f>SUM(RS$3:RS$5)</f>
        <v>0</v>
      </c>
      <c r="RT7" s="1">
        <f>SUM(RT$3:RT$5)</f>
        <v>0</v>
      </c>
      <c r="RU7" s="1">
        <f>SUM(RU$3:RU$5)</f>
        <v>0</v>
      </c>
      <c r="RV7" s="1">
        <f>SUM(RV$3:RV$5)</f>
        <v>0</v>
      </c>
      <c r="RW7" s="1">
        <f>SUM(RW$3:RW$5)</f>
        <v>0</v>
      </c>
      <c r="RX7" s="1">
        <f>SUM(RX$3:RX$5)</f>
        <v>0</v>
      </c>
      <c r="RY7" s="1">
        <f>SUM(RY$3:RY$5)</f>
        <v>0</v>
      </c>
      <c r="RZ7" s="1">
        <f>SUM(RZ$3:RZ$5)</f>
        <v>0</v>
      </c>
      <c r="SA7" s="1">
        <f>SUM(SA$3:SA$5)</f>
        <v>0</v>
      </c>
      <c r="SB7" s="1">
        <f>SUM(SB$3:SB$5)</f>
        <v>0</v>
      </c>
      <c r="SC7" s="1">
        <f>SUM(SC$3:SC$5)</f>
        <v>0</v>
      </c>
      <c r="SD7" s="1">
        <f>SUM(SD$3:SD$5)</f>
        <v>0</v>
      </c>
      <c r="SE7" s="1">
        <f>SUM(SE$3:SE$5)</f>
        <v>0</v>
      </c>
      <c r="SF7" s="1">
        <f>SUM(SF$3:SF$5)</f>
        <v>0</v>
      </c>
      <c r="SG7" s="1">
        <f>SUM(SG$3:SG$5)</f>
        <v>0</v>
      </c>
      <c r="SH7" s="1"/>
      <c r="SI7" s="1">
        <f>SUM(SI$3:SI$5)</f>
        <v>0</v>
      </c>
      <c r="SJ7" s="1">
        <f>SUM(SJ$3:SJ$5)</f>
        <v>0</v>
      </c>
      <c r="SK7" s="1">
        <f>SUM(SK$3:SK$5)</f>
        <v>0</v>
      </c>
      <c r="SL7" s="1">
        <f>SUM(SL$3:SL$5)</f>
        <v>0</v>
      </c>
      <c r="SM7" s="1">
        <f>SUM(SM$3:SM$5)</f>
        <v>0</v>
      </c>
      <c r="SN7" s="1">
        <f>SUM(SN$3:SN$5)</f>
        <v>0</v>
      </c>
      <c r="SO7" s="1">
        <f>SUM(SO$3:SO$5)</f>
        <v>0</v>
      </c>
      <c r="SP7" s="1">
        <f>SUM(SP$3:SP$5)</f>
        <v>0</v>
      </c>
      <c r="SQ7" s="1">
        <f>SUM(SQ$3:SQ$5)</f>
        <v>0</v>
      </c>
      <c r="SR7" s="1">
        <f>SUM(SR$3:SR$5)</f>
        <v>0</v>
      </c>
      <c r="SS7" s="1">
        <f>SUM(SS$3:SS$5)</f>
        <v>0</v>
      </c>
      <c r="ST7" s="1">
        <f>SUM(ST$3:ST$5)</f>
        <v>0</v>
      </c>
      <c r="SU7" s="1">
        <f>SUM(SU$3:SU$5)</f>
        <v>0</v>
      </c>
      <c r="SV7" s="1">
        <f>SUM(SV$3:SV$5)</f>
        <v>0</v>
      </c>
      <c r="SW7" s="1">
        <f>SUM(SW$3:SW$5)</f>
        <v>0</v>
      </c>
      <c r="SX7" s="1">
        <f>SUM(SX$3:SX$5)</f>
        <v>0</v>
      </c>
      <c r="SY7" s="1">
        <f>SUM(SY$3:SY$5)</f>
        <v>0</v>
      </c>
      <c r="SZ7" s="1"/>
      <c r="TA7" s="1">
        <f>SUM(TA$3:TA$5)</f>
        <v>0</v>
      </c>
      <c r="TB7" s="1">
        <f>SUM(TB$3:TB$5)</f>
        <v>0</v>
      </c>
      <c r="TC7" s="1">
        <f>SUM(TC$3:TC$5)</f>
        <v>0</v>
      </c>
      <c r="TD7" s="1">
        <f>SUM(TD$3:TD$5)</f>
        <v>0</v>
      </c>
      <c r="TE7" s="1">
        <f>SUM(TE$3:TE$5)</f>
        <v>0</v>
      </c>
      <c r="TF7" s="1">
        <f>SUM(TF$3:TF$5)</f>
        <v>0</v>
      </c>
      <c r="TG7" s="1">
        <f>SUM(TG$3:TG$5)</f>
        <v>0</v>
      </c>
      <c r="TH7" s="1">
        <f>SUM(TH$3:TH$5)</f>
        <v>0</v>
      </c>
      <c r="TI7" s="1">
        <f>SUM(TI$3:TI$5)</f>
        <v>0</v>
      </c>
      <c r="TJ7" s="1">
        <f>SUM(TJ$3:TJ$5)</f>
        <v>0</v>
      </c>
      <c r="TK7" s="1">
        <f>SUM(TK$3:TK$5)</f>
        <v>0</v>
      </c>
      <c r="TL7" s="1">
        <f>SUM(TL$3:TL$5)</f>
        <v>0</v>
      </c>
      <c r="TM7" s="1">
        <f>SUM(TM$3:TM$5)</f>
        <v>0</v>
      </c>
      <c r="TN7" s="1">
        <f>SUM(TN$3:TN$5)</f>
        <v>0</v>
      </c>
      <c r="TO7" s="1">
        <f>SUM(TO$3:TO$5)</f>
        <v>0</v>
      </c>
      <c r="TP7" s="1">
        <f>SUM(TP$3:TP$5)</f>
        <v>0</v>
      </c>
      <c r="TQ7" s="1">
        <f>SUM(TQ$3:TQ$5)</f>
        <v>0</v>
      </c>
      <c r="TR7" s="1">
        <f>SUM(TR$3:TR$5)</f>
        <v>0</v>
      </c>
      <c r="TS7" s="1">
        <f>SUM(TS$3:TS$5)</f>
        <v>0</v>
      </c>
      <c r="TT7" s="1">
        <f>SUM(TT$3:TT$5)</f>
        <v>0</v>
      </c>
      <c r="TU7" s="1">
        <f>SUM(TU$3:TU$5)</f>
        <v>0</v>
      </c>
      <c r="TV7" s="1">
        <f>SUM(TV$3:TV$5)</f>
        <v>0</v>
      </c>
      <c r="TW7" s="1">
        <f>SUM(TW$3:TW$5)</f>
        <v>0</v>
      </c>
      <c r="TX7" s="1">
        <f>SUM(TX$3:TX$5)</f>
        <v>0</v>
      </c>
      <c r="TY7" s="1">
        <f>SUM(TY$3:TY$5)</f>
        <v>0</v>
      </c>
      <c r="TZ7" s="1">
        <f>SUM(TZ$3:TZ$5)</f>
        <v>0</v>
      </c>
      <c r="UA7" s="1">
        <f>SUM(UA$3:UA$5)</f>
        <v>0</v>
      </c>
      <c r="UB7" s="1">
        <f>SUM(UB$3:UB$5)</f>
        <v>0</v>
      </c>
      <c r="UC7" s="1">
        <f>SUM(UC$3:UC$5)</f>
        <v>0</v>
      </c>
      <c r="UD7" s="1">
        <f>SUM(UD$3:UD$5)</f>
        <v>0</v>
      </c>
      <c r="UE7" s="1">
        <f>SUM(UE$3:UE$5)</f>
        <v>0</v>
      </c>
      <c r="UF7" s="1">
        <f>SUM(UF$3:UF$5)</f>
        <v>0</v>
      </c>
      <c r="UG7" s="1">
        <f>SUM(UG$3:UG$5)</f>
        <v>0</v>
      </c>
      <c r="UH7" s="1">
        <f>SUM(UH$3:UH$5)</f>
        <v>0</v>
      </c>
      <c r="UI7" s="1">
        <f>SUM(UI$3:UI$5)</f>
        <v>0</v>
      </c>
      <c r="UJ7" s="1">
        <f>SUM(UJ$3:UJ$5)</f>
        <v>0</v>
      </c>
      <c r="UK7" s="1">
        <f>SUM(UK$3:UK$5)</f>
        <v>0</v>
      </c>
      <c r="UL7" s="1">
        <f>SUM(UL$3:UL$5)</f>
        <v>0</v>
      </c>
      <c r="UM7" s="1">
        <f>SUM(UM$3:UM$5)</f>
        <v>0</v>
      </c>
      <c r="UN7" s="1">
        <f>SUM(UN$3:UN$5)</f>
        <v>0</v>
      </c>
      <c r="UO7" s="1">
        <f>SUM(UO$3:UO$5)</f>
        <v>0</v>
      </c>
      <c r="UP7" s="1">
        <f>SUM(UP$3:UP$5)</f>
        <v>0</v>
      </c>
      <c r="UQ7" s="1">
        <f>SUM(UQ$3:UQ$5)</f>
        <v>0</v>
      </c>
      <c r="UR7" s="1">
        <f>SUM(UR$3:UR$5)</f>
        <v>0</v>
      </c>
      <c r="US7" s="1">
        <f>SUM(US$3:US$5)</f>
        <v>0</v>
      </c>
      <c r="UT7" s="1">
        <f>SUM(UT$3:UT$5)</f>
        <v>0</v>
      </c>
      <c r="UU7" s="1">
        <f>SUM(UU$3:UU$5)</f>
        <v>0</v>
      </c>
      <c r="UV7" s="1">
        <f>SUM(UV$3:UV$5)</f>
        <v>0</v>
      </c>
      <c r="UW7" s="1">
        <f>SUM(UW$3:UW$5)</f>
        <v>0</v>
      </c>
      <c r="UX7" s="1">
        <f>SUM(UX$3:UX$5)</f>
        <v>0</v>
      </c>
      <c r="UY7" s="1">
        <f>SUM(UY$3:UY$5)</f>
        <v>0</v>
      </c>
      <c r="UZ7" s="1">
        <f>SUM(UZ$3:UZ$5)</f>
        <v>0</v>
      </c>
      <c r="VA7" s="1">
        <f>SUM(VA$3:VA$5)</f>
        <v>0</v>
      </c>
      <c r="VB7" s="1">
        <f>SUM(VB$3:VB$5)</f>
        <v>0</v>
      </c>
    </row>
    <row r="8" spans="1:574">
      <c r="A8" s="1" t="s">
        <v>41</v>
      </c>
      <c r="B8" s="1"/>
      <c r="C8" s="1"/>
      <c r="D8" s="1"/>
      <c r="E8" s="1"/>
      <c r="F8" s="1"/>
      <c r="G8" s="1">
        <f>AVERAGE(G$3:G$5)</f>
        <v>0</v>
      </c>
      <c r="H8" s="1"/>
      <c r="I8" s="1">
        <f>AVERAGE(I$3:I$5)</f>
        <v>0</v>
      </c>
      <c r="J8" s="1">
        <f>AVERAGE(J$3:J$5)</f>
        <v>0</v>
      </c>
      <c r="K8" s="1"/>
      <c r="L8" s="1">
        <f>AVERAGE(L$3:L$5)</f>
        <v>0</v>
      </c>
      <c r="M8" s="1"/>
      <c r="N8" s="1"/>
      <c r="O8" s="1"/>
      <c r="P8" s="1"/>
      <c r="Q8" s="1">
        <f>AVERAGE(Q$3:Q$5)</f>
        <v>0</v>
      </c>
      <c r="R8" s="1">
        <f>AVERAGE(R$3:R$5)</f>
        <v>0</v>
      </c>
      <c r="S8" s="1"/>
      <c r="T8" s="1"/>
      <c r="U8" s="1"/>
      <c r="V8" s="1"/>
      <c r="W8" s="1"/>
      <c r="X8" s="1"/>
      <c r="Y8" s="1">
        <f>AVERAGE(Y$3:Y$5)</f>
        <v>0</v>
      </c>
      <c r="Z8" s="1"/>
      <c r="AA8" s="1">
        <f>AVERAGE(AA$3:AA$5)</f>
        <v>0</v>
      </c>
      <c r="AB8" s="1">
        <f>AVERAGE(AB$3:AB$5)</f>
        <v>0</v>
      </c>
      <c r="AC8" s="1"/>
      <c r="AD8" s="1">
        <f>AVERAGE(AD$3:AD$5)</f>
        <v>0</v>
      </c>
      <c r="AE8" s="1"/>
      <c r="AF8" s="1"/>
      <c r="AG8" s="1"/>
      <c r="AH8" s="1"/>
      <c r="AI8" s="1">
        <f>AVERAGE(AI$3:AI$5)</f>
        <v>0</v>
      </c>
      <c r="AJ8" s="1">
        <f>AVERAGE(AJ$3:AJ$5)</f>
        <v>0</v>
      </c>
      <c r="AK8" s="1"/>
      <c r="AL8" s="1"/>
      <c r="AM8" s="1"/>
      <c r="AN8" s="1"/>
      <c r="AO8" s="1"/>
      <c r="AP8" s="1"/>
      <c r="AQ8" s="1">
        <f>AVERAGE(AQ$3:AQ$5)</f>
        <v>0</v>
      </c>
      <c r="AR8" s="1"/>
      <c r="AS8" s="1">
        <f>AVERAGE(AS$3:AS$5)</f>
        <v>0</v>
      </c>
      <c r="AT8" s="1">
        <f>AVERAGE(AT$3:AT$5)</f>
        <v>0</v>
      </c>
      <c r="AU8" s="1"/>
      <c r="AV8" s="1">
        <f>AVERAGE(AV$3:AV$5)</f>
        <v>0</v>
      </c>
      <c r="AW8" s="1"/>
      <c r="AX8" s="1"/>
      <c r="AY8" s="1"/>
      <c r="AZ8" s="1"/>
      <c r="BA8" s="1">
        <f>AVERAGE(BA$3:BA$5)</f>
        <v>0</v>
      </c>
      <c r="BB8" s="1">
        <f>AVERAGE(BB$3:BB$5)</f>
        <v>0</v>
      </c>
      <c r="BC8" s="1"/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>
        <f>AVERAGE(BH$3:BH$5)</f>
        <v>0</v>
      </c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>
        <f>AVERAGE(BL$3:BL$5)</f>
        <v>0</v>
      </c>
      <c r="BM8" s="1">
        <f>AVERAGE(BM$3:BM$5)</f>
        <v>0</v>
      </c>
      <c r="BN8" s="1">
        <f>AVERAGE(BN$3:BN$5)</f>
        <v>0</v>
      </c>
      <c r="BO8" s="1">
        <f>AVERAGE(BO$3:BO$5)</f>
        <v>0</v>
      </c>
      <c r="BP8" s="1">
        <f>AVERAGE(BP$3:BP$5)</f>
        <v>0</v>
      </c>
      <c r="BQ8" s="1">
        <f>AVERAGE(BQ$3:BQ$5)</f>
        <v>0</v>
      </c>
      <c r="BR8" s="1"/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>
        <f>AVERAGE(BV$3:BV$5)</f>
        <v>0</v>
      </c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>
        <f>AVERAGE(CB$3:CB$5)</f>
        <v>0</v>
      </c>
      <c r="CC8" s="1">
        <f>AVERAGE(CC$3:CC$5)</f>
        <v>0</v>
      </c>
      <c r="CD8" s="1">
        <f>AVERAGE(CD$3:CD$5)</f>
        <v>0</v>
      </c>
      <c r="CE8" s="1">
        <f>AVERAGE(CE$3:CE$5)</f>
        <v>0</v>
      </c>
      <c r="CF8" s="1">
        <f>AVERAGE(CF$3:CF$5)</f>
        <v>0</v>
      </c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/>
      <c r="CK8" s="1">
        <f>AVERAGE(CK$3:CK$5)</f>
        <v>0</v>
      </c>
      <c r="CL8" s="1">
        <f>AVERAGE(CL$3:CL$5)</f>
        <v>0</v>
      </c>
      <c r="CM8" s="1">
        <f>AVERAGE(CM$3:CM$5)</f>
        <v>0</v>
      </c>
      <c r="CN8" s="1">
        <f>AVERAGE(CN$3:CN$5)</f>
        <v>0</v>
      </c>
      <c r="CO8" s="1">
        <f>AVERAGE(CO$3:CO$5)</f>
        <v>0</v>
      </c>
      <c r="CP8" s="1">
        <f>AVERAGE(CP$3:CP$5)</f>
        <v>0</v>
      </c>
      <c r="CQ8" s="1">
        <f>AVERAGE(CQ$3:CQ$5)</f>
        <v>0</v>
      </c>
      <c r="CR8" s="1">
        <f>AVERAGE(CR$3:CR$5)</f>
        <v>0</v>
      </c>
      <c r="CS8" s="1">
        <f>AVERAGE(CS$3:CS$5)</f>
        <v>0</v>
      </c>
      <c r="CT8" s="1">
        <f>AVERAGE(CT$3:CT$5)</f>
        <v>0</v>
      </c>
      <c r="CU8" s="1">
        <f>AVERAGE(CU$3:CU$5)</f>
        <v>0</v>
      </c>
      <c r="CV8" s="1">
        <f>AVERAGE(CV$3:CV$5)</f>
        <v>0</v>
      </c>
      <c r="CW8" s="1">
        <f>AVERAGE(CW$3:CW$5)</f>
        <v>0</v>
      </c>
      <c r="CX8" s="1">
        <f>AVERAGE(CX$3:CX$5)</f>
        <v>0</v>
      </c>
      <c r="CY8" s="1">
        <f>AVERAGE(CY$3:CY$5)</f>
        <v>0</v>
      </c>
      <c r="CZ8" s="1">
        <f>AVERAGE(CZ$3:CZ$5)</f>
        <v>0</v>
      </c>
      <c r="DA8" s="1">
        <f>AVERAGE(DA$3:DA$5)</f>
        <v>0</v>
      </c>
      <c r="DB8" s="1"/>
      <c r="DC8" s="1">
        <f>AVERAGE(DC$3:DC$5)</f>
        <v>0</v>
      </c>
      <c r="DD8" s="1">
        <f>AVERAGE(DD$3:DD$5)</f>
        <v>0</v>
      </c>
      <c r="DE8" s="1">
        <f>AVERAGE(DE$3:DE$5)</f>
        <v>0</v>
      </c>
      <c r="DF8" s="1">
        <f>AVERAGE(DF$3:DF$5)</f>
        <v>0</v>
      </c>
      <c r="DG8" s="1">
        <f>AVERAGE(DG$3:DG$5)</f>
        <v>0</v>
      </c>
      <c r="DH8" s="1">
        <f>AVERAGE(DH$3:DH$5)</f>
        <v>0</v>
      </c>
      <c r="DI8" s="1">
        <f>AVERAGE(DI$3:DI$5)</f>
        <v>0</v>
      </c>
      <c r="DJ8" s="1">
        <f>AVERAGE(DJ$3:DJ$5)</f>
        <v>0</v>
      </c>
      <c r="DK8" s="1">
        <f>AVERAGE(DK$3:DK$5)</f>
        <v>0</v>
      </c>
      <c r="DL8" s="1">
        <f>AVERAGE(DL$3:DL$5)</f>
        <v>0</v>
      </c>
      <c r="DM8" s="1">
        <f>AVERAGE(DM$3:DM$5)</f>
        <v>0</v>
      </c>
      <c r="DN8" s="1">
        <f>AVERAGE(DN$3:DN$5)</f>
        <v>0</v>
      </c>
      <c r="DO8" s="1">
        <f>AVERAGE(DO$3:DO$5)</f>
        <v>0</v>
      </c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>
        <f>AVERAGE(DS$3:DS$5)</f>
        <v>0</v>
      </c>
      <c r="DT8" s="1"/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>
        <f>AVERAGE(DY$3:DY$5)</f>
        <v>0</v>
      </c>
      <c r="DZ8" s="1">
        <f>AVERAGE(DZ$3:DZ$5)</f>
        <v>0</v>
      </c>
      <c r="EA8" s="1">
        <f>AVERAGE(EA$3:EA$5)</f>
        <v>0</v>
      </c>
      <c r="EB8" s="1">
        <f>AVERAGE(EB$3:EB$5)</f>
        <v>0</v>
      </c>
      <c r="EC8" s="1">
        <f>AVERAGE(EC$3:EC$5)</f>
        <v>0</v>
      </c>
      <c r="ED8" s="1">
        <f>AVERAGE(ED$3:ED$5)</f>
        <v>0</v>
      </c>
      <c r="EE8" s="1">
        <f>AVERAGE(EE$3:EE$5)</f>
        <v>0</v>
      </c>
      <c r="EF8" s="1">
        <f>AVERAGE(EF$3:EF$5)</f>
        <v>0</v>
      </c>
      <c r="EG8" s="1">
        <f>AVERAGE(EG$3:EG$5)</f>
        <v>0</v>
      </c>
      <c r="EH8" s="1">
        <f>AVERAGE(EH$3:EH$5)</f>
        <v>0</v>
      </c>
      <c r="EI8" s="1">
        <f>AVERAGE(EI$3:EI$5)</f>
        <v>0</v>
      </c>
      <c r="EJ8" s="1">
        <f>AVERAGE(EJ$3:EJ$5)</f>
        <v>0</v>
      </c>
      <c r="EK8" s="1">
        <f>AVERAGE(EK$3:EK$5)</f>
        <v>0</v>
      </c>
      <c r="EL8" s="1"/>
      <c r="EM8" s="1">
        <f>AVERAGE(EM$3:EM$5)</f>
        <v>0</v>
      </c>
      <c r="EN8" s="1">
        <f>AVERAGE(EN$3:EN$5)</f>
        <v>0</v>
      </c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>
        <f>AVERAGE(EU$3:EU$5)</f>
        <v>0</v>
      </c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>
        <f>AVERAGE(FB$3:FB$5)</f>
        <v>0</v>
      </c>
      <c r="FC8" s="1">
        <f>AVERAGE(FC$3:FC$5)</f>
        <v>0</v>
      </c>
      <c r="FD8" s="1"/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>
        <f>AVERAGE(FI$3:FI$5)</f>
        <v>0</v>
      </c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>
        <f>AVERAGE(FP$3:FP$5)</f>
        <v>0</v>
      </c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/>
      <c r="FW8" s="1">
        <f>AVERAGE(FW$3:FW$5)</f>
        <v>0</v>
      </c>
      <c r="FX8" s="1">
        <f>AVERAGE(FX$3:FX$5)</f>
        <v>0</v>
      </c>
      <c r="FY8" s="1">
        <f>AVERAGE(FY$3:FY$5)</f>
        <v>0</v>
      </c>
      <c r="FZ8" s="1">
        <f>AVERAGE(FZ$3:FZ$5)</f>
        <v>0</v>
      </c>
      <c r="GA8" s="1">
        <f>AVERAGE(GA$3:GA$5)</f>
        <v>0</v>
      </c>
      <c r="GB8" s="1">
        <f>AVERAGE(GB$3:GB$5)</f>
        <v>0</v>
      </c>
      <c r="GC8" s="1">
        <f>AVERAGE(GC$3:GC$5)</f>
        <v>0</v>
      </c>
      <c r="GD8" s="1">
        <f>AVERAGE(GD$3:GD$5)</f>
        <v>0</v>
      </c>
      <c r="GE8" s="1">
        <f>AVERAGE(GE$3:GE$5)</f>
        <v>0</v>
      </c>
      <c r="GF8" s="1">
        <f>AVERAGE(GF$3:GF$5)</f>
        <v>0</v>
      </c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>
        <f>AVERAGE(GK$3:GK$5)</f>
        <v>0</v>
      </c>
      <c r="GL8" s="1">
        <f>AVERAGE(GL$3:GL$5)</f>
        <v>0</v>
      </c>
      <c r="GM8" s="1">
        <f>AVERAGE(GM$3:GM$5)</f>
        <v>0</v>
      </c>
      <c r="GN8" s="1"/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>
        <f>AVERAGE(GR$3:GR$5)</f>
        <v>0</v>
      </c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>
        <f>AVERAGE(GV$3:GV$5)</f>
        <v>0</v>
      </c>
      <c r="GW8" s="1">
        <f>AVERAGE(GW$3:GW$5)</f>
        <v>0</v>
      </c>
      <c r="GX8" s="1">
        <f>AVERAGE(GX$3:GX$5)</f>
        <v>0</v>
      </c>
      <c r="GY8" s="1">
        <f>AVERAGE(GY$3:GY$5)</f>
        <v>0</v>
      </c>
      <c r="GZ8" s="1">
        <f>AVERAGE(GZ$3:GZ$5)</f>
        <v>0</v>
      </c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>
        <f>AVERAGE(HL$3:HL$5)</f>
        <v>0</v>
      </c>
      <c r="HM8" s="1">
        <f>AVERAGE(HM$3:HM$5)</f>
        <v>0</v>
      </c>
      <c r="HN8" s="1">
        <f>AVERAGE(HN$3:HN$5)</f>
        <v>0</v>
      </c>
      <c r="HO8" s="1">
        <f>AVERAGE(HO$3:HO$5)</f>
        <v>0</v>
      </c>
      <c r="HP8" s="1">
        <f>AVERAGE(HP$3:HP$5)</f>
        <v>0</v>
      </c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>
        <f>AVERAGE(HT$3:HT$5)</f>
        <v>0</v>
      </c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/>
      <c r="HY8" s="1">
        <f>AVERAGE(HY$3:HY$5)</f>
        <v>0</v>
      </c>
      <c r="HZ8" s="1">
        <f>AVERAGE(HZ$3:HZ$5)</f>
        <v>0</v>
      </c>
      <c r="IA8" s="1">
        <f>AVERAGE(IA$3:IA$5)</f>
        <v>0</v>
      </c>
      <c r="IB8" s="1">
        <f>AVERAGE(IB$3:IB$5)</f>
        <v>0</v>
      </c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>
        <f>AVERAGE(IF$3:IF$5)</f>
        <v>0</v>
      </c>
      <c r="IG8" s="1">
        <f>AVERAGE(IG$3:IG$5)</f>
        <v>0</v>
      </c>
      <c r="IH8" s="1">
        <f>AVERAGE(IH$3:IH$5)</f>
        <v>0</v>
      </c>
      <c r="II8" s="1">
        <f>AVERAGE(II$3:II$5)</f>
        <v>0</v>
      </c>
      <c r="IJ8" s="1">
        <f>AVERAGE(IJ$3:IJ$5)</f>
        <v>0</v>
      </c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>
        <f>AVERAGE(IN$3:IN$5)</f>
        <v>0</v>
      </c>
      <c r="IO8" s="1">
        <f>AVERAGE(IO$3:IO$5)</f>
        <v>0</v>
      </c>
      <c r="IP8" s="1"/>
      <c r="IQ8" s="1">
        <f>AVERAGE(IQ$3:IQ$5)</f>
        <v>0</v>
      </c>
      <c r="IR8" s="1">
        <f>AVERAGE(IR$3:IR$5)</f>
        <v>0</v>
      </c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>
        <f>AVERAGE(IV$3:IV$5)</f>
        <v>0</v>
      </c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>
        <f>AVERAGE(JC$3:JC$5)</f>
        <v>0</v>
      </c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/>
      <c r="JI8" s="1">
        <f>AVERAGE(JI$3:JI$5)</f>
        <v>0</v>
      </c>
      <c r="JJ8" s="1">
        <f>AVERAGE(JJ$3:JJ$5)</f>
        <v>0</v>
      </c>
      <c r="JK8" s="1">
        <f>AVERAGE(JK$3:JK$5)</f>
        <v>0</v>
      </c>
      <c r="JL8" s="1">
        <f>AVERAGE(JL$3:JL$5)</f>
        <v>0</v>
      </c>
      <c r="JM8" s="1">
        <f>AVERAGE(JM$3:JM$5)</f>
        <v>0</v>
      </c>
      <c r="JN8" s="1">
        <f>AVERAGE(JN$3:JN$5)</f>
        <v>0</v>
      </c>
      <c r="JO8" s="1">
        <f>AVERAGE(JO$3:JO$5)</f>
        <v>0</v>
      </c>
      <c r="JP8" s="1">
        <f>AVERAGE(JP$3:JP$5)</f>
        <v>0</v>
      </c>
      <c r="JQ8" s="1">
        <f>AVERAGE(JQ$3:JQ$5)</f>
        <v>0</v>
      </c>
      <c r="JR8" s="1">
        <f>AVERAGE(JR$3:JR$5)</f>
        <v>0</v>
      </c>
      <c r="JS8" s="1">
        <f>AVERAGE(JS$3:JS$5)</f>
        <v>0</v>
      </c>
      <c r="JT8" s="1">
        <f>AVERAGE(JT$3:JT$5)</f>
        <v>0</v>
      </c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>
        <f>AVERAGE(JX$3:JX$5)</f>
        <v>0</v>
      </c>
      <c r="JY8" s="1">
        <f>AVERAGE(JY$3:JY$5)</f>
        <v>0</v>
      </c>
      <c r="JZ8" s="1"/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>
        <f>AVERAGE(KE$3:KE$5)</f>
        <v>0</v>
      </c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>
        <f>AVERAGE(KL$3:KL$5)</f>
        <v>0</v>
      </c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/>
      <c r="KS8" s="1">
        <f>AVERAGE(KS$3:KS$5)</f>
        <v>0</v>
      </c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>
        <f>AVERAGE(KY$3:KY$5)</f>
        <v>0</v>
      </c>
      <c r="KZ8" s="1">
        <f>AVERAGE(KZ$3:KZ$5)</f>
        <v>0</v>
      </c>
      <c r="LA8" s="1">
        <f>AVERAGE(LA$3:LA$5)</f>
        <v>0</v>
      </c>
      <c r="LB8" s="1">
        <f>AVERAGE(LB$3:LB$5)</f>
        <v>0</v>
      </c>
      <c r="LC8" s="1">
        <f>AVERAGE(LC$3:LC$5)</f>
        <v>0</v>
      </c>
      <c r="LD8" s="1">
        <f>AVERAGE(LD$3:LD$5)</f>
        <v>0</v>
      </c>
      <c r="LE8" s="1">
        <f>AVERAGE(LE$3:LE$5)</f>
        <v>0</v>
      </c>
      <c r="LF8" s="1">
        <f>AVERAGE(LF$3:LF$5)</f>
        <v>0</v>
      </c>
      <c r="LG8" s="1">
        <f>AVERAGE(LG$3:LG$5)</f>
        <v>0</v>
      </c>
      <c r="LH8" s="1">
        <f>AVERAGE(LH$3:LH$5)</f>
        <v>0</v>
      </c>
      <c r="LI8" s="1">
        <f>AVERAGE(LI$3:LI$5)</f>
        <v>0</v>
      </c>
      <c r="LJ8" s="1"/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>
        <f>AVERAGE(LN$3:LN$5)</f>
        <v>0</v>
      </c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>
        <f>AVERAGE(LU$3:LU$5)</f>
        <v>0</v>
      </c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>
        <f>AVERAGE(MA$3:MA$5)</f>
        <v>0</v>
      </c>
      <c r="MB8" s="1"/>
      <c r="MC8" s="1">
        <f>AVERAGE(MC$3:MC$5)</f>
        <v>0</v>
      </c>
      <c r="MD8" s="1">
        <f>AVERAGE(MD$3:MD$5)</f>
        <v>0</v>
      </c>
      <c r="ME8" s="1">
        <f>AVERAGE(ME$3:ME$5)</f>
        <v>0</v>
      </c>
      <c r="MF8" s="1">
        <f>AVERAGE(MF$3:MF$5)</f>
        <v>0</v>
      </c>
      <c r="MG8" s="1">
        <f>AVERAGE(MG$3:MG$5)</f>
        <v>0</v>
      </c>
      <c r="MH8" s="1">
        <f>AVERAGE(MH$3:MH$5)</f>
        <v>0</v>
      </c>
      <c r="MI8" s="1">
        <f>AVERAGE(MI$3:MI$5)</f>
        <v>0</v>
      </c>
      <c r="MJ8" s="1">
        <f>AVERAGE(MJ$3:MJ$5)</f>
        <v>0</v>
      </c>
      <c r="MK8" s="1">
        <f>AVERAGE(MK$3:MK$5)</f>
        <v>0</v>
      </c>
      <c r="ML8" s="1">
        <f>AVERAGE(ML$3:ML$5)</f>
        <v>0</v>
      </c>
      <c r="MM8" s="1">
        <f>AVERAGE(MM$3:MM$5)</f>
        <v>0</v>
      </c>
      <c r="MN8" s="1">
        <f>AVERAGE(MN$3:MN$5)</f>
        <v>0</v>
      </c>
      <c r="MO8" s="1">
        <f>AVERAGE(MO$3:MO$5)</f>
        <v>0</v>
      </c>
      <c r="MP8" s="1">
        <f>AVERAGE(MP$3:MP$5)</f>
        <v>0</v>
      </c>
      <c r="MQ8" s="1">
        <f>AVERAGE(MQ$3:MQ$5)</f>
        <v>0</v>
      </c>
      <c r="MR8" s="1">
        <f>AVERAGE(MR$3:MR$5)</f>
        <v>0</v>
      </c>
      <c r="MS8" s="1">
        <f>AVERAGE(MS$3:MS$5)</f>
        <v>0</v>
      </c>
      <c r="MT8" s="1"/>
      <c r="MU8" s="1">
        <f>AVERAGE(MU$3:MU$5)</f>
        <v>0</v>
      </c>
      <c r="MV8" s="1">
        <f>AVERAGE(MV$3:MV$5)</f>
        <v>0</v>
      </c>
      <c r="MW8" s="1">
        <f>AVERAGE(MW$3:MW$5)</f>
        <v>0</v>
      </c>
      <c r="MX8" s="1">
        <f>AVERAGE(MX$3:MX$5)</f>
        <v>0</v>
      </c>
      <c r="MY8" s="1">
        <f>AVERAGE(MY$3:MY$5)</f>
        <v>0</v>
      </c>
      <c r="MZ8" s="1">
        <f>AVERAGE(MZ$3:MZ$5)</f>
        <v>0</v>
      </c>
      <c r="NA8" s="1">
        <f>AVERAGE(NA$3:NA$5)</f>
        <v>0</v>
      </c>
      <c r="NB8" s="1">
        <f>AVERAGE(NB$3:NB$5)</f>
        <v>0</v>
      </c>
      <c r="NC8" s="1">
        <f>AVERAGE(NC$3:NC$5)</f>
        <v>0</v>
      </c>
      <c r="ND8" s="1">
        <f>AVERAGE(ND$3:ND$5)</f>
        <v>0</v>
      </c>
      <c r="NE8" s="1">
        <f>AVERAGE(NE$3:NE$5)</f>
        <v>0</v>
      </c>
      <c r="NF8" s="1">
        <f>AVERAGE(NF$3:NF$5)</f>
        <v>0</v>
      </c>
      <c r="NG8" s="1">
        <f>AVERAGE(NG$3:NG$5)</f>
        <v>0</v>
      </c>
      <c r="NH8" s="1">
        <f>AVERAGE(NH$3:NH$5)</f>
        <v>0</v>
      </c>
      <c r="NI8" s="1">
        <f>AVERAGE(NI$3:NI$5)</f>
        <v>0</v>
      </c>
      <c r="NJ8" s="1">
        <f>AVERAGE(NJ$3:NJ$5)</f>
        <v>0</v>
      </c>
      <c r="NK8" s="1">
        <f>AVERAGE(NK$3:NK$5)</f>
        <v>0</v>
      </c>
      <c r="NL8" s="1"/>
      <c r="NM8" s="1">
        <f>AVERAGE(NM$3:NM$5)</f>
        <v>0</v>
      </c>
      <c r="NN8" s="1">
        <f>AVERAGE(NN$3:NN$5)</f>
        <v>0</v>
      </c>
      <c r="NO8" s="1">
        <f>AVERAGE(NO$3:NO$5)</f>
        <v>0</v>
      </c>
      <c r="NP8" s="1">
        <f>AVERAGE(NP$3:NP$5)</f>
        <v>0</v>
      </c>
      <c r="NQ8" s="1">
        <f>AVERAGE(NQ$3:NQ$5)</f>
        <v>0</v>
      </c>
      <c r="NR8" s="1">
        <f>AVERAGE(NR$3:NR$5)</f>
        <v>0</v>
      </c>
      <c r="NS8" s="1">
        <f>AVERAGE(NS$3:NS$5)</f>
        <v>0</v>
      </c>
      <c r="NT8" s="1">
        <f>AVERAGE(NT$3:NT$5)</f>
        <v>0</v>
      </c>
      <c r="NU8" s="1">
        <f>AVERAGE(NU$3:NU$5)</f>
        <v>0</v>
      </c>
      <c r="NV8" s="1">
        <f>AVERAGE(NV$3:NV$5)</f>
        <v>0</v>
      </c>
      <c r="NW8" s="1">
        <f>AVERAGE(NW$3:NW$5)</f>
        <v>0</v>
      </c>
      <c r="NX8" s="1">
        <f>AVERAGE(NX$3:NX$5)</f>
        <v>0</v>
      </c>
      <c r="NY8" s="1">
        <f>AVERAGE(NY$3:NY$5)</f>
        <v>0</v>
      </c>
      <c r="NZ8" s="1">
        <f>AVERAGE(NZ$3:NZ$5)</f>
        <v>0</v>
      </c>
      <c r="OA8" s="1">
        <f>AVERAGE(OA$3:OA$5)</f>
        <v>0</v>
      </c>
      <c r="OB8" s="1">
        <f>AVERAGE(OB$3:OB$5)</f>
        <v>0</v>
      </c>
      <c r="OC8" s="1">
        <f>AVERAGE(OC$3:OC$5)</f>
        <v>0</v>
      </c>
      <c r="OD8" s="1"/>
      <c r="OE8" s="1">
        <f>AVERAGE(OE$3:OE$5)</f>
        <v>0</v>
      </c>
      <c r="OF8" s="1">
        <f>AVERAGE(OF$3:OF$5)</f>
        <v>0</v>
      </c>
      <c r="OG8" s="1">
        <f>AVERAGE(OG$3:OG$5)</f>
        <v>0</v>
      </c>
      <c r="OH8" s="1">
        <f>AVERAGE(OH$3:OH$5)</f>
        <v>0</v>
      </c>
      <c r="OI8" s="1">
        <f>AVERAGE(OI$3:OI$5)</f>
        <v>0</v>
      </c>
      <c r="OJ8" s="1">
        <f>AVERAGE(OJ$3:OJ$5)</f>
        <v>0</v>
      </c>
      <c r="OK8" s="1">
        <f>AVERAGE(OK$3:OK$5)</f>
        <v>0</v>
      </c>
      <c r="OL8" s="1">
        <f>AVERAGE(OL$3:OL$5)</f>
        <v>0</v>
      </c>
      <c r="OM8" s="1">
        <f>AVERAGE(OM$3:OM$5)</f>
        <v>0</v>
      </c>
      <c r="ON8" s="1">
        <f>AVERAGE(ON$3:ON$5)</f>
        <v>0</v>
      </c>
      <c r="OO8" s="1">
        <f>AVERAGE(OO$3:OO$5)</f>
        <v>0</v>
      </c>
      <c r="OP8" s="1">
        <f>AVERAGE(OP$3:OP$5)</f>
        <v>0</v>
      </c>
      <c r="OQ8" s="1">
        <f>AVERAGE(OQ$3:OQ$5)</f>
        <v>0</v>
      </c>
      <c r="OR8" s="1">
        <f>AVERAGE(OR$3:OR$5)</f>
        <v>0</v>
      </c>
      <c r="OS8" s="1">
        <f>AVERAGE(OS$3:OS$5)</f>
        <v>0</v>
      </c>
      <c r="OT8" s="1">
        <f>AVERAGE(OT$3:OT$5)</f>
        <v>0</v>
      </c>
      <c r="OU8" s="1">
        <f>AVERAGE(OU$3:OU$5)</f>
        <v>0</v>
      </c>
      <c r="OV8" s="1"/>
      <c r="OW8" s="1">
        <f>AVERAGE(OW$3:OW$5)</f>
        <v>0</v>
      </c>
      <c r="OX8" s="1">
        <f>AVERAGE(OX$3:OX$5)</f>
        <v>0</v>
      </c>
      <c r="OY8" s="1">
        <f>AVERAGE(OY$3:OY$5)</f>
        <v>0</v>
      </c>
      <c r="OZ8" s="1">
        <f>AVERAGE(OZ$3:OZ$5)</f>
        <v>0</v>
      </c>
      <c r="PA8" s="1">
        <f>AVERAGE(PA$3:PA$5)</f>
        <v>0</v>
      </c>
      <c r="PB8" s="1">
        <f>AVERAGE(PB$3:PB$5)</f>
        <v>0</v>
      </c>
      <c r="PC8" s="1">
        <f>AVERAGE(PC$3:PC$5)</f>
        <v>0</v>
      </c>
      <c r="PD8" s="1">
        <f>AVERAGE(PD$3:PD$5)</f>
        <v>0</v>
      </c>
      <c r="PE8" s="1">
        <f>AVERAGE(PE$3:PE$5)</f>
        <v>0</v>
      </c>
      <c r="PF8" s="1">
        <f>AVERAGE(PF$3:PF$5)</f>
        <v>0</v>
      </c>
      <c r="PG8" s="1">
        <f>AVERAGE(PG$3:PG$5)</f>
        <v>0</v>
      </c>
      <c r="PH8" s="1">
        <f>AVERAGE(PH$3:PH$5)</f>
        <v>0</v>
      </c>
      <c r="PI8" s="1">
        <f>AVERAGE(PI$3:PI$5)</f>
        <v>0</v>
      </c>
      <c r="PJ8" s="1">
        <f>AVERAGE(PJ$3:PJ$5)</f>
        <v>0</v>
      </c>
      <c r="PK8" s="1">
        <f>AVERAGE(PK$3:PK$5)</f>
        <v>0</v>
      </c>
      <c r="PL8" s="1">
        <f>AVERAGE(PL$3:PL$5)</f>
        <v>0</v>
      </c>
      <c r="PM8" s="1">
        <f>AVERAGE(PM$3:PM$5)</f>
        <v>0</v>
      </c>
      <c r="PN8" s="1"/>
      <c r="PO8" s="1">
        <f>AVERAGE(PO$3:PO$5)</f>
        <v>0</v>
      </c>
      <c r="PP8" s="1">
        <f>AVERAGE(PP$3:PP$5)</f>
        <v>0</v>
      </c>
      <c r="PQ8" s="1">
        <f>AVERAGE(PQ$3:PQ$5)</f>
        <v>0</v>
      </c>
      <c r="PR8" s="1">
        <f>AVERAGE(PR$3:PR$5)</f>
        <v>0</v>
      </c>
      <c r="PS8" s="1">
        <f>AVERAGE(PS$3:PS$5)</f>
        <v>0</v>
      </c>
      <c r="PT8" s="1">
        <f>AVERAGE(PT$3:PT$5)</f>
        <v>0</v>
      </c>
      <c r="PU8" s="1">
        <f>AVERAGE(PU$3:PU$5)</f>
        <v>0</v>
      </c>
      <c r="PV8" s="1">
        <f>AVERAGE(PV$3:PV$5)</f>
        <v>0</v>
      </c>
      <c r="PW8" s="1">
        <f>AVERAGE(PW$3:PW$5)</f>
        <v>0</v>
      </c>
      <c r="PX8" s="1">
        <f>AVERAGE(PX$3:PX$5)</f>
        <v>0</v>
      </c>
      <c r="PY8" s="1">
        <f>AVERAGE(PY$3:PY$5)</f>
        <v>0</v>
      </c>
      <c r="PZ8" s="1">
        <f>AVERAGE(PZ$3:PZ$5)</f>
        <v>0</v>
      </c>
      <c r="QA8" s="1">
        <f>AVERAGE(QA$3:QA$5)</f>
        <v>0</v>
      </c>
      <c r="QB8" s="1">
        <f>AVERAGE(QB$3:QB$5)</f>
        <v>0</v>
      </c>
      <c r="QC8" s="1">
        <f>AVERAGE(QC$3:QC$5)</f>
        <v>0</v>
      </c>
      <c r="QD8" s="1">
        <f>AVERAGE(QD$3:QD$5)</f>
        <v>0</v>
      </c>
      <c r="QE8" s="1">
        <f>AVERAGE(QE$3:QE$5)</f>
        <v>0</v>
      </c>
      <c r="QF8" s="1"/>
      <c r="QG8" s="1">
        <f>AVERAGE(QG$3:QG$5)</f>
        <v>0</v>
      </c>
      <c r="QH8" s="1">
        <f>AVERAGE(QH$3:QH$5)</f>
        <v>0</v>
      </c>
      <c r="QI8" s="1">
        <f>AVERAGE(QI$3:QI$5)</f>
        <v>0</v>
      </c>
      <c r="QJ8" s="1">
        <f>AVERAGE(QJ$3:QJ$5)</f>
        <v>0</v>
      </c>
      <c r="QK8" s="1">
        <f>AVERAGE(QK$3:QK$5)</f>
        <v>0</v>
      </c>
      <c r="QL8" s="1">
        <f>AVERAGE(QL$3:QL$5)</f>
        <v>0</v>
      </c>
      <c r="QM8" s="1">
        <f>AVERAGE(QM$3:QM$5)</f>
        <v>0</v>
      </c>
      <c r="QN8" s="1">
        <f>AVERAGE(QN$3:QN$5)</f>
        <v>0</v>
      </c>
      <c r="QO8" s="1">
        <f>AVERAGE(QO$3:QO$5)</f>
        <v>0</v>
      </c>
      <c r="QP8" s="1">
        <f>AVERAGE(QP$3:QP$5)</f>
        <v>0</v>
      </c>
      <c r="QQ8" s="1">
        <f>AVERAGE(QQ$3:QQ$5)</f>
        <v>0</v>
      </c>
      <c r="QR8" s="1">
        <f>AVERAGE(QR$3:QR$5)</f>
        <v>0</v>
      </c>
      <c r="QS8" s="1">
        <f>AVERAGE(QS$3:QS$5)</f>
        <v>0</v>
      </c>
      <c r="QT8" s="1">
        <f>AVERAGE(QT$3:QT$5)</f>
        <v>0</v>
      </c>
      <c r="QU8" s="1">
        <f>AVERAGE(QU$3:QU$5)</f>
        <v>0</v>
      </c>
      <c r="QV8" s="1">
        <f>AVERAGE(QV$3:QV$5)</f>
        <v>0</v>
      </c>
      <c r="QW8" s="1">
        <f>AVERAGE(QW$3:QW$5)</f>
        <v>0</v>
      </c>
      <c r="QX8" s="1"/>
      <c r="QY8" s="1">
        <f>AVERAGE(QY$3:QY$5)</f>
        <v>0</v>
      </c>
      <c r="QZ8" s="1">
        <f>AVERAGE(QZ$3:QZ$5)</f>
        <v>0</v>
      </c>
      <c r="RA8" s="1">
        <f>AVERAGE(RA$3:RA$5)</f>
        <v>0</v>
      </c>
      <c r="RB8" s="1">
        <f>AVERAGE(RB$3:RB$5)</f>
        <v>0</v>
      </c>
      <c r="RC8" s="1">
        <f>AVERAGE(RC$3:RC$5)</f>
        <v>0</v>
      </c>
      <c r="RD8" s="1">
        <f>AVERAGE(RD$3:RD$5)</f>
        <v>0</v>
      </c>
      <c r="RE8" s="1">
        <f>AVERAGE(RE$3:RE$5)</f>
        <v>0</v>
      </c>
      <c r="RF8" s="1">
        <f>AVERAGE(RF$3:RF$5)</f>
        <v>0</v>
      </c>
      <c r="RG8" s="1">
        <f>AVERAGE(RG$3:RG$5)</f>
        <v>0</v>
      </c>
      <c r="RH8" s="1">
        <f>AVERAGE(RH$3:RH$5)</f>
        <v>0</v>
      </c>
      <c r="RI8" s="1">
        <f>AVERAGE(RI$3:RI$5)</f>
        <v>0</v>
      </c>
      <c r="RJ8" s="1">
        <f>AVERAGE(RJ$3:RJ$5)</f>
        <v>0</v>
      </c>
      <c r="RK8" s="1">
        <f>AVERAGE(RK$3:RK$5)</f>
        <v>0</v>
      </c>
      <c r="RL8" s="1">
        <f>AVERAGE(RL$3:RL$5)</f>
        <v>0</v>
      </c>
      <c r="RM8" s="1">
        <f>AVERAGE(RM$3:RM$5)</f>
        <v>0</v>
      </c>
      <c r="RN8" s="1">
        <f>AVERAGE(RN$3:RN$5)</f>
        <v>0</v>
      </c>
      <c r="RO8" s="1">
        <f>AVERAGE(RO$3:RO$5)</f>
        <v>0</v>
      </c>
      <c r="RP8" s="1"/>
      <c r="RQ8" s="1">
        <f>AVERAGE(RQ$3:RQ$5)</f>
        <v>0</v>
      </c>
      <c r="RR8" s="1">
        <f>AVERAGE(RR$3:RR$5)</f>
        <v>0</v>
      </c>
      <c r="RS8" s="1">
        <f>AVERAGE(RS$3:RS$5)</f>
        <v>0</v>
      </c>
      <c r="RT8" s="1">
        <f>AVERAGE(RT$3:RT$5)</f>
        <v>0</v>
      </c>
      <c r="RU8" s="1">
        <f>AVERAGE(RU$3:RU$5)</f>
        <v>0</v>
      </c>
      <c r="RV8" s="1">
        <f>AVERAGE(RV$3:RV$5)</f>
        <v>0</v>
      </c>
      <c r="RW8" s="1">
        <f>AVERAGE(RW$3:RW$5)</f>
        <v>0</v>
      </c>
      <c r="RX8" s="1">
        <f>AVERAGE(RX$3:RX$5)</f>
        <v>0</v>
      </c>
      <c r="RY8" s="1">
        <f>AVERAGE(RY$3:RY$5)</f>
        <v>0</v>
      </c>
      <c r="RZ8" s="1">
        <f>AVERAGE(RZ$3:RZ$5)</f>
        <v>0</v>
      </c>
      <c r="SA8" s="1">
        <f>AVERAGE(SA$3:SA$5)</f>
        <v>0</v>
      </c>
      <c r="SB8" s="1">
        <f>AVERAGE(SB$3:SB$5)</f>
        <v>0</v>
      </c>
      <c r="SC8" s="1">
        <f>AVERAGE(SC$3:SC$5)</f>
        <v>0</v>
      </c>
      <c r="SD8" s="1">
        <f>AVERAGE(SD$3:SD$5)</f>
        <v>0</v>
      </c>
      <c r="SE8" s="1">
        <f>AVERAGE(SE$3:SE$5)</f>
        <v>0</v>
      </c>
      <c r="SF8" s="1">
        <f>AVERAGE(SF$3:SF$5)</f>
        <v>0</v>
      </c>
      <c r="SG8" s="1">
        <f>AVERAGE(SG$3:SG$5)</f>
        <v>0</v>
      </c>
      <c r="SH8" s="1"/>
      <c r="SI8" s="1">
        <f>AVERAGE(SI$3:SI$5)</f>
        <v>0</v>
      </c>
      <c r="SJ8" s="1">
        <f>AVERAGE(SJ$3:SJ$5)</f>
        <v>0</v>
      </c>
      <c r="SK8" s="1">
        <f>AVERAGE(SK$3:SK$5)</f>
        <v>0</v>
      </c>
      <c r="SL8" s="1">
        <f>AVERAGE(SL$3:SL$5)</f>
        <v>0</v>
      </c>
      <c r="SM8" s="1">
        <f>AVERAGE(SM$3:SM$5)</f>
        <v>0</v>
      </c>
      <c r="SN8" s="1">
        <f>AVERAGE(SN$3:SN$5)</f>
        <v>0</v>
      </c>
      <c r="SO8" s="1">
        <f>AVERAGE(SO$3:SO$5)</f>
        <v>0</v>
      </c>
      <c r="SP8" s="1">
        <f>AVERAGE(SP$3:SP$5)</f>
        <v>0</v>
      </c>
      <c r="SQ8" s="1">
        <f>AVERAGE(SQ$3:SQ$5)</f>
        <v>0</v>
      </c>
      <c r="SR8" s="1">
        <f>AVERAGE(SR$3:SR$5)</f>
        <v>0</v>
      </c>
      <c r="SS8" s="1">
        <f>AVERAGE(SS$3:SS$5)</f>
        <v>0</v>
      </c>
      <c r="ST8" s="1">
        <f>AVERAGE(ST$3:ST$5)</f>
        <v>0</v>
      </c>
      <c r="SU8" s="1">
        <f>AVERAGE(SU$3:SU$5)</f>
        <v>0</v>
      </c>
      <c r="SV8" s="1">
        <f>AVERAGE(SV$3:SV$5)</f>
        <v>0</v>
      </c>
      <c r="SW8" s="1">
        <f>AVERAGE(SW$3:SW$5)</f>
        <v>0</v>
      </c>
      <c r="SX8" s="1">
        <f>AVERAGE(SX$3:SX$5)</f>
        <v>0</v>
      </c>
      <c r="SY8" s="1">
        <f>AVERAGE(SY$3:SY$5)</f>
        <v>0</v>
      </c>
      <c r="SZ8" s="1"/>
      <c r="TA8" s="1">
        <f>AVERAGE(TA$3:TA$5)</f>
        <v>0</v>
      </c>
      <c r="TB8" s="1">
        <f>AVERAGE(TB$3:TB$5)</f>
        <v>0</v>
      </c>
      <c r="TC8" s="1">
        <f>AVERAGE(TC$3:TC$5)</f>
        <v>0</v>
      </c>
      <c r="TD8" s="1">
        <f>AVERAGE(TD$3:TD$5)</f>
        <v>0</v>
      </c>
      <c r="TE8" s="1">
        <f>AVERAGE(TE$3:TE$5)</f>
        <v>0</v>
      </c>
      <c r="TF8" s="1">
        <f>AVERAGE(TF$3:TF$5)</f>
        <v>0</v>
      </c>
      <c r="TG8" s="1">
        <f>AVERAGE(TG$3:TG$5)</f>
        <v>0</v>
      </c>
      <c r="TH8" s="1">
        <f>AVERAGE(TH$3:TH$5)</f>
        <v>0</v>
      </c>
      <c r="TI8" s="1">
        <f>AVERAGE(TI$3:TI$5)</f>
        <v>0</v>
      </c>
      <c r="TJ8" s="1">
        <f>AVERAGE(TJ$3:TJ$5)</f>
        <v>0</v>
      </c>
      <c r="TK8" s="1">
        <f>AVERAGE(TK$3:TK$5)</f>
        <v>0</v>
      </c>
      <c r="TL8" s="1">
        <f>AVERAGE(TL$3:TL$5)</f>
        <v>0</v>
      </c>
      <c r="TM8" s="1">
        <f>AVERAGE(TM$3:TM$5)</f>
        <v>0</v>
      </c>
      <c r="TN8" s="1">
        <f>AVERAGE(TN$3:TN$5)</f>
        <v>0</v>
      </c>
      <c r="TO8" s="1">
        <f>AVERAGE(TO$3:TO$5)</f>
        <v>0</v>
      </c>
      <c r="TP8" s="1">
        <f>AVERAGE(TP$3:TP$5)</f>
        <v>0</v>
      </c>
      <c r="TQ8" s="1">
        <f>AVERAGE(TQ$3:TQ$5)</f>
        <v>0</v>
      </c>
      <c r="TR8" s="1">
        <f>AVERAGE(TR$3:TR$5)</f>
        <v>0</v>
      </c>
      <c r="TS8" s="1">
        <f>AVERAGE(TS$3:TS$5)</f>
        <v>0</v>
      </c>
      <c r="TT8" s="1">
        <f>AVERAGE(TT$3:TT$5)</f>
        <v>0</v>
      </c>
      <c r="TU8" s="1">
        <f>AVERAGE(TU$3:TU$5)</f>
        <v>0</v>
      </c>
      <c r="TV8" s="1">
        <f>AVERAGE(TV$3:TV$5)</f>
        <v>0</v>
      </c>
      <c r="TW8" s="1">
        <f>AVERAGE(TW$3:TW$5)</f>
        <v>0</v>
      </c>
      <c r="TX8" s="1">
        <f>AVERAGE(TX$3:TX$5)</f>
        <v>0</v>
      </c>
      <c r="TY8" s="1">
        <f>AVERAGE(TY$3:TY$5)</f>
        <v>0</v>
      </c>
      <c r="TZ8" s="1">
        <f>AVERAGE(TZ$3:TZ$5)</f>
        <v>0</v>
      </c>
      <c r="UA8" s="1">
        <f>AVERAGE(UA$3:UA$5)</f>
        <v>0</v>
      </c>
      <c r="UB8" s="1">
        <f>AVERAGE(UB$3:UB$5)</f>
        <v>0</v>
      </c>
      <c r="UC8" s="1">
        <f>AVERAGE(UC$3:UC$5)</f>
        <v>0</v>
      </c>
      <c r="UD8" s="1">
        <f>AVERAGE(UD$3:UD$5)</f>
        <v>0</v>
      </c>
      <c r="UE8" s="1">
        <f>AVERAGE(UE$3:UE$5)</f>
        <v>0</v>
      </c>
      <c r="UF8" s="1">
        <f>AVERAGE(UF$3:UF$5)</f>
        <v>0</v>
      </c>
      <c r="UG8" s="1">
        <f>AVERAGE(UG$3:UG$5)</f>
        <v>0</v>
      </c>
      <c r="UH8" s="1">
        <f>AVERAGE(UH$3:UH$5)</f>
        <v>0</v>
      </c>
      <c r="UI8" s="1">
        <f>AVERAGE(UI$3:UI$5)</f>
        <v>0</v>
      </c>
      <c r="UJ8" s="1">
        <f>AVERAGE(UJ$3:UJ$5)</f>
        <v>0</v>
      </c>
      <c r="UK8" s="1">
        <f>AVERAGE(UK$3:UK$5)</f>
        <v>0</v>
      </c>
      <c r="UL8" s="1">
        <f>AVERAGE(UL$3:UL$5)</f>
        <v>0</v>
      </c>
      <c r="UM8" s="1">
        <f>AVERAGE(UM$3:UM$5)</f>
        <v>0</v>
      </c>
      <c r="UN8" s="1">
        <f>AVERAGE(UN$3:UN$5)</f>
        <v>0</v>
      </c>
      <c r="UO8" s="1">
        <f>AVERAGE(UO$3:UO$5)</f>
        <v>0</v>
      </c>
      <c r="UP8" s="1">
        <f>AVERAGE(UP$3:UP$5)</f>
        <v>0</v>
      </c>
      <c r="UQ8" s="1">
        <f>AVERAGE(UQ$3:UQ$5)</f>
        <v>0</v>
      </c>
      <c r="UR8" s="1">
        <f>AVERAGE(UR$3:UR$5)</f>
        <v>0</v>
      </c>
      <c r="US8" s="1">
        <f>AVERAGE(US$3:US$5)</f>
        <v>0</v>
      </c>
      <c r="UT8" s="1">
        <f>AVERAGE(UT$3:UT$5)</f>
        <v>0</v>
      </c>
      <c r="UU8" s="1">
        <f>AVERAGE(UU$3:UU$5)</f>
        <v>0</v>
      </c>
      <c r="UV8" s="1">
        <f>AVERAGE(UV$3:UV$5)</f>
        <v>0</v>
      </c>
      <c r="UW8" s="1">
        <f>AVERAGE(UW$3:UW$5)</f>
        <v>0</v>
      </c>
      <c r="UX8" s="1">
        <f>AVERAGE(UX$3:UX$5)</f>
        <v>0</v>
      </c>
      <c r="UY8" s="1">
        <f>AVERAGE(UY$3:UY$5)</f>
        <v>0</v>
      </c>
      <c r="UZ8" s="1">
        <f>AVERAGE(UZ$3:UZ$5)</f>
        <v>0</v>
      </c>
      <c r="VA8" s="1">
        <f>AVERAGE(VA$3:VA$5)</f>
        <v>0</v>
      </c>
      <c r="VB8" s="1">
        <f>AVERAGE(VB$3:VB$5)</f>
        <v>0</v>
      </c>
    </row>
    <row r="9" spans="1:574">
      <c r="A9" s="1" t="s">
        <v>42</v>
      </c>
      <c r="B9" s="1"/>
      <c r="C9" s="1"/>
      <c r="D9" s="1"/>
      <c r="E9" s="1"/>
      <c r="F9" s="1"/>
      <c r="G9" s="1">
        <f>STDEV(G$3:G$5)</f>
        <v>0</v>
      </c>
      <c r="H9" s="1"/>
      <c r="I9" s="1">
        <f>STDEV(I$3:I$5)</f>
        <v>0</v>
      </c>
      <c r="J9" s="1">
        <f>STDEV(J$3:J$5)</f>
        <v>0</v>
      </c>
      <c r="K9" s="1"/>
      <c r="L9" s="1">
        <f>STDEV(L$3:L$5)</f>
        <v>0</v>
      </c>
      <c r="M9" s="1"/>
      <c r="N9" s="1"/>
      <c r="O9" s="1"/>
      <c r="P9" s="1"/>
      <c r="Q9" s="1">
        <f>STDEV(Q$3:Q$5)</f>
        <v>0</v>
      </c>
      <c r="R9" s="1">
        <f>STDEV(R$3:R$5)</f>
        <v>0</v>
      </c>
      <c r="S9" s="1"/>
      <c r="T9" s="1"/>
      <c r="U9" s="1"/>
      <c r="V9" s="1"/>
      <c r="W9" s="1"/>
      <c r="X9" s="1"/>
      <c r="Y9" s="1">
        <f>STDEV(Y$3:Y$5)</f>
        <v>0</v>
      </c>
      <c r="Z9" s="1"/>
      <c r="AA9" s="1">
        <f>STDEV(AA$3:AA$5)</f>
        <v>0</v>
      </c>
      <c r="AB9" s="1">
        <f>STDEV(AB$3:AB$5)</f>
        <v>0</v>
      </c>
      <c r="AC9" s="1"/>
      <c r="AD9" s="1">
        <f>STDEV(AD$3:AD$5)</f>
        <v>0</v>
      </c>
      <c r="AE9" s="1"/>
      <c r="AF9" s="1"/>
      <c r="AG9" s="1"/>
      <c r="AH9" s="1"/>
      <c r="AI9" s="1">
        <f>STDEV(AI$3:AI$5)</f>
        <v>0</v>
      </c>
      <c r="AJ9" s="1">
        <f>STDEV(AJ$3:AJ$5)</f>
        <v>0</v>
      </c>
      <c r="AK9" s="1"/>
      <c r="AL9" s="1"/>
      <c r="AM9" s="1"/>
      <c r="AN9" s="1"/>
      <c r="AO9" s="1"/>
      <c r="AP9" s="1"/>
      <c r="AQ9" s="1">
        <f>STDEV(AQ$3:AQ$5)</f>
        <v>0</v>
      </c>
      <c r="AR9" s="1"/>
      <c r="AS9" s="1">
        <f>STDEV(AS$3:AS$5)</f>
        <v>0</v>
      </c>
      <c r="AT9" s="1">
        <f>STDEV(AT$3:AT$5)</f>
        <v>0</v>
      </c>
      <c r="AU9" s="1"/>
      <c r="AV9" s="1">
        <f>STDEV(AV$3:AV$5)</f>
        <v>0</v>
      </c>
      <c r="AW9" s="1"/>
      <c r="AX9" s="1"/>
      <c r="AY9" s="1"/>
      <c r="AZ9" s="1"/>
      <c r="BA9" s="1">
        <f>STDEV(BA$3:BA$5)</f>
        <v>0</v>
      </c>
      <c r="BB9" s="1">
        <f>STDEV(BB$3:BB$5)</f>
        <v>0</v>
      </c>
      <c r="BC9" s="1"/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>
        <f>STDEV(BH$3:BH$5)</f>
        <v>0</v>
      </c>
      <c r="BI9" s="1">
        <f>STDEV(BI$3:BI$5)</f>
        <v>0</v>
      </c>
      <c r="BJ9" s="1">
        <f>STDEV(BJ$3:BJ$5)</f>
        <v>0</v>
      </c>
      <c r="BK9" s="1">
        <f>STDEV(BK$3:BK$5)</f>
        <v>0</v>
      </c>
      <c r="BL9" s="1">
        <f>STDEV(BL$3:BL$5)</f>
        <v>0</v>
      </c>
      <c r="BM9" s="1">
        <f>STDEV(BM$3:BM$5)</f>
        <v>0</v>
      </c>
      <c r="BN9" s="1">
        <f>STDEV(BN$3:BN$5)</f>
        <v>0</v>
      </c>
      <c r="BO9" s="1">
        <f>STDEV(BO$3:BO$5)</f>
        <v>0</v>
      </c>
      <c r="BP9" s="1">
        <f>STDEV(BP$3:BP$5)</f>
        <v>0</v>
      </c>
      <c r="BQ9" s="1">
        <f>STDEV(BQ$3:BQ$5)</f>
        <v>0</v>
      </c>
      <c r="BR9" s="1"/>
      <c r="BS9" s="1">
        <f>STDEV(BS$3:BS$5)</f>
        <v>0</v>
      </c>
      <c r="BT9" s="1">
        <f>STDEV(BT$3:BT$5)</f>
        <v>0</v>
      </c>
      <c r="BU9" s="1">
        <f>STDEV(BU$3:BU$5)</f>
        <v>0</v>
      </c>
      <c r="BV9" s="1">
        <f>STDEV(BV$3:BV$5)</f>
        <v>0</v>
      </c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>
        <f>STDEV(CA$3:CA$5)</f>
        <v>0</v>
      </c>
      <c r="CB9" s="1">
        <f>STDEV(CB$3:CB$5)</f>
        <v>0</v>
      </c>
      <c r="CC9" s="1">
        <f>STDEV(CC$3:CC$5)</f>
        <v>0</v>
      </c>
      <c r="CD9" s="1">
        <f>STDEV(CD$3:CD$5)</f>
        <v>0</v>
      </c>
      <c r="CE9" s="1">
        <f>STDEV(CE$3:CE$5)</f>
        <v>0</v>
      </c>
      <c r="CF9" s="1">
        <f>STDEV(CF$3:CF$5)</f>
        <v>0</v>
      </c>
      <c r="CG9" s="1">
        <f>STDEV(CG$3:CG$5)</f>
        <v>0</v>
      </c>
      <c r="CH9" s="1">
        <f>STDEV(CH$3:CH$5)</f>
        <v>0</v>
      </c>
      <c r="CI9" s="1">
        <f>STDEV(CI$3:CI$5)</f>
        <v>0</v>
      </c>
      <c r="CJ9" s="1"/>
      <c r="CK9" s="1">
        <f>STDEV(CK$3:CK$5)</f>
        <v>0</v>
      </c>
      <c r="CL9" s="1">
        <f>STDEV(CL$3:CL$5)</f>
        <v>0</v>
      </c>
      <c r="CM9" s="1">
        <f>STDEV(CM$3:CM$5)</f>
        <v>0</v>
      </c>
      <c r="CN9" s="1">
        <f>STDEV(CN$3:CN$5)</f>
        <v>0</v>
      </c>
      <c r="CO9" s="1">
        <f>STDEV(CO$3:CO$5)</f>
        <v>0</v>
      </c>
      <c r="CP9" s="1">
        <f>STDEV(CP$3:CP$5)</f>
        <v>0</v>
      </c>
      <c r="CQ9" s="1">
        <f>STDEV(CQ$3:CQ$5)</f>
        <v>0</v>
      </c>
      <c r="CR9" s="1">
        <f>STDEV(CR$3:CR$5)</f>
        <v>0</v>
      </c>
      <c r="CS9" s="1">
        <f>STDEV(CS$3:CS$5)</f>
        <v>0</v>
      </c>
      <c r="CT9" s="1">
        <f>STDEV(CT$3:CT$5)</f>
        <v>0</v>
      </c>
      <c r="CU9" s="1">
        <f>STDEV(CU$3:CU$5)</f>
        <v>0</v>
      </c>
      <c r="CV9" s="1">
        <f>STDEV(CV$3:CV$5)</f>
        <v>0</v>
      </c>
      <c r="CW9" s="1">
        <f>STDEV(CW$3:CW$5)</f>
        <v>0</v>
      </c>
      <c r="CX9" s="1">
        <f>STDEV(CX$3:CX$5)</f>
        <v>0</v>
      </c>
      <c r="CY9" s="1">
        <f>STDEV(CY$3:CY$5)</f>
        <v>0</v>
      </c>
      <c r="CZ9" s="1">
        <f>STDEV(CZ$3:CZ$5)</f>
        <v>0</v>
      </c>
      <c r="DA9" s="1">
        <f>STDEV(DA$3:DA$5)</f>
        <v>0</v>
      </c>
      <c r="DB9" s="1"/>
      <c r="DC9" s="1">
        <f>STDEV(DC$3:DC$5)</f>
        <v>0</v>
      </c>
      <c r="DD9" s="1">
        <f>STDEV(DD$3:DD$5)</f>
        <v>0</v>
      </c>
      <c r="DE9" s="1">
        <f>STDEV(DE$3:DE$5)</f>
        <v>0</v>
      </c>
      <c r="DF9" s="1">
        <f>STDEV(DF$3:DF$5)</f>
        <v>0</v>
      </c>
      <c r="DG9" s="1">
        <f>STDEV(DG$3:DG$5)</f>
        <v>0</v>
      </c>
      <c r="DH9" s="1">
        <f>STDEV(DH$3:DH$5)</f>
        <v>0</v>
      </c>
      <c r="DI9" s="1">
        <f>STDEV(DI$3:DI$5)</f>
        <v>0</v>
      </c>
      <c r="DJ9" s="1">
        <f>STDEV(DJ$3:DJ$5)</f>
        <v>0</v>
      </c>
      <c r="DK9" s="1">
        <f>STDEV(DK$3:DK$5)</f>
        <v>0</v>
      </c>
      <c r="DL9" s="1">
        <f>STDEV(DL$3:DL$5)</f>
        <v>0</v>
      </c>
      <c r="DM9" s="1">
        <f>STDEV(DM$3:DM$5)</f>
        <v>0</v>
      </c>
      <c r="DN9" s="1">
        <f>STDEV(DN$3:DN$5)</f>
        <v>0</v>
      </c>
      <c r="DO9" s="1">
        <f>STDEV(DO$3:DO$5)</f>
        <v>0</v>
      </c>
      <c r="DP9" s="1">
        <f>STDEV(DP$3:DP$5)</f>
        <v>0</v>
      </c>
      <c r="DQ9" s="1">
        <f>STDEV(DQ$3:DQ$5)</f>
        <v>0</v>
      </c>
      <c r="DR9" s="1">
        <f>STDEV(DR$3:DR$5)</f>
        <v>0</v>
      </c>
      <c r="DS9" s="1">
        <f>STDEV(DS$3:DS$5)</f>
        <v>0</v>
      </c>
      <c r="DT9" s="1"/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>
        <f>STDEV(DY$3:DY$5)</f>
        <v>0</v>
      </c>
      <c r="DZ9" s="1">
        <f>STDEV(DZ$3:DZ$5)</f>
        <v>0</v>
      </c>
      <c r="EA9" s="1">
        <f>STDEV(EA$3:EA$5)</f>
        <v>0</v>
      </c>
      <c r="EB9" s="1">
        <f>STDEV(EB$3:EB$5)</f>
        <v>0</v>
      </c>
      <c r="EC9" s="1">
        <f>STDEV(EC$3:EC$5)</f>
        <v>0</v>
      </c>
      <c r="ED9" s="1">
        <f>STDEV(ED$3:ED$5)</f>
        <v>0</v>
      </c>
      <c r="EE9" s="1">
        <f>STDEV(EE$3:EE$5)</f>
        <v>0</v>
      </c>
      <c r="EF9" s="1">
        <f>STDEV(EF$3:EF$5)</f>
        <v>0</v>
      </c>
      <c r="EG9" s="1">
        <f>STDEV(EG$3:EG$5)</f>
        <v>0</v>
      </c>
      <c r="EH9" s="1">
        <f>STDEV(EH$3:EH$5)</f>
        <v>0</v>
      </c>
      <c r="EI9" s="1">
        <f>STDEV(EI$3:EI$5)</f>
        <v>0</v>
      </c>
      <c r="EJ9" s="1">
        <f>STDEV(EJ$3:EJ$5)</f>
        <v>0</v>
      </c>
      <c r="EK9" s="1">
        <f>STDEV(EK$3:EK$5)</f>
        <v>0</v>
      </c>
      <c r="EL9" s="1"/>
      <c r="EM9" s="1">
        <f>STDEV(EM$3:EM$5)</f>
        <v>0</v>
      </c>
      <c r="EN9" s="1">
        <f>STDEV(EN$3:EN$5)</f>
        <v>0</v>
      </c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>
        <f>STDEV(EU$3:EU$5)</f>
        <v>0</v>
      </c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>
        <f>STDEV(FB$3:FB$5)</f>
        <v>0</v>
      </c>
      <c r="FC9" s="1">
        <f>STDEV(FC$3:FC$5)</f>
        <v>0</v>
      </c>
      <c r="FD9" s="1"/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>
        <f>STDEV(FI$3:FI$5)</f>
        <v>0</v>
      </c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>
        <f>STDEV(FO$3:FO$5)</f>
        <v>0</v>
      </c>
      <c r="FP9" s="1">
        <f>STDEV(FP$3:FP$5)</f>
        <v>0</v>
      </c>
      <c r="FQ9" s="1">
        <f>STDEV(FQ$3:FQ$5)</f>
        <v>0</v>
      </c>
      <c r="FR9" s="1">
        <f>STDEV(FR$3:FR$5)</f>
        <v>0</v>
      </c>
      <c r="FS9" s="1">
        <f>STDEV(FS$3:FS$5)</f>
        <v>0</v>
      </c>
      <c r="FT9" s="1">
        <f>STDEV(FT$3:FT$5)</f>
        <v>0</v>
      </c>
      <c r="FU9" s="1">
        <f>STDEV(FU$3:FU$5)</f>
        <v>0</v>
      </c>
      <c r="FV9" s="1"/>
      <c r="FW9" s="1">
        <f>STDEV(FW$3:FW$5)</f>
        <v>0</v>
      </c>
      <c r="FX9" s="1">
        <f>STDEV(FX$3:FX$5)</f>
        <v>0</v>
      </c>
      <c r="FY9" s="1">
        <f>STDEV(FY$3:FY$5)</f>
        <v>0</v>
      </c>
      <c r="FZ9" s="1">
        <f>STDEV(FZ$3:FZ$5)</f>
        <v>0</v>
      </c>
      <c r="GA9" s="1">
        <f>STDEV(GA$3:GA$5)</f>
        <v>0</v>
      </c>
      <c r="GB9" s="1">
        <f>STDEV(GB$3:GB$5)</f>
        <v>0</v>
      </c>
      <c r="GC9" s="1">
        <f>STDEV(GC$3:GC$5)</f>
        <v>0</v>
      </c>
      <c r="GD9" s="1">
        <f>STDEV(GD$3:GD$5)</f>
        <v>0</v>
      </c>
      <c r="GE9" s="1">
        <f>STDEV(GE$3:GE$5)</f>
        <v>0</v>
      </c>
      <c r="GF9" s="1">
        <f>STDEV(GF$3:GF$5)</f>
        <v>0</v>
      </c>
      <c r="GG9" s="1">
        <f>STDEV(GG$3:GG$5)</f>
        <v>0</v>
      </c>
      <c r="GH9" s="1">
        <f>STDEV(GH$3:GH$5)</f>
        <v>0</v>
      </c>
      <c r="GI9" s="1">
        <f>STDEV(GI$3:GI$5)</f>
        <v>0</v>
      </c>
      <c r="GJ9" s="1">
        <f>STDEV(GJ$3:GJ$5)</f>
        <v>0</v>
      </c>
      <c r="GK9" s="1">
        <f>STDEV(GK$3:GK$5)</f>
        <v>0</v>
      </c>
      <c r="GL9" s="1">
        <f>STDEV(GL$3:GL$5)</f>
        <v>0</v>
      </c>
      <c r="GM9" s="1">
        <f>STDEV(GM$3:GM$5)</f>
        <v>0</v>
      </c>
      <c r="GN9" s="1"/>
      <c r="GO9" s="1">
        <f>STDEV(GO$3:GO$5)</f>
        <v>0</v>
      </c>
      <c r="GP9" s="1">
        <f>STDEV(GP$3:GP$5)</f>
        <v>0</v>
      </c>
      <c r="GQ9" s="1">
        <f>STDEV(GQ$3:GQ$5)</f>
        <v>0</v>
      </c>
      <c r="GR9" s="1">
        <f>STDEV(GR$3:GR$5)</f>
        <v>0</v>
      </c>
      <c r="GS9" s="1">
        <f>STDEV(GS$3:GS$5)</f>
        <v>0</v>
      </c>
      <c r="GT9" s="1">
        <f>STDEV(GT$3:GT$5)</f>
        <v>0</v>
      </c>
      <c r="GU9" s="1">
        <f>STDEV(GU$3:GU$5)</f>
        <v>0</v>
      </c>
      <c r="GV9" s="1">
        <f>STDEV(GV$3:GV$5)</f>
        <v>0</v>
      </c>
      <c r="GW9" s="1">
        <f>STDEV(GW$3:GW$5)</f>
        <v>0</v>
      </c>
      <c r="GX9" s="1">
        <f>STDEV(GX$3:GX$5)</f>
        <v>0</v>
      </c>
      <c r="GY9" s="1">
        <f>STDEV(GY$3:GY$5)</f>
        <v>0</v>
      </c>
      <c r="GZ9" s="1">
        <f>STDEV(GZ$3:GZ$5)</f>
        <v>0</v>
      </c>
      <c r="HA9" s="1">
        <f>STDEV(HA$3:HA$5)</f>
        <v>0</v>
      </c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>
        <f>STDEV(HK$3:HK$5)</f>
        <v>0</v>
      </c>
      <c r="HL9" s="1">
        <f>STDEV(HL$3:HL$5)</f>
        <v>0</v>
      </c>
      <c r="HM9" s="1">
        <f>STDEV(HM$3:HM$5)</f>
        <v>0</v>
      </c>
      <c r="HN9" s="1">
        <f>STDEV(HN$3:HN$5)</f>
        <v>0</v>
      </c>
      <c r="HO9" s="1">
        <f>STDEV(HO$3:HO$5)</f>
        <v>0</v>
      </c>
      <c r="HP9" s="1">
        <f>STDEV(HP$3:HP$5)</f>
        <v>0</v>
      </c>
      <c r="HQ9" s="1">
        <f>STDEV(HQ$3:HQ$5)</f>
        <v>0</v>
      </c>
      <c r="HR9" s="1">
        <f>STDEV(HR$3:HR$5)</f>
        <v>0</v>
      </c>
      <c r="HS9" s="1">
        <f>STDEV(HS$3:HS$5)</f>
        <v>0</v>
      </c>
      <c r="HT9" s="1">
        <f>STDEV(HT$3:HT$5)</f>
        <v>0</v>
      </c>
      <c r="HU9" s="1">
        <f>STDEV(HU$3:HU$5)</f>
        <v>0</v>
      </c>
      <c r="HV9" s="1">
        <f>STDEV(HV$3:HV$5)</f>
        <v>0</v>
      </c>
      <c r="HW9" s="1">
        <f>STDEV(HW$3:HW$5)</f>
        <v>0</v>
      </c>
      <c r="HX9" s="1"/>
      <c r="HY9" s="1">
        <f>STDEV(HY$3:HY$5)</f>
        <v>0</v>
      </c>
      <c r="HZ9" s="1">
        <f>STDEV(HZ$3:HZ$5)</f>
        <v>0</v>
      </c>
      <c r="IA9" s="1">
        <f>STDEV(IA$3:IA$5)</f>
        <v>0</v>
      </c>
      <c r="IB9" s="1">
        <f>STDEV(IB$3:IB$5)</f>
        <v>0</v>
      </c>
      <c r="IC9" s="1">
        <f>STDEV(IC$3:IC$5)</f>
        <v>0</v>
      </c>
      <c r="ID9" s="1">
        <f>STDEV(ID$3:ID$5)</f>
        <v>0</v>
      </c>
      <c r="IE9" s="1">
        <f>STDEV(IE$3:IE$5)</f>
        <v>0</v>
      </c>
      <c r="IF9" s="1">
        <f>STDEV(IF$3:IF$5)</f>
        <v>0</v>
      </c>
      <c r="IG9" s="1">
        <f>STDEV(IG$3:IG$5)</f>
        <v>0</v>
      </c>
      <c r="IH9" s="1">
        <f>STDEV(IH$3:IH$5)</f>
        <v>0</v>
      </c>
      <c r="II9" s="1">
        <f>STDEV(II$3:II$5)</f>
        <v>0</v>
      </c>
      <c r="IJ9" s="1">
        <f>STDEV(IJ$3:IJ$5)</f>
        <v>0</v>
      </c>
      <c r="IK9" s="1">
        <f>STDEV(IK$3:IK$5)</f>
        <v>0</v>
      </c>
      <c r="IL9" s="1">
        <f>STDEV(IL$3:IL$5)</f>
        <v>0</v>
      </c>
      <c r="IM9" s="1">
        <f>STDEV(IM$3:IM$5)</f>
        <v>0</v>
      </c>
      <c r="IN9" s="1">
        <f>STDEV(IN$3:IN$5)</f>
        <v>0</v>
      </c>
      <c r="IO9" s="1">
        <f>STDEV(IO$3:IO$5)</f>
        <v>0</v>
      </c>
      <c r="IP9" s="1"/>
      <c r="IQ9" s="1">
        <f>STDEV(IQ$3:IQ$5)</f>
        <v>0</v>
      </c>
      <c r="IR9" s="1">
        <f>STDEV(IR$3:IR$5)</f>
        <v>0</v>
      </c>
      <c r="IS9" s="1">
        <f>STDEV(IS$3:IS$5)</f>
        <v>0</v>
      </c>
      <c r="IT9" s="1">
        <f>STDEV(IT$3:IT$5)</f>
        <v>0</v>
      </c>
      <c r="IU9" s="1">
        <f>STDEV(IU$3:IU$5)</f>
        <v>0</v>
      </c>
      <c r="IV9" s="1">
        <f>STDEV(IV$3:IV$5)</f>
        <v>0</v>
      </c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>
        <f>STDEV(JC$3:JC$5)</f>
        <v>0</v>
      </c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/>
      <c r="JI9" s="1">
        <f>STDEV(JI$3:JI$5)</f>
        <v>0</v>
      </c>
      <c r="JJ9" s="1">
        <f>STDEV(JJ$3:JJ$5)</f>
        <v>0</v>
      </c>
      <c r="JK9" s="1">
        <f>STDEV(JK$3:JK$5)</f>
        <v>0</v>
      </c>
      <c r="JL9" s="1">
        <f>STDEV(JL$3:JL$5)</f>
        <v>0</v>
      </c>
      <c r="JM9" s="1">
        <f>STDEV(JM$3:JM$5)</f>
        <v>0</v>
      </c>
      <c r="JN9" s="1">
        <f>STDEV(JN$3:JN$5)</f>
        <v>0</v>
      </c>
      <c r="JO9" s="1">
        <f>STDEV(JO$3:JO$5)</f>
        <v>0</v>
      </c>
      <c r="JP9" s="1">
        <f>STDEV(JP$3:JP$5)</f>
        <v>0</v>
      </c>
      <c r="JQ9" s="1">
        <f>STDEV(JQ$3:JQ$5)</f>
        <v>0</v>
      </c>
      <c r="JR9" s="1">
        <f>STDEV(JR$3:JR$5)</f>
        <v>0</v>
      </c>
      <c r="JS9" s="1">
        <f>STDEV(JS$3:JS$5)</f>
        <v>0</v>
      </c>
      <c r="JT9" s="1">
        <f>STDEV(JT$3:JT$5)</f>
        <v>0</v>
      </c>
      <c r="JU9" s="1">
        <f>STDEV(JU$3:JU$5)</f>
        <v>0</v>
      </c>
      <c r="JV9" s="1">
        <f>STDEV(JV$3:JV$5)</f>
        <v>0</v>
      </c>
      <c r="JW9" s="1">
        <f>STDEV(JW$3:JW$5)</f>
        <v>0</v>
      </c>
      <c r="JX9" s="1">
        <f>STDEV(JX$3:JX$5)</f>
        <v>0</v>
      </c>
      <c r="JY9" s="1">
        <f>STDEV(JY$3:JY$5)</f>
        <v>0</v>
      </c>
      <c r="JZ9" s="1"/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>
        <f>STDEV(KE$3:KE$5)</f>
        <v>0</v>
      </c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>
        <f>STDEV(KL$3:KL$5)</f>
        <v>0</v>
      </c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/>
      <c r="KS9" s="1">
        <f>STDEV(KS$3:KS$5)</f>
        <v>0</v>
      </c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>
        <f>STDEV(KY$3:KY$5)</f>
        <v>0</v>
      </c>
      <c r="KZ9" s="1">
        <f>STDEV(KZ$3:KZ$5)</f>
        <v>0</v>
      </c>
      <c r="LA9" s="1">
        <f>STDEV(LA$3:LA$5)</f>
        <v>0</v>
      </c>
      <c r="LB9" s="1">
        <f>STDEV(LB$3:LB$5)</f>
        <v>0</v>
      </c>
      <c r="LC9" s="1">
        <f>STDEV(LC$3:LC$5)</f>
        <v>0</v>
      </c>
      <c r="LD9" s="1">
        <f>STDEV(LD$3:LD$5)</f>
        <v>0</v>
      </c>
      <c r="LE9" s="1">
        <f>STDEV(LE$3:LE$5)</f>
        <v>0</v>
      </c>
      <c r="LF9" s="1">
        <f>STDEV(LF$3:LF$5)</f>
        <v>0</v>
      </c>
      <c r="LG9" s="1">
        <f>STDEV(LG$3:LG$5)</f>
        <v>0</v>
      </c>
      <c r="LH9" s="1">
        <f>STDEV(LH$3:LH$5)</f>
        <v>0</v>
      </c>
      <c r="LI9" s="1">
        <f>STDEV(LI$3:LI$5)</f>
        <v>0</v>
      </c>
      <c r="LJ9" s="1"/>
      <c r="LK9" s="1">
        <f>STDEV(LK$3:LK$5)</f>
        <v>0</v>
      </c>
      <c r="LL9" s="1">
        <f>STDEV(LL$3:LL$5)</f>
        <v>0</v>
      </c>
      <c r="LM9" s="1">
        <f>STDEV(LM$3:LM$5)</f>
        <v>0</v>
      </c>
      <c r="LN9" s="1">
        <f>STDEV(LN$3:LN$5)</f>
        <v>0</v>
      </c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>
        <f>STDEV(LU$3:LU$5)</f>
        <v>0</v>
      </c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>
        <f>STDEV(MA$3:MA$5)</f>
        <v>0</v>
      </c>
      <c r="MB9" s="1"/>
      <c r="MC9" s="1">
        <f>STDEV(MC$3:MC$5)</f>
        <v>0</v>
      </c>
      <c r="MD9" s="1">
        <f>STDEV(MD$3:MD$5)</f>
        <v>0</v>
      </c>
      <c r="ME9" s="1">
        <f>STDEV(ME$3:ME$5)</f>
        <v>0</v>
      </c>
      <c r="MF9" s="1">
        <f>STDEV(MF$3:MF$5)</f>
        <v>0</v>
      </c>
      <c r="MG9" s="1">
        <f>STDEV(MG$3:MG$5)</f>
        <v>0</v>
      </c>
      <c r="MH9" s="1">
        <f>STDEV(MH$3:MH$5)</f>
        <v>0</v>
      </c>
      <c r="MI9" s="1">
        <f>STDEV(MI$3:MI$5)</f>
        <v>0</v>
      </c>
      <c r="MJ9" s="1">
        <f>STDEV(MJ$3:MJ$5)</f>
        <v>0</v>
      </c>
      <c r="MK9" s="1">
        <f>STDEV(MK$3:MK$5)</f>
        <v>0</v>
      </c>
      <c r="ML9" s="1">
        <f>STDEV(ML$3:ML$5)</f>
        <v>0</v>
      </c>
      <c r="MM9" s="1">
        <f>STDEV(MM$3:MM$5)</f>
        <v>0</v>
      </c>
      <c r="MN9" s="1">
        <f>STDEV(MN$3:MN$5)</f>
        <v>0</v>
      </c>
      <c r="MO9" s="1">
        <f>STDEV(MO$3:MO$5)</f>
        <v>0</v>
      </c>
      <c r="MP9" s="1">
        <f>STDEV(MP$3:MP$5)</f>
        <v>0</v>
      </c>
      <c r="MQ9" s="1">
        <f>STDEV(MQ$3:MQ$5)</f>
        <v>0</v>
      </c>
      <c r="MR9" s="1">
        <f>STDEV(MR$3:MR$5)</f>
        <v>0</v>
      </c>
      <c r="MS9" s="1">
        <f>STDEV(MS$3:MS$5)</f>
        <v>0</v>
      </c>
      <c r="MT9" s="1"/>
      <c r="MU9" s="1">
        <f>STDEV(MU$3:MU$5)</f>
        <v>0</v>
      </c>
      <c r="MV9" s="1">
        <f>STDEV(MV$3:MV$5)</f>
        <v>0</v>
      </c>
      <c r="MW9" s="1">
        <f>STDEV(MW$3:MW$5)</f>
        <v>0</v>
      </c>
      <c r="MX9" s="1">
        <f>STDEV(MX$3:MX$5)</f>
        <v>0</v>
      </c>
      <c r="MY9" s="1">
        <f>STDEV(MY$3:MY$5)</f>
        <v>0</v>
      </c>
      <c r="MZ9" s="1">
        <f>STDEV(MZ$3:MZ$5)</f>
        <v>0</v>
      </c>
      <c r="NA9" s="1">
        <f>STDEV(NA$3:NA$5)</f>
        <v>0</v>
      </c>
      <c r="NB9" s="1">
        <f>STDEV(NB$3:NB$5)</f>
        <v>0</v>
      </c>
      <c r="NC9" s="1">
        <f>STDEV(NC$3:NC$5)</f>
        <v>0</v>
      </c>
      <c r="ND9" s="1">
        <f>STDEV(ND$3:ND$5)</f>
        <v>0</v>
      </c>
      <c r="NE9" s="1">
        <f>STDEV(NE$3:NE$5)</f>
        <v>0</v>
      </c>
      <c r="NF9" s="1">
        <f>STDEV(NF$3:NF$5)</f>
        <v>0</v>
      </c>
      <c r="NG9" s="1">
        <f>STDEV(NG$3:NG$5)</f>
        <v>0</v>
      </c>
      <c r="NH9" s="1">
        <f>STDEV(NH$3:NH$5)</f>
        <v>0</v>
      </c>
      <c r="NI9" s="1">
        <f>STDEV(NI$3:NI$5)</f>
        <v>0</v>
      </c>
      <c r="NJ9" s="1">
        <f>STDEV(NJ$3:NJ$5)</f>
        <v>0</v>
      </c>
      <c r="NK9" s="1">
        <f>STDEV(NK$3:NK$5)</f>
        <v>0</v>
      </c>
      <c r="NL9" s="1"/>
      <c r="NM9" s="1">
        <f>STDEV(NM$3:NM$5)</f>
        <v>0</v>
      </c>
      <c r="NN9" s="1">
        <f>STDEV(NN$3:NN$5)</f>
        <v>0</v>
      </c>
      <c r="NO9" s="1">
        <f>STDEV(NO$3:NO$5)</f>
        <v>0</v>
      </c>
      <c r="NP9" s="1">
        <f>STDEV(NP$3:NP$5)</f>
        <v>0</v>
      </c>
      <c r="NQ9" s="1">
        <f>STDEV(NQ$3:NQ$5)</f>
        <v>0</v>
      </c>
      <c r="NR9" s="1">
        <f>STDEV(NR$3:NR$5)</f>
        <v>0</v>
      </c>
      <c r="NS9" s="1">
        <f>STDEV(NS$3:NS$5)</f>
        <v>0</v>
      </c>
      <c r="NT9" s="1">
        <f>STDEV(NT$3:NT$5)</f>
        <v>0</v>
      </c>
      <c r="NU9" s="1">
        <f>STDEV(NU$3:NU$5)</f>
        <v>0</v>
      </c>
      <c r="NV9" s="1">
        <f>STDEV(NV$3:NV$5)</f>
        <v>0</v>
      </c>
      <c r="NW9" s="1">
        <f>STDEV(NW$3:NW$5)</f>
        <v>0</v>
      </c>
      <c r="NX9" s="1">
        <f>STDEV(NX$3:NX$5)</f>
        <v>0</v>
      </c>
      <c r="NY9" s="1">
        <f>STDEV(NY$3:NY$5)</f>
        <v>0</v>
      </c>
      <c r="NZ9" s="1">
        <f>STDEV(NZ$3:NZ$5)</f>
        <v>0</v>
      </c>
      <c r="OA9" s="1">
        <f>STDEV(OA$3:OA$5)</f>
        <v>0</v>
      </c>
      <c r="OB9" s="1">
        <f>STDEV(OB$3:OB$5)</f>
        <v>0</v>
      </c>
      <c r="OC9" s="1">
        <f>STDEV(OC$3:OC$5)</f>
        <v>0</v>
      </c>
      <c r="OD9" s="1"/>
      <c r="OE9" s="1">
        <f>STDEV(OE$3:OE$5)</f>
        <v>0</v>
      </c>
      <c r="OF9" s="1">
        <f>STDEV(OF$3:OF$5)</f>
        <v>0</v>
      </c>
      <c r="OG9" s="1">
        <f>STDEV(OG$3:OG$5)</f>
        <v>0</v>
      </c>
      <c r="OH9" s="1">
        <f>STDEV(OH$3:OH$5)</f>
        <v>0</v>
      </c>
      <c r="OI9" s="1">
        <f>STDEV(OI$3:OI$5)</f>
        <v>0</v>
      </c>
      <c r="OJ9" s="1">
        <f>STDEV(OJ$3:OJ$5)</f>
        <v>0</v>
      </c>
      <c r="OK9" s="1">
        <f>STDEV(OK$3:OK$5)</f>
        <v>0</v>
      </c>
      <c r="OL9" s="1">
        <f>STDEV(OL$3:OL$5)</f>
        <v>0</v>
      </c>
      <c r="OM9" s="1">
        <f>STDEV(OM$3:OM$5)</f>
        <v>0</v>
      </c>
      <c r="ON9" s="1">
        <f>STDEV(ON$3:ON$5)</f>
        <v>0</v>
      </c>
      <c r="OO9" s="1">
        <f>STDEV(OO$3:OO$5)</f>
        <v>0</v>
      </c>
      <c r="OP9" s="1">
        <f>STDEV(OP$3:OP$5)</f>
        <v>0</v>
      </c>
      <c r="OQ9" s="1">
        <f>STDEV(OQ$3:OQ$5)</f>
        <v>0</v>
      </c>
      <c r="OR9" s="1">
        <f>STDEV(OR$3:OR$5)</f>
        <v>0</v>
      </c>
      <c r="OS9" s="1">
        <f>STDEV(OS$3:OS$5)</f>
        <v>0</v>
      </c>
      <c r="OT9" s="1">
        <f>STDEV(OT$3:OT$5)</f>
        <v>0</v>
      </c>
      <c r="OU9" s="1">
        <f>STDEV(OU$3:OU$5)</f>
        <v>0</v>
      </c>
      <c r="OV9" s="1"/>
      <c r="OW9" s="1">
        <f>STDEV(OW$3:OW$5)</f>
        <v>0</v>
      </c>
      <c r="OX9" s="1">
        <f>STDEV(OX$3:OX$5)</f>
        <v>0</v>
      </c>
      <c r="OY9" s="1">
        <f>STDEV(OY$3:OY$5)</f>
        <v>0</v>
      </c>
      <c r="OZ9" s="1">
        <f>STDEV(OZ$3:OZ$5)</f>
        <v>0</v>
      </c>
      <c r="PA9" s="1">
        <f>STDEV(PA$3:PA$5)</f>
        <v>0</v>
      </c>
      <c r="PB9" s="1">
        <f>STDEV(PB$3:PB$5)</f>
        <v>0</v>
      </c>
      <c r="PC9" s="1">
        <f>STDEV(PC$3:PC$5)</f>
        <v>0</v>
      </c>
      <c r="PD9" s="1">
        <f>STDEV(PD$3:PD$5)</f>
        <v>0</v>
      </c>
      <c r="PE9" s="1">
        <f>STDEV(PE$3:PE$5)</f>
        <v>0</v>
      </c>
      <c r="PF9" s="1">
        <f>STDEV(PF$3:PF$5)</f>
        <v>0</v>
      </c>
      <c r="PG9" s="1">
        <f>STDEV(PG$3:PG$5)</f>
        <v>0</v>
      </c>
      <c r="PH9" s="1">
        <f>STDEV(PH$3:PH$5)</f>
        <v>0</v>
      </c>
      <c r="PI9" s="1">
        <f>STDEV(PI$3:PI$5)</f>
        <v>0</v>
      </c>
      <c r="PJ9" s="1">
        <f>STDEV(PJ$3:PJ$5)</f>
        <v>0</v>
      </c>
      <c r="PK9" s="1">
        <f>STDEV(PK$3:PK$5)</f>
        <v>0</v>
      </c>
      <c r="PL9" s="1">
        <f>STDEV(PL$3:PL$5)</f>
        <v>0</v>
      </c>
      <c r="PM9" s="1">
        <f>STDEV(PM$3:PM$5)</f>
        <v>0</v>
      </c>
      <c r="PN9" s="1"/>
      <c r="PO9" s="1">
        <f>STDEV(PO$3:PO$5)</f>
        <v>0</v>
      </c>
      <c r="PP9" s="1">
        <f>STDEV(PP$3:PP$5)</f>
        <v>0</v>
      </c>
      <c r="PQ9" s="1">
        <f>STDEV(PQ$3:PQ$5)</f>
        <v>0</v>
      </c>
      <c r="PR9" s="1">
        <f>STDEV(PR$3:PR$5)</f>
        <v>0</v>
      </c>
      <c r="PS9" s="1">
        <f>STDEV(PS$3:PS$5)</f>
        <v>0</v>
      </c>
      <c r="PT9" s="1">
        <f>STDEV(PT$3:PT$5)</f>
        <v>0</v>
      </c>
      <c r="PU9" s="1">
        <f>STDEV(PU$3:PU$5)</f>
        <v>0</v>
      </c>
      <c r="PV9" s="1">
        <f>STDEV(PV$3:PV$5)</f>
        <v>0</v>
      </c>
      <c r="PW9" s="1">
        <f>STDEV(PW$3:PW$5)</f>
        <v>0</v>
      </c>
      <c r="PX9" s="1">
        <f>STDEV(PX$3:PX$5)</f>
        <v>0</v>
      </c>
      <c r="PY9" s="1">
        <f>STDEV(PY$3:PY$5)</f>
        <v>0</v>
      </c>
      <c r="PZ9" s="1">
        <f>STDEV(PZ$3:PZ$5)</f>
        <v>0</v>
      </c>
      <c r="QA9" s="1">
        <f>STDEV(QA$3:QA$5)</f>
        <v>0</v>
      </c>
      <c r="QB9" s="1">
        <f>STDEV(QB$3:QB$5)</f>
        <v>0</v>
      </c>
      <c r="QC9" s="1">
        <f>STDEV(QC$3:QC$5)</f>
        <v>0</v>
      </c>
      <c r="QD9" s="1">
        <f>STDEV(QD$3:QD$5)</f>
        <v>0</v>
      </c>
      <c r="QE9" s="1">
        <f>STDEV(QE$3:QE$5)</f>
        <v>0</v>
      </c>
      <c r="QF9" s="1"/>
      <c r="QG9" s="1">
        <f>STDEV(QG$3:QG$5)</f>
        <v>0</v>
      </c>
      <c r="QH9" s="1">
        <f>STDEV(QH$3:QH$5)</f>
        <v>0</v>
      </c>
      <c r="QI9" s="1">
        <f>STDEV(QI$3:QI$5)</f>
        <v>0</v>
      </c>
      <c r="QJ9" s="1">
        <f>STDEV(QJ$3:QJ$5)</f>
        <v>0</v>
      </c>
      <c r="QK9" s="1">
        <f>STDEV(QK$3:QK$5)</f>
        <v>0</v>
      </c>
      <c r="QL9" s="1">
        <f>STDEV(QL$3:QL$5)</f>
        <v>0</v>
      </c>
      <c r="QM9" s="1">
        <f>STDEV(QM$3:QM$5)</f>
        <v>0</v>
      </c>
      <c r="QN9" s="1">
        <f>STDEV(QN$3:QN$5)</f>
        <v>0</v>
      </c>
      <c r="QO9" s="1">
        <f>STDEV(QO$3:QO$5)</f>
        <v>0</v>
      </c>
      <c r="QP9" s="1">
        <f>STDEV(QP$3:QP$5)</f>
        <v>0</v>
      </c>
      <c r="QQ9" s="1">
        <f>STDEV(QQ$3:QQ$5)</f>
        <v>0</v>
      </c>
      <c r="QR9" s="1">
        <f>STDEV(QR$3:QR$5)</f>
        <v>0</v>
      </c>
      <c r="QS9" s="1">
        <f>STDEV(QS$3:QS$5)</f>
        <v>0</v>
      </c>
      <c r="QT9" s="1">
        <f>STDEV(QT$3:QT$5)</f>
        <v>0</v>
      </c>
      <c r="QU9" s="1">
        <f>STDEV(QU$3:QU$5)</f>
        <v>0</v>
      </c>
      <c r="QV9" s="1">
        <f>STDEV(QV$3:QV$5)</f>
        <v>0</v>
      </c>
      <c r="QW9" s="1">
        <f>STDEV(QW$3:QW$5)</f>
        <v>0</v>
      </c>
      <c r="QX9" s="1"/>
      <c r="QY9" s="1">
        <f>STDEV(QY$3:QY$5)</f>
        <v>0</v>
      </c>
      <c r="QZ9" s="1">
        <f>STDEV(QZ$3:QZ$5)</f>
        <v>0</v>
      </c>
      <c r="RA9" s="1">
        <f>STDEV(RA$3:RA$5)</f>
        <v>0</v>
      </c>
      <c r="RB9" s="1">
        <f>STDEV(RB$3:RB$5)</f>
        <v>0</v>
      </c>
      <c r="RC9" s="1">
        <f>STDEV(RC$3:RC$5)</f>
        <v>0</v>
      </c>
      <c r="RD9" s="1">
        <f>STDEV(RD$3:RD$5)</f>
        <v>0</v>
      </c>
      <c r="RE9" s="1">
        <f>STDEV(RE$3:RE$5)</f>
        <v>0</v>
      </c>
      <c r="RF9" s="1">
        <f>STDEV(RF$3:RF$5)</f>
        <v>0</v>
      </c>
      <c r="RG9" s="1">
        <f>STDEV(RG$3:RG$5)</f>
        <v>0</v>
      </c>
      <c r="RH9" s="1">
        <f>STDEV(RH$3:RH$5)</f>
        <v>0</v>
      </c>
      <c r="RI9" s="1">
        <f>STDEV(RI$3:RI$5)</f>
        <v>0</v>
      </c>
      <c r="RJ9" s="1">
        <f>STDEV(RJ$3:RJ$5)</f>
        <v>0</v>
      </c>
      <c r="RK9" s="1">
        <f>STDEV(RK$3:RK$5)</f>
        <v>0</v>
      </c>
      <c r="RL9" s="1">
        <f>STDEV(RL$3:RL$5)</f>
        <v>0</v>
      </c>
      <c r="RM9" s="1">
        <f>STDEV(RM$3:RM$5)</f>
        <v>0</v>
      </c>
      <c r="RN9" s="1">
        <f>STDEV(RN$3:RN$5)</f>
        <v>0</v>
      </c>
      <c r="RO9" s="1">
        <f>STDEV(RO$3:RO$5)</f>
        <v>0</v>
      </c>
      <c r="RP9" s="1"/>
      <c r="RQ9" s="1">
        <f>STDEV(RQ$3:RQ$5)</f>
        <v>0</v>
      </c>
      <c r="RR9" s="1">
        <f>STDEV(RR$3:RR$5)</f>
        <v>0</v>
      </c>
      <c r="RS9" s="1">
        <f>STDEV(RS$3:RS$5)</f>
        <v>0</v>
      </c>
      <c r="RT9" s="1">
        <f>STDEV(RT$3:RT$5)</f>
        <v>0</v>
      </c>
      <c r="RU9" s="1">
        <f>STDEV(RU$3:RU$5)</f>
        <v>0</v>
      </c>
      <c r="RV9" s="1">
        <f>STDEV(RV$3:RV$5)</f>
        <v>0</v>
      </c>
      <c r="RW9" s="1">
        <f>STDEV(RW$3:RW$5)</f>
        <v>0</v>
      </c>
      <c r="RX9" s="1">
        <f>STDEV(RX$3:RX$5)</f>
        <v>0</v>
      </c>
      <c r="RY9" s="1">
        <f>STDEV(RY$3:RY$5)</f>
        <v>0</v>
      </c>
      <c r="RZ9" s="1">
        <f>STDEV(RZ$3:RZ$5)</f>
        <v>0</v>
      </c>
      <c r="SA9" s="1">
        <f>STDEV(SA$3:SA$5)</f>
        <v>0</v>
      </c>
      <c r="SB9" s="1">
        <f>STDEV(SB$3:SB$5)</f>
        <v>0</v>
      </c>
      <c r="SC9" s="1">
        <f>STDEV(SC$3:SC$5)</f>
        <v>0</v>
      </c>
      <c r="SD9" s="1">
        <f>STDEV(SD$3:SD$5)</f>
        <v>0</v>
      </c>
      <c r="SE9" s="1">
        <f>STDEV(SE$3:SE$5)</f>
        <v>0</v>
      </c>
      <c r="SF9" s="1">
        <f>STDEV(SF$3:SF$5)</f>
        <v>0</v>
      </c>
      <c r="SG9" s="1">
        <f>STDEV(SG$3:SG$5)</f>
        <v>0</v>
      </c>
      <c r="SH9" s="1"/>
      <c r="SI9" s="1">
        <f>STDEV(SI$3:SI$5)</f>
        <v>0</v>
      </c>
      <c r="SJ9" s="1">
        <f>STDEV(SJ$3:SJ$5)</f>
        <v>0</v>
      </c>
      <c r="SK9" s="1">
        <f>STDEV(SK$3:SK$5)</f>
        <v>0</v>
      </c>
      <c r="SL9" s="1">
        <f>STDEV(SL$3:SL$5)</f>
        <v>0</v>
      </c>
      <c r="SM9" s="1">
        <f>STDEV(SM$3:SM$5)</f>
        <v>0</v>
      </c>
      <c r="SN9" s="1">
        <f>STDEV(SN$3:SN$5)</f>
        <v>0</v>
      </c>
      <c r="SO9" s="1">
        <f>STDEV(SO$3:SO$5)</f>
        <v>0</v>
      </c>
      <c r="SP9" s="1">
        <f>STDEV(SP$3:SP$5)</f>
        <v>0</v>
      </c>
      <c r="SQ9" s="1">
        <f>STDEV(SQ$3:SQ$5)</f>
        <v>0</v>
      </c>
      <c r="SR9" s="1">
        <f>STDEV(SR$3:SR$5)</f>
        <v>0</v>
      </c>
      <c r="SS9" s="1">
        <f>STDEV(SS$3:SS$5)</f>
        <v>0</v>
      </c>
      <c r="ST9" s="1">
        <f>STDEV(ST$3:ST$5)</f>
        <v>0</v>
      </c>
      <c r="SU9" s="1">
        <f>STDEV(SU$3:SU$5)</f>
        <v>0</v>
      </c>
      <c r="SV9" s="1">
        <f>STDEV(SV$3:SV$5)</f>
        <v>0</v>
      </c>
      <c r="SW9" s="1">
        <f>STDEV(SW$3:SW$5)</f>
        <v>0</v>
      </c>
      <c r="SX9" s="1">
        <f>STDEV(SX$3:SX$5)</f>
        <v>0</v>
      </c>
      <c r="SY9" s="1">
        <f>STDEV(SY$3:SY$5)</f>
        <v>0</v>
      </c>
      <c r="SZ9" s="1"/>
      <c r="TA9" s="1">
        <f>STDEV(TA$3:TA$5)</f>
        <v>0</v>
      </c>
      <c r="TB9" s="1">
        <f>STDEV(TB$3:TB$5)</f>
        <v>0</v>
      </c>
      <c r="TC9" s="1">
        <f>STDEV(TC$3:TC$5)</f>
        <v>0</v>
      </c>
      <c r="TD9" s="1">
        <f>STDEV(TD$3:TD$5)</f>
        <v>0</v>
      </c>
      <c r="TE9" s="1">
        <f>STDEV(TE$3:TE$5)</f>
        <v>0</v>
      </c>
      <c r="TF9" s="1">
        <f>STDEV(TF$3:TF$5)</f>
        <v>0</v>
      </c>
      <c r="TG9" s="1">
        <f>STDEV(TG$3:TG$5)</f>
        <v>0</v>
      </c>
      <c r="TH9" s="1">
        <f>STDEV(TH$3:TH$5)</f>
        <v>0</v>
      </c>
      <c r="TI9" s="1">
        <f>STDEV(TI$3:TI$5)</f>
        <v>0</v>
      </c>
      <c r="TJ9" s="1">
        <f>STDEV(TJ$3:TJ$5)</f>
        <v>0</v>
      </c>
      <c r="TK9" s="1">
        <f>STDEV(TK$3:TK$5)</f>
        <v>0</v>
      </c>
      <c r="TL9" s="1">
        <f>STDEV(TL$3:TL$5)</f>
        <v>0</v>
      </c>
      <c r="TM9" s="1">
        <f>STDEV(TM$3:TM$5)</f>
        <v>0</v>
      </c>
      <c r="TN9" s="1">
        <f>STDEV(TN$3:TN$5)</f>
        <v>0</v>
      </c>
      <c r="TO9" s="1">
        <f>STDEV(TO$3:TO$5)</f>
        <v>0</v>
      </c>
      <c r="TP9" s="1">
        <f>STDEV(TP$3:TP$5)</f>
        <v>0</v>
      </c>
      <c r="TQ9" s="1">
        <f>STDEV(TQ$3:TQ$5)</f>
        <v>0</v>
      </c>
      <c r="TR9" s="1">
        <f>STDEV(TR$3:TR$5)</f>
        <v>0</v>
      </c>
      <c r="TS9" s="1">
        <f>STDEV(TS$3:TS$5)</f>
        <v>0</v>
      </c>
      <c r="TT9" s="1">
        <f>STDEV(TT$3:TT$5)</f>
        <v>0</v>
      </c>
      <c r="TU9" s="1">
        <f>STDEV(TU$3:TU$5)</f>
        <v>0</v>
      </c>
      <c r="TV9" s="1">
        <f>STDEV(TV$3:TV$5)</f>
        <v>0</v>
      </c>
      <c r="TW9" s="1">
        <f>STDEV(TW$3:TW$5)</f>
        <v>0</v>
      </c>
      <c r="TX9" s="1">
        <f>STDEV(TX$3:TX$5)</f>
        <v>0</v>
      </c>
      <c r="TY9" s="1">
        <f>STDEV(TY$3:TY$5)</f>
        <v>0</v>
      </c>
      <c r="TZ9" s="1">
        <f>STDEV(TZ$3:TZ$5)</f>
        <v>0</v>
      </c>
      <c r="UA9" s="1">
        <f>STDEV(UA$3:UA$5)</f>
        <v>0</v>
      </c>
      <c r="UB9" s="1">
        <f>STDEV(UB$3:UB$5)</f>
        <v>0</v>
      </c>
      <c r="UC9" s="1">
        <f>STDEV(UC$3:UC$5)</f>
        <v>0</v>
      </c>
      <c r="UD9" s="1">
        <f>STDEV(UD$3:UD$5)</f>
        <v>0</v>
      </c>
      <c r="UE9" s="1">
        <f>STDEV(UE$3:UE$5)</f>
        <v>0</v>
      </c>
      <c r="UF9" s="1">
        <f>STDEV(UF$3:UF$5)</f>
        <v>0</v>
      </c>
      <c r="UG9" s="1">
        <f>STDEV(UG$3:UG$5)</f>
        <v>0</v>
      </c>
      <c r="UH9" s="1">
        <f>STDEV(UH$3:UH$5)</f>
        <v>0</v>
      </c>
      <c r="UI9" s="1">
        <f>STDEV(UI$3:UI$5)</f>
        <v>0</v>
      </c>
      <c r="UJ9" s="1">
        <f>STDEV(UJ$3:UJ$5)</f>
        <v>0</v>
      </c>
      <c r="UK9" s="1">
        <f>STDEV(UK$3:UK$5)</f>
        <v>0</v>
      </c>
      <c r="UL9" s="1">
        <f>STDEV(UL$3:UL$5)</f>
        <v>0</v>
      </c>
      <c r="UM9" s="1">
        <f>STDEV(UM$3:UM$5)</f>
        <v>0</v>
      </c>
      <c r="UN9" s="1">
        <f>STDEV(UN$3:UN$5)</f>
        <v>0</v>
      </c>
      <c r="UO9" s="1">
        <f>STDEV(UO$3:UO$5)</f>
        <v>0</v>
      </c>
      <c r="UP9" s="1">
        <f>STDEV(UP$3:UP$5)</f>
        <v>0</v>
      </c>
      <c r="UQ9" s="1">
        <f>STDEV(UQ$3:UQ$5)</f>
        <v>0</v>
      </c>
      <c r="UR9" s="1">
        <f>STDEV(UR$3:UR$5)</f>
        <v>0</v>
      </c>
      <c r="US9" s="1">
        <f>STDEV(US$3:US$5)</f>
        <v>0</v>
      </c>
      <c r="UT9" s="1">
        <f>STDEV(UT$3:UT$5)</f>
        <v>0</v>
      </c>
      <c r="UU9" s="1">
        <f>STDEV(UU$3:UU$5)</f>
        <v>0</v>
      </c>
      <c r="UV9" s="1">
        <f>STDEV(UV$3:UV$5)</f>
        <v>0</v>
      </c>
      <c r="UW9" s="1">
        <f>STDEV(UW$3:UW$5)</f>
        <v>0</v>
      </c>
      <c r="UX9" s="1">
        <f>STDEV(UX$3:UX$5)</f>
        <v>0</v>
      </c>
      <c r="UY9" s="1">
        <f>STDEV(UY$3:UY$5)</f>
        <v>0</v>
      </c>
      <c r="UZ9" s="1">
        <f>STDEV(UZ$3:UZ$5)</f>
        <v>0</v>
      </c>
      <c r="VA9" s="1">
        <f>STDEV(VA$3:VA$5)</f>
        <v>0</v>
      </c>
      <c r="VB9" s="1">
        <f>STDEV(VB$3:VB$5)</f>
        <v>0</v>
      </c>
    </row>
    <row r="10" spans="1:574">
      <c r="A10" s="1" t="s">
        <v>43</v>
      </c>
      <c r="B10" s="1"/>
      <c r="C10" s="1"/>
      <c r="D10" s="1"/>
      <c r="E10" s="1"/>
      <c r="F10" s="1"/>
      <c r="G10" s="1">
        <f>SUMPRODUCT(--(G$3:G$5-$TI$3:$TI$5)^2)^0.5</f>
        <v>0</v>
      </c>
      <c r="H10" s="1"/>
      <c r="I10" s="1">
        <f>SUMPRODUCT(--(I$3:I$5-$TK$3:$TK$5)^2)^0.5</f>
        <v>0</v>
      </c>
      <c r="J10" s="1">
        <f>SUMPRODUCT(--(J$3:J$5-$TL$3:$TL$5)^2)^0.5</f>
        <v>0</v>
      </c>
      <c r="K10" s="1"/>
      <c r="L10" s="1">
        <f>SUMPRODUCT(--(L$3:L$5-$TN$3:$TN$5)^2)^0.5</f>
        <v>0</v>
      </c>
      <c r="M10" s="1"/>
      <c r="N10" s="1"/>
      <c r="O10" s="1"/>
      <c r="P10" s="1"/>
      <c r="Q10" s="1">
        <f>SUMPRODUCT(--(Q$3:Q$5-$TR$3:$TR$5)^2)^0.5</f>
        <v>0</v>
      </c>
      <c r="R10" s="1">
        <f>SUMPRODUCT(--(R$3:R$5-$TS$3:$TS$5)^2)^0.5</f>
        <v>0</v>
      </c>
      <c r="S10" s="1"/>
      <c r="T10" s="1"/>
      <c r="U10" s="1"/>
      <c r="V10" s="1"/>
      <c r="W10" s="1"/>
      <c r="X10" s="1"/>
      <c r="Y10" s="1">
        <f>SUMPRODUCT(--(Y$3:Y$5-$TI$3:$TI$5)^2)^0.5</f>
        <v>0</v>
      </c>
      <c r="Z10" s="1"/>
      <c r="AA10" s="1">
        <f>SUMPRODUCT(--(AA$3:AA$5-$TK$3:$TK$5)^2)^0.5</f>
        <v>0</v>
      </c>
      <c r="AB10" s="1">
        <f>SUMPRODUCT(--(AB$3:AB$5-$TL$3:$TL$5)^2)^0.5</f>
        <v>0</v>
      </c>
      <c r="AC10" s="1"/>
      <c r="AD10" s="1">
        <f>SUMPRODUCT(--(AD$3:AD$5-$TN$3:$TN$5)^2)^0.5</f>
        <v>0</v>
      </c>
      <c r="AE10" s="1"/>
      <c r="AF10" s="1"/>
      <c r="AG10" s="1"/>
      <c r="AH10" s="1"/>
      <c r="AI10" s="1">
        <f>SUMPRODUCT(--(AI$3:AI$5-$TR$3:$TR$5)^2)^0.5</f>
        <v>0</v>
      </c>
      <c r="AJ10" s="1">
        <f>SUMPRODUCT(--(AJ$3:AJ$5-$TS$3:$TS$5)^2)^0.5</f>
        <v>0</v>
      </c>
      <c r="AK10" s="1"/>
      <c r="AL10" s="1"/>
      <c r="AM10" s="1"/>
      <c r="AN10" s="1"/>
      <c r="AO10" s="1"/>
      <c r="AP10" s="1"/>
      <c r="AQ10" s="1">
        <f>SUMPRODUCT(--(AQ$3:AQ$5-$TI$3:$TI$5)^2)^0.5</f>
        <v>0</v>
      </c>
      <c r="AR10" s="1"/>
      <c r="AS10" s="1">
        <f>SUMPRODUCT(--(AS$3:AS$5-$TK$3:$TK$5)^2)^0.5</f>
        <v>0</v>
      </c>
      <c r="AT10" s="1">
        <f>SUMPRODUCT(--(AT$3:AT$5-$TL$3:$TL$5)^2)^0.5</f>
        <v>0</v>
      </c>
      <c r="AU10" s="1"/>
      <c r="AV10" s="1">
        <f>SUMPRODUCT(--(AV$3:AV$5-$TN$3:$TN$5)^2)^0.5</f>
        <v>0</v>
      </c>
      <c r="AW10" s="1"/>
      <c r="AX10" s="1"/>
      <c r="AY10" s="1"/>
      <c r="AZ10" s="1"/>
      <c r="BA10" s="1">
        <f>SUMPRODUCT(--(BA$3:BA$5-$TR$3:$TR$5)^2)^0.5</f>
        <v>0</v>
      </c>
      <c r="BB10" s="1">
        <f>SUMPRODUCT(--(BB$3:BB$5-$TS$3:$TS$5)^2)^0.5</f>
        <v>0</v>
      </c>
      <c r="BC10" s="1"/>
      <c r="BD10" s="1">
        <f>SUMPRODUCT(--(BD$3:BD$5-$TD$3:$TD$5)^2)^0.5</f>
        <v>0</v>
      </c>
      <c r="BE10" s="1">
        <f>SUMPRODUCT(--(BE$3:BE$5-$TE$3:$TE$5)^2)^0.5</f>
        <v>0</v>
      </c>
      <c r="BF10" s="1">
        <f>SUMPRODUCT(--(BF$3:BF$5-$TF$3:$TF$5)^2)^0.5</f>
        <v>0</v>
      </c>
      <c r="BG10" s="1">
        <f>SUMPRODUCT(--(BG$3:BG$5-$TG$3:$TG$5)^2)^0.5</f>
        <v>0</v>
      </c>
      <c r="BH10" s="1">
        <f>SUMPRODUCT(--(BH$3:BH$5-$TH$3:$TH$5)^2)^0.5</f>
        <v>0</v>
      </c>
      <c r="BI10" s="1">
        <f>SUMPRODUCT(--(BI$3:BI$5-$TI$3:$TI$5)^2)^0.5</f>
        <v>0</v>
      </c>
      <c r="BJ10" s="1">
        <f>SUMPRODUCT(--(BJ$3:BJ$5-$TJ$3:$TJ$5)^2)^0.5</f>
        <v>0</v>
      </c>
      <c r="BK10" s="1">
        <f>SUMPRODUCT(--(BK$3:BK$5-$TK$3:$TK$5)^2)^0.5</f>
        <v>0</v>
      </c>
      <c r="BL10" s="1">
        <f>SUMPRODUCT(--(BL$3:BL$5-$TL$3:$TL$5)^2)^0.5</f>
        <v>0</v>
      </c>
      <c r="BM10" s="1">
        <f>SUMPRODUCT(--(BM$3:BM$5-$TM$3:$TM$5)^2)^0.5</f>
        <v>0</v>
      </c>
      <c r="BN10" s="1">
        <f>SUMPRODUCT(--(BN$3:BN$5-$TN$3:$TN$5)^2)^0.5</f>
        <v>0</v>
      </c>
      <c r="BO10" s="1">
        <f>SUMPRODUCT(--(BO$3:BO$5-$TO$3:$TO$5)^2)^0.5</f>
        <v>0</v>
      </c>
      <c r="BP10" s="1">
        <f>SUMPRODUCT(--(BP$3:BP$5-$TP$3:$TP$5)^2)^0.5</f>
        <v>0</v>
      </c>
      <c r="BQ10" s="1">
        <f>SUMPRODUCT(--(BQ$3:BQ$5-$TQ$3:$TQ$5)^2)^0.5</f>
        <v>0</v>
      </c>
      <c r="BR10" s="1"/>
      <c r="BS10" s="1">
        <f>SUMPRODUCT(--(BS$3:BS$5-$TR$3:$TR$5)^2)^0.5</f>
        <v>0</v>
      </c>
      <c r="BT10" s="1">
        <f>SUMPRODUCT(--(BT$3:BT$5-$TS$3:$TS$5)^2)^0.5</f>
        <v>0</v>
      </c>
      <c r="BU10" s="1">
        <f>SUMPRODUCT(--(BU$3:BU$5-$TT$3:$TT$5)^2)^0.5</f>
        <v>0</v>
      </c>
      <c r="BV10" s="1">
        <f>SUMPRODUCT(--(BV$3:BV$5-$TD$3:$TD$5)^2)^0.5</f>
        <v>0</v>
      </c>
      <c r="BW10" s="1">
        <f>SUMPRODUCT(--(BW$3:BW$5-$TE$3:$TE$5)^2)^0.5</f>
        <v>0</v>
      </c>
      <c r="BX10" s="1">
        <f>SUMPRODUCT(--(BX$3:BX$5-$TF$3:$TF$5)^2)^0.5</f>
        <v>0</v>
      </c>
      <c r="BY10" s="1">
        <f>SUMPRODUCT(--(BY$3:BY$5-$TG$3:$TG$5)^2)^0.5</f>
        <v>0</v>
      </c>
      <c r="BZ10" s="1">
        <f>SUMPRODUCT(--(BZ$3:BZ$5-$TH$3:$TH$5)^2)^0.5</f>
        <v>0</v>
      </c>
      <c r="CA10" s="1">
        <f>SUMPRODUCT(--(CA$3:CA$5-$TI$3:$TI$5)^2)^0.5</f>
        <v>0</v>
      </c>
      <c r="CB10" s="1">
        <f>SUMPRODUCT(--(CB$3:CB$5-$TJ$3:$TJ$5)^2)^0.5</f>
        <v>0</v>
      </c>
      <c r="CC10" s="1">
        <f>SUMPRODUCT(--(CC$3:CC$5-$TK$3:$TK$5)^2)^0.5</f>
        <v>0</v>
      </c>
      <c r="CD10" s="1">
        <f>SUMPRODUCT(--(CD$3:CD$5-$TL$3:$TL$5)^2)^0.5</f>
        <v>0</v>
      </c>
      <c r="CE10" s="1">
        <f>SUMPRODUCT(--(CE$3:CE$5-$TM$3:$TM$5)^2)^0.5</f>
        <v>0</v>
      </c>
      <c r="CF10" s="1">
        <f>SUMPRODUCT(--(CF$3:CF$5-$TN$3:$TN$5)^2)^0.5</f>
        <v>0</v>
      </c>
      <c r="CG10" s="1">
        <f>SUMPRODUCT(--(CG$3:CG$5-$TO$3:$TO$5)^2)^0.5</f>
        <v>0</v>
      </c>
      <c r="CH10" s="1">
        <f>SUMPRODUCT(--(CH$3:CH$5-$TP$3:$TP$5)^2)^0.5</f>
        <v>0</v>
      </c>
      <c r="CI10" s="1">
        <f>SUMPRODUCT(--(CI$3:CI$5-$TQ$3:$TQ$5)^2)^0.5</f>
        <v>0</v>
      </c>
      <c r="CJ10" s="1"/>
      <c r="CK10" s="1">
        <f>SUMPRODUCT(--(CK$3:CK$5-$TR$3:$TR$5)^2)^0.5</f>
        <v>0</v>
      </c>
      <c r="CL10" s="1">
        <f>SUMPRODUCT(--(CL$3:CL$5-$TS$3:$TS$5)^2)^0.5</f>
        <v>0</v>
      </c>
      <c r="CM10" s="1">
        <f>SUMPRODUCT(--(CM$3:CM$5-$TT$3:$TT$5)^2)^0.5</f>
        <v>0</v>
      </c>
      <c r="CN10" s="1">
        <f>SUMPRODUCT(--(CN$3:CN$5-$TD$3:$TD$5)^2)^0.5</f>
        <v>0</v>
      </c>
      <c r="CO10" s="1">
        <f>SUMPRODUCT(--(CO$3:CO$5-$TE$3:$TE$5)^2)^0.5</f>
        <v>0</v>
      </c>
      <c r="CP10" s="1">
        <f>SUMPRODUCT(--(CP$3:CP$5-$TF$3:$TF$5)^2)^0.5</f>
        <v>0</v>
      </c>
      <c r="CQ10" s="1">
        <f>SUMPRODUCT(--(CQ$3:CQ$5-$TG$3:$TG$5)^2)^0.5</f>
        <v>0</v>
      </c>
      <c r="CR10" s="1">
        <f>SUMPRODUCT(--(CR$3:CR$5-$TH$3:$TH$5)^2)^0.5</f>
        <v>0</v>
      </c>
      <c r="CS10" s="1">
        <f>SUMPRODUCT(--(CS$3:CS$5-$TI$3:$TI$5)^2)^0.5</f>
        <v>0</v>
      </c>
      <c r="CT10" s="1">
        <f>SUMPRODUCT(--(CT$3:CT$5-$TJ$3:$TJ$5)^2)^0.5</f>
        <v>0</v>
      </c>
      <c r="CU10" s="1">
        <f>SUMPRODUCT(--(CU$3:CU$5-$TK$3:$TK$5)^2)^0.5</f>
        <v>0</v>
      </c>
      <c r="CV10" s="1">
        <f>SUMPRODUCT(--(CV$3:CV$5-$TL$3:$TL$5)^2)^0.5</f>
        <v>0</v>
      </c>
      <c r="CW10" s="1">
        <f>SUMPRODUCT(--(CW$3:CW$5-$TM$3:$TM$5)^2)^0.5</f>
        <v>0</v>
      </c>
      <c r="CX10" s="1">
        <f>SUMPRODUCT(--(CX$3:CX$5-$TN$3:$TN$5)^2)^0.5</f>
        <v>0</v>
      </c>
      <c r="CY10" s="1">
        <f>SUMPRODUCT(--(CY$3:CY$5-$TO$3:$TO$5)^2)^0.5</f>
        <v>0</v>
      </c>
      <c r="CZ10" s="1">
        <f>SUMPRODUCT(--(CZ$3:CZ$5-$TP$3:$TP$5)^2)^0.5</f>
        <v>0</v>
      </c>
      <c r="DA10" s="1">
        <f>SUMPRODUCT(--(DA$3:DA$5-$TQ$3:$TQ$5)^2)^0.5</f>
        <v>0</v>
      </c>
      <c r="DB10" s="1"/>
      <c r="DC10" s="1">
        <f>SUMPRODUCT(--(DC$3:DC$5-$TR$3:$TR$5)^2)^0.5</f>
        <v>0</v>
      </c>
      <c r="DD10" s="1">
        <f>SUMPRODUCT(--(DD$3:DD$5-$TS$3:$TS$5)^2)^0.5</f>
        <v>0</v>
      </c>
      <c r="DE10" s="1">
        <f>SUMPRODUCT(--(DE$3:DE$5-$TT$3:$TT$5)^2)^0.5</f>
        <v>0</v>
      </c>
      <c r="DF10" s="1">
        <f>SUMPRODUCT(--(DF$3:DF$5-$TD$3:$TD$5)^2)^0.5</f>
        <v>0</v>
      </c>
      <c r="DG10" s="1">
        <f>SUMPRODUCT(--(DG$3:DG$5-$TE$3:$TE$5)^2)^0.5</f>
        <v>0</v>
      </c>
      <c r="DH10" s="1">
        <f>SUMPRODUCT(--(DH$3:DH$5-$TF$3:$TF$5)^2)^0.5</f>
        <v>0</v>
      </c>
      <c r="DI10" s="1">
        <f>SUMPRODUCT(--(DI$3:DI$5-$TG$3:$TG$5)^2)^0.5</f>
        <v>0</v>
      </c>
      <c r="DJ10" s="1">
        <f>SUMPRODUCT(--(DJ$3:DJ$5-$TH$3:$TH$5)^2)^0.5</f>
        <v>0</v>
      </c>
      <c r="DK10" s="1">
        <f>SUMPRODUCT(--(DK$3:DK$5-$TI$3:$TI$5)^2)^0.5</f>
        <v>0</v>
      </c>
      <c r="DL10" s="1">
        <f>SUMPRODUCT(--(DL$3:DL$5-$TJ$3:$TJ$5)^2)^0.5</f>
        <v>0</v>
      </c>
      <c r="DM10" s="1">
        <f>SUMPRODUCT(--(DM$3:DM$5-$TK$3:$TK$5)^2)^0.5</f>
        <v>0</v>
      </c>
      <c r="DN10" s="1">
        <f>SUMPRODUCT(--(DN$3:DN$5-$TL$3:$TL$5)^2)^0.5</f>
        <v>0</v>
      </c>
      <c r="DO10" s="1">
        <f>SUMPRODUCT(--(DO$3:DO$5-$TM$3:$TM$5)^2)^0.5</f>
        <v>0</v>
      </c>
      <c r="DP10" s="1">
        <f>SUMPRODUCT(--(DP$3:DP$5-$TN$3:$TN$5)^2)^0.5</f>
        <v>0</v>
      </c>
      <c r="DQ10" s="1">
        <f>SUMPRODUCT(--(DQ$3:DQ$5-$TO$3:$TO$5)^2)^0.5</f>
        <v>0</v>
      </c>
      <c r="DR10" s="1">
        <f>SUMPRODUCT(--(DR$3:DR$5-$TP$3:$TP$5)^2)^0.5</f>
        <v>0</v>
      </c>
      <c r="DS10" s="1">
        <f>SUMPRODUCT(--(DS$3:DS$5-$TQ$3:$TQ$5)^2)^0.5</f>
        <v>0</v>
      </c>
      <c r="DT10" s="1"/>
      <c r="DU10" s="1">
        <f>SUMPRODUCT(--(DU$3:DU$5-$TR$3:$TR$5)^2)^0.5</f>
        <v>0</v>
      </c>
      <c r="DV10" s="1">
        <f>SUMPRODUCT(--(DV$3:DV$5-$TS$3:$TS$5)^2)^0.5</f>
        <v>0</v>
      </c>
      <c r="DW10" s="1">
        <f>SUMPRODUCT(--(DW$3:DW$5-$TT$3:$TT$5)^2)^0.5</f>
        <v>0</v>
      </c>
      <c r="DX10" s="1">
        <f>SUMPRODUCT(--(DX$3:DX$5-$TD$3:$TD$5)^2)^0.5</f>
        <v>0</v>
      </c>
      <c r="DY10" s="1">
        <f>SUMPRODUCT(--(DY$3:DY$5-$TE$3:$TE$5)^2)^0.5</f>
        <v>0</v>
      </c>
      <c r="DZ10" s="1">
        <f>SUMPRODUCT(--(DZ$3:DZ$5-$TF$3:$TF$5)^2)^0.5</f>
        <v>0</v>
      </c>
      <c r="EA10" s="1">
        <f>SUMPRODUCT(--(EA$3:EA$5-$TG$3:$TG$5)^2)^0.5</f>
        <v>0</v>
      </c>
      <c r="EB10" s="1">
        <f>SUMPRODUCT(--(EB$3:EB$5-$TH$3:$TH$5)^2)^0.5</f>
        <v>0</v>
      </c>
      <c r="EC10" s="1">
        <f>SUMPRODUCT(--(EC$3:EC$5-$TI$3:$TI$5)^2)^0.5</f>
        <v>0</v>
      </c>
      <c r="ED10" s="1">
        <f>SUMPRODUCT(--(ED$3:ED$5-$TJ$3:$TJ$5)^2)^0.5</f>
        <v>0</v>
      </c>
      <c r="EE10" s="1">
        <f>SUMPRODUCT(--(EE$3:EE$5-$TK$3:$TK$5)^2)^0.5</f>
        <v>0</v>
      </c>
      <c r="EF10" s="1">
        <f>SUMPRODUCT(--(EF$3:EF$5-$TL$3:$TL$5)^2)^0.5</f>
        <v>0</v>
      </c>
      <c r="EG10" s="1">
        <f>SUMPRODUCT(--(EG$3:EG$5-$TM$3:$TM$5)^2)^0.5</f>
        <v>0</v>
      </c>
      <c r="EH10" s="1">
        <f>SUMPRODUCT(--(EH$3:EH$5-$TN$3:$TN$5)^2)^0.5</f>
        <v>0</v>
      </c>
      <c r="EI10" s="1">
        <f>SUMPRODUCT(--(EI$3:EI$5-$TO$3:$TO$5)^2)^0.5</f>
        <v>0</v>
      </c>
      <c r="EJ10" s="1">
        <f>SUMPRODUCT(--(EJ$3:EJ$5-$TP$3:$TP$5)^2)^0.5</f>
        <v>0</v>
      </c>
      <c r="EK10" s="1">
        <f>SUMPRODUCT(--(EK$3:EK$5-$TQ$3:$TQ$5)^2)^0.5</f>
        <v>0</v>
      </c>
      <c r="EL10" s="1"/>
      <c r="EM10" s="1">
        <f>SUMPRODUCT(--(EM$3:EM$5-$TR$3:$TR$5)^2)^0.5</f>
        <v>0</v>
      </c>
      <c r="EN10" s="1">
        <f>SUMPRODUCT(--(EN$3:EN$5-$TS$3:$TS$5)^2)^0.5</f>
        <v>0</v>
      </c>
      <c r="EO10" s="1">
        <f>SUMPRODUCT(--(EO$3:EO$5-$TT$3:$TT$5)^2)^0.5</f>
        <v>0</v>
      </c>
      <c r="EP10" s="1">
        <f>SUMPRODUCT(--(EP$3:EP$5-$TD$3:$TD$5)^2)^0.5</f>
        <v>0</v>
      </c>
      <c r="EQ10" s="1">
        <f>SUMPRODUCT(--(EQ$3:EQ$5-$TE$3:$TE$5)^2)^0.5</f>
        <v>0</v>
      </c>
      <c r="ER10" s="1">
        <f>SUMPRODUCT(--(ER$3:ER$5-$TF$3:$TF$5)^2)^0.5</f>
        <v>0</v>
      </c>
      <c r="ES10" s="1">
        <f>SUMPRODUCT(--(ES$3:ES$5-$TG$3:$TG$5)^2)^0.5</f>
        <v>0</v>
      </c>
      <c r="ET10" s="1">
        <f>SUMPRODUCT(--(ET$3:ET$5-$TH$3:$TH$5)^2)^0.5</f>
        <v>0</v>
      </c>
      <c r="EU10" s="1">
        <f>SUMPRODUCT(--(EU$3:EU$5-$TI$3:$TI$5)^2)^0.5</f>
        <v>0</v>
      </c>
      <c r="EV10" s="1">
        <f>SUMPRODUCT(--(EV$3:EV$5-$TJ$3:$TJ$5)^2)^0.5</f>
        <v>0</v>
      </c>
      <c r="EW10" s="1">
        <f>SUMPRODUCT(--(EW$3:EW$5-$TK$3:$TK$5)^2)^0.5</f>
        <v>0</v>
      </c>
      <c r="EX10" s="1">
        <f>SUMPRODUCT(--(EX$3:EX$5-$TL$3:$TL$5)^2)^0.5</f>
        <v>0</v>
      </c>
      <c r="EY10" s="1">
        <f>SUMPRODUCT(--(EY$3:EY$5-$TM$3:$TM$5)^2)^0.5</f>
        <v>0</v>
      </c>
      <c r="EZ10" s="1">
        <f>SUMPRODUCT(--(EZ$3:EZ$5-$TN$3:$TN$5)^2)^0.5</f>
        <v>0</v>
      </c>
      <c r="FA10" s="1">
        <f>SUMPRODUCT(--(FA$3:FA$5-$TO$3:$TO$5)^2)^0.5</f>
        <v>0</v>
      </c>
      <c r="FB10" s="1">
        <f>SUMPRODUCT(--(FB$3:FB$5-$TP$3:$TP$5)^2)^0.5</f>
        <v>0</v>
      </c>
      <c r="FC10" s="1">
        <f>SUMPRODUCT(--(FC$3:FC$5-$TQ$3:$TQ$5)^2)^0.5</f>
        <v>0</v>
      </c>
      <c r="FD10" s="1"/>
      <c r="FE10" s="1">
        <f>SUMPRODUCT(--(FE$3:FE$5-$TR$3:$TR$5)^2)^0.5</f>
        <v>0</v>
      </c>
      <c r="FF10" s="1">
        <f>SUMPRODUCT(--(FF$3:FF$5-$TS$3:$TS$5)^2)^0.5</f>
        <v>0</v>
      </c>
      <c r="FG10" s="1">
        <f>SUMPRODUCT(--(FG$3:FG$5-$TT$3:$TT$5)^2)^0.5</f>
        <v>0</v>
      </c>
      <c r="FH10" s="1">
        <f>SUMPRODUCT(--(FH$3:FH$5-$TD$3:$TD$5)^2)^0.5</f>
        <v>0</v>
      </c>
      <c r="FI10" s="1">
        <f>SUMPRODUCT(--(FI$3:FI$5-$TE$3:$TE$5)^2)^0.5</f>
        <v>0</v>
      </c>
      <c r="FJ10" s="1">
        <f>SUMPRODUCT(--(FJ$3:FJ$5-$TF$3:$TF$5)^2)^0.5</f>
        <v>0</v>
      </c>
      <c r="FK10" s="1">
        <f>SUMPRODUCT(--(FK$3:FK$5-$TG$3:$TG$5)^2)^0.5</f>
        <v>0</v>
      </c>
      <c r="FL10" s="1">
        <f>SUMPRODUCT(--(FL$3:FL$5-$TH$3:$TH$5)^2)^0.5</f>
        <v>0</v>
      </c>
      <c r="FM10" s="1">
        <f>SUMPRODUCT(--(FM$3:FM$5-$TI$3:$TI$5)^2)^0.5</f>
        <v>0</v>
      </c>
      <c r="FN10" s="1">
        <f>SUMPRODUCT(--(FN$3:FN$5-$TJ$3:$TJ$5)^2)^0.5</f>
        <v>0</v>
      </c>
      <c r="FO10" s="1">
        <f>SUMPRODUCT(--(FO$3:FO$5-$TK$3:$TK$5)^2)^0.5</f>
        <v>0</v>
      </c>
      <c r="FP10" s="1">
        <f>SUMPRODUCT(--(FP$3:FP$5-$TL$3:$TL$5)^2)^0.5</f>
        <v>0</v>
      </c>
      <c r="FQ10" s="1">
        <f>SUMPRODUCT(--(FQ$3:FQ$5-$TM$3:$TM$5)^2)^0.5</f>
        <v>0</v>
      </c>
      <c r="FR10" s="1">
        <f>SUMPRODUCT(--(FR$3:FR$5-$TN$3:$TN$5)^2)^0.5</f>
        <v>0</v>
      </c>
      <c r="FS10" s="1">
        <f>SUMPRODUCT(--(FS$3:FS$5-$TO$3:$TO$5)^2)^0.5</f>
        <v>0</v>
      </c>
      <c r="FT10" s="1">
        <f>SUMPRODUCT(--(FT$3:FT$5-$TP$3:$TP$5)^2)^0.5</f>
        <v>0</v>
      </c>
      <c r="FU10" s="1">
        <f>SUMPRODUCT(--(FU$3:FU$5-$TQ$3:$TQ$5)^2)^0.5</f>
        <v>0</v>
      </c>
      <c r="FV10" s="1"/>
      <c r="FW10" s="1">
        <f>SUMPRODUCT(--(FW$3:FW$5-$TR$3:$TR$5)^2)^0.5</f>
        <v>0</v>
      </c>
      <c r="FX10" s="1">
        <f>SUMPRODUCT(--(FX$3:FX$5-$TS$3:$TS$5)^2)^0.5</f>
        <v>0</v>
      </c>
      <c r="FY10" s="1">
        <f>SUMPRODUCT(--(FY$3:FY$5-$TT$3:$TT$5)^2)^0.5</f>
        <v>0</v>
      </c>
      <c r="FZ10" s="1">
        <f>SUMPRODUCT(--(FZ$3:FZ$5-$TD$3:$TD$5)^2)^0.5</f>
        <v>0</v>
      </c>
      <c r="GA10" s="1">
        <f>SUMPRODUCT(--(GA$3:GA$5-$TE$3:$TE$5)^2)^0.5</f>
        <v>0</v>
      </c>
      <c r="GB10" s="1">
        <f>SUMPRODUCT(--(GB$3:GB$5-$TF$3:$TF$5)^2)^0.5</f>
        <v>0</v>
      </c>
      <c r="GC10" s="1">
        <f>SUMPRODUCT(--(GC$3:GC$5-$TG$3:$TG$5)^2)^0.5</f>
        <v>0</v>
      </c>
      <c r="GD10" s="1">
        <f>SUMPRODUCT(--(GD$3:GD$5-$TH$3:$TH$5)^2)^0.5</f>
        <v>0</v>
      </c>
      <c r="GE10" s="1">
        <f>SUMPRODUCT(--(GE$3:GE$5-$TI$3:$TI$5)^2)^0.5</f>
        <v>0</v>
      </c>
      <c r="GF10" s="1">
        <f>SUMPRODUCT(--(GF$3:GF$5-$TJ$3:$TJ$5)^2)^0.5</f>
        <v>0</v>
      </c>
      <c r="GG10" s="1">
        <f>SUMPRODUCT(--(GG$3:GG$5-$TK$3:$TK$5)^2)^0.5</f>
        <v>0</v>
      </c>
      <c r="GH10" s="1">
        <f>SUMPRODUCT(--(GH$3:GH$5-$TL$3:$TL$5)^2)^0.5</f>
        <v>0</v>
      </c>
      <c r="GI10" s="1">
        <f>SUMPRODUCT(--(GI$3:GI$5-$TM$3:$TM$5)^2)^0.5</f>
        <v>0</v>
      </c>
      <c r="GJ10" s="1">
        <f>SUMPRODUCT(--(GJ$3:GJ$5-$TN$3:$TN$5)^2)^0.5</f>
        <v>0</v>
      </c>
      <c r="GK10" s="1">
        <f>SUMPRODUCT(--(GK$3:GK$5-$TO$3:$TO$5)^2)^0.5</f>
        <v>0</v>
      </c>
      <c r="GL10" s="1">
        <f>SUMPRODUCT(--(GL$3:GL$5-$TP$3:$TP$5)^2)^0.5</f>
        <v>0</v>
      </c>
      <c r="GM10" s="1">
        <f>SUMPRODUCT(--(GM$3:GM$5-$TQ$3:$TQ$5)^2)^0.5</f>
        <v>0</v>
      </c>
      <c r="GN10" s="1"/>
      <c r="GO10" s="1">
        <f>SUMPRODUCT(--(GO$3:GO$5-$TR$3:$TR$5)^2)^0.5</f>
        <v>0</v>
      </c>
      <c r="GP10" s="1">
        <f>SUMPRODUCT(--(GP$3:GP$5-$TS$3:$TS$5)^2)^0.5</f>
        <v>0</v>
      </c>
      <c r="GQ10" s="1">
        <f>SUMPRODUCT(--(GQ$3:GQ$5-$TT$3:$TT$5)^2)^0.5</f>
        <v>0</v>
      </c>
      <c r="GR10" s="1">
        <f>SUMPRODUCT(--(GR$3:GR$5-$TD$3:$TD$5)^2)^0.5</f>
        <v>0</v>
      </c>
      <c r="GS10" s="1">
        <f>SUMPRODUCT(--(GS$3:GS$5-$TE$3:$TE$5)^2)^0.5</f>
        <v>0</v>
      </c>
      <c r="GT10" s="1">
        <f>SUMPRODUCT(--(GT$3:GT$5-$TF$3:$TF$5)^2)^0.5</f>
        <v>0</v>
      </c>
      <c r="GU10" s="1">
        <f>SUMPRODUCT(--(GU$3:GU$5-$TG$3:$TG$5)^2)^0.5</f>
        <v>0</v>
      </c>
      <c r="GV10" s="1">
        <f>SUMPRODUCT(--(GV$3:GV$5-$TH$3:$TH$5)^2)^0.5</f>
        <v>0</v>
      </c>
      <c r="GW10" s="1">
        <f>SUMPRODUCT(--(GW$3:GW$5-$TI$3:$TI$5)^2)^0.5</f>
        <v>0</v>
      </c>
      <c r="GX10" s="1">
        <f>SUMPRODUCT(--(GX$3:GX$5-$TJ$3:$TJ$5)^2)^0.5</f>
        <v>0</v>
      </c>
      <c r="GY10" s="1">
        <f>SUMPRODUCT(--(GY$3:GY$5-$TK$3:$TK$5)^2)^0.5</f>
        <v>0</v>
      </c>
      <c r="GZ10" s="1">
        <f>SUMPRODUCT(--(GZ$3:GZ$5-$TL$3:$TL$5)^2)^0.5</f>
        <v>0</v>
      </c>
      <c r="HA10" s="1">
        <f>SUMPRODUCT(--(HA$3:HA$5-$TM$3:$TM$5)^2)^0.5</f>
        <v>0</v>
      </c>
      <c r="HB10" s="1">
        <f>SUMPRODUCT(--(HB$3:HB$5-$TN$3:$TN$5)^2)^0.5</f>
        <v>0</v>
      </c>
      <c r="HC10" s="1">
        <f>SUMPRODUCT(--(HC$3:HC$5-$TO$3:$TO$5)^2)^0.5</f>
        <v>0</v>
      </c>
      <c r="HD10" s="1">
        <f>SUMPRODUCT(--(HD$3:HD$5-$TP$3:$TP$5)^2)^0.5</f>
        <v>0</v>
      </c>
      <c r="HE10" s="1">
        <f>SUMPRODUCT(--(HE$3:HE$5-$TQ$3:$TQ$5)^2)^0.5</f>
        <v>0</v>
      </c>
      <c r="HF10" s="1"/>
      <c r="HG10" s="1">
        <f>SUMPRODUCT(--(HG$3:HG$5-$TR$3:$TR$5)^2)^0.5</f>
        <v>0</v>
      </c>
      <c r="HH10" s="1">
        <f>SUMPRODUCT(--(HH$3:HH$5-$TS$3:$TS$5)^2)^0.5</f>
        <v>0</v>
      </c>
      <c r="HI10" s="1">
        <f>SUMPRODUCT(--(HI$3:HI$5-$TT$3:$TT$5)^2)^0.5</f>
        <v>0</v>
      </c>
      <c r="HJ10" s="1">
        <f>SUMPRODUCT(--(HJ$3:HJ$5-$TD$3:$TD$5)^2)^0.5</f>
        <v>0</v>
      </c>
      <c r="HK10" s="1">
        <f>SUMPRODUCT(--(HK$3:HK$5-$TE$3:$TE$5)^2)^0.5</f>
        <v>0</v>
      </c>
      <c r="HL10" s="1">
        <f>SUMPRODUCT(--(HL$3:HL$5-$TF$3:$TF$5)^2)^0.5</f>
        <v>0</v>
      </c>
      <c r="HM10" s="1">
        <f>SUMPRODUCT(--(HM$3:HM$5-$TG$3:$TG$5)^2)^0.5</f>
        <v>0</v>
      </c>
      <c r="HN10" s="1">
        <f>SUMPRODUCT(--(HN$3:HN$5-$TH$3:$TH$5)^2)^0.5</f>
        <v>0</v>
      </c>
      <c r="HO10" s="1">
        <f>SUMPRODUCT(--(HO$3:HO$5-$TI$3:$TI$5)^2)^0.5</f>
        <v>0</v>
      </c>
      <c r="HP10" s="1">
        <f>SUMPRODUCT(--(HP$3:HP$5-$TJ$3:$TJ$5)^2)^0.5</f>
        <v>0</v>
      </c>
      <c r="HQ10" s="1">
        <f>SUMPRODUCT(--(HQ$3:HQ$5-$TK$3:$TK$5)^2)^0.5</f>
        <v>0</v>
      </c>
      <c r="HR10" s="1">
        <f>SUMPRODUCT(--(HR$3:HR$5-$TL$3:$TL$5)^2)^0.5</f>
        <v>0</v>
      </c>
      <c r="HS10" s="1">
        <f>SUMPRODUCT(--(HS$3:HS$5-$TM$3:$TM$5)^2)^0.5</f>
        <v>0</v>
      </c>
      <c r="HT10" s="1">
        <f>SUMPRODUCT(--(HT$3:HT$5-$TN$3:$TN$5)^2)^0.5</f>
        <v>0</v>
      </c>
      <c r="HU10" s="1">
        <f>SUMPRODUCT(--(HU$3:HU$5-$TO$3:$TO$5)^2)^0.5</f>
        <v>0</v>
      </c>
      <c r="HV10" s="1">
        <f>SUMPRODUCT(--(HV$3:HV$5-$TP$3:$TP$5)^2)^0.5</f>
        <v>0</v>
      </c>
      <c r="HW10" s="1">
        <f>SUMPRODUCT(--(HW$3:HW$5-$TQ$3:$TQ$5)^2)^0.5</f>
        <v>0</v>
      </c>
      <c r="HX10" s="1"/>
      <c r="HY10" s="1">
        <f>SUMPRODUCT(--(HY$3:HY$5-$TR$3:$TR$5)^2)^0.5</f>
        <v>0</v>
      </c>
      <c r="HZ10" s="1">
        <f>SUMPRODUCT(--(HZ$3:HZ$5-$TS$3:$TS$5)^2)^0.5</f>
        <v>0</v>
      </c>
      <c r="IA10" s="1">
        <f>SUMPRODUCT(--(IA$3:IA$5-$TT$3:$TT$5)^2)^0.5</f>
        <v>0</v>
      </c>
      <c r="IB10" s="1">
        <f>SUMPRODUCT(--(IB$3:IB$5-$TD$3:$TD$5)^2)^0.5</f>
        <v>0</v>
      </c>
      <c r="IC10" s="1">
        <f>SUMPRODUCT(--(IC$3:IC$5-$TE$3:$TE$5)^2)^0.5</f>
        <v>0</v>
      </c>
      <c r="ID10" s="1">
        <f>SUMPRODUCT(--(ID$3:ID$5-$TF$3:$TF$5)^2)^0.5</f>
        <v>0</v>
      </c>
      <c r="IE10" s="1">
        <f>SUMPRODUCT(--(IE$3:IE$5-$TG$3:$TG$5)^2)^0.5</f>
        <v>0</v>
      </c>
      <c r="IF10" s="1">
        <f>SUMPRODUCT(--(IF$3:IF$5-$TH$3:$TH$5)^2)^0.5</f>
        <v>0</v>
      </c>
      <c r="IG10" s="1">
        <f>SUMPRODUCT(--(IG$3:IG$5-$TI$3:$TI$5)^2)^0.5</f>
        <v>0</v>
      </c>
      <c r="IH10" s="1">
        <f>SUMPRODUCT(--(IH$3:IH$5-$TJ$3:$TJ$5)^2)^0.5</f>
        <v>0</v>
      </c>
      <c r="II10" s="1">
        <f>SUMPRODUCT(--(II$3:II$5-$TK$3:$TK$5)^2)^0.5</f>
        <v>0</v>
      </c>
      <c r="IJ10" s="1">
        <f>SUMPRODUCT(--(IJ$3:IJ$5-$TL$3:$TL$5)^2)^0.5</f>
        <v>0</v>
      </c>
      <c r="IK10" s="1">
        <f>SUMPRODUCT(--(IK$3:IK$5-$TM$3:$TM$5)^2)^0.5</f>
        <v>0</v>
      </c>
      <c r="IL10" s="1">
        <f>SUMPRODUCT(--(IL$3:IL$5-$TN$3:$TN$5)^2)^0.5</f>
        <v>0</v>
      </c>
      <c r="IM10" s="1">
        <f>SUMPRODUCT(--(IM$3:IM$5-$TO$3:$TO$5)^2)^0.5</f>
        <v>0</v>
      </c>
      <c r="IN10" s="1">
        <f>SUMPRODUCT(--(IN$3:IN$5-$TP$3:$TP$5)^2)^0.5</f>
        <v>0</v>
      </c>
      <c r="IO10" s="1">
        <f>SUMPRODUCT(--(IO$3:IO$5-$TQ$3:$TQ$5)^2)^0.5</f>
        <v>0</v>
      </c>
      <c r="IP10" s="1"/>
      <c r="IQ10" s="1">
        <f>SUMPRODUCT(--(IQ$3:IQ$5-$TR$3:$TR$5)^2)^0.5</f>
        <v>0</v>
      </c>
      <c r="IR10" s="1">
        <f>SUMPRODUCT(--(IR$3:IR$5-$TS$3:$TS$5)^2)^0.5</f>
        <v>0</v>
      </c>
      <c r="IS10" s="1">
        <f>SUMPRODUCT(--(IS$3:IS$5-$TT$3:$TT$5)^2)^0.5</f>
        <v>0</v>
      </c>
      <c r="IT10" s="1">
        <f>SUMPRODUCT(--(IT$3:IT$5-$TD$3:$TD$5)^2)^0.5</f>
        <v>0</v>
      </c>
      <c r="IU10" s="1">
        <f>SUMPRODUCT(--(IU$3:IU$5-$TE$3:$TE$5)^2)^0.5</f>
        <v>0</v>
      </c>
      <c r="IV10" s="1">
        <f>SUMPRODUCT(--(IV$3:IV$5-$TF$3:$TF$5)^2)^0.5</f>
        <v>0</v>
      </c>
      <c r="IW10" s="1">
        <f>SUMPRODUCT(--(IW$3:IW$5-$TG$3:$TG$5)^2)^0.5</f>
        <v>0</v>
      </c>
      <c r="IX10" s="1">
        <f>SUMPRODUCT(--(IX$3:IX$5-$TH$3:$TH$5)^2)^0.5</f>
        <v>0</v>
      </c>
      <c r="IY10" s="1">
        <f>SUMPRODUCT(--(IY$3:IY$5-$TI$3:$TI$5)^2)^0.5</f>
        <v>0</v>
      </c>
      <c r="IZ10" s="1">
        <f>SUMPRODUCT(--(IZ$3:IZ$5-$TJ$3:$TJ$5)^2)^0.5</f>
        <v>0</v>
      </c>
      <c r="JA10" s="1">
        <f>SUMPRODUCT(--(JA$3:JA$5-$TK$3:$TK$5)^2)^0.5</f>
        <v>0</v>
      </c>
      <c r="JB10" s="1">
        <f>SUMPRODUCT(--(JB$3:JB$5-$TL$3:$TL$5)^2)^0.5</f>
        <v>0</v>
      </c>
      <c r="JC10" s="1">
        <f>SUMPRODUCT(--(JC$3:JC$5-$TM$3:$TM$5)^2)^0.5</f>
        <v>0</v>
      </c>
      <c r="JD10" s="1">
        <f>SUMPRODUCT(--(JD$3:JD$5-$TN$3:$TN$5)^2)^0.5</f>
        <v>0</v>
      </c>
      <c r="JE10" s="1">
        <f>SUMPRODUCT(--(JE$3:JE$5-$TO$3:$TO$5)^2)^0.5</f>
        <v>0</v>
      </c>
      <c r="JF10" s="1">
        <f>SUMPRODUCT(--(JF$3:JF$5-$TP$3:$TP$5)^2)^0.5</f>
        <v>0</v>
      </c>
      <c r="JG10" s="1">
        <f>SUMPRODUCT(--(JG$3:JG$5-$TQ$3:$TQ$5)^2)^0.5</f>
        <v>0</v>
      </c>
      <c r="JH10" s="1"/>
      <c r="JI10" s="1">
        <f>SUMPRODUCT(--(JI$3:JI$5-$TR$3:$TR$5)^2)^0.5</f>
        <v>0</v>
      </c>
      <c r="JJ10" s="1">
        <f>SUMPRODUCT(--(JJ$3:JJ$5-$TS$3:$TS$5)^2)^0.5</f>
        <v>0</v>
      </c>
      <c r="JK10" s="1">
        <f>SUMPRODUCT(--(JK$3:JK$5-$TT$3:$TT$5)^2)^0.5</f>
        <v>0</v>
      </c>
      <c r="JL10" s="1">
        <f>SUMPRODUCT(--(JL$3:JL$5-$TD$3:$TD$5)^2)^0.5</f>
        <v>0</v>
      </c>
      <c r="JM10" s="1">
        <f>SUMPRODUCT(--(JM$3:JM$5-$TE$3:$TE$5)^2)^0.5</f>
        <v>0</v>
      </c>
      <c r="JN10" s="1">
        <f>SUMPRODUCT(--(JN$3:JN$5-$TF$3:$TF$5)^2)^0.5</f>
        <v>0</v>
      </c>
      <c r="JO10" s="1">
        <f>SUMPRODUCT(--(JO$3:JO$5-$TG$3:$TG$5)^2)^0.5</f>
        <v>0</v>
      </c>
      <c r="JP10" s="1">
        <f>SUMPRODUCT(--(JP$3:JP$5-$TH$3:$TH$5)^2)^0.5</f>
        <v>0</v>
      </c>
      <c r="JQ10" s="1">
        <f>SUMPRODUCT(--(JQ$3:JQ$5-$TI$3:$TI$5)^2)^0.5</f>
        <v>0</v>
      </c>
      <c r="JR10" s="1">
        <f>SUMPRODUCT(--(JR$3:JR$5-$TJ$3:$TJ$5)^2)^0.5</f>
        <v>0</v>
      </c>
      <c r="JS10" s="1">
        <f>SUMPRODUCT(--(JS$3:JS$5-$TK$3:$TK$5)^2)^0.5</f>
        <v>0</v>
      </c>
      <c r="JT10" s="1">
        <f>SUMPRODUCT(--(JT$3:JT$5-$TL$3:$TL$5)^2)^0.5</f>
        <v>0</v>
      </c>
      <c r="JU10" s="1">
        <f>SUMPRODUCT(--(JU$3:JU$5-$TM$3:$TM$5)^2)^0.5</f>
        <v>0</v>
      </c>
      <c r="JV10" s="1">
        <f>SUMPRODUCT(--(JV$3:JV$5-$TN$3:$TN$5)^2)^0.5</f>
        <v>0</v>
      </c>
      <c r="JW10" s="1">
        <f>SUMPRODUCT(--(JW$3:JW$5-$TO$3:$TO$5)^2)^0.5</f>
        <v>0</v>
      </c>
      <c r="JX10" s="1">
        <f>SUMPRODUCT(--(JX$3:JX$5-$TP$3:$TP$5)^2)^0.5</f>
        <v>0</v>
      </c>
      <c r="JY10" s="1">
        <f>SUMPRODUCT(--(JY$3:JY$5-$TQ$3:$TQ$5)^2)^0.5</f>
        <v>0</v>
      </c>
      <c r="JZ10" s="1"/>
      <c r="KA10" s="1">
        <f>SUMPRODUCT(--(KA$3:KA$5-$TR$3:$TR$5)^2)^0.5</f>
        <v>0</v>
      </c>
      <c r="KB10" s="1">
        <f>SUMPRODUCT(--(KB$3:KB$5-$TS$3:$TS$5)^2)^0.5</f>
        <v>0</v>
      </c>
      <c r="KC10" s="1">
        <f>SUMPRODUCT(--(KC$3:KC$5-$TT$3:$TT$5)^2)^0.5</f>
        <v>0</v>
      </c>
      <c r="KD10" s="1">
        <f>SUMPRODUCT(--(KD$3:KD$5-$TD$3:$TD$5)^2)^0.5</f>
        <v>0</v>
      </c>
      <c r="KE10" s="1">
        <f>SUMPRODUCT(--(KE$3:KE$5-$TE$3:$TE$5)^2)^0.5</f>
        <v>0</v>
      </c>
      <c r="KF10" s="1">
        <f>SUMPRODUCT(--(KF$3:KF$5-$TF$3:$TF$5)^2)^0.5</f>
        <v>0</v>
      </c>
      <c r="KG10" s="1">
        <f>SUMPRODUCT(--(KG$3:KG$5-$TG$3:$TG$5)^2)^0.5</f>
        <v>0</v>
      </c>
      <c r="KH10" s="1">
        <f>SUMPRODUCT(--(KH$3:KH$5-$TH$3:$TH$5)^2)^0.5</f>
        <v>0</v>
      </c>
      <c r="KI10" s="1">
        <f>SUMPRODUCT(--(KI$3:KI$5-$TI$3:$TI$5)^2)^0.5</f>
        <v>0</v>
      </c>
      <c r="KJ10" s="1">
        <f>SUMPRODUCT(--(KJ$3:KJ$5-$TJ$3:$TJ$5)^2)^0.5</f>
        <v>0</v>
      </c>
      <c r="KK10" s="1">
        <f>SUMPRODUCT(--(KK$3:KK$5-$TK$3:$TK$5)^2)^0.5</f>
        <v>0</v>
      </c>
      <c r="KL10" s="1">
        <f>SUMPRODUCT(--(KL$3:KL$5-$TL$3:$TL$5)^2)^0.5</f>
        <v>0</v>
      </c>
      <c r="KM10" s="1">
        <f>SUMPRODUCT(--(KM$3:KM$5-$TM$3:$TM$5)^2)^0.5</f>
        <v>0</v>
      </c>
      <c r="KN10" s="1">
        <f>SUMPRODUCT(--(KN$3:KN$5-$TN$3:$TN$5)^2)^0.5</f>
        <v>0</v>
      </c>
      <c r="KO10" s="1">
        <f>SUMPRODUCT(--(KO$3:KO$5-$TO$3:$TO$5)^2)^0.5</f>
        <v>0</v>
      </c>
      <c r="KP10" s="1">
        <f>SUMPRODUCT(--(KP$3:KP$5-$TP$3:$TP$5)^2)^0.5</f>
        <v>0</v>
      </c>
      <c r="KQ10" s="1">
        <f>SUMPRODUCT(--(KQ$3:KQ$5-$TQ$3:$TQ$5)^2)^0.5</f>
        <v>0</v>
      </c>
      <c r="KR10" s="1"/>
      <c r="KS10" s="1">
        <f>SUMPRODUCT(--(KS$3:KS$5-$TR$3:$TR$5)^2)^0.5</f>
        <v>0</v>
      </c>
      <c r="KT10" s="1">
        <f>SUMPRODUCT(--(KT$3:KT$5-$TS$3:$TS$5)^2)^0.5</f>
        <v>0</v>
      </c>
      <c r="KU10" s="1">
        <f>SUMPRODUCT(--(KU$3:KU$5-$TT$3:$TT$5)^2)^0.5</f>
        <v>0</v>
      </c>
      <c r="KV10" s="1">
        <f>SUMPRODUCT(--(KV$3:KV$5-$TD$3:$TD$5)^2)^0.5</f>
        <v>0</v>
      </c>
      <c r="KW10" s="1">
        <f>SUMPRODUCT(--(KW$3:KW$5-$TE$3:$TE$5)^2)^0.5</f>
        <v>0</v>
      </c>
      <c r="KX10" s="1">
        <f>SUMPRODUCT(--(KX$3:KX$5-$TF$3:$TF$5)^2)^0.5</f>
        <v>0</v>
      </c>
      <c r="KY10" s="1">
        <f>SUMPRODUCT(--(KY$3:KY$5-$TG$3:$TG$5)^2)^0.5</f>
        <v>0</v>
      </c>
      <c r="KZ10" s="1">
        <f>SUMPRODUCT(--(KZ$3:KZ$5-$TH$3:$TH$5)^2)^0.5</f>
        <v>0</v>
      </c>
      <c r="LA10" s="1">
        <f>SUMPRODUCT(--(LA$3:LA$5-$TI$3:$TI$5)^2)^0.5</f>
        <v>0</v>
      </c>
      <c r="LB10" s="1">
        <f>SUMPRODUCT(--(LB$3:LB$5-$TJ$3:$TJ$5)^2)^0.5</f>
        <v>0</v>
      </c>
      <c r="LC10" s="1">
        <f>SUMPRODUCT(--(LC$3:LC$5-$TK$3:$TK$5)^2)^0.5</f>
        <v>0</v>
      </c>
      <c r="LD10" s="1">
        <f>SUMPRODUCT(--(LD$3:LD$5-$TL$3:$TL$5)^2)^0.5</f>
        <v>0</v>
      </c>
      <c r="LE10" s="1">
        <f>SUMPRODUCT(--(LE$3:LE$5-$TM$3:$TM$5)^2)^0.5</f>
        <v>0</v>
      </c>
      <c r="LF10" s="1">
        <f>SUMPRODUCT(--(LF$3:LF$5-$TN$3:$TN$5)^2)^0.5</f>
        <v>0</v>
      </c>
      <c r="LG10" s="1">
        <f>SUMPRODUCT(--(LG$3:LG$5-$TO$3:$TO$5)^2)^0.5</f>
        <v>0</v>
      </c>
      <c r="LH10" s="1">
        <f>SUMPRODUCT(--(LH$3:LH$5-$TP$3:$TP$5)^2)^0.5</f>
        <v>0</v>
      </c>
      <c r="LI10" s="1">
        <f>SUMPRODUCT(--(LI$3:LI$5-$TQ$3:$TQ$5)^2)^0.5</f>
        <v>0</v>
      </c>
      <c r="LJ10" s="1"/>
      <c r="LK10" s="1">
        <f>SUMPRODUCT(--(LK$3:LK$5-$TR$3:$TR$5)^2)^0.5</f>
        <v>0</v>
      </c>
      <c r="LL10" s="1">
        <f>SUMPRODUCT(--(LL$3:LL$5-$TS$3:$TS$5)^2)^0.5</f>
        <v>0</v>
      </c>
      <c r="LM10" s="1">
        <f>SUMPRODUCT(--(LM$3:LM$5-$TT$3:$TT$5)^2)^0.5</f>
        <v>0</v>
      </c>
      <c r="LN10" s="1">
        <f>SUMPRODUCT(--(LN$3:LN$5-$TD$3:$TD$5)^2)^0.5</f>
        <v>0</v>
      </c>
      <c r="LO10" s="1">
        <f>SUMPRODUCT(--(LO$3:LO$5-$TE$3:$TE$5)^2)^0.5</f>
        <v>0</v>
      </c>
      <c r="LP10" s="1">
        <f>SUMPRODUCT(--(LP$3:LP$5-$TF$3:$TF$5)^2)^0.5</f>
        <v>0</v>
      </c>
      <c r="LQ10" s="1">
        <f>SUMPRODUCT(--(LQ$3:LQ$5-$TG$3:$TG$5)^2)^0.5</f>
        <v>0</v>
      </c>
      <c r="LR10" s="1">
        <f>SUMPRODUCT(--(LR$3:LR$5-$TH$3:$TH$5)^2)^0.5</f>
        <v>0</v>
      </c>
      <c r="LS10" s="1">
        <f>SUMPRODUCT(--(LS$3:LS$5-$TI$3:$TI$5)^2)^0.5</f>
        <v>0</v>
      </c>
      <c r="LT10" s="1">
        <f>SUMPRODUCT(--(LT$3:LT$5-$TJ$3:$TJ$5)^2)^0.5</f>
        <v>0</v>
      </c>
      <c r="LU10" s="1">
        <f>SUMPRODUCT(--(LU$3:LU$5-$TK$3:$TK$5)^2)^0.5</f>
        <v>0</v>
      </c>
      <c r="LV10" s="1">
        <f>SUMPRODUCT(--(LV$3:LV$5-$TL$3:$TL$5)^2)^0.5</f>
        <v>0</v>
      </c>
      <c r="LW10" s="1">
        <f>SUMPRODUCT(--(LW$3:LW$5-$TM$3:$TM$5)^2)^0.5</f>
        <v>0</v>
      </c>
      <c r="LX10" s="1">
        <f>SUMPRODUCT(--(LX$3:LX$5-$TN$3:$TN$5)^2)^0.5</f>
        <v>0</v>
      </c>
      <c r="LY10" s="1">
        <f>SUMPRODUCT(--(LY$3:LY$5-$TO$3:$TO$5)^2)^0.5</f>
        <v>0</v>
      </c>
      <c r="LZ10" s="1">
        <f>SUMPRODUCT(--(LZ$3:LZ$5-$TP$3:$TP$5)^2)^0.5</f>
        <v>0</v>
      </c>
      <c r="MA10" s="1">
        <f>SUMPRODUCT(--(MA$3:MA$5-$TQ$3:$TQ$5)^2)^0.5</f>
        <v>0</v>
      </c>
      <c r="MB10" s="1"/>
      <c r="MC10" s="1">
        <f>SUMPRODUCT(--(MC$3:MC$5-$TR$3:$TR$5)^2)^0.5</f>
        <v>0</v>
      </c>
      <c r="MD10" s="1">
        <f>SUMPRODUCT(--(MD$3:MD$5-$TS$3:$TS$5)^2)^0.5</f>
        <v>0</v>
      </c>
      <c r="ME10" s="1">
        <f>SUMPRODUCT(--(ME$3:ME$5-$TT$3:$TT$5)^2)^0.5</f>
        <v>0</v>
      </c>
      <c r="MF10" s="1">
        <f>SUMPRODUCT(--(MF$3:MF$5-$TD$3:$TD$5)^2)^0.5</f>
        <v>0</v>
      </c>
      <c r="MG10" s="1">
        <f>SUMPRODUCT(--(MG$3:MG$5-$TE$3:$TE$5)^2)^0.5</f>
        <v>0</v>
      </c>
      <c r="MH10" s="1">
        <f>SUMPRODUCT(--(MH$3:MH$5-$TF$3:$TF$5)^2)^0.5</f>
        <v>0</v>
      </c>
      <c r="MI10" s="1">
        <f>SUMPRODUCT(--(MI$3:MI$5-$TG$3:$TG$5)^2)^0.5</f>
        <v>0</v>
      </c>
      <c r="MJ10" s="1">
        <f>SUMPRODUCT(--(MJ$3:MJ$5-$TH$3:$TH$5)^2)^0.5</f>
        <v>0</v>
      </c>
      <c r="MK10" s="1">
        <f>SUMPRODUCT(--(MK$3:MK$5-$TI$3:$TI$5)^2)^0.5</f>
        <v>0</v>
      </c>
      <c r="ML10" s="1">
        <f>SUMPRODUCT(--(ML$3:ML$5-$TJ$3:$TJ$5)^2)^0.5</f>
        <v>0</v>
      </c>
      <c r="MM10" s="1">
        <f>SUMPRODUCT(--(MM$3:MM$5-$TK$3:$TK$5)^2)^0.5</f>
        <v>0</v>
      </c>
      <c r="MN10" s="1">
        <f>SUMPRODUCT(--(MN$3:MN$5-$TL$3:$TL$5)^2)^0.5</f>
        <v>0</v>
      </c>
      <c r="MO10" s="1">
        <f>SUMPRODUCT(--(MO$3:MO$5-$TM$3:$TM$5)^2)^0.5</f>
        <v>0</v>
      </c>
      <c r="MP10" s="1">
        <f>SUMPRODUCT(--(MP$3:MP$5-$TN$3:$TN$5)^2)^0.5</f>
        <v>0</v>
      </c>
      <c r="MQ10" s="1">
        <f>SUMPRODUCT(--(MQ$3:MQ$5-$TO$3:$TO$5)^2)^0.5</f>
        <v>0</v>
      </c>
      <c r="MR10" s="1">
        <f>SUMPRODUCT(--(MR$3:MR$5-$TP$3:$TP$5)^2)^0.5</f>
        <v>0</v>
      </c>
      <c r="MS10" s="1">
        <f>SUMPRODUCT(--(MS$3:MS$5-$TQ$3:$TQ$5)^2)^0.5</f>
        <v>0</v>
      </c>
      <c r="MT10" s="1"/>
      <c r="MU10" s="1">
        <f>SUMPRODUCT(--(MU$3:MU$5-$TR$3:$TR$5)^2)^0.5</f>
        <v>0</v>
      </c>
      <c r="MV10" s="1">
        <f>SUMPRODUCT(--(MV$3:MV$5-$TS$3:$TS$5)^2)^0.5</f>
        <v>0</v>
      </c>
      <c r="MW10" s="1">
        <f>SUMPRODUCT(--(MW$3:MW$5-$TT$3:$TT$5)^2)^0.5</f>
        <v>0</v>
      </c>
      <c r="MX10" s="1">
        <f>SUMPRODUCT(--(MX$3:MX$5-$TD$3:$TD$5)^2)^0.5</f>
        <v>0</v>
      </c>
      <c r="MY10" s="1">
        <f>SUMPRODUCT(--(MY$3:MY$5-$TE$3:$TE$5)^2)^0.5</f>
        <v>0</v>
      </c>
      <c r="MZ10" s="1">
        <f>SUMPRODUCT(--(MZ$3:MZ$5-$TF$3:$TF$5)^2)^0.5</f>
        <v>0</v>
      </c>
      <c r="NA10" s="1">
        <f>SUMPRODUCT(--(NA$3:NA$5-$TG$3:$TG$5)^2)^0.5</f>
        <v>0</v>
      </c>
      <c r="NB10" s="1">
        <f>SUMPRODUCT(--(NB$3:NB$5-$TH$3:$TH$5)^2)^0.5</f>
        <v>0</v>
      </c>
      <c r="NC10" s="1">
        <f>SUMPRODUCT(--(NC$3:NC$5-$TI$3:$TI$5)^2)^0.5</f>
        <v>0</v>
      </c>
      <c r="ND10" s="1">
        <f>SUMPRODUCT(--(ND$3:ND$5-$TJ$3:$TJ$5)^2)^0.5</f>
        <v>0</v>
      </c>
      <c r="NE10" s="1">
        <f>SUMPRODUCT(--(NE$3:NE$5-$TK$3:$TK$5)^2)^0.5</f>
        <v>0</v>
      </c>
      <c r="NF10" s="1">
        <f>SUMPRODUCT(--(NF$3:NF$5-$TL$3:$TL$5)^2)^0.5</f>
        <v>0</v>
      </c>
      <c r="NG10" s="1">
        <f>SUMPRODUCT(--(NG$3:NG$5-$TM$3:$TM$5)^2)^0.5</f>
        <v>0</v>
      </c>
      <c r="NH10" s="1">
        <f>SUMPRODUCT(--(NH$3:NH$5-$TN$3:$TN$5)^2)^0.5</f>
        <v>0</v>
      </c>
      <c r="NI10" s="1">
        <f>SUMPRODUCT(--(NI$3:NI$5-$TO$3:$TO$5)^2)^0.5</f>
        <v>0</v>
      </c>
      <c r="NJ10" s="1">
        <f>SUMPRODUCT(--(NJ$3:NJ$5-$TP$3:$TP$5)^2)^0.5</f>
        <v>0</v>
      </c>
      <c r="NK10" s="1">
        <f>SUMPRODUCT(--(NK$3:NK$5-$TQ$3:$TQ$5)^2)^0.5</f>
        <v>0</v>
      </c>
      <c r="NL10" s="1"/>
      <c r="NM10" s="1">
        <f>SUMPRODUCT(--(NM$3:NM$5-$TR$3:$TR$5)^2)^0.5</f>
        <v>0</v>
      </c>
      <c r="NN10" s="1">
        <f>SUMPRODUCT(--(NN$3:NN$5-$TS$3:$TS$5)^2)^0.5</f>
        <v>0</v>
      </c>
      <c r="NO10" s="1">
        <f>SUMPRODUCT(--(NO$3:NO$5-$TT$3:$TT$5)^2)^0.5</f>
        <v>0</v>
      </c>
      <c r="NP10" s="1">
        <f>SUMPRODUCT(--(NP$3:NP$5-$TD$3:$TD$5)^2)^0.5</f>
        <v>0</v>
      </c>
      <c r="NQ10" s="1">
        <f>SUMPRODUCT(--(NQ$3:NQ$5-$TE$3:$TE$5)^2)^0.5</f>
        <v>0</v>
      </c>
      <c r="NR10" s="1">
        <f>SUMPRODUCT(--(NR$3:NR$5-$TF$3:$TF$5)^2)^0.5</f>
        <v>0</v>
      </c>
      <c r="NS10" s="1">
        <f>SUMPRODUCT(--(NS$3:NS$5-$TG$3:$TG$5)^2)^0.5</f>
        <v>0</v>
      </c>
      <c r="NT10" s="1">
        <f>SUMPRODUCT(--(NT$3:NT$5-$TH$3:$TH$5)^2)^0.5</f>
        <v>0</v>
      </c>
      <c r="NU10" s="1">
        <f>SUMPRODUCT(--(NU$3:NU$5-$TI$3:$TI$5)^2)^0.5</f>
        <v>0</v>
      </c>
      <c r="NV10" s="1">
        <f>SUMPRODUCT(--(NV$3:NV$5-$TJ$3:$TJ$5)^2)^0.5</f>
        <v>0</v>
      </c>
      <c r="NW10" s="1">
        <f>SUMPRODUCT(--(NW$3:NW$5-$TK$3:$TK$5)^2)^0.5</f>
        <v>0</v>
      </c>
      <c r="NX10" s="1">
        <f>SUMPRODUCT(--(NX$3:NX$5-$TL$3:$TL$5)^2)^0.5</f>
        <v>0</v>
      </c>
      <c r="NY10" s="1">
        <f>SUMPRODUCT(--(NY$3:NY$5-$TM$3:$TM$5)^2)^0.5</f>
        <v>0</v>
      </c>
      <c r="NZ10" s="1">
        <f>SUMPRODUCT(--(NZ$3:NZ$5-$TN$3:$TN$5)^2)^0.5</f>
        <v>0</v>
      </c>
      <c r="OA10" s="1">
        <f>SUMPRODUCT(--(OA$3:OA$5-$TO$3:$TO$5)^2)^0.5</f>
        <v>0</v>
      </c>
      <c r="OB10" s="1">
        <f>SUMPRODUCT(--(OB$3:OB$5-$TP$3:$TP$5)^2)^0.5</f>
        <v>0</v>
      </c>
      <c r="OC10" s="1">
        <f>SUMPRODUCT(--(OC$3:OC$5-$TQ$3:$TQ$5)^2)^0.5</f>
        <v>0</v>
      </c>
      <c r="OD10" s="1"/>
      <c r="OE10" s="1">
        <f>SUMPRODUCT(--(OE$3:OE$5-$TR$3:$TR$5)^2)^0.5</f>
        <v>0</v>
      </c>
      <c r="OF10" s="1">
        <f>SUMPRODUCT(--(OF$3:OF$5-$TS$3:$TS$5)^2)^0.5</f>
        <v>0</v>
      </c>
      <c r="OG10" s="1">
        <f>SUMPRODUCT(--(OG$3:OG$5-$TT$3:$TT$5)^2)^0.5</f>
        <v>0</v>
      </c>
      <c r="OH10" s="1">
        <f>SUMPRODUCT(--(OH$3:OH$5-$TD$3:$TD$5)^2)^0.5</f>
        <v>0</v>
      </c>
      <c r="OI10" s="1">
        <f>SUMPRODUCT(--(OI$3:OI$5-$TE$3:$TE$5)^2)^0.5</f>
        <v>0</v>
      </c>
      <c r="OJ10" s="1">
        <f>SUMPRODUCT(--(OJ$3:OJ$5-$TF$3:$TF$5)^2)^0.5</f>
        <v>0</v>
      </c>
      <c r="OK10" s="1">
        <f>SUMPRODUCT(--(OK$3:OK$5-$TG$3:$TG$5)^2)^0.5</f>
        <v>0</v>
      </c>
      <c r="OL10" s="1">
        <f>SUMPRODUCT(--(OL$3:OL$5-$TH$3:$TH$5)^2)^0.5</f>
        <v>0</v>
      </c>
      <c r="OM10" s="1">
        <f>SUMPRODUCT(--(OM$3:OM$5-$TI$3:$TI$5)^2)^0.5</f>
        <v>0</v>
      </c>
      <c r="ON10" s="1">
        <f>SUMPRODUCT(--(ON$3:ON$5-$TJ$3:$TJ$5)^2)^0.5</f>
        <v>0</v>
      </c>
      <c r="OO10" s="1">
        <f>SUMPRODUCT(--(OO$3:OO$5-$TK$3:$TK$5)^2)^0.5</f>
        <v>0</v>
      </c>
      <c r="OP10" s="1">
        <f>SUMPRODUCT(--(OP$3:OP$5-$TL$3:$TL$5)^2)^0.5</f>
        <v>0</v>
      </c>
      <c r="OQ10" s="1">
        <f>SUMPRODUCT(--(OQ$3:OQ$5-$TM$3:$TM$5)^2)^0.5</f>
        <v>0</v>
      </c>
      <c r="OR10" s="1">
        <f>SUMPRODUCT(--(OR$3:OR$5-$TN$3:$TN$5)^2)^0.5</f>
        <v>0</v>
      </c>
      <c r="OS10" s="1">
        <f>SUMPRODUCT(--(OS$3:OS$5-$TO$3:$TO$5)^2)^0.5</f>
        <v>0</v>
      </c>
      <c r="OT10" s="1">
        <f>SUMPRODUCT(--(OT$3:OT$5-$TP$3:$TP$5)^2)^0.5</f>
        <v>0</v>
      </c>
      <c r="OU10" s="1">
        <f>SUMPRODUCT(--(OU$3:OU$5-$TQ$3:$TQ$5)^2)^0.5</f>
        <v>0</v>
      </c>
      <c r="OV10" s="1"/>
      <c r="OW10" s="1">
        <f>SUMPRODUCT(--(OW$3:OW$5-$TR$3:$TR$5)^2)^0.5</f>
        <v>0</v>
      </c>
      <c r="OX10" s="1">
        <f>SUMPRODUCT(--(OX$3:OX$5-$TS$3:$TS$5)^2)^0.5</f>
        <v>0</v>
      </c>
      <c r="OY10" s="1">
        <f>SUMPRODUCT(--(OY$3:OY$5-$TT$3:$TT$5)^2)^0.5</f>
        <v>0</v>
      </c>
      <c r="OZ10" s="1">
        <f>SUMPRODUCT(--(OZ$3:OZ$5-$TD$3:$TD$5)^2)^0.5</f>
        <v>0</v>
      </c>
      <c r="PA10" s="1">
        <f>SUMPRODUCT(--(PA$3:PA$5-$TE$3:$TE$5)^2)^0.5</f>
        <v>0</v>
      </c>
      <c r="PB10" s="1">
        <f>SUMPRODUCT(--(PB$3:PB$5-$TF$3:$TF$5)^2)^0.5</f>
        <v>0</v>
      </c>
      <c r="PC10" s="1">
        <f>SUMPRODUCT(--(PC$3:PC$5-$TG$3:$TG$5)^2)^0.5</f>
        <v>0</v>
      </c>
      <c r="PD10" s="1">
        <f>SUMPRODUCT(--(PD$3:PD$5-$TH$3:$TH$5)^2)^0.5</f>
        <v>0</v>
      </c>
      <c r="PE10" s="1">
        <f>SUMPRODUCT(--(PE$3:PE$5-$TI$3:$TI$5)^2)^0.5</f>
        <v>0</v>
      </c>
      <c r="PF10" s="1">
        <f>SUMPRODUCT(--(PF$3:PF$5-$TJ$3:$TJ$5)^2)^0.5</f>
        <v>0</v>
      </c>
      <c r="PG10" s="1">
        <f>SUMPRODUCT(--(PG$3:PG$5-$TK$3:$TK$5)^2)^0.5</f>
        <v>0</v>
      </c>
      <c r="PH10" s="1">
        <f>SUMPRODUCT(--(PH$3:PH$5-$TL$3:$TL$5)^2)^0.5</f>
        <v>0</v>
      </c>
      <c r="PI10" s="1">
        <f>SUMPRODUCT(--(PI$3:PI$5-$TM$3:$TM$5)^2)^0.5</f>
        <v>0</v>
      </c>
      <c r="PJ10" s="1">
        <f>SUMPRODUCT(--(PJ$3:PJ$5-$TN$3:$TN$5)^2)^0.5</f>
        <v>0</v>
      </c>
      <c r="PK10" s="1">
        <f>SUMPRODUCT(--(PK$3:PK$5-$TO$3:$TO$5)^2)^0.5</f>
        <v>0</v>
      </c>
      <c r="PL10" s="1">
        <f>SUMPRODUCT(--(PL$3:PL$5-$TP$3:$TP$5)^2)^0.5</f>
        <v>0</v>
      </c>
      <c r="PM10" s="1">
        <f>SUMPRODUCT(--(PM$3:PM$5-$TQ$3:$TQ$5)^2)^0.5</f>
        <v>0</v>
      </c>
      <c r="PN10" s="1"/>
      <c r="PO10" s="1">
        <f>SUMPRODUCT(--(PO$3:PO$5-$TR$3:$TR$5)^2)^0.5</f>
        <v>0</v>
      </c>
      <c r="PP10" s="1">
        <f>SUMPRODUCT(--(PP$3:PP$5-$TS$3:$TS$5)^2)^0.5</f>
        <v>0</v>
      </c>
      <c r="PQ10" s="1">
        <f>SUMPRODUCT(--(PQ$3:PQ$5-$TT$3:$TT$5)^2)^0.5</f>
        <v>0</v>
      </c>
      <c r="PR10" s="1">
        <f>SUMPRODUCT(--(PR$3:PR$5-$TD$3:$TD$5)^2)^0.5</f>
        <v>0</v>
      </c>
      <c r="PS10" s="1">
        <f>SUMPRODUCT(--(PS$3:PS$5-$TE$3:$TE$5)^2)^0.5</f>
        <v>0</v>
      </c>
      <c r="PT10" s="1">
        <f>SUMPRODUCT(--(PT$3:PT$5-$TF$3:$TF$5)^2)^0.5</f>
        <v>0</v>
      </c>
      <c r="PU10" s="1">
        <f>SUMPRODUCT(--(PU$3:PU$5-$TG$3:$TG$5)^2)^0.5</f>
        <v>0</v>
      </c>
      <c r="PV10" s="1">
        <f>SUMPRODUCT(--(PV$3:PV$5-$TH$3:$TH$5)^2)^0.5</f>
        <v>0</v>
      </c>
      <c r="PW10" s="1">
        <f>SUMPRODUCT(--(PW$3:PW$5-$TI$3:$TI$5)^2)^0.5</f>
        <v>0</v>
      </c>
      <c r="PX10" s="1">
        <f>SUMPRODUCT(--(PX$3:PX$5-$TJ$3:$TJ$5)^2)^0.5</f>
        <v>0</v>
      </c>
      <c r="PY10" s="1">
        <f>SUMPRODUCT(--(PY$3:PY$5-$TK$3:$TK$5)^2)^0.5</f>
        <v>0</v>
      </c>
      <c r="PZ10" s="1">
        <f>SUMPRODUCT(--(PZ$3:PZ$5-$TL$3:$TL$5)^2)^0.5</f>
        <v>0</v>
      </c>
      <c r="QA10" s="1">
        <f>SUMPRODUCT(--(QA$3:QA$5-$TM$3:$TM$5)^2)^0.5</f>
        <v>0</v>
      </c>
      <c r="QB10" s="1">
        <f>SUMPRODUCT(--(QB$3:QB$5-$TN$3:$TN$5)^2)^0.5</f>
        <v>0</v>
      </c>
      <c r="QC10" s="1">
        <f>SUMPRODUCT(--(QC$3:QC$5-$TO$3:$TO$5)^2)^0.5</f>
        <v>0</v>
      </c>
      <c r="QD10" s="1">
        <f>SUMPRODUCT(--(QD$3:QD$5-$TP$3:$TP$5)^2)^0.5</f>
        <v>0</v>
      </c>
      <c r="QE10" s="1">
        <f>SUMPRODUCT(--(QE$3:QE$5-$TQ$3:$TQ$5)^2)^0.5</f>
        <v>0</v>
      </c>
      <c r="QF10" s="1"/>
      <c r="QG10" s="1">
        <f>SUMPRODUCT(--(QG$3:QG$5-$TR$3:$TR$5)^2)^0.5</f>
        <v>0</v>
      </c>
      <c r="QH10" s="1">
        <f>SUMPRODUCT(--(QH$3:QH$5-$TS$3:$TS$5)^2)^0.5</f>
        <v>0</v>
      </c>
      <c r="QI10" s="1">
        <f>SUMPRODUCT(--(QI$3:QI$5-$TT$3:$TT$5)^2)^0.5</f>
        <v>0</v>
      </c>
      <c r="QJ10" s="1">
        <f>SUMPRODUCT(--(QJ$3:QJ$5-$TD$3:$TD$5)^2)^0.5</f>
        <v>0</v>
      </c>
      <c r="QK10" s="1">
        <f>SUMPRODUCT(--(QK$3:QK$5-$TE$3:$TE$5)^2)^0.5</f>
        <v>0</v>
      </c>
      <c r="QL10" s="1">
        <f>SUMPRODUCT(--(QL$3:QL$5-$TF$3:$TF$5)^2)^0.5</f>
        <v>0</v>
      </c>
      <c r="QM10" s="1">
        <f>SUMPRODUCT(--(QM$3:QM$5-$TG$3:$TG$5)^2)^0.5</f>
        <v>0</v>
      </c>
      <c r="QN10" s="1">
        <f>SUMPRODUCT(--(QN$3:QN$5-$TH$3:$TH$5)^2)^0.5</f>
        <v>0</v>
      </c>
      <c r="QO10" s="1">
        <f>SUMPRODUCT(--(QO$3:QO$5-$TI$3:$TI$5)^2)^0.5</f>
        <v>0</v>
      </c>
      <c r="QP10" s="1">
        <f>SUMPRODUCT(--(QP$3:QP$5-$TJ$3:$TJ$5)^2)^0.5</f>
        <v>0</v>
      </c>
      <c r="QQ10" s="1">
        <f>SUMPRODUCT(--(QQ$3:QQ$5-$TK$3:$TK$5)^2)^0.5</f>
        <v>0</v>
      </c>
      <c r="QR10" s="1">
        <f>SUMPRODUCT(--(QR$3:QR$5-$TL$3:$TL$5)^2)^0.5</f>
        <v>0</v>
      </c>
      <c r="QS10" s="1">
        <f>SUMPRODUCT(--(QS$3:QS$5-$TM$3:$TM$5)^2)^0.5</f>
        <v>0</v>
      </c>
      <c r="QT10" s="1">
        <f>SUMPRODUCT(--(QT$3:QT$5-$TN$3:$TN$5)^2)^0.5</f>
        <v>0</v>
      </c>
      <c r="QU10" s="1">
        <f>SUMPRODUCT(--(QU$3:QU$5-$TO$3:$TO$5)^2)^0.5</f>
        <v>0</v>
      </c>
      <c r="QV10" s="1">
        <f>SUMPRODUCT(--(QV$3:QV$5-$TP$3:$TP$5)^2)^0.5</f>
        <v>0</v>
      </c>
      <c r="QW10" s="1">
        <f>SUMPRODUCT(--(QW$3:QW$5-$TQ$3:$TQ$5)^2)^0.5</f>
        <v>0</v>
      </c>
      <c r="QX10" s="1"/>
      <c r="QY10" s="1">
        <f>SUMPRODUCT(--(QY$3:QY$5-$TR$3:$TR$5)^2)^0.5</f>
        <v>0</v>
      </c>
      <c r="QZ10" s="1">
        <f>SUMPRODUCT(--(QZ$3:QZ$5-$TS$3:$TS$5)^2)^0.5</f>
        <v>0</v>
      </c>
      <c r="RA10" s="1">
        <f>SUMPRODUCT(--(RA$3:RA$5-$TT$3:$TT$5)^2)^0.5</f>
        <v>0</v>
      </c>
      <c r="RB10" s="1">
        <f>SUMPRODUCT(--(RB$3:RB$5-$TD$3:$TD$5)^2)^0.5</f>
        <v>0</v>
      </c>
      <c r="RC10" s="1">
        <f>SUMPRODUCT(--(RC$3:RC$5-$TE$3:$TE$5)^2)^0.5</f>
        <v>0</v>
      </c>
      <c r="RD10" s="1">
        <f>SUMPRODUCT(--(RD$3:RD$5-$TF$3:$TF$5)^2)^0.5</f>
        <v>0</v>
      </c>
      <c r="RE10" s="1">
        <f>SUMPRODUCT(--(RE$3:RE$5-$TG$3:$TG$5)^2)^0.5</f>
        <v>0</v>
      </c>
      <c r="RF10" s="1">
        <f>SUMPRODUCT(--(RF$3:RF$5-$TH$3:$TH$5)^2)^0.5</f>
        <v>0</v>
      </c>
      <c r="RG10" s="1">
        <f>SUMPRODUCT(--(RG$3:RG$5-$TI$3:$TI$5)^2)^0.5</f>
        <v>0</v>
      </c>
      <c r="RH10" s="1">
        <f>SUMPRODUCT(--(RH$3:RH$5-$TJ$3:$TJ$5)^2)^0.5</f>
        <v>0</v>
      </c>
      <c r="RI10" s="1">
        <f>SUMPRODUCT(--(RI$3:RI$5-$TK$3:$TK$5)^2)^0.5</f>
        <v>0</v>
      </c>
      <c r="RJ10" s="1">
        <f>SUMPRODUCT(--(RJ$3:RJ$5-$TL$3:$TL$5)^2)^0.5</f>
        <v>0</v>
      </c>
      <c r="RK10" s="1">
        <f>SUMPRODUCT(--(RK$3:RK$5-$TM$3:$TM$5)^2)^0.5</f>
        <v>0</v>
      </c>
      <c r="RL10" s="1">
        <f>SUMPRODUCT(--(RL$3:RL$5-$TN$3:$TN$5)^2)^0.5</f>
        <v>0</v>
      </c>
      <c r="RM10" s="1">
        <f>SUMPRODUCT(--(RM$3:RM$5-$TO$3:$TO$5)^2)^0.5</f>
        <v>0</v>
      </c>
      <c r="RN10" s="1">
        <f>SUMPRODUCT(--(RN$3:RN$5-$TP$3:$TP$5)^2)^0.5</f>
        <v>0</v>
      </c>
      <c r="RO10" s="1">
        <f>SUMPRODUCT(--(RO$3:RO$5-$TQ$3:$TQ$5)^2)^0.5</f>
        <v>0</v>
      </c>
      <c r="RP10" s="1"/>
      <c r="RQ10" s="1">
        <f>SUMPRODUCT(--(RQ$3:RQ$5-$TR$3:$TR$5)^2)^0.5</f>
        <v>0</v>
      </c>
      <c r="RR10" s="1">
        <f>SUMPRODUCT(--(RR$3:RR$5-$TS$3:$TS$5)^2)^0.5</f>
        <v>0</v>
      </c>
      <c r="RS10" s="1">
        <f>SUMPRODUCT(--(RS$3:RS$5-$TT$3:$TT$5)^2)^0.5</f>
        <v>0</v>
      </c>
      <c r="RT10" s="1">
        <f>SUMPRODUCT(--(RT$3:RT$5-$TD$3:$TD$5)^2)^0.5</f>
        <v>0</v>
      </c>
      <c r="RU10" s="1">
        <f>SUMPRODUCT(--(RU$3:RU$5-$TE$3:$TE$5)^2)^0.5</f>
        <v>0</v>
      </c>
      <c r="RV10" s="1">
        <f>SUMPRODUCT(--(RV$3:RV$5-$TF$3:$TF$5)^2)^0.5</f>
        <v>0</v>
      </c>
      <c r="RW10" s="1">
        <f>SUMPRODUCT(--(RW$3:RW$5-$TG$3:$TG$5)^2)^0.5</f>
        <v>0</v>
      </c>
      <c r="RX10" s="1">
        <f>SUMPRODUCT(--(RX$3:RX$5-$TH$3:$TH$5)^2)^0.5</f>
        <v>0</v>
      </c>
      <c r="RY10" s="1">
        <f>SUMPRODUCT(--(RY$3:RY$5-$TI$3:$TI$5)^2)^0.5</f>
        <v>0</v>
      </c>
      <c r="RZ10" s="1">
        <f>SUMPRODUCT(--(RZ$3:RZ$5-$TJ$3:$TJ$5)^2)^0.5</f>
        <v>0</v>
      </c>
      <c r="SA10" s="1">
        <f>SUMPRODUCT(--(SA$3:SA$5-$TK$3:$TK$5)^2)^0.5</f>
        <v>0</v>
      </c>
      <c r="SB10" s="1">
        <f>SUMPRODUCT(--(SB$3:SB$5-$TL$3:$TL$5)^2)^0.5</f>
        <v>0</v>
      </c>
      <c r="SC10" s="1">
        <f>SUMPRODUCT(--(SC$3:SC$5-$TM$3:$TM$5)^2)^0.5</f>
        <v>0</v>
      </c>
      <c r="SD10" s="1">
        <f>SUMPRODUCT(--(SD$3:SD$5-$TN$3:$TN$5)^2)^0.5</f>
        <v>0</v>
      </c>
      <c r="SE10" s="1">
        <f>SUMPRODUCT(--(SE$3:SE$5-$TO$3:$TO$5)^2)^0.5</f>
        <v>0</v>
      </c>
      <c r="SF10" s="1">
        <f>SUMPRODUCT(--(SF$3:SF$5-$TP$3:$TP$5)^2)^0.5</f>
        <v>0</v>
      </c>
      <c r="SG10" s="1">
        <f>SUMPRODUCT(--(SG$3:SG$5-$TQ$3:$TQ$5)^2)^0.5</f>
        <v>0</v>
      </c>
      <c r="SH10" s="1"/>
      <c r="SI10" s="1">
        <f>SUMPRODUCT(--(SI$3:SI$5-$TR$3:$TR$5)^2)^0.5</f>
        <v>0</v>
      </c>
      <c r="SJ10" s="1">
        <f>SUMPRODUCT(--(SJ$3:SJ$5-$TS$3:$TS$5)^2)^0.5</f>
        <v>0</v>
      </c>
      <c r="SK10" s="1">
        <f>SUMPRODUCT(--(SK$3:SK$5-$TT$3:$TT$5)^2)^0.5</f>
        <v>0</v>
      </c>
      <c r="SL10" s="1">
        <f>SUMPRODUCT(--(SL$3:SL$5-$TD$3:$TD$5)^2)^0.5</f>
        <v>0</v>
      </c>
      <c r="SM10" s="1">
        <f>SUMPRODUCT(--(SM$3:SM$5-$TE$3:$TE$5)^2)^0.5</f>
        <v>0</v>
      </c>
      <c r="SN10" s="1">
        <f>SUMPRODUCT(--(SN$3:SN$5-$TF$3:$TF$5)^2)^0.5</f>
        <v>0</v>
      </c>
      <c r="SO10" s="1">
        <f>SUMPRODUCT(--(SO$3:SO$5-$TG$3:$TG$5)^2)^0.5</f>
        <v>0</v>
      </c>
      <c r="SP10" s="1">
        <f>SUMPRODUCT(--(SP$3:SP$5-$TH$3:$TH$5)^2)^0.5</f>
        <v>0</v>
      </c>
      <c r="SQ10" s="1">
        <f>SUMPRODUCT(--(SQ$3:SQ$5-$TI$3:$TI$5)^2)^0.5</f>
        <v>0</v>
      </c>
      <c r="SR10" s="1">
        <f>SUMPRODUCT(--(SR$3:SR$5-$TJ$3:$TJ$5)^2)^0.5</f>
        <v>0</v>
      </c>
      <c r="SS10" s="1">
        <f>SUMPRODUCT(--(SS$3:SS$5-$TK$3:$TK$5)^2)^0.5</f>
        <v>0</v>
      </c>
      <c r="ST10" s="1">
        <f>SUMPRODUCT(--(ST$3:ST$5-$TL$3:$TL$5)^2)^0.5</f>
        <v>0</v>
      </c>
      <c r="SU10" s="1">
        <f>SUMPRODUCT(--(SU$3:SU$5-$TM$3:$TM$5)^2)^0.5</f>
        <v>0</v>
      </c>
      <c r="SV10" s="1">
        <f>SUMPRODUCT(--(SV$3:SV$5-$TN$3:$TN$5)^2)^0.5</f>
        <v>0</v>
      </c>
      <c r="SW10" s="1">
        <f>SUMPRODUCT(--(SW$3:SW$5-$TO$3:$TO$5)^2)^0.5</f>
        <v>0</v>
      </c>
      <c r="SX10" s="1">
        <f>SUMPRODUCT(--(SX$3:SX$5-$TP$3:$TP$5)^2)^0.5</f>
        <v>0</v>
      </c>
      <c r="SY10" s="1">
        <f>SUMPRODUCT(--(SY$3:SY$5-$TQ$3:$TQ$5)^2)^0.5</f>
        <v>0</v>
      </c>
      <c r="SZ10" s="1"/>
      <c r="TA10" s="1">
        <f>SUMPRODUCT(--(TA$3:TA$5-$TR$3:$TR$5)^2)^0.5</f>
        <v>0</v>
      </c>
      <c r="TB10" s="1">
        <f>SUMPRODUCT(--(TB$3:TB$5-$TS$3:$TS$5)^2)^0.5</f>
        <v>0</v>
      </c>
      <c r="TC10" s="1">
        <f>SUMPRODUCT(--(TC$3:TC$5-$TT$3:$TT$5)^2)^0.5</f>
        <v>0</v>
      </c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</row>
    <row r="11" spans="1:574">
      <c r="A11" s="1" t="s">
        <v>44</v>
      </c>
      <c r="B11" s="1"/>
      <c r="C11" s="1"/>
      <c r="D11" s="1"/>
      <c r="E11" s="1"/>
      <c r="F11" s="1"/>
      <c r="G11" s="1">
        <f>SUMPRODUCT(NOT(ISBLANK(G$3:G$5))*(G$3:G$5=$TI$3:$TI$5))</f>
        <v>0</v>
      </c>
      <c r="H11" s="1"/>
      <c r="I11" s="1">
        <f>SUMPRODUCT(NOT(ISBLANK(I$3:I$5))*(I$3:I$5=$TK$3:$TK$5))</f>
        <v>0</v>
      </c>
      <c r="J11" s="1">
        <f>SUMPRODUCT(NOT(ISBLANK(J$3:J$5))*(J$3:J$5=$TL$3:$TL$5))</f>
        <v>0</v>
      </c>
      <c r="K11" s="1"/>
      <c r="L11" s="1">
        <f>SUMPRODUCT(NOT(ISBLANK(L$3:L$5))*(L$3:L$5=$TN$3:$TN$5))</f>
        <v>0</v>
      </c>
      <c r="M11" s="1"/>
      <c r="N11" s="1"/>
      <c r="O11" s="1"/>
      <c r="P11" s="1"/>
      <c r="Q11" s="1">
        <f>SUMPRODUCT(NOT(ISBLANK(Q$3:Q$5))*(Q$3:Q$5=$TR$3:$TR$5))</f>
        <v>0</v>
      </c>
      <c r="R11" s="1">
        <f>SUMPRODUCT(NOT(ISBLANK(R$3:R$5))*(R$3:R$5=$TS$3:$TS$5))</f>
        <v>0</v>
      </c>
      <c r="S11" s="1"/>
      <c r="T11" s="1"/>
      <c r="U11" s="1"/>
      <c r="V11" s="1"/>
      <c r="W11" s="1"/>
      <c r="X11" s="1"/>
      <c r="Y11" s="1">
        <f>SUMPRODUCT(NOT(ISBLANK(Y$3:Y$5))*(Y$3:Y$5=$TI$3:$TI$5))</f>
        <v>0</v>
      </c>
      <c r="Z11" s="1"/>
      <c r="AA11" s="1">
        <f>SUMPRODUCT(NOT(ISBLANK(AA$3:AA$5))*(AA$3:AA$5=$TK$3:$TK$5))</f>
        <v>0</v>
      </c>
      <c r="AB11" s="1">
        <f>SUMPRODUCT(NOT(ISBLANK(AB$3:AB$5))*(AB$3:AB$5=$TL$3:$TL$5))</f>
        <v>0</v>
      </c>
      <c r="AC11" s="1"/>
      <c r="AD11" s="1">
        <f>SUMPRODUCT(NOT(ISBLANK(AD$3:AD$5))*(AD$3:AD$5=$TN$3:$TN$5))</f>
        <v>0</v>
      </c>
      <c r="AE11" s="1"/>
      <c r="AF11" s="1"/>
      <c r="AG11" s="1"/>
      <c r="AH11" s="1"/>
      <c r="AI11" s="1">
        <f>SUMPRODUCT(NOT(ISBLANK(AI$3:AI$5))*(AI$3:AI$5=$TR$3:$TR$5))</f>
        <v>0</v>
      </c>
      <c r="AJ11" s="1">
        <f>SUMPRODUCT(NOT(ISBLANK(AJ$3:AJ$5))*(AJ$3:AJ$5=$TS$3:$TS$5))</f>
        <v>0</v>
      </c>
      <c r="AK11" s="1"/>
      <c r="AL11" s="1"/>
      <c r="AM11" s="1"/>
      <c r="AN11" s="1"/>
      <c r="AO11" s="1"/>
      <c r="AP11" s="1"/>
      <c r="AQ11" s="1">
        <f>SUMPRODUCT(NOT(ISBLANK(AQ$3:AQ$5))*(AQ$3:AQ$5=$TI$3:$TI$5))</f>
        <v>0</v>
      </c>
      <c r="AR11" s="1"/>
      <c r="AS11" s="1">
        <f>SUMPRODUCT(NOT(ISBLANK(AS$3:AS$5))*(AS$3:AS$5=$TK$3:$TK$5))</f>
        <v>0</v>
      </c>
      <c r="AT11" s="1">
        <f>SUMPRODUCT(NOT(ISBLANK(AT$3:AT$5))*(AT$3:AT$5=$TL$3:$TL$5))</f>
        <v>0</v>
      </c>
      <c r="AU11" s="1"/>
      <c r="AV11" s="1">
        <f>SUMPRODUCT(NOT(ISBLANK(AV$3:AV$5))*(AV$3:AV$5=$TN$3:$TN$5))</f>
        <v>0</v>
      </c>
      <c r="AW11" s="1"/>
      <c r="AX11" s="1"/>
      <c r="AY11" s="1"/>
      <c r="AZ11" s="1"/>
      <c r="BA11" s="1">
        <f>SUMPRODUCT(NOT(ISBLANK(BA$3:BA$5))*(BA$3:BA$5=$TR$3:$TR$5))</f>
        <v>0</v>
      </c>
      <c r="BB11" s="1">
        <f>SUMPRODUCT(NOT(ISBLANK(BB$3:BB$5))*(BB$3:BB$5=$TS$3:$TS$5))</f>
        <v>0</v>
      </c>
      <c r="BC11" s="1"/>
      <c r="BD11" s="1">
        <f>SUMPRODUCT(NOT(ISBLANK(BD$3:BD$5))*(BD$3:BD$5=$TD$3:$TD$5))</f>
        <v>0</v>
      </c>
      <c r="BE11" s="1">
        <f>SUMPRODUCT(NOT(ISBLANK(BE$3:BE$5))*(BE$3:BE$5=$TE$3:$TE$5))</f>
        <v>0</v>
      </c>
      <c r="BF11" s="1">
        <f>SUMPRODUCT(NOT(ISBLANK(BF$3:BF$5))*(BF$3:BF$5=$TF$3:$TF$5))</f>
        <v>0</v>
      </c>
      <c r="BG11" s="1">
        <f>SUMPRODUCT(NOT(ISBLANK(BG$3:BG$5))*(BG$3:BG$5=$TG$3:$TG$5))</f>
        <v>0</v>
      </c>
      <c r="BH11" s="1">
        <f>SUMPRODUCT(NOT(ISBLANK(BH$3:BH$5))*(BH$3:BH$5=$TH$3:$TH$5))</f>
        <v>0</v>
      </c>
      <c r="BI11" s="1">
        <f>SUMPRODUCT(NOT(ISBLANK(BI$3:BI$5))*(BI$3:BI$5=$TI$3:$TI$5))</f>
        <v>0</v>
      </c>
      <c r="BJ11" s="1">
        <f>SUMPRODUCT(NOT(ISBLANK(BJ$3:BJ$5))*(BJ$3:BJ$5=$TJ$3:$TJ$5))</f>
        <v>0</v>
      </c>
      <c r="BK11" s="1">
        <f>SUMPRODUCT(NOT(ISBLANK(BK$3:BK$5))*(BK$3:BK$5=$TK$3:$TK$5))</f>
        <v>0</v>
      </c>
      <c r="BL11" s="1">
        <f>SUMPRODUCT(NOT(ISBLANK(BL$3:BL$5))*(BL$3:BL$5=$TL$3:$TL$5))</f>
        <v>0</v>
      </c>
      <c r="BM11" s="1">
        <f>SUMPRODUCT(NOT(ISBLANK(BM$3:BM$5))*(BM$3:BM$5=$TM$3:$TM$5))</f>
        <v>0</v>
      </c>
      <c r="BN11" s="1">
        <f>SUMPRODUCT(NOT(ISBLANK(BN$3:BN$5))*(BN$3:BN$5=$TN$3:$TN$5))</f>
        <v>0</v>
      </c>
      <c r="BO11" s="1">
        <f>SUMPRODUCT(NOT(ISBLANK(BO$3:BO$5))*(BO$3:BO$5=$TO$3:$TO$5))</f>
        <v>0</v>
      </c>
      <c r="BP11" s="1">
        <f>SUMPRODUCT(NOT(ISBLANK(BP$3:BP$5))*(BP$3:BP$5=$TP$3:$TP$5))</f>
        <v>0</v>
      </c>
      <c r="BQ11" s="1">
        <f>SUMPRODUCT(NOT(ISBLANK(BQ$3:BQ$5))*(BQ$3:BQ$5=$TQ$3:$TQ$5))</f>
        <v>0</v>
      </c>
      <c r="BR11" s="1"/>
      <c r="BS11" s="1">
        <f>SUMPRODUCT(NOT(ISBLANK(BS$3:BS$5))*(BS$3:BS$5=$TR$3:$TR$5))</f>
        <v>0</v>
      </c>
      <c r="BT11" s="1">
        <f>SUMPRODUCT(NOT(ISBLANK(BT$3:BT$5))*(BT$3:BT$5=$TS$3:$TS$5))</f>
        <v>0</v>
      </c>
      <c r="BU11" s="1">
        <f>SUMPRODUCT(NOT(ISBLANK(BU$3:BU$5))*(BU$3:BU$5=$TT$3:$TT$5))</f>
        <v>0</v>
      </c>
      <c r="BV11" s="1">
        <f>SUMPRODUCT(NOT(ISBLANK(BV$3:BV$5))*(BV$3:BV$5=$TD$3:$TD$5))</f>
        <v>0</v>
      </c>
      <c r="BW11" s="1">
        <f>SUMPRODUCT(NOT(ISBLANK(BW$3:BW$5))*(BW$3:BW$5=$TE$3:$TE$5))</f>
        <v>0</v>
      </c>
      <c r="BX11" s="1">
        <f>SUMPRODUCT(NOT(ISBLANK(BX$3:BX$5))*(BX$3:BX$5=$TF$3:$TF$5))</f>
        <v>0</v>
      </c>
      <c r="BY11" s="1">
        <f>SUMPRODUCT(NOT(ISBLANK(BY$3:BY$5))*(BY$3:BY$5=$TG$3:$TG$5))</f>
        <v>0</v>
      </c>
      <c r="BZ11" s="1">
        <f>SUMPRODUCT(NOT(ISBLANK(BZ$3:BZ$5))*(BZ$3:BZ$5=$TH$3:$TH$5))</f>
        <v>0</v>
      </c>
      <c r="CA11" s="1">
        <f>SUMPRODUCT(NOT(ISBLANK(CA$3:CA$5))*(CA$3:CA$5=$TI$3:$TI$5))</f>
        <v>0</v>
      </c>
      <c r="CB11" s="1">
        <f>SUMPRODUCT(NOT(ISBLANK(CB$3:CB$5))*(CB$3:CB$5=$TJ$3:$TJ$5))</f>
        <v>0</v>
      </c>
      <c r="CC11" s="1">
        <f>SUMPRODUCT(NOT(ISBLANK(CC$3:CC$5))*(CC$3:CC$5=$TK$3:$TK$5))</f>
        <v>0</v>
      </c>
      <c r="CD11" s="1">
        <f>SUMPRODUCT(NOT(ISBLANK(CD$3:CD$5))*(CD$3:CD$5=$TL$3:$TL$5))</f>
        <v>0</v>
      </c>
      <c r="CE11" s="1">
        <f>SUMPRODUCT(NOT(ISBLANK(CE$3:CE$5))*(CE$3:CE$5=$TM$3:$TM$5))</f>
        <v>0</v>
      </c>
      <c r="CF11" s="1">
        <f>SUMPRODUCT(NOT(ISBLANK(CF$3:CF$5))*(CF$3:CF$5=$TN$3:$TN$5))</f>
        <v>0</v>
      </c>
      <c r="CG11" s="1">
        <f>SUMPRODUCT(NOT(ISBLANK(CG$3:CG$5))*(CG$3:CG$5=$TO$3:$TO$5))</f>
        <v>0</v>
      </c>
      <c r="CH11" s="1">
        <f>SUMPRODUCT(NOT(ISBLANK(CH$3:CH$5))*(CH$3:CH$5=$TP$3:$TP$5))</f>
        <v>0</v>
      </c>
      <c r="CI11" s="1">
        <f>SUMPRODUCT(NOT(ISBLANK(CI$3:CI$5))*(CI$3:CI$5=$TQ$3:$TQ$5))</f>
        <v>0</v>
      </c>
      <c r="CJ11" s="1"/>
      <c r="CK11" s="1">
        <f>SUMPRODUCT(NOT(ISBLANK(CK$3:CK$5))*(CK$3:CK$5=$TR$3:$TR$5))</f>
        <v>0</v>
      </c>
      <c r="CL11" s="1">
        <f>SUMPRODUCT(NOT(ISBLANK(CL$3:CL$5))*(CL$3:CL$5=$TS$3:$TS$5))</f>
        <v>0</v>
      </c>
      <c r="CM11" s="1">
        <f>SUMPRODUCT(NOT(ISBLANK(CM$3:CM$5))*(CM$3:CM$5=$TT$3:$TT$5))</f>
        <v>0</v>
      </c>
      <c r="CN11" s="1">
        <f>SUMPRODUCT(NOT(ISBLANK(CN$3:CN$5))*(CN$3:CN$5=$TD$3:$TD$5))</f>
        <v>0</v>
      </c>
      <c r="CO11" s="1">
        <f>SUMPRODUCT(NOT(ISBLANK(CO$3:CO$5))*(CO$3:CO$5=$TE$3:$TE$5))</f>
        <v>0</v>
      </c>
      <c r="CP11" s="1">
        <f>SUMPRODUCT(NOT(ISBLANK(CP$3:CP$5))*(CP$3:CP$5=$TF$3:$TF$5))</f>
        <v>0</v>
      </c>
      <c r="CQ11" s="1">
        <f>SUMPRODUCT(NOT(ISBLANK(CQ$3:CQ$5))*(CQ$3:CQ$5=$TG$3:$TG$5))</f>
        <v>0</v>
      </c>
      <c r="CR11" s="1">
        <f>SUMPRODUCT(NOT(ISBLANK(CR$3:CR$5))*(CR$3:CR$5=$TH$3:$TH$5))</f>
        <v>0</v>
      </c>
      <c r="CS11" s="1">
        <f>SUMPRODUCT(NOT(ISBLANK(CS$3:CS$5))*(CS$3:CS$5=$TI$3:$TI$5))</f>
        <v>0</v>
      </c>
      <c r="CT11" s="1">
        <f>SUMPRODUCT(NOT(ISBLANK(CT$3:CT$5))*(CT$3:CT$5=$TJ$3:$TJ$5))</f>
        <v>0</v>
      </c>
      <c r="CU11" s="1">
        <f>SUMPRODUCT(NOT(ISBLANK(CU$3:CU$5))*(CU$3:CU$5=$TK$3:$TK$5))</f>
        <v>0</v>
      </c>
      <c r="CV11" s="1">
        <f>SUMPRODUCT(NOT(ISBLANK(CV$3:CV$5))*(CV$3:CV$5=$TL$3:$TL$5))</f>
        <v>0</v>
      </c>
      <c r="CW11" s="1">
        <f>SUMPRODUCT(NOT(ISBLANK(CW$3:CW$5))*(CW$3:CW$5=$TM$3:$TM$5))</f>
        <v>0</v>
      </c>
      <c r="CX11" s="1">
        <f>SUMPRODUCT(NOT(ISBLANK(CX$3:CX$5))*(CX$3:CX$5=$TN$3:$TN$5))</f>
        <v>0</v>
      </c>
      <c r="CY11" s="1">
        <f>SUMPRODUCT(NOT(ISBLANK(CY$3:CY$5))*(CY$3:CY$5=$TO$3:$TO$5))</f>
        <v>0</v>
      </c>
      <c r="CZ11" s="1">
        <f>SUMPRODUCT(NOT(ISBLANK(CZ$3:CZ$5))*(CZ$3:CZ$5=$TP$3:$TP$5))</f>
        <v>0</v>
      </c>
      <c r="DA11" s="1">
        <f>SUMPRODUCT(NOT(ISBLANK(DA$3:DA$5))*(DA$3:DA$5=$TQ$3:$TQ$5))</f>
        <v>0</v>
      </c>
      <c r="DB11" s="1"/>
      <c r="DC11" s="1">
        <f>SUMPRODUCT(NOT(ISBLANK(DC$3:DC$5))*(DC$3:DC$5=$TR$3:$TR$5))</f>
        <v>0</v>
      </c>
      <c r="DD11" s="1">
        <f>SUMPRODUCT(NOT(ISBLANK(DD$3:DD$5))*(DD$3:DD$5=$TS$3:$TS$5))</f>
        <v>0</v>
      </c>
      <c r="DE11" s="1">
        <f>SUMPRODUCT(NOT(ISBLANK(DE$3:DE$5))*(DE$3:DE$5=$TT$3:$TT$5))</f>
        <v>0</v>
      </c>
      <c r="DF11" s="1">
        <f>SUMPRODUCT(NOT(ISBLANK(DF$3:DF$5))*(DF$3:DF$5=$TD$3:$TD$5))</f>
        <v>0</v>
      </c>
      <c r="DG11" s="1">
        <f>SUMPRODUCT(NOT(ISBLANK(DG$3:DG$5))*(DG$3:DG$5=$TE$3:$TE$5))</f>
        <v>0</v>
      </c>
      <c r="DH11" s="1">
        <f>SUMPRODUCT(NOT(ISBLANK(DH$3:DH$5))*(DH$3:DH$5=$TF$3:$TF$5))</f>
        <v>0</v>
      </c>
      <c r="DI11" s="1">
        <f>SUMPRODUCT(NOT(ISBLANK(DI$3:DI$5))*(DI$3:DI$5=$TG$3:$TG$5))</f>
        <v>0</v>
      </c>
      <c r="DJ11" s="1">
        <f>SUMPRODUCT(NOT(ISBLANK(DJ$3:DJ$5))*(DJ$3:DJ$5=$TH$3:$TH$5))</f>
        <v>0</v>
      </c>
      <c r="DK11" s="1">
        <f>SUMPRODUCT(NOT(ISBLANK(DK$3:DK$5))*(DK$3:DK$5=$TI$3:$TI$5))</f>
        <v>0</v>
      </c>
      <c r="DL11" s="1">
        <f>SUMPRODUCT(NOT(ISBLANK(DL$3:DL$5))*(DL$3:DL$5=$TJ$3:$TJ$5))</f>
        <v>0</v>
      </c>
      <c r="DM11" s="1">
        <f>SUMPRODUCT(NOT(ISBLANK(DM$3:DM$5))*(DM$3:DM$5=$TK$3:$TK$5))</f>
        <v>0</v>
      </c>
      <c r="DN11" s="1">
        <f>SUMPRODUCT(NOT(ISBLANK(DN$3:DN$5))*(DN$3:DN$5=$TL$3:$TL$5))</f>
        <v>0</v>
      </c>
      <c r="DO11" s="1">
        <f>SUMPRODUCT(NOT(ISBLANK(DO$3:DO$5))*(DO$3:DO$5=$TM$3:$TM$5))</f>
        <v>0</v>
      </c>
      <c r="DP11" s="1">
        <f>SUMPRODUCT(NOT(ISBLANK(DP$3:DP$5))*(DP$3:DP$5=$TN$3:$TN$5))</f>
        <v>0</v>
      </c>
      <c r="DQ11" s="1">
        <f>SUMPRODUCT(NOT(ISBLANK(DQ$3:DQ$5))*(DQ$3:DQ$5=$TO$3:$TO$5))</f>
        <v>0</v>
      </c>
      <c r="DR11" s="1">
        <f>SUMPRODUCT(NOT(ISBLANK(DR$3:DR$5))*(DR$3:DR$5=$TP$3:$TP$5))</f>
        <v>0</v>
      </c>
      <c r="DS11" s="1">
        <f>SUMPRODUCT(NOT(ISBLANK(DS$3:DS$5))*(DS$3:DS$5=$TQ$3:$TQ$5))</f>
        <v>0</v>
      </c>
      <c r="DT11" s="1"/>
      <c r="DU11" s="1">
        <f>SUMPRODUCT(NOT(ISBLANK(DU$3:DU$5))*(DU$3:DU$5=$TR$3:$TR$5))</f>
        <v>0</v>
      </c>
      <c r="DV11" s="1">
        <f>SUMPRODUCT(NOT(ISBLANK(DV$3:DV$5))*(DV$3:DV$5=$TS$3:$TS$5))</f>
        <v>0</v>
      </c>
      <c r="DW11" s="1">
        <f>SUMPRODUCT(NOT(ISBLANK(DW$3:DW$5))*(DW$3:DW$5=$TT$3:$TT$5))</f>
        <v>0</v>
      </c>
      <c r="DX11" s="1">
        <f>SUMPRODUCT(NOT(ISBLANK(DX$3:DX$5))*(DX$3:DX$5=$TD$3:$TD$5))</f>
        <v>0</v>
      </c>
      <c r="DY11" s="1">
        <f>SUMPRODUCT(NOT(ISBLANK(DY$3:DY$5))*(DY$3:DY$5=$TE$3:$TE$5))</f>
        <v>0</v>
      </c>
      <c r="DZ11" s="1">
        <f>SUMPRODUCT(NOT(ISBLANK(DZ$3:DZ$5))*(DZ$3:DZ$5=$TF$3:$TF$5))</f>
        <v>0</v>
      </c>
      <c r="EA11" s="1">
        <f>SUMPRODUCT(NOT(ISBLANK(EA$3:EA$5))*(EA$3:EA$5=$TG$3:$TG$5))</f>
        <v>0</v>
      </c>
      <c r="EB11" s="1">
        <f>SUMPRODUCT(NOT(ISBLANK(EB$3:EB$5))*(EB$3:EB$5=$TH$3:$TH$5))</f>
        <v>0</v>
      </c>
      <c r="EC11" s="1">
        <f>SUMPRODUCT(NOT(ISBLANK(EC$3:EC$5))*(EC$3:EC$5=$TI$3:$TI$5))</f>
        <v>0</v>
      </c>
      <c r="ED11" s="1">
        <f>SUMPRODUCT(NOT(ISBLANK(ED$3:ED$5))*(ED$3:ED$5=$TJ$3:$TJ$5))</f>
        <v>0</v>
      </c>
      <c r="EE11" s="1">
        <f>SUMPRODUCT(NOT(ISBLANK(EE$3:EE$5))*(EE$3:EE$5=$TK$3:$TK$5))</f>
        <v>0</v>
      </c>
      <c r="EF11" s="1">
        <f>SUMPRODUCT(NOT(ISBLANK(EF$3:EF$5))*(EF$3:EF$5=$TL$3:$TL$5))</f>
        <v>0</v>
      </c>
      <c r="EG11" s="1">
        <f>SUMPRODUCT(NOT(ISBLANK(EG$3:EG$5))*(EG$3:EG$5=$TM$3:$TM$5))</f>
        <v>0</v>
      </c>
      <c r="EH11" s="1">
        <f>SUMPRODUCT(NOT(ISBLANK(EH$3:EH$5))*(EH$3:EH$5=$TN$3:$TN$5))</f>
        <v>0</v>
      </c>
      <c r="EI11" s="1">
        <f>SUMPRODUCT(NOT(ISBLANK(EI$3:EI$5))*(EI$3:EI$5=$TO$3:$TO$5))</f>
        <v>0</v>
      </c>
      <c r="EJ11" s="1">
        <f>SUMPRODUCT(NOT(ISBLANK(EJ$3:EJ$5))*(EJ$3:EJ$5=$TP$3:$TP$5))</f>
        <v>0</v>
      </c>
      <c r="EK11" s="1">
        <f>SUMPRODUCT(NOT(ISBLANK(EK$3:EK$5))*(EK$3:EK$5=$TQ$3:$TQ$5))</f>
        <v>0</v>
      </c>
      <c r="EL11" s="1"/>
      <c r="EM11" s="1">
        <f>SUMPRODUCT(NOT(ISBLANK(EM$3:EM$5))*(EM$3:EM$5=$TR$3:$TR$5))</f>
        <v>0</v>
      </c>
      <c r="EN11" s="1">
        <f>SUMPRODUCT(NOT(ISBLANK(EN$3:EN$5))*(EN$3:EN$5=$TS$3:$TS$5))</f>
        <v>0</v>
      </c>
      <c r="EO11" s="1">
        <f>SUMPRODUCT(NOT(ISBLANK(EO$3:EO$5))*(EO$3:EO$5=$TT$3:$TT$5))</f>
        <v>0</v>
      </c>
      <c r="EP11" s="1">
        <f>SUMPRODUCT(NOT(ISBLANK(EP$3:EP$5))*(EP$3:EP$5=$TD$3:$TD$5))</f>
        <v>0</v>
      </c>
      <c r="EQ11" s="1">
        <f>SUMPRODUCT(NOT(ISBLANK(EQ$3:EQ$5))*(EQ$3:EQ$5=$TE$3:$TE$5))</f>
        <v>0</v>
      </c>
      <c r="ER11" s="1">
        <f>SUMPRODUCT(NOT(ISBLANK(ER$3:ER$5))*(ER$3:ER$5=$TF$3:$TF$5))</f>
        <v>0</v>
      </c>
      <c r="ES11" s="1">
        <f>SUMPRODUCT(NOT(ISBLANK(ES$3:ES$5))*(ES$3:ES$5=$TG$3:$TG$5))</f>
        <v>0</v>
      </c>
      <c r="ET11" s="1">
        <f>SUMPRODUCT(NOT(ISBLANK(ET$3:ET$5))*(ET$3:ET$5=$TH$3:$TH$5))</f>
        <v>0</v>
      </c>
      <c r="EU11" s="1">
        <f>SUMPRODUCT(NOT(ISBLANK(EU$3:EU$5))*(EU$3:EU$5=$TI$3:$TI$5))</f>
        <v>0</v>
      </c>
      <c r="EV11" s="1">
        <f>SUMPRODUCT(NOT(ISBLANK(EV$3:EV$5))*(EV$3:EV$5=$TJ$3:$TJ$5))</f>
        <v>0</v>
      </c>
      <c r="EW11" s="1">
        <f>SUMPRODUCT(NOT(ISBLANK(EW$3:EW$5))*(EW$3:EW$5=$TK$3:$TK$5))</f>
        <v>0</v>
      </c>
      <c r="EX11" s="1">
        <f>SUMPRODUCT(NOT(ISBLANK(EX$3:EX$5))*(EX$3:EX$5=$TL$3:$TL$5))</f>
        <v>0</v>
      </c>
      <c r="EY11" s="1">
        <f>SUMPRODUCT(NOT(ISBLANK(EY$3:EY$5))*(EY$3:EY$5=$TM$3:$TM$5))</f>
        <v>0</v>
      </c>
      <c r="EZ11" s="1">
        <f>SUMPRODUCT(NOT(ISBLANK(EZ$3:EZ$5))*(EZ$3:EZ$5=$TN$3:$TN$5))</f>
        <v>0</v>
      </c>
      <c r="FA11" s="1">
        <f>SUMPRODUCT(NOT(ISBLANK(FA$3:FA$5))*(FA$3:FA$5=$TO$3:$TO$5))</f>
        <v>0</v>
      </c>
      <c r="FB11" s="1">
        <f>SUMPRODUCT(NOT(ISBLANK(FB$3:FB$5))*(FB$3:FB$5=$TP$3:$TP$5))</f>
        <v>0</v>
      </c>
      <c r="FC11" s="1">
        <f>SUMPRODUCT(NOT(ISBLANK(FC$3:FC$5))*(FC$3:FC$5=$TQ$3:$TQ$5))</f>
        <v>0</v>
      </c>
      <c r="FD11" s="1"/>
      <c r="FE11" s="1">
        <f>SUMPRODUCT(NOT(ISBLANK(FE$3:FE$5))*(FE$3:FE$5=$TR$3:$TR$5))</f>
        <v>0</v>
      </c>
      <c r="FF11" s="1">
        <f>SUMPRODUCT(NOT(ISBLANK(FF$3:FF$5))*(FF$3:FF$5=$TS$3:$TS$5))</f>
        <v>0</v>
      </c>
      <c r="FG11" s="1">
        <f>SUMPRODUCT(NOT(ISBLANK(FG$3:FG$5))*(FG$3:FG$5=$TT$3:$TT$5))</f>
        <v>0</v>
      </c>
      <c r="FH11" s="1">
        <f>SUMPRODUCT(NOT(ISBLANK(FH$3:FH$5))*(FH$3:FH$5=$TD$3:$TD$5))</f>
        <v>0</v>
      </c>
      <c r="FI11" s="1">
        <f>SUMPRODUCT(NOT(ISBLANK(FI$3:FI$5))*(FI$3:FI$5=$TE$3:$TE$5))</f>
        <v>0</v>
      </c>
      <c r="FJ11" s="1">
        <f>SUMPRODUCT(NOT(ISBLANK(FJ$3:FJ$5))*(FJ$3:FJ$5=$TF$3:$TF$5))</f>
        <v>0</v>
      </c>
      <c r="FK11" s="1">
        <f>SUMPRODUCT(NOT(ISBLANK(FK$3:FK$5))*(FK$3:FK$5=$TG$3:$TG$5))</f>
        <v>0</v>
      </c>
      <c r="FL11" s="1">
        <f>SUMPRODUCT(NOT(ISBLANK(FL$3:FL$5))*(FL$3:FL$5=$TH$3:$TH$5))</f>
        <v>0</v>
      </c>
      <c r="FM11" s="1">
        <f>SUMPRODUCT(NOT(ISBLANK(FM$3:FM$5))*(FM$3:FM$5=$TI$3:$TI$5))</f>
        <v>0</v>
      </c>
      <c r="FN11" s="1">
        <f>SUMPRODUCT(NOT(ISBLANK(FN$3:FN$5))*(FN$3:FN$5=$TJ$3:$TJ$5))</f>
        <v>0</v>
      </c>
      <c r="FO11" s="1">
        <f>SUMPRODUCT(NOT(ISBLANK(FO$3:FO$5))*(FO$3:FO$5=$TK$3:$TK$5))</f>
        <v>0</v>
      </c>
      <c r="FP11" s="1">
        <f>SUMPRODUCT(NOT(ISBLANK(FP$3:FP$5))*(FP$3:FP$5=$TL$3:$TL$5))</f>
        <v>0</v>
      </c>
      <c r="FQ11" s="1">
        <f>SUMPRODUCT(NOT(ISBLANK(FQ$3:FQ$5))*(FQ$3:FQ$5=$TM$3:$TM$5))</f>
        <v>0</v>
      </c>
      <c r="FR11" s="1">
        <f>SUMPRODUCT(NOT(ISBLANK(FR$3:FR$5))*(FR$3:FR$5=$TN$3:$TN$5))</f>
        <v>0</v>
      </c>
      <c r="FS11" s="1">
        <f>SUMPRODUCT(NOT(ISBLANK(FS$3:FS$5))*(FS$3:FS$5=$TO$3:$TO$5))</f>
        <v>0</v>
      </c>
      <c r="FT11" s="1">
        <f>SUMPRODUCT(NOT(ISBLANK(FT$3:FT$5))*(FT$3:FT$5=$TP$3:$TP$5))</f>
        <v>0</v>
      </c>
      <c r="FU11" s="1">
        <f>SUMPRODUCT(NOT(ISBLANK(FU$3:FU$5))*(FU$3:FU$5=$TQ$3:$TQ$5))</f>
        <v>0</v>
      </c>
      <c r="FV11" s="1"/>
      <c r="FW11" s="1">
        <f>SUMPRODUCT(NOT(ISBLANK(FW$3:FW$5))*(FW$3:FW$5=$TR$3:$TR$5))</f>
        <v>0</v>
      </c>
      <c r="FX11" s="1">
        <f>SUMPRODUCT(NOT(ISBLANK(FX$3:FX$5))*(FX$3:FX$5=$TS$3:$TS$5))</f>
        <v>0</v>
      </c>
      <c r="FY11" s="1">
        <f>SUMPRODUCT(NOT(ISBLANK(FY$3:FY$5))*(FY$3:FY$5=$TT$3:$TT$5))</f>
        <v>0</v>
      </c>
      <c r="FZ11" s="1">
        <f>SUMPRODUCT(NOT(ISBLANK(FZ$3:FZ$5))*(FZ$3:FZ$5=$TD$3:$TD$5))</f>
        <v>0</v>
      </c>
      <c r="GA11" s="1">
        <f>SUMPRODUCT(NOT(ISBLANK(GA$3:GA$5))*(GA$3:GA$5=$TE$3:$TE$5))</f>
        <v>0</v>
      </c>
      <c r="GB11" s="1">
        <f>SUMPRODUCT(NOT(ISBLANK(GB$3:GB$5))*(GB$3:GB$5=$TF$3:$TF$5))</f>
        <v>0</v>
      </c>
      <c r="GC11" s="1">
        <f>SUMPRODUCT(NOT(ISBLANK(GC$3:GC$5))*(GC$3:GC$5=$TG$3:$TG$5))</f>
        <v>0</v>
      </c>
      <c r="GD11" s="1">
        <f>SUMPRODUCT(NOT(ISBLANK(GD$3:GD$5))*(GD$3:GD$5=$TH$3:$TH$5))</f>
        <v>0</v>
      </c>
      <c r="GE11" s="1">
        <f>SUMPRODUCT(NOT(ISBLANK(GE$3:GE$5))*(GE$3:GE$5=$TI$3:$TI$5))</f>
        <v>0</v>
      </c>
      <c r="GF11" s="1">
        <f>SUMPRODUCT(NOT(ISBLANK(GF$3:GF$5))*(GF$3:GF$5=$TJ$3:$TJ$5))</f>
        <v>0</v>
      </c>
      <c r="GG11" s="1">
        <f>SUMPRODUCT(NOT(ISBLANK(GG$3:GG$5))*(GG$3:GG$5=$TK$3:$TK$5))</f>
        <v>0</v>
      </c>
      <c r="GH11" s="1">
        <f>SUMPRODUCT(NOT(ISBLANK(GH$3:GH$5))*(GH$3:GH$5=$TL$3:$TL$5))</f>
        <v>0</v>
      </c>
      <c r="GI11" s="1">
        <f>SUMPRODUCT(NOT(ISBLANK(GI$3:GI$5))*(GI$3:GI$5=$TM$3:$TM$5))</f>
        <v>0</v>
      </c>
      <c r="GJ11" s="1">
        <f>SUMPRODUCT(NOT(ISBLANK(GJ$3:GJ$5))*(GJ$3:GJ$5=$TN$3:$TN$5))</f>
        <v>0</v>
      </c>
      <c r="GK11" s="1">
        <f>SUMPRODUCT(NOT(ISBLANK(GK$3:GK$5))*(GK$3:GK$5=$TO$3:$TO$5))</f>
        <v>0</v>
      </c>
      <c r="GL11" s="1">
        <f>SUMPRODUCT(NOT(ISBLANK(GL$3:GL$5))*(GL$3:GL$5=$TP$3:$TP$5))</f>
        <v>0</v>
      </c>
      <c r="GM11" s="1">
        <f>SUMPRODUCT(NOT(ISBLANK(GM$3:GM$5))*(GM$3:GM$5=$TQ$3:$TQ$5))</f>
        <v>0</v>
      </c>
      <c r="GN11" s="1"/>
      <c r="GO11" s="1">
        <f>SUMPRODUCT(NOT(ISBLANK(GO$3:GO$5))*(GO$3:GO$5=$TR$3:$TR$5))</f>
        <v>0</v>
      </c>
      <c r="GP11" s="1">
        <f>SUMPRODUCT(NOT(ISBLANK(GP$3:GP$5))*(GP$3:GP$5=$TS$3:$TS$5))</f>
        <v>0</v>
      </c>
      <c r="GQ11" s="1">
        <f>SUMPRODUCT(NOT(ISBLANK(GQ$3:GQ$5))*(GQ$3:GQ$5=$TT$3:$TT$5))</f>
        <v>0</v>
      </c>
      <c r="GR11" s="1">
        <f>SUMPRODUCT(NOT(ISBLANK(GR$3:GR$5))*(GR$3:GR$5=$TD$3:$TD$5))</f>
        <v>0</v>
      </c>
      <c r="GS11" s="1">
        <f>SUMPRODUCT(NOT(ISBLANK(GS$3:GS$5))*(GS$3:GS$5=$TE$3:$TE$5))</f>
        <v>0</v>
      </c>
      <c r="GT11" s="1">
        <f>SUMPRODUCT(NOT(ISBLANK(GT$3:GT$5))*(GT$3:GT$5=$TF$3:$TF$5))</f>
        <v>0</v>
      </c>
      <c r="GU11" s="1">
        <f>SUMPRODUCT(NOT(ISBLANK(GU$3:GU$5))*(GU$3:GU$5=$TG$3:$TG$5))</f>
        <v>0</v>
      </c>
      <c r="GV11" s="1">
        <f>SUMPRODUCT(NOT(ISBLANK(GV$3:GV$5))*(GV$3:GV$5=$TH$3:$TH$5))</f>
        <v>0</v>
      </c>
      <c r="GW11" s="1">
        <f>SUMPRODUCT(NOT(ISBLANK(GW$3:GW$5))*(GW$3:GW$5=$TI$3:$TI$5))</f>
        <v>0</v>
      </c>
      <c r="GX11" s="1">
        <f>SUMPRODUCT(NOT(ISBLANK(GX$3:GX$5))*(GX$3:GX$5=$TJ$3:$TJ$5))</f>
        <v>0</v>
      </c>
      <c r="GY11" s="1">
        <f>SUMPRODUCT(NOT(ISBLANK(GY$3:GY$5))*(GY$3:GY$5=$TK$3:$TK$5))</f>
        <v>0</v>
      </c>
      <c r="GZ11" s="1">
        <f>SUMPRODUCT(NOT(ISBLANK(GZ$3:GZ$5))*(GZ$3:GZ$5=$TL$3:$TL$5))</f>
        <v>0</v>
      </c>
      <c r="HA11" s="1">
        <f>SUMPRODUCT(NOT(ISBLANK(HA$3:HA$5))*(HA$3:HA$5=$TM$3:$TM$5))</f>
        <v>0</v>
      </c>
      <c r="HB11" s="1">
        <f>SUMPRODUCT(NOT(ISBLANK(HB$3:HB$5))*(HB$3:HB$5=$TN$3:$TN$5))</f>
        <v>0</v>
      </c>
      <c r="HC11" s="1">
        <f>SUMPRODUCT(NOT(ISBLANK(HC$3:HC$5))*(HC$3:HC$5=$TO$3:$TO$5))</f>
        <v>0</v>
      </c>
      <c r="HD11" s="1">
        <f>SUMPRODUCT(NOT(ISBLANK(HD$3:HD$5))*(HD$3:HD$5=$TP$3:$TP$5))</f>
        <v>0</v>
      </c>
      <c r="HE11" s="1">
        <f>SUMPRODUCT(NOT(ISBLANK(HE$3:HE$5))*(HE$3:HE$5=$TQ$3:$TQ$5))</f>
        <v>0</v>
      </c>
      <c r="HF11" s="1"/>
      <c r="HG11" s="1">
        <f>SUMPRODUCT(NOT(ISBLANK(HG$3:HG$5))*(HG$3:HG$5=$TR$3:$TR$5))</f>
        <v>0</v>
      </c>
      <c r="HH11" s="1">
        <f>SUMPRODUCT(NOT(ISBLANK(HH$3:HH$5))*(HH$3:HH$5=$TS$3:$TS$5))</f>
        <v>0</v>
      </c>
      <c r="HI11" s="1">
        <f>SUMPRODUCT(NOT(ISBLANK(HI$3:HI$5))*(HI$3:HI$5=$TT$3:$TT$5))</f>
        <v>0</v>
      </c>
      <c r="HJ11" s="1">
        <f>SUMPRODUCT(NOT(ISBLANK(HJ$3:HJ$5))*(HJ$3:HJ$5=$TD$3:$TD$5))</f>
        <v>0</v>
      </c>
      <c r="HK11" s="1">
        <f>SUMPRODUCT(NOT(ISBLANK(HK$3:HK$5))*(HK$3:HK$5=$TE$3:$TE$5))</f>
        <v>0</v>
      </c>
      <c r="HL11" s="1">
        <f>SUMPRODUCT(NOT(ISBLANK(HL$3:HL$5))*(HL$3:HL$5=$TF$3:$TF$5))</f>
        <v>0</v>
      </c>
      <c r="HM11" s="1">
        <f>SUMPRODUCT(NOT(ISBLANK(HM$3:HM$5))*(HM$3:HM$5=$TG$3:$TG$5))</f>
        <v>0</v>
      </c>
      <c r="HN11" s="1">
        <f>SUMPRODUCT(NOT(ISBLANK(HN$3:HN$5))*(HN$3:HN$5=$TH$3:$TH$5))</f>
        <v>0</v>
      </c>
      <c r="HO11" s="1">
        <f>SUMPRODUCT(NOT(ISBLANK(HO$3:HO$5))*(HO$3:HO$5=$TI$3:$TI$5))</f>
        <v>0</v>
      </c>
      <c r="HP11" s="1">
        <f>SUMPRODUCT(NOT(ISBLANK(HP$3:HP$5))*(HP$3:HP$5=$TJ$3:$TJ$5))</f>
        <v>0</v>
      </c>
      <c r="HQ11" s="1">
        <f>SUMPRODUCT(NOT(ISBLANK(HQ$3:HQ$5))*(HQ$3:HQ$5=$TK$3:$TK$5))</f>
        <v>0</v>
      </c>
      <c r="HR11" s="1">
        <f>SUMPRODUCT(NOT(ISBLANK(HR$3:HR$5))*(HR$3:HR$5=$TL$3:$TL$5))</f>
        <v>0</v>
      </c>
      <c r="HS11" s="1">
        <f>SUMPRODUCT(NOT(ISBLANK(HS$3:HS$5))*(HS$3:HS$5=$TM$3:$TM$5))</f>
        <v>0</v>
      </c>
      <c r="HT11" s="1">
        <f>SUMPRODUCT(NOT(ISBLANK(HT$3:HT$5))*(HT$3:HT$5=$TN$3:$TN$5))</f>
        <v>0</v>
      </c>
      <c r="HU11" s="1">
        <f>SUMPRODUCT(NOT(ISBLANK(HU$3:HU$5))*(HU$3:HU$5=$TO$3:$TO$5))</f>
        <v>0</v>
      </c>
      <c r="HV11" s="1">
        <f>SUMPRODUCT(NOT(ISBLANK(HV$3:HV$5))*(HV$3:HV$5=$TP$3:$TP$5))</f>
        <v>0</v>
      </c>
      <c r="HW11" s="1">
        <f>SUMPRODUCT(NOT(ISBLANK(HW$3:HW$5))*(HW$3:HW$5=$TQ$3:$TQ$5))</f>
        <v>0</v>
      </c>
      <c r="HX11" s="1"/>
      <c r="HY11" s="1">
        <f>SUMPRODUCT(NOT(ISBLANK(HY$3:HY$5))*(HY$3:HY$5=$TR$3:$TR$5))</f>
        <v>0</v>
      </c>
      <c r="HZ11" s="1">
        <f>SUMPRODUCT(NOT(ISBLANK(HZ$3:HZ$5))*(HZ$3:HZ$5=$TS$3:$TS$5))</f>
        <v>0</v>
      </c>
      <c r="IA11" s="1">
        <f>SUMPRODUCT(NOT(ISBLANK(IA$3:IA$5))*(IA$3:IA$5=$TT$3:$TT$5))</f>
        <v>0</v>
      </c>
      <c r="IB11" s="1">
        <f>SUMPRODUCT(NOT(ISBLANK(IB$3:IB$5))*(IB$3:IB$5=$TD$3:$TD$5))</f>
        <v>0</v>
      </c>
      <c r="IC11" s="1">
        <f>SUMPRODUCT(NOT(ISBLANK(IC$3:IC$5))*(IC$3:IC$5=$TE$3:$TE$5))</f>
        <v>0</v>
      </c>
      <c r="ID11" s="1">
        <f>SUMPRODUCT(NOT(ISBLANK(ID$3:ID$5))*(ID$3:ID$5=$TF$3:$TF$5))</f>
        <v>0</v>
      </c>
      <c r="IE11" s="1">
        <f>SUMPRODUCT(NOT(ISBLANK(IE$3:IE$5))*(IE$3:IE$5=$TG$3:$TG$5))</f>
        <v>0</v>
      </c>
      <c r="IF11" s="1">
        <f>SUMPRODUCT(NOT(ISBLANK(IF$3:IF$5))*(IF$3:IF$5=$TH$3:$TH$5))</f>
        <v>0</v>
      </c>
      <c r="IG11" s="1">
        <f>SUMPRODUCT(NOT(ISBLANK(IG$3:IG$5))*(IG$3:IG$5=$TI$3:$TI$5))</f>
        <v>0</v>
      </c>
      <c r="IH11" s="1">
        <f>SUMPRODUCT(NOT(ISBLANK(IH$3:IH$5))*(IH$3:IH$5=$TJ$3:$TJ$5))</f>
        <v>0</v>
      </c>
      <c r="II11" s="1">
        <f>SUMPRODUCT(NOT(ISBLANK(II$3:II$5))*(II$3:II$5=$TK$3:$TK$5))</f>
        <v>0</v>
      </c>
      <c r="IJ11" s="1">
        <f>SUMPRODUCT(NOT(ISBLANK(IJ$3:IJ$5))*(IJ$3:IJ$5=$TL$3:$TL$5))</f>
        <v>0</v>
      </c>
      <c r="IK11" s="1">
        <f>SUMPRODUCT(NOT(ISBLANK(IK$3:IK$5))*(IK$3:IK$5=$TM$3:$TM$5))</f>
        <v>0</v>
      </c>
      <c r="IL11" s="1">
        <f>SUMPRODUCT(NOT(ISBLANK(IL$3:IL$5))*(IL$3:IL$5=$TN$3:$TN$5))</f>
        <v>0</v>
      </c>
      <c r="IM11" s="1">
        <f>SUMPRODUCT(NOT(ISBLANK(IM$3:IM$5))*(IM$3:IM$5=$TO$3:$TO$5))</f>
        <v>0</v>
      </c>
      <c r="IN11" s="1">
        <f>SUMPRODUCT(NOT(ISBLANK(IN$3:IN$5))*(IN$3:IN$5=$TP$3:$TP$5))</f>
        <v>0</v>
      </c>
      <c r="IO11" s="1">
        <f>SUMPRODUCT(NOT(ISBLANK(IO$3:IO$5))*(IO$3:IO$5=$TQ$3:$TQ$5))</f>
        <v>0</v>
      </c>
      <c r="IP11" s="1"/>
      <c r="IQ11" s="1">
        <f>SUMPRODUCT(NOT(ISBLANK(IQ$3:IQ$5))*(IQ$3:IQ$5=$TR$3:$TR$5))</f>
        <v>0</v>
      </c>
      <c r="IR11" s="1">
        <f>SUMPRODUCT(NOT(ISBLANK(IR$3:IR$5))*(IR$3:IR$5=$TS$3:$TS$5))</f>
        <v>0</v>
      </c>
      <c r="IS11" s="1">
        <f>SUMPRODUCT(NOT(ISBLANK(IS$3:IS$5))*(IS$3:IS$5=$TT$3:$TT$5))</f>
        <v>0</v>
      </c>
      <c r="IT11" s="1">
        <f>SUMPRODUCT(NOT(ISBLANK(IT$3:IT$5))*(IT$3:IT$5=$TD$3:$TD$5))</f>
        <v>0</v>
      </c>
      <c r="IU11" s="1">
        <f>SUMPRODUCT(NOT(ISBLANK(IU$3:IU$5))*(IU$3:IU$5=$TE$3:$TE$5))</f>
        <v>0</v>
      </c>
      <c r="IV11" s="1">
        <f>SUMPRODUCT(NOT(ISBLANK(IV$3:IV$5))*(IV$3:IV$5=$TF$3:$TF$5))</f>
        <v>0</v>
      </c>
      <c r="IW11" s="1">
        <f>SUMPRODUCT(NOT(ISBLANK(IW$3:IW$5))*(IW$3:IW$5=$TG$3:$TG$5))</f>
        <v>0</v>
      </c>
      <c r="IX11" s="1">
        <f>SUMPRODUCT(NOT(ISBLANK(IX$3:IX$5))*(IX$3:IX$5=$TH$3:$TH$5))</f>
        <v>0</v>
      </c>
      <c r="IY11" s="1">
        <f>SUMPRODUCT(NOT(ISBLANK(IY$3:IY$5))*(IY$3:IY$5=$TI$3:$TI$5))</f>
        <v>0</v>
      </c>
      <c r="IZ11" s="1">
        <f>SUMPRODUCT(NOT(ISBLANK(IZ$3:IZ$5))*(IZ$3:IZ$5=$TJ$3:$TJ$5))</f>
        <v>0</v>
      </c>
      <c r="JA11" s="1">
        <f>SUMPRODUCT(NOT(ISBLANK(JA$3:JA$5))*(JA$3:JA$5=$TK$3:$TK$5))</f>
        <v>0</v>
      </c>
      <c r="JB11" s="1">
        <f>SUMPRODUCT(NOT(ISBLANK(JB$3:JB$5))*(JB$3:JB$5=$TL$3:$TL$5))</f>
        <v>0</v>
      </c>
      <c r="JC11" s="1">
        <f>SUMPRODUCT(NOT(ISBLANK(JC$3:JC$5))*(JC$3:JC$5=$TM$3:$TM$5))</f>
        <v>0</v>
      </c>
      <c r="JD11" s="1">
        <f>SUMPRODUCT(NOT(ISBLANK(JD$3:JD$5))*(JD$3:JD$5=$TN$3:$TN$5))</f>
        <v>0</v>
      </c>
      <c r="JE11" s="1">
        <f>SUMPRODUCT(NOT(ISBLANK(JE$3:JE$5))*(JE$3:JE$5=$TO$3:$TO$5))</f>
        <v>0</v>
      </c>
      <c r="JF11" s="1">
        <f>SUMPRODUCT(NOT(ISBLANK(JF$3:JF$5))*(JF$3:JF$5=$TP$3:$TP$5))</f>
        <v>0</v>
      </c>
      <c r="JG11" s="1">
        <f>SUMPRODUCT(NOT(ISBLANK(JG$3:JG$5))*(JG$3:JG$5=$TQ$3:$TQ$5))</f>
        <v>0</v>
      </c>
      <c r="JH11" s="1"/>
      <c r="JI11" s="1">
        <f>SUMPRODUCT(NOT(ISBLANK(JI$3:JI$5))*(JI$3:JI$5=$TR$3:$TR$5))</f>
        <v>0</v>
      </c>
      <c r="JJ11" s="1">
        <f>SUMPRODUCT(NOT(ISBLANK(JJ$3:JJ$5))*(JJ$3:JJ$5=$TS$3:$TS$5))</f>
        <v>0</v>
      </c>
      <c r="JK11" s="1">
        <f>SUMPRODUCT(NOT(ISBLANK(JK$3:JK$5))*(JK$3:JK$5=$TT$3:$TT$5))</f>
        <v>0</v>
      </c>
      <c r="JL11" s="1">
        <f>SUMPRODUCT(NOT(ISBLANK(JL$3:JL$5))*(JL$3:JL$5=$TD$3:$TD$5))</f>
        <v>0</v>
      </c>
      <c r="JM11" s="1">
        <f>SUMPRODUCT(NOT(ISBLANK(JM$3:JM$5))*(JM$3:JM$5=$TE$3:$TE$5))</f>
        <v>0</v>
      </c>
      <c r="JN11" s="1">
        <f>SUMPRODUCT(NOT(ISBLANK(JN$3:JN$5))*(JN$3:JN$5=$TF$3:$TF$5))</f>
        <v>0</v>
      </c>
      <c r="JO11" s="1">
        <f>SUMPRODUCT(NOT(ISBLANK(JO$3:JO$5))*(JO$3:JO$5=$TG$3:$TG$5))</f>
        <v>0</v>
      </c>
      <c r="JP11" s="1">
        <f>SUMPRODUCT(NOT(ISBLANK(JP$3:JP$5))*(JP$3:JP$5=$TH$3:$TH$5))</f>
        <v>0</v>
      </c>
      <c r="JQ11" s="1">
        <f>SUMPRODUCT(NOT(ISBLANK(JQ$3:JQ$5))*(JQ$3:JQ$5=$TI$3:$TI$5))</f>
        <v>0</v>
      </c>
      <c r="JR11" s="1">
        <f>SUMPRODUCT(NOT(ISBLANK(JR$3:JR$5))*(JR$3:JR$5=$TJ$3:$TJ$5))</f>
        <v>0</v>
      </c>
      <c r="JS11" s="1">
        <f>SUMPRODUCT(NOT(ISBLANK(JS$3:JS$5))*(JS$3:JS$5=$TK$3:$TK$5))</f>
        <v>0</v>
      </c>
      <c r="JT11" s="1">
        <f>SUMPRODUCT(NOT(ISBLANK(JT$3:JT$5))*(JT$3:JT$5=$TL$3:$TL$5))</f>
        <v>0</v>
      </c>
      <c r="JU11" s="1">
        <f>SUMPRODUCT(NOT(ISBLANK(JU$3:JU$5))*(JU$3:JU$5=$TM$3:$TM$5))</f>
        <v>0</v>
      </c>
      <c r="JV11" s="1">
        <f>SUMPRODUCT(NOT(ISBLANK(JV$3:JV$5))*(JV$3:JV$5=$TN$3:$TN$5))</f>
        <v>0</v>
      </c>
      <c r="JW11" s="1">
        <f>SUMPRODUCT(NOT(ISBLANK(JW$3:JW$5))*(JW$3:JW$5=$TO$3:$TO$5))</f>
        <v>0</v>
      </c>
      <c r="JX11" s="1">
        <f>SUMPRODUCT(NOT(ISBLANK(JX$3:JX$5))*(JX$3:JX$5=$TP$3:$TP$5))</f>
        <v>0</v>
      </c>
      <c r="JY11" s="1">
        <f>SUMPRODUCT(NOT(ISBLANK(JY$3:JY$5))*(JY$3:JY$5=$TQ$3:$TQ$5))</f>
        <v>0</v>
      </c>
      <c r="JZ11" s="1"/>
      <c r="KA11" s="1">
        <f>SUMPRODUCT(NOT(ISBLANK(KA$3:KA$5))*(KA$3:KA$5=$TR$3:$TR$5))</f>
        <v>0</v>
      </c>
      <c r="KB11" s="1">
        <f>SUMPRODUCT(NOT(ISBLANK(KB$3:KB$5))*(KB$3:KB$5=$TS$3:$TS$5))</f>
        <v>0</v>
      </c>
      <c r="KC11" s="1">
        <f>SUMPRODUCT(NOT(ISBLANK(KC$3:KC$5))*(KC$3:KC$5=$TT$3:$TT$5))</f>
        <v>0</v>
      </c>
      <c r="KD11" s="1">
        <f>SUMPRODUCT(NOT(ISBLANK(KD$3:KD$5))*(KD$3:KD$5=$TD$3:$TD$5))</f>
        <v>0</v>
      </c>
      <c r="KE11" s="1">
        <f>SUMPRODUCT(NOT(ISBLANK(KE$3:KE$5))*(KE$3:KE$5=$TE$3:$TE$5))</f>
        <v>0</v>
      </c>
      <c r="KF11" s="1">
        <f>SUMPRODUCT(NOT(ISBLANK(KF$3:KF$5))*(KF$3:KF$5=$TF$3:$TF$5))</f>
        <v>0</v>
      </c>
      <c r="KG11" s="1">
        <f>SUMPRODUCT(NOT(ISBLANK(KG$3:KG$5))*(KG$3:KG$5=$TG$3:$TG$5))</f>
        <v>0</v>
      </c>
      <c r="KH11" s="1">
        <f>SUMPRODUCT(NOT(ISBLANK(KH$3:KH$5))*(KH$3:KH$5=$TH$3:$TH$5))</f>
        <v>0</v>
      </c>
      <c r="KI11" s="1">
        <f>SUMPRODUCT(NOT(ISBLANK(KI$3:KI$5))*(KI$3:KI$5=$TI$3:$TI$5))</f>
        <v>0</v>
      </c>
      <c r="KJ11" s="1">
        <f>SUMPRODUCT(NOT(ISBLANK(KJ$3:KJ$5))*(KJ$3:KJ$5=$TJ$3:$TJ$5))</f>
        <v>0</v>
      </c>
      <c r="KK11" s="1">
        <f>SUMPRODUCT(NOT(ISBLANK(KK$3:KK$5))*(KK$3:KK$5=$TK$3:$TK$5))</f>
        <v>0</v>
      </c>
      <c r="KL11" s="1">
        <f>SUMPRODUCT(NOT(ISBLANK(KL$3:KL$5))*(KL$3:KL$5=$TL$3:$TL$5))</f>
        <v>0</v>
      </c>
      <c r="KM11" s="1">
        <f>SUMPRODUCT(NOT(ISBLANK(KM$3:KM$5))*(KM$3:KM$5=$TM$3:$TM$5))</f>
        <v>0</v>
      </c>
      <c r="KN11" s="1">
        <f>SUMPRODUCT(NOT(ISBLANK(KN$3:KN$5))*(KN$3:KN$5=$TN$3:$TN$5))</f>
        <v>0</v>
      </c>
      <c r="KO11" s="1">
        <f>SUMPRODUCT(NOT(ISBLANK(KO$3:KO$5))*(KO$3:KO$5=$TO$3:$TO$5))</f>
        <v>0</v>
      </c>
      <c r="KP11" s="1">
        <f>SUMPRODUCT(NOT(ISBLANK(KP$3:KP$5))*(KP$3:KP$5=$TP$3:$TP$5))</f>
        <v>0</v>
      </c>
      <c r="KQ11" s="1">
        <f>SUMPRODUCT(NOT(ISBLANK(KQ$3:KQ$5))*(KQ$3:KQ$5=$TQ$3:$TQ$5))</f>
        <v>0</v>
      </c>
      <c r="KR11" s="1"/>
      <c r="KS11" s="1">
        <f>SUMPRODUCT(NOT(ISBLANK(KS$3:KS$5))*(KS$3:KS$5=$TR$3:$TR$5))</f>
        <v>0</v>
      </c>
      <c r="KT11" s="1">
        <f>SUMPRODUCT(NOT(ISBLANK(KT$3:KT$5))*(KT$3:KT$5=$TS$3:$TS$5))</f>
        <v>0</v>
      </c>
      <c r="KU11" s="1">
        <f>SUMPRODUCT(NOT(ISBLANK(KU$3:KU$5))*(KU$3:KU$5=$TT$3:$TT$5))</f>
        <v>0</v>
      </c>
      <c r="KV11" s="1">
        <f>SUMPRODUCT(NOT(ISBLANK(KV$3:KV$5))*(KV$3:KV$5=$TD$3:$TD$5))</f>
        <v>0</v>
      </c>
      <c r="KW11" s="1">
        <f>SUMPRODUCT(NOT(ISBLANK(KW$3:KW$5))*(KW$3:KW$5=$TE$3:$TE$5))</f>
        <v>0</v>
      </c>
      <c r="KX11" s="1">
        <f>SUMPRODUCT(NOT(ISBLANK(KX$3:KX$5))*(KX$3:KX$5=$TF$3:$TF$5))</f>
        <v>0</v>
      </c>
      <c r="KY11" s="1">
        <f>SUMPRODUCT(NOT(ISBLANK(KY$3:KY$5))*(KY$3:KY$5=$TG$3:$TG$5))</f>
        <v>0</v>
      </c>
      <c r="KZ11" s="1">
        <f>SUMPRODUCT(NOT(ISBLANK(KZ$3:KZ$5))*(KZ$3:KZ$5=$TH$3:$TH$5))</f>
        <v>0</v>
      </c>
      <c r="LA11" s="1">
        <f>SUMPRODUCT(NOT(ISBLANK(LA$3:LA$5))*(LA$3:LA$5=$TI$3:$TI$5))</f>
        <v>0</v>
      </c>
      <c r="LB11" s="1">
        <f>SUMPRODUCT(NOT(ISBLANK(LB$3:LB$5))*(LB$3:LB$5=$TJ$3:$TJ$5))</f>
        <v>0</v>
      </c>
      <c r="LC11" s="1">
        <f>SUMPRODUCT(NOT(ISBLANK(LC$3:LC$5))*(LC$3:LC$5=$TK$3:$TK$5))</f>
        <v>0</v>
      </c>
      <c r="LD11" s="1">
        <f>SUMPRODUCT(NOT(ISBLANK(LD$3:LD$5))*(LD$3:LD$5=$TL$3:$TL$5))</f>
        <v>0</v>
      </c>
      <c r="LE11" s="1">
        <f>SUMPRODUCT(NOT(ISBLANK(LE$3:LE$5))*(LE$3:LE$5=$TM$3:$TM$5))</f>
        <v>0</v>
      </c>
      <c r="LF11" s="1">
        <f>SUMPRODUCT(NOT(ISBLANK(LF$3:LF$5))*(LF$3:LF$5=$TN$3:$TN$5))</f>
        <v>0</v>
      </c>
      <c r="LG11" s="1">
        <f>SUMPRODUCT(NOT(ISBLANK(LG$3:LG$5))*(LG$3:LG$5=$TO$3:$TO$5))</f>
        <v>0</v>
      </c>
      <c r="LH11" s="1">
        <f>SUMPRODUCT(NOT(ISBLANK(LH$3:LH$5))*(LH$3:LH$5=$TP$3:$TP$5))</f>
        <v>0</v>
      </c>
      <c r="LI11" s="1">
        <f>SUMPRODUCT(NOT(ISBLANK(LI$3:LI$5))*(LI$3:LI$5=$TQ$3:$TQ$5))</f>
        <v>0</v>
      </c>
      <c r="LJ11" s="1"/>
      <c r="LK11" s="1">
        <f>SUMPRODUCT(NOT(ISBLANK(LK$3:LK$5))*(LK$3:LK$5=$TR$3:$TR$5))</f>
        <v>0</v>
      </c>
      <c r="LL11" s="1">
        <f>SUMPRODUCT(NOT(ISBLANK(LL$3:LL$5))*(LL$3:LL$5=$TS$3:$TS$5))</f>
        <v>0</v>
      </c>
      <c r="LM11" s="1">
        <f>SUMPRODUCT(NOT(ISBLANK(LM$3:LM$5))*(LM$3:LM$5=$TT$3:$TT$5))</f>
        <v>0</v>
      </c>
      <c r="LN11" s="1">
        <f>SUMPRODUCT(NOT(ISBLANK(LN$3:LN$5))*(LN$3:LN$5=$TD$3:$TD$5))</f>
        <v>0</v>
      </c>
      <c r="LO11" s="1">
        <f>SUMPRODUCT(NOT(ISBLANK(LO$3:LO$5))*(LO$3:LO$5=$TE$3:$TE$5))</f>
        <v>0</v>
      </c>
      <c r="LP11" s="1">
        <f>SUMPRODUCT(NOT(ISBLANK(LP$3:LP$5))*(LP$3:LP$5=$TF$3:$TF$5))</f>
        <v>0</v>
      </c>
      <c r="LQ11" s="1">
        <f>SUMPRODUCT(NOT(ISBLANK(LQ$3:LQ$5))*(LQ$3:LQ$5=$TG$3:$TG$5))</f>
        <v>0</v>
      </c>
      <c r="LR11" s="1">
        <f>SUMPRODUCT(NOT(ISBLANK(LR$3:LR$5))*(LR$3:LR$5=$TH$3:$TH$5))</f>
        <v>0</v>
      </c>
      <c r="LS11" s="1">
        <f>SUMPRODUCT(NOT(ISBLANK(LS$3:LS$5))*(LS$3:LS$5=$TI$3:$TI$5))</f>
        <v>0</v>
      </c>
      <c r="LT11" s="1">
        <f>SUMPRODUCT(NOT(ISBLANK(LT$3:LT$5))*(LT$3:LT$5=$TJ$3:$TJ$5))</f>
        <v>0</v>
      </c>
      <c r="LU11" s="1">
        <f>SUMPRODUCT(NOT(ISBLANK(LU$3:LU$5))*(LU$3:LU$5=$TK$3:$TK$5))</f>
        <v>0</v>
      </c>
      <c r="LV11" s="1">
        <f>SUMPRODUCT(NOT(ISBLANK(LV$3:LV$5))*(LV$3:LV$5=$TL$3:$TL$5))</f>
        <v>0</v>
      </c>
      <c r="LW11" s="1">
        <f>SUMPRODUCT(NOT(ISBLANK(LW$3:LW$5))*(LW$3:LW$5=$TM$3:$TM$5))</f>
        <v>0</v>
      </c>
      <c r="LX11" s="1">
        <f>SUMPRODUCT(NOT(ISBLANK(LX$3:LX$5))*(LX$3:LX$5=$TN$3:$TN$5))</f>
        <v>0</v>
      </c>
      <c r="LY11" s="1">
        <f>SUMPRODUCT(NOT(ISBLANK(LY$3:LY$5))*(LY$3:LY$5=$TO$3:$TO$5))</f>
        <v>0</v>
      </c>
      <c r="LZ11" s="1">
        <f>SUMPRODUCT(NOT(ISBLANK(LZ$3:LZ$5))*(LZ$3:LZ$5=$TP$3:$TP$5))</f>
        <v>0</v>
      </c>
      <c r="MA11" s="1">
        <f>SUMPRODUCT(NOT(ISBLANK(MA$3:MA$5))*(MA$3:MA$5=$TQ$3:$TQ$5))</f>
        <v>0</v>
      </c>
      <c r="MB11" s="1"/>
      <c r="MC11" s="1">
        <f>SUMPRODUCT(NOT(ISBLANK(MC$3:MC$5))*(MC$3:MC$5=$TR$3:$TR$5))</f>
        <v>0</v>
      </c>
      <c r="MD11" s="1">
        <f>SUMPRODUCT(NOT(ISBLANK(MD$3:MD$5))*(MD$3:MD$5=$TS$3:$TS$5))</f>
        <v>0</v>
      </c>
      <c r="ME11" s="1">
        <f>SUMPRODUCT(NOT(ISBLANK(ME$3:ME$5))*(ME$3:ME$5=$TT$3:$TT$5))</f>
        <v>0</v>
      </c>
      <c r="MF11" s="1">
        <f>SUMPRODUCT(NOT(ISBLANK(MF$3:MF$5))*(MF$3:MF$5=$TD$3:$TD$5))</f>
        <v>0</v>
      </c>
      <c r="MG11" s="1">
        <f>SUMPRODUCT(NOT(ISBLANK(MG$3:MG$5))*(MG$3:MG$5=$TE$3:$TE$5))</f>
        <v>0</v>
      </c>
      <c r="MH11" s="1">
        <f>SUMPRODUCT(NOT(ISBLANK(MH$3:MH$5))*(MH$3:MH$5=$TF$3:$TF$5))</f>
        <v>0</v>
      </c>
      <c r="MI11" s="1">
        <f>SUMPRODUCT(NOT(ISBLANK(MI$3:MI$5))*(MI$3:MI$5=$TG$3:$TG$5))</f>
        <v>0</v>
      </c>
      <c r="MJ11" s="1">
        <f>SUMPRODUCT(NOT(ISBLANK(MJ$3:MJ$5))*(MJ$3:MJ$5=$TH$3:$TH$5))</f>
        <v>0</v>
      </c>
      <c r="MK11" s="1">
        <f>SUMPRODUCT(NOT(ISBLANK(MK$3:MK$5))*(MK$3:MK$5=$TI$3:$TI$5))</f>
        <v>0</v>
      </c>
      <c r="ML11" s="1">
        <f>SUMPRODUCT(NOT(ISBLANK(ML$3:ML$5))*(ML$3:ML$5=$TJ$3:$TJ$5))</f>
        <v>0</v>
      </c>
      <c r="MM11" s="1">
        <f>SUMPRODUCT(NOT(ISBLANK(MM$3:MM$5))*(MM$3:MM$5=$TK$3:$TK$5))</f>
        <v>0</v>
      </c>
      <c r="MN11" s="1">
        <f>SUMPRODUCT(NOT(ISBLANK(MN$3:MN$5))*(MN$3:MN$5=$TL$3:$TL$5))</f>
        <v>0</v>
      </c>
      <c r="MO11" s="1">
        <f>SUMPRODUCT(NOT(ISBLANK(MO$3:MO$5))*(MO$3:MO$5=$TM$3:$TM$5))</f>
        <v>0</v>
      </c>
      <c r="MP11" s="1">
        <f>SUMPRODUCT(NOT(ISBLANK(MP$3:MP$5))*(MP$3:MP$5=$TN$3:$TN$5))</f>
        <v>0</v>
      </c>
      <c r="MQ11" s="1">
        <f>SUMPRODUCT(NOT(ISBLANK(MQ$3:MQ$5))*(MQ$3:MQ$5=$TO$3:$TO$5))</f>
        <v>0</v>
      </c>
      <c r="MR11" s="1">
        <f>SUMPRODUCT(NOT(ISBLANK(MR$3:MR$5))*(MR$3:MR$5=$TP$3:$TP$5))</f>
        <v>0</v>
      </c>
      <c r="MS11" s="1">
        <f>SUMPRODUCT(NOT(ISBLANK(MS$3:MS$5))*(MS$3:MS$5=$TQ$3:$TQ$5))</f>
        <v>0</v>
      </c>
      <c r="MT11" s="1"/>
      <c r="MU11" s="1">
        <f>SUMPRODUCT(NOT(ISBLANK(MU$3:MU$5))*(MU$3:MU$5=$TR$3:$TR$5))</f>
        <v>0</v>
      </c>
      <c r="MV11" s="1">
        <f>SUMPRODUCT(NOT(ISBLANK(MV$3:MV$5))*(MV$3:MV$5=$TS$3:$TS$5))</f>
        <v>0</v>
      </c>
      <c r="MW11" s="1">
        <f>SUMPRODUCT(NOT(ISBLANK(MW$3:MW$5))*(MW$3:MW$5=$TT$3:$TT$5))</f>
        <v>0</v>
      </c>
      <c r="MX11" s="1">
        <f>SUMPRODUCT(NOT(ISBLANK(MX$3:MX$5))*(MX$3:MX$5=$TD$3:$TD$5))</f>
        <v>0</v>
      </c>
      <c r="MY11" s="1">
        <f>SUMPRODUCT(NOT(ISBLANK(MY$3:MY$5))*(MY$3:MY$5=$TE$3:$TE$5))</f>
        <v>0</v>
      </c>
      <c r="MZ11" s="1">
        <f>SUMPRODUCT(NOT(ISBLANK(MZ$3:MZ$5))*(MZ$3:MZ$5=$TF$3:$TF$5))</f>
        <v>0</v>
      </c>
      <c r="NA11" s="1">
        <f>SUMPRODUCT(NOT(ISBLANK(NA$3:NA$5))*(NA$3:NA$5=$TG$3:$TG$5))</f>
        <v>0</v>
      </c>
      <c r="NB11" s="1">
        <f>SUMPRODUCT(NOT(ISBLANK(NB$3:NB$5))*(NB$3:NB$5=$TH$3:$TH$5))</f>
        <v>0</v>
      </c>
      <c r="NC11" s="1">
        <f>SUMPRODUCT(NOT(ISBLANK(NC$3:NC$5))*(NC$3:NC$5=$TI$3:$TI$5))</f>
        <v>0</v>
      </c>
      <c r="ND11" s="1">
        <f>SUMPRODUCT(NOT(ISBLANK(ND$3:ND$5))*(ND$3:ND$5=$TJ$3:$TJ$5))</f>
        <v>0</v>
      </c>
      <c r="NE11" s="1">
        <f>SUMPRODUCT(NOT(ISBLANK(NE$3:NE$5))*(NE$3:NE$5=$TK$3:$TK$5))</f>
        <v>0</v>
      </c>
      <c r="NF11" s="1">
        <f>SUMPRODUCT(NOT(ISBLANK(NF$3:NF$5))*(NF$3:NF$5=$TL$3:$TL$5))</f>
        <v>0</v>
      </c>
      <c r="NG11" s="1">
        <f>SUMPRODUCT(NOT(ISBLANK(NG$3:NG$5))*(NG$3:NG$5=$TM$3:$TM$5))</f>
        <v>0</v>
      </c>
      <c r="NH11" s="1">
        <f>SUMPRODUCT(NOT(ISBLANK(NH$3:NH$5))*(NH$3:NH$5=$TN$3:$TN$5))</f>
        <v>0</v>
      </c>
      <c r="NI11" s="1">
        <f>SUMPRODUCT(NOT(ISBLANK(NI$3:NI$5))*(NI$3:NI$5=$TO$3:$TO$5))</f>
        <v>0</v>
      </c>
      <c r="NJ11" s="1">
        <f>SUMPRODUCT(NOT(ISBLANK(NJ$3:NJ$5))*(NJ$3:NJ$5=$TP$3:$TP$5))</f>
        <v>0</v>
      </c>
      <c r="NK11" s="1">
        <f>SUMPRODUCT(NOT(ISBLANK(NK$3:NK$5))*(NK$3:NK$5=$TQ$3:$TQ$5))</f>
        <v>0</v>
      </c>
      <c r="NL11" s="1"/>
      <c r="NM11" s="1">
        <f>SUMPRODUCT(NOT(ISBLANK(NM$3:NM$5))*(NM$3:NM$5=$TR$3:$TR$5))</f>
        <v>0</v>
      </c>
      <c r="NN11" s="1">
        <f>SUMPRODUCT(NOT(ISBLANK(NN$3:NN$5))*(NN$3:NN$5=$TS$3:$TS$5))</f>
        <v>0</v>
      </c>
      <c r="NO11" s="1">
        <f>SUMPRODUCT(NOT(ISBLANK(NO$3:NO$5))*(NO$3:NO$5=$TT$3:$TT$5))</f>
        <v>0</v>
      </c>
      <c r="NP11" s="1">
        <f>SUMPRODUCT(NOT(ISBLANK(NP$3:NP$5))*(NP$3:NP$5=$TD$3:$TD$5))</f>
        <v>0</v>
      </c>
      <c r="NQ11" s="1">
        <f>SUMPRODUCT(NOT(ISBLANK(NQ$3:NQ$5))*(NQ$3:NQ$5=$TE$3:$TE$5))</f>
        <v>0</v>
      </c>
      <c r="NR11" s="1">
        <f>SUMPRODUCT(NOT(ISBLANK(NR$3:NR$5))*(NR$3:NR$5=$TF$3:$TF$5))</f>
        <v>0</v>
      </c>
      <c r="NS11" s="1">
        <f>SUMPRODUCT(NOT(ISBLANK(NS$3:NS$5))*(NS$3:NS$5=$TG$3:$TG$5))</f>
        <v>0</v>
      </c>
      <c r="NT11" s="1">
        <f>SUMPRODUCT(NOT(ISBLANK(NT$3:NT$5))*(NT$3:NT$5=$TH$3:$TH$5))</f>
        <v>0</v>
      </c>
      <c r="NU11" s="1">
        <f>SUMPRODUCT(NOT(ISBLANK(NU$3:NU$5))*(NU$3:NU$5=$TI$3:$TI$5))</f>
        <v>0</v>
      </c>
      <c r="NV11" s="1">
        <f>SUMPRODUCT(NOT(ISBLANK(NV$3:NV$5))*(NV$3:NV$5=$TJ$3:$TJ$5))</f>
        <v>0</v>
      </c>
      <c r="NW11" s="1">
        <f>SUMPRODUCT(NOT(ISBLANK(NW$3:NW$5))*(NW$3:NW$5=$TK$3:$TK$5))</f>
        <v>0</v>
      </c>
      <c r="NX11" s="1">
        <f>SUMPRODUCT(NOT(ISBLANK(NX$3:NX$5))*(NX$3:NX$5=$TL$3:$TL$5))</f>
        <v>0</v>
      </c>
      <c r="NY11" s="1">
        <f>SUMPRODUCT(NOT(ISBLANK(NY$3:NY$5))*(NY$3:NY$5=$TM$3:$TM$5))</f>
        <v>0</v>
      </c>
      <c r="NZ11" s="1">
        <f>SUMPRODUCT(NOT(ISBLANK(NZ$3:NZ$5))*(NZ$3:NZ$5=$TN$3:$TN$5))</f>
        <v>0</v>
      </c>
      <c r="OA11" s="1">
        <f>SUMPRODUCT(NOT(ISBLANK(OA$3:OA$5))*(OA$3:OA$5=$TO$3:$TO$5))</f>
        <v>0</v>
      </c>
      <c r="OB11" s="1">
        <f>SUMPRODUCT(NOT(ISBLANK(OB$3:OB$5))*(OB$3:OB$5=$TP$3:$TP$5))</f>
        <v>0</v>
      </c>
      <c r="OC11" s="1">
        <f>SUMPRODUCT(NOT(ISBLANK(OC$3:OC$5))*(OC$3:OC$5=$TQ$3:$TQ$5))</f>
        <v>0</v>
      </c>
      <c r="OD11" s="1"/>
      <c r="OE11" s="1">
        <f>SUMPRODUCT(NOT(ISBLANK(OE$3:OE$5))*(OE$3:OE$5=$TR$3:$TR$5))</f>
        <v>0</v>
      </c>
      <c r="OF11" s="1">
        <f>SUMPRODUCT(NOT(ISBLANK(OF$3:OF$5))*(OF$3:OF$5=$TS$3:$TS$5))</f>
        <v>0</v>
      </c>
      <c r="OG11" s="1">
        <f>SUMPRODUCT(NOT(ISBLANK(OG$3:OG$5))*(OG$3:OG$5=$TT$3:$TT$5))</f>
        <v>0</v>
      </c>
      <c r="OH11" s="1">
        <f>SUMPRODUCT(NOT(ISBLANK(OH$3:OH$5))*(OH$3:OH$5=$TD$3:$TD$5))</f>
        <v>0</v>
      </c>
      <c r="OI11" s="1">
        <f>SUMPRODUCT(NOT(ISBLANK(OI$3:OI$5))*(OI$3:OI$5=$TE$3:$TE$5))</f>
        <v>0</v>
      </c>
      <c r="OJ11" s="1">
        <f>SUMPRODUCT(NOT(ISBLANK(OJ$3:OJ$5))*(OJ$3:OJ$5=$TF$3:$TF$5))</f>
        <v>0</v>
      </c>
      <c r="OK11" s="1">
        <f>SUMPRODUCT(NOT(ISBLANK(OK$3:OK$5))*(OK$3:OK$5=$TG$3:$TG$5))</f>
        <v>0</v>
      </c>
      <c r="OL11" s="1">
        <f>SUMPRODUCT(NOT(ISBLANK(OL$3:OL$5))*(OL$3:OL$5=$TH$3:$TH$5))</f>
        <v>0</v>
      </c>
      <c r="OM11" s="1">
        <f>SUMPRODUCT(NOT(ISBLANK(OM$3:OM$5))*(OM$3:OM$5=$TI$3:$TI$5))</f>
        <v>0</v>
      </c>
      <c r="ON11" s="1">
        <f>SUMPRODUCT(NOT(ISBLANK(ON$3:ON$5))*(ON$3:ON$5=$TJ$3:$TJ$5))</f>
        <v>0</v>
      </c>
      <c r="OO11" s="1">
        <f>SUMPRODUCT(NOT(ISBLANK(OO$3:OO$5))*(OO$3:OO$5=$TK$3:$TK$5))</f>
        <v>0</v>
      </c>
      <c r="OP11" s="1">
        <f>SUMPRODUCT(NOT(ISBLANK(OP$3:OP$5))*(OP$3:OP$5=$TL$3:$TL$5))</f>
        <v>0</v>
      </c>
      <c r="OQ11" s="1">
        <f>SUMPRODUCT(NOT(ISBLANK(OQ$3:OQ$5))*(OQ$3:OQ$5=$TM$3:$TM$5))</f>
        <v>0</v>
      </c>
      <c r="OR11" s="1">
        <f>SUMPRODUCT(NOT(ISBLANK(OR$3:OR$5))*(OR$3:OR$5=$TN$3:$TN$5))</f>
        <v>0</v>
      </c>
      <c r="OS11" s="1">
        <f>SUMPRODUCT(NOT(ISBLANK(OS$3:OS$5))*(OS$3:OS$5=$TO$3:$TO$5))</f>
        <v>0</v>
      </c>
      <c r="OT11" s="1">
        <f>SUMPRODUCT(NOT(ISBLANK(OT$3:OT$5))*(OT$3:OT$5=$TP$3:$TP$5))</f>
        <v>0</v>
      </c>
      <c r="OU11" s="1">
        <f>SUMPRODUCT(NOT(ISBLANK(OU$3:OU$5))*(OU$3:OU$5=$TQ$3:$TQ$5))</f>
        <v>0</v>
      </c>
      <c r="OV11" s="1"/>
      <c r="OW11" s="1">
        <f>SUMPRODUCT(NOT(ISBLANK(OW$3:OW$5))*(OW$3:OW$5=$TR$3:$TR$5))</f>
        <v>0</v>
      </c>
      <c r="OX11" s="1">
        <f>SUMPRODUCT(NOT(ISBLANK(OX$3:OX$5))*(OX$3:OX$5=$TS$3:$TS$5))</f>
        <v>0</v>
      </c>
      <c r="OY11" s="1">
        <f>SUMPRODUCT(NOT(ISBLANK(OY$3:OY$5))*(OY$3:OY$5=$TT$3:$TT$5))</f>
        <v>0</v>
      </c>
      <c r="OZ11" s="1">
        <f>SUMPRODUCT(NOT(ISBLANK(OZ$3:OZ$5))*(OZ$3:OZ$5=$TD$3:$TD$5))</f>
        <v>0</v>
      </c>
      <c r="PA11" s="1">
        <f>SUMPRODUCT(NOT(ISBLANK(PA$3:PA$5))*(PA$3:PA$5=$TE$3:$TE$5))</f>
        <v>0</v>
      </c>
      <c r="PB11" s="1">
        <f>SUMPRODUCT(NOT(ISBLANK(PB$3:PB$5))*(PB$3:PB$5=$TF$3:$TF$5))</f>
        <v>0</v>
      </c>
      <c r="PC11" s="1">
        <f>SUMPRODUCT(NOT(ISBLANK(PC$3:PC$5))*(PC$3:PC$5=$TG$3:$TG$5))</f>
        <v>0</v>
      </c>
      <c r="PD11" s="1">
        <f>SUMPRODUCT(NOT(ISBLANK(PD$3:PD$5))*(PD$3:PD$5=$TH$3:$TH$5))</f>
        <v>0</v>
      </c>
      <c r="PE11" s="1">
        <f>SUMPRODUCT(NOT(ISBLANK(PE$3:PE$5))*(PE$3:PE$5=$TI$3:$TI$5))</f>
        <v>0</v>
      </c>
      <c r="PF11" s="1">
        <f>SUMPRODUCT(NOT(ISBLANK(PF$3:PF$5))*(PF$3:PF$5=$TJ$3:$TJ$5))</f>
        <v>0</v>
      </c>
      <c r="PG11" s="1">
        <f>SUMPRODUCT(NOT(ISBLANK(PG$3:PG$5))*(PG$3:PG$5=$TK$3:$TK$5))</f>
        <v>0</v>
      </c>
      <c r="PH11" s="1">
        <f>SUMPRODUCT(NOT(ISBLANK(PH$3:PH$5))*(PH$3:PH$5=$TL$3:$TL$5))</f>
        <v>0</v>
      </c>
      <c r="PI11" s="1">
        <f>SUMPRODUCT(NOT(ISBLANK(PI$3:PI$5))*(PI$3:PI$5=$TM$3:$TM$5))</f>
        <v>0</v>
      </c>
      <c r="PJ11" s="1">
        <f>SUMPRODUCT(NOT(ISBLANK(PJ$3:PJ$5))*(PJ$3:PJ$5=$TN$3:$TN$5))</f>
        <v>0</v>
      </c>
      <c r="PK11" s="1">
        <f>SUMPRODUCT(NOT(ISBLANK(PK$3:PK$5))*(PK$3:PK$5=$TO$3:$TO$5))</f>
        <v>0</v>
      </c>
      <c r="PL11" s="1">
        <f>SUMPRODUCT(NOT(ISBLANK(PL$3:PL$5))*(PL$3:PL$5=$TP$3:$TP$5))</f>
        <v>0</v>
      </c>
      <c r="PM11" s="1">
        <f>SUMPRODUCT(NOT(ISBLANK(PM$3:PM$5))*(PM$3:PM$5=$TQ$3:$TQ$5))</f>
        <v>0</v>
      </c>
      <c r="PN11" s="1"/>
      <c r="PO11" s="1">
        <f>SUMPRODUCT(NOT(ISBLANK(PO$3:PO$5))*(PO$3:PO$5=$TR$3:$TR$5))</f>
        <v>0</v>
      </c>
      <c r="PP11" s="1">
        <f>SUMPRODUCT(NOT(ISBLANK(PP$3:PP$5))*(PP$3:PP$5=$TS$3:$TS$5))</f>
        <v>0</v>
      </c>
      <c r="PQ11" s="1">
        <f>SUMPRODUCT(NOT(ISBLANK(PQ$3:PQ$5))*(PQ$3:PQ$5=$TT$3:$TT$5))</f>
        <v>0</v>
      </c>
      <c r="PR11" s="1">
        <f>SUMPRODUCT(NOT(ISBLANK(PR$3:PR$5))*(PR$3:PR$5=$TD$3:$TD$5))</f>
        <v>0</v>
      </c>
      <c r="PS11" s="1">
        <f>SUMPRODUCT(NOT(ISBLANK(PS$3:PS$5))*(PS$3:PS$5=$TE$3:$TE$5))</f>
        <v>0</v>
      </c>
      <c r="PT11" s="1">
        <f>SUMPRODUCT(NOT(ISBLANK(PT$3:PT$5))*(PT$3:PT$5=$TF$3:$TF$5))</f>
        <v>0</v>
      </c>
      <c r="PU11" s="1">
        <f>SUMPRODUCT(NOT(ISBLANK(PU$3:PU$5))*(PU$3:PU$5=$TG$3:$TG$5))</f>
        <v>0</v>
      </c>
      <c r="PV11" s="1">
        <f>SUMPRODUCT(NOT(ISBLANK(PV$3:PV$5))*(PV$3:PV$5=$TH$3:$TH$5))</f>
        <v>0</v>
      </c>
      <c r="PW11" s="1">
        <f>SUMPRODUCT(NOT(ISBLANK(PW$3:PW$5))*(PW$3:PW$5=$TI$3:$TI$5))</f>
        <v>0</v>
      </c>
      <c r="PX11" s="1">
        <f>SUMPRODUCT(NOT(ISBLANK(PX$3:PX$5))*(PX$3:PX$5=$TJ$3:$TJ$5))</f>
        <v>0</v>
      </c>
      <c r="PY11" s="1">
        <f>SUMPRODUCT(NOT(ISBLANK(PY$3:PY$5))*(PY$3:PY$5=$TK$3:$TK$5))</f>
        <v>0</v>
      </c>
      <c r="PZ11" s="1">
        <f>SUMPRODUCT(NOT(ISBLANK(PZ$3:PZ$5))*(PZ$3:PZ$5=$TL$3:$TL$5))</f>
        <v>0</v>
      </c>
      <c r="QA11" s="1">
        <f>SUMPRODUCT(NOT(ISBLANK(QA$3:QA$5))*(QA$3:QA$5=$TM$3:$TM$5))</f>
        <v>0</v>
      </c>
      <c r="QB11" s="1">
        <f>SUMPRODUCT(NOT(ISBLANK(QB$3:QB$5))*(QB$3:QB$5=$TN$3:$TN$5))</f>
        <v>0</v>
      </c>
      <c r="QC11" s="1">
        <f>SUMPRODUCT(NOT(ISBLANK(QC$3:QC$5))*(QC$3:QC$5=$TO$3:$TO$5))</f>
        <v>0</v>
      </c>
      <c r="QD11" s="1">
        <f>SUMPRODUCT(NOT(ISBLANK(QD$3:QD$5))*(QD$3:QD$5=$TP$3:$TP$5))</f>
        <v>0</v>
      </c>
      <c r="QE11" s="1">
        <f>SUMPRODUCT(NOT(ISBLANK(QE$3:QE$5))*(QE$3:QE$5=$TQ$3:$TQ$5))</f>
        <v>0</v>
      </c>
      <c r="QF11" s="1"/>
      <c r="QG11" s="1">
        <f>SUMPRODUCT(NOT(ISBLANK(QG$3:QG$5))*(QG$3:QG$5=$TR$3:$TR$5))</f>
        <v>0</v>
      </c>
      <c r="QH11" s="1">
        <f>SUMPRODUCT(NOT(ISBLANK(QH$3:QH$5))*(QH$3:QH$5=$TS$3:$TS$5))</f>
        <v>0</v>
      </c>
      <c r="QI11" s="1">
        <f>SUMPRODUCT(NOT(ISBLANK(QI$3:QI$5))*(QI$3:QI$5=$TT$3:$TT$5))</f>
        <v>0</v>
      </c>
      <c r="QJ11" s="1">
        <f>SUMPRODUCT(NOT(ISBLANK(QJ$3:QJ$5))*(QJ$3:QJ$5=$TD$3:$TD$5))</f>
        <v>0</v>
      </c>
      <c r="QK11" s="1">
        <f>SUMPRODUCT(NOT(ISBLANK(QK$3:QK$5))*(QK$3:QK$5=$TE$3:$TE$5))</f>
        <v>0</v>
      </c>
      <c r="QL11" s="1">
        <f>SUMPRODUCT(NOT(ISBLANK(QL$3:QL$5))*(QL$3:QL$5=$TF$3:$TF$5))</f>
        <v>0</v>
      </c>
      <c r="QM11" s="1">
        <f>SUMPRODUCT(NOT(ISBLANK(QM$3:QM$5))*(QM$3:QM$5=$TG$3:$TG$5))</f>
        <v>0</v>
      </c>
      <c r="QN11" s="1">
        <f>SUMPRODUCT(NOT(ISBLANK(QN$3:QN$5))*(QN$3:QN$5=$TH$3:$TH$5))</f>
        <v>0</v>
      </c>
      <c r="QO11" s="1">
        <f>SUMPRODUCT(NOT(ISBLANK(QO$3:QO$5))*(QO$3:QO$5=$TI$3:$TI$5))</f>
        <v>0</v>
      </c>
      <c r="QP11" s="1">
        <f>SUMPRODUCT(NOT(ISBLANK(QP$3:QP$5))*(QP$3:QP$5=$TJ$3:$TJ$5))</f>
        <v>0</v>
      </c>
      <c r="QQ11" s="1">
        <f>SUMPRODUCT(NOT(ISBLANK(QQ$3:QQ$5))*(QQ$3:QQ$5=$TK$3:$TK$5))</f>
        <v>0</v>
      </c>
      <c r="QR11" s="1">
        <f>SUMPRODUCT(NOT(ISBLANK(QR$3:QR$5))*(QR$3:QR$5=$TL$3:$TL$5))</f>
        <v>0</v>
      </c>
      <c r="QS11" s="1">
        <f>SUMPRODUCT(NOT(ISBLANK(QS$3:QS$5))*(QS$3:QS$5=$TM$3:$TM$5))</f>
        <v>0</v>
      </c>
      <c r="QT11" s="1">
        <f>SUMPRODUCT(NOT(ISBLANK(QT$3:QT$5))*(QT$3:QT$5=$TN$3:$TN$5))</f>
        <v>0</v>
      </c>
      <c r="QU11" s="1">
        <f>SUMPRODUCT(NOT(ISBLANK(QU$3:QU$5))*(QU$3:QU$5=$TO$3:$TO$5))</f>
        <v>0</v>
      </c>
      <c r="QV11" s="1">
        <f>SUMPRODUCT(NOT(ISBLANK(QV$3:QV$5))*(QV$3:QV$5=$TP$3:$TP$5))</f>
        <v>0</v>
      </c>
      <c r="QW11" s="1">
        <f>SUMPRODUCT(NOT(ISBLANK(QW$3:QW$5))*(QW$3:QW$5=$TQ$3:$TQ$5))</f>
        <v>0</v>
      </c>
      <c r="QX11" s="1"/>
      <c r="QY11" s="1">
        <f>SUMPRODUCT(NOT(ISBLANK(QY$3:QY$5))*(QY$3:QY$5=$TR$3:$TR$5))</f>
        <v>0</v>
      </c>
      <c r="QZ11" s="1">
        <f>SUMPRODUCT(NOT(ISBLANK(QZ$3:QZ$5))*(QZ$3:QZ$5=$TS$3:$TS$5))</f>
        <v>0</v>
      </c>
      <c r="RA11" s="1">
        <f>SUMPRODUCT(NOT(ISBLANK(RA$3:RA$5))*(RA$3:RA$5=$TT$3:$TT$5))</f>
        <v>0</v>
      </c>
      <c r="RB11" s="1">
        <f>SUMPRODUCT(NOT(ISBLANK(RB$3:RB$5))*(RB$3:RB$5=$TD$3:$TD$5))</f>
        <v>0</v>
      </c>
      <c r="RC11" s="1">
        <f>SUMPRODUCT(NOT(ISBLANK(RC$3:RC$5))*(RC$3:RC$5=$TE$3:$TE$5))</f>
        <v>0</v>
      </c>
      <c r="RD11" s="1">
        <f>SUMPRODUCT(NOT(ISBLANK(RD$3:RD$5))*(RD$3:RD$5=$TF$3:$TF$5))</f>
        <v>0</v>
      </c>
      <c r="RE11" s="1">
        <f>SUMPRODUCT(NOT(ISBLANK(RE$3:RE$5))*(RE$3:RE$5=$TG$3:$TG$5))</f>
        <v>0</v>
      </c>
      <c r="RF11" s="1">
        <f>SUMPRODUCT(NOT(ISBLANK(RF$3:RF$5))*(RF$3:RF$5=$TH$3:$TH$5))</f>
        <v>0</v>
      </c>
      <c r="RG11" s="1">
        <f>SUMPRODUCT(NOT(ISBLANK(RG$3:RG$5))*(RG$3:RG$5=$TI$3:$TI$5))</f>
        <v>0</v>
      </c>
      <c r="RH11" s="1">
        <f>SUMPRODUCT(NOT(ISBLANK(RH$3:RH$5))*(RH$3:RH$5=$TJ$3:$TJ$5))</f>
        <v>0</v>
      </c>
      <c r="RI11" s="1">
        <f>SUMPRODUCT(NOT(ISBLANK(RI$3:RI$5))*(RI$3:RI$5=$TK$3:$TK$5))</f>
        <v>0</v>
      </c>
      <c r="RJ11" s="1">
        <f>SUMPRODUCT(NOT(ISBLANK(RJ$3:RJ$5))*(RJ$3:RJ$5=$TL$3:$TL$5))</f>
        <v>0</v>
      </c>
      <c r="RK11" s="1">
        <f>SUMPRODUCT(NOT(ISBLANK(RK$3:RK$5))*(RK$3:RK$5=$TM$3:$TM$5))</f>
        <v>0</v>
      </c>
      <c r="RL11" s="1">
        <f>SUMPRODUCT(NOT(ISBLANK(RL$3:RL$5))*(RL$3:RL$5=$TN$3:$TN$5))</f>
        <v>0</v>
      </c>
      <c r="RM11" s="1">
        <f>SUMPRODUCT(NOT(ISBLANK(RM$3:RM$5))*(RM$3:RM$5=$TO$3:$TO$5))</f>
        <v>0</v>
      </c>
      <c r="RN11" s="1">
        <f>SUMPRODUCT(NOT(ISBLANK(RN$3:RN$5))*(RN$3:RN$5=$TP$3:$TP$5))</f>
        <v>0</v>
      </c>
      <c r="RO11" s="1">
        <f>SUMPRODUCT(NOT(ISBLANK(RO$3:RO$5))*(RO$3:RO$5=$TQ$3:$TQ$5))</f>
        <v>0</v>
      </c>
      <c r="RP11" s="1"/>
      <c r="RQ11" s="1">
        <f>SUMPRODUCT(NOT(ISBLANK(RQ$3:RQ$5))*(RQ$3:RQ$5=$TR$3:$TR$5))</f>
        <v>0</v>
      </c>
      <c r="RR11" s="1">
        <f>SUMPRODUCT(NOT(ISBLANK(RR$3:RR$5))*(RR$3:RR$5=$TS$3:$TS$5))</f>
        <v>0</v>
      </c>
      <c r="RS11" s="1">
        <f>SUMPRODUCT(NOT(ISBLANK(RS$3:RS$5))*(RS$3:RS$5=$TT$3:$TT$5))</f>
        <v>0</v>
      </c>
      <c r="RT11" s="1">
        <f>SUMPRODUCT(NOT(ISBLANK(RT$3:RT$5))*(RT$3:RT$5=$TD$3:$TD$5))</f>
        <v>0</v>
      </c>
      <c r="RU11" s="1">
        <f>SUMPRODUCT(NOT(ISBLANK(RU$3:RU$5))*(RU$3:RU$5=$TE$3:$TE$5))</f>
        <v>0</v>
      </c>
      <c r="RV11" s="1">
        <f>SUMPRODUCT(NOT(ISBLANK(RV$3:RV$5))*(RV$3:RV$5=$TF$3:$TF$5))</f>
        <v>0</v>
      </c>
      <c r="RW11" s="1">
        <f>SUMPRODUCT(NOT(ISBLANK(RW$3:RW$5))*(RW$3:RW$5=$TG$3:$TG$5))</f>
        <v>0</v>
      </c>
      <c r="RX11" s="1">
        <f>SUMPRODUCT(NOT(ISBLANK(RX$3:RX$5))*(RX$3:RX$5=$TH$3:$TH$5))</f>
        <v>0</v>
      </c>
      <c r="RY11" s="1">
        <f>SUMPRODUCT(NOT(ISBLANK(RY$3:RY$5))*(RY$3:RY$5=$TI$3:$TI$5))</f>
        <v>0</v>
      </c>
      <c r="RZ11" s="1">
        <f>SUMPRODUCT(NOT(ISBLANK(RZ$3:RZ$5))*(RZ$3:RZ$5=$TJ$3:$TJ$5))</f>
        <v>0</v>
      </c>
      <c r="SA11" s="1">
        <f>SUMPRODUCT(NOT(ISBLANK(SA$3:SA$5))*(SA$3:SA$5=$TK$3:$TK$5))</f>
        <v>0</v>
      </c>
      <c r="SB11" s="1">
        <f>SUMPRODUCT(NOT(ISBLANK(SB$3:SB$5))*(SB$3:SB$5=$TL$3:$TL$5))</f>
        <v>0</v>
      </c>
      <c r="SC11" s="1">
        <f>SUMPRODUCT(NOT(ISBLANK(SC$3:SC$5))*(SC$3:SC$5=$TM$3:$TM$5))</f>
        <v>0</v>
      </c>
      <c r="SD11" s="1">
        <f>SUMPRODUCT(NOT(ISBLANK(SD$3:SD$5))*(SD$3:SD$5=$TN$3:$TN$5))</f>
        <v>0</v>
      </c>
      <c r="SE11" s="1">
        <f>SUMPRODUCT(NOT(ISBLANK(SE$3:SE$5))*(SE$3:SE$5=$TO$3:$TO$5))</f>
        <v>0</v>
      </c>
      <c r="SF11" s="1">
        <f>SUMPRODUCT(NOT(ISBLANK(SF$3:SF$5))*(SF$3:SF$5=$TP$3:$TP$5))</f>
        <v>0</v>
      </c>
      <c r="SG11" s="1">
        <f>SUMPRODUCT(NOT(ISBLANK(SG$3:SG$5))*(SG$3:SG$5=$TQ$3:$TQ$5))</f>
        <v>0</v>
      </c>
      <c r="SH11" s="1"/>
      <c r="SI11" s="1">
        <f>SUMPRODUCT(NOT(ISBLANK(SI$3:SI$5))*(SI$3:SI$5=$TR$3:$TR$5))</f>
        <v>0</v>
      </c>
      <c r="SJ11" s="1">
        <f>SUMPRODUCT(NOT(ISBLANK(SJ$3:SJ$5))*(SJ$3:SJ$5=$TS$3:$TS$5))</f>
        <v>0</v>
      </c>
      <c r="SK11" s="1">
        <f>SUMPRODUCT(NOT(ISBLANK(SK$3:SK$5))*(SK$3:SK$5=$TT$3:$TT$5))</f>
        <v>0</v>
      </c>
      <c r="SL11" s="1">
        <f>SUMPRODUCT(NOT(ISBLANK(SL$3:SL$5))*(SL$3:SL$5=$TD$3:$TD$5))</f>
        <v>0</v>
      </c>
      <c r="SM11" s="1">
        <f>SUMPRODUCT(NOT(ISBLANK(SM$3:SM$5))*(SM$3:SM$5=$TE$3:$TE$5))</f>
        <v>0</v>
      </c>
      <c r="SN11" s="1">
        <f>SUMPRODUCT(NOT(ISBLANK(SN$3:SN$5))*(SN$3:SN$5=$TF$3:$TF$5))</f>
        <v>0</v>
      </c>
      <c r="SO11" s="1">
        <f>SUMPRODUCT(NOT(ISBLANK(SO$3:SO$5))*(SO$3:SO$5=$TG$3:$TG$5))</f>
        <v>0</v>
      </c>
      <c r="SP11" s="1">
        <f>SUMPRODUCT(NOT(ISBLANK(SP$3:SP$5))*(SP$3:SP$5=$TH$3:$TH$5))</f>
        <v>0</v>
      </c>
      <c r="SQ11" s="1">
        <f>SUMPRODUCT(NOT(ISBLANK(SQ$3:SQ$5))*(SQ$3:SQ$5=$TI$3:$TI$5))</f>
        <v>0</v>
      </c>
      <c r="SR11" s="1">
        <f>SUMPRODUCT(NOT(ISBLANK(SR$3:SR$5))*(SR$3:SR$5=$TJ$3:$TJ$5))</f>
        <v>0</v>
      </c>
      <c r="SS11" s="1">
        <f>SUMPRODUCT(NOT(ISBLANK(SS$3:SS$5))*(SS$3:SS$5=$TK$3:$TK$5))</f>
        <v>0</v>
      </c>
      <c r="ST11" s="1">
        <f>SUMPRODUCT(NOT(ISBLANK(ST$3:ST$5))*(ST$3:ST$5=$TL$3:$TL$5))</f>
        <v>0</v>
      </c>
      <c r="SU11" s="1">
        <f>SUMPRODUCT(NOT(ISBLANK(SU$3:SU$5))*(SU$3:SU$5=$TM$3:$TM$5))</f>
        <v>0</v>
      </c>
      <c r="SV11" s="1">
        <f>SUMPRODUCT(NOT(ISBLANK(SV$3:SV$5))*(SV$3:SV$5=$TN$3:$TN$5))</f>
        <v>0</v>
      </c>
      <c r="SW11" s="1">
        <f>SUMPRODUCT(NOT(ISBLANK(SW$3:SW$5))*(SW$3:SW$5=$TO$3:$TO$5))</f>
        <v>0</v>
      </c>
      <c r="SX11" s="1">
        <f>SUMPRODUCT(NOT(ISBLANK(SX$3:SX$5))*(SX$3:SX$5=$TP$3:$TP$5))</f>
        <v>0</v>
      </c>
      <c r="SY11" s="1">
        <f>SUMPRODUCT(NOT(ISBLANK(SY$3:SY$5))*(SY$3:SY$5=$TQ$3:$TQ$5))</f>
        <v>0</v>
      </c>
      <c r="SZ11" s="1"/>
      <c r="TA11" s="1">
        <f>SUMPRODUCT(NOT(ISBLANK(TA$3:TA$5))*(TA$3:TA$5=$TR$3:$TR$5))</f>
        <v>0</v>
      </c>
      <c r="TB11" s="1">
        <f>SUMPRODUCT(NOT(ISBLANK(TB$3:TB$5))*(TB$3:TB$5=$TS$3:$TS$5))</f>
        <v>0</v>
      </c>
      <c r="TC11" s="1">
        <f>SUMPRODUCT(NOT(ISBLANK(TC$3:TC$5))*(TC$3:TC$5=$TT$3:$TT$5))</f>
        <v>0</v>
      </c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</row>
    <row r="12" spans="1:574">
      <c r="A12" s="1" t="s">
        <v>45</v>
      </c>
      <c r="B12" s="1"/>
      <c r="C12" s="1"/>
      <c r="D12" s="1"/>
      <c r="E12" s="1"/>
      <c r="F12" s="1"/>
      <c r="G12" s="1">
        <f>SUMPRODUCT(NOT(ISBLANK(G$3:G$5))*(G$3:G$5&lt;$TZ$3:$TZ$5))</f>
        <v>0</v>
      </c>
      <c r="H12" s="1"/>
      <c r="I12" s="1">
        <f>SUMPRODUCT(NOT(ISBLANK(I$3:I$5))*(I$3:I$5&lt;$UB$3:$UB$5))</f>
        <v>0</v>
      </c>
      <c r="J12" s="1">
        <f>SUMPRODUCT(NOT(ISBLANK(J$3:J$5))*(J$3:J$5&lt;$UC$3:$UC$5))</f>
        <v>0</v>
      </c>
      <c r="K12" s="1"/>
      <c r="L12" s="1">
        <f>SUMPRODUCT(NOT(ISBLANK(L$3:L$5))*(L$3:L$5&lt;$UE$3:$UE$5))</f>
        <v>0</v>
      </c>
      <c r="M12" s="1"/>
      <c r="N12" s="1"/>
      <c r="O12" s="1"/>
      <c r="P12" s="1"/>
      <c r="Q12" s="1">
        <f>SUMPRODUCT(NOT(ISBLANK(Q$3:Q$5))*(Q$3:Q$5&lt;$UI$3:$UI$5))</f>
        <v>0</v>
      </c>
      <c r="R12" s="1">
        <f>SUMPRODUCT(NOT(ISBLANK(R$3:R$5))*(R$3:R$5&lt;$UJ$3:$UJ$5))</f>
        <v>0</v>
      </c>
      <c r="S12" s="1"/>
      <c r="T12" s="1"/>
      <c r="U12" s="1"/>
      <c r="V12" s="1"/>
      <c r="W12" s="1"/>
      <c r="X12" s="1"/>
      <c r="Y12" s="1">
        <f>SUMPRODUCT(NOT(ISBLANK(Y$3:Y$5))*(Y$3:Y$5&lt;$TZ$3:$TZ$5))</f>
        <v>0</v>
      </c>
      <c r="Z12" s="1"/>
      <c r="AA12" s="1">
        <f>SUMPRODUCT(NOT(ISBLANK(AA$3:AA$5))*(AA$3:AA$5&lt;$UB$3:$UB$5))</f>
        <v>0</v>
      </c>
      <c r="AB12" s="1">
        <f>SUMPRODUCT(NOT(ISBLANK(AB$3:AB$5))*(AB$3:AB$5&lt;$UC$3:$UC$5))</f>
        <v>0</v>
      </c>
      <c r="AC12" s="1"/>
      <c r="AD12" s="1">
        <f>SUMPRODUCT(NOT(ISBLANK(AD$3:AD$5))*(AD$3:AD$5&lt;$UE$3:$UE$5))</f>
        <v>0</v>
      </c>
      <c r="AE12" s="1"/>
      <c r="AF12" s="1"/>
      <c r="AG12" s="1"/>
      <c r="AH12" s="1"/>
      <c r="AI12" s="1">
        <f>SUMPRODUCT(NOT(ISBLANK(AI$3:AI$5))*(AI$3:AI$5&lt;$UI$3:$UI$5))</f>
        <v>0</v>
      </c>
      <c r="AJ12" s="1">
        <f>SUMPRODUCT(NOT(ISBLANK(AJ$3:AJ$5))*(AJ$3:AJ$5&lt;$UJ$3:$UJ$5))</f>
        <v>0</v>
      </c>
      <c r="AK12" s="1"/>
      <c r="AL12" s="1"/>
      <c r="AM12" s="1"/>
      <c r="AN12" s="1"/>
      <c r="AO12" s="1"/>
      <c r="AP12" s="1"/>
      <c r="AQ12" s="1">
        <f>SUMPRODUCT(NOT(ISBLANK(AQ$3:AQ$5))*(AQ$3:AQ$5&lt;$TZ$3:$TZ$5))</f>
        <v>0</v>
      </c>
      <c r="AR12" s="1"/>
      <c r="AS12" s="1">
        <f>SUMPRODUCT(NOT(ISBLANK(AS$3:AS$5))*(AS$3:AS$5&lt;$UB$3:$UB$5))</f>
        <v>0</v>
      </c>
      <c r="AT12" s="1">
        <f>SUMPRODUCT(NOT(ISBLANK(AT$3:AT$5))*(AT$3:AT$5&lt;$UC$3:$UC$5))</f>
        <v>0</v>
      </c>
      <c r="AU12" s="1"/>
      <c r="AV12" s="1">
        <f>SUMPRODUCT(NOT(ISBLANK(AV$3:AV$5))*(AV$3:AV$5&lt;$UE$3:$UE$5))</f>
        <v>0</v>
      </c>
      <c r="AW12" s="1"/>
      <c r="AX12" s="1"/>
      <c r="AY12" s="1"/>
      <c r="AZ12" s="1"/>
      <c r="BA12" s="1">
        <f>SUMPRODUCT(NOT(ISBLANK(BA$3:BA$5))*(BA$3:BA$5&lt;$UI$3:$UI$5))</f>
        <v>0</v>
      </c>
      <c r="BB12" s="1">
        <f>SUMPRODUCT(NOT(ISBLANK(BB$3:BB$5))*(BB$3:BB$5&lt;$UJ$3:$UJ$5))</f>
        <v>0</v>
      </c>
      <c r="BC12" s="1"/>
      <c r="BD12" s="1">
        <f>SUMPRODUCT(NOT(ISBLANK(BD$3:BD$5))*(BD$3:BD$5&lt;$TU$3:$TU$5))</f>
        <v>0</v>
      </c>
      <c r="BE12" s="1">
        <f>SUMPRODUCT(NOT(ISBLANK(BE$3:BE$5))*(BE$3:BE$5&lt;$TV$3:$TV$5))</f>
        <v>0</v>
      </c>
      <c r="BF12" s="1">
        <f>SUMPRODUCT(NOT(ISBLANK(BF$3:BF$5))*(BF$3:BF$5&lt;$TW$3:$TW$5))</f>
        <v>0</v>
      </c>
      <c r="BG12" s="1">
        <f>SUMPRODUCT(NOT(ISBLANK(BG$3:BG$5))*(BG$3:BG$5&lt;$TX$3:$TX$5))</f>
        <v>0</v>
      </c>
      <c r="BH12" s="1">
        <f>SUMPRODUCT(NOT(ISBLANK(BH$3:BH$5))*(BH$3:BH$5&lt;$TY$3:$TY$5))</f>
        <v>0</v>
      </c>
      <c r="BI12" s="1">
        <f>SUMPRODUCT(NOT(ISBLANK(BI$3:BI$5))*(BI$3:BI$5&lt;$TZ$3:$TZ$5))</f>
        <v>0</v>
      </c>
      <c r="BJ12" s="1">
        <f>SUMPRODUCT(NOT(ISBLANK(BJ$3:BJ$5))*(BJ$3:BJ$5&lt;$UA$3:$UA$5))</f>
        <v>0</v>
      </c>
      <c r="BK12" s="1">
        <f>SUMPRODUCT(NOT(ISBLANK(BK$3:BK$5))*(BK$3:BK$5&lt;$UB$3:$UB$5))</f>
        <v>0</v>
      </c>
      <c r="BL12" s="1">
        <f>SUMPRODUCT(NOT(ISBLANK(BL$3:BL$5))*(BL$3:BL$5&lt;$UC$3:$UC$5))</f>
        <v>0</v>
      </c>
      <c r="BM12" s="1">
        <f>SUMPRODUCT(NOT(ISBLANK(BM$3:BM$5))*(BM$3:BM$5&lt;$UD$3:$UD$5))</f>
        <v>0</v>
      </c>
      <c r="BN12" s="1">
        <f>SUMPRODUCT(NOT(ISBLANK(BN$3:BN$5))*(BN$3:BN$5&lt;$UE$3:$UE$5))</f>
        <v>0</v>
      </c>
      <c r="BO12" s="1">
        <f>SUMPRODUCT(NOT(ISBLANK(BO$3:BO$5))*(BO$3:BO$5&lt;$UF$3:$UF$5))</f>
        <v>0</v>
      </c>
      <c r="BP12" s="1">
        <f>SUMPRODUCT(NOT(ISBLANK(BP$3:BP$5))*(BP$3:BP$5&lt;$UG$3:$UG$5))</f>
        <v>0</v>
      </c>
      <c r="BQ12" s="1">
        <f>SUMPRODUCT(NOT(ISBLANK(BQ$3:BQ$5))*(BQ$3:BQ$5&lt;$UH$3:$UH$5))</f>
        <v>0</v>
      </c>
      <c r="BR12" s="1"/>
      <c r="BS12" s="1">
        <f>SUMPRODUCT(NOT(ISBLANK(BS$3:BS$5))*(BS$3:BS$5&lt;$UI$3:$UI$5))</f>
        <v>0</v>
      </c>
      <c r="BT12" s="1">
        <f>SUMPRODUCT(NOT(ISBLANK(BT$3:BT$5))*(BT$3:BT$5&lt;$UJ$3:$UJ$5))</f>
        <v>0</v>
      </c>
      <c r="BU12" s="1">
        <f>SUMPRODUCT(NOT(ISBLANK(BU$3:BU$5))*(BU$3:BU$5&lt;$UK$3:$UK$5))</f>
        <v>0</v>
      </c>
      <c r="BV12" s="1">
        <f>SUMPRODUCT(NOT(ISBLANK(BV$3:BV$5))*(BV$3:BV$5&lt;$TU$3:$TU$5))</f>
        <v>0</v>
      </c>
      <c r="BW12" s="1">
        <f>SUMPRODUCT(NOT(ISBLANK(BW$3:BW$5))*(BW$3:BW$5&lt;$TV$3:$TV$5))</f>
        <v>0</v>
      </c>
      <c r="BX12" s="1">
        <f>SUMPRODUCT(NOT(ISBLANK(BX$3:BX$5))*(BX$3:BX$5&lt;$TW$3:$TW$5))</f>
        <v>0</v>
      </c>
      <c r="BY12" s="1">
        <f>SUMPRODUCT(NOT(ISBLANK(BY$3:BY$5))*(BY$3:BY$5&lt;$TX$3:$TX$5))</f>
        <v>0</v>
      </c>
      <c r="BZ12" s="1">
        <f>SUMPRODUCT(NOT(ISBLANK(BZ$3:BZ$5))*(BZ$3:BZ$5&lt;$TY$3:$TY$5))</f>
        <v>0</v>
      </c>
      <c r="CA12" s="1">
        <f>SUMPRODUCT(NOT(ISBLANK(CA$3:CA$5))*(CA$3:CA$5&lt;$TZ$3:$TZ$5))</f>
        <v>0</v>
      </c>
      <c r="CB12" s="1">
        <f>SUMPRODUCT(NOT(ISBLANK(CB$3:CB$5))*(CB$3:CB$5&lt;$UA$3:$UA$5))</f>
        <v>0</v>
      </c>
      <c r="CC12" s="1">
        <f>SUMPRODUCT(NOT(ISBLANK(CC$3:CC$5))*(CC$3:CC$5&lt;$UB$3:$UB$5))</f>
        <v>0</v>
      </c>
      <c r="CD12" s="1">
        <f>SUMPRODUCT(NOT(ISBLANK(CD$3:CD$5))*(CD$3:CD$5&lt;$UC$3:$UC$5))</f>
        <v>0</v>
      </c>
      <c r="CE12" s="1">
        <f>SUMPRODUCT(NOT(ISBLANK(CE$3:CE$5))*(CE$3:CE$5&lt;$UD$3:$UD$5))</f>
        <v>0</v>
      </c>
      <c r="CF12" s="1">
        <f>SUMPRODUCT(NOT(ISBLANK(CF$3:CF$5))*(CF$3:CF$5&lt;$UE$3:$UE$5))</f>
        <v>0</v>
      </c>
      <c r="CG12" s="1">
        <f>SUMPRODUCT(NOT(ISBLANK(CG$3:CG$5))*(CG$3:CG$5&lt;$UF$3:$UF$5))</f>
        <v>0</v>
      </c>
      <c r="CH12" s="1">
        <f>SUMPRODUCT(NOT(ISBLANK(CH$3:CH$5))*(CH$3:CH$5&lt;$UG$3:$UG$5))</f>
        <v>0</v>
      </c>
      <c r="CI12" s="1">
        <f>SUMPRODUCT(NOT(ISBLANK(CI$3:CI$5))*(CI$3:CI$5&lt;$UH$3:$UH$5))</f>
        <v>0</v>
      </c>
      <c r="CJ12" s="1"/>
      <c r="CK12" s="1">
        <f>SUMPRODUCT(NOT(ISBLANK(CK$3:CK$5))*(CK$3:CK$5&lt;$UI$3:$UI$5))</f>
        <v>0</v>
      </c>
      <c r="CL12" s="1">
        <f>SUMPRODUCT(NOT(ISBLANK(CL$3:CL$5))*(CL$3:CL$5&lt;$UJ$3:$UJ$5))</f>
        <v>0</v>
      </c>
      <c r="CM12" s="1">
        <f>SUMPRODUCT(NOT(ISBLANK(CM$3:CM$5))*(CM$3:CM$5&lt;$UK$3:$UK$5))</f>
        <v>0</v>
      </c>
      <c r="CN12" s="1">
        <f>SUMPRODUCT(NOT(ISBLANK(CN$3:CN$5))*(CN$3:CN$5&lt;$TU$3:$TU$5))</f>
        <v>0</v>
      </c>
      <c r="CO12" s="1">
        <f>SUMPRODUCT(NOT(ISBLANK(CO$3:CO$5))*(CO$3:CO$5&lt;$TV$3:$TV$5))</f>
        <v>0</v>
      </c>
      <c r="CP12" s="1">
        <f>SUMPRODUCT(NOT(ISBLANK(CP$3:CP$5))*(CP$3:CP$5&lt;$TW$3:$TW$5))</f>
        <v>0</v>
      </c>
      <c r="CQ12" s="1">
        <f>SUMPRODUCT(NOT(ISBLANK(CQ$3:CQ$5))*(CQ$3:CQ$5&lt;$TX$3:$TX$5))</f>
        <v>0</v>
      </c>
      <c r="CR12" s="1">
        <f>SUMPRODUCT(NOT(ISBLANK(CR$3:CR$5))*(CR$3:CR$5&lt;$TY$3:$TY$5))</f>
        <v>0</v>
      </c>
      <c r="CS12" s="1">
        <f>SUMPRODUCT(NOT(ISBLANK(CS$3:CS$5))*(CS$3:CS$5&lt;$TZ$3:$TZ$5))</f>
        <v>0</v>
      </c>
      <c r="CT12" s="1">
        <f>SUMPRODUCT(NOT(ISBLANK(CT$3:CT$5))*(CT$3:CT$5&lt;$UA$3:$UA$5))</f>
        <v>0</v>
      </c>
      <c r="CU12" s="1">
        <f>SUMPRODUCT(NOT(ISBLANK(CU$3:CU$5))*(CU$3:CU$5&lt;$UB$3:$UB$5))</f>
        <v>0</v>
      </c>
      <c r="CV12" s="1">
        <f>SUMPRODUCT(NOT(ISBLANK(CV$3:CV$5))*(CV$3:CV$5&lt;$UC$3:$UC$5))</f>
        <v>0</v>
      </c>
      <c r="CW12" s="1">
        <f>SUMPRODUCT(NOT(ISBLANK(CW$3:CW$5))*(CW$3:CW$5&lt;$UD$3:$UD$5))</f>
        <v>0</v>
      </c>
      <c r="CX12" s="1">
        <f>SUMPRODUCT(NOT(ISBLANK(CX$3:CX$5))*(CX$3:CX$5&lt;$UE$3:$UE$5))</f>
        <v>0</v>
      </c>
      <c r="CY12" s="1">
        <f>SUMPRODUCT(NOT(ISBLANK(CY$3:CY$5))*(CY$3:CY$5&lt;$UF$3:$UF$5))</f>
        <v>0</v>
      </c>
      <c r="CZ12" s="1">
        <f>SUMPRODUCT(NOT(ISBLANK(CZ$3:CZ$5))*(CZ$3:CZ$5&lt;$UG$3:$UG$5))</f>
        <v>0</v>
      </c>
      <c r="DA12" s="1">
        <f>SUMPRODUCT(NOT(ISBLANK(DA$3:DA$5))*(DA$3:DA$5&lt;$UH$3:$UH$5))</f>
        <v>0</v>
      </c>
      <c r="DB12" s="1"/>
      <c r="DC12" s="1">
        <f>SUMPRODUCT(NOT(ISBLANK(DC$3:DC$5))*(DC$3:DC$5&lt;$UI$3:$UI$5))</f>
        <v>0</v>
      </c>
      <c r="DD12" s="1">
        <f>SUMPRODUCT(NOT(ISBLANK(DD$3:DD$5))*(DD$3:DD$5&lt;$UJ$3:$UJ$5))</f>
        <v>0</v>
      </c>
      <c r="DE12" s="1">
        <f>SUMPRODUCT(NOT(ISBLANK(DE$3:DE$5))*(DE$3:DE$5&lt;$UK$3:$UK$5))</f>
        <v>0</v>
      </c>
      <c r="DF12" s="1">
        <f>SUMPRODUCT(NOT(ISBLANK(DF$3:DF$5))*(DF$3:DF$5&lt;$TU$3:$TU$5))</f>
        <v>0</v>
      </c>
      <c r="DG12" s="1">
        <f>SUMPRODUCT(NOT(ISBLANK(DG$3:DG$5))*(DG$3:DG$5&lt;$TV$3:$TV$5))</f>
        <v>0</v>
      </c>
      <c r="DH12" s="1">
        <f>SUMPRODUCT(NOT(ISBLANK(DH$3:DH$5))*(DH$3:DH$5&lt;$TW$3:$TW$5))</f>
        <v>0</v>
      </c>
      <c r="DI12" s="1">
        <f>SUMPRODUCT(NOT(ISBLANK(DI$3:DI$5))*(DI$3:DI$5&lt;$TX$3:$TX$5))</f>
        <v>0</v>
      </c>
      <c r="DJ12" s="1">
        <f>SUMPRODUCT(NOT(ISBLANK(DJ$3:DJ$5))*(DJ$3:DJ$5&lt;$TY$3:$TY$5))</f>
        <v>0</v>
      </c>
      <c r="DK12" s="1">
        <f>SUMPRODUCT(NOT(ISBLANK(DK$3:DK$5))*(DK$3:DK$5&lt;$TZ$3:$TZ$5))</f>
        <v>0</v>
      </c>
      <c r="DL12" s="1">
        <f>SUMPRODUCT(NOT(ISBLANK(DL$3:DL$5))*(DL$3:DL$5&lt;$UA$3:$UA$5))</f>
        <v>0</v>
      </c>
      <c r="DM12" s="1">
        <f>SUMPRODUCT(NOT(ISBLANK(DM$3:DM$5))*(DM$3:DM$5&lt;$UB$3:$UB$5))</f>
        <v>0</v>
      </c>
      <c r="DN12" s="1">
        <f>SUMPRODUCT(NOT(ISBLANK(DN$3:DN$5))*(DN$3:DN$5&lt;$UC$3:$UC$5))</f>
        <v>0</v>
      </c>
      <c r="DO12" s="1">
        <f>SUMPRODUCT(NOT(ISBLANK(DO$3:DO$5))*(DO$3:DO$5&lt;$UD$3:$UD$5))</f>
        <v>0</v>
      </c>
      <c r="DP12" s="1">
        <f>SUMPRODUCT(NOT(ISBLANK(DP$3:DP$5))*(DP$3:DP$5&lt;$UE$3:$UE$5))</f>
        <v>0</v>
      </c>
      <c r="DQ12" s="1">
        <f>SUMPRODUCT(NOT(ISBLANK(DQ$3:DQ$5))*(DQ$3:DQ$5&lt;$UF$3:$UF$5))</f>
        <v>0</v>
      </c>
      <c r="DR12" s="1">
        <f>SUMPRODUCT(NOT(ISBLANK(DR$3:DR$5))*(DR$3:DR$5&lt;$UG$3:$UG$5))</f>
        <v>0</v>
      </c>
      <c r="DS12" s="1">
        <f>SUMPRODUCT(NOT(ISBLANK(DS$3:DS$5))*(DS$3:DS$5&lt;$UH$3:$UH$5))</f>
        <v>0</v>
      </c>
      <c r="DT12" s="1"/>
      <c r="DU12" s="1">
        <f>SUMPRODUCT(NOT(ISBLANK(DU$3:DU$5))*(DU$3:DU$5&lt;$UI$3:$UI$5))</f>
        <v>0</v>
      </c>
      <c r="DV12" s="1">
        <f>SUMPRODUCT(NOT(ISBLANK(DV$3:DV$5))*(DV$3:DV$5&lt;$UJ$3:$UJ$5))</f>
        <v>0</v>
      </c>
      <c r="DW12" s="1">
        <f>SUMPRODUCT(NOT(ISBLANK(DW$3:DW$5))*(DW$3:DW$5&lt;$UK$3:$UK$5))</f>
        <v>0</v>
      </c>
      <c r="DX12" s="1">
        <f>SUMPRODUCT(NOT(ISBLANK(DX$3:DX$5))*(DX$3:DX$5&lt;$TU$3:$TU$5))</f>
        <v>0</v>
      </c>
      <c r="DY12" s="1">
        <f>SUMPRODUCT(NOT(ISBLANK(DY$3:DY$5))*(DY$3:DY$5&lt;$TV$3:$TV$5))</f>
        <v>0</v>
      </c>
      <c r="DZ12" s="1">
        <f>SUMPRODUCT(NOT(ISBLANK(DZ$3:DZ$5))*(DZ$3:DZ$5&lt;$TW$3:$TW$5))</f>
        <v>0</v>
      </c>
      <c r="EA12" s="1">
        <f>SUMPRODUCT(NOT(ISBLANK(EA$3:EA$5))*(EA$3:EA$5&lt;$TX$3:$TX$5))</f>
        <v>0</v>
      </c>
      <c r="EB12" s="1">
        <f>SUMPRODUCT(NOT(ISBLANK(EB$3:EB$5))*(EB$3:EB$5&lt;$TY$3:$TY$5))</f>
        <v>0</v>
      </c>
      <c r="EC12" s="1">
        <f>SUMPRODUCT(NOT(ISBLANK(EC$3:EC$5))*(EC$3:EC$5&lt;$TZ$3:$TZ$5))</f>
        <v>0</v>
      </c>
      <c r="ED12" s="1">
        <f>SUMPRODUCT(NOT(ISBLANK(ED$3:ED$5))*(ED$3:ED$5&lt;$UA$3:$UA$5))</f>
        <v>0</v>
      </c>
      <c r="EE12" s="1">
        <f>SUMPRODUCT(NOT(ISBLANK(EE$3:EE$5))*(EE$3:EE$5&lt;$UB$3:$UB$5))</f>
        <v>0</v>
      </c>
      <c r="EF12" s="1">
        <f>SUMPRODUCT(NOT(ISBLANK(EF$3:EF$5))*(EF$3:EF$5&lt;$UC$3:$UC$5))</f>
        <v>0</v>
      </c>
      <c r="EG12" s="1">
        <f>SUMPRODUCT(NOT(ISBLANK(EG$3:EG$5))*(EG$3:EG$5&lt;$UD$3:$UD$5))</f>
        <v>0</v>
      </c>
      <c r="EH12" s="1">
        <f>SUMPRODUCT(NOT(ISBLANK(EH$3:EH$5))*(EH$3:EH$5&lt;$UE$3:$UE$5))</f>
        <v>0</v>
      </c>
      <c r="EI12" s="1">
        <f>SUMPRODUCT(NOT(ISBLANK(EI$3:EI$5))*(EI$3:EI$5&lt;$UF$3:$UF$5))</f>
        <v>0</v>
      </c>
      <c r="EJ12" s="1">
        <f>SUMPRODUCT(NOT(ISBLANK(EJ$3:EJ$5))*(EJ$3:EJ$5&lt;$UG$3:$UG$5))</f>
        <v>0</v>
      </c>
      <c r="EK12" s="1">
        <f>SUMPRODUCT(NOT(ISBLANK(EK$3:EK$5))*(EK$3:EK$5&lt;$UH$3:$UH$5))</f>
        <v>0</v>
      </c>
      <c r="EL12" s="1"/>
      <c r="EM12" s="1">
        <f>SUMPRODUCT(NOT(ISBLANK(EM$3:EM$5))*(EM$3:EM$5&lt;$UI$3:$UI$5))</f>
        <v>0</v>
      </c>
      <c r="EN12" s="1">
        <f>SUMPRODUCT(NOT(ISBLANK(EN$3:EN$5))*(EN$3:EN$5&lt;$UJ$3:$UJ$5))</f>
        <v>0</v>
      </c>
      <c r="EO12" s="1">
        <f>SUMPRODUCT(NOT(ISBLANK(EO$3:EO$5))*(EO$3:EO$5&lt;$UK$3:$UK$5))</f>
        <v>0</v>
      </c>
      <c r="EP12" s="1">
        <f>SUMPRODUCT(NOT(ISBLANK(EP$3:EP$5))*(EP$3:EP$5&lt;$TU$3:$TU$5))</f>
        <v>0</v>
      </c>
      <c r="EQ12" s="1">
        <f>SUMPRODUCT(NOT(ISBLANK(EQ$3:EQ$5))*(EQ$3:EQ$5&lt;$TV$3:$TV$5))</f>
        <v>0</v>
      </c>
      <c r="ER12" s="1">
        <f>SUMPRODUCT(NOT(ISBLANK(ER$3:ER$5))*(ER$3:ER$5&lt;$TW$3:$TW$5))</f>
        <v>0</v>
      </c>
      <c r="ES12" s="1">
        <f>SUMPRODUCT(NOT(ISBLANK(ES$3:ES$5))*(ES$3:ES$5&lt;$TX$3:$TX$5))</f>
        <v>0</v>
      </c>
      <c r="ET12" s="1">
        <f>SUMPRODUCT(NOT(ISBLANK(ET$3:ET$5))*(ET$3:ET$5&lt;$TY$3:$TY$5))</f>
        <v>0</v>
      </c>
      <c r="EU12" s="1">
        <f>SUMPRODUCT(NOT(ISBLANK(EU$3:EU$5))*(EU$3:EU$5&lt;$TZ$3:$TZ$5))</f>
        <v>0</v>
      </c>
      <c r="EV12" s="1">
        <f>SUMPRODUCT(NOT(ISBLANK(EV$3:EV$5))*(EV$3:EV$5&lt;$UA$3:$UA$5))</f>
        <v>0</v>
      </c>
      <c r="EW12" s="1">
        <f>SUMPRODUCT(NOT(ISBLANK(EW$3:EW$5))*(EW$3:EW$5&lt;$UB$3:$UB$5))</f>
        <v>0</v>
      </c>
      <c r="EX12" s="1">
        <f>SUMPRODUCT(NOT(ISBLANK(EX$3:EX$5))*(EX$3:EX$5&lt;$UC$3:$UC$5))</f>
        <v>0</v>
      </c>
      <c r="EY12" s="1">
        <f>SUMPRODUCT(NOT(ISBLANK(EY$3:EY$5))*(EY$3:EY$5&lt;$UD$3:$UD$5))</f>
        <v>0</v>
      </c>
      <c r="EZ12" s="1">
        <f>SUMPRODUCT(NOT(ISBLANK(EZ$3:EZ$5))*(EZ$3:EZ$5&lt;$UE$3:$UE$5))</f>
        <v>0</v>
      </c>
      <c r="FA12" s="1">
        <f>SUMPRODUCT(NOT(ISBLANK(FA$3:FA$5))*(FA$3:FA$5&lt;$UF$3:$UF$5))</f>
        <v>0</v>
      </c>
      <c r="FB12" s="1">
        <f>SUMPRODUCT(NOT(ISBLANK(FB$3:FB$5))*(FB$3:FB$5&lt;$UG$3:$UG$5))</f>
        <v>0</v>
      </c>
      <c r="FC12" s="1">
        <f>SUMPRODUCT(NOT(ISBLANK(FC$3:FC$5))*(FC$3:FC$5&lt;$UH$3:$UH$5))</f>
        <v>0</v>
      </c>
      <c r="FD12" s="1"/>
      <c r="FE12" s="1">
        <f>SUMPRODUCT(NOT(ISBLANK(FE$3:FE$5))*(FE$3:FE$5&lt;$UI$3:$UI$5))</f>
        <v>0</v>
      </c>
      <c r="FF12" s="1">
        <f>SUMPRODUCT(NOT(ISBLANK(FF$3:FF$5))*(FF$3:FF$5&lt;$UJ$3:$UJ$5))</f>
        <v>0</v>
      </c>
      <c r="FG12" s="1">
        <f>SUMPRODUCT(NOT(ISBLANK(FG$3:FG$5))*(FG$3:FG$5&lt;$UK$3:$UK$5))</f>
        <v>0</v>
      </c>
      <c r="FH12" s="1">
        <f>SUMPRODUCT(NOT(ISBLANK(FH$3:FH$5))*(FH$3:FH$5&lt;$TU$3:$TU$5))</f>
        <v>0</v>
      </c>
      <c r="FI12" s="1">
        <f>SUMPRODUCT(NOT(ISBLANK(FI$3:FI$5))*(FI$3:FI$5&lt;$TV$3:$TV$5))</f>
        <v>0</v>
      </c>
      <c r="FJ12" s="1">
        <f>SUMPRODUCT(NOT(ISBLANK(FJ$3:FJ$5))*(FJ$3:FJ$5&lt;$TW$3:$TW$5))</f>
        <v>0</v>
      </c>
      <c r="FK12" s="1">
        <f>SUMPRODUCT(NOT(ISBLANK(FK$3:FK$5))*(FK$3:FK$5&lt;$TX$3:$TX$5))</f>
        <v>0</v>
      </c>
      <c r="FL12" s="1">
        <f>SUMPRODUCT(NOT(ISBLANK(FL$3:FL$5))*(FL$3:FL$5&lt;$TY$3:$TY$5))</f>
        <v>0</v>
      </c>
      <c r="FM12" s="1">
        <f>SUMPRODUCT(NOT(ISBLANK(FM$3:FM$5))*(FM$3:FM$5&lt;$TZ$3:$TZ$5))</f>
        <v>0</v>
      </c>
      <c r="FN12" s="1">
        <f>SUMPRODUCT(NOT(ISBLANK(FN$3:FN$5))*(FN$3:FN$5&lt;$UA$3:$UA$5))</f>
        <v>0</v>
      </c>
      <c r="FO12" s="1">
        <f>SUMPRODUCT(NOT(ISBLANK(FO$3:FO$5))*(FO$3:FO$5&lt;$UB$3:$UB$5))</f>
        <v>0</v>
      </c>
      <c r="FP12" s="1">
        <f>SUMPRODUCT(NOT(ISBLANK(FP$3:FP$5))*(FP$3:FP$5&lt;$UC$3:$UC$5))</f>
        <v>0</v>
      </c>
      <c r="FQ12" s="1">
        <f>SUMPRODUCT(NOT(ISBLANK(FQ$3:FQ$5))*(FQ$3:FQ$5&lt;$UD$3:$UD$5))</f>
        <v>0</v>
      </c>
      <c r="FR12" s="1">
        <f>SUMPRODUCT(NOT(ISBLANK(FR$3:FR$5))*(FR$3:FR$5&lt;$UE$3:$UE$5))</f>
        <v>0</v>
      </c>
      <c r="FS12" s="1">
        <f>SUMPRODUCT(NOT(ISBLANK(FS$3:FS$5))*(FS$3:FS$5&lt;$UF$3:$UF$5))</f>
        <v>0</v>
      </c>
      <c r="FT12" s="1">
        <f>SUMPRODUCT(NOT(ISBLANK(FT$3:FT$5))*(FT$3:FT$5&lt;$UG$3:$UG$5))</f>
        <v>0</v>
      </c>
      <c r="FU12" s="1">
        <f>SUMPRODUCT(NOT(ISBLANK(FU$3:FU$5))*(FU$3:FU$5&lt;$UH$3:$UH$5))</f>
        <v>0</v>
      </c>
      <c r="FV12" s="1"/>
      <c r="FW12" s="1">
        <f>SUMPRODUCT(NOT(ISBLANK(FW$3:FW$5))*(FW$3:FW$5&lt;$UI$3:$UI$5))</f>
        <v>0</v>
      </c>
      <c r="FX12" s="1">
        <f>SUMPRODUCT(NOT(ISBLANK(FX$3:FX$5))*(FX$3:FX$5&lt;$UJ$3:$UJ$5))</f>
        <v>0</v>
      </c>
      <c r="FY12" s="1">
        <f>SUMPRODUCT(NOT(ISBLANK(FY$3:FY$5))*(FY$3:FY$5&lt;$UK$3:$UK$5))</f>
        <v>0</v>
      </c>
      <c r="FZ12" s="1">
        <f>SUMPRODUCT(NOT(ISBLANK(FZ$3:FZ$5))*(FZ$3:FZ$5&lt;$TU$3:$TU$5))</f>
        <v>0</v>
      </c>
      <c r="GA12" s="1">
        <f>SUMPRODUCT(NOT(ISBLANK(GA$3:GA$5))*(GA$3:GA$5&lt;$TV$3:$TV$5))</f>
        <v>0</v>
      </c>
      <c r="GB12" s="1">
        <f>SUMPRODUCT(NOT(ISBLANK(GB$3:GB$5))*(GB$3:GB$5&lt;$TW$3:$TW$5))</f>
        <v>0</v>
      </c>
      <c r="GC12" s="1">
        <f>SUMPRODUCT(NOT(ISBLANK(GC$3:GC$5))*(GC$3:GC$5&lt;$TX$3:$TX$5))</f>
        <v>0</v>
      </c>
      <c r="GD12" s="1">
        <f>SUMPRODUCT(NOT(ISBLANK(GD$3:GD$5))*(GD$3:GD$5&lt;$TY$3:$TY$5))</f>
        <v>0</v>
      </c>
      <c r="GE12" s="1">
        <f>SUMPRODUCT(NOT(ISBLANK(GE$3:GE$5))*(GE$3:GE$5&lt;$TZ$3:$TZ$5))</f>
        <v>0</v>
      </c>
      <c r="GF12" s="1">
        <f>SUMPRODUCT(NOT(ISBLANK(GF$3:GF$5))*(GF$3:GF$5&lt;$UA$3:$UA$5))</f>
        <v>0</v>
      </c>
      <c r="GG12" s="1">
        <f>SUMPRODUCT(NOT(ISBLANK(GG$3:GG$5))*(GG$3:GG$5&lt;$UB$3:$UB$5))</f>
        <v>0</v>
      </c>
      <c r="GH12" s="1">
        <f>SUMPRODUCT(NOT(ISBLANK(GH$3:GH$5))*(GH$3:GH$5&lt;$UC$3:$UC$5))</f>
        <v>0</v>
      </c>
      <c r="GI12" s="1">
        <f>SUMPRODUCT(NOT(ISBLANK(GI$3:GI$5))*(GI$3:GI$5&lt;$UD$3:$UD$5))</f>
        <v>0</v>
      </c>
      <c r="GJ12" s="1">
        <f>SUMPRODUCT(NOT(ISBLANK(GJ$3:GJ$5))*(GJ$3:GJ$5&lt;$UE$3:$UE$5))</f>
        <v>0</v>
      </c>
      <c r="GK12" s="1">
        <f>SUMPRODUCT(NOT(ISBLANK(GK$3:GK$5))*(GK$3:GK$5&lt;$UF$3:$UF$5))</f>
        <v>0</v>
      </c>
      <c r="GL12" s="1">
        <f>SUMPRODUCT(NOT(ISBLANK(GL$3:GL$5))*(GL$3:GL$5&lt;$UG$3:$UG$5))</f>
        <v>0</v>
      </c>
      <c r="GM12" s="1">
        <f>SUMPRODUCT(NOT(ISBLANK(GM$3:GM$5))*(GM$3:GM$5&lt;$UH$3:$UH$5))</f>
        <v>0</v>
      </c>
      <c r="GN12" s="1"/>
      <c r="GO12" s="1">
        <f>SUMPRODUCT(NOT(ISBLANK(GO$3:GO$5))*(GO$3:GO$5&lt;$UI$3:$UI$5))</f>
        <v>0</v>
      </c>
      <c r="GP12" s="1">
        <f>SUMPRODUCT(NOT(ISBLANK(GP$3:GP$5))*(GP$3:GP$5&lt;$UJ$3:$UJ$5))</f>
        <v>0</v>
      </c>
      <c r="GQ12" s="1">
        <f>SUMPRODUCT(NOT(ISBLANK(GQ$3:GQ$5))*(GQ$3:GQ$5&lt;$UK$3:$UK$5))</f>
        <v>0</v>
      </c>
      <c r="GR12" s="1">
        <f>SUMPRODUCT(NOT(ISBLANK(GR$3:GR$5))*(GR$3:GR$5&lt;$TU$3:$TU$5))</f>
        <v>0</v>
      </c>
      <c r="GS12" s="1">
        <f>SUMPRODUCT(NOT(ISBLANK(GS$3:GS$5))*(GS$3:GS$5&lt;$TV$3:$TV$5))</f>
        <v>0</v>
      </c>
      <c r="GT12" s="1">
        <f>SUMPRODUCT(NOT(ISBLANK(GT$3:GT$5))*(GT$3:GT$5&lt;$TW$3:$TW$5))</f>
        <v>0</v>
      </c>
      <c r="GU12" s="1">
        <f>SUMPRODUCT(NOT(ISBLANK(GU$3:GU$5))*(GU$3:GU$5&lt;$TX$3:$TX$5))</f>
        <v>0</v>
      </c>
      <c r="GV12" s="1">
        <f>SUMPRODUCT(NOT(ISBLANK(GV$3:GV$5))*(GV$3:GV$5&lt;$TY$3:$TY$5))</f>
        <v>0</v>
      </c>
      <c r="GW12" s="1">
        <f>SUMPRODUCT(NOT(ISBLANK(GW$3:GW$5))*(GW$3:GW$5&lt;$TZ$3:$TZ$5))</f>
        <v>0</v>
      </c>
      <c r="GX12" s="1">
        <f>SUMPRODUCT(NOT(ISBLANK(GX$3:GX$5))*(GX$3:GX$5&lt;$UA$3:$UA$5))</f>
        <v>0</v>
      </c>
      <c r="GY12" s="1">
        <f>SUMPRODUCT(NOT(ISBLANK(GY$3:GY$5))*(GY$3:GY$5&lt;$UB$3:$UB$5))</f>
        <v>0</v>
      </c>
      <c r="GZ12" s="1">
        <f>SUMPRODUCT(NOT(ISBLANK(GZ$3:GZ$5))*(GZ$3:GZ$5&lt;$UC$3:$UC$5))</f>
        <v>0</v>
      </c>
      <c r="HA12" s="1">
        <f>SUMPRODUCT(NOT(ISBLANK(HA$3:HA$5))*(HA$3:HA$5&lt;$UD$3:$UD$5))</f>
        <v>0</v>
      </c>
      <c r="HB12" s="1">
        <f>SUMPRODUCT(NOT(ISBLANK(HB$3:HB$5))*(HB$3:HB$5&lt;$UE$3:$UE$5))</f>
        <v>0</v>
      </c>
      <c r="HC12" s="1">
        <f>SUMPRODUCT(NOT(ISBLANK(HC$3:HC$5))*(HC$3:HC$5&lt;$UF$3:$UF$5))</f>
        <v>0</v>
      </c>
      <c r="HD12" s="1">
        <f>SUMPRODUCT(NOT(ISBLANK(HD$3:HD$5))*(HD$3:HD$5&lt;$UG$3:$UG$5))</f>
        <v>0</v>
      </c>
      <c r="HE12" s="1">
        <f>SUMPRODUCT(NOT(ISBLANK(HE$3:HE$5))*(HE$3:HE$5&lt;$UH$3:$UH$5))</f>
        <v>0</v>
      </c>
      <c r="HF12" s="1"/>
      <c r="HG12" s="1">
        <f>SUMPRODUCT(NOT(ISBLANK(HG$3:HG$5))*(HG$3:HG$5&lt;$UI$3:$UI$5))</f>
        <v>0</v>
      </c>
      <c r="HH12" s="1">
        <f>SUMPRODUCT(NOT(ISBLANK(HH$3:HH$5))*(HH$3:HH$5&lt;$UJ$3:$UJ$5))</f>
        <v>0</v>
      </c>
      <c r="HI12" s="1">
        <f>SUMPRODUCT(NOT(ISBLANK(HI$3:HI$5))*(HI$3:HI$5&lt;$UK$3:$UK$5))</f>
        <v>0</v>
      </c>
      <c r="HJ12" s="1">
        <f>SUMPRODUCT(NOT(ISBLANK(HJ$3:HJ$5))*(HJ$3:HJ$5&lt;$TU$3:$TU$5))</f>
        <v>0</v>
      </c>
      <c r="HK12" s="1">
        <f>SUMPRODUCT(NOT(ISBLANK(HK$3:HK$5))*(HK$3:HK$5&lt;$TV$3:$TV$5))</f>
        <v>0</v>
      </c>
      <c r="HL12" s="1">
        <f>SUMPRODUCT(NOT(ISBLANK(HL$3:HL$5))*(HL$3:HL$5&lt;$TW$3:$TW$5))</f>
        <v>0</v>
      </c>
      <c r="HM12" s="1">
        <f>SUMPRODUCT(NOT(ISBLANK(HM$3:HM$5))*(HM$3:HM$5&lt;$TX$3:$TX$5))</f>
        <v>0</v>
      </c>
      <c r="HN12" s="1">
        <f>SUMPRODUCT(NOT(ISBLANK(HN$3:HN$5))*(HN$3:HN$5&lt;$TY$3:$TY$5))</f>
        <v>0</v>
      </c>
      <c r="HO12" s="1">
        <f>SUMPRODUCT(NOT(ISBLANK(HO$3:HO$5))*(HO$3:HO$5&lt;$TZ$3:$TZ$5))</f>
        <v>0</v>
      </c>
      <c r="HP12" s="1">
        <f>SUMPRODUCT(NOT(ISBLANK(HP$3:HP$5))*(HP$3:HP$5&lt;$UA$3:$UA$5))</f>
        <v>0</v>
      </c>
      <c r="HQ12" s="1">
        <f>SUMPRODUCT(NOT(ISBLANK(HQ$3:HQ$5))*(HQ$3:HQ$5&lt;$UB$3:$UB$5))</f>
        <v>0</v>
      </c>
      <c r="HR12" s="1">
        <f>SUMPRODUCT(NOT(ISBLANK(HR$3:HR$5))*(HR$3:HR$5&lt;$UC$3:$UC$5))</f>
        <v>0</v>
      </c>
      <c r="HS12" s="1">
        <f>SUMPRODUCT(NOT(ISBLANK(HS$3:HS$5))*(HS$3:HS$5&lt;$UD$3:$UD$5))</f>
        <v>0</v>
      </c>
      <c r="HT12" s="1">
        <f>SUMPRODUCT(NOT(ISBLANK(HT$3:HT$5))*(HT$3:HT$5&lt;$UE$3:$UE$5))</f>
        <v>0</v>
      </c>
      <c r="HU12" s="1">
        <f>SUMPRODUCT(NOT(ISBLANK(HU$3:HU$5))*(HU$3:HU$5&lt;$UF$3:$UF$5))</f>
        <v>0</v>
      </c>
      <c r="HV12" s="1">
        <f>SUMPRODUCT(NOT(ISBLANK(HV$3:HV$5))*(HV$3:HV$5&lt;$UG$3:$UG$5))</f>
        <v>0</v>
      </c>
      <c r="HW12" s="1">
        <f>SUMPRODUCT(NOT(ISBLANK(HW$3:HW$5))*(HW$3:HW$5&lt;$UH$3:$UH$5))</f>
        <v>0</v>
      </c>
      <c r="HX12" s="1"/>
      <c r="HY12" s="1">
        <f>SUMPRODUCT(NOT(ISBLANK(HY$3:HY$5))*(HY$3:HY$5&lt;$UI$3:$UI$5))</f>
        <v>0</v>
      </c>
      <c r="HZ12" s="1">
        <f>SUMPRODUCT(NOT(ISBLANK(HZ$3:HZ$5))*(HZ$3:HZ$5&lt;$UJ$3:$UJ$5))</f>
        <v>0</v>
      </c>
      <c r="IA12" s="1">
        <f>SUMPRODUCT(NOT(ISBLANK(IA$3:IA$5))*(IA$3:IA$5&lt;$UK$3:$UK$5))</f>
        <v>0</v>
      </c>
      <c r="IB12" s="1">
        <f>SUMPRODUCT(NOT(ISBLANK(IB$3:IB$5))*(IB$3:IB$5&lt;$TU$3:$TU$5))</f>
        <v>0</v>
      </c>
      <c r="IC12" s="1">
        <f>SUMPRODUCT(NOT(ISBLANK(IC$3:IC$5))*(IC$3:IC$5&lt;$TV$3:$TV$5))</f>
        <v>0</v>
      </c>
      <c r="ID12" s="1">
        <f>SUMPRODUCT(NOT(ISBLANK(ID$3:ID$5))*(ID$3:ID$5&lt;$TW$3:$TW$5))</f>
        <v>0</v>
      </c>
      <c r="IE12" s="1">
        <f>SUMPRODUCT(NOT(ISBLANK(IE$3:IE$5))*(IE$3:IE$5&lt;$TX$3:$TX$5))</f>
        <v>0</v>
      </c>
      <c r="IF12" s="1">
        <f>SUMPRODUCT(NOT(ISBLANK(IF$3:IF$5))*(IF$3:IF$5&lt;$TY$3:$TY$5))</f>
        <v>0</v>
      </c>
      <c r="IG12" s="1">
        <f>SUMPRODUCT(NOT(ISBLANK(IG$3:IG$5))*(IG$3:IG$5&lt;$TZ$3:$TZ$5))</f>
        <v>0</v>
      </c>
      <c r="IH12" s="1">
        <f>SUMPRODUCT(NOT(ISBLANK(IH$3:IH$5))*(IH$3:IH$5&lt;$UA$3:$UA$5))</f>
        <v>0</v>
      </c>
      <c r="II12" s="1">
        <f>SUMPRODUCT(NOT(ISBLANK(II$3:II$5))*(II$3:II$5&lt;$UB$3:$UB$5))</f>
        <v>0</v>
      </c>
      <c r="IJ12" s="1">
        <f>SUMPRODUCT(NOT(ISBLANK(IJ$3:IJ$5))*(IJ$3:IJ$5&lt;$UC$3:$UC$5))</f>
        <v>0</v>
      </c>
      <c r="IK12" s="1">
        <f>SUMPRODUCT(NOT(ISBLANK(IK$3:IK$5))*(IK$3:IK$5&lt;$UD$3:$UD$5))</f>
        <v>0</v>
      </c>
      <c r="IL12" s="1">
        <f>SUMPRODUCT(NOT(ISBLANK(IL$3:IL$5))*(IL$3:IL$5&lt;$UE$3:$UE$5))</f>
        <v>0</v>
      </c>
      <c r="IM12" s="1">
        <f>SUMPRODUCT(NOT(ISBLANK(IM$3:IM$5))*(IM$3:IM$5&lt;$UF$3:$UF$5))</f>
        <v>0</v>
      </c>
      <c r="IN12" s="1">
        <f>SUMPRODUCT(NOT(ISBLANK(IN$3:IN$5))*(IN$3:IN$5&lt;$UG$3:$UG$5))</f>
        <v>0</v>
      </c>
      <c r="IO12" s="1">
        <f>SUMPRODUCT(NOT(ISBLANK(IO$3:IO$5))*(IO$3:IO$5&lt;$UH$3:$UH$5))</f>
        <v>0</v>
      </c>
      <c r="IP12" s="1"/>
      <c r="IQ12" s="1">
        <f>SUMPRODUCT(NOT(ISBLANK(IQ$3:IQ$5))*(IQ$3:IQ$5&lt;$UI$3:$UI$5))</f>
        <v>0</v>
      </c>
      <c r="IR12" s="1">
        <f>SUMPRODUCT(NOT(ISBLANK(IR$3:IR$5))*(IR$3:IR$5&lt;$UJ$3:$UJ$5))</f>
        <v>0</v>
      </c>
      <c r="IS12" s="1">
        <f>SUMPRODUCT(NOT(ISBLANK(IS$3:IS$5))*(IS$3:IS$5&lt;$UK$3:$UK$5))</f>
        <v>0</v>
      </c>
      <c r="IT12" s="1">
        <f>SUMPRODUCT(NOT(ISBLANK(IT$3:IT$5))*(IT$3:IT$5&lt;$TU$3:$TU$5))</f>
        <v>0</v>
      </c>
      <c r="IU12" s="1">
        <f>SUMPRODUCT(NOT(ISBLANK(IU$3:IU$5))*(IU$3:IU$5&lt;$TV$3:$TV$5))</f>
        <v>0</v>
      </c>
      <c r="IV12" s="1">
        <f>SUMPRODUCT(NOT(ISBLANK(IV$3:IV$5))*(IV$3:IV$5&lt;$TW$3:$TW$5))</f>
        <v>0</v>
      </c>
      <c r="IW12" s="1">
        <f>SUMPRODUCT(NOT(ISBLANK(IW$3:IW$5))*(IW$3:IW$5&lt;$TX$3:$TX$5))</f>
        <v>0</v>
      </c>
      <c r="IX12" s="1">
        <f>SUMPRODUCT(NOT(ISBLANK(IX$3:IX$5))*(IX$3:IX$5&lt;$TY$3:$TY$5))</f>
        <v>0</v>
      </c>
      <c r="IY12" s="1">
        <f>SUMPRODUCT(NOT(ISBLANK(IY$3:IY$5))*(IY$3:IY$5&lt;$TZ$3:$TZ$5))</f>
        <v>0</v>
      </c>
      <c r="IZ12" s="1">
        <f>SUMPRODUCT(NOT(ISBLANK(IZ$3:IZ$5))*(IZ$3:IZ$5&lt;$UA$3:$UA$5))</f>
        <v>0</v>
      </c>
      <c r="JA12" s="1">
        <f>SUMPRODUCT(NOT(ISBLANK(JA$3:JA$5))*(JA$3:JA$5&lt;$UB$3:$UB$5))</f>
        <v>0</v>
      </c>
      <c r="JB12" s="1">
        <f>SUMPRODUCT(NOT(ISBLANK(JB$3:JB$5))*(JB$3:JB$5&lt;$UC$3:$UC$5))</f>
        <v>0</v>
      </c>
      <c r="JC12" s="1">
        <f>SUMPRODUCT(NOT(ISBLANK(JC$3:JC$5))*(JC$3:JC$5&lt;$UD$3:$UD$5))</f>
        <v>0</v>
      </c>
      <c r="JD12" s="1">
        <f>SUMPRODUCT(NOT(ISBLANK(JD$3:JD$5))*(JD$3:JD$5&lt;$UE$3:$UE$5))</f>
        <v>0</v>
      </c>
      <c r="JE12" s="1">
        <f>SUMPRODUCT(NOT(ISBLANK(JE$3:JE$5))*(JE$3:JE$5&lt;$UF$3:$UF$5))</f>
        <v>0</v>
      </c>
      <c r="JF12" s="1">
        <f>SUMPRODUCT(NOT(ISBLANK(JF$3:JF$5))*(JF$3:JF$5&lt;$UG$3:$UG$5))</f>
        <v>0</v>
      </c>
      <c r="JG12" s="1">
        <f>SUMPRODUCT(NOT(ISBLANK(JG$3:JG$5))*(JG$3:JG$5&lt;$UH$3:$UH$5))</f>
        <v>0</v>
      </c>
      <c r="JH12" s="1"/>
      <c r="JI12" s="1">
        <f>SUMPRODUCT(NOT(ISBLANK(JI$3:JI$5))*(JI$3:JI$5&lt;$UI$3:$UI$5))</f>
        <v>0</v>
      </c>
      <c r="JJ12" s="1">
        <f>SUMPRODUCT(NOT(ISBLANK(JJ$3:JJ$5))*(JJ$3:JJ$5&lt;$UJ$3:$UJ$5))</f>
        <v>0</v>
      </c>
      <c r="JK12" s="1">
        <f>SUMPRODUCT(NOT(ISBLANK(JK$3:JK$5))*(JK$3:JK$5&lt;$UK$3:$UK$5))</f>
        <v>0</v>
      </c>
      <c r="JL12" s="1">
        <f>SUMPRODUCT(NOT(ISBLANK(JL$3:JL$5))*(JL$3:JL$5&lt;$TU$3:$TU$5))</f>
        <v>0</v>
      </c>
      <c r="JM12" s="1">
        <f>SUMPRODUCT(NOT(ISBLANK(JM$3:JM$5))*(JM$3:JM$5&lt;$TV$3:$TV$5))</f>
        <v>0</v>
      </c>
      <c r="JN12" s="1">
        <f>SUMPRODUCT(NOT(ISBLANK(JN$3:JN$5))*(JN$3:JN$5&lt;$TW$3:$TW$5))</f>
        <v>0</v>
      </c>
      <c r="JO12" s="1">
        <f>SUMPRODUCT(NOT(ISBLANK(JO$3:JO$5))*(JO$3:JO$5&lt;$TX$3:$TX$5))</f>
        <v>0</v>
      </c>
      <c r="JP12" s="1">
        <f>SUMPRODUCT(NOT(ISBLANK(JP$3:JP$5))*(JP$3:JP$5&lt;$TY$3:$TY$5))</f>
        <v>0</v>
      </c>
      <c r="JQ12" s="1">
        <f>SUMPRODUCT(NOT(ISBLANK(JQ$3:JQ$5))*(JQ$3:JQ$5&lt;$TZ$3:$TZ$5))</f>
        <v>0</v>
      </c>
      <c r="JR12" s="1">
        <f>SUMPRODUCT(NOT(ISBLANK(JR$3:JR$5))*(JR$3:JR$5&lt;$UA$3:$UA$5))</f>
        <v>0</v>
      </c>
      <c r="JS12" s="1">
        <f>SUMPRODUCT(NOT(ISBLANK(JS$3:JS$5))*(JS$3:JS$5&lt;$UB$3:$UB$5))</f>
        <v>0</v>
      </c>
      <c r="JT12" s="1">
        <f>SUMPRODUCT(NOT(ISBLANK(JT$3:JT$5))*(JT$3:JT$5&lt;$UC$3:$UC$5))</f>
        <v>0</v>
      </c>
      <c r="JU12" s="1">
        <f>SUMPRODUCT(NOT(ISBLANK(JU$3:JU$5))*(JU$3:JU$5&lt;$UD$3:$UD$5))</f>
        <v>0</v>
      </c>
      <c r="JV12" s="1">
        <f>SUMPRODUCT(NOT(ISBLANK(JV$3:JV$5))*(JV$3:JV$5&lt;$UE$3:$UE$5))</f>
        <v>0</v>
      </c>
      <c r="JW12" s="1">
        <f>SUMPRODUCT(NOT(ISBLANK(JW$3:JW$5))*(JW$3:JW$5&lt;$UF$3:$UF$5))</f>
        <v>0</v>
      </c>
      <c r="JX12" s="1">
        <f>SUMPRODUCT(NOT(ISBLANK(JX$3:JX$5))*(JX$3:JX$5&lt;$UG$3:$UG$5))</f>
        <v>0</v>
      </c>
      <c r="JY12" s="1">
        <f>SUMPRODUCT(NOT(ISBLANK(JY$3:JY$5))*(JY$3:JY$5&lt;$UH$3:$UH$5))</f>
        <v>0</v>
      </c>
      <c r="JZ12" s="1"/>
      <c r="KA12" s="1">
        <f>SUMPRODUCT(NOT(ISBLANK(KA$3:KA$5))*(KA$3:KA$5&lt;$UI$3:$UI$5))</f>
        <v>0</v>
      </c>
      <c r="KB12" s="1">
        <f>SUMPRODUCT(NOT(ISBLANK(KB$3:KB$5))*(KB$3:KB$5&lt;$UJ$3:$UJ$5))</f>
        <v>0</v>
      </c>
      <c r="KC12" s="1">
        <f>SUMPRODUCT(NOT(ISBLANK(KC$3:KC$5))*(KC$3:KC$5&lt;$UK$3:$UK$5))</f>
        <v>0</v>
      </c>
      <c r="KD12" s="1">
        <f>SUMPRODUCT(NOT(ISBLANK(KD$3:KD$5))*(KD$3:KD$5&lt;$TU$3:$TU$5))</f>
        <v>0</v>
      </c>
      <c r="KE12" s="1">
        <f>SUMPRODUCT(NOT(ISBLANK(KE$3:KE$5))*(KE$3:KE$5&lt;$TV$3:$TV$5))</f>
        <v>0</v>
      </c>
      <c r="KF12" s="1">
        <f>SUMPRODUCT(NOT(ISBLANK(KF$3:KF$5))*(KF$3:KF$5&lt;$TW$3:$TW$5))</f>
        <v>0</v>
      </c>
      <c r="KG12" s="1">
        <f>SUMPRODUCT(NOT(ISBLANK(KG$3:KG$5))*(KG$3:KG$5&lt;$TX$3:$TX$5))</f>
        <v>0</v>
      </c>
      <c r="KH12" s="1">
        <f>SUMPRODUCT(NOT(ISBLANK(KH$3:KH$5))*(KH$3:KH$5&lt;$TY$3:$TY$5))</f>
        <v>0</v>
      </c>
      <c r="KI12" s="1">
        <f>SUMPRODUCT(NOT(ISBLANK(KI$3:KI$5))*(KI$3:KI$5&lt;$TZ$3:$TZ$5))</f>
        <v>0</v>
      </c>
      <c r="KJ12" s="1">
        <f>SUMPRODUCT(NOT(ISBLANK(KJ$3:KJ$5))*(KJ$3:KJ$5&lt;$UA$3:$UA$5))</f>
        <v>0</v>
      </c>
      <c r="KK12" s="1">
        <f>SUMPRODUCT(NOT(ISBLANK(KK$3:KK$5))*(KK$3:KK$5&lt;$UB$3:$UB$5))</f>
        <v>0</v>
      </c>
      <c r="KL12" s="1">
        <f>SUMPRODUCT(NOT(ISBLANK(KL$3:KL$5))*(KL$3:KL$5&lt;$UC$3:$UC$5))</f>
        <v>0</v>
      </c>
      <c r="KM12" s="1">
        <f>SUMPRODUCT(NOT(ISBLANK(KM$3:KM$5))*(KM$3:KM$5&lt;$UD$3:$UD$5))</f>
        <v>0</v>
      </c>
      <c r="KN12" s="1">
        <f>SUMPRODUCT(NOT(ISBLANK(KN$3:KN$5))*(KN$3:KN$5&lt;$UE$3:$UE$5))</f>
        <v>0</v>
      </c>
      <c r="KO12" s="1">
        <f>SUMPRODUCT(NOT(ISBLANK(KO$3:KO$5))*(KO$3:KO$5&lt;$UF$3:$UF$5))</f>
        <v>0</v>
      </c>
      <c r="KP12" s="1">
        <f>SUMPRODUCT(NOT(ISBLANK(KP$3:KP$5))*(KP$3:KP$5&lt;$UG$3:$UG$5))</f>
        <v>0</v>
      </c>
      <c r="KQ12" s="1">
        <f>SUMPRODUCT(NOT(ISBLANK(KQ$3:KQ$5))*(KQ$3:KQ$5&lt;$UH$3:$UH$5))</f>
        <v>0</v>
      </c>
      <c r="KR12" s="1"/>
      <c r="KS12" s="1">
        <f>SUMPRODUCT(NOT(ISBLANK(KS$3:KS$5))*(KS$3:KS$5&lt;$UI$3:$UI$5))</f>
        <v>0</v>
      </c>
      <c r="KT12" s="1">
        <f>SUMPRODUCT(NOT(ISBLANK(KT$3:KT$5))*(KT$3:KT$5&lt;$UJ$3:$UJ$5))</f>
        <v>0</v>
      </c>
      <c r="KU12" s="1">
        <f>SUMPRODUCT(NOT(ISBLANK(KU$3:KU$5))*(KU$3:KU$5&lt;$UK$3:$UK$5))</f>
        <v>0</v>
      </c>
      <c r="KV12" s="1">
        <f>SUMPRODUCT(NOT(ISBLANK(KV$3:KV$5))*(KV$3:KV$5&lt;$TU$3:$TU$5))</f>
        <v>0</v>
      </c>
      <c r="KW12" s="1">
        <f>SUMPRODUCT(NOT(ISBLANK(KW$3:KW$5))*(KW$3:KW$5&lt;$TV$3:$TV$5))</f>
        <v>0</v>
      </c>
      <c r="KX12" s="1">
        <f>SUMPRODUCT(NOT(ISBLANK(KX$3:KX$5))*(KX$3:KX$5&lt;$TW$3:$TW$5))</f>
        <v>0</v>
      </c>
      <c r="KY12" s="1">
        <f>SUMPRODUCT(NOT(ISBLANK(KY$3:KY$5))*(KY$3:KY$5&lt;$TX$3:$TX$5))</f>
        <v>0</v>
      </c>
      <c r="KZ12" s="1">
        <f>SUMPRODUCT(NOT(ISBLANK(KZ$3:KZ$5))*(KZ$3:KZ$5&lt;$TY$3:$TY$5))</f>
        <v>0</v>
      </c>
      <c r="LA12" s="1">
        <f>SUMPRODUCT(NOT(ISBLANK(LA$3:LA$5))*(LA$3:LA$5&lt;$TZ$3:$TZ$5))</f>
        <v>0</v>
      </c>
      <c r="LB12" s="1">
        <f>SUMPRODUCT(NOT(ISBLANK(LB$3:LB$5))*(LB$3:LB$5&lt;$UA$3:$UA$5))</f>
        <v>0</v>
      </c>
      <c r="LC12" s="1">
        <f>SUMPRODUCT(NOT(ISBLANK(LC$3:LC$5))*(LC$3:LC$5&lt;$UB$3:$UB$5))</f>
        <v>0</v>
      </c>
      <c r="LD12" s="1">
        <f>SUMPRODUCT(NOT(ISBLANK(LD$3:LD$5))*(LD$3:LD$5&lt;$UC$3:$UC$5))</f>
        <v>0</v>
      </c>
      <c r="LE12" s="1">
        <f>SUMPRODUCT(NOT(ISBLANK(LE$3:LE$5))*(LE$3:LE$5&lt;$UD$3:$UD$5))</f>
        <v>0</v>
      </c>
      <c r="LF12" s="1">
        <f>SUMPRODUCT(NOT(ISBLANK(LF$3:LF$5))*(LF$3:LF$5&lt;$UE$3:$UE$5))</f>
        <v>0</v>
      </c>
      <c r="LG12" s="1">
        <f>SUMPRODUCT(NOT(ISBLANK(LG$3:LG$5))*(LG$3:LG$5&lt;$UF$3:$UF$5))</f>
        <v>0</v>
      </c>
      <c r="LH12" s="1">
        <f>SUMPRODUCT(NOT(ISBLANK(LH$3:LH$5))*(LH$3:LH$5&lt;$UG$3:$UG$5))</f>
        <v>0</v>
      </c>
      <c r="LI12" s="1">
        <f>SUMPRODUCT(NOT(ISBLANK(LI$3:LI$5))*(LI$3:LI$5&lt;$UH$3:$UH$5))</f>
        <v>0</v>
      </c>
      <c r="LJ12" s="1"/>
      <c r="LK12" s="1">
        <f>SUMPRODUCT(NOT(ISBLANK(LK$3:LK$5))*(LK$3:LK$5&lt;$UI$3:$UI$5))</f>
        <v>0</v>
      </c>
      <c r="LL12" s="1">
        <f>SUMPRODUCT(NOT(ISBLANK(LL$3:LL$5))*(LL$3:LL$5&lt;$UJ$3:$UJ$5))</f>
        <v>0</v>
      </c>
      <c r="LM12" s="1">
        <f>SUMPRODUCT(NOT(ISBLANK(LM$3:LM$5))*(LM$3:LM$5&lt;$UK$3:$UK$5))</f>
        <v>0</v>
      </c>
      <c r="LN12" s="1">
        <f>SUMPRODUCT(NOT(ISBLANK(LN$3:LN$5))*(LN$3:LN$5&lt;$TU$3:$TU$5))</f>
        <v>0</v>
      </c>
      <c r="LO12" s="1">
        <f>SUMPRODUCT(NOT(ISBLANK(LO$3:LO$5))*(LO$3:LO$5&lt;$TV$3:$TV$5))</f>
        <v>0</v>
      </c>
      <c r="LP12" s="1">
        <f>SUMPRODUCT(NOT(ISBLANK(LP$3:LP$5))*(LP$3:LP$5&lt;$TW$3:$TW$5))</f>
        <v>0</v>
      </c>
      <c r="LQ12" s="1">
        <f>SUMPRODUCT(NOT(ISBLANK(LQ$3:LQ$5))*(LQ$3:LQ$5&lt;$TX$3:$TX$5))</f>
        <v>0</v>
      </c>
      <c r="LR12" s="1">
        <f>SUMPRODUCT(NOT(ISBLANK(LR$3:LR$5))*(LR$3:LR$5&lt;$TY$3:$TY$5))</f>
        <v>0</v>
      </c>
      <c r="LS12" s="1">
        <f>SUMPRODUCT(NOT(ISBLANK(LS$3:LS$5))*(LS$3:LS$5&lt;$TZ$3:$TZ$5))</f>
        <v>0</v>
      </c>
      <c r="LT12" s="1">
        <f>SUMPRODUCT(NOT(ISBLANK(LT$3:LT$5))*(LT$3:LT$5&lt;$UA$3:$UA$5))</f>
        <v>0</v>
      </c>
      <c r="LU12" s="1">
        <f>SUMPRODUCT(NOT(ISBLANK(LU$3:LU$5))*(LU$3:LU$5&lt;$UB$3:$UB$5))</f>
        <v>0</v>
      </c>
      <c r="LV12" s="1">
        <f>SUMPRODUCT(NOT(ISBLANK(LV$3:LV$5))*(LV$3:LV$5&lt;$UC$3:$UC$5))</f>
        <v>0</v>
      </c>
      <c r="LW12" s="1">
        <f>SUMPRODUCT(NOT(ISBLANK(LW$3:LW$5))*(LW$3:LW$5&lt;$UD$3:$UD$5))</f>
        <v>0</v>
      </c>
      <c r="LX12" s="1">
        <f>SUMPRODUCT(NOT(ISBLANK(LX$3:LX$5))*(LX$3:LX$5&lt;$UE$3:$UE$5))</f>
        <v>0</v>
      </c>
      <c r="LY12" s="1">
        <f>SUMPRODUCT(NOT(ISBLANK(LY$3:LY$5))*(LY$3:LY$5&lt;$UF$3:$UF$5))</f>
        <v>0</v>
      </c>
      <c r="LZ12" s="1">
        <f>SUMPRODUCT(NOT(ISBLANK(LZ$3:LZ$5))*(LZ$3:LZ$5&lt;$UG$3:$UG$5))</f>
        <v>0</v>
      </c>
      <c r="MA12" s="1">
        <f>SUMPRODUCT(NOT(ISBLANK(MA$3:MA$5))*(MA$3:MA$5&lt;$UH$3:$UH$5))</f>
        <v>0</v>
      </c>
      <c r="MB12" s="1"/>
      <c r="MC12" s="1">
        <f>SUMPRODUCT(NOT(ISBLANK(MC$3:MC$5))*(MC$3:MC$5&lt;$UI$3:$UI$5))</f>
        <v>0</v>
      </c>
      <c r="MD12" s="1">
        <f>SUMPRODUCT(NOT(ISBLANK(MD$3:MD$5))*(MD$3:MD$5&lt;$UJ$3:$UJ$5))</f>
        <v>0</v>
      </c>
      <c r="ME12" s="1">
        <f>SUMPRODUCT(NOT(ISBLANK(ME$3:ME$5))*(ME$3:ME$5&lt;$UK$3:$UK$5))</f>
        <v>0</v>
      </c>
      <c r="MF12" s="1">
        <f>SUMPRODUCT(NOT(ISBLANK(MF$3:MF$5))*(MF$3:MF$5&lt;$TU$3:$TU$5))</f>
        <v>0</v>
      </c>
      <c r="MG12" s="1">
        <f>SUMPRODUCT(NOT(ISBLANK(MG$3:MG$5))*(MG$3:MG$5&lt;$TV$3:$TV$5))</f>
        <v>0</v>
      </c>
      <c r="MH12" s="1">
        <f>SUMPRODUCT(NOT(ISBLANK(MH$3:MH$5))*(MH$3:MH$5&lt;$TW$3:$TW$5))</f>
        <v>0</v>
      </c>
      <c r="MI12" s="1">
        <f>SUMPRODUCT(NOT(ISBLANK(MI$3:MI$5))*(MI$3:MI$5&lt;$TX$3:$TX$5))</f>
        <v>0</v>
      </c>
      <c r="MJ12" s="1">
        <f>SUMPRODUCT(NOT(ISBLANK(MJ$3:MJ$5))*(MJ$3:MJ$5&lt;$TY$3:$TY$5))</f>
        <v>0</v>
      </c>
      <c r="MK12" s="1">
        <f>SUMPRODUCT(NOT(ISBLANK(MK$3:MK$5))*(MK$3:MK$5&lt;$TZ$3:$TZ$5))</f>
        <v>0</v>
      </c>
      <c r="ML12" s="1">
        <f>SUMPRODUCT(NOT(ISBLANK(ML$3:ML$5))*(ML$3:ML$5&lt;$UA$3:$UA$5))</f>
        <v>0</v>
      </c>
      <c r="MM12" s="1">
        <f>SUMPRODUCT(NOT(ISBLANK(MM$3:MM$5))*(MM$3:MM$5&lt;$UB$3:$UB$5))</f>
        <v>0</v>
      </c>
      <c r="MN12" s="1">
        <f>SUMPRODUCT(NOT(ISBLANK(MN$3:MN$5))*(MN$3:MN$5&lt;$UC$3:$UC$5))</f>
        <v>0</v>
      </c>
      <c r="MO12" s="1">
        <f>SUMPRODUCT(NOT(ISBLANK(MO$3:MO$5))*(MO$3:MO$5&lt;$UD$3:$UD$5))</f>
        <v>0</v>
      </c>
      <c r="MP12" s="1">
        <f>SUMPRODUCT(NOT(ISBLANK(MP$3:MP$5))*(MP$3:MP$5&lt;$UE$3:$UE$5))</f>
        <v>0</v>
      </c>
      <c r="MQ12" s="1">
        <f>SUMPRODUCT(NOT(ISBLANK(MQ$3:MQ$5))*(MQ$3:MQ$5&lt;$UF$3:$UF$5))</f>
        <v>0</v>
      </c>
      <c r="MR12" s="1">
        <f>SUMPRODUCT(NOT(ISBLANK(MR$3:MR$5))*(MR$3:MR$5&lt;$UG$3:$UG$5))</f>
        <v>0</v>
      </c>
      <c r="MS12" s="1">
        <f>SUMPRODUCT(NOT(ISBLANK(MS$3:MS$5))*(MS$3:MS$5&lt;$UH$3:$UH$5))</f>
        <v>0</v>
      </c>
      <c r="MT12" s="1"/>
      <c r="MU12" s="1">
        <f>SUMPRODUCT(NOT(ISBLANK(MU$3:MU$5))*(MU$3:MU$5&lt;$UI$3:$UI$5))</f>
        <v>0</v>
      </c>
      <c r="MV12" s="1">
        <f>SUMPRODUCT(NOT(ISBLANK(MV$3:MV$5))*(MV$3:MV$5&lt;$UJ$3:$UJ$5))</f>
        <v>0</v>
      </c>
      <c r="MW12" s="1">
        <f>SUMPRODUCT(NOT(ISBLANK(MW$3:MW$5))*(MW$3:MW$5&lt;$UK$3:$UK$5))</f>
        <v>0</v>
      </c>
      <c r="MX12" s="1">
        <f>SUMPRODUCT(NOT(ISBLANK(MX$3:MX$5))*(MX$3:MX$5&lt;$TU$3:$TU$5))</f>
        <v>0</v>
      </c>
      <c r="MY12" s="1">
        <f>SUMPRODUCT(NOT(ISBLANK(MY$3:MY$5))*(MY$3:MY$5&lt;$TV$3:$TV$5))</f>
        <v>0</v>
      </c>
      <c r="MZ12" s="1">
        <f>SUMPRODUCT(NOT(ISBLANK(MZ$3:MZ$5))*(MZ$3:MZ$5&lt;$TW$3:$TW$5))</f>
        <v>0</v>
      </c>
      <c r="NA12" s="1">
        <f>SUMPRODUCT(NOT(ISBLANK(NA$3:NA$5))*(NA$3:NA$5&lt;$TX$3:$TX$5))</f>
        <v>0</v>
      </c>
      <c r="NB12" s="1">
        <f>SUMPRODUCT(NOT(ISBLANK(NB$3:NB$5))*(NB$3:NB$5&lt;$TY$3:$TY$5))</f>
        <v>0</v>
      </c>
      <c r="NC12" s="1">
        <f>SUMPRODUCT(NOT(ISBLANK(NC$3:NC$5))*(NC$3:NC$5&lt;$TZ$3:$TZ$5))</f>
        <v>0</v>
      </c>
      <c r="ND12" s="1">
        <f>SUMPRODUCT(NOT(ISBLANK(ND$3:ND$5))*(ND$3:ND$5&lt;$UA$3:$UA$5))</f>
        <v>0</v>
      </c>
      <c r="NE12" s="1">
        <f>SUMPRODUCT(NOT(ISBLANK(NE$3:NE$5))*(NE$3:NE$5&lt;$UB$3:$UB$5))</f>
        <v>0</v>
      </c>
      <c r="NF12" s="1">
        <f>SUMPRODUCT(NOT(ISBLANK(NF$3:NF$5))*(NF$3:NF$5&lt;$UC$3:$UC$5))</f>
        <v>0</v>
      </c>
      <c r="NG12" s="1">
        <f>SUMPRODUCT(NOT(ISBLANK(NG$3:NG$5))*(NG$3:NG$5&lt;$UD$3:$UD$5))</f>
        <v>0</v>
      </c>
      <c r="NH12" s="1">
        <f>SUMPRODUCT(NOT(ISBLANK(NH$3:NH$5))*(NH$3:NH$5&lt;$UE$3:$UE$5))</f>
        <v>0</v>
      </c>
      <c r="NI12" s="1">
        <f>SUMPRODUCT(NOT(ISBLANK(NI$3:NI$5))*(NI$3:NI$5&lt;$UF$3:$UF$5))</f>
        <v>0</v>
      </c>
      <c r="NJ12" s="1">
        <f>SUMPRODUCT(NOT(ISBLANK(NJ$3:NJ$5))*(NJ$3:NJ$5&lt;$UG$3:$UG$5))</f>
        <v>0</v>
      </c>
      <c r="NK12" s="1">
        <f>SUMPRODUCT(NOT(ISBLANK(NK$3:NK$5))*(NK$3:NK$5&lt;$UH$3:$UH$5))</f>
        <v>0</v>
      </c>
      <c r="NL12" s="1"/>
      <c r="NM12" s="1">
        <f>SUMPRODUCT(NOT(ISBLANK(NM$3:NM$5))*(NM$3:NM$5&lt;$UI$3:$UI$5))</f>
        <v>0</v>
      </c>
      <c r="NN12" s="1">
        <f>SUMPRODUCT(NOT(ISBLANK(NN$3:NN$5))*(NN$3:NN$5&lt;$UJ$3:$UJ$5))</f>
        <v>0</v>
      </c>
      <c r="NO12" s="1">
        <f>SUMPRODUCT(NOT(ISBLANK(NO$3:NO$5))*(NO$3:NO$5&lt;$UK$3:$UK$5))</f>
        <v>0</v>
      </c>
      <c r="NP12" s="1">
        <f>SUMPRODUCT(NOT(ISBLANK(NP$3:NP$5))*(NP$3:NP$5&lt;$TU$3:$TU$5))</f>
        <v>0</v>
      </c>
      <c r="NQ12" s="1">
        <f>SUMPRODUCT(NOT(ISBLANK(NQ$3:NQ$5))*(NQ$3:NQ$5&lt;$TV$3:$TV$5))</f>
        <v>0</v>
      </c>
      <c r="NR12" s="1">
        <f>SUMPRODUCT(NOT(ISBLANK(NR$3:NR$5))*(NR$3:NR$5&lt;$TW$3:$TW$5))</f>
        <v>0</v>
      </c>
      <c r="NS12" s="1">
        <f>SUMPRODUCT(NOT(ISBLANK(NS$3:NS$5))*(NS$3:NS$5&lt;$TX$3:$TX$5))</f>
        <v>0</v>
      </c>
      <c r="NT12" s="1">
        <f>SUMPRODUCT(NOT(ISBLANK(NT$3:NT$5))*(NT$3:NT$5&lt;$TY$3:$TY$5))</f>
        <v>0</v>
      </c>
      <c r="NU12" s="1">
        <f>SUMPRODUCT(NOT(ISBLANK(NU$3:NU$5))*(NU$3:NU$5&lt;$TZ$3:$TZ$5))</f>
        <v>0</v>
      </c>
      <c r="NV12" s="1">
        <f>SUMPRODUCT(NOT(ISBLANK(NV$3:NV$5))*(NV$3:NV$5&lt;$UA$3:$UA$5))</f>
        <v>0</v>
      </c>
      <c r="NW12" s="1">
        <f>SUMPRODUCT(NOT(ISBLANK(NW$3:NW$5))*(NW$3:NW$5&lt;$UB$3:$UB$5))</f>
        <v>0</v>
      </c>
      <c r="NX12" s="1">
        <f>SUMPRODUCT(NOT(ISBLANK(NX$3:NX$5))*(NX$3:NX$5&lt;$UC$3:$UC$5))</f>
        <v>0</v>
      </c>
      <c r="NY12" s="1">
        <f>SUMPRODUCT(NOT(ISBLANK(NY$3:NY$5))*(NY$3:NY$5&lt;$UD$3:$UD$5))</f>
        <v>0</v>
      </c>
      <c r="NZ12" s="1">
        <f>SUMPRODUCT(NOT(ISBLANK(NZ$3:NZ$5))*(NZ$3:NZ$5&lt;$UE$3:$UE$5))</f>
        <v>0</v>
      </c>
      <c r="OA12" s="1">
        <f>SUMPRODUCT(NOT(ISBLANK(OA$3:OA$5))*(OA$3:OA$5&lt;$UF$3:$UF$5))</f>
        <v>0</v>
      </c>
      <c r="OB12" s="1">
        <f>SUMPRODUCT(NOT(ISBLANK(OB$3:OB$5))*(OB$3:OB$5&lt;$UG$3:$UG$5))</f>
        <v>0</v>
      </c>
      <c r="OC12" s="1">
        <f>SUMPRODUCT(NOT(ISBLANK(OC$3:OC$5))*(OC$3:OC$5&lt;$UH$3:$UH$5))</f>
        <v>0</v>
      </c>
      <c r="OD12" s="1"/>
      <c r="OE12" s="1">
        <f>SUMPRODUCT(NOT(ISBLANK(OE$3:OE$5))*(OE$3:OE$5&lt;$UI$3:$UI$5))</f>
        <v>0</v>
      </c>
      <c r="OF12" s="1">
        <f>SUMPRODUCT(NOT(ISBLANK(OF$3:OF$5))*(OF$3:OF$5&lt;$UJ$3:$UJ$5))</f>
        <v>0</v>
      </c>
      <c r="OG12" s="1">
        <f>SUMPRODUCT(NOT(ISBLANK(OG$3:OG$5))*(OG$3:OG$5&lt;$UK$3:$UK$5))</f>
        <v>0</v>
      </c>
      <c r="OH12" s="1">
        <f>SUMPRODUCT(NOT(ISBLANK(OH$3:OH$5))*(OH$3:OH$5&lt;$TU$3:$TU$5))</f>
        <v>0</v>
      </c>
      <c r="OI12" s="1">
        <f>SUMPRODUCT(NOT(ISBLANK(OI$3:OI$5))*(OI$3:OI$5&lt;$TV$3:$TV$5))</f>
        <v>0</v>
      </c>
      <c r="OJ12" s="1">
        <f>SUMPRODUCT(NOT(ISBLANK(OJ$3:OJ$5))*(OJ$3:OJ$5&lt;$TW$3:$TW$5))</f>
        <v>0</v>
      </c>
      <c r="OK12" s="1">
        <f>SUMPRODUCT(NOT(ISBLANK(OK$3:OK$5))*(OK$3:OK$5&lt;$TX$3:$TX$5))</f>
        <v>0</v>
      </c>
      <c r="OL12" s="1">
        <f>SUMPRODUCT(NOT(ISBLANK(OL$3:OL$5))*(OL$3:OL$5&lt;$TY$3:$TY$5))</f>
        <v>0</v>
      </c>
      <c r="OM12" s="1">
        <f>SUMPRODUCT(NOT(ISBLANK(OM$3:OM$5))*(OM$3:OM$5&lt;$TZ$3:$TZ$5))</f>
        <v>0</v>
      </c>
      <c r="ON12" s="1">
        <f>SUMPRODUCT(NOT(ISBLANK(ON$3:ON$5))*(ON$3:ON$5&lt;$UA$3:$UA$5))</f>
        <v>0</v>
      </c>
      <c r="OO12" s="1">
        <f>SUMPRODUCT(NOT(ISBLANK(OO$3:OO$5))*(OO$3:OO$5&lt;$UB$3:$UB$5))</f>
        <v>0</v>
      </c>
      <c r="OP12" s="1">
        <f>SUMPRODUCT(NOT(ISBLANK(OP$3:OP$5))*(OP$3:OP$5&lt;$UC$3:$UC$5))</f>
        <v>0</v>
      </c>
      <c r="OQ12" s="1">
        <f>SUMPRODUCT(NOT(ISBLANK(OQ$3:OQ$5))*(OQ$3:OQ$5&lt;$UD$3:$UD$5))</f>
        <v>0</v>
      </c>
      <c r="OR12" s="1">
        <f>SUMPRODUCT(NOT(ISBLANK(OR$3:OR$5))*(OR$3:OR$5&lt;$UE$3:$UE$5))</f>
        <v>0</v>
      </c>
      <c r="OS12" s="1">
        <f>SUMPRODUCT(NOT(ISBLANK(OS$3:OS$5))*(OS$3:OS$5&lt;$UF$3:$UF$5))</f>
        <v>0</v>
      </c>
      <c r="OT12" s="1">
        <f>SUMPRODUCT(NOT(ISBLANK(OT$3:OT$5))*(OT$3:OT$5&lt;$UG$3:$UG$5))</f>
        <v>0</v>
      </c>
      <c r="OU12" s="1">
        <f>SUMPRODUCT(NOT(ISBLANK(OU$3:OU$5))*(OU$3:OU$5&lt;$UH$3:$UH$5))</f>
        <v>0</v>
      </c>
      <c r="OV12" s="1"/>
      <c r="OW12" s="1">
        <f>SUMPRODUCT(NOT(ISBLANK(OW$3:OW$5))*(OW$3:OW$5&lt;$UI$3:$UI$5))</f>
        <v>0</v>
      </c>
      <c r="OX12" s="1">
        <f>SUMPRODUCT(NOT(ISBLANK(OX$3:OX$5))*(OX$3:OX$5&lt;$UJ$3:$UJ$5))</f>
        <v>0</v>
      </c>
      <c r="OY12" s="1">
        <f>SUMPRODUCT(NOT(ISBLANK(OY$3:OY$5))*(OY$3:OY$5&lt;$UK$3:$UK$5))</f>
        <v>0</v>
      </c>
      <c r="OZ12" s="1">
        <f>SUMPRODUCT(NOT(ISBLANK(OZ$3:OZ$5))*(OZ$3:OZ$5&lt;$TU$3:$TU$5))</f>
        <v>0</v>
      </c>
      <c r="PA12" s="1">
        <f>SUMPRODUCT(NOT(ISBLANK(PA$3:PA$5))*(PA$3:PA$5&lt;$TV$3:$TV$5))</f>
        <v>0</v>
      </c>
      <c r="PB12" s="1">
        <f>SUMPRODUCT(NOT(ISBLANK(PB$3:PB$5))*(PB$3:PB$5&lt;$TW$3:$TW$5))</f>
        <v>0</v>
      </c>
      <c r="PC12" s="1">
        <f>SUMPRODUCT(NOT(ISBLANK(PC$3:PC$5))*(PC$3:PC$5&lt;$TX$3:$TX$5))</f>
        <v>0</v>
      </c>
      <c r="PD12" s="1">
        <f>SUMPRODUCT(NOT(ISBLANK(PD$3:PD$5))*(PD$3:PD$5&lt;$TY$3:$TY$5))</f>
        <v>0</v>
      </c>
      <c r="PE12" s="1">
        <f>SUMPRODUCT(NOT(ISBLANK(PE$3:PE$5))*(PE$3:PE$5&lt;$TZ$3:$TZ$5))</f>
        <v>0</v>
      </c>
      <c r="PF12" s="1">
        <f>SUMPRODUCT(NOT(ISBLANK(PF$3:PF$5))*(PF$3:PF$5&lt;$UA$3:$UA$5))</f>
        <v>0</v>
      </c>
      <c r="PG12" s="1">
        <f>SUMPRODUCT(NOT(ISBLANK(PG$3:PG$5))*(PG$3:PG$5&lt;$UB$3:$UB$5))</f>
        <v>0</v>
      </c>
      <c r="PH12" s="1">
        <f>SUMPRODUCT(NOT(ISBLANK(PH$3:PH$5))*(PH$3:PH$5&lt;$UC$3:$UC$5))</f>
        <v>0</v>
      </c>
      <c r="PI12" s="1">
        <f>SUMPRODUCT(NOT(ISBLANK(PI$3:PI$5))*(PI$3:PI$5&lt;$UD$3:$UD$5))</f>
        <v>0</v>
      </c>
      <c r="PJ12" s="1">
        <f>SUMPRODUCT(NOT(ISBLANK(PJ$3:PJ$5))*(PJ$3:PJ$5&lt;$UE$3:$UE$5))</f>
        <v>0</v>
      </c>
      <c r="PK12" s="1">
        <f>SUMPRODUCT(NOT(ISBLANK(PK$3:PK$5))*(PK$3:PK$5&lt;$UF$3:$UF$5))</f>
        <v>0</v>
      </c>
      <c r="PL12" s="1">
        <f>SUMPRODUCT(NOT(ISBLANK(PL$3:PL$5))*(PL$3:PL$5&lt;$UG$3:$UG$5))</f>
        <v>0</v>
      </c>
      <c r="PM12" s="1">
        <f>SUMPRODUCT(NOT(ISBLANK(PM$3:PM$5))*(PM$3:PM$5&lt;$UH$3:$UH$5))</f>
        <v>0</v>
      </c>
      <c r="PN12" s="1"/>
      <c r="PO12" s="1">
        <f>SUMPRODUCT(NOT(ISBLANK(PO$3:PO$5))*(PO$3:PO$5&lt;$UI$3:$UI$5))</f>
        <v>0</v>
      </c>
      <c r="PP12" s="1">
        <f>SUMPRODUCT(NOT(ISBLANK(PP$3:PP$5))*(PP$3:PP$5&lt;$UJ$3:$UJ$5))</f>
        <v>0</v>
      </c>
      <c r="PQ12" s="1">
        <f>SUMPRODUCT(NOT(ISBLANK(PQ$3:PQ$5))*(PQ$3:PQ$5&lt;$UK$3:$UK$5))</f>
        <v>0</v>
      </c>
      <c r="PR12" s="1">
        <f>SUMPRODUCT(NOT(ISBLANK(PR$3:PR$5))*(PR$3:PR$5&lt;$TU$3:$TU$5))</f>
        <v>0</v>
      </c>
      <c r="PS12" s="1">
        <f>SUMPRODUCT(NOT(ISBLANK(PS$3:PS$5))*(PS$3:PS$5&lt;$TV$3:$TV$5))</f>
        <v>0</v>
      </c>
      <c r="PT12" s="1">
        <f>SUMPRODUCT(NOT(ISBLANK(PT$3:PT$5))*(PT$3:PT$5&lt;$TW$3:$TW$5))</f>
        <v>0</v>
      </c>
      <c r="PU12" s="1">
        <f>SUMPRODUCT(NOT(ISBLANK(PU$3:PU$5))*(PU$3:PU$5&lt;$TX$3:$TX$5))</f>
        <v>0</v>
      </c>
      <c r="PV12" s="1">
        <f>SUMPRODUCT(NOT(ISBLANK(PV$3:PV$5))*(PV$3:PV$5&lt;$TY$3:$TY$5))</f>
        <v>0</v>
      </c>
      <c r="PW12" s="1">
        <f>SUMPRODUCT(NOT(ISBLANK(PW$3:PW$5))*(PW$3:PW$5&lt;$TZ$3:$TZ$5))</f>
        <v>0</v>
      </c>
      <c r="PX12" s="1">
        <f>SUMPRODUCT(NOT(ISBLANK(PX$3:PX$5))*(PX$3:PX$5&lt;$UA$3:$UA$5))</f>
        <v>0</v>
      </c>
      <c r="PY12" s="1">
        <f>SUMPRODUCT(NOT(ISBLANK(PY$3:PY$5))*(PY$3:PY$5&lt;$UB$3:$UB$5))</f>
        <v>0</v>
      </c>
      <c r="PZ12" s="1">
        <f>SUMPRODUCT(NOT(ISBLANK(PZ$3:PZ$5))*(PZ$3:PZ$5&lt;$UC$3:$UC$5))</f>
        <v>0</v>
      </c>
      <c r="QA12" s="1">
        <f>SUMPRODUCT(NOT(ISBLANK(QA$3:QA$5))*(QA$3:QA$5&lt;$UD$3:$UD$5))</f>
        <v>0</v>
      </c>
      <c r="QB12" s="1">
        <f>SUMPRODUCT(NOT(ISBLANK(QB$3:QB$5))*(QB$3:QB$5&lt;$UE$3:$UE$5))</f>
        <v>0</v>
      </c>
      <c r="QC12" s="1">
        <f>SUMPRODUCT(NOT(ISBLANK(QC$3:QC$5))*(QC$3:QC$5&lt;$UF$3:$UF$5))</f>
        <v>0</v>
      </c>
      <c r="QD12" s="1">
        <f>SUMPRODUCT(NOT(ISBLANK(QD$3:QD$5))*(QD$3:QD$5&lt;$UG$3:$UG$5))</f>
        <v>0</v>
      </c>
      <c r="QE12" s="1">
        <f>SUMPRODUCT(NOT(ISBLANK(QE$3:QE$5))*(QE$3:QE$5&lt;$UH$3:$UH$5))</f>
        <v>0</v>
      </c>
      <c r="QF12" s="1"/>
      <c r="QG12" s="1">
        <f>SUMPRODUCT(NOT(ISBLANK(QG$3:QG$5))*(QG$3:QG$5&lt;$UI$3:$UI$5))</f>
        <v>0</v>
      </c>
      <c r="QH12" s="1">
        <f>SUMPRODUCT(NOT(ISBLANK(QH$3:QH$5))*(QH$3:QH$5&lt;$UJ$3:$UJ$5))</f>
        <v>0</v>
      </c>
      <c r="QI12" s="1">
        <f>SUMPRODUCT(NOT(ISBLANK(QI$3:QI$5))*(QI$3:QI$5&lt;$UK$3:$UK$5))</f>
        <v>0</v>
      </c>
      <c r="QJ12" s="1">
        <f>SUMPRODUCT(NOT(ISBLANK(QJ$3:QJ$5))*(QJ$3:QJ$5&lt;$TU$3:$TU$5))</f>
        <v>0</v>
      </c>
      <c r="QK12" s="1">
        <f>SUMPRODUCT(NOT(ISBLANK(QK$3:QK$5))*(QK$3:QK$5&lt;$TV$3:$TV$5))</f>
        <v>0</v>
      </c>
      <c r="QL12" s="1">
        <f>SUMPRODUCT(NOT(ISBLANK(QL$3:QL$5))*(QL$3:QL$5&lt;$TW$3:$TW$5))</f>
        <v>0</v>
      </c>
      <c r="QM12" s="1">
        <f>SUMPRODUCT(NOT(ISBLANK(QM$3:QM$5))*(QM$3:QM$5&lt;$TX$3:$TX$5))</f>
        <v>0</v>
      </c>
      <c r="QN12" s="1">
        <f>SUMPRODUCT(NOT(ISBLANK(QN$3:QN$5))*(QN$3:QN$5&lt;$TY$3:$TY$5))</f>
        <v>0</v>
      </c>
      <c r="QO12" s="1">
        <f>SUMPRODUCT(NOT(ISBLANK(QO$3:QO$5))*(QO$3:QO$5&lt;$TZ$3:$TZ$5))</f>
        <v>0</v>
      </c>
      <c r="QP12" s="1">
        <f>SUMPRODUCT(NOT(ISBLANK(QP$3:QP$5))*(QP$3:QP$5&lt;$UA$3:$UA$5))</f>
        <v>0</v>
      </c>
      <c r="QQ12" s="1">
        <f>SUMPRODUCT(NOT(ISBLANK(QQ$3:QQ$5))*(QQ$3:QQ$5&lt;$UB$3:$UB$5))</f>
        <v>0</v>
      </c>
      <c r="QR12" s="1">
        <f>SUMPRODUCT(NOT(ISBLANK(QR$3:QR$5))*(QR$3:QR$5&lt;$UC$3:$UC$5))</f>
        <v>0</v>
      </c>
      <c r="QS12" s="1">
        <f>SUMPRODUCT(NOT(ISBLANK(QS$3:QS$5))*(QS$3:QS$5&lt;$UD$3:$UD$5))</f>
        <v>0</v>
      </c>
      <c r="QT12" s="1">
        <f>SUMPRODUCT(NOT(ISBLANK(QT$3:QT$5))*(QT$3:QT$5&lt;$UE$3:$UE$5))</f>
        <v>0</v>
      </c>
      <c r="QU12" s="1">
        <f>SUMPRODUCT(NOT(ISBLANK(QU$3:QU$5))*(QU$3:QU$5&lt;$UF$3:$UF$5))</f>
        <v>0</v>
      </c>
      <c r="QV12" s="1">
        <f>SUMPRODUCT(NOT(ISBLANK(QV$3:QV$5))*(QV$3:QV$5&lt;$UG$3:$UG$5))</f>
        <v>0</v>
      </c>
      <c r="QW12" s="1">
        <f>SUMPRODUCT(NOT(ISBLANK(QW$3:QW$5))*(QW$3:QW$5&lt;$UH$3:$UH$5))</f>
        <v>0</v>
      </c>
      <c r="QX12" s="1"/>
      <c r="QY12" s="1">
        <f>SUMPRODUCT(NOT(ISBLANK(QY$3:QY$5))*(QY$3:QY$5&lt;$UI$3:$UI$5))</f>
        <v>0</v>
      </c>
      <c r="QZ12" s="1">
        <f>SUMPRODUCT(NOT(ISBLANK(QZ$3:QZ$5))*(QZ$3:QZ$5&lt;$UJ$3:$UJ$5))</f>
        <v>0</v>
      </c>
      <c r="RA12" s="1">
        <f>SUMPRODUCT(NOT(ISBLANK(RA$3:RA$5))*(RA$3:RA$5&lt;$UK$3:$UK$5))</f>
        <v>0</v>
      </c>
      <c r="RB12" s="1">
        <f>SUMPRODUCT(NOT(ISBLANK(RB$3:RB$5))*(RB$3:RB$5&lt;$TU$3:$TU$5))</f>
        <v>0</v>
      </c>
      <c r="RC12" s="1">
        <f>SUMPRODUCT(NOT(ISBLANK(RC$3:RC$5))*(RC$3:RC$5&lt;$TV$3:$TV$5))</f>
        <v>0</v>
      </c>
      <c r="RD12" s="1">
        <f>SUMPRODUCT(NOT(ISBLANK(RD$3:RD$5))*(RD$3:RD$5&lt;$TW$3:$TW$5))</f>
        <v>0</v>
      </c>
      <c r="RE12" s="1">
        <f>SUMPRODUCT(NOT(ISBLANK(RE$3:RE$5))*(RE$3:RE$5&lt;$TX$3:$TX$5))</f>
        <v>0</v>
      </c>
      <c r="RF12" s="1">
        <f>SUMPRODUCT(NOT(ISBLANK(RF$3:RF$5))*(RF$3:RF$5&lt;$TY$3:$TY$5))</f>
        <v>0</v>
      </c>
      <c r="RG12" s="1">
        <f>SUMPRODUCT(NOT(ISBLANK(RG$3:RG$5))*(RG$3:RG$5&lt;$TZ$3:$TZ$5))</f>
        <v>0</v>
      </c>
      <c r="RH12" s="1">
        <f>SUMPRODUCT(NOT(ISBLANK(RH$3:RH$5))*(RH$3:RH$5&lt;$UA$3:$UA$5))</f>
        <v>0</v>
      </c>
      <c r="RI12" s="1">
        <f>SUMPRODUCT(NOT(ISBLANK(RI$3:RI$5))*(RI$3:RI$5&lt;$UB$3:$UB$5))</f>
        <v>0</v>
      </c>
      <c r="RJ12" s="1">
        <f>SUMPRODUCT(NOT(ISBLANK(RJ$3:RJ$5))*(RJ$3:RJ$5&lt;$UC$3:$UC$5))</f>
        <v>0</v>
      </c>
      <c r="RK12" s="1">
        <f>SUMPRODUCT(NOT(ISBLANK(RK$3:RK$5))*(RK$3:RK$5&lt;$UD$3:$UD$5))</f>
        <v>0</v>
      </c>
      <c r="RL12" s="1">
        <f>SUMPRODUCT(NOT(ISBLANK(RL$3:RL$5))*(RL$3:RL$5&lt;$UE$3:$UE$5))</f>
        <v>0</v>
      </c>
      <c r="RM12" s="1">
        <f>SUMPRODUCT(NOT(ISBLANK(RM$3:RM$5))*(RM$3:RM$5&lt;$UF$3:$UF$5))</f>
        <v>0</v>
      </c>
      <c r="RN12" s="1">
        <f>SUMPRODUCT(NOT(ISBLANK(RN$3:RN$5))*(RN$3:RN$5&lt;$UG$3:$UG$5))</f>
        <v>0</v>
      </c>
      <c r="RO12" s="1">
        <f>SUMPRODUCT(NOT(ISBLANK(RO$3:RO$5))*(RO$3:RO$5&lt;$UH$3:$UH$5))</f>
        <v>0</v>
      </c>
      <c r="RP12" s="1"/>
      <c r="RQ12" s="1">
        <f>SUMPRODUCT(NOT(ISBLANK(RQ$3:RQ$5))*(RQ$3:RQ$5&lt;$UI$3:$UI$5))</f>
        <v>0</v>
      </c>
      <c r="RR12" s="1">
        <f>SUMPRODUCT(NOT(ISBLANK(RR$3:RR$5))*(RR$3:RR$5&lt;$UJ$3:$UJ$5))</f>
        <v>0</v>
      </c>
      <c r="RS12" s="1">
        <f>SUMPRODUCT(NOT(ISBLANK(RS$3:RS$5))*(RS$3:RS$5&lt;$UK$3:$UK$5))</f>
        <v>0</v>
      </c>
      <c r="RT12" s="1">
        <f>SUMPRODUCT(NOT(ISBLANK(RT$3:RT$5))*(RT$3:RT$5&lt;$TU$3:$TU$5))</f>
        <v>0</v>
      </c>
      <c r="RU12" s="1">
        <f>SUMPRODUCT(NOT(ISBLANK(RU$3:RU$5))*(RU$3:RU$5&lt;$TV$3:$TV$5))</f>
        <v>0</v>
      </c>
      <c r="RV12" s="1">
        <f>SUMPRODUCT(NOT(ISBLANK(RV$3:RV$5))*(RV$3:RV$5&lt;$TW$3:$TW$5))</f>
        <v>0</v>
      </c>
      <c r="RW12" s="1">
        <f>SUMPRODUCT(NOT(ISBLANK(RW$3:RW$5))*(RW$3:RW$5&lt;$TX$3:$TX$5))</f>
        <v>0</v>
      </c>
      <c r="RX12" s="1">
        <f>SUMPRODUCT(NOT(ISBLANK(RX$3:RX$5))*(RX$3:RX$5&lt;$TY$3:$TY$5))</f>
        <v>0</v>
      </c>
      <c r="RY12" s="1">
        <f>SUMPRODUCT(NOT(ISBLANK(RY$3:RY$5))*(RY$3:RY$5&lt;$TZ$3:$TZ$5))</f>
        <v>0</v>
      </c>
      <c r="RZ12" s="1">
        <f>SUMPRODUCT(NOT(ISBLANK(RZ$3:RZ$5))*(RZ$3:RZ$5&lt;$UA$3:$UA$5))</f>
        <v>0</v>
      </c>
      <c r="SA12" s="1">
        <f>SUMPRODUCT(NOT(ISBLANK(SA$3:SA$5))*(SA$3:SA$5&lt;$UB$3:$UB$5))</f>
        <v>0</v>
      </c>
      <c r="SB12" s="1">
        <f>SUMPRODUCT(NOT(ISBLANK(SB$3:SB$5))*(SB$3:SB$5&lt;$UC$3:$UC$5))</f>
        <v>0</v>
      </c>
      <c r="SC12" s="1">
        <f>SUMPRODUCT(NOT(ISBLANK(SC$3:SC$5))*(SC$3:SC$5&lt;$UD$3:$UD$5))</f>
        <v>0</v>
      </c>
      <c r="SD12" s="1">
        <f>SUMPRODUCT(NOT(ISBLANK(SD$3:SD$5))*(SD$3:SD$5&lt;$UE$3:$UE$5))</f>
        <v>0</v>
      </c>
      <c r="SE12" s="1">
        <f>SUMPRODUCT(NOT(ISBLANK(SE$3:SE$5))*(SE$3:SE$5&lt;$UF$3:$UF$5))</f>
        <v>0</v>
      </c>
      <c r="SF12" s="1">
        <f>SUMPRODUCT(NOT(ISBLANK(SF$3:SF$5))*(SF$3:SF$5&lt;$UG$3:$UG$5))</f>
        <v>0</v>
      </c>
      <c r="SG12" s="1">
        <f>SUMPRODUCT(NOT(ISBLANK(SG$3:SG$5))*(SG$3:SG$5&lt;$UH$3:$UH$5))</f>
        <v>0</v>
      </c>
      <c r="SH12" s="1"/>
      <c r="SI12" s="1">
        <f>SUMPRODUCT(NOT(ISBLANK(SI$3:SI$5))*(SI$3:SI$5&lt;$UI$3:$UI$5))</f>
        <v>0</v>
      </c>
      <c r="SJ12" s="1">
        <f>SUMPRODUCT(NOT(ISBLANK(SJ$3:SJ$5))*(SJ$3:SJ$5&lt;$UJ$3:$UJ$5))</f>
        <v>0</v>
      </c>
      <c r="SK12" s="1">
        <f>SUMPRODUCT(NOT(ISBLANK(SK$3:SK$5))*(SK$3:SK$5&lt;$UK$3:$UK$5))</f>
        <v>0</v>
      </c>
      <c r="SL12" s="1">
        <f>SUMPRODUCT(NOT(ISBLANK(SL$3:SL$5))*(SL$3:SL$5&lt;$TU$3:$TU$5))</f>
        <v>0</v>
      </c>
      <c r="SM12" s="1">
        <f>SUMPRODUCT(NOT(ISBLANK(SM$3:SM$5))*(SM$3:SM$5&lt;$TV$3:$TV$5))</f>
        <v>0</v>
      </c>
      <c r="SN12" s="1">
        <f>SUMPRODUCT(NOT(ISBLANK(SN$3:SN$5))*(SN$3:SN$5&lt;$TW$3:$TW$5))</f>
        <v>0</v>
      </c>
      <c r="SO12" s="1">
        <f>SUMPRODUCT(NOT(ISBLANK(SO$3:SO$5))*(SO$3:SO$5&lt;$TX$3:$TX$5))</f>
        <v>0</v>
      </c>
      <c r="SP12" s="1">
        <f>SUMPRODUCT(NOT(ISBLANK(SP$3:SP$5))*(SP$3:SP$5&lt;$TY$3:$TY$5))</f>
        <v>0</v>
      </c>
      <c r="SQ12" s="1">
        <f>SUMPRODUCT(NOT(ISBLANK(SQ$3:SQ$5))*(SQ$3:SQ$5&lt;$TZ$3:$TZ$5))</f>
        <v>0</v>
      </c>
      <c r="SR12" s="1">
        <f>SUMPRODUCT(NOT(ISBLANK(SR$3:SR$5))*(SR$3:SR$5&lt;$UA$3:$UA$5))</f>
        <v>0</v>
      </c>
      <c r="SS12" s="1">
        <f>SUMPRODUCT(NOT(ISBLANK(SS$3:SS$5))*(SS$3:SS$5&lt;$UB$3:$UB$5))</f>
        <v>0</v>
      </c>
      <c r="ST12" s="1">
        <f>SUMPRODUCT(NOT(ISBLANK(ST$3:ST$5))*(ST$3:ST$5&lt;$UC$3:$UC$5))</f>
        <v>0</v>
      </c>
      <c r="SU12" s="1">
        <f>SUMPRODUCT(NOT(ISBLANK(SU$3:SU$5))*(SU$3:SU$5&lt;$UD$3:$UD$5))</f>
        <v>0</v>
      </c>
      <c r="SV12" s="1">
        <f>SUMPRODUCT(NOT(ISBLANK(SV$3:SV$5))*(SV$3:SV$5&lt;$UE$3:$UE$5))</f>
        <v>0</v>
      </c>
      <c r="SW12" s="1">
        <f>SUMPRODUCT(NOT(ISBLANK(SW$3:SW$5))*(SW$3:SW$5&lt;$UF$3:$UF$5))</f>
        <v>0</v>
      </c>
      <c r="SX12" s="1">
        <f>SUMPRODUCT(NOT(ISBLANK(SX$3:SX$5))*(SX$3:SX$5&lt;$UG$3:$UG$5))</f>
        <v>0</v>
      </c>
      <c r="SY12" s="1">
        <f>SUMPRODUCT(NOT(ISBLANK(SY$3:SY$5))*(SY$3:SY$5&lt;$UH$3:$UH$5))</f>
        <v>0</v>
      </c>
      <c r="SZ12" s="1"/>
      <c r="TA12" s="1">
        <f>SUMPRODUCT(NOT(ISBLANK(TA$3:TA$5))*(TA$3:TA$5&lt;$UI$3:$UI$5))</f>
        <v>0</v>
      </c>
      <c r="TB12" s="1">
        <f>SUMPRODUCT(NOT(ISBLANK(TB$3:TB$5))*(TB$3:TB$5&lt;$UJ$3:$UJ$5))</f>
        <v>0</v>
      </c>
      <c r="TC12" s="1">
        <f>SUMPRODUCT(NOT(ISBLANK(TC$3:TC$5))*(TC$3:TC$5&lt;$UK$3:$UK$5))</f>
        <v>0</v>
      </c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</row>
    <row r="13" spans="1:574">
      <c r="A13" s="1" t="s">
        <v>46</v>
      </c>
      <c r="B13" s="1"/>
      <c r="C13" s="1"/>
      <c r="D13" s="1"/>
      <c r="E13" s="1"/>
      <c r="F13" s="1"/>
      <c r="G13" s="1">
        <f>SUMPRODUCT((NOT(ISBLANK(G$3:G$5))*(G$3:G$5&gt;$TZ$3:$TZ$5))+ISBLANK(G$3:G$5))</f>
        <v>0</v>
      </c>
      <c r="H13" s="1"/>
      <c r="I13" s="1">
        <f>SUMPRODUCT((NOT(ISBLANK(I$3:I$5))*(I$3:I$5&gt;$UB$3:$UB$5))+ISBLANK(I$3:I$5))</f>
        <v>0</v>
      </c>
      <c r="J13" s="1">
        <f>SUMPRODUCT((NOT(ISBLANK(J$3:J$5))*(J$3:J$5&gt;$UC$3:$UC$5))+ISBLANK(J$3:J$5))</f>
        <v>0</v>
      </c>
      <c r="K13" s="1"/>
      <c r="L13" s="1">
        <f>SUMPRODUCT((NOT(ISBLANK(L$3:L$5))*(L$3:L$5&gt;$UE$3:$UE$5))+ISBLANK(L$3:L$5))</f>
        <v>0</v>
      </c>
      <c r="M13" s="1"/>
      <c r="N13" s="1"/>
      <c r="O13" s="1"/>
      <c r="P13" s="1"/>
      <c r="Q13" s="1">
        <f>SUMPRODUCT((NOT(ISBLANK(Q$3:Q$5))*(Q$3:Q$5&gt;$UI$3:$UI$5))+ISBLANK(Q$3:Q$5))</f>
        <v>0</v>
      </c>
      <c r="R13" s="1">
        <f>SUMPRODUCT((NOT(ISBLANK(R$3:R$5))*(R$3:R$5&gt;$UJ$3:$UJ$5))+ISBLANK(R$3:R$5))</f>
        <v>0</v>
      </c>
      <c r="S13" s="1"/>
      <c r="T13" s="1"/>
      <c r="U13" s="1"/>
      <c r="V13" s="1"/>
      <c r="W13" s="1"/>
      <c r="X13" s="1"/>
      <c r="Y13" s="1">
        <f>SUMPRODUCT((NOT(ISBLANK(Y$3:Y$5))*(Y$3:Y$5&gt;$TZ$3:$TZ$5))+ISBLANK(Y$3:Y$5))</f>
        <v>0</v>
      </c>
      <c r="Z13" s="1"/>
      <c r="AA13" s="1">
        <f>SUMPRODUCT((NOT(ISBLANK(AA$3:AA$5))*(AA$3:AA$5&gt;$UB$3:$UB$5))+ISBLANK(AA$3:AA$5))</f>
        <v>0</v>
      </c>
      <c r="AB13" s="1">
        <f>SUMPRODUCT((NOT(ISBLANK(AB$3:AB$5))*(AB$3:AB$5&gt;$UC$3:$UC$5))+ISBLANK(AB$3:AB$5))</f>
        <v>0</v>
      </c>
      <c r="AC13" s="1"/>
      <c r="AD13" s="1">
        <f>SUMPRODUCT((NOT(ISBLANK(AD$3:AD$5))*(AD$3:AD$5&gt;$UE$3:$UE$5))+ISBLANK(AD$3:AD$5))</f>
        <v>0</v>
      </c>
      <c r="AE13" s="1"/>
      <c r="AF13" s="1"/>
      <c r="AG13" s="1"/>
      <c r="AH13" s="1"/>
      <c r="AI13" s="1">
        <f>SUMPRODUCT((NOT(ISBLANK(AI$3:AI$5))*(AI$3:AI$5&gt;$UI$3:$UI$5))+ISBLANK(AI$3:AI$5))</f>
        <v>0</v>
      </c>
      <c r="AJ13" s="1">
        <f>SUMPRODUCT((NOT(ISBLANK(AJ$3:AJ$5))*(AJ$3:AJ$5&gt;$UJ$3:$UJ$5))+ISBLANK(AJ$3:AJ$5))</f>
        <v>0</v>
      </c>
      <c r="AK13" s="1"/>
      <c r="AL13" s="1"/>
      <c r="AM13" s="1"/>
      <c r="AN13" s="1"/>
      <c r="AO13" s="1"/>
      <c r="AP13" s="1"/>
      <c r="AQ13" s="1">
        <f>SUMPRODUCT((NOT(ISBLANK(AQ$3:AQ$5))*(AQ$3:AQ$5&gt;$TZ$3:$TZ$5))+ISBLANK(AQ$3:AQ$5))</f>
        <v>0</v>
      </c>
      <c r="AR13" s="1"/>
      <c r="AS13" s="1">
        <f>SUMPRODUCT((NOT(ISBLANK(AS$3:AS$5))*(AS$3:AS$5&gt;$UB$3:$UB$5))+ISBLANK(AS$3:AS$5))</f>
        <v>0</v>
      </c>
      <c r="AT13" s="1">
        <f>SUMPRODUCT((NOT(ISBLANK(AT$3:AT$5))*(AT$3:AT$5&gt;$UC$3:$UC$5))+ISBLANK(AT$3:AT$5))</f>
        <v>0</v>
      </c>
      <c r="AU13" s="1"/>
      <c r="AV13" s="1">
        <f>SUMPRODUCT((NOT(ISBLANK(AV$3:AV$5))*(AV$3:AV$5&gt;$UE$3:$UE$5))+ISBLANK(AV$3:AV$5))</f>
        <v>0</v>
      </c>
      <c r="AW13" s="1"/>
      <c r="AX13" s="1"/>
      <c r="AY13" s="1"/>
      <c r="AZ13" s="1"/>
      <c r="BA13" s="1">
        <f>SUMPRODUCT((NOT(ISBLANK(BA$3:BA$5))*(BA$3:BA$5&gt;$UI$3:$UI$5))+ISBLANK(BA$3:BA$5))</f>
        <v>0</v>
      </c>
      <c r="BB13" s="1">
        <f>SUMPRODUCT((NOT(ISBLANK(BB$3:BB$5))*(BB$3:BB$5&gt;$UJ$3:$UJ$5))+ISBLANK(BB$3:BB$5))</f>
        <v>0</v>
      </c>
      <c r="BC13" s="1"/>
      <c r="BD13" s="1">
        <f>SUMPRODUCT((NOT(ISBLANK(BD$3:BD$5))*(BD$3:BD$5&gt;$TU$3:$TU$5))+ISBLANK(BD$3:BD$5))</f>
        <v>0</v>
      </c>
      <c r="BE13" s="1">
        <f>SUMPRODUCT((NOT(ISBLANK(BE$3:BE$5))*(BE$3:BE$5&gt;$TV$3:$TV$5))+ISBLANK(BE$3:BE$5))</f>
        <v>0</v>
      </c>
      <c r="BF13" s="1">
        <f>SUMPRODUCT((NOT(ISBLANK(BF$3:BF$5))*(BF$3:BF$5&gt;$TW$3:$TW$5))+ISBLANK(BF$3:BF$5))</f>
        <v>0</v>
      </c>
      <c r="BG13" s="1">
        <f>SUMPRODUCT((NOT(ISBLANK(BG$3:BG$5))*(BG$3:BG$5&gt;$TX$3:$TX$5))+ISBLANK(BG$3:BG$5))</f>
        <v>0</v>
      </c>
      <c r="BH13" s="1">
        <f>SUMPRODUCT((NOT(ISBLANK(BH$3:BH$5))*(BH$3:BH$5&gt;$TY$3:$TY$5))+ISBLANK(BH$3:BH$5))</f>
        <v>0</v>
      </c>
      <c r="BI13" s="1">
        <f>SUMPRODUCT((NOT(ISBLANK(BI$3:BI$5))*(BI$3:BI$5&gt;$TZ$3:$TZ$5))+ISBLANK(BI$3:BI$5))</f>
        <v>0</v>
      </c>
      <c r="BJ13" s="1">
        <f>SUMPRODUCT((NOT(ISBLANK(BJ$3:BJ$5))*(BJ$3:BJ$5&gt;$UA$3:$UA$5))+ISBLANK(BJ$3:BJ$5))</f>
        <v>0</v>
      </c>
      <c r="BK13" s="1">
        <f>SUMPRODUCT((NOT(ISBLANK(BK$3:BK$5))*(BK$3:BK$5&gt;$UB$3:$UB$5))+ISBLANK(BK$3:BK$5))</f>
        <v>0</v>
      </c>
      <c r="BL13" s="1">
        <f>SUMPRODUCT((NOT(ISBLANK(BL$3:BL$5))*(BL$3:BL$5&gt;$UC$3:$UC$5))+ISBLANK(BL$3:BL$5))</f>
        <v>0</v>
      </c>
      <c r="BM13" s="1">
        <f>SUMPRODUCT((NOT(ISBLANK(BM$3:BM$5))*(BM$3:BM$5&gt;$UD$3:$UD$5))+ISBLANK(BM$3:BM$5))</f>
        <v>0</v>
      </c>
      <c r="BN13" s="1">
        <f>SUMPRODUCT((NOT(ISBLANK(BN$3:BN$5))*(BN$3:BN$5&gt;$UE$3:$UE$5))+ISBLANK(BN$3:BN$5))</f>
        <v>0</v>
      </c>
      <c r="BO13" s="1">
        <f>SUMPRODUCT((NOT(ISBLANK(BO$3:BO$5))*(BO$3:BO$5&gt;$UF$3:$UF$5))+ISBLANK(BO$3:BO$5))</f>
        <v>0</v>
      </c>
      <c r="BP13" s="1">
        <f>SUMPRODUCT((NOT(ISBLANK(BP$3:BP$5))*(BP$3:BP$5&gt;$UG$3:$UG$5))+ISBLANK(BP$3:BP$5))</f>
        <v>0</v>
      </c>
      <c r="BQ13" s="1">
        <f>SUMPRODUCT((NOT(ISBLANK(BQ$3:BQ$5))*(BQ$3:BQ$5&gt;$UH$3:$UH$5))+ISBLANK(BQ$3:BQ$5))</f>
        <v>0</v>
      </c>
      <c r="BR13" s="1"/>
      <c r="BS13" s="1">
        <f>SUMPRODUCT((NOT(ISBLANK(BS$3:BS$5))*(BS$3:BS$5&gt;$UI$3:$UI$5))+ISBLANK(BS$3:BS$5))</f>
        <v>0</v>
      </c>
      <c r="BT13" s="1">
        <f>SUMPRODUCT((NOT(ISBLANK(BT$3:BT$5))*(BT$3:BT$5&gt;$UJ$3:$UJ$5))+ISBLANK(BT$3:BT$5))</f>
        <v>0</v>
      </c>
      <c r="BU13" s="1">
        <f>SUMPRODUCT((NOT(ISBLANK(BU$3:BU$5))*(BU$3:BU$5&gt;$UK$3:$UK$5))+ISBLANK(BU$3:BU$5))</f>
        <v>0</v>
      </c>
      <c r="BV13" s="1">
        <f>SUMPRODUCT((NOT(ISBLANK(BV$3:BV$5))*(BV$3:BV$5&gt;$TU$3:$TU$5))+ISBLANK(BV$3:BV$5))</f>
        <v>0</v>
      </c>
      <c r="BW13" s="1">
        <f>SUMPRODUCT((NOT(ISBLANK(BW$3:BW$5))*(BW$3:BW$5&gt;$TV$3:$TV$5))+ISBLANK(BW$3:BW$5))</f>
        <v>0</v>
      </c>
      <c r="BX13" s="1">
        <f>SUMPRODUCT((NOT(ISBLANK(BX$3:BX$5))*(BX$3:BX$5&gt;$TW$3:$TW$5))+ISBLANK(BX$3:BX$5))</f>
        <v>0</v>
      </c>
      <c r="BY13" s="1">
        <f>SUMPRODUCT((NOT(ISBLANK(BY$3:BY$5))*(BY$3:BY$5&gt;$TX$3:$TX$5))+ISBLANK(BY$3:BY$5))</f>
        <v>0</v>
      </c>
      <c r="BZ13" s="1">
        <f>SUMPRODUCT((NOT(ISBLANK(BZ$3:BZ$5))*(BZ$3:BZ$5&gt;$TY$3:$TY$5))+ISBLANK(BZ$3:BZ$5))</f>
        <v>0</v>
      </c>
      <c r="CA13" s="1">
        <f>SUMPRODUCT((NOT(ISBLANK(CA$3:CA$5))*(CA$3:CA$5&gt;$TZ$3:$TZ$5))+ISBLANK(CA$3:CA$5))</f>
        <v>0</v>
      </c>
      <c r="CB13" s="1">
        <f>SUMPRODUCT((NOT(ISBLANK(CB$3:CB$5))*(CB$3:CB$5&gt;$UA$3:$UA$5))+ISBLANK(CB$3:CB$5))</f>
        <v>0</v>
      </c>
      <c r="CC13" s="1">
        <f>SUMPRODUCT((NOT(ISBLANK(CC$3:CC$5))*(CC$3:CC$5&gt;$UB$3:$UB$5))+ISBLANK(CC$3:CC$5))</f>
        <v>0</v>
      </c>
      <c r="CD13" s="1">
        <f>SUMPRODUCT((NOT(ISBLANK(CD$3:CD$5))*(CD$3:CD$5&gt;$UC$3:$UC$5))+ISBLANK(CD$3:CD$5))</f>
        <v>0</v>
      </c>
      <c r="CE13" s="1">
        <f>SUMPRODUCT((NOT(ISBLANK(CE$3:CE$5))*(CE$3:CE$5&gt;$UD$3:$UD$5))+ISBLANK(CE$3:CE$5))</f>
        <v>0</v>
      </c>
      <c r="CF13" s="1">
        <f>SUMPRODUCT((NOT(ISBLANK(CF$3:CF$5))*(CF$3:CF$5&gt;$UE$3:$UE$5))+ISBLANK(CF$3:CF$5))</f>
        <v>0</v>
      </c>
      <c r="CG13" s="1">
        <f>SUMPRODUCT((NOT(ISBLANK(CG$3:CG$5))*(CG$3:CG$5&gt;$UF$3:$UF$5))+ISBLANK(CG$3:CG$5))</f>
        <v>0</v>
      </c>
      <c r="CH13" s="1">
        <f>SUMPRODUCT((NOT(ISBLANK(CH$3:CH$5))*(CH$3:CH$5&gt;$UG$3:$UG$5))+ISBLANK(CH$3:CH$5))</f>
        <v>0</v>
      </c>
      <c r="CI13" s="1">
        <f>SUMPRODUCT((NOT(ISBLANK(CI$3:CI$5))*(CI$3:CI$5&gt;$UH$3:$UH$5))+ISBLANK(CI$3:CI$5))</f>
        <v>0</v>
      </c>
      <c r="CJ13" s="1"/>
      <c r="CK13" s="1">
        <f>SUMPRODUCT((NOT(ISBLANK(CK$3:CK$5))*(CK$3:CK$5&gt;$UI$3:$UI$5))+ISBLANK(CK$3:CK$5))</f>
        <v>0</v>
      </c>
      <c r="CL13" s="1">
        <f>SUMPRODUCT((NOT(ISBLANK(CL$3:CL$5))*(CL$3:CL$5&gt;$UJ$3:$UJ$5))+ISBLANK(CL$3:CL$5))</f>
        <v>0</v>
      </c>
      <c r="CM13" s="1">
        <f>SUMPRODUCT((NOT(ISBLANK(CM$3:CM$5))*(CM$3:CM$5&gt;$UK$3:$UK$5))+ISBLANK(CM$3:CM$5))</f>
        <v>0</v>
      </c>
      <c r="CN13" s="1">
        <f>SUMPRODUCT((NOT(ISBLANK(CN$3:CN$5))*(CN$3:CN$5&gt;$TU$3:$TU$5))+ISBLANK(CN$3:CN$5))</f>
        <v>0</v>
      </c>
      <c r="CO13" s="1">
        <f>SUMPRODUCT((NOT(ISBLANK(CO$3:CO$5))*(CO$3:CO$5&gt;$TV$3:$TV$5))+ISBLANK(CO$3:CO$5))</f>
        <v>0</v>
      </c>
      <c r="CP13" s="1">
        <f>SUMPRODUCT((NOT(ISBLANK(CP$3:CP$5))*(CP$3:CP$5&gt;$TW$3:$TW$5))+ISBLANK(CP$3:CP$5))</f>
        <v>0</v>
      </c>
      <c r="CQ13" s="1">
        <f>SUMPRODUCT((NOT(ISBLANK(CQ$3:CQ$5))*(CQ$3:CQ$5&gt;$TX$3:$TX$5))+ISBLANK(CQ$3:CQ$5))</f>
        <v>0</v>
      </c>
      <c r="CR13" s="1">
        <f>SUMPRODUCT((NOT(ISBLANK(CR$3:CR$5))*(CR$3:CR$5&gt;$TY$3:$TY$5))+ISBLANK(CR$3:CR$5))</f>
        <v>0</v>
      </c>
      <c r="CS13" s="1">
        <f>SUMPRODUCT((NOT(ISBLANK(CS$3:CS$5))*(CS$3:CS$5&gt;$TZ$3:$TZ$5))+ISBLANK(CS$3:CS$5))</f>
        <v>0</v>
      </c>
      <c r="CT13" s="1">
        <f>SUMPRODUCT((NOT(ISBLANK(CT$3:CT$5))*(CT$3:CT$5&gt;$UA$3:$UA$5))+ISBLANK(CT$3:CT$5))</f>
        <v>0</v>
      </c>
      <c r="CU13" s="1">
        <f>SUMPRODUCT((NOT(ISBLANK(CU$3:CU$5))*(CU$3:CU$5&gt;$UB$3:$UB$5))+ISBLANK(CU$3:CU$5))</f>
        <v>0</v>
      </c>
      <c r="CV13" s="1">
        <f>SUMPRODUCT((NOT(ISBLANK(CV$3:CV$5))*(CV$3:CV$5&gt;$UC$3:$UC$5))+ISBLANK(CV$3:CV$5))</f>
        <v>0</v>
      </c>
      <c r="CW13" s="1">
        <f>SUMPRODUCT((NOT(ISBLANK(CW$3:CW$5))*(CW$3:CW$5&gt;$UD$3:$UD$5))+ISBLANK(CW$3:CW$5))</f>
        <v>0</v>
      </c>
      <c r="CX13" s="1">
        <f>SUMPRODUCT((NOT(ISBLANK(CX$3:CX$5))*(CX$3:CX$5&gt;$UE$3:$UE$5))+ISBLANK(CX$3:CX$5))</f>
        <v>0</v>
      </c>
      <c r="CY13" s="1">
        <f>SUMPRODUCT((NOT(ISBLANK(CY$3:CY$5))*(CY$3:CY$5&gt;$UF$3:$UF$5))+ISBLANK(CY$3:CY$5))</f>
        <v>0</v>
      </c>
      <c r="CZ13" s="1">
        <f>SUMPRODUCT((NOT(ISBLANK(CZ$3:CZ$5))*(CZ$3:CZ$5&gt;$UG$3:$UG$5))+ISBLANK(CZ$3:CZ$5))</f>
        <v>0</v>
      </c>
      <c r="DA13" s="1">
        <f>SUMPRODUCT((NOT(ISBLANK(DA$3:DA$5))*(DA$3:DA$5&gt;$UH$3:$UH$5))+ISBLANK(DA$3:DA$5))</f>
        <v>0</v>
      </c>
      <c r="DB13" s="1"/>
      <c r="DC13" s="1">
        <f>SUMPRODUCT((NOT(ISBLANK(DC$3:DC$5))*(DC$3:DC$5&gt;$UI$3:$UI$5))+ISBLANK(DC$3:DC$5))</f>
        <v>0</v>
      </c>
      <c r="DD13" s="1">
        <f>SUMPRODUCT((NOT(ISBLANK(DD$3:DD$5))*(DD$3:DD$5&gt;$UJ$3:$UJ$5))+ISBLANK(DD$3:DD$5))</f>
        <v>0</v>
      </c>
      <c r="DE13" s="1">
        <f>SUMPRODUCT((NOT(ISBLANK(DE$3:DE$5))*(DE$3:DE$5&gt;$UK$3:$UK$5))+ISBLANK(DE$3:DE$5))</f>
        <v>0</v>
      </c>
      <c r="DF13" s="1">
        <f>SUMPRODUCT((NOT(ISBLANK(DF$3:DF$5))*(DF$3:DF$5&gt;$TU$3:$TU$5))+ISBLANK(DF$3:DF$5))</f>
        <v>0</v>
      </c>
      <c r="DG13" s="1">
        <f>SUMPRODUCT((NOT(ISBLANK(DG$3:DG$5))*(DG$3:DG$5&gt;$TV$3:$TV$5))+ISBLANK(DG$3:DG$5))</f>
        <v>0</v>
      </c>
      <c r="DH13" s="1">
        <f>SUMPRODUCT((NOT(ISBLANK(DH$3:DH$5))*(DH$3:DH$5&gt;$TW$3:$TW$5))+ISBLANK(DH$3:DH$5))</f>
        <v>0</v>
      </c>
      <c r="DI13" s="1">
        <f>SUMPRODUCT((NOT(ISBLANK(DI$3:DI$5))*(DI$3:DI$5&gt;$TX$3:$TX$5))+ISBLANK(DI$3:DI$5))</f>
        <v>0</v>
      </c>
      <c r="DJ13" s="1">
        <f>SUMPRODUCT((NOT(ISBLANK(DJ$3:DJ$5))*(DJ$3:DJ$5&gt;$TY$3:$TY$5))+ISBLANK(DJ$3:DJ$5))</f>
        <v>0</v>
      </c>
      <c r="DK13" s="1">
        <f>SUMPRODUCT((NOT(ISBLANK(DK$3:DK$5))*(DK$3:DK$5&gt;$TZ$3:$TZ$5))+ISBLANK(DK$3:DK$5))</f>
        <v>0</v>
      </c>
      <c r="DL13" s="1">
        <f>SUMPRODUCT((NOT(ISBLANK(DL$3:DL$5))*(DL$3:DL$5&gt;$UA$3:$UA$5))+ISBLANK(DL$3:DL$5))</f>
        <v>0</v>
      </c>
      <c r="DM13" s="1">
        <f>SUMPRODUCT((NOT(ISBLANK(DM$3:DM$5))*(DM$3:DM$5&gt;$UB$3:$UB$5))+ISBLANK(DM$3:DM$5))</f>
        <v>0</v>
      </c>
      <c r="DN13" s="1">
        <f>SUMPRODUCT((NOT(ISBLANK(DN$3:DN$5))*(DN$3:DN$5&gt;$UC$3:$UC$5))+ISBLANK(DN$3:DN$5))</f>
        <v>0</v>
      </c>
      <c r="DO13" s="1">
        <f>SUMPRODUCT((NOT(ISBLANK(DO$3:DO$5))*(DO$3:DO$5&gt;$UD$3:$UD$5))+ISBLANK(DO$3:DO$5))</f>
        <v>0</v>
      </c>
      <c r="DP13" s="1">
        <f>SUMPRODUCT((NOT(ISBLANK(DP$3:DP$5))*(DP$3:DP$5&gt;$UE$3:$UE$5))+ISBLANK(DP$3:DP$5))</f>
        <v>0</v>
      </c>
      <c r="DQ13" s="1">
        <f>SUMPRODUCT((NOT(ISBLANK(DQ$3:DQ$5))*(DQ$3:DQ$5&gt;$UF$3:$UF$5))+ISBLANK(DQ$3:DQ$5))</f>
        <v>0</v>
      </c>
      <c r="DR13" s="1">
        <f>SUMPRODUCT((NOT(ISBLANK(DR$3:DR$5))*(DR$3:DR$5&gt;$UG$3:$UG$5))+ISBLANK(DR$3:DR$5))</f>
        <v>0</v>
      </c>
      <c r="DS13" s="1">
        <f>SUMPRODUCT((NOT(ISBLANK(DS$3:DS$5))*(DS$3:DS$5&gt;$UH$3:$UH$5))+ISBLANK(DS$3:DS$5))</f>
        <v>0</v>
      </c>
      <c r="DT13" s="1"/>
      <c r="DU13" s="1">
        <f>SUMPRODUCT((NOT(ISBLANK(DU$3:DU$5))*(DU$3:DU$5&gt;$UI$3:$UI$5))+ISBLANK(DU$3:DU$5))</f>
        <v>0</v>
      </c>
      <c r="DV13" s="1">
        <f>SUMPRODUCT((NOT(ISBLANK(DV$3:DV$5))*(DV$3:DV$5&gt;$UJ$3:$UJ$5))+ISBLANK(DV$3:DV$5))</f>
        <v>0</v>
      </c>
      <c r="DW13" s="1">
        <f>SUMPRODUCT((NOT(ISBLANK(DW$3:DW$5))*(DW$3:DW$5&gt;$UK$3:$UK$5))+ISBLANK(DW$3:DW$5))</f>
        <v>0</v>
      </c>
      <c r="DX13" s="1">
        <f>SUMPRODUCT((NOT(ISBLANK(DX$3:DX$5))*(DX$3:DX$5&gt;$TU$3:$TU$5))+ISBLANK(DX$3:DX$5))</f>
        <v>0</v>
      </c>
      <c r="DY13" s="1">
        <f>SUMPRODUCT((NOT(ISBLANK(DY$3:DY$5))*(DY$3:DY$5&gt;$TV$3:$TV$5))+ISBLANK(DY$3:DY$5))</f>
        <v>0</v>
      </c>
      <c r="DZ13" s="1">
        <f>SUMPRODUCT((NOT(ISBLANK(DZ$3:DZ$5))*(DZ$3:DZ$5&gt;$TW$3:$TW$5))+ISBLANK(DZ$3:DZ$5))</f>
        <v>0</v>
      </c>
      <c r="EA13" s="1">
        <f>SUMPRODUCT((NOT(ISBLANK(EA$3:EA$5))*(EA$3:EA$5&gt;$TX$3:$TX$5))+ISBLANK(EA$3:EA$5))</f>
        <v>0</v>
      </c>
      <c r="EB13" s="1">
        <f>SUMPRODUCT((NOT(ISBLANK(EB$3:EB$5))*(EB$3:EB$5&gt;$TY$3:$TY$5))+ISBLANK(EB$3:EB$5))</f>
        <v>0</v>
      </c>
      <c r="EC13" s="1">
        <f>SUMPRODUCT((NOT(ISBLANK(EC$3:EC$5))*(EC$3:EC$5&gt;$TZ$3:$TZ$5))+ISBLANK(EC$3:EC$5))</f>
        <v>0</v>
      </c>
      <c r="ED13" s="1">
        <f>SUMPRODUCT((NOT(ISBLANK(ED$3:ED$5))*(ED$3:ED$5&gt;$UA$3:$UA$5))+ISBLANK(ED$3:ED$5))</f>
        <v>0</v>
      </c>
      <c r="EE13" s="1">
        <f>SUMPRODUCT((NOT(ISBLANK(EE$3:EE$5))*(EE$3:EE$5&gt;$UB$3:$UB$5))+ISBLANK(EE$3:EE$5))</f>
        <v>0</v>
      </c>
      <c r="EF13" s="1">
        <f>SUMPRODUCT((NOT(ISBLANK(EF$3:EF$5))*(EF$3:EF$5&gt;$UC$3:$UC$5))+ISBLANK(EF$3:EF$5))</f>
        <v>0</v>
      </c>
      <c r="EG13" s="1">
        <f>SUMPRODUCT((NOT(ISBLANK(EG$3:EG$5))*(EG$3:EG$5&gt;$UD$3:$UD$5))+ISBLANK(EG$3:EG$5))</f>
        <v>0</v>
      </c>
      <c r="EH13" s="1">
        <f>SUMPRODUCT((NOT(ISBLANK(EH$3:EH$5))*(EH$3:EH$5&gt;$UE$3:$UE$5))+ISBLANK(EH$3:EH$5))</f>
        <v>0</v>
      </c>
      <c r="EI13" s="1">
        <f>SUMPRODUCT((NOT(ISBLANK(EI$3:EI$5))*(EI$3:EI$5&gt;$UF$3:$UF$5))+ISBLANK(EI$3:EI$5))</f>
        <v>0</v>
      </c>
      <c r="EJ13" s="1">
        <f>SUMPRODUCT((NOT(ISBLANK(EJ$3:EJ$5))*(EJ$3:EJ$5&gt;$UG$3:$UG$5))+ISBLANK(EJ$3:EJ$5))</f>
        <v>0</v>
      </c>
      <c r="EK13" s="1">
        <f>SUMPRODUCT((NOT(ISBLANK(EK$3:EK$5))*(EK$3:EK$5&gt;$UH$3:$UH$5))+ISBLANK(EK$3:EK$5))</f>
        <v>0</v>
      </c>
      <c r="EL13" s="1"/>
      <c r="EM13" s="1">
        <f>SUMPRODUCT((NOT(ISBLANK(EM$3:EM$5))*(EM$3:EM$5&gt;$UI$3:$UI$5))+ISBLANK(EM$3:EM$5))</f>
        <v>0</v>
      </c>
      <c r="EN13" s="1">
        <f>SUMPRODUCT((NOT(ISBLANK(EN$3:EN$5))*(EN$3:EN$5&gt;$UJ$3:$UJ$5))+ISBLANK(EN$3:EN$5))</f>
        <v>0</v>
      </c>
      <c r="EO13" s="1">
        <f>SUMPRODUCT((NOT(ISBLANK(EO$3:EO$5))*(EO$3:EO$5&gt;$UK$3:$UK$5))+ISBLANK(EO$3:EO$5))</f>
        <v>0</v>
      </c>
      <c r="EP13" s="1">
        <f>SUMPRODUCT((NOT(ISBLANK(EP$3:EP$5))*(EP$3:EP$5&gt;$TU$3:$TU$5))+ISBLANK(EP$3:EP$5))</f>
        <v>0</v>
      </c>
      <c r="EQ13" s="1">
        <f>SUMPRODUCT((NOT(ISBLANK(EQ$3:EQ$5))*(EQ$3:EQ$5&gt;$TV$3:$TV$5))+ISBLANK(EQ$3:EQ$5))</f>
        <v>0</v>
      </c>
      <c r="ER13" s="1">
        <f>SUMPRODUCT((NOT(ISBLANK(ER$3:ER$5))*(ER$3:ER$5&gt;$TW$3:$TW$5))+ISBLANK(ER$3:ER$5))</f>
        <v>0</v>
      </c>
      <c r="ES13" s="1">
        <f>SUMPRODUCT((NOT(ISBLANK(ES$3:ES$5))*(ES$3:ES$5&gt;$TX$3:$TX$5))+ISBLANK(ES$3:ES$5))</f>
        <v>0</v>
      </c>
      <c r="ET13" s="1">
        <f>SUMPRODUCT((NOT(ISBLANK(ET$3:ET$5))*(ET$3:ET$5&gt;$TY$3:$TY$5))+ISBLANK(ET$3:ET$5))</f>
        <v>0</v>
      </c>
      <c r="EU13" s="1">
        <f>SUMPRODUCT((NOT(ISBLANK(EU$3:EU$5))*(EU$3:EU$5&gt;$TZ$3:$TZ$5))+ISBLANK(EU$3:EU$5))</f>
        <v>0</v>
      </c>
      <c r="EV13" s="1">
        <f>SUMPRODUCT((NOT(ISBLANK(EV$3:EV$5))*(EV$3:EV$5&gt;$UA$3:$UA$5))+ISBLANK(EV$3:EV$5))</f>
        <v>0</v>
      </c>
      <c r="EW13" s="1">
        <f>SUMPRODUCT((NOT(ISBLANK(EW$3:EW$5))*(EW$3:EW$5&gt;$UB$3:$UB$5))+ISBLANK(EW$3:EW$5))</f>
        <v>0</v>
      </c>
      <c r="EX13" s="1">
        <f>SUMPRODUCT((NOT(ISBLANK(EX$3:EX$5))*(EX$3:EX$5&gt;$UC$3:$UC$5))+ISBLANK(EX$3:EX$5))</f>
        <v>0</v>
      </c>
      <c r="EY13" s="1">
        <f>SUMPRODUCT((NOT(ISBLANK(EY$3:EY$5))*(EY$3:EY$5&gt;$UD$3:$UD$5))+ISBLANK(EY$3:EY$5))</f>
        <v>0</v>
      </c>
      <c r="EZ13" s="1">
        <f>SUMPRODUCT((NOT(ISBLANK(EZ$3:EZ$5))*(EZ$3:EZ$5&gt;$UE$3:$UE$5))+ISBLANK(EZ$3:EZ$5))</f>
        <v>0</v>
      </c>
      <c r="FA13" s="1">
        <f>SUMPRODUCT((NOT(ISBLANK(FA$3:FA$5))*(FA$3:FA$5&gt;$UF$3:$UF$5))+ISBLANK(FA$3:FA$5))</f>
        <v>0</v>
      </c>
      <c r="FB13" s="1">
        <f>SUMPRODUCT((NOT(ISBLANK(FB$3:FB$5))*(FB$3:FB$5&gt;$UG$3:$UG$5))+ISBLANK(FB$3:FB$5))</f>
        <v>0</v>
      </c>
      <c r="FC13" s="1">
        <f>SUMPRODUCT((NOT(ISBLANK(FC$3:FC$5))*(FC$3:FC$5&gt;$UH$3:$UH$5))+ISBLANK(FC$3:FC$5))</f>
        <v>0</v>
      </c>
      <c r="FD13" s="1"/>
      <c r="FE13" s="1">
        <f>SUMPRODUCT((NOT(ISBLANK(FE$3:FE$5))*(FE$3:FE$5&gt;$UI$3:$UI$5))+ISBLANK(FE$3:FE$5))</f>
        <v>0</v>
      </c>
      <c r="FF13" s="1">
        <f>SUMPRODUCT((NOT(ISBLANK(FF$3:FF$5))*(FF$3:FF$5&gt;$UJ$3:$UJ$5))+ISBLANK(FF$3:FF$5))</f>
        <v>0</v>
      </c>
      <c r="FG13" s="1">
        <f>SUMPRODUCT((NOT(ISBLANK(FG$3:FG$5))*(FG$3:FG$5&gt;$UK$3:$UK$5))+ISBLANK(FG$3:FG$5))</f>
        <v>0</v>
      </c>
      <c r="FH13" s="1">
        <f>SUMPRODUCT((NOT(ISBLANK(FH$3:FH$5))*(FH$3:FH$5&gt;$TU$3:$TU$5))+ISBLANK(FH$3:FH$5))</f>
        <v>0</v>
      </c>
      <c r="FI13" s="1">
        <f>SUMPRODUCT((NOT(ISBLANK(FI$3:FI$5))*(FI$3:FI$5&gt;$TV$3:$TV$5))+ISBLANK(FI$3:FI$5))</f>
        <v>0</v>
      </c>
      <c r="FJ13" s="1">
        <f>SUMPRODUCT((NOT(ISBLANK(FJ$3:FJ$5))*(FJ$3:FJ$5&gt;$TW$3:$TW$5))+ISBLANK(FJ$3:FJ$5))</f>
        <v>0</v>
      </c>
      <c r="FK13" s="1">
        <f>SUMPRODUCT((NOT(ISBLANK(FK$3:FK$5))*(FK$3:FK$5&gt;$TX$3:$TX$5))+ISBLANK(FK$3:FK$5))</f>
        <v>0</v>
      </c>
      <c r="FL13" s="1">
        <f>SUMPRODUCT((NOT(ISBLANK(FL$3:FL$5))*(FL$3:FL$5&gt;$TY$3:$TY$5))+ISBLANK(FL$3:FL$5))</f>
        <v>0</v>
      </c>
      <c r="FM13" s="1">
        <f>SUMPRODUCT((NOT(ISBLANK(FM$3:FM$5))*(FM$3:FM$5&gt;$TZ$3:$TZ$5))+ISBLANK(FM$3:FM$5))</f>
        <v>0</v>
      </c>
      <c r="FN13" s="1">
        <f>SUMPRODUCT((NOT(ISBLANK(FN$3:FN$5))*(FN$3:FN$5&gt;$UA$3:$UA$5))+ISBLANK(FN$3:FN$5))</f>
        <v>0</v>
      </c>
      <c r="FO13" s="1">
        <f>SUMPRODUCT((NOT(ISBLANK(FO$3:FO$5))*(FO$3:FO$5&gt;$UB$3:$UB$5))+ISBLANK(FO$3:FO$5))</f>
        <v>0</v>
      </c>
      <c r="FP13" s="1">
        <f>SUMPRODUCT((NOT(ISBLANK(FP$3:FP$5))*(FP$3:FP$5&gt;$UC$3:$UC$5))+ISBLANK(FP$3:FP$5))</f>
        <v>0</v>
      </c>
      <c r="FQ13" s="1">
        <f>SUMPRODUCT((NOT(ISBLANK(FQ$3:FQ$5))*(FQ$3:FQ$5&gt;$UD$3:$UD$5))+ISBLANK(FQ$3:FQ$5))</f>
        <v>0</v>
      </c>
      <c r="FR13" s="1">
        <f>SUMPRODUCT((NOT(ISBLANK(FR$3:FR$5))*(FR$3:FR$5&gt;$UE$3:$UE$5))+ISBLANK(FR$3:FR$5))</f>
        <v>0</v>
      </c>
      <c r="FS13" s="1">
        <f>SUMPRODUCT((NOT(ISBLANK(FS$3:FS$5))*(FS$3:FS$5&gt;$UF$3:$UF$5))+ISBLANK(FS$3:FS$5))</f>
        <v>0</v>
      </c>
      <c r="FT13" s="1">
        <f>SUMPRODUCT((NOT(ISBLANK(FT$3:FT$5))*(FT$3:FT$5&gt;$UG$3:$UG$5))+ISBLANK(FT$3:FT$5))</f>
        <v>0</v>
      </c>
      <c r="FU13" s="1">
        <f>SUMPRODUCT((NOT(ISBLANK(FU$3:FU$5))*(FU$3:FU$5&gt;$UH$3:$UH$5))+ISBLANK(FU$3:FU$5))</f>
        <v>0</v>
      </c>
      <c r="FV13" s="1"/>
      <c r="FW13" s="1">
        <f>SUMPRODUCT((NOT(ISBLANK(FW$3:FW$5))*(FW$3:FW$5&gt;$UI$3:$UI$5))+ISBLANK(FW$3:FW$5))</f>
        <v>0</v>
      </c>
      <c r="FX13" s="1">
        <f>SUMPRODUCT((NOT(ISBLANK(FX$3:FX$5))*(FX$3:FX$5&gt;$UJ$3:$UJ$5))+ISBLANK(FX$3:FX$5))</f>
        <v>0</v>
      </c>
      <c r="FY13" s="1">
        <f>SUMPRODUCT((NOT(ISBLANK(FY$3:FY$5))*(FY$3:FY$5&gt;$UK$3:$UK$5))+ISBLANK(FY$3:FY$5))</f>
        <v>0</v>
      </c>
      <c r="FZ13" s="1">
        <f>SUMPRODUCT((NOT(ISBLANK(FZ$3:FZ$5))*(FZ$3:FZ$5&gt;$TU$3:$TU$5))+ISBLANK(FZ$3:FZ$5))</f>
        <v>0</v>
      </c>
      <c r="GA13" s="1">
        <f>SUMPRODUCT((NOT(ISBLANK(GA$3:GA$5))*(GA$3:GA$5&gt;$TV$3:$TV$5))+ISBLANK(GA$3:GA$5))</f>
        <v>0</v>
      </c>
      <c r="GB13" s="1">
        <f>SUMPRODUCT((NOT(ISBLANK(GB$3:GB$5))*(GB$3:GB$5&gt;$TW$3:$TW$5))+ISBLANK(GB$3:GB$5))</f>
        <v>0</v>
      </c>
      <c r="GC13" s="1">
        <f>SUMPRODUCT((NOT(ISBLANK(GC$3:GC$5))*(GC$3:GC$5&gt;$TX$3:$TX$5))+ISBLANK(GC$3:GC$5))</f>
        <v>0</v>
      </c>
      <c r="GD13" s="1">
        <f>SUMPRODUCT((NOT(ISBLANK(GD$3:GD$5))*(GD$3:GD$5&gt;$TY$3:$TY$5))+ISBLANK(GD$3:GD$5))</f>
        <v>0</v>
      </c>
      <c r="GE13" s="1">
        <f>SUMPRODUCT((NOT(ISBLANK(GE$3:GE$5))*(GE$3:GE$5&gt;$TZ$3:$TZ$5))+ISBLANK(GE$3:GE$5))</f>
        <v>0</v>
      </c>
      <c r="GF13" s="1">
        <f>SUMPRODUCT((NOT(ISBLANK(GF$3:GF$5))*(GF$3:GF$5&gt;$UA$3:$UA$5))+ISBLANK(GF$3:GF$5))</f>
        <v>0</v>
      </c>
      <c r="GG13" s="1">
        <f>SUMPRODUCT((NOT(ISBLANK(GG$3:GG$5))*(GG$3:GG$5&gt;$UB$3:$UB$5))+ISBLANK(GG$3:GG$5))</f>
        <v>0</v>
      </c>
      <c r="GH13" s="1">
        <f>SUMPRODUCT((NOT(ISBLANK(GH$3:GH$5))*(GH$3:GH$5&gt;$UC$3:$UC$5))+ISBLANK(GH$3:GH$5))</f>
        <v>0</v>
      </c>
      <c r="GI13" s="1">
        <f>SUMPRODUCT((NOT(ISBLANK(GI$3:GI$5))*(GI$3:GI$5&gt;$UD$3:$UD$5))+ISBLANK(GI$3:GI$5))</f>
        <v>0</v>
      </c>
      <c r="GJ13" s="1">
        <f>SUMPRODUCT((NOT(ISBLANK(GJ$3:GJ$5))*(GJ$3:GJ$5&gt;$UE$3:$UE$5))+ISBLANK(GJ$3:GJ$5))</f>
        <v>0</v>
      </c>
      <c r="GK13" s="1">
        <f>SUMPRODUCT((NOT(ISBLANK(GK$3:GK$5))*(GK$3:GK$5&gt;$UF$3:$UF$5))+ISBLANK(GK$3:GK$5))</f>
        <v>0</v>
      </c>
      <c r="GL13" s="1">
        <f>SUMPRODUCT((NOT(ISBLANK(GL$3:GL$5))*(GL$3:GL$5&gt;$UG$3:$UG$5))+ISBLANK(GL$3:GL$5))</f>
        <v>0</v>
      </c>
      <c r="GM13" s="1">
        <f>SUMPRODUCT((NOT(ISBLANK(GM$3:GM$5))*(GM$3:GM$5&gt;$UH$3:$UH$5))+ISBLANK(GM$3:GM$5))</f>
        <v>0</v>
      </c>
      <c r="GN13" s="1"/>
      <c r="GO13" s="1">
        <f>SUMPRODUCT((NOT(ISBLANK(GO$3:GO$5))*(GO$3:GO$5&gt;$UI$3:$UI$5))+ISBLANK(GO$3:GO$5))</f>
        <v>0</v>
      </c>
      <c r="GP13" s="1">
        <f>SUMPRODUCT((NOT(ISBLANK(GP$3:GP$5))*(GP$3:GP$5&gt;$UJ$3:$UJ$5))+ISBLANK(GP$3:GP$5))</f>
        <v>0</v>
      </c>
      <c r="GQ13" s="1">
        <f>SUMPRODUCT((NOT(ISBLANK(GQ$3:GQ$5))*(GQ$3:GQ$5&gt;$UK$3:$UK$5))+ISBLANK(GQ$3:GQ$5))</f>
        <v>0</v>
      </c>
      <c r="GR13" s="1">
        <f>SUMPRODUCT((NOT(ISBLANK(GR$3:GR$5))*(GR$3:GR$5&gt;$TU$3:$TU$5))+ISBLANK(GR$3:GR$5))</f>
        <v>0</v>
      </c>
      <c r="GS13" s="1">
        <f>SUMPRODUCT((NOT(ISBLANK(GS$3:GS$5))*(GS$3:GS$5&gt;$TV$3:$TV$5))+ISBLANK(GS$3:GS$5))</f>
        <v>0</v>
      </c>
      <c r="GT13" s="1">
        <f>SUMPRODUCT((NOT(ISBLANK(GT$3:GT$5))*(GT$3:GT$5&gt;$TW$3:$TW$5))+ISBLANK(GT$3:GT$5))</f>
        <v>0</v>
      </c>
      <c r="GU13" s="1">
        <f>SUMPRODUCT((NOT(ISBLANK(GU$3:GU$5))*(GU$3:GU$5&gt;$TX$3:$TX$5))+ISBLANK(GU$3:GU$5))</f>
        <v>0</v>
      </c>
      <c r="GV13" s="1">
        <f>SUMPRODUCT((NOT(ISBLANK(GV$3:GV$5))*(GV$3:GV$5&gt;$TY$3:$TY$5))+ISBLANK(GV$3:GV$5))</f>
        <v>0</v>
      </c>
      <c r="GW13" s="1">
        <f>SUMPRODUCT((NOT(ISBLANK(GW$3:GW$5))*(GW$3:GW$5&gt;$TZ$3:$TZ$5))+ISBLANK(GW$3:GW$5))</f>
        <v>0</v>
      </c>
      <c r="GX13" s="1">
        <f>SUMPRODUCT((NOT(ISBLANK(GX$3:GX$5))*(GX$3:GX$5&gt;$UA$3:$UA$5))+ISBLANK(GX$3:GX$5))</f>
        <v>0</v>
      </c>
      <c r="GY13" s="1">
        <f>SUMPRODUCT((NOT(ISBLANK(GY$3:GY$5))*(GY$3:GY$5&gt;$UB$3:$UB$5))+ISBLANK(GY$3:GY$5))</f>
        <v>0</v>
      </c>
      <c r="GZ13" s="1">
        <f>SUMPRODUCT((NOT(ISBLANK(GZ$3:GZ$5))*(GZ$3:GZ$5&gt;$UC$3:$UC$5))+ISBLANK(GZ$3:GZ$5))</f>
        <v>0</v>
      </c>
      <c r="HA13" s="1">
        <f>SUMPRODUCT((NOT(ISBLANK(HA$3:HA$5))*(HA$3:HA$5&gt;$UD$3:$UD$5))+ISBLANK(HA$3:HA$5))</f>
        <v>0</v>
      </c>
      <c r="HB13" s="1">
        <f>SUMPRODUCT((NOT(ISBLANK(HB$3:HB$5))*(HB$3:HB$5&gt;$UE$3:$UE$5))+ISBLANK(HB$3:HB$5))</f>
        <v>0</v>
      </c>
      <c r="HC13" s="1">
        <f>SUMPRODUCT((NOT(ISBLANK(HC$3:HC$5))*(HC$3:HC$5&gt;$UF$3:$UF$5))+ISBLANK(HC$3:HC$5))</f>
        <v>0</v>
      </c>
      <c r="HD13" s="1">
        <f>SUMPRODUCT((NOT(ISBLANK(HD$3:HD$5))*(HD$3:HD$5&gt;$UG$3:$UG$5))+ISBLANK(HD$3:HD$5))</f>
        <v>0</v>
      </c>
      <c r="HE13" s="1">
        <f>SUMPRODUCT((NOT(ISBLANK(HE$3:HE$5))*(HE$3:HE$5&gt;$UH$3:$UH$5))+ISBLANK(HE$3:HE$5))</f>
        <v>0</v>
      </c>
      <c r="HF13" s="1"/>
      <c r="HG13" s="1">
        <f>SUMPRODUCT((NOT(ISBLANK(HG$3:HG$5))*(HG$3:HG$5&gt;$UI$3:$UI$5))+ISBLANK(HG$3:HG$5))</f>
        <v>0</v>
      </c>
      <c r="HH13" s="1">
        <f>SUMPRODUCT((NOT(ISBLANK(HH$3:HH$5))*(HH$3:HH$5&gt;$UJ$3:$UJ$5))+ISBLANK(HH$3:HH$5))</f>
        <v>0</v>
      </c>
      <c r="HI13" s="1">
        <f>SUMPRODUCT((NOT(ISBLANK(HI$3:HI$5))*(HI$3:HI$5&gt;$UK$3:$UK$5))+ISBLANK(HI$3:HI$5))</f>
        <v>0</v>
      </c>
      <c r="HJ13" s="1">
        <f>SUMPRODUCT((NOT(ISBLANK(HJ$3:HJ$5))*(HJ$3:HJ$5&gt;$TU$3:$TU$5))+ISBLANK(HJ$3:HJ$5))</f>
        <v>0</v>
      </c>
      <c r="HK13" s="1">
        <f>SUMPRODUCT((NOT(ISBLANK(HK$3:HK$5))*(HK$3:HK$5&gt;$TV$3:$TV$5))+ISBLANK(HK$3:HK$5))</f>
        <v>0</v>
      </c>
      <c r="HL13" s="1">
        <f>SUMPRODUCT((NOT(ISBLANK(HL$3:HL$5))*(HL$3:HL$5&gt;$TW$3:$TW$5))+ISBLANK(HL$3:HL$5))</f>
        <v>0</v>
      </c>
      <c r="HM13" s="1">
        <f>SUMPRODUCT((NOT(ISBLANK(HM$3:HM$5))*(HM$3:HM$5&gt;$TX$3:$TX$5))+ISBLANK(HM$3:HM$5))</f>
        <v>0</v>
      </c>
      <c r="HN13" s="1">
        <f>SUMPRODUCT((NOT(ISBLANK(HN$3:HN$5))*(HN$3:HN$5&gt;$TY$3:$TY$5))+ISBLANK(HN$3:HN$5))</f>
        <v>0</v>
      </c>
      <c r="HO13" s="1">
        <f>SUMPRODUCT((NOT(ISBLANK(HO$3:HO$5))*(HO$3:HO$5&gt;$TZ$3:$TZ$5))+ISBLANK(HO$3:HO$5))</f>
        <v>0</v>
      </c>
      <c r="HP13" s="1">
        <f>SUMPRODUCT((NOT(ISBLANK(HP$3:HP$5))*(HP$3:HP$5&gt;$UA$3:$UA$5))+ISBLANK(HP$3:HP$5))</f>
        <v>0</v>
      </c>
      <c r="HQ13" s="1">
        <f>SUMPRODUCT((NOT(ISBLANK(HQ$3:HQ$5))*(HQ$3:HQ$5&gt;$UB$3:$UB$5))+ISBLANK(HQ$3:HQ$5))</f>
        <v>0</v>
      </c>
      <c r="HR13" s="1">
        <f>SUMPRODUCT((NOT(ISBLANK(HR$3:HR$5))*(HR$3:HR$5&gt;$UC$3:$UC$5))+ISBLANK(HR$3:HR$5))</f>
        <v>0</v>
      </c>
      <c r="HS13" s="1">
        <f>SUMPRODUCT((NOT(ISBLANK(HS$3:HS$5))*(HS$3:HS$5&gt;$UD$3:$UD$5))+ISBLANK(HS$3:HS$5))</f>
        <v>0</v>
      </c>
      <c r="HT13" s="1">
        <f>SUMPRODUCT((NOT(ISBLANK(HT$3:HT$5))*(HT$3:HT$5&gt;$UE$3:$UE$5))+ISBLANK(HT$3:HT$5))</f>
        <v>0</v>
      </c>
      <c r="HU13" s="1">
        <f>SUMPRODUCT((NOT(ISBLANK(HU$3:HU$5))*(HU$3:HU$5&gt;$UF$3:$UF$5))+ISBLANK(HU$3:HU$5))</f>
        <v>0</v>
      </c>
      <c r="HV13" s="1">
        <f>SUMPRODUCT((NOT(ISBLANK(HV$3:HV$5))*(HV$3:HV$5&gt;$UG$3:$UG$5))+ISBLANK(HV$3:HV$5))</f>
        <v>0</v>
      </c>
      <c r="HW13" s="1">
        <f>SUMPRODUCT((NOT(ISBLANK(HW$3:HW$5))*(HW$3:HW$5&gt;$UH$3:$UH$5))+ISBLANK(HW$3:HW$5))</f>
        <v>0</v>
      </c>
      <c r="HX13" s="1"/>
      <c r="HY13" s="1">
        <f>SUMPRODUCT((NOT(ISBLANK(HY$3:HY$5))*(HY$3:HY$5&gt;$UI$3:$UI$5))+ISBLANK(HY$3:HY$5))</f>
        <v>0</v>
      </c>
      <c r="HZ13" s="1">
        <f>SUMPRODUCT((NOT(ISBLANK(HZ$3:HZ$5))*(HZ$3:HZ$5&gt;$UJ$3:$UJ$5))+ISBLANK(HZ$3:HZ$5))</f>
        <v>0</v>
      </c>
      <c r="IA13" s="1">
        <f>SUMPRODUCT((NOT(ISBLANK(IA$3:IA$5))*(IA$3:IA$5&gt;$UK$3:$UK$5))+ISBLANK(IA$3:IA$5))</f>
        <v>0</v>
      </c>
      <c r="IB13" s="1">
        <f>SUMPRODUCT((NOT(ISBLANK(IB$3:IB$5))*(IB$3:IB$5&gt;$TU$3:$TU$5))+ISBLANK(IB$3:IB$5))</f>
        <v>0</v>
      </c>
      <c r="IC13" s="1">
        <f>SUMPRODUCT((NOT(ISBLANK(IC$3:IC$5))*(IC$3:IC$5&gt;$TV$3:$TV$5))+ISBLANK(IC$3:IC$5))</f>
        <v>0</v>
      </c>
      <c r="ID13" s="1">
        <f>SUMPRODUCT((NOT(ISBLANK(ID$3:ID$5))*(ID$3:ID$5&gt;$TW$3:$TW$5))+ISBLANK(ID$3:ID$5))</f>
        <v>0</v>
      </c>
      <c r="IE13" s="1">
        <f>SUMPRODUCT((NOT(ISBLANK(IE$3:IE$5))*(IE$3:IE$5&gt;$TX$3:$TX$5))+ISBLANK(IE$3:IE$5))</f>
        <v>0</v>
      </c>
      <c r="IF13" s="1">
        <f>SUMPRODUCT((NOT(ISBLANK(IF$3:IF$5))*(IF$3:IF$5&gt;$TY$3:$TY$5))+ISBLANK(IF$3:IF$5))</f>
        <v>0</v>
      </c>
      <c r="IG13" s="1">
        <f>SUMPRODUCT((NOT(ISBLANK(IG$3:IG$5))*(IG$3:IG$5&gt;$TZ$3:$TZ$5))+ISBLANK(IG$3:IG$5))</f>
        <v>0</v>
      </c>
      <c r="IH13" s="1">
        <f>SUMPRODUCT((NOT(ISBLANK(IH$3:IH$5))*(IH$3:IH$5&gt;$UA$3:$UA$5))+ISBLANK(IH$3:IH$5))</f>
        <v>0</v>
      </c>
      <c r="II13" s="1">
        <f>SUMPRODUCT((NOT(ISBLANK(II$3:II$5))*(II$3:II$5&gt;$UB$3:$UB$5))+ISBLANK(II$3:II$5))</f>
        <v>0</v>
      </c>
      <c r="IJ13" s="1">
        <f>SUMPRODUCT((NOT(ISBLANK(IJ$3:IJ$5))*(IJ$3:IJ$5&gt;$UC$3:$UC$5))+ISBLANK(IJ$3:IJ$5))</f>
        <v>0</v>
      </c>
      <c r="IK13" s="1">
        <f>SUMPRODUCT((NOT(ISBLANK(IK$3:IK$5))*(IK$3:IK$5&gt;$UD$3:$UD$5))+ISBLANK(IK$3:IK$5))</f>
        <v>0</v>
      </c>
      <c r="IL13" s="1">
        <f>SUMPRODUCT((NOT(ISBLANK(IL$3:IL$5))*(IL$3:IL$5&gt;$UE$3:$UE$5))+ISBLANK(IL$3:IL$5))</f>
        <v>0</v>
      </c>
      <c r="IM13" s="1">
        <f>SUMPRODUCT((NOT(ISBLANK(IM$3:IM$5))*(IM$3:IM$5&gt;$UF$3:$UF$5))+ISBLANK(IM$3:IM$5))</f>
        <v>0</v>
      </c>
      <c r="IN13" s="1">
        <f>SUMPRODUCT((NOT(ISBLANK(IN$3:IN$5))*(IN$3:IN$5&gt;$UG$3:$UG$5))+ISBLANK(IN$3:IN$5))</f>
        <v>0</v>
      </c>
      <c r="IO13" s="1">
        <f>SUMPRODUCT((NOT(ISBLANK(IO$3:IO$5))*(IO$3:IO$5&gt;$UH$3:$UH$5))+ISBLANK(IO$3:IO$5))</f>
        <v>0</v>
      </c>
      <c r="IP13" s="1"/>
      <c r="IQ13" s="1">
        <f>SUMPRODUCT((NOT(ISBLANK(IQ$3:IQ$5))*(IQ$3:IQ$5&gt;$UI$3:$UI$5))+ISBLANK(IQ$3:IQ$5))</f>
        <v>0</v>
      </c>
      <c r="IR13" s="1">
        <f>SUMPRODUCT((NOT(ISBLANK(IR$3:IR$5))*(IR$3:IR$5&gt;$UJ$3:$UJ$5))+ISBLANK(IR$3:IR$5))</f>
        <v>0</v>
      </c>
      <c r="IS13" s="1">
        <f>SUMPRODUCT((NOT(ISBLANK(IS$3:IS$5))*(IS$3:IS$5&gt;$UK$3:$UK$5))+ISBLANK(IS$3:IS$5))</f>
        <v>0</v>
      </c>
      <c r="IT13" s="1">
        <f>SUMPRODUCT((NOT(ISBLANK(IT$3:IT$5))*(IT$3:IT$5&gt;$TU$3:$TU$5))+ISBLANK(IT$3:IT$5))</f>
        <v>0</v>
      </c>
      <c r="IU13" s="1">
        <f>SUMPRODUCT((NOT(ISBLANK(IU$3:IU$5))*(IU$3:IU$5&gt;$TV$3:$TV$5))+ISBLANK(IU$3:IU$5))</f>
        <v>0</v>
      </c>
      <c r="IV13" s="1">
        <f>SUMPRODUCT((NOT(ISBLANK(IV$3:IV$5))*(IV$3:IV$5&gt;$TW$3:$TW$5))+ISBLANK(IV$3:IV$5))</f>
        <v>0</v>
      </c>
      <c r="IW13" s="1">
        <f>SUMPRODUCT((NOT(ISBLANK(IW$3:IW$5))*(IW$3:IW$5&gt;$TX$3:$TX$5))+ISBLANK(IW$3:IW$5))</f>
        <v>0</v>
      </c>
      <c r="IX13" s="1">
        <f>SUMPRODUCT((NOT(ISBLANK(IX$3:IX$5))*(IX$3:IX$5&gt;$TY$3:$TY$5))+ISBLANK(IX$3:IX$5))</f>
        <v>0</v>
      </c>
      <c r="IY13" s="1">
        <f>SUMPRODUCT((NOT(ISBLANK(IY$3:IY$5))*(IY$3:IY$5&gt;$TZ$3:$TZ$5))+ISBLANK(IY$3:IY$5))</f>
        <v>0</v>
      </c>
      <c r="IZ13" s="1">
        <f>SUMPRODUCT((NOT(ISBLANK(IZ$3:IZ$5))*(IZ$3:IZ$5&gt;$UA$3:$UA$5))+ISBLANK(IZ$3:IZ$5))</f>
        <v>0</v>
      </c>
      <c r="JA13" s="1">
        <f>SUMPRODUCT((NOT(ISBLANK(JA$3:JA$5))*(JA$3:JA$5&gt;$UB$3:$UB$5))+ISBLANK(JA$3:JA$5))</f>
        <v>0</v>
      </c>
      <c r="JB13" s="1">
        <f>SUMPRODUCT((NOT(ISBLANK(JB$3:JB$5))*(JB$3:JB$5&gt;$UC$3:$UC$5))+ISBLANK(JB$3:JB$5))</f>
        <v>0</v>
      </c>
      <c r="JC13" s="1">
        <f>SUMPRODUCT((NOT(ISBLANK(JC$3:JC$5))*(JC$3:JC$5&gt;$UD$3:$UD$5))+ISBLANK(JC$3:JC$5))</f>
        <v>0</v>
      </c>
      <c r="JD13" s="1">
        <f>SUMPRODUCT((NOT(ISBLANK(JD$3:JD$5))*(JD$3:JD$5&gt;$UE$3:$UE$5))+ISBLANK(JD$3:JD$5))</f>
        <v>0</v>
      </c>
      <c r="JE13" s="1">
        <f>SUMPRODUCT((NOT(ISBLANK(JE$3:JE$5))*(JE$3:JE$5&gt;$UF$3:$UF$5))+ISBLANK(JE$3:JE$5))</f>
        <v>0</v>
      </c>
      <c r="JF13" s="1">
        <f>SUMPRODUCT((NOT(ISBLANK(JF$3:JF$5))*(JF$3:JF$5&gt;$UG$3:$UG$5))+ISBLANK(JF$3:JF$5))</f>
        <v>0</v>
      </c>
      <c r="JG13" s="1">
        <f>SUMPRODUCT((NOT(ISBLANK(JG$3:JG$5))*(JG$3:JG$5&gt;$UH$3:$UH$5))+ISBLANK(JG$3:JG$5))</f>
        <v>0</v>
      </c>
      <c r="JH13" s="1"/>
      <c r="JI13" s="1">
        <f>SUMPRODUCT((NOT(ISBLANK(JI$3:JI$5))*(JI$3:JI$5&gt;$UI$3:$UI$5))+ISBLANK(JI$3:JI$5))</f>
        <v>0</v>
      </c>
      <c r="JJ13" s="1">
        <f>SUMPRODUCT((NOT(ISBLANK(JJ$3:JJ$5))*(JJ$3:JJ$5&gt;$UJ$3:$UJ$5))+ISBLANK(JJ$3:JJ$5))</f>
        <v>0</v>
      </c>
      <c r="JK13" s="1">
        <f>SUMPRODUCT((NOT(ISBLANK(JK$3:JK$5))*(JK$3:JK$5&gt;$UK$3:$UK$5))+ISBLANK(JK$3:JK$5))</f>
        <v>0</v>
      </c>
      <c r="JL13" s="1">
        <f>SUMPRODUCT((NOT(ISBLANK(JL$3:JL$5))*(JL$3:JL$5&gt;$TU$3:$TU$5))+ISBLANK(JL$3:JL$5))</f>
        <v>0</v>
      </c>
      <c r="JM13" s="1">
        <f>SUMPRODUCT((NOT(ISBLANK(JM$3:JM$5))*(JM$3:JM$5&gt;$TV$3:$TV$5))+ISBLANK(JM$3:JM$5))</f>
        <v>0</v>
      </c>
      <c r="JN13" s="1">
        <f>SUMPRODUCT((NOT(ISBLANK(JN$3:JN$5))*(JN$3:JN$5&gt;$TW$3:$TW$5))+ISBLANK(JN$3:JN$5))</f>
        <v>0</v>
      </c>
      <c r="JO13" s="1">
        <f>SUMPRODUCT((NOT(ISBLANK(JO$3:JO$5))*(JO$3:JO$5&gt;$TX$3:$TX$5))+ISBLANK(JO$3:JO$5))</f>
        <v>0</v>
      </c>
      <c r="JP13" s="1">
        <f>SUMPRODUCT((NOT(ISBLANK(JP$3:JP$5))*(JP$3:JP$5&gt;$TY$3:$TY$5))+ISBLANK(JP$3:JP$5))</f>
        <v>0</v>
      </c>
      <c r="JQ13" s="1">
        <f>SUMPRODUCT((NOT(ISBLANK(JQ$3:JQ$5))*(JQ$3:JQ$5&gt;$TZ$3:$TZ$5))+ISBLANK(JQ$3:JQ$5))</f>
        <v>0</v>
      </c>
      <c r="JR13" s="1">
        <f>SUMPRODUCT((NOT(ISBLANK(JR$3:JR$5))*(JR$3:JR$5&gt;$UA$3:$UA$5))+ISBLANK(JR$3:JR$5))</f>
        <v>0</v>
      </c>
      <c r="JS13" s="1">
        <f>SUMPRODUCT((NOT(ISBLANK(JS$3:JS$5))*(JS$3:JS$5&gt;$UB$3:$UB$5))+ISBLANK(JS$3:JS$5))</f>
        <v>0</v>
      </c>
      <c r="JT13" s="1">
        <f>SUMPRODUCT((NOT(ISBLANK(JT$3:JT$5))*(JT$3:JT$5&gt;$UC$3:$UC$5))+ISBLANK(JT$3:JT$5))</f>
        <v>0</v>
      </c>
      <c r="JU13" s="1">
        <f>SUMPRODUCT((NOT(ISBLANK(JU$3:JU$5))*(JU$3:JU$5&gt;$UD$3:$UD$5))+ISBLANK(JU$3:JU$5))</f>
        <v>0</v>
      </c>
      <c r="JV13" s="1">
        <f>SUMPRODUCT((NOT(ISBLANK(JV$3:JV$5))*(JV$3:JV$5&gt;$UE$3:$UE$5))+ISBLANK(JV$3:JV$5))</f>
        <v>0</v>
      </c>
      <c r="JW13" s="1">
        <f>SUMPRODUCT((NOT(ISBLANK(JW$3:JW$5))*(JW$3:JW$5&gt;$UF$3:$UF$5))+ISBLANK(JW$3:JW$5))</f>
        <v>0</v>
      </c>
      <c r="JX13" s="1">
        <f>SUMPRODUCT((NOT(ISBLANK(JX$3:JX$5))*(JX$3:JX$5&gt;$UG$3:$UG$5))+ISBLANK(JX$3:JX$5))</f>
        <v>0</v>
      </c>
      <c r="JY13" s="1">
        <f>SUMPRODUCT((NOT(ISBLANK(JY$3:JY$5))*(JY$3:JY$5&gt;$UH$3:$UH$5))+ISBLANK(JY$3:JY$5))</f>
        <v>0</v>
      </c>
      <c r="JZ13" s="1"/>
      <c r="KA13" s="1">
        <f>SUMPRODUCT((NOT(ISBLANK(KA$3:KA$5))*(KA$3:KA$5&gt;$UI$3:$UI$5))+ISBLANK(KA$3:KA$5))</f>
        <v>0</v>
      </c>
      <c r="KB13" s="1">
        <f>SUMPRODUCT((NOT(ISBLANK(KB$3:KB$5))*(KB$3:KB$5&gt;$UJ$3:$UJ$5))+ISBLANK(KB$3:KB$5))</f>
        <v>0</v>
      </c>
      <c r="KC13" s="1">
        <f>SUMPRODUCT((NOT(ISBLANK(KC$3:KC$5))*(KC$3:KC$5&gt;$UK$3:$UK$5))+ISBLANK(KC$3:KC$5))</f>
        <v>0</v>
      </c>
      <c r="KD13" s="1">
        <f>SUMPRODUCT((NOT(ISBLANK(KD$3:KD$5))*(KD$3:KD$5&gt;$TU$3:$TU$5))+ISBLANK(KD$3:KD$5))</f>
        <v>0</v>
      </c>
      <c r="KE13" s="1">
        <f>SUMPRODUCT((NOT(ISBLANK(KE$3:KE$5))*(KE$3:KE$5&gt;$TV$3:$TV$5))+ISBLANK(KE$3:KE$5))</f>
        <v>0</v>
      </c>
      <c r="KF13" s="1">
        <f>SUMPRODUCT((NOT(ISBLANK(KF$3:KF$5))*(KF$3:KF$5&gt;$TW$3:$TW$5))+ISBLANK(KF$3:KF$5))</f>
        <v>0</v>
      </c>
      <c r="KG13" s="1">
        <f>SUMPRODUCT((NOT(ISBLANK(KG$3:KG$5))*(KG$3:KG$5&gt;$TX$3:$TX$5))+ISBLANK(KG$3:KG$5))</f>
        <v>0</v>
      </c>
      <c r="KH13" s="1">
        <f>SUMPRODUCT((NOT(ISBLANK(KH$3:KH$5))*(KH$3:KH$5&gt;$TY$3:$TY$5))+ISBLANK(KH$3:KH$5))</f>
        <v>0</v>
      </c>
      <c r="KI13" s="1">
        <f>SUMPRODUCT((NOT(ISBLANK(KI$3:KI$5))*(KI$3:KI$5&gt;$TZ$3:$TZ$5))+ISBLANK(KI$3:KI$5))</f>
        <v>0</v>
      </c>
      <c r="KJ13" s="1">
        <f>SUMPRODUCT((NOT(ISBLANK(KJ$3:KJ$5))*(KJ$3:KJ$5&gt;$UA$3:$UA$5))+ISBLANK(KJ$3:KJ$5))</f>
        <v>0</v>
      </c>
      <c r="KK13" s="1">
        <f>SUMPRODUCT((NOT(ISBLANK(KK$3:KK$5))*(KK$3:KK$5&gt;$UB$3:$UB$5))+ISBLANK(KK$3:KK$5))</f>
        <v>0</v>
      </c>
      <c r="KL13" s="1">
        <f>SUMPRODUCT((NOT(ISBLANK(KL$3:KL$5))*(KL$3:KL$5&gt;$UC$3:$UC$5))+ISBLANK(KL$3:KL$5))</f>
        <v>0</v>
      </c>
      <c r="KM13" s="1">
        <f>SUMPRODUCT((NOT(ISBLANK(KM$3:KM$5))*(KM$3:KM$5&gt;$UD$3:$UD$5))+ISBLANK(KM$3:KM$5))</f>
        <v>0</v>
      </c>
      <c r="KN13" s="1">
        <f>SUMPRODUCT((NOT(ISBLANK(KN$3:KN$5))*(KN$3:KN$5&gt;$UE$3:$UE$5))+ISBLANK(KN$3:KN$5))</f>
        <v>0</v>
      </c>
      <c r="KO13" s="1">
        <f>SUMPRODUCT((NOT(ISBLANK(KO$3:KO$5))*(KO$3:KO$5&gt;$UF$3:$UF$5))+ISBLANK(KO$3:KO$5))</f>
        <v>0</v>
      </c>
      <c r="KP13" s="1">
        <f>SUMPRODUCT((NOT(ISBLANK(KP$3:KP$5))*(KP$3:KP$5&gt;$UG$3:$UG$5))+ISBLANK(KP$3:KP$5))</f>
        <v>0</v>
      </c>
      <c r="KQ13" s="1">
        <f>SUMPRODUCT((NOT(ISBLANK(KQ$3:KQ$5))*(KQ$3:KQ$5&gt;$UH$3:$UH$5))+ISBLANK(KQ$3:KQ$5))</f>
        <v>0</v>
      </c>
      <c r="KR13" s="1"/>
      <c r="KS13" s="1">
        <f>SUMPRODUCT((NOT(ISBLANK(KS$3:KS$5))*(KS$3:KS$5&gt;$UI$3:$UI$5))+ISBLANK(KS$3:KS$5))</f>
        <v>0</v>
      </c>
      <c r="KT13" s="1">
        <f>SUMPRODUCT((NOT(ISBLANK(KT$3:KT$5))*(KT$3:KT$5&gt;$UJ$3:$UJ$5))+ISBLANK(KT$3:KT$5))</f>
        <v>0</v>
      </c>
      <c r="KU13" s="1">
        <f>SUMPRODUCT((NOT(ISBLANK(KU$3:KU$5))*(KU$3:KU$5&gt;$UK$3:$UK$5))+ISBLANK(KU$3:KU$5))</f>
        <v>0</v>
      </c>
      <c r="KV13" s="1">
        <f>SUMPRODUCT((NOT(ISBLANK(KV$3:KV$5))*(KV$3:KV$5&gt;$TU$3:$TU$5))+ISBLANK(KV$3:KV$5))</f>
        <v>0</v>
      </c>
      <c r="KW13" s="1">
        <f>SUMPRODUCT((NOT(ISBLANK(KW$3:KW$5))*(KW$3:KW$5&gt;$TV$3:$TV$5))+ISBLANK(KW$3:KW$5))</f>
        <v>0</v>
      </c>
      <c r="KX13" s="1">
        <f>SUMPRODUCT((NOT(ISBLANK(KX$3:KX$5))*(KX$3:KX$5&gt;$TW$3:$TW$5))+ISBLANK(KX$3:KX$5))</f>
        <v>0</v>
      </c>
      <c r="KY13" s="1">
        <f>SUMPRODUCT((NOT(ISBLANK(KY$3:KY$5))*(KY$3:KY$5&gt;$TX$3:$TX$5))+ISBLANK(KY$3:KY$5))</f>
        <v>0</v>
      </c>
      <c r="KZ13" s="1">
        <f>SUMPRODUCT((NOT(ISBLANK(KZ$3:KZ$5))*(KZ$3:KZ$5&gt;$TY$3:$TY$5))+ISBLANK(KZ$3:KZ$5))</f>
        <v>0</v>
      </c>
      <c r="LA13" s="1">
        <f>SUMPRODUCT((NOT(ISBLANK(LA$3:LA$5))*(LA$3:LA$5&gt;$TZ$3:$TZ$5))+ISBLANK(LA$3:LA$5))</f>
        <v>0</v>
      </c>
      <c r="LB13" s="1">
        <f>SUMPRODUCT((NOT(ISBLANK(LB$3:LB$5))*(LB$3:LB$5&gt;$UA$3:$UA$5))+ISBLANK(LB$3:LB$5))</f>
        <v>0</v>
      </c>
      <c r="LC13" s="1">
        <f>SUMPRODUCT((NOT(ISBLANK(LC$3:LC$5))*(LC$3:LC$5&gt;$UB$3:$UB$5))+ISBLANK(LC$3:LC$5))</f>
        <v>0</v>
      </c>
      <c r="LD13" s="1">
        <f>SUMPRODUCT((NOT(ISBLANK(LD$3:LD$5))*(LD$3:LD$5&gt;$UC$3:$UC$5))+ISBLANK(LD$3:LD$5))</f>
        <v>0</v>
      </c>
      <c r="LE13" s="1">
        <f>SUMPRODUCT((NOT(ISBLANK(LE$3:LE$5))*(LE$3:LE$5&gt;$UD$3:$UD$5))+ISBLANK(LE$3:LE$5))</f>
        <v>0</v>
      </c>
      <c r="LF13" s="1">
        <f>SUMPRODUCT((NOT(ISBLANK(LF$3:LF$5))*(LF$3:LF$5&gt;$UE$3:$UE$5))+ISBLANK(LF$3:LF$5))</f>
        <v>0</v>
      </c>
      <c r="LG13" s="1">
        <f>SUMPRODUCT((NOT(ISBLANK(LG$3:LG$5))*(LG$3:LG$5&gt;$UF$3:$UF$5))+ISBLANK(LG$3:LG$5))</f>
        <v>0</v>
      </c>
      <c r="LH13" s="1">
        <f>SUMPRODUCT((NOT(ISBLANK(LH$3:LH$5))*(LH$3:LH$5&gt;$UG$3:$UG$5))+ISBLANK(LH$3:LH$5))</f>
        <v>0</v>
      </c>
      <c r="LI13" s="1">
        <f>SUMPRODUCT((NOT(ISBLANK(LI$3:LI$5))*(LI$3:LI$5&gt;$UH$3:$UH$5))+ISBLANK(LI$3:LI$5))</f>
        <v>0</v>
      </c>
      <c r="LJ13" s="1"/>
      <c r="LK13" s="1">
        <f>SUMPRODUCT((NOT(ISBLANK(LK$3:LK$5))*(LK$3:LK$5&gt;$UI$3:$UI$5))+ISBLANK(LK$3:LK$5))</f>
        <v>0</v>
      </c>
      <c r="LL13" s="1">
        <f>SUMPRODUCT((NOT(ISBLANK(LL$3:LL$5))*(LL$3:LL$5&gt;$UJ$3:$UJ$5))+ISBLANK(LL$3:LL$5))</f>
        <v>0</v>
      </c>
      <c r="LM13" s="1">
        <f>SUMPRODUCT((NOT(ISBLANK(LM$3:LM$5))*(LM$3:LM$5&gt;$UK$3:$UK$5))+ISBLANK(LM$3:LM$5))</f>
        <v>0</v>
      </c>
      <c r="LN13" s="1">
        <f>SUMPRODUCT((NOT(ISBLANK(LN$3:LN$5))*(LN$3:LN$5&gt;$TU$3:$TU$5))+ISBLANK(LN$3:LN$5))</f>
        <v>0</v>
      </c>
      <c r="LO13" s="1">
        <f>SUMPRODUCT((NOT(ISBLANK(LO$3:LO$5))*(LO$3:LO$5&gt;$TV$3:$TV$5))+ISBLANK(LO$3:LO$5))</f>
        <v>0</v>
      </c>
      <c r="LP13" s="1">
        <f>SUMPRODUCT((NOT(ISBLANK(LP$3:LP$5))*(LP$3:LP$5&gt;$TW$3:$TW$5))+ISBLANK(LP$3:LP$5))</f>
        <v>0</v>
      </c>
      <c r="LQ13" s="1">
        <f>SUMPRODUCT((NOT(ISBLANK(LQ$3:LQ$5))*(LQ$3:LQ$5&gt;$TX$3:$TX$5))+ISBLANK(LQ$3:LQ$5))</f>
        <v>0</v>
      </c>
      <c r="LR13" s="1">
        <f>SUMPRODUCT((NOT(ISBLANK(LR$3:LR$5))*(LR$3:LR$5&gt;$TY$3:$TY$5))+ISBLANK(LR$3:LR$5))</f>
        <v>0</v>
      </c>
      <c r="LS13" s="1">
        <f>SUMPRODUCT((NOT(ISBLANK(LS$3:LS$5))*(LS$3:LS$5&gt;$TZ$3:$TZ$5))+ISBLANK(LS$3:LS$5))</f>
        <v>0</v>
      </c>
      <c r="LT13" s="1">
        <f>SUMPRODUCT((NOT(ISBLANK(LT$3:LT$5))*(LT$3:LT$5&gt;$UA$3:$UA$5))+ISBLANK(LT$3:LT$5))</f>
        <v>0</v>
      </c>
      <c r="LU13" s="1">
        <f>SUMPRODUCT((NOT(ISBLANK(LU$3:LU$5))*(LU$3:LU$5&gt;$UB$3:$UB$5))+ISBLANK(LU$3:LU$5))</f>
        <v>0</v>
      </c>
      <c r="LV13" s="1">
        <f>SUMPRODUCT((NOT(ISBLANK(LV$3:LV$5))*(LV$3:LV$5&gt;$UC$3:$UC$5))+ISBLANK(LV$3:LV$5))</f>
        <v>0</v>
      </c>
      <c r="LW13" s="1">
        <f>SUMPRODUCT((NOT(ISBLANK(LW$3:LW$5))*(LW$3:LW$5&gt;$UD$3:$UD$5))+ISBLANK(LW$3:LW$5))</f>
        <v>0</v>
      </c>
      <c r="LX13" s="1">
        <f>SUMPRODUCT((NOT(ISBLANK(LX$3:LX$5))*(LX$3:LX$5&gt;$UE$3:$UE$5))+ISBLANK(LX$3:LX$5))</f>
        <v>0</v>
      </c>
      <c r="LY13" s="1">
        <f>SUMPRODUCT((NOT(ISBLANK(LY$3:LY$5))*(LY$3:LY$5&gt;$UF$3:$UF$5))+ISBLANK(LY$3:LY$5))</f>
        <v>0</v>
      </c>
      <c r="LZ13" s="1">
        <f>SUMPRODUCT((NOT(ISBLANK(LZ$3:LZ$5))*(LZ$3:LZ$5&gt;$UG$3:$UG$5))+ISBLANK(LZ$3:LZ$5))</f>
        <v>0</v>
      </c>
      <c r="MA13" s="1">
        <f>SUMPRODUCT((NOT(ISBLANK(MA$3:MA$5))*(MA$3:MA$5&gt;$UH$3:$UH$5))+ISBLANK(MA$3:MA$5))</f>
        <v>0</v>
      </c>
      <c r="MB13" s="1"/>
      <c r="MC13" s="1">
        <f>SUMPRODUCT((NOT(ISBLANK(MC$3:MC$5))*(MC$3:MC$5&gt;$UI$3:$UI$5))+ISBLANK(MC$3:MC$5))</f>
        <v>0</v>
      </c>
      <c r="MD13" s="1">
        <f>SUMPRODUCT((NOT(ISBLANK(MD$3:MD$5))*(MD$3:MD$5&gt;$UJ$3:$UJ$5))+ISBLANK(MD$3:MD$5))</f>
        <v>0</v>
      </c>
      <c r="ME13" s="1">
        <f>SUMPRODUCT((NOT(ISBLANK(ME$3:ME$5))*(ME$3:ME$5&gt;$UK$3:$UK$5))+ISBLANK(ME$3:ME$5))</f>
        <v>0</v>
      </c>
      <c r="MF13" s="1">
        <f>SUMPRODUCT((NOT(ISBLANK(MF$3:MF$5))*(MF$3:MF$5&gt;$TU$3:$TU$5))+ISBLANK(MF$3:MF$5))</f>
        <v>0</v>
      </c>
      <c r="MG13" s="1">
        <f>SUMPRODUCT((NOT(ISBLANK(MG$3:MG$5))*(MG$3:MG$5&gt;$TV$3:$TV$5))+ISBLANK(MG$3:MG$5))</f>
        <v>0</v>
      </c>
      <c r="MH13" s="1">
        <f>SUMPRODUCT((NOT(ISBLANK(MH$3:MH$5))*(MH$3:MH$5&gt;$TW$3:$TW$5))+ISBLANK(MH$3:MH$5))</f>
        <v>0</v>
      </c>
      <c r="MI13" s="1">
        <f>SUMPRODUCT((NOT(ISBLANK(MI$3:MI$5))*(MI$3:MI$5&gt;$TX$3:$TX$5))+ISBLANK(MI$3:MI$5))</f>
        <v>0</v>
      </c>
      <c r="MJ13" s="1">
        <f>SUMPRODUCT((NOT(ISBLANK(MJ$3:MJ$5))*(MJ$3:MJ$5&gt;$TY$3:$TY$5))+ISBLANK(MJ$3:MJ$5))</f>
        <v>0</v>
      </c>
      <c r="MK13" s="1">
        <f>SUMPRODUCT((NOT(ISBLANK(MK$3:MK$5))*(MK$3:MK$5&gt;$TZ$3:$TZ$5))+ISBLANK(MK$3:MK$5))</f>
        <v>0</v>
      </c>
      <c r="ML13" s="1">
        <f>SUMPRODUCT((NOT(ISBLANK(ML$3:ML$5))*(ML$3:ML$5&gt;$UA$3:$UA$5))+ISBLANK(ML$3:ML$5))</f>
        <v>0</v>
      </c>
      <c r="MM13" s="1">
        <f>SUMPRODUCT((NOT(ISBLANK(MM$3:MM$5))*(MM$3:MM$5&gt;$UB$3:$UB$5))+ISBLANK(MM$3:MM$5))</f>
        <v>0</v>
      </c>
      <c r="MN13" s="1">
        <f>SUMPRODUCT((NOT(ISBLANK(MN$3:MN$5))*(MN$3:MN$5&gt;$UC$3:$UC$5))+ISBLANK(MN$3:MN$5))</f>
        <v>0</v>
      </c>
      <c r="MO13" s="1">
        <f>SUMPRODUCT((NOT(ISBLANK(MO$3:MO$5))*(MO$3:MO$5&gt;$UD$3:$UD$5))+ISBLANK(MO$3:MO$5))</f>
        <v>0</v>
      </c>
      <c r="MP13" s="1">
        <f>SUMPRODUCT((NOT(ISBLANK(MP$3:MP$5))*(MP$3:MP$5&gt;$UE$3:$UE$5))+ISBLANK(MP$3:MP$5))</f>
        <v>0</v>
      </c>
      <c r="MQ13" s="1">
        <f>SUMPRODUCT((NOT(ISBLANK(MQ$3:MQ$5))*(MQ$3:MQ$5&gt;$UF$3:$UF$5))+ISBLANK(MQ$3:MQ$5))</f>
        <v>0</v>
      </c>
      <c r="MR13" s="1">
        <f>SUMPRODUCT((NOT(ISBLANK(MR$3:MR$5))*(MR$3:MR$5&gt;$UG$3:$UG$5))+ISBLANK(MR$3:MR$5))</f>
        <v>0</v>
      </c>
      <c r="MS13" s="1">
        <f>SUMPRODUCT((NOT(ISBLANK(MS$3:MS$5))*(MS$3:MS$5&gt;$UH$3:$UH$5))+ISBLANK(MS$3:MS$5))</f>
        <v>0</v>
      </c>
      <c r="MT13" s="1"/>
      <c r="MU13" s="1">
        <f>SUMPRODUCT((NOT(ISBLANK(MU$3:MU$5))*(MU$3:MU$5&gt;$UI$3:$UI$5))+ISBLANK(MU$3:MU$5))</f>
        <v>0</v>
      </c>
      <c r="MV13" s="1">
        <f>SUMPRODUCT((NOT(ISBLANK(MV$3:MV$5))*(MV$3:MV$5&gt;$UJ$3:$UJ$5))+ISBLANK(MV$3:MV$5))</f>
        <v>0</v>
      </c>
      <c r="MW13" s="1">
        <f>SUMPRODUCT((NOT(ISBLANK(MW$3:MW$5))*(MW$3:MW$5&gt;$UK$3:$UK$5))+ISBLANK(MW$3:MW$5))</f>
        <v>0</v>
      </c>
      <c r="MX13" s="1">
        <f>SUMPRODUCT((NOT(ISBLANK(MX$3:MX$5))*(MX$3:MX$5&gt;$TU$3:$TU$5))+ISBLANK(MX$3:MX$5))</f>
        <v>0</v>
      </c>
      <c r="MY13" s="1">
        <f>SUMPRODUCT((NOT(ISBLANK(MY$3:MY$5))*(MY$3:MY$5&gt;$TV$3:$TV$5))+ISBLANK(MY$3:MY$5))</f>
        <v>0</v>
      </c>
      <c r="MZ13" s="1">
        <f>SUMPRODUCT((NOT(ISBLANK(MZ$3:MZ$5))*(MZ$3:MZ$5&gt;$TW$3:$TW$5))+ISBLANK(MZ$3:MZ$5))</f>
        <v>0</v>
      </c>
      <c r="NA13" s="1">
        <f>SUMPRODUCT((NOT(ISBLANK(NA$3:NA$5))*(NA$3:NA$5&gt;$TX$3:$TX$5))+ISBLANK(NA$3:NA$5))</f>
        <v>0</v>
      </c>
      <c r="NB13" s="1">
        <f>SUMPRODUCT((NOT(ISBLANK(NB$3:NB$5))*(NB$3:NB$5&gt;$TY$3:$TY$5))+ISBLANK(NB$3:NB$5))</f>
        <v>0</v>
      </c>
      <c r="NC13" s="1">
        <f>SUMPRODUCT((NOT(ISBLANK(NC$3:NC$5))*(NC$3:NC$5&gt;$TZ$3:$TZ$5))+ISBLANK(NC$3:NC$5))</f>
        <v>0</v>
      </c>
      <c r="ND13" s="1">
        <f>SUMPRODUCT((NOT(ISBLANK(ND$3:ND$5))*(ND$3:ND$5&gt;$UA$3:$UA$5))+ISBLANK(ND$3:ND$5))</f>
        <v>0</v>
      </c>
      <c r="NE13" s="1">
        <f>SUMPRODUCT((NOT(ISBLANK(NE$3:NE$5))*(NE$3:NE$5&gt;$UB$3:$UB$5))+ISBLANK(NE$3:NE$5))</f>
        <v>0</v>
      </c>
      <c r="NF13" s="1">
        <f>SUMPRODUCT((NOT(ISBLANK(NF$3:NF$5))*(NF$3:NF$5&gt;$UC$3:$UC$5))+ISBLANK(NF$3:NF$5))</f>
        <v>0</v>
      </c>
      <c r="NG13" s="1">
        <f>SUMPRODUCT((NOT(ISBLANK(NG$3:NG$5))*(NG$3:NG$5&gt;$UD$3:$UD$5))+ISBLANK(NG$3:NG$5))</f>
        <v>0</v>
      </c>
      <c r="NH13" s="1">
        <f>SUMPRODUCT((NOT(ISBLANK(NH$3:NH$5))*(NH$3:NH$5&gt;$UE$3:$UE$5))+ISBLANK(NH$3:NH$5))</f>
        <v>0</v>
      </c>
      <c r="NI13" s="1">
        <f>SUMPRODUCT((NOT(ISBLANK(NI$3:NI$5))*(NI$3:NI$5&gt;$UF$3:$UF$5))+ISBLANK(NI$3:NI$5))</f>
        <v>0</v>
      </c>
      <c r="NJ13" s="1">
        <f>SUMPRODUCT((NOT(ISBLANK(NJ$3:NJ$5))*(NJ$3:NJ$5&gt;$UG$3:$UG$5))+ISBLANK(NJ$3:NJ$5))</f>
        <v>0</v>
      </c>
      <c r="NK13" s="1">
        <f>SUMPRODUCT((NOT(ISBLANK(NK$3:NK$5))*(NK$3:NK$5&gt;$UH$3:$UH$5))+ISBLANK(NK$3:NK$5))</f>
        <v>0</v>
      </c>
      <c r="NL13" s="1"/>
      <c r="NM13" s="1">
        <f>SUMPRODUCT((NOT(ISBLANK(NM$3:NM$5))*(NM$3:NM$5&gt;$UI$3:$UI$5))+ISBLANK(NM$3:NM$5))</f>
        <v>0</v>
      </c>
      <c r="NN13" s="1">
        <f>SUMPRODUCT((NOT(ISBLANK(NN$3:NN$5))*(NN$3:NN$5&gt;$UJ$3:$UJ$5))+ISBLANK(NN$3:NN$5))</f>
        <v>0</v>
      </c>
      <c r="NO13" s="1">
        <f>SUMPRODUCT((NOT(ISBLANK(NO$3:NO$5))*(NO$3:NO$5&gt;$UK$3:$UK$5))+ISBLANK(NO$3:NO$5))</f>
        <v>0</v>
      </c>
      <c r="NP13" s="1">
        <f>SUMPRODUCT((NOT(ISBLANK(NP$3:NP$5))*(NP$3:NP$5&gt;$TU$3:$TU$5))+ISBLANK(NP$3:NP$5))</f>
        <v>0</v>
      </c>
      <c r="NQ13" s="1">
        <f>SUMPRODUCT((NOT(ISBLANK(NQ$3:NQ$5))*(NQ$3:NQ$5&gt;$TV$3:$TV$5))+ISBLANK(NQ$3:NQ$5))</f>
        <v>0</v>
      </c>
      <c r="NR13" s="1">
        <f>SUMPRODUCT((NOT(ISBLANK(NR$3:NR$5))*(NR$3:NR$5&gt;$TW$3:$TW$5))+ISBLANK(NR$3:NR$5))</f>
        <v>0</v>
      </c>
      <c r="NS13" s="1">
        <f>SUMPRODUCT((NOT(ISBLANK(NS$3:NS$5))*(NS$3:NS$5&gt;$TX$3:$TX$5))+ISBLANK(NS$3:NS$5))</f>
        <v>0</v>
      </c>
      <c r="NT13" s="1">
        <f>SUMPRODUCT((NOT(ISBLANK(NT$3:NT$5))*(NT$3:NT$5&gt;$TY$3:$TY$5))+ISBLANK(NT$3:NT$5))</f>
        <v>0</v>
      </c>
      <c r="NU13" s="1">
        <f>SUMPRODUCT((NOT(ISBLANK(NU$3:NU$5))*(NU$3:NU$5&gt;$TZ$3:$TZ$5))+ISBLANK(NU$3:NU$5))</f>
        <v>0</v>
      </c>
      <c r="NV13" s="1">
        <f>SUMPRODUCT((NOT(ISBLANK(NV$3:NV$5))*(NV$3:NV$5&gt;$UA$3:$UA$5))+ISBLANK(NV$3:NV$5))</f>
        <v>0</v>
      </c>
      <c r="NW13" s="1">
        <f>SUMPRODUCT((NOT(ISBLANK(NW$3:NW$5))*(NW$3:NW$5&gt;$UB$3:$UB$5))+ISBLANK(NW$3:NW$5))</f>
        <v>0</v>
      </c>
      <c r="NX13" s="1">
        <f>SUMPRODUCT((NOT(ISBLANK(NX$3:NX$5))*(NX$3:NX$5&gt;$UC$3:$UC$5))+ISBLANK(NX$3:NX$5))</f>
        <v>0</v>
      </c>
      <c r="NY13" s="1">
        <f>SUMPRODUCT((NOT(ISBLANK(NY$3:NY$5))*(NY$3:NY$5&gt;$UD$3:$UD$5))+ISBLANK(NY$3:NY$5))</f>
        <v>0</v>
      </c>
      <c r="NZ13" s="1">
        <f>SUMPRODUCT((NOT(ISBLANK(NZ$3:NZ$5))*(NZ$3:NZ$5&gt;$UE$3:$UE$5))+ISBLANK(NZ$3:NZ$5))</f>
        <v>0</v>
      </c>
      <c r="OA13" s="1">
        <f>SUMPRODUCT((NOT(ISBLANK(OA$3:OA$5))*(OA$3:OA$5&gt;$UF$3:$UF$5))+ISBLANK(OA$3:OA$5))</f>
        <v>0</v>
      </c>
      <c r="OB13" s="1">
        <f>SUMPRODUCT((NOT(ISBLANK(OB$3:OB$5))*(OB$3:OB$5&gt;$UG$3:$UG$5))+ISBLANK(OB$3:OB$5))</f>
        <v>0</v>
      </c>
      <c r="OC13" s="1">
        <f>SUMPRODUCT((NOT(ISBLANK(OC$3:OC$5))*(OC$3:OC$5&gt;$UH$3:$UH$5))+ISBLANK(OC$3:OC$5))</f>
        <v>0</v>
      </c>
      <c r="OD13" s="1"/>
      <c r="OE13" s="1">
        <f>SUMPRODUCT((NOT(ISBLANK(OE$3:OE$5))*(OE$3:OE$5&gt;$UI$3:$UI$5))+ISBLANK(OE$3:OE$5))</f>
        <v>0</v>
      </c>
      <c r="OF13" s="1">
        <f>SUMPRODUCT((NOT(ISBLANK(OF$3:OF$5))*(OF$3:OF$5&gt;$UJ$3:$UJ$5))+ISBLANK(OF$3:OF$5))</f>
        <v>0</v>
      </c>
      <c r="OG13" s="1">
        <f>SUMPRODUCT((NOT(ISBLANK(OG$3:OG$5))*(OG$3:OG$5&gt;$UK$3:$UK$5))+ISBLANK(OG$3:OG$5))</f>
        <v>0</v>
      </c>
      <c r="OH13" s="1">
        <f>SUMPRODUCT((NOT(ISBLANK(OH$3:OH$5))*(OH$3:OH$5&gt;$TU$3:$TU$5))+ISBLANK(OH$3:OH$5))</f>
        <v>0</v>
      </c>
      <c r="OI13" s="1">
        <f>SUMPRODUCT((NOT(ISBLANK(OI$3:OI$5))*(OI$3:OI$5&gt;$TV$3:$TV$5))+ISBLANK(OI$3:OI$5))</f>
        <v>0</v>
      </c>
      <c r="OJ13" s="1">
        <f>SUMPRODUCT((NOT(ISBLANK(OJ$3:OJ$5))*(OJ$3:OJ$5&gt;$TW$3:$TW$5))+ISBLANK(OJ$3:OJ$5))</f>
        <v>0</v>
      </c>
      <c r="OK13" s="1">
        <f>SUMPRODUCT((NOT(ISBLANK(OK$3:OK$5))*(OK$3:OK$5&gt;$TX$3:$TX$5))+ISBLANK(OK$3:OK$5))</f>
        <v>0</v>
      </c>
      <c r="OL13" s="1">
        <f>SUMPRODUCT((NOT(ISBLANK(OL$3:OL$5))*(OL$3:OL$5&gt;$TY$3:$TY$5))+ISBLANK(OL$3:OL$5))</f>
        <v>0</v>
      </c>
      <c r="OM13" s="1">
        <f>SUMPRODUCT((NOT(ISBLANK(OM$3:OM$5))*(OM$3:OM$5&gt;$TZ$3:$TZ$5))+ISBLANK(OM$3:OM$5))</f>
        <v>0</v>
      </c>
      <c r="ON13" s="1">
        <f>SUMPRODUCT((NOT(ISBLANK(ON$3:ON$5))*(ON$3:ON$5&gt;$UA$3:$UA$5))+ISBLANK(ON$3:ON$5))</f>
        <v>0</v>
      </c>
      <c r="OO13" s="1">
        <f>SUMPRODUCT((NOT(ISBLANK(OO$3:OO$5))*(OO$3:OO$5&gt;$UB$3:$UB$5))+ISBLANK(OO$3:OO$5))</f>
        <v>0</v>
      </c>
      <c r="OP13" s="1">
        <f>SUMPRODUCT((NOT(ISBLANK(OP$3:OP$5))*(OP$3:OP$5&gt;$UC$3:$UC$5))+ISBLANK(OP$3:OP$5))</f>
        <v>0</v>
      </c>
      <c r="OQ13" s="1">
        <f>SUMPRODUCT((NOT(ISBLANK(OQ$3:OQ$5))*(OQ$3:OQ$5&gt;$UD$3:$UD$5))+ISBLANK(OQ$3:OQ$5))</f>
        <v>0</v>
      </c>
      <c r="OR13" s="1">
        <f>SUMPRODUCT((NOT(ISBLANK(OR$3:OR$5))*(OR$3:OR$5&gt;$UE$3:$UE$5))+ISBLANK(OR$3:OR$5))</f>
        <v>0</v>
      </c>
      <c r="OS13" s="1">
        <f>SUMPRODUCT((NOT(ISBLANK(OS$3:OS$5))*(OS$3:OS$5&gt;$UF$3:$UF$5))+ISBLANK(OS$3:OS$5))</f>
        <v>0</v>
      </c>
      <c r="OT13" s="1">
        <f>SUMPRODUCT((NOT(ISBLANK(OT$3:OT$5))*(OT$3:OT$5&gt;$UG$3:$UG$5))+ISBLANK(OT$3:OT$5))</f>
        <v>0</v>
      </c>
      <c r="OU13" s="1">
        <f>SUMPRODUCT((NOT(ISBLANK(OU$3:OU$5))*(OU$3:OU$5&gt;$UH$3:$UH$5))+ISBLANK(OU$3:OU$5))</f>
        <v>0</v>
      </c>
      <c r="OV13" s="1"/>
      <c r="OW13" s="1">
        <f>SUMPRODUCT((NOT(ISBLANK(OW$3:OW$5))*(OW$3:OW$5&gt;$UI$3:$UI$5))+ISBLANK(OW$3:OW$5))</f>
        <v>0</v>
      </c>
      <c r="OX13" s="1">
        <f>SUMPRODUCT((NOT(ISBLANK(OX$3:OX$5))*(OX$3:OX$5&gt;$UJ$3:$UJ$5))+ISBLANK(OX$3:OX$5))</f>
        <v>0</v>
      </c>
      <c r="OY13" s="1">
        <f>SUMPRODUCT((NOT(ISBLANK(OY$3:OY$5))*(OY$3:OY$5&gt;$UK$3:$UK$5))+ISBLANK(OY$3:OY$5))</f>
        <v>0</v>
      </c>
      <c r="OZ13" s="1">
        <f>SUMPRODUCT((NOT(ISBLANK(OZ$3:OZ$5))*(OZ$3:OZ$5&gt;$TU$3:$TU$5))+ISBLANK(OZ$3:OZ$5))</f>
        <v>0</v>
      </c>
      <c r="PA13" s="1">
        <f>SUMPRODUCT((NOT(ISBLANK(PA$3:PA$5))*(PA$3:PA$5&gt;$TV$3:$TV$5))+ISBLANK(PA$3:PA$5))</f>
        <v>0</v>
      </c>
      <c r="PB13" s="1">
        <f>SUMPRODUCT((NOT(ISBLANK(PB$3:PB$5))*(PB$3:PB$5&gt;$TW$3:$TW$5))+ISBLANK(PB$3:PB$5))</f>
        <v>0</v>
      </c>
      <c r="PC13" s="1">
        <f>SUMPRODUCT((NOT(ISBLANK(PC$3:PC$5))*(PC$3:PC$5&gt;$TX$3:$TX$5))+ISBLANK(PC$3:PC$5))</f>
        <v>0</v>
      </c>
      <c r="PD13" s="1">
        <f>SUMPRODUCT((NOT(ISBLANK(PD$3:PD$5))*(PD$3:PD$5&gt;$TY$3:$TY$5))+ISBLANK(PD$3:PD$5))</f>
        <v>0</v>
      </c>
      <c r="PE13" s="1">
        <f>SUMPRODUCT((NOT(ISBLANK(PE$3:PE$5))*(PE$3:PE$5&gt;$TZ$3:$TZ$5))+ISBLANK(PE$3:PE$5))</f>
        <v>0</v>
      </c>
      <c r="PF13" s="1">
        <f>SUMPRODUCT((NOT(ISBLANK(PF$3:PF$5))*(PF$3:PF$5&gt;$UA$3:$UA$5))+ISBLANK(PF$3:PF$5))</f>
        <v>0</v>
      </c>
      <c r="PG13" s="1">
        <f>SUMPRODUCT((NOT(ISBLANK(PG$3:PG$5))*(PG$3:PG$5&gt;$UB$3:$UB$5))+ISBLANK(PG$3:PG$5))</f>
        <v>0</v>
      </c>
      <c r="PH13" s="1">
        <f>SUMPRODUCT((NOT(ISBLANK(PH$3:PH$5))*(PH$3:PH$5&gt;$UC$3:$UC$5))+ISBLANK(PH$3:PH$5))</f>
        <v>0</v>
      </c>
      <c r="PI13" s="1">
        <f>SUMPRODUCT((NOT(ISBLANK(PI$3:PI$5))*(PI$3:PI$5&gt;$UD$3:$UD$5))+ISBLANK(PI$3:PI$5))</f>
        <v>0</v>
      </c>
      <c r="PJ13" s="1">
        <f>SUMPRODUCT((NOT(ISBLANK(PJ$3:PJ$5))*(PJ$3:PJ$5&gt;$UE$3:$UE$5))+ISBLANK(PJ$3:PJ$5))</f>
        <v>0</v>
      </c>
      <c r="PK13" s="1">
        <f>SUMPRODUCT((NOT(ISBLANK(PK$3:PK$5))*(PK$3:PK$5&gt;$UF$3:$UF$5))+ISBLANK(PK$3:PK$5))</f>
        <v>0</v>
      </c>
      <c r="PL13" s="1">
        <f>SUMPRODUCT((NOT(ISBLANK(PL$3:PL$5))*(PL$3:PL$5&gt;$UG$3:$UG$5))+ISBLANK(PL$3:PL$5))</f>
        <v>0</v>
      </c>
      <c r="PM13" s="1">
        <f>SUMPRODUCT((NOT(ISBLANK(PM$3:PM$5))*(PM$3:PM$5&gt;$UH$3:$UH$5))+ISBLANK(PM$3:PM$5))</f>
        <v>0</v>
      </c>
      <c r="PN13" s="1"/>
      <c r="PO13" s="1">
        <f>SUMPRODUCT((NOT(ISBLANK(PO$3:PO$5))*(PO$3:PO$5&gt;$UI$3:$UI$5))+ISBLANK(PO$3:PO$5))</f>
        <v>0</v>
      </c>
      <c r="PP13" s="1">
        <f>SUMPRODUCT((NOT(ISBLANK(PP$3:PP$5))*(PP$3:PP$5&gt;$UJ$3:$UJ$5))+ISBLANK(PP$3:PP$5))</f>
        <v>0</v>
      </c>
      <c r="PQ13" s="1">
        <f>SUMPRODUCT((NOT(ISBLANK(PQ$3:PQ$5))*(PQ$3:PQ$5&gt;$UK$3:$UK$5))+ISBLANK(PQ$3:PQ$5))</f>
        <v>0</v>
      </c>
      <c r="PR13" s="1">
        <f>SUMPRODUCT((NOT(ISBLANK(PR$3:PR$5))*(PR$3:PR$5&gt;$TU$3:$TU$5))+ISBLANK(PR$3:PR$5))</f>
        <v>0</v>
      </c>
      <c r="PS13" s="1">
        <f>SUMPRODUCT((NOT(ISBLANK(PS$3:PS$5))*(PS$3:PS$5&gt;$TV$3:$TV$5))+ISBLANK(PS$3:PS$5))</f>
        <v>0</v>
      </c>
      <c r="PT13" s="1">
        <f>SUMPRODUCT((NOT(ISBLANK(PT$3:PT$5))*(PT$3:PT$5&gt;$TW$3:$TW$5))+ISBLANK(PT$3:PT$5))</f>
        <v>0</v>
      </c>
      <c r="PU13" s="1">
        <f>SUMPRODUCT((NOT(ISBLANK(PU$3:PU$5))*(PU$3:PU$5&gt;$TX$3:$TX$5))+ISBLANK(PU$3:PU$5))</f>
        <v>0</v>
      </c>
      <c r="PV13" s="1">
        <f>SUMPRODUCT((NOT(ISBLANK(PV$3:PV$5))*(PV$3:PV$5&gt;$TY$3:$TY$5))+ISBLANK(PV$3:PV$5))</f>
        <v>0</v>
      </c>
      <c r="PW13" s="1">
        <f>SUMPRODUCT((NOT(ISBLANK(PW$3:PW$5))*(PW$3:PW$5&gt;$TZ$3:$TZ$5))+ISBLANK(PW$3:PW$5))</f>
        <v>0</v>
      </c>
      <c r="PX13" s="1">
        <f>SUMPRODUCT((NOT(ISBLANK(PX$3:PX$5))*(PX$3:PX$5&gt;$UA$3:$UA$5))+ISBLANK(PX$3:PX$5))</f>
        <v>0</v>
      </c>
      <c r="PY13" s="1">
        <f>SUMPRODUCT((NOT(ISBLANK(PY$3:PY$5))*(PY$3:PY$5&gt;$UB$3:$UB$5))+ISBLANK(PY$3:PY$5))</f>
        <v>0</v>
      </c>
      <c r="PZ13" s="1">
        <f>SUMPRODUCT((NOT(ISBLANK(PZ$3:PZ$5))*(PZ$3:PZ$5&gt;$UC$3:$UC$5))+ISBLANK(PZ$3:PZ$5))</f>
        <v>0</v>
      </c>
      <c r="QA13" s="1">
        <f>SUMPRODUCT((NOT(ISBLANK(QA$3:QA$5))*(QA$3:QA$5&gt;$UD$3:$UD$5))+ISBLANK(QA$3:QA$5))</f>
        <v>0</v>
      </c>
      <c r="QB13" s="1">
        <f>SUMPRODUCT((NOT(ISBLANK(QB$3:QB$5))*(QB$3:QB$5&gt;$UE$3:$UE$5))+ISBLANK(QB$3:QB$5))</f>
        <v>0</v>
      </c>
      <c r="QC13" s="1">
        <f>SUMPRODUCT((NOT(ISBLANK(QC$3:QC$5))*(QC$3:QC$5&gt;$UF$3:$UF$5))+ISBLANK(QC$3:QC$5))</f>
        <v>0</v>
      </c>
      <c r="QD13" s="1">
        <f>SUMPRODUCT((NOT(ISBLANK(QD$3:QD$5))*(QD$3:QD$5&gt;$UG$3:$UG$5))+ISBLANK(QD$3:QD$5))</f>
        <v>0</v>
      </c>
      <c r="QE13" s="1">
        <f>SUMPRODUCT((NOT(ISBLANK(QE$3:QE$5))*(QE$3:QE$5&gt;$UH$3:$UH$5))+ISBLANK(QE$3:QE$5))</f>
        <v>0</v>
      </c>
      <c r="QF13" s="1"/>
      <c r="QG13" s="1">
        <f>SUMPRODUCT((NOT(ISBLANK(QG$3:QG$5))*(QG$3:QG$5&gt;$UI$3:$UI$5))+ISBLANK(QG$3:QG$5))</f>
        <v>0</v>
      </c>
      <c r="QH13" s="1">
        <f>SUMPRODUCT((NOT(ISBLANK(QH$3:QH$5))*(QH$3:QH$5&gt;$UJ$3:$UJ$5))+ISBLANK(QH$3:QH$5))</f>
        <v>0</v>
      </c>
      <c r="QI13" s="1">
        <f>SUMPRODUCT((NOT(ISBLANK(QI$3:QI$5))*(QI$3:QI$5&gt;$UK$3:$UK$5))+ISBLANK(QI$3:QI$5))</f>
        <v>0</v>
      </c>
      <c r="QJ13" s="1">
        <f>SUMPRODUCT((NOT(ISBLANK(QJ$3:QJ$5))*(QJ$3:QJ$5&gt;$TU$3:$TU$5))+ISBLANK(QJ$3:QJ$5))</f>
        <v>0</v>
      </c>
      <c r="QK13" s="1">
        <f>SUMPRODUCT((NOT(ISBLANK(QK$3:QK$5))*(QK$3:QK$5&gt;$TV$3:$TV$5))+ISBLANK(QK$3:QK$5))</f>
        <v>0</v>
      </c>
      <c r="QL13" s="1">
        <f>SUMPRODUCT((NOT(ISBLANK(QL$3:QL$5))*(QL$3:QL$5&gt;$TW$3:$TW$5))+ISBLANK(QL$3:QL$5))</f>
        <v>0</v>
      </c>
      <c r="QM13" s="1">
        <f>SUMPRODUCT((NOT(ISBLANK(QM$3:QM$5))*(QM$3:QM$5&gt;$TX$3:$TX$5))+ISBLANK(QM$3:QM$5))</f>
        <v>0</v>
      </c>
      <c r="QN13" s="1">
        <f>SUMPRODUCT((NOT(ISBLANK(QN$3:QN$5))*(QN$3:QN$5&gt;$TY$3:$TY$5))+ISBLANK(QN$3:QN$5))</f>
        <v>0</v>
      </c>
      <c r="QO13" s="1">
        <f>SUMPRODUCT((NOT(ISBLANK(QO$3:QO$5))*(QO$3:QO$5&gt;$TZ$3:$TZ$5))+ISBLANK(QO$3:QO$5))</f>
        <v>0</v>
      </c>
      <c r="QP13" s="1">
        <f>SUMPRODUCT((NOT(ISBLANK(QP$3:QP$5))*(QP$3:QP$5&gt;$UA$3:$UA$5))+ISBLANK(QP$3:QP$5))</f>
        <v>0</v>
      </c>
      <c r="QQ13" s="1">
        <f>SUMPRODUCT((NOT(ISBLANK(QQ$3:QQ$5))*(QQ$3:QQ$5&gt;$UB$3:$UB$5))+ISBLANK(QQ$3:QQ$5))</f>
        <v>0</v>
      </c>
      <c r="QR13" s="1">
        <f>SUMPRODUCT((NOT(ISBLANK(QR$3:QR$5))*(QR$3:QR$5&gt;$UC$3:$UC$5))+ISBLANK(QR$3:QR$5))</f>
        <v>0</v>
      </c>
      <c r="QS13" s="1">
        <f>SUMPRODUCT((NOT(ISBLANK(QS$3:QS$5))*(QS$3:QS$5&gt;$UD$3:$UD$5))+ISBLANK(QS$3:QS$5))</f>
        <v>0</v>
      </c>
      <c r="QT13" s="1">
        <f>SUMPRODUCT((NOT(ISBLANK(QT$3:QT$5))*(QT$3:QT$5&gt;$UE$3:$UE$5))+ISBLANK(QT$3:QT$5))</f>
        <v>0</v>
      </c>
      <c r="QU13" s="1">
        <f>SUMPRODUCT((NOT(ISBLANK(QU$3:QU$5))*(QU$3:QU$5&gt;$UF$3:$UF$5))+ISBLANK(QU$3:QU$5))</f>
        <v>0</v>
      </c>
      <c r="QV13" s="1">
        <f>SUMPRODUCT((NOT(ISBLANK(QV$3:QV$5))*(QV$3:QV$5&gt;$UG$3:$UG$5))+ISBLANK(QV$3:QV$5))</f>
        <v>0</v>
      </c>
      <c r="QW13" s="1">
        <f>SUMPRODUCT((NOT(ISBLANK(QW$3:QW$5))*(QW$3:QW$5&gt;$UH$3:$UH$5))+ISBLANK(QW$3:QW$5))</f>
        <v>0</v>
      </c>
      <c r="QX13" s="1"/>
      <c r="QY13" s="1">
        <f>SUMPRODUCT((NOT(ISBLANK(QY$3:QY$5))*(QY$3:QY$5&gt;$UI$3:$UI$5))+ISBLANK(QY$3:QY$5))</f>
        <v>0</v>
      </c>
      <c r="QZ13" s="1">
        <f>SUMPRODUCT((NOT(ISBLANK(QZ$3:QZ$5))*(QZ$3:QZ$5&gt;$UJ$3:$UJ$5))+ISBLANK(QZ$3:QZ$5))</f>
        <v>0</v>
      </c>
      <c r="RA13" s="1">
        <f>SUMPRODUCT((NOT(ISBLANK(RA$3:RA$5))*(RA$3:RA$5&gt;$UK$3:$UK$5))+ISBLANK(RA$3:RA$5))</f>
        <v>0</v>
      </c>
      <c r="RB13" s="1">
        <f>SUMPRODUCT((NOT(ISBLANK(RB$3:RB$5))*(RB$3:RB$5&gt;$TU$3:$TU$5))+ISBLANK(RB$3:RB$5))</f>
        <v>0</v>
      </c>
      <c r="RC13" s="1">
        <f>SUMPRODUCT((NOT(ISBLANK(RC$3:RC$5))*(RC$3:RC$5&gt;$TV$3:$TV$5))+ISBLANK(RC$3:RC$5))</f>
        <v>0</v>
      </c>
      <c r="RD13" s="1">
        <f>SUMPRODUCT((NOT(ISBLANK(RD$3:RD$5))*(RD$3:RD$5&gt;$TW$3:$TW$5))+ISBLANK(RD$3:RD$5))</f>
        <v>0</v>
      </c>
      <c r="RE13" s="1">
        <f>SUMPRODUCT((NOT(ISBLANK(RE$3:RE$5))*(RE$3:RE$5&gt;$TX$3:$TX$5))+ISBLANK(RE$3:RE$5))</f>
        <v>0</v>
      </c>
      <c r="RF13" s="1">
        <f>SUMPRODUCT((NOT(ISBLANK(RF$3:RF$5))*(RF$3:RF$5&gt;$TY$3:$TY$5))+ISBLANK(RF$3:RF$5))</f>
        <v>0</v>
      </c>
      <c r="RG13" s="1">
        <f>SUMPRODUCT((NOT(ISBLANK(RG$3:RG$5))*(RG$3:RG$5&gt;$TZ$3:$TZ$5))+ISBLANK(RG$3:RG$5))</f>
        <v>0</v>
      </c>
      <c r="RH13" s="1">
        <f>SUMPRODUCT((NOT(ISBLANK(RH$3:RH$5))*(RH$3:RH$5&gt;$UA$3:$UA$5))+ISBLANK(RH$3:RH$5))</f>
        <v>0</v>
      </c>
      <c r="RI13" s="1">
        <f>SUMPRODUCT((NOT(ISBLANK(RI$3:RI$5))*(RI$3:RI$5&gt;$UB$3:$UB$5))+ISBLANK(RI$3:RI$5))</f>
        <v>0</v>
      </c>
      <c r="RJ13" s="1">
        <f>SUMPRODUCT((NOT(ISBLANK(RJ$3:RJ$5))*(RJ$3:RJ$5&gt;$UC$3:$UC$5))+ISBLANK(RJ$3:RJ$5))</f>
        <v>0</v>
      </c>
      <c r="RK13" s="1">
        <f>SUMPRODUCT((NOT(ISBLANK(RK$3:RK$5))*(RK$3:RK$5&gt;$UD$3:$UD$5))+ISBLANK(RK$3:RK$5))</f>
        <v>0</v>
      </c>
      <c r="RL13" s="1">
        <f>SUMPRODUCT((NOT(ISBLANK(RL$3:RL$5))*(RL$3:RL$5&gt;$UE$3:$UE$5))+ISBLANK(RL$3:RL$5))</f>
        <v>0</v>
      </c>
      <c r="RM13" s="1">
        <f>SUMPRODUCT((NOT(ISBLANK(RM$3:RM$5))*(RM$3:RM$5&gt;$UF$3:$UF$5))+ISBLANK(RM$3:RM$5))</f>
        <v>0</v>
      </c>
      <c r="RN13" s="1">
        <f>SUMPRODUCT((NOT(ISBLANK(RN$3:RN$5))*(RN$3:RN$5&gt;$UG$3:$UG$5))+ISBLANK(RN$3:RN$5))</f>
        <v>0</v>
      </c>
      <c r="RO13" s="1">
        <f>SUMPRODUCT((NOT(ISBLANK(RO$3:RO$5))*(RO$3:RO$5&gt;$UH$3:$UH$5))+ISBLANK(RO$3:RO$5))</f>
        <v>0</v>
      </c>
      <c r="RP13" s="1"/>
      <c r="RQ13" s="1">
        <f>SUMPRODUCT((NOT(ISBLANK(RQ$3:RQ$5))*(RQ$3:RQ$5&gt;$UI$3:$UI$5))+ISBLANK(RQ$3:RQ$5))</f>
        <v>0</v>
      </c>
      <c r="RR13" s="1">
        <f>SUMPRODUCT((NOT(ISBLANK(RR$3:RR$5))*(RR$3:RR$5&gt;$UJ$3:$UJ$5))+ISBLANK(RR$3:RR$5))</f>
        <v>0</v>
      </c>
      <c r="RS13" s="1">
        <f>SUMPRODUCT((NOT(ISBLANK(RS$3:RS$5))*(RS$3:RS$5&gt;$UK$3:$UK$5))+ISBLANK(RS$3:RS$5))</f>
        <v>0</v>
      </c>
      <c r="RT13" s="1">
        <f>SUMPRODUCT((NOT(ISBLANK(RT$3:RT$5))*(RT$3:RT$5&gt;$TU$3:$TU$5))+ISBLANK(RT$3:RT$5))</f>
        <v>0</v>
      </c>
      <c r="RU13" s="1">
        <f>SUMPRODUCT((NOT(ISBLANK(RU$3:RU$5))*(RU$3:RU$5&gt;$TV$3:$TV$5))+ISBLANK(RU$3:RU$5))</f>
        <v>0</v>
      </c>
      <c r="RV13" s="1">
        <f>SUMPRODUCT((NOT(ISBLANK(RV$3:RV$5))*(RV$3:RV$5&gt;$TW$3:$TW$5))+ISBLANK(RV$3:RV$5))</f>
        <v>0</v>
      </c>
      <c r="RW13" s="1">
        <f>SUMPRODUCT((NOT(ISBLANK(RW$3:RW$5))*(RW$3:RW$5&gt;$TX$3:$TX$5))+ISBLANK(RW$3:RW$5))</f>
        <v>0</v>
      </c>
      <c r="RX13" s="1">
        <f>SUMPRODUCT((NOT(ISBLANK(RX$3:RX$5))*(RX$3:RX$5&gt;$TY$3:$TY$5))+ISBLANK(RX$3:RX$5))</f>
        <v>0</v>
      </c>
      <c r="RY13" s="1">
        <f>SUMPRODUCT((NOT(ISBLANK(RY$3:RY$5))*(RY$3:RY$5&gt;$TZ$3:$TZ$5))+ISBLANK(RY$3:RY$5))</f>
        <v>0</v>
      </c>
      <c r="RZ13" s="1">
        <f>SUMPRODUCT((NOT(ISBLANK(RZ$3:RZ$5))*(RZ$3:RZ$5&gt;$UA$3:$UA$5))+ISBLANK(RZ$3:RZ$5))</f>
        <v>0</v>
      </c>
      <c r="SA13" s="1">
        <f>SUMPRODUCT((NOT(ISBLANK(SA$3:SA$5))*(SA$3:SA$5&gt;$UB$3:$UB$5))+ISBLANK(SA$3:SA$5))</f>
        <v>0</v>
      </c>
      <c r="SB13" s="1">
        <f>SUMPRODUCT((NOT(ISBLANK(SB$3:SB$5))*(SB$3:SB$5&gt;$UC$3:$UC$5))+ISBLANK(SB$3:SB$5))</f>
        <v>0</v>
      </c>
      <c r="SC13" s="1">
        <f>SUMPRODUCT((NOT(ISBLANK(SC$3:SC$5))*(SC$3:SC$5&gt;$UD$3:$UD$5))+ISBLANK(SC$3:SC$5))</f>
        <v>0</v>
      </c>
      <c r="SD13" s="1">
        <f>SUMPRODUCT((NOT(ISBLANK(SD$3:SD$5))*(SD$3:SD$5&gt;$UE$3:$UE$5))+ISBLANK(SD$3:SD$5))</f>
        <v>0</v>
      </c>
      <c r="SE13" s="1">
        <f>SUMPRODUCT((NOT(ISBLANK(SE$3:SE$5))*(SE$3:SE$5&gt;$UF$3:$UF$5))+ISBLANK(SE$3:SE$5))</f>
        <v>0</v>
      </c>
      <c r="SF13" s="1">
        <f>SUMPRODUCT((NOT(ISBLANK(SF$3:SF$5))*(SF$3:SF$5&gt;$UG$3:$UG$5))+ISBLANK(SF$3:SF$5))</f>
        <v>0</v>
      </c>
      <c r="SG13" s="1">
        <f>SUMPRODUCT((NOT(ISBLANK(SG$3:SG$5))*(SG$3:SG$5&gt;$UH$3:$UH$5))+ISBLANK(SG$3:SG$5))</f>
        <v>0</v>
      </c>
      <c r="SH13" s="1"/>
      <c r="SI13" s="1">
        <f>SUMPRODUCT((NOT(ISBLANK(SI$3:SI$5))*(SI$3:SI$5&gt;$UI$3:$UI$5))+ISBLANK(SI$3:SI$5))</f>
        <v>0</v>
      </c>
      <c r="SJ13" s="1">
        <f>SUMPRODUCT((NOT(ISBLANK(SJ$3:SJ$5))*(SJ$3:SJ$5&gt;$UJ$3:$UJ$5))+ISBLANK(SJ$3:SJ$5))</f>
        <v>0</v>
      </c>
      <c r="SK13" s="1">
        <f>SUMPRODUCT((NOT(ISBLANK(SK$3:SK$5))*(SK$3:SK$5&gt;$UK$3:$UK$5))+ISBLANK(SK$3:SK$5))</f>
        <v>0</v>
      </c>
      <c r="SL13" s="1">
        <f>SUMPRODUCT((NOT(ISBLANK(SL$3:SL$5))*(SL$3:SL$5&gt;$TU$3:$TU$5))+ISBLANK(SL$3:SL$5))</f>
        <v>0</v>
      </c>
      <c r="SM13" s="1">
        <f>SUMPRODUCT((NOT(ISBLANK(SM$3:SM$5))*(SM$3:SM$5&gt;$TV$3:$TV$5))+ISBLANK(SM$3:SM$5))</f>
        <v>0</v>
      </c>
      <c r="SN13" s="1">
        <f>SUMPRODUCT((NOT(ISBLANK(SN$3:SN$5))*(SN$3:SN$5&gt;$TW$3:$TW$5))+ISBLANK(SN$3:SN$5))</f>
        <v>0</v>
      </c>
      <c r="SO13" s="1">
        <f>SUMPRODUCT((NOT(ISBLANK(SO$3:SO$5))*(SO$3:SO$5&gt;$TX$3:$TX$5))+ISBLANK(SO$3:SO$5))</f>
        <v>0</v>
      </c>
      <c r="SP13" s="1">
        <f>SUMPRODUCT((NOT(ISBLANK(SP$3:SP$5))*(SP$3:SP$5&gt;$TY$3:$TY$5))+ISBLANK(SP$3:SP$5))</f>
        <v>0</v>
      </c>
      <c r="SQ13" s="1">
        <f>SUMPRODUCT((NOT(ISBLANK(SQ$3:SQ$5))*(SQ$3:SQ$5&gt;$TZ$3:$TZ$5))+ISBLANK(SQ$3:SQ$5))</f>
        <v>0</v>
      </c>
      <c r="SR13" s="1">
        <f>SUMPRODUCT((NOT(ISBLANK(SR$3:SR$5))*(SR$3:SR$5&gt;$UA$3:$UA$5))+ISBLANK(SR$3:SR$5))</f>
        <v>0</v>
      </c>
      <c r="SS13" s="1">
        <f>SUMPRODUCT((NOT(ISBLANK(SS$3:SS$5))*(SS$3:SS$5&gt;$UB$3:$UB$5))+ISBLANK(SS$3:SS$5))</f>
        <v>0</v>
      </c>
      <c r="ST13" s="1">
        <f>SUMPRODUCT((NOT(ISBLANK(ST$3:ST$5))*(ST$3:ST$5&gt;$UC$3:$UC$5))+ISBLANK(ST$3:ST$5))</f>
        <v>0</v>
      </c>
      <c r="SU13" s="1">
        <f>SUMPRODUCT((NOT(ISBLANK(SU$3:SU$5))*(SU$3:SU$5&gt;$UD$3:$UD$5))+ISBLANK(SU$3:SU$5))</f>
        <v>0</v>
      </c>
      <c r="SV13" s="1">
        <f>SUMPRODUCT((NOT(ISBLANK(SV$3:SV$5))*(SV$3:SV$5&gt;$UE$3:$UE$5))+ISBLANK(SV$3:SV$5))</f>
        <v>0</v>
      </c>
      <c r="SW13" s="1">
        <f>SUMPRODUCT((NOT(ISBLANK(SW$3:SW$5))*(SW$3:SW$5&gt;$UF$3:$UF$5))+ISBLANK(SW$3:SW$5))</f>
        <v>0</v>
      </c>
      <c r="SX13" s="1">
        <f>SUMPRODUCT((NOT(ISBLANK(SX$3:SX$5))*(SX$3:SX$5&gt;$UG$3:$UG$5))+ISBLANK(SX$3:SX$5))</f>
        <v>0</v>
      </c>
      <c r="SY13" s="1">
        <f>SUMPRODUCT((NOT(ISBLANK(SY$3:SY$5))*(SY$3:SY$5&gt;$UH$3:$UH$5))+ISBLANK(SY$3:SY$5))</f>
        <v>0</v>
      </c>
      <c r="SZ13" s="1"/>
      <c r="TA13" s="1">
        <f>SUMPRODUCT((NOT(ISBLANK(TA$3:TA$5))*(TA$3:TA$5&gt;$UI$3:$UI$5))+ISBLANK(TA$3:TA$5))</f>
        <v>0</v>
      </c>
      <c r="TB13" s="1">
        <f>SUMPRODUCT((NOT(ISBLANK(TB$3:TB$5))*(TB$3:TB$5&gt;$UJ$3:$UJ$5))+ISBLANK(TB$3:TB$5))</f>
        <v>0</v>
      </c>
      <c r="TC13" s="1">
        <f>SUMPRODUCT((NOT(ISBLANK(TC$3:TC$5))*(TC$3:TC$5&gt;$UK$3:$UK$5))+ISBLANK(TC$3:TC$5))</f>
        <v>0</v>
      </c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</row>
    <row r="14" spans="1:574">
      <c r="A14" s="1" t="s">
        <v>47</v>
      </c>
      <c r="B14" s="1"/>
      <c r="C14" s="1"/>
      <c r="D14" s="1"/>
      <c r="E14" s="1"/>
      <c r="F14" s="1"/>
      <c r="G14" s="1">
        <f>SUMPRODUCT((NOT(ISBLANK(G$3:G$5))*(G$3:G$5=$UQ$3:$UQ$5))+ISBLANK(G$3:G$5))</f>
        <v>0</v>
      </c>
      <c r="H14" s="1"/>
      <c r="I14" s="1">
        <f>SUMPRODUCT((NOT(ISBLANK(I$3:I$5))*(I$3:I$5=$US$3:$US$5))+ISBLANK(I$3:I$5))</f>
        <v>0</v>
      </c>
      <c r="J14" s="1">
        <f>SUMPRODUCT((NOT(ISBLANK(J$3:J$5))*(J$3:J$5=$UT$3:$UT$5))+ISBLANK(J$3:J$5))</f>
        <v>0</v>
      </c>
      <c r="K14" s="1"/>
      <c r="L14" s="1">
        <f>SUMPRODUCT((NOT(ISBLANK(L$3:L$5))*(L$3:L$5=$UV$3:$UV$5))+ISBLANK(L$3:L$5))</f>
        <v>0</v>
      </c>
      <c r="M14" s="1"/>
      <c r="N14" s="1"/>
      <c r="O14" s="1"/>
      <c r="P14" s="1"/>
      <c r="Q14" s="1">
        <f>SUMPRODUCT((NOT(ISBLANK(Q$3:Q$5))*(Q$3:Q$5=$UZ$3:$UZ$5))+ISBLANK(Q$3:Q$5))</f>
        <v>0</v>
      </c>
      <c r="R14" s="1">
        <f>SUMPRODUCT((NOT(ISBLANK(R$3:R$5))*(R$3:R$5=$VA$3:$VA$5))+ISBLANK(R$3:R$5))</f>
        <v>0</v>
      </c>
      <c r="S14" s="1"/>
      <c r="T14" s="1"/>
      <c r="U14" s="1"/>
      <c r="V14" s="1"/>
      <c r="W14" s="1"/>
      <c r="X14" s="1"/>
      <c r="Y14" s="1">
        <f>SUMPRODUCT((NOT(ISBLANK(Y$3:Y$5))*(Y$3:Y$5=$UQ$3:$UQ$5))+ISBLANK(Y$3:Y$5))</f>
        <v>0</v>
      </c>
      <c r="Z14" s="1"/>
      <c r="AA14" s="1">
        <f>SUMPRODUCT((NOT(ISBLANK(AA$3:AA$5))*(AA$3:AA$5=$US$3:$US$5))+ISBLANK(AA$3:AA$5))</f>
        <v>0</v>
      </c>
      <c r="AB14" s="1">
        <f>SUMPRODUCT((NOT(ISBLANK(AB$3:AB$5))*(AB$3:AB$5=$UT$3:$UT$5))+ISBLANK(AB$3:AB$5))</f>
        <v>0</v>
      </c>
      <c r="AC14" s="1"/>
      <c r="AD14" s="1">
        <f>SUMPRODUCT((NOT(ISBLANK(AD$3:AD$5))*(AD$3:AD$5=$UV$3:$UV$5))+ISBLANK(AD$3:AD$5))</f>
        <v>0</v>
      </c>
      <c r="AE14" s="1"/>
      <c r="AF14" s="1"/>
      <c r="AG14" s="1"/>
      <c r="AH14" s="1"/>
      <c r="AI14" s="1">
        <f>SUMPRODUCT((NOT(ISBLANK(AI$3:AI$5))*(AI$3:AI$5=$UZ$3:$UZ$5))+ISBLANK(AI$3:AI$5))</f>
        <v>0</v>
      </c>
      <c r="AJ14" s="1">
        <f>SUMPRODUCT((NOT(ISBLANK(AJ$3:AJ$5))*(AJ$3:AJ$5=$VA$3:$VA$5))+ISBLANK(AJ$3:AJ$5))</f>
        <v>0</v>
      </c>
      <c r="AK14" s="1"/>
      <c r="AL14" s="1"/>
      <c r="AM14" s="1"/>
      <c r="AN14" s="1"/>
      <c r="AO14" s="1"/>
      <c r="AP14" s="1"/>
      <c r="AQ14" s="1">
        <f>SUMPRODUCT((NOT(ISBLANK(AQ$3:AQ$5))*(AQ$3:AQ$5=$UQ$3:$UQ$5))+ISBLANK(AQ$3:AQ$5))</f>
        <v>0</v>
      </c>
      <c r="AR14" s="1"/>
      <c r="AS14" s="1">
        <f>SUMPRODUCT((NOT(ISBLANK(AS$3:AS$5))*(AS$3:AS$5=$US$3:$US$5))+ISBLANK(AS$3:AS$5))</f>
        <v>0</v>
      </c>
      <c r="AT14" s="1">
        <f>SUMPRODUCT((NOT(ISBLANK(AT$3:AT$5))*(AT$3:AT$5=$UT$3:$UT$5))+ISBLANK(AT$3:AT$5))</f>
        <v>0</v>
      </c>
      <c r="AU14" s="1"/>
      <c r="AV14" s="1">
        <f>SUMPRODUCT((NOT(ISBLANK(AV$3:AV$5))*(AV$3:AV$5=$UV$3:$UV$5))+ISBLANK(AV$3:AV$5))</f>
        <v>0</v>
      </c>
      <c r="AW14" s="1"/>
      <c r="AX14" s="1"/>
      <c r="AY14" s="1"/>
      <c r="AZ14" s="1"/>
      <c r="BA14" s="1">
        <f>SUMPRODUCT((NOT(ISBLANK(BA$3:BA$5))*(BA$3:BA$5=$UZ$3:$UZ$5))+ISBLANK(BA$3:BA$5))</f>
        <v>0</v>
      </c>
      <c r="BB14" s="1">
        <f>SUMPRODUCT((NOT(ISBLANK(BB$3:BB$5))*(BB$3:BB$5=$VA$3:$VA$5))+ISBLANK(BB$3:BB$5))</f>
        <v>0</v>
      </c>
      <c r="BC14" s="1"/>
      <c r="BD14" s="1">
        <f>SUMPRODUCT((NOT(ISBLANK(BD$3:BD$5))*(BD$3:BD$5=$UL$3:$UL$5))+ISBLANK(BD$3:BD$5))</f>
        <v>0</v>
      </c>
      <c r="BE14" s="1">
        <f>SUMPRODUCT((NOT(ISBLANK(BE$3:BE$5))*(BE$3:BE$5=$UM$3:$UM$5))+ISBLANK(BE$3:BE$5))</f>
        <v>0</v>
      </c>
      <c r="BF14" s="1">
        <f>SUMPRODUCT((NOT(ISBLANK(BF$3:BF$5))*(BF$3:BF$5=$UN$3:$UN$5))+ISBLANK(BF$3:BF$5))</f>
        <v>0</v>
      </c>
      <c r="BG14" s="1">
        <f>SUMPRODUCT((NOT(ISBLANK(BG$3:BG$5))*(BG$3:BG$5=$UO$3:$UO$5))+ISBLANK(BG$3:BG$5))</f>
        <v>0</v>
      </c>
      <c r="BH14" s="1">
        <f>SUMPRODUCT((NOT(ISBLANK(BH$3:BH$5))*(BH$3:BH$5=$UP$3:$UP$5))+ISBLANK(BH$3:BH$5))</f>
        <v>0</v>
      </c>
      <c r="BI14" s="1">
        <f>SUMPRODUCT((NOT(ISBLANK(BI$3:BI$5))*(BI$3:BI$5=$UQ$3:$UQ$5))+ISBLANK(BI$3:BI$5))</f>
        <v>0</v>
      </c>
      <c r="BJ14" s="1">
        <f>SUMPRODUCT((NOT(ISBLANK(BJ$3:BJ$5))*(BJ$3:BJ$5=$UR$3:$UR$5))+ISBLANK(BJ$3:BJ$5))</f>
        <v>0</v>
      </c>
      <c r="BK14" s="1">
        <f>SUMPRODUCT((NOT(ISBLANK(BK$3:BK$5))*(BK$3:BK$5=$US$3:$US$5))+ISBLANK(BK$3:BK$5))</f>
        <v>0</v>
      </c>
      <c r="BL14" s="1">
        <f>SUMPRODUCT((NOT(ISBLANK(BL$3:BL$5))*(BL$3:BL$5=$UT$3:$UT$5))+ISBLANK(BL$3:BL$5))</f>
        <v>0</v>
      </c>
      <c r="BM14" s="1">
        <f>SUMPRODUCT((NOT(ISBLANK(BM$3:BM$5))*(BM$3:BM$5=$UU$3:$UU$5))+ISBLANK(BM$3:BM$5))</f>
        <v>0</v>
      </c>
      <c r="BN14" s="1">
        <f>SUMPRODUCT((NOT(ISBLANK(BN$3:BN$5))*(BN$3:BN$5=$UV$3:$UV$5))+ISBLANK(BN$3:BN$5))</f>
        <v>0</v>
      </c>
      <c r="BO14" s="1">
        <f>SUMPRODUCT((NOT(ISBLANK(BO$3:BO$5))*(BO$3:BO$5=$UW$3:$UW$5))+ISBLANK(BO$3:BO$5))</f>
        <v>0</v>
      </c>
      <c r="BP14" s="1">
        <f>SUMPRODUCT((NOT(ISBLANK(BP$3:BP$5))*(BP$3:BP$5=$UX$3:$UX$5))+ISBLANK(BP$3:BP$5))</f>
        <v>0</v>
      </c>
      <c r="BQ14" s="1">
        <f>SUMPRODUCT((NOT(ISBLANK(BQ$3:BQ$5))*(BQ$3:BQ$5=$UY$3:$UY$5))+ISBLANK(BQ$3:BQ$5))</f>
        <v>0</v>
      </c>
      <c r="BR14" s="1"/>
      <c r="BS14" s="1">
        <f>SUMPRODUCT((NOT(ISBLANK(BS$3:BS$5))*(BS$3:BS$5=$UZ$3:$UZ$5))+ISBLANK(BS$3:BS$5))</f>
        <v>0</v>
      </c>
      <c r="BT14" s="1">
        <f>SUMPRODUCT((NOT(ISBLANK(BT$3:BT$5))*(BT$3:BT$5=$VA$3:$VA$5))+ISBLANK(BT$3:BT$5))</f>
        <v>0</v>
      </c>
      <c r="BU14" s="1">
        <f>SUMPRODUCT((NOT(ISBLANK(BU$3:BU$5))*(BU$3:BU$5=$VB$3:$VB$5))+ISBLANK(BU$3:BU$5))</f>
        <v>0</v>
      </c>
      <c r="BV14" s="1">
        <f>SUMPRODUCT((NOT(ISBLANK(BV$3:BV$5))*(BV$3:BV$5=$UL$3:$UL$5))+ISBLANK(BV$3:BV$5))</f>
        <v>0</v>
      </c>
      <c r="BW14" s="1">
        <f>SUMPRODUCT((NOT(ISBLANK(BW$3:BW$5))*(BW$3:BW$5=$UM$3:$UM$5))+ISBLANK(BW$3:BW$5))</f>
        <v>0</v>
      </c>
      <c r="BX14" s="1">
        <f>SUMPRODUCT((NOT(ISBLANK(BX$3:BX$5))*(BX$3:BX$5=$UN$3:$UN$5))+ISBLANK(BX$3:BX$5))</f>
        <v>0</v>
      </c>
      <c r="BY14" s="1">
        <f>SUMPRODUCT((NOT(ISBLANK(BY$3:BY$5))*(BY$3:BY$5=$UO$3:$UO$5))+ISBLANK(BY$3:BY$5))</f>
        <v>0</v>
      </c>
      <c r="BZ14" s="1">
        <f>SUMPRODUCT((NOT(ISBLANK(BZ$3:BZ$5))*(BZ$3:BZ$5=$UP$3:$UP$5))+ISBLANK(BZ$3:BZ$5))</f>
        <v>0</v>
      </c>
      <c r="CA14" s="1">
        <f>SUMPRODUCT((NOT(ISBLANK(CA$3:CA$5))*(CA$3:CA$5=$UQ$3:$UQ$5))+ISBLANK(CA$3:CA$5))</f>
        <v>0</v>
      </c>
      <c r="CB14" s="1">
        <f>SUMPRODUCT((NOT(ISBLANK(CB$3:CB$5))*(CB$3:CB$5=$UR$3:$UR$5))+ISBLANK(CB$3:CB$5))</f>
        <v>0</v>
      </c>
      <c r="CC14" s="1">
        <f>SUMPRODUCT((NOT(ISBLANK(CC$3:CC$5))*(CC$3:CC$5=$US$3:$US$5))+ISBLANK(CC$3:CC$5))</f>
        <v>0</v>
      </c>
      <c r="CD14" s="1">
        <f>SUMPRODUCT((NOT(ISBLANK(CD$3:CD$5))*(CD$3:CD$5=$UT$3:$UT$5))+ISBLANK(CD$3:CD$5))</f>
        <v>0</v>
      </c>
      <c r="CE14" s="1">
        <f>SUMPRODUCT((NOT(ISBLANK(CE$3:CE$5))*(CE$3:CE$5=$UU$3:$UU$5))+ISBLANK(CE$3:CE$5))</f>
        <v>0</v>
      </c>
      <c r="CF14" s="1">
        <f>SUMPRODUCT((NOT(ISBLANK(CF$3:CF$5))*(CF$3:CF$5=$UV$3:$UV$5))+ISBLANK(CF$3:CF$5))</f>
        <v>0</v>
      </c>
      <c r="CG14" s="1">
        <f>SUMPRODUCT((NOT(ISBLANK(CG$3:CG$5))*(CG$3:CG$5=$UW$3:$UW$5))+ISBLANK(CG$3:CG$5))</f>
        <v>0</v>
      </c>
      <c r="CH14" s="1">
        <f>SUMPRODUCT((NOT(ISBLANK(CH$3:CH$5))*(CH$3:CH$5=$UX$3:$UX$5))+ISBLANK(CH$3:CH$5))</f>
        <v>0</v>
      </c>
      <c r="CI14" s="1">
        <f>SUMPRODUCT((NOT(ISBLANK(CI$3:CI$5))*(CI$3:CI$5=$UY$3:$UY$5))+ISBLANK(CI$3:CI$5))</f>
        <v>0</v>
      </c>
      <c r="CJ14" s="1"/>
      <c r="CK14" s="1">
        <f>SUMPRODUCT((NOT(ISBLANK(CK$3:CK$5))*(CK$3:CK$5=$UZ$3:$UZ$5))+ISBLANK(CK$3:CK$5))</f>
        <v>0</v>
      </c>
      <c r="CL14" s="1">
        <f>SUMPRODUCT((NOT(ISBLANK(CL$3:CL$5))*(CL$3:CL$5=$VA$3:$VA$5))+ISBLANK(CL$3:CL$5))</f>
        <v>0</v>
      </c>
      <c r="CM14" s="1">
        <f>SUMPRODUCT((NOT(ISBLANK(CM$3:CM$5))*(CM$3:CM$5=$VB$3:$VB$5))+ISBLANK(CM$3:CM$5))</f>
        <v>0</v>
      </c>
      <c r="CN14" s="1">
        <f>SUMPRODUCT((NOT(ISBLANK(CN$3:CN$5))*(CN$3:CN$5=$UL$3:$UL$5))+ISBLANK(CN$3:CN$5))</f>
        <v>0</v>
      </c>
      <c r="CO14" s="1">
        <f>SUMPRODUCT((NOT(ISBLANK(CO$3:CO$5))*(CO$3:CO$5=$UM$3:$UM$5))+ISBLANK(CO$3:CO$5))</f>
        <v>0</v>
      </c>
      <c r="CP14" s="1">
        <f>SUMPRODUCT((NOT(ISBLANK(CP$3:CP$5))*(CP$3:CP$5=$UN$3:$UN$5))+ISBLANK(CP$3:CP$5))</f>
        <v>0</v>
      </c>
      <c r="CQ14" s="1">
        <f>SUMPRODUCT((NOT(ISBLANK(CQ$3:CQ$5))*(CQ$3:CQ$5=$UO$3:$UO$5))+ISBLANK(CQ$3:CQ$5))</f>
        <v>0</v>
      </c>
      <c r="CR14" s="1">
        <f>SUMPRODUCT((NOT(ISBLANK(CR$3:CR$5))*(CR$3:CR$5=$UP$3:$UP$5))+ISBLANK(CR$3:CR$5))</f>
        <v>0</v>
      </c>
      <c r="CS14" s="1">
        <f>SUMPRODUCT((NOT(ISBLANK(CS$3:CS$5))*(CS$3:CS$5=$UQ$3:$UQ$5))+ISBLANK(CS$3:CS$5))</f>
        <v>0</v>
      </c>
      <c r="CT14" s="1">
        <f>SUMPRODUCT((NOT(ISBLANK(CT$3:CT$5))*(CT$3:CT$5=$UR$3:$UR$5))+ISBLANK(CT$3:CT$5))</f>
        <v>0</v>
      </c>
      <c r="CU14" s="1">
        <f>SUMPRODUCT((NOT(ISBLANK(CU$3:CU$5))*(CU$3:CU$5=$US$3:$US$5))+ISBLANK(CU$3:CU$5))</f>
        <v>0</v>
      </c>
      <c r="CV14" s="1">
        <f>SUMPRODUCT((NOT(ISBLANK(CV$3:CV$5))*(CV$3:CV$5=$UT$3:$UT$5))+ISBLANK(CV$3:CV$5))</f>
        <v>0</v>
      </c>
      <c r="CW14" s="1">
        <f>SUMPRODUCT((NOT(ISBLANK(CW$3:CW$5))*(CW$3:CW$5=$UU$3:$UU$5))+ISBLANK(CW$3:CW$5))</f>
        <v>0</v>
      </c>
      <c r="CX14" s="1">
        <f>SUMPRODUCT((NOT(ISBLANK(CX$3:CX$5))*(CX$3:CX$5=$UV$3:$UV$5))+ISBLANK(CX$3:CX$5))</f>
        <v>0</v>
      </c>
      <c r="CY14" s="1">
        <f>SUMPRODUCT((NOT(ISBLANK(CY$3:CY$5))*(CY$3:CY$5=$UW$3:$UW$5))+ISBLANK(CY$3:CY$5))</f>
        <v>0</v>
      </c>
      <c r="CZ14" s="1">
        <f>SUMPRODUCT((NOT(ISBLANK(CZ$3:CZ$5))*(CZ$3:CZ$5=$UX$3:$UX$5))+ISBLANK(CZ$3:CZ$5))</f>
        <v>0</v>
      </c>
      <c r="DA14" s="1">
        <f>SUMPRODUCT((NOT(ISBLANK(DA$3:DA$5))*(DA$3:DA$5=$UY$3:$UY$5))+ISBLANK(DA$3:DA$5))</f>
        <v>0</v>
      </c>
      <c r="DB14" s="1"/>
      <c r="DC14" s="1">
        <f>SUMPRODUCT((NOT(ISBLANK(DC$3:DC$5))*(DC$3:DC$5=$UZ$3:$UZ$5))+ISBLANK(DC$3:DC$5))</f>
        <v>0</v>
      </c>
      <c r="DD14" s="1">
        <f>SUMPRODUCT((NOT(ISBLANK(DD$3:DD$5))*(DD$3:DD$5=$VA$3:$VA$5))+ISBLANK(DD$3:DD$5))</f>
        <v>0</v>
      </c>
      <c r="DE14" s="1">
        <f>SUMPRODUCT((NOT(ISBLANK(DE$3:DE$5))*(DE$3:DE$5=$VB$3:$VB$5))+ISBLANK(DE$3:DE$5))</f>
        <v>0</v>
      </c>
      <c r="DF14" s="1">
        <f>SUMPRODUCT((NOT(ISBLANK(DF$3:DF$5))*(DF$3:DF$5=$UL$3:$UL$5))+ISBLANK(DF$3:DF$5))</f>
        <v>0</v>
      </c>
      <c r="DG14" s="1">
        <f>SUMPRODUCT((NOT(ISBLANK(DG$3:DG$5))*(DG$3:DG$5=$UM$3:$UM$5))+ISBLANK(DG$3:DG$5))</f>
        <v>0</v>
      </c>
      <c r="DH14" s="1">
        <f>SUMPRODUCT((NOT(ISBLANK(DH$3:DH$5))*(DH$3:DH$5=$UN$3:$UN$5))+ISBLANK(DH$3:DH$5))</f>
        <v>0</v>
      </c>
      <c r="DI14" s="1">
        <f>SUMPRODUCT((NOT(ISBLANK(DI$3:DI$5))*(DI$3:DI$5=$UO$3:$UO$5))+ISBLANK(DI$3:DI$5))</f>
        <v>0</v>
      </c>
      <c r="DJ14" s="1">
        <f>SUMPRODUCT((NOT(ISBLANK(DJ$3:DJ$5))*(DJ$3:DJ$5=$UP$3:$UP$5))+ISBLANK(DJ$3:DJ$5))</f>
        <v>0</v>
      </c>
      <c r="DK14" s="1">
        <f>SUMPRODUCT((NOT(ISBLANK(DK$3:DK$5))*(DK$3:DK$5=$UQ$3:$UQ$5))+ISBLANK(DK$3:DK$5))</f>
        <v>0</v>
      </c>
      <c r="DL14" s="1">
        <f>SUMPRODUCT((NOT(ISBLANK(DL$3:DL$5))*(DL$3:DL$5=$UR$3:$UR$5))+ISBLANK(DL$3:DL$5))</f>
        <v>0</v>
      </c>
      <c r="DM14" s="1">
        <f>SUMPRODUCT((NOT(ISBLANK(DM$3:DM$5))*(DM$3:DM$5=$US$3:$US$5))+ISBLANK(DM$3:DM$5))</f>
        <v>0</v>
      </c>
      <c r="DN14" s="1">
        <f>SUMPRODUCT((NOT(ISBLANK(DN$3:DN$5))*(DN$3:DN$5=$UT$3:$UT$5))+ISBLANK(DN$3:DN$5))</f>
        <v>0</v>
      </c>
      <c r="DO14" s="1">
        <f>SUMPRODUCT((NOT(ISBLANK(DO$3:DO$5))*(DO$3:DO$5=$UU$3:$UU$5))+ISBLANK(DO$3:DO$5))</f>
        <v>0</v>
      </c>
      <c r="DP14" s="1">
        <f>SUMPRODUCT((NOT(ISBLANK(DP$3:DP$5))*(DP$3:DP$5=$UV$3:$UV$5))+ISBLANK(DP$3:DP$5))</f>
        <v>0</v>
      </c>
      <c r="DQ14" s="1">
        <f>SUMPRODUCT((NOT(ISBLANK(DQ$3:DQ$5))*(DQ$3:DQ$5=$UW$3:$UW$5))+ISBLANK(DQ$3:DQ$5))</f>
        <v>0</v>
      </c>
      <c r="DR14" s="1">
        <f>SUMPRODUCT((NOT(ISBLANK(DR$3:DR$5))*(DR$3:DR$5=$UX$3:$UX$5))+ISBLANK(DR$3:DR$5))</f>
        <v>0</v>
      </c>
      <c r="DS14" s="1">
        <f>SUMPRODUCT((NOT(ISBLANK(DS$3:DS$5))*(DS$3:DS$5=$UY$3:$UY$5))+ISBLANK(DS$3:DS$5))</f>
        <v>0</v>
      </c>
      <c r="DT14" s="1"/>
      <c r="DU14" s="1">
        <f>SUMPRODUCT((NOT(ISBLANK(DU$3:DU$5))*(DU$3:DU$5=$UZ$3:$UZ$5))+ISBLANK(DU$3:DU$5))</f>
        <v>0</v>
      </c>
      <c r="DV14" s="1">
        <f>SUMPRODUCT((NOT(ISBLANK(DV$3:DV$5))*(DV$3:DV$5=$VA$3:$VA$5))+ISBLANK(DV$3:DV$5))</f>
        <v>0</v>
      </c>
      <c r="DW14" s="1">
        <f>SUMPRODUCT((NOT(ISBLANK(DW$3:DW$5))*(DW$3:DW$5=$VB$3:$VB$5))+ISBLANK(DW$3:DW$5))</f>
        <v>0</v>
      </c>
      <c r="DX14" s="1">
        <f>SUMPRODUCT((NOT(ISBLANK(DX$3:DX$5))*(DX$3:DX$5=$UL$3:$UL$5))+ISBLANK(DX$3:DX$5))</f>
        <v>0</v>
      </c>
      <c r="DY14" s="1">
        <f>SUMPRODUCT((NOT(ISBLANK(DY$3:DY$5))*(DY$3:DY$5=$UM$3:$UM$5))+ISBLANK(DY$3:DY$5))</f>
        <v>0</v>
      </c>
      <c r="DZ14" s="1">
        <f>SUMPRODUCT((NOT(ISBLANK(DZ$3:DZ$5))*(DZ$3:DZ$5=$UN$3:$UN$5))+ISBLANK(DZ$3:DZ$5))</f>
        <v>0</v>
      </c>
      <c r="EA14" s="1">
        <f>SUMPRODUCT((NOT(ISBLANK(EA$3:EA$5))*(EA$3:EA$5=$UO$3:$UO$5))+ISBLANK(EA$3:EA$5))</f>
        <v>0</v>
      </c>
      <c r="EB14" s="1">
        <f>SUMPRODUCT((NOT(ISBLANK(EB$3:EB$5))*(EB$3:EB$5=$UP$3:$UP$5))+ISBLANK(EB$3:EB$5))</f>
        <v>0</v>
      </c>
      <c r="EC14" s="1">
        <f>SUMPRODUCT((NOT(ISBLANK(EC$3:EC$5))*(EC$3:EC$5=$UQ$3:$UQ$5))+ISBLANK(EC$3:EC$5))</f>
        <v>0</v>
      </c>
      <c r="ED14" s="1">
        <f>SUMPRODUCT((NOT(ISBLANK(ED$3:ED$5))*(ED$3:ED$5=$UR$3:$UR$5))+ISBLANK(ED$3:ED$5))</f>
        <v>0</v>
      </c>
      <c r="EE14" s="1">
        <f>SUMPRODUCT((NOT(ISBLANK(EE$3:EE$5))*(EE$3:EE$5=$US$3:$US$5))+ISBLANK(EE$3:EE$5))</f>
        <v>0</v>
      </c>
      <c r="EF14" s="1">
        <f>SUMPRODUCT((NOT(ISBLANK(EF$3:EF$5))*(EF$3:EF$5=$UT$3:$UT$5))+ISBLANK(EF$3:EF$5))</f>
        <v>0</v>
      </c>
      <c r="EG14" s="1">
        <f>SUMPRODUCT((NOT(ISBLANK(EG$3:EG$5))*(EG$3:EG$5=$UU$3:$UU$5))+ISBLANK(EG$3:EG$5))</f>
        <v>0</v>
      </c>
      <c r="EH14" s="1">
        <f>SUMPRODUCT((NOT(ISBLANK(EH$3:EH$5))*(EH$3:EH$5=$UV$3:$UV$5))+ISBLANK(EH$3:EH$5))</f>
        <v>0</v>
      </c>
      <c r="EI14" s="1">
        <f>SUMPRODUCT((NOT(ISBLANK(EI$3:EI$5))*(EI$3:EI$5=$UW$3:$UW$5))+ISBLANK(EI$3:EI$5))</f>
        <v>0</v>
      </c>
      <c r="EJ14" s="1">
        <f>SUMPRODUCT((NOT(ISBLANK(EJ$3:EJ$5))*(EJ$3:EJ$5=$UX$3:$UX$5))+ISBLANK(EJ$3:EJ$5))</f>
        <v>0</v>
      </c>
      <c r="EK14" s="1">
        <f>SUMPRODUCT((NOT(ISBLANK(EK$3:EK$5))*(EK$3:EK$5=$UY$3:$UY$5))+ISBLANK(EK$3:EK$5))</f>
        <v>0</v>
      </c>
      <c r="EL14" s="1"/>
      <c r="EM14" s="1">
        <f>SUMPRODUCT((NOT(ISBLANK(EM$3:EM$5))*(EM$3:EM$5=$UZ$3:$UZ$5))+ISBLANK(EM$3:EM$5))</f>
        <v>0</v>
      </c>
      <c r="EN14" s="1">
        <f>SUMPRODUCT((NOT(ISBLANK(EN$3:EN$5))*(EN$3:EN$5=$VA$3:$VA$5))+ISBLANK(EN$3:EN$5))</f>
        <v>0</v>
      </c>
      <c r="EO14" s="1">
        <f>SUMPRODUCT((NOT(ISBLANK(EO$3:EO$5))*(EO$3:EO$5=$VB$3:$VB$5))+ISBLANK(EO$3:EO$5))</f>
        <v>0</v>
      </c>
      <c r="EP14" s="1">
        <f>SUMPRODUCT((NOT(ISBLANK(EP$3:EP$5))*(EP$3:EP$5=$UL$3:$UL$5))+ISBLANK(EP$3:EP$5))</f>
        <v>0</v>
      </c>
      <c r="EQ14" s="1">
        <f>SUMPRODUCT((NOT(ISBLANK(EQ$3:EQ$5))*(EQ$3:EQ$5=$UM$3:$UM$5))+ISBLANK(EQ$3:EQ$5))</f>
        <v>0</v>
      </c>
      <c r="ER14" s="1">
        <f>SUMPRODUCT((NOT(ISBLANK(ER$3:ER$5))*(ER$3:ER$5=$UN$3:$UN$5))+ISBLANK(ER$3:ER$5))</f>
        <v>0</v>
      </c>
      <c r="ES14" s="1">
        <f>SUMPRODUCT((NOT(ISBLANK(ES$3:ES$5))*(ES$3:ES$5=$UO$3:$UO$5))+ISBLANK(ES$3:ES$5))</f>
        <v>0</v>
      </c>
      <c r="ET14" s="1">
        <f>SUMPRODUCT((NOT(ISBLANK(ET$3:ET$5))*(ET$3:ET$5=$UP$3:$UP$5))+ISBLANK(ET$3:ET$5))</f>
        <v>0</v>
      </c>
      <c r="EU14" s="1">
        <f>SUMPRODUCT((NOT(ISBLANK(EU$3:EU$5))*(EU$3:EU$5=$UQ$3:$UQ$5))+ISBLANK(EU$3:EU$5))</f>
        <v>0</v>
      </c>
      <c r="EV14" s="1">
        <f>SUMPRODUCT((NOT(ISBLANK(EV$3:EV$5))*(EV$3:EV$5=$UR$3:$UR$5))+ISBLANK(EV$3:EV$5))</f>
        <v>0</v>
      </c>
      <c r="EW14" s="1">
        <f>SUMPRODUCT((NOT(ISBLANK(EW$3:EW$5))*(EW$3:EW$5=$US$3:$US$5))+ISBLANK(EW$3:EW$5))</f>
        <v>0</v>
      </c>
      <c r="EX14" s="1">
        <f>SUMPRODUCT((NOT(ISBLANK(EX$3:EX$5))*(EX$3:EX$5=$UT$3:$UT$5))+ISBLANK(EX$3:EX$5))</f>
        <v>0</v>
      </c>
      <c r="EY14" s="1">
        <f>SUMPRODUCT((NOT(ISBLANK(EY$3:EY$5))*(EY$3:EY$5=$UU$3:$UU$5))+ISBLANK(EY$3:EY$5))</f>
        <v>0</v>
      </c>
      <c r="EZ14" s="1">
        <f>SUMPRODUCT((NOT(ISBLANK(EZ$3:EZ$5))*(EZ$3:EZ$5=$UV$3:$UV$5))+ISBLANK(EZ$3:EZ$5))</f>
        <v>0</v>
      </c>
      <c r="FA14" s="1">
        <f>SUMPRODUCT((NOT(ISBLANK(FA$3:FA$5))*(FA$3:FA$5=$UW$3:$UW$5))+ISBLANK(FA$3:FA$5))</f>
        <v>0</v>
      </c>
      <c r="FB14" s="1">
        <f>SUMPRODUCT((NOT(ISBLANK(FB$3:FB$5))*(FB$3:FB$5=$UX$3:$UX$5))+ISBLANK(FB$3:FB$5))</f>
        <v>0</v>
      </c>
      <c r="FC14" s="1">
        <f>SUMPRODUCT((NOT(ISBLANK(FC$3:FC$5))*(FC$3:FC$5=$UY$3:$UY$5))+ISBLANK(FC$3:FC$5))</f>
        <v>0</v>
      </c>
      <c r="FD14" s="1"/>
      <c r="FE14" s="1">
        <f>SUMPRODUCT((NOT(ISBLANK(FE$3:FE$5))*(FE$3:FE$5=$UZ$3:$UZ$5))+ISBLANK(FE$3:FE$5))</f>
        <v>0</v>
      </c>
      <c r="FF14" s="1">
        <f>SUMPRODUCT((NOT(ISBLANK(FF$3:FF$5))*(FF$3:FF$5=$VA$3:$VA$5))+ISBLANK(FF$3:FF$5))</f>
        <v>0</v>
      </c>
      <c r="FG14" s="1">
        <f>SUMPRODUCT((NOT(ISBLANK(FG$3:FG$5))*(FG$3:FG$5=$VB$3:$VB$5))+ISBLANK(FG$3:FG$5))</f>
        <v>0</v>
      </c>
      <c r="FH14" s="1">
        <f>SUMPRODUCT((NOT(ISBLANK(FH$3:FH$5))*(FH$3:FH$5=$UL$3:$UL$5))+ISBLANK(FH$3:FH$5))</f>
        <v>0</v>
      </c>
      <c r="FI14" s="1">
        <f>SUMPRODUCT((NOT(ISBLANK(FI$3:FI$5))*(FI$3:FI$5=$UM$3:$UM$5))+ISBLANK(FI$3:FI$5))</f>
        <v>0</v>
      </c>
      <c r="FJ14" s="1">
        <f>SUMPRODUCT((NOT(ISBLANK(FJ$3:FJ$5))*(FJ$3:FJ$5=$UN$3:$UN$5))+ISBLANK(FJ$3:FJ$5))</f>
        <v>0</v>
      </c>
      <c r="FK14" s="1">
        <f>SUMPRODUCT((NOT(ISBLANK(FK$3:FK$5))*(FK$3:FK$5=$UO$3:$UO$5))+ISBLANK(FK$3:FK$5))</f>
        <v>0</v>
      </c>
      <c r="FL14" s="1">
        <f>SUMPRODUCT((NOT(ISBLANK(FL$3:FL$5))*(FL$3:FL$5=$UP$3:$UP$5))+ISBLANK(FL$3:FL$5))</f>
        <v>0</v>
      </c>
      <c r="FM14" s="1">
        <f>SUMPRODUCT((NOT(ISBLANK(FM$3:FM$5))*(FM$3:FM$5=$UQ$3:$UQ$5))+ISBLANK(FM$3:FM$5))</f>
        <v>0</v>
      </c>
      <c r="FN14" s="1">
        <f>SUMPRODUCT((NOT(ISBLANK(FN$3:FN$5))*(FN$3:FN$5=$UR$3:$UR$5))+ISBLANK(FN$3:FN$5))</f>
        <v>0</v>
      </c>
      <c r="FO14" s="1">
        <f>SUMPRODUCT((NOT(ISBLANK(FO$3:FO$5))*(FO$3:FO$5=$US$3:$US$5))+ISBLANK(FO$3:FO$5))</f>
        <v>0</v>
      </c>
      <c r="FP14" s="1">
        <f>SUMPRODUCT((NOT(ISBLANK(FP$3:FP$5))*(FP$3:FP$5=$UT$3:$UT$5))+ISBLANK(FP$3:FP$5))</f>
        <v>0</v>
      </c>
      <c r="FQ14" s="1">
        <f>SUMPRODUCT((NOT(ISBLANK(FQ$3:FQ$5))*(FQ$3:FQ$5=$UU$3:$UU$5))+ISBLANK(FQ$3:FQ$5))</f>
        <v>0</v>
      </c>
      <c r="FR14" s="1">
        <f>SUMPRODUCT((NOT(ISBLANK(FR$3:FR$5))*(FR$3:FR$5=$UV$3:$UV$5))+ISBLANK(FR$3:FR$5))</f>
        <v>0</v>
      </c>
      <c r="FS14" s="1">
        <f>SUMPRODUCT((NOT(ISBLANK(FS$3:FS$5))*(FS$3:FS$5=$UW$3:$UW$5))+ISBLANK(FS$3:FS$5))</f>
        <v>0</v>
      </c>
      <c r="FT14" s="1">
        <f>SUMPRODUCT((NOT(ISBLANK(FT$3:FT$5))*(FT$3:FT$5=$UX$3:$UX$5))+ISBLANK(FT$3:FT$5))</f>
        <v>0</v>
      </c>
      <c r="FU14" s="1">
        <f>SUMPRODUCT((NOT(ISBLANK(FU$3:FU$5))*(FU$3:FU$5=$UY$3:$UY$5))+ISBLANK(FU$3:FU$5))</f>
        <v>0</v>
      </c>
      <c r="FV14" s="1"/>
      <c r="FW14" s="1">
        <f>SUMPRODUCT((NOT(ISBLANK(FW$3:FW$5))*(FW$3:FW$5=$UZ$3:$UZ$5))+ISBLANK(FW$3:FW$5))</f>
        <v>0</v>
      </c>
      <c r="FX14" s="1">
        <f>SUMPRODUCT((NOT(ISBLANK(FX$3:FX$5))*(FX$3:FX$5=$VA$3:$VA$5))+ISBLANK(FX$3:FX$5))</f>
        <v>0</v>
      </c>
      <c r="FY14" s="1">
        <f>SUMPRODUCT((NOT(ISBLANK(FY$3:FY$5))*(FY$3:FY$5=$VB$3:$VB$5))+ISBLANK(FY$3:FY$5))</f>
        <v>0</v>
      </c>
      <c r="FZ14" s="1">
        <f>SUMPRODUCT((NOT(ISBLANK(FZ$3:FZ$5))*(FZ$3:FZ$5=$UL$3:$UL$5))+ISBLANK(FZ$3:FZ$5))</f>
        <v>0</v>
      </c>
      <c r="GA14" s="1">
        <f>SUMPRODUCT((NOT(ISBLANK(GA$3:GA$5))*(GA$3:GA$5=$UM$3:$UM$5))+ISBLANK(GA$3:GA$5))</f>
        <v>0</v>
      </c>
      <c r="GB14" s="1">
        <f>SUMPRODUCT((NOT(ISBLANK(GB$3:GB$5))*(GB$3:GB$5=$UN$3:$UN$5))+ISBLANK(GB$3:GB$5))</f>
        <v>0</v>
      </c>
      <c r="GC14" s="1">
        <f>SUMPRODUCT((NOT(ISBLANK(GC$3:GC$5))*(GC$3:GC$5=$UO$3:$UO$5))+ISBLANK(GC$3:GC$5))</f>
        <v>0</v>
      </c>
      <c r="GD14" s="1">
        <f>SUMPRODUCT((NOT(ISBLANK(GD$3:GD$5))*(GD$3:GD$5=$UP$3:$UP$5))+ISBLANK(GD$3:GD$5))</f>
        <v>0</v>
      </c>
      <c r="GE14" s="1">
        <f>SUMPRODUCT((NOT(ISBLANK(GE$3:GE$5))*(GE$3:GE$5=$UQ$3:$UQ$5))+ISBLANK(GE$3:GE$5))</f>
        <v>0</v>
      </c>
      <c r="GF14" s="1">
        <f>SUMPRODUCT((NOT(ISBLANK(GF$3:GF$5))*(GF$3:GF$5=$UR$3:$UR$5))+ISBLANK(GF$3:GF$5))</f>
        <v>0</v>
      </c>
      <c r="GG14" s="1">
        <f>SUMPRODUCT((NOT(ISBLANK(GG$3:GG$5))*(GG$3:GG$5=$US$3:$US$5))+ISBLANK(GG$3:GG$5))</f>
        <v>0</v>
      </c>
      <c r="GH14" s="1">
        <f>SUMPRODUCT((NOT(ISBLANK(GH$3:GH$5))*(GH$3:GH$5=$UT$3:$UT$5))+ISBLANK(GH$3:GH$5))</f>
        <v>0</v>
      </c>
      <c r="GI14" s="1">
        <f>SUMPRODUCT((NOT(ISBLANK(GI$3:GI$5))*(GI$3:GI$5=$UU$3:$UU$5))+ISBLANK(GI$3:GI$5))</f>
        <v>0</v>
      </c>
      <c r="GJ14" s="1">
        <f>SUMPRODUCT((NOT(ISBLANK(GJ$3:GJ$5))*(GJ$3:GJ$5=$UV$3:$UV$5))+ISBLANK(GJ$3:GJ$5))</f>
        <v>0</v>
      </c>
      <c r="GK14" s="1">
        <f>SUMPRODUCT((NOT(ISBLANK(GK$3:GK$5))*(GK$3:GK$5=$UW$3:$UW$5))+ISBLANK(GK$3:GK$5))</f>
        <v>0</v>
      </c>
      <c r="GL14" s="1">
        <f>SUMPRODUCT((NOT(ISBLANK(GL$3:GL$5))*(GL$3:GL$5=$UX$3:$UX$5))+ISBLANK(GL$3:GL$5))</f>
        <v>0</v>
      </c>
      <c r="GM14" s="1">
        <f>SUMPRODUCT((NOT(ISBLANK(GM$3:GM$5))*(GM$3:GM$5=$UY$3:$UY$5))+ISBLANK(GM$3:GM$5))</f>
        <v>0</v>
      </c>
      <c r="GN14" s="1"/>
      <c r="GO14" s="1">
        <f>SUMPRODUCT((NOT(ISBLANK(GO$3:GO$5))*(GO$3:GO$5=$UZ$3:$UZ$5))+ISBLANK(GO$3:GO$5))</f>
        <v>0</v>
      </c>
      <c r="GP14" s="1">
        <f>SUMPRODUCT((NOT(ISBLANK(GP$3:GP$5))*(GP$3:GP$5=$VA$3:$VA$5))+ISBLANK(GP$3:GP$5))</f>
        <v>0</v>
      </c>
      <c r="GQ14" s="1">
        <f>SUMPRODUCT((NOT(ISBLANK(GQ$3:GQ$5))*(GQ$3:GQ$5=$VB$3:$VB$5))+ISBLANK(GQ$3:GQ$5))</f>
        <v>0</v>
      </c>
      <c r="GR14" s="1">
        <f>SUMPRODUCT((NOT(ISBLANK(GR$3:GR$5))*(GR$3:GR$5=$UL$3:$UL$5))+ISBLANK(GR$3:GR$5))</f>
        <v>0</v>
      </c>
      <c r="GS14" s="1">
        <f>SUMPRODUCT((NOT(ISBLANK(GS$3:GS$5))*(GS$3:GS$5=$UM$3:$UM$5))+ISBLANK(GS$3:GS$5))</f>
        <v>0</v>
      </c>
      <c r="GT14" s="1">
        <f>SUMPRODUCT((NOT(ISBLANK(GT$3:GT$5))*(GT$3:GT$5=$UN$3:$UN$5))+ISBLANK(GT$3:GT$5))</f>
        <v>0</v>
      </c>
      <c r="GU14" s="1">
        <f>SUMPRODUCT((NOT(ISBLANK(GU$3:GU$5))*(GU$3:GU$5=$UO$3:$UO$5))+ISBLANK(GU$3:GU$5))</f>
        <v>0</v>
      </c>
      <c r="GV14" s="1">
        <f>SUMPRODUCT((NOT(ISBLANK(GV$3:GV$5))*(GV$3:GV$5=$UP$3:$UP$5))+ISBLANK(GV$3:GV$5))</f>
        <v>0</v>
      </c>
      <c r="GW14" s="1">
        <f>SUMPRODUCT((NOT(ISBLANK(GW$3:GW$5))*(GW$3:GW$5=$UQ$3:$UQ$5))+ISBLANK(GW$3:GW$5))</f>
        <v>0</v>
      </c>
      <c r="GX14" s="1">
        <f>SUMPRODUCT((NOT(ISBLANK(GX$3:GX$5))*(GX$3:GX$5=$UR$3:$UR$5))+ISBLANK(GX$3:GX$5))</f>
        <v>0</v>
      </c>
      <c r="GY14" s="1">
        <f>SUMPRODUCT((NOT(ISBLANK(GY$3:GY$5))*(GY$3:GY$5=$US$3:$US$5))+ISBLANK(GY$3:GY$5))</f>
        <v>0</v>
      </c>
      <c r="GZ14" s="1">
        <f>SUMPRODUCT((NOT(ISBLANK(GZ$3:GZ$5))*(GZ$3:GZ$5=$UT$3:$UT$5))+ISBLANK(GZ$3:GZ$5))</f>
        <v>0</v>
      </c>
      <c r="HA14" s="1">
        <f>SUMPRODUCT((NOT(ISBLANK(HA$3:HA$5))*(HA$3:HA$5=$UU$3:$UU$5))+ISBLANK(HA$3:HA$5))</f>
        <v>0</v>
      </c>
      <c r="HB14" s="1">
        <f>SUMPRODUCT((NOT(ISBLANK(HB$3:HB$5))*(HB$3:HB$5=$UV$3:$UV$5))+ISBLANK(HB$3:HB$5))</f>
        <v>0</v>
      </c>
      <c r="HC14" s="1">
        <f>SUMPRODUCT((NOT(ISBLANK(HC$3:HC$5))*(HC$3:HC$5=$UW$3:$UW$5))+ISBLANK(HC$3:HC$5))</f>
        <v>0</v>
      </c>
      <c r="HD14" s="1">
        <f>SUMPRODUCT((NOT(ISBLANK(HD$3:HD$5))*(HD$3:HD$5=$UX$3:$UX$5))+ISBLANK(HD$3:HD$5))</f>
        <v>0</v>
      </c>
      <c r="HE14" s="1">
        <f>SUMPRODUCT((NOT(ISBLANK(HE$3:HE$5))*(HE$3:HE$5=$UY$3:$UY$5))+ISBLANK(HE$3:HE$5))</f>
        <v>0</v>
      </c>
      <c r="HF14" s="1"/>
      <c r="HG14" s="1">
        <f>SUMPRODUCT((NOT(ISBLANK(HG$3:HG$5))*(HG$3:HG$5=$UZ$3:$UZ$5))+ISBLANK(HG$3:HG$5))</f>
        <v>0</v>
      </c>
      <c r="HH14" s="1">
        <f>SUMPRODUCT((NOT(ISBLANK(HH$3:HH$5))*(HH$3:HH$5=$VA$3:$VA$5))+ISBLANK(HH$3:HH$5))</f>
        <v>0</v>
      </c>
      <c r="HI14" s="1">
        <f>SUMPRODUCT((NOT(ISBLANK(HI$3:HI$5))*(HI$3:HI$5=$VB$3:$VB$5))+ISBLANK(HI$3:HI$5))</f>
        <v>0</v>
      </c>
      <c r="HJ14" s="1">
        <f>SUMPRODUCT((NOT(ISBLANK(HJ$3:HJ$5))*(HJ$3:HJ$5=$UL$3:$UL$5))+ISBLANK(HJ$3:HJ$5))</f>
        <v>0</v>
      </c>
      <c r="HK14" s="1">
        <f>SUMPRODUCT((NOT(ISBLANK(HK$3:HK$5))*(HK$3:HK$5=$UM$3:$UM$5))+ISBLANK(HK$3:HK$5))</f>
        <v>0</v>
      </c>
      <c r="HL14" s="1">
        <f>SUMPRODUCT((NOT(ISBLANK(HL$3:HL$5))*(HL$3:HL$5=$UN$3:$UN$5))+ISBLANK(HL$3:HL$5))</f>
        <v>0</v>
      </c>
      <c r="HM14" s="1">
        <f>SUMPRODUCT((NOT(ISBLANK(HM$3:HM$5))*(HM$3:HM$5=$UO$3:$UO$5))+ISBLANK(HM$3:HM$5))</f>
        <v>0</v>
      </c>
      <c r="HN14" s="1">
        <f>SUMPRODUCT((NOT(ISBLANK(HN$3:HN$5))*(HN$3:HN$5=$UP$3:$UP$5))+ISBLANK(HN$3:HN$5))</f>
        <v>0</v>
      </c>
      <c r="HO14" s="1">
        <f>SUMPRODUCT((NOT(ISBLANK(HO$3:HO$5))*(HO$3:HO$5=$UQ$3:$UQ$5))+ISBLANK(HO$3:HO$5))</f>
        <v>0</v>
      </c>
      <c r="HP14" s="1">
        <f>SUMPRODUCT((NOT(ISBLANK(HP$3:HP$5))*(HP$3:HP$5=$UR$3:$UR$5))+ISBLANK(HP$3:HP$5))</f>
        <v>0</v>
      </c>
      <c r="HQ14" s="1">
        <f>SUMPRODUCT((NOT(ISBLANK(HQ$3:HQ$5))*(HQ$3:HQ$5=$US$3:$US$5))+ISBLANK(HQ$3:HQ$5))</f>
        <v>0</v>
      </c>
      <c r="HR14" s="1">
        <f>SUMPRODUCT((NOT(ISBLANK(HR$3:HR$5))*(HR$3:HR$5=$UT$3:$UT$5))+ISBLANK(HR$3:HR$5))</f>
        <v>0</v>
      </c>
      <c r="HS14" s="1">
        <f>SUMPRODUCT((NOT(ISBLANK(HS$3:HS$5))*(HS$3:HS$5=$UU$3:$UU$5))+ISBLANK(HS$3:HS$5))</f>
        <v>0</v>
      </c>
      <c r="HT14" s="1">
        <f>SUMPRODUCT((NOT(ISBLANK(HT$3:HT$5))*(HT$3:HT$5=$UV$3:$UV$5))+ISBLANK(HT$3:HT$5))</f>
        <v>0</v>
      </c>
      <c r="HU14" s="1">
        <f>SUMPRODUCT((NOT(ISBLANK(HU$3:HU$5))*(HU$3:HU$5=$UW$3:$UW$5))+ISBLANK(HU$3:HU$5))</f>
        <v>0</v>
      </c>
      <c r="HV14" s="1">
        <f>SUMPRODUCT((NOT(ISBLANK(HV$3:HV$5))*(HV$3:HV$5=$UX$3:$UX$5))+ISBLANK(HV$3:HV$5))</f>
        <v>0</v>
      </c>
      <c r="HW14" s="1">
        <f>SUMPRODUCT((NOT(ISBLANK(HW$3:HW$5))*(HW$3:HW$5=$UY$3:$UY$5))+ISBLANK(HW$3:HW$5))</f>
        <v>0</v>
      </c>
      <c r="HX14" s="1"/>
      <c r="HY14" s="1">
        <f>SUMPRODUCT((NOT(ISBLANK(HY$3:HY$5))*(HY$3:HY$5=$UZ$3:$UZ$5))+ISBLANK(HY$3:HY$5))</f>
        <v>0</v>
      </c>
      <c r="HZ14" s="1">
        <f>SUMPRODUCT((NOT(ISBLANK(HZ$3:HZ$5))*(HZ$3:HZ$5=$VA$3:$VA$5))+ISBLANK(HZ$3:HZ$5))</f>
        <v>0</v>
      </c>
      <c r="IA14" s="1">
        <f>SUMPRODUCT((NOT(ISBLANK(IA$3:IA$5))*(IA$3:IA$5=$VB$3:$VB$5))+ISBLANK(IA$3:IA$5))</f>
        <v>0</v>
      </c>
      <c r="IB14" s="1">
        <f>SUMPRODUCT((NOT(ISBLANK(IB$3:IB$5))*(IB$3:IB$5=$UL$3:$UL$5))+ISBLANK(IB$3:IB$5))</f>
        <v>0</v>
      </c>
      <c r="IC14" s="1">
        <f>SUMPRODUCT((NOT(ISBLANK(IC$3:IC$5))*(IC$3:IC$5=$UM$3:$UM$5))+ISBLANK(IC$3:IC$5))</f>
        <v>0</v>
      </c>
      <c r="ID14" s="1">
        <f>SUMPRODUCT((NOT(ISBLANK(ID$3:ID$5))*(ID$3:ID$5=$UN$3:$UN$5))+ISBLANK(ID$3:ID$5))</f>
        <v>0</v>
      </c>
      <c r="IE14" s="1">
        <f>SUMPRODUCT((NOT(ISBLANK(IE$3:IE$5))*(IE$3:IE$5=$UO$3:$UO$5))+ISBLANK(IE$3:IE$5))</f>
        <v>0</v>
      </c>
      <c r="IF14" s="1">
        <f>SUMPRODUCT((NOT(ISBLANK(IF$3:IF$5))*(IF$3:IF$5=$UP$3:$UP$5))+ISBLANK(IF$3:IF$5))</f>
        <v>0</v>
      </c>
      <c r="IG14" s="1">
        <f>SUMPRODUCT((NOT(ISBLANK(IG$3:IG$5))*(IG$3:IG$5=$UQ$3:$UQ$5))+ISBLANK(IG$3:IG$5))</f>
        <v>0</v>
      </c>
      <c r="IH14" s="1">
        <f>SUMPRODUCT((NOT(ISBLANK(IH$3:IH$5))*(IH$3:IH$5=$UR$3:$UR$5))+ISBLANK(IH$3:IH$5))</f>
        <v>0</v>
      </c>
      <c r="II14" s="1">
        <f>SUMPRODUCT((NOT(ISBLANK(II$3:II$5))*(II$3:II$5=$US$3:$US$5))+ISBLANK(II$3:II$5))</f>
        <v>0</v>
      </c>
      <c r="IJ14" s="1">
        <f>SUMPRODUCT((NOT(ISBLANK(IJ$3:IJ$5))*(IJ$3:IJ$5=$UT$3:$UT$5))+ISBLANK(IJ$3:IJ$5))</f>
        <v>0</v>
      </c>
      <c r="IK14" s="1">
        <f>SUMPRODUCT((NOT(ISBLANK(IK$3:IK$5))*(IK$3:IK$5=$UU$3:$UU$5))+ISBLANK(IK$3:IK$5))</f>
        <v>0</v>
      </c>
      <c r="IL14" s="1">
        <f>SUMPRODUCT((NOT(ISBLANK(IL$3:IL$5))*(IL$3:IL$5=$UV$3:$UV$5))+ISBLANK(IL$3:IL$5))</f>
        <v>0</v>
      </c>
      <c r="IM14" s="1">
        <f>SUMPRODUCT((NOT(ISBLANK(IM$3:IM$5))*(IM$3:IM$5=$UW$3:$UW$5))+ISBLANK(IM$3:IM$5))</f>
        <v>0</v>
      </c>
      <c r="IN14" s="1">
        <f>SUMPRODUCT((NOT(ISBLANK(IN$3:IN$5))*(IN$3:IN$5=$UX$3:$UX$5))+ISBLANK(IN$3:IN$5))</f>
        <v>0</v>
      </c>
      <c r="IO14" s="1">
        <f>SUMPRODUCT((NOT(ISBLANK(IO$3:IO$5))*(IO$3:IO$5=$UY$3:$UY$5))+ISBLANK(IO$3:IO$5))</f>
        <v>0</v>
      </c>
      <c r="IP14" s="1"/>
      <c r="IQ14" s="1">
        <f>SUMPRODUCT((NOT(ISBLANK(IQ$3:IQ$5))*(IQ$3:IQ$5=$UZ$3:$UZ$5))+ISBLANK(IQ$3:IQ$5))</f>
        <v>0</v>
      </c>
      <c r="IR14" s="1">
        <f>SUMPRODUCT((NOT(ISBLANK(IR$3:IR$5))*(IR$3:IR$5=$VA$3:$VA$5))+ISBLANK(IR$3:IR$5))</f>
        <v>0</v>
      </c>
      <c r="IS14" s="1">
        <f>SUMPRODUCT((NOT(ISBLANK(IS$3:IS$5))*(IS$3:IS$5=$VB$3:$VB$5))+ISBLANK(IS$3:IS$5))</f>
        <v>0</v>
      </c>
      <c r="IT14" s="1">
        <f>SUMPRODUCT((NOT(ISBLANK(IT$3:IT$5))*(IT$3:IT$5=$UL$3:$UL$5))+ISBLANK(IT$3:IT$5))</f>
        <v>0</v>
      </c>
      <c r="IU14" s="1">
        <f>SUMPRODUCT((NOT(ISBLANK(IU$3:IU$5))*(IU$3:IU$5=$UM$3:$UM$5))+ISBLANK(IU$3:IU$5))</f>
        <v>0</v>
      </c>
      <c r="IV14" s="1">
        <f>SUMPRODUCT((NOT(ISBLANK(IV$3:IV$5))*(IV$3:IV$5=$UN$3:$UN$5))+ISBLANK(IV$3:IV$5))</f>
        <v>0</v>
      </c>
      <c r="IW14" s="1">
        <f>SUMPRODUCT((NOT(ISBLANK(IW$3:IW$5))*(IW$3:IW$5=$UO$3:$UO$5))+ISBLANK(IW$3:IW$5))</f>
        <v>0</v>
      </c>
      <c r="IX14" s="1">
        <f>SUMPRODUCT((NOT(ISBLANK(IX$3:IX$5))*(IX$3:IX$5=$UP$3:$UP$5))+ISBLANK(IX$3:IX$5))</f>
        <v>0</v>
      </c>
      <c r="IY14" s="1">
        <f>SUMPRODUCT((NOT(ISBLANK(IY$3:IY$5))*(IY$3:IY$5=$UQ$3:$UQ$5))+ISBLANK(IY$3:IY$5))</f>
        <v>0</v>
      </c>
      <c r="IZ14" s="1">
        <f>SUMPRODUCT((NOT(ISBLANK(IZ$3:IZ$5))*(IZ$3:IZ$5=$UR$3:$UR$5))+ISBLANK(IZ$3:IZ$5))</f>
        <v>0</v>
      </c>
      <c r="JA14" s="1">
        <f>SUMPRODUCT((NOT(ISBLANK(JA$3:JA$5))*(JA$3:JA$5=$US$3:$US$5))+ISBLANK(JA$3:JA$5))</f>
        <v>0</v>
      </c>
      <c r="JB14" s="1">
        <f>SUMPRODUCT((NOT(ISBLANK(JB$3:JB$5))*(JB$3:JB$5=$UT$3:$UT$5))+ISBLANK(JB$3:JB$5))</f>
        <v>0</v>
      </c>
      <c r="JC14" s="1">
        <f>SUMPRODUCT((NOT(ISBLANK(JC$3:JC$5))*(JC$3:JC$5=$UU$3:$UU$5))+ISBLANK(JC$3:JC$5))</f>
        <v>0</v>
      </c>
      <c r="JD14" s="1">
        <f>SUMPRODUCT((NOT(ISBLANK(JD$3:JD$5))*(JD$3:JD$5=$UV$3:$UV$5))+ISBLANK(JD$3:JD$5))</f>
        <v>0</v>
      </c>
      <c r="JE14" s="1">
        <f>SUMPRODUCT((NOT(ISBLANK(JE$3:JE$5))*(JE$3:JE$5=$UW$3:$UW$5))+ISBLANK(JE$3:JE$5))</f>
        <v>0</v>
      </c>
      <c r="JF14" s="1">
        <f>SUMPRODUCT((NOT(ISBLANK(JF$3:JF$5))*(JF$3:JF$5=$UX$3:$UX$5))+ISBLANK(JF$3:JF$5))</f>
        <v>0</v>
      </c>
      <c r="JG14" s="1">
        <f>SUMPRODUCT((NOT(ISBLANK(JG$3:JG$5))*(JG$3:JG$5=$UY$3:$UY$5))+ISBLANK(JG$3:JG$5))</f>
        <v>0</v>
      </c>
      <c r="JH14" s="1"/>
      <c r="JI14" s="1">
        <f>SUMPRODUCT((NOT(ISBLANK(JI$3:JI$5))*(JI$3:JI$5=$UZ$3:$UZ$5))+ISBLANK(JI$3:JI$5))</f>
        <v>0</v>
      </c>
      <c r="JJ14" s="1">
        <f>SUMPRODUCT((NOT(ISBLANK(JJ$3:JJ$5))*(JJ$3:JJ$5=$VA$3:$VA$5))+ISBLANK(JJ$3:JJ$5))</f>
        <v>0</v>
      </c>
      <c r="JK14" s="1">
        <f>SUMPRODUCT((NOT(ISBLANK(JK$3:JK$5))*(JK$3:JK$5=$VB$3:$VB$5))+ISBLANK(JK$3:JK$5))</f>
        <v>0</v>
      </c>
      <c r="JL14" s="1">
        <f>SUMPRODUCT((NOT(ISBLANK(JL$3:JL$5))*(JL$3:JL$5=$UL$3:$UL$5))+ISBLANK(JL$3:JL$5))</f>
        <v>0</v>
      </c>
      <c r="JM14" s="1">
        <f>SUMPRODUCT((NOT(ISBLANK(JM$3:JM$5))*(JM$3:JM$5=$UM$3:$UM$5))+ISBLANK(JM$3:JM$5))</f>
        <v>0</v>
      </c>
      <c r="JN14" s="1">
        <f>SUMPRODUCT((NOT(ISBLANK(JN$3:JN$5))*(JN$3:JN$5=$UN$3:$UN$5))+ISBLANK(JN$3:JN$5))</f>
        <v>0</v>
      </c>
      <c r="JO14" s="1">
        <f>SUMPRODUCT((NOT(ISBLANK(JO$3:JO$5))*(JO$3:JO$5=$UO$3:$UO$5))+ISBLANK(JO$3:JO$5))</f>
        <v>0</v>
      </c>
      <c r="JP14" s="1">
        <f>SUMPRODUCT((NOT(ISBLANK(JP$3:JP$5))*(JP$3:JP$5=$UP$3:$UP$5))+ISBLANK(JP$3:JP$5))</f>
        <v>0</v>
      </c>
      <c r="JQ14" s="1">
        <f>SUMPRODUCT((NOT(ISBLANK(JQ$3:JQ$5))*(JQ$3:JQ$5=$UQ$3:$UQ$5))+ISBLANK(JQ$3:JQ$5))</f>
        <v>0</v>
      </c>
      <c r="JR14" s="1">
        <f>SUMPRODUCT((NOT(ISBLANK(JR$3:JR$5))*(JR$3:JR$5=$UR$3:$UR$5))+ISBLANK(JR$3:JR$5))</f>
        <v>0</v>
      </c>
      <c r="JS14" s="1">
        <f>SUMPRODUCT((NOT(ISBLANK(JS$3:JS$5))*(JS$3:JS$5=$US$3:$US$5))+ISBLANK(JS$3:JS$5))</f>
        <v>0</v>
      </c>
      <c r="JT14" s="1">
        <f>SUMPRODUCT((NOT(ISBLANK(JT$3:JT$5))*(JT$3:JT$5=$UT$3:$UT$5))+ISBLANK(JT$3:JT$5))</f>
        <v>0</v>
      </c>
      <c r="JU14" s="1">
        <f>SUMPRODUCT((NOT(ISBLANK(JU$3:JU$5))*(JU$3:JU$5=$UU$3:$UU$5))+ISBLANK(JU$3:JU$5))</f>
        <v>0</v>
      </c>
      <c r="JV14" s="1">
        <f>SUMPRODUCT((NOT(ISBLANK(JV$3:JV$5))*(JV$3:JV$5=$UV$3:$UV$5))+ISBLANK(JV$3:JV$5))</f>
        <v>0</v>
      </c>
      <c r="JW14" s="1">
        <f>SUMPRODUCT((NOT(ISBLANK(JW$3:JW$5))*(JW$3:JW$5=$UW$3:$UW$5))+ISBLANK(JW$3:JW$5))</f>
        <v>0</v>
      </c>
      <c r="JX14" s="1">
        <f>SUMPRODUCT((NOT(ISBLANK(JX$3:JX$5))*(JX$3:JX$5=$UX$3:$UX$5))+ISBLANK(JX$3:JX$5))</f>
        <v>0</v>
      </c>
      <c r="JY14" s="1">
        <f>SUMPRODUCT((NOT(ISBLANK(JY$3:JY$5))*(JY$3:JY$5=$UY$3:$UY$5))+ISBLANK(JY$3:JY$5))</f>
        <v>0</v>
      </c>
      <c r="JZ14" s="1"/>
      <c r="KA14" s="1">
        <f>SUMPRODUCT((NOT(ISBLANK(KA$3:KA$5))*(KA$3:KA$5=$UZ$3:$UZ$5))+ISBLANK(KA$3:KA$5))</f>
        <v>0</v>
      </c>
      <c r="KB14" s="1">
        <f>SUMPRODUCT((NOT(ISBLANK(KB$3:KB$5))*(KB$3:KB$5=$VA$3:$VA$5))+ISBLANK(KB$3:KB$5))</f>
        <v>0</v>
      </c>
      <c r="KC14" s="1">
        <f>SUMPRODUCT((NOT(ISBLANK(KC$3:KC$5))*(KC$3:KC$5=$VB$3:$VB$5))+ISBLANK(KC$3:KC$5))</f>
        <v>0</v>
      </c>
      <c r="KD14" s="1">
        <f>SUMPRODUCT((NOT(ISBLANK(KD$3:KD$5))*(KD$3:KD$5=$UL$3:$UL$5))+ISBLANK(KD$3:KD$5))</f>
        <v>0</v>
      </c>
      <c r="KE14" s="1">
        <f>SUMPRODUCT((NOT(ISBLANK(KE$3:KE$5))*(KE$3:KE$5=$UM$3:$UM$5))+ISBLANK(KE$3:KE$5))</f>
        <v>0</v>
      </c>
      <c r="KF14" s="1">
        <f>SUMPRODUCT((NOT(ISBLANK(KF$3:KF$5))*(KF$3:KF$5=$UN$3:$UN$5))+ISBLANK(KF$3:KF$5))</f>
        <v>0</v>
      </c>
      <c r="KG14" s="1">
        <f>SUMPRODUCT((NOT(ISBLANK(KG$3:KG$5))*(KG$3:KG$5=$UO$3:$UO$5))+ISBLANK(KG$3:KG$5))</f>
        <v>0</v>
      </c>
      <c r="KH14" s="1">
        <f>SUMPRODUCT((NOT(ISBLANK(KH$3:KH$5))*(KH$3:KH$5=$UP$3:$UP$5))+ISBLANK(KH$3:KH$5))</f>
        <v>0</v>
      </c>
      <c r="KI14" s="1">
        <f>SUMPRODUCT((NOT(ISBLANK(KI$3:KI$5))*(KI$3:KI$5=$UQ$3:$UQ$5))+ISBLANK(KI$3:KI$5))</f>
        <v>0</v>
      </c>
      <c r="KJ14" s="1">
        <f>SUMPRODUCT((NOT(ISBLANK(KJ$3:KJ$5))*(KJ$3:KJ$5=$UR$3:$UR$5))+ISBLANK(KJ$3:KJ$5))</f>
        <v>0</v>
      </c>
      <c r="KK14" s="1">
        <f>SUMPRODUCT((NOT(ISBLANK(KK$3:KK$5))*(KK$3:KK$5=$US$3:$US$5))+ISBLANK(KK$3:KK$5))</f>
        <v>0</v>
      </c>
      <c r="KL14" s="1">
        <f>SUMPRODUCT((NOT(ISBLANK(KL$3:KL$5))*(KL$3:KL$5=$UT$3:$UT$5))+ISBLANK(KL$3:KL$5))</f>
        <v>0</v>
      </c>
      <c r="KM14" s="1">
        <f>SUMPRODUCT((NOT(ISBLANK(KM$3:KM$5))*(KM$3:KM$5=$UU$3:$UU$5))+ISBLANK(KM$3:KM$5))</f>
        <v>0</v>
      </c>
      <c r="KN14" s="1">
        <f>SUMPRODUCT((NOT(ISBLANK(KN$3:KN$5))*(KN$3:KN$5=$UV$3:$UV$5))+ISBLANK(KN$3:KN$5))</f>
        <v>0</v>
      </c>
      <c r="KO14" s="1">
        <f>SUMPRODUCT((NOT(ISBLANK(KO$3:KO$5))*(KO$3:KO$5=$UW$3:$UW$5))+ISBLANK(KO$3:KO$5))</f>
        <v>0</v>
      </c>
      <c r="KP14" s="1">
        <f>SUMPRODUCT((NOT(ISBLANK(KP$3:KP$5))*(KP$3:KP$5=$UX$3:$UX$5))+ISBLANK(KP$3:KP$5))</f>
        <v>0</v>
      </c>
      <c r="KQ14" s="1">
        <f>SUMPRODUCT((NOT(ISBLANK(KQ$3:KQ$5))*(KQ$3:KQ$5=$UY$3:$UY$5))+ISBLANK(KQ$3:KQ$5))</f>
        <v>0</v>
      </c>
      <c r="KR14" s="1"/>
      <c r="KS14" s="1">
        <f>SUMPRODUCT((NOT(ISBLANK(KS$3:KS$5))*(KS$3:KS$5=$UZ$3:$UZ$5))+ISBLANK(KS$3:KS$5))</f>
        <v>0</v>
      </c>
      <c r="KT14" s="1">
        <f>SUMPRODUCT((NOT(ISBLANK(KT$3:KT$5))*(KT$3:KT$5=$VA$3:$VA$5))+ISBLANK(KT$3:KT$5))</f>
        <v>0</v>
      </c>
      <c r="KU14" s="1">
        <f>SUMPRODUCT((NOT(ISBLANK(KU$3:KU$5))*(KU$3:KU$5=$VB$3:$VB$5))+ISBLANK(KU$3:KU$5))</f>
        <v>0</v>
      </c>
      <c r="KV14" s="1">
        <f>SUMPRODUCT((NOT(ISBLANK(KV$3:KV$5))*(KV$3:KV$5=$UL$3:$UL$5))+ISBLANK(KV$3:KV$5))</f>
        <v>0</v>
      </c>
      <c r="KW14" s="1">
        <f>SUMPRODUCT((NOT(ISBLANK(KW$3:KW$5))*(KW$3:KW$5=$UM$3:$UM$5))+ISBLANK(KW$3:KW$5))</f>
        <v>0</v>
      </c>
      <c r="KX14" s="1">
        <f>SUMPRODUCT((NOT(ISBLANK(KX$3:KX$5))*(KX$3:KX$5=$UN$3:$UN$5))+ISBLANK(KX$3:KX$5))</f>
        <v>0</v>
      </c>
      <c r="KY14" s="1">
        <f>SUMPRODUCT((NOT(ISBLANK(KY$3:KY$5))*(KY$3:KY$5=$UO$3:$UO$5))+ISBLANK(KY$3:KY$5))</f>
        <v>0</v>
      </c>
      <c r="KZ14" s="1">
        <f>SUMPRODUCT((NOT(ISBLANK(KZ$3:KZ$5))*(KZ$3:KZ$5=$UP$3:$UP$5))+ISBLANK(KZ$3:KZ$5))</f>
        <v>0</v>
      </c>
      <c r="LA14" s="1">
        <f>SUMPRODUCT((NOT(ISBLANK(LA$3:LA$5))*(LA$3:LA$5=$UQ$3:$UQ$5))+ISBLANK(LA$3:LA$5))</f>
        <v>0</v>
      </c>
      <c r="LB14" s="1">
        <f>SUMPRODUCT((NOT(ISBLANK(LB$3:LB$5))*(LB$3:LB$5=$UR$3:$UR$5))+ISBLANK(LB$3:LB$5))</f>
        <v>0</v>
      </c>
      <c r="LC14" s="1">
        <f>SUMPRODUCT((NOT(ISBLANK(LC$3:LC$5))*(LC$3:LC$5=$US$3:$US$5))+ISBLANK(LC$3:LC$5))</f>
        <v>0</v>
      </c>
      <c r="LD14" s="1">
        <f>SUMPRODUCT((NOT(ISBLANK(LD$3:LD$5))*(LD$3:LD$5=$UT$3:$UT$5))+ISBLANK(LD$3:LD$5))</f>
        <v>0</v>
      </c>
      <c r="LE14" s="1">
        <f>SUMPRODUCT((NOT(ISBLANK(LE$3:LE$5))*(LE$3:LE$5=$UU$3:$UU$5))+ISBLANK(LE$3:LE$5))</f>
        <v>0</v>
      </c>
      <c r="LF14" s="1">
        <f>SUMPRODUCT((NOT(ISBLANK(LF$3:LF$5))*(LF$3:LF$5=$UV$3:$UV$5))+ISBLANK(LF$3:LF$5))</f>
        <v>0</v>
      </c>
      <c r="LG14" s="1">
        <f>SUMPRODUCT((NOT(ISBLANK(LG$3:LG$5))*(LG$3:LG$5=$UW$3:$UW$5))+ISBLANK(LG$3:LG$5))</f>
        <v>0</v>
      </c>
      <c r="LH14" s="1">
        <f>SUMPRODUCT((NOT(ISBLANK(LH$3:LH$5))*(LH$3:LH$5=$UX$3:$UX$5))+ISBLANK(LH$3:LH$5))</f>
        <v>0</v>
      </c>
      <c r="LI14" s="1">
        <f>SUMPRODUCT((NOT(ISBLANK(LI$3:LI$5))*(LI$3:LI$5=$UY$3:$UY$5))+ISBLANK(LI$3:LI$5))</f>
        <v>0</v>
      </c>
      <c r="LJ14" s="1"/>
      <c r="LK14" s="1">
        <f>SUMPRODUCT((NOT(ISBLANK(LK$3:LK$5))*(LK$3:LK$5=$UZ$3:$UZ$5))+ISBLANK(LK$3:LK$5))</f>
        <v>0</v>
      </c>
      <c r="LL14" s="1">
        <f>SUMPRODUCT((NOT(ISBLANK(LL$3:LL$5))*(LL$3:LL$5=$VA$3:$VA$5))+ISBLANK(LL$3:LL$5))</f>
        <v>0</v>
      </c>
      <c r="LM14" s="1">
        <f>SUMPRODUCT((NOT(ISBLANK(LM$3:LM$5))*(LM$3:LM$5=$VB$3:$VB$5))+ISBLANK(LM$3:LM$5))</f>
        <v>0</v>
      </c>
      <c r="LN14" s="1">
        <f>SUMPRODUCT((NOT(ISBLANK(LN$3:LN$5))*(LN$3:LN$5=$UL$3:$UL$5))+ISBLANK(LN$3:LN$5))</f>
        <v>0</v>
      </c>
      <c r="LO14" s="1">
        <f>SUMPRODUCT((NOT(ISBLANK(LO$3:LO$5))*(LO$3:LO$5=$UM$3:$UM$5))+ISBLANK(LO$3:LO$5))</f>
        <v>0</v>
      </c>
      <c r="LP14" s="1">
        <f>SUMPRODUCT((NOT(ISBLANK(LP$3:LP$5))*(LP$3:LP$5=$UN$3:$UN$5))+ISBLANK(LP$3:LP$5))</f>
        <v>0</v>
      </c>
      <c r="LQ14" s="1">
        <f>SUMPRODUCT((NOT(ISBLANK(LQ$3:LQ$5))*(LQ$3:LQ$5=$UO$3:$UO$5))+ISBLANK(LQ$3:LQ$5))</f>
        <v>0</v>
      </c>
      <c r="LR14" s="1">
        <f>SUMPRODUCT((NOT(ISBLANK(LR$3:LR$5))*(LR$3:LR$5=$UP$3:$UP$5))+ISBLANK(LR$3:LR$5))</f>
        <v>0</v>
      </c>
      <c r="LS14" s="1">
        <f>SUMPRODUCT((NOT(ISBLANK(LS$3:LS$5))*(LS$3:LS$5=$UQ$3:$UQ$5))+ISBLANK(LS$3:LS$5))</f>
        <v>0</v>
      </c>
      <c r="LT14" s="1">
        <f>SUMPRODUCT((NOT(ISBLANK(LT$3:LT$5))*(LT$3:LT$5=$UR$3:$UR$5))+ISBLANK(LT$3:LT$5))</f>
        <v>0</v>
      </c>
      <c r="LU14" s="1">
        <f>SUMPRODUCT((NOT(ISBLANK(LU$3:LU$5))*(LU$3:LU$5=$US$3:$US$5))+ISBLANK(LU$3:LU$5))</f>
        <v>0</v>
      </c>
      <c r="LV14" s="1">
        <f>SUMPRODUCT((NOT(ISBLANK(LV$3:LV$5))*(LV$3:LV$5=$UT$3:$UT$5))+ISBLANK(LV$3:LV$5))</f>
        <v>0</v>
      </c>
      <c r="LW14" s="1">
        <f>SUMPRODUCT((NOT(ISBLANK(LW$3:LW$5))*(LW$3:LW$5=$UU$3:$UU$5))+ISBLANK(LW$3:LW$5))</f>
        <v>0</v>
      </c>
      <c r="LX14" s="1">
        <f>SUMPRODUCT((NOT(ISBLANK(LX$3:LX$5))*(LX$3:LX$5=$UV$3:$UV$5))+ISBLANK(LX$3:LX$5))</f>
        <v>0</v>
      </c>
      <c r="LY14" s="1">
        <f>SUMPRODUCT((NOT(ISBLANK(LY$3:LY$5))*(LY$3:LY$5=$UW$3:$UW$5))+ISBLANK(LY$3:LY$5))</f>
        <v>0</v>
      </c>
      <c r="LZ14" s="1">
        <f>SUMPRODUCT((NOT(ISBLANK(LZ$3:LZ$5))*(LZ$3:LZ$5=$UX$3:$UX$5))+ISBLANK(LZ$3:LZ$5))</f>
        <v>0</v>
      </c>
      <c r="MA14" s="1">
        <f>SUMPRODUCT((NOT(ISBLANK(MA$3:MA$5))*(MA$3:MA$5=$UY$3:$UY$5))+ISBLANK(MA$3:MA$5))</f>
        <v>0</v>
      </c>
      <c r="MB14" s="1"/>
      <c r="MC14" s="1">
        <f>SUMPRODUCT((NOT(ISBLANK(MC$3:MC$5))*(MC$3:MC$5=$UZ$3:$UZ$5))+ISBLANK(MC$3:MC$5))</f>
        <v>0</v>
      </c>
      <c r="MD14" s="1">
        <f>SUMPRODUCT((NOT(ISBLANK(MD$3:MD$5))*(MD$3:MD$5=$VA$3:$VA$5))+ISBLANK(MD$3:MD$5))</f>
        <v>0</v>
      </c>
      <c r="ME14" s="1">
        <f>SUMPRODUCT((NOT(ISBLANK(ME$3:ME$5))*(ME$3:ME$5=$VB$3:$VB$5))+ISBLANK(ME$3:ME$5))</f>
        <v>0</v>
      </c>
      <c r="MF14" s="1">
        <f>SUMPRODUCT((NOT(ISBLANK(MF$3:MF$5))*(MF$3:MF$5=$UL$3:$UL$5))+ISBLANK(MF$3:MF$5))</f>
        <v>0</v>
      </c>
      <c r="MG14" s="1">
        <f>SUMPRODUCT((NOT(ISBLANK(MG$3:MG$5))*(MG$3:MG$5=$UM$3:$UM$5))+ISBLANK(MG$3:MG$5))</f>
        <v>0</v>
      </c>
      <c r="MH14" s="1">
        <f>SUMPRODUCT((NOT(ISBLANK(MH$3:MH$5))*(MH$3:MH$5=$UN$3:$UN$5))+ISBLANK(MH$3:MH$5))</f>
        <v>0</v>
      </c>
      <c r="MI14" s="1">
        <f>SUMPRODUCT((NOT(ISBLANK(MI$3:MI$5))*(MI$3:MI$5=$UO$3:$UO$5))+ISBLANK(MI$3:MI$5))</f>
        <v>0</v>
      </c>
      <c r="MJ14" s="1">
        <f>SUMPRODUCT((NOT(ISBLANK(MJ$3:MJ$5))*(MJ$3:MJ$5=$UP$3:$UP$5))+ISBLANK(MJ$3:MJ$5))</f>
        <v>0</v>
      </c>
      <c r="MK14" s="1">
        <f>SUMPRODUCT((NOT(ISBLANK(MK$3:MK$5))*(MK$3:MK$5=$UQ$3:$UQ$5))+ISBLANK(MK$3:MK$5))</f>
        <v>0</v>
      </c>
      <c r="ML14" s="1">
        <f>SUMPRODUCT((NOT(ISBLANK(ML$3:ML$5))*(ML$3:ML$5=$UR$3:$UR$5))+ISBLANK(ML$3:ML$5))</f>
        <v>0</v>
      </c>
      <c r="MM14" s="1">
        <f>SUMPRODUCT((NOT(ISBLANK(MM$3:MM$5))*(MM$3:MM$5=$US$3:$US$5))+ISBLANK(MM$3:MM$5))</f>
        <v>0</v>
      </c>
      <c r="MN14" s="1">
        <f>SUMPRODUCT((NOT(ISBLANK(MN$3:MN$5))*(MN$3:MN$5=$UT$3:$UT$5))+ISBLANK(MN$3:MN$5))</f>
        <v>0</v>
      </c>
      <c r="MO14" s="1">
        <f>SUMPRODUCT((NOT(ISBLANK(MO$3:MO$5))*(MO$3:MO$5=$UU$3:$UU$5))+ISBLANK(MO$3:MO$5))</f>
        <v>0</v>
      </c>
      <c r="MP14" s="1">
        <f>SUMPRODUCT((NOT(ISBLANK(MP$3:MP$5))*(MP$3:MP$5=$UV$3:$UV$5))+ISBLANK(MP$3:MP$5))</f>
        <v>0</v>
      </c>
      <c r="MQ14" s="1">
        <f>SUMPRODUCT((NOT(ISBLANK(MQ$3:MQ$5))*(MQ$3:MQ$5=$UW$3:$UW$5))+ISBLANK(MQ$3:MQ$5))</f>
        <v>0</v>
      </c>
      <c r="MR14" s="1">
        <f>SUMPRODUCT((NOT(ISBLANK(MR$3:MR$5))*(MR$3:MR$5=$UX$3:$UX$5))+ISBLANK(MR$3:MR$5))</f>
        <v>0</v>
      </c>
      <c r="MS14" s="1">
        <f>SUMPRODUCT((NOT(ISBLANK(MS$3:MS$5))*(MS$3:MS$5=$UY$3:$UY$5))+ISBLANK(MS$3:MS$5))</f>
        <v>0</v>
      </c>
      <c r="MT14" s="1"/>
      <c r="MU14" s="1">
        <f>SUMPRODUCT((NOT(ISBLANK(MU$3:MU$5))*(MU$3:MU$5=$UZ$3:$UZ$5))+ISBLANK(MU$3:MU$5))</f>
        <v>0</v>
      </c>
      <c r="MV14" s="1">
        <f>SUMPRODUCT((NOT(ISBLANK(MV$3:MV$5))*(MV$3:MV$5=$VA$3:$VA$5))+ISBLANK(MV$3:MV$5))</f>
        <v>0</v>
      </c>
      <c r="MW14" s="1">
        <f>SUMPRODUCT((NOT(ISBLANK(MW$3:MW$5))*(MW$3:MW$5=$VB$3:$VB$5))+ISBLANK(MW$3:MW$5))</f>
        <v>0</v>
      </c>
      <c r="MX14" s="1">
        <f>SUMPRODUCT((NOT(ISBLANK(MX$3:MX$5))*(MX$3:MX$5=$UL$3:$UL$5))+ISBLANK(MX$3:MX$5))</f>
        <v>0</v>
      </c>
      <c r="MY14" s="1">
        <f>SUMPRODUCT((NOT(ISBLANK(MY$3:MY$5))*(MY$3:MY$5=$UM$3:$UM$5))+ISBLANK(MY$3:MY$5))</f>
        <v>0</v>
      </c>
      <c r="MZ14" s="1">
        <f>SUMPRODUCT((NOT(ISBLANK(MZ$3:MZ$5))*(MZ$3:MZ$5=$UN$3:$UN$5))+ISBLANK(MZ$3:MZ$5))</f>
        <v>0</v>
      </c>
      <c r="NA14" s="1">
        <f>SUMPRODUCT((NOT(ISBLANK(NA$3:NA$5))*(NA$3:NA$5=$UO$3:$UO$5))+ISBLANK(NA$3:NA$5))</f>
        <v>0</v>
      </c>
      <c r="NB14" s="1">
        <f>SUMPRODUCT((NOT(ISBLANK(NB$3:NB$5))*(NB$3:NB$5=$UP$3:$UP$5))+ISBLANK(NB$3:NB$5))</f>
        <v>0</v>
      </c>
      <c r="NC14" s="1">
        <f>SUMPRODUCT((NOT(ISBLANK(NC$3:NC$5))*(NC$3:NC$5=$UQ$3:$UQ$5))+ISBLANK(NC$3:NC$5))</f>
        <v>0</v>
      </c>
      <c r="ND14" s="1">
        <f>SUMPRODUCT((NOT(ISBLANK(ND$3:ND$5))*(ND$3:ND$5=$UR$3:$UR$5))+ISBLANK(ND$3:ND$5))</f>
        <v>0</v>
      </c>
      <c r="NE14" s="1">
        <f>SUMPRODUCT((NOT(ISBLANK(NE$3:NE$5))*(NE$3:NE$5=$US$3:$US$5))+ISBLANK(NE$3:NE$5))</f>
        <v>0</v>
      </c>
      <c r="NF14" s="1">
        <f>SUMPRODUCT((NOT(ISBLANK(NF$3:NF$5))*(NF$3:NF$5=$UT$3:$UT$5))+ISBLANK(NF$3:NF$5))</f>
        <v>0</v>
      </c>
      <c r="NG14" s="1">
        <f>SUMPRODUCT((NOT(ISBLANK(NG$3:NG$5))*(NG$3:NG$5=$UU$3:$UU$5))+ISBLANK(NG$3:NG$5))</f>
        <v>0</v>
      </c>
      <c r="NH14" s="1">
        <f>SUMPRODUCT((NOT(ISBLANK(NH$3:NH$5))*(NH$3:NH$5=$UV$3:$UV$5))+ISBLANK(NH$3:NH$5))</f>
        <v>0</v>
      </c>
      <c r="NI14" s="1">
        <f>SUMPRODUCT((NOT(ISBLANK(NI$3:NI$5))*(NI$3:NI$5=$UW$3:$UW$5))+ISBLANK(NI$3:NI$5))</f>
        <v>0</v>
      </c>
      <c r="NJ14" s="1">
        <f>SUMPRODUCT((NOT(ISBLANK(NJ$3:NJ$5))*(NJ$3:NJ$5=$UX$3:$UX$5))+ISBLANK(NJ$3:NJ$5))</f>
        <v>0</v>
      </c>
      <c r="NK14" s="1">
        <f>SUMPRODUCT((NOT(ISBLANK(NK$3:NK$5))*(NK$3:NK$5=$UY$3:$UY$5))+ISBLANK(NK$3:NK$5))</f>
        <v>0</v>
      </c>
      <c r="NL14" s="1"/>
      <c r="NM14" s="1">
        <f>SUMPRODUCT((NOT(ISBLANK(NM$3:NM$5))*(NM$3:NM$5=$UZ$3:$UZ$5))+ISBLANK(NM$3:NM$5))</f>
        <v>0</v>
      </c>
      <c r="NN14" s="1">
        <f>SUMPRODUCT((NOT(ISBLANK(NN$3:NN$5))*(NN$3:NN$5=$VA$3:$VA$5))+ISBLANK(NN$3:NN$5))</f>
        <v>0</v>
      </c>
      <c r="NO14" s="1">
        <f>SUMPRODUCT((NOT(ISBLANK(NO$3:NO$5))*(NO$3:NO$5=$VB$3:$VB$5))+ISBLANK(NO$3:NO$5))</f>
        <v>0</v>
      </c>
      <c r="NP14" s="1">
        <f>SUMPRODUCT((NOT(ISBLANK(NP$3:NP$5))*(NP$3:NP$5=$UL$3:$UL$5))+ISBLANK(NP$3:NP$5))</f>
        <v>0</v>
      </c>
      <c r="NQ14" s="1">
        <f>SUMPRODUCT((NOT(ISBLANK(NQ$3:NQ$5))*(NQ$3:NQ$5=$UM$3:$UM$5))+ISBLANK(NQ$3:NQ$5))</f>
        <v>0</v>
      </c>
      <c r="NR14" s="1">
        <f>SUMPRODUCT((NOT(ISBLANK(NR$3:NR$5))*(NR$3:NR$5=$UN$3:$UN$5))+ISBLANK(NR$3:NR$5))</f>
        <v>0</v>
      </c>
      <c r="NS14" s="1">
        <f>SUMPRODUCT((NOT(ISBLANK(NS$3:NS$5))*(NS$3:NS$5=$UO$3:$UO$5))+ISBLANK(NS$3:NS$5))</f>
        <v>0</v>
      </c>
      <c r="NT14" s="1">
        <f>SUMPRODUCT((NOT(ISBLANK(NT$3:NT$5))*(NT$3:NT$5=$UP$3:$UP$5))+ISBLANK(NT$3:NT$5))</f>
        <v>0</v>
      </c>
      <c r="NU14" s="1">
        <f>SUMPRODUCT((NOT(ISBLANK(NU$3:NU$5))*(NU$3:NU$5=$UQ$3:$UQ$5))+ISBLANK(NU$3:NU$5))</f>
        <v>0</v>
      </c>
      <c r="NV14" s="1">
        <f>SUMPRODUCT((NOT(ISBLANK(NV$3:NV$5))*(NV$3:NV$5=$UR$3:$UR$5))+ISBLANK(NV$3:NV$5))</f>
        <v>0</v>
      </c>
      <c r="NW14" s="1">
        <f>SUMPRODUCT((NOT(ISBLANK(NW$3:NW$5))*(NW$3:NW$5=$US$3:$US$5))+ISBLANK(NW$3:NW$5))</f>
        <v>0</v>
      </c>
      <c r="NX14" s="1">
        <f>SUMPRODUCT((NOT(ISBLANK(NX$3:NX$5))*(NX$3:NX$5=$UT$3:$UT$5))+ISBLANK(NX$3:NX$5))</f>
        <v>0</v>
      </c>
      <c r="NY14" s="1">
        <f>SUMPRODUCT((NOT(ISBLANK(NY$3:NY$5))*(NY$3:NY$5=$UU$3:$UU$5))+ISBLANK(NY$3:NY$5))</f>
        <v>0</v>
      </c>
      <c r="NZ14" s="1">
        <f>SUMPRODUCT((NOT(ISBLANK(NZ$3:NZ$5))*(NZ$3:NZ$5=$UV$3:$UV$5))+ISBLANK(NZ$3:NZ$5))</f>
        <v>0</v>
      </c>
      <c r="OA14" s="1">
        <f>SUMPRODUCT((NOT(ISBLANK(OA$3:OA$5))*(OA$3:OA$5=$UW$3:$UW$5))+ISBLANK(OA$3:OA$5))</f>
        <v>0</v>
      </c>
      <c r="OB14" s="1">
        <f>SUMPRODUCT((NOT(ISBLANK(OB$3:OB$5))*(OB$3:OB$5=$UX$3:$UX$5))+ISBLANK(OB$3:OB$5))</f>
        <v>0</v>
      </c>
      <c r="OC14" s="1">
        <f>SUMPRODUCT((NOT(ISBLANK(OC$3:OC$5))*(OC$3:OC$5=$UY$3:$UY$5))+ISBLANK(OC$3:OC$5))</f>
        <v>0</v>
      </c>
      <c r="OD14" s="1"/>
      <c r="OE14" s="1">
        <f>SUMPRODUCT((NOT(ISBLANK(OE$3:OE$5))*(OE$3:OE$5=$UZ$3:$UZ$5))+ISBLANK(OE$3:OE$5))</f>
        <v>0</v>
      </c>
      <c r="OF14" s="1">
        <f>SUMPRODUCT((NOT(ISBLANK(OF$3:OF$5))*(OF$3:OF$5=$VA$3:$VA$5))+ISBLANK(OF$3:OF$5))</f>
        <v>0</v>
      </c>
      <c r="OG14" s="1">
        <f>SUMPRODUCT((NOT(ISBLANK(OG$3:OG$5))*(OG$3:OG$5=$VB$3:$VB$5))+ISBLANK(OG$3:OG$5))</f>
        <v>0</v>
      </c>
      <c r="OH14" s="1">
        <f>SUMPRODUCT((NOT(ISBLANK(OH$3:OH$5))*(OH$3:OH$5=$UL$3:$UL$5))+ISBLANK(OH$3:OH$5))</f>
        <v>0</v>
      </c>
      <c r="OI14" s="1">
        <f>SUMPRODUCT((NOT(ISBLANK(OI$3:OI$5))*(OI$3:OI$5=$UM$3:$UM$5))+ISBLANK(OI$3:OI$5))</f>
        <v>0</v>
      </c>
      <c r="OJ14" s="1">
        <f>SUMPRODUCT((NOT(ISBLANK(OJ$3:OJ$5))*(OJ$3:OJ$5=$UN$3:$UN$5))+ISBLANK(OJ$3:OJ$5))</f>
        <v>0</v>
      </c>
      <c r="OK14" s="1">
        <f>SUMPRODUCT((NOT(ISBLANK(OK$3:OK$5))*(OK$3:OK$5=$UO$3:$UO$5))+ISBLANK(OK$3:OK$5))</f>
        <v>0</v>
      </c>
      <c r="OL14" s="1">
        <f>SUMPRODUCT((NOT(ISBLANK(OL$3:OL$5))*(OL$3:OL$5=$UP$3:$UP$5))+ISBLANK(OL$3:OL$5))</f>
        <v>0</v>
      </c>
      <c r="OM14" s="1">
        <f>SUMPRODUCT((NOT(ISBLANK(OM$3:OM$5))*(OM$3:OM$5=$UQ$3:$UQ$5))+ISBLANK(OM$3:OM$5))</f>
        <v>0</v>
      </c>
      <c r="ON14" s="1">
        <f>SUMPRODUCT((NOT(ISBLANK(ON$3:ON$5))*(ON$3:ON$5=$UR$3:$UR$5))+ISBLANK(ON$3:ON$5))</f>
        <v>0</v>
      </c>
      <c r="OO14" s="1">
        <f>SUMPRODUCT((NOT(ISBLANK(OO$3:OO$5))*(OO$3:OO$5=$US$3:$US$5))+ISBLANK(OO$3:OO$5))</f>
        <v>0</v>
      </c>
      <c r="OP14" s="1">
        <f>SUMPRODUCT((NOT(ISBLANK(OP$3:OP$5))*(OP$3:OP$5=$UT$3:$UT$5))+ISBLANK(OP$3:OP$5))</f>
        <v>0</v>
      </c>
      <c r="OQ14" s="1">
        <f>SUMPRODUCT((NOT(ISBLANK(OQ$3:OQ$5))*(OQ$3:OQ$5=$UU$3:$UU$5))+ISBLANK(OQ$3:OQ$5))</f>
        <v>0</v>
      </c>
      <c r="OR14" s="1">
        <f>SUMPRODUCT((NOT(ISBLANK(OR$3:OR$5))*(OR$3:OR$5=$UV$3:$UV$5))+ISBLANK(OR$3:OR$5))</f>
        <v>0</v>
      </c>
      <c r="OS14" s="1">
        <f>SUMPRODUCT((NOT(ISBLANK(OS$3:OS$5))*(OS$3:OS$5=$UW$3:$UW$5))+ISBLANK(OS$3:OS$5))</f>
        <v>0</v>
      </c>
      <c r="OT14" s="1">
        <f>SUMPRODUCT((NOT(ISBLANK(OT$3:OT$5))*(OT$3:OT$5=$UX$3:$UX$5))+ISBLANK(OT$3:OT$5))</f>
        <v>0</v>
      </c>
      <c r="OU14" s="1">
        <f>SUMPRODUCT((NOT(ISBLANK(OU$3:OU$5))*(OU$3:OU$5=$UY$3:$UY$5))+ISBLANK(OU$3:OU$5))</f>
        <v>0</v>
      </c>
      <c r="OV14" s="1"/>
      <c r="OW14" s="1">
        <f>SUMPRODUCT((NOT(ISBLANK(OW$3:OW$5))*(OW$3:OW$5=$UZ$3:$UZ$5))+ISBLANK(OW$3:OW$5))</f>
        <v>0</v>
      </c>
      <c r="OX14" s="1">
        <f>SUMPRODUCT((NOT(ISBLANK(OX$3:OX$5))*(OX$3:OX$5=$VA$3:$VA$5))+ISBLANK(OX$3:OX$5))</f>
        <v>0</v>
      </c>
      <c r="OY14" s="1">
        <f>SUMPRODUCT((NOT(ISBLANK(OY$3:OY$5))*(OY$3:OY$5=$VB$3:$VB$5))+ISBLANK(OY$3:OY$5))</f>
        <v>0</v>
      </c>
      <c r="OZ14" s="1">
        <f>SUMPRODUCT((NOT(ISBLANK(OZ$3:OZ$5))*(OZ$3:OZ$5=$UL$3:$UL$5))+ISBLANK(OZ$3:OZ$5))</f>
        <v>0</v>
      </c>
      <c r="PA14" s="1">
        <f>SUMPRODUCT((NOT(ISBLANK(PA$3:PA$5))*(PA$3:PA$5=$UM$3:$UM$5))+ISBLANK(PA$3:PA$5))</f>
        <v>0</v>
      </c>
      <c r="PB14" s="1">
        <f>SUMPRODUCT((NOT(ISBLANK(PB$3:PB$5))*(PB$3:PB$5=$UN$3:$UN$5))+ISBLANK(PB$3:PB$5))</f>
        <v>0</v>
      </c>
      <c r="PC14" s="1">
        <f>SUMPRODUCT((NOT(ISBLANK(PC$3:PC$5))*(PC$3:PC$5=$UO$3:$UO$5))+ISBLANK(PC$3:PC$5))</f>
        <v>0</v>
      </c>
      <c r="PD14" s="1">
        <f>SUMPRODUCT((NOT(ISBLANK(PD$3:PD$5))*(PD$3:PD$5=$UP$3:$UP$5))+ISBLANK(PD$3:PD$5))</f>
        <v>0</v>
      </c>
      <c r="PE14" s="1">
        <f>SUMPRODUCT((NOT(ISBLANK(PE$3:PE$5))*(PE$3:PE$5=$UQ$3:$UQ$5))+ISBLANK(PE$3:PE$5))</f>
        <v>0</v>
      </c>
      <c r="PF14" s="1">
        <f>SUMPRODUCT((NOT(ISBLANK(PF$3:PF$5))*(PF$3:PF$5=$UR$3:$UR$5))+ISBLANK(PF$3:PF$5))</f>
        <v>0</v>
      </c>
      <c r="PG14" s="1">
        <f>SUMPRODUCT((NOT(ISBLANK(PG$3:PG$5))*(PG$3:PG$5=$US$3:$US$5))+ISBLANK(PG$3:PG$5))</f>
        <v>0</v>
      </c>
      <c r="PH14" s="1">
        <f>SUMPRODUCT((NOT(ISBLANK(PH$3:PH$5))*(PH$3:PH$5=$UT$3:$UT$5))+ISBLANK(PH$3:PH$5))</f>
        <v>0</v>
      </c>
      <c r="PI14" s="1">
        <f>SUMPRODUCT((NOT(ISBLANK(PI$3:PI$5))*(PI$3:PI$5=$UU$3:$UU$5))+ISBLANK(PI$3:PI$5))</f>
        <v>0</v>
      </c>
      <c r="PJ14" s="1">
        <f>SUMPRODUCT((NOT(ISBLANK(PJ$3:PJ$5))*(PJ$3:PJ$5=$UV$3:$UV$5))+ISBLANK(PJ$3:PJ$5))</f>
        <v>0</v>
      </c>
      <c r="PK14" s="1">
        <f>SUMPRODUCT((NOT(ISBLANK(PK$3:PK$5))*(PK$3:PK$5=$UW$3:$UW$5))+ISBLANK(PK$3:PK$5))</f>
        <v>0</v>
      </c>
      <c r="PL14" s="1">
        <f>SUMPRODUCT((NOT(ISBLANK(PL$3:PL$5))*(PL$3:PL$5=$UX$3:$UX$5))+ISBLANK(PL$3:PL$5))</f>
        <v>0</v>
      </c>
      <c r="PM14" s="1">
        <f>SUMPRODUCT((NOT(ISBLANK(PM$3:PM$5))*(PM$3:PM$5=$UY$3:$UY$5))+ISBLANK(PM$3:PM$5))</f>
        <v>0</v>
      </c>
      <c r="PN14" s="1"/>
      <c r="PO14" s="1">
        <f>SUMPRODUCT((NOT(ISBLANK(PO$3:PO$5))*(PO$3:PO$5=$UZ$3:$UZ$5))+ISBLANK(PO$3:PO$5))</f>
        <v>0</v>
      </c>
      <c r="PP14" s="1">
        <f>SUMPRODUCT((NOT(ISBLANK(PP$3:PP$5))*(PP$3:PP$5=$VA$3:$VA$5))+ISBLANK(PP$3:PP$5))</f>
        <v>0</v>
      </c>
      <c r="PQ14" s="1">
        <f>SUMPRODUCT((NOT(ISBLANK(PQ$3:PQ$5))*(PQ$3:PQ$5=$VB$3:$VB$5))+ISBLANK(PQ$3:PQ$5))</f>
        <v>0</v>
      </c>
      <c r="PR14" s="1">
        <f>SUMPRODUCT((NOT(ISBLANK(PR$3:PR$5))*(PR$3:PR$5=$UL$3:$UL$5))+ISBLANK(PR$3:PR$5))</f>
        <v>0</v>
      </c>
      <c r="PS14" s="1">
        <f>SUMPRODUCT((NOT(ISBLANK(PS$3:PS$5))*(PS$3:PS$5=$UM$3:$UM$5))+ISBLANK(PS$3:PS$5))</f>
        <v>0</v>
      </c>
      <c r="PT14" s="1">
        <f>SUMPRODUCT((NOT(ISBLANK(PT$3:PT$5))*(PT$3:PT$5=$UN$3:$UN$5))+ISBLANK(PT$3:PT$5))</f>
        <v>0</v>
      </c>
      <c r="PU14" s="1">
        <f>SUMPRODUCT((NOT(ISBLANK(PU$3:PU$5))*(PU$3:PU$5=$UO$3:$UO$5))+ISBLANK(PU$3:PU$5))</f>
        <v>0</v>
      </c>
      <c r="PV14" s="1">
        <f>SUMPRODUCT((NOT(ISBLANK(PV$3:PV$5))*(PV$3:PV$5=$UP$3:$UP$5))+ISBLANK(PV$3:PV$5))</f>
        <v>0</v>
      </c>
      <c r="PW14" s="1">
        <f>SUMPRODUCT((NOT(ISBLANK(PW$3:PW$5))*(PW$3:PW$5=$UQ$3:$UQ$5))+ISBLANK(PW$3:PW$5))</f>
        <v>0</v>
      </c>
      <c r="PX14" s="1">
        <f>SUMPRODUCT((NOT(ISBLANK(PX$3:PX$5))*(PX$3:PX$5=$UR$3:$UR$5))+ISBLANK(PX$3:PX$5))</f>
        <v>0</v>
      </c>
      <c r="PY14" s="1">
        <f>SUMPRODUCT((NOT(ISBLANK(PY$3:PY$5))*(PY$3:PY$5=$US$3:$US$5))+ISBLANK(PY$3:PY$5))</f>
        <v>0</v>
      </c>
      <c r="PZ14" s="1">
        <f>SUMPRODUCT((NOT(ISBLANK(PZ$3:PZ$5))*(PZ$3:PZ$5=$UT$3:$UT$5))+ISBLANK(PZ$3:PZ$5))</f>
        <v>0</v>
      </c>
      <c r="QA14" s="1">
        <f>SUMPRODUCT((NOT(ISBLANK(QA$3:QA$5))*(QA$3:QA$5=$UU$3:$UU$5))+ISBLANK(QA$3:QA$5))</f>
        <v>0</v>
      </c>
      <c r="QB14" s="1">
        <f>SUMPRODUCT((NOT(ISBLANK(QB$3:QB$5))*(QB$3:QB$5=$UV$3:$UV$5))+ISBLANK(QB$3:QB$5))</f>
        <v>0</v>
      </c>
      <c r="QC14" s="1">
        <f>SUMPRODUCT((NOT(ISBLANK(QC$3:QC$5))*(QC$3:QC$5=$UW$3:$UW$5))+ISBLANK(QC$3:QC$5))</f>
        <v>0</v>
      </c>
      <c r="QD14" s="1">
        <f>SUMPRODUCT((NOT(ISBLANK(QD$3:QD$5))*(QD$3:QD$5=$UX$3:$UX$5))+ISBLANK(QD$3:QD$5))</f>
        <v>0</v>
      </c>
      <c r="QE14" s="1">
        <f>SUMPRODUCT((NOT(ISBLANK(QE$3:QE$5))*(QE$3:QE$5=$UY$3:$UY$5))+ISBLANK(QE$3:QE$5))</f>
        <v>0</v>
      </c>
      <c r="QF14" s="1"/>
      <c r="QG14" s="1">
        <f>SUMPRODUCT((NOT(ISBLANK(QG$3:QG$5))*(QG$3:QG$5=$UZ$3:$UZ$5))+ISBLANK(QG$3:QG$5))</f>
        <v>0</v>
      </c>
      <c r="QH14" s="1">
        <f>SUMPRODUCT((NOT(ISBLANK(QH$3:QH$5))*(QH$3:QH$5=$VA$3:$VA$5))+ISBLANK(QH$3:QH$5))</f>
        <v>0</v>
      </c>
      <c r="QI14" s="1">
        <f>SUMPRODUCT((NOT(ISBLANK(QI$3:QI$5))*(QI$3:QI$5=$VB$3:$VB$5))+ISBLANK(QI$3:QI$5))</f>
        <v>0</v>
      </c>
      <c r="QJ14" s="1">
        <f>SUMPRODUCT((NOT(ISBLANK(QJ$3:QJ$5))*(QJ$3:QJ$5=$UL$3:$UL$5))+ISBLANK(QJ$3:QJ$5))</f>
        <v>0</v>
      </c>
      <c r="QK14" s="1">
        <f>SUMPRODUCT((NOT(ISBLANK(QK$3:QK$5))*(QK$3:QK$5=$UM$3:$UM$5))+ISBLANK(QK$3:QK$5))</f>
        <v>0</v>
      </c>
      <c r="QL14" s="1">
        <f>SUMPRODUCT((NOT(ISBLANK(QL$3:QL$5))*(QL$3:QL$5=$UN$3:$UN$5))+ISBLANK(QL$3:QL$5))</f>
        <v>0</v>
      </c>
      <c r="QM14" s="1">
        <f>SUMPRODUCT((NOT(ISBLANK(QM$3:QM$5))*(QM$3:QM$5=$UO$3:$UO$5))+ISBLANK(QM$3:QM$5))</f>
        <v>0</v>
      </c>
      <c r="QN14" s="1">
        <f>SUMPRODUCT((NOT(ISBLANK(QN$3:QN$5))*(QN$3:QN$5=$UP$3:$UP$5))+ISBLANK(QN$3:QN$5))</f>
        <v>0</v>
      </c>
      <c r="QO14" s="1">
        <f>SUMPRODUCT((NOT(ISBLANK(QO$3:QO$5))*(QO$3:QO$5=$UQ$3:$UQ$5))+ISBLANK(QO$3:QO$5))</f>
        <v>0</v>
      </c>
      <c r="QP14" s="1">
        <f>SUMPRODUCT((NOT(ISBLANK(QP$3:QP$5))*(QP$3:QP$5=$UR$3:$UR$5))+ISBLANK(QP$3:QP$5))</f>
        <v>0</v>
      </c>
      <c r="QQ14" s="1">
        <f>SUMPRODUCT((NOT(ISBLANK(QQ$3:QQ$5))*(QQ$3:QQ$5=$US$3:$US$5))+ISBLANK(QQ$3:QQ$5))</f>
        <v>0</v>
      </c>
      <c r="QR14" s="1">
        <f>SUMPRODUCT((NOT(ISBLANK(QR$3:QR$5))*(QR$3:QR$5=$UT$3:$UT$5))+ISBLANK(QR$3:QR$5))</f>
        <v>0</v>
      </c>
      <c r="QS14" s="1">
        <f>SUMPRODUCT((NOT(ISBLANK(QS$3:QS$5))*(QS$3:QS$5=$UU$3:$UU$5))+ISBLANK(QS$3:QS$5))</f>
        <v>0</v>
      </c>
      <c r="QT14" s="1">
        <f>SUMPRODUCT((NOT(ISBLANK(QT$3:QT$5))*(QT$3:QT$5=$UV$3:$UV$5))+ISBLANK(QT$3:QT$5))</f>
        <v>0</v>
      </c>
      <c r="QU14" s="1">
        <f>SUMPRODUCT((NOT(ISBLANK(QU$3:QU$5))*(QU$3:QU$5=$UW$3:$UW$5))+ISBLANK(QU$3:QU$5))</f>
        <v>0</v>
      </c>
      <c r="QV14" s="1">
        <f>SUMPRODUCT((NOT(ISBLANK(QV$3:QV$5))*(QV$3:QV$5=$UX$3:$UX$5))+ISBLANK(QV$3:QV$5))</f>
        <v>0</v>
      </c>
      <c r="QW14" s="1">
        <f>SUMPRODUCT((NOT(ISBLANK(QW$3:QW$5))*(QW$3:QW$5=$UY$3:$UY$5))+ISBLANK(QW$3:QW$5))</f>
        <v>0</v>
      </c>
      <c r="QX14" s="1"/>
      <c r="QY14" s="1">
        <f>SUMPRODUCT((NOT(ISBLANK(QY$3:QY$5))*(QY$3:QY$5=$UZ$3:$UZ$5))+ISBLANK(QY$3:QY$5))</f>
        <v>0</v>
      </c>
      <c r="QZ14" s="1">
        <f>SUMPRODUCT((NOT(ISBLANK(QZ$3:QZ$5))*(QZ$3:QZ$5=$VA$3:$VA$5))+ISBLANK(QZ$3:QZ$5))</f>
        <v>0</v>
      </c>
      <c r="RA14" s="1">
        <f>SUMPRODUCT((NOT(ISBLANK(RA$3:RA$5))*(RA$3:RA$5=$VB$3:$VB$5))+ISBLANK(RA$3:RA$5))</f>
        <v>0</v>
      </c>
      <c r="RB14" s="1">
        <f>SUMPRODUCT((NOT(ISBLANK(RB$3:RB$5))*(RB$3:RB$5=$UL$3:$UL$5))+ISBLANK(RB$3:RB$5))</f>
        <v>0</v>
      </c>
      <c r="RC14" s="1">
        <f>SUMPRODUCT((NOT(ISBLANK(RC$3:RC$5))*(RC$3:RC$5=$UM$3:$UM$5))+ISBLANK(RC$3:RC$5))</f>
        <v>0</v>
      </c>
      <c r="RD14" s="1">
        <f>SUMPRODUCT((NOT(ISBLANK(RD$3:RD$5))*(RD$3:RD$5=$UN$3:$UN$5))+ISBLANK(RD$3:RD$5))</f>
        <v>0</v>
      </c>
      <c r="RE14" s="1">
        <f>SUMPRODUCT((NOT(ISBLANK(RE$3:RE$5))*(RE$3:RE$5=$UO$3:$UO$5))+ISBLANK(RE$3:RE$5))</f>
        <v>0</v>
      </c>
      <c r="RF14" s="1">
        <f>SUMPRODUCT((NOT(ISBLANK(RF$3:RF$5))*(RF$3:RF$5=$UP$3:$UP$5))+ISBLANK(RF$3:RF$5))</f>
        <v>0</v>
      </c>
      <c r="RG14" s="1">
        <f>SUMPRODUCT((NOT(ISBLANK(RG$3:RG$5))*(RG$3:RG$5=$UQ$3:$UQ$5))+ISBLANK(RG$3:RG$5))</f>
        <v>0</v>
      </c>
      <c r="RH14" s="1">
        <f>SUMPRODUCT((NOT(ISBLANK(RH$3:RH$5))*(RH$3:RH$5=$UR$3:$UR$5))+ISBLANK(RH$3:RH$5))</f>
        <v>0</v>
      </c>
      <c r="RI14" s="1">
        <f>SUMPRODUCT((NOT(ISBLANK(RI$3:RI$5))*(RI$3:RI$5=$US$3:$US$5))+ISBLANK(RI$3:RI$5))</f>
        <v>0</v>
      </c>
      <c r="RJ14" s="1">
        <f>SUMPRODUCT((NOT(ISBLANK(RJ$3:RJ$5))*(RJ$3:RJ$5=$UT$3:$UT$5))+ISBLANK(RJ$3:RJ$5))</f>
        <v>0</v>
      </c>
      <c r="RK14" s="1">
        <f>SUMPRODUCT((NOT(ISBLANK(RK$3:RK$5))*(RK$3:RK$5=$UU$3:$UU$5))+ISBLANK(RK$3:RK$5))</f>
        <v>0</v>
      </c>
      <c r="RL14" s="1">
        <f>SUMPRODUCT((NOT(ISBLANK(RL$3:RL$5))*(RL$3:RL$5=$UV$3:$UV$5))+ISBLANK(RL$3:RL$5))</f>
        <v>0</v>
      </c>
      <c r="RM14" s="1">
        <f>SUMPRODUCT((NOT(ISBLANK(RM$3:RM$5))*(RM$3:RM$5=$UW$3:$UW$5))+ISBLANK(RM$3:RM$5))</f>
        <v>0</v>
      </c>
      <c r="RN14" s="1">
        <f>SUMPRODUCT((NOT(ISBLANK(RN$3:RN$5))*(RN$3:RN$5=$UX$3:$UX$5))+ISBLANK(RN$3:RN$5))</f>
        <v>0</v>
      </c>
      <c r="RO14" s="1">
        <f>SUMPRODUCT((NOT(ISBLANK(RO$3:RO$5))*(RO$3:RO$5=$UY$3:$UY$5))+ISBLANK(RO$3:RO$5))</f>
        <v>0</v>
      </c>
      <c r="RP14" s="1"/>
      <c r="RQ14" s="1">
        <f>SUMPRODUCT((NOT(ISBLANK(RQ$3:RQ$5))*(RQ$3:RQ$5=$UZ$3:$UZ$5))+ISBLANK(RQ$3:RQ$5))</f>
        <v>0</v>
      </c>
      <c r="RR14" s="1">
        <f>SUMPRODUCT((NOT(ISBLANK(RR$3:RR$5))*(RR$3:RR$5=$VA$3:$VA$5))+ISBLANK(RR$3:RR$5))</f>
        <v>0</v>
      </c>
      <c r="RS14" s="1">
        <f>SUMPRODUCT((NOT(ISBLANK(RS$3:RS$5))*(RS$3:RS$5=$VB$3:$VB$5))+ISBLANK(RS$3:RS$5))</f>
        <v>0</v>
      </c>
      <c r="RT14" s="1">
        <f>SUMPRODUCT((NOT(ISBLANK(RT$3:RT$5))*(RT$3:RT$5=$UL$3:$UL$5))+ISBLANK(RT$3:RT$5))</f>
        <v>0</v>
      </c>
      <c r="RU14" s="1">
        <f>SUMPRODUCT((NOT(ISBLANK(RU$3:RU$5))*(RU$3:RU$5=$UM$3:$UM$5))+ISBLANK(RU$3:RU$5))</f>
        <v>0</v>
      </c>
      <c r="RV14" s="1">
        <f>SUMPRODUCT((NOT(ISBLANK(RV$3:RV$5))*(RV$3:RV$5=$UN$3:$UN$5))+ISBLANK(RV$3:RV$5))</f>
        <v>0</v>
      </c>
      <c r="RW14" s="1">
        <f>SUMPRODUCT((NOT(ISBLANK(RW$3:RW$5))*(RW$3:RW$5=$UO$3:$UO$5))+ISBLANK(RW$3:RW$5))</f>
        <v>0</v>
      </c>
      <c r="RX14" s="1">
        <f>SUMPRODUCT((NOT(ISBLANK(RX$3:RX$5))*(RX$3:RX$5=$UP$3:$UP$5))+ISBLANK(RX$3:RX$5))</f>
        <v>0</v>
      </c>
      <c r="RY14" s="1">
        <f>SUMPRODUCT((NOT(ISBLANK(RY$3:RY$5))*(RY$3:RY$5=$UQ$3:$UQ$5))+ISBLANK(RY$3:RY$5))</f>
        <v>0</v>
      </c>
      <c r="RZ14" s="1">
        <f>SUMPRODUCT((NOT(ISBLANK(RZ$3:RZ$5))*(RZ$3:RZ$5=$UR$3:$UR$5))+ISBLANK(RZ$3:RZ$5))</f>
        <v>0</v>
      </c>
      <c r="SA14" s="1">
        <f>SUMPRODUCT((NOT(ISBLANK(SA$3:SA$5))*(SA$3:SA$5=$US$3:$US$5))+ISBLANK(SA$3:SA$5))</f>
        <v>0</v>
      </c>
      <c r="SB14" s="1">
        <f>SUMPRODUCT((NOT(ISBLANK(SB$3:SB$5))*(SB$3:SB$5=$UT$3:$UT$5))+ISBLANK(SB$3:SB$5))</f>
        <v>0</v>
      </c>
      <c r="SC14" s="1">
        <f>SUMPRODUCT((NOT(ISBLANK(SC$3:SC$5))*(SC$3:SC$5=$UU$3:$UU$5))+ISBLANK(SC$3:SC$5))</f>
        <v>0</v>
      </c>
      <c r="SD14" s="1">
        <f>SUMPRODUCT((NOT(ISBLANK(SD$3:SD$5))*(SD$3:SD$5=$UV$3:$UV$5))+ISBLANK(SD$3:SD$5))</f>
        <v>0</v>
      </c>
      <c r="SE14" s="1">
        <f>SUMPRODUCT((NOT(ISBLANK(SE$3:SE$5))*(SE$3:SE$5=$UW$3:$UW$5))+ISBLANK(SE$3:SE$5))</f>
        <v>0</v>
      </c>
      <c r="SF14" s="1">
        <f>SUMPRODUCT((NOT(ISBLANK(SF$3:SF$5))*(SF$3:SF$5=$UX$3:$UX$5))+ISBLANK(SF$3:SF$5))</f>
        <v>0</v>
      </c>
      <c r="SG14" s="1">
        <f>SUMPRODUCT((NOT(ISBLANK(SG$3:SG$5))*(SG$3:SG$5=$UY$3:$UY$5))+ISBLANK(SG$3:SG$5))</f>
        <v>0</v>
      </c>
      <c r="SH14" s="1"/>
      <c r="SI14" s="1">
        <f>SUMPRODUCT((NOT(ISBLANK(SI$3:SI$5))*(SI$3:SI$5=$UZ$3:$UZ$5))+ISBLANK(SI$3:SI$5))</f>
        <v>0</v>
      </c>
      <c r="SJ14" s="1">
        <f>SUMPRODUCT((NOT(ISBLANK(SJ$3:SJ$5))*(SJ$3:SJ$5=$VA$3:$VA$5))+ISBLANK(SJ$3:SJ$5))</f>
        <v>0</v>
      </c>
      <c r="SK14" s="1">
        <f>SUMPRODUCT((NOT(ISBLANK(SK$3:SK$5))*(SK$3:SK$5=$VB$3:$VB$5))+ISBLANK(SK$3:SK$5))</f>
        <v>0</v>
      </c>
      <c r="SL14" s="1">
        <f>SUMPRODUCT((NOT(ISBLANK(SL$3:SL$5))*(SL$3:SL$5=$UL$3:$UL$5))+ISBLANK(SL$3:SL$5))</f>
        <v>0</v>
      </c>
      <c r="SM14" s="1">
        <f>SUMPRODUCT((NOT(ISBLANK(SM$3:SM$5))*(SM$3:SM$5=$UM$3:$UM$5))+ISBLANK(SM$3:SM$5))</f>
        <v>0</v>
      </c>
      <c r="SN14" s="1">
        <f>SUMPRODUCT((NOT(ISBLANK(SN$3:SN$5))*(SN$3:SN$5=$UN$3:$UN$5))+ISBLANK(SN$3:SN$5))</f>
        <v>0</v>
      </c>
      <c r="SO14" s="1">
        <f>SUMPRODUCT((NOT(ISBLANK(SO$3:SO$5))*(SO$3:SO$5=$UO$3:$UO$5))+ISBLANK(SO$3:SO$5))</f>
        <v>0</v>
      </c>
      <c r="SP14" s="1">
        <f>SUMPRODUCT((NOT(ISBLANK(SP$3:SP$5))*(SP$3:SP$5=$UP$3:$UP$5))+ISBLANK(SP$3:SP$5))</f>
        <v>0</v>
      </c>
      <c r="SQ14" s="1">
        <f>SUMPRODUCT((NOT(ISBLANK(SQ$3:SQ$5))*(SQ$3:SQ$5=$UQ$3:$UQ$5))+ISBLANK(SQ$3:SQ$5))</f>
        <v>0</v>
      </c>
      <c r="SR14" s="1">
        <f>SUMPRODUCT((NOT(ISBLANK(SR$3:SR$5))*(SR$3:SR$5=$UR$3:$UR$5))+ISBLANK(SR$3:SR$5))</f>
        <v>0</v>
      </c>
      <c r="SS14" s="1">
        <f>SUMPRODUCT((NOT(ISBLANK(SS$3:SS$5))*(SS$3:SS$5=$US$3:$US$5))+ISBLANK(SS$3:SS$5))</f>
        <v>0</v>
      </c>
      <c r="ST14" s="1">
        <f>SUMPRODUCT((NOT(ISBLANK(ST$3:ST$5))*(ST$3:ST$5=$UT$3:$UT$5))+ISBLANK(ST$3:ST$5))</f>
        <v>0</v>
      </c>
      <c r="SU14" s="1">
        <f>SUMPRODUCT((NOT(ISBLANK(SU$3:SU$5))*(SU$3:SU$5=$UU$3:$UU$5))+ISBLANK(SU$3:SU$5))</f>
        <v>0</v>
      </c>
      <c r="SV14" s="1">
        <f>SUMPRODUCT((NOT(ISBLANK(SV$3:SV$5))*(SV$3:SV$5=$UV$3:$UV$5))+ISBLANK(SV$3:SV$5))</f>
        <v>0</v>
      </c>
      <c r="SW14" s="1">
        <f>SUMPRODUCT((NOT(ISBLANK(SW$3:SW$5))*(SW$3:SW$5=$UW$3:$UW$5))+ISBLANK(SW$3:SW$5))</f>
        <v>0</v>
      </c>
      <c r="SX14" s="1">
        <f>SUMPRODUCT((NOT(ISBLANK(SX$3:SX$5))*(SX$3:SX$5=$UX$3:$UX$5))+ISBLANK(SX$3:SX$5))</f>
        <v>0</v>
      </c>
      <c r="SY14" s="1">
        <f>SUMPRODUCT((NOT(ISBLANK(SY$3:SY$5))*(SY$3:SY$5=$UY$3:$UY$5))+ISBLANK(SY$3:SY$5))</f>
        <v>0</v>
      </c>
      <c r="SZ14" s="1"/>
      <c r="TA14" s="1">
        <f>SUMPRODUCT((NOT(ISBLANK(TA$3:TA$5))*(TA$3:TA$5=$UZ$3:$UZ$5))+ISBLANK(TA$3:TA$5))</f>
        <v>0</v>
      </c>
      <c r="TB14" s="1">
        <f>SUMPRODUCT((NOT(ISBLANK(TB$3:TB$5))*(TB$3:TB$5=$VA$3:$VA$5))+ISBLANK(TB$3:TB$5))</f>
        <v>0</v>
      </c>
      <c r="TC14" s="1">
        <f>SUMPRODUCT((NOT(ISBLANK(TC$3:TC$5))*(TC$3:TC$5=$VB$3:$VB$5))+ISBLANK(TC$3:TC$5))</f>
        <v>0</v>
      </c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MR291"/>
  <sheetViews>
    <sheetView workbookViewId="0"/>
  </sheetViews>
  <sheetFormatPr defaultRowHeight="15"/>
  <sheetData>
    <row r="2" spans="1:356">
      <c r="A2" t="s">
        <v>49</v>
      </c>
      <c r="B2">
        <v>1</v>
      </c>
      <c r="E2">
        <f>VLOOKUP(Charts!$F$3,A2:B18,2,FALSE)</f>
        <v>0</v>
      </c>
      <c r="I2">
        <f>E2+18</f>
        <v>0</v>
      </c>
      <c r="M2">
        <f>E2+36</f>
        <v>0</v>
      </c>
      <c r="Q2">
        <f>E2+54</f>
        <v>0</v>
      </c>
      <c r="U2">
        <f>E2+72</f>
        <v>0</v>
      </c>
      <c r="Y2">
        <f>E2+90</f>
        <v>0</v>
      </c>
      <c r="AC2">
        <f>E2+108</f>
        <v>0</v>
      </c>
      <c r="AG2">
        <f>E2+126</f>
        <v>0</v>
      </c>
      <c r="AK2">
        <f>E2+144</f>
        <v>0</v>
      </c>
      <c r="AO2">
        <f>E2+162</f>
        <v>0</v>
      </c>
      <c r="AS2">
        <f>E2+180</f>
        <v>0</v>
      </c>
      <c r="AW2">
        <f>E2+198</f>
        <v>0</v>
      </c>
      <c r="BA2">
        <f>E2+216</f>
        <v>0</v>
      </c>
      <c r="BE2">
        <f>E2+234</f>
        <v>0</v>
      </c>
      <c r="BI2">
        <f>E2+252</f>
        <v>0</v>
      </c>
      <c r="BM2">
        <f>E2+270</f>
        <v>0</v>
      </c>
      <c r="BQ2">
        <f>E2+288</f>
        <v>0</v>
      </c>
      <c r="BU2">
        <f>E2+306</f>
        <v>0</v>
      </c>
      <c r="BY2">
        <f>E2+324</f>
        <v>0</v>
      </c>
      <c r="CC2">
        <f>E2+342</f>
        <v>0</v>
      </c>
      <c r="CG2">
        <f>E2+360</f>
        <v>0</v>
      </c>
      <c r="CK2">
        <f>E2+378</f>
        <v>0</v>
      </c>
      <c r="CO2">
        <f>E2+396</f>
        <v>0</v>
      </c>
      <c r="CS2">
        <f>E2+414</f>
        <v>0</v>
      </c>
      <c r="CW2">
        <f>E2+432</f>
        <v>0</v>
      </c>
      <c r="DA2">
        <f>E2+450</f>
        <v>0</v>
      </c>
      <c r="DE2">
        <f>E2+468</f>
        <v>0</v>
      </c>
      <c r="DI2">
        <f>E2+486</f>
        <v>0</v>
      </c>
      <c r="DM2">
        <f>E2+504</f>
        <v>0</v>
      </c>
      <c r="DS2">
        <f>E2</f>
        <v>0</v>
      </c>
      <c r="DW2">
        <f>I2</f>
        <v>0</v>
      </c>
      <c r="EA2">
        <f>M2</f>
        <v>0</v>
      </c>
      <c r="EE2">
        <f>Q2</f>
        <v>0</v>
      </c>
      <c r="EI2">
        <f>U2</f>
        <v>0</v>
      </c>
      <c r="EM2">
        <f>Y2</f>
        <v>0</v>
      </c>
      <c r="EQ2">
        <f>AC2</f>
        <v>0</v>
      </c>
      <c r="EU2">
        <f>AG2</f>
        <v>0</v>
      </c>
      <c r="EY2">
        <f>AK2</f>
        <v>0</v>
      </c>
      <c r="FC2">
        <f>AO2</f>
        <v>0</v>
      </c>
      <c r="FG2">
        <f>AS2</f>
        <v>0</v>
      </c>
      <c r="FK2">
        <f>AW2</f>
        <v>0</v>
      </c>
      <c r="FO2">
        <f>BA2</f>
        <v>0</v>
      </c>
      <c r="FS2">
        <f>BE2</f>
        <v>0</v>
      </c>
      <c r="FW2">
        <f>BI2</f>
        <v>0</v>
      </c>
      <c r="GA2">
        <f>BM2</f>
        <v>0</v>
      </c>
      <c r="GE2">
        <f>BQ2</f>
        <v>0</v>
      </c>
      <c r="GI2">
        <f>BU2</f>
        <v>0</v>
      </c>
      <c r="GM2">
        <f>BY2</f>
        <v>0</v>
      </c>
      <c r="GQ2">
        <f>CC2</f>
        <v>0</v>
      </c>
      <c r="GU2">
        <f>CG2</f>
        <v>0</v>
      </c>
      <c r="GY2">
        <f>CK2</f>
        <v>0</v>
      </c>
      <c r="HC2">
        <f>CO2</f>
        <v>0</v>
      </c>
      <c r="HG2">
        <f>CS2</f>
        <v>0</v>
      </c>
      <c r="HK2">
        <f>CW2</f>
        <v>0</v>
      </c>
      <c r="HO2">
        <f>DA2</f>
        <v>0</v>
      </c>
      <c r="HS2">
        <f>DE2</f>
        <v>0</v>
      </c>
      <c r="HW2">
        <f>DI2</f>
        <v>0</v>
      </c>
      <c r="IA2">
        <f>DM2</f>
        <v>0</v>
      </c>
      <c r="IG2">
        <f>VLOOKUP(Charts!$F$3,A2:B18,2,FALSE)</f>
        <v>0</v>
      </c>
      <c r="IK2">
        <f>E2+18</f>
        <v>0</v>
      </c>
      <c r="IO2">
        <f>E2+36</f>
        <v>0</v>
      </c>
      <c r="IS2">
        <f>E2+54</f>
        <v>0</v>
      </c>
      <c r="IW2">
        <f>E2+72</f>
        <v>0</v>
      </c>
      <c r="JA2">
        <f>E2+90</f>
        <v>0</v>
      </c>
      <c r="JE2">
        <f>E2+108</f>
        <v>0</v>
      </c>
      <c r="JI2">
        <f>E2+126</f>
        <v>0</v>
      </c>
      <c r="JM2">
        <f>E2+144</f>
        <v>0</v>
      </c>
      <c r="JQ2">
        <f>E2+162</f>
        <v>0</v>
      </c>
      <c r="JU2">
        <f>E2+180</f>
        <v>0</v>
      </c>
      <c r="JY2">
        <f>E2+198</f>
        <v>0</v>
      </c>
      <c r="KC2">
        <f>E2+216</f>
        <v>0</v>
      </c>
      <c r="KG2">
        <f>E2+234</f>
        <v>0</v>
      </c>
      <c r="KK2">
        <f>E2+252</f>
        <v>0</v>
      </c>
      <c r="KO2">
        <f>E2+270</f>
        <v>0</v>
      </c>
      <c r="KS2">
        <f>E2+288</f>
        <v>0</v>
      </c>
      <c r="KW2">
        <f>E2+306</f>
        <v>0</v>
      </c>
      <c r="LA2">
        <f>E2+324</f>
        <v>0</v>
      </c>
      <c r="LE2">
        <f>E2+342</f>
        <v>0</v>
      </c>
      <c r="LI2">
        <f>E2+360</f>
        <v>0</v>
      </c>
      <c r="LM2">
        <f>E2+378</f>
        <v>0</v>
      </c>
      <c r="LQ2">
        <f>E2+396</f>
        <v>0</v>
      </c>
      <c r="LU2">
        <f>E2+414</f>
        <v>0</v>
      </c>
      <c r="LY2">
        <f>E2+432</f>
        <v>0</v>
      </c>
      <c r="MC2">
        <f>E2+450</f>
        <v>0</v>
      </c>
      <c r="MG2">
        <f>E2+468</f>
        <v>0</v>
      </c>
      <c r="MK2">
        <f>E2+486</f>
        <v>0</v>
      </c>
      <c r="MO2">
        <f>E2+504</f>
        <v>0</v>
      </c>
    </row>
    <row r="3" spans="1:356">
      <c r="A3" t="s">
        <v>50</v>
      </c>
      <c r="B3">
        <v>2</v>
      </c>
      <c r="D3" t="s">
        <v>102</v>
      </c>
      <c r="E3">
        <f>Instances!B1</f>
        <v>0</v>
      </c>
      <c r="I3">
        <f>Instances!T1</f>
        <v>0</v>
      </c>
      <c r="M3">
        <f>Instances!AL1</f>
        <v>0</v>
      </c>
      <c r="Q3">
        <f>Instances!BD1</f>
        <v>0</v>
      </c>
      <c r="U3">
        <f>Instances!BV1</f>
        <v>0</v>
      </c>
      <c r="Y3">
        <f>Instances!CN1</f>
        <v>0</v>
      </c>
      <c r="AC3">
        <f>Instances!DF1</f>
        <v>0</v>
      </c>
      <c r="AG3">
        <f>Instances!DX1</f>
        <v>0</v>
      </c>
      <c r="AK3">
        <f>Instances!EP1</f>
        <v>0</v>
      </c>
      <c r="AO3">
        <f>Instances!FH1</f>
        <v>0</v>
      </c>
      <c r="AS3">
        <f>Instances!FZ1</f>
        <v>0</v>
      </c>
      <c r="AW3">
        <f>Instances!GR1</f>
        <v>0</v>
      </c>
      <c r="BA3">
        <f>Instances!HJ1</f>
        <v>0</v>
      </c>
      <c r="BE3">
        <f>Instances!IB1</f>
        <v>0</v>
      </c>
      <c r="BI3">
        <f>Instances!IT1</f>
        <v>0</v>
      </c>
      <c r="BM3">
        <f>Instances!JL1</f>
        <v>0</v>
      </c>
      <c r="BQ3">
        <f>Instances!KD1</f>
        <v>0</v>
      </c>
      <c r="BU3">
        <f>Instances!KV1</f>
        <v>0</v>
      </c>
      <c r="BY3">
        <f>Instances!LN1</f>
        <v>0</v>
      </c>
      <c r="CC3">
        <f>Instances!MF1</f>
        <v>0</v>
      </c>
      <c r="CG3">
        <f>Instances!MX1</f>
        <v>0</v>
      </c>
      <c r="CK3">
        <f>Instances!NP1</f>
        <v>0</v>
      </c>
      <c r="CO3">
        <f>Instances!OH1</f>
        <v>0</v>
      </c>
      <c r="CS3">
        <f>Instances!OZ1</f>
        <v>0</v>
      </c>
      <c r="CW3">
        <f>Instances!PR1</f>
        <v>0</v>
      </c>
      <c r="DA3">
        <f>Instances!QJ1</f>
        <v>0</v>
      </c>
      <c r="DE3">
        <f>Instances!RB1</f>
        <v>0</v>
      </c>
      <c r="DI3">
        <f>Instances!RT1</f>
        <v>0</v>
      </c>
      <c r="DM3">
        <f>Instances!SL1</f>
        <v>0</v>
      </c>
      <c r="DR3" t="s">
        <v>102</v>
      </c>
      <c r="DS3">
        <f>E3</f>
        <v>0</v>
      </c>
      <c r="DW3">
        <f>I3</f>
        <v>0</v>
      </c>
      <c r="EA3">
        <f>M3</f>
        <v>0</v>
      </c>
      <c r="EE3">
        <f>Q3</f>
        <v>0</v>
      </c>
      <c r="EI3">
        <f>U3</f>
        <v>0</v>
      </c>
      <c r="EM3">
        <f>Y3</f>
        <v>0</v>
      </c>
      <c r="EQ3">
        <f>AC3</f>
        <v>0</v>
      </c>
      <c r="EU3">
        <f>AG3</f>
        <v>0</v>
      </c>
      <c r="EY3">
        <f>AK3</f>
        <v>0</v>
      </c>
      <c r="FC3">
        <f>AO3</f>
        <v>0</v>
      </c>
      <c r="FG3">
        <f>AS3</f>
        <v>0</v>
      </c>
      <c r="FK3">
        <f>AW3</f>
        <v>0</v>
      </c>
      <c r="FO3">
        <f>BA3</f>
        <v>0</v>
      </c>
      <c r="FS3">
        <f>BE3</f>
        <v>0</v>
      </c>
      <c r="FW3">
        <f>BI3</f>
        <v>0</v>
      </c>
      <c r="GA3">
        <f>BM3</f>
        <v>0</v>
      </c>
      <c r="GE3">
        <f>BQ3</f>
        <v>0</v>
      </c>
      <c r="GI3">
        <f>BU3</f>
        <v>0</v>
      </c>
      <c r="GM3">
        <f>BY3</f>
        <v>0</v>
      </c>
      <c r="GQ3">
        <f>CC3</f>
        <v>0</v>
      </c>
      <c r="GU3">
        <f>CG3</f>
        <v>0</v>
      </c>
      <c r="GY3">
        <f>CK3</f>
        <v>0</v>
      </c>
      <c r="HC3">
        <f>CO3</f>
        <v>0</v>
      </c>
      <c r="HG3">
        <f>CS3</f>
        <v>0</v>
      </c>
      <c r="HK3">
        <f>CW3</f>
        <v>0</v>
      </c>
      <c r="HO3">
        <f>DA3</f>
        <v>0</v>
      </c>
      <c r="HS3">
        <f>DE3</f>
        <v>0</v>
      </c>
      <c r="HW3">
        <f>DI3</f>
        <v>0</v>
      </c>
      <c r="IA3">
        <f>DM3</f>
        <v>0</v>
      </c>
      <c r="IG3">
        <f>Instances!B1</f>
        <v>0</v>
      </c>
      <c r="IK3">
        <f>Instances!T1</f>
        <v>0</v>
      </c>
      <c r="IO3">
        <f>Instances!AL1</f>
        <v>0</v>
      </c>
      <c r="IS3">
        <f>Instances!BD1</f>
        <v>0</v>
      </c>
      <c r="IW3">
        <f>Instances!BV1</f>
        <v>0</v>
      </c>
      <c r="JA3">
        <f>Instances!CN1</f>
        <v>0</v>
      </c>
      <c r="JE3">
        <f>Instances!DF1</f>
        <v>0</v>
      </c>
      <c r="JI3">
        <f>Instances!DX1</f>
        <v>0</v>
      </c>
      <c r="JM3">
        <f>Instances!EP1</f>
        <v>0</v>
      </c>
      <c r="JQ3">
        <f>Instances!FH1</f>
        <v>0</v>
      </c>
      <c r="JU3">
        <f>Instances!FZ1</f>
        <v>0</v>
      </c>
      <c r="JY3">
        <f>Instances!GR1</f>
        <v>0</v>
      </c>
      <c r="KC3">
        <f>Instances!HJ1</f>
        <v>0</v>
      </c>
      <c r="KG3">
        <f>Instances!IB1</f>
        <v>0</v>
      </c>
      <c r="KK3">
        <f>Instances!IT1</f>
        <v>0</v>
      </c>
      <c r="KO3">
        <f>Instances!JL1</f>
        <v>0</v>
      </c>
      <c r="KS3">
        <f>Instances!KD1</f>
        <v>0</v>
      </c>
      <c r="KW3">
        <f>Instances!KV1</f>
        <v>0</v>
      </c>
      <c r="LA3">
        <f>Instances!LN1</f>
        <v>0</v>
      </c>
      <c r="LE3">
        <f>Instances!MF1</f>
        <v>0</v>
      </c>
      <c r="LI3">
        <f>Instances!MX1</f>
        <v>0</v>
      </c>
      <c r="LM3">
        <f>Instances!NP1</f>
        <v>0</v>
      </c>
      <c r="LQ3">
        <f>Instances!OH1</f>
        <v>0</v>
      </c>
      <c r="LU3">
        <f>Instances!OZ1</f>
        <v>0</v>
      </c>
      <c r="LY3">
        <f>Instances!PR1</f>
        <v>0</v>
      </c>
      <c r="MC3">
        <f>Instances!QJ1</f>
        <v>0</v>
      </c>
      <c r="MG3">
        <f>Instances!RB1</f>
        <v>0</v>
      </c>
      <c r="MK3">
        <f>Instances!RT1</f>
        <v>0</v>
      </c>
      <c r="MO3">
        <f>Instances!SL1</f>
        <v>0</v>
      </c>
    </row>
    <row r="4" spans="1:356">
      <c r="A4" t="s">
        <v>51</v>
      </c>
      <c r="B4">
        <v>3</v>
      </c>
      <c r="D4" t="s">
        <v>103</v>
      </c>
      <c r="E4" t="s">
        <v>107</v>
      </c>
      <c r="F4" t="s">
        <v>108</v>
      </c>
      <c r="H4" t="s">
        <v>109</v>
      </c>
      <c r="I4" t="s">
        <v>107</v>
      </c>
      <c r="J4" t="s">
        <v>108</v>
      </c>
      <c r="L4" t="s">
        <v>109</v>
      </c>
      <c r="M4" t="s">
        <v>107</v>
      </c>
      <c r="N4" t="s">
        <v>108</v>
      </c>
      <c r="P4" t="s">
        <v>109</v>
      </c>
      <c r="Q4" t="s">
        <v>107</v>
      </c>
      <c r="R4" t="s">
        <v>108</v>
      </c>
      <c r="T4" t="s">
        <v>109</v>
      </c>
      <c r="U4" t="s">
        <v>107</v>
      </c>
      <c r="V4" t="s">
        <v>108</v>
      </c>
      <c r="X4" t="s">
        <v>109</v>
      </c>
      <c r="Y4" t="s">
        <v>107</v>
      </c>
      <c r="Z4" t="s">
        <v>108</v>
      </c>
      <c r="AB4" t="s">
        <v>109</v>
      </c>
      <c r="AC4" t="s">
        <v>107</v>
      </c>
      <c r="AD4" t="s">
        <v>108</v>
      </c>
      <c r="AF4" t="s">
        <v>109</v>
      </c>
      <c r="AG4" t="s">
        <v>107</v>
      </c>
      <c r="AH4" t="s">
        <v>108</v>
      </c>
      <c r="AJ4" t="s">
        <v>109</v>
      </c>
      <c r="AK4" t="s">
        <v>107</v>
      </c>
      <c r="AL4" t="s">
        <v>108</v>
      </c>
      <c r="AN4" t="s">
        <v>109</v>
      </c>
      <c r="AO4" t="s">
        <v>107</v>
      </c>
      <c r="AP4" t="s">
        <v>108</v>
      </c>
      <c r="AR4" t="s">
        <v>109</v>
      </c>
      <c r="AS4" t="s">
        <v>107</v>
      </c>
      <c r="AT4" t="s">
        <v>108</v>
      </c>
      <c r="AV4" t="s">
        <v>109</v>
      </c>
      <c r="AW4" t="s">
        <v>107</v>
      </c>
      <c r="AX4" t="s">
        <v>108</v>
      </c>
      <c r="AZ4" t="s">
        <v>109</v>
      </c>
      <c r="BA4" t="s">
        <v>107</v>
      </c>
      <c r="BB4" t="s">
        <v>108</v>
      </c>
      <c r="BD4" t="s">
        <v>109</v>
      </c>
      <c r="BE4" t="s">
        <v>107</v>
      </c>
      <c r="BF4" t="s">
        <v>108</v>
      </c>
      <c r="BH4" t="s">
        <v>109</v>
      </c>
      <c r="BI4" t="s">
        <v>107</v>
      </c>
      <c r="BJ4" t="s">
        <v>108</v>
      </c>
      <c r="BL4" t="s">
        <v>109</v>
      </c>
      <c r="BM4" t="s">
        <v>107</v>
      </c>
      <c r="BN4" t="s">
        <v>108</v>
      </c>
      <c r="BP4" t="s">
        <v>109</v>
      </c>
      <c r="BQ4" t="s">
        <v>107</v>
      </c>
      <c r="BR4" t="s">
        <v>108</v>
      </c>
      <c r="BT4" t="s">
        <v>109</v>
      </c>
      <c r="BU4" t="s">
        <v>107</v>
      </c>
      <c r="BV4" t="s">
        <v>108</v>
      </c>
      <c r="BX4" t="s">
        <v>109</v>
      </c>
      <c r="BY4" t="s">
        <v>107</v>
      </c>
      <c r="BZ4" t="s">
        <v>108</v>
      </c>
      <c r="CB4" t="s">
        <v>109</v>
      </c>
      <c r="CC4" t="s">
        <v>107</v>
      </c>
      <c r="CD4" t="s">
        <v>108</v>
      </c>
      <c r="CF4" t="s">
        <v>109</v>
      </c>
      <c r="CG4" t="s">
        <v>107</v>
      </c>
      <c r="CH4" t="s">
        <v>108</v>
      </c>
      <c r="CJ4" t="s">
        <v>109</v>
      </c>
      <c r="CK4" t="s">
        <v>107</v>
      </c>
      <c r="CL4" t="s">
        <v>108</v>
      </c>
      <c r="CN4" t="s">
        <v>109</v>
      </c>
      <c r="CO4" t="s">
        <v>107</v>
      </c>
      <c r="CP4" t="s">
        <v>108</v>
      </c>
      <c r="CR4" t="s">
        <v>109</v>
      </c>
      <c r="CS4" t="s">
        <v>107</v>
      </c>
      <c r="CT4" t="s">
        <v>108</v>
      </c>
      <c r="CV4" t="s">
        <v>109</v>
      </c>
      <c r="CW4" t="s">
        <v>107</v>
      </c>
      <c r="CX4" t="s">
        <v>108</v>
      </c>
      <c r="CZ4" t="s">
        <v>109</v>
      </c>
      <c r="DA4" t="s">
        <v>107</v>
      </c>
      <c r="DB4" t="s">
        <v>108</v>
      </c>
      <c r="DD4" t="s">
        <v>109</v>
      </c>
      <c r="DE4" t="s">
        <v>107</v>
      </c>
      <c r="DF4" t="s">
        <v>108</v>
      </c>
      <c r="DH4" t="s">
        <v>109</v>
      </c>
      <c r="DI4" t="s">
        <v>107</v>
      </c>
      <c r="DJ4" t="s">
        <v>108</v>
      </c>
      <c r="DL4" t="s">
        <v>109</v>
      </c>
      <c r="DM4" t="s">
        <v>107</v>
      </c>
      <c r="DN4" t="s">
        <v>108</v>
      </c>
      <c r="DP4" t="s">
        <v>109</v>
      </c>
      <c r="DR4" t="s">
        <v>103</v>
      </c>
      <c r="DS4" t="s">
        <v>107</v>
      </c>
      <c r="DT4" t="s">
        <v>108</v>
      </c>
      <c r="DV4" t="s">
        <v>109</v>
      </c>
      <c r="DW4" t="s">
        <v>107</v>
      </c>
      <c r="DX4" t="s">
        <v>108</v>
      </c>
      <c r="DZ4" t="s">
        <v>109</v>
      </c>
      <c r="EA4" t="s">
        <v>107</v>
      </c>
      <c r="EB4" t="s">
        <v>108</v>
      </c>
      <c r="ED4" t="s">
        <v>109</v>
      </c>
      <c r="EE4" t="s">
        <v>107</v>
      </c>
      <c r="EF4" t="s">
        <v>108</v>
      </c>
      <c r="EH4" t="s">
        <v>109</v>
      </c>
      <c r="EI4" t="s">
        <v>107</v>
      </c>
      <c r="EJ4" t="s">
        <v>108</v>
      </c>
      <c r="EL4" t="s">
        <v>109</v>
      </c>
      <c r="EM4" t="s">
        <v>107</v>
      </c>
      <c r="EN4" t="s">
        <v>108</v>
      </c>
      <c r="EP4" t="s">
        <v>109</v>
      </c>
      <c r="EQ4" t="s">
        <v>107</v>
      </c>
      <c r="ER4" t="s">
        <v>108</v>
      </c>
      <c r="ET4" t="s">
        <v>109</v>
      </c>
      <c r="EU4" t="s">
        <v>107</v>
      </c>
      <c r="EV4" t="s">
        <v>108</v>
      </c>
      <c r="EX4" t="s">
        <v>109</v>
      </c>
      <c r="EY4" t="s">
        <v>107</v>
      </c>
      <c r="EZ4" t="s">
        <v>108</v>
      </c>
      <c r="FB4" t="s">
        <v>109</v>
      </c>
      <c r="FC4" t="s">
        <v>107</v>
      </c>
      <c r="FD4" t="s">
        <v>108</v>
      </c>
      <c r="FF4" t="s">
        <v>109</v>
      </c>
      <c r="FG4" t="s">
        <v>107</v>
      </c>
      <c r="FH4" t="s">
        <v>108</v>
      </c>
      <c r="FJ4" t="s">
        <v>109</v>
      </c>
      <c r="FK4" t="s">
        <v>107</v>
      </c>
      <c r="FL4" t="s">
        <v>108</v>
      </c>
      <c r="FN4" t="s">
        <v>109</v>
      </c>
      <c r="FO4" t="s">
        <v>107</v>
      </c>
      <c r="FP4" t="s">
        <v>108</v>
      </c>
      <c r="FR4" t="s">
        <v>109</v>
      </c>
      <c r="FS4" t="s">
        <v>107</v>
      </c>
      <c r="FT4" t="s">
        <v>108</v>
      </c>
      <c r="FV4" t="s">
        <v>109</v>
      </c>
      <c r="FW4" t="s">
        <v>107</v>
      </c>
      <c r="FX4" t="s">
        <v>108</v>
      </c>
      <c r="FZ4" t="s">
        <v>109</v>
      </c>
      <c r="GA4" t="s">
        <v>107</v>
      </c>
      <c r="GB4" t="s">
        <v>108</v>
      </c>
      <c r="GD4" t="s">
        <v>109</v>
      </c>
      <c r="GE4" t="s">
        <v>107</v>
      </c>
      <c r="GF4" t="s">
        <v>108</v>
      </c>
      <c r="GH4" t="s">
        <v>109</v>
      </c>
      <c r="GI4" t="s">
        <v>107</v>
      </c>
      <c r="GJ4" t="s">
        <v>108</v>
      </c>
      <c r="GL4" t="s">
        <v>109</v>
      </c>
      <c r="GM4" t="s">
        <v>107</v>
      </c>
      <c r="GN4" t="s">
        <v>108</v>
      </c>
      <c r="GP4" t="s">
        <v>109</v>
      </c>
      <c r="GQ4" t="s">
        <v>107</v>
      </c>
      <c r="GR4" t="s">
        <v>108</v>
      </c>
      <c r="GT4" t="s">
        <v>109</v>
      </c>
      <c r="GU4" t="s">
        <v>107</v>
      </c>
      <c r="GV4" t="s">
        <v>108</v>
      </c>
      <c r="GX4" t="s">
        <v>109</v>
      </c>
      <c r="GY4" t="s">
        <v>107</v>
      </c>
      <c r="GZ4" t="s">
        <v>108</v>
      </c>
      <c r="HB4" t="s">
        <v>109</v>
      </c>
      <c r="HC4" t="s">
        <v>107</v>
      </c>
      <c r="HD4" t="s">
        <v>108</v>
      </c>
      <c r="HF4" t="s">
        <v>109</v>
      </c>
      <c r="HG4" t="s">
        <v>107</v>
      </c>
      <c r="HH4" t="s">
        <v>108</v>
      </c>
      <c r="HJ4" t="s">
        <v>109</v>
      </c>
      <c r="HK4" t="s">
        <v>107</v>
      </c>
      <c r="HL4" t="s">
        <v>108</v>
      </c>
      <c r="HN4" t="s">
        <v>109</v>
      </c>
      <c r="HO4" t="s">
        <v>107</v>
      </c>
      <c r="HP4" t="s">
        <v>108</v>
      </c>
      <c r="HR4" t="s">
        <v>109</v>
      </c>
      <c r="HS4" t="s">
        <v>107</v>
      </c>
      <c r="HT4" t="s">
        <v>108</v>
      </c>
      <c r="HV4" t="s">
        <v>109</v>
      </c>
      <c r="HW4" t="s">
        <v>107</v>
      </c>
      <c r="HX4" t="s">
        <v>108</v>
      </c>
      <c r="HZ4" t="s">
        <v>109</v>
      </c>
      <c r="IA4" t="s">
        <v>107</v>
      </c>
      <c r="IB4" t="s">
        <v>108</v>
      </c>
      <c r="ID4" t="s">
        <v>109</v>
      </c>
      <c r="IF4" t="s">
        <v>110</v>
      </c>
      <c r="IG4" t="s">
        <v>103</v>
      </c>
      <c r="IH4" t="s">
        <v>108</v>
      </c>
      <c r="II4" t="s">
        <v>103</v>
      </c>
      <c r="IJ4" t="s">
        <v>109</v>
      </c>
      <c r="IK4" t="s">
        <v>103</v>
      </c>
      <c r="IL4" t="s">
        <v>108</v>
      </c>
      <c r="IM4" t="s">
        <v>103</v>
      </c>
      <c r="IN4" t="s">
        <v>109</v>
      </c>
      <c r="IO4" t="s">
        <v>103</v>
      </c>
      <c r="IP4" t="s">
        <v>108</v>
      </c>
      <c r="IQ4" t="s">
        <v>103</v>
      </c>
      <c r="IR4" t="s">
        <v>109</v>
      </c>
      <c r="IS4" t="s">
        <v>103</v>
      </c>
      <c r="IT4" t="s">
        <v>108</v>
      </c>
      <c r="IU4" t="s">
        <v>103</v>
      </c>
      <c r="IV4" t="s">
        <v>109</v>
      </c>
      <c r="IW4" t="s">
        <v>103</v>
      </c>
      <c r="IX4" t="s">
        <v>108</v>
      </c>
      <c r="IY4" t="s">
        <v>103</v>
      </c>
      <c r="IZ4" t="s">
        <v>109</v>
      </c>
      <c r="JA4" t="s">
        <v>103</v>
      </c>
      <c r="JB4" t="s">
        <v>108</v>
      </c>
      <c r="JC4" t="s">
        <v>103</v>
      </c>
      <c r="JD4" t="s">
        <v>109</v>
      </c>
      <c r="JE4" t="s">
        <v>103</v>
      </c>
      <c r="JF4" t="s">
        <v>108</v>
      </c>
      <c r="JG4" t="s">
        <v>103</v>
      </c>
      <c r="JH4" t="s">
        <v>109</v>
      </c>
      <c r="JI4" t="s">
        <v>103</v>
      </c>
      <c r="JJ4" t="s">
        <v>108</v>
      </c>
      <c r="JK4" t="s">
        <v>103</v>
      </c>
      <c r="JL4" t="s">
        <v>109</v>
      </c>
      <c r="JM4" t="s">
        <v>103</v>
      </c>
      <c r="JN4" t="s">
        <v>108</v>
      </c>
      <c r="JO4" t="s">
        <v>103</v>
      </c>
      <c r="JP4" t="s">
        <v>109</v>
      </c>
      <c r="JQ4" t="s">
        <v>103</v>
      </c>
      <c r="JR4" t="s">
        <v>108</v>
      </c>
      <c r="JS4" t="s">
        <v>103</v>
      </c>
      <c r="JT4" t="s">
        <v>109</v>
      </c>
      <c r="JU4" t="s">
        <v>103</v>
      </c>
      <c r="JV4" t="s">
        <v>108</v>
      </c>
      <c r="JW4" t="s">
        <v>103</v>
      </c>
      <c r="JX4" t="s">
        <v>109</v>
      </c>
      <c r="JY4" t="s">
        <v>103</v>
      </c>
      <c r="JZ4" t="s">
        <v>108</v>
      </c>
      <c r="KA4" t="s">
        <v>103</v>
      </c>
      <c r="KB4" t="s">
        <v>109</v>
      </c>
      <c r="KC4" t="s">
        <v>103</v>
      </c>
      <c r="KD4" t="s">
        <v>108</v>
      </c>
      <c r="KE4" t="s">
        <v>103</v>
      </c>
      <c r="KF4" t="s">
        <v>109</v>
      </c>
      <c r="KG4" t="s">
        <v>103</v>
      </c>
      <c r="KH4" t="s">
        <v>108</v>
      </c>
      <c r="KI4" t="s">
        <v>103</v>
      </c>
      <c r="KJ4" t="s">
        <v>109</v>
      </c>
      <c r="KK4" t="s">
        <v>103</v>
      </c>
      <c r="KL4" t="s">
        <v>108</v>
      </c>
      <c r="KM4" t="s">
        <v>103</v>
      </c>
      <c r="KN4" t="s">
        <v>109</v>
      </c>
      <c r="KO4" t="s">
        <v>103</v>
      </c>
      <c r="KP4" t="s">
        <v>108</v>
      </c>
      <c r="KQ4" t="s">
        <v>103</v>
      </c>
      <c r="KR4" t="s">
        <v>109</v>
      </c>
      <c r="KS4" t="s">
        <v>103</v>
      </c>
      <c r="KT4" t="s">
        <v>108</v>
      </c>
      <c r="KU4" t="s">
        <v>103</v>
      </c>
      <c r="KV4" t="s">
        <v>109</v>
      </c>
      <c r="KW4" t="s">
        <v>103</v>
      </c>
      <c r="KX4" t="s">
        <v>108</v>
      </c>
      <c r="KY4" t="s">
        <v>103</v>
      </c>
      <c r="KZ4" t="s">
        <v>109</v>
      </c>
      <c r="LA4" t="s">
        <v>103</v>
      </c>
      <c r="LB4" t="s">
        <v>108</v>
      </c>
      <c r="LC4" t="s">
        <v>103</v>
      </c>
      <c r="LD4" t="s">
        <v>109</v>
      </c>
      <c r="LE4" t="s">
        <v>103</v>
      </c>
      <c r="LF4" t="s">
        <v>108</v>
      </c>
      <c r="LG4" t="s">
        <v>103</v>
      </c>
      <c r="LH4" t="s">
        <v>109</v>
      </c>
      <c r="LI4" t="s">
        <v>103</v>
      </c>
      <c r="LJ4" t="s">
        <v>108</v>
      </c>
      <c r="LK4" t="s">
        <v>103</v>
      </c>
      <c r="LL4" t="s">
        <v>109</v>
      </c>
      <c r="LM4" t="s">
        <v>103</v>
      </c>
      <c r="LN4" t="s">
        <v>108</v>
      </c>
      <c r="LO4" t="s">
        <v>103</v>
      </c>
      <c r="LP4" t="s">
        <v>109</v>
      </c>
      <c r="LQ4" t="s">
        <v>103</v>
      </c>
      <c r="LR4" t="s">
        <v>108</v>
      </c>
      <c r="LS4" t="s">
        <v>103</v>
      </c>
      <c r="LT4" t="s">
        <v>109</v>
      </c>
      <c r="LU4" t="s">
        <v>103</v>
      </c>
      <c r="LV4" t="s">
        <v>108</v>
      </c>
      <c r="LW4" t="s">
        <v>103</v>
      </c>
      <c r="LX4" t="s">
        <v>109</v>
      </c>
      <c r="LY4" t="s">
        <v>103</v>
      </c>
      <c r="LZ4" t="s">
        <v>108</v>
      </c>
      <c r="MA4" t="s">
        <v>103</v>
      </c>
      <c r="MB4" t="s">
        <v>109</v>
      </c>
      <c r="MC4" t="s">
        <v>103</v>
      </c>
      <c r="MD4" t="s">
        <v>108</v>
      </c>
      <c r="ME4" t="s">
        <v>103</v>
      </c>
      <c r="MF4" t="s">
        <v>109</v>
      </c>
      <c r="MG4" t="s">
        <v>103</v>
      </c>
      <c r="MH4" t="s">
        <v>108</v>
      </c>
      <c r="MI4" t="s">
        <v>103</v>
      </c>
      <c r="MJ4" t="s">
        <v>109</v>
      </c>
      <c r="MK4" t="s">
        <v>103</v>
      </c>
      <c r="ML4" t="s">
        <v>108</v>
      </c>
      <c r="MM4" t="s">
        <v>103</v>
      </c>
      <c r="MN4" t="s">
        <v>109</v>
      </c>
      <c r="MO4" t="s">
        <v>103</v>
      </c>
      <c r="MP4" t="s">
        <v>108</v>
      </c>
      <c r="MQ4" t="s">
        <v>103</v>
      </c>
      <c r="MR4" t="s">
        <v>109</v>
      </c>
    </row>
    <row r="5" spans="1:356">
      <c r="A5" t="s">
        <v>52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IFERROR(SMALL(E5:E44,ROW()-ROW($F$5)+1),"")</f>
        <v>0</v>
      </c>
      <c r="H5">
        <f>IFERROR(SUM(F5:F5),"")</f>
        <v>0</v>
      </c>
      <c r="I5">
        <f>IF(INDIRECT(ADDRESS($D5+2,I$2+1,,,"Instances"))="","",INDIRECT(ADDRESS($D5+2,I$2+1,,,"Instances")))</f>
        <v>0</v>
      </c>
      <c r="J5">
        <f>IFERROR(SMALL(I5:I44,ROW()-ROW($J$5)+1),"")</f>
        <v>0</v>
      </c>
      <c r="L5">
        <f>IFERROR(SUM(J5:J5),"")</f>
        <v>0</v>
      </c>
      <c r="M5">
        <f>IF(INDIRECT(ADDRESS($D5+2,M$2+1,,,"Instances"))="","",INDIRECT(ADDRESS($D5+2,M$2+1,,,"Instances")))</f>
        <v>0</v>
      </c>
      <c r="N5">
        <f>IFERROR(SMALL(M5:M44,ROW()-ROW($N$5)+1),"")</f>
        <v>0</v>
      </c>
      <c r="P5">
        <f>IFERROR(SUM(N5:N5),"")</f>
        <v>0</v>
      </c>
      <c r="Q5">
        <f>IF(INDIRECT(ADDRESS($D5+2,Q$2+1,,,"Instances"))="","",INDIRECT(ADDRESS($D5+2,Q$2+1,,,"Instances")))</f>
        <v>0</v>
      </c>
      <c r="R5">
        <f>IFERROR(SMALL(Q5:Q44,ROW()-ROW($R$5)+1),"")</f>
        <v>0</v>
      </c>
      <c r="T5">
        <f>IFERROR(SUM(R5:R5),"")</f>
        <v>0</v>
      </c>
      <c r="U5">
        <f>IF(INDIRECT(ADDRESS($D5+2,U$2+1,,,"Instances"))="","",INDIRECT(ADDRESS($D5+2,U$2+1,,,"Instances")))</f>
        <v>0</v>
      </c>
      <c r="V5">
        <f>IFERROR(SMALL(U5:U44,ROW()-ROW($V$5)+1),"")</f>
        <v>0</v>
      </c>
      <c r="X5">
        <f>IFERROR(SUM(V5:V5),"")</f>
        <v>0</v>
      </c>
      <c r="Y5">
        <f>IF(INDIRECT(ADDRESS($D5+2,Y$2+1,,,"Instances"))="","",INDIRECT(ADDRESS($D5+2,Y$2+1,,,"Instances")))</f>
        <v>0</v>
      </c>
      <c r="Z5">
        <f>IFERROR(SMALL(Y5:Y44,ROW()-ROW($Z$5)+1),"")</f>
        <v>0</v>
      </c>
      <c r="AB5">
        <f>IFERROR(SUM(Z5:Z5),"")</f>
        <v>0</v>
      </c>
      <c r="AC5">
        <f>IF(INDIRECT(ADDRESS($D5+2,AC$2+1,,,"Instances"))="","",INDIRECT(ADDRESS($D5+2,AC$2+1,,,"Instances")))</f>
        <v>0</v>
      </c>
      <c r="AD5">
        <f>IFERROR(SMALL(AC5:AC44,ROW()-ROW($AD$5)+1),"")</f>
        <v>0</v>
      </c>
      <c r="AF5">
        <f>IFERROR(SUM(AD5:AD5),"")</f>
        <v>0</v>
      </c>
      <c r="AG5">
        <f>IF(INDIRECT(ADDRESS($D5+2,AG$2+1,,,"Instances"))="","",INDIRECT(ADDRESS($D5+2,AG$2+1,,,"Instances")))</f>
        <v>0</v>
      </c>
      <c r="AH5">
        <f>IFERROR(SMALL(AG5:AG44,ROW()-ROW($AH$5)+1),"")</f>
        <v>0</v>
      </c>
      <c r="AJ5">
        <f>IFERROR(SUM(AH5:AH5),"")</f>
        <v>0</v>
      </c>
      <c r="AK5">
        <f>IF(INDIRECT(ADDRESS($D5+2,AK$2+1,,,"Instances"))="","",INDIRECT(ADDRESS($D5+2,AK$2+1,,,"Instances")))</f>
        <v>0</v>
      </c>
      <c r="AL5">
        <f>IFERROR(SMALL(AK5:AK44,ROW()-ROW($AL$5)+1),"")</f>
        <v>0</v>
      </c>
      <c r="AN5">
        <f>IFERROR(SUM(AL5:AL5),"")</f>
        <v>0</v>
      </c>
      <c r="AO5">
        <f>IF(INDIRECT(ADDRESS($D5+2,AO$2+1,,,"Instances"))="","",INDIRECT(ADDRESS($D5+2,AO$2+1,,,"Instances")))</f>
        <v>0</v>
      </c>
      <c r="AP5">
        <f>IFERROR(SMALL(AO5:AO44,ROW()-ROW($AP$5)+1),"")</f>
        <v>0</v>
      </c>
      <c r="AR5">
        <f>IFERROR(SUM(AP5:AP5),"")</f>
        <v>0</v>
      </c>
      <c r="AS5">
        <f>IF(INDIRECT(ADDRESS($D5+2,AS$2+1,,,"Instances"))="","",INDIRECT(ADDRESS($D5+2,AS$2+1,,,"Instances")))</f>
        <v>0</v>
      </c>
      <c r="AT5">
        <f>IFERROR(SMALL(AS5:AS44,ROW()-ROW($AT$5)+1),"")</f>
        <v>0</v>
      </c>
      <c r="AV5">
        <f>IFERROR(SUM(AT5:AT5),"")</f>
        <v>0</v>
      </c>
      <c r="AW5">
        <f>IF(INDIRECT(ADDRESS($D5+2,AW$2+1,,,"Instances"))="","",INDIRECT(ADDRESS($D5+2,AW$2+1,,,"Instances")))</f>
        <v>0</v>
      </c>
      <c r="AX5">
        <f>IFERROR(SMALL(AW5:AW44,ROW()-ROW($AX$5)+1),"")</f>
        <v>0</v>
      </c>
      <c r="AZ5">
        <f>IFERROR(SUM(AX5:AX5),"")</f>
        <v>0</v>
      </c>
      <c r="BA5">
        <f>IF(INDIRECT(ADDRESS($D5+2,BA$2+1,,,"Instances"))="","",INDIRECT(ADDRESS($D5+2,BA$2+1,,,"Instances")))</f>
        <v>0</v>
      </c>
      <c r="BB5">
        <f>IFERROR(SMALL(BA5:BA44,ROW()-ROW($BB$5)+1),"")</f>
        <v>0</v>
      </c>
      <c r="BD5">
        <f>IFERROR(SUM(BB5:BB5),"")</f>
        <v>0</v>
      </c>
      <c r="BE5">
        <f>IF(INDIRECT(ADDRESS($D5+2,BE$2+1,,,"Instances"))="","",INDIRECT(ADDRESS($D5+2,BE$2+1,,,"Instances")))</f>
        <v>0</v>
      </c>
      <c r="BF5">
        <f>IFERROR(SMALL(BE5:BE44,ROW()-ROW($BF$5)+1),"")</f>
        <v>0</v>
      </c>
      <c r="BH5">
        <f>IFERROR(SUM(BF5:BF5),"")</f>
        <v>0</v>
      </c>
      <c r="BI5">
        <f>IF(INDIRECT(ADDRESS($D5+2,BI$2+1,,,"Instances"))="","",INDIRECT(ADDRESS($D5+2,BI$2+1,,,"Instances")))</f>
        <v>0</v>
      </c>
      <c r="BJ5">
        <f>IFERROR(SMALL(BI5:BI44,ROW()-ROW($BJ$5)+1),"")</f>
        <v>0</v>
      </c>
      <c r="BL5">
        <f>IFERROR(SUM(BJ5:BJ5),"")</f>
        <v>0</v>
      </c>
      <c r="BM5">
        <f>IF(INDIRECT(ADDRESS($D5+2,BM$2+1,,,"Instances"))="","",INDIRECT(ADDRESS($D5+2,BM$2+1,,,"Instances")))</f>
        <v>0</v>
      </c>
      <c r="BN5">
        <f>IFERROR(SMALL(BM5:BM44,ROW()-ROW($BN$5)+1),"")</f>
        <v>0</v>
      </c>
      <c r="BP5">
        <f>IFERROR(SUM(BN5:BN5),"")</f>
        <v>0</v>
      </c>
      <c r="BQ5">
        <f>IF(INDIRECT(ADDRESS($D5+2,BQ$2+1,,,"Instances"))="","",INDIRECT(ADDRESS($D5+2,BQ$2+1,,,"Instances")))</f>
        <v>0</v>
      </c>
      <c r="BR5">
        <f>IFERROR(SMALL(BQ5:BQ44,ROW()-ROW($BR$5)+1),"")</f>
        <v>0</v>
      </c>
      <c r="BT5">
        <f>IFERROR(SUM(BR5:BR5),"")</f>
        <v>0</v>
      </c>
      <c r="BU5">
        <f>IF(INDIRECT(ADDRESS($D5+2,BU$2+1,,,"Instances"))="","",INDIRECT(ADDRESS($D5+2,BU$2+1,,,"Instances")))</f>
        <v>0</v>
      </c>
      <c r="BV5">
        <f>IFERROR(SMALL(BU5:BU44,ROW()-ROW($BV$5)+1),"")</f>
        <v>0</v>
      </c>
      <c r="BX5">
        <f>IFERROR(SUM(BV5:BV5),"")</f>
        <v>0</v>
      </c>
      <c r="BY5">
        <f>IF(INDIRECT(ADDRESS($D5+2,BY$2+1,,,"Instances"))="","",INDIRECT(ADDRESS($D5+2,BY$2+1,,,"Instances")))</f>
        <v>0</v>
      </c>
      <c r="BZ5">
        <f>IFERROR(SMALL(BY5:BY44,ROW()-ROW($BZ$5)+1),"")</f>
        <v>0</v>
      </c>
      <c r="CB5">
        <f>IFERROR(SUM(BZ5:BZ5),"")</f>
        <v>0</v>
      </c>
      <c r="CC5">
        <f>IF(INDIRECT(ADDRESS($D5+2,CC$2+1,,,"Instances"))="","",INDIRECT(ADDRESS($D5+2,CC$2+1,,,"Instances")))</f>
        <v>0</v>
      </c>
      <c r="CD5">
        <f>IFERROR(SMALL(CC5:CC44,ROW()-ROW($CD$5)+1),"")</f>
        <v>0</v>
      </c>
      <c r="CF5">
        <f>IFERROR(SUM(CD5:CD5),"")</f>
        <v>0</v>
      </c>
      <c r="CG5">
        <f>IF(INDIRECT(ADDRESS($D5+2,CG$2+1,,,"Instances"))="","",INDIRECT(ADDRESS($D5+2,CG$2+1,,,"Instances")))</f>
        <v>0</v>
      </c>
      <c r="CH5">
        <f>IFERROR(SMALL(CG5:CG44,ROW()-ROW($CH$5)+1),"")</f>
        <v>0</v>
      </c>
      <c r="CJ5">
        <f>IFERROR(SUM(CH5:CH5),"")</f>
        <v>0</v>
      </c>
      <c r="CK5">
        <f>IF(INDIRECT(ADDRESS($D5+2,CK$2+1,,,"Instances"))="","",INDIRECT(ADDRESS($D5+2,CK$2+1,,,"Instances")))</f>
        <v>0</v>
      </c>
      <c r="CL5">
        <f>IFERROR(SMALL(CK5:CK44,ROW()-ROW($CL$5)+1),"")</f>
        <v>0</v>
      </c>
      <c r="CN5">
        <f>IFERROR(SUM(CL5:CL5),"")</f>
        <v>0</v>
      </c>
      <c r="CO5">
        <f>IF(INDIRECT(ADDRESS($D5+2,CO$2+1,,,"Instances"))="","",INDIRECT(ADDRESS($D5+2,CO$2+1,,,"Instances")))</f>
        <v>0</v>
      </c>
      <c r="CP5">
        <f>IFERROR(SMALL(CO5:CO44,ROW()-ROW($CP$5)+1),"")</f>
        <v>0</v>
      </c>
      <c r="CR5">
        <f>IFERROR(SUM(CP5:CP5),"")</f>
        <v>0</v>
      </c>
      <c r="CS5">
        <f>IF(INDIRECT(ADDRESS($D5+2,CS$2+1,,,"Instances"))="","",INDIRECT(ADDRESS($D5+2,CS$2+1,,,"Instances")))</f>
        <v>0</v>
      </c>
      <c r="CT5">
        <f>IFERROR(SMALL(CS5:CS44,ROW()-ROW($CT$5)+1),"")</f>
        <v>0</v>
      </c>
      <c r="CV5">
        <f>IFERROR(SUM(CT5:CT5),"")</f>
        <v>0</v>
      </c>
      <c r="CW5">
        <f>IF(INDIRECT(ADDRESS($D5+2,CW$2+1,,,"Instances"))="","",INDIRECT(ADDRESS($D5+2,CW$2+1,,,"Instances")))</f>
        <v>0</v>
      </c>
      <c r="CX5">
        <f>IFERROR(SMALL(CW5:CW44,ROW()-ROW($CX$5)+1),"")</f>
        <v>0</v>
      </c>
      <c r="CZ5">
        <f>IFERROR(SUM(CX5:CX5),"")</f>
        <v>0</v>
      </c>
      <c r="DA5">
        <f>IF(INDIRECT(ADDRESS($D5+2,DA$2+1,,,"Instances"))="","",INDIRECT(ADDRESS($D5+2,DA$2+1,,,"Instances")))</f>
        <v>0</v>
      </c>
      <c r="DB5">
        <f>IFERROR(SMALL(DA5:DA44,ROW()-ROW($DB$5)+1),"")</f>
        <v>0</v>
      </c>
      <c r="DD5">
        <f>IFERROR(SUM(DB5:DB5),"")</f>
        <v>0</v>
      </c>
      <c r="DE5">
        <f>IF(INDIRECT(ADDRESS($D5+2,DE$2+1,,,"Instances"))="","",INDIRECT(ADDRESS($D5+2,DE$2+1,,,"Instances")))</f>
        <v>0</v>
      </c>
      <c r="DF5">
        <f>IFERROR(SMALL(DE5:DE44,ROW()-ROW($DF$5)+1),"")</f>
        <v>0</v>
      </c>
      <c r="DH5">
        <f>IFERROR(SUM(DF5:DF5),"")</f>
        <v>0</v>
      </c>
      <c r="DI5">
        <f>IF(INDIRECT(ADDRESS($D5+2,DI$2+1,,,"Instances"))="","",INDIRECT(ADDRESS($D5+2,DI$2+1,,,"Instances")))</f>
        <v>0</v>
      </c>
      <c r="DJ5">
        <f>IFERROR(SMALL(DI5:DI44,ROW()-ROW($DJ$5)+1),"")</f>
        <v>0</v>
      </c>
      <c r="DL5">
        <f>IFERROR(SUM(DJ5:DJ5),"")</f>
        <v>0</v>
      </c>
      <c r="DM5">
        <f>IF(INDIRECT(ADDRESS($D5+2,DM$2+1,,,"Instances"))="","",INDIRECT(ADDRESS($D5+2,DM$2+1,,,"Instances")))</f>
        <v>0</v>
      </c>
      <c r="DN5">
        <f>IFERROR(SMALL(DM5:DM44,ROW()-ROW($DN$5)+1),"")</f>
        <v>0</v>
      </c>
      <c r="DP5">
        <f>IFERROR(SUM(DN5:DN5),"")</f>
        <v>0</v>
      </c>
      <c r="DR5">
        <v>1</v>
      </c>
      <c r="DS5" cm="1">
        <f t="array" ref="DS5">_xlfn.SWITCH(Charts!$B$3,"average", AVERAGE(INDIRECT(ADDRESS(0+3,DS$2+1,,,"Instances") &amp; ":" &amp; ADDRESS(0+3,DS$2+1))),"median", MEDIAN(INDIRECT(ADDRESS(0+3,DS$2+1,,,"Instances") &amp; ":" &amp; ADDRESS(0+3,DS$2+1))),"min", MIN(INDIRECT(ADDRESS(0+3,DS$2+1,,,"Instances") &amp; ":" &amp; ADDRESS(0+3,DS$2+1))),"max", MAX(INDIRECT(ADDRESS(0+3,DS$2+1,,,"Instances") &amp; ":" &amp; ADDRESS(0+3,DS$2+1))),"diff", MAX(INDIRECT(ADDRESS(0+3,DS$2+1,,,"Instances") &amp; ":" &amp; ADDRESS(0+3,DS$2+1)))-MIN(INDIRECT(ADDRESS(0+3,DS$2+1,,,"Instances") &amp; ":" &amp; ADDRESS(0+3,DS$2+1))))</f>
        <v>0</v>
      </c>
      <c r="DT5">
        <f>IFERROR(SMALL(DS5:DS44,ROW()-ROW($DT$5)+1),"")</f>
        <v>0</v>
      </c>
      <c r="DV5">
        <f>IFERROR(SUM(DT5:DT5),"")</f>
        <v>0</v>
      </c>
      <c r="DW5" cm="1">
        <f t="array" ref="DW5">_xlfn.SWITCH(Charts!$B$3,"average", AVERAGE(INDIRECT(ADDRESS(0+3,DW$2+1,,,"Instances") &amp; ":" &amp; ADDRESS(0+3,DW$2+1))),"median", MEDIAN(INDIRECT(ADDRESS(0+3,DW$2+1,,,"Instances") &amp; ":" &amp; ADDRESS(0+3,DW$2+1))),"min", MIN(INDIRECT(ADDRESS(0+3,DW$2+1,,,"Instances") &amp; ":" &amp; ADDRESS(0+3,DW$2+1))),"max", MAX(INDIRECT(ADDRESS(0+3,DW$2+1,,,"Instances") &amp; ":" &amp; ADDRESS(0+3,DW$2+1))),"diff", MAX(INDIRECT(ADDRESS(0+3,DW$2+1,,,"Instances") &amp; ":" &amp; ADDRESS(0+3,DW$2+1)))-MIN(INDIRECT(ADDRESS(0+3,DW$2+1,,,"Instances") &amp; ":" &amp; ADDRESS(0+3,DW$2+1))))</f>
        <v>0</v>
      </c>
      <c r="DX5">
        <f>IFERROR(SMALL(DW5:DW44,ROW()-ROW($DX$5)+1),"")</f>
        <v>0</v>
      </c>
      <c r="DZ5">
        <f>IFERROR(SUM(DX5:DX5),"")</f>
        <v>0</v>
      </c>
      <c r="EA5" cm="1">
        <f t="array" ref="EA5">_xlfn.SWITCH(Charts!$B$3,"average", AVERAGE(INDIRECT(ADDRESS(0+3,EA$2+1,,,"Instances") &amp; ":" &amp; ADDRESS(0+3,EA$2+1))),"median", MEDIAN(INDIRECT(ADDRESS(0+3,EA$2+1,,,"Instances") &amp; ":" &amp; ADDRESS(0+3,EA$2+1))),"min", MIN(INDIRECT(ADDRESS(0+3,EA$2+1,,,"Instances") &amp; ":" &amp; ADDRESS(0+3,EA$2+1))),"max", MAX(INDIRECT(ADDRESS(0+3,EA$2+1,,,"Instances") &amp; ":" &amp; ADDRESS(0+3,EA$2+1))),"diff", MAX(INDIRECT(ADDRESS(0+3,EA$2+1,,,"Instances") &amp; ":" &amp; ADDRESS(0+3,EA$2+1)))-MIN(INDIRECT(ADDRESS(0+3,EA$2+1,,,"Instances") &amp; ":" &amp; ADDRESS(0+3,EA$2+1))))</f>
        <v>0</v>
      </c>
      <c r="EB5">
        <f>IFERROR(SMALL(EA5:EA44,ROW()-ROW($EB$5)+1),"")</f>
        <v>0</v>
      </c>
      <c r="ED5">
        <f>IFERROR(SUM(EB5:EB5),"")</f>
        <v>0</v>
      </c>
      <c r="EE5" cm="1">
        <f t="array" ref="EE5">_xlfn.SWITCH(Charts!$B$3,"average", AVERAGE(INDIRECT(ADDRESS(0+3,EE$2+1,,,"Instances") &amp; ":" &amp; ADDRESS(0+3,EE$2+1))),"median", MEDIAN(INDIRECT(ADDRESS(0+3,EE$2+1,,,"Instances") &amp; ":" &amp; ADDRESS(0+3,EE$2+1))),"min", MIN(INDIRECT(ADDRESS(0+3,EE$2+1,,,"Instances") &amp; ":" &amp; ADDRESS(0+3,EE$2+1))),"max", MAX(INDIRECT(ADDRESS(0+3,EE$2+1,,,"Instances") &amp; ":" &amp; ADDRESS(0+3,EE$2+1))),"diff", MAX(INDIRECT(ADDRESS(0+3,EE$2+1,,,"Instances") &amp; ":" &amp; ADDRESS(0+3,EE$2+1)))-MIN(INDIRECT(ADDRESS(0+3,EE$2+1,,,"Instances") &amp; ":" &amp; ADDRESS(0+3,EE$2+1))))</f>
        <v>0</v>
      </c>
      <c r="EF5">
        <f>IFERROR(SMALL(EE5:EE44,ROW()-ROW($EF$5)+1),"")</f>
        <v>0</v>
      </c>
      <c r="EH5">
        <f>IFERROR(SUM(EF5:EF5),"")</f>
        <v>0</v>
      </c>
      <c r="EI5" cm="1">
        <f t="array" ref="EI5">_xlfn.SWITCH(Charts!$B$3,"average", AVERAGE(INDIRECT(ADDRESS(0+3,EI$2+1,,,"Instances") &amp; ":" &amp; ADDRESS(0+3,EI$2+1))),"median", MEDIAN(INDIRECT(ADDRESS(0+3,EI$2+1,,,"Instances") &amp; ":" &amp; ADDRESS(0+3,EI$2+1))),"min", MIN(INDIRECT(ADDRESS(0+3,EI$2+1,,,"Instances") &amp; ":" &amp; ADDRESS(0+3,EI$2+1))),"max", MAX(INDIRECT(ADDRESS(0+3,EI$2+1,,,"Instances") &amp; ":" &amp; ADDRESS(0+3,EI$2+1))),"diff", MAX(INDIRECT(ADDRESS(0+3,EI$2+1,,,"Instances") &amp; ":" &amp; ADDRESS(0+3,EI$2+1)))-MIN(INDIRECT(ADDRESS(0+3,EI$2+1,,,"Instances") &amp; ":" &amp; ADDRESS(0+3,EI$2+1))))</f>
        <v>0</v>
      </c>
      <c r="EJ5">
        <f>IFERROR(SMALL(EI5:EI44,ROW()-ROW($EJ$5)+1),"")</f>
        <v>0</v>
      </c>
      <c r="EL5">
        <f>IFERROR(SUM(EJ5:EJ5),"")</f>
        <v>0</v>
      </c>
      <c r="EM5" cm="1">
        <f t="array" ref="EM5">_xlfn.SWITCH(Charts!$B$3,"average", AVERAGE(INDIRECT(ADDRESS(0+3,EM$2+1,,,"Instances") &amp; ":" &amp; ADDRESS(0+3,EM$2+1))),"median", MEDIAN(INDIRECT(ADDRESS(0+3,EM$2+1,,,"Instances") &amp; ":" &amp; ADDRESS(0+3,EM$2+1))),"min", MIN(INDIRECT(ADDRESS(0+3,EM$2+1,,,"Instances") &amp; ":" &amp; ADDRESS(0+3,EM$2+1))),"max", MAX(INDIRECT(ADDRESS(0+3,EM$2+1,,,"Instances") &amp; ":" &amp; ADDRESS(0+3,EM$2+1))),"diff", MAX(INDIRECT(ADDRESS(0+3,EM$2+1,,,"Instances") &amp; ":" &amp; ADDRESS(0+3,EM$2+1)))-MIN(INDIRECT(ADDRESS(0+3,EM$2+1,,,"Instances") &amp; ":" &amp; ADDRESS(0+3,EM$2+1))))</f>
        <v>0</v>
      </c>
      <c r="EN5">
        <f>IFERROR(SMALL(EM5:EM44,ROW()-ROW($EN$5)+1),"")</f>
        <v>0</v>
      </c>
      <c r="EP5">
        <f>IFERROR(SUM(EN5:EN5),"")</f>
        <v>0</v>
      </c>
      <c r="EQ5" cm="1">
        <f t="array" ref="EQ5">_xlfn.SWITCH(Charts!$B$3,"average", AVERAGE(INDIRECT(ADDRESS(0+3,EQ$2+1,,,"Instances") &amp; ":" &amp; ADDRESS(0+3,EQ$2+1))),"median", MEDIAN(INDIRECT(ADDRESS(0+3,EQ$2+1,,,"Instances") &amp; ":" &amp; ADDRESS(0+3,EQ$2+1))),"min", MIN(INDIRECT(ADDRESS(0+3,EQ$2+1,,,"Instances") &amp; ":" &amp; ADDRESS(0+3,EQ$2+1))),"max", MAX(INDIRECT(ADDRESS(0+3,EQ$2+1,,,"Instances") &amp; ":" &amp; ADDRESS(0+3,EQ$2+1))),"diff", MAX(INDIRECT(ADDRESS(0+3,EQ$2+1,,,"Instances") &amp; ":" &amp; ADDRESS(0+3,EQ$2+1)))-MIN(INDIRECT(ADDRESS(0+3,EQ$2+1,,,"Instances") &amp; ":" &amp; ADDRESS(0+3,EQ$2+1))))</f>
        <v>0</v>
      </c>
      <c r="ER5">
        <f>IFERROR(SMALL(EQ5:EQ44,ROW()-ROW($ER$5)+1),"")</f>
        <v>0</v>
      </c>
      <c r="ET5">
        <f>IFERROR(SUM(ER5:ER5),"")</f>
        <v>0</v>
      </c>
      <c r="EU5" cm="1">
        <f t="array" ref="EU5">_xlfn.SWITCH(Charts!$B$3,"average", AVERAGE(INDIRECT(ADDRESS(0+3,EU$2+1,,,"Instances") &amp; ":" &amp; ADDRESS(0+3,EU$2+1))),"median", MEDIAN(INDIRECT(ADDRESS(0+3,EU$2+1,,,"Instances") &amp; ":" &amp; ADDRESS(0+3,EU$2+1))),"min", MIN(INDIRECT(ADDRESS(0+3,EU$2+1,,,"Instances") &amp; ":" &amp; ADDRESS(0+3,EU$2+1))),"max", MAX(INDIRECT(ADDRESS(0+3,EU$2+1,,,"Instances") &amp; ":" &amp; ADDRESS(0+3,EU$2+1))),"diff", MAX(INDIRECT(ADDRESS(0+3,EU$2+1,,,"Instances") &amp; ":" &amp; ADDRESS(0+3,EU$2+1)))-MIN(INDIRECT(ADDRESS(0+3,EU$2+1,,,"Instances") &amp; ":" &amp; ADDRESS(0+3,EU$2+1))))</f>
        <v>0</v>
      </c>
      <c r="EV5">
        <f>IFERROR(SMALL(EU5:EU44,ROW()-ROW($EV$5)+1),"")</f>
        <v>0</v>
      </c>
      <c r="EX5">
        <f>IFERROR(SUM(EV5:EV5),"")</f>
        <v>0</v>
      </c>
      <c r="EY5" cm="1">
        <f t="array" ref="EY5">_xlfn.SWITCH(Charts!$B$3,"average", AVERAGE(INDIRECT(ADDRESS(0+3,EY$2+1,,,"Instances") &amp; ":" &amp; ADDRESS(0+3,EY$2+1))),"median", MEDIAN(INDIRECT(ADDRESS(0+3,EY$2+1,,,"Instances") &amp; ":" &amp; ADDRESS(0+3,EY$2+1))),"min", MIN(INDIRECT(ADDRESS(0+3,EY$2+1,,,"Instances") &amp; ":" &amp; ADDRESS(0+3,EY$2+1))),"max", MAX(INDIRECT(ADDRESS(0+3,EY$2+1,,,"Instances") &amp; ":" &amp; ADDRESS(0+3,EY$2+1))),"diff", MAX(INDIRECT(ADDRESS(0+3,EY$2+1,,,"Instances") &amp; ":" &amp; ADDRESS(0+3,EY$2+1)))-MIN(INDIRECT(ADDRESS(0+3,EY$2+1,,,"Instances") &amp; ":" &amp; ADDRESS(0+3,EY$2+1))))</f>
        <v>0</v>
      </c>
      <c r="EZ5">
        <f>IFERROR(SMALL(EY5:EY44,ROW()-ROW($EZ$5)+1),"")</f>
        <v>0</v>
      </c>
      <c r="FB5">
        <f>IFERROR(SUM(EZ5:EZ5),"")</f>
        <v>0</v>
      </c>
      <c r="FC5" cm="1">
        <f t="array" ref="FC5">_xlfn.SWITCH(Charts!$B$3,"average", AVERAGE(INDIRECT(ADDRESS(0+3,FC$2+1,,,"Instances") &amp; ":" &amp; ADDRESS(0+3,FC$2+1))),"median", MEDIAN(INDIRECT(ADDRESS(0+3,FC$2+1,,,"Instances") &amp; ":" &amp; ADDRESS(0+3,FC$2+1))),"min", MIN(INDIRECT(ADDRESS(0+3,FC$2+1,,,"Instances") &amp; ":" &amp; ADDRESS(0+3,FC$2+1))),"max", MAX(INDIRECT(ADDRESS(0+3,FC$2+1,,,"Instances") &amp; ":" &amp; ADDRESS(0+3,FC$2+1))),"diff", MAX(INDIRECT(ADDRESS(0+3,FC$2+1,,,"Instances") &amp; ":" &amp; ADDRESS(0+3,FC$2+1)))-MIN(INDIRECT(ADDRESS(0+3,FC$2+1,,,"Instances") &amp; ":" &amp; ADDRESS(0+3,FC$2+1))))</f>
        <v>0</v>
      </c>
      <c r="FD5">
        <f>IFERROR(SMALL(FC5:FC44,ROW()-ROW($FD$5)+1),"")</f>
        <v>0</v>
      </c>
      <c r="FF5">
        <f>IFERROR(SUM(FD5:FD5),"")</f>
        <v>0</v>
      </c>
      <c r="FG5" cm="1">
        <f t="array" ref="FG5">_xlfn.SWITCH(Charts!$B$3,"average", AVERAGE(INDIRECT(ADDRESS(0+3,FG$2+1,,,"Instances") &amp; ":" &amp; ADDRESS(0+3,FG$2+1))),"median", MEDIAN(INDIRECT(ADDRESS(0+3,FG$2+1,,,"Instances") &amp; ":" &amp; ADDRESS(0+3,FG$2+1))),"min", MIN(INDIRECT(ADDRESS(0+3,FG$2+1,,,"Instances") &amp; ":" &amp; ADDRESS(0+3,FG$2+1))),"max", MAX(INDIRECT(ADDRESS(0+3,FG$2+1,,,"Instances") &amp; ":" &amp; ADDRESS(0+3,FG$2+1))),"diff", MAX(INDIRECT(ADDRESS(0+3,FG$2+1,,,"Instances") &amp; ":" &amp; ADDRESS(0+3,FG$2+1)))-MIN(INDIRECT(ADDRESS(0+3,FG$2+1,,,"Instances") &amp; ":" &amp; ADDRESS(0+3,FG$2+1))))</f>
        <v>0</v>
      </c>
      <c r="FH5">
        <f>IFERROR(SMALL(FG5:FG44,ROW()-ROW($FH$5)+1),"")</f>
        <v>0</v>
      </c>
      <c r="FJ5">
        <f>IFERROR(SUM(FH5:FH5),"")</f>
        <v>0</v>
      </c>
      <c r="FK5" cm="1">
        <f t="array" ref="FK5">_xlfn.SWITCH(Charts!$B$3,"average", AVERAGE(INDIRECT(ADDRESS(0+3,FK$2+1,,,"Instances") &amp; ":" &amp; ADDRESS(0+3,FK$2+1))),"median", MEDIAN(INDIRECT(ADDRESS(0+3,FK$2+1,,,"Instances") &amp; ":" &amp; ADDRESS(0+3,FK$2+1))),"min", MIN(INDIRECT(ADDRESS(0+3,FK$2+1,,,"Instances") &amp; ":" &amp; ADDRESS(0+3,FK$2+1))),"max", MAX(INDIRECT(ADDRESS(0+3,FK$2+1,,,"Instances") &amp; ":" &amp; ADDRESS(0+3,FK$2+1))),"diff", MAX(INDIRECT(ADDRESS(0+3,FK$2+1,,,"Instances") &amp; ":" &amp; ADDRESS(0+3,FK$2+1)))-MIN(INDIRECT(ADDRESS(0+3,FK$2+1,,,"Instances") &amp; ":" &amp; ADDRESS(0+3,FK$2+1))))</f>
        <v>0</v>
      </c>
      <c r="FL5">
        <f>IFERROR(SMALL(FK5:FK44,ROW()-ROW($FL$5)+1),"")</f>
        <v>0</v>
      </c>
      <c r="FN5">
        <f>IFERROR(SUM(FL5:FL5),"")</f>
        <v>0</v>
      </c>
      <c r="FO5" cm="1">
        <f t="array" ref="FO5">_xlfn.SWITCH(Charts!$B$3,"average", AVERAGE(INDIRECT(ADDRESS(0+3,FO$2+1,,,"Instances") &amp; ":" &amp; ADDRESS(0+3,FO$2+1))),"median", MEDIAN(INDIRECT(ADDRESS(0+3,FO$2+1,,,"Instances") &amp; ":" &amp; ADDRESS(0+3,FO$2+1))),"min", MIN(INDIRECT(ADDRESS(0+3,FO$2+1,,,"Instances") &amp; ":" &amp; ADDRESS(0+3,FO$2+1))),"max", MAX(INDIRECT(ADDRESS(0+3,FO$2+1,,,"Instances") &amp; ":" &amp; ADDRESS(0+3,FO$2+1))),"diff", MAX(INDIRECT(ADDRESS(0+3,FO$2+1,,,"Instances") &amp; ":" &amp; ADDRESS(0+3,FO$2+1)))-MIN(INDIRECT(ADDRESS(0+3,FO$2+1,,,"Instances") &amp; ":" &amp; ADDRESS(0+3,FO$2+1))))</f>
        <v>0</v>
      </c>
      <c r="FP5">
        <f>IFERROR(SMALL(FO5:FO44,ROW()-ROW($FP$5)+1),"")</f>
        <v>0</v>
      </c>
      <c r="FR5">
        <f>IFERROR(SUM(FP5:FP5),"")</f>
        <v>0</v>
      </c>
      <c r="FS5" cm="1">
        <f t="array" ref="FS5">_xlfn.SWITCH(Charts!$B$3,"average", AVERAGE(INDIRECT(ADDRESS(0+3,FS$2+1,,,"Instances") &amp; ":" &amp; ADDRESS(0+3,FS$2+1))),"median", MEDIAN(INDIRECT(ADDRESS(0+3,FS$2+1,,,"Instances") &amp; ":" &amp; ADDRESS(0+3,FS$2+1))),"min", MIN(INDIRECT(ADDRESS(0+3,FS$2+1,,,"Instances") &amp; ":" &amp; ADDRESS(0+3,FS$2+1))),"max", MAX(INDIRECT(ADDRESS(0+3,FS$2+1,,,"Instances") &amp; ":" &amp; ADDRESS(0+3,FS$2+1))),"diff", MAX(INDIRECT(ADDRESS(0+3,FS$2+1,,,"Instances") &amp; ":" &amp; ADDRESS(0+3,FS$2+1)))-MIN(INDIRECT(ADDRESS(0+3,FS$2+1,,,"Instances") &amp; ":" &amp; ADDRESS(0+3,FS$2+1))))</f>
        <v>0</v>
      </c>
      <c r="FT5">
        <f>IFERROR(SMALL(FS5:FS44,ROW()-ROW($FT$5)+1),"")</f>
        <v>0</v>
      </c>
      <c r="FV5">
        <f>IFERROR(SUM(FT5:FT5),"")</f>
        <v>0</v>
      </c>
      <c r="FW5" cm="1">
        <f t="array" ref="FW5">_xlfn.SWITCH(Charts!$B$3,"average", AVERAGE(INDIRECT(ADDRESS(0+3,FW$2+1,,,"Instances") &amp; ":" &amp; ADDRESS(0+3,FW$2+1))),"median", MEDIAN(INDIRECT(ADDRESS(0+3,FW$2+1,,,"Instances") &amp; ":" &amp; ADDRESS(0+3,FW$2+1))),"min", MIN(INDIRECT(ADDRESS(0+3,FW$2+1,,,"Instances") &amp; ":" &amp; ADDRESS(0+3,FW$2+1))),"max", MAX(INDIRECT(ADDRESS(0+3,FW$2+1,,,"Instances") &amp; ":" &amp; ADDRESS(0+3,FW$2+1))),"diff", MAX(INDIRECT(ADDRESS(0+3,FW$2+1,,,"Instances") &amp; ":" &amp; ADDRESS(0+3,FW$2+1)))-MIN(INDIRECT(ADDRESS(0+3,FW$2+1,,,"Instances") &amp; ":" &amp; ADDRESS(0+3,FW$2+1))))</f>
        <v>0</v>
      </c>
      <c r="FX5">
        <f>IFERROR(SMALL(FW5:FW44,ROW()-ROW($FX$5)+1),"")</f>
        <v>0</v>
      </c>
      <c r="FZ5">
        <f>IFERROR(SUM(FX5:FX5),"")</f>
        <v>0</v>
      </c>
      <c r="GA5" cm="1">
        <f t="array" ref="GA5">_xlfn.SWITCH(Charts!$B$3,"average", AVERAGE(INDIRECT(ADDRESS(0+3,GA$2+1,,,"Instances") &amp; ":" &amp; ADDRESS(0+3,GA$2+1))),"median", MEDIAN(INDIRECT(ADDRESS(0+3,GA$2+1,,,"Instances") &amp; ":" &amp; ADDRESS(0+3,GA$2+1))),"min", MIN(INDIRECT(ADDRESS(0+3,GA$2+1,,,"Instances") &amp; ":" &amp; ADDRESS(0+3,GA$2+1))),"max", MAX(INDIRECT(ADDRESS(0+3,GA$2+1,,,"Instances") &amp; ":" &amp; ADDRESS(0+3,GA$2+1))),"diff", MAX(INDIRECT(ADDRESS(0+3,GA$2+1,,,"Instances") &amp; ":" &amp; ADDRESS(0+3,GA$2+1)))-MIN(INDIRECT(ADDRESS(0+3,GA$2+1,,,"Instances") &amp; ":" &amp; ADDRESS(0+3,GA$2+1))))</f>
        <v>0</v>
      </c>
      <c r="GB5">
        <f>IFERROR(SMALL(GA5:GA44,ROW()-ROW($GB$5)+1),"")</f>
        <v>0</v>
      </c>
      <c r="GD5">
        <f>IFERROR(SUM(GB5:GB5),"")</f>
        <v>0</v>
      </c>
      <c r="GE5" cm="1">
        <f t="array" ref="GE5">_xlfn.SWITCH(Charts!$B$3,"average", AVERAGE(INDIRECT(ADDRESS(0+3,GE$2+1,,,"Instances") &amp; ":" &amp; ADDRESS(0+3,GE$2+1))),"median", MEDIAN(INDIRECT(ADDRESS(0+3,GE$2+1,,,"Instances") &amp; ":" &amp; ADDRESS(0+3,GE$2+1))),"min", MIN(INDIRECT(ADDRESS(0+3,GE$2+1,,,"Instances") &amp; ":" &amp; ADDRESS(0+3,GE$2+1))),"max", MAX(INDIRECT(ADDRESS(0+3,GE$2+1,,,"Instances") &amp; ":" &amp; ADDRESS(0+3,GE$2+1))),"diff", MAX(INDIRECT(ADDRESS(0+3,GE$2+1,,,"Instances") &amp; ":" &amp; ADDRESS(0+3,GE$2+1)))-MIN(INDIRECT(ADDRESS(0+3,GE$2+1,,,"Instances") &amp; ":" &amp; ADDRESS(0+3,GE$2+1))))</f>
        <v>0</v>
      </c>
      <c r="GF5">
        <f>IFERROR(SMALL(GE5:GE44,ROW()-ROW($GF$5)+1),"")</f>
        <v>0</v>
      </c>
      <c r="GH5">
        <f>IFERROR(SUM(GF5:GF5),"")</f>
        <v>0</v>
      </c>
      <c r="GI5" cm="1">
        <f t="array" ref="GI5">_xlfn.SWITCH(Charts!$B$3,"average", AVERAGE(INDIRECT(ADDRESS(0+3,GI$2+1,,,"Instances") &amp; ":" &amp; ADDRESS(0+3,GI$2+1))),"median", MEDIAN(INDIRECT(ADDRESS(0+3,GI$2+1,,,"Instances") &amp; ":" &amp; ADDRESS(0+3,GI$2+1))),"min", MIN(INDIRECT(ADDRESS(0+3,GI$2+1,,,"Instances") &amp; ":" &amp; ADDRESS(0+3,GI$2+1))),"max", MAX(INDIRECT(ADDRESS(0+3,GI$2+1,,,"Instances") &amp; ":" &amp; ADDRESS(0+3,GI$2+1))),"diff", MAX(INDIRECT(ADDRESS(0+3,GI$2+1,,,"Instances") &amp; ":" &amp; ADDRESS(0+3,GI$2+1)))-MIN(INDIRECT(ADDRESS(0+3,GI$2+1,,,"Instances") &amp; ":" &amp; ADDRESS(0+3,GI$2+1))))</f>
        <v>0</v>
      </c>
      <c r="GJ5">
        <f>IFERROR(SMALL(GI5:GI44,ROW()-ROW($GJ$5)+1),"")</f>
        <v>0</v>
      </c>
      <c r="GL5">
        <f>IFERROR(SUM(GJ5:GJ5),"")</f>
        <v>0</v>
      </c>
      <c r="GM5" cm="1">
        <f t="array" ref="GM5">_xlfn.SWITCH(Charts!$B$3,"average", AVERAGE(INDIRECT(ADDRESS(0+3,GM$2+1,,,"Instances") &amp; ":" &amp; ADDRESS(0+3,GM$2+1))),"median", MEDIAN(INDIRECT(ADDRESS(0+3,GM$2+1,,,"Instances") &amp; ":" &amp; ADDRESS(0+3,GM$2+1))),"min", MIN(INDIRECT(ADDRESS(0+3,GM$2+1,,,"Instances") &amp; ":" &amp; ADDRESS(0+3,GM$2+1))),"max", MAX(INDIRECT(ADDRESS(0+3,GM$2+1,,,"Instances") &amp; ":" &amp; ADDRESS(0+3,GM$2+1))),"diff", MAX(INDIRECT(ADDRESS(0+3,GM$2+1,,,"Instances") &amp; ":" &amp; ADDRESS(0+3,GM$2+1)))-MIN(INDIRECT(ADDRESS(0+3,GM$2+1,,,"Instances") &amp; ":" &amp; ADDRESS(0+3,GM$2+1))))</f>
        <v>0</v>
      </c>
      <c r="GN5">
        <f>IFERROR(SMALL(GM5:GM44,ROW()-ROW($GN$5)+1),"")</f>
        <v>0</v>
      </c>
      <c r="GP5">
        <f>IFERROR(SUM(GN5:GN5),"")</f>
        <v>0</v>
      </c>
      <c r="GQ5" cm="1">
        <f t="array" ref="GQ5">_xlfn.SWITCH(Charts!$B$3,"average", AVERAGE(INDIRECT(ADDRESS(0+3,GQ$2+1,,,"Instances") &amp; ":" &amp; ADDRESS(0+3,GQ$2+1))),"median", MEDIAN(INDIRECT(ADDRESS(0+3,GQ$2+1,,,"Instances") &amp; ":" &amp; ADDRESS(0+3,GQ$2+1))),"min", MIN(INDIRECT(ADDRESS(0+3,GQ$2+1,,,"Instances") &amp; ":" &amp; ADDRESS(0+3,GQ$2+1))),"max", MAX(INDIRECT(ADDRESS(0+3,GQ$2+1,,,"Instances") &amp; ":" &amp; ADDRESS(0+3,GQ$2+1))),"diff", MAX(INDIRECT(ADDRESS(0+3,GQ$2+1,,,"Instances") &amp; ":" &amp; ADDRESS(0+3,GQ$2+1)))-MIN(INDIRECT(ADDRESS(0+3,GQ$2+1,,,"Instances") &amp; ":" &amp; ADDRESS(0+3,GQ$2+1))))</f>
        <v>0</v>
      </c>
      <c r="GR5">
        <f>IFERROR(SMALL(GQ5:GQ44,ROW()-ROW($GR$5)+1),"")</f>
        <v>0</v>
      </c>
      <c r="GT5">
        <f>IFERROR(SUM(GR5:GR5),"")</f>
        <v>0</v>
      </c>
      <c r="GU5" cm="1">
        <f t="array" ref="GU5">_xlfn.SWITCH(Charts!$B$3,"average", AVERAGE(INDIRECT(ADDRESS(0+3,GU$2+1,,,"Instances") &amp; ":" &amp; ADDRESS(0+3,GU$2+1))),"median", MEDIAN(INDIRECT(ADDRESS(0+3,GU$2+1,,,"Instances") &amp; ":" &amp; ADDRESS(0+3,GU$2+1))),"min", MIN(INDIRECT(ADDRESS(0+3,GU$2+1,,,"Instances") &amp; ":" &amp; ADDRESS(0+3,GU$2+1))),"max", MAX(INDIRECT(ADDRESS(0+3,GU$2+1,,,"Instances") &amp; ":" &amp; ADDRESS(0+3,GU$2+1))),"diff", MAX(INDIRECT(ADDRESS(0+3,GU$2+1,,,"Instances") &amp; ":" &amp; ADDRESS(0+3,GU$2+1)))-MIN(INDIRECT(ADDRESS(0+3,GU$2+1,,,"Instances") &amp; ":" &amp; ADDRESS(0+3,GU$2+1))))</f>
        <v>0</v>
      </c>
      <c r="GV5">
        <f>IFERROR(SMALL(GU5:GU44,ROW()-ROW($GV$5)+1),"")</f>
        <v>0</v>
      </c>
      <c r="GX5">
        <f>IFERROR(SUM(GV5:GV5),"")</f>
        <v>0</v>
      </c>
      <c r="GY5" cm="1">
        <f t="array" ref="GY5">_xlfn.SWITCH(Charts!$B$3,"average", AVERAGE(INDIRECT(ADDRESS(0+3,GY$2+1,,,"Instances") &amp; ":" &amp; ADDRESS(0+3,GY$2+1))),"median", MEDIAN(INDIRECT(ADDRESS(0+3,GY$2+1,,,"Instances") &amp; ":" &amp; ADDRESS(0+3,GY$2+1))),"min", MIN(INDIRECT(ADDRESS(0+3,GY$2+1,,,"Instances") &amp; ":" &amp; ADDRESS(0+3,GY$2+1))),"max", MAX(INDIRECT(ADDRESS(0+3,GY$2+1,,,"Instances") &amp; ":" &amp; ADDRESS(0+3,GY$2+1))),"diff", MAX(INDIRECT(ADDRESS(0+3,GY$2+1,,,"Instances") &amp; ":" &amp; ADDRESS(0+3,GY$2+1)))-MIN(INDIRECT(ADDRESS(0+3,GY$2+1,,,"Instances") &amp; ":" &amp; ADDRESS(0+3,GY$2+1))))</f>
        <v>0</v>
      </c>
      <c r="GZ5">
        <f>IFERROR(SMALL(GY5:GY44,ROW()-ROW($GZ$5)+1),"")</f>
        <v>0</v>
      </c>
      <c r="HB5">
        <f>IFERROR(SUM(GZ5:GZ5),"")</f>
        <v>0</v>
      </c>
      <c r="HC5" cm="1">
        <f t="array" ref="HC5">_xlfn.SWITCH(Charts!$B$3,"average", AVERAGE(INDIRECT(ADDRESS(0+3,HC$2+1,,,"Instances") &amp; ":" &amp; ADDRESS(0+3,HC$2+1))),"median", MEDIAN(INDIRECT(ADDRESS(0+3,HC$2+1,,,"Instances") &amp; ":" &amp; ADDRESS(0+3,HC$2+1))),"min", MIN(INDIRECT(ADDRESS(0+3,HC$2+1,,,"Instances") &amp; ":" &amp; ADDRESS(0+3,HC$2+1))),"max", MAX(INDIRECT(ADDRESS(0+3,HC$2+1,,,"Instances") &amp; ":" &amp; ADDRESS(0+3,HC$2+1))),"diff", MAX(INDIRECT(ADDRESS(0+3,HC$2+1,,,"Instances") &amp; ":" &amp; ADDRESS(0+3,HC$2+1)))-MIN(INDIRECT(ADDRESS(0+3,HC$2+1,,,"Instances") &amp; ":" &amp; ADDRESS(0+3,HC$2+1))))</f>
        <v>0</v>
      </c>
      <c r="HD5">
        <f>IFERROR(SMALL(HC5:HC44,ROW()-ROW($HD$5)+1),"")</f>
        <v>0</v>
      </c>
      <c r="HF5">
        <f>IFERROR(SUM(HD5:HD5),"")</f>
        <v>0</v>
      </c>
      <c r="HG5" cm="1">
        <f t="array" ref="HG5">_xlfn.SWITCH(Charts!$B$3,"average", AVERAGE(INDIRECT(ADDRESS(0+3,HG$2+1,,,"Instances") &amp; ":" &amp; ADDRESS(0+3,HG$2+1))),"median", MEDIAN(INDIRECT(ADDRESS(0+3,HG$2+1,,,"Instances") &amp; ":" &amp; ADDRESS(0+3,HG$2+1))),"min", MIN(INDIRECT(ADDRESS(0+3,HG$2+1,,,"Instances") &amp; ":" &amp; ADDRESS(0+3,HG$2+1))),"max", MAX(INDIRECT(ADDRESS(0+3,HG$2+1,,,"Instances") &amp; ":" &amp; ADDRESS(0+3,HG$2+1))),"diff", MAX(INDIRECT(ADDRESS(0+3,HG$2+1,,,"Instances") &amp; ":" &amp; ADDRESS(0+3,HG$2+1)))-MIN(INDIRECT(ADDRESS(0+3,HG$2+1,,,"Instances") &amp; ":" &amp; ADDRESS(0+3,HG$2+1))))</f>
        <v>0</v>
      </c>
      <c r="HH5">
        <f>IFERROR(SMALL(HG5:HG44,ROW()-ROW($HH$5)+1),"")</f>
        <v>0</v>
      </c>
      <c r="HJ5">
        <f>IFERROR(SUM(HH5:HH5),"")</f>
        <v>0</v>
      </c>
      <c r="HK5" cm="1">
        <f t="array" ref="HK5">_xlfn.SWITCH(Charts!$B$3,"average", AVERAGE(INDIRECT(ADDRESS(0+3,HK$2+1,,,"Instances") &amp; ":" &amp; ADDRESS(0+3,HK$2+1))),"median", MEDIAN(INDIRECT(ADDRESS(0+3,HK$2+1,,,"Instances") &amp; ":" &amp; ADDRESS(0+3,HK$2+1))),"min", MIN(INDIRECT(ADDRESS(0+3,HK$2+1,,,"Instances") &amp; ":" &amp; ADDRESS(0+3,HK$2+1))),"max", MAX(INDIRECT(ADDRESS(0+3,HK$2+1,,,"Instances") &amp; ":" &amp; ADDRESS(0+3,HK$2+1))),"diff", MAX(INDIRECT(ADDRESS(0+3,HK$2+1,,,"Instances") &amp; ":" &amp; ADDRESS(0+3,HK$2+1)))-MIN(INDIRECT(ADDRESS(0+3,HK$2+1,,,"Instances") &amp; ":" &amp; ADDRESS(0+3,HK$2+1))))</f>
        <v>0</v>
      </c>
      <c r="HL5">
        <f>IFERROR(SMALL(HK5:HK44,ROW()-ROW($HL$5)+1),"")</f>
        <v>0</v>
      </c>
      <c r="HN5">
        <f>IFERROR(SUM(HL5:HL5),"")</f>
        <v>0</v>
      </c>
      <c r="HO5" cm="1">
        <f t="array" ref="HO5">_xlfn.SWITCH(Charts!$B$3,"average", AVERAGE(INDIRECT(ADDRESS(0+3,HO$2+1,,,"Instances") &amp; ":" &amp; ADDRESS(0+3,HO$2+1))),"median", MEDIAN(INDIRECT(ADDRESS(0+3,HO$2+1,,,"Instances") &amp; ":" &amp; ADDRESS(0+3,HO$2+1))),"min", MIN(INDIRECT(ADDRESS(0+3,HO$2+1,,,"Instances") &amp; ":" &amp; ADDRESS(0+3,HO$2+1))),"max", MAX(INDIRECT(ADDRESS(0+3,HO$2+1,,,"Instances") &amp; ":" &amp; ADDRESS(0+3,HO$2+1))),"diff", MAX(INDIRECT(ADDRESS(0+3,HO$2+1,,,"Instances") &amp; ":" &amp; ADDRESS(0+3,HO$2+1)))-MIN(INDIRECT(ADDRESS(0+3,HO$2+1,,,"Instances") &amp; ":" &amp; ADDRESS(0+3,HO$2+1))))</f>
        <v>0</v>
      </c>
      <c r="HP5">
        <f>IFERROR(SMALL(HO5:HO44,ROW()-ROW($HP$5)+1),"")</f>
        <v>0</v>
      </c>
      <c r="HR5">
        <f>IFERROR(SUM(HP5:HP5),"")</f>
        <v>0</v>
      </c>
      <c r="HS5" cm="1">
        <f t="array" ref="HS5">_xlfn.SWITCH(Charts!$B$3,"average", AVERAGE(INDIRECT(ADDRESS(0+3,HS$2+1,,,"Instances") &amp; ":" &amp; ADDRESS(0+3,HS$2+1))),"median", MEDIAN(INDIRECT(ADDRESS(0+3,HS$2+1,,,"Instances") &amp; ":" &amp; ADDRESS(0+3,HS$2+1))),"min", MIN(INDIRECT(ADDRESS(0+3,HS$2+1,,,"Instances") &amp; ":" &amp; ADDRESS(0+3,HS$2+1))),"max", MAX(INDIRECT(ADDRESS(0+3,HS$2+1,,,"Instances") &amp; ":" &amp; ADDRESS(0+3,HS$2+1))),"diff", MAX(INDIRECT(ADDRESS(0+3,HS$2+1,,,"Instances") &amp; ":" &amp; ADDRESS(0+3,HS$2+1)))-MIN(INDIRECT(ADDRESS(0+3,HS$2+1,,,"Instances") &amp; ":" &amp; ADDRESS(0+3,HS$2+1))))</f>
        <v>0</v>
      </c>
      <c r="HT5">
        <f>IFERROR(SMALL(HS5:HS44,ROW()-ROW($HT$5)+1),"")</f>
        <v>0</v>
      </c>
      <c r="HV5">
        <f>IFERROR(SUM(HT5:HT5),"")</f>
        <v>0</v>
      </c>
      <c r="HW5" cm="1">
        <f t="array" ref="HW5">_xlfn.SWITCH(Charts!$B$3,"average", AVERAGE(INDIRECT(ADDRESS(0+3,HW$2+1,,,"Instances") &amp; ":" &amp; ADDRESS(0+3,HW$2+1))),"median", MEDIAN(INDIRECT(ADDRESS(0+3,HW$2+1,,,"Instances") &amp; ":" &amp; ADDRESS(0+3,HW$2+1))),"min", MIN(INDIRECT(ADDRESS(0+3,HW$2+1,,,"Instances") &amp; ":" &amp; ADDRESS(0+3,HW$2+1))),"max", MAX(INDIRECT(ADDRESS(0+3,HW$2+1,,,"Instances") &amp; ":" &amp; ADDRESS(0+3,HW$2+1))),"diff", MAX(INDIRECT(ADDRESS(0+3,HW$2+1,,,"Instances") &amp; ":" &amp; ADDRESS(0+3,HW$2+1)))-MIN(INDIRECT(ADDRESS(0+3,HW$2+1,,,"Instances") &amp; ":" &amp; ADDRESS(0+3,HW$2+1))))</f>
        <v>0</v>
      </c>
      <c r="HX5">
        <f>IFERROR(SMALL(HW5:HW44,ROW()-ROW($HX$5)+1),"")</f>
        <v>0</v>
      </c>
      <c r="HZ5">
        <f>IFERROR(SUM(HX5:HX5),"")</f>
        <v>0</v>
      </c>
      <c r="IA5" cm="1">
        <f t="array" ref="IA5">_xlfn.SWITCH(Charts!$B$3,"average", AVERAGE(INDIRECT(ADDRESS(0+3,IA$2+1,,,"Instances") &amp; ":" &amp; ADDRESS(0+3,IA$2+1))),"median", MEDIAN(INDIRECT(ADDRESS(0+3,IA$2+1,,,"Instances") &amp; ":" &amp; ADDRESS(0+3,IA$2+1))),"min", MIN(INDIRECT(ADDRESS(0+3,IA$2+1,,,"Instances") &amp; ":" &amp; ADDRESS(0+3,IA$2+1))),"max", MAX(INDIRECT(ADDRESS(0+3,IA$2+1,,,"Instances") &amp; ":" &amp; ADDRESS(0+3,IA$2+1))),"diff", MAX(INDIRECT(ADDRESS(0+3,IA$2+1,,,"Instances") &amp; ":" &amp; ADDRESS(0+3,IA$2+1)))-MIN(INDIRECT(ADDRESS(0+3,IA$2+1,,,"Instances") &amp; ":" &amp; ADDRESS(0+3,IA$2+1))))</f>
        <v>0</v>
      </c>
      <c r="IB5">
        <f>IFERROR(SMALL(IA5:IA44,ROW()-ROW($IB$5)+1),"")</f>
        <v>0</v>
      </c>
      <c r="ID5">
        <f>IFERROR(SUM(IB5:IB5),"")</f>
        <v>0</v>
      </c>
      <c r="IG5">
        <f>IF(Charts!$B$3="none",E212,IF(DS212="",NA(),DS212))</f>
        <v>0</v>
      </c>
      <c r="IH5">
        <f>IF(Charts!$B$3="none",F212,IF(DT212="",NA(),DT212))</f>
        <v>0</v>
      </c>
      <c r="II5">
        <f>IF(Charts!$B$3="none",G212,IF(DU212="",NA(),DU212))</f>
        <v>0</v>
      </c>
      <c r="IJ5">
        <f>IF(Charts!$B$3="none",H212,IF(DV212="",NA(),DV212))</f>
        <v>0</v>
      </c>
      <c r="IK5">
        <f>IF(Charts!$B$3="none",I212,IF(DW212="",NA(),DW212))</f>
        <v>0</v>
      </c>
      <c r="IL5">
        <f>IF(Charts!$B$3="none",J212,IF(DX212="",NA(),DX212))</f>
        <v>0</v>
      </c>
      <c r="IM5">
        <f>IF(Charts!$B$3="none",K212,IF(DY212="",NA(),DY212))</f>
        <v>0</v>
      </c>
      <c r="IN5">
        <f>IF(Charts!$B$3="none",L212,IF(DZ212="",NA(),DZ212))</f>
        <v>0</v>
      </c>
      <c r="IO5">
        <f>IF(Charts!$B$3="none",M212,IF(EA212="",NA(),EA212))</f>
        <v>0</v>
      </c>
      <c r="IP5">
        <f>IF(Charts!$B$3="none",N212,IF(EB212="",NA(),EB212))</f>
        <v>0</v>
      </c>
      <c r="IQ5">
        <f>IF(Charts!$B$3="none",O212,IF(EC212="",NA(),EC212))</f>
        <v>0</v>
      </c>
      <c r="IR5">
        <f>IF(Charts!$B$3="none",P212,IF(ED212="",NA(),ED212))</f>
        <v>0</v>
      </c>
      <c r="IS5">
        <f>IF(Charts!$B$3="none",Q212,IF(EE212="",NA(),EE212))</f>
        <v>0</v>
      </c>
      <c r="IT5">
        <f>IF(Charts!$B$3="none",R212,IF(EF212="",NA(),EF212))</f>
        <v>0</v>
      </c>
      <c r="IU5">
        <f>IF(Charts!$B$3="none",S212,IF(EG212="",NA(),EG212))</f>
        <v>0</v>
      </c>
      <c r="IV5">
        <f>IF(Charts!$B$3="none",T212,IF(EH212="",NA(),EH212))</f>
        <v>0</v>
      </c>
      <c r="IW5">
        <f>IF(Charts!$B$3="none",U212,IF(EI212="",NA(),EI212))</f>
        <v>0</v>
      </c>
      <c r="IX5">
        <f>IF(Charts!$B$3="none",V212,IF(EJ212="",NA(),EJ212))</f>
        <v>0</v>
      </c>
      <c r="IY5">
        <f>IF(Charts!$B$3="none",W212,IF(EK212="",NA(),EK212))</f>
        <v>0</v>
      </c>
      <c r="IZ5">
        <f>IF(Charts!$B$3="none",X212,IF(EL212="",NA(),EL212))</f>
        <v>0</v>
      </c>
      <c r="JA5">
        <f>IF(Charts!$B$3="none",Y212,IF(EM212="",NA(),EM212))</f>
        <v>0</v>
      </c>
      <c r="JB5">
        <f>IF(Charts!$B$3="none",Z212,IF(EN212="",NA(),EN212))</f>
        <v>0</v>
      </c>
      <c r="JC5">
        <f>IF(Charts!$B$3="none",AA212,IF(EO212="",NA(),EO212))</f>
        <v>0</v>
      </c>
      <c r="JD5">
        <f>IF(Charts!$B$3="none",AB212,IF(EP212="",NA(),EP212))</f>
        <v>0</v>
      </c>
      <c r="JE5">
        <f>IF(Charts!$B$3="none",AC212,IF(EQ212="",NA(),EQ212))</f>
        <v>0</v>
      </c>
      <c r="JF5">
        <f>IF(Charts!$B$3="none",AD212,IF(ER212="",NA(),ER212))</f>
        <v>0</v>
      </c>
      <c r="JG5">
        <f>IF(Charts!$B$3="none",AE212,IF(ES212="",NA(),ES212))</f>
        <v>0</v>
      </c>
      <c r="JH5">
        <f>IF(Charts!$B$3="none",AF212,IF(ET212="",NA(),ET212))</f>
        <v>0</v>
      </c>
      <c r="JI5">
        <f>IF(Charts!$B$3="none",AG212,IF(EU212="",NA(),EU212))</f>
        <v>0</v>
      </c>
      <c r="JJ5">
        <f>IF(Charts!$B$3="none",AH212,IF(EV212="",NA(),EV212))</f>
        <v>0</v>
      </c>
      <c r="JK5">
        <f>IF(Charts!$B$3="none",AI212,IF(EW212="",NA(),EW212))</f>
        <v>0</v>
      </c>
      <c r="JL5">
        <f>IF(Charts!$B$3="none",AJ212,IF(EX212="",NA(),EX212))</f>
        <v>0</v>
      </c>
      <c r="JM5">
        <f>IF(Charts!$B$3="none",AK212,IF(EY212="",NA(),EY212))</f>
        <v>0</v>
      </c>
      <c r="JN5">
        <f>IF(Charts!$B$3="none",AL212,IF(EZ212="",NA(),EZ212))</f>
        <v>0</v>
      </c>
      <c r="JO5">
        <f>IF(Charts!$B$3="none",AM212,IF(FA212="",NA(),FA212))</f>
        <v>0</v>
      </c>
      <c r="JP5">
        <f>IF(Charts!$B$3="none",AN212,IF(FB212="",NA(),FB212))</f>
        <v>0</v>
      </c>
      <c r="JQ5">
        <f>IF(Charts!$B$3="none",AO212,IF(FC212="",NA(),FC212))</f>
        <v>0</v>
      </c>
      <c r="JR5">
        <f>IF(Charts!$B$3="none",AP212,IF(FD212="",NA(),FD212))</f>
        <v>0</v>
      </c>
      <c r="JS5">
        <f>IF(Charts!$B$3="none",AQ212,IF(FE212="",NA(),FE212))</f>
        <v>0</v>
      </c>
      <c r="JT5">
        <f>IF(Charts!$B$3="none",AR212,IF(FF212="",NA(),FF212))</f>
        <v>0</v>
      </c>
      <c r="JU5">
        <f>IF(Charts!$B$3="none",AS212,IF(FG212="",NA(),FG212))</f>
        <v>0</v>
      </c>
      <c r="JV5">
        <f>IF(Charts!$B$3="none",AT212,IF(FH212="",NA(),FH212))</f>
        <v>0</v>
      </c>
      <c r="JW5">
        <f>IF(Charts!$B$3="none",AU212,IF(FI212="",NA(),FI212))</f>
        <v>0</v>
      </c>
      <c r="JX5">
        <f>IF(Charts!$B$3="none",AV212,IF(FJ212="",NA(),FJ212))</f>
        <v>0</v>
      </c>
      <c r="JY5">
        <f>IF(Charts!$B$3="none",AW212,IF(FK212="",NA(),FK212))</f>
        <v>0</v>
      </c>
      <c r="JZ5">
        <f>IF(Charts!$B$3="none",AX212,IF(FL212="",NA(),FL212))</f>
        <v>0</v>
      </c>
      <c r="KA5">
        <f>IF(Charts!$B$3="none",AY212,IF(FM212="",NA(),FM212))</f>
        <v>0</v>
      </c>
      <c r="KB5">
        <f>IF(Charts!$B$3="none",AZ212,IF(FN212="",NA(),FN212))</f>
        <v>0</v>
      </c>
      <c r="KC5">
        <f>IF(Charts!$B$3="none",BA212,IF(FO212="",NA(),FO212))</f>
        <v>0</v>
      </c>
      <c r="KD5">
        <f>IF(Charts!$B$3="none",BB212,IF(FP212="",NA(),FP212))</f>
        <v>0</v>
      </c>
      <c r="KE5">
        <f>IF(Charts!$B$3="none",BC212,IF(FQ212="",NA(),FQ212))</f>
        <v>0</v>
      </c>
      <c r="KF5">
        <f>IF(Charts!$B$3="none",BD212,IF(FR212="",NA(),FR212))</f>
        <v>0</v>
      </c>
      <c r="KG5">
        <f>IF(Charts!$B$3="none",BE212,IF(FS212="",NA(),FS212))</f>
        <v>0</v>
      </c>
      <c r="KH5">
        <f>IF(Charts!$B$3="none",BF212,IF(FT212="",NA(),FT212))</f>
        <v>0</v>
      </c>
      <c r="KI5">
        <f>IF(Charts!$B$3="none",BG212,IF(FU212="",NA(),FU212))</f>
        <v>0</v>
      </c>
      <c r="KJ5">
        <f>IF(Charts!$B$3="none",BH212,IF(FV212="",NA(),FV212))</f>
        <v>0</v>
      </c>
      <c r="KK5">
        <f>IF(Charts!$B$3="none",BI212,IF(FW212="",NA(),FW212))</f>
        <v>0</v>
      </c>
      <c r="KL5">
        <f>IF(Charts!$B$3="none",BJ212,IF(FX212="",NA(),FX212))</f>
        <v>0</v>
      </c>
      <c r="KM5">
        <f>IF(Charts!$B$3="none",BK212,IF(FY212="",NA(),FY212))</f>
        <v>0</v>
      </c>
      <c r="KN5">
        <f>IF(Charts!$B$3="none",BL212,IF(FZ212="",NA(),FZ212))</f>
        <v>0</v>
      </c>
      <c r="KO5">
        <f>IF(Charts!$B$3="none",BM212,IF(GA212="",NA(),GA212))</f>
        <v>0</v>
      </c>
      <c r="KP5">
        <f>IF(Charts!$B$3="none",BN212,IF(GB212="",NA(),GB212))</f>
        <v>0</v>
      </c>
      <c r="KQ5">
        <f>IF(Charts!$B$3="none",BO212,IF(GC212="",NA(),GC212))</f>
        <v>0</v>
      </c>
      <c r="KR5">
        <f>IF(Charts!$B$3="none",BP212,IF(GD212="",NA(),GD212))</f>
        <v>0</v>
      </c>
      <c r="KS5">
        <f>IF(Charts!$B$3="none",BQ212,IF(GE212="",NA(),GE212))</f>
        <v>0</v>
      </c>
      <c r="KT5">
        <f>IF(Charts!$B$3="none",BR212,IF(GF212="",NA(),GF212))</f>
        <v>0</v>
      </c>
      <c r="KU5">
        <f>IF(Charts!$B$3="none",BS212,IF(GG212="",NA(),GG212))</f>
        <v>0</v>
      </c>
      <c r="KV5">
        <f>IF(Charts!$B$3="none",BT212,IF(GH212="",NA(),GH212))</f>
        <v>0</v>
      </c>
      <c r="KW5">
        <f>IF(Charts!$B$3="none",BU212,IF(GI212="",NA(),GI212))</f>
        <v>0</v>
      </c>
      <c r="KX5">
        <f>IF(Charts!$B$3="none",BV212,IF(GJ212="",NA(),GJ212))</f>
        <v>0</v>
      </c>
      <c r="KY5">
        <f>IF(Charts!$B$3="none",BW212,IF(GK212="",NA(),GK212))</f>
        <v>0</v>
      </c>
      <c r="KZ5">
        <f>IF(Charts!$B$3="none",BX212,IF(GL212="",NA(),GL212))</f>
        <v>0</v>
      </c>
      <c r="LA5">
        <f>IF(Charts!$B$3="none",BY212,IF(GM212="",NA(),GM212))</f>
        <v>0</v>
      </c>
      <c r="LB5">
        <f>IF(Charts!$B$3="none",BZ212,IF(GN212="",NA(),GN212))</f>
        <v>0</v>
      </c>
      <c r="LC5">
        <f>IF(Charts!$B$3="none",CA212,IF(GO212="",NA(),GO212))</f>
        <v>0</v>
      </c>
      <c r="LD5">
        <f>IF(Charts!$B$3="none",CB212,IF(GP212="",NA(),GP212))</f>
        <v>0</v>
      </c>
      <c r="LE5">
        <f>IF(Charts!$B$3="none",CC212,IF(GQ212="",NA(),GQ212))</f>
        <v>0</v>
      </c>
      <c r="LF5">
        <f>IF(Charts!$B$3="none",CD212,IF(GR212="",NA(),GR212))</f>
        <v>0</v>
      </c>
      <c r="LG5">
        <f>IF(Charts!$B$3="none",CE212,IF(GS212="",NA(),GS212))</f>
        <v>0</v>
      </c>
      <c r="LH5">
        <f>IF(Charts!$B$3="none",CF212,IF(GT212="",NA(),GT212))</f>
        <v>0</v>
      </c>
      <c r="LI5">
        <f>IF(Charts!$B$3="none",CG212,IF(GU212="",NA(),GU212))</f>
        <v>0</v>
      </c>
      <c r="LJ5">
        <f>IF(Charts!$B$3="none",CH212,IF(GV212="",NA(),GV212))</f>
        <v>0</v>
      </c>
      <c r="LK5">
        <f>IF(Charts!$B$3="none",CI212,IF(GW212="",NA(),GW212))</f>
        <v>0</v>
      </c>
      <c r="LL5">
        <f>IF(Charts!$B$3="none",CJ212,IF(GX212="",NA(),GX212))</f>
        <v>0</v>
      </c>
      <c r="LM5">
        <f>IF(Charts!$B$3="none",CK212,IF(GY212="",NA(),GY212))</f>
        <v>0</v>
      </c>
      <c r="LN5">
        <f>IF(Charts!$B$3="none",CL212,IF(GZ212="",NA(),GZ212))</f>
        <v>0</v>
      </c>
      <c r="LO5">
        <f>IF(Charts!$B$3="none",CM212,IF(HA212="",NA(),HA212))</f>
        <v>0</v>
      </c>
      <c r="LP5">
        <f>IF(Charts!$B$3="none",CN212,IF(HB212="",NA(),HB212))</f>
        <v>0</v>
      </c>
      <c r="LQ5">
        <f>IF(Charts!$B$3="none",CO212,IF(HC212="",NA(),HC212))</f>
        <v>0</v>
      </c>
      <c r="LR5">
        <f>IF(Charts!$B$3="none",CP212,IF(HD212="",NA(),HD212))</f>
        <v>0</v>
      </c>
      <c r="LS5">
        <f>IF(Charts!$B$3="none",CQ212,IF(HE212="",NA(),HE212))</f>
        <v>0</v>
      </c>
      <c r="LT5">
        <f>IF(Charts!$B$3="none",CR212,IF(HF212="",NA(),HF212))</f>
        <v>0</v>
      </c>
      <c r="LU5">
        <f>IF(Charts!$B$3="none",CS212,IF(HG212="",NA(),HG212))</f>
        <v>0</v>
      </c>
      <c r="LV5">
        <f>IF(Charts!$B$3="none",CT212,IF(HH212="",NA(),HH212))</f>
        <v>0</v>
      </c>
      <c r="LW5">
        <f>IF(Charts!$B$3="none",CU212,IF(HI212="",NA(),HI212))</f>
        <v>0</v>
      </c>
      <c r="LX5">
        <f>IF(Charts!$B$3="none",CV212,IF(HJ212="",NA(),HJ212))</f>
        <v>0</v>
      </c>
      <c r="LY5">
        <f>IF(Charts!$B$3="none",CW212,IF(HK212="",NA(),HK212))</f>
        <v>0</v>
      </c>
      <c r="LZ5">
        <f>IF(Charts!$B$3="none",CX212,IF(HL212="",NA(),HL212))</f>
        <v>0</v>
      </c>
      <c r="MA5">
        <f>IF(Charts!$B$3="none",CY212,IF(HM212="",NA(),HM212))</f>
        <v>0</v>
      </c>
      <c r="MB5">
        <f>IF(Charts!$B$3="none",CZ212,IF(HN212="",NA(),HN212))</f>
        <v>0</v>
      </c>
      <c r="MC5">
        <f>IF(Charts!$B$3="none",DA212,IF(HO212="",NA(),HO212))</f>
        <v>0</v>
      </c>
      <c r="MD5">
        <f>IF(Charts!$B$3="none",DB212,IF(HP212="",NA(),HP212))</f>
        <v>0</v>
      </c>
      <c r="ME5">
        <f>IF(Charts!$B$3="none",DC212,IF(HQ212="",NA(),HQ212))</f>
        <v>0</v>
      </c>
      <c r="MF5">
        <f>IF(Charts!$B$3="none",DD212,IF(HR212="",NA(),HR212))</f>
        <v>0</v>
      </c>
      <c r="MG5">
        <f>IF(Charts!$B$3="none",DE212,IF(HS212="",NA(),HS212))</f>
        <v>0</v>
      </c>
      <c r="MH5">
        <f>IF(Charts!$B$3="none",DF212,IF(HT212="",NA(),HT212))</f>
        <v>0</v>
      </c>
      <c r="MI5">
        <f>IF(Charts!$B$3="none",DG212,IF(HU212="",NA(),HU212))</f>
        <v>0</v>
      </c>
      <c r="MJ5">
        <f>IF(Charts!$B$3="none",DH212,IF(HV212="",NA(),HV212))</f>
        <v>0</v>
      </c>
      <c r="MK5">
        <f>IF(Charts!$B$3="none",DI212,IF(HW212="",NA(),HW212))</f>
        <v>0</v>
      </c>
      <c r="ML5">
        <f>IF(Charts!$B$3="none",DJ212,IF(HX212="",NA(),HX212))</f>
        <v>0</v>
      </c>
      <c r="MM5">
        <f>IF(Charts!$B$3="none",DK212,IF(HY212="",NA(),HY212))</f>
        <v>0</v>
      </c>
      <c r="MN5">
        <f>IF(Charts!$B$3="none",DL212,IF(HZ212="",NA(),HZ212))</f>
        <v>0</v>
      </c>
      <c r="MO5">
        <f>IF(Charts!$B$3="none",DM212,IF(IA212="",NA(),IA212))</f>
        <v>0</v>
      </c>
      <c r="MP5">
        <f>IF(Charts!$B$3="none",DN212,IF(IB212="",NA(),IB212))</f>
        <v>0</v>
      </c>
      <c r="MQ5">
        <f>IF(Charts!$B$3="none",DO212,IF(IC212="",NA(),IC212))</f>
        <v>0</v>
      </c>
      <c r="MR5">
        <f>IF(Charts!$B$3="none",DP212,IF(ID212="",NA(),ID212))</f>
        <v>0</v>
      </c>
    </row>
    <row r="6" spans="1:356">
      <c r="A6" t="s">
        <v>53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IFERROR(SMALL(E5:E44,ROW()-ROW($F$5)+1),"")</f>
        <v>0</v>
      </c>
      <c r="H6">
        <f>IFERROR(SUM(F5:F6),"")</f>
        <v>0</v>
      </c>
      <c r="I6">
        <f>IF(INDIRECT(ADDRESS($D6+2,I$2+1,,,"Instances"))="","",INDIRECT(ADDRESS($D6+2,I$2+1,,,"Instances")))</f>
        <v>0</v>
      </c>
      <c r="J6">
        <f>IFERROR(SMALL(I5:I44,ROW()-ROW($J$5)+1),"")</f>
        <v>0</v>
      </c>
      <c r="L6">
        <f>IFERROR(SUM(J5:J6),"")</f>
        <v>0</v>
      </c>
      <c r="M6">
        <f>IF(INDIRECT(ADDRESS($D6+2,M$2+1,,,"Instances"))="","",INDIRECT(ADDRESS($D6+2,M$2+1,,,"Instances")))</f>
        <v>0</v>
      </c>
      <c r="N6">
        <f>IFERROR(SMALL(M5:M44,ROW()-ROW($N$5)+1),"")</f>
        <v>0</v>
      </c>
      <c r="P6">
        <f>IFERROR(SUM(N5:N6),"")</f>
        <v>0</v>
      </c>
      <c r="Q6">
        <f>IF(INDIRECT(ADDRESS($D6+2,Q$2+1,,,"Instances"))="","",INDIRECT(ADDRESS($D6+2,Q$2+1,,,"Instances")))</f>
        <v>0</v>
      </c>
      <c r="R6">
        <f>IFERROR(SMALL(Q5:Q44,ROW()-ROW($R$5)+1),"")</f>
        <v>0</v>
      </c>
      <c r="T6">
        <f>IFERROR(SUM(R5:R6),"")</f>
        <v>0</v>
      </c>
      <c r="U6">
        <f>IF(INDIRECT(ADDRESS($D6+2,U$2+1,,,"Instances"))="","",INDIRECT(ADDRESS($D6+2,U$2+1,,,"Instances")))</f>
        <v>0</v>
      </c>
      <c r="V6">
        <f>IFERROR(SMALL(U5:U44,ROW()-ROW($V$5)+1),"")</f>
        <v>0</v>
      </c>
      <c r="X6">
        <f>IFERROR(SUM(V5:V6),"")</f>
        <v>0</v>
      </c>
      <c r="Y6">
        <f>IF(INDIRECT(ADDRESS($D6+2,Y$2+1,,,"Instances"))="","",INDIRECT(ADDRESS($D6+2,Y$2+1,,,"Instances")))</f>
        <v>0</v>
      </c>
      <c r="Z6">
        <f>IFERROR(SMALL(Y5:Y44,ROW()-ROW($Z$5)+1),"")</f>
        <v>0</v>
      </c>
      <c r="AB6">
        <f>IFERROR(SUM(Z5:Z6),"")</f>
        <v>0</v>
      </c>
      <c r="AC6">
        <f>IF(INDIRECT(ADDRESS($D6+2,AC$2+1,,,"Instances"))="","",INDIRECT(ADDRESS($D6+2,AC$2+1,,,"Instances")))</f>
        <v>0</v>
      </c>
      <c r="AD6">
        <f>IFERROR(SMALL(AC5:AC44,ROW()-ROW($AD$5)+1),"")</f>
        <v>0</v>
      </c>
      <c r="AF6">
        <f>IFERROR(SUM(AD5:AD6),"")</f>
        <v>0</v>
      </c>
      <c r="AG6">
        <f>IF(INDIRECT(ADDRESS($D6+2,AG$2+1,,,"Instances"))="","",INDIRECT(ADDRESS($D6+2,AG$2+1,,,"Instances")))</f>
        <v>0</v>
      </c>
      <c r="AH6">
        <f>IFERROR(SMALL(AG5:AG44,ROW()-ROW($AH$5)+1),"")</f>
        <v>0</v>
      </c>
      <c r="AJ6">
        <f>IFERROR(SUM(AH5:AH6),"")</f>
        <v>0</v>
      </c>
      <c r="AK6">
        <f>IF(INDIRECT(ADDRESS($D6+2,AK$2+1,,,"Instances"))="","",INDIRECT(ADDRESS($D6+2,AK$2+1,,,"Instances")))</f>
        <v>0</v>
      </c>
      <c r="AL6">
        <f>IFERROR(SMALL(AK5:AK44,ROW()-ROW($AL$5)+1),"")</f>
        <v>0</v>
      </c>
      <c r="AN6">
        <f>IFERROR(SUM(AL5:AL6),"")</f>
        <v>0</v>
      </c>
      <c r="AO6">
        <f>IF(INDIRECT(ADDRESS($D6+2,AO$2+1,,,"Instances"))="","",INDIRECT(ADDRESS($D6+2,AO$2+1,,,"Instances")))</f>
        <v>0</v>
      </c>
      <c r="AP6">
        <f>IFERROR(SMALL(AO5:AO44,ROW()-ROW($AP$5)+1),"")</f>
        <v>0</v>
      </c>
      <c r="AR6">
        <f>IFERROR(SUM(AP5:AP6),"")</f>
        <v>0</v>
      </c>
      <c r="AS6">
        <f>IF(INDIRECT(ADDRESS($D6+2,AS$2+1,,,"Instances"))="","",INDIRECT(ADDRESS($D6+2,AS$2+1,,,"Instances")))</f>
        <v>0</v>
      </c>
      <c r="AT6">
        <f>IFERROR(SMALL(AS5:AS44,ROW()-ROW($AT$5)+1),"")</f>
        <v>0</v>
      </c>
      <c r="AV6">
        <f>IFERROR(SUM(AT5:AT6),"")</f>
        <v>0</v>
      </c>
      <c r="AW6">
        <f>IF(INDIRECT(ADDRESS($D6+2,AW$2+1,,,"Instances"))="","",INDIRECT(ADDRESS($D6+2,AW$2+1,,,"Instances")))</f>
        <v>0</v>
      </c>
      <c r="AX6">
        <f>IFERROR(SMALL(AW5:AW44,ROW()-ROW($AX$5)+1),"")</f>
        <v>0</v>
      </c>
      <c r="AZ6">
        <f>IFERROR(SUM(AX5:AX6),"")</f>
        <v>0</v>
      </c>
      <c r="BA6">
        <f>IF(INDIRECT(ADDRESS($D6+2,BA$2+1,,,"Instances"))="","",INDIRECT(ADDRESS($D6+2,BA$2+1,,,"Instances")))</f>
        <v>0</v>
      </c>
      <c r="BB6">
        <f>IFERROR(SMALL(BA5:BA44,ROW()-ROW($BB$5)+1),"")</f>
        <v>0</v>
      </c>
      <c r="BD6">
        <f>IFERROR(SUM(BB5:BB6),"")</f>
        <v>0</v>
      </c>
      <c r="BE6">
        <f>IF(INDIRECT(ADDRESS($D6+2,BE$2+1,,,"Instances"))="","",INDIRECT(ADDRESS($D6+2,BE$2+1,,,"Instances")))</f>
        <v>0</v>
      </c>
      <c r="BF6">
        <f>IFERROR(SMALL(BE5:BE44,ROW()-ROW($BF$5)+1),"")</f>
        <v>0</v>
      </c>
      <c r="BH6">
        <f>IFERROR(SUM(BF5:BF6),"")</f>
        <v>0</v>
      </c>
      <c r="BI6">
        <f>IF(INDIRECT(ADDRESS($D6+2,BI$2+1,,,"Instances"))="","",INDIRECT(ADDRESS($D6+2,BI$2+1,,,"Instances")))</f>
        <v>0</v>
      </c>
      <c r="BJ6">
        <f>IFERROR(SMALL(BI5:BI44,ROW()-ROW($BJ$5)+1),"")</f>
        <v>0</v>
      </c>
      <c r="BL6">
        <f>IFERROR(SUM(BJ5:BJ6),"")</f>
        <v>0</v>
      </c>
      <c r="BM6">
        <f>IF(INDIRECT(ADDRESS($D6+2,BM$2+1,,,"Instances"))="","",INDIRECT(ADDRESS($D6+2,BM$2+1,,,"Instances")))</f>
        <v>0</v>
      </c>
      <c r="BN6">
        <f>IFERROR(SMALL(BM5:BM44,ROW()-ROW($BN$5)+1),"")</f>
        <v>0</v>
      </c>
      <c r="BP6">
        <f>IFERROR(SUM(BN5:BN6),"")</f>
        <v>0</v>
      </c>
      <c r="BQ6">
        <f>IF(INDIRECT(ADDRESS($D6+2,BQ$2+1,,,"Instances"))="","",INDIRECT(ADDRESS($D6+2,BQ$2+1,,,"Instances")))</f>
        <v>0</v>
      </c>
      <c r="BR6">
        <f>IFERROR(SMALL(BQ5:BQ44,ROW()-ROW($BR$5)+1),"")</f>
        <v>0</v>
      </c>
      <c r="BT6">
        <f>IFERROR(SUM(BR5:BR6),"")</f>
        <v>0</v>
      </c>
      <c r="BU6">
        <f>IF(INDIRECT(ADDRESS($D6+2,BU$2+1,,,"Instances"))="","",INDIRECT(ADDRESS($D6+2,BU$2+1,,,"Instances")))</f>
        <v>0</v>
      </c>
      <c r="BV6">
        <f>IFERROR(SMALL(BU5:BU44,ROW()-ROW($BV$5)+1),"")</f>
        <v>0</v>
      </c>
      <c r="BX6">
        <f>IFERROR(SUM(BV5:BV6),"")</f>
        <v>0</v>
      </c>
      <c r="BY6">
        <f>IF(INDIRECT(ADDRESS($D6+2,BY$2+1,,,"Instances"))="","",INDIRECT(ADDRESS($D6+2,BY$2+1,,,"Instances")))</f>
        <v>0</v>
      </c>
      <c r="BZ6">
        <f>IFERROR(SMALL(BY5:BY44,ROW()-ROW($BZ$5)+1),"")</f>
        <v>0</v>
      </c>
      <c r="CB6">
        <f>IFERROR(SUM(BZ5:BZ6),"")</f>
        <v>0</v>
      </c>
      <c r="CC6">
        <f>IF(INDIRECT(ADDRESS($D6+2,CC$2+1,,,"Instances"))="","",INDIRECT(ADDRESS($D6+2,CC$2+1,,,"Instances")))</f>
        <v>0</v>
      </c>
      <c r="CD6">
        <f>IFERROR(SMALL(CC5:CC44,ROW()-ROW($CD$5)+1),"")</f>
        <v>0</v>
      </c>
      <c r="CF6">
        <f>IFERROR(SUM(CD5:CD6),"")</f>
        <v>0</v>
      </c>
      <c r="CG6">
        <f>IF(INDIRECT(ADDRESS($D6+2,CG$2+1,,,"Instances"))="","",INDIRECT(ADDRESS($D6+2,CG$2+1,,,"Instances")))</f>
        <v>0</v>
      </c>
      <c r="CH6">
        <f>IFERROR(SMALL(CG5:CG44,ROW()-ROW($CH$5)+1),"")</f>
        <v>0</v>
      </c>
      <c r="CJ6">
        <f>IFERROR(SUM(CH5:CH6),"")</f>
        <v>0</v>
      </c>
      <c r="CK6">
        <f>IF(INDIRECT(ADDRESS($D6+2,CK$2+1,,,"Instances"))="","",INDIRECT(ADDRESS($D6+2,CK$2+1,,,"Instances")))</f>
        <v>0</v>
      </c>
      <c r="CL6">
        <f>IFERROR(SMALL(CK5:CK44,ROW()-ROW($CL$5)+1),"")</f>
        <v>0</v>
      </c>
      <c r="CN6">
        <f>IFERROR(SUM(CL5:CL6),"")</f>
        <v>0</v>
      </c>
      <c r="CO6">
        <f>IF(INDIRECT(ADDRESS($D6+2,CO$2+1,,,"Instances"))="","",INDIRECT(ADDRESS($D6+2,CO$2+1,,,"Instances")))</f>
        <v>0</v>
      </c>
      <c r="CP6">
        <f>IFERROR(SMALL(CO5:CO44,ROW()-ROW($CP$5)+1),"")</f>
        <v>0</v>
      </c>
      <c r="CR6">
        <f>IFERROR(SUM(CP5:CP6),"")</f>
        <v>0</v>
      </c>
      <c r="CS6">
        <f>IF(INDIRECT(ADDRESS($D6+2,CS$2+1,,,"Instances"))="","",INDIRECT(ADDRESS($D6+2,CS$2+1,,,"Instances")))</f>
        <v>0</v>
      </c>
      <c r="CT6">
        <f>IFERROR(SMALL(CS5:CS44,ROW()-ROW($CT$5)+1),"")</f>
        <v>0</v>
      </c>
      <c r="CV6">
        <f>IFERROR(SUM(CT5:CT6),"")</f>
        <v>0</v>
      </c>
      <c r="CW6">
        <f>IF(INDIRECT(ADDRESS($D6+2,CW$2+1,,,"Instances"))="","",INDIRECT(ADDRESS($D6+2,CW$2+1,,,"Instances")))</f>
        <v>0</v>
      </c>
      <c r="CX6">
        <f>IFERROR(SMALL(CW5:CW44,ROW()-ROW($CX$5)+1),"")</f>
        <v>0</v>
      </c>
      <c r="CZ6">
        <f>IFERROR(SUM(CX5:CX6),"")</f>
        <v>0</v>
      </c>
      <c r="DA6">
        <f>IF(INDIRECT(ADDRESS($D6+2,DA$2+1,,,"Instances"))="","",INDIRECT(ADDRESS($D6+2,DA$2+1,,,"Instances")))</f>
        <v>0</v>
      </c>
      <c r="DB6">
        <f>IFERROR(SMALL(DA5:DA44,ROW()-ROW($DB$5)+1),"")</f>
        <v>0</v>
      </c>
      <c r="DD6">
        <f>IFERROR(SUM(DB5:DB6),"")</f>
        <v>0</v>
      </c>
      <c r="DE6">
        <f>IF(INDIRECT(ADDRESS($D6+2,DE$2+1,,,"Instances"))="","",INDIRECT(ADDRESS($D6+2,DE$2+1,,,"Instances")))</f>
        <v>0</v>
      </c>
      <c r="DF6">
        <f>IFERROR(SMALL(DE5:DE44,ROW()-ROW($DF$5)+1),"")</f>
        <v>0</v>
      </c>
      <c r="DH6">
        <f>IFERROR(SUM(DF5:DF6),"")</f>
        <v>0</v>
      </c>
      <c r="DI6">
        <f>IF(INDIRECT(ADDRESS($D6+2,DI$2+1,,,"Instances"))="","",INDIRECT(ADDRESS($D6+2,DI$2+1,,,"Instances")))</f>
        <v>0</v>
      </c>
      <c r="DJ6">
        <f>IFERROR(SMALL(DI5:DI44,ROW()-ROW($DJ$5)+1),"")</f>
        <v>0</v>
      </c>
      <c r="DL6">
        <f>IFERROR(SUM(DJ5:DJ6),"")</f>
        <v>0</v>
      </c>
      <c r="DM6">
        <f>IF(INDIRECT(ADDRESS($D6+2,DM$2+1,,,"Instances"))="","",INDIRECT(ADDRESS($D6+2,DM$2+1,,,"Instances")))</f>
        <v>0</v>
      </c>
      <c r="DN6">
        <f>IFERROR(SMALL(DM5:DM44,ROW()-ROW($DN$5)+1),"")</f>
        <v>0</v>
      </c>
      <c r="DP6">
        <f>IFERROR(SUM(DN5:DN6),"")</f>
        <v>0</v>
      </c>
      <c r="DR6">
        <v>2</v>
      </c>
      <c r="DS6" cm="1">
        <f t="array" ref="DS6">_xlfn.SWITCH(Charts!$B$3,"average", AVERAGE(INDIRECT(ADDRESS(1+3,DS$2+1,,,"Instances") &amp; ":" &amp; ADDRESS(1+3,DS$2+1))),"median", MEDIAN(INDIRECT(ADDRESS(1+3,DS$2+1,,,"Instances") &amp; ":" &amp; ADDRESS(1+3,DS$2+1))),"min", MIN(INDIRECT(ADDRESS(1+3,DS$2+1,,,"Instances") &amp; ":" &amp; ADDRESS(1+3,DS$2+1))),"max", MAX(INDIRECT(ADDRESS(1+3,DS$2+1,,,"Instances") &amp; ":" &amp; ADDRESS(1+3,DS$2+1))),"diff", MAX(INDIRECT(ADDRESS(1+3,DS$2+1,,,"Instances") &amp; ":" &amp; ADDRESS(1+3,DS$2+1)))-MIN(INDIRECT(ADDRESS(1+3,DS$2+1,,,"Instances") &amp; ":" &amp; ADDRESS(1+3,DS$2+1))))</f>
        <v>0</v>
      </c>
      <c r="DT6">
        <f>IFERROR(SMALL(DS5:DS44,ROW()-ROW($DT$5)+1),"")</f>
        <v>0</v>
      </c>
      <c r="DV6">
        <f>IFERROR(SUM(DT5:DT6),"")</f>
        <v>0</v>
      </c>
      <c r="DW6" cm="1">
        <f t="array" ref="DW6">_xlfn.SWITCH(Charts!$B$3,"average", AVERAGE(INDIRECT(ADDRESS(1+3,DW$2+1,,,"Instances") &amp; ":" &amp; ADDRESS(1+3,DW$2+1))),"median", MEDIAN(INDIRECT(ADDRESS(1+3,DW$2+1,,,"Instances") &amp; ":" &amp; ADDRESS(1+3,DW$2+1))),"min", MIN(INDIRECT(ADDRESS(1+3,DW$2+1,,,"Instances") &amp; ":" &amp; ADDRESS(1+3,DW$2+1))),"max", MAX(INDIRECT(ADDRESS(1+3,DW$2+1,,,"Instances") &amp; ":" &amp; ADDRESS(1+3,DW$2+1))),"diff", MAX(INDIRECT(ADDRESS(1+3,DW$2+1,,,"Instances") &amp; ":" &amp; ADDRESS(1+3,DW$2+1)))-MIN(INDIRECT(ADDRESS(1+3,DW$2+1,,,"Instances") &amp; ":" &amp; ADDRESS(1+3,DW$2+1))))</f>
        <v>0</v>
      </c>
      <c r="DX6">
        <f>IFERROR(SMALL(DW5:DW44,ROW()-ROW($DX$5)+1),"")</f>
        <v>0</v>
      </c>
      <c r="DZ6">
        <f>IFERROR(SUM(DX5:DX6),"")</f>
        <v>0</v>
      </c>
      <c r="EA6" cm="1">
        <f t="array" ref="EA6">_xlfn.SWITCH(Charts!$B$3,"average", AVERAGE(INDIRECT(ADDRESS(1+3,EA$2+1,,,"Instances") &amp; ":" &amp; ADDRESS(1+3,EA$2+1))),"median", MEDIAN(INDIRECT(ADDRESS(1+3,EA$2+1,,,"Instances") &amp; ":" &amp; ADDRESS(1+3,EA$2+1))),"min", MIN(INDIRECT(ADDRESS(1+3,EA$2+1,,,"Instances") &amp; ":" &amp; ADDRESS(1+3,EA$2+1))),"max", MAX(INDIRECT(ADDRESS(1+3,EA$2+1,,,"Instances") &amp; ":" &amp; ADDRESS(1+3,EA$2+1))),"diff", MAX(INDIRECT(ADDRESS(1+3,EA$2+1,,,"Instances") &amp; ":" &amp; ADDRESS(1+3,EA$2+1)))-MIN(INDIRECT(ADDRESS(1+3,EA$2+1,,,"Instances") &amp; ":" &amp; ADDRESS(1+3,EA$2+1))))</f>
        <v>0</v>
      </c>
      <c r="EB6">
        <f>IFERROR(SMALL(EA5:EA44,ROW()-ROW($EB$5)+1),"")</f>
        <v>0</v>
      </c>
      <c r="ED6">
        <f>IFERROR(SUM(EB5:EB6),"")</f>
        <v>0</v>
      </c>
      <c r="EE6" cm="1">
        <f t="array" ref="EE6">_xlfn.SWITCH(Charts!$B$3,"average", AVERAGE(INDIRECT(ADDRESS(1+3,EE$2+1,,,"Instances") &amp; ":" &amp; ADDRESS(1+3,EE$2+1))),"median", MEDIAN(INDIRECT(ADDRESS(1+3,EE$2+1,,,"Instances") &amp; ":" &amp; ADDRESS(1+3,EE$2+1))),"min", MIN(INDIRECT(ADDRESS(1+3,EE$2+1,,,"Instances") &amp; ":" &amp; ADDRESS(1+3,EE$2+1))),"max", MAX(INDIRECT(ADDRESS(1+3,EE$2+1,,,"Instances") &amp; ":" &amp; ADDRESS(1+3,EE$2+1))),"diff", MAX(INDIRECT(ADDRESS(1+3,EE$2+1,,,"Instances") &amp; ":" &amp; ADDRESS(1+3,EE$2+1)))-MIN(INDIRECT(ADDRESS(1+3,EE$2+1,,,"Instances") &amp; ":" &amp; ADDRESS(1+3,EE$2+1))))</f>
        <v>0</v>
      </c>
      <c r="EF6">
        <f>IFERROR(SMALL(EE5:EE44,ROW()-ROW($EF$5)+1),"")</f>
        <v>0</v>
      </c>
      <c r="EH6">
        <f>IFERROR(SUM(EF5:EF6),"")</f>
        <v>0</v>
      </c>
      <c r="EI6" cm="1">
        <f t="array" ref="EI6">_xlfn.SWITCH(Charts!$B$3,"average", AVERAGE(INDIRECT(ADDRESS(1+3,EI$2+1,,,"Instances") &amp; ":" &amp; ADDRESS(1+3,EI$2+1))),"median", MEDIAN(INDIRECT(ADDRESS(1+3,EI$2+1,,,"Instances") &amp; ":" &amp; ADDRESS(1+3,EI$2+1))),"min", MIN(INDIRECT(ADDRESS(1+3,EI$2+1,,,"Instances") &amp; ":" &amp; ADDRESS(1+3,EI$2+1))),"max", MAX(INDIRECT(ADDRESS(1+3,EI$2+1,,,"Instances") &amp; ":" &amp; ADDRESS(1+3,EI$2+1))),"diff", MAX(INDIRECT(ADDRESS(1+3,EI$2+1,,,"Instances") &amp; ":" &amp; ADDRESS(1+3,EI$2+1)))-MIN(INDIRECT(ADDRESS(1+3,EI$2+1,,,"Instances") &amp; ":" &amp; ADDRESS(1+3,EI$2+1))))</f>
        <v>0</v>
      </c>
      <c r="EJ6">
        <f>IFERROR(SMALL(EI5:EI44,ROW()-ROW($EJ$5)+1),"")</f>
        <v>0</v>
      </c>
      <c r="EL6">
        <f>IFERROR(SUM(EJ5:EJ6),"")</f>
        <v>0</v>
      </c>
      <c r="EM6" cm="1">
        <f t="array" ref="EM6">_xlfn.SWITCH(Charts!$B$3,"average", AVERAGE(INDIRECT(ADDRESS(1+3,EM$2+1,,,"Instances") &amp; ":" &amp; ADDRESS(1+3,EM$2+1))),"median", MEDIAN(INDIRECT(ADDRESS(1+3,EM$2+1,,,"Instances") &amp; ":" &amp; ADDRESS(1+3,EM$2+1))),"min", MIN(INDIRECT(ADDRESS(1+3,EM$2+1,,,"Instances") &amp; ":" &amp; ADDRESS(1+3,EM$2+1))),"max", MAX(INDIRECT(ADDRESS(1+3,EM$2+1,,,"Instances") &amp; ":" &amp; ADDRESS(1+3,EM$2+1))),"diff", MAX(INDIRECT(ADDRESS(1+3,EM$2+1,,,"Instances") &amp; ":" &amp; ADDRESS(1+3,EM$2+1)))-MIN(INDIRECT(ADDRESS(1+3,EM$2+1,,,"Instances") &amp; ":" &amp; ADDRESS(1+3,EM$2+1))))</f>
        <v>0</v>
      </c>
      <c r="EN6">
        <f>IFERROR(SMALL(EM5:EM44,ROW()-ROW($EN$5)+1),"")</f>
        <v>0</v>
      </c>
      <c r="EP6">
        <f>IFERROR(SUM(EN5:EN6),"")</f>
        <v>0</v>
      </c>
      <c r="EQ6" cm="1">
        <f t="array" ref="EQ6">_xlfn.SWITCH(Charts!$B$3,"average", AVERAGE(INDIRECT(ADDRESS(1+3,EQ$2+1,,,"Instances") &amp; ":" &amp; ADDRESS(1+3,EQ$2+1))),"median", MEDIAN(INDIRECT(ADDRESS(1+3,EQ$2+1,,,"Instances") &amp; ":" &amp; ADDRESS(1+3,EQ$2+1))),"min", MIN(INDIRECT(ADDRESS(1+3,EQ$2+1,,,"Instances") &amp; ":" &amp; ADDRESS(1+3,EQ$2+1))),"max", MAX(INDIRECT(ADDRESS(1+3,EQ$2+1,,,"Instances") &amp; ":" &amp; ADDRESS(1+3,EQ$2+1))),"diff", MAX(INDIRECT(ADDRESS(1+3,EQ$2+1,,,"Instances") &amp; ":" &amp; ADDRESS(1+3,EQ$2+1)))-MIN(INDIRECT(ADDRESS(1+3,EQ$2+1,,,"Instances") &amp; ":" &amp; ADDRESS(1+3,EQ$2+1))))</f>
        <v>0</v>
      </c>
      <c r="ER6">
        <f>IFERROR(SMALL(EQ5:EQ44,ROW()-ROW($ER$5)+1),"")</f>
        <v>0</v>
      </c>
      <c r="ET6">
        <f>IFERROR(SUM(ER5:ER6),"")</f>
        <v>0</v>
      </c>
      <c r="EU6" cm="1">
        <f t="array" ref="EU6">_xlfn.SWITCH(Charts!$B$3,"average", AVERAGE(INDIRECT(ADDRESS(1+3,EU$2+1,,,"Instances") &amp; ":" &amp; ADDRESS(1+3,EU$2+1))),"median", MEDIAN(INDIRECT(ADDRESS(1+3,EU$2+1,,,"Instances") &amp; ":" &amp; ADDRESS(1+3,EU$2+1))),"min", MIN(INDIRECT(ADDRESS(1+3,EU$2+1,,,"Instances") &amp; ":" &amp; ADDRESS(1+3,EU$2+1))),"max", MAX(INDIRECT(ADDRESS(1+3,EU$2+1,,,"Instances") &amp; ":" &amp; ADDRESS(1+3,EU$2+1))),"diff", MAX(INDIRECT(ADDRESS(1+3,EU$2+1,,,"Instances") &amp; ":" &amp; ADDRESS(1+3,EU$2+1)))-MIN(INDIRECT(ADDRESS(1+3,EU$2+1,,,"Instances") &amp; ":" &amp; ADDRESS(1+3,EU$2+1))))</f>
        <v>0</v>
      </c>
      <c r="EV6">
        <f>IFERROR(SMALL(EU5:EU44,ROW()-ROW($EV$5)+1),"")</f>
        <v>0</v>
      </c>
      <c r="EX6">
        <f>IFERROR(SUM(EV5:EV6),"")</f>
        <v>0</v>
      </c>
      <c r="EY6" cm="1">
        <f t="array" ref="EY6">_xlfn.SWITCH(Charts!$B$3,"average", AVERAGE(INDIRECT(ADDRESS(1+3,EY$2+1,,,"Instances") &amp; ":" &amp; ADDRESS(1+3,EY$2+1))),"median", MEDIAN(INDIRECT(ADDRESS(1+3,EY$2+1,,,"Instances") &amp; ":" &amp; ADDRESS(1+3,EY$2+1))),"min", MIN(INDIRECT(ADDRESS(1+3,EY$2+1,,,"Instances") &amp; ":" &amp; ADDRESS(1+3,EY$2+1))),"max", MAX(INDIRECT(ADDRESS(1+3,EY$2+1,,,"Instances") &amp; ":" &amp; ADDRESS(1+3,EY$2+1))),"diff", MAX(INDIRECT(ADDRESS(1+3,EY$2+1,,,"Instances") &amp; ":" &amp; ADDRESS(1+3,EY$2+1)))-MIN(INDIRECT(ADDRESS(1+3,EY$2+1,,,"Instances") &amp; ":" &amp; ADDRESS(1+3,EY$2+1))))</f>
        <v>0</v>
      </c>
      <c r="EZ6">
        <f>IFERROR(SMALL(EY5:EY44,ROW()-ROW($EZ$5)+1),"")</f>
        <v>0</v>
      </c>
      <c r="FB6">
        <f>IFERROR(SUM(EZ5:EZ6),"")</f>
        <v>0</v>
      </c>
      <c r="FC6" cm="1">
        <f t="array" ref="FC6">_xlfn.SWITCH(Charts!$B$3,"average", AVERAGE(INDIRECT(ADDRESS(1+3,FC$2+1,,,"Instances") &amp; ":" &amp; ADDRESS(1+3,FC$2+1))),"median", MEDIAN(INDIRECT(ADDRESS(1+3,FC$2+1,,,"Instances") &amp; ":" &amp; ADDRESS(1+3,FC$2+1))),"min", MIN(INDIRECT(ADDRESS(1+3,FC$2+1,,,"Instances") &amp; ":" &amp; ADDRESS(1+3,FC$2+1))),"max", MAX(INDIRECT(ADDRESS(1+3,FC$2+1,,,"Instances") &amp; ":" &amp; ADDRESS(1+3,FC$2+1))),"diff", MAX(INDIRECT(ADDRESS(1+3,FC$2+1,,,"Instances") &amp; ":" &amp; ADDRESS(1+3,FC$2+1)))-MIN(INDIRECT(ADDRESS(1+3,FC$2+1,,,"Instances") &amp; ":" &amp; ADDRESS(1+3,FC$2+1))))</f>
        <v>0</v>
      </c>
      <c r="FD6">
        <f>IFERROR(SMALL(FC5:FC44,ROW()-ROW($FD$5)+1),"")</f>
        <v>0</v>
      </c>
      <c r="FF6">
        <f>IFERROR(SUM(FD5:FD6),"")</f>
        <v>0</v>
      </c>
      <c r="FG6" cm="1">
        <f t="array" ref="FG6">_xlfn.SWITCH(Charts!$B$3,"average", AVERAGE(INDIRECT(ADDRESS(1+3,FG$2+1,,,"Instances") &amp; ":" &amp; ADDRESS(1+3,FG$2+1))),"median", MEDIAN(INDIRECT(ADDRESS(1+3,FG$2+1,,,"Instances") &amp; ":" &amp; ADDRESS(1+3,FG$2+1))),"min", MIN(INDIRECT(ADDRESS(1+3,FG$2+1,,,"Instances") &amp; ":" &amp; ADDRESS(1+3,FG$2+1))),"max", MAX(INDIRECT(ADDRESS(1+3,FG$2+1,,,"Instances") &amp; ":" &amp; ADDRESS(1+3,FG$2+1))),"diff", MAX(INDIRECT(ADDRESS(1+3,FG$2+1,,,"Instances") &amp; ":" &amp; ADDRESS(1+3,FG$2+1)))-MIN(INDIRECT(ADDRESS(1+3,FG$2+1,,,"Instances") &amp; ":" &amp; ADDRESS(1+3,FG$2+1))))</f>
        <v>0</v>
      </c>
      <c r="FH6">
        <f>IFERROR(SMALL(FG5:FG44,ROW()-ROW($FH$5)+1),"")</f>
        <v>0</v>
      </c>
      <c r="FJ6">
        <f>IFERROR(SUM(FH5:FH6),"")</f>
        <v>0</v>
      </c>
      <c r="FK6" cm="1">
        <f t="array" ref="FK6">_xlfn.SWITCH(Charts!$B$3,"average", AVERAGE(INDIRECT(ADDRESS(1+3,FK$2+1,,,"Instances") &amp; ":" &amp; ADDRESS(1+3,FK$2+1))),"median", MEDIAN(INDIRECT(ADDRESS(1+3,FK$2+1,,,"Instances") &amp; ":" &amp; ADDRESS(1+3,FK$2+1))),"min", MIN(INDIRECT(ADDRESS(1+3,FK$2+1,,,"Instances") &amp; ":" &amp; ADDRESS(1+3,FK$2+1))),"max", MAX(INDIRECT(ADDRESS(1+3,FK$2+1,,,"Instances") &amp; ":" &amp; ADDRESS(1+3,FK$2+1))),"diff", MAX(INDIRECT(ADDRESS(1+3,FK$2+1,,,"Instances") &amp; ":" &amp; ADDRESS(1+3,FK$2+1)))-MIN(INDIRECT(ADDRESS(1+3,FK$2+1,,,"Instances") &amp; ":" &amp; ADDRESS(1+3,FK$2+1))))</f>
        <v>0</v>
      </c>
      <c r="FL6">
        <f>IFERROR(SMALL(FK5:FK44,ROW()-ROW($FL$5)+1),"")</f>
        <v>0</v>
      </c>
      <c r="FN6">
        <f>IFERROR(SUM(FL5:FL6),"")</f>
        <v>0</v>
      </c>
      <c r="FO6" cm="1">
        <f t="array" ref="FO6">_xlfn.SWITCH(Charts!$B$3,"average", AVERAGE(INDIRECT(ADDRESS(1+3,FO$2+1,,,"Instances") &amp; ":" &amp; ADDRESS(1+3,FO$2+1))),"median", MEDIAN(INDIRECT(ADDRESS(1+3,FO$2+1,,,"Instances") &amp; ":" &amp; ADDRESS(1+3,FO$2+1))),"min", MIN(INDIRECT(ADDRESS(1+3,FO$2+1,,,"Instances") &amp; ":" &amp; ADDRESS(1+3,FO$2+1))),"max", MAX(INDIRECT(ADDRESS(1+3,FO$2+1,,,"Instances") &amp; ":" &amp; ADDRESS(1+3,FO$2+1))),"diff", MAX(INDIRECT(ADDRESS(1+3,FO$2+1,,,"Instances") &amp; ":" &amp; ADDRESS(1+3,FO$2+1)))-MIN(INDIRECT(ADDRESS(1+3,FO$2+1,,,"Instances") &amp; ":" &amp; ADDRESS(1+3,FO$2+1))))</f>
        <v>0</v>
      </c>
      <c r="FP6">
        <f>IFERROR(SMALL(FO5:FO44,ROW()-ROW($FP$5)+1),"")</f>
        <v>0</v>
      </c>
      <c r="FR6">
        <f>IFERROR(SUM(FP5:FP6),"")</f>
        <v>0</v>
      </c>
      <c r="FS6" cm="1">
        <f t="array" ref="FS6">_xlfn.SWITCH(Charts!$B$3,"average", AVERAGE(INDIRECT(ADDRESS(1+3,FS$2+1,,,"Instances") &amp; ":" &amp; ADDRESS(1+3,FS$2+1))),"median", MEDIAN(INDIRECT(ADDRESS(1+3,FS$2+1,,,"Instances") &amp; ":" &amp; ADDRESS(1+3,FS$2+1))),"min", MIN(INDIRECT(ADDRESS(1+3,FS$2+1,,,"Instances") &amp; ":" &amp; ADDRESS(1+3,FS$2+1))),"max", MAX(INDIRECT(ADDRESS(1+3,FS$2+1,,,"Instances") &amp; ":" &amp; ADDRESS(1+3,FS$2+1))),"diff", MAX(INDIRECT(ADDRESS(1+3,FS$2+1,,,"Instances") &amp; ":" &amp; ADDRESS(1+3,FS$2+1)))-MIN(INDIRECT(ADDRESS(1+3,FS$2+1,,,"Instances") &amp; ":" &amp; ADDRESS(1+3,FS$2+1))))</f>
        <v>0</v>
      </c>
      <c r="FT6">
        <f>IFERROR(SMALL(FS5:FS44,ROW()-ROW($FT$5)+1),"")</f>
        <v>0</v>
      </c>
      <c r="FV6">
        <f>IFERROR(SUM(FT5:FT6),"")</f>
        <v>0</v>
      </c>
      <c r="FW6" cm="1">
        <f t="array" ref="FW6">_xlfn.SWITCH(Charts!$B$3,"average", AVERAGE(INDIRECT(ADDRESS(1+3,FW$2+1,,,"Instances") &amp; ":" &amp; ADDRESS(1+3,FW$2+1))),"median", MEDIAN(INDIRECT(ADDRESS(1+3,FW$2+1,,,"Instances") &amp; ":" &amp; ADDRESS(1+3,FW$2+1))),"min", MIN(INDIRECT(ADDRESS(1+3,FW$2+1,,,"Instances") &amp; ":" &amp; ADDRESS(1+3,FW$2+1))),"max", MAX(INDIRECT(ADDRESS(1+3,FW$2+1,,,"Instances") &amp; ":" &amp; ADDRESS(1+3,FW$2+1))),"diff", MAX(INDIRECT(ADDRESS(1+3,FW$2+1,,,"Instances") &amp; ":" &amp; ADDRESS(1+3,FW$2+1)))-MIN(INDIRECT(ADDRESS(1+3,FW$2+1,,,"Instances") &amp; ":" &amp; ADDRESS(1+3,FW$2+1))))</f>
        <v>0</v>
      </c>
      <c r="FX6">
        <f>IFERROR(SMALL(FW5:FW44,ROW()-ROW($FX$5)+1),"")</f>
        <v>0</v>
      </c>
      <c r="FZ6">
        <f>IFERROR(SUM(FX5:FX6),"")</f>
        <v>0</v>
      </c>
      <c r="GA6" cm="1">
        <f t="array" ref="GA6">_xlfn.SWITCH(Charts!$B$3,"average", AVERAGE(INDIRECT(ADDRESS(1+3,GA$2+1,,,"Instances") &amp; ":" &amp; ADDRESS(1+3,GA$2+1))),"median", MEDIAN(INDIRECT(ADDRESS(1+3,GA$2+1,,,"Instances") &amp; ":" &amp; ADDRESS(1+3,GA$2+1))),"min", MIN(INDIRECT(ADDRESS(1+3,GA$2+1,,,"Instances") &amp; ":" &amp; ADDRESS(1+3,GA$2+1))),"max", MAX(INDIRECT(ADDRESS(1+3,GA$2+1,,,"Instances") &amp; ":" &amp; ADDRESS(1+3,GA$2+1))),"diff", MAX(INDIRECT(ADDRESS(1+3,GA$2+1,,,"Instances") &amp; ":" &amp; ADDRESS(1+3,GA$2+1)))-MIN(INDIRECT(ADDRESS(1+3,GA$2+1,,,"Instances") &amp; ":" &amp; ADDRESS(1+3,GA$2+1))))</f>
        <v>0</v>
      </c>
      <c r="GB6">
        <f>IFERROR(SMALL(GA5:GA44,ROW()-ROW($GB$5)+1),"")</f>
        <v>0</v>
      </c>
      <c r="GD6">
        <f>IFERROR(SUM(GB5:GB6),"")</f>
        <v>0</v>
      </c>
      <c r="GE6" cm="1">
        <f t="array" ref="GE6">_xlfn.SWITCH(Charts!$B$3,"average", AVERAGE(INDIRECT(ADDRESS(1+3,GE$2+1,,,"Instances") &amp; ":" &amp; ADDRESS(1+3,GE$2+1))),"median", MEDIAN(INDIRECT(ADDRESS(1+3,GE$2+1,,,"Instances") &amp; ":" &amp; ADDRESS(1+3,GE$2+1))),"min", MIN(INDIRECT(ADDRESS(1+3,GE$2+1,,,"Instances") &amp; ":" &amp; ADDRESS(1+3,GE$2+1))),"max", MAX(INDIRECT(ADDRESS(1+3,GE$2+1,,,"Instances") &amp; ":" &amp; ADDRESS(1+3,GE$2+1))),"diff", MAX(INDIRECT(ADDRESS(1+3,GE$2+1,,,"Instances") &amp; ":" &amp; ADDRESS(1+3,GE$2+1)))-MIN(INDIRECT(ADDRESS(1+3,GE$2+1,,,"Instances") &amp; ":" &amp; ADDRESS(1+3,GE$2+1))))</f>
        <v>0</v>
      </c>
      <c r="GF6">
        <f>IFERROR(SMALL(GE5:GE44,ROW()-ROW($GF$5)+1),"")</f>
        <v>0</v>
      </c>
      <c r="GH6">
        <f>IFERROR(SUM(GF5:GF6),"")</f>
        <v>0</v>
      </c>
      <c r="GI6" cm="1">
        <f t="array" ref="GI6">_xlfn.SWITCH(Charts!$B$3,"average", AVERAGE(INDIRECT(ADDRESS(1+3,GI$2+1,,,"Instances") &amp; ":" &amp; ADDRESS(1+3,GI$2+1))),"median", MEDIAN(INDIRECT(ADDRESS(1+3,GI$2+1,,,"Instances") &amp; ":" &amp; ADDRESS(1+3,GI$2+1))),"min", MIN(INDIRECT(ADDRESS(1+3,GI$2+1,,,"Instances") &amp; ":" &amp; ADDRESS(1+3,GI$2+1))),"max", MAX(INDIRECT(ADDRESS(1+3,GI$2+1,,,"Instances") &amp; ":" &amp; ADDRESS(1+3,GI$2+1))),"diff", MAX(INDIRECT(ADDRESS(1+3,GI$2+1,,,"Instances") &amp; ":" &amp; ADDRESS(1+3,GI$2+1)))-MIN(INDIRECT(ADDRESS(1+3,GI$2+1,,,"Instances") &amp; ":" &amp; ADDRESS(1+3,GI$2+1))))</f>
        <v>0</v>
      </c>
      <c r="GJ6">
        <f>IFERROR(SMALL(GI5:GI44,ROW()-ROW($GJ$5)+1),"")</f>
        <v>0</v>
      </c>
      <c r="GL6">
        <f>IFERROR(SUM(GJ5:GJ6),"")</f>
        <v>0</v>
      </c>
      <c r="GM6" cm="1">
        <f t="array" ref="GM6">_xlfn.SWITCH(Charts!$B$3,"average", AVERAGE(INDIRECT(ADDRESS(1+3,GM$2+1,,,"Instances") &amp; ":" &amp; ADDRESS(1+3,GM$2+1))),"median", MEDIAN(INDIRECT(ADDRESS(1+3,GM$2+1,,,"Instances") &amp; ":" &amp; ADDRESS(1+3,GM$2+1))),"min", MIN(INDIRECT(ADDRESS(1+3,GM$2+1,,,"Instances") &amp; ":" &amp; ADDRESS(1+3,GM$2+1))),"max", MAX(INDIRECT(ADDRESS(1+3,GM$2+1,,,"Instances") &amp; ":" &amp; ADDRESS(1+3,GM$2+1))),"diff", MAX(INDIRECT(ADDRESS(1+3,GM$2+1,,,"Instances") &amp; ":" &amp; ADDRESS(1+3,GM$2+1)))-MIN(INDIRECT(ADDRESS(1+3,GM$2+1,,,"Instances") &amp; ":" &amp; ADDRESS(1+3,GM$2+1))))</f>
        <v>0</v>
      </c>
      <c r="GN6">
        <f>IFERROR(SMALL(GM5:GM44,ROW()-ROW($GN$5)+1),"")</f>
        <v>0</v>
      </c>
      <c r="GP6">
        <f>IFERROR(SUM(GN5:GN6),"")</f>
        <v>0</v>
      </c>
      <c r="GQ6" cm="1">
        <f t="array" ref="GQ6">_xlfn.SWITCH(Charts!$B$3,"average", AVERAGE(INDIRECT(ADDRESS(1+3,GQ$2+1,,,"Instances") &amp; ":" &amp; ADDRESS(1+3,GQ$2+1))),"median", MEDIAN(INDIRECT(ADDRESS(1+3,GQ$2+1,,,"Instances") &amp; ":" &amp; ADDRESS(1+3,GQ$2+1))),"min", MIN(INDIRECT(ADDRESS(1+3,GQ$2+1,,,"Instances") &amp; ":" &amp; ADDRESS(1+3,GQ$2+1))),"max", MAX(INDIRECT(ADDRESS(1+3,GQ$2+1,,,"Instances") &amp; ":" &amp; ADDRESS(1+3,GQ$2+1))),"diff", MAX(INDIRECT(ADDRESS(1+3,GQ$2+1,,,"Instances") &amp; ":" &amp; ADDRESS(1+3,GQ$2+1)))-MIN(INDIRECT(ADDRESS(1+3,GQ$2+1,,,"Instances") &amp; ":" &amp; ADDRESS(1+3,GQ$2+1))))</f>
        <v>0</v>
      </c>
      <c r="GR6">
        <f>IFERROR(SMALL(GQ5:GQ44,ROW()-ROW($GR$5)+1),"")</f>
        <v>0</v>
      </c>
      <c r="GT6">
        <f>IFERROR(SUM(GR5:GR6),"")</f>
        <v>0</v>
      </c>
      <c r="GU6" cm="1">
        <f t="array" ref="GU6">_xlfn.SWITCH(Charts!$B$3,"average", AVERAGE(INDIRECT(ADDRESS(1+3,GU$2+1,,,"Instances") &amp; ":" &amp; ADDRESS(1+3,GU$2+1))),"median", MEDIAN(INDIRECT(ADDRESS(1+3,GU$2+1,,,"Instances") &amp; ":" &amp; ADDRESS(1+3,GU$2+1))),"min", MIN(INDIRECT(ADDRESS(1+3,GU$2+1,,,"Instances") &amp; ":" &amp; ADDRESS(1+3,GU$2+1))),"max", MAX(INDIRECT(ADDRESS(1+3,GU$2+1,,,"Instances") &amp; ":" &amp; ADDRESS(1+3,GU$2+1))),"diff", MAX(INDIRECT(ADDRESS(1+3,GU$2+1,,,"Instances") &amp; ":" &amp; ADDRESS(1+3,GU$2+1)))-MIN(INDIRECT(ADDRESS(1+3,GU$2+1,,,"Instances") &amp; ":" &amp; ADDRESS(1+3,GU$2+1))))</f>
        <v>0</v>
      </c>
      <c r="GV6">
        <f>IFERROR(SMALL(GU5:GU44,ROW()-ROW($GV$5)+1),"")</f>
        <v>0</v>
      </c>
      <c r="GX6">
        <f>IFERROR(SUM(GV5:GV6),"")</f>
        <v>0</v>
      </c>
      <c r="GY6" cm="1">
        <f t="array" ref="GY6">_xlfn.SWITCH(Charts!$B$3,"average", AVERAGE(INDIRECT(ADDRESS(1+3,GY$2+1,,,"Instances") &amp; ":" &amp; ADDRESS(1+3,GY$2+1))),"median", MEDIAN(INDIRECT(ADDRESS(1+3,GY$2+1,,,"Instances") &amp; ":" &amp; ADDRESS(1+3,GY$2+1))),"min", MIN(INDIRECT(ADDRESS(1+3,GY$2+1,,,"Instances") &amp; ":" &amp; ADDRESS(1+3,GY$2+1))),"max", MAX(INDIRECT(ADDRESS(1+3,GY$2+1,,,"Instances") &amp; ":" &amp; ADDRESS(1+3,GY$2+1))),"diff", MAX(INDIRECT(ADDRESS(1+3,GY$2+1,,,"Instances") &amp; ":" &amp; ADDRESS(1+3,GY$2+1)))-MIN(INDIRECT(ADDRESS(1+3,GY$2+1,,,"Instances") &amp; ":" &amp; ADDRESS(1+3,GY$2+1))))</f>
        <v>0</v>
      </c>
      <c r="GZ6">
        <f>IFERROR(SMALL(GY5:GY44,ROW()-ROW($GZ$5)+1),"")</f>
        <v>0</v>
      </c>
      <c r="HB6">
        <f>IFERROR(SUM(GZ5:GZ6),"")</f>
        <v>0</v>
      </c>
      <c r="HC6" cm="1">
        <f t="array" ref="HC6">_xlfn.SWITCH(Charts!$B$3,"average", AVERAGE(INDIRECT(ADDRESS(1+3,HC$2+1,,,"Instances") &amp; ":" &amp; ADDRESS(1+3,HC$2+1))),"median", MEDIAN(INDIRECT(ADDRESS(1+3,HC$2+1,,,"Instances") &amp; ":" &amp; ADDRESS(1+3,HC$2+1))),"min", MIN(INDIRECT(ADDRESS(1+3,HC$2+1,,,"Instances") &amp; ":" &amp; ADDRESS(1+3,HC$2+1))),"max", MAX(INDIRECT(ADDRESS(1+3,HC$2+1,,,"Instances") &amp; ":" &amp; ADDRESS(1+3,HC$2+1))),"diff", MAX(INDIRECT(ADDRESS(1+3,HC$2+1,,,"Instances") &amp; ":" &amp; ADDRESS(1+3,HC$2+1)))-MIN(INDIRECT(ADDRESS(1+3,HC$2+1,,,"Instances") &amp; ":" &amp; ADDRESS(1+3,HC$2+1))))</f>
        <v>0</v>
      </c>
      <c r="HD6">
        <f>IFERROR(SMALL(HC5:HC44,ROW()-ROW($HD$5)+1),"")</f>
        <v>0</v>
      </c>
      <c r="HF6">
        <f>IFERROR(SUM(HD5:HD6),"")</f>
        <v>0</v>
      </c>
      <c r="HG6" cm="1">
        <f t="array" ref="HG6">_xlfn.SWITCH(Charts!$B$3,"average", AVERAGE(INDIRECT(ADDRESS(1+3,HG$2+1,,,"Instances") &amp; ":" &amp; ADDRESS(1+3,HG$2+1))),"median", MEDIAN(INDIRECT(ADDRESS(1+3,HG$2+1,,,"Instances") &amp; ":" &amp; ADDRESS(1+3,HG$2+1))),"min", MIN(INDIRECT(ADDRESS(1+3,HG$2+1,,,"Instances") &amp; ":" &amp; ADDRESS(1+3,HG$2+1))),"max", MAX(INDIRECT(ADDRESS(1+3,HG$2+1,,,"Instances") &amp; ":" &amp; ADDRESS(1+3,HG$2+1))),"diff", MAX(INDIRECT(ADDRESS(1+3,HG$2+1,,,"Instances") &amp; ":" &amp; ADDRESS(1+3,HG$2+1)))-MIN(INDIRECT(ADDRESS(1+3,HG$2+1,,,"Instances") &amp; ":" &amp; ADDRESS(1+3,HG$2+1))))</f>
        <v>0</v>
      </c>
      <c r="HH6">
        <f>IFERROR(SMALL(HG5:HG44,ROW()-ROW($HH$5)+1),"")</f>
        <v>0</v>
      </c>
      <c r="HJ6">
        <f>IFERROR(SUM(HH5:HH6),"")</f>
        <v>0</v>
      </c>
      <c r="HK6" cm="1">
        <f t="array" ref="HK6">_xlfn.SWITCH(Charts!$B$3,"average", AVERAGE(INDIRECT(ADDRESS(1+3,HK$2+1,,,"Instances") &amp; ":" &amp; ADDRESS(1+3,HK$2+1))),"median", MEDIAN(INDIRECT(ADDRESS(1+3,HK$2+1,,,"Instances") &amp; ":" &amp; ADDRESS(1+3,HK$2+1))),"min", MIN(INDIRECT(ADDRESS(1+3,HK$2+1,,,"Instances") &amp; ":" &amp; ADDRESS(1+3,HK$2+1))),"max", MAX(INDIRECT(ADDRESS(1+3,HK$2+1,,,"Instances") &amp; ":" &amp; ADDRESS(1+3,HK$2+1))),"diff", MAX(INDIRECT(ADDRESS(1+3,HK$2+1,,,"Instances") &amp; ":" &amp; ADDRESS(1+3,HK$2+1)))-MIN(INDIRECT(ADDRESS(1+3,HK$2+1,,,"Instances") &amp; ":" &amp; ADDRESS(1+3,HK$2+1))))</f>
        <v>0</v>
      </c>
      <c r="HL6">
        <f>IFERROR(SMALL(HK5:HK44,ROW()-ROW($HL$5)+1),"")</f>
        <v>0</v>
      </c>
      <c r="HN6">
        <f>IFERROR(SUM(HL5:HL6),"")</f>
        <v>0</v>
      </c>
      <c r="HO6" cm="1">
        <f t="array" ref="HO6">_xlfn.SWITCH(Charts!$B$3,"average", AVERAGE(INDIRECT(ADDRESS(1+3,HO$2+1,,,"Instances") &amp; ":" &amp; ADDRESS(1+3,HO$2+1))),"median", MEDIAN(INDIRECT(ADDRESS(1+3,HO$2+1,,,"Instances") &amp; ":" &amp; ADDRESS(1+3,HO$2+1))),"min", MIN(INDIRECT(ADDRESS(1+3,HO$2+1,,,"Instances") &amp; ":" &amp; ADDRESS(1+3,HO$2+1))),"max", MAX(INDIRECT(ADDRESS(1+3,HO$2+1,,,"Instances") &amp; ":" &amp; ADDRESS(1+3,HO$2+1))),"diff", MAX(INDIRECT(ADDRESS(1+3,HO$2+1,,,"Instances") &amp; ":" &amp; ADDRESS(1+3,HO$2+1)))-MIN(INDIRECT(ADDRESS(1+3,HO$2+1,,,"Instances") &amp; ":" &amp; ADDRESS(1+3,HO$2+1))))</f>
        <v>0</v>
      </c>
      <c r="HP6">
        <f>IFERROR(SMALL(HO5:HO44,ROW()-ROW($HP$5)+1),"")</f>
        <v>0</v>
      </c>
      <c r="HR6">
        <f>IFERROR(SUM(HP5:HP6),"")</f>
        <v>0</v>
      </c>
      <c r="HS6" cm="1">
        <f t="array" ref="HS6">_xlfn.SWITCH(Charts!$B$3,"average", AVERAGE(INDIRECT(ADDRESS(1+3,HS$2+1,,,"Instances") &amp; ":" &amp; ADDRESS(1+3,HS$2+1))),"median", MEDIAN(INDIRECT(ADDRESS(1+3,HS$2+1,,,"Instances") &amp; ":" &amp; ADDRESS(1+3,HS$2+1))),"min", MIN(INDIRECT(ADDRESS(1+3,HS$2+1,,,"Instances") &amp; ":" &amp; ADDRESS(1+3,HS$2+1))),"max", MAX(INDIRECT(ADDRESS(1+3,HS$2+1,,,"Instances") &amp; ":" &amp; ADDRESS(1+3,HS$2+1))),"diff", MAX(INDIRECT(ADDRESS(1+3,HS$2+1,,,"Instances") &amp; ":" &amp; ADDRESS(1+3,HS$2+1)))-MIN(INDIRECT(ADDRESS(1+3,HS$2+1,,,"Instances") &amp; ":" &amp; ADDRESS(1+3,HS$2+1))))</f>
        <v>0</v>
      </c>
      <c r="HT6">
        <f>IFERROR(SMALL(HS5:HS44,ROW()-ROW($HT$5)+1),"")</f>
        <v>0</v>
      </c>
      <c r="HV6">
        <f>IFERROR(SUM(HT5:HT6),"")</f>
        <v>0</v>
      </c>
      <c r="HW6" cm="1">
        <f t="array" ref="HW6">_xlfn.SWITCH(Charts!$B$3,"average", AVERAGE(INDIRECT(ADDRESS(1+3,HW$2+1,,,"Instances") &amp; ":" &amp; ADDRESS(1+3,HW$2+1))),"median", MEDIAN(INDIRECT(ADDRESS(1+3,HW$2+1,,,"Instances") &amp; ":" &amp; ADDRESS(1+3,HW$2+1))),"min", MIN(INDIRECT(ADDRESS(1+3,HW$2+1,,,"Instances") &amp; ":" &amp; ADDRESS(1+3,HW$2+1))),"max", MAX(INDIRECT(ADDRESS(1+3,HW$2+1,,,"Instances") &amp; ":" &amp; ADDRESS(1+3,HW$2+1))),"diff", MAX(INDIRECT(ADDRESS(1+3,HW$2+1,,,"Instances") &amp; ":" &amp; ADDRESS(1+3,HW$2+1)))-MIN(INDIRECT(ADDRESS(1+3,HW$2+1,,,"Instances") &amp; ":" &amp; ADDRESS(1+3,HW$2+1))))</f>
        <v>0</v>
      </c>
      <c r="HX6">
        <f>IFERROR(SMALL(HW5:HW44,ROW()-ROW($HX$5)+1),"")</f>
        <v>0</v>
      </c>
      <c r="HZ6">
        <f>IFERROR(SUM(HX5:HX6),"")</f>
        <v>0</v>
      </c>
      <c r="IA6" cm="1">
        <f t="array" ref="IA6">_xlfn.SWITCH(Charts!$B$3,"average", AVERAGE(INDIRECT(ADDRESS(1+3,IA$2+1,,,"Instances") &amp; ":" &amp; ADDRESS(1+3,IA$2+1))),"median", MEDIAN(INDIRECT(ADDRESS(1+3,IA$2+1,,,"Instances") &amp; ":" &amp; ADDRESS(1+3,IA$2+1))),"min", MIN(INDIRECT(ADDRESS(1+3,IA$2+1,,,"Instances") &amp; ":" &amp; ADDRESS(1+3,IA$2+1))),"max", MAX(INDIRECT(ADDRESS(1+3,IA$2+1,,,"Instances") &amp; ":" &amp; ADDRESS(1+3,IA$2+1))),"diff", MAX(INDIRECT(ADDRESS(1+3,IA$2+1,,,"Instances") &amp; ":" &amp; ADDRESS(1+3,IA$2+1)))-MIN(INDIRECT(ADDRESS(1+3,IA$2+1,,,"Instances") &amp; ":" &amp; ADDRESS(1+3,IA$2+1))))</f>
        <v>0</v>
      </c>
      <c r="IB6">
        <f>IFERROR(SMALL(IA5:IA44,ROW()-ROW($IB$5)+1),"")</f>
        <v>0</v>
      </c>
      <c r="ID6">
        <f>IFERROR(SUM(IB5:IB6),"")</f>
        <v>0</v>
      </c>
      <c r="IG6">
        <f>IF(Charts!$B$3="none",E213,IF(DS213="",NA(),DS213))</f>
        <v>0</v>
      </c>
      <c r="IH6">
        <f>IF(Charts!$B$3="none",F213,IF(DT213="",NA(),DT213))</f>
        <v>0</v>
      </c>
      <c r="II6">
        <f>IF(Charts!$B$3="none",G213,IF(DU213="",NA(),DU213))</f>
        <v>0</v>
      </c>
      <c r="IJ6">
        <f>IF(Charts!$B$3="none",H213,IF(DV213="",NA(),DV213))</f>
        <v>0</v>
      </c>
      <c r="IK6">
        <f>IF(Charts!$B$3="none",I213,IF(DW213="",NA(),DW213))</f>
        <v>0</v>
      </c>
      <c r="IL6">
        <f>IF(Charts!$B$3="none",J213,IF(DX213="",NA(),DX213))</f>
        <v>0</v>
      </c>
      <c r="IM6">
        <f>IF(Charts!$B$3="none",K213,IF(DY213="",NA(),DY213))</f>
        <v>0</v>
      </c>
      <c r="IN6">
        <f>IF(Charts!$B$3="none",L213,IF(DZ213="",NA(),DZ213))</f>
        <v>0</v>
      </c>
      <c r="IO6">
        <f>IF(Charts!$B$3="none",M213,IF(EA213="",NA(),EA213))</f>
        <v>0</v>
      </c>
      <c r="IP6">
        <f>IF(Charts!$B$3="none",N213,IF(EB213="",NA(),EB213))</f>
        <v>0</v>
      </c>
      <c r="IQ6">
        <f>IF(Charts!$B$3="none",O213,IF(EC213="",NA(),EC213))</f>
        <v>0</v>
      </c>
      <c r="IR6">
        <f>IF(Charts!$B$3="none",P213,IF(ED213="",NA(),ED213))</f>
        <v>0</v>
      </c>
      <c r="IS6">
        <f>IF(Charts!$B$3="none",Q213,IF(EE213="",NA(),EE213))</f>
        <v>0</v>
      </c>
      <c r="IT6">
        <f>IF(Charts!$B$3="none",R213,IF(EF213="",NA(),EF213))</f>
        <v>0</v>
      </c>
      <c r="IU6">
        <f>IF(Charts!$B$3="none",S213,IF(EG213="",NA(),EG213))</f>
        <v>0</v>
      </c>
      <c r="IV6">
        <f>IF(Charts!$B$3="none",T213,IF(EH213="",NA(),EH213))</f>
        <v>0</v>
      </c>
      <c r="IW6">
        <f>IF(Charts!$B$3="none",U213,IF(EI213="",NA(),EI213))</f>
        <v>0</v>
      </c>
      <c r="IX6">
        <f>IF(Charts!$B$3="none",V213,IF(EJ213="",NA(),EJ213))</f>
        <v>0</v>
      </c>
      <c r="IY6">
        <f>IF(Charts!$B$3="none",W213,IF(EK213="",NA(),EK213))</f>
        <v>0</v>
      </c>
      <c r="IZ6">
        <f>IF(Charts!$B$3="none",X213,IF(EL213="",NA(),EL213))</f>
        <v>0</v>
      </c>
      <c r="JA6">
        <f>IF(Charts!$B$3="none",Y213,IF(EM213="",NA(),EM213))</f>
        <v>0</v>
      </c>
      <c r="JB6">
        <f>IF(Charts!$B$3="none",Z213,IF(EN213="",NA(),EN213))</f>
        <v>0</v>
      </c>
      <c r="JC6">
        <f>IF(Charts!$B$3="none",AA213,IF(EO213="",NA(),EO213))</f>
        <v>0</v>
      </c>
      <c r="JD6">
        <f>IF(Charts!$B$3="none",AB213,IF(EP213="",NA(),EP213))</f>
        <v>0</v>
      </c>
      <c r="JE6">
        <f>IF(Charts!$B$3="none",AC213,IF(EQ213="",NA(),EQ213))</f>
        <v>0</v>
      </c>
      <c r="JF6">
        <f>IF(Charts!$B$3="none",AD213,IF(ER213="",NA(),ER213))</f>
        <v>0</v>
      </c>
      <c r="JG6">
        <f>IF(Charts!$B$3="none",AE213,IF(ES213="",NA(),ES213))</f>
        <v>0</v>
      </c>
      <c r="JH6">
        <f>IF(Charts!$B$3="none",AF213,IF(ET213="",NA(),ET213))</f>
        <v>0</v>
      </c>
      <c r="JI6">
        <f>IF(Charts!$B$3="none",AG213,IF(EU213="",NA(),EU213))</f>
        <v>0</v>
      </c>
      <c r="JJ6">
        <f>IF(Charts!$B$3="none",AH213,IF(EV213="",NA(),EV213))</f>
        <v>0</v>
      </c>
      <c r="JK6">
        <f>IF(Charts!$B$3="none",AI213,IF(EW213="",NA(),EW213))</f>
        <v>0</v>
      </c>
      <c r="JL6">
        <f>IF(Charts!$B$3="none",AJ213,IF(EX213="",NA(),EX213))</f>
        <v>0</v>
      </c>
      <c r="JM6">
        <f>IF(Charts!$B$3="none",AK213,IF(EY213="",NA(),EY213))</f>
        <v>0</v>
      </c>
      <c r="JN6">
        <f>IF(Charts!$B$3="none",AL213,IF(EZ213="",NA(),EZ213))</f>
        <v>0</v>
      </c>
      <c r="JO6">
        <f>IF(Charts!$B$3="none",AM213,IF(FA213="",NA(),FA213))</f>
        <v>0</v>
      </c>
      <c r="JP6">
        <f>IF(Charts!$B$3="none",AN213,IF(FB213="",NA(),FB213))</f>
        <v>0</v>
      </c>
      <c r="JQ6">
        <f>IF(Charts!$B$3="none",AO213,IF(FC213="",NA(),FC213))</f>
        <v>0</v>
      </c>
      <c r="JR6">
        <f>IF(Charts!$B$3="none",AP213,IF(FD213="",NA(),FD213))</f>
        <v>0</v>
      </c>
      <c r="JS6">
        <f>IF(Charts!$B$3="none",AQ213,IF(FE213="",NA(),FE213))</f>
        <v>0</v>
      </c>
      <c r="JT6">
        <f>IF(Charts!$B$3="none",AR213,IF(FF213="",NA(),FF213))</f>
        <v>0</v>
      </c>
      <c r="JU6">
        <f>IF(Charts!$B$3="none",AS213,IF(FG213="",NA(),FG213))</f>
        <v>0</v>
      </c>
      <c r="JV6">
        <f>IF(Charts!$B$3="none",AT213,IF(FH213="",NA(),FH213))</f>
        <v>0</v>
      </c>
      <c r="JW6">
        <f>IF(Charts!$B$3="none",AU213,IF(FI213="",NA(),FI213))</f>
        <v>0</v>
      </c>
      <c r="JX6">
        <f>IF(Charts!$B$3="none",AV213,IF(FJ213="",NA(),FJ213))</f>
        <v>0</v>
      </c>
      <c r="JY6">
        <f>IF(Charts!$B$3="none",AW213,IF(FK213="",NA(),FK213))</f>
        <v>0</v>
      </c>
      <c r="JZ6">
        <f>IF(Charts!$B$3="none",AX213,IF(FL213="",NA(),FL213))</f>
        <v>0</v>
      </c>
      <c r="KA6">
        <f>IF(Charts!$B$3="none",AY213,IF(FM213="",NA(),FM213))</f>
        <v>0</v>
      </c>
      <c r="KB6">
        <f>IF(Charts!$B$3="none",AZ213,IF(FN213="",NA(),FN213))</f>
        <v>0</v>
      </c>
      <c r="KC6">
        <f>IF(Charts!$B$3="none",BA213,IF(FO213="",NA(),FO213))</f>
        <v>0</v>
      </c>
      <c r="KD6">
        <f>IF(Charts!$B$3="none",BB213,IF(FP213="",NA(),FP213))</f>
        <v>0</v>
      </c>
      <c r="KE6">
        <f>IF(Charts!$B$3="none",BC213,IF(FQ213="",NA(),FQ213))</f>
        <v>0</v>
      </c>
      <c r="KF6">
        <f>IF(Charts!$B$3="none",BD213,IF(FR213="",NA(),FR213))</f>
        <v>0</v>
      </c>
      <c r="KG6">
        <f>IF(Charts!$B$3="none",BE213,IF(FS213="",NA(),FS213))</f>
        <v>0</v>
      </c>
      <c r="KH6">
        <f>IF(Charts!$B$3="none",BF213,IF(FT213="",NA(),FT213))</f>
        <v>0</v>
      </c>
      <c r="KI6">
        <f>IF(Charts!$B$3="none",BG213,IF(FU213="",NA(),FU213))</f>
        <v>0</v>
      </c>
      <c r="KJ6">
        <f>IF(Charts!$B$3="none",BH213,IF(FV213="",NA(),FV213))</f>
        <v>0</v>
      </c>
      <c r="KK6">
        <f>IF(Charts!$B$3="none",BI213,IF(FW213="",NA(),FW213))</f>
        <v>0</v>
      </c>
      <c r="KL6">
        <f>IF(Charts!$B$3="none",BJ213,IF(FX213="",NA(),FX213))</f>
        <v>0</v>
      </c>
      <c r="KM6">
        <f>IF(Charts!$B$3="none",BK213,IF(FY213="",NA(),FY213))</f>
        <v>0</v>
      </c>
      <c r="KN6">
        <f>IF(Charts!$B$3="none",BL213,IF(FZ213="",NA(),FZ213))</f>
        <v>0</v>
      </c>
      <c r="KO6">
        <f>IF(Charts!$B$3="none",BM213,IF(GA213="",NA(),GA213))</f>
        <v>0</v>
      </c>
      <c r="KP6">
        <f>IF(Charts!$B$3="none",BN213,IF(GB213="",NA(),GB213))</f>
        <v>0</v>
      </c>
      <c r="KQ6">
        <f>IF(Charts!$B$3="none",BO213,IF(GC213="",NA(),GC213))</f>
        <v>0</v>
      </c>
      <c r="KR6">
        <f>IF(Charts!$B$3="none",BP213,IF(GD213="",NA(),GD213))</f>
        <v>0</v>
      </c>
      <c r="KS6">
        <f>IF(Charts!$B$3="none",BQ213,IF(GE213="",NA(),GE213))</f>
        <v>0</v>
      </c>
      <c r="KT6">
        <f>IF(Charts!$B$3="none",BR213,IF(GF213="",NA(),GF213))</f>
        <v>0</v>
      </c>
      <c r="KU6">
        <f>IF(Charts!$B$3="none",BS213,IF(GG213="",NA(),GG213))</f>
        <v>0</v>
      </c>
      <c r="KV6">
        <f>IF(Charts!$B$3="none",BT213,IF(GH213="",NA(),GH213))</f>
        <v>0</v>
      </c>
      <c r="KW6">
        <f>IF(Charts!$B$3="none",BU213,IF(GI213="",NA(),GI213))</f>
        <v>0</v>
      </c>
      <c r="KX6">
        <f>IF(Charts!$B$3="none",BV213,IF(GJ213="",NA(),GJ213))</f>
        <v>0</v>
      </c>
      <c r="KY6">
        <f>IF(Charts!$B$3="none",BW213,IF(GK213="",NA(),GK213))</f>
        <v>0</v>
      </c>
      <c r="KZ6">
        <f>IF(Charts!$B$3="none",BX213,IF(GL213="",NA(),GL213))</f>
        <v>0</v>
      </c>
      <c r="LA6">
        <f>IF(Charts!$B$3="none",BY213,IF(GM213="",NA(),GM213))</f>
        <v>0</v>
      </c>
      <c r="LB6">
        <f>IF(Charts!$B$3="none",BZ213,IF(GN213="",NA(),GN213))</f>
        <v>0</v>
      </c>
      <c r="LC6">
        <f>IF(Charts!$B$3="none",CA213,IF(GO213="",NA(),GO213))</f>
        <v>0</v>
      </c>
      <c r="LD6">
        <f>IF(Charts!$B$3="none",CB213,IF(GP213="",NA(),GP213))</f>
        <v>0</v>
      </c>
      <c r="LE6">
        <f>IF(Charts!$B$3="none",CC213,IF(GQ213="",NA(),GQ213))</f>
        <v>0</v>
      </c>
      <c r="LF6">
        <f>IF(Charts!$B$3="none",CD213,IF(GR213="",NA(),GR213))</f>
        <v>0</v>
      </c>
      <c r="LG6">
        <f>IF(Charts!$B$3="none",CE213,IF(GS213="",NA(),GS213))</f>
        <v>0</v>
      </c>
      <c r="LH6">
        <f>IF(Charts!$B$3="none",CF213,IF(GT213="",NA(),GT213))</f>
        <v>0</v>
      </c>
      <c r="LI6">
        <f>IF(Charts!$B$3="none",CG213,IF(GU213="",NA(),GU213))</f>
        <v>0</v>
      </c>
      <c r="LJ6">
        <f>IF(Charts!$B$3="none",CH213,IF(GV213="",NA(),GV213))</f>
        <v>0</v>
      </c>
      <c r="LK6">
        <f>IF(Charts!$B$3="none",CI213,IF(GW213="",NA(),GW213))</f>
        <v>0</v>
      </c>
      <c r="LL6">
        <f>IF(Charts!$B$3="none",CJ213,IF(GX213="",NA(),GX213))</f>
        <v>0</v>
      </c>
      <c r="LM6">
        <f>IF(Charts!$B$3="none",CK213,IF(GY213="",NA(),GY213))</f>
        <v>0</v>
      </c>
      <c r="LN6">
        <f>IF(Charts!$B$3="none",CL213,IF(GZ213="",NA(),GZ213))</f>
        <v>0</v>
      </c>
      <c r="LO6">
        <f>IF(Charts!$B$3="none",CM213,IF(HA213="",NA(),HA213))</f>
        <v>0</v>
      </c>
      <c r="LP6">
        <f>IF(Charts!$B$3="none",CN213,IF(HB213="",NA(),HB213))</f>
        <v>0</v>
      </c>
      <c r="LQ6">
        <f>IF(Charts!$B$3="none",CO213,IF(HC213="",NA(),HC213))</f>
        <v>0</v>
      </c>
      <c r="LR6">
        <f>IF(Charts!$B$3="none",CP213,IF(HD213="",NA(),HD213))</f>
        <v>0</v>
      </c>
      <c r="LS6">
        <f>IF(Charts!$B$3="none",CQ213,IF(HE213="",NA(),HE213))</f>
        <v>0</v>
      </c>
      <c r="LT6">
        <f>IF(Charts!$B$3="none",CR213,IF(HF213="",NA(),HF213))</f>
        <v>0</v>
      </c>
      <c r="LU6">
        <f>IF(Charts!$B$3="none",CS213,IF(HG213="",NA(),HG213))</f>
        <v>0</v>
      </c>
      <c r="LV6">
        <f>IF(Charts!$B$3="none",CT213,IF(HH213="",NA(),HH213))</f>
        <v>0</v>
      </c>
      <c r="LW6">
        <f>IF(Charts!$B$3="none",CU213,IF(HI213="",NA(),HI213))</f>
        <v>0</v>
      </c>
      <c r="LX6">
        <f>IF(Charts!$B$3="none",CV213,IF(HJ213="",NA(),HJ213))</f>
        <v>0</v>
      </c>
      <c r="LY6">
        <f>IF(Charts!$B$3="none",CW213,IF(HK213="",NA(),HK213))</f>
        <v>0</v>
      </c>
      <c r="LZ6">
        <f>IF(Charts!$B$3="none",CX213,IF(HL213="",NA(),HL213))</f>
        <v>0</v>
      </c>
      <c r="MA6">
        <f>IF(Charts!$B$3="none",CY213,IF(HM213="",NA(),HM213))</f>
        <v>0</v>
      </c>
      <c r="MB6">
        <f>IF(Charts!$B$3="none",CZ213,IF(HN213="",NA(),HN213))</f>
        <v>0</v>
      </c>
      <c r="MC6">
        <f>IF(Charts!$B$3="none",DA213,IF(HO213="",NA(),HO213))</f>
        <v>0</v>
      </c>
      <c r="MD6">
        <f>IF(Charts!$B$3="none",DB213,IF(HP213="",NA(),HP213))</f>
        <v>0</v>
      </c>
      <c r="ME6">
        <f>IF(Charts!$B$3="none",DC213,IF(HQ213="",NA(),HQ213))</f>
        <v>0</v>
      </c>
      <c r="MF6">
        <f>IF(Charts!$B$3="none",DD213,IF(HR213="",NA(),HR213))</f>
        <v>0</v>
      </c>
      <c r="MG6">
        <f>IF(Charts!$B$3="none",DE213,IF(HS213="",NA(),HS213))</f>
        <v>0</v>
      </c>
      <c r="MH6">
        <f>IF(Charts!$B$3="none",DF213,IF(HT213="",NA(),HT213))</f>
        <v>0</v>
      </c>
      <c r="MI6">
        <f>IF(Charts!$B$3="none",DG213,IF(HU213="",NA(),HU213))</f>
        <v>0</v>
      </c>
      <c r="MJ6">
        <f>IF(Charts!$B$3="none",DH213,IF(HV213="",NA(),HV213))</f>
        <v>0</v>
      </c>
      <c r="MK6">
        <f>IF(Charts!$B$3="none",DI213,IF(HW213="",NA(),HW213))</f>
        <v>0</v>
      </c>
      <c r="ML6">
        <f>IF(Charts!$B$3="none",DJ213,IF(HX213="",NA(),HX213))</f>
        <v>0</v>
      </c>
      <c r="MM6">
        <f>IF(Charts!$B$3="none",DK213,IF(HY213="",NA(),HY213))</f>
        <v>0</v>
      </c>
      <c r="MN6">
        <f>IF(Charts!$B$3="none",DL213,IF(HZ213="",NA(),HZ213))</f>
        <v>0</v>
      </c>
      <c r="MO6">
        <f>IF(Charts!$B$3="none",DM213,IF(IA213="",NA(),IA213))</f>
        <v>0</v>
      </c>
      <c r="MP6">
        <f>IF(Charts!$B$3="none",DN213,IF(IB213="",NA(),IB213))</f>
        <v>0</v>
      </c>
      <c r="MQ6">
        <f>IF(Charts!$B$3="none",DO213,IF(IC213="",NA(),IC213))</f>
        <v>0</v>
      </c>
      <c r="MR6">
        <f>IF(Charts!$B$3="none",DP213,IF(ID213="",NA(),ID213))</f>
        <v>0</v>
      </c>
    </row>
    <row r="7" spans="1:356">
      <c r="A7" t="s">
        <v>54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IFERROR(SMALL(E5:E44,ROW()-ROW($F$5)+1),"")</f>
        <v>0</v>
      </c>
      <c r="H7">
        <f>IFERROR(SUM(F5:F7),"")</f>
        <v>0</v>
      </c>
      <c r="I7">
        <f>IF(INDIRECT(ADDRESS($D7+2,I$2+1,,,"Instances"))="","",INDIRECT(ADDRESS($D7+2,I$2+1,,,"Instances")))</f>
        <v>0</v>
      </c>
      <c r="J7">
        <f>IFERROR(SMALL(I5:I44,ROW()-ROW($J$5)+1),"")</f>
        <v>0</v>
      </c>
      <c r="L7">
        <f>IFERROR(SUM(J5:J7),"")</f>
        <v>0</v>
      </c>
      <c r="M7">
        <f>IF(INDIRECT(ADDRESS($D7+2,M$2+1,,,"Instances"))="","",INDIRECT(ADDRESS($D7+2,M$2+1,,,"Instances")))</f>
        <v>0</v>
      </c>
      <c r="N7">
        <f>IFERROR(SMALL(M5:M44,ROW()-ROW($N$5)+1),"")</f>
        <v>0</v>
      </c>
      <c r="P7">
        <f>IFERROR(SUM(N5:N7),"")</f>
        <v>0</v>
      </c>
      <c r="Q7">
        <f>IF(INDIRECT(ADDRESS($D7+2,Q$2+1,,,"Instances"))="","",INDIRECT(ADDRESS($D7+2,Q$2+1,,,"Instances")))</f>
        <v>0</v>
      </c>
      <c r="R7">
        <f>IFERROR(SMALL(Q5:Q44,ROW()-ROW($R$5)+1),"")</f>
        <v>0</v>
      </c>
      <c r="T7">
        <f>IFERROR(SUM(R5:R7),"")</f>
        <v>0</v>
      </c>
      <c r="U7">
        <f>IF(INDIRECT(ADDRESS($D7+2,U$2+1,,,"Instances"))="","",INDIRECT(ADDRESS($D7+2,U$2+1,,,"Instances")))</f>
        <v>0</v>
      </c>
      <c r="V7">
        <f>IFERROR(SMALL(U5:U44,ROW()-ROW($V$5)+1),"")</f>
        <v>0</v>
      </c>
      <c r="X7">
        <f>IFERROR(SUM(V5:V7),"")</f>
        <v>0</v>
      </c>
      <c r="Y7">
        <f>IF(INDIRECT(ADDRESS($D7+2,Y$2+1,,,"Instances"))="","",INDIRECT(ADDRESS($D7+2,Y$2+1,,,"Instances")))</f>
        <v>0</v>
      </c>
      <c r="Z7">
        <f>IFERROR(SMALL(Y5:Y44,ROW()-ROW($Z$5)+1),"")</f>
        <v>0</v>
      </c>
      <c r="AB7">
        <f>IFERROR(SUM(Z5:Z7),"")</f>
        <v>0</v>
      </c>
      <c r="AC7">
        <f>IF(INDIRECT(ADDRESS($D7+2,AC$2+1,,,"Instances"))="","",INDIRECT(ADDRESS($D7+2,AC$2+1,,,"Instances")))</f>
        <v>0</v>
      </c>
      <c r="AD7">
        <f>IFERROR(SMALL(AC5:AC44,ROW()-ROW($AD$5)+1),"")</f>
        <v>0</v>
      </c>
      <c r="AF7">
        <f>IFERROR(SUM(AD5:AD7),"")</f>
        <v>0</v>
      </c>
      <c r="AG7">
        <f>IF(INDIRECT(ADDRESS($D7+2,AG$2+1,,,"Instances"))="","",INDIRECT(ADDRESS($D7+2,AG$2+1,,,"Instances")))</f>
        <v>0</v>
      </c>
      <c r="AH7">
        <f>IFERROR(SMALL(AG5:AG44,ROW()-ROW($AH$5)+1),"")</f>
        <v>0</v>
      </c>
      <c r="AJ7">
        <f>IFERROR(SUM(AH5:AH7),"")</f>
        <v>0</v>
      </c>
      <c r="AK7">
        <f>IF(INDIRECT(ADDRESS($D7+2,AK$2+1,,,"Instances"))="","",INDIRECT(ADDRESS($D7+2,AK$2+1,,,"Instances")))</f>
        <v>0</v>
      </c>
      <c r="AL7">
        <f>IFERROR(SMALL(AK5:AK44,ROW()-ROW($AL$5)+1),"")</f>
        <v>0</v>
      </c>
      <c r="AN7">
        <f>IFERROR(SUM(AL5:AL7),"")</f>
        <v>0</v>
      </c>
      <c r="AO7">
        <f>IF(INDIRECT(ADDRESS($D7+2,AO$2+1,,,"Instances"))="","",INDIRECT(ADDRESS($D7+2,AO$2+1,,,"Instances")))</f>
        <v>0</v>
      </c>
      <c r="AP7">
        <f>IFERROR(SMALL(AO5:AO44,ROW()-ROW($AP$5)+1),"")</f>
        <v>0</v>
      </c>
      <c r="AR7">
        <f>IFERROR(SUM(AP5:AP7),"")</f>
        <v>0</v>
      </c>
      <c r="AS7">
        <f>IF(INDIRECT(ADDRESS($D7+2,AS$2+1,,,"Instances"))="","",INDIRECT(ADDRESS($D7+2,AS$2+1,,,"Instances")))</f>
        <v>0</v>
      </c>
      <c r="AT7">
        <f>IFERROR(SMALL(AS5:AS44,ROW()-ROW($AT$5)+1),"")</f>
        <v>0</v>
      </c>
      <c r="AV7">
        <f>IFERROR(SUM(AT5:AT7),"")</f>
        <v>0</v>
      </c>
      <c r="AW7">
        <f>IF(INDIRECT(ADDRESS($D7+2,AW$2+1,,,"Instances"))="","",INDIRECT(ADDRESS($D7+2,AW$2+1,,,"Instances")))</f>
        <v>0</v>
      </c>
      <c r="AX7">
        <f>IFERROR(SMALL(AW5:AW44,ROW()-ROW($AX$5)+1),"")</f>
        <v>0</v>
      </c>
      <c r="AZ7">
        <f>IFERROR(SUM(AX5:AX7),"")</f>
        <v>0</v>
      </c>
      <c r="BA7">
        <f>IF(INDIRECT(ADDRESS($D7+2,BA$2+1,,,"Instances"))="","",INDIRECT(ADDRESS($D7+2,BA$2+1,,,"Instances")))</f>
        <v>0</v>
      </c>
      <c r="BB7">
        <f>IFERROR(SMALL(BA5:BA44,ROW()-ROW($BB$5)+1),"")</f>
        <v>0</v>
      </c>
      <c r="BD7">
        <f>IFERROR(SUM(BB5:BB7),"")</f>
        <v>0</v>
      </c>
      <c r="BE7">
        <f>IF(INDIRECT(ADDRESS($D7+2,BE$2+1,,,"Instances"))="","",INDIRECT(ADDRESS($D7+2,BE$2+1,,,"Instances")))</f>
        <v>0</v>
      </c>
      <c r="BF7">
        <f>IFERROR(SMALL(BE5:BE44,ROW()-ROW($BF$5)+1),"")</f>
        <v>0</v>
      </c>
      <c r="BH7">
        <f>IFERROR(SUM(BF5:BF7),"")</f>
        <v>0</v>
      </c>
      <c r="BI7">
        <f>IF(INDIRECT(ADDRESS($D7+2,BI$2+1,,,"Instances"))="","",INDIRECT(ADDRESS($D7+2,BI$2+1,,,"Instances")))</f>
        <v>0</v>
      </c>
      <c r="BJ7">
        <f>IFERROR(SMALL(BI5:BI44,ROW()-ROW($BJ$5)+1),"")</f>
        <v>0</v>
      </c>
      <c r="BL7">
        <f>IFERROR(SUM(BJ5:BJ7),"")</f>
        <v>0</v>
      </c>
      <c r="BM7">
        <f>IF(INDIRECT(ADDRESS($D7+2,BM$2+1,,,"Instances"))="","",INDIRECT(ADDRESS($D7+2,BM$2+1,,,"Instances")))</f>
        <v>0</v>
      </c>
      <c r="BN7">
        <f>IFERROR(SMALL(BM5:BM44,ROW()-ROW($BN$5)+1),"")</f>
        <v>0</v>
      </c>
      <c r="BP7">
        <f>IFERROR(SUM(BN5:BN7),"")</f>
        <v>0</v>
      </c>
      <c r="BQ7">
        <f>IF(INDIRECT(ADDRESS($D7+2,BQ$2+1,,,"Instances"))="","",INDIRECT(ADDRESS($D7+2,BQ$2+1,,,"Instances")))</f>
        <v>0</v>
      </c>
      <c r="BR7">
        <f>IFERROR(SMALL(BQ5:BQ44,ROW()-ROW($BR$5)+1),"")</f>
        <v>0</v>
      </c>
      <c r="BT7">
        <f>IFERROR(SUM(BR5:BR7),"")</f>
        <v>0</v>
      </c>
      <c r="BU7">
        <f>IF(INDIRECT(ADDRESS($D7+2,BU$2+1,,,"Instances"))="","",INDIRECT(ADDRESS($D7+2,BU$2+1,,,"Instances")))</f>
        <v>0</v>
      </c>
      <c r="BV7">
        <f>IFERROR(SMALL(BU5:BU44,ROW()-ROW($BV$5)+1),"")</f>
        <v>0</v>
      </c>
      <c r="BX7">
        <f>IFERROR(SUM(BV5:BV7),"")</f>
        <v>0</v>
      </c>
      <c r="BY7">
        <f>IF(INDIRECT(ADDRESS($D7+2,BY$2+1,,,"Instances"))="","",INDIRECT(ADDRESS($D7+2,BY$2+1,,,"Instances")))</f>
        <v>0</v>
      </c>
      <c r="BZ7">
        <f>IFERROR(SMALL(BY5:BY44,ROW()-ROW($BZ$5)+1),"")</f>
        <v>0</v>
      </c>
      <c r="CB7">
        <f>IFERROR(SUM(BZ5:BZ7),"")</f>
        <v>0</v>
      </c>
      <c r="CC7">
        <f>IF(INDIRECT(ADDRESS($D7+2,CC$2+1,,,"Instances"))="","",INDIRECT(ADDRESS($D7+2,CC$2+1,,,"Instances")))</f>
        <v>0</v>
      </c>
      <c r="CD7">
        <f>IFERROR(SMALL(CC5:CC44,ROW()-ROW($CD$5)+1),"")</f>
        <v>0</v>
      </c>
      <c r="CF7">
        <f>IFERROR(SUM(CD5:CD7),"")</f>
        <v>0</v>
      </c>
      <c r="CG7">
        <f>IF(INDIRECT(ADDRESS($D7+2,CG$2+1,,,"Instances"))="","",INDIRECT(ADDRESS($D7+2,CG$2+1,,,"Instances")))</f>
        <v>0</v>
      </c>
      <c r="CH7">
        <f>IFERROR(SMALL(CG5:CG44,ROW()-ROW($CH$5)+1),"")</f>
        <v>0</v>
      </c>
      <c r="CJ7">
        <f>IFERROR(SUM(CH5:CH7),"")</f>
        <v>0</v>
      </c>
      <c r="CK7">
        <f>IF(INDIRECT(ADDRESS($D7+2,CK$2+1,,,"Instances"))="","",INDIRECT(ADDRESS($D7+2,CK$2+1,,,"Instances")))</f>
        <v>0</v>
      </c>
      <c r="CL7">
        <f>IFERROR(SMALL(CK5:CK44,ROW()-ROW($CL$5)+1),"")</f>
        <v>0</v>
      </c>
      <c r="CN7">
        <f>IFERROR(SUM(CL5:CL7),"")</f>
        <v>0</v>
      </c>
      <c r="CO7">
        <f>IF(INDIRECT(ADDRESS($D7+2,CO$2+1,,,"Instances"))="","",INDIRECT(ADDRESS($D7+2,CO$2+1,,,"Instances")))</f>
        <v>0</v>
      </c>
      <c r="CP7">
        <f>IFERROR(SMALL(CO5:CO44,ROW()-ROW($CP$5)+1),"")</f>
        <v>0</v>
      </c>
      <c r="CR7">
        <f>IFERROR(SUM(CP5:CP7),"")</f>
        <v>0</v>
      </c>
      <c r="CS7">
        <f>IF(INDIRECT(ADDRESS($D7+2,CS$2+1,,,"Instances"))="","",INDIRECT(ADDRESS($D7+2,CS$2+1,,,"Instances")))</f>
        <v>0</v>
      </c>
      <c r="CT7">
        <f>IFERROR(SMALL(CS5:CS44,ROW()-ROW($CT$5)+1),"")</f>
        <v>0</v>
      </c>
      <c r="CV7">
        <f>IFERROR(SUM(CT5:CT7),"")</f>
        <v>0</v>
      </c>
      <c r="CW7">
        <f>IF(INDIRECT(ADDRESS($D7+2,CW$2+1,,,"Instances"))="","",INDIRECT(ADDRESS($D7+2,CW$2+1,,,"Instances")))</f>
        <v>0</v>
      </c>
      <c r="CX7">
        <f>IFERROR(SMALL(CW5:CW44,ROW()-ROW($CX$5)+1),"")</f>
        <v>0</v>
      </c>
      <c r="CZ7">
        <f>IFERROR(SUM(CX5:CX7),"")</f>
        <v>0</v>
      </c>
      <c r="DA7">
        <f>IF(INDIRECT(ADDRESS($D7+2,DA$2+1,,,"Instances"))="","",INDIRECT(ADDRESS($D7+2,DA$2+1,,,"Instances")))</f>
        <v>0</v>
      </c>
      <c r="DB7">
        <f>IFERROR(SMALL(DA5:DA44,ROW()-ROW($DB$5)+1),"")</f>
        <v>0</v>
      </c>
      <c r="DD7">
        <f>IFERROR(SUM(DB5:DB7),"")</f>
        <v>0</v>
      </c>
      <c r="DE7">
        <f>IF(INDIRECT(ADDRESS($D7+2,DE$2+1,,,"Instances"))="","",INDIRECT(ADDRESS($D7+2,DE$2+1,,,"Instances")))</f>
        <v>0</v>
      </c>
      <c r="DF7">
        <f>IFERROR(SMALL(DE5:DE44,ROW()-ROW($DF$5)+1),"")</f>
        <v>0</v>
      </c>
      <c r="DH7">
        <f>IFERROR(SUM(DF5:DF7),"")</f>
        <v>0</v>
      </c>
      <c r="DI7">
        <f>IF(INDIRECT(ADDRESS($D7+2,DI$2+1,,,"Instances"))="","",INDIRECT(ADDRESS($D7+2,DI$2+1,,,"Instances")))</f>
        <v>0</v>
      </c>
      <c r="DJ7">
        <f>IFERROR(SMALL(DI5:DI44,ROW()-ROW($DJ$5)+1),"")</f>
        <v>0</v>
      </c>
      <c r="DL7">
        <f>IFERROR(SUM(DJ5:DJ7),"")</f>
        <v>0</v>
      </c>
      <c r="DM7">
        <f>IF(INDIRECT(ADDRESS($D7+2,DM$2+1,,,"Instances"))="","",INDIRECT(ADDRESS($D7+2,DM$2+1,,,"Instances")))</f>
        <v>0</v>
      </c>
      <c r="DN7">
        <f>IFERROR(SMALL(DM5:DM44,ROW()-ROW($DN$5)+1),"")</f>
        <v>0</v>
      </c>
      <c r="DP7">
        <f>IFERROR(SUM(DN5:DN7),"")</f>
        <v>0</v>
      </c>
      <c r="DR7">
        <v>3</v>
      </c>
      <c r="DS7" cm="1">
        <f t="array" ref="DS7">_xlfn.SWITCH(Charts!$B$3,"average", AVERAGE(INDIRECT(ADDRESS(2+3,DS$2+1,,,"Instances") &amp; ":" &amp; ADDRESS(2+3,DS$2+1))),"median", MEDIAN(INDIRECT(ADDRESS(2+3,DS$2+1,,,"Instances") &amp; ":" &amp; ADDRESS(2+3,DS$2+1))),"min", MIN(INDIRECT(ADDRESS(2+3,DS$2+1,,,"Instances") &amp; ":" &amp; ADDRESS(2+3,DS$2+1))),"max", MAX(INDIRECT(ADDRESS(2+3,DS$2+1,,,"Instances") &amp; ":" &amp; ADDRESS(2+3,DS$2+1))),"diff", MAX(INDIRECT(ADDRESS(2+3,DS$2+1,,,"Instances") &amp; ":" &amp; ADDRESS(2+3,DS$2+1)))-MIN(INDIRECT(ADDRESS(2+3,DS$2+1,,,"Instances") &amp; ":" &amp; ADDRESS(2+3,DS$2+1))))</f>
        <v>0</v>
      </c>
      <c r="DT7">
        <f>IFERROR(SMALL(DS5:DS44,ROW()-ROW($DT$5)+1),"")</f>
        <v>0</v>
      </c>
      <c r="DV7">
        <f>IFERROR(SUM(DT5:DT7),"")</f>
        <v>0</v>
      </c>
      <c r="DW7" cm="1">
        <f t="array" ref="DW7">_xlfn.SWITCH(Charts!$B$3,"average", AVERAGE(INDIRECT(ADDRESS(2+3,DW$2+1,,,"Instances") &amp; ":" &amp; ADDRESS(2+3,DW$2+1))),"median", MEDIAN(INDIRECT(ADDRESS(2+3,DW$2+1,,,"Instances") &amp; ":" &amp; ADDRESS(2+3,DW$2+1))),"min", MIN(INDIRECT(ADDRESS(2+3,DW$2+1,,,"Instances") &amp; ":" &amp; ADDRESS(2+3,DW$2+1))),"max", MAX(INDIRECT(ADDRESS(2+3,DW$2+1,,,"Instances") &amp; ":" &amp; ADDRESS(2+3,DW$2+1))),"diff", MAX(INDIRECT(ADDRESS(2+3,DW$2+1,,,"Instances") &amp; ":" &amp; ADDRESS(2+3,DW$2+1)))-MIN(INDIRECT(ADDRESS(2+3,DW$2+1,,,"Instances") &amp; ":" &amp; ADDRESS(2+3,DW$2+1))))</f>
        <v>0</v>
      </c>
      <c r="DX7">
        <f>IFERROR(SMALL(DW5:DW44,ROW()-ROW($DX$5)+1),"")</f>
        <v>0</v>
      </c>
      <c r="DZ7">
        <f>IFERROR(SUM(DX5:DX7),"")</f>
        <v>0</v>
      </c>
      <c r="EA7" cm="1">
        <f t="array" ref="EA7">_xlfn.SWITCH(Charts!$B$3,"average", AVERAGE(INDIRECT(ADDRESS(2+3,EA$2+1,,,"Instances") &amp; ":" &amp; ADDRESS(2+3,EA$2+1))),"median", MEDIAN(INDIRECT(ADDRESS(2+3,EA$2+1,,,"Instances") &amp; ":" &amp; ADDRESS(2+3,EA$2+1))),"min", MIN(INDIRECT(ADDRESS(2+3,EA$2+1,,,"Instances") &amp; ":" &amp; ADDRESS(2+3,EA$2+1))),"max", MAX(INDIRECT(ADDRESS(2+3,EA$2+1,,,"Instances") &amp; ":" &amp; ADDRESS(2+3,EA$2+1))),"diff", MAX(INDIRECT(ADDRESS(2+3,EA$2+1,,,"Instances") &amp; ":" &amp; ADDRESS(2+3,EA$2+1)))-MIN(INDIRECT(ADDRESS(2+3,EA$2+1,,,"Instances") &amp; ":" &amp; ADDRESS(2+3,EA$2+1))))</f>
        <v>0</v>
      </c>
      <c r="EB7">
        <f>IFERROR(SMALL(EA5:EA44,ROW()-ROW($EB$5)+1),"")</f>
        <v>0</v>
      </c>
      <c r="ED7">
        <f>IFERROR(SUM(EB5:EB7),"")</f>
        <v>0</v>
      </c>
      <c r="EE7" cm="1">
        <f t="array" ref="EE7">_xlfn.SWITCH(Charts!$B$3,"average", AVERAGE(INDIRECT(ADDRESS(2+3,EE$2+1,,,"Instances") &amp; ":" &amp; ADDRESS(2+3,EE$2+1))),"median", MEDIAN(INDIRECT(ADDRESS(2+3,EE$2+1,,,"Instances") &amp; ":" &amp; ADDRESS(2+3,EE$2+1))),"min", MIN(INDIRECT(ADDRESS(2+3,EE$2+1,,,"Instances") &amp; ":" &amp; ADDRESS(2+3,EE$2+1))),"max", MAX(INDIRECT(ADDRESS(2+3,EE$2+1,,,"Instances") &amp; ":" &amp; ADDRESS(2+3,EE$2+1))),"diff", MAX(INDIRECT(ADDRESS(2+3,EE$2+1,,,"Instances") &amp; ":" &amp; ADDRESS(2+3,EE$2+1)))-MIN(INDIRECT(ADDRESS(2+3,EE$2+1,,,"Instances") &amp; ":" &amp; ADDRESS(2+3,EE$2+1))))</f>
        <v>0</v>
      </c>
      <c r="EF7">
        <f>IFERROR(SMALL(EE5:EE44,ROW()-ROW($EF$5)+1),"")</f>
        <v>0</v>
      </c>
      <c r="EH7">
        <f>IFERROR(SUM(EF5:EF7),"")</f>
        <v>0</v>
      </c>
      <c r="EI7" cm="1">
        <f t="array" ref="EI7">_xlfn.SWITCH(Charts!$B$3,"average", AVERAGE(INDIRECT(ADDRESS(2+3,EI$2+1,,,"Instances") &amp; ":" &amp; ADDRESS(2+3,EI$2+1))),"median", MEDIAN(INDIRECT(ADDRESS(2+3,EI$2+1,,,"Instances") &amp; ":" &amp; ADDRESS(2+3,EI$2+1))),"min", MIN(INDIRECT(ADDRESS(2+3,EI$2+1,,,"Instances") &amp; ":" &amp; ADDRESS(2+3,EI$2+1))),"max", MAX(INDIRECT(ADDRESS(2+3,EI$2+1,,,"Instances") &amp; ":" &amp; ADDRESS(2+3,EI$2+1))),"diff", MAX(INDIRECT(ADDRESS(2+3,EI$2+1,,,"Instances") &amp; ":" &amp; ADDRESS(2+3,EI$2+1)))-MIN(INDIRECT(ADDRESS(2+3,EI$2+1,,,"Instances") &amp; ":" &amp; ADDRESS(2+3,EI$2+1))))</f>
        <v>0</v>
      </c>
      <c r="EJ7">
        <f>IFERROR(SMALL(EI5:EI44,ROW()-ROW($EJ$5)+1),"")</f>
        <v>0</v>
      </c>
      <c r="EL7">
        <f>IFERROR(SUM(EJ5:EJ7),"")</f>
        <v>0</v>
      </c>
      <c r="EM7" cm="1">
        <f t="array" ref="EM7">_xlfn.SWITCH(Charts!$B$3,"average", AVERAGE(INDIRECT(ADDRESS(2+3,EM$2+1,,,"Instances") &amp; ":" &amp; ADDRESS(2+3,EM$2+1))),"median", MEDIAN(INDIRECT(ADDRESS(2+3,EM$2+1,,,"Instances") &amp; ":" &amp; ADDRESS(2+3,EM$2+1))),"min", MIN(INDIRECT(ADDRESS(2+3,EM$2+1,,,"Instances") &amp; ":" &amp; ADDRESS(2+3,EM$2+1))),"max", MAX(INDIRECT(ADDRESS(2+3,EM$2+1,,,"Instances") &amp; ":" &amp; ADDRESS(2+3,EM$2+1))),"diff", MAX(INDIRECT(ADDRESS(2+3,EM$2+1,,,"Instances") &amp; ":" &amp; ADDRESS(2+3,EM$2+1)))-MIN(INDIRECT(ADDRESS(2+3,EM$2+1,,,"Instances") &amp; ":" &amp; ADDRESS(2+3,EM$2+1))))</f>
        <v>0</v>
      </c>
      <c r="EN7">
        <f>IFERROR(SMALL(EM5:EM44,ROW()-ROW($EN$5)+1),"")</f>
        <v>0</v>
      </c>
      <c r="EP7">
        <f>IFERROR(SUM(EN5:EN7),"")</f>
        <v>0</v>
      </c>
      <c r="EQ7" cm="1">
        <f t="array" ref="EQ7">_xlfn.SWITCH(Charts!$B$3,"average", AVERAGE(INDIRECT(ADDRESS(2+3,EQ$2+1,,,"Instances") &amp; ":" &amp; ADDRESS(2+3,EQ$2+1))),"median", MEDIAN(INDIRECT(ADDRESS(2+3,EQ$2+1,,,"Instances") &amp; ":" &amp; ADDRESS(2+3,EQ$2+1))),"min", MIN(INDIRECT(ADDRESS(2+3,EQ$2+1,,,"Instances") &amp; ":" &amp; ADDRESS(2+3,EQ$2+1))),"max", MAX(INDIRECT(ADDRESS(2+3,EQ$2+1,,,"Instances") &amp; ":" &amp; ADDRESS(2+3,EQ$2+1))),"diff", MAX(INDIRECT(ADDRESS(2+3,EQ$2+1,,,"Instances") &amp; ":" &amp; ADDRESS(2+3,EQ$2+1)))-MIN(INDIRECT(ADDRESS(2+3,EQ$2+1,,,"Instances") &amp; ":" &amp; ADDRESS(2+3,EQ$2+1))))</f>
        <v>0</v>
      </c>
      <c r="ER7">
        <f>IFERROR(SMALL(EQ5:EQ44,ROW()-ROW($ER$5)+1),"")</f>
        <v>0</v>
      </c>
      <c r="ET7">
        <f>IFERROR(SUM(ER5:ER7),"")</f>
        <v>0</v>
      </c>
      <c r="EU7" cm="1">
        <f t="array" ref="EU7">_xlfn.SWITCH(Charts!$B$3,"average", AVERAGE(INDIRECT(ADDRESS(2+3,EU$2+1,,,"Instances") &amp; ":" &amp; ADDRESS(2+3,EU$2+1))),"median", MEDIAN(INDIRECT(ADDRESS(2+3,EU$2+1,,,"Instances") &amp; ":" &amp; ADDRESS(2+3,EU$2+1))),"min", MIN(INDIRECT(ADDRESS(2+3,EU$2+1,,,"Instances") &amp; ":" &amp; ADDRESS(2+3,EU$2+1))),"max", MAX(INDIRECT(ADDRESS(2+3,EU$2+1,,,"Instances") &amp; ":" &amp; ADDRESS(2+3,EU$2+1))),"diff", MAX(INDIRECT(ADDRESS(2+3,EU$2+1,,,"Instances") &amp; ":" &amp; ADDRESS(2+3,EU$2+1)))-MIN(INDIRECT(ADDRESS(2+3,EU$2+1,,,"Instances") &amp; ":" &amp; ADDRESS(2+3,EU$2+1))))</f>
        <v>0</v>
      </c>
      <c r="EV7">
        <f>IFERROR(SMALL(EU5:EU44,ROW()-ROW($EV$5)+1),"")</f>
        <v>0</v>
      </c>
      <c r="EX7">
        <f>IFERROR(SUM(EV5:EV7),"")</f>
        <v>0</v>
      </c>
      <c r="EY7" cm="1">
        <f t="array" ref="EY7">_xlfn.SWITCH(Charts!$B$3,"average", AVERAGE(INDIRECT(ADDRESS(2+3,EY$2+1,,,"Instances") &amp; ":" &amp; ADDRESS(2+3,EY$2+1))),"median", MEDIAN(INDIRECT(ADDRESS(2+3,EY$2+1,,,"Instances") &amp; ":" &amp; ADDRESS(2+3,EY$2+1))),"min", MIN(INDIRECT(ADDRESS(2+3,EY$2+1,,,"Instances") &amp; ":" &amp; ADDRESS(2+3,EY$2+1))),"max", MAX(INDIRECT(ADDRESS(2+3,EY$2+1,,,"Instances") &amp; ":" &amp; ADDRESS(2+3,EY$2+1))),"diff", MAX(INDIRECT(ADDRESS(2+3,EY$2+1,,,"Instances") &amp; ":" &amp; ADDRESS(2+3,EY$2+1)))-MIN(INDIRECT(ADDRESS(2+3,EY$2+1,,,"Instances") &amp; ":" &amp; ADDRESS(2+3,EY$2+1))))</f>
        <v>0</v>
      </c>
      <c r="EZ7">
        <f>IFERROR(SMALL(EY5:EY44,ROW()-ROW($EZ$5)+1),"")</f>
        <v>0</v>
      </c>
      <c r="FB7">
        <f>IFERROR(SUM(EZ5:EZ7),"")</f>
        <v>0</v>
      </c>
      <c r="FC7" cm="1">
        <f t="array" ref="FC7">_xlfn.SWITCH(Charts!$B$3,"average", AVERAGE(INDIRECT(ADDRESS(2+3,FC$2+1,,,"Instances") &amp; ":" &amp; ADDRESS(2+3,FC$2+1))),"median", MEDIAN(INDIRECT(ADDRESS(2+3,FC$2+1,,,"Instances") &amp; ":" &amp; ADDRESS(2+3,FC$2+1))),"min", MIN(INDIRECT(ADDRESS(2+3,FC$2+1,,,"Instances") &amp; ":" &amp; ADDRESS(2+3,FC$2+1))),"max", MAX(INDIRECT(ADDRESS(2+3,FC$2+1,,,"Instances") &amp; ":" &amp; ADDRESS(2+3,FC$2+1))),"diff", MAX(INDIRECT(ADDRESS(2+3,FC$2+1,,,"Instances") &amp; ":" &amp; ADDRESS(2+3,FC$2+1)))-MIN(INDIRECT(ADDRESS(2+3,FC$2+1,,,"Instances") &amp; ":" &amp; ADDRESS(2+3,FC$2+1))))</f>
        <v>0</v>
      </c>
      <c r="FD7">
        <f>IFERROR(SMALL(FC5:FC44,ROW()-ROW($FD$5)+1),"")</f>
        <v>0</v>
      </c>
      <c r="FF7">
        <f>IFERROR(SUM(FD5:FD7),"")</f>
        <v>0</v>
      </c>
      <c r="FG7" cm="1">
        <f t="array" ref="FG7">_xlfn.SWITCH(Charts!$B$3,"average", AVERAGE(INDIRECT(ADDRESS(2+3,FG$2+1,,,"Instances") &amp; ":" &amp; ADDRESS(2+3,FG$2+1))),"median", MEDIAN(INDIRECT(ADDRESS(2+3,FG$2+1,,,"Instances") &amp; ":" &amp; ADDRESS(2+3,FG$2+1))),"min", MIN(INDIRECT(ADDRESS(2+3,FG$2+1,,,"Instances") &amp; ":" &amp; ADDRESS(2+3,FG$2+1))),"max", MAX(INDIRECT(ADDRESS(2+3,FG$2+1,,,"Instances") &amp; ":" &amp; ADDRESS(2+3,FG$2+1))),"diff", MAX(INDIRECT(ADDRESS(2+3,FG$2+1,,,"Instances") &amp; ":" &amp; ADDRESS(2+3,FG$2+1)))-MIN(INDIRECT(ADDRESS(2+3,FG$2+1,,,"Instances") &amp; ":" &amp; ADDRESS(2+3,FG$2+1))))</f>
        <v>0</v>
      </c>
      <c r="FH7">
        <f>IFERROR(SMALL(FG5:FG44,ROW()-ROW($FH$5)+1),"")</f>
        <v>0</v>
      </c>
      <c r="FJ7">
        <f>IFERROR(SUM(FH5:FH7),"")</f>
        <v>0</v>
      </c>
      <c r="FK7" cm="1">
        <f t="array" ref="FK7">_xlfn.SWITCH(Charts!$B$3,"average", AVERAGE(INDIRECT(ADDRESS(2+3,FK$2+1,,,"Instances") &amp; ":" &amp; ADDRESS(2+3,FK$2+1))),"median", MEDIAN(INDIRECT(ADDRESS(2+3,FK$2+1,,,"Instances") &amp; ":" &amp; ADDRESS(2+3,FK$2+1))),"min", MIN(INDIRECT(ADDRESS(2+3,FK$2+1,,,"Instances") &amp; ":" &amp; ADDRESS(2+3,FK$2+1))),"max", MAX(INDIRECT(ADDRESS(2+3,FK$2+1,,,"Instances") &amp; ":" &amp; ADDRESS(2+3,FK$2+1))),"diff", MAX(INDIRECT(ADDRESS(2+3,FK$2+1,,,"Instances") &amp; ":" &amp; ADDRESS(2+3,FK$2+1)))-MIN(INDIRECT(ADDRESS(2+3,FK$2+1,,,"Instances") &amp; ":" &amp; ADDRESS(2+3,FK$2+1))))</f>
        <v>0</v>
      </c>
      <c r="FL7">
        <f>IFERROR(SMALL(FK5:FK44,ROW()-ROW($FL$5)+1),"")</f>
        <v>0</v>
      </c>
      <c r="FN7">
        <f>IFERROR(SUM(FL5:FL7),"")</f>
        <v>0</v>
      </c>
      <c r="FO7" cm="1">
        <f t="array" ref="FO7">_xlfn.SWITCH(Charts!$B$3,"average", AVERAGE(INDIRECT(ADDRESS(2+3,FO$2+1,,,"Instances") &amp; ":" &amp; ADDRESS(2+3,FO$2+1))),"median", MEDIAN(INDIRECT(ADDRESS(2+3,FO$2+1,,,"Instances") &amp; ":" &amp; ADDRESS(2+3,FO$2+1))),"min", MIN(INDIRECT(ADDRESS(2+3,FO$2+1,,,"Instances") &amp; ":" &amp; ADDRESS(2+3,FO$2+1))),"max", MAX(INDIRECT(ADDRESS(2+3,FO$2+1,,,"Instances") &amp; ":" &amp; ADDRESS(2+3,FO$2+1))),"diff", MAX(INDIRECT(ADDRESS(2+3,FO$2+1,,,"Instances") &amp; ":" &amp; ADDRESS(2+3,FO$2+1)))-MIN(INDIRECT(ADDRESS(2+3,FO$2+1,,,"Instances") &amp; ":" &amp; ADDRESS(2+3,FO$2+1))))</f>
        <v>0</v>
      </c>
      <c r="FP7">
        <f>IFERROR(SMALL(FO5:FO44,ROW()-ROW($FP$5)+1),"")</f>
        <v>0</v>
      </c>
      <c r="FR7">
        <f>IFERROR(SUM(FP5:FP7),"")</f>
        <v>0</v>
      </c>
      <c r="FS7" cm="1">
        <f t="array" ref="FS7">_xlfn.SWITCH(Charts!$B$3,"average", AVERAGE(INDIRECT(ADDRESS(2+3,FS$2+1,,,"Instances") &amp; ":" &amp; ADDRESS(2+3,FS$2+1))),"median", MEDIAN(INDIRECT(ADDRESS(2+3,FS$2+1,,,"Instances") &amp; ":" &amp; ADDRESS(2+3,FS$2+1))),"min", MIN(INDIRECT(ADDRESS(2+3,FS$2+1,,,"Instances") &amp; ":" &amp; ADDRESS(2+3,FS$2+1))),"max", MAX(INDIRECT(ADDRESS(2+3,FS$2+1,,,"Instances") &amp; ":" &amp; ADDRESS(2+3,FS$2+1))),"diff", MAX(INDIRECT(ADDRESS(2+3,FS$2+1,,,"Instances") &amp; ":" &amp; ADDRESS(2+3,FS$2+1)))-MIN(INDIRECT(ADDRESS(2+3,FS$2+1,,,"Instances") &amp; ":" &amp; ADDRESS(2+3,FS$2+1))))</f>
        <v>0</v>
      </c>
      <c r="FT7">
        <f>IFERROR(SMALL(FS5:FS44,ROW()-ROW($FT$5)+1),"")</f>
        <v>0</v>
      </c>
      <c r="FV7">
        <f>IFERROR(SUM(FT5:FT7),"")</f>
        <v>0</v>
      </c>
      <c r="FW7" cm="1">
        <f t="array" ref="FW7">_xlfn.SWITCH(Charts!$B$3,"average", AVERAGE(INDIRECT(ADDRESS(2+3,FW$2+1,,,"Instances") &amp; ":" &amp; ADDRESS(2+3,FW$2+1))),"median", MEDIAN(INDIRECT(ADDRESS(2+3,FW$2+1,,,"Instances") &amp; ":" &amp; ADDRESS(2+3,FW$2+1))),"min", MIN(INDIRECT(ADDRESS(2+3,FW$2+1,,,"Instances") &amp; ":" &amp; ADDRESS(2+3,FW$2+1))),"max", MAX(INDIRECT(ADDRESS(2+3,FW$2+1,,,"Instances") &amp; ":" &amp; ADDRESS(2+3,FW$2+1))),"diff", MAX(INDIRECT(ADDRESS(2+3,FW$2+1,,,"Instances") &amp; ":" &amp; ADDRESS(2+3,FW$2+1)))-MIN(INDIRECT(ADDRESS(2+3,FW$2+1,,,"Instances") &amp; ":" &amp; ADDRESS(2+3,FW$2+1))))</f>
        <v>0</v>
      </c>
      <c r="FX7">
        <f>IFERROR(SMALL(FW5:FW44,ROW()-ROW($FX$5)+1),"")</f>
        <v>0</v>
      </c>
      <c r="FZ7">
        <f>IFERROR(SUM(FX5:FX7),"")</f>
        <v>0</v>
      </c>
      <c r="GA7" cm="1">
        <f t="array" ref="GA7">_xlfn.SWITCH(Charts!$B$3,"average", AVERAGE(INDIRECT(ADDRESS(2+3,GA$2+1,,,"Instances") &amp; ":" &amp; ADDRESS(2+3,GA$2+1))),"median", MEDIAN(INDIRECT(ADDRESS(2+3,GA$2+1,,,"Instances") &amp; ":" &amp; ADDRESS(2+3,GA$2+1))),"min", MIN(INDIRECT(ADDRESS(2+3,GA$2+1,,,"Instances") &amp; ":" &amp; ADDRESS(2+3,GA$2+1))),"max", MAX(INDIRECT(ADDRESS(2+3,GA$2+1,,,"Instances") &amp; ":" &amp; ADDRESS(2+3,GA$2+1))),"diff", MAX(INDIRECT(ADDRESS(2+3,GA$2+1,,,"Instances") &amp; ":" &amp; ADDRESS(2+3,GA$2+1)))-MIN(INDIRECT(ADDRESS(2+3,GA$2+1,,,"Instances") &amp; ":" &amp; ADDRESS(2+3,GA$2+1))))</f>
        <v>0</v>
      </c>
      <c r="GB7">
        <f>IFERROR(SMALL(GA5:GA44,ROW()-ROW($GB$5)+1),"")</f>
        <v>0</v>
      </c>
      <c r="GD7">
        <f>IFERROR(SUM(GB5:GB7),"")</f>
        <v>0</v>
      </c>
      <c r="GE7" cm="1">
        <f t="array" ref="GE7">_xlfn.SWITCH(Charts!$B$3,"average", AVERAGE(INDIRECT(ADDRESS(2+3,GE$2+1,,,"Instances") &amp; ":" &amp; ADDRESS(2+3,GE$2+1))),"median", MEDIAN(INDIRECT(ADDRESS(2+3,GE$2+1,,,"Instances") &amp; ":" &amp; ADDRESS(2+3,GE$2+1))),"min", MIN(INDIRECT(ADDRESS(2+3,GE$2+1,,,"Instances") &amp; ":" &amp; ADDRESS(2+3,GE$2+1))),"max", MAX(INDIRECT(ADDRESS(2+3,GE$2+1,,,"Instances") &amp; ":" &amp; ADDRESS(2+3,GE$2+1))),"diff", MAX(INDIRECT(ADDRESS(2+3,GE$2+1,,,"Instances") &amp; ":" &amp; ADDRESS(2+3,GE$2+1)))-MIN(INDIRECT(ADDRESS(2+3,GE$2+1,,,"Instances") &amp; ":" &amp; ADDRESS(2+3,GE$2+1))))</f>
        <v>0</v>
      </c>
      <c r="GF7">
        <f>IFERROR(SMALL(GE5:GE44,ROW()-ROW($GF$5)+1),"")</f>
        <v>0</v>
      </c>
      <c r="GH7">
        <f>IFERROR(SUM(GF5:GF7),"")</f>
        <v>0</v>
      </c>
      <c r="GI7" cm="1">
        <f t="array" ref="GI7">_xlfn.SWITCH(Charts!$B$3,"average", AVERAGE(INDIRECT(ADDRESS(2+3,GI$2+1,,,"Instances") &amp; ":" &amp; ADDRESS(2+3,GI$2+1))),"median", MEDIAN(INDIRECT(ADDRESS(2+3,GI$2+1,,,"Instances") &amp; ":" &amp; ADDRESS(2+3,GI$2+1))),"min", MIN(INDIRECT(ADDRESS(2+3,GI$2+1,,,"Instances") &amp; ":" &amp; ADDRESS(2+3,GI$2+1))),"max", MAX(INDIRECT(ADDRESS(2+3,GI$2+1,,,"Instances") &amp; ":" &amp; ADDRESS(2+3,GI$2+1))),"diff", MAX(INDIRECT(ADDRESS(2+3,GI$2+1,,,"Instances") &amp; ":" &amp; ADDRESS(2+3,GI$2+1)))-MIN(INDIRECT(ADDRESS(2+3,GI$2+1,,,"Instances") &amp; ":" &amp; ADDRESS(2+3,GI$2+1))))</f>
        <v>0</v>
      </c>
      <c r="GJ7">
        <f>IFERROR(SMALL(GI5:GI44,ROW()-ROW($GJ$5)+1),"")</f>
        <v>0</v>
      </c>
      <c r="GL7">
        <f>IFERROR(SUM(GJ5:GJ7),"")</f>
        <v>0</v>
      </c>
      <c r="GM7" cm="1">
        <f t="array" ref="GM7">_xlfn.SWITCH(Charts!$B$3,"average", AVERAGE(INDIRECT(ADDRESS(2+3,GM$2+1,,,"Instances") &amp; ":" &amp; ADDRESS(2+3,GM$2+1))),"median", MEDIAN(INDIRECT(ADDRESS(2+3,GM$2+1,,,"Instances") &amp; ":" &amp; ADDRESS(2+3,GM$2+1))),"min", MIN(INDIRECT(ADDRESS(2+3,GM$2+1,,,"Instances") &amp; ":" &amp; ADDRESS(2+3,GM$2+1))),"max", MAX(INDIRECT(ADDRESS(2+3,GM$2+1,,,"Instances") &amp; ":" &amp; ADDRESS(2+3,GM$2+1))),"diff", MAX(INDIRECT(ADDRESS(2+3,GM$2+1,,,"Instances") &amp; ":" &amp; ADDRESS(2+3,GM$2+1)))-MIN(INDIRECT(ADDRESS(2+3,GM$2+1,,,"Instances") &amp; ":" &amp; ADDRESS(2+3,GM$2+1))))</f>
        <v>0</v>
      </c>
      <c r="GN7">
        <f>IFERROR(SMALL(GM5:GM44,ROW()-ROW($GN$5)+1),"")</f>
        <v>0</v>
      </c>
      <c r="GP7">
        <f>IFERROR(SUM(GN5:GN7),"")</f>
        <v>0</v>
      </c>
      <c r="GQ7" cm="1">
        <f t="array" ref="GQ7">_xlfn.SWITCH(Charts!$B$3,"average", AVERAGE(INDIRECT(ADDRESS(2+3,GQ$2+1,,,"Instances") &amp; ":" &amp; ADDRESS(2+3,GQ$2+1))),"median", MEDIAN(INDIRECT(ADDRESS(2+3,GQ$2+1,,,"Instances") &amp; ":" &amp; ADDRESS(2+3,GQ$2+1))),"min", MIN(INDIRECT(ADDRESS(2+3,GQ$2+1,,,"Instances") &amp; ":" &amp; ADDRESS(2+3,GQ$2+1))),"max", MAX(INDIRECT(ADDRESS(2+3,GQ$2+1,,,"Instances") &amp; ":" &amp; ADDRESS(2+3,GQ$2+1))),"diff", MAX(INDIRECT(ADDRESS(2+3,GQ$2+1,,,"Instances") &amp; ":" &amp; ADDRESS(2+3,GQ$2+1)))-MIN(INDIRECT(ADDRESS(2+3,GQ$2+1,,,"Instances") &amp; ":" &amp; ADDRESS(2+3,GQ$2+1))))</f>
        <v>0</v>
      </c>
      <c r="GR7">
        <f>IFERROR(SMALL(GQ5:GQ44,ROW()-ROW($GR$5)+1),"")</f>
        <v>0</v>
      </c>
      <c r="GT7">
        <f>IFERROR(SUM(GR5:GR7),"")</f>
        <v>0</v>
      </c>
      <c r="GU7" cm="1">
        <f t="array" ref="GU7">_xlfn.SWITCH(Charts!$B$3,"average", AVERAGE(INDIRECT(ADDRESS(2+3,GU$2+1,,,"Instances") &amp; ":" &amp; ADDRESS(2+3,GU$2+1))),"median", MEDIAN(INDIRECT(ADDRESS(2+3,GU$2+1,,,"Instances") &amp; ":" &amp; ADDRESS(2+3,GU$2+1))),"min", MIN(INDIRECT(ADDRESS(2+3,GU$2+1,,,"Instances") &amp; ":" &amp; ADDRESS(2+3,GU$2+1))),"max", MAX(INDIRECT(ADDRESS(2+3,GU$2+1,,,"Instances") &amp; ":" &amp; ADDRESS(2+3,GU$2+1))),"diff", MAX(INDIRECT(ADDRESS(2+3,GU$2+1,,,"Instances") &amp; ":" &amp; ADDRESS(2+3,GU$2+1)))-MIN(INDIRECT(ADDRESS(2+3,GU$2+1,,,"Instances") &amp; ":" &amp; ADDRESS(2+3,GU$2+1))))</f>
        <v>0</v>
      </c>
      <c r="GV7">
        <f>IFERROR(SMALL(GU5:GU44,ROW()-ROW($GV$5)+1),"")</f>
        <v>0</v>
      </c>
      <c r="GX7">
        <f>IFERROR(SUM(GV5:GV7),"")</f>
        <v>0</v>
      </c>
      <c r="GY7" cm="1">
        <f t="array" ref="GY7">_xlfn.SWITCH(Charts!$B$3,"average", AVERAGE(INDIRECT(ADDRESS(2+3,GY$2+1,,,"Instances") &amp; ":" &amp; ADDRESS(2+3,GY$2+1))),"median", MEDIAN(INDIRECT(ADDRESS(2+3,GY$2+1,,,"Instances") &amp; ":" &amp; ADDRESS(2+3,GY$2+1))),"min", MIN(INDIRECT(ADDRESS(2+3,GY$2+1,,,"Instances") &amp; ":" &amp; ADDRESS(2+3,GY$2+1))),"max", MAX(INDIRECT(ADDRESS(2+3,GY$2+1,,,"Instances") &amp; ":" &amp; ADDRESS(2+3,GY$2+1))),"diff", MAX(INDIRECT(ADDRESS(2+3,GY$2+1,,,"Instances") &amp; ":" &amp; ADDRESS(2+3,GY$2+1)))-MIN(INDIRECT(ADDRESS(2+3,GY$2+1,,,"Instances") &amp; ":" &amp; ADDRESS(2+3,GY$2+1))))</f>
        <v>0</v>
      </c>
      <c r="GZ7">
        <f>IFERROR(SMALL(GY5:GY44,ROW()-ROW($GZ$5)+1),"")</f>
        <v>0</v>
      </c>
      <c r="HB7">
        <f>IFERROR(SUM(GZ5:GZ7),"")</f>
        <v>0</v>
      </c>
      <c r="HC7" cm="1">
        <f t="array" ref="HC7">_xlfn.SWITCH(Charts!$B$3,"average", AVERAGE(INDIRECT(ADDRESS(2+3,HC$2+1,,,"Instances") &amp; ":" &amp; ADDRESS(2+3,HC$2+1))),"median", MEDIAN(INDIRECT(ADDRESS(2+3,HC$2+1,,,"Instances") &amp; ":" &amp; ADDRESS(2+3,HC$2+1))),"min", MIN(INDIRECT(ADDRESS(2+3,HC$2+1,,,"Instances") &amp; ":" &amp; ADDRESS(2+3,HC$2+1))),"max", MAX(INDIRECT(ADDRESS(2+3,HC$2+1,,,"Instances") &amp; ":" &amp; ADDRESS(2+3,HC$2+1))),"diff", MAX(INDIRECT(ADDRESS(2+3,HC$2+1,,,"Instances") &amp; ":" &amp; ADDRESS(2+3,HC$2+1)))-MIN(INDIRECT(ADDRESS(2+3,HC$2+1,,,"Instances") &amp; ":" &amp; ADDRESS(2+3,HC$2+1))))</f>
        <v>0</v>
      </c>
      <c r="HD7">
        <f>IFERROR(SMALL(HC5:HC44,ROW()-ROW($HD$5)+1),"")</f>
        <v>0</v>
      </c>
      <c r="HF7">
        <f>IFERROR(SUM(HD5:HD7),"")</f>
        <v>0</v>
      </c>
      <c r="HG7" cm="1">
        <f t="array" ref="HG7">_xlfn.SWITCH(Charts!$B$3,"average", AVERAGE(INDIRECT(ADDRESS(2+3,HG$2+1,,,"Instances") &amp; ":" &amp; ADDRESS(2+3,HG$2+1))),"median", MEDIAN(INDIRECT(ADDRESS(2+3,HG$2+1,,,"Instances") &amp; ":" &amp; ADDRESS(2+3,HG$2+1))),"min", MIN(INDIRECT(ADDRESS(2+3,HG$2+1,,,"Instances") &amp; ":" &amp; ADDRESS(2+3,HG$2+1))),"max", MAX(INDIRECT(ADDRESS(2+3,HG$2+1,,,"Instances") &amp; ":" &amp; ADDRESS(2+3,HG$2+1))),"diff", MAX(INDIRECT(ADDRESS(2+3,HG$2+1,,,"Instances") &amp; ":" &amp; ADDRESS(2+3,HG$2+1)))-MIN(INDIRECT(ADDRESS(2+3,HG$2+1,,,"Instances") &amp; ":" &amp; ADDRESS(2+3,HG$2+1))))</f>
        <v>0</v>
      </c>
      <c r="HH7">
        <f>IFERROR(SMALL(HG5:HG44,ROW()-ROW($HH$5)+1),"")</f>
        <v>0</v>
      </c>
      <c r="HJ7">
        <f>IFERROR(SUM(HH5:HH7),"")</f>
        <v>0</v>
      </c>
      <c r="HK7" cm="1">
        <f t="array" ref="HK7">_xlfn.SWITCH(Charts!$B$3,"average", AVERAGE(INDIRECT(ADDRESS(2+3,HK$2+1,,,"Instances") &amp; ":" &amp; ADDRESS(2+3,HK$2+1))),"median", MEDIAN(INDIRECT(ADDRESS(2+3,HK$2+1,,,"Instances") &amp; ":" &amp; ADDRESS(2+3,HK$2+1))),"min", MIN(INDIRECT(ADDRESS(2+3,HK$2+1,,,"Instances") &amp; ":" &amp; ADDRESS(2+3,HK$2+1))),"max", MAX(INDIRECT(ADDRESS(2+3,HK$2+1,,,"Instances") &amp; ":" &amp; ADDRESS(2+3,HK$2+1))),"diff", MAX(INDIRECT(ADDRESS(2+3,HK$2+1,,,"Instances") &amp; ":" &amp; ADDRESS(2+3,HK$2+1)))-MIN(INDIRECT(ADDRESS(2+3,HK$2+1,,,"Instances") &amp; ":" &amp; ADDRESS(2+3,HK$2+1))))</f>
        <v>0</v>
      </c>
      <c r="HL7">
        <f>IFERROR(SMALL(HK5:HK44,ROW()-ROW($HL$5)+1),"")</f>
        <v>0</v>
      </c>
      <c r="HN7">
        <f>IFERROR(SUM(HL5:HL7),"")</f>
        <v>0</v>
      </c>
      <c r="HO7" cm="1">
        <f t="array" ref="HO7">_xlfn.SWITCH(Charts!$B$3,"average", AVERAGE(INDIRECT(ADDRESS(2+3,HO$2+1,,,"Instances") &amp; ":" &amp; ADDRESS(2+3,HO$2+1))),"median", MEDIAN(INDIRECT(ADDRESS(2+3,HO$2+1,,,"Instances") &amp; ":" &amp; ADDRESS(2+3,HO$2+1))),"min", MIN(INDIRECT(ADDRESS(2+3,HO$2+1,,,"Instances") &amp; ":" &amp; ADDRESS(2+3,HO$2+1))),"max", MAX(INDIRECT(ADDRESS(2+3,HO$2+1,,,"Instances") &amp; ":" &amp; ADDRESS(2+3,HO$2+1))),"diff", MAX(INDIRECT(ADDRESS(2+3,HO$2+1,,,"Instances") &amp; ":" &amp; ADDRESS(2+3,HO$2+1)))-MIN(INDIRECT(ADDRESS(2+3,HO$2+1,,,"Instances") &amp; ":" &amp; ADDRESS(2+3,HO$2+1))))</f>
        <v>0</v>
      </c>
      <c r="HP7">
        <f>IFERROR(SMALL(HO5:HO44,ROW()-ROW($HP$5)+1),"")</f>
        <v>0</v>
      </c>
      <c r="HR7">
        <f>IFERROR(SUM(HP5:HP7),"")</f>
        <v>0</v>
      </c>
      <c r="HS7" cm="1">
        <f t="array" ref="HS7">_xlfn.SWITCH(Charts!$B$3,"average", AVERAGE(INDIRECT(ADDRESS(2+3,HS$2+1,,,"Instances") &amp; ":" &amp; ADDRESS(2+3,HS$2+1))),"median", MEDIAN(INDIRECT(ADDRESS(2+3,HS$2+1,,,"Instances") &amp; ":" &amp; ADDRESS(2+3,HS$2+1))),"min", MIN(INDIRECT(ADDRESS(2+3,HS$2+1,,,"Instances") &amp; ":" &amp; ADDRESS(2+3,HS$2+1))),"max", MAX(INDIRECT(ADDRESS(2+3,HS$2+1,,,"Instances") &amp; ":" &amp; ADDRESS(2+3,HS$2+1))),"diff", MAX(INDIRECT(ADDRESS(2+3,HS$2+1,,,"Instances") &amp; ":" &amp; ADDRESS(2+3,HS$2+1)))-MIN(INDIRECT(ADDRESS(2+3,HS$2+1,,,"Instances") &amp; ":" &amp; ADDRESS(2+3,HS$2+1))))</f>
        <v>0</v>
      </c>
      <c r="HT7">
        <f>IFERROR(SMALL(HS5:HS44,ROW()-ROW($HT$5)+1),"")</f>
        <v>0</v>
      </c>
      <c r="HV7">
        <f>IFERROR(SUM(HT5:HT7),"")</f>
        <v>0</v>
      </c>
      <c r="HW7" cm="1">
        <f t="array" ref="HW7">_xlfn.SWITCH(Charts!$B$3,"average", AVERAGE(INDIRECT(ADDRESS(2+3,HW$2+1,,,"Instances") &amp; ":" &amp; ADDRESS(2+3,HW$2+1))),"median", MEDIAN(INDIRECT(ADDRESS(2+3,HW$2+1,,,"Instances") &amp; ":" &amp; ADDRESS(2+3,HW$2+1))),"min", MIN(INDIRECT(ADDRESS(2+3,HW$2+1,,,"Instances") &amp; ":" &amp; ADDRESS(2+3,HW$2+1))),"max", MAX(INDIRECT(ADDRESS(2+3,HW$2+1,,,"Instances") &amp; ":" &amp; ADDRESS(2+3,HW$2+1))),"diff", MAX(INDIRECT(ADDRESS(2+3,HW$2+1,,,"Instances") &amp; ":" &amp; ADDRESS(2+3,HW$2+1)))-MIN(INDIRECT(ADDRESS(2+3,HW$2+1,,,"Instances") &amp; ":" &amp; ADDRESS(2+3,HW$2+1))))</f>
        <v>0</v>
      </c>
      <c r="HX7">
        <f>IFERROR(SMALL(HW5:HW44,ROW()-ROW($HX$5)+1),"")</f>
        <v>0</v>
      </c>
      <c r="HZ7">
        <f>IFERROR(SUM(HX5:HX7),"")</f>
        <v>0</v>
      </c>
      <c r="IA7" cm="1">
        <f t="array" ref="IA7">_xlfn.SWITCH(Charts!$B$3,"average", AVERAGE(INDIRECT(ADDRESS(2+3,IA$2+1,,,"Instances") &amp; ":" &amp; ADDRESS(2+3,IA$2+1))),"median", MEDIAN(INDIRECT(ADDRESS(2+3,IA$2+1,,,"Instances") &amp; ":" &amp; ADDRESS(2+3,IA$2+1))),"min", MIN(INDIRECT(ADDRESS(2+3,IA$2+1,,,"Instances") &amp; ":" &amp; ADDRESS(2+3,IA$2+1))),"max", MAX(INDIRECT(ADDRESS(2+3,IA$2+1,,,"Instances") &amp; ":" &amp; ADDRESS(2+3,IA$2+1))),"diff", MAX(INDIRECT(ADDRESS(2+3,IA$2+1,,,"Instances") &amp; ":" &amp; ADDRESS(2+3,IA$2+1)))-MIN(INDIRECT(ADDRESS(2+3,IA$2+1,,,"Instances") &amp; ":" &amp; ADDRESS(2+3,IA$2+1))))</f>
        <v>0</v>
      </c>
      <c r="IB7">
        <f>IFERROR(SMALL(IA5:IA44,ROW()-ROW($IB$5)+1),"")</f>
        <v>0</v>
      </c>
      <c r="ID7">
        <f>IFERROR(SUM(IB5:IB7),"")</f>
        <v>0</v>
      </c>
      <c r="IG7">
        <f>IF(Charts!$B$3="none",E214,IF(DS214="",NA(),DS214))</f>
        <v>0</v>
      </c>
      <c r="IH7">
        <f>IF(Charts!$B$3="none",F214,IF(DT214="",NA(),DT214))</f>
        <v>0</v>
      </c>
      <c r="II7">
        <f>IF(Charts!$B$3="none",G214,IF(DU214="",NA(),DU214))</f>
        <v>0</v>
      </c>
      <c r="IJ7">
        <f>IF(Charts!$B$3="none",H214,IF(DV214="",NA(),DV214))</f>
        <v>0</v>
      </c>
      <c r="IK7">
        <f>IF(Charts!$B$3="none",I214,IF(DW214="",NA(),DW214))</f>
        <v>0</v>
      </c>
      <c r="IL7">
        <f>IF(Charts!$B$3="none",J214,IF(DX214="",NA(),DX214))</f>
        <v>0</v>
      </c>
      <c r="IM7">
        <f>IF(Charts!$B$3="none",K214,IF(DY214="",NA(),DY214))</f>
        <v>0</v>
      </c>
      <c r="IN7">
        <f>IF(Charts!$B$3="none",L214,IF(DZ214="",NA(),DZ214))</f>
        <v>0</v>
      </c>
      <c r="IO7">
        <f>IF(Charts!$B$3="none",M214,IF(EA214="",NA(),EA214))</f>
        <v>0</v>
      </c>
      <c r="IP7">
        <f>IF(Charts!$B$3="none",N214,IF(EB214="",NA(),EB214))</f>
        <v>0</v>
      </c>
      <c r="IQ7">
        <f>IF(Charts!$B$3="none",O214,IF(EC214="",NA(),EC214))</f>
        <v>0</v>
      </c>
      <c r="IR7">
        <f>IF(Charts!$B$3="none",P214,IF(ED214="",NA(),ED214))</f>
        <v>0</v>
      </c>
      <c r="IS7">
        <f>IF(Charts!$B$3="none",Q214,IF(EE214="",NA(),EE214))</f>
        <v>0</v>
      </c>
      <c r="IT7">
        <f>IF(Charts!$B$3="none",R214,IF(EF214="",NA(),EF214))</f>
        <v>0</v>
      </c>
      <c r="IU7">
        <f>IF(Charts!$B$3="none",S214,IF(EG214="",NA(),EG214))</f>
        <v>0</v>
      </c>
      <c r="IV7">
        <f>IF(Charts!$B$3="none",T214,IF(EH214="",NA(),EH214))</f>
        <v>0</v>
      </c>
      <c r="IW7">
        <f>IF(Charts!$B$3="none",U214,IF(EI214="",NA(),EI214))</f>
        <v>0</v>
      </c>
      <c r="IX7">
        <f>IF(Charts!$B$3="none",V214,IF(EJ214="",NA(),EJ214))</f>
        <v>0</v>
      </c>
      <c r="IY7">
        <f>IF(Charts!$B$3="none",W214,IF(EK214="",NA(),EK214))</f>
        <v>0</v>
      </c>
      <c r="IZ7">
        <f>IF(Charts!$B$3="none",X214,IF(EL214="",NA(),EL214))</f>
        <v>0</v>
      </c>
      <c r="JA7">
        <f>IF(Charts!$B$3="none",Y214,IF(EM214="",NA(),EM214))</f>
        <v>0</v>
      </c>
      <c r="JB7">
        <f>IF(Charts!$B$3="none",Z214,IF(EN214="",NA(),EN214))</f>
        <v>0</v>
      </c>
      <c r="JC7">
        <f>IF(Charts!$B$3="none",AA214,IF(EO214="",NA(),EO214))</f>
        <v>0</v>
      </c>
      <c r="JD7">
        <f>IF(Charts!$B$3="none",AB214,IF(EP214="",NA(),EP214))</f>
        <v>0</v>
      </c>
      <c r="JE7">
        <f>IF(Charts!$B$3="none",AC214,IF(EQ214="",NA(),EQ214))</f>
        <v>0</v>
      </c>
      <c r="JF7">
        <f>IF(Charts!$B$3="none",AD214,IF(ER214="",NA(),ER214))</f>
        <v>0</v>
      </c>
      <c r="JG7">
        <f>IF(Charts!$B$3="none",AE214,IF(ES214="",NA(),ES214))</f>
        <v>0</v>
      </c>
      <c r="JH7">
        <f>IF(Charts!$B$3="none",AF214,IF(ET214="",NA(),ET214))</f>
        <v>0</v>
      </c>
      <c r="JI7">
        <f>IF(Charts!$B$3="none",AG214,IF(EU214="",NA(),EU214))</f>
        <v>0</v>
      </c>
      <c r="JJ7">
        <f>IF(Charts!$B$3="none",AH214,IF(EV214="",NA(),EV214))</f>
        <v>0</v>
      </c>
      <c r="JK7">
        <f>IF(Charts!$B$3="none",AI214,IF(EW214="",NA(),EW214))</f>
        <v>0</v>
      </c>
      <c r="JL7">
        <f>IF(Charts!$B$3="none",AJ214,IF(EX214="",NA(),EX214))</f>
        <v>0</v>
      </c>
      <c r="JM7">
        <f>IF(Charts!$B$3="none",AK214,IF(EY214="",NA(),EY214))</f>
        <v>0</v>
      </c>
      <c r="JN7">
        <f>IF(Charts!$B$3="none",AL214,IF(EZ214="",NA(),EZ214))</f>
        <v>0</v>
      </c>
      <c r="JO7">
        <f>IF(Charts!$B$3="none",AM214,IF(FA214="",NA(),FA214))</f>
        <v>0</v>
      </c>
      <c r="JP7">
        <f>IF(Charts!$B$3="none",AN214,IF(FB214="",NA(),FB214))</f>
        <v>0</v>
      </c>
      <c r="JQ7">
        <f>IF(Charts!$B$3="none",AO214,IF(FC214="",NA(),FC214))</f>
        <v>0</v>
      </c>
      <c r="JR7">
        <f>IF(Charts!$B$3="none",AP214,IF(FD214="",NA(),FD214))</f>
        <v>0</v>
      </c>
      <c r="JS7">
        <f>IF(Charts!$B$3="none",AQ214,IF(FE214="",NA(),FE214))</f>
        <v>0</v>
      </c>
      <c r="JT7">
        <f>IF(Charts!$B$3="none",AR214,IF(FF214="",NA(),FF214))</f>
        <v>0</v>
      </c>
      <c r="JU7">
        <f>IF(Charts!$B$3="none",AS214,IF(FG214="",NA(),FG214))</f>
        <v>0</v>
      </c>
      <c r="JV7">
        <f>IF(Charts!$B$3="none",AT214,IF(FH214="",NA(),FH214))</f>
        <v>0</v>
      </c>
      <c r="JW7">
        <f>IF(Charts!$B$3="none",AU214,IF(FI214="",NA(),FI214))</f>
        <v>0</v>
      </c>
      <c r="JX7">
        <f>IF(Charts!$B$3="none",AV214,IF(FJ214="",NA(),FJ214))</f>
        <v>0</v>
      </c>
      <c r="JY7">
        <f>IF(Charts!$B$3="none",AW214,IF(FK214="",NA(),FK214))</f>
        <v>0</v>
      </c>
      <c r="JZ7">
        <f>IF(Charts!$B$3="none",AX214,IF(FL214="",NA(),FL214))</f>
        <v>0</v>
      </c>
      <c r="KA7">
        <f>IF(Charts!$B$3="none",AY214,IF(FM214="",NA(),FM214))</f>
        <v>0</v>
      </c>
      <c r="KB7">
        <f>IF(Charts!$B$3="none",AZ214,IF(FN214="",NA(),FN214))</f>
        <v>0</v>
      </c>
      <c r="KC7">
        <f>IF(Charts!$B$3="none",BA214,IF(FO214="",NA(),FO214))</f>
        <v>0</v>
      </c>
      <c r="KD7">
        <f>IF(Charts!$B$3="none",BB214,IF(FP214="",NA(),FP214))</f>
        <v>0</v>
      </c>
      <c r="KE7">
        <f>IF(Charts!$B$3="none",BC214,IF(FQ214="",NA(),FQ214))</f>
        <v>0</v>
      </c>
      <c r="KF7">
        <f>IF(Charts!$B$3="none",BD214,IF(FR214="",NA(),FR214))</f>
        <v>0</v>
      </c>
      <c r="KG7">
        <f>IF(Charts!$B$3="none",BE214,IF(FS214="",NA(),FS214))</f>
        <v>0</v>
      </c>
      <c r="KH7">
        <f>IF(Charts!$B$3="none",BF214,IF(FT214="",NA(),FT214))</f>
        <v>0</v>
      </c>
      <c r="KI7">
        <f>IF(Charts!$B$3="none",BG214,IF(FU214="",NA(),FU214))</f>
        <v>0</v>
      </c>
      <c r="KJ7">
        <f>IF(Charts!$B$3="none",BH214,IF(FV214="",NA(),FV214))</f>
        <v>0</v>
      </c>
      <c r="KK7">
        <f>IF(Charts!$B$3="none",BI214,IF(FW214="",NA(),FW214))</f>
        <v>0</v>
      </c>
      <c r="KL7">
        <f>IF(Charts!$B$3="none",BJ214,IF(FX214="",NA(),FX214))</f>
        <v>0</v>
      </c>
      <c r="KM7">
        <f>IF(Charts!$B$3="none",BK214,IF(FY214="",NA(),FY214))</f>
        <v>0</v>
      </c>
      <c r="KN7">
        <f>IF(Charts!$B$3="none",BL214,IF(FZ214="",NA(),FZ214))</f>
        <v>0</v>
      </c>
      <c r="KO7">
        <f>IF(Charts!$B$3="none",BM214,IF(GA214="",NA(),GA214))</f>
        <v>0</v>
      </c>
      <c r="KP7">
        <f>IF(Charts!$B$3="none",BN214,IF(GB214="",NA(),GB214))</f>
        <v>0</v>
      </c>
      <c r="KQ7">
        <f>IF(Charts!$B$3="none",BO214,IF(GC214="",NA(),GC214))</f>
        <v>0</v>
      </c>
      <c r="KR7">
        <f>IF(Charts!$B$3="none",BP214,IF(GD214="",NA(),GD214))</f>
        <v>0</v>
      </c>
      <c r="KS7">
        <f>IF(Charts!$B$3="none",BQ214,IF(GE214="",NA(),GE214))</f>
        <v>0</v>
      </c>
      <c r="KT7">
        <f>IF(Charts!$B$3="none",BR214,IF(GF214="",NA(),GF214))</f>
        <v>0</v>
      </c>
      <c r="KU7">
        <f>IF(Charts!$B$3="none",BS214,IF(GG214="",NA(),GG214))</f>
        <v>0</v>
      </c>
      <c r="KV7">
        <f>IF(Charts!$B$3="none",BT214,IF(GH214="",NA(),GH214))</f>
        <v>0</v>
      </c>
      <c r="KW7">
        <f>IF(Charts!$B$3="none",BU214,IF(GI214="",NA(),GI214))</f>
        <v>0</v>
      </c>
      <c r="KX7">
        <f>IF(Charts!$B$3="none",BV214,IF(GJ214="",NA(),GJ214))</f>
        <v>0</v>
      </c>
      <c r="KY7">
        <f>IF(Charts!$B$3="none",BW214,IF(GK214="",NA(),GK214))</f>
        <v>0</v>
      </c>
      <c r="KZ7">
        <f>IF(Charts!$B$3="none",BX214,IF(GL214="",NA(),GL214))</f>
        <v>0</v>
      </c>
      <c r="LA7">
        <f>IF(Charts!$B$3="none",BY214,IF(GM214="",NA(),GM214))</f>
        <v>0</v>
      </c>
      <c r="LB7">
        <f>IF(Charts!$B$3="none",BZ214,IF(GN214="",NA(),GN214))</f>
        <v>0</v>
      </c>
      <c r="LC7">
        <f>IF(Charts!$B$3="none",CA214,IF(GO214="",NA(),GO214))</f>
        <v>0</v>
      </c>
      <c r="LD7">
        <f>IF(Charts!$B$3="none",CB214,IF(GP214="",NA(),GP214))</f>
        <v>0</v>
      </c>
      <c r="LE7">
        <f>IF(Charts!$B$3="none",CC214,IF(GQ214="",NA(),GQ214))</f>
        <v>0</v>
      </c>
      <c r="LF7">
        <f>IF(Charts!$B$3="none",CD214,IF(GR214="",NA(),GR214))</f>
        <v>0</v>
      </c>
      <c r="LG7">
        <f>IF(Charts!$B$3="none",CE214,IF(GS214="",NA(),GS214))</f>
        <v>0</v>
      </c>
      <c r="LH7">
        <f>IF(Charts!$B$3="none",CF214,IF(GT214="",NA(),GT214))</f>
        <v>0</v>
      </c>
      <c r="LI7">
        <f>IF(Charts!$B$3="none",CG214,IF(GU214="",NA(),GU214))</f>
        <v>0</v>
      </c>
      <c r="LJ7">
        <f>IF(Charts!$B$3="none",CH214,IF(GV214="",NA(),GV214))</f>
        <v>0</v>
      </c>
      <c r="LK7">
        <f>IF(Charts!$B$3="none",CI214,IF(GW214="",NA(),GW214))</f>
        <v>0</v>
      </c>
      <c r="LL7">
        <f>IF(Charts!$B$3="none",CJ214,IF(GX214="",NA(),GX214))</f>
        <v>0</v>
      </c>
      <c r="LM7">
        <f>IF(Charts!$B$3="none",CK214,IF(GY214="",NA(),GY214))</f>
        <v>0</v>
      </c>
      <c r="LN7">
        <f>IF(Charts!$B$3="none",CL214,IF(GZ214="",NA(),GZ214))</f>
        <v>0</v>
      </c>
      <c r="LO7">
        <f>IF(Charts!$B$3="none",CM214,IF(HA214="",NA(),HA214))</f>
        <v>0</v>
      </c>
      <c r="LP7">
        <f>IF(Charts!$B$3="none",CN214,IF(HB214="",NA(),HB214))</f>
        <v>0</v>
      </c>
      <c r="LQ7">
        <f>IF(Charts!$B$3="none",CO214,IF(HC214="",NA(),HC214))</f>
        <v>0</v>
      </c>
      <c r="LR7">
        <f>IF(Charts!$B$3="none",CP214,IF(HD214="",NA(),HD214))</f>
        <v>0</v>
      </c>
      <c r="LS7">
        <f>IF(Charts!$B$3="none",CQ214,IF(HE214="",NA(),HE214))</f>
        <v>0</v>
      </c>
      <c r="LT7">
        <f>IF(Charts!$B$3="none",CR214,IF(HF214="",NA(),HF214))</f>
        <v>0</v>
      </c>
      <c r="LU7">
        <f>IF(Charts!$B$3="none",CS214,IF(HG214="",NA(),HG214))</f>
        <v>0</v>
      </c>
      <c r="LV7">
        <f>IF(Charts!$B$3="none",CT214,IF(HH214="",NA(),HH214))</f>
        <v>0</v>
      </c>
      <c r="LW7">
        <f>IF(Charts!$B$3="none",CU214,IF(HI214="",NA(),HI214))</f>
        <v>0</v>
      </c>
      <c r="LX7">
        <f>IF(Charts!$B$3="none",CV214,IF(HJ214="",NA(),HJ214))</f>
        <v>0</v>
      </c>
      <c r="LY7">
        <f>IF(Charts!$B$3="none",CW214,IF(HK214="",NA(),HK214))</f>
        <v>0</v>
      </c>
      <c r="LZ7">
        <f>IF(Charts!$B$3="none",CX214,IF(HL214="",NA(),HL214))</f>
        <v>0</v>
      </c>
      <c r="MA7">
        <f>IF(Charts!$B$3="none",CY214,IF(HM214="",NA(),HM214))</f>
        <v>0</v>
      </c>
      <c r="MB7">
        <f>IF(Charts!$B$3="none",CZ214,IF(HN214="",NA(),HN214))</f>
        <v>0</v>
      </c>
      <c r="MC7">
        <f>IF(Charts!$B$3="none",DA214,IF(HO214="",NA(),HO214))</f>
        <v>0</v>
      </c>
      <c r="MD7">
        <f>IF(Charts!$B$3="none",DB214,IF(HP214="",NA(),HP214))</f>
        <v>0</v>
      </c>
      <c r="ME7">
        <f>IF(Charts!$B$3="none",DC214,IF(HQ214="",NA(),HQ214))</f>
        <v>0</v>
      </c>
      <c r="MF7">
        <f>IF(Charts!$B$3="none",DD214,IF(HR214="",NA(),HR214))</f>
        <v>0</v>
      </c>
      <c r="MG7">
        <f>IF(Charts!$B$3="none",DE214,IF(HS214="",NA(),HS214))</f>
        <v>0</v>
      </c>
      <c r="MH7">
        <f>IF(Charts!$B$3="none",DF214,IF(HT214="",NA(),HT214))</f>
        <v>0</v>
      </c>
      <c r="MI7">
        <f>IF(Charts!$B$3="none",DG214,IF(HU214="",NA(),HU214))</f>
        <v>0</v>
      </c>
      <c r="MJ7">
        <f>IF(Charts!$B$3="none",DH214,IF(HV214="",NA(),HV214))</f>
        <v>0</v>
      </c>
      <c r="MK7">
        <f>IF(Charts!$B$3="none",DI214,IF(HW214="",NA(),HW214))</f>
        <v>0</v>
      </c>
      <c r="ML7">
        <f>IF(Charts!$B$3="none",DJ214,IF(HX214="",NA(),HX214))</f>
        <v>0</v>
      </c>
      <c r="MM7">
        <f>IF(Charts!$B$3="none",DK214,IF(HY214="",NA(),HY214))</f>
        <v>0</v>
      </c>
      <c r="MN7">
        <f>IF(Charts!$B$3="none",DL214,IF(HZ214="",NA(),HZ214))</f>
        <v>0</v>
      </c>
      <c r="MO7">
        <f>IF(Charts!$B$3="none",DM214,IF(IA214="",NA(),IA214))</f>
        <v>0</v>
      </c>
      <c r="MP7">
        <f>IF(Charts!$B$3="none",DN214,IF(IB214="",NA(),IB214))</f>
        <v>0</v>
      </c>
      <c r="MQ7">
        <f>IF(Charts!$B$3="none",DO214,IF(IC214="",NA(),IC214))</f>
        <v>0</v>
      </c>
      <c r="MR7">
        <f>IF(Charts!$B$3="none",DP214,IF(ID214="",NA(),ID214))</f>
        <v>0</v>
      </c>
    </row>
    <row r="8" spans="1:356">
      <c r="A8" t="s">
        <v>55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IFERROR(SMALL(E5:E44,ROW()-ROW($F$5)+1),"")</f>
        <v>0</v>
      </c>
      <c r="H8">
        <f>IFERROR(SUM(F5:F8),"")</f>
        <v>0</v>
      </c>
      <c r="I8">
        <f>IF(INDIRECT(ADDRESS($D8+2,I$2+1,,,"Instances"))="","",INDIRECT(ADDRESS($D8+2,I$2+1,,,"Instances")))</f>
        <v>0</v>
      </c>
      <c r="J8">
        <f>IFERROR(SMALL(I5:I44,ROW()-ROW($J$5)+1),"")</f>
        <v>0</v>
      </c>
      <c r="L8">
        <f>IFERROR(SUM(J5:J8),"")</f>
        <v>0</v>
      </c>
      <c r="M8">
        <f>IF(INDIRECT(ADDRESS($D8+2,M$2+1,,,"Instances"))="","",INDIRECT(ADDRESS($D8+2,M$2+1,,,"Instances")))</f>
        <v>0</v>
      </c>
      <c r="N8">
        <f>IFERROR(SMALL(M5:M44,ROW()-ROW($N$5)+1),"")</f>
        <v>0</v>
      </c>
      <c r="P8">
        <f>IFERROR(SUM(N5:N8),"")</f>
        <v>0</v>
      </c>
      <c r="Q8">
        <f>IF(INDIRECT(ADDRESS($D8+2,Q$2+1,,,"Instances"))="","",INDIRECT(ADDRESS($D8+2,Q$2+1,,,"Instances")))</f>
        <v>0</v>
      </c>
      <c r="R8">
        <f>IFERROR(SMALL(Q5:Q44,ROW()-ROW($R$5)+1),"")</f>
        <v>0</v>
      </c>
      <c r="T8">
        <f>IFERROR(SUM(R5:R8),"")</f>
        <v>0</v>
      </c>
      <c r="U8">
        <f>IF(INDIRECT(ADDRESS($D8+2,U$2+1,,,"Instances"))="","",INDIRECT(ADDRESS($D8+2,U$2+1,,,"Instances")))</f>
        <v>0</v>
      </c>
      <c r="V8">
        <f>IFERROR(SMALL(U5:U44,ROW()-ROW($V$5)+1),"")</f>
        <v>0</v>
      </c>
      <c r="X8">
        <f>IFERROR(SUM(V5:V8),"")</f>
        <v>0</v>
      </c>
      <c r="Y8">
        <f>IF(INDIRECT(ADDRESS($D8+2,Y$2+1,,,"Instances"))="","",INDIRECT(ADDRESS($D8+2,Y$2+1,,,"Instances")))</f>
        <v>0</v>
      </c>
      <c r="Z8">
        <f>IFERROR(SMALL(Y5:Y44,ROW()-ROW($Z$5)+1),"")</f>
        <v>0</v>
      </c>
      <c r="AB8">
        <f>IFERROR(SUM(Z5:Z8),"")</f>
        <v>0</v>
      </c>
      <c r="AC8">
        <f>IF(INDIRECT(ADDRESS($D8+2,AC$2+1,,,"Instances"))="","",INDIRECT(ADDRESS($D8+2,AC$2+1,,,"Instances")))</f>
        <v>0</v>
      </c>
      <c r="AD8">
        <f>IFERROR(SMALL(AC5:AC44,ROW()-ROW($AD$5)+1),"")</f>
        <v>0</v>
      </c>
      <c r="AF8">
        <f>IFERROR(SUM(AD5:AD8),"")</f>
        <v>0</v>
      </c>
      <c r="AG8">
        <f>IF(INDIRECT(ADDRESS($D8+2,AG$2+1,,,"Instances"))="","",INDIRECT(ADDRESS($D8+2,AG$2+1,,,"Instances")))</f>
        <v>0</v>
      </c>
      <c r="AH8">
        <f>IFERROR(SMALL(AG5:AG44,ROW()-ROW($AH$5)+1),"")</f>
        <v>0</v>
      </c>
      <c r="AJ8">
        <f>IFERROR(SUM(AH5:AH8),"")</f>
        <v>0</v>
      </c>
      <c r="AK8">
        <f>IF(INDIRECT(ADDRESS($D8+2,AK$2+1,,,"Instances"))="","",INDIRECT(ADDRESS($D8+2,AK$2+1,,,"Instances")))</f>
        <v>0</v>
      </c>
      <c r="AL8">
        <f>IFERROR(SMALL(AK5:AK44,ROW()-ROW($AL$5)+1),"")</f>
        <v>0</v>
      </c>
      <c r="AN8">
        <f>IFERROR(SUM(AL5:AL8),"")</f>
        <v>0</v>
      </c>
      <c r="AO8">
        <f>IF(INDIRECT(ADDRESS($D8+2,AO$2+1,,,"Instances"))="","",INDIRECT(ADDRESS($D8+2,AO$2+1,,,"Instances")))</f>
        <v>0</v>
      </c>
      <c r="AP8">
        <f>IFERROR(SMALL(AO5:AO44,ROW()-ROW($AP$5)+1),"")</f>
        <v>0</v>
      </c>
      <c r="AR8">
        <f>IFERROR(SUM(AP5:AP8),"")</f>
        <v>0</v>
      </c>
      <c r="AS8">
        <f>IF(INDIRECT(ADDRESS($D8+2,AS$2+1,,,"Instances"))="","",INDIRECT(ADDRESS($D8+2,AS$2+1,,,"Instances")))</f>
        <v>0</v>
      </c>
      <c r="AT8">
        <f>IFERROR(SMALL(AS5:AS44,ROW()-ROW($AT$5)+1),"")</f>
        <v>0</v>
      </c>
      <c r="AV8">
        <f>IFERROR(SUM(AT5:AT8),"")</f>
        <v>0</v>
      </c>
      <c r="AW8">
        <f>IF(INDIRECT(ADDRESS($D8+2,AW$2+1,,,"Instances"))="","",INDIRECT(ADDRESS($D8+2,AW$2+1,,,"Instances")))</f>
        <v>0</v>
      </c>
      <c r="AX8">
        <f>IFERROR(SMALL(AW5:AW44,ROW()-ROW($AX$5)+1),"")</f>
        <v>0</v>
      </c>
      <c r="AZ8">
        <f>IFERROR(SUM(AX5:AX8),"")</f>
        <v>0</v>
      </c>
      <c r="BA8">
        <f>IF(INDIRECT(ADDRESS($D8+2,BA$2+1,,,"Instances"))="","",INDIRECT(ADDRESS($D8+2,BA$2+1,,,"Instances")))</f>
        <v>0</v>
      </c>
      <c r="BB8">
        <f>IFERROR(SMALL(BA5:BA44,ROW()-ROW($BB$5)+1),"")</f>
        <v>0</v>
      </c>
      <c r="BD8">
        <f>IFERROR(SUM(BB5:BB8),"")</f>
        <v>0</v>
      </c>
      <c r="BE8">
        <f>IF(INDIRECT(ADDRESS($D8+2,BE$2+1,,,"Instances"))="","",INDIRECT(ADDRESS($D8+2,BE$2+1,,,"Instances")))</f>
        <v>0</v>
      </c>
      <c r="BF8">
        <f>IFERROR(SMALL(BE5:BE44,ROW()-ROW($BF$5)+1),"")</f>
        <v>0</v>
      </c>
      <c r="BH8">
        <f>IFERROR(SUM(BF5:BF8),"")</f>
        <v>0</v>
      </c>
      <c r="BI8">
        <f>IF(INDIRECT(ADDRESS($D8+2,BI$2+1,,,"Instances"))="","",INDIRECT(ADDRESS($D8+2,BI$2+1,,,"Instances")))</f>
        <v>0</v>
      </c>
      <c r="BJ8">
        <f>IFERROR(SMALL(BI5:BI44,ROW()-ROW($BJ$5)+1),"")</f>
        <v>0</v>
      </c>
      <c r="BL8">
        <f>IFERROR(SUM(BJ5:BJ8),"")</f>
        <v>0</v>
      </c>
      <c r="BM8">
        <f>IF(INDIRECT(ADDRESS($D8+2,BM$2+1,,,"Instances"))="","",INDIRECT(ADDRESS($D8+2,BM$2+1,,,"Instances")))</f>
        <v>0</v>
      </c>
      <c r="BN8">
        <f>IFERROR(SMALL(BM5:BM44,ROW()-ROW($BN$5)+1),"")</f>
        <v>0</v>
      </c>
      <c r="BP8">
        <f>IFERROR(SUM(BN5:BN8),"")</f>
        <v>0</v>
      </c>
      <c r="BQ8">
        <f>IF(INDIRECT(ADDRESS($D8+2,BQ$2+1,,,"Instances"))="","",INDIRECT(ADDRESS($D8+2,BQ$2+1,,,"Instances")))</f>
        <v>0</v>
      </c>
      <c r="BR8">
        <f>IFERROR(SMALL(BQ5:BQ44,ROW()-ROW($BR$5)+1),"")</f>
        <v>0</v>
      </c>
      <c r="BT8">
        <f>IFERROR(SUM(BR5:BR8),"")</f>
        <v>0</v>
      </c>
      <c r="BU8">
        <f>IF(INDIRECT(ADDRESS($D8+2,BU$2+1,,,"Instances"))="","",INDIRECT(ADDRESS($D8+2,BU$2+1,,,"Instances")))</f>
        <v>0</v>
      </c>
      <c r="BV8">
        <f>IFERROR(SMALL(BU5:BU44,ROW()-ROW($BV$5)+1),"")</f>
        <v>0</v>
      </c>
      <c r="BX8">
        <f>IFERROR(SUM(BV5:BV8),"")</f>
        <v>0</v>
      </c>
      <c r="BY8">
        <f>IF(INDIRECT(ADDRESS($D8+2,BY$2+1,,,"Instances"))="","",INDIRECT(ADDRESS($D8+2,BY$2+1,,,"Instances")))</f>
        <v>0</v>
      </c>
      <c r="BZ8">
        <f>IFERROR(SMALL(BY5:BY44,ROW()-ROW($BZ$5)+1),"")</f>
        <v>0</v>
      </c>
      <c r="CB8">
        <f>IFERROR(SUM(BZ5:BZ8),"")</f>
        <v>0</v>
      </c>
      <c r="CC8">
        <f>IF(INDIRECT(ADDRESS($D8+2,CC$2+1,,,"Instances"))="","",INDIRECT(ADDRESS($D8+2,CC$2+1,,,"Instances")))</f>
        <v>0</v>
      </c>
      <c r="CD8">
        <f>IFERROR(SMALL(CC5:CC44,ROW()-ROW($CD$5)+1),"")</f>
        <v>0</v>
      </c>
      <c r="CF8">
        <f>IFERROR(SUM(CD5:CD8),"")</f>
        <v>0</v>
      </c>
      <c r="CG8">
        <f>IF(INDIRECT(ADDRESS($D8+2,CG$2+1,,,"Instances"))="","",INDIRECT(ADDRESS($D8+2,CG$2+1,,,"Instances")))</f>
        <v>0</v>
      </c>
      <c r="CH8">
        <f>IFERROR(SMALL(CG5:CG44,ROW()-ROW($CH$5)+1),"")</f>
        <v>0</v>
      </c>
      <c r="CJ8">
        <f>IFERROR(SUM(CH5:CH8),"")</f>
        <v>0</v>
      </c>
      <c r="CK8">
        <f>IF(INDIRECT(ADDRESS($D8+2,CK$2+1,,,"Instances"))="","",INDIRECT(ADDRESS($D8+2,CK$2+1,,,"Instances")))</f>
        <v>0</v>
      </c>
      <c r="CL8">
        <f>IFERROR(SMALL(CK5:CK44,ROW()-ROW($CL$5)+1),"")</f>
        <v>0</v>
      </c>
      <c r="CN8">
        <f>IFERROR(SUM(CL5:CL8),"")</f>
        <v>0</v>
      </c>
      <c r="CO8">
        <f>IF(INDIRECT(ADDRESS($D8+2,CO$2+1,,,"Instances"))="","",INDIRECT(ADDRESS($D8+2,CO$2+1,,,"Instances")))</f>
        <v>0</v>
      </c>
      <c r="CP8">
        <f>IFERROR(SMALL(CO5:CO44,ROW()-ROW($CP$5)+1),"")</f>
        <v>0</v>
      </c>
      <c r="CR8">
        <f>IFERROR(SUM(CP5:CP8),"")</f>
        <v>0</v>
      </c>
      <c r="CS8">
        <f>IF(INDIRECT(ADDRESS($D8+2,CS$2+1,,,"Instances"))="","",INDIRECT(ADDRESS($D8+2,CS$2+1,,,"Instances")))</f>
        <v>0</v>
      </c>
      <c r="CT8">
        <f>IFERROR(SMALL(CS5:CS44,ROW()-ROW($CT$5)+1),"")</f>
        <v>0</v>
      </c>
      <c r="CV8">
        <f>IFERROR(SUM(CT5:CT8),"")</f>
        <v>0</v>
      </c>
      <c r="CW8">
        <f>IF(INDIRECT(ADDRESS($D8+2,CW$2+1,,,"Instances"))="","",INDIRECT(ADDRESS($D8+2,CW$2+1,,,"Instances")))</f>
        <v>0</v>
      </c>
      <c r="CX8">
        <f>IFERROR(SMALL(CW5:CW44,ROW()-ROW($CX$5)+1),"")</f>
        <v>0</v>
      </c>
      <c r="CZ8">
        <f>IFERROR(SUM(CX5:CX8),"")</f>
        <v>0</v>
      </c>
      <c r="DA8">
        <f>IF(INDIRECT(ADDRESS($D8+2,DA$2+1,,,"Instances"))="","",INDIRECT(ADDRESS($D8+2,DA$2+1,,,"Instances")))</f>
        <v>0</v>
      </c>
      <c r="DB8">
        <f>IFERROR(SMALL(DA5:DA44,ROW()-ROW($DB$5)+1),"")</f>
        <v>0</v>
      </c>
      <c r="DD8">
        <f>IFERROR(SUM(DB5:DB8),"")</f>
        <v>0</v>
      </c>
      <c r="DE8">
        <f>IF(INDIRECT(ADDRESS($D8+2,DE$2+1,,,"Instances"))="","",INDIRECT(ADDRESS($D8+2,DE$2+1,,,"Instances")))</f>
        <v>0</v>
      </c>
      <c r="DF8">
        <f>IFERROR(SMALL(DE5:DE44,ROW()-ROW($DF$5)+1),"")</f>
        <v>0</v>
      </c>
      <c r="DH8">
        <f>IFERROR(SUM(DF5:DF8),"")</f>
        <v>0</v>
      </c>
      <c r="DI8">
        <f>IF(INDIRECT(ADDRESS($D8+2,DI$2+1,,,"Instances"))="","",INDIRECT(ADDRESS($D8+2,DI$2+1,,,"Instances")))</f>
        <v>0</v>
      </c>
      <c r="DJ8">
        <f>IFERROR(SMALL(DI5:DI44,ROW()-ROW($DJ$5)+1),"")</f>
        <v>0</v>
      </c>
      <c r="DL8">
        <f>IFERROR(SUM(DJ5:DJ8),"")</f>
        <v>0</v>
      </c>
      <c r="DM8">
        <f>IF(INDIRECT(ADDRESS($D8+2,DM$2+1,,,"Instances"))="","",INDIRECT(ADDRESS($D8+2,DM$2+1,,,"Instances")))</f>
        <v>0</v>
      </c>
      <c r="DN8">
        <f>IFERROR(SMALL(DM5:DM44,ROW()-ROW($DN$5)+1),"")</f>
        <v>0</v>
      </c>
      <c r="DP8">
        <f>IFERROR(SUM(DN5:DN8),"")</f>
        <v>0</v>
      </c>
      <c r="DR8">
        <v>4</v>
      </c>
      <c r="DS8" cm="1">
        <f t="array" ref="DS8">_xlfn.SWITCH(Charts!$B$3,"average", AVERAGE(INDIRECT(ADDRESS(3+3,DS$2+1,,,"Instances") &amp; ":" &amp; ADDRESS(3+3,DS$2+1))),"median", MEDIAN(INDIRECT(ADDRESS(3+3,DS$2+1,,,"Instances") &amp; ":" &amp; ADDRESS(3+3,DS$2+1))),"min", MIN(INDIRECT(ADDRESS(3+3,DS$2+1,,,"Instances") &amp; ":" &amp; ADDRESS(3+3,DS$2+1))),"max", MAX(INDIRECT(ADDRESS(3+3,DS$2+1,,,"Instances") &amp; ":" &amp; ADDRESS(3+3,DS$2+1))),"diff", MAX(INDIRECT(ADDRESS(3+3,DS$2+1,,,"Instances") &amp; ":" &amp; ADDRESS(3+3,DS$2+1)))-MIN(INDIRECT(ADDRESS(3+3,DS$2+1,,,"Instances") &amp; ":" &amp; ADDRESS(3+3,DS$2+1))))</f>
        <v>0</v>
      </c>
      <c r="DT8">
        <f>IFERROR(SMALL(DS5:DS44,ROW()-ROW($DT$5)+1),"")</f>
        <v>0</v>
      </c>
      <c r="DV8">
        <f>IFERROR(SUM(DT5:DT8),"")</f>
        <v>0</v>
      </c>
      <c r="DW8" cm="1">
        <f t="array" ref="DW8">_xlfn.SWITCH(Charts!$B$3,"average", AVERAGE(INDIRECT(ADDRESS(3+3,DW$2+1,,,"Instances") &amp; ":" &amp; ADDRESS(3+3,DW$2+1))),"median", MEDIAN(INDIRECT(ADDRESS(3+3,DW$2+1,,,"Instances") &amp; ":" &amp; ADDRESS(3+3,DW$2+1))),"min", MIN(INDIRECT(ADDRESS(3+3,DW$2+1,,,"Instances") &amp; ":" &amp; ADDRESS(3+3,DW$2+1))),"max", MAX(INDIRECT(ADDRESS(3+3,DW$2+1,,,"Instances") &amp; ":" &amp; ADDRESS(3+3,DW$2+1))),"diff", MAX(INDIRECT(ADDRESS(3+3,DW$2+1,,,"Instances") &amp; ":" &amp; ADDRESS(3+3,DW$2+1)))-MIN(INDIRECT(ADDRESS(3+3,DW$2+1,,,"Instances") &amp; ":" &amp; ADDRESS(3+3,DW$2+1))))</f>
        <v>0</v>
      </c>
      <c r="DX8">
        <f>IFERROR(SMALL(DW5:DW44,ROW()-ROW($DX$5)+1),"")</f>
        <v>0</v>
      </c>
      <c r="DZ8">
        <f>IFERROR(SUM(DX5:DX8),"")</f>
        <v>0</v>
      </c>
      <c r="EA8" cm="1">
        <f t="array" ref="EA8">_xlfn.SWITCH(Charts!$B$3,"average", AVERAGE(INDIRECT(ADDRESS(3+3,EA$2+1,,,"Instances") &amp; ":" &amp; ADDRESS(3+3,EA$2+1))),"median", MEDIAN(INDIRECT(ADDRESS(3+3,EA$2+1,,,"Instances") &amp; ":" &amp; ADDRESS(3+3,EA$2+1))),"min", MIN(INDIRECT(ADDRESS(3+3,EA$2+1,,,"Instances") &amp; ":" &amp; ADDRESS(3+3,EA$2+1))),"max", MAX(INDIRECT(ADDRESS(3+3,EA$2+1,,,"Instances") &amp; ":" &amp; ADDRESS(3+3,EA$2+1))),"diff", MAX(INDIRECT(ADDRESS(3+3,EA$2+1,,,"Instances") &amp; ":" &amp; ADDRESS(3+3,EA$2+1)))-MIN(INDIRECT(ADDRESS(3+3,EA$2+1,,,"Instances") &amp; ":" &amp; ADDRESS(3+3,EA$2+1))))</f>
        <v>0</v>
      </c>
      <c r="EB8">
        <f>IFERROR(SMALL(EA5:EA44,ROW()-ROW($EB$5)+1),"")</f>
        <v>0</v>
      </c>
      <c r="ED8">
        <f>IFERROR(SUM(EB5:EB8),"")</f>
        <v>0</v>
      </c>
      <c r="EE8" cm="1">
        <f t="array" ref="EE8">_xlfn.SWITCH(Charts!$B$3,"average", AVERAGE(INDIRECT(ADDRESS(3+3,EE$2+1,,,"Instances") &amp; ":" &amp; ADDRESS(3+3,EE$2+1))),"median", MEDIAN(INDIRECT(ADDRESS(3+3,EE$2+1,,,"Instances") &amp; ":" &amp; ADDRESS(3+3,EE$2+1))),"min", MIN(INDIRECT(ADDRESS(3+3,EE$2+1,,,"Instances") &amp; ":" &amp; ADDRESS(3+3,EE$2+1))),"max", MAX(INDIRECT(ADDRESS(3+3,EE$2+1,,,"Instances") &amp; ":" &amp; ADDRESS(3+3,EE$2+1))),"diff", MAX(INDIRECT(ADDRESS(3+3,EE$2+1,,,"Instances") &amp; ":" &amp; ADDRESS(3+3,EE$2+1)))-MIN(INDIRECT(ADDRESS(3+3,EE$2+1,,,"Instances") &amp; ":" &amp; ADDRESS(3+3,EE$2+1))))</f>
        <v>0</v>
      </c>
      <c r="EF8">
        <f>IFERROR(SMALL(EE5:EE44,ROW()-ROW($EF$5)+1),"")</f>
        <v>0</v>
      </c>
      <c r="EH8">
        <f>IFERROR(SUM(EF5:EF8),"")</f>
        <v>0</v>
      </c>
      <c r="EI8" cm="1">
        <f t="array" ref="EI8">_xlfn.SWITCH(Charts!$B$3,"average", AVERAGE(INDIRECT(ADDRESS(3+3,EI$2+1,,,"Instances") &amp; ":" &amp; ADDRESS(3+3,EI$2+1))),"median", MEDIAN(INDIRECT(ADDRESS(3+3,EI$2+1,,,"Instances") &amp; ":" &amp; ADDRESS(3+3,EI$2+1))),"min", MIN(INDIRECT(ADDRESS(3+3,EI$2+1,,,"Instances") &amp; ":" &amp; ADDRESS(3+3,EI$2+1))),"max", MAX(INDIRECT(ADDRESS(3+3,EI$2+1,,,"Instances") &amp; ":" &amp; ADDRESS(3+3,EI$2+1))),"diff", MAX(INDIRECT(ADDRESS(3+3,EI$2+1,,,"Instances") &amp; ":" &amp; ADDRESS(3+3,EI$2+1)))-MIN(INDIRECT(ADDRESS(3+3,EI$2+1,,,"Instances") &amp; ":" &amp; ADDRESS(3+3,EI$2+1))))</f>
        <v>0</v>
      </c>
      <c r="EJ8">
        <f>IFERROR(SMALL(EI5:EI44,ROW()-ROW($EJ$5)+1),"")</f>
        <v>0</v>
      </c>
      <c r="EL8">
        <f>IFERROR(SUM(EJ5:EJ8),"")</f>
        <v>0</v>
      </c>
      <c r="EM8" cm="1">
        <f t="array" ref="EM8">_xlfn.SWITCH(Charts!$B$3,"average", AVERAGE(INDIRECT(ADDRESS(3+3,EM$2+1,,,"Instances") &amp; ":" &amp; ADDRESS(3+3,EM$2+1))),"median", MEDIAN(INDIRECT(ADDRESS(3+3,EM$2+1,,,"Instances") &amp; ":" &amp; ADDRESS(3+3,EM$2+1))),"min", MIN(INDIRECT(ADDRESS(3+3,EM$2+1,,,"Instances") &amp; ":" &amp; ADDRESS(3+3,EM$2+1))),"max", MAX(INDIRECT(ADDRESS(3+3,EM$2+1,,,"Instances") &amp; ":" &amp; ADDRESS(3+3,EM$2+1))),"diff", MAX(INDIRECT(ADDRESS(3+3,EM$2+1,,,"Instances") &amp; ":" &amp; ADDRESS(3+3,EM$2+1)))-MIN(INDIRECT(ADDRESS(3+3,EM$2+1,,,"Instances") &amp; ":" &amp; ADDRESS(3+3,EM$2+1))))</f>
        <v>0</v>
      </c>
      <c r="EN8">
        <f>IFERROR(SMALL(EM5:EM44,ROW()-ROW($EN$5)+1),"")</f>
        <v>0</v>
      </c>
      <c r="EP8">
        <f>IFERROR(SUM(EN5:EN8),"")</f>
        <v>0</v>
      </c>
      <c r="EQ8" cm="1">
        <f t="array" ref="EQ8">_xlfn.SWITCH(Charts!$B$3,"average", AVERAGE(INDIRECT(ADDRESS(3+3,EQ$2+1,,,"Instances") &amp; ":" &amp; ADDRESS(3+3,EQ$2+1))),"median", MEDIAN(INDIRECT(ADDRESS(3+3,EQ$2+1,,,"Instances") &amp; ":" &amp; ADDRESS(3+3,EQ$2+1))),"min", MIN(INDIRECT(ADDRESS(3+3,EQ$2+1,,,"Instances") &amp; ":" &amp; ADDRESS(3+3,EQ$2+1))),"max", MAX(INDIRECT(ADDRESS(3+3,EQ$2+1,,,"Instances") &amp; ":" &amp; ADDRESS(3+3,EQ$2+1))),"diff", MAX(INDIRECT(ADDRESS(3+3,EQ$2+1,,,"Instances") &amp; ":" &amp; ADDRESS(3+3,EQ$2+1)))-MIN(INDIRECT(ADDRESS(3+3,EQ$2+1,,,"Instances") &amp; ":" &amp; ADDRESS(3+3,EQ$2+1))))</f>
        <v>0</v>
      </c>
      <c r="ER8">
        <f>IFERROR(SMALL(EQ5:EQ44,ROW()-ROW($ER$5)+1),"")</f>
        <v>0</v>
      </c>
      <c r="ET8">
        <f>IFERROR(SUM(ER5:ER8),"")</f>
        <v>0</v>
      </c>
      <c r="EU8" cm="1">
        <f t="array" ref="EU8">_xlfn.SWITCH(Charts!$B$3,"average", AVERAGE(INDIRECT(ADDRESS(3+3,EU$2+1,,,"Instances") &amp; ":" &amp; ADDRESS(3+3,EU$2+1))),"median", MEDIAN(INDIRECT(ADDRESS(3+3,EU$2+1,,,"Instances") &amp; ":" &amp; ADDRESS(3+3,EU$2+1))),"min", MIN(INDIRECT(ADDRESS(3+3,EU$2+1,,,"Instances") &amp; ":" &amp; ADDRESS(3+3,EU$2+1))),"max", MAX(INDIRECT(ADDRESS(3+3,EU$2+1,,,"Instances") &amp; ":" &amp; ADDRESS(3+3,EU$2+1))),"diff", MAX(INDIRECT(ADDRESS(3+3,EU$2+1,,,"Instances") &amp; ":" &amp; ADDRESS(3+3,EU$2+1)))-MIN(INDIRECT(ADDRESS(3+3,EU$2+1,,,"Instances") &amp; ":" &amp; ADDRESS(3+3,EU$2+1))))</f>
        <v>0</v>
      </c>
      <c r="EV8">
        <f>IFERROR(SMALL(EU5:EU44,ROW()-ROW($EV$5)+1),"")</f>
        <v>0</v>
      </c>
      <c r="EX8">
        <f>IFERROR(SUM(EV5:EV8),"")</f>
        <v>0</v>
      </c>
      <c r="EY8" cm="1">
        <f t="array" ref="EY8">_xlfn.SWITCH(Charts!$B$3,"average", AVERAGE(INDIRECT(ADDRESS(3+3,EY$2+1,,,"Instances") &amp; ":" &amp; ADDRESS(3+3,EY$2+1))),"median", MEDIAN(INDIRECT(ADDRESS(3+3,EY$2+1,,,"Instances") &amp; ":" &amp; ADDRESS(3+3,EY$2+1))),"min", MIN(INDIRECT(ADDRESS(3+3,EY$2+1,,,"Instances") &amp; ":" &amp; ADDRESS(3+3,EY$2+1))),"max", MAX(INDIRECT(ADDRESS(3+3,EY$2+1,,,"Instances") &amp; ":" &amp; ADDRESS(3+3,EY$2+1))),"diff", MAX(INDIRECT(ADDRESS(3+3,EY$2+1,,,"Instances") &amp; ":" &amp; ADDRESS(3+3,EY$2+1)))-MIN(INDIRECT(ADDRESS(3+3,EY$2+1,,,"Instances") &amp; ":" &amp; ADDRESS(3+3,EY$2+1))))</f>
        <v>0</v>
      </c>
      <c r="EZ8">
        <f>IFERROR(SMALL(EY5:EY44,ROW()-ROW($EZ$5)+1),"")</f>
        <v>0</v>
      </c>
      <c r="FB8">
        <f>IFERROR(SUM(EZ5:EZ8),"")</f>
        <v>0</v>
      </c>
      <c r="FC8" cm="1">
        <f t="array" ref="FC8">_xlfn.SWITCH(Charts!$B$3,"average", AVERAGE(INDIRECT(ADDRESS(3+3,FC$2+1,,,"Instances") &amp; ":" &amp; ADDRESS(3+3,FC$2+1))),"median", MEDIAN(INDIRECT(ADDRESS(3+3,FC$2+1,,,"Instances") &amp; ":" &amp; ADDRESS(3+3,FC$2+1))),"min", MIN(INDIRECT(ADDRESS(3+3,FC$2+1,,,"Instances") &amp; ":" &amp; ADDRESS(3+3,FC$2+1))),"max", MAX(INDIRECT(ADDRESS(3+3,FC$2+1,,,"Instances") &amp; ":" &amp; ADDRESS(3+3,FC$2+1))),"diff", MAX(INDIRECT(ADDRESS(3+3,FC$2+1,,,"Instances") &amp; ":" &amp; ADDRESS(3+3,FC$2+1)))-MIN(INDIRECT(ADDRESS(3+3,FC$2+1,,,"Instances") &amp; ":" &amp; ADDRESS(3+3,FC$2+1))))</f>
        <v>0</v>
      </c>
      <c r="FD8">
        <f>IFERROR(SMALL(FC5:FC44,ROW()-ROW($FD$5)+1),"")</f>
        <v>0</v>
      </c>
      <c r="FF8">
        <f>IFERROR(SUM(FD5:FD8),"")</f>
        <v>0</v>
      </c>
      <c r="FG8" cm="1">
        <f t="array" ref="FG8">_xlfn.SWITCH(Charts!$B$3,"average", AVERAGE(INDIRECT(ADDRESS(3+3,FG$2+1,,,"Instances") &amp; ":" &amp; ADDRESS(3+3,FG$2+1))),"median", MEDIAN(INDIRECT(ADDRESS(3+3,FG$2+1,,,"Instances") &amp; ":" &amp; ADDRESS(3+3,FG$2+1))),"min", MIN(INDIRECT(ADDRESS(3+3,FG$2+1,,,"Instances") &amp; ":" &amp; ADDRESS(3+3,FG$2+1))),"max", MAX(INDIRECT(ADDRESS(3+3,FG$2+1,,,"Instances") &amp; ":" &amp; ADDRESS(3+3,FG$2+1))),"diff", MAX(INDIRECT(ADDRESS(3+3,FG$2+1,,,"Instances") &amp; ":" &amp; ADDRESS(3+3,FG$2+1)))-MIN(INDIRECT(ADDRESS(3+3,FG$2+1,,,"Instances") &amp; ":" &amp; ADDRESS(3+3,FG$2+1))))</f>
        <v>0</v>
      </c>
      <c r="FH8">
        <f>IFERROR(SMALL(FG5:FG44,ROW()-ROW($FH$5)+1),"")</f>
        <v>0</v>
      </c>
      <c r="FJ8">
        <f>IFERROR(SUM(FH5:FH8),"")</f>
        <v>0</v>
      </c>
      <c r="FK8" cm="1">
        <f t="array" ref="FK8">_xlfn.SWITCH(Charts!$B$3,"average", AVERAGE(INDIRECT(ADDRESS(3+3,FK$2+1,,,"Instances") &amp; ":" &amp; ADDRESS(3+3,FK$2+1))),"median", MEDIAN(INDIRECT(ADDRESS(3+3,FK$2+1,,,"Instances") &amp; ":" &amp; ADDRESS(3+3,FK$2+1))),"min", MIN(INDIRECT(ADDRESS(3+3,FK$2+1,,,"Instances") &amp; ":" &amp; ADDRESS(3+3,FK$2+1))),"max", MAX(INDIRECT(ADDRESS(3+3,FK$2+1,,,"Instances") &amp; ":" &amp; ADDRESS(3+3,FK$2+1))),"diff", MAX(INDIRECT(ADDRESS(3+3,FK$2+1,,,"Instances") &amp; ":" &amp; ADDRESS(3+3,FK$2+1)))-MIN(INDIRECT(ADDRESS(3+3,FK$2+1,,,"Instances") &amp; ":" &amp; ADDRESS(3+3,FK$2+1))))</f>
        <v>0</v>
      </c>
      <c r="FL8">
        <f>IFERROR(SMALL(FK5:FK44,ROW()-ROW($FL$5)+1),"")</f>
        <v>0</v>
      </c>
      <c r="FN8">
        <f>IFERROR(SUM(FL5:FL8),"")</f>
        <v>0</v>
      </c>
      <c r="FO8" cm="1">
        <f t="array" ref="FO8">_xlfn.SWITCH(Charts!$B$3,"average", AVERAGE(INDIRECT(ADDRESS(3+3,FO$2+1,,,"Instances") &amp; ":" &amp; ADDRESS(3+3,FO$2+1))),"median", MEDIAN(INDIRECT(ADDRESS(3+3,FO$2+1,,,"Instances") &amp; ":" &amp; ADDRESS(3+3,FO$2+1))),"min", MIN(INDIRECT(ADDRESS(3+3,FO$2+1,,,"Instances") &amp; ":" &amp; ADDRESS(3+3,FO$2+1))),"max", MAX(INDIRECT(ADDRESS(3+3,FO$2+1,,,"Instances") &amp; ":" &amp; ADDRESS(3+3,FO$2+1))),"diff", MAX(INDIRECT(ADDRESS(3+3,FO$2+1,,,"Instances") &amp; ":" &amp; ADDRESS(3+3,FO$2+1)))-MIN(INDIRECT(ADDRESS(3+3,FO$2+1,,,"Instances") &amp; ":" &amp; ADDRESS(3+3,FO$2+1))))</f>
        <v>0</v>
      </c>
      <c r="FP8">
        <f>IFERROR(SMALL(FO5:FO44,ROW()-ROW($FP$5)+1),"")</f>
        <v>0</v>
      </c>
      <c r="FR8">
        <f>IFERROR(SUM(FP5:FP8),"")</f>
        <v>0</v>
      </c>
      <c r="FS8" cm="1">
        <f t="array" ref="FS8">_xlfn.SWITCH(Charts!$B$3,"average", AVERAGE(INDIRECT(ADDRESS(3+3,FS$2+1,,,"Instances") &amp; ":" &amp; ADDRESS(3+3,FS$2+1))),"median", MEDIAN(INDIRECT(ADDRESS(3+3,FS$2+1,,,"Instances") &amp; ":" &amp; ADDRESS(3+3,FS$2+1))),"min", MIN(INDIRECT(ADDRESS(3+3,FS$2+1,,,"Instances") &amp; ":" &amp; ADDRESS(3+3,FS$2+1))),"max", MAX(INDIRECT(ADDRESS(3+3,FS$2+1,,,"Instances") &amp; ":" &amp; ADDRESS(3+3,FS$2+1))),"diff", MAX(INDIRECT(ADDRESS(3+3,FS$2+1,,,"Instances") &amp; ":" &amp; ADDRESS(3+3,FS$2+1)))-MIN(INDIRECT(ADDRESS(3+3,FS$2+1,,,"Instances") &amp; ":" &amp; ADDRESS(3+3,FS$2+1))))</f>
        <v>0</v>
      </c>
      <c r="FT8">
        <f>IFERROR(SMALL(FS5:FS44,ROW()-ROW($FT$5)+1),"")</f>
        <v>0</v>
      </c>
      <c r="FV8">
        <f>IFERROR(SUM(FT5:FT8),"")</f>
        <v>0</v>
      </c>
      <c r="FW8" cm="1">
        <f t="array" ref="FW8">_xlfn.SWITCH(Charts!$B$3,"average", AVERAGE(INDIRECT(ADDRESS(3+3,FW$2+1,,,"Instances") &amp; ":" &amp; ADDRESS(3+3,FW$2+1))),"median", MEDIAN(INDIRECT(ADDRESS(3+3,FW$2+1,,,"Instances") &amp; ":" &amp; ADDRESS(3+3,FW$2+1))),"min", MIN(INDIRECT(ADDRESS(3+3,FW$2+1,,,"Instances") &amp; ":" &amp; ADDRESS(3+3,FW$2+1))),"max", MAX(INDIRECT(ADDRESS(3+3,FW$2+1,,,"Instances") &amp; ":" &amp; ADDRESS(3+3,FW$2+1))),"diff", MAX(INDIRECT(ADDRESS(3+3,FW$2+1,,,"Instances") &amp; ":" &amp; ADDRESS(3+3,FW$2+1)))-MIN(INDIRECT(ADDRESS(3+3,FW$2+1,,,"Instances") &amp; ":" &amp; ADDRESS(3+3,FW$2+1))))</f>
        <v>0</v>
      </c>
      <c r="FX8">
        <f>IFERROR(SMALL(FW5:FW44,ROW()-ROW($FX$5)+1),"")</f>
        <v>0</v>
      </c>
      <c r="FZ8">
        <f>IFERROR(SUM(FX5:FX8),"")</f>
        <v>0</v>
      </c>
      <c r="GA8" cm="1">
        <f t="array" ref="GA8">_xlfn.SWITCH(Charts!$B$3,"average", AVERAGE(INDIRECT(ADDRESS(3+3,GA$2+1,,,"Instances") &amp; ":" &amp; ADDRESS(3+3,GA$2+1))),"median", MEDIAN(INDIRECT(ADDRESS(3+3,GA$2+1,,,"Instances") &amp; ":" &amp; ADDRESS(3+3,GA$2+1))),"min", MIN(INDIRECT(ADDRESS(3+3,GA$2+1,,,"Instances") &amp; ":" &amp; ADDRESS(3+3,GA$2+1))),"max", MAX(INDIRECT(ADDRESS(3+3,GA$2+1,,,"Instances") &amp; ":" &amp; ADDRESS(3+3,GA$2+1))),"diff", MAX(INDIRECT(ADDRESS(3+3,GA$2+1,,,"Instances") &amp; ":" &amp; ADDRESS(3+3,GA$2+1)))-MIN(INDIRECT(ADDRESS(3+3,GA$2+1,,,"Instances") &amp; ":" &amp; ADDRESS(3+3,GA$2+1))))</f>
        <v>0</v>
      </c>
      <c r="GB8">
        <f>IFERROR(SMALL(GA5:GA44,ROW()-ROW($GB$5)+1),"")</f>
        <v>0</v>
      </c>
      <c r="GD8">
        <f>IFERROR(SUM(GB5:GB8),"")</f>
        <v>0</v>
      </c>
      <c r="GE8" cm="1">
        <f t="array" ref="GE8">_xlfn.SWITCH(Charts!$B$3,"average", AVERAGE(INDIRECT(ADDRESS(3+3,GE$2+1,,,"Instances") &amp; ":" &amp; ADDRESS(3+3,GE$2+1))),"median", MEDIAN(INDIRECT(ADDRESS(3+3,GE$2+1,,,"Instances") &amp; ":" &amp; ADDRESS(3+3,GE$2+1))),"min", MIN(INDIRECT(ADDRESS(3+3,GE$2+1,,,"Instances") &amp; ":" &amp; ADDRESS(3+3,GE$2+1))),"max", MAX(INDIRECT(ADDRESS(3+3,GE$2+1,,,"Instances") &amp; ":" &amp; ADDRESS(3+3,GE$2+1))),"diff", MAX(INDIRECT(ADDRESS(3+3,GE$2+1,,,"Instances") &amp; ":" &amp; ADDRESS(3+3,GE$2+1)))-MIN(INDIRECT(ADDRESS(3+3,GE$2+1,,,"Instances") &amp; ":" &amp; ADDRESS(3+3,GE$2+1))))</f>
        <v>0</v>
      </c>
      <c r="GF8">
        <f>IFERROR(SMALL(GE5:GE44,ROW()-ROW($GF$5)+1),"")</f>
        <v>0</v>
      </c>
      <c r="GH8">
        <f>IFERROR(SUM(GF5:GF8),"")</f>
        <v>0</v>
      </c>
      <c r="GI8" cm="1">
        <f t="array" ref="GI8">_xlfn.SWITCH(Charts!$B$3,"average", AVERAGE(INDIRECT(ADDRESS(3+3,GI$2+1,,,"Instances") &amp; ":" &amp; ADDRESS(3+3,GI$2+1))),"median", MEDIAN(INDIRECT(ADDRESS(3+3,GI$2+1,,,"Instances") &amp; ":" &amp; ADDRESS(3+3,GI$2+1))),"min", MIN(INDIRECT(ADDRESS(3+3,GI$2+1,,,"Instances") &amp; ":" &amp; ADDRESS(3+3,GI$2+1))),"max", MAX(INDIRECT(ADDRESS(3+3,GI$2+1,,,"Instances") &amp; ":" &amp; ADDRESS(3+3,GI$2+1))),"diff", MAX(INDIRECT(ADDRESS(3+3,GI$2+1,,,"Instances") &amp; ":" &amp; ADDRESS(3+3,GI$2+1)))-MIN(INDIRECT(ADDRESS(3+3,GI$2+1,,,"Instances") &amp; ":" &amp; ADDRESS(3+3,GI$2+1))))</f>
        <v>0</v>
      </c>
      <c r="GJ8">
        <f>IFERROR(SMALL(GI5:GI44,ROW()-ROW($GJ$5)+1),"")</f>
        <v>0</v>
      </c>
      <c r="GL8">
        <f>IFERROR(SUM(GJ5:GJ8),"")</f>
        <v>0</v>
      </c>
      <c r="GM8" cm="1">
        <f t="array" ref="GM8">_xlfn.SWITCH(Charts!$B$3,"average", AVERAGE(INDIRECT(ADDRESS(3+3,GM$2+1,,,"Instances") &amp; ":" &amp; ADDRESS(3+3,GM$2+1))),"median", MEDIAN(INDIRECT(ADDRESS(3+3,GM$2+1,,,"Instances") &amp; ":" &amp; ADDRESS(3+3,GM$2+1))),"min", MIN(INDIRECT(ADDRESS(3+3,GM$2+1,,,"Instances") &amp; ":" &amp; ADDRESS(3+3,GM$2+1))),"max", MAX(INDIRECT(ADDRESS(3+3,GM$2+1,,,"Instances") &amp; ":" &amp; ADDRESS(3+3,GM$2+1))),"diff", MAX(INDIRECT(ADDRESS(3+3,GM$2+1,,,"Instances") &amp; ":" &amp; ADDRESS(3+3,GM$2+1)))-MIN(INDIRECT(ADDRESS(3+3,GM$2+1,,,"Instances") &amp; ":" &amp; ADDRESS(3+3,GM$2+1))))</f>
        <v>0</v>
      </c>
      <c r="GN8">
        <f>IFERROR(SMALL(GM5:GM44,ROW()-ROW($GN$5)+1),"")</f>
        <v>0</v>
      </c>
      <c r="GP8">
        <f>IFERROR(SUM(GN5:GN8),"")</f>
        <v>0</v>
      </c>
      <c r="GQ8" cm="1">
        <f t="array" ref="GQ8">_xlfn.SWITCH(Charts!$B$3,"average", AVERAGE(INDIRECT(ADDRESS(3+3,GQ$2+1,,,"Instances") &amp; ":" &amp; ADDRESS(3+3,GQ$2+1))),"median", MEDIAN(INDIRECT(ADDRESS(3+3,GQ$2+1,,,"Instances") &amp; ":" &amp; ADDRESS(3+3,GQ$2+1))),"min", MIN(INDIRECT(ADDRESS(3+3,GQ$2+1,,,"Instances") &amp; ":" &amp; ADDRESS(3+3,GQ$2+1))),"max", MAX(INDIRECT(ADDRESS(3+3,GQ$2+1,,,"Instances") &amp; ":" &amp; ADDRESS(3+3,GQ$2+1))),"diff", MAX(INDIRECT(ADDRESS(3+3,GQ$2+1,,,"Instances") &amp; ":" &amp; ADDRESS(3+3,GQ$2+1)))-MIN(INDIRECT(ADDRESS(3+3,GQ$2+1,,,"Instances") &amp; ":" &amp; ADDRESS(3+3,GQ$2+1))))</f>
        <v>0</v>
      </c>
      <c r="GR8">
        <f>IFERROR(SMALL(GQ5:GQ44,ROW()-ROW($GR$5)+1),"")</f>
        <v>0</v>
      </c>
      <c r="GT8">
        <f>IFERROR(SUM(GR5:GR8),"")</f>
        <v>0</v>
      </c>
      <c r="GU8" cm="1">
        <f t="array" ref="GU8">_xlfn.SWITCH(Charts!$B$3,"average", AVERAGE(INDIRECT(ADDRESS(3+3,GU$2+1,,,"Instances") &amp; ":" &amp; ADDRESS(3+3,GU$2+1))),"median", MEDIAN(INDIRECT(ADDRESS(3+3,GU$2+1,,,"Instances") &amp; ":" &amp; ADDRESS(3+3,GU$2+1))),"min", MIN(INDIRECT(ADDRESS(3+3,GU$2+1,,,"Instances") &amp; ":" &amp; ADDRESS(3+3,GU$2+1))),"max", MAX(INDIRECT(ADDRESS(3+3,GU$2+1,,,"Instances") &amp; ":" &amp; ADDRESS(3+3,GU$2+1))),"diff", MAX(INDIRECT(ADDRESS(3+3,GU$2+1,,,"Instances") &amp; ":" &amp; ADDRESS(3+3,GU$2+1)))-MIN(INDIRECT(ADDRESS(3+3,GU$2+1,,,"Instances") &amp; ":" &amp; ADDRESS(3+3,GU$2+1))))</f>
        <v>0</v>
      </c>
      <c r="GV8">
        <f>IFERROR(SMALL(GU5:GU44,ROW()-ROW($GV$5)+1),"")</f>
        <v>0</v>
      </c>
      <c r="GX8">
        <f>IFERROR(SUM(GV5:GV8),"")</f>
        <v>0</v>
      </c>
      <c r="GY8" cm="1">
        <f t="array" ref="GY8">_xlfn.SWITCH(Charts!$B$3,"average", AVERAGE(INDIRECT(ADDRESS(3+3,GY$2+1,,,"Instances") &amp; ":" &amp; ADDRESS(3+3,GY$2+1))),"median", MEDIAN(INDIRECT(ADDRESS(3+3,GY$2+1,,,"Instances") &amp; ":" &amp; ADDRESS(3+3,GY$2+1))),"min", MIN(INDIRECT(ADDRESS(3+3,GY$2+1,,,"Instances") &amp; ":" &amp; ADDRESS(3+3,GY$2+1))),"max", MAX(INDIRECT(ADDRESS(3+3,GY$2+1,,,"Instances") &amp; ":" &amp; ADDRESS(3+3,GY$2+1))),"diff", MAX(INDIRECT(ADDRESS(3+3,GY$2+1,,,"Instances") &amp; ":" &amp; ADDRESS(3+3,GY$2+1)))-MIN(INDIRECT(ADDRESS(3+3,GY$2+1,,,"Instances") &amp; ":" &amp; ADDRESS(3+3,GY$2+1))))</f>
        <v>0</v>
      </c>
      <c r="GZ8">
        <f>IFERROR(SMALL(GY5:GY44,ROW()-ROW($GZ$5)+1),"")</f>
        <v>0</v>
      </c>
      <c r="HB8">
        <f>IFERROR(SUM(GZ5:GZ8),"")</f>
        <v>0</v>
      </c>
      <c r="HC8" cm="1">
        <f t="array" ref="HC8">_xlfn.SWITCH(Charts!$B$3,"average", AVERAGE(INDIRECT(ADDRESS(3+3,HC$2+1,,,"Instances") &amp; ":" &amp; ADDRESS(3+3,HC$2+1))),"median", MEDIAN(INDIRECT(ADDRESS(3+3,HC$2+1,,,"Instances") &amp; ":" &amp; ADDRESS(3+3,HC$2+1))),"min", MIN(INDIRECT(ADDRESS(3+3,HC$2+1,,,"Instances") &amp; ":" &amp; ADDRESS(3+3,HC$2+1))),"max", MAX(INDIRECT(ADDRESS(3+3,HC$2+1,,,"Instances") &amp; ":" &amp; ADDRESS(3+3,HC$2+1))),"diff", MAX(INDIRECT(ADDRESS(3+3,HC$2+1,,,"Instances") &amp; ":" &amp; ADDRESS(3+3,HC$2+1)))-MIN(INDIRECT(ADDRESS(3+3,HC$2+1,,,"Instances") &amp; ":" &amp; ADDRESS(3+3,HC$2+1))))</f>
        <v>0</v>
      </c>
      <c r="HD8">
        <f>IFERROR(SMALL(HC5:HC44,ROW()-ROW($HD$5)+1),"")</f>
        <v>0</v>
      </c>
      <c r="HF8">
        <f>IFERROR(SUM(HD5:HD8),"")</f>
        <v>0</v>
      </c>
      <c r="HG8" cm="1">
        <f t="array" ref="HG8">_xlfn.SWITCH(Charts!$B$3,"average", AVERAGE(INDIRECT(ADDRESS(3+3,HG$2+1,,,"Instances") &amp; ":" &amp; ADDRESS(3+3,HG$2+1))),"median", MEDIAN(INDIRECT(ADDRESS(3+3,HG$2+1,,,"Instances") &amp; ":" &amp; ADDRESS(3+3,HG$2+1))),"min", MIN(INDIRECT(ADDRESS(3+3,HG$2+1,,,"Instances") &amp; ":" &amp; ADDRESS(3+3,HG$2+1))),"max", MAX(INDIRECT(ADDRESS(3+3,HG$2+1,,,"Instances") &amp; ":" &amp; ADDRESS(3+3,HG$2+1))),"diff", MAX(INDIRECT(ADDRESS(3+3,HG$2+1,,,"Instances") &amp; ":" &amp; ADDRESS(3+3,HG$2+1)))-MIN(INDIRECT(ADDRESS(3+3,HG$2+1,,,"Instances") &amp; ":" &amp; ADDRESS(3+3,HG$2+1))))</f>
        <v>0</v>
      </c>
      <c r="HH8">
        <f>IFERROR(SMALL(HG5:HG44,ROW()-ROW($HH$5)+1),"")</f>
        <v>0</v>
      </c>
      <c r="HJ8">
        <f>IFERROR(SUM(HH5:HH8),"")</f>
        <v>0</v>
      </c>
      <c r="HK8" cm="1">
        <f t="array" ref="HK8">_xlfn.SWITCH(Charts!$B$3,"average", AVERAGE(INDIRECT(ADDRESS(3+3,HK$2+1,,,"Instances") &amp; ":" &amp; ADDRESS(3+3,HK$2+1))),"median", MEDIAN(INDIRECT(ADDRESS(3+3,HK$2+1,,,"Instances") &amp; ":" &amp; ADDRESS(3+3,HK$2+1))),"min", MIN(INDIRECT(ADDRESS(3+3,HK$2+1,,,"Instances") &amp; ":" &amp; ADDRESS(3+3,HK$2+1))),"max", MAX(INDIRECT(ADDRESS(3+3,HK$2+1,,,"Instances") &amp; ":" &amp; ADDRESS(3+3,HK$2+1))),"diff", MAX(INDIRECT(ADDRESS(3+3,HK$2+1,,,"Instances") &amp; ":" &amp; ADDRESS(3+3,HK$2+1)))-MIN(INDIRECT(ADDRESS(3+3,HK$2+1,,,"Instances") &amp; ":" &amp; ADDRESS(3+3,HK$2+1))))</f>
        <v>0</v>
      </c>
      <c r="HL8">
        <f>IFERROR(SMALL(HK5:HK44,ROW()-ROW($HL$5)+1),"")</f>
        <v>0</v>
      </c>
      <c r="HN8">
        <f>IFERROR(SUM(HL5:HL8),"")</f>
        <v>0</v>
      </c>
      <c r="HO8" cm="1">
        <f t="array" ref="HO8">_xlfn.SWITCH(Charts!$B$3,"average", AVERAGE(INDIRECT(ADDRESS(3+3,HO$2+1,,,"Instances") &amp; ":" &amp; ADDRESS(3+3,HO$2+1))),"median", MEDIAN(INDIRECT(ADDRESS(3+3,HO$2+1,,,"Instances") &amp; ":" &amp; ADDRESS(3+3,HO$2+1))),"min", MIN(INDIRECT(ADDRESS(3+3,HO$2+1,,,"Instances") &amp; ":" &amp; ADDRESS(3+3,HO$2+1))),"max", MAX(INDIRECT(ADDRESS(3+3,HO$2+1,,,"Instances") &amp; ":" &amp; ADDRESS(3+3,HO$2+1))),"diff", MAX(INDIRECT(ADDRESS(3+3,HO$2+1,,,"Instances") &amp; ":" &amp; ADDRESS(3+3,HO$2+1)))-MIN(INDIRECT(ADDRESS(3+3,HO$2+1,,,"Instances") &amp; ":" &amp; ADDRESS(3+3,HO$2+1))))</f>
        <v>0</v>
      </c>
      <c r="HP8">
        <f>IFERROR(SMALL(HO5:HO44,ROW()-ROW($HP$5)+1),"")</f>
        <v>0</v>
      </c>
      <c r="HR8">
        <f>IFERROR(SUM(HP5:HP8),"")</f>
        <v>0</v>
      </c>
      <c r="HS8" cm="1">
        <f t="array" ref="HS8">_xlfn.SWITCH(Charts!$B$3,"average", AVERAGE(INDIRECT(ADDRESS(3+3,HS$2+1,,,"Instances") &amp; ":" &amp; ADDRESS(3+3,HS$2+1))),"median", MEDIAN(INDIRECT(ADDRESS(3+3,HS$2+1,,,"Instances") &amp; ":" &amp; ADDRESS(3+3,HS$2+1))),"min", MIN(INDIRECT(ADDRESS(3+3,HS$2+1,,,"Instances") &amp; ":" &amp; ADDRESS(3+3,HS$2+1))),"max", MAX(INDIRECT(ADDRESS(3+3,HS$2+1,,,"Instances") &amp; ":" &amp; ADDRESS(3+3,HS$2+1))),"diff", MAX(INDIRECT(ADDRESS(3+3,HS$2+1,,,"Instances") &amp; ":" &amp; ADDRESS(3+3,HS$2+1)))-MIN(INDIRECT(ADDRESS(3+3,HS$2+1,,,"Instances") &amp; ":" &amp; ADDRESS(3+3,HS$2+1))))</f>
        <v>0</v>
      </c>
      <c r="HT8">
        <f>IFERROR(SMALL(HS5:HS44,ROW()-ROW($HT$5)+1),"")</f>
        <v>0</v>
      </c>
      <c r="HV8">
        <f>IFERROR(SUM(HT5:HT8),"")</f>
        <v>0</v>
      </c>
      <c r="HW8" cm="1">
        <f t="array" ref="HW8">_xlfn.SWITCH(Charts!$B$3,"average", AVERAGE(INDIRECT(ADDRESS(3+3,HW$2+1,,,"Instances") &amp; ":" &amp; ADDRESS(3+3,HW$2+1))),"median", MEDIAN(INDIRECT(ADDRESS(3+3,HW$2+1,,,"Instances") &amp; ":" &amp; ADDRESS(3+3,HW$2+1))),"min", MIN(INDIRECT(ADDRESS(3+3,HW$2+1,,,"Instances") &amp; ":" &amp; ADDRESS(3+3,HW$2+1))),"max", MAX(INDIRECT(ADDRESS(3+3,HW$2+1,,,"Instances") &amp; ":" &amp; ADDRESS(3+3,HW$2+1))),"diff", MAX(INDIRECT(ADDRESS(3+3,HW$2+1,,,"Instances") &amp; ":" &amp; ADDRESS(3+3,HW$2+1)))-MIN(INDIRECT(ADDRESS(3+3,HW$2+1,,,"Instances") &amp; ":" &amp; ADDRESS(3+3,HW$2+1))))</f>
        <v>0</v>
      </c>
      <c r="HX8">
        <f>IFERROR(SMALL(HW5:HW44,ROW()-ROW($HX$5)+1),"")</f>
        <v>0</v>
      </c>
      <c r="HZ8">
        <f>IFERROR(SUM(HX5:HX8),"")</f>
        <v>0</v>
      </c>
      <c r="IA8" cm="1">
        <f t="array" ref="IA8">_xlfn.SWITCH(Charts!$B$3,"average", AVERAGE(INDIRECT(ADDRESS(3+3,IA$2+1,,,"Instances") &amp; ":" &amp; ADDRESS(3+3,IA$2+1))),"median", MEDIAN(INDIRECT(ADDRESS(3+3,IA$2+1,,,"Instances") &amp; ":" &amp; ADDRESS(3+3,IA$2+1))),"min", MIN(INDIRECT(ADDRESS(3+3,IA$2+1,,,"Instances") &amp; ":" &amp; ADDRESS(3+3,IA$2+1))),"max", MAX(INDIRECT(ADDRESS(3+3,IA$2+1,,,"Instances") &amp; ":" &amp; ADDRESS(3+3,IA$2+1))),"diff", MAX(INDIRECT(ADDRESS(3+3,IA$2+1,,,"Instances") &amp; ":" &amp; ADDRESS(3+3,IA$2+1)))-MIN(INDIRECT(ADDRESS(3+3,IA$2+1,,,"Instances") &amp; ":" &amp; ADDRESS(3+3,IA$2+1))))</f>
        <v>0</v>
      </c>
      <c r="IB8">
        <f>IFERROR(SMALL(IA5:IA44,ROW()-ROW($IB$5)+1),"")</f>
        <v>0</v>
      </c>
      <c r="ID8">
        <f>IFERROR(SUM(IB5:IB8),"")</f>
        <v>0</v>
      </c>
      <c r="IG8">
        <f>IF(Charts!$B$3="none",E215,IF(DS215="",NA(),DS215))</f>
        <v>0</v>
      </c>
      <c r="IH8">
        <f>IF(Charts!$B$3="none",F215,IF(DT215="",NA(),DT215))</f>
        <v>0</v>
      </c>
      <c r="II8">
        <f>IF(Charts!$B$3="none",G215,IF(DU215="",NA(),DU215))</f>
        <v>0</v>
      </c>
      <c r="IJ8">
        <f>IF(Charts!$B$3="none",H215,IF(DV215="",NA(),DV215))</f>
        <v>0</v>
      </c>
      <c r="IK8">
        <f>IF(Charts!$B$3="none",I215,IF(DW215="",NA(),DW215))</f>
        <v>0</v>
      </c>
      <c r="IL8">
        <f>IF(Charts!$B$3="none",J215,IF(DX215="",NA(),DX215))</f>
        <v>0</v>
      </c>
      <c r="IM8">
        <f>IF(Charts!$B$3="none",K215,IF(DY215="",NA(),DY215))</f>
        <v>0</v>
      </c>
      <c r="IN8">
        <f>IF(Charts!$B$3="none",L215,IF(DZ215="",NA(),DZ215))</f>
        <v>0</v>
      </c>
      <c r="IO8">
        <f>IF(Charts!$B$3="none",M215,IF(EA215="",NA(),EA215))</f>
        <v>0</v>
      </c>
      <c r="IP8">
        <f>IF(Charts!$B$3="none",N215,IF(EB215="",NA(),EB215))</f>
        <v>0</v>
      </c>
      <c r="IQ8">
        <f>IF(Charts!$B$3="none",O215,IF(EC215="",NA(),EC215))</f>
        <v>0</v>
      </c>
      <c r="IR8">
        <f>IF(Charts!$B$3="none",P215,IF(ED215="",NA(),ED215))</f>
        <v>0</v>
      </c>
      <c r="IS8">
        <f>IF(Charts!$B$3="none",Q215,IF(EE215="",NA(),EE215))</f>
        <v>0</v>
      </c>
      <c r="IT8">
        <f>IF(Charts!$B$3="none",R215,IF(EF215="",NA(),EF215))</f>
        <v>0</v>
      </c>
      <c r="IU8">
        <f>IF(Charts!$B$3="none",S215,IF(EG215="",NA(),EG215))</f>
        <v>0</v>
      </c>
      <c r="IV8">
        <f>IF(Charts!$B$3="none",T215,IF(EH215="",NA(),EH215))</f>
        <v>0</v>
      </c>
      <c r="IW8">
        <f>IF(Charts!$B$3="none",U215,IF(EI215="",NA(),EI215))</f>
        <v>0</v>
      </c>
      <c r="IX8">
        <f>IF(Charts!$B$3="none",V215,IF(EJ215="",NA(),EJ215))</f>
        <v>0</v>
      </c>
      <c r="IY8">
        <f>IF(Charts!$B$3="none",W215,IF(EK215="",NA(),EK215))</f>
        <v>0</v>
      </c>
      <c r="IZ8">
        <f>IF(Charts!$B$3="none",X215,IF(EL215="",NA(),EL215))</f>
        <v>0</v>
      </c>
      <c r="JA8">
        <f>IF(Charts!$B$3="none",Y215,IF(EM215="",NA(),EM215))</f>
        <v>0</v>
      </c>
      <c r="JB8">
        <f>IF(Charts!$B$3="none",Z215,IF(EN215="",NA(),EN215))</f>
        <v>0</v>
      </c>
      <c r="JC8">
        <f>IF(Charts!$B$3="none",AA215,IF(EO215="",NA(),EO215))</f>
        <v>0</v>
      </c>
      <c r="JD8">
        <f>IF(Charts!$B$3="none",AB215,IF(EP215="",NA(),EP215))</f>
        <v>0</v>
      </c>
      <c r="JE8">
        <f>IF(Charts!$B$3="none",AC215,IF(EQ215="",NA(),EQ215))</f>
        <v>0</v>
      </c>
      <c r="JF8">
        <f>IF(Charts!$B$3="none",AD215,IF(ER215="",NA(),ER215))</f>
        <v>0</v>
      </c>
      <c r="JG8">
        <f>IF(Charts!$B$3="none",AE215,IF(ES215="",NA(),ES215))</f>
        <v>0</v>
      </c>
      <c r="JH8">
        <f>IF(Charts!$B$3="none",AF215,IF(ET215="",NA(),ET215))</f>
        <v>0</v>
      </c>
      <c r="JI8">
        <f>IF(Charts!$B$3="none",AG215,IF(EU215="",NA(),EU215))</f>
        <v>0</v>
      </c>
      <c r="JJ8">
        <f>IF(Charts!$B$3="none",AH215,IF(EV215="",NA(),EV215))</f>
        <v>0</v>
      </c>
      <c r="JK8">
        <f>IF(Charts!$B$3="none",AI215,IF(EW215="",NA(),EW215))</f>
        <v>0</v>
      </c>
      <c r="JL8">
        <f>IF(Charts!$B$3="none",AJ215,IF(EX215="",NA(),EX215))</f>
        <v>0</v>
      </c>
      <c r="JM8">
        <f>IF(Charts!$B$3="none",AK215,IF(EY215="",NA(),EY215))</f>
        <v>0</v>
      </c>
      <c r="JN8">
        <f>IF(Charts!$B$3="none",AL215,IF(EZ215="",NA(),EZ215))</f>
        <v>0</v>
      </c>
      <c r="JO8">
        <f>IF(Charts!$B$3="none",AM215,IF(FA215="",NA(),FA215))</f>
        <v>0</v>
      </c>
      <c r="JP8">
        <f>IF(Charts!$B$3="none",AN215,IF(FB215="",NA(),FB215))</f>
        <v>0</v>
      </c>
      <c r="JQ8">
        <f>IF(Charts!$B$3="none",AO215,IF(FC215="",NA(),FC215))</f>
        <v>0</v>
      </c>
      <c r="JR8">
        <f>IF(Charts!$B$3="none",AP215,IF(FD215="",NA(),FD215))</f>
        <v>0</v>
      </c>
      <c r="JS8">
        <f>IF(Charts!$B$3="none",AQ215,IF(FE215="",NA(),FE215))</f>
        <v>0</v>
      </c>
      <c r="JT8">
        <f>IF(Charts!$B$3="none",AR215,IF(FF215="",NA(),FF215))</f>
        <v>0</v>
      </c>
      <c r="JU8">
        <f>IF(Charts!$B$3="none",AS215,IF(FG215="",NA(),FG215))</f>
        <v>0</v>
      </c>
      <c r="JV8">
        <f>IF(Charts!$B$3="none",AT215,IF(FH215="",NA(),FH215))</f>
        <v>0</v>
      </c>
      <c r="JW8">
        <f>IF(Charts!$B$3="none",AU215,IF(FI215="",NA(),FI215))</f>
        <v>0</v>
      </c>
      <c r="JX8">
        <f>IF(Charts!$B$3="none",AV215,IF(FJ215="",NA(),FJ215))</f>
        <v>0</v>
      </c>
      <c r="JY8">
        <f>IF(Charts!$B$3="none",AW215,IF(FK215="",NA(),FK215))</f>
        <v>0</v>
      </c>
      <c r="JZ8">
        <f>IF(Charts!$B$3="none",AX215,IF(FL215="",NA(),FL215))</f>
        <v>0</v>
      </c>
      <c r="KA8">
        <f>IF(Charts!$B$3="none",AY215,IF(FM215="",NA(),FM215))</f>
        <v>0</v>
      </c>
      <c r="KB8">
        <f>IF(Charts!$B$3="none",AZ215,IF(FN215="",NA(),FN215))</f>
        <v>0</v>
      </c>
      <c r="KC8">
        <f>IF(Charts!$B$3="none",BA215,IF(FO215="",NA(),FO215))</f>
        <v>0</v>
      </c>
      <c r="KD8">
        <f>IF(Charts!$B$3="none",BB215,IF(FP215="",NA(),FP215))</f>
        <v>0</v>
      </c>
      <c r="KE8">
        <f>IF(Charts!$B$3="none",BC215,IF(FQ215="",NA(),FQ215))</f>
        <v>0</v>
      </c>
      <c r="KF8">
        <f>IF(Charts!$B$3="none",BD215,IF(FR215="",NA(),FR215))</f>
        <v>0</v>
      </c>
      <c r="KG8">
        <f>IF(Charts!$B$3="none",BE215,IF(FS215="",NA(),FS215))</f>
        <v>0</v>
      </c>
      <c r="KH8">
        <f>IF(Charts!$B$3="none",BF215,IF(FT215="",NA(),FT215))</f>
        <v>0</v>
      </c>
      <c r="KI8">
        <f>IF(Charts!$B$3="none",BG215,IF(FU215="",NA(),FU215))</f>
        <v>0</v>
      </c>
      <c r="KJ8">
        <f>IF(Charts!$B$3="none",BH215,IF(FV215="",NA(),FV215))</f>
        <v>0</v>
      </c>
      <c r="KK8">
        <f>IF(Charts!$B$3="none",BI215,IF(FW215="",NA(),FW215))</f>
        <v>0</v>
      </c>
      <c r="KL8">
        <f>IF(Charts!$B$3="none",BJ215,IF(FX215="",NA(),FX215))</f>
        <v>0</v>
      </c>
      <c r="KM8">
        <f>IF(Charts!$B$3="none",BK215,IF(FY215="",NA(),FY215))</f>
        <v>0</v>
      </c>
      <c r="KN8">
        <f>IF(Charts!$B$3="none",BL215,IF(FZ215="",NA(),FZ215))</f>
        <v>0</v>
      </c>
      <c r="KO8">
        <f>IF(Charts!$B$3="none",BM215,IF(GA215="",NA(),GA215))</f>
        <v>0</v>
      </c>
      <c r="KP8">
        <f>IF(Charts!$B$3="none",BN215,IF(GB215="",NA(),GB215))</f>
        <v>0</v>
      </c>
      <c r="KQ8">
        <f>IF(Charts!$B$3="none",BO215,IF(GC215="",NA(),GC215))</f>
        <v>0</v>
      </c>
      <c r="KR8">
        <f>IF(Charts!$B$3="none",BP215,IF(GD215="",NA(),GD215))</f>
        <v>0</v>
      </c>
      <c r="KS8">
        <f>IF(Charts!$B$3="none",BQ215,IF(GE215="",NA(),GE215))</f>
        <v>0</v>
      </c>
      <c r="KT8">
        <f>IF(Charts!$B$3="none",BR215,IF(GF215="",NA(),GF215))</f>
        <v>0</v>
      </c>
      <c r="KU8">
        <f>IF(Charts!$B$3="none",BS215,IF(GG215="",NA(),GG215))</f>
        <v>0</v>
      </c>
      <c r="KV8">
        <f>IF(Charts!$B$3="none",BT215,IF(GH215="",NA(),GH215))</f>
        <v>0</v>
      </c>
      <c r="KW8">
        <f>IF(Charts!$B$3="none",BU215,IF(GI215="",NA(),GI215))</f>
        <v>0</v>
      </c>
      <c r="KX8">
        <f>IF(Charts!$B$3="none",BV215,IF(GJ215="",NA(),GJ215))</f>
        <v>0</v>
      </c>
      <c r="KY8">
        <f>IF(Charts!$B$3="none",BW215,IF(GK215="",NA(),GK215))</f>
        <v>0</v>
      </c>
      <c r="KZ8">
        <f>IF(Charts!$B$3="none",BX215,IF(GL215="",NA(),GL215))</f>
        <v>0</v>
      </c>
      <c r="LA8">
        <f>IF(Charts!$B$3="none",BY215,IF(GM215="",NA(),GM215))</f>
        <v>0</v>
      </c>
      <c r="LB8">
        <f>IF(Charts!$B$3="none",BZ215,IF(GN215="",NA(),GN215))</f>
        <v>0</v>
      </c>
      <c r="LC8">
        <f>IF(Charts!$B$3="none",CA215,IF(GO215="",NA(),GO215))</f>
        <v>0</v>
      </c>
      <c r="LD8">
        <f>IF(Charts!$B$3="none",CB215,IF(GP215="",NA(),GP215))</f>
        <v>0</v>
      </c>
      <c r="LE8">
        <f>IF(Charts!$B$3="none",CC215,IF(GQ215="",NA(),GQ215))</f>
        <v>0</v>
      </c>
      <c r="LF8">
        <f>IF(Charts!$B$3="none",CD215,IF(GR215="",NA(),GR215))</f>
        <v>0</v>
      </c>
      <c r="LG8">
        <f>IF(Charts!$B$3="none",CE215,IF(GS215="",NA(),GS215))</f>
        <v>0</v>
      </c>
      <c r="LH8">
        <f>IF(Charts!$B$3="none",CF215,IF(GT215="",NA(),GT215))</f>
        <v>0</v>
      </c>
      <c r="LI8">
        <f>IF(Charts!$B$3="none",CG215,IF(GU215="",NA(),GU215))</f>
        <v>0</v>
      </c>
      <c r="LJ8">
        <f>IF(Charts!$B$3="none",CH215,IF(GV215="",NA(),GV215))</f>
        <v>0</v>
      </c>
      <c r="LK8">
        <f>IF(Charts!$B$3="none",CI215,IF(GW215="",NA(),GW215))</f>
        <v>0</v>
      </c>
      <c r="LL8">
        <f>IF(Charts!$B$3="none",CJ215,IF(GX215="",NA(),GX215))</f>
        <v>0</v>
      </c>
      <c r="LM8">
        <f>IF(Charts!$B$3="none",CK215,IF(GY215="",NA(),GY215))</f>
        <v>0</v>
      </c>
      <c r="LN8">
        <f>IF(Charts!$B$3="none",CL215,IF(GZ215="",NA(),GZ215))</f>
        <v>0</v>
      </c>
      <c r="LO8">
        <f>IF(Charts!$B$3="none",CM215,IF(HA215="",NA(),HA215))</f>
        <v>0</v>
      </c>
      <c r="LP8">
        <f>IF(Charts!$B$3="none",CN215,IF(HB215="",NA(),HB215))</f>
        <v>0</v>
      </c>
      <c r="LQ8">
        <f>IF(Charts!$B$3="none",CO215,IF(HC215="",NA(),HC215))</f>
        <v>0</v>
      </c>
      <c r="LR8">
        <f>IF(Charts!$B$3="none",CP215,IF(HD215="",NA(),HD215))</f>
        <v>0</v>
      </c>
      <c r="LS8">
        <f>IF(Charts!$B$3="none",CQ215,IF(HE215="",NA(),HE215))</f>
        <v>0</v>
      </c>
      <c r="LT8">
        <f>IF(Charts!$B$3="none",CR215,IF(HF215="",NA(),HF215))</f>
        <v>0</v>
      </c>
      <c r="LU8">
        <f>IF(Charts!$B$3="none",CS215,IF(HG215="",NA(),HG215))</f>
        <v>0</v>
      </c>
      <c r="LV8">
        <f>IF(Charts!$B$3="none",CT215,IF(HH215="",NA(),HH215))</f>
        <v>0</v>
      </c>
      <c r="LW8">
        <f>IF(Charts!$B$3="none",CU215,IF(HI215="",NA(),HI215))</f>
        <v>0</v>
      </c>
      <c r="LX8">
        <f>IF(Charts!$B$3="none",CV215,IF(HJ215="",NA(),HJ215))</f>
        <v>0</v>
      </c>
      <c r="LY8">
        <f>IF(Charts!$B$3="none",CW215,IF(HK215="",NA(),HK215))</f>
        <v>0</v>
      </c>
      <c r="LZ8">
        <f>IF(Charts!$B$3="none",CX215,IF(HL215="",NA(),HL215))</f>
        <v>0</v>
      </c>
      <c r="MA8">
        <f>IF(Charts!$B$3="none",CY215,IF(HM215="",NA(),HM215))</f>
        <v>0</v>
      </c>
      <c r="MB8">
        <f>IF(Charts!$B$3="none",CZ215,IF(HN215="",NA(),HN215))</f>
        <v>0</v>
      </c>
      <c r="MC8">
        <f>IF(Charts!$B$3="none",DA215,IF(HO215="",NA(),HO215))</f>
        <v>0</v>
      </c>
      <c r="MD8">
        <f>IF(Charts!$B$3="none",DB215,IF(HP215="",NA(),HP215))</f>
        <v>0</v>
      </c>
      <c r="ME8">
        <f>IF(Charts!$B$3="none",DC215,IF(HQ215="",NA(),HQ215))</f>
        <v>0</v>
      </c>
      <c r="MF8">
        <f>IF(Charts!$B$3="none",DD215,IF(HR215="",NA(),HR215))</f>
        <v>0</v>
      </c>
      <c r="MG8">
        <f>IF(Charts!$B$3="none",DE215,IF(HS215="",NA(),HS215))</f>
        <v>0</v>
      </c>
      <c r="MH8">
        <f>IF(Charts!$B$3="none",DF215,IF(HT215="",NA(),HT215))</f>
        <v>0</v>
      </c>
      <c r="MI8">
        <f>IF(Charts!$B$3="none",DG215,IF(HU215="",NA(),HU215))</f>
        <v>0</v>
      </c>
      <c r="MJ8">
        <f>IF(Charts!$B$3="none",DH215,IF(HV215="",NA(),HV215))</f>
        <v>0</v>
      </c>
      <c r="MK8">
        <f>IF(Charts!$B$3="none",DI215,IF(HW215="",NA(),HW215))</f>
        <v>0</v>
      </c>
      <c r="ML8">
        <f>IF(Charts!$B$3="none",DJ215,IF(HX215="",NA(),HX215))</f>
        <v>0</v>
      </c>
      <c r="MM8">
        <f>IF(Charts!$B$3="none",DK215,IF(HY215="",NA(),HY215))</f>
        <v>0</v>
      </c>
      <c r="MN8">
        <f>IF(Charts!$B$3="none",DL215,IF(HZ215="",NA(),HZ215))</f>
        <v>0</v>
      </c>
      <c r="MO8">
        <f>IF(Charts!$B$3="none",DM215,IF(IA215="",NA(),IA215))</f>
        <v>0</v>
      </c>
      <c r="MP8">
        <f>IF(Charts!$B$3="none",DN215,IF(IB215="",NA(),IB215))</f>
        <v>0</v>
      </c>
      <c r="MQ8">
        <f>IF(Charts!$B$3="none",DO215,IF(IC215="",NA(),IC215))</f>
        <v>0</v>
      </c>
      <c r="MR8">
        <f>IF(Charts!$B$3="none",DP215,IF(ID215="",NA(),ID215))</f>
        <v>0</v>
      </c>
    </row>
    <row r="9" spans="1:356">
      <c r="A9" t="s">
        <v>56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IFERROR(SMALL(E5:E44,ROW()-ROW($F$5)+1),"")</f>
        <v>0</v>
      </c>
      <c r="H9">
        <f>IFERROR(SUM(F5:F9),"")</f>
        <v>0</v>
      </c>
      <c r="I9">
        <f>IF(INDIRECT(ADDRESS($D9+2,I$2+1,,,"Instances"))="","",INDIRECT(ADDRESS($D9+2,I$2+1,,,"Instances")))</f>
        <v>0</v>
      </c>
      <c r="J9">
        <f>IFERROR(SMALL(I5:I44,ROW()-ROW($J$5)+1),"")</f>
        <v>0</v>
      </c>
      <c r="L9">
        <f>IFERROR(SUM(J5:J9),"")</f>
        <v>0</v>
      </c>
      <c r="M9">
        <f>IF(INDIRECT(ADDRESS($D9+2,M$2+1,,,"Instances"))="","",INDIRECT(ADDRESS($D9+2,M$2+1,,,"Instances")))</f>
        <v>0</v>
      </c>
      <c r="N9">
        <f>IFERROR(SMALL(M5:M44,ROW()-ROW($N$5)+1),"")</f>
        <v>0</v>
      </c>
      <c r="P9">
        <f>IFERROR(SUM(N5:N9),"")</f>
        <v>0</v>
      </c>
      <c r="Q9">
        <f>IF(INDIRECT(ADDRESS($D9+2,Q$2+1,,,"Instances"))="","",INDIRECT(ADDRESS($D9+2,Q$2+1,,,"Instances")))</f>
        <v>0</v>
      </c>
      <c r="R9">
        <f>IFERROR(SMALL(Q5:Q44,ROW()-ROW($R$5)+1),"")</f>
        <v>0</v>
      </c>
      <c r="T9">
        <f>IFERROR(SUM(R5:R9),"")</f>
        <v>0</v>
      </c>
      <c r="U9">
        <f>IF(INDIRECT(ADDRESS($D9+2,U$2+1,,,"Instances"))="","",INDIRECT(ADDRESS($D9+2,U$2+1,,,"Instances")))</f>
        <v>0</v>
      </c>
      <c r="V9">
        <f>IFERROR(SMALL(U5:U44,ROW()-ROW($V$5)+1),"")</f>
        <v>0</v>
      </c>
      <c r="X9">
        <f>IFERROR(SUM(V5:V9),"")</f>
        <v>0</v>
      </c>
      <c r="Y9">
        <f>IF(INDIRECT(ADDRESS($D9+2,Y$2+1,,,"Instances"))="","",INDIRECT(ADDRESS($D9+2,Y$2+1,,,"Instances")))</f>
        <v>0</v>
      </c>
      <c r="Z9">
        <f>IFERROR(SMALL(Y5:Y44,ROW()-ROW($Z$5)+1),"")</f>
        <v>0</v>
      </c>
      <c r="AB9">
        <f>IFERROR(SUM(Z5:Z9),"")</f>
        <v>0</v>
      </c>
      <c r="AC9">
        <f>IF(INDIRECT(ADDRESS($D9+2,AC$2+1,,,"Instances"))="","",INDIRECT(ADDRESS($D9+2,AC$2+1,,,"Instances")))</f>
        <v>0</v>
      </c>
      <c r="AD9">
        <f>IFERROR(SMALL(AC5:AC44,ROW()-ROW($AD$5)+1),"")</f>
        <v>0</v>
      </c>
      <c r="AF9">
        <f>IFERROR(SUM(AD5:AD9),"")</f>
        <v>0</v>
      </c>
      <c r="AG9">
        <f>IF(INDIRECT(ADDRESS($D9+2,AG$2+1,,,"Instances"))="","",INDIRECT(ADDRESS($D9+2,AG$2+1,,,"Instances")))</f>
        <v>0</v>
      </c>
      <c r="AH9">
        <f>IFERROR(SMALL(AG5:AG44,ROW()-ROW($AH$5)+1),"")</f>
        <v>0</v>
      </c>
      <c r="AJ9">
        <f>IFERROR(SUM(AH5:AH9),"")</f>
        <v>0</v>
      </c>
      <c r="AK9">
        <f>IF(INDIRECT(ADDRESS($D9+2,AK$2+1,,,"Instances"))="","",INDIRECT(ADDRESS($D9+2,AK$2+1,,,"Instances")))</f>
        <v>0</v>
      </c>
      <c r="AL9">
        <f>IFERROR(SMALL(AK5:AK44,ROW()-ROW($AL$5)+1),"")</f>
        <v>0</v>
      </c>
      <c r="AN9">
        <f>IFERROR(SUM(AL5:AL9),"")</f>
        <v>0</v>
      </c>
      <c r="AO9">
        <f>IF(INDIRECT(ADDRESS($D9+2,AO$2+1,,,"Instances"))="","",INDIRECT(ADDRESS($D9+2,AO$2+1,,,"Instances")))</f>
        <v>0</v>
      </c>
      <c r="AP9">
        <f>IFERROR(SMALL(AO5:AO44,ROW()-ROW($AP$5)+1),"")</f>
        <v>0</v>
      </c>
      <c r="AR9">
        <f>IFERROR(SUM(AP5:AP9),"")</f>
        <v>0</v>
      </c>
      <c r="AS9">
        <f>IF(INDIRECT(ADDRESS($D9+2,AS$2+1,,,"Instances"))="","",INDIRECT(ADDRESS($D9+2,AS$2+1,,,"Instances")))</f>
        <v>0</v>
      </c>
      <c r="AT9">
        <f>IFERROR(SMALL(AS5:AS44,ROW()-ROW($AT$5)+1),"")</f>
        <v>0</v>
      </c>
      <c r="AV9">
        <f>IFERROR(SUM(AT5:AT9),"")</f>
        <v>0</v>
      </c>
      <c r="AW9">
        <f>IF(INDIRECT(ADDRESS($D9+2,AW$2+1,,,"Instances"))="","",INDIRECT(ADDRESS($D9+2,AW$2+1,,,"Instances")))</f>
        <v>0</v>
      </c>
      <c r="AX9">
        <f>IFERROR(SMALL(AW5:AW44,ROW()-ROW($AX$5)+1),"")</f>
        <v>0</v>
      </c>
      <c r="AZ9">
        <f>IFERROR(SUM(AX5:AX9),"")</f>
        <v>0</v>
      </c>
      <c r="BA9">
        <f>IF(INDIRECT(ADDRESS($D9+2,BA$2+1,,,"Instances"))="","",INDIRECT(ADDRESS($D9+2,BA$2+1,,,"Instances")))</f>
        <v>0</v>
      </c>
      <c r="BB9">
        <f>IFERROR(SMALL(BA5:BA44,ROW()-ROW($BB$5)+1),"")</f>
        <v>0</v>
      </c>
      <c r="BD9">
        <f>IFERROR(SUM(BB5:BB9),"")</f>
        <v>0</v>
      </c>
      <c r="BE9">
        <f>IF(INDIRECT(ADDRESS($D9+2,BE$2+1,,,"Instances"))="","",INDIRECT(ADDRESS($D9+2,BE$2+1,,,"Instances")))</f>
        <v>0</v>
      </c>
      <c r="BF9">
        <f>IFERROR(SMALL(BE5:BE44,ROW()-ROW($BF$5)+1),"")</f>
        <v>0</v>
      </c>
      <c r="BH9">
        <f>IFERROR(SUM(BF5:BF9),"")</f>
        <v>0</v>
      </c>
      <c r="BI9">
        <f>IF(INDIRECT(ADDRESS($D9+2,BI$2+1,,,"Instances"))="","",INDIRECT(ADDRESS($D9+2,BI$2+1,,,"Instances")))</f>
        <v>0</v>
      </c>
      <c r="BJ9">
        <f>IFERROR(SMALL(BI5:BI44,ROW()-ROW($BJ$5)+1),"")</f>
        <v>0</v>
      </c>
      <c r="BL9">
        <f>IFERROR(SUM(BJ5:BJ9),"")</f>
        <v>0</v>
      </c>
      <c r="BM9">
        <f>IF(INDIRECT(ADDRESS($D9+2,BM$2+1,,,"Instances"))="","",INDIRECT(ADDRESS($D9+2,BM$2+1,,,"Instances")))</f>
        <v>0</v>
      </c>
      <c r="BN9">
        <f>IFERROR(SMALL(BM5:BM44,ROW()-ROW($BN$5)+1),"")</f>
        <v>0</v>
      </c>
      <c r="BP9">
        <f>IFERROR(SUM(BN5:BN9),"")</f>
        <v>0</v>
      </c>
      <c r="BQ9">
        <f>IF(INDIRECT(ADDRESS($D9+2,BQ$2+1,,,"Instances"))="","",INDIRECT(ADDRESS($D9+2,BQ$2+1,,,"Instances")))</f>
        <v>0</v>
      </c>
      <c r="BR9">
        <f>IFERROR(SMALL(BQ5:BQ44,ROW()-ROW($BR$5)+1),"")</f>
        <v>0</v>
      </c>
      <c r="BT9">
        <f>IFERROR(SUM(BR5:BR9),"")</f>
        <v>0</v>
      </c>
      <c r="BU9">
        <f>IF(INDIRECT(ADDRESS($D9+2,BU$2+1,,,"Instances"))="","",INDIRECT(ADDRESS($D9+2,BU$2+1,,,"Instances")))</f>
        <v>0</v>
      </c>
      <c r="BV9">
        <f>IFERROR(SMALL(BU5:BU44,ROW()-ROW($BV$5)+1),"")</f>
        <v>0</v>
      </c>
      <c r="BX9">
        <f>IFERROR(SUM(BV5:BV9),"")</f>
        <v>0</v>
      </c>
      <c r="BY9">
        <f>IF(INDIRECT(ADDRESS($D9+2,BY$2+1,,,"Instances"))="","",INDIRECT(ADDRESS($D9+2,BY$2+1,,,"Instances")))</f>
        <v>0</v>
      </c>
      <c r="BZ9">
        <f>IFERROR(SMALL(BY5:BY44,ROW()-ROW($BZ$5)+1),"")</f>
        <v>0</v>
      </c>
      <c r="CB9">
        <f>IFERROR(SUM(BZ5:BZ9),"")</f>
        <v>0</v>
      </c>
      <c r="CC9">
        <f>IF(INDIRECT(ADDRESS($D9+2,CC$2+1,,,"Instances"))="","",INDIRECT(ADDRESS($D9+2,CC$2+1,,,"Instances")))</f>
        <v>0</v>
      </c>
      <c r="CD9">
        <f>IFERROR(SMALL(CC5:CC44,ROW()-ROW($CD$5)+1),"")</f>
        <v>0</v>
      </c>
      <c r="CF9">
        <f>IFERROR(SUM(CD5:CD9),"")</f>
        <v>0</v>
      </c>
      <c r="CG9">
        <f>IF(INDIRECT(ADDRESS($D9+2,CG$2+1,,,"Instances"))="","",INDIRECT(ADDRESS($D9+2,CG$2+1,,,"Instances")))</f>
        <v>0</v>
      </c>
      <c r="CH9">
        <f>IFERROR(SMALL(CG5:CG44,ROW()-ROW($CH$5)+1),"")</f>
        <v>0</v>
      </c>
      <c r="CJ9">
        <f>IFERROR(SUM(CH5:CH9),"")</f>
        <v>0</v>
      </c>
      <c r="CK9">
        <f>IF(INDIRECT(ADDRESS($D9+2,CK$2+1,,,"Instances"))="","",INDIRECT(ADDRESS($D9+2,CK$2+1,,,"Instances")))</f>
        <v>0</v>
      </c>
      <c r="CL9">
        <f>IFERROR(SMALL(CK5:CK44,ROW()-ROW($CL$5)+1),"")</f>
        <v>0</v>
      </c>
      <c r="CN9">
        <f>IFERROR(SUM(CL5:CL9),"")</f>
        <v>0</v>
      </c>
      <c r="CO9">
        <f>IF(INDIRECT(ADDRESS($D9+2,CO$2+1,,,"Instances"))="","",INDIRECT(ADDRESS($D9+2,CO$2+1,,,"Instances")))</f>
        <v>0</v>
      </c>
      <c r="CP9">
        <f>IFERROR(SMALL(CO5:CO44,ROW()-ROW($CP$5)+1),"")</f>
        <v>0</v>
      </c>
      <c r="CR9">
        <f>IFERROR(SUM(CP5:CP9),"")</f>
        <v>0</v>
      </c>
      <c r="CS9">
        <f>IF(INDIRECT(ADDRESS($D9+2,CS$2+1,,,"Instances"))="","",INDIRECT(ADDRESS($D9+2,CS$2+1,,,"Instances")))</f>
        <v>0</v>
      </c>
      <c r="CT9">
        <f>IFERROR(SMALL(CS5:CS44,ROW()-ROW($CT$5)+1),"")</f>
        <v>0</v>
      </c>
      <c r="CV9">
        <f>IFERROR(SUM(CT5:CT9),"")</f>
        <v>0</v>
      </c>
      <c r="CW9">
        <f>IF(INDIRECT(ADDRESS($D9+2,CW$2+1,,,"Instances"))="","",INDIRECT(ADDRESS($D9+2,CW$2+1,,,"Instances")))</f>
        <v>0</v>
      </c>
      <c r="CX9">
        <f>IFERROR(SMALL(CW5:CW44,ROW()-ROW($CX$5)+1),"")</f>
        <v>0</v>
      </c>
      <c r="CZ9">
        <f>IFERROR(SUM(CX5:CX9),"")</f>
        <v>0</v>
      </c>
      <c r="DA9">
        <f>IF(INDIRECT(ADDRESS($D9+2,DA$2+1,,,"Instances"))="","",INDIRECT(ADDRESS($D9+2,DA$2+1,,,"Instances")))</f>
        <v>0</v>
      </c>
      <c r="DB9">
        <f>IFERROR(SMALL(DA5:DA44,ROW()-ROW($DB$5)+1),"")</f>
        <v>0</v>
      </c>
      <c r="DD9">
        <f>IFERROR(SUM(DB5:DB9),"")</f>
        <v>0</v>
      </c>
      <c r="DE9">
        <f>IF(INDIRECT(ADDRESS($D9+2,DE$2+1,,,"Instances"))="","",INDIRECT(ADDRESS($D9+2,DE$2+1,,,"Instances")))</f>
        <v>0</v>
      </c>
      <c r="DF9">
        <f>IFERROR(SMALL(DE5:DE44,ROW()-ROW($DF$5)+1),"")</f>
        <v>0</v>
      </c>
      <c r="DH9">
        <f>IFERROR(SUM(DF5:DF9),"")</f>
        <v>0</v>
      </c>
      <c r="DI9">
        <f>IF(INDIRECT(ADDRESS($D9+2,DI$2+1,,,"Instances"))="","",INDIRECT(ADDRESS($D9+2,DI$2+1,,,"Instances")))</f>
        <v>0</v>
      </c>
      <c r="DJ9">
        <f>IFERROR(SMALL(DI5:DI44,ROW()-ROW($DJ$5)+1),"")</f>
        <v>0</v>
      </c>
      <c r="DL9">
        <f>IFERROR(SUM(DJ5:DJ9),"")</f>
        <v>0</v>
      </c>
      <c r="DM9">
        <f>IF(INDIRECT(ADDRESS($D9+2,DM$2+1,,,"Instances"))="","",INDIRECT(ADDRESS($D9+2,DM$2+1,,,"Instances")))</f>
        <v>0</v>
      </c>
      <c r="DN9">
        <f>IFERROR(SMALL(DM5:DM44,ROW()-ROW($DN$5)+1),"")</f>
        <v>0</v>
      </c>
      <c r="DP9">
        <f>IFERROR(SUM(DN5:DN9),"")</f>
        <v>0</v>
      </c>
      <c r="DR9">
        <v>5</v>
      </c>
      <c r="DS9" cm="1">
        <f t="array" ref="DS9">_xlfn.SWITCH(Charts!$B$3,"average", AVERAGE(INDIRECT(ADDRESS(4+3,DS$2+1,,,"Instances") &amp; ":" &amp; ADDRESS(4+3,DS$2+1))),"median", MEDIAN(INDIRECT(ADDRESS(4+3,DS$2+1,,,"Instances") &amp; ":" &amp; ADDRESS(4+3,DS$2+1))),"min", MIN(INDIRECT(ADDRESS(4+3,DS$2+1,,,"Instances") &amp; ":" &amp; ADDRESS(4+3,DS$2+1))),"max", MAX(INDIRECT(ADDRESS(4+3,DS$2+1,,,"Instances") &amp; ":" &amp; ADDRESS(4+3,DS$2+1))),"diff", MAX(INDIRECT(ADDRESS(4+3,DS$2+1,,,"Instances") &amp; ":" &amp; ADDRESS(4+3,DS$2+1)))-MIN(INDIRECT(ADDRESS(4+3,DS$2+1,,,"Instances") &amp; ":" &amp; ADDRESS(4+3,DS$2+1))))</f>
        <v>0</v>
      </c>
      <c r="DT9">
        <f>IFERROR(SMALL(DS5:DS44,ROW()-ROW($DT$5)+1),"")</f>
        <v>0</v>
      </c>
      <c r="DV9">
        <f>IFERROR(SUM(DT5:DT9),"")</f>
        <v>0</v>
      </c>
      <c r="DW9" cm="1">
        <f t="array" ref="DW9">_xlfn.SWITCH(Charts!$B$3,"average", AVERAGE(INDIRECT(ADDRESS(4+3,DW$2+1,,,"Instances") &amp; ":" &amp; ADDRESS(4+3,DW$2+1))),"median", MEDIAN(INDIRECT(ADDRESS(4+3,DW$2+1,,,"Instances") &amp; ":" &amp; ADDRESS(4+3,DW$2+1))),"min", MIN(INDIRECT(ADDRESS(4+3,DW$2+1,,,"Instances") &amp; ":" &amp; ADDRESS(4+3,DW$2+1))),"max", MAX(INDIRECT(ADDRESS(4+3,DW$2+1,,,"Instances") &amp; ":" &amp; ADDRESS(4+3,DW$2+1))),"diff", MAX(INDIRECT(ADDRESS(4+3,DW$2+1,,,"Instances") &amp; ":" &amp; ADDRESS(4+3,DW$2+1)))-MIN(INDIRECT(ADDRESS(4+3,DW$2+1,,,"Instances") &amp; ":" &amp; ADDRESS(4+3,DW$2+1))))</f>
        <v>0</v>
      </c>
      <c r="DX9">
        <f>IFERROR(SMALL(DW5:DW44,ROW()-ROW($DX$5)+1),"")</f>
        <v>0</v>
      </c>
      <c r="DZ9">
        <f>IFERROR(SUM(DX5:DX9),"")</f>
        <v>0</v>
      </c>
      <c r="EA9" cm="1">
        <f t="array" ref="EA9">_xlfn.SWITCH(Charts!$B$3,"average", AVERAGE(INDIRECT(ADDRESS(4+3,EA$2+1,,,"Instances") &amp; ":" &amp; ADDRESS(4+3,EA$2+1))),"median", MEDIAN(INDIRECT(ADDRESS(4+3,EA$2+1,,,"Instances") &amp; ":" &amp; ADDRESS(4+3,EA$2+1))),"min", MIN(INDIRECT(ADDRESS(4+3,EA$2+1,,,"Instances") &amp; ":" &amp; ADDRESS(4+3,EA$2+1))),"max", MAX(INDIRECT(ADDRESS(4+3,EA$2+1,,,"Instances") &amp; ":" &amp; ADDRESS(4+3,EA$2+1))),"diff", MAX(INDIRECT(ADDRESS(4+3,EA$2+1,,,"Instances") &amp; ":" &amp; ADDRESS(4+3,EA$2+1)))-MIN(INDIRECT(ADDRESS(4+3,EA$2+1,,,"Instances") &amp; ":" &amp; ADDRESS(4+3,EA$2+1))))</f>
        <v>0</v>
      </c>
      <c r="EB9">
        <f>IFERROR(SMALL(EA5:EA44,ROW()-ROW($EB$5)+1),"")</f>
        <v>0</v>
      </c>
      <c r="ED9">
        <f>IFERROR(SUM(EB5:EB9),"")</f>
        <v>0</v>
      </c>
      <c r="EE9" cm="1">
        <f t="array" ref="EE9">_xlfn.SWITCH(Charts!$B$3,"average", AVERAGE(INDIRECT(ADDRESS(4+3,EE$2+1,,,"Instances") &amp; ":" &amp; ADDRESS(4+3,EE$2+1))),"median", MEDIAN(INDIRECT(ADDRESS(4+3,EE$2+1,,,"Instances") &amp; ":" &amp; ADDRESS(4+3,EE$2+1))),"min", MIN(INDIRECT(ADDRESS(4+3,EE$2+1,,,"Instances") &amp; ":" &amp; ADDRESS(4+3,EE$2+1))),"max", MAX(INDIRECT(ADDRESS(4+3,EE$2+1,,,"Instances") &amp; ":" &amp; ADDRESS(4+3,EE$2+1))),"diff", MAX(INDIRECT(ADDRESS(4+3,EE$2+1,,,"Instances") &amp; ":" &amp; ADDRESS(4+3,EE$2+1)))-MIN(INDIRECT(ADDRESS(4+3,EE$2+1,,,"Instances") &amp; ":" &amp; ADDRESS(4+3,EE$2+1))))</f>
        <v>0</v>
      </c>
      <c r="EF9">
        <f>IFERROR(SMALL(EE5:EE44,ROW()-ROW($EF$5)+1),"")</f>
        <v>0</v>
      </c>
      <c r="EH9">
        <f>IFERROR(SUM(EF5:EF9),"")</f>
        <v>0</v>
      </c>
      <c r="EI9" cm="1">
        <f t="array" ref="EI9">_xlfn.SWITCH(Charts!$B$3,"average", AVERAGE(INDIRECT(ADDRESS(4+3,EI$2+1,,,"Instances") &amp; ":" &amp; ADDRESS(4+3,EI$2+1))),"median", MEDIAN(INDIRECT(ADDRESS(4+3,EI$2+1,,,"Instances") &amp; ":" &amp; ADDRESS(4+3,EI$2+1))),"min", MIN(INDIRECT(ADDRESS(4+3,EI$2+1,,,"Instances") &amp; ":" &amp; ADDRESS(4+3,EI$2+1))),"max", MAX(INDIRECT(ADDRESS(4+3,EI$2+1,,,"Instances") &amp; ":" &amp; ADDRESS(4+3,EI$2+1))),"diff", MAX(INDIRECT(ADDRESS(4+3,EI$2+1,,,"Instances") &amp; ":" &amp; ADDRESS(4+3,EI$2+1)))-MIN(INDIRECT(ADDRESS(4+3,EI$2+1,,,"Instances") &amp; ":" &amp; ADDRESS(4+3,EI$2+1))))</f>
        <v>0</v>
      </c>
      <c r="EJ9">
        <f>IFERROR(SMALL(EI5:EI44,ROW()-ROW($EJ$5)+1),"")</f>
        <v>0</v>
      </c>
      <c r="EL9">
        <f>IFERROR(SUM(EJ5:EJ9),"")</f>
        <v>0</v>
      </c>
      <c r="EM9" cm="1">
        <f t="array" ref="EM9">_xlfn.SWITCH(Charts!$B$3,"average", AVERAGE(INDIRECT(ADDRESS(4+3,EM$2+1,,,"Instances") &amp; ":" &amp; ADDRESS(4+3,EM$2+1))),"median", MEDIAN(INDIRECT(ADDRESS(4+3,EM$2+1,,,"Instances") &amp; ":" &amp; ADDRESS(4+3,EM$2+1))),"min", MIN(INDIRECT(ADDRESS(4+3,EM$2+1,,,"Instances") &amp; ":" &amp; ADDRESS(4+3,EM$2+1))),"max", MAX(INDIRECT(ADDRESS(4+3,EM$2+1,,,"Instances") &amp; ":" &amp; ADDRESS(4+3,EM$2+1))),"diff", MAX(INDIRECT(ADDRESS(4+3,EM$2+1,,,"Instances") &amp; ":" &amp; ADDRESS(4+3,EM$2+1)))-MIN(INDIRECT(ADDRESS(4+3,EM$2+1,,,"Instances") &amp; ":" &amp; ADDRESS(4+3,EM$2+1))))</f>
        <v>0</v>
      </c>
      <c r="EN9">
        <f>IFERROR(SMALL(EM5:EM44,ROW()-ROW($EN$5)+1),"")</f>
        <v>0</v>
      </c>
      <c r="EP9">
        <f>IFERROR(SUM(EN5:EN9),"")</f>
        <v>0</v>
      </c>
      <c r="EQ9" cm="1">
        <f t="array" ref="EQ9">_xlfn.SWITCH(Charts!$B$3,"average", AVERAGE(INDIRECT(ADDRESS(4+3,EQ$2+1,,,"Instances") &amp; ":" &amp; ADDRESS(4+3,EQ$2+1))),"median", MEDIAN(INDIRECT(ADDRESS(4+3,EQ$2+1,,,"Instances") &amp; ":" &amp; ADDRESS(4+3,EQ$2+1))),"min", MIN(INDIRECT(ADDRESS(4+3,EQ$2+1,,,"Instances") &amp; ":" &amp; ADDRESS(4+3,EQ$2+1))),"max", MAX(INDIRECT(ADDRESS(4+3,EQ$2+1,,,"Instances") &amp; ":" &amp; ADDRESS(4+3,EQ$2+1))),"diff", MAX(INDIRECT(ADDRESS(4+3,EQ$2+1,,,"Instances") &amp; ":" &amp; ADDRESS(4+3,EQ$2+1)))-MIN(INDIRECT(ADDRESS(4+3,EQ$2+1,,,"Instances") &amp; ":" &amp; ADDRESS(4+3,EQ$2+1))))</f>
        <v>0</v>
      </c>
      <c r="ER9">
        <f>IFERROR(SMALL(EQ5:EQ44,ROW()-ROW($ER$5)+1),"")</f>
        <v>0</v>
      </c>
      <c r="ET9">
        <f>IFERROR(SUM(ER5:ER9),"")</f>
        <v>0</v>
      </c>
      <c r="EU9" cm="1">
        <f t="array" ref="EU9">_xlfn.SWITCH(Charts!$B$3,"average", AVERAGE(INDIRECT(ADDRESS(4+3,EU$2+1,,,"Instances") &amp; ":" &amp; ADDRESS(4+3,EU$2+1))),"median", MEDIAN(INDIRECT(ADDRESS(4+3,EU$2+1,,,"Instances") &amp; ":" &amp; ADDRESS(4+3,EU$2+1))),"min", MIN(INDIRECT(ADDRESS(4+3,EU$2+1,,,"Instances") &amp; ":" &amp; ADDRESS(4+3,EU$2+1))),"max", MAX(INDIRECT(ADDRESS(4+3,EU$2+1,,,"Instances") &amp; ":" &amp; ADDRESS(4+3,EU$2+1))),"diff", MAX(INDIRECT(ADDRESS(4+3,EU$2+1,,,"Instances") &amp; ":" &amp; ADDRESS(4+3,EU$2+1)))-MIN(INDIRECT(ADDRESS(4+3,EU$2+1,,,"Instances") &amp; ":" &amp; ADDRESS(4+3,EU$2+1))))</f>
        <v>0</v>
      </c>
      <c r="EV9">
        <f>IFERROR(SMALL(EU5:EU44,ROW()-ROW($EV$5)+1),"")</f>
        <v>0</v>
      </c>
      <c r="EX9">
        <f>IFERROR(SUM(EV5:EV9),"")</f>
        <v>0</v>
      </c>
      <c r="EY9" cm="1">
        <f t="array" ref="EY9">_xlfn.SWITCH(Charts!$B$3,"average", AVERAGE(INDIRECT(ADDRESS(4+3,EY$2+1,,,"Instances") &amp; ":" &amp; ADDRESS(4+3,EY$2+1))),"median", MEDIAN(INDIRECT(ADDRESS(4+3,EY$2+1,,,"Instances") &amp; ":" &amp; ADDRESS(4+3,EY$2+1))),"min", MIN(INDIRECT(ADDRESS(4+3,EY$2+1,,,"Instances") &amp; ":" &amp; ADDRESS(4+3,EY$2+1))),"max", MAX(INDIRECT(ADDRESS(4+3,EY$2+1,,,"Instances") &amp; ":" &amp; ADDRESS(4+3,EY$2+1))),"diff", MAX(INDIRECT(ADDRESS(4+3,EY$2+1,,,"Instances") &amp; ":" &amp; ADDRESS(4+3,EY$2+1)))-MIN(INDIRECT(ADDRESS(4+3,EY$2+1,,,"Instances") &amp; ":" &amp; ADDRESS(4+3,EY$2+1))))</f>
        <v>0</v>
      </c>
      <c r="EZ9">
        <f>IFERROR(SMALL(EY5:EY44,ROW()-ROW($EZ$5)+1),"")</f>
        <v>0</v>
      </c>
      <c r="FB9">
        <f>IFERROR(SUM(EZ5:EZ9),"")</f>
        <v>0</v>
      </c>
      <c r="FC9" cm="1">
        <f t="array" ref="FC9">_xlfn.SWITCH(Charts!$B$3,"average", AVERAGE(INDIRECT(ADDRESS(4+3,FC$2+1,,,"Instances") &amp; ":" &amp; ADDRESS(4+3,FC$2+1))),"median", MEDIAN(INDIRECT(ADDRESS(4+3,FC$2+1,,,"Instances") &amp; ":" &amp; ADDRESS(4+3,FC$2+1))),"min", MIN(INDIRECT(ADDRESS(4+3,FC$2+1,,,"Instances") &amp; ":" &amp; ADDRESS(4+3,FC$2+1))),"max", MAX(INDIRECT(ADDRESS(4+3,FC$2+1,,,"Instances") &amp; ":" &amp; ADDRESS(4+3,FC$2+1))),"diff", MAX(INDIRECT(ADDRESS(4+3,FC$2+1,,,"Instances") &amp; ":" &amp; ADDRESS(4+3,FC$2+1)))-MIN(INDIRECT(ADDRESS(4+3,FC$2+1,,,"Instances") &amp; ":" &amp; ADDRESS(4+3,FC$2+1))))</f>
        <v>0</v>
      </c>
      <c r="FD9">
        <f>IFERROR(SMALL(FC5:FC44,ROW()-ROW($FD$5)+1),"")</f>
        <v>0</v>
      </c>
      <c r="FF9">
        <f>IFERROR(SUM(FD5:FD9),"")</f>
        <v>0</v>
      </c>
      <c r="FG9" cm="1">
        <f t="array" ref="FG9">_xlfn.SWITCH(Charts!$B$3,"average", AVERAGE(INDIRECT(ADDRESS(4+3,FG$2+1,,,"Instances") &amp; ":" &amp; ADDRESS(4+3,FG$2+1))),"median", MEDIAN(INDIRECT(ADDRESS(4+3,FG$2+1,,,"Instances") &amp; ":" &amp; ADDRESS(4+3,FG$2+1))),"min", MIN(INDIRECT(ADDRESS(4+3,FG$2+1,,,"Instances") &amp; ":" &amp; ADDRESS(4+3,FG$2+1))),"max", MAX(INDIRECT(ADDRESS(4+3,FG$2+1,,,"Instances") &amp; ":" &amp; ADDRESS(4+3,FG$2+1))),"diff", MAX(INDIRECT(ADDRESS(4+3,FG$2+1,,,"Instances") &amp; ":" &amp; ADDRESS(4+3,FG$2+1)))-MIN(INDIRECT(ADDRESS(4+3,FG$2+1,,,"Instances") &amp; ":" &amp; ADDRESS(4+3,FG$2+1))))</f>
        <v>0</v>
      </c>
      <c r="FH9">
        <f>IFERROR(SMALL(FG5:FG44,ROW()-ROW($FH$5)+1),"")</f>
        <v>0</v>
      </c>
      <c r="FJ9">
        <f>IFERROR(SUM(FH5:FH9),"")</f>
        <v>0</v>
      </c>
      <c r="FK9" cm="1">
        <f t="array" ref="FK9">_xlfn.SWITCH(Charts!$B$3,"average", AVERAGE(INDIRECT(ADDRESS(4+3,FK$2+1,,,"Instances") &amp; ":" &amp; ADDRESS(4+3,FK$2+1))),"median", MEDIAN(INDIRECT(ADDRESS(4+3,FK$2+1,,,"Instances") &amp; ":" &amp; ADDRESS(4+3,FK$2+1))),"min", MIN(INDIRECT(ADDRESS(4+3,FK$2+1,,,"Instances") &amp; ":" &amp; ADDRESS(4+3,FK$2+1))),"max", MAX(INDIRECT(ADDRESS(4+3,FK$2+1,,,"Instances") &amp; ":" &amp; ADDRESS(4+3,FK$2+1))),"diff", MAX(INDIRECT(ADDRESS(4+3,FK$2+1,,,"Instances") &amp; ":" &amp; ADDRESS(4+3,FK$2+1)))-MIN(INDIRECT(ADDRESS(4+3,FK$2+1,,,"Instances") &amp; ":" &amp; ADDRESS(4+3,FK$2+1))))</f>
        <v>0</v>
      </c>
      <c r="FL9">
        <f>IFERROR(SMALL(FK5:FK44,ROW()-ROW($FL$5)+1),"")</f>
        <v>0</v>
      </c>
      <c r="FN9">
        <f>IFERROR(SUM(FL5:FL9),"")</f>
        <v>0</v>
      </c>
      <c r="FO9" cm="1">
        <f t="array" ref="FO9">_xlfn.SWITCH(Charts!$B$3,"average", AVERAGE(INDIRECT(ADDRESS(4+3,FO$2+1,,,"Instances") &amp; ":" &amp; ADDRESS(4+3,FO$2+1))),"median", MEDIAN(INDIRECT(ADDRESS(4+3,FO$2+1,,,"Instances") &amp; ":" &amp; ADDRESS(4+3,FO$2+1))),"min", MIN(INDIRECT(ADDRESS(4+3,FO$2+1,,,"Instances") &amp; ":" &amp; ADDRESS(4+3,FO$2+1))),"max", MAX(INDIRECT(ADDRESS(4+3,FO$2+1,,,"Instances") &amp; ":" &amp; ADDRESS(4+3,FO$2+1))),"diff", MAX(INDIRECT(ADDRESS(4+3,FO$2+1,,,"Instances") &amp; ":" &amp; ADDRESS(4+3,FO$2+1)))-MIN(INDIRECT(ADDRESS(4+3,FO$2+1,,,"Instances") &amp; ":" &amp; ADDRESS(4+3,FO$2+1))))</f>
        <v>0</v>
      </c>
      <c r="FP9">
        <f>IFERROR(SMALL(FO5:FO44,ROW()-ROW($FP$5)+1),"")</f>
        <v>0</v>
      </c>
      <c r="FR9">
        <f>IFERROR(SUM(FP5:FP9),"")</f>
        <v>0</v>
      </c>
      <c r="FS9" cm="1">
        <f t="array" ref="FS9">_xlfn.SWITCH(Charts!$B$3,"average", AVERAGE(INDIRECT(ADDRESS(4+3,FS$2+1,,,"Instances") &amp; ":" &amp; ADDRESS(4+3,FS$2+1))),"median", MEDIAN(INDIRECT(ADDRESS(4+3,FS$2+1,,,"Instances") &amp; ":" &amp; ADDRESS(4+3,FS$2+1))),"min", MIN(INDIRECT(ADDRESS(4+3,FS$2+1,,,"Instances") &amp; ":" &amp; ADDRESS(4+3,FS$2+1))),"max", MAX(INDIRECT(ADDRESS(4+3,FS$2+1,,,"Instances") &amp; ":" &amp; ADDRESS(4+3,FS$2+1))),"diff", MAX(INDIRECT(ADDRESS(4+3,FS$2+1,,,"Instances") &amp; ":" &amp; ADDRESS(4+3,FS$2+1)))-MIN(INDIRECT(ADDRESS(4+3,FS$2+1,,,"Instances") &amp; ":" &amp; ADDRESS(4+3,FS$2+1))))</f>
        <v>0</v>
      </c>
      <c r="FT9">
        <f>IFERROR(SMALL(FS5:FS44,ROW()-ROW($FT$5)+1),"")</f>
        <v>0</v>
      </c>
      <c r="FV9">
        <f>IFERROR(SUM(FT5:FT9),"")</f>
        <v>0</v>
      </c>
      <c r="FW9" cm="1">
        <f t="array" ref="FW9">_xlfn.SWITCH(Charts!$B$3,"average", AVERAGE(INDIRECT(ADDRESS(4+3,FW$2+1,,,"Instances") &amp; ":" &amp; ADDRESS(4+3,FW$2+1))),"median", MEDIAN(INDIRECT(ADDRESS(4+3,FW$2+1,,,"Instances") &amp; ":" &amp; ADDRESS(4+3,FW$2+1))),"min", MIN(INDIRECT(ADDRESS(4+3,FW$2+1,,,"Instances") &amp; ":" &amp; ADDRESS(4+3,FW$2+1))),"max", MAX(INDIRECT(ADDRESS(4+3,FW$2+1,,,"Instances") &amp; ":" &amp; ADDRESS(4+3,FW$2+1))),"diff", MAX(INDIRECT(ADDRESS(4+3,FW$2+1,,,"Instances") &amp; ":" &amp; ADDRESS(4+3,FW$2+1)))-MIN(INDIRECT(ADDRESS(4+3,FW$2+1,,,"Instances") &amp; ":" &amp; ADDRESS(4+3,FW$2+1))))</f>
        <v>0</v>
      </c>
      <c r="FX9">
        <f>IFERROR(SMALL(FW5:FW44,ROW()-ROW($FX$5)+1),"")</f>
        <v>0</v>
      </c>
      <c r="FZ9">
        <f>IFERROR(SUM(FX5:FX9),"")</f>
        <v>0</v>
      </c>
      <c r="GA9" cm="1">
        <f t="array" ref="GA9">_xlfn.SWITCH(Charts!$B$3,"average", AVERAGE(INDIRECT(ADDRESS(4+3,GA$2+1,,,"Instances") &amp; ":" &amp; ADDRESS(4+3,GA$2+1))),"median", MEDIAN(INDIRECT(ADDRESS(4+3,GA$2+1,,,"Instances") &amp; ":" &amp; ADDRESS(4+3,GA$2+1))),"min", MIN(INDIRECT(ADDRESS(4+3,GA$2+1,,,"Instances") &amp; ":" &amp; ADDRESS(4+3,GA$2+1))),"max", MAX(INDIRECT(ADDRESS(4+3,GA$2+1,,,"Instances") &amp; ":" &amp; ADDRESS(4+3,GA$2+1))),"diff", MAX(INDIRECT(ADDRESS(4+3,GA$2+1,,,"Instances") &amp; ":" &amp; ADDRESS(4+3,GA$2+1)))-MIN(INDIRECT(ADDRESS(4+3,GA$2+1,,,"Instances") &amp; ":" &amp; ADDRESS(4+3,GA$2+1))))</f>
        <v>0</v>
      </c>
      <c r="GB9">
        <f>IFERROR(SMALL(GA5:GA44,ROW()-ROW($GB$5)+1),"")</f>
        <v>0</v>
      </c>
      <c r="GD9">
        <f>IFERROR(SUM(GB5:GB9),"")</f>
        <v>0</v>
      </c>
      <c r="GE9" cm="1">
        <f t="array" ref="GE9">_xlfn.SWITCH(Charts!$B$3,"average", AVERAGE(INDIRECT(ADDRESS(4+3,GE$2+1,,,"Instances") &amp; ":" &amp; ADDRESS(4+3,GE$2+1))),"median", MEDIAN(INDIRECT(ADDRESS(4+3,GE$2+1,,,"Instances") &amp; ":" &amp; ADDRESS(4+3,GE$2+1))),"min", MIN(INDIRECT(ADDRESS(4+3,GE$2+1,,,"Instances") &amp; ":" &amp; ADDRESS(4+3,GE$2+1))),"max", MAX(INDIRECT(ADDRESS(4+3,GE$2+1,,,"Instances") &amp; ":" &amp; ADDRESS(4+3,GE$2+1))),"diff", MAX(INDIRECT(ADDRESS(4+3,GE$2+1,,,"Instances") &amp; ":" &amp; ADDRESS(4+3,GE$2+1)))-MIN(INDIRECT(ADDRESS(4+3,GE$2+1,,,"Instances") &amp; ":" &amp; ADDRESS(4+3,GE$2+1))))</f>
        <v>0</v>
      </c>
      <c r="GF9">
        <f>IFERROR(SMALL(GE5:GE44,ROW()-ROW($GF$5)+1),"")</f>
        <v>0</v>
      </c>
      <c r="GH9">
        <f>IFERROR(SUM(GF5:GF9),"")</f>
        <v>0</v>
      </c>
      <c r="GI9" cm="1">
        <f t="array" ref="GI9">_xlfn.SWITCH(Charts!$B$3,"average", AVERAGE(INDIRECT(ADDRESS(4+3,GI$2+1,,,"Instances") &amp; ":" &amp; ADDRESS(4+3,GI$2+1))),"median", MEDIAN(INDIRECT(ADDRESS(4+3,GI$2+1,,,"Instances") &amp; ":" &amp; ADDRESS(4+3,GI$2+1))),"min", MIN(INDIRECT(ADDRESS(4+3,GI$2+1,,,"Instances") &amp; ":" &amp; ADDRESS(4+3,GI$2+1))),"max", MAX(INDIRECT(ADDRESS(4+3,GI$2+1,,,"Instances") &amp; ":" &amp; ADDRESS(4+3,GI$2+1))),"diff", MAX(INDIRECT(ADDRESS(4+3,GI$2+1,,,"Instances") &amp; ":" &amp; ADDRESS(4+3,GI$2+1)))-MIN(INDIRECT(ADDRESS(4+3,GI$2+1,,,"Instances") &amp; ":" &amp; ADDRESS(4+3,GI$2+1))))</f>
        <v>0</v>
      </c>
      <c r="GJ9">
        <f>IFERROR(SMALL(GI5:GI44,ROW()-ROW($GJ$5)+1),"")</f>
        <v>0</v>
      </c>
      <c r="GL9">
        <f>IFERROR(SUM(GJ5:GJ9),"")</f>
        <v>0</v>
      </c>
      <c r="GM9" cm="1">
        <f t="array" ref="GM9">_xlfn.SWITCH(Charts!$B$3,"average", AVERAGE(INDIRECT(ADDRESS(4+3,GM$2+1,,,"Instances") &amp; ":" &amp; ADDRESS(4+3,GM$2+1))),"median", MEDIAN(INDIRECT(ADDRESS(4+3,GM$2+1,,,"Instances") &amp; ":" &amp; ADDRESS(4+3,GM$2+1))),"min", MIN(INDIRECT(ADDRESS(4+3,GM$2+1,,,"Instances") &amp; ":" &amp; ADDRESS(4+3,GM$2+1))),"max", MAX(INDIRECT(ADDRESS(4+3,GM$2+1,,,"Instances") &amp; ":" &amp; ADDRESS(4+3,GM$2+1))),"diff", MAX(INDIRECT(ADDRESS(4+3,GM$2+1,,,"Instances") &amp; ":" &amp; ADDRESS(4+3,GM$2+1)))-MIN(INDIRECT(ADDRESS(4+3,GM$2+1,,,"Instances") &amp; ":" &amp; ADDRESS(4+3,GM$2+1))))</f>
        <v>0</v>
      </c>
      <c r="GN9">
        <f>IFERROR(SMALL(GM5:GM44,ROW()-ROW($GN$5)+1),"")</f>
        <v>0</v>
      </c>
      <c r="GP9">
        <f>IFERROR(SUM(GN5:GN9),"")</f>
        <v>0</v>
      </c>
      <c r="GQ9" cm="1">
        <f t="array" ref="GQ9">_xlfn.SWITCH(Charts!$B$3,"average", AVERAGE(INDIRECT(ADDRESS(4+3,GQ$2+1,,,"Instances") &amp; ":" &amp; ADDRESS(4+3,GQ$2+1))),"median", MEDIAN(INDIRECT(ADDRESS(4+3,GQ$2+1,,,"Instances") &amp; ":" &amp; ADDRESS(4+3,GQ$2+1))),"min", MIN(INDIRECT(ADDRESS(4+3,GQ$2+1,,,"Instances") &amp; ":" &amp; ADDRESS(4+3,GQ$2+1))),"max", MAX(INDIRECT(ADDRESS(4+3,GQ$2+1,,,"Instances") &amp; ":" &amp; ADDRESS(4+3,GQ$2+1))),"diff", MAX(INDIRECT(ADDRESS(4+3,GQ$2+1,,,"Instances") &amp; ":" &amp; ADDRESS(4+3,GQ$2+1)))-MIN(INDIRECT(ADDRESS(4+3,GQ$2+1,,,"Instances") &amp; ":" &amp; ADDRESS(4+3,GQ$2+1))))</f>
        <v>0</v>
      </c>
      <c r="GR9">
        <f>IFERROR(SMALL(GQ5:GQ44,ROW()-ROW($GR$5)+1),"")</f>
        <v>0</v>
      </c>
      <c r="GT9">
        <f>IFERROR(SUM(GR5:GR9),"")</f>
        <v>0</v>
      </c>
      <c r="GU9" cm="1">
        <f t="array" ref="GU9">_xlfn.SWITCH(Charts!$B$3,"average", AVERAGE(INDIRECT(ADDRESS(4+3,GU$2+1,,,"Instances") &amp; ":" &amp; ADDRESS(4+3,GU$2+1))),"median", MEDIAN(INDIRECT(ADDRESS(4+3,GU$2+1,,,"Instances") &amp; ":" &amp; ADDRESS(4+3,GU$2+1))),"min", MIN(INDIRECT(ADDRESS(4+3,GU$2+1,,,"Instances") &amp; ":" &amp; ADDRESS(4+3,GU$2+1))),"max", MAX(INDIRECT(ADDRESS(4+3,GU$2+1,,,"Instances") &amp; ":" &amp; ADDRESS(4+3,GU$2+1))),"diff", MAX(INDIRECT(ADDRESS(4+3,GU$2+1,,,"Instances") &amp; ":" &amp; ADDRESS(4+3,GU$2+1)))-MIN(INDIRECT(ADDRESS(4+3,GU$2+1,,,"Instances") &amp; ":" &amp; ADDRESS(4+3,GU$2+1))))</f>
        <v>0</v>
      </c>
      <c r="GV9">
        <f>IFERROR(SMALL(GU5:GU44,ROW()-ROW($GV$5)+1),"")</f>
        <v>0</v>
      </c>
      <c r="GX9">
        <f>IFERROR(SUM(GV5:GV9),"")</f>
        <v>0</v>
      </c>
      <c r="GY9" cm="1">
        <f t="array" ref="GY9">_xlfn.SWITCH(Charts!$B$3,"average", AVERAGE(INDIRECT(ADDRESS(4+3,GY$2+1,,,"Instances") &amp; ":" &amp; ADDRESS(4+3,GY$2+1))),"median", MEDIAN(INDIRECT(ADDRESS(4+3,GY$2+1,,,"Instances") &amp; ":" &amp; ADDRESS(4+3,GY$2+1))),"min", MIN(INDIRECT(ADDRESS(4+3,GY$2+1,,,"Instances") &amp; ":" &amp; ADDRESS(4+3,GY$2+1))),"max", MAX(INDIRECT(ADDRESS(4+3,GY$2+1,,,"Instances") &amp; ":" &amp; ADDRESS(4+3,GY$2+1))),"diff", MAX(INDIRECT(ADDRESS(4+3,GY$2+1,,,"Instances") &amp; ":" &amp; ADDRESS(4+3,GY$2+1)))-MIN(INDIRECT(ADDRESS(4+3,GY$2+1,,,"Instances") &amp; ":" &amp; ADDRESS(4+3,GY$2+1))))</f>
        <v>0</v>
      </c>
      <c r="GZ9">
        <f>IFERROR(SMALL(GY5:GY44,ROW()-ROW($GZ$5)+1),"")</f>
        <v>0</v>
      </c>
      <c r="HB9">
        <f>IFERROR(SUM(GZ5:GZ9),"")</f>
        <v>0</v>
      </c>
      <c r="HC9" cm="1">
        <f t="array" ref="HC9">_xlfn.SWITCH(Charts!$B$3,"average", AVERAGE(INDIRECT(ADDRESS(4+3,HC$2+1,,,"Instances") &amp; ":" &amp; ADDRESS(4+3,HC$2+1))),"median", MEDIAN(INDIRECT(ADDRESS(4+3,HC$2+1,,,"Instances") &amp; ":" &amp; ADDRESS(4+3,HC$2+1))),"min", MIN(INDIRECT(ADDRESS(4+3,HC$2+1,,,"Instances") &amp; ":" &amp; ADDRESS(4+3,HC$2+1))),"max", MAX(INDIRECT(ADDRESS(4+3,HC$2+1,,,"Instances") &amp; ":" &amp; ADDRESS(4+3,HC$2+1))),"diff", MAX(INDIRECT(ADDRESS(4+3,HC$2+1,,,"Instances") &amp; ":" &amp; ADDRESS(4+3,HC$2+1)))-MIN(INDIRECT(ADDRESS(4+3,HC$2+1,,,"Instances") &amp; ":" &amp; ADDRESS(4+3,HC$2+1))))</f>
        <v>0</v>
      </c>
      <c r="HD9">
        <f>IFERROR(SMALL(HC5:HC44,ROW()-ROW($HD$5)+1),"")</f>
        <v>0</v>
      </c>
      <c r="HF9">
        <f>IFERROR(SUM(HD5:HD9),"")</f>
        <v>0</v>
      </c>
      <c r="HG9" cm="1">
        <f t="array" ref="HG9">_xlfn.SWITCH(Charts!$B$3,"average", AVERAGE(INDIRECT(ADDRESS(4+3,HG$2+1,,,"Instances") &amp; ":" &amp; ADDRESS(4+3,HG$2+1))),"median", MEDIAN(INDIRECT(ADDRESS(4+3,HG$2+1,,,"Instances") &amp; ":" &amp; ADDRESS(4+3,HG$2+1))),"min", MIN(INDIRECT(ADDRESS(4+3,HG$2+1,,,"Instances") &amp; ":" &amp; ADDRESS(4+3,HG$2+1))),"max", MAX(INDIRECT(ADDRESS(4+3,HG$2+1,,,"Instances") &amp; ":" &amp; ADDRESS(4+3,HG$2+1))),"diff", MAX(INDIRECT(ADDRESS(4+3,HG$2+1,,,"Instances") &amp; ":" &amp; ADDRESS(4+3,HG$2+1)))-MIN(INDIRECT(ADDRESS(4+3,HG$2+1,,,"Instances") &amp; ":" &amp; ADDRESS(4+3,HG$2+1))))</f>
        <v>0</v>
      </c>
      <c r="HH9">
        <f>IFERROR(SMALL(HG5:HG44,ROW()-ROW($HH$5)+1),"")</f>
        <v>0</v>
      </c>
      <c r="HJ9">
        <f>IFERROR(SUM(HH5:HH9),"")</f>
        <v>0</v>
      </c>
      <c r="HK9" cm="1">
        <f t="array" ref="HK9">_xlfn.SWITCH(Charts!$B$3,"average", AVERAGE(INDIRECT(ADDRESS(4+3,HK$2+1,,,"Instances") &amp; ":" &amp; ADDRESS(4+3,HK$2+1))),"median", MEDIAN(INDIRECT(ADDRESS(4+3,HK$2+1,,,"Instances") &amp; ":" &amp; ADDRESS(4+3,HK$2+1))),"min", MIN(INDIRECT(ADDRESS(4+3,HK$2+1,,,"Instances") &amp; ":" &amp; ADDRESS(4+3,HK$2+1))),"max", MAX(INDIRECT(ADDRESS(4+3,HK$2+1,,,"Instances") &amp; ":" &amp; ADDRESS(4+3,HK$2+1))),"diff", MAX(INDIRECT(ADDRESS(4+3,HK$2+1,,,"Instances") &amp; ":" &amp; ADDRESS(4+3,HK$2+1)))-MIN(INDIRECT(ADDRESS(4+3,HK$2+1,,,"Instances") &amp; ":" &amp; ADDRESS(4+3,HK$2+1))))</f>
        <v>0</v>
      </c>
      <c r="HL9">
        <f>IFERROR(SMALL(HK5:HK44,ROW()-ROW($HL$5)+1),"")</f>
        <v>0</v>
      </c>
      <c r="HN9">
        <f>IFERROR(SUM(HL5:HL9),"")</f>
        <v>0</v>
      </c>
      <c r="HO9" cm="1">
        <f t="array" ref="HO9">_xlfn.SWITCH(Charts!$B$3,"average", AVERAGE(INDIRECT(ADDRESS(4+3,HO$2+1,,,"Instances") &amp; ":" &amp; ADDRESS(4+3,HO$2+1))),"median", MEDIAN(INDIRECT(ADDRESS(4+3,HO$2+1,,,"Instances") &amp; ":" &amp; ADDRESS(4+3,HO$2+1))),"min", MIN(INDIRECT(ADDRESS(4+3,HO$2+1,,,"Instances") &amp; ":" &amp; ADDRESS(4+3,HO$2+1))),"max", MAX(INDIRECT(ADDRESS(4+3,HO$2+1,,,"Instances") &amp; ":" &amp; ADDRESS(4+3,HO$2+1))),"diff", MAX(INDIRECT(ADDRESS(4+3,HO$2+1,,,"Instances") &amp; ":" &amp; ADDRESS(4+3,HO$2+1)))-MIN(INDIRECT(ADDRESS(4+3,HO$2+1,,,"Instances") &amp; ":" &amp; ADDRESS(4+3,HO$2+1))))</f>
        <v>0</v>
      </c>
      <c r="HP9">
        <f>IFERROR(SMALL(HO5:HO44,ROW()-ROW($HP$5)+1),"")</f>
        <v>0</v>
      </c>
      <c r="HR9">
        <f>IFERROR(SUM(HP5:HP9),"")</f>
        <v>0</v>
      </c>
      <c r="HS9" cm="1">
        <f t="array" ref="HS9">_xlfn.SWITCH(Charts!$B$3,"average", AVERAGE(INDIRECT(ADDRESS(4+3,HS$2+1,,,"Instances") &amp; ":" &amp; ADDRESS(4+3,HS$2+1))),"median", MEDIAN(INDIRECT(ADDRESS(4+3,HS$2+1,,,"Instances") &amp; ":" &amp; ADDRESS(4+3,HS$2+1))),"min", MIN(INDIRECT(ADDRESS(4+3,HS$2+1,,,"Instances") &amp; ":" &amp; ADDRESS(4+3,HS$2+1))),"max", MAX(INDIRECT(ADDRESS(4+3,HS$2+1,,,"Instances") &amp; ":" &amp; ADDRESS(4+3,HS$2+1))),"diff", MAX(INDIRECT(ADDRESS(4+3,HS$2+1,,,"Instances") &amp; ":" &amp; ADDRESS(4+3,HS$2+1)))-MIN(INDIRECT(ADDRESS(4+3,HS$2+1,,,"Instances") &amp; ":" &amp; ADDRESS(4+3,HS$2+1))))</f>
        <v>0</v>
      </c>
      <c r="HT9">
        <f>IFERROR(SMALL(HS5:HS44,ROW()-ROW($HT$5)+1),"")</f>
        <v>0</v>
      </c>
      <c r="HV9">
        <f>IFERROR(SUM(HT5:HT9),"")</f>
        <v>0</v>
      </c>
      <c r="HW9" cm="1">
        <f t="array" ref="HW9">_xlfn.SWITCH(Charts!$B$3,"average", AVERAGE(INDIRECT(ADDRESS(4+3,HW$2+1,,,"Instances") &amp; ":" &amp; ADDRESS(4+3,HW$2+1))),"median", MEDIAN(INDIRECT(ADDRESS(4+3,HW$2+1,,,"Instances") &amp; ":" &amp; ADDRESS(4+3,HW$2+1))),"min", MIN(INDIRECT(ADDRESS(4+3,HW$2+1,,,"Instances") &amp; ":" &amp; ADDRESS(4+3,HW$2+1))),"max", MAX(INDIRECT(ADDRESS(4+3,HW$2+1,,,"Instances") &amp; ":" &amp; ADDRESS(4+3,HW$2+1))),"diff", MAX(INDIRECT(ADDRESS(4+3,HW$2+1,,,"Instances") &amp; ":" &amp; ADDRESS(4+3,HW$2+1)))-MIN(INDIRECT(ADDRESS(4+3,HW$2+1,,,"Instances") &amp; ":" &amp; ADDRESS(4+3,HW$2+1))))</f>
        <v>0</v>
      </c>
      <c r="HX9">
        <f>IFERROR(SMALL(HW5:HW44,ROW()-ROW($HX$5)+1),"")</f>
        <v>0</v>
      </c>
      <c r="HZ9">
        <f>IFERROR(SUM(HX5:HX9),"")</f>
        <v>0</v>
      </c>
      <c r="IA9" cm="1">
        <f t="array" ref="IA9">_xlfn.SWITCH(Charts!$B$3,"average", AVERAGE(INDIRECT(ADDRESS(4+3,IA$2+1,,,"Instances") &amp; ":" &amp; ADDRESS(4+3,IA$2+1))),"median", MEDIAN(INDIRECT(ADDRESS(4+3,IA$2+1,,,"Instances") &amp; ":" &amp; ADDRESS(4+3,IA$2+1))),"min", MIN(INDIRECT(ADDRESS(4+3,IA$2+1,,,"Instances") &amp; ":" &amp; ADDRESS(4+3,IA$2+1))),"max", MAX(INDIRECT(ADDRESS(4+3,IA$2+1,,,"Instances") &amp; ":" &amp; ADDRESS(4+3,IA$2+1))),"diff", MAX(INDIRECT(ADDRESS(4+3,IA$2+1,,,"Instances") &amp; ":" &amp; ADDRESS(4+3,IA$2+1)))-MIN(INDIRECT(ADDRESS(4+3,IA$2+1,,,"Instances") &amp; ":" &amp; ADDRESS(4+3,IA$2+1))))</f>
        <v>0</v>
      </c>
      <c r="IB9">
        <f>IFERROR(SMALL(IA5:IA44,ROW()-ROW($IB$5)+1),"")</f>
        <v>0</v>
      </c>
      <c r="ID9">
        <f>IFERROR(SUM(IB5:IB9),"")</f>
        <v>0</v>
      </c>
      <c r="IG9">
        <f>IF(Charts!$B$3="none",E216,IF(DS216="",NA(),DS216))</f>
        <v>0</v>
      </c>
      <c r="IH9">
        <f>IF(Charts!$B$3="none",F216,IF(DT216="",NA(),DT216))</f>
        <v>0</v>
      </c>
      <c r="II9">
        <f>IF(Charts!$B$3="none",G216,IF(DU216="",NA(),DU216))</f>
        <v>0</v>
      </c>
      <c r="IJ9">
        <f>IF(Charts!$B$3="none",H216,IF(DV216="",NA(),DV216))</f>
        <v>0</v>
      </c>
      <c r="IK9">
        <f>IF(Charts!$B$3="none",I216,IF(DW216="",NA(),DW216))</f>
        <v>0</v>
      </c>
      <c r="IL9">
        <f>IF(Charts!$B$3="none",J216,IF(DX216="",NA(),DX216))</f>
        <v>0</v>
      </c>
      <c r="IM9">
        <f>IF(Charts!$B$3="none",K216,IF(DY216="",NA(),DY216))</f>
        <v>0</v>
      </c>
      <c r="IN9">
        <f>IF(Charts!$B$3="none",L216,IF(DZ216="",NA(),DZ216))</f>
        <v>0</v>
      </c>
      <c r="IO9">
        <f>IF(Charts!$B$3="none",M216,IF(EA216="",NA(),EA216))</f>
        <v>0</v>
      </c>
      <c r="IP9">
        <f>IF(Charts!$B$3="none",N216,IF(EB216="",NA(),EB216))</f>
        <v>0</v>
      </c>
      <c r="IQ9">
        <f>IF(Charts!$B$3="none",O216,IF(EC216="",NA(),EC216))</f>
        <v>0</v>
      </c>
      <c r="IR9">
        <f>IF(Charts!$B$3="none",P216,IF(ED216="",NA(),ED216))</f>
        <v>0</v>
      </c>
      <c r="IS9">
        <f>IF(Charts!$B$3="none",Q216,IF(EE216="",NA(),EE216))</f>
        <v>0</v>
      </c>
      <c r="IT9">
        <f>IF(Charts!$B$3="none",R216,IF(EF216="",NA(),EF216))</f>
        <v>0</v>
      </c>
      <c r="IU9">
        <f>IF(Charts!$B$3="none",S216,IF(EG216="",NA(),EG216))</f>
        <v>0</v>
      </c>
      <c r="IV9">
        <f>IF(Charts!$B$3="none",T216,IF(EH216="",NA(),EH216))</f>
        <v>0</v>
      </c>
      <c r="IW9">
        <f>IF(Charts!$B$3="none",U216,IF(EI216="",NA(),EI216))</f>
        <v>0</v>
      </c>
      <c r="IX9">
        <f>IF(Charts!$B$3="none",V216,IF(EJ216="",NA(),EJ216))</f>
        <v>0</v>
      </c>
      <c r="IY9">
        <f>IF(Charts!$B$3="none",W216,IF(EK216="",NA(),EK216))</f>
        <v>0</v>
      </c>
      <c r="IZ9">
        <f>IF(Charts!$B$3="none",X216,IF(EL216="",NA(),EL216))</f>
        <v>0</v>
      </c>
      <c r="JA9">
        <f>IF(Charts!$B$3="none",Y216,IF(EM216="",NA(),EM216))</f>
        <v>0</v>
      </c>
      <c r="JB9">
        <f>IF(Charts!$B$3="none",Z216,IF(EN216="",NA(),EN216))</f>
        <v>0</v>
      </c>
      <c r="JC9">
        <f>IF(Charts!$B$3="none",AA216,IF(EO216="",NA(),EO216))</f>
        <v>0</v>
      </c>
      <c r="JD9">
        <f>IF(Charts!$B$3="none",AB216,IF(EP216="",NA(),EP216))</f>
        <v>0</v>
      </c>
      <c r="JE9">
        <f>IF(Charts!$B$3="none",AC216,IF(EQ216="",NA(),EQ216))</f>
        <v>0</v>
      </c>
      <c r="JF9">
        <f>IF(Charts!$B$3="none",AD216,IF(ER216="",NA(),ER216))</f>
        <v>0</v>
      </c>
      <c r="JG9">
        <f>IF(Charts!$B$3="none",AE216,IF(ES216="",NA(),ES216))</f>
        <v>0</v>
      </c>
      <c r="JH9">
        <f>IF(Charts!$B$3="none",AF216,IF(ET216="",NA(),ET216))</f>
        <v>0</v>
      </c>
      <c r="JI9">
        <f>IF(Charts!$B$3="none",AG216,IF(EU216="",NA(),EU216))</f>
        <v>0</v>
      </c>
      <c r="JJ9">
        <f>IF(Charts!$B$3="none",AH216,IF(EV216="",NA(),EV216))</f>
        <v>0</v>
      </c>
      <c r="JK9">
        <f>IF(Charts!$B$3="none",AI216,IF(EW216="",NA(),EW216))</f>
        <v>0</v>
      </c>
      <c r="JL9">
        <f>IF(Charts!$B$3="none",AJ216,IF(EX216="",NA(),EX216))</f>
        <v>0</v>
      </c>
      <c r="JM9">
        <f>IF(Charts!$B$3="none",AK216,IF(EY216="",NA(),EY216))</f>
        <v>0</v>
      </c>
      <c r="JN9">
        <f>IF(Charts!$B$3="none",AL216,IF(EZ216="",NA(),EZ216))</f>
        <v>0</v>
      </c>
      <c r="JO9">
        <f>IF(Charts!$B$3="none",AM216,IF(FA216="",NA(),FA216))</f>
        <v>0</v>
      </c>
      <c r="JP9">
        <f>IF(Charts!$B$3="none",AN216,IF(FB216="",NA(),FB216))</f>
        <v>0</v>
      </c>
      <c r="JQ9">
        <f>IF(Charts!$B$3="none",AO216,IF(FC216="",NA(),FC216))</f>
        <v>0</v>
      </c>
      <c r="JR9">
        <f>IF(Charts!$B$3="none",AP216,IF(FD216="",NA(),FD216))</f>
        <v>0</v>
      </c>
      <c r="JS9">
        <f>IF(Charts!$B$3="none",AQ216,IF(FE216="",NA(),FE216))</f>
        <v>0</v>
      </c>
      <c r="JT9">
        <f>IF(Charts!$B$3="none",AR216,IF(FF216="",NA(),FF216))</f>
        <v>0</v>
      </c>
      <c r="JU9">
        <f>IF(Charts!$B$3="none",AS216,IF(FG216="",NA(),FG216))</f>
        <v>0</v>
      </c>
      <c r="JV9">
        <f>IF(Charts!$B$3="none",AT216,IF(FH216="",NA(),FH216))</f>
        <v>0</v>
      </c>
      <c r="JW9">
        <f>IF(Charts!$B$3="none",AU216,IF(FI216="",NA(),FI216))</f>
        <v>0</v>
      </c>
      <c r="JX9">
        <f>IF(Charts!$B$3="none",AV216,IF(FJ216="",NA(),FJ216))</f>
        <v>0</v>
      </c>
      <c r="JY9">
        <f>IF(Charts!$B$3="none",AW216,IF(FK216="",NA(),FK216))</f>
        <v>0</v>
      </c>
      <c r="JZ9">
        <f>IF(Charts!$B$3="none",AX216,IF(FL216="",NA(),FL216))</f>
        <v>0</v>
      </c>
      <c r="KA9">
        <f>IF(Charts!$B$3="none",AY216,IF(FM216="",NA(),FM216))</f>
        <v>0</v>
      </c>
      <c r="KB9">
        <f>IF(Charts!$B$3="none",AZ216,IF(FN216="",NA(),FN216))</f>
        <v>0</v>
      </c>
      <c r="KC9">
        <f>IF(Charts!$B$3="none",BA216,IF(FO216="",NA(),FO216))</f>
        <v>0</v>
      </c>
      <c r="KD9">
        <f>IF(Charts!$B$3="none",BB216,IF(FP216="",NA(),FP216))</f>
        <v>0</v>
      </c>
      <c r="KE9">
        <f>IF(Charts!$B$3="none",BC216,IF(FQ216="",NA(),FQ216))</f>
        <v>0</v>
      </c>
      <c r="KF9">
        <f>IF(Charts!$B$3="none",BD216,IF(FR216="",NA(),FR216))</f>
        <v>0</v>
      </c>
      <c r="KG9">
        <f>IF(Charts!$B$3="none",BE216,IF(FS216="",NA(),FS216))</f>
        <v>0</v>
      </c>
      <c r="KH9">
        <f>IF(Charts!$B$3="none",BF216,IF(FT216="",NA(),FT216))</f>
        <v>0</v>
      </c>
      <c r="KI9">
        <f>IF(Charts!$B$3="none",BG216,IF(FU216="",NA(),FU216))</f>
        <v>0</v>
      </c>
      <c r="KJ9">
        <f>IF(Charts!$B$3="none",BH216,IF(FV216="",NA(),FV216))</f>
        <v>0</v>
      </c>
      <c r="KK9">
        <f>IF(Charts!$B$3="none",BI216,IF(FW216="",NA(),FW216))</f>
        <v>0</v>
      </c>
      <c r="KL9">
        <f>IF(Charts!$B$3="none",BJ216,IF(FX216="",NA(),FX216))</f>
        <v>0</v>
      </c>
      <c r="KM9">
        <f>IF(Charts!$B$3="none",BK216,IF(FY216="",NA(),FY216))</f>
        <v>0</v>
      </c>
      <c r="KN9">
        <f>IF(Charts!$B$3="none",BL216,IF(FZ216="",NA(),FZ216))</f>
        <v>0</v>
      </c>
      <c r="KO9">
        <f>IF(Charts!$B$3="none",BM216,IF(GA216="",NA(),GA216))</f>
        <v>0</v>
      </c>
      <c r="KP9">
        <f>IF(Charts!$B$3="none",BN216,IF(GB216="",NA(),GB216))</f>
        <v>0</v>
      </c>
      <c r="KQ9">
        <f>IF(Charts!$B$3="none",BO216,IF(GC216="",NA(),GC216))</f>
        <v>0</v>
      </c>
      <c r="KR9">
        <f>IF(Charts!$B$3="none",BP216,IF(GD216="",NA(),GD216))</f>
        <v>0</v>
      </c>
      <c r="KS9">
        <f>IF(Charts!$B$3="none",BQ216,IF(GE216="",NA(),GE216))</f>
        <v>0</v>
      </c>
      <c r="KT9">
        <f>IF(Charts!$B$3="none",BR216,IF(GF216="",NA(),GF216))</f>
        <v>0</v>
      </c>
      <c r="KU9">
        <f>IF(Charts!$B$3="none",BS216,IF(GG216="",NA(),GG216))</f>
        <v>0</v>
      </c>
      <c r="KV9">
        <f>IF(Charts!$B$3="none",BT216,IF(GH216="",NA(),GH216))</f>
        <v>0</v>
      </c>
      <c r="KW9">
        <f>IF(Charts!$B$3="none",BU216,IF(GI216="",NA(),GI216))</f>
        <v>0</v>
      </c>
      <c r="KX9">
        <f>IF(Charts!$B$3="none",BV216,IF(GJ216="",NA(),GJ216))</f>
        <v>0</v>
      </c>
      <c r="KY9">
        <f>IF(Charts!$B$3="none",BW216,IF(GK216="",NA(),GK216))</f>
        <v>0</v>
      </c>
      <c r="KZ9">
        <f>IF(Charts!$B$3="none",BX216,IF(GL216="",NA(),GL216))</f>
        <v>0</v>
      </c>
      <c r="LA9">
        <f>IF(Charts!$B$3="none",BY216,IF(GM216="",NA(),GM216))</f>
        <v>0</v>
      </c>
      <c r="LB9">
        <f>IF(Charts!$B$3="none",BZ216,IF(GN216="",NA(),GN216))</f>
        <v>0</v>
      </c>
      <c r="LC9">
        <f>IF(Charts!$B$3="none",CA216,IF(GO216="",NA(),GO216))</f>
        <v>0</v>
      </c>
      <c r="LD9">
        <f>IF(Charts!$B$3="none",CB216,IF(GP216="",NA(),GP216))</f>
        <v>0</v>
      </c>
      <c r="LE9">
        <f>IF(Charts!$B$3="none",CC216,IF(GQ216="",NA(),GQ216))</f>
        <v>0</v>
      </c>
      <c r="LF9">
        <f>IF(Charts!$B$3="none",CD216,IF(GR216="",NA(),GR216))</f>
        <v>0</v>
      </c>
      <c r="LG9">
        <f>IF(Charts!$B$3="none",CE216,IF(GS216="",NA(),GS216))</f>
        <v>0</v>
      </c>
      <c r="LH9">
        <f>IF(Charts!$B$3="none",CF216,IF(GT216="",NA(),GT216))</f>
        <v>0</v>
      </c>
      <c r="LI9">
        <f>IF(Charts!$B$3="none",CG216,IF(GU216="",NA(),GU216))</f>
        <v>0</v>
      </c>
      <c r="LJ9">
        <f>IF(Charts!$B$3="none",CH216,IF(GV216="",NA(),GV216))</f>
        <v>0</v>
      </c>
      <c r="LK9">
        <f>IF(Charts!$B$3="none",CI216,IF(GW216="",NA(),GW216))</f>
        <v>0</v>
      </c>
      <c r="LL9">
        <f>IF(Charts!$B$3="none",CJ216,IF(GX216="",NA(),GX216))</f>
        <v>0</v>
      </c>
      <c r="LM9">
        <f>IF(Charts!$B$3="none",CK216,IF(GY216="",NA(),GY216))</f>
        <v>0</v>
      </c>
      <c r="LN9">
        <f>IF(Charts!$B$3="none",CL216,IF(GZ216="",NA(),GZ216))</f>
        <v>0</v>
      </c>
      <c r="LO9">
        <f>IF(Charts!$B$3="none",CM216,IF(HA216="",NA(),HA216))</f>
        <v>0</v>
      </c>
      <c r="LP9">
        <f>IF(Charts!$B$3="none",CN216,IF(HB216="",NA(),HB216))</f>
        <v>0</v>
      </c>
      <c r="LQ9">
        <f>IF(Charts!$B$3="none",CO216,IF(HC216="",NA(),HC216))</f>
        <v>0</v>
      </c>
      <c r="LR9">
        <f>IF(Charts!$B$3="none",CP216,IF(HD216="",NA(),HD216))</f>
        <v>0</v>
      </c>
      <c r="LS9">
        <f>IF(Charts!$B$3="none",CQ216,IF(HE216="",NA(),HE216))</f>
        <v>0</v>
      </c>
      <c r="LT9">
        <f>IF(Charts!$B$3="none",CR216,IF(HF216="",NA(),HF216))</f>
        <v>0</v>
      </c>
      <c r="LU9">
        <f>IF(Charts!$B$3="none",CS216,IF(HG216="",NA(),HG216))</f>
        <v>0</v>
      </c>
      <c r="LV9">
        <f>IF(Charts!$B$3="none",CT216,IF(HH216="",NA(),HH216))</f>
        <v>0</v>
      </c>
      <c r="LW9">
        <f>IF(Charts!$B$3="none",CU216,IF(HI216="",NA(),HI216))</f>
        <v>0</v>
      </c>
      <c r="LX9">
        <f>IF(Charts!$B$3="none",CV216,IF(HJ216="",NA(),HJ216))</f>
        <v>0</v>
      </c>
      <c r="LY9">
        <f>IF(Charts!$B$3="none",CW216,IF(HK216="",NA(),HK216))</f>
        <v>0</v>
      </c>
      <c r="LZ9">
        <f>IF(Charts!$B$3="none",CX216,IF(HL216="",NA(),HL216))</f>
        <v>0</v>
      </c>
      <c r="MA9">
        <f>IF(Charts!$B$3="none",CY216,IF(HM216="",NA(),HM216))</f>
        <v>0</v>
      </c>
      <c r="MB9">
        <f>IF(Charts!$B$3="none",CZ216,IF(HN216="",NA(),HN216))</f>
        <v>0</v>
      </c>
      <c r="MC9">
        <f>IF(Charts!$B$3="none",DA216,IF(HO216="",NA(),HO216))</f>
        <v>0</v>
      </c>
      <c r="MD9">
        <f>IF(Charts!$B$3="none",DB216,IF(HP216="",NA(),HP216))</f>
        <v>0</v>
      </c>
      <c r="ME9">
        <f>IF(Charts!$B$3="none",DC216,IF(HQ216="",NA(),HQ216))</f>
        <v>0</v>
      </c>
      <c r="MF9">
        <f>IF(Charts!$B$3="none",DD216,IF(HR216="",NA(),HR216))</f>
        <v>0</v>
      </c>
      <c r="MG9">
        <f>IF(Charts!$B$3="none",DE216,IF(HS216="",NA(),HS216))</f>
        <v>0</v>
      </c>
      <c r="MH9">
        <f>IF(Charts!$B$3="none",DF216,IF(HT216="",NA(),HT216))</f>
        <v>0</v>
      </c>
      <c r="MI9">
        <f>IF(Charts!$B$3="none",DG216,IF(HU216="",NA(),HU216))</f>
        <v>0</v>
      </c>
      <c r="MJ9">
        <f>IF(Charts!$B$3="none",DH216,IF(HV216="",NA(),HV216))</f>
        <v>0</v>
      </c>
      <c r="MK9">
        <f>IF(Charts!$B$3="none",DI216,IF(HW216="",NA(),HW216))</f>
        <v>0</v>
      </c>
      <c r="ML9">
        <f>IF(Charts!$B$3="none",DJ216,IF(HX216="",NA(),HX216))</f>
        <v>0</v>
      </c>
      <c r="MM9">
        <f>IF(Charts!$B$3="none",DK216,IF(HY216="",NA(),HY216))</f>
        <v>0</v>
      </c>
      <c r="MN9">
        <f>IF(Charts!$B$3="none",DL216,IF(HZ216="",NA(),HZ216))</f>
        <v>0</v>
      </c>
      <c r="MO9">
        <f>IF(Charts!$B$3="none",DM216,IF(IA216="",NA(),IA216))</f>
        <v>0</v>
      </c>
      <c r="MP9">
        <f>IF(Charts!$B$3="none",DN216,IF(IB216="",NA(),IB216))</f>
        <v>0</v>
      </c>
      <c r="MQ9">
        <f>IF(Charts!$B$3="none",DO216,IF(IC216="",NA(),IC216))</f>
        <v>0</v>
      </c>
      <c r="MR9">
        <f>IF(Charts!$B$3="none",DP216,IF(ID216="",NA(),ID216))</f>
        <v>0</v>
      </c>
    </row>
    <row r="10" spans="1:356">
      <c r="A10" t="s">
        <v>57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IFERROR(SMALL(E5:E44,ROW()-ROW($F$5)+1),"")</f>
        <v>0</v>
      </c>
      <c r="H10">
        <f>IFERROR(SUM(F5:F10),"")</f>
        <v>0</v>
      </c>
      <c r="I10">
        <f>IF(INDIRECT(ADDRESS($D10+2,I$2+1,,,"Instances"))="","",INDIRECT(ADDRESS($D10+2,I$2+1,,,"Instances")))</f>
        <v>0</v>
      </c>
      <c r="J10">
        <f>IFERROR(SMALL(I5:I44,ROW()-ROW($J$5)+1),"")</f>
        <v>0</v>
      </c>
      <c r="L10">
        <f>IFERROR(SUM(J5:J10),"")</f>
        <v>0</v>
      </c>
      <c r="M10">
        <f>IF(INDIRECT(ADDRESS($D10+2,M$2+1,,,"Instances"))="","",INDIRECT(ADDRESS($D10+2,M$2+1,,,"Instances")))</f>
        <v>0</v>
      </c>
      <c r="N10">
        <f>IFERROR(SMALL(M5:M44,ROW()-ROW($N$5)+1),"")</f>
        <v>0</v>
      </c>
      <c r="P10">
        <f>IFERROR(SUM(N5:N10),"")</f>
        <v>0</v>
      </c>
      <c r="Q10">
        <f>IF(INDIRECT(ADDRESS($D10+2,Q$2+1,,,"Instances"))="","",INDIRECT(ADDRESS($D10+2,Q$2+1,,,"Instances")))</f>
        <v>0</v>
      </c>
      <c r="R10">
        <f>IFERROR(SMALL(Q5:Q44,ROW()-ROW($R$5)+1),"")</f>
        <v>0</v>
      </c>
      <c r="T10">
        <f>IFERROR(SUM(R5:R10),"")</f>
        <v>0</v>
      </c>
      <c r="U10">
        <f>IF(INDIRECT(ADDRESS($D10+2,U$2+1,,,"Instances"))="","",INDIRECT(ADDRESS($D10+2,U$2+1,,,"Instances")))</f>
        <v>0</v>
      </c>
      <c r="V10">
        <f>IFERROR(SMALL(U5:U44,ROW()-ROW($V$5)+1),"")</f>
        <v>0</v>
      </c>
      <c r="X10">
        <f>IFERROR(SUM(V5:V10),"")</f>
        <v>0</v>
      </c>
      <c r="Y10">
        <f>IF(INDIRECT(ADDRESS($D10+2,Y$2+1,,,"Instances"))="","",INDIRECT(ADDRESS($D10+2,Y$2+1,,,"Instances")))</f>
        <v>0</v>
      </c>
      <c r="Z10">
        <f>IFERROR(SMALL(Y5:Y44,ROW()-ROW($Z$5)+1),"")</f>
        <v>0</v>
      </c>
      <c r="AB10">
        <f>IFERROR(SUM(Z5:Z10),"")</f>
        <v>0</v>
      </c>
      <c r="AC10">
        <f>IF(INDIRECT(ADDRESS($D10+2,AC$2+1,,,"Instances"))="","",INDIRECT(ADDRESS($D10+2,AC$2+1,,,"Instances")))</f>
        <v>0</v>
      </c>
      <c r="AD10">
        <f>IFERROR(SMALL(AC5:AC44,ROW()-ROW($AD$5)+1),"")</f>
        <v>0</v>
      </c>
      <c r="AF10">
        <f>IFERROR(SUM(AD5:AD10),"")</f>
        <v>0</v>
      </c>
      <c r="AG10">
        <f>IF(INDIRECT(ADDRESS($D10+2,AG$2+1,,,"Instances"))="","",INDIRECT(ADDRESS($D10+2,AG$2+1,,,"Instances")))</f>
        <v>0</v>
      </c>
      <c r="AH10">
        <f>IFERROR(SMALL(AG5:AG44,ROW()-ROW($AH$5)+1),"")</f>
        <v>0</v>
      </c>
      <c r="AJ10">
        <f>IFERROR(SUM(AH5:AH10),"")</f>
        <v>0</v>
      </c>
      <c r="AK10">
        <f>IF(INDIRECT(ADDRESS($D10+2,AK$2+1,,,"Instances"))="","",INDIRECT(ADDRESS($D10+2,AK$2+1,,,"Instances")))</f>
        <v>0</v>
      </c>
      <c r="AL10">
        <f>IFERROR(SMALL(AK5:AK44,ROW()-ROW($AL$5)+1),"")</f>
        <v>0</v>
      </c>
      <c r="AN10">
        <f>IFERROR(SUM(AL5:AL10),"")</f>
        <v>0</v>
      </c>
      <c r="AO10">
        <f>IF(INDIRECT(ADDRESS($D10+2,AO$2+1,,,"Instances"))="","",INDIRECT(ADDRESS($D10+2,AO$2+1,,,"Instances")))</f>
        <v>0</v>
      </c>
      <c r="AP10">
        <f>IFERROR(SMALL(AO5:AO44,ROW()-ROW($AP$5)+1),"")</f>
        <v>0</v>
      </c>
      <c r="AR10">
        <f>IFERROR(SUM(AP5:AP10),"")</f>
        <v>0</v>
      </c>
      <c r="AS10">
        <f>IF(INDIRECT(ADDRESS($D10+2,AS$2+1,,,"Instances"))="","",INDIRECT(ADDRESS($D10+2,AS$2+1,,,"Instances")))</f>
        <v>0</v>
      </c>
      <c r="AT10">
        <f>IFERROR(SMALL(AS5:AS44,ROW()-ROW($AT$5)+1),"")</f>
        <v>0</v>
      </c>
      <c r="AV10">
        <f>IFERROR(SUM(AT5:AT10),"")</f>
        <v>0</v>
      </c>
      <c r="AW10">
        <f>IF(INDIRECT(ADDRESS($D10+2,AW$2+1,,,"Instances"))="","",INDIRECT(ADDRESS($D10+2,AW$2+1,,,"Instances")))</f>
        <v>0</v>
      </c>
      <c r="AX10">
        <f>IFERROR(SMALL(AW5:AW44,ROW()-ROW($AX$5)+1),"")</f>
        <v>0</v>
      </c>
      <c r="AZ10">
        <f>IFERROR(SUM(AX5:AX10),"")</f>
        <v>0</v>
      </c>
      <c r="BA10">
        <f>IF(INDIRECT(ADDRESS($D10+2,BA$2+1,,,"Instances"))="","",INDIRECT(ADDRESS($D10+2,BA$2+1,,,"Instances")))</f>
        <v>0</v>
      </c>
      <c r="BB10">
        <f>IFERROR(SMALL(BA5:BA44,ROW()-ROW($BB$5)+1),"")</f>
        <v>0</v>
      </c>
      <c r="BD10">
        <f>IFERROR(SUM(BB5:BB10),"")</f>
        <v>0</v>
      </c>
      <c r="BE10">
        <f>IF(INDIRECT(ADDRESS($D10+2,BE$2+1,,,"Instances"))="","",INDIRECT(ADDRESS($D10+2,BE$2+1,,,"Instances")))</f>
        <v>0</v>
      </c>
      <c r="BF10">
        <f>IFERROR(SMALL(BE5:BE44,ROW()-ROW($BF$5)+1),"")</f>
        <v>0</v>
      </c>
      <c r="BH10">
        <f>IFERROR(SUM(BF5:BF10),"")</f>
        <v>0</v>
      </c>
      <c r="BI10">
        <f>IF(INDIRECT(ADDRESS($D10+2,BI$2+1,,,"Instances"))="","",INDIRECT(ADDRESS($D10+2,BI$2+1,,,"Instances")))</f>
        <v>0</v>
      </c>
      <c r="BJ10">
        <f>IFERROR(SMALL(BI5:BI44,ROW()-ROW($BJ$5)+1),"")</f>
        <v>0</v>
      </c>
      <c r="BL10">
        <f>IFERROR(SUM(BJ5:BJ10),"")</f>
        <v>0</v>
      </c>
      <c r="BM10">
        <f>IF(INDIRECT(ADDRESS($D10+2,BM$2+1,,,"Instances"))="","",INDIRECT(ADDRESS($D10+2,BM$2+1,,,"Instances")))</f>
        <v>0</v>
      </c>
      <c r="BN10">
        <f>IFERROR(SMALL(BM5:BM44,ROW()-ROW($BN$5)+1),"")</f>
        <v>0</v>
      </c>
      <c r="BP10">
        <f>IFERROR(SUM(BN5:BN10),"")</f>
        <v>0</v>
      </c>
      <c r="BQ10">
        <f>IF(INDIRECT(ADDRESS($D10+2,BQ$2+1,,,"Instances"))="","",INDIRECT(ADDRESS($D10+2,BQ$2+1,,,"Instances")))</f>
        <v>0</v>
      </c>
      <c r="BR10">
        <f>IFERROR(SMALL(BQ5:BQ44,ROW()-ROW($BR$5)+1),"")</f>
        <v>0</v>
      </c>
      <c r="BT10">
        <f>IFERROR(SUM(BR5:BR10),"")</f>
        <v>0</v>
      </c>
      <c r="BU10">
        <f>IF(INDIRECT(ADDRESS($D10+2,BU$2+1,,,"Instances"))="","",INDIRECT(ADDRESS($D10+2,BU$2+1,,,"Instances")))</f>
        <v>0</v>
      </c>
      <c r="BV10">
        <f>IFERROR(SMALL(BU5:BU44,ROW()-ROW($BV$5)+1),"")</f>
        <v>0</v>
      </c>
      <c r="BX10">
        <f>IFERROR(SUM(BV5:BV10),"")</f>
        <v>0</v>
      </c>
      <c r="BY10">
        <f>IF(INDIRECT(ADDRESS($D10+2,BY$2+1,,,"Instances"))="","",INDIRECT(ADDRESS($D10+2,BY$2+1,,,"Instances")))</f>
        <v>0</v>
      </c>
      <c r="BZ10">
        <f>IFERROR(SMALL(BY5:BY44,ROW()-ROW($BZ$5)+1),"")</f>
        <v>0</v>
      </c>
      <c r="CB10">
        <f>IFERROR(SUM(BZ5:BZ10),"")</f>
        <v>0</v>
      </c>
      <c r="CC10">
        <f>IF(INDIRECT(ADDRESS($D10+2,CC$2+1,,,"Instances"))="","",INDIRECT(ADDRESS($D10+2,CC$2+1,,,"Instances")))</f>
        <v>0</v>
      </c>
      <c r="CD10">
        <f>IFERROR(SMALL(CC5:CC44,ROW()-ROW($CD$5)+1),"")</f>
        <v>0</v>
      </c>
      <c r="CF10">
        <f>IFERROR(SUM(CD5:CD10),"")</f>
        <v>0</v>
      </c>
      <c r="CG10">
        <f>IF(INDIRECT(ADDRESS($D10+2,CG$2+1,,,"Instances"))="","",INDIRECT(ADDRESS($D10+2,CG$2+1,,,"Instances")))</f>
        <v>0</v>
      </c>
      <c r="CH10">
        <f>IFERROR(SMALL(CG5:CG44,ROW()-ROW($CH$5)+1),"")</f>
        <v>0</v>
      </c>
      <c r="CJ10">
        <f>IFERROR(SUM(CH5:CH10),"")</f>
        <v>0</v>
      </c>
      <c r="CK10">
        <f>IF(INDIRECT(ADDRESS($D10+2,CK$2+1,,,"Instances"))="","",INDIRECT(ADDRESS($D10+2,CK$2+1,,,"Instances")))</f>
        <v>0</v>
      </c>
      <c r="CL10">
        <f>IFERROR(SMALL(CK5:CK44,ROW()-ROW($CL$5)+1),"")</f>
        <v>0</v>
      </c>
      <c r="CN10">
        <f>IFERROR(SUM(CL5:CL10),"")</f>
        <v>0</v>
      </c>
      <c r="CO10">
        <f>IF(INDIRECT(ADDRESS($D10+2,CO$2+1,,,"Instances"))="","",INDIRECT(ADDRESS($D10+2,CO$2+1,,,"Instances")))</f>
        <v>0</v>
      </c>
      <c r="CP10">
        <f>IFERROR(SMALL(CO5:CO44,ROW()-ROW($CP$5)+1),"")</f>
        <v>0</v>
      </c>
      <c r="CR10">
        <f>IFERROR(SUM(CP5:CP10),"")</f>
        <v>0</v>
      </c>
      <c r="CS10">
        <f>IF(INDIRECT(ADDRESS($D10+2,CS$2+1,,,"Instances"))="","",INDIRECT(ADDRESS($D10+2,CS$2+1,,,"Instances")))</f>
        <v>0</v>
      </c>
      <c r="CT10">
        <f>IFERROR(SMALL(CS5:CS44,ROW()-ROW($CT$5)+1),"")</f>
        <v>0</v>
      </c>
      <c r="CV10">
        <f>IFERROR(SUM(CT5:CT10),"")</f>
        <v>0</v>
      </c>
      <c r="CW10">
        <f>IF(INDIRECT(ADDRESS($D10+2,CW$2+1,,,"Instances"))="","",INDIRECT(ADDRESS($D10+2,CW$2+1,,,"Instances")))</f>
        <v>0</v>
      </c>
      <c r="CX10">
        <f>IFERROR(SMALL(CW5:CW44,ROW()-ROW($CX$5)+1),"")</f>
        <v>0</v>
      </c>
      <c r="CZ10">
        <f>IFERROR(SUM(CX5:CX10),"")</f>
        <v>0</v>
      </c>
      <c r="DA10">
        <f>IF(INDIRECT(ADDRESS($D10+2,DA$2+1,,,"Instances"))="","",INDIRECT(ADDRESS($D10+2,DA$2+1,,,"Instances")))</f>
        <v>0</v>
      </c>
      <c r="DB10">
        <f>IFERROR(SMALL(DA5:DA44,ROW()-ROW($DB$5)+1),"")</f>
        <v>0</v>
      </c>
      <c r="DD10">
        <f>IFERROR(SUM(DB5:DB10),"")</f>
        <v>0</v>
      </c>
      <c r="DE10">
        <f>IF(INDIRECT(ADDRESS($D10+2,DE$2+1,,,"Instances"))="","",INDIRECT(ADDRESS($D10+2,DE$2+1,,,"Instances")))</f>
        <v>0</v>
      </c>
      <c r="DF10">
        <f>IFERROR(SMALL(DE5:DE44,ROW()-ROW($DF$5)+1),"")</f>
        <v>0</v>
      </c>
      <c r="DH10">
        <f>IFERROR(SUM(DF5:DF10),"")</f>
        <v>0</v>
      </c>
      <c r="DI10">
        <f>IF(INDIRECT(ADDRESS($D10+2,DI$2+1,,,"Instances"))="","",INDIRECT(ADDRESS($D10+2,DI$2+1,,,"Instances")))</f>
        <v>0</v>
      </c>
      <c r="DJ10">
        <f>IFERROR(SMALL(DI5:DI44,ROW()-ROW($DJ$5)+1),"")</f>
        <v>0</v>
      </c>
      <c r="DL10">
        <f>IFERROR(SUM(DJ5:DJ10),"")</f>
        <v>0</v>
      </c>
      <c r="DM10">
        <f>IF(INDIRECT(ADDRESS($D10+2,DM$2+1,,,"Instances"))="","",INDIRECT(ADDRESS($D10+2,DM$2+1,,,"Instances")))</f>
        <v>0</v>
      </c>
      <c r="DN10">
        <f>IFERROR(SMALL(DM5:DM44,ROW()-ROW($DN$5)+1),"")</f>
        <v>0</v>
      </c>
      <c r="DP10">
        <f>IFERROR(SUM(DN5:DN10),"")</f>
        <v>0</v>
      </c>
      <c r="DR10">
        <v>6</v>
      </c>
      <c r="DS10" cm="1">
        <f t="array" ref="DS10">_xlfn.SWITCH(Charts!$B$3,"average", AVERAGE(INDIRECT(ADDRESS(5+3,DS$2+1,,,"Instances") &amp; ":" &amp; ADDRESS(5+3,DS$2+1))),"median", MEDIAN(INDIRECT(ADDRESS(5+3,DS$2+1,,,"Instances") &amp; ":" &amp; ADDRESS(5+3,DS$2+1))),"min", MIN(INDIRECT(ADDRESS(5+3,DS$2+1,,,"Instances") &amp; ":" &amp; ADDRESS(5+3,DS$2+1))),"max", MAX(INDIRECT(ADDRESS(5+3,DS$2+1,,,"Instances") &amp; ":" &amp; ADDRESS(5+3,DS$2+1))),"diff", MAX(INDIRECT(ADDRESS(5+3,DS$2+1,,,"Instances") &amp; ":" &amp; ADDRESS(5+3,DS$2+1)))-MIN(INDIRECT(ADDRESS(5+3,DS$2+1,,,"Instances") &amp; ":" &amp; ADDRESS(5+3,DS$2+1))))</f>
        <v>0</v>
      </c>
      <c r="DT10">
        <f>IFERROR(SMALL(DS5:DS44,ROW()-ROW($DT$5)+1),"")</f>
        <v>0</v>
      </c>
      <c r="DV10">
        <f>IFERROR(SUM(DT5:DT10),"")</f>
        <v>0</v>
      </c>
      <c r="DW10" cm="1">
        <f t="array" ref="DW10">_xlfn.SWITCH(Charts!$B$3,"average", AVERAGE(INDIRECT(ADDRESS(5+3,DW$2+1,,,"Instances") &amp; ":" &amp; ADDRESS(5+3,DW$2+1))),"median", MEDIAN(INDIRECT(ADDRESS(5+3,DW$2+1,,,"Instances") &amp; ":" &amp; ADDRESS(5+3,DW$2+1))),"min", MIN(INDIRECT(ADDRESS(5+3,DW$2+1,,,"Instances") &amp; ":" &amp; ADDRESS(5+3,DW$2+1))),"max", MAX(INDIRECT(ADDRESS(5+3,DW$2+1,,,"Instances") &amp; ":" &amp; ADDRESS(5+3,DW$2+1))),"diff", MAX(INDIRECT(ADDRESS(5+3,DW$2+1,,,"Instances") &amp; ":" &amp; ADDRESS(5+3,DW$2+1)))-MIN(INDIRECT(ADDRESS(5+3,DW$2+1,,,"Instances") &amp; ":" &amp; ADDRESS(5+3,DW$2+1))))</f>
        <v>0</v>
      </c>
      <c r="DX10">
        <f>IFERROR(SMALL(DW5:DW44,ROW()-ROW($DX$5)+1),"")</f>
        <v>0</v>
      </c>
      <c r="DZ10">
        <f>IFERROR(SUM(DX5:DX10),"")</f>
        <v>0</v>
      </c>
      <c r="EA10" cm="1">
        <f t="array" ref="EA10">_xlfn.SWITCH(Charts!$B$3,"average", AVERAGE(INDIRECT(ADDRESS(5+3,EA$2+1,,,"Instances") &amp; ":" &amp; ADDRESS(5+3,EA$2+1))),"median", MEDIAN(INDIRECT(ADDRESS(5+3,EA$2+1,,,"Instances") &amp; ":" &amp; ADDRESS(5+3,EA$2+1))),"min", MIN(INDIRECT(ADDRESS(5+3,EA$2+1,,,"Instances") &amp; ":" &amp; ADDRESS(5+3,EA$2+1))),"max", MAX(INDIRECT(ADDRESS(5+3,EA$2+1,,,"Instances") &amp; ":" &amp; ADDRESS(5+3,EA$2+1))),"diff", MAX(INDIRECT(ADDRESS(5+3,EA$2+1,,,"Instances") &amp; ":" &amp; ADDRESS(5+3,EA$2+1)))-MIN(INDIRECT(ADDRESS(5+3,EA$2+1,,,"Instances") &amp; ":" &amp; ADDRESS(5+3,EA$2+1))))</f>
        <v>0</v>
      </c>
      <c r="EB10">
        <f>IFERROR(SMALL(EA5:EA44,ROW()-ROW($EB$5)+1),"")</f>
        <v>0</v>
      </c>
      <c r="ED10">
        <f>IFERROR(SUM(EB5:EB10),"")</f>
        <v>0</v>
      </c>
      <c r="EE10" cm="1">
        <f t="array" ref="EE10">_xlfn.SWITCH(Charts!$B$3,"average", AVERAGE(INDIRECT(ADDRESS(5+3,EE$2+1,,,"Instances") &amp; ":" &amp; ADDRESS(5+3,EE$2+1))),"median", MEDIAN(INDIRECT(ADDRESS(5+3,EE$2+1,,,"Instances") &amp; ":" &amp; ADDRESS(5+3,EE$2+1))),"min", MIN(INDIRECT(ADDRESS(5+3,EE$2+1,,,"Instances") &amp; ":" &amp; ADDRESS(5+3,EE$2+1))),"max", MAX(INDIRECT(ADDRESS(5+3,EE$2+1,,,"Instances") &amp; ":" &amp; ADDRESS(5+3,EE$2+1))),"diff", MAX(INDIRECT(ADDRESS(5+3,EE$2+1,,,"Instances") &amp; ":" &amp; ADDRESS(5+3,EE$2+1)))-MIN(INDIRECT(ADDRESS(5+3,EE$2+1,,,"Instances") &amp; ":" &amp; ADDRESS(5+3,EE$2+1))))</f>
        <v>0</v>
      </c>
      <c r="EF10">
        <f>IFERROR(SMALL(EE5:EE44,ROW()-ROW($EF$5)+1),"")</f>
        <v>0</v>
      </c>
      <c r="EH10">
        <f>IFERROR(SUM(EF5:EF10),"")</f>
        <v>0</v>
      </c>
      <c r="EI10" cm="1">
        <f t="array" ref="EI10">_xlfn.SWITCH(Charts!$B$3,"average", AVERAGE(INDIRECT(ADDRESS(5+3,EI$2+1,,,"Instances") &amp; ":" &amp; ADDRESS(5+3,EI$2+1))),"median", MEDIAN(INDIRECT(ADDRESS(5+3,EI$2+1,,,"Instances") &amp; ":" &amp; ADDRESS(5+3,EI$2+1))),"min", MIN(INDIRECT(ADDRESS(5+3,EI$2+1,,,"Instances") &amp; ":" &amp; ADDRESS(5+3,EI$2+1))),"max", MAX(INDIRECT(ADDRESS(5+3,EI$2+1,,,"Instances") &amp; ":" &amp; ADDRESS(5+3,EI$2+1))),"diff", MAX(INDIRECT(ADDRESS(5+3,EI$2+1,,,"Instances") &amp; ":" &amp; ADDRESS(5+3,EI$2+1)))-MIN(INDIRECT(ADDRESS(5+3,EI$2+1,,,"Instances") &amp; ":" &amp; ADDRESS(5+3,EI$2+1))))</f>
        <v>0</v>
      </c>
      <c r="EJ10">
        <f>IFERROR(SMALL(EI5:EI44,ROW()-ROW($EJ$5)+1),"")</f>
        <v>0</v>
      </c>
      <c r="EL10">
        <f>IFERROR(SUM(EJ5:EJ10),"")</f>
        <v>0</v>
      </c>
      <c r="EM10" cm="1">
        <f t="array" ref="EM10">_xlfn.SWITCH(Charts!$B$3,"average", AVERAGE(INDIRECT(ADDRESS(5+3,EM$2+1,,,"Instances") &amp; ":" &amp; ADDRESS(5+3,EM$2+1))),"median", MEDIAN(INDIRECT(ADDRESS(5+3,EM$2+1,,,"Instances") &amp; ":" &amp; ADDRESS(5+3,EM$2+1))),"min", MIN(INDIRECT(ADDRESS(5+3,EM$2+1,,,"Instances") &amp; ":" &amp; ADDRESS(5+3,EM$2+1))),"max", MAX(INDIRECT(ADDRESS(5+3,EM$2+1,,,"Instances") &amp; ":" &amp; ADDRESS(5+3,EM$2+1))),"diff", MAX(INDIRECT(ADDRESS(5+3,EM$2+1,,,"Instances") &amp; ":" &amp; ADDRESS(5+3,EM$2+1)))-MIN(INDIRECT(ADDRESS(5+3,EM$2+1,,,"Instances") &amp; ":" &amp; ADDRESS(5+3,EM$2+1))))</f>
        <v>0</v>
      </c>
      <c r="EN10">
        <f>IFERROR(SMALL(EM5:EM44,ROW()-ROW($EN$5)+1),"")</f>
        <v>0</v>
      </c>
      <c r="EP10">
        <f>IFERROR(SUM(EN5:EN10),"")</f>
        <v>0</v>
      </c>
      <c r="EQ10" cm="1">
        <f t="array" ref="EQ10">_xlfn.SWITCH(Charts!$B$3,"average", AVERAGE(INDIRECT(ADDRESS(5+3,EQ$2+1,,,"Instances") &amp; ":" &amp; ADDRESS(5+3,EQ$2+1))),"median", MEDIAN(INDIRECT(ADDRESS(5+3,EQ$2+1,,,"Instances") &amp; ":" &amp; ADDRESS(5+3,EQ$2+1))),"min", MIN(INDIRECT(ADDRESS(5+3,EQ$2+1,,,"Instances") &amp; ":" &amp; ADDRESS(5+3,EQ$2+1))),"max", MAX(INDIRECT(ADDRESS(5+3,EQ$2+1,,,"Instances") &amp; ":" &amp; ADDRESS(5+3,EQ$2+1))),"diff", MAX(INDIRECT(ADDRESS(5+3,EQ$2+1,,,"Instances") &amp; ":" &amp; ADDRESS(5+3,EQ$2+1)))-MIN(INDIRECT(ADDRESS(5+3,EQ$2+1,,,"Instances") &amp; ":" &amp; ADDRESS(5+3,EQ$2+1))))</f>
        <v>0</v>
      </c>
      <c r="ER10">
        <f>IFERROR(SMALL(EQ5:EQ44,ROW()-ROW($ER$5)+1),"")</f>
        <v>0</v>
      </c>
      <c r="ET10">
        <f>IFERROR(SUM(ER5:ER10),"")</f>
        <v>0</v>
      </c>
      <c r="EU10" cm="1">
        <f t="array" ref="EU10">_xlfn.SWITCH(Charts!$B$3,"average", AVERAGE(INDIRECT(ADDRESS(5+3,EU$2+1,,,"Instances") &amp; ":" &amp; ADDRESS(5+3,EU$2+1))),"median", MEDIAN(INDIRECT(ADDRESS(5+3,EU$2+1,,,"Instances") &amp; ":" &amp; ADDRESS(5+3,EU$2+1))),"min", MIN(INDIRECT(ADDRESS(5+3,EU$2+1,,,"Instances") &amp; ":" &amp; ADDRESS(5+3,EU$2+1))),"max", MAX(INDIRECT(ADDRESS(5+3,EU$2+1,,,"Instances") &amp; ":" &amp; ADDRESS(5+3,EU$2+1))),"diff", MAX(INDIRECT(ADDRESS(5+3,EU$2+1,,,"Instances") &amp; ":" &amp; ADDRESS(5+3,EU$2+1)))-MIN(INDIRECT(ADDRESS(5+3,EU$2+1,,,"Instances") &amp; ":" &amp; ADDRESS(5+3,EU$2+1))))</f>
        <v>0</v>
      </c>
      <c r="EV10">
        <f>IFERROR(SMALL(EU5:EU44,ROW()-ROW($EV$5)+1),"")</f>
        <v>0</v>
      </c>
      <c r="EX10">
        <f>IFERROR(SUM(EV5:EV10),"")</f>
        <v>0</v>
      </c>
      <c r="EY10" cm="1">
        <f t="array" ref="EY10">_xlfn.SWITCH(Charts!$B$3,"average", AVERAGE(INDIRECT(ADDRESS(5+3,EY$2+1,,,"Instances") &amp; ":" &amp; ADDRESS(5+3,EY$2+1))),"median", MEDIAN(INDIRECT(ADDRESS(5+3,EY$2+1,,,"Instances") &amp; ":" &amp; ADDRESS(5+3,EY$2+1))),"min", MIN(INDIRECT(ADDRESS(5+3,EY$2+1,,,"Instances") &amp; ":" &amp; ADDRESS(5+3,EY$2+1))),"max", MAX(INDIRECT(ADDRESS(5+3,EY$2+1,,,"Instances") &amp; ":" &amp; ADDRESS(5+3,EY$2+1))),"diff", MAX(INDIRECT(ADDRESS(5+3,EY$2+1,,,"Instances") &amp; ":" &amp; ADDRESS(5+3,EY$2+1)))-MIN(INDIRECT(ADDRESS(5+3,EY$2+1,,,"Instances") &amp; ":" &amp; ADDRESS(5+3,EY$2+1))))</f>
        <v>0</v>
      </c>
      <c r="EZ10">
        <f>IFERROR(SMALL(EY5:EY44,ROW()-ROW($EZ$5)+1),"")</f>
        <v>0</v>
      </c>
      <c r="FB10">
        <f>IFERROR(SUM(EZ5:EZ10),"")</f>
        <v>0</v>
      </c>
      <c r="FC10" cm="1">
        <f t="array" ref="FC10">_xlfn.SWITCH(Charts!$B$3,"average", AVERAGE(INDIRECT(ADDRESS(5+3,FC$2+1,,,"Instances") &amp; ":" &amp; ADDRESS(5+3,FC$2+1))),"median", MEDIAN(INDIRECT(ADDRESS(5+3,FC$2+1,,,"Instances") &amp; ":" &amp; ADDRESS(5+3,FC$2+1))),"min", MIN(INDIRECT(ADDRESS(5+3,FC$2+1,,,"Instances") &amp; ":" &amp; ADDRESS(5+3,FC$2+1))),"max", MAX(INDIRECT(ADDRESS(5+3,FC$2+1,,,"Instances") &amp; ":" &amp; ADDRESS(5+3,FC$2+1))),"diff", MAX(INDIRECT(ADDRESS(5+3,FC$2+1,,,"Instances") &amp; ":" &amp; ADDRESS(5+3,FC$2+1)))-MIN(INDIRECT(ADDRESS(5+3,FC$2+1,,,"Instances") &amp; ":" &amp; ADDRESS(5+3,FC$2+1))))</f>
        <v>0</v>
      </c>
      <c r="FD10">
        <f>IFERROR(SMALL(FC5:FC44,ROW()-ROW($FD$5)+1),"")</f>
        <v>0</v>
      </c>
      <c r="FF10">
        <f>IFERROR(SUM(FD5:FD10),"")</f>
        <v>0</v>
      </c>
      <c r="FG10" cm="1">
        <f t="array" ref="FG10">_xlfn.SWITCH(Charts!$B$3,"average", AVERAGE(INDIRECT(ADDRESS(5+3,FG$2+1,,,"Instances") &amp; ":" &amp; ADDRESS(5+3,FG$2+1))),"median", MEDIAN(INDIRECT(ADDRESS(5+3,FG$2+1,,,"Instances") &amp; ":" &amp; ADDRESS(5+3,FG$2+1))),"min", MIN(INDIRECT(ADDRESS(5+3,FG$2+1,,,"Instances") &amp; ":" &amp; ADDRESS(5+3,FG$2+1))),"max", MAX(INDIRECT(ADDRESS(5+3,FG$2+1,,,"Instances") &amp; ":" &amp; ADDRESS(5+3,FG$2+1))),"diff", MAX(INDIRECT(ADDRESS(5+3,FG$2+1,,,"Instances") &amp; ":" &amp; ADDRESS(5+3,FG$2+1)))-MIN(INDIRECT(ADDRESS(5+3,FG$2+1,,,"Instances") &amp; ":" &amp; ADDRESS(5+3,FG$2+1))))</f>
        <v>0</v>
      </c>
      <c r="FH10">
        <f>IFERROR(SMALL(FG5:FG44,ROW()-ROW($FH$5)+1),"")</f>
        <v>0</v>
      </c>
      <c r="FJ10">
        <f>IFERROR(SUM(FH5:FH10),"")</f>
        <v>0</v>
      </c>
      <c r="FK10" cm="1">
        <f t="array" ref="FK10">_xlfn.SWITCH(Charts!$B$3,"average", AVERAGE(INDIRECT(ADDRESS(5+3,FK$2+1,,,"Instances") &amp; ":" &amp; ADDRESS(5+3,FK$2+1))),"median", MEDIAN(INDIRECT(ADDRESS(5+3,FK$2+1,,,"Instances") &amp; ":" &amp; ADDRESS(5+3,FK$2+1))),"min", MIN(INDIRECT(ADDRESS(5+3,FK$2+1,,,"Instances") &amp; ":" &amp; ADDRESS(5+3,FK$2+1))),"max", MAX(INDIRECT(ADDRESS(5+3,FK$2+1,,,"Instances") &amp; ":" &amp; ADDRESS(5+3,FK$2+1))),"diff", MAX(INDIRECT(ADDRESS(5+3,FK$2+1,,,"Instances") &amp; ":" &amp; ADDRESS(5+3,FK$2+1)))-MIN(INDIRECT(ADDRESS(5+3,FK$2+1,,,"Instances") &amp; ":" &amp; ADDRESS(5+3,FK$2+1))))</f>
        <v>0</v>
      </c>
      <c r="FL10">
        <f>IFERROR(SMALL(FK5:FK44,ROW()-ROW($FL$5)+1),"")</f>
        <v>0</v>
      </c>
      <c r="FN10">
        <f>IFERROR(SUM(FL5:FL10),"")</f>
        <v>0</v>
      </c>
      <c r="FO10" cm="1">
        <f t="array" ref="FO10">_xlfn.SWITCH(Charts!$B$3,"average", AVERAGE(INDIRECT(ADDRESS(5+3,FO$2+1,,,"Instances") &amp; ":" &amp; ADDRESS(5+3,FO$2+1))),"median", MEDIAN(INDIRECT(ADDRESS(5+3,FO$2+1,,,"Instances") &amp; ":" &amp; ADDRESS(5+3,FO$2+1))),"min", MIN(INDIRECT(ADDRESS(5+3,FO$2+1,,,"Instances") &amp; ":" &amp; ADDRESS(5+3,FO$2+1))),"max", MAX(INDIRECT(ADDRESS(5+3,FO$2+1,,,"Instances") &amp; ":" &amp; ADDRESS(5+3,FO$2+1))),"diff", MAX(INDIRECT(ADDRESS(5+3,FO$2+1,,,"Instances") &amp; ":" &amp; ADDRESS(5+3,FO$2+1)))-MIN(INDIRECT(ADDRESS(5+3,FO$2+1,,,"Instances") &amp; ":" &amp; ADDRESS(5+3,FO$2+1))))</f>
        <v>0</v>
      </c>
      <c r="FP10">
        <f>IFERROR(SMALL(FO5:FO44,ROW()-ROW($FP$5)+1),"")</f>
        <v>0</v>
      </c>
      <c r="FR10">
        <f>IFERROR(SUM(FP5:FP10),"")</f>
        <v>0</v>
      </c>
      <c r="FS10" cm="1">
        <f t="array" ref="FS10">_xlfn.SWITCH(Charts!$B$3,"average", AVERAGE(INDIRECT(ADDRESS(5+3,FS$2+1,,,"Instances") &amp; ":" &amp; ADDRESS(5+3,FS$2+1))),"median", MEDIAN(INDIRECT(ADDRESS(5+3,FS$2+1,,,"Instances") &amp; ":" &amp; ADDRESS(5+3,FS$2+1))),"min", MIN(INDIRECT(ADDRESS(5+3,FS$2+1,,,"Instances") &amp; ":" &amp; ADDRESS(5+3,FS$2+1))),"max", MAX(INDIRECT(ADDRESS(5+3,FS$2+1,,,"Instances") &amp; ":" &amp; ADDRESS(5+3,FS$2+1))),"diff", MAX(INDIRECT(ADDRESS(5+3,FS$2+1,,,"Instances") &amp; ":" &amp; ADDRESS(5+3,FS$2+1)))-MIN(INDIRECT(ADDRESS(5+3,FS$2+1,,,"Instances") &amp; ":" &amp; ADDRESS(5+3,FS$2+1))))</f>
        <v>0</v>
      </c>
      <c r="FT10">
        <f>IFERROR(SMALL(FS5:FS44,ROW()-ROW($FT$5)+1),"")</f>
        <v>0</v>
      </c>
      <c r="FV10">
        <f>IFERROR(SUM(FT5:FT10),"")</f>
        <v>0</v>
      </c>
      <c r="FW10" cm="1">
        <f t="array" ref="FW10">_xlfn.SWITCH(Charts!$B$3,"average", AVERAGE(INDIRECT(ADDRESS(5+3,FW$2+1,,,"Instances") &amp; ":" &amp; ADDRESS(5+3,FW$2+1))),"median", MEDIAN(INDIRECT(ADDRESS(5+3,FW$2+1,,,"Instances") &amp; ":" &amp; ADDRESS(5+3,FW$2+1))),"min", MIN(INDIRECT(ADDRESS(5+3,FW$2+1,,,"Instances") &amp; ":" &amp; ADDRESS(5+3,FW$2+1))),"max", MAX(INDIRECT(ADDRESS(5+3,FW$2+1,,,"Instances") &amp; ":" &amp; ADDRESS(5+3,FW$2+1))),"diff", MAX(INDIRECT(ADDRESS(5+3,FW$2+1,,,"Instances") &amp; ":" &amp; ADDRESS(5+3,FW$2+1)))-MIN(INDIRECT(ADDRESS(5+3,FW$2+1,,,"Instances") &amp; ":" &amp; ADDRESS(5+3,FW$2+1))))</f>
        <v>0</v>
      </c>
      <c r="FX10">
        <f>IFERROR(SMALL(FW5:FW44,ROW()-ROW($FX$5)+1),"")</f>
        <v>0</v>
      </c>
      <c r="FZ10">
        <f>IFERROR(SUM(FX5:FX10),"")</f>
        <v>0</v>
      </c>
      <c r="GA10" cm="1">
        <f t="array" ref="GA10">_xlfn.SWITCH(Charts!$B$3,"average", AVERAGE(INDIRECT(ADDRESS(5+3,GA$2+1,,,"Instances") &amp; ":" &amp; ADDRESS(5+3,GA$2+1))),"median", MEDIAN(INDIRECT(ADDRESS(5+3,GA$2+1,,,"Instances") &amp; ":" &amp; ADDRESS(5+3,GA$2+1))),"min", MIN(INDIRECT(ADDRESS(5+3,GA$2+1,,,"Instances") &amp; ":" &amp; ADDRESS(5+3,GA$2+1))),"max", MAX(INDIRECT(ADDRESS(5+3,GA$2+1,,,"Instances") &amp; ":" &amp; ADDRESS(5+3,GA$2+1))),"diff", MAX(INDIRECT(ADDRESS(5+3,GA$2+1,,,"Instances") &amp; ":" &amp; ADDRESS(5+3,GA$2+1)))-MIN(INDIRECT(ADDRESS(5+3,GA$2+1,,,"Instances") &amp; ":" &amp; ADDRESS(5+3,GA$2+1))))</f>
        <v>0</v>
      </c>
      <c r="GB10">
        <f>IFERROR(SMALL(GA5:GA44,ROW()-ROW($GB$5)+1),"")</f>
        <v>0</v>
      </c>
      <c r="GD10">
        <f>IFERROR(SUM(GB5:GB10),"")</f>
        <v>0</v>
      </c>
      <c r="GE10" cm="1">
        <f t="array" ref="GE10">_xlfn.SWITCH(Charts!$B$3,"average", AVERAGE(INDIRECT(ADDRESS(5+3,GE$2+1,,,"Instances") &amp; ":" &amp; ADDRESS(5+3,GE$2+1))),"median", MEDIAN(INDIRECT(ADDRESS(5+3,GE$2+1,,,"Instances") &amp; ":" &amp; ADDRESS(5+3,GE$2+1))),"min", MIN(INDIRECT(ADDRESS(5+3,GE$2+1,,,"Instances") &amp; ":" &amp; ADDRESS(5+3,GE$2+1))),"max", MAX(INDIRECT(ADDRESS(5+3,GE$2+1,,,"Instances") &amp; ":" &amp; ADDRESS(5+3,GE$2+1))),"diff", MAX(INDIRECT(ADDRESS(5+3,GE$2+1,,,"Instances") &amp; ":" &amp; ADDRESS(5+3,GE$2+1)))-MIN(INDIRECT(ADDRESS(5+3,GE$2+1,,,"Instances") &amp; ":" &amp; ADDRESS(5+3,GE$2+1))))</f>
        <v>0</v>
      </c>
      <c r="GF10">
        <f>IFERROR(SMALL(GE5:GE44,ROW()-ROW($GF$5)+1),"")</f>
        <v>0</v>
      </c>
      <c r="GH10">
        <f>IFERROR(SUM(GF5:GF10),"")</f>
        <v>0</v>
      </c>
      <c r="GI10" cm="1">
        <f t="array" ref="GI10">_xlfn.SWITCH(Charts!$B$3,"average", AVERAGE(INDIRECT(ADDRESS(5+3,GI$2+1,,,"Instances") &amp; ":" &amp; ADDRESS(5+3,GI$2+1))),"median", MEDIAN(INDIRECT(ADDRESS(5+3,GI$2+1,,,"Instances") &amp; ":" &amp; ADDRESS(5+3,GI$2+1))),"min", MIN(INDIRECT(ADDRESS(5+3,GI$2+1,,,"Instances") &amp; ":" &amp; ADDRESS(5+3,GI$2+1))),"max", MAX(INDIRECT(ADDRESS(5+3,GI$2+1,,,"Instances") &amp; ":" &amp; ADDRESS(5+3,GI$2+1))),"diff", MAX(INDIRECT(ADDRESS(5+3,GI$2+1,,,"Instances") &amp; ":" &amp; ADDRESS(5+3,GI$2+1)))-MIN(INDIRECT(ADDRESS(5+3,GI$2+1,,,"Instances") &amp; ":" &amp; ADDRESS(5+3,GI$2+1))))</f>
        <v>0</v>
      </c>
      <c r="GJ10">
        <f>IFERROR(SMALL(GI5:GI44,ROW()-ROW($GJ$5)+1),"")</f>
        <v>0</v>
      </c>
      <c r="GL10">
        <f>IFERROR(SUM(GJ5:GJ10),"")</f>
        <v>0</v>
      </c>
      <c r="GM10" cm="1">
        <f t="array" ref="GM10">_xlfn.SWITCH(Charts!$B$3,"average", AVERAGE(INDIRECT(ADDRESS(5+3,GM$2+1,,,"Instances") &amp; ":" &amp; ADDRESS(5+3,GM$2+1))),"median", MEDIAN(INDIRECT(ADDRESS(5+3,GM$2+1,,,"Instances") &amp; ":" &amp; ADDRESS(5+3,GM$2+1))),"min", MIN(INDIRECT(ADDRESS(5+3,GM$2+1,,,"Instances") &amp; ":" &amp; ADDRESS(5+3,GM$2+1))),"max", MAX(INDIRECT(ADDRESS(5+3,GM$2+1,,,"Instances") &amp; ":" &amp; ADDRESS(5+3,GM$2+1))),"diff", MAX(INDIRECT(ADDRESS(5+3,GM$2+1,,,"Instances") &amp; ":" &amp; ADDRESS(5+3,GM$2+1)))-MIN(INDIRECT(ADDRESS(5+3,GM$2+1,,,"Instances") &amp; ":" &amp; ADDRESS(5+3,GM$2+1))))</f>
        <v>0</v>
      </c>
      <c r="GN10">
        <f>IFERROR(SMALL(GM5:GM44,ROW()-ROW($GN$5)+1),"")</f>
        <v>0</v>
      </c>
      <c r="GP10">
        <f>IFERROR(SUM(GN5:GN10),"")</f>
        <v>0</v>
      </c>
      <c r="GQ10" cm="1">
        <f t="array" ref="GQ10">_xlfn.SWITCH(Charts!$B$3,"average", AVERAGE(INDIRECT(ADDRESS(5+3,GQ$2+1,,,"Instances") &amp; ":" &amp; ADDRESS(5+3,GQ$2+1))),"median", MEDIAN(INDIRECT(ADDRESS(5+3,GQ$2+1,,,"Instances") &amp; ":" &amp; ADDRESS(5+3,GQ$2+1))),"min", MIN(INDIRECT(ADDRESS(5+3,GQ$2+1,,,"Instances") &amp; ":" &amp; ADDRESS(5+3,GQ$2+1))),"max", MAX(INDIRECT(ADDRESS(5+3,GQ$2+1,,,"Instances") &amp; ":" &amp; ADDRESS(5+3,GQ$2+1))),"diff", MAX(INDIRECT(ADDRESS(5+3,GQ$2+1,,,"Instances") &amp; ":" &amp; ADDRESS(5+3,GQ$2+1)))-MIN(INDIRECT(ADDRESS(5+3,GQ$2+1,,,"Instances") &amp; ":" &amp; ADDRESS(5+3,GQ$2+1))))</f>
        <v>0</v>
      </c>
      <c r="GR10">
        <f>IFERROR(SMALL(GQ5:GQ44,ROW()-ROW($GR$5)+1),"")</f>
        <v>0</v>
      </c>
      <c r="GT10">
        <f>IFERROR(SUM(GR5:GR10),"")</f>
        <v>0</v>
      </c>
      <c r="GU10" cm="1">
        <f t="array" ref="GU10">_xlfn.SWITCH(Charts!$B$3,"average", AVERAGE(INDIRECT(ADDRESS(5+3,GU$2+1,,,"Instances") &amp; ":" &amp; ADDRESS(5+3,GU$2+1))),"median", MEDIAN(INDIRECT(ADDRESS(5+3,GU$2+1,,,"Instances") &amp; ":" &amp; ADDRESS(5+3,GU$2+1))),"min", MIN(INDIRECT(ADDRESS(5+3,GU$2+1,,,"Instances") &amp; ":" &amp; ADDRESS(5+3,GU$2+1))),"max", MAX(INDIRECT(ADDRESS(5+3,GU$2+1,,,"Instances") &amp; ":" &amp; ADDRESS(5+3,GU$2+1))),"diff", MAX(INDIRECT(ADDRESS(5+3,GU$2+1,,,"Instances") &amp; ":" &amp; ADDRESS(5+3,GU$2+1)))-MIN(INDIRECT(ADDRESS(5+3,GU$2+1,,,"Instances") &amp; ":" &amp; ADDRESS(5+3,GU$2+1))))</f>
        <v>0</v>
      </c>
      <c r="GV10">
        <f>IFERROR(SMALL(GU5:GU44,ROW()-ROW($GV$5)+1),"")</f>
        <v>0</v>
      </c>
      <c r="GX10">
        <f>IFERROR(SUM(GV5:GV10),"")</f>
        <v>0</v>
      </c>
      <c r="GY10" cm="1">
        <f t="array" ref="GY10">_xlfn.SWITCH(Charts!$B$3,"average", AVERAGE(INDIRECT(ADDRESS(5+3,GY$2+1,,,"Instances") &amp; ":" &amp; ADDRESS(5+3,GY$2+1))),"median", MEDIAN(INDIRECT(ADDRESS(5+3,GY$2+1,,,"Instances") &amp; ":" &amp; ADDRESS(5+3,GY$2+1))),"min", MIN(INDIRECT(ADDRESS(5+3,GY$2+1,,,"Instances") &amp; ":" &amp; ADDRESS(5+3,GY$2+1))),"max", MAX(INDIRECT(ADDRESS(5+3,GY$2+1,,,"Instances") &amp; ":" &amp; ADDRESS(5+3,GY$2+1))),"diff", MAX(INDIRECT(ADDRESS(5+3,GY$2+1,,,"Instances") &amp; ":" &amp; ADDRESS(5+3,GY$2+1)))-MIN(INDIRECT(ADDRESS(5+3,GY$2+1,,,"Instances") &amp; ":" &amp; ADDRESS(5+3,GY$2+1))))</f>
        <v>0</v>
      </c>
      <c r="GZ10">
        <f>IFERROR(SMALL(GY5:GY44,ROW()-ROW($GZ$5)+1),"")</f>
        <v>0</v>
      </c>
      <c r="HB10">
        <f>IFERROR(SUM(GZ5:GZ10),"")</f>
        <v>0</v>
      </c>
      <c r="HC10" cm="1">
        <f t="array" ref="HC10">_xlfn.SWITCH(Charts!$B$3,"average", AVERAGE(INDIRECT(ADDRESS(5+3,HC$2+1,,,"Instances") &amp; ":" &amp; ADDRESS(5+3,HC$2+1))),"median", MEDIAN(INDIRECT(ADDRESS(5+3,HC$2+1,,,"Instances") &amp; ":" &amp; ADDRESS(5+3,HC$2+1))),"min", MIN(INDIRECT(ADDRESS(5+3,HC$2+1,,,"Instances") &amp; ":" &amp; ADDRESS(5+3,HC$2+1))),"max", MAX(INDIRECT(ADDRESS(5+3,HC$2+1,,,"Instances") &amp; ":" &amp; ADDRESS(5+3,HC$2+1))),"diff", MAX(INDIRECT(ADDRESS(5+3,HC$2+1,,,"Instances") &amp; ":" &amp; ADDRESS(5+3,HC$2+1)))-MIN(INDIRECT(ADDRESS(5+3,HC$2+1,,,"Instances") &amp; ":" &amp; ADDRESS(5+3,HC$2+1))))</f>
        <v>0</v>
      </c>
      <c r="HD10">
        <f>IFERROR(SMALL(HC5:HC44,ROW()-ROW($HD$5)+1),"")</f>
        <v>0</v>
      </c>
      <c r="HF10">
        <f>IFERROR(SUM(HD5:HD10),"")</f>
        <v>0</v>
      </c>
      <c r="HG10" cm="1">
        <f t="array" ref="HG10">_xlfn.SWITCH(Charts!$B$3,"average", AVERAGE(INDIRECT(ADDRESS(5+3,HG$2+1,,,"Instances") &amp; ":" &amp; ADDRESS(5+3,HG$2+1))),"median", MEDIAN(INDIRECT(ADDRESS(5+3,HG$2+1,,,"Instances") &amp; ":" &amp; ADDRESS(5+3,HG$2+1))),"min", MIN(INDIRECT(ADDRESS(5+3,HG$2+1,,,"Instances") &amp; ":" &amp; ADDRESS(5+3,HG$2+1))),"max", MAX(INDIRECT(ADDRESS(5+3,HG$2+1,,,"Instances") &amp; ":" &amp; ADDRESS(5+3,HG$2+1))),"diff", MAX(INDIRECT(ADDRESS(5+3,HG$2+1,,,"Instances") &amp; ":" &amp; ADDRESS(5+3,HG$2+1)))-MIN(INDIRECT(ADDRESS(5+3,HG$2+1,,,"Instances") &amp; ":" &amp; ADDRESS(5+3,HG$2+1))))</f>
        <v>0</v>
      </c>
      <c r="HH10">
        <f>IFERROR(SMALL(HG5:HG44,ROW()-ROW($HH$5)+1),"")</f>
        <v>0</v>
      </c>
      <c r="HJ10">
        <f>IFERROR(SUM(HH5:HH10),"")</f>
        <v>0</v>
      </c>
      <c r="HK10" cm="1">
        <f t="array" ref="HK10">_xlfn.SWITCH(Charts!$B$3,"average", AVERAGE(INDIRECT(ADDRESS(5+3,HK$2+1,,,"Instances") &amp; ":" &amp; ADDRESS(5+3,HK$2+1))),"median", MEDIAN(INDIRECT(ADDRESS(5+3,HK$2+1,,,"Instances") &amp; ":" &amp; ADDRESS(5+3,HK$2+1))),"min", MIN(INDIRECT(ADDRESS(5+3,HK$2+1,,,"Instances") &amp; ":" &amp; ADDRESS(5+3,HK$2+1))),"max", MAX(INDIRECT(ADDRESS(5+3,HK$2+1,,,"Instances") &amp; ":" &amp; ADDRESS(5+3,HK$2+1))),"diff", MAX(INDIRECT(ADDRESS(5+3,HK$2+1,,,"Instances") &amp; ":" &amp; ADDRESS(5+3,HK$2+1)))-MIN(INDIRECT(ADDRESS(5+3,HK$2+1,,,"Instances") &amp; ":" &amp; ADDRESS(5+3,HK$2+1))))</f>
        <v>0</v>
      </c>
      <c r="HL10">
        <f>IFERROR(SMALL(HK5:HK44,ROW()-ROW($HL$5)+1),"")</f>
        <v>0</v>
      </c>
      <c r="HN10">
        <f>IFERROR(SUM(HL5:HL10),"")</f>
        <v>0</v>
      </c>
      <c r="HO10" cm="1">
        <f t="array" ref="HO10">_xlfn.SWITCH(Charts!$B$3,"average", AVERAGE(INDIRECT(ADDRESS(5+3,HO$2+1,,,"Instances") &amp; ":" &amp; ADDRESS(5+3,HO$2+1))),"median", MEDIAN(INDIRECT(ADDRESS(5+3,HO$2+1,,,"Instances") &amp; ":" &amp; ADDRESS(5+3,HO$2+1))),"min", MIN(INDIRECT(ADDRESS(5+3,HO$2+1,,,"Instances") &amp; ":" &amp; ADDRESS(5+3,HO$2+1))),"max", MAX(INDIRECT(ADDRESS(5+3,HO$2+1,,,"Instances") &amp; ":" &amp; ADDRESS(5+3,HO$2+1))),"diff", MAX(INDIRECT(ADDRESS(5+3,HO$2+1,,,"Instances") &amp; ":" &amp; ADDRESS(5+3,HO$2+1)))-MIN(INDIRECT(ADDRESS(5+3,HO$2+1,,,"Instances") &amp; ":" &amp; ADDRESS(5+3,HO$2+1))))</f>
        <v>0</v>
      </c>
      <c r="HP10">
        <f>IFERROR(SMALL(HO5:HO44,ROW()-ROW($HP$5)+1),"")</f>
        <v>0</v>
      </c>
      <c r="HR10">
        <f>IFERROR(SUM(HP5:HP10),"")</f>
        <v>0</v>
      </c>
      <c r="HS10" cm="1">
        <f t="array" ref="HS10">_xlfn.SWITCH(Charts!$B$3,"average", AVERAGE(INDIRECT(ADDRESS(5+3,HS$2+1,,,"Instances") &amp; ":" &amp; ADDRESS(5+3,HS$2+1))),"median", MEDIAN(INDIRECT(ADDRESS(5+3,HS$2+1,,,"Instances") &amp; ":" &amp; ADDRESS(5+3,HS$2+1))),"min", MIN(INDIRECT(ADDRESS(5+3,HS$2+1,,,"Instances") &amp; ":" &amp; ADDRESS(5+3,HS$2+1))),"max", MAX(INDIRECT(ADDRESS(5+3,HS$2+1,,,"Instances") &amp; ":" &amp; ADDRESS(5+3,HS$2+1))),"diff", MAX(INDIRECT(ADDRESS(5+3,HS$2+1,,,"Instances") &amp; ":" &amp; ADDRESS(5+3,HS$2+1)))-MIN(INDIRECT(ADDRESS(5+3,HS$2+1,,,"Instances") &amp; ":" &amp; ADDRESS(5+3,HS$2+1))))</f>
        <v>0</v>
      </c>
      <c r="HT10">
        <f>IFERROR(SMALL(HS5:HS44,ROW()-ROW($HT$5)+1),"")</f>
        <v>0</v>
      </c>
      <c r="HV10">
        <f>IFERROR(SUM(HT5:HT10),"")</f>
        <v>0</v>
      </c>
      <c r="HW10" cm="1">
        <f t="array" ref="HW10">_xlfn.SWITCH(Charts!$B$3,"average", AVERAGE(INDIRECT(ADDRESS(5+3,HW$2+1,,,"Instances") &amp; ":" &amp; ADDRESS(5+3,HW$2+1))),"median", MEDIAN(INDIRECT(ADDRESS(5+3,HW$2+1,,,"Instances") &amp; ":" &amp; ADDRESS(5+3,HW$2+1))),"min", MIN(INDIRECT(ADDRESS(5+3,HW$2+1,,,"Instances") &amp; ":" &amp; ADDRESS(5+3,HW$2+1))),"max", MAX(INDIRECT(ADDRESS(5+3,HW$2+1,,,"Instances") &amp; ":" &amp; ADDRESS(5+3,HW$2+1))),"diff", MAX(INDIRECT(ADDRESS(5+3,HW$2+1,,,"Instances") &amp; ":" &amp; ADDRESS(5+3,HW$2+1)))-MIN(INDIRECT(ADDRESS(5+3,HW$2+1,,,"Instances") &amp; ":" &amp; ADDRESS(5+3,HW$2+1))))</f>
        <v>0</v>
      </c>
      <c r="HX10">
        <f>IFERROR(SMALL(HW5:HW44,ROW()-ROW($HX$5)+1),"")</f>
        <v>0</v>
      </c>
      <c r="HZ10">
        <f>IFERROR(SUM(HX5:HX10),"")</f>
        <v>0</v>
      </c>
      <c r="IA10" cm="1">
        <f t="array" ref="IA10">_xlfn.SWITCH(Charts!$B$3,"average", AVERAGE(INDIRECT(ADDRESS(5+3,IA$2+1,,,"Instances") &amp; ":" &amp; ADDRESS(5+3,IA$2+1))),"median", MEDIAN(INDIRECT(ADDRESS(5+3,IA$2+1,,,"Instances") &amp; ":" &amp; ADDRESS(5+3,IA$2+1))),"min", MIN(INDIRECT(ADDRESS(5+3,IA$2+1,,,"Instances") &amp; ":" &amp; ADDRESS(5+3,IA$2+1))),"max", MAX(INDIRECT(ADDRESS(5+3,IA$2+1,,,"Instances") &amp; ":" &amp; ADDRESS(5+3,IA$2+1))),"diff", MAX(INDIRECT(ADDRESS(5+3,IA$2+1,,,"Instances") &amp; ":" &amp; ADDRESS(5+3,IA$2+1)))-MIN(INDIRECT(ADDRESS(5+3,IA$2+1,,,"Instances") &amp; ":" &amp; ADDRESS(5+3,IA$2+1))))</f>
        <v>0</v>
      </c>
      <c r="IB10">
        <f>IFERROR(SMALL(IA5:IA44,ROW()-ROW($IB$5)+1),"")</f>
        <v>0</v>
      </c>
      <c r="ID10">
        <f>IFERROR(SUM(IB5:IB10),"")</f>
        <v>0</v>
      </c>
      <c r="IG10">
        <f>IF(Charts!$B$3="none",E217,IF(DS217="",NA(),DS217))</f>
        <v>0</v>
      </c>
      <c r="IH10">
        <f>IF(Charts!$B$3="none",F217,IF(DT217="",NA(),DT217))</f>
        <v>0</v>
      </c>
      <c r="II10">
        <f>IF(Charts!$B$3="none",G217,IF(DU217="",NA(),DU217))</f>
        <v>0</v>
      </c>
      <c r="IJ10">
        <f>IF(Charts!$B$3="none",H217,IF(DV217="",NA(),DV217))</f>
        <v>0</v>
      </c>
      <c r="IK10">
        <f>IF(Charts!$B$3="none",I217,IF(DW217="",NA(),DW217))</f>
        <v>0</v>
      </c>
      <c r="IL10">
        <f>IF(Charts!$B$3="none",J217,IF(DX217="",NA(),DX217))</f>
        <v>0</v>
      </c>
      <c r="IM10">
        <f>IF(Charts!$B$3="none",K217,IF(DY217="",NA(),DY217))</f>
        <v>0</v>
      </c>
      <c r="IN10">
        <f>IF(Charts!$B$3="none",L217,IF(DZ217="",NA(),DZ217))</f>
        <v>0</v>
      </c>
      <c r="IO10">
        <f>IF(Charts!$B$3="none",M217,IF(EA217="",NA(),EA217))</f>
        <v>0</v>
      </c>
      <c r="IP10">
        <f>IF(Charts!$B$3="none",N217,IF(EB217="",NA(),EB217))</f>
        <v>0</v>
      </c>
      <c r="IQ10">
        <f>IF(Charts!$B$3="none",O217,IF(EC217="",NA(),EC217))</f>
        <v>0</v>
      </c>
      <c r="IR10">
        <f>IF(Charts!$B$3="none",P217,IF(ED217="",NA(),ED217))</f>
        <v>0</v>
      </c>
      <c r="IS10">
        <f>IF(Charts!$B$3="none",Q217,IF(EE217="",NA(),EE217))</f>
        <v>0</v>
      </c>
      <c r="IT10">
        <f>IF(Charts!$B$3="none",R217,IF(EF217="",NA(),EF217))</f>
        <v>0</v>
      </c>
      <c r="IU10">
        <f>IF(Charts!$B$3="none",S217,IF(EG217="",NA(),EG217))</f>
        <v>0</v>
      </c>
      <c r="IV10">
        <f>IF(Charts!$B$3="none",T217,IF(EH217="",NA(),EH217))</f>
        <v>0</v>
      </c>
      <c r="IW10">
        <f>IF(Charts!$B$3="none",U217,IF(EI217="",NA(),EI217))</f>
        <v>0</v>
      </c>
      <c r="IX10">
        <f>IF(Charts!$B$3="none",V217,IF(EJ217="",NA(),EJ217))</f>
        <v>0</v>
      </c>
      <c r="IY10">
        <f>IF(Charts!$B$3="none",W217,IF(EK217="",NA(),EK217))</f>
        <v>0</v>
      </c>
      <c r="IZ10">
        <f>IF(Charts!$B$3="none",X217,IF(EL217="",NA(),EL217))</f>
        <v>0</v>
      </c>
      <c r="JA10">
        <f>IF(Charts!$B$3="none",Y217,IF(EM217="",NA(),EM217))</f>
        <v>0</v>
      </c>
      <c r="JB10">
        <f>IF(Charts!$B$3="none",Z217,IF(EN217="",NA(),EN217))</f>
        <v>0</v>
      </c>
      <c r="JC10">
        <f>IF(Charts!$B$3="none",AA217,IF(EO217="",NA(),EO217))</f>
        <v>0</v>
      </c>
      <c r="JD10">
        <f>IF(Charts!$B$3="none",AB217,IF(EP217="",NA(),EP217))</f>
        <v>0</v>
      </c>
      <c r="JE10">
        <f>IF(Charts!$B$3="none",AC217,IF(EQ217="",NA(),EQ217))</f>
        <v>0</v>
      </c>
      <c r="JF10">
        <f>IF(Charts!$B$3="none",AD217,IF(ER217="",NA(),ER217))</f>
        <v>0</v>
      </c>
      <c r="JG10">
        <f>IF(Charts!$B$3="none",AE217,IF(ES217="",NA(),ES217))</f>
        <v>0</v>
      </c>
      <c r="JH10">
        <f>IF(Charts!$B$3="none",AF217,IF(ET217="",NA(),ET217))</f>
        <v>0</v>
      </c>
      <c r="JI10">
        <f>IF(Charts!$B$3="none",AG217,IF(EU217="",NA(),EU217))</f>
        <v>0</v>
      </c>
      <c r="JJ10">
        <f>IF(Charts!$B$3="none",AH217,IF(EV217="",NA(),EV217))</f>
        <v>0</v>
      </c>
      <c r="JK10">
        <f>IF(Charts!$B$3="none",AI217,IF(EW217="",NA(),EW217))</f>
        <v>0</v>
      </c>
      <c r="JL10">
        <f>IF(Charts!$B$3="none",AJ217,IF(EX217="",NA(),EX217))</f>
        <v>0</v>
      </c>
      <c r="JM10">
        <f>IF(Charts!$B$3="none",AK217,IF(EY217="",NA(),EY217))</f>
        <v>0</v>
      </c>
      <c r="JN10">
        <f>IF(Charts!$B$3="none",AL217,IF(EZ217="",NA(),EZ217))</f>
        <v>0</v>
      </c>
      <c r="JO10">
        <f>IF(Charts!$B$3="none",AM217,IF(FA217="",NA(),FA217))</f>
        <v>0</v>
      </c>
      <c r="JP10">
        <f>IF(Charts!$B$3="none",AN217,IF(FB217="",NA(),FB217))</f>
        <v>0</v>
      </c>
      <c r="JQ10">
        <f>IF(Charts!$B$3="none",AO217,IF(FC217="",NA(),FC217))</f>
        <v>0</v>
      </c>
      <c r="JR10">
        <f>IF(Charts!$B$3="none",AP217,IF(FD217="",NA(),FD217))</f>
        <v>0</v>
      </c>
      <c r="JS10">
        <f>IF(Charts!$B$3="none",AQ217,IF(FE217="",NA(),FE217))</f>
        <v>0</v>
      </c>
      <c r="JT10">
        <f>IF(Charts!$B$3="none",AR217,IF(FF217="",NA(),FF217))</f>
        <v>0</v>
      </c>
      <c r="JU10">
        <f>IF(Charts!$B$3="none",AS217,IF(FG217="",NA(),FG217))</f>
        <v>0</v>
      </c>
      <c r="JV10">
        <f>IF(Charts!$B$3="none",AT217,IF(FH217="",NA(),FH217))</f>
        <v>0</v>
      </c>
      <c r="JW10">
        <f>IF(Charts!$B$3="none",AU217,IF(FI217="",NA(),FI217))</f>
        <v>0</v>
      </c>
      <c r="JX10">
        <f>IF(Charts!$B$3="none",AV217,IF(FJ217="",NA(),FJ217))</f>
        <v>0</v>
      </c>
      <c r="JY10">
        <f>IF(Charts!$B$3="none",AW217,IF(FK217="",NA(),FK217))</f>
        <v>0</v>
      </c>
      <c r="JZ10">
        <f>IF(Charts!$B$3="none",AX217,IF(FL217="",NA(),FL217))</f>
        <v>0</v>
      </c>
      <c r="KA10">
        <f>IF(Charts!$B$3="none",AY217,IF(FM217="",NA(),FM217))</f>
        <v>0</v>
      </c>
      <c r="KB10">
        <f>IF(Charts!$B$3="none",AZ217,IF(FN217="",NA(),FN217))</f>
        <v>0</v>
      </c>
      <c r="KC10">
        <f>IF(Charts!$B$3="none",BA217,IF(FO217="",NA(),FO217))</f>
        <v>0</v>
      </c>
      <c r="KD10">
        <f>IF(Charts!$B$3="none",BB217,IF(FP217="",NA(),FP217))</f>
        <v>0</v>
      </c>
      <c r="KE10">
        <f>IF(Charts!$B$3="none",BC217,IF(FQ217="",NA(),FQ217))</f>
        <v>0</v>
      </c>
      <c r="KF10">
        <f>IF(Charts!$B$3="none",BD217,IF(FR217="",NA(),FR217))</f>
        <v>0</v>
      </c>
      <c r="KG10">
        <f>IF(Charts!$B$3="none",BE217,IF(FS217="",NA(),FS217))</f>
        <v>0</v>
      </c>
      <c r="KH10">
        <f>IF(Charts!$B$3="none",BF217,IF(FT217="",NA(),FT217))</f>
        <v>0</v>
      </c>
      <c r="KI10">
        <f>IF(Charts!$B$3="none",BG217,IF(FU217="",NA(),FU217))</f>
        <v>0</v>
      </c>
      <c r="KJ10">
        <f>IF(Charts!$B$3="none",BH217,IF(FV217="",NA(),FV217))</f>
        <v>0</v>
      </c>
      <c r="KK10">
        <f>IF(Charts!$B$3="none",BI217,IF(FW217="",NA(),FW217))</f>
        <v>0</v>
      </c>
      <c r="KL10">
        <f>IF(Charts!$B$3="none",BJ217,IF(FX217="",NA(),FX217))</f>
        <v>0</v>
      </c>
      <c r="KM10">
        <f>IF(Charts!$B$3="none",BK217,IF(FY217="",NA(),FY217))</f>
        <v>0</v>
      </c>
      <c r="KN10">
        <f>IF(Charts!$B$3="none",BL217,IF(FZ217="",NA(),FZ217))</f>
        <v>0</v>
      </c>
      <c r="KO10">
        <f>IF(Charts!$B$3="none",BM217,IF(GA217="",NA(),GA217))</f>
        <v>0</v>
      </c>
      <c r="KP10">
        <f>IF(Charts!$B$3="none",BN217,IF(GB217="",NA(),GB217))</f>
        <v>0</v>
      </c>
      <c r="KQ10">
        <f>IF(Charts!$B$3="none",BO217,IF(GC217="",NA(),GC217))</f>
        <v>0</v>
      </c>
      <c r="KR10">
        <f>IF(Charts!$B$3="none",BP217,IF(GD217="",NA(),GD217))</f>
        <v>0</v>
      </c>
      <c r="KS10">
        <f>IF(Charts!$B$3="none",BQ217,IF(GE217="",NA(),GE217))</f>
        <v>0</v>
      </c>
      <c r="KT10">
        <f>IF(Charts!$B$3="none",BR217,IF(GF217="",NA(),GF217))</f>
        <v>0</v>
      </c>
      <c r="KU10">
        <f>IF(Charts!$B$3="none",BS217,IF(GG217="",NA(),GG217))</f>
        <v>0</v>
      </c>
      <c r="KV10">
        <f>IF(Charts!$B$3="none",BT217,IF(GH217="",NA(),GH217))</f>
        <v>0</v>
      </c>
      <c r="KW10">
        <f>IF(Charts!$B$3="none",BU217,IF(GI217="",NA(),GI217))</f>
        <v>0</v>
      </c>
      <c r="KX10">
        <f>IF(Charts!$B$3="none",BV217,IF(GJ217="",NA(),GJ217))</f>
        <v>0</v>
      </c>
      <c r="KY10">
        <f>IF(Charts!$B$3="none",BW217,IF(GK217="",NA(),GK217))</f>
        <v>0</v>
      </c>
      <c r="KZ10">
        <f>IF(Charts!$B$3="none",BX217,IF(GL217="",NA(),GL217))</f>
        <v>0</v>
      </c>
      <c r="LA10">
        <f>IF(Charts!$B$3="none",BY217,IF(GM217="",NA(),GM217))</f>
        <v>0</v>
      </c>
      <c r="LB10">
        <f>IF(Charts!$B$3="none",BZ217,IF(GN217="",NA(),GN217))</f>
        <v>0</v>
      </c>
      <c r="LC10">
        <f>IF(Charts!$B$3="none",CA217,IF(GO217="",NA(),GO217))</f>
        <v>0</v>
      </c>
      <c r="LD10">
        <f>IF(Charts!$B$3="none",CB217,IF(GP217="",NA(),GP217))</f>
        <v>0</v>
      </c>
      <c r="LE10">
        <f>IF(Charts!$B$3="none",CC217,IF(GQ217="",NA(),GQ217))</f>
        <v>0</v>
      </c>
      <c r="LF10">
        <f>IF(Charts!$B$3="none",CD217,IF(GR217="",NA(),GR217))</f>
        <v>0</v>
      </c>
      <c r="LG10">
        <f>IF(Charts!$B$3="none",CE217,IF(GS217="",NA(),GS217))</f>
        <v>0</v>
      </c>
      <c r="LH10">
        <f>IF(Charts!$B$3="none",CF217,IF(GT217="",NA(),GT217))</f>
        <v>0</v>
      </c>
      <c r="LI10">
        <f>IF(Charts!$B$3="none",CG217,IF(GU217="",NA(),GU217))</f>
        <v>0</v>
      </c>
      <c r="LJ10">
        <f>IF(Charts!$B$3="none",CH217,IF(GV217="",NA(),GV217))</f>
        <v>0</v>
      </c>
      <c r="LK10">
        <f>IF(Charts!$B$3="none",CI217,IF(GW217="",NA(),GW217))</f>
        <v>0</v>
      </c>
      <c r="LL10">
        <f>IF(Charts!$B$3="none",CJ217,IF(GX217="",NA(),GX217))</f>
        <v>0</v>
      </c>
      <c r="LM10">
        <f>IF(Charts!$B$3="none",CK217,IF(GY217="",NA(),GY217))</f>
        <v>0</v>
      </c>
      <c r="LN10">
        <f>IF(Charts!$B$3="none",CL217,IF(GZ217="",NA(),GZ217))</f>
        <v>0</v>
      </c>
      <c r="LO10">
        <f>IF(Charts!$B$3="none",CM217,IF(HA217="",NA(),HA217))</f>
        <v>0</v>
      </c>
      <c r="LP10">
        <f>IF(Charts!$B$3="none",CN217,IF(HB217="",NA(),HB217))</f>
        <v>0</v>
      </c>
      <c r="LQ10">
        <f>IF(Charts!$B$3="none",CO217,IF(HC217="",NA(),HC217))</f>
        <v>0</v>
      </c>
      <c r="LR10">
        <f>IF(Charts!$B$3="none",CP217,IF(HD217="",NA(),HD217))</f>
        <v>0</v>
      </c>
      <c r="LS10">
        <f>IF(Charts!$B$3="none",CQ217,IF(HE217="",NA(),HE217))</f>
        <v>0</v>
      </c>
      <c r="LT10">
        <f>IF(Charts!$B$3="none",CR217,IF(HF217="",NA(),HF217))</f>
        <v>0</v>
      </c>
      <c r="LU10">
        <f>IF(Charts!$B$3="none",CS217,IF(HG217="",NA(),HG217))</f>
        <v>0</v>
      </c>
      <c r="LV10">
        <f>IF(Charts!$B$3="none",CT217,IF(HH217="",NA(),HH217))</f>
        <v>0</v>
      </c>
      <c r="LW10">
        <f>IF(Charts!$B$3="none",CU217,IF(HI217="",NA(),HI217))</f>
        <v>0</v>
      </c>
      <c r="LX10">
        <f>IF(Charts!$B$3="none",CV217,IF(HJ217="",NA(),HJ217))</f>
        <v>0</v>
      </c>
      <c r="LY10">
        <f>IF(Charts!$B$3="none",CW217,IF(HK217="",NA(),HK217))</f>
        <v>0</v>
      </c>
      <c r="LZ10">
        <f>IF(Charts!$B$3="none",CX217,IF(HL217="",NA(),HL217))</f>
        <v>0</v>
      </c>
      <c r="MA10">
        <f>IF(Charts!$B$3="none",CY217,IF(HM217="",NA(),HM217))</f>
        <v>0</v>
      </c>
      <c r="MB10">
        <f>IF(Charts!$B$3="none",CZ217,IF(HN217="",NA(),HN217))</f>
        <v>0</v>
      </c>
      <c r="MC10">
        <f>IF(Charts!$B$3="none",DA217,IF(HO217="",NA(),HO217))</f>
        <v>0</v>
      </c>
      <c r="MD10">
        <f>IF(Charts!$B$3="none",DB217,IF(HP217="",NA(),HP217))</f>
        <v>0</v>
      </c>
      <c r="ME10">
        <f>IF(Charts!$B$3="none",DC217,IF(HQ217="",NA(),HQ217))</f>
        <v>0</v>
      </c>
      <c r="MF10">
        <f>IF(Charts!$B$3="none",DD217,IF(HR217="",NA(),HR217))</f>
        <v>0</v>
      </c>
      <c r="MG10">
        <f>IF(Charts!$B$3="none",DE217,IF(HS217="",NA(),HS217))</f>
        <v>0</v>
      </c>
      <c r="MH10">
        <f>IF(Charts!$B$3="none",DF217,IF(HT217="",NA(),HT217))</f>
        <v>0</v>
      </c>
      <c r="MI10">
        <f>IF(Charts!$B$3="none",DG217,IF(HU217="",NA(),HU217))</f>
        <v>0</v>
      </c>
      <c r="MJ10">
        <f>IF(Charts!$B$3="none",DH217,IF(HV217="",NA(),HV217))</f>
        <v>0</v>
      </c>
      <c r="MK10">
        <f>IF(Charts!$B$3="none",DI217,IF(HW217="",NA(),HW217))</f>
        <v>0</v>
      </c>
      <c r="ML10">
        <f>IF(Charts!$B$3="none",DJ217,IF(HX217="",NA(),HX217))</f>
        <v>0</v>
      </c>
      <c r="MM10">
        <f>IF(Charts!$B$3="none",DK217,IF(HY217="",NA(),HY217))</f>
        <v>0</v>
      </c>
      <c r="MN10">
        <f>IF(Charts!$B$3="none",DL217,IF(HZ217="",NA(),HZ217))</f>
        <v>0</v>
      </c>
      <c r="MO10">
        <f>IF(Charts!$B$3="none",DM217,IF(IA217="",NA(),IA217))</f>
        <v>0</v>
      </c>
      <c r="MP10">
        <f>IF(Charts!$B$3="none",DN217,IF(IB217="",NA(),IB217))</f>
        <v>0</v>
      </c>
      <c r="MQ10">
        <f>IF(Charts!$B$3="none",DO217,IF(IC217="",NA(),IC217))</f>
        <v>0</v>
      </c>
      <c r="MR10">
        <f>IF(Charts!$B$3="none",DP217,IF(ID217="",NA(),ID217))</f>
        <v>0</v>
      </c>
    </row>
    <row r="11" spans="1:356">
      <c r="A11" t="s">
        <v>58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IFERROR(SMALL(E5:E44,ROW()-ROW($F$5)+1),"")</f>
        <v>0</v>
      </c>
      <c r="H11">
        <f>IFERROR(SUM(F5:F11),"")</f>
        <v>0</v>
      </c>
      <c r="I11">
        <f>IF(INDIRECT(ADDRESS($D11+2,I$2+1,,,"Instances"))="","",INDIRECT(ADDRESS($D11+2,I$2+1,,,"Instances")))</f>
        <v>0</v>
      </c>
      <c r="J11">
        <f>IFERROR(SMALL(I5:I44,ROW()-ROW($J$5)+1),"")</f>
        <v>0</v>
      </c>
      <c r="L11">
        <f>IFERROR(SUM(J5:J11),"")</f>
        <v>0</v>
      </c>
      <c r="M11">
        <f>IF(INDIRECT(ADDRESS($D11+2,M$2+1,,,"Instances"))="","",INDIRECT(ADDRESS($D11+2,M$2+1,,,"Instances")))</f>
        <v>0</v>
      </c>
      <c r="N11">
        <f>IFERROR(SMALL(M5:M44,ROW()-ROW($N$5)+1),"")</f>
        <v>0</v>
      </c>
      <c r="P11">
        <f>IFERROR(SUM(N5:N11),"")</f>
        <v>0</v>
      </c>
      <c r="Q11">
        <f>IF(INDIRECT(ADDRESS($D11+2,Q$2+1,,,"Instances"))="","",INDIRECT(ADDRESS($D11+2,Q$2+1,,,"Instances")))</f>
        <v>0</v>
      </c>
      <c r="R11">
        <f>IFERROR(SMALL(Q5:Q44,ROW()-ROW($R$5)+1),"")</f>
        <v>0</v>
      </c>
      <c r="T11">
        <f>IFERROR(SUM(R5:R11),"")</f>
        <v>0</v>
      </c>
      <c r="U11">
        <f>IF(INDIRECT(ADDRESS($D11+2,U$2+1,,,"Instances"))="","",INDIRECT(ADDRESS($D11+2,U$2+1,,,"Instances")))</f>
        <v>0</v>
      </c>
      <c r="V11">
        <f>IFERROR(SMALL(U5:U44,ROW()-ROW($V$5)+1),"")</f>
        <v>0</v>
      </c>
      <c r="X11">
        <f>IFERROR(SUM(V5:V11),"")</f>
        <v>0</v>
      </c>
      <c r="Y11">
        <f>IF(INDIRECT(ADDRESS($D11+2,Y$2+1,,,"Instances"))="","",INDIRECT(ADDRESS($D11+2,Y$2+1,,,"Instances")))</f>
        <v>0</v>
      </c>
      <c r="Z11">
        <f>IFERROR(SMALL(Y5:Y44,ROW()-ROW($Z$5)+1),"")</f>
        <v>0</v>
      </c>
      <c r="AB11">
        <f>IFERROR(SUM(Z5:Z11),"")</f>
        <v>0</v>
      </c>
      <c r="AC11">
        <f>IF(INDIRECT(ADDRESS($D11+2,AC$2+1,,,"Instances"))="","",INDIRECT(ADDRESS($D11+2,AC$2+1,,,"Instances")))</f>
        <v>0</v>
      </c>
      <c r="AD11">
        <f>IFERROR(SMALL(AC5:AC44,ROW()-ROW($AD$5)+1),"")</f>
        <v>0</v>
      </c>
      <c r="AF11">
        <f>IFERROR(SUM(AD5:AD11),"")</f>
        <v>0</v>
      </c>
      <c r="AG11">
        <f>IF(INDIRECT(ADDRESS($D11+2,AG$2+1,,,"Instances"))="","",INDIRECT(ADDRESS($D11+2,AG$2+1,,,"Instances")))</f>
        <v>0</v>
      </c>
      <c r="AH11">
        <f>IFERROR(SMALL(AG5:AG44,ROW()-ROW($AH$5)+1),"")</f>
        <v>0</v>
      </c>
      <c r="AJ11">
        <f>IFERROR(SUM(AH5:AH11),"")</f>
        <v>0</v>
      </c>
      <c r="AK11">
        <f>IF(INDIRECT(ADDRESS($D11+2,AK$2+1,,,"Instances"))="","",INDIRECT(ADDRESS($D11+2,AK$2+1,,,"Instances")))</f>
        <v>0</v>
      </c>
      <c r="AL11">
        <f>IFERROR(SMALL(AK5:AK44,ROW()-ROW($AL$5)+1),"")</f>
        <v>0</v>
      </c>
      <c r="AN11">
        <f>IFERROR(SUM(AL5:AL11),"")</f>
        <v>0</v>
      </c>
      <c r="AO11">
        <f>IF(INDIRECT(ADDRESS($D11+2,AO$2+1,,,"Instances"))="","",INDIRECT(ADDRESS($D11+2,AO$2+1,,,"Instances")))</f>
        <v>0</v>
      </c>
      <c r="AP11">
        <f>IFERROR(SMALL(AO5:AO44,ROW()-ROW($AP$5)+1),"")</f>
        <v>0</v>
      </c>
      <c r="AR11">
        <f>IFERROR(SUM(AP5:AP11),"")</f>
        <v>0</v>
      </c>
      <c r="AS11">
        <f>IF(INDIRECT(ADDRESS($D11+2,AS$2+1,,,"Instances"))="","",INDIRECT(ADDRESS($D11+2,AS$2+1,,,"Instances")))</f>
        <v>0</v>
      </c>
      <c r="AT11">
        <f>IFERROR(SMALL(AS5:AS44,ROW()-ROW($AT$5)+1),"")</f>
        <v>0</v>
      </c>
      <c r="AV11">
        <f>IFERROR(SUM(AT5:AT11),"")</f>
        <v>0</v>
      </c>
      <c r="AW11">
        <f>IF(INDIRECT(ADDRESS($D11+2,AW$2+1,,,"Instances"))="","",INDIRECT(ADDRESS($D11+2,AW$2+1,,,"Instances")))</f>
        <v>0</v>
      </c>
      <c r="AX11">
        <f>IFERROR(SMALL(AW5:AW44,ROW()-ROW($AX$5)+1),"")</f>
        <v>0</v>
      </c>
      <c r="AZ11">
        <f>IFERROR(SUM(AX5:AX11),"")</f>
        <v>0</v>
      </c>
      <c r="BA11">
        <f>IF(INDIRECT(ADDRESS($D11+2,BA$2+1,,,"Instances"))="","",INDIRECT(ADDRESS($D11+2,BA$2+1,,,"Instances")))</f>
        <v>0</v>
      </c>
      <c r="BB11">
        <f>IFERROR(SMALL(BA5:BA44,ROW()-ROW($BB$5)+1),"")</f>
        <v>0</v>
      </c>
      <c r="BD11">
        <f>IFERROR(SUM(BB5:BB11),"")</f>
        <v>0</v>
      </c>
      <c r="BE11">
        <f>IF(INDIRECT(ADDRESS($D11+2,BE$2+1,,,"Instances"))="","",INDIRECT(ADDRESS($D11+2,BE$2+1,,,"Instances")))</f>
        <v>0</v>
      </c>
      <c r="BF11">
        <f>IFERROR(SMALL(BE5:BE44,ROW()-ROW($BF$5)+1),"")</f>
        <v>0</v>
      </c>
      <c r="BH11">
        <f>IFERROR(SUM(BF5:BF11),"")</f>
        <v>0</v>
      </c>
      <c r="BI11">
        <f>IF(INDIRECT(ADDRESS($D11+2,BI$2+1,,,"Instances"))="","",INDIRECT(ADDRESS($D11+2,BI$2+1,,,"Instances")))</f>
        <v>0</v>
      </c>
      <c r="BJ11">
        <f>IFERROR(SMALL(BI5:BI44,ROW()-ROW($BJ$5)+1),"")</f>
        <v>0</v>
      </c>
      <c r="BL11">
        <f>IFERROR(SUM(BJ5:BJ11),"")</f>
        <v>0</v>
      </c>
      <c r="BM11">
        <f>IF(INDIRECT(ADDRESS($D11+2,BM$2+1,,,"Instances"))="","",INDIRECT(ADDRESS($D11+2,BM$2+1,,,"Instances")))</f>
        <v>0</v>
      </c>
      <c r="BN11">
        <f>IFERROR(SMALL(BM5:BM44,ROW()-ROW($BN$5)+1),"")</f>
        <v>0</v>
      </c>
      <c r="BP11">
        <f>IFERROR(SUM(BN5:BN11),"")</f>
        <v>0</v>
      </c>
      <c r="BQ11">
        <f>IF(INDIRECT(ADDRESS($D11+2,BQ$2+1,,,"Instances"))="","",INDIRECT(ADDRESS($D11+2,BQ$2+1,,,"Instances")))</f>
        <v>0</v>
      </c>
      <c r="BR11">
        <f>IFERROR(SMALL(BQ5:BQ44,ROW()-ROW($BR$5)+1),"")</f>
        <v>0</v>
      </c>
      <c r="BT11">
        <f>IFERROR(SUM(BR5:BR11),"")</f>
        <v>0</v>
      </c>
      <c r="BU11">
        <f>IF(INDIRECT(ADDRESS($D11+2,BU$2+1,,,"Instances"))="","",INDIRECT(ADDRESS($D11+2,BU$2+1,,,"Instances")))</f>
        <v>0</v>
      </c>
      <c r="BV11">
        <f>IFERROR(SMALL(BU5:BU44,ROW()-ROW($BV$5)+1),"")</f>
        <v>0</v>
      </c>
      <c r="BX11">
        <f>IFERROR(SUM(BV5:BV11),"")</f>
        <v>0</v>
      </c>
      <c r="BY11">
        <f>IF(INDIRECT(ADDRESS($D11+2,BY$2+1,,,"Instances"))="","",INDIRECT(ADDRESS($D11+2,BY$2+1,,,"Instances")))</f>
        <v>0</v>
      </c>
      <c r="BZ11">
        <f>IFERROR(SMALL(BY5:BY44,ROW()-ROW($BZ$5)+1),"")</f>
        <v>0</v>
      </c>
      <c r="CB11">
        <f>IFERROR(SUM(BZ5:BZ11),"")</f>
        <v>0</v>
      </c>
      <c r="CC11">
        <f>IF(INDIRECT(ADDRESS($D11+2,CC$2+1,,,"Instances"))="","",INDIRECT(ADDRESS($D11+2,CC$2+1,,,"Instances")))</f>
        <v>0</v>
      </c>
      <c r="CD11">
        <f>IFERROR(SMALL(CC5:CC44,ROW()-ROW($CD$5)+1),"")</f>
        <v>0</v>
      </c>
      <c r="CF11">
        <f>IFERROR(SUM(CD5:CD11),"")</f>
        <v>0</v>
      </c>
      <c r="CG11">
        <f>IF(INDIRECT(ADDRESS($D11+2,CG$2+1,,,"Instances"))="","",INDIRECT(ADDRESS($D11+2,CG$2+1,,,"Instances")))</f>
        <v>0</v>
      </c>
      <c r="CH11">
        <f>IFERROR(SMALL(CG5:CG44,ROW()-ROW($CH$5)+1),"")</f>
        <v>0</v>
      </c>
      <c r="CJ11">
        <f>IFERROR(SUM(CH5:CH11),"")</f>
        <v>0</v>
      </c>
      <c r="CK11">
        <f>IF(INDIRECT(ADDRESS($D11+2,CK$2+1,,,"Instances"))="","",INDIRECT(ADDRESS($D11+2,CK$2+1,,,"Instances")))</f>
        <v>0</v>
      </c>
      <c r="CL11">
        <f>IFERROR(SMALL(CK5:CK44,ROW()-ROW($CL$5)+1),"")</f>
        <v>0</v>
      </c>
      <c r="CN11">
        <f>IFERROR(SUM(CL5:CL11),"")</f>
        <v>0</v>
      </c>
      <c r="CO11">
        <f>IF(INDIRECT(ADDRESS($D11+2,CO$2+1,,,"Instances"))="","",INDIRECT(ADDRESS($D11+2,CO$2+1,,,"Instances")))</f>
        <v>0</v>
      </c>
      <c r="CP11">
        <f>IFERROR(SMALL(CO5:CO44,ROW()-ROW($CP$5)+1),"")</f>
        <v>0</v>
      </c>
      <c r="CR11">
        <f>IFERROR(SUM(CP5:CP11),"")</f>
        <v>0</v>
      </c>
      <c r="CS11">
        <f>IF(INDIRECT(ADDRESS($D11+2,CS$2+1,,,"Instances"))="","",INDIRECT(ADDRESS($D11+2,CS$2+1,,,"Instances")))</f>
        <v>0</v>
      </c>
      <c r="CT11">
        <f>IFERROR(SMALL(CS5:CS44,ROW()-ROW($CT$5)+1),"")</f>
        <v>0</v>
      </c>
      <c r="CV11">
        <f>IFERROR(SUM(CT5:CT11),"")</f>
        <v>0</v>
      </c>
      <c r="CW11">
        <f>IF(INDIRECT(ADDRESS($D11+2,CW$2+1,,,"Instances"))="","",INDIRECT(ADDRESS($D11+2,CW$2+1,,,"Instances")))</f>
        <v>0</v>
      </c>
      <c r="CX11">
        <f>IFERROR(SMALL(CW5:CW44,ROW()-ROW($CX$5)+1),"")</f>
        <v>0</v>
      </c>
      <c r="CZ11">
        <f>IFERROR(SUM(CX5:CX11),"")</f>
        <v>0</v>
      </c>
      <c r="DA11">
        <f>IF(INDIRECT(ADDRESS($D11+2,DA$2+1,,,"Instances"))="","",INDIRECT(ADDRESS($D11+2,DA$2+1,,,"Instances")))</f>
        <v>0</v>
      </c>
      <c r="DB11">
        <f>IFERROR(SMALL(DA5:DA44,ROW()-ROW($DB$5)+1),"")</f>
        <v>0</v>
      </c>
      <c r="DD11">
        <f>IFERROR(SUM(DB5:DB11),"")</f>
        <v>0</v>
      </c>
      <c r="DE11">
        <f>IF(INDIRECT(ADDRESS($D11+2,DE$2+1,,,"Instances"))="","",INDIRECT(ADDRESS($D11+2,DE$2+1,,,"Instances")))</f>
        <v>0</v>
      </c>
      <c r="DF11">
        <f>IFERROR(SMALL(DE5:DE44,ROW()-ROW($DF$5)+1),"")</f>
        <v>0</v>
      </c>
      <c r="DH11">
        <f>IFERROR(SUM(DF5:DF11),"")</f>
        <v>0</v>
      </c>
      <c r="DI11">
        <f>IF(INDIRECT(ADDRESS($D11+2,DI$2+1,,,"Instances"))="","",INDIRECT(ADDRESS($D11+2,DI$2+1,,,"Instances")))</f>
        <v>0</v>
      </c>
      <c r="DJ11">
        <f>IFERROR(SMALL(DI5:DI44,ROW()-ROW($DJ$5)+1),"")</f>
        <v>0</v>
      </c>
      <c r="DL11">
        <f>IFERROR(SUM(DJ5:DJ11),"")</f>
        <v>0</v>
      </c>
      <c r="DM11">
        <f>IF(INDIRECT(ADDRESS($D11+2,DM$2+1,,,"Instances"))="","",INDIRECT(ADDRESS($D11+2,DM$2+1,,,"Instances")))</f>
        <v>0</v>
      </c>
      <c r="DN11">
        <f>IFERROR(SMALL(DM5:DM44,ROW()-ROW($DN$5)+1),"")</f>
        <v>0</v>
      </c>
      <c r="DP11">
        <f>IFERROR(SUM(DN5:DN11),"")</f>
        <v>0</v>
      </c>
      <c r="DR11">
        <v>7</v>
      </c>
      <c r="DS11" cm="1">
        <f t="array" ref="DS11">_xlfn.SWITCH(Charts!$B$3,"average", AVERAGE(INDIRECT(ADDRESS(6+3,DS$2+1,,,"Instances") &amp; ":" &amp; ADDRESS(6+3,DS$2+1))),"median", MEDIAN(INDIRECT(ADDRESS(6+3,DS$2+1,,,"Instances") &amp; ":" &amp; ADDRESS(6+3,DS$2+1))),"min", MIN(INDIRECT(ADDRESS(6+3,DS$2+1,,,"Instances") &amp; ":" &amp; ADDRESS(6+3,DS$2+1))),"max", MAX(INDIRECT(ADDRESS(6+3,DS$2+1,,,"Instances") &amp; ":" &amp; ADDRESS(6+3,DS$2+1))),"diff", MAX(INDIRECT(ADDRESS(6+3,DS$2+1,,,"Instances") &amp; ":" &amp; ADDRESS(6+3,DS$2+1)))-MIN(INDIRECT(ADDRESS(6+3,DS$2+1,,,"Instances") &amp; ":" &amp; ADDRESS(6+3,DS$2+1))))</f>
        <v>0</v>
      </c>
      <c r="DT11">
        <f>IFERROR(SMALL(DS5:DS44,ROW()-ROW($DT$5)+1),"")</f>
        <v>0</v>
      </c>
      <c r="DV11">
        <f>IFERROR(SUM(DT5:DT11),"")</f>
        <v>0</v>
      </c>
      <c r="DW11" cm="1">
        <f t="array" ref="DW11">_xlfn.SWITCH(Charts!$B$3,"average", AVERAGE(INDIRECT(ADDRESS(6+3,DW$2+1,,,"Instances") &amp; ":" &amp; ADDRESS(6+3,DW$2+1))),"median", MEDIAN(INDIRECT(ADDRESS(6+3,DW$2+1,,,"Instances") &amp; ":" &amp; ADDRESS(6+3,DW$2+1))),"min", MIN(INDIRECT(ADDRESS(6+3,DW$2+1,,,"Instances") &amp; ":" &amp; ADDRESS(6+3,DW$2+1))),"max", MAX(INDIRECT(ADDRESS(6+3,DW$2+1,,,"Instances") &amp; ":" &amp; ADDRESS(6+3,DW$2+1))),"diff", MAX(INDIRECT(ADDRESS(6+3,DW$2+1,,,"Instances") &amp; ":" &amp; ADDRESS(6+3,DW$2+1)))-MIN(INDIRECT(ADDRESS(6+3,DW$2+1,,,"Instances") &amp; ":" &amp; ADDRESS(6+3,DW$2+1))))</f>
        <v>0</v>
      </c>
      <c r="DX11">
        <f>IFERROR(SMALL(DW5:DW44,ROW()-ROW($DX$5)+1),"")</f>
        <v>0</v>
      </c>
      <c r="DZ11">
        <f>IFERROR(SUM(DX5:DX11),"")</f>
        <v>0</v>
      </c>
      <c r="EA11" cm="1">
        <f t="array" ref="EA11">_xlfn.SWITCH(Charts!$B$3,"average", AVERAGE(INDIRECT(ADDRESS(6+3,EA$2+1,,,"Instances") &amp; ":" &amp; ADDRESS(6+3,EA$2+1))),"median", MEDIAN(INDIRECT(ADDRESS(6+3,EA$2+1,,,"Instances") &amp; ":" &amp; ADDRESS(6+3,EA$2+1))),"min", MIN(INDIRECT(ADDRESS(6+3,EA$2+1,,,"Instances") &amp; ":" &amp; ADDRESS(6+3,EA$2+1))),"max", MAX(INDIRECT(ADDRESS(6+3,EA$2+1,,,"Instances") &amp; ":" &amp; ADDRESS(6+3,EA$2+1))),"diff", MAX(INDIRECT(ADDRESS(6+3,EA$2+1,,,"Instances") &amp; ":" &amp; ADDRESS(6+3,EA$2+1)))-MIN(INDIRECT(ADDRESS(6+3,EA$2+1,,,"Instances") &amp; ":" &amp; ADDRESS(6+3,EA$2+1))))</f>
        <v>0</v>
      </c>
      <c r="EB11">
        <f>IFERROR(SMALL(EA5:EA44,ROW()-ROW($EB$5)+1),"")</f>
        <v>0</v>
      </c>
      <c r="ED11">
        <f>IFERROR(SUM(EB5:EB11),"")</f>
        <v>0</v>
      </c>
      <c r="EE11" cm="1">
        <f t="array" ref="EE11">_xlfn.SWITCH(Charts!$B$3,"average", AVERAGE(INDIRECT(ADDRESS(6+3,EE$2+1,,,"Instances") &amp; ":" &amp; ADDRESS(6+3,EE$2+1))),"median", MEDIAN(INDIRECT(ADDRESS(6+3,EE$2+1,,,"Instances") &amp; ":" &amp; ADDRESS(6+3,EE$2+1))),"min", MIN(INDIRECT(ADDRESS(6+3,EE$2+1,,,"Instances") &amp; ":" &amp; ADDRESS(6+3,EE$2+1))),"max", MAX(INDIRECT(ADDRESS(6+3,EE$2+1,,,"Instances") &amp; ":" &amp; ADDRESS(6+3,EE$2+1))),"diff", MAX(INDIRECT(ADDRESS(6+3,EE$2+1,,,"Instances") &amp; ":" &amp; ADDRESS(6+3,EE$2+1)))-MIN(INDIRECT(ADDRESS(6+3,EE$2+1,,,"Instances") &amp; ":" &amp; ADDRESS(6+3,EE$2+1))))</f>
        <v>0</v>
      </c>
      <c r="EF11">
        <f>IFERROR(SMALL(EE5:EE44,ROW()-ROW($EF$5)+1),"")</f>
        <v>0</v>
      </c>
      <c r="EH11">
        <f>IFERROR(SUM(EF5:EF11),"")</f>
        <v>0</v>
      </c>
      <c r="EI11" cm="1">
        <f t="array" ref="EI11">_xlfn.SWITCH(Charts!$B$3,"average", AVERAGE(INDIRECT(ADDRESS(6+3,EI$2+1,,,"Instances") &amp; ":" &amp; ADDRESS(6+3,EI$2+1))),"median", MEDIAN(INDIRECT(ADDRESS(6+3,EI$2+1,,,"Instances") &amp; ":" &amp; ADDRESS(6+3,EI$2+1))),"min", MIN(INDIRECT(ADDRESS(6+3,EI$2+1,,,"Instances") &amp; ":" &amp; ADDRESS(6+3,EI$2+1))),"max", MAX(INDIRECT(ADDRESS(6+3,EI$2+1,,,"Instances") &amp; ":" &amp; ADDRESS(6+3,EI$2+1))),"diff", MAX(INDIRECT(ADDRESS(6+3,EI$2+1,,,"Instances") &amp; ":" &amp; ADDRESS(6+3,EI$2+1)))-MIN(INDIRECT(ADDRESS(6+3,EI$2+1,,,"Instances") &amp; ":" &amp; ADDRESS(6+3,EI$2+1))))</f>
        <v>0</v>
      </c>
      <c r="EJ11">
        <f>IFERROR(SMALL(EI5:EI44,ROW()-ROW($EJ$5)+1),"")</f>
        <v>0</v>
      </c>
      <c r="EL11">
        <f>IFERROR(SUM(EJ5:EJ11),"")</f>
        <v>0</v>
      </c>
      <c r="EM11" cm="1">
        <f t="array" ref="EM11">_xlfn.SWITCH(Charts!$B$3,"average", AVERAGE(INDIRECT(ADDRESS(6+3,EM$2+1,,,"Instances") &amp; ":" &amp; ADDRESS(6+3,EM$2+1))),"median", MEDIAN(INDIRECT(ADDRESS(6+3,EM$2+1,,,"Instances") &amp; ":" &amp; ADDRESS(6+3,EM$2+1))),"min", MIN(INDIRECT(ADDRESS(6+3,EM$2+1,,,"Instances") &amp; ":" &amp; ADDRESS(6+3,EM$2+1))),"max", MAX(INDIRECT(ADDRESS(6+3,EM$2+1,,,"Instances") &amp; ":" &amp; ADDRESS(6+3,EM$2+1))),"diff", MAX(INDIRECT(ADDRESS(6+3,EM$2+1,,,"Instances") &amp; ":" &amp; ADDRESS(6+3,EM$2+1)))-MIN(INDIRECT(ADDRESS(6+3,EM$2+1,,,"Instances") &amp; ":" &amp; ADDRESS(6+3,EM$2+1))))</f>
        <v>0</v>
      </c>
      <c r="EN11">
        <f>IFERROR(SMALL(EM5:EM44,ROW()-ROW($EN$5)+1),"")</f>
        <v>0</v>
      </c>
      <c r="EP11">
        <f>IFERROR(SUM(EN5:EN11),"")</f>
        <v>0</v>
      </c>
      <c r="EQ11" cm="1">
        <f t="array" ref="EQ11">_xlfn.SWITCH(Charts!$B$3,"average", AVERAGE(INDIRECT(ADDRESS(6+3,EQ$2+1,,,"Instances") &amp; ":" &amp; ADDRESS(6+3,EQ$2+1))),"median", MEDIAN(INDIRECT(ADDRESS(6+3,EQ$2+1,,,"Instances") &amp; ":" &amp; ADDRESS(6+3,EQ$2+1))),"min", MIN(INDIRECT(ADDRESS(6+3,EQ$2+1,,,"Instances") &amp; ":" &amp; ADDRESS(6+3,EQ$2+1))),"max", MAX(INDIRECT(ADDRESS(6+3,EQ$2+1,,,"Instances") &amp; ":" &amp; ADDRESS(6+3,EQ$2+1))),"diff", MAX(INDIRECT(ADDRESS(6+3,EQ$2+1,,,"Instances") &amp; ":" &amp; ADDRESS(6+3,EQ$2+1)))-MIN(INDIRECT(ADDRESS(6+3,EQ$2+1,,,"Instances") &amp; ":" &amp; ADDRESS(6+3,EQ$2+1))))</f>
        <v>0</v>
      </c>
      <c r="ER11">
        <f>IFERROR(SMALL(EQ5:EQ44,ROW()-ROW($ER$5)+1),"")</f>
        <v>0</v>
      </c>
      <c r="ET11">
        <f>IFERROR(SUM(ER5:ER11),"")</f>
        <v>0</v>
      </c>
      <c r="EU11" cm="1">
        <f t="array" ref="EU11">_xlfn.SWITCH(Charts!$B$3,"average", AVERAGE(INDIRECT(ADDRESS(6+3,EU$2+1,,,"Instances") &amp; ":" &amp; ADDRESS(6+3,EU$2+1))),"median", MEDIAN(INDIRECT(ADDRESS(6+3,EU$2+1,,,"Instances") &amp; ":" &amp; ADDRESS(6+3,EU$2+1))),"min", MIN(INDIRECT(ADDRESS(6+3,EU$2+1,,,"Instances") &amp; ":" &amp; ADDRESS(6+3,EU$2+1))),"max", MAX(INDIRECT(ADDRESS(6+3,EU$2+1,,,"Instances") &amp; ":" &amp; ADDRESS(6+3,EU$2+1))),"diff", MAX(INDIRECT(ADDRESS(6+3,EU$2+1,,,"Instances") &amp; ":" &amp; ADDRESS(6+3,EU$2+1)))-MIN(INDIRECT(ADDRESS(6+3,EU$2+1,,,"Instances") &amp; ":" &amp; ADDRESS(6+3,EU$2+1))))</f>
        <v>0</v>
      </c>
      <c r="EV11">
        <f>IFERROR(SMALL(EU5:EU44,ROW()-ROW($EV$5)+1),"")</f>
        <v>0</v>
      </c>
      <c r="EX11">
        <f>IFERROR(SUM(EV5:EV11),"")</f>
        <v>0</v>
      </c>
      <c r="EY11" cm="1">
        <f t="array" ref="EY11">_xlfn.SWITCH(Charts!$B$3,"average", AVERAGE(INDIRECT(ADDRESS(6+3,EY$2+1,,,"Instances") &amp; ":" &amp; ADDRESS(6+3,EY$2+1))),"median", MEDIAN(INDIRECT(ADDRESS(6+3,EY$2+1,,,"Instances") &amp; ":" &amp; ADDRESS(6+3,EY$2+1))),"min", MIN(INDIRECT(ADDRESS(6+3,EY$2+1,,,"Instances") &amp; ":" &amp; ADDRESS(6+3,EY$2+1))),"max", MAX(INDIRECT(ADDRESS(6+3,EY$2+1,,,"Instances") &amp; ":" &amp; ADDRESS(6+3,EY$2+1))),"diff", MAX(INDIRECT(ADDRESS(6+3,EY$2+1,,,"Instances") &amp; ":" &amp; ADDRESS(6+3,EY$2+1)))-MIN(INDIRECT(ADDRESS(6+3,EY$2+1,,,"Instances") &amp; ":" &amp; ADDRESS(6+3,EY$2+1))))</f>
        <v>0</v>
      </c>
      <c r="EZ11">
        <f>IFERROR(SMALL(EY5:EY44,ROW()-ROW($EZ$5)+1),"")</f>
        <v>0</v>
      </c>
      <c r="FB11">
        <f>IFERROR(SUM(EZ5:EZ11),"")</f>
        <v>0</v>
      </c>
      <c r="FC11" cm="1">
        <f t="array" ref="FC11">_xlfn.SWITCH(Charts!$B$3,"average", AVERAGE(INDIRECT(ADDRESS(6+3,FC$2+1,,,"Instances") &amp; ":" &amp; ADDRESS(6+3,FC$2+1))),"median", MEDIAN(INDIRECT(ADDRESS(6+3,FC$2+1,,,"Instances") &amp; ":" &amp; ADDRESS(6+3,FC$2+1))),"min", MIN(INDIRECT(ADDRESS(6+3,FC$2+1,,,"Instances") &amp; ":" &amp; ADDRESS(6+3,FC$2+1))),"max", MAX(INDIRECT(ADDRESS(6+3,FC$2+1,,,"Instances") &amp; ":" &amp; ADDRESS(6+3,FC$2+1))),"diff", MAX(INDIRECT(ADDRESS(6+3,FC$2+1,,,"Instances") &amp; ":" &amp; ADDRESS(6+3,FC$2+1)))-MIN(INDIRECT(ADDRESS(6+3,FC$2+1,,,"Instances") &amp; ":" &amp; ADDRESS(6+3,FC$2+1))))</f>
        <v>0</v>
      </c>
      <c r="FD11">
        <f>IFERROR(SMALL(FC5:FC44,ROW()-ROW($FD$5)+1),"")</f>
        <v>0</v>
      </c>
      <c r="FF11">
        <f>IFERROR(SUM(FD5:FD11),"")</f>
        <v>0</v>
      </c>
      <c r="FG11" cm="1">
        <f t="array" ref="FG11">_xlfn.SWITCH(Charts!$B$3,"average", AVERAGE(INDIRECT(ADDRESS(6+3,FG$2+1,,,"Instances") &amp; ":" &amp; ADDRESS(6+3,FG$2+1))),"median", MEDIAN(INDIRECT(ADDRESS(6+3,FG$2+1,,,"Instances") &amp; ":" &amp; ADDRESS(6+3,FG$2+1))),"min", MIN(INDIRECT(ADDRESS(6+3,FG$2+1,,,"Instances") &amp; ":" &amp; ADDRESS(6+3,FG$2+1))),"max", MAX(INDIRECT(ADDRESS(6+3,FG$2+1,,,"Instances") &amp; ":" &amp; ADDRESS(6+3,FG$2+1))),"diff", MAX(INDIRECT(ADDRESS(6+3,FG$2+1,,,"Instances") &amp; ":" &amp; ADDRESS(6+3,FG$2+1)))-MIN(INDIRECT(ADDRESS(6+3,FG$2+1,,,"Instances") &amp; ":" &amp; ADDRESS(6+3,FG$2+1))))</f>
        <v>0</v>
      </c>
      <c r="FH11">
        <f>IFERROR(SMALL(FG5:FG44,ROW()-ROW($FH$5)+1),"")</f>
        <v>0</v>
      </c>
      <c r="FJ11">
        <f>IFERROR(SUM(FH5:FH11),"")</f>
        <v>0</v>
      </c>
      <c r="FK11" cm="1">
        <f t="array" ref="FK11">_xlfn.SWITCH(Charts!$B$3,"average", AVERAGE(INDIRECT(ADDRESS(6+3,FK$2+1,,,"Instances") &amp; ":" &amp; ADDRESS(6+3,FK$2+1))),"median", MEDIAN(INDIRECT(ADDRESS(6+3,FK$2+1,,,"Instances") &amp; ":" &amp; ADDRESS(6+3,FK$2+1))),"min", MIN(INDIRECT(ADDRESS(6+3,FK$2+1,,,"Instances") &amp; ":" &amp; ADDRESS(6+3,FK$2+1))),"max", MAX(INDIRECT(ADDRESS(6+3,FK$2+1,,,"Instances") &amp; ":" &amp; ADDRESS(6+3,FK$2+1))),"diff", MAX(INDIRECT(ADDRESS(6+3,FK$2+1,,,"Instances") &amp; ":" &amp; ADDRESS(6+3,FK$2+1)))-MIN(INDIRECT(ADDRESS(6+3,FK$2+1,,,"Instances") &amp; ":" &amp; ADDRESS(6+3,FK$2+1))))</f>
        <v>0</v>
      </c>
      <c r="FL11">
        <f>IFERROR(SMALL(FK5:FK44,ROW()-ROW($FL$5)+1),"")</f>
        <v>0</v>
      </c>
      <c r="FN11">
        <f>IFERROR(SUM(FL5:FL11),"")</f>
        <v>0</v>
      </c>
      <c r="FO11" cm="1">
        <f t="array" ref="FO11">_xlfn.SWITCH(Charts!$B$3,"average", AVERAGE(INDIRECT(ADDRESS(6+3,FO$2+1,,,"Instances") &amp; ":" &amp; ADDRESS(6+3,FO$2+1))),"median", MEDIAN(INDIRECT(ADDRESS(6+3,FO$2+1,,,"Instances") &amp; ":" &amp; ADDRESS(6+3,FO$2+1))),"min", MIN(INDIRECT(ADDRESS(6+3,FO$2+1,,,"Instances") &amp; ":" &amp; ADDRESS(6+3,FO$2+1))),"max", MAX(INDIRECT(ADDRESS(6+3,FO$2+1,,,"Instances") &amp; ":" &amp; ADDRESS(6+3,FO$2+1))),"diff", MAX(INDIRECT(ADDRESS(6+3,FO$2+1,,,"Instances") &amp; ":" &amp; ADDRESS(6+3,FO$2+1)))-MIN(INDIRECT(ADDRESS(6+3,FO$2+1,,,"Instances") &amp; ":" &amp; ADDRESS(6+3,FO$2+1))))</f>
        <v>0</v>
      </c>
      <c r="FP11">
        <f>IFERROR(SMALL(FO5:FO44,ROW()-ROW($FP$5)+1),"")</f>
        <v>0</v>
      </c>
      <c r="FR11">
        <f>IFERROR(SUM(FP5:FP11),"")</f>
        <v>0</v>
      </c>
      <c r="FS11" cm="1">
        <f t="array" ref="FS11">_xlfn.SWITCH(Charts!$B$3,"average", AVERAGE(INDIRECT(ADDRESS(6+3,FS$2+1,,,"Instances") &amp; ":" &amp; ADDRESS(6+3,FS$2+1))),"median", MEDIAN(INDIRECT(ADDRESS(6+3,FS$2+1,,,"Instances") &amp; ":" &amp; ADDRESS(6+3,FS$2+1))),"min", MIN(INDIRECT(ADDRESS(6+3,FS$2+1,,,"Instances") &amp; ":" &amp; ADDRESS(6+3,FS$2+1))),"max", MAX(INDIRECT(ADDRESS(6+3,FS$2+1,,,"Instances") &amp; ":" &amp; ADDRESS(6+3,FS$2+1))),"diff", MAX(INDIRECT(ADDRESS(6+3,FS$2+1,,,"Instances") &amp; ":" &amp; ADDRESS(6+3,FS$2+1)))-MIN(INDIRECT(ADDRESS(6+3,FS$2+1,,,"Instances") &amp; ":" &amp; ADDRESS(6+3,FS$2+1))))</f>
        <v>0</v>
      </c>
      <c r="FT11">
        <f>IFERROR(SMALL(FS5:FS44,ROW()-ROW($FT$5)+1),"")</f>
        <v>0</v>
      </c>
      <c r="FV11">
        <f>IFERROR(SUM(FT5:FT11),"")</f>
        <v>0</v>
      </c>
      <c r="FW11" cm="1">
        <f t="array" ref="FW11">_xlfn.SWITCH(Charts!$B$3,"average", AVERAGE(INDIRECT(ADDRESS(6+3,FW$2+1,,,"Instances") &amp; ":" &amp; ADDRESS(6+3,FW$2+1))),"median", MEDIAN(INDIRECT(ADDRESS(6+3,FW$2+1,,,"Instances") &amp; ":" &amp; ADDRESS(6+3,FW$2+1))),"min", MIN(INDIRECT(ADDRESS(6+3,FW$2+1,,,"Instances") &amp; ":" &amp; ADDRESS(6+3,FW$2+1))),"max", MAX(INDIRECT(ADDRESS(6+3,FW$2+1,,,"Instances") &amp; ":" &amp; ADDRESS(6+3,FW$2+1))),"diff", MAX(INDIRECT(ADDRESS(6+3,FW$2+1,,,"Instances") &amp; ":" &amp; ADDRESS(6+3,FW$2+1)))-MIN(INDIRECT(ADDRESS(6+3,FW$2+1,,,"Instances") &amp; ":" &amp; ADDRESS(6+3,FW$2+1))))</f>
        <v>0</v>
      </c>
      <c r="FX11">
        <f>IFERROR(SMALL(FW5:FW44,ROW()-ROW($FX$5)+1),"")</f>
        <v>0</v>
      </c>
      <c r="FZ11">
        <f>IFERROR(SUM(FX5:FX11),"")</f>
        <v>0</v>
      </c>
      <c r="GA11" cm="1">
        <f t="array" ref="GA11">_xlfn.SWITCH(Charts!$B$3,"average", AVERAGE(INDIRECT(ADDRESS(6+3,GA$2+1,,,"Instances") &amp; ":" &amp; ADDRESS(6+3,GA$2+1))),"median", MEDIAN(INDIRECT(ADDRESS(6+3,GA$2+1,,,"Instances") &amp; ":" &amp; ADDRESS(6+3,GA$2+1))),"min", MIN(INDIRECT(ADDRESS(6+3,GA$2+1,,,"Instances") &amp; ":" &amp; ADDRESS(6+3,GA$2+1))),"max", MAX(INDIRECT(ADDRESS(6+3,GA$2+1,,,"Instances") &amp; ":" &amp; ADDRESS(6+3,GA$2+1))),"diff", MAX(INDIRECT(ADDRESS(6+3,GA$2+1,,,"Instances") &amp; ":" &amp; ADDRESS(6+3,GA$2+1)))-MIN(INDIRECT(ADDRESS(6+3,GA$2+1,,,"Instances") &amp; ":" &amp; ADDRESS(6+3,GA$2+1))))</f>
        <v>0</v>
      </c>
      <c r="GB11">
        <f>IFERROR(SMALL(GA5:GA44,ROW()-ROW($GB$5)+1),"")</f>
        <v>0</v>
      </c>
      <c r="GD11">
        <f>IFERROR(SUM(GB5:GB11),"")</f>
        <v>0</v>
      </c>
      <c r="GE11" cm="1">
        <f t="array" ref="GE11">_xlfn.SWITCH(Charts!$B$3,"average", AVERAGE(INDIRECT(ADDRESS(6+3,GE$2+1,,,"Instances") &amp; ":" &amp; ADDRESS(6+3,GE$2+1))),"median", MEDIAN(INDIRECT(ADDRESS(6+3,GE$2+1,,,"Instances") &amp; ":" &amp; ADDRESS(6+3,GE$2+1))),"min", MIN(INDIRECT(ADDRESS(6+3,GE$2+1,,,"Instances") &amp; ":" &amp; ADDRESS(6+3,GE$2+1))),"max", MAX(INDIRECT(ADDRESS(6+3,GE$2+1,,,"Instances") &amp; ":" &amp; ADDRESS(6+3,GE$2+1))),"diff", MAX(INDIRECT(ADDRESS(6+3,GE$2+1,,,"Instances") &amp; ":" &amp; ADDRESS(6+3,GE$2+1)))-MIN(INDIRECT(ADDRESS(6+3,GE$2+1,,,"Instances") &amp; ":" &amp; ADDRESS(6+3,GE$2+1))))</f>
        <v>0</v>
      </c>
      <c r="GF11">
        <f>IFERROR(SMALL(GE5:GE44,ROW()-ROW($GF$5)+1),"")</f>
        <v>0</v>
      </c>
      <c r="GH11">
        <f>IFERROR(SUM(GF5:GF11),"")</f>
        <v>0</v>
      </c>
      <c r="GI11" cm="1">
        <f t="array" ref="GI11">_xlfn.SWITCH(Charts!$B$3,"average", AVERAGE(INDIRECT(ADDRESS(6+3,GI$2+1,,,"Instances") &amp; ":" &amp; ADDRESS(6+3,GI$2+1))),"median", MEDIAN(INDIRECT(ADDRESS(6+3,GI$2+1,,,"Instances") &amp; ":" &amp; ADDRESS(6+3,GI$2+1))),"min", MIN(INDIRECT(ADDRESS(6+3,GI$2+1,,,"Instances") &amp; ":" &amp; ADDRESS(6+3,GI$2+1))),"max", MAX(INDIRECT(ADDRESS(6+3,GI$2+1,,,"Instances") &amp; ":" &amp; ADDRESS(6+3,GI$2+1))),"diff", MAX(INDIRECT(ADDRESS(6+3,GI$2+1,,,"Instances") &amp; ":" &amp; ADDRESS(6+3,GI$2+1)))-MIN(INDIRECT(ADDRESS(6+3,GI$2+1,,,"Instances") &amp; ":" &amp; ADDRESS(6+3,GI$2+1))))</f>
        <v>0</v>
      </c>
      <c r="GJ11">
        <f>IFERROR(SMALL(GI5:GI44,ROW()-ROW($GJ$5)+1),"")</f>
        <v>0</v>
      </c>
      <c r="GL11">
        <f>IFERROR(SUM(GJ5:GJ11),"")</f>
        <v>0</v>
      </c>
      <c r="GM11" cm="1">
        <f t="array" ref="GM11">_xlfn.SWITCH(Charts!$B$3,"average", AVERAGE(INDIRECT(ADDRESS(6+3,GM$2+1,,,"Instances") &amp; ":" &amp; ADDRESS(6+3,GM$2+1))),"median", MEDIAN(INDIRECT(ADDRESS(6+3,GM$2+1,,,"Instances") &amp; ":" &amp; ADDRESS(6+3,GM$2+1))),"min", MIN(INDIRECT(ADDRESS(6+3,GM$2+1,,,"Instances") &amp; ":" &amp; ADDRESS(6+3,GM$2+1))),"max", MAX(INDIRECT(ADDRESS(6+3,GM$2+1,,,"Instances") &amp; ":" &amp; ADDRESS(6+3,GM$2+1))),"diff", MAX(INDIRECT(ADDRESS(6+3,GM$2+1,,,"Instances") &amp; ":" &amp; ADDRESS(6+3,GM$2+1)))-MIN(INDIRECT(ADDRESS(6+3,GM$2+1,,,"Instances") &amp; ":" &amp; ADDRESS(6+3,GM$2+1))))</f>
        <v>0</v>
      </c>
      <c r="GN11">
        <f>IFERROR(SMALL(GM5:GM44,ROW()-ROW($GN$5)+1),"")</f>
        <v>0</v>
      </c>
      <c r="GP11">
        <f>IFERROR(SUM(GN5:GN11),"")</f>
        <v>0</v>
      </c>
      <c r="GQ11" cm="1">
        <f t="array" ref="GQ11">_xlfn.SWITCH(Charts!$B$3,"average", AVERAGE(INDIRECT(ADDRESS(6+3,GQ$2+1,,,"Instances") &amp; ":" &amp; ADDRESS(6+3,GQ$2+1))),"median", MEDIAN(INDIRECT(ADDRESS(6+3,GQ$2+1,,,"Instances") &amp; ":" &amp; ADDRESS(6+3,GQ$2+1))),"min", MIN(INDIRECT(ADDRESS(6+3,GQ$2+1,,,"Instances") &amp; ":" &amp; ADDRESS(6+3,GQ$2+1))),"max", MAX(INDIRECT(ADDRESS(6+3,GQ$2+1,,,"Instances") &amp; ":" &amp; ADDRESS(6+3,GQ$2+1))),"diff", MAX(INDIRECT(ADDRESS(6+3,GQ$2+1,,,"Instances") &amp; ":" &amp; ADDRESS(6+3,GQ$2+1)))-MIN(INDIRECT(ADDRESS(6+3,GQ$2+1,,,"Instances") &amp; ":" &amp; ADDRESS(6+3,GQ$2+1))))</f>
        <v>0</v>
      </c>
      <c r="GR11">
        <f>IFERROR(SMALL(GQ5:GQ44,ROW()-ROW($GR$5)+1),"")</f>
        <v>0</v>
      </c>
      <c r="GT11">
        <f>IFERROR(SUM(GR5:GR11),"")</f>
        <v>0</v>
      </c>
      <c r="GU11" cm="1">
        <f t="array" ref="GU11">_xlfn.SWITCH(Charts!$B$3,"average", AVERAGE(INDIRECT(ADDRESS(6+3,GU$2+1,,,"Instances") &amp; ":" &amp; ADDRESS(6+3,GU$2+1))),"median", MEDIAN(INDIRECT(ADDRESS(6+3,GU$2+1,,,"Instances") &amp; ":" &amp; ADDRESS(6+3,GU$2+1))),"min", MIN(INDIRECT(ADDRESS(6+3,GU$2+1,,,"Instances") &amp; ":" &amp; ADDRESS(6+3,GU$2+1))),"max", MAX(INDIRECT(ADDRESS(6+3,GU$2+1,,,"Instances") &amp; ":" &amp; ADDRESS(6+3,GU$2+1))),"diff", MAX(INDIRECT(ADDRESS(6+3,GU$2+1,,,"Instances") &amp; ":" &amp; ADDRESS(6+3,GU$2+1)))-MIN(INDIRECT(ADDRESS(6+3,GU$2+1,,,"Instances") &amp; ":" &amp; ADDRESS(6+3,GU$2+1))))</f>
        <v>0</v>
      </c>
      <c r="GV11">
        <f>IFERROR(SMALL(GU5:GU44,ROW()-ROW($GV$5)+1),"")</f>
        <v>0</v>
      </c>
      <c r="GX11">
        <f>IFERROR(SUM(GV5:GV11),"")</f>
        <v>0</v>
      </c>
      <c r="GY11" cm="1">
        <f t="array" ref="GY11">_xlfn.SWITCH(Charts!$B$3,"average", AVERAGE(INDIRECT(ADDRESS(6+3,GY$2+1,,,"Instances") &amp; ":" &amp; ADDRESS(6+3,GY$2+1))),"median", MEDIAN(INDIRECT(ADDRESS(6+3,GY$2+1,,,"Instances") &amp; ":" &amp; ADDRESS(6+3,GY$2+1))),"min", MIN(INDIRECT(ADDRESS(6+3,GY$2+1,,,"Instances") &amp; ":" &amp; ADDRESS(6+3,GY$2+1))),"max", MAX(INDIRECT(ADDRESS(6+3,GY$2+1,,,"Instances") &amp; ":" &amp; ADDRESS(6+3,GY$2+1))),"diff", MAX(INDIRECT(ADDRESS(6+3,GY$2+1,,,"Instances") &amp; ":" &amp; ADDRESS(6+3,GY$2+1)))-MIN(INDIRECT(ADDRESS(6+3,GY$2+1,,,"Instances") &amp; ":" &amp; ADDRESS(6+3,GY$2+1))))</f>
        <v>0</v>
      </c>
      <c r="GZ11">
        <f>IFERROR(SMALL(GY5:GY44,ROW()-ROW($GZ$5)+1),"")</f>
        <v>0</v>
      </c>
      <c r="HB11">
        <f>IFERROR(SUM(GZ5:GZ11),"")</f>
        <v>0</v>
      </c>
      <c r="HC11" cm="1">
        <f t="array" ref="HC11">_xlfn.SWITCH(Charts!$B$3,"average", AVERAGE(INDIRECT(ADDRESS(6+3,HC$2+1,,,"Instances") &amp; ":" &amp; ADDRESS(6+3,HC$2+1))),"median", MEDIAN(INDIRECT(ADDRESS(6+3,HC$2+1,,,"Instances") &amp; ":" &amp; ADDRESS(6+3,HC$2+1))),"min", MIN(INDIRECT(ADDRESS(6+3,HC$2+1,,,"Instances") &amp; ":" &amp; ADDRESS(6+3,HC$2+1))),"max", MAX(INDIRECT(ADDRESS(6+3,HC$2+1,,,"Instances") &amp; ":" &amp; ADDRESS(6+3,HC$2+1))),"diff", MAX(INDIRECT(ADDRESS(6+3,HC$2+1,,,"Instances") &amp; ":" &amp; ADDRESS(6+3,HC$2+1)))-MIN(INDIRECT(ADDRESS(6+3,HC$2+1,,,"Instances") &amp; ":" &amp; ADDRESS(6+3,HC$2+1))))</f>
        <v>0</v>
      </c>
      <c r="HD11">
        <f>IFERROR(SMALL(HC5:HC44,ROW()-ROW($HD$5)+1),"")</f>
        <v>0</v>
      </c>
      <c r="HF11">
        <f>IFERROR(SUM(HD5:HD11),"")</f>
        <v>0</v>
      </c>
      <c r="HG11" cm="1">
        <f t="array" ref="HG11">_xlfn.SWITCH(Charts!$B$3,"average", AVERAGE(INDIRECT(ADDRESS(6+3,HG$2+1,,,"Instances") &amp; ":" &amp; ADDRESS(6+3,HG$2+1))),"median", MEDIAN(INDIRECT(ADDRESS(6+3,HG$2+1,,,"Instances") &amp; ":" &amp; ADDRESS(6+3,HG$2+1))),"min", MIN(INDIRECT(ADDRESS(6+3,HG$2+1,,,"Instances") &amp; ":" &amp; ADDRESS(6+3,HG$2+1))),"max", MAX(INDIRECT(ADDRESS(6+3,HG$2+1,,,"Instances") &amp; ":" &amp; ADDRESS(6+3,HG$2+1))),"diff", MAX(INDIRECT(ADDRESS(6+3,HG$2+1,,,"Instances") &amp; ":" &amp; ADDRESS(6+3,HG$2+1)))-MIN(INDIRECT(ADDRESS(6+3,HG$2+1,,,"Instances") &amp; ":" &amp; ADDRESS(6+3,HG$2+1))))</f>
        <v>0</v>
      </c>
      <c r="HH11">
        <f>IFERROR(SMALL(HG5:HG44,ROW()-ROW($HH$5)+1),"")</f>
        <v>0</v>
      </c>
      <c r="HJ11">
        <f>IFERROR(SUM(HH5:HH11),"")</f>
        <v>0</v>
      </c>
      <c r="HK11" cm="1">
        <f t="array" ref="HK11">_xlfn.SWITCH(Charts!$B$3,"average", AVERAGE(INDIRECT(ADDRESS(6+3,HK$2+1,,,"Instances") &amp; ":" &amp; ADDRESS(6+3,HK$2+1))),"median", MEDIAN(INDIRECT(ADDRESS(6+3,HK$2+1,,,"Instances") &amp; ":" &amp; ADDRESS(6+3,HK$2+1))),"min", MIN(INDIRECT(ADDRESS(6+3,HK$2+1,,,"Instances") &amp; ":" &amp; ADDRESS(6+3,HK$2+1))),"max", MAX(INDIRECT(ADDRESS(6+3,HK$2+1,,,"Instances") &amp; ":" &amp; ADDRESS(6+3,HK$2+1))),"diff", MAX(INDIRECT(ADDRESS(6+3,HK$2+1,,,"Instances") &amp; ":" &amp; ADDRESS(6+3,HK$2+1)))-MIN(INDIRECT(ADDRESS(6+3,HK$2+1,,,"Instances") &amp; ":" &amp; ADDRESS(6+3,HK$2+1))))</f>
        <v>0</v>
      </c>
      <c r="HL11">
        <f>IFERROR(SMALL(HK5:HK44,ROW()-ROW($HL$5)+1),"")</f>
        <v>0</v>
      </c>
      <c r="HN11">
        <f>IFERROR(SUM(HL5:HL11),"")</f>
        <v>0</v>
      </c>
      <c r="HO11" cm="1">
        <f t="array" ref="HO11">_xlfn.SWITCH(Charts!$B$3,"average", AVERAGE(INDIRECT(ADDRESS(6+3,HO$2+1,,,"Instances") &amp; ":" &amp; ADDRESS(6+3,HO$2+1))),"median", MEDIAN(INDIRECT(ADDRESS(6+3,HO$2+1,,,"Instances") &amp; ":" &amp; ADDRESS(6+3,HO$2+1))),"min", MIN(INDIRECT(ADDRESS(6+3,HO$2+1,,,"Instances") &amp; ":" &amp; ADDRESS(6+3,HO$2+1))),"max", MAX(INDIRECT(ADDRESS(6+3,HO$2+1,,,"Instances") &amp; ":" &amp; ADDRESS(6+3,HO$2+1))),"diff", MAX(INDIRECT(ADDRESS(6+3,HO$2+1,,,"Instances") &amp; ":" &amp; ADDRESS(6+3,HO$2+1)))-MIN(INDIRECT(ADDRESS(6+3,HO$2+1,,,"Instances") &amp; ":" &amp; ADDRESS(6+3,HO$2+1))))</f>
        <v>0</v>
      </c>
      <c r="HP11">
        <f>IFERROR(SMALL(HO5:HO44,ROW()-ROW($HP$5)+1),"")</f>
        <v>0</v>
      </c>
      <c r="HR11">
        <f>IFERROR(SUM(HP5:HP11),"")</f>
        <v>0</v>
      </c>
      <c r="HS11" cm="1">
        <f t="array" ref="HS11">_xlfn.SWITCH(Charts!$B$3,"average", AVERAGE(INDIRECT(ADDRESS(6+3,HS$2+1,,,"Instances") &amp; ":" &amp; ADDRESS(6+3,HS$2+1))),"median", MEDIAN(INDIRECT(ADDRESS(6+3,HS$2+1,,,"Instances") &amp; ":" &amp; ADDRESS(6+3,HS$2+1))),"min", MIN(INDIRECT(ADDRESS(6+3,HS$2+1,,,"Instances") &amp; ":" &amp; ADDRESS(6+3,HS$2+1))),"max", MAX(INDIRECT(ADDRESS(6+3,HS$2+1,,,"Instances") &amp; ":" &amp; ADDRESS(6+3,HS$2+1))),"diff", MAX(INDIRECT(ADDRESS(6+3,HS$2+1,,,"Instances") &amp; ":" &amp; ADDRESS(6+3,HS$2+1)))-MIN(INDIRECT(ADDRESS(6+3,HS$2+1,,,"Instances") &amp; ":" &amp; ADDRESS(6+3,HS$2+1))))</f>
        <v>0</v>
      </c>
      <c r="HT11">
        <f>IFERROR(SMALL(HS5:HS44,ROW()-ROW($HT$5)+1),"")</f>
        <v>0</v>
      </c>
      <c r="HV11">
        <f>IFERROR(SUM(HT5:HT11),"")</f>
        <v>0</v>
      </c>
      <c r="HW11" cm="1">
        <f t="array" ref="HW11">_xlfn.SWITCH(Charts!$B$3,"average", AVERAGE(INDIRECT(ADDRESS(6+3,HW$2+1,,,"Instances") &amp; ":" &amp; ADDRESS(6+3,HW$2+1))),"median", MEDIAN(INDIRECT(ADDRESS(6+3,HW$2+1,,,"Instances") &amp; ":" &amp; ADDRESS(6+3,HW$2+1))),"min", MIN(INDIRECT(ADDRESS(6+3,HW$2+1,,,"Instances") &amp; ":" &amp; ADDRESS(6+3,HW$2+1))),"max", MAX(INDIRECT(ADDRESS(6+3,HW$2+1,,,"Instances") &amp; ":" &amp; ADDRESS(6+3,HW$2+1))),"diff", MAX(INDIRECT(ADDRESS(6+3,HW$2+1,,,"Instances") &amp; ":" &amp; ADDRESS(6+3,HW$2+1)))-MIN(INDIRECT(ADDRESS(6+3,HW$2+1,,,"Instances") &amp; ":" &amp; ADDRESS(6+3,HW$2+1))))</f>
        <v>0</v>
      </c>
      <c r="HX11">
        <f>IFERROR(SMALL(HW5:HW44,ROW()-ROW($HX$5)+1),"")</f>
        <v>0</v>
      </c>
      <c r="HZ11">
        <f>IFERROR(SUM(HX5:HX11),"")</f>
        <v>0</v>
      </c>
      <c r="IA11" cm="1">
        <f t="array" ref="IA11">_xlfn.SWITCH(Charts!$B$3,"average", AVERAGE(INDIRECT(ADDRESS(6+3,IA$2+1,,,"Instances") &amp; ":" &amp; ADDRESS(6+3,IA$2+1))),"median", MEDIAN(INDIRECT(ADDRESS(6+3,IA$2+1,,,"Instances") &amp; ":" &amp; ADDRESS(6+3,IA$2+1))),"min", MIN(INDIRECT(ADDRESS(6+3,IA$2+1,,,"Instances") &amp; ":" &amp; ADDRESS(6+3,IA$2+1))),"max", MAX(INDIRECT(ADDRESS(6+3,IA$2+1,,,"Instances") &amp; ":" &amp; ADDRESS(6+3,IA$2+1))),"diff", MAX(INDIRECT(ADDRESS(6+3,IA$2+1,,,"Instances") &amp; ":" &amp; ADDRESS(6+3,IA$2+1)))-MIN(INDIRECT(ADDRESS(6+3,IA$2+1,,,"Instances") &amp; ":" &amp; ADDRESS(6+3,IA$2+1))))</f>
        <v>0</v>
      </c>
      <c r="IB11">
        <f>IFERROR(SMALL(IA5:IA44,ROW()-ROW($IB$5)+1),"")</f>
        <v>0</v>
      </c>
      <c r="ID11">
        <f>IFERROR(SUM(IB5:IB11),"")</f>
        <v>0</v>
      </c>
      <c r="IG11">
        <f>IF(Charts!$B$3="none",E218,IF(DS218="",NA(),DS218))</f>
        <v>0</v>
      </c>
      <c r="IH11">
        <f>IF(Charts!$B$3="none",F218,IF(DT218="",NA(),DT218))</f>
        <v>0</v>
      </c>
      <c r="II11">
        <f>IF(Charts!$B$3="none",G218,IF(DU218="",NA(),DU218))</f>
        <v>0</v>
      </c>
      <c r="IJ11">
        <f>IF(Charts!$B$3="none",H218,IF(DV218="",NA(),DV218))</f>
        <v>0</v>
      </c>
      <c r="IK11">
        <f>IF(Charts!$B$3="none",I218,IF(DW218="",NA(),DW218))</f>
        <v>0</v>
      </c>
      <c r="IL11">
        <f>IF(Charts!$B$3="none",J218,IF(DX218="",NA(),DX218))</f>
        <v>0</v>
      </c>
      <c r="IM11">
        <f>IF(Charts!$B$3="none",K218,IF(DY218="",NA(),DY218))</f>
        <v>0</v>
      </c>
      <c r="IN11">
        <f>IF(Charts!$B$3="none",L218,IF(DZ218="",NA(),DZ218))</f>
        <v>0</v>
      </c>
      <c r="IO11">
        <f>IF(Charts!$B$3="none",M218,IF(EA218="",NA(),EA218))</f>
        <v>0</v>
      </c>
      <c r="IP11">
        <f>IF(Charts!$B$3="none",N218,IF(EB218="",NA(),EB218))</f>
        <v>0</v>
      </c>
      <c r="IQ11">
        <f>IF(Charts!$B$3="none",O218,IF(EC218="",NA(),EC218))</f>
        <v>0</v>
      </c>
      <c r="IR11">
        <f>IF(Charts!$B$3="none",P218,IF(ED218="",NA(),ED218))</f>
        <v>0</v>
      </c>
      <c r="IS11">
        <f>IF(Charts!$B$3="none",Q218,IF(EE218="",NA(),EE218))</f>
        <v>0</v>
      </c>
      <c r="IT11">
        <f>IF(Charts!$B$3="none",R218,IF(EF218="",NA(),EF218))</f>
        <v>0</v>
      </c>
      <c r="IU11">
        <f>IF(Charts!$B$3="none",S218,IF(EG218="",NA(),EG218))</f>
        <v>0</v>
      </c>
      <c r="IV11">
        <f>IF(Charts!$B$3="none",T218,IF(EH218="",NA(),EH218))</f>
        <v>0</v>
      </c>
      <c r="IW11">
        <f>IF(Charts!$B$3="none",U218,IF(EI218="",NA(),EI218))</f>
        <v>0</v>
      </c>
      <c r="IX11">
        <f>IF(Charts!$B$3="none",V218,IF(EJ218="",NA(),EJ218))</f>
        <v>0</v>
      </c>
      <c r="IY11">
        <f>IF(Charts!$B$3="none",W218,IF(EK218="",NA(),EK218))</f>
        <v>0</v>
      </c>
      <c r="IZ11">
        <f>IF(Charts!$B$3="none",X218,IF(EL218="",NA(),EL218))</f>
        <v>0</v>
      </c>
      <c r="JA11">
        <f>IF(Charts!$B$3="none",Y218,IF(EM218="",NA(),EM218))</f>
        <v>0</v>
      </c>
      <c r="JB11">
        <f>IF(Charts!$B$3="none",Z218,IF(EN218="",NA(),EN218))</f>
        <v>0</v>
      </c>
      <c r="JC11">
        <f>IF(Charts!$B$3="none",AA218,IF(EO218="",NA(),EO218))</f>
        <v>0</v>
      </c>
      <c r="JD11">
        <f>IF(Charts!$B$3="none",AB218,IF(EP218="",NA(),EP218))</f>
        <v>0</v>
      </c>
      <c r="JE11">
        <f>IF(Charts!$B$3="none",AC218,IF(EQ218="",NA(),EQ218))</f>
        <v>0</v>
      </c>
      <c r="JF11">
        <f>IF(Charts!$B$3="none",AD218,IF(ER218="",NA(),ER218))</f>
        <v>0</v>
      </c>
      <c r="JG11">
        <f>IF(Charts!$B$3="none",AE218,IF(ES218="",NA(),ES218))</f>
        <v>0</v>
      </c>
      <c r="JH11">
        <f>IF(Charts!$B$3="none",AF218,IF(ET218="",NA(),ET218))</f>
        <v>0</v>
      </c>
      <c r="JI11">
        <f>IF(Charts!$B$3="none",AG218,IF(EU218="",NA(),EU218))</f>
        <v>0</v>
      </c>
      <c r="JJ11">
        <f>IF(Charts!$B$3="none",AH218,IF(EV218="",NA(),EV218))</f>
        <v>0</v>
      </c>
      <c r="JK11">
        <f>IF(Charts!$B$3="none",AI218,IF(EW218="",NA(),EW218))</f>
        <v>0</v>
      </c>
      <c r="JL11">
        <f>IF(Charts!$B$3="none",AJ218,IF(EX218="",NA(),EX218))</f>
        <v>0</v>
      </c>
      <c r="JM11">
        <f>IF(Charts!$B$3="none",AK218,IF(EY218="",NA(),EY218))</f>
        <v>0</v>
      </c>
      <c r="JN11">
        <f>IF(Charts!$B$3="none",AL218,IF(EZ218="",NA(),EZ218))</f>
        <v>0</v>
      </c>
      <c r="JO11">
        <f>IF(Charts!$B$3="none",AM218,IF(FA218="",NA(),FA218))</f>
        <v>0</v>
      </c>
      <c r="JP11">
        <f>IF(Charts!$B$3="none",AN218,IF(FB218="",NA(),FB218))</f>
        <v>0</v>
      </c>
      <c r="JQ11">
        <f>IF(Charts!$B$3="none",AO218,IF(FC218="",NA(),FC218))</f>
        <v>0</v>
      </c>
      <c r="JR11">
        <f>IF(Charts!$B$3="none",AP218,IF(FD218="",NA(),FD218))</f>
        <v>0</v>
      </c>
      <c r="JS11">
        <f>IF(Charts!$B$3="none",AQ218,IF(FE218="",NA(),FE218))</f>
        <v>0</v>
      </c>
      <c r="JT11">
        <f>IF(Charts!$B$3="none",AR218,IF(FF218="",NA(),FF218))</f>
        <v>0</v>
      </c>
      <c r="JU11">
        <f>IF(Charts!$B$3="none",AS218,IF(FG218="",NA(),FG218))</f>
        <v>0</v>
      </c>
      <c r="JV11">
        <f>IF(Charts!$B$3="none",AT218,IF(FH218="",NA(),FH218))</f>
        <v>0</v>
      </c>
      <c r="JW11">
        <f>IF(Charts!$B$3="none",AU218,IF(FI218="",NA(),FI218))</f>
        <v>0</v>
      </c>
      <c r="JX11">
        <f>IF(Charts!$B$3="none",AV218,IF(FJ218="",NA(),FJ218))</f>
        <v>0</v>
      </c>
      <c r="JY11">
        <f>IF(Charts!$B$3="none",AW218,IF(FK218="",NA(),FK218))</f>
        <v>0</v>
      </c>
      <c r="JZ11">
        <f>IF(Charts!$B$3="none",AX218,IF(FL218="",NA(),FL218))</f>
        <v>0</v>
      </c>
      <c r="KA11">
        <f>IF(Charts!$B$3="none",AY218,IF(FM218="",NA(),FM218))</f>
        <v>0</v>
      </c>
      <c r="KB11">
        <f>IF(Charts!$B$3="none",AZ218,IF(FN218="",NA(),FN218))</f>
        <v>0</v>
      </c>
      <c r="KC11">
        <f>IF(Charts!$B$3="none",BA218,IF(FO218="",NA(),FO218))</f>
        <v>0</v>
      </c>
      <c r="KD11">
        <f>IF(Charts!$B$3="none",BB218,IF(FP218="",NA(),FP218))</f>
        <v>0</v>
      </c>
      <c r="KE11">
        <f>IF(Charts!$B$3="none",BC218,IF(FQ218="",NA(),FQ218))</f>
        <v>0</v>
      </c>
      <c r="KF11">
        <f>IF(Charts!$B$3="none",BD218,IF(FR218="",NA(),FR218))</f>
        <v>0</v>
      </c>
      <c r="KG11">
        <f>IF(Charts!$B$3="none",BE218,IF(FS218="",NA(),FS218))</f>
        <v>0</v>
      </c>
      <c r="KH11">
        <f>IF(Charts!$B$3="none",BF218,IF(FT218="",NA(),FT218))</f>
        <v>0</v>
      </c>
      <c r="KI11">
        <f>IF(Charts!$B$3="none",BG218,IF(FU218="",NA(),FU218))</f>
        <v>0</v>
      </c>
      <c r="KJ11">
        <f>IF(Charts!$B$3="none",BH218,IF(FV218="",NA(),FV218))</f>
        <v>0</v>
      </c>
      <c r="KK11">
        <f>IF(Charts!$B$3="none",BI218,IF(FW218="",NA(),FW218))</f>
        <v>0</v>
      </c>
      <c r="KL11">
        <f>IF(Charts!$B$3="none",BJ218,IF(FX218="",NA(),FX218))</f>
        <v>0</v>
      </c>
      <c r="KM11">
        <f>IF(Charts!$B$3="none",BK218,IF(FY218="",NA(),FY218))</f>
        <v>0</v>
      </c>
      <c r="KN11">
        <f>IF(Charts!$B$3="none",BL218,IF(FZ218="",NA(),FZ218))</f>
        <v>0</v>
      </c>
      <c r="KO11">
        <f>IF(Charts!$B$3="none",BM218,IF(GA218="",NA(),GA218))</f>
        <v>0</v>
      </c>
      <c r="KP11">
        <f>IF(Charts!$B$3="none",BN218,IF(GB218="",NA(),GB218))</f>
        <v>0</v>
      </c>
      <c r="KQ11">
        <f>IF(Charts!$B$3="none",BO218,IF(GC218="",NA(),GC218))</f>
        <v>0</v>
      </c>
      <c r="KR11">
        <f>IF(Charts!$B$3="none",BP218,IF(GD218="",NA(),GD218))</f>
        <v>0</v>
      </c>
      <c r="KS11">
        <f>IF(Charts!$B$3="none",BQ218,IF(GE218="",NA(),GE218))</f>
        <v>0</v>
      </c>
      <c r="KT11">
        <f>IF(Charts!$B$3="none",BR218,IF(GF218="",NA(),GF218))</f>
        <v>0</v>
      </c>
      <c r="KU11">
        <f>IF(Charts!$B$3="none",BS218,IF(GG218="",NA(),GG218))</f>
        <v>0</v>
      </c>
      <c r="KV11">
        <f>IF(Charts!$B$3="none",BT218,IF(GH218="",NA(),GH218))</f>
        <v>0</v>
      </c>
      <c r="KW11">
        <f>IF(Charts!$B$3="none",BU218,IF(GI218="",NA(),GI218))</f>
        <v>0</v>
      </c>
      <c r="KX11">
        <f>IF(Charts!$B$3="none",BV218,IF(GJ218="",NA(),GJ218))</f>
        <v>0</v>
      </c>
      <c r="KY11">
        <f>IF(Charts!$B$3="none",BW218,IF(GK218="",NA(),GK218))</f>
        <v>0</v>
      </c>
      <c r="KZ11">
        <f>IF(Charts!$B$3="none",BX218,IF(GL218="",NA(),GL218))</f>
        <v>0</v>
      </c>
      <c r="LA11">
        <f>IF(Charts!$B$3="none",BY218,IF(GM218="",NA(),GM218))</f>
        <v>0</v>
      </c>
      <c r="LB11">
        <f>IF(Charts!$B$3="none",BZ218,IF(GN218="",NA(),GN218))</f>
        <v>0</v>
      </c>
      <c r="LC11">
        <f>IF(Charts!$B$3="none",CA218,IF(GO218="",NA(),GO218))</f>
        <v>0</v>
      </c>
      <c r="LD11">
        <f>IF(Charts!$B$3="none",CB218,IF(GP218="",NA(),GP218))</f>
        <v>0</v>
      </c>
      <c r="LE11">
        <f>IF(Charts!$B$3="none",CC218,IF(GQ218="",NA(),GQ218))</f>
        <v>0</v>
      </c>
      <c r="LF11">
        <f>IF(Charts!$B$3="none",CD218,IF(GR218="",NA(),GR218))</f>
        <v>0</v>
      </c>
      <c r="LG11">
        <f>IF(Charts!$B$3="none",CE218,IF(GS218="",NA(),GS218))</f>
        <v>0</v>
      </c>
      <c r="LH11">
        <f>IF(Charts!$B$3="none",CF218,IF(GT218="",NA(),GT218))</f>
        <v>0</v>
      </c>
      <c r="LI11">
        <f>IF(Charts!$B$3="none",CG218,IF(GU218="",NA(),GU218))</f>
        <v>0</v>
      </c>
      <c r="LJ11">
        <f>IF(Charts!$B$3="none",CH218,IF(GV218="",NA(),GV218))</f>
        <v>0</v>
      </c>
      <c r="LK11">
        <f>IF(Charts!$B$3="none",CI218,IF(GW218="",NA(),GW218))</f>
        <v>0</v>
      </c>
      <c r="LL11">
        <f>IF(Charts!$B$3="none",CJ218,IF(GX218="",NA(),GX218))</f>
        <v>0</v>
      </c>
      <c r="LM11">
        <f>IF(Charts!$B$3="none",CK218,IF(GY218="",NA(),GY218))</f>
        <v>0</v>
      </c>
      <c r="LN11">
        <f>IF(Charts!$B$3="none",CL218,IF(GZ218="",NA(),GZ218))</f>
        <v>0</v>
      </c>
      <c r="LO11">
        <f>IF(Charts!$B$3="none",CM218,IF(HA218="",NA(),HA218))</f>
        <v>0</v>
      </c>
      <c r="LP11">
        <f>IF(Charts!$B$3="none",CN218,IF(HB218="",NA(),HB218))</f>
        <v>0</v>
      </c>
      <c r="LQ11">
        <f>IF(Charts!$B$3="none",CO218,IF(HC218="",NA(),HC218))</f>
        <v>0</v>
      </c>
      <c r="LR11">
        <f>IF(Charts!$B$3="none",CP218,IF(HD218="",NA(),HD218))</f>
        <v>0</v>
      </c>
      <c r="LS11">
        <f>IF(Charts!$B$3="none",CQ218,IF(HE218="",NA(),HE218))</f>
        <v>0</v>
      </c>
      <c r="LT11">
        <f>IF(Charts!$B$3="none",CR218,IF(HF218="",NA(),HF218))</f>
        <v>0</v>
      </c>
      <c r="LU11">
        <f>IF(Charts!$B$3="none",CS218,IF(HG218="",NA(),HG218))</f>
        <v>0</v>
      </c>
      <c r="LV11">
        <f>IF(Charts!$B$3="none",CT218,IF(HH218="",NA(),HH218))</f>
        <v>0</v>
      </c>
      <c r="LW11">
        <f>IF(Charts!$B$3="none",CU218,IF(HI218="",NA(),HI218))</f>
        <v>0</v>
      </c>
      <c r="LX11">
        <f>IF(Charts!$B$3="none",CV218,IF(HJ218="",NA(),HJ218))</f>
        <v>0</v>
      </c>
      <c r="LY11">
        <f>IF(Charts!$B$3="none",CW218,IF(HK218="",NA(),HK218))</f>
        <v>0</v>
      </c>
      <c r="LZ11">
        <f>IF(Charts!$B$3="none",CX218,IF(HL218="",NA(),HL218))</f>
        <v>0</v>
      </c>
      <c r="MA11">
        <f>IF(Charts!$B$3="none",CY218,IF(HM218="",NA(),HM218))</f>
        <v>0</v>
      </c>
      <c r="MB11">
        <f>IF(Charts!$B$3="none",CZ218,IF(HN218="",NA(),HN218))</f>
        <v>0</v>
      </c>
      <c r="MC11">
        <f>IF(Charts!$B$3="none",DA218,IF(HO218="",NA(),HO218))</f>
        <v>0</v>
      </c>
      <c r="MD11">
        <f>IF(Charts!$B$3="none",DB218,IF(HP218="",NA(),HP218))</f>
        <v>0</v>
      </c>
      <c r="ME11">
        <f>IF(Charts!$B$3="none",DC218,IF(HQ218="",NA(),HQ218))</f>
        <v>0</v>
      </c>
      <c r="MF11">
        <f>IF(Charts!$B$3="none",DD218,IF(HR218="",NA(),HR218))</f>
        <v>0</v>
      </c>
      <c r="MG11">
        <f>IF(Charts!$B$3="none",DE218,IF(HS218="",NA(),HS218))</f>
        <v>0</v>
      </c>
      <c r="MH11">
        <f>IF(Charts!$B$3="none",DF218,IF(HT218="",NA(),HT218))</f>
        <v>0</v>
      </c>
      <c r="MI11">
        <f>IF(Charts!$B$3="none",DG218,IF(HU218="",NA(),HU218))</f>
        <v>0</v>
      </c>
      <c r="MJ11">
        <f>IF(Charts!$B$3="none",DH218,IF(HV218="",NA(),HV218))</f>
        <v>0</v>
      </c>
      <c r="MK11">
        <f>IF(Charts!$B$3="none",DI218,IF(HW218="",NA(),HW218))</f>
        <v>0</v>
      </c>
      <c r="ML11">
        <f>IF(Charts!$B$3="none",DJ218,IF(HX218="",NA(),HX218))</f>
        <v>0</v>
      </c>
      <c r="MM11">
        <f>IF(Charts!$B$3="none",DK218,IF(HY218="",NA(),HY218))</f>
        <v>0</v>
      </c>
      <c r="MN11">
        <f>IF(Charts!$B$3="none",DL218,IF(HZ218="",NA(),HZ218))</f>
        <v>0</v>
      </c>
      <c r="MO11">
        <f>IF(Charts!$B$3="none",DM218,IF(IA218="",NA(),IA218))</f>
        <v>0</v>
      </c>
      <c r="MP11">
        <f>IF(Charts!$B$3="none",DN218,IF(IB218="",NA(),IB218))</f>
        <v>0</v>
      </c>
      <c r="MQ11">
        <f>IF(Charts!$B$3="none",DO218,IF(IC218="",NA(),IC218))</f>
        <v>0</v>
      </c>
      <c r="MR11">
        <f>IF(Charts!$B$3="none",DP218,IF(ID218="",NA(),ID218))</f>
        <v>0</v>
      </c>
    </row>
    <row r="12" spans="1:356">
      <c r="A12" t="s">
        <v>59</v>
      </c>
      <c r="B12">
        <v>11</v>
      </c>
      <c r="D12">
        <v>8</v>
      </c>
      <c r="E12">
        <f>IF(INDIRECT(ADDRESS($D12+2,E$2+1,,,"Instances"))="","",INDIRECT(ADDRESS($D12+2,E$2+1,,,"Instances")))</f>
        <v>0</v>
      </c>
      <c r="F12">
        <f>IFERROR(SMALL(E5:E44,ROW()-ROW($F$5)+1),"")</f>
        <v>0</v>
      </c>
      <c r="H12">
        <f>IFERROR(SUM(F5:F12),"")</f>
        <v>0</v>
      </c>
      <c r="I12">
        <f>IF(INDIRECT(ADDRESS($D12+2,I$2+1,,,"Instances"))="","",INDIRECT(ADDRESS($D12+2,I$2+1,,,"Instances")))</f>
        <v>0</v>
      </c>
      <c r="J12">
        <f>IFERROR(SMALL(I5:I44,ROW()-ROW($J$5)+1),"")</f>
        <v>0</v>
      </c>
      <c r="L12">
        <f>IFERROR(SUM(J5:J12),"")</f>
        <v>0</v>
      </c>
      <c r="M12">
        <f>IF(INDIRECT(ADDRESS($D12+2,M$2+1,,,"Instances"))="","",INDIRECT(ADDRESS($D12+2,M$2+1,,,"Instances")))</f>
        <v>0</v>
      </c>
      <c r="N12">
        <f>IFERROR(SMALL(M5:M44,ROW()-ROW($N$5)+1),"")</f>
        <v>0</v>
      </c>
      <c r="P12">
        <f>IFERROR(SUM(N5:N12),"")</f>
        <v>0</v>
      </c>
      <c r="Q12">
        <f>IF(INDIRECT(ADDRESS($D12+2,Q$2+1,,,"Instances"))="","",INDIRECT(ADDRESS($D12+2,Q$2+1,,,"Instances")))</f>
        <v>0</v>
      </c>
      <c r="R12">
        <f>IFERROR(SMALL(Q5:Q44,ROW()-ROW($R$5)+1),"")</f>
        <v>0</v>
      </c>
      <c r="T12">
        <f>IFERROR(SUM(R5:R12),"")</f>
        <v>0</v>
      </c>
      <c r="U12">
        <f>IF(INDIRECT(ADDRESS($D12+2,U$2+1,,,"Instances"))="","",INDIRECT(ADDRESS($D12+2,U$2+1,,,"Instances")))</f>
        <v>0</v>
      </c>
      <c r="V12">
        <f>IFERROR(SMALL(U5:U44,ROW()-ROW($V$5)+1),"")</f>
        <v>0</v>
      </c>
      <c r="X12">
        <f>IFERROR(SUM(V5:V12),"")</f>
        <v>0</v>
      </c>
      <c r="Y12">
        <f>IF(INDIRECT(ADDRESS($D12+2,Y$2+1,,,"Instances"))="","",INDIRECT(ADDRESS($D12+2,Y$2+1,,,"Instances")))</f>
        <v>0</v>
      </c>
      <c r="Z12">
        <f>IFERROR(SMALL(Y5:Y44,ROW()-ROW($Z$5)+1),"")</f>
        <v>0</v>
      </c>
      <c r="AB12">
        <f>IFERROR(SUM(Z5:Z12),"")</f>
        <v>0</v>
      </c>
      <c r="AC12">
        <f>IF(INDIRECT(ADDRESS($D12+2,AC$2+1,,,"Instances"))="","",INDIRECT(ADDRESS($D12+2,AC$2+1,,,"Instances")))</f>
        <v>0</v>
      </c>
      <c r="AD12">
        <f>IFERROR(SMALL(AC5:AC44,ROW()-ROW($AD$5)+1),"")</f>
        <v>0</v>
      </c>
      <c r="AF12">
        <f>IFERROR(SUM(AD5:AD12),"")</f>
        <v>0</v>
      </c>
      <c r="AG12">
        <f>IF(INDIRECT(ADDRESS($D12+2,AG$2+1,,,"Instances"))="","",INDIRECT(ADDRESS($D12+2,AG$2+1,,,"Instances")))</f>
        <v>0</v>
      </c>
      <c r="AH12">
        <f>IFERROR(SMALL(AG5:AG44,ROW()-ROW($AH$5)+1),"")</f>
        <v>0</v>
      </c>
      <c r="AJ12">
        <f>IFERROR(SUM(AH5:AH12),"")</f>
        <v>0</v>
      </c>
      <c r="AK12">
        <f>IF(INDIRECT(ADDRESS($D12+2,AK$2+1,,,"Instances"))="","",INDIRECT(ADDRESS($D12+2,AK$2+1,,,"Instances")))</f>
        <v>0</v>
      </c>
      <c r="AL12">
        <f>IFERROR(SMALL(AK5:AK44,ROW()-ROW($AL$5)+1),"")</f>
        <v>0</v>
      </c>
      <c r="AN12">
        <f>IFERROR(SUM(AL5:AL12),"")</f>
        <v>0</v>
      </c>
      <c r="AO12">
        <f>IF(INDIRECT(ADDRESS($D12+2,AO$2+1,,,"Instances"))="","",INDIRECT(ADDRESS($D12+2,AO$2+1,,,"Instances")))</f>
        <v>0</v>
      </c>
      <c r="AP12">
        <f>IFERROR(SMALL(AO5:AO44,ROW()-ROW($AP$5)+1),"")</f>
        <v>0</v>
      </c>
      <c r="AR12">
        <f>IFERROR(SUM(AP5:AP12),"")</f>
        <v>0</v>
      </c>
      <c r="AS12">
        <f>IF(INDIRECT(ADDRESS($D12+2,AS$2+1,,,"Instances"))="","",INDIRECT(ADDRESS($D12+2,AS$2+1,,,"Instances")))</f>
        <v>0</v>
      </c>
      <c r="AT12">
        <f>IFERROR(SMALL(AS5:AS44,ROW()-ROW($AT$5)+1),"")</f>
        <v>0</v>
      </c>
      <c r="AV12">
        <f>IFERROR(SUM(AT5:AT12),"")</f>
        <v>0</v>
      </c>
      <c r="AW12">
        <f>IF(INDIRECT(ADDRESS($D12+2,AW$2+1,,,"Instances"))="","",INDIRECT(ADDRESS($D12+2,AW$2+1,,,"Instances")))</f>
        <v>0</v>
      </c>
      <c r="AX12">
        <f>IFERROR(SMALL(AW5:AW44,ROW()-ROW($AX$5)+1),"")</f>
        <v>0</v>
      </c>
      <c r="AZ12">
        <f>IFERROR(SUM(AX5:AX12),"")</f>
        <v>0</v>
      </c>
      <c r="BA12">
        <f>IF(INDIRECT(ADDRESS($D12+2,BA$2+1,,,"Instances"))="","",INDIRECT(ADDRESS($D12+2,BA$2+1,,,"Instances")))</f>
        <v>0</v>
      </c>
      <c r="BB12">
        <f>IFERROR(SMALL(BA5:BA44,ROW()-ROW($BB$5)+1),"")</f>
        <v>0</v>
      </c>
      <c r="BD12">
        <f>IFERROR(SUM(BB5:BB12),"")</f>
        <v>0</v>
      </c>
      <c r="BE12">
        <f>IF(INDIRECT(ADDRESS($D12+2,BE$2+1,,,"Instances"))="","",INDIRECT(ADDRESS($D12+2,BE$2+1,,,"Instances")))</f>
        <v>0</v>
      </c>
      <c r="BF12">
        <f>IFERROR(SMALL(BE5:BE44,ROW()-ROW($BF$5)+1),"")</f>
        <v>0</v>
      </c>
      <c r="BH12">
        <f>IFERROR(SUM(BF5:BF12),"")</f>
        <v>0</v>
      </c>
      <c r="BI12">
        <f>IF(INDIRECT(ADDRESS($D12+2,BI$2+1,,,"Instances"))="","",INDIRECT(ADDRESS($D12+2,BI$2+1,,,"Instances")))</f>
        <v>0</v>
      </c>
      <c r="BJ12">
        <f>IFERROR(SMALL(BI5:BI44,ROW()-ROW($BJ$5)+1),"")</f>
        <v>0</v>
      </c>
      <c r="BL12">
        <f>IFERROR(SUM(BJ5:BJ12),"")</f>
        <v>0</v>
      </c>
      <c r="BM12">
        <f>IF(INDIRECT(ADDRESS($D12+2,BM$2+1,,,"Instances"))="","",INDIRECT(ADDRESS($D12+2,BM$2+1,,,"Instances")))</f>
        <v>0</v>
      </c>
      <c r="BN12">
        <f>IFERROR(SMALL(BM5:BM44,ROW()-ROW($BN$5)+1),"")</f>
        <v>0</v>
      </c>
      <c r="BP12">
        <f>IFERROR(SUM(BN5:BN12),"")</f>
        <v>0</v>
      </c>
      <c r="BQ12">
        <f>IF(INDIRECT(ADDRESS($D12+2,BQ$2+1,,,"Instances"))="","",INDIRECT(ADDRESS($D12+2,BQ$2+1,,,"Instances")))</f>
        <v>0</v>
      </c>
      <c r="BR12">
        <f>IFERROR(SMALL(BQ5:BQ44,ROW()-ROW($BR$5)+1),"")</f>
        <v>0</v>
      </c>
      <c r="BT12">
        <f>IFERROR(SUM(BR5:BR12),"")</f>
        <v>0</v>
      </c>
      <c r="BU12">
        <f>IF(INDIRECT(ADDRESS($D12+2,BU$2+1,,,"Instances"))="","",INDIRECT(ADDRESS($D12+2,BU$2+1,,,"Instances")))</f>
        <v>0</v>
      </c>
      <c r="BV12">
        <f>IFERROR(SMALL(BU5:BU44,ROW()-ROW($BV$5)+1),"")</f>
        <v>0</v>
      </c>
      <c r="BX12">
        <f>IFERROR(SUM(BV5:BV12),"")</f>
        <v>0</v>
      </c>
      <c r="BY12">
        <f>IF(INDIRECT(ADDRESS($D12+2,BY$2+1,,,"Instances"))="","",INDIRECT(ADDRESS($D12+2,BY$2+1,,,"Instances")))</f>
        <v>0</v>
      </c>
      <c r="BZ12">
        <f>IFERROR(SMALL(BY5:BY44,ROW()-ROW($BZ$5)+1),"")</f>
        <v>0</v>
      </c>
      <c r="CB12">
        <f>IFERROR(SUM(BZ5:BZ12),"")</f>
        <v>0</v>
      </c>
      <c r="CC12">
        <f>IF(INDIRECT(ADDRESS($D12+2,CC$2+1,,,"Instances"))="","",INDIRECT(ADDRESS($D12+2,CC$2+1,,,"Instances")))</f>
        <v>0</v>
      </c>
      <c r="CD12">
        <f>IFERROR(SMALL(CC5:CC44,ROW()-ROW($CD$5)+1),"")</f>
        <v>0</v>
      </c>
      <c r="CF12">
        <f>IFERROR(SUM(CD5:CD12),"")</f>
        <v>0</v>
      </c>
      <c r="CG12">
        <f>IF(INDIRECT(ADDRESS($D12+2,CG$2+1,,,"Instances"))="","",INDIRECT(ADDRESS($D12+2,CG$2+1,,,"Instances")))</f>
        <v>0</v>
      </c>
      <c r="CH12">
        <f>IFERROR(SMALL(CG5:CG44,ROW()-ROW($CH$5)+1),"")</f>
        <v>0</v>
      </c>
      <c r="CJ12">
        <f>IFERROR(SUM(CH5:CH12),"")</f>
        <v>0</v>
      </c>
      <c r="CK12">
        <f>IF(INDIRECT(ADDRESS($D12+2,CK$2+1,,,"Instances"))="","",INDIRECT(ADDRESS($D12+2,CK$2+1,,,"Instances")))</f>
        <v>0</v>
      </c>
      <c r="CL12">
        <f>IFERROR(SMALL(CK5:CK44,ROW()-ROW($CL$5)+1),"")</f>
        <v>0</v>
      </c>
      <c r="CN12">
        <f>IFERROR(SUM(CL5:CL12),"")</f>
        <v>0</v>
      </c>
      <c r="CO12">
        <f>IF(INDIRECT(ADDRESS($D12+2,CO$2+1,,,"Instances"))="","",INDIRECT(ADDRESS($D12+2,CO$2+1,,,"Instances")))</f>
        <v>0</v>
      </c>
      <c r="CP12">
        <f>IFERROR(SMALL(CO5:CO44,ROW()-ROW($CP$5)+1),"")</f>
        <v>0</v>
      </c>
      <c r="CR12">
        <f>IFERROR(SUM(CP5:CP12),"")</f>
        <v>0</v>
      </c>
      <c r="CS12">
        <f>IF(INDIRECT(ADDRESS($D12+2,CS$2+1,,,"Instances"))="","",INDIRECT(ADDRESS($D12+2,CS$2+1,,,"Instances")))</f>
        <v>0</v>
      </c>
      <c r="CT12">
        <f>IFERROR(SMALL(CS5:CS44,ROW()-ROW($CT$5)+1),"")</f>
        <v>0</v>
      </c>
      <c r="CV12">
        <f>IFERROR(SUM(CT5:CT12),"")</f>
        <v>0</v>
      </c>
      <c r="CW12">
        <f>IF(INDIRECT(ADDRESS($D12+2,CW$2+1,,,"Instances"))="","",INDIRECT(ADDRESS($D12+2,CW$2+1,,,"Instances")))</f>
        <v>0</v>
      </c>
      <c r="CX12">
        <f>IFERROR(SMALL(CW5:CW44,ROW()-ROW($CX$5)+1),"")</f>
        <v>0</v>
      </c>
      <c r="CZ12">
        <f>IFERROR(SUM(CX5:CX12),"")</f>
        <v>0</v>
      </c>
      <c r="DA12">
        <f>IF(INDIRECT(ADDRESS($D12+2,DA$2+1,,,"Instances"))="","",INDIRECT(ADDRESS($D12+2,DA$2+1,,,"Instances")))</f>
        <v>0</v>
      </c>
      <c r="DB12">
        <f>IFERROR(SMALL(DA5:DA44,ROW()-ROW($DB$5)+1),"")</f>
        <v>0</v>
      </c>
      <c r="DD12">
        <f>IFERROR(SUM(DB5:DB12),"")</f>
        <v>0</v>
      </c>
      <c r="DE12">
        <f>IF(INDIRECT(ADDRESS($D12+2,DE$2+1,,,"Instances"))="","",INDIRECT(ADDRESS($D12+2,DE$2+1,,,"Instances")))</f>
        <v>0</v>
      </c>
      <c r="DF12">
        <f>IFERROR(SMALL(DE5:DE44,ROW()-ROW($DF$5)+1),"")</f>
        <v>0</v>
      </c>
      <c r="DH12">
        <f>IFERROR(SUM(DF5:DF12),"")</f>
        <v>0</v>
      </c>
      <c r="DI12">
        <f>IF(INDIRECT(ADDRESS($D12+2,DI$2+1,,,"Instances"))="","",INDIRECT(ADDRESS($D12+2,DI$2+1,,,"Instances")))</f>
        <v>0</v>
      </c>
      <c r="DJ12">
        <f>IFERROR(SMALL(DI5:DI44,ROW()-ROW($DJ$5)+1),"")</f>
        <v>0</v>
      </c>
      <c r="DL12">
        <f>IFERROR(SUM(DJ5:DJ12),"")</f>
        <v>0</v>
      </c>
      <c r="DM12">
        <f>IF(INDIRECT(ADDRESS($D12+2,DM$2+1,,,"Instances"))="","",INDIRECT(ADDRESS($D12+2,DM$2+1,,,"Instances")))</f>
        <v>0</v>
      </c>
      <c r="DN12">
        <f>IFERROR(SMALL(DM5:DM44,ROW()-ROW($DN$5)+1),"")</f>
        <v>0</v>
      </c>
      <c r="DP12">
        <f>IFERROR(SUM(DN5:DN12),"")</f>
        <v>0</v>
      </c>
      <c r="DR12">
        <v>8</v>
      </c>
      <c r="DS12" cm="1">
        <f t="array" ref="DS12">_xlfn.SWITCH(Charts!$B$3,"average", AVERAGE(INDIRECT(ADDRESS(7+3,DS$2+1,,,"Instances") &amp; ":" &amp; ADDRESS(7+3,DS$2+1))),"median", MEDIAN(INDIRECT(ADDRESS(7+3,DS$2+1,,,"Instances") &amp; ":" &amp; ADDRESS(7+3,DS$2+1))),"min", MIN(INDIRECT(ADDRESS(7+3,DS$2+1,,,"Instances") &amp; ":" &amp; ADDRESS(7+3,DS$2+1))),"max", MAX(INDIRECT(ADDRESS(7+3,DS$2+1,,,"Instances") &amp; ":" &amp; ADDRESS(7+3,DS$2+1))),"diff", MAX(INDIRECT(ADDRESS(7+3,DS$2+1,,,"Instances") &amp; ":" &amp; ADDRESS(7+3,DS$2+1)))-MIN(INDIRECT(ADDRESS(7+3,DS$2+1,,,"Instances") &amp; ":" &amp; ADDRESS(7+3,DS$2+1))))</f>
        <v>0</v>
      </c>
      <c r="DT12">
        <f>IFERROR(SMALL(DS5:DS44,ROW()-ROW($DT$5)+1),"")</f>
        <v>0</v>
      </c>
      <c r="DV12">
        <f>IFERROR(SUM(DT5:DT12),"")</f>
        <v>0</v>
      </c>
      <c r="DW12" cm="1">
        <f t="array" ref="DW12">_xlfn.SWITCH(Charts!$B$3,"average", AVERAGE(INDIRECT(ADDRESS(7+3,DW$2+1,,,"Instances") &amp; ":" &amp; ADDRESS(7+3,DW$2+1))),"median", MEDIAN(INDIRECT(ADDRESS(7+3,DW$2+1,,,"Instances") &amp; ":" &amp; ADDRESS(7+3,DW$2+1))),"min", MIN(INDIRECT(ADDRESS(7+3,DW$2+1,,,"Instances") &amp; ":" &amp; ADDRESS(7+3,DW$2+1))),"max", MAX(INDIRECT(ADDRESS(7+3,DW$2+1,,,"Instances") &amp; ":" &amp; ADDRESS(7+3,DW$2+1))),"diff", MAX(INDIRECT(ADDRESS(7+3,DW$2+1,,,"Instances") &amp; ":" &amp; ADDRESS(7+3,DW$2+1)))-MIN(INDIRECT(ADDRESS(7+3,DW$2+1,,,"Instances") &amp; ":" &amp; ADDRESS(7+3,DW$2+1))))</f>
        <v>0</v>
      </c>
      <c r="DX12">
        <f>IFERROR(SMALL(DW5:DW44,ROW()-ROW($DX$5)+1),"")</f>
        <v>0</v>
      </c>
      <c r="DZ12">
        <f>IFERROR(SUM(DX5:DX12),"")</f>
        <v>0</v>
      </c>
      <c r="EA12" cm="1">
        <f t="array" ref="EA12">_xlfn.SWITCH(Charts!$B$3,"average", AVERAGE(INDIRECT(ADDRESS(7+3,EA$2+1,,,"Instances") &amp; ":" &amp; ADDRESS(7+3,EA$2+1))),"median", MEDIAN(INDIRECT(ADDRESS(7+3,EA$2+1,,,"Instances") &amp; ":" &amp; ADDRESS(7+3,EA$2+1))),"min", MIN(INDIRECT(ADDRESS(7+3,EA$2+1,,,"Instances") &amp; ":" &amp; ADDRESS(7+3,EA$2+1))),"max", MAX(INDIRECT(ADDRESS(7+3,EA$2+1,,,"Instances") &amp; ":" &amp; ADDRESS(7+3,EA$2+1))),"diff", MAX(INDIRECT(ADDRESS(7+3,EA$2+1,,,"Instances") &amp; ":" &amp; ADDRESS(7+3,EA$2+1)))-MIN(INDIRECT(ADDRESS(7+3,EA$2+1,,,"Instances") &amp; ":" &amp; ADDRESS(7+3,EA$2+1))))</f>
        <v>0</v>
      </c>
      <c r="EB12">
        <f>IFERROR(SMALL(EA5:EA44,ROW()-ROW($EB$5)+1),"")</f>
        <v>0</v>
      </c>
      <c r="ED12">
        <f>IFERROR(SUM(EB5:EB12),"")</f>
        <v>0</v>
      </c>
      <c r="EE12" cm="1">
        <f t="array" ref="EE12">_xlfn.SWITCH(Charts!$B$3,"average", AVERAGE(INDIRECT(ADDRESS(7+3,EE$2+1,,,"Instances") &amp; ":" &amp; ADDRESS(7+3,EE$2+1))),"median", MEDIAN(INDIRECT(ADDRESS(7+3,EE$2+1,,,"Instances") &amp; ":" &amp; ADDRESS(7+3,EE$2+1))),"min", MIN(INDIRECT(ADDRESS(7+3,EE$2+1,,,"Instances") &amp; ":" &amp; ADDRESS(7+3,EE$2+1))),"max", MAX(INDIRECT(ADDRESS(7+3,EE$2+1,,,"Instances") &amp; ":" &amp; ADDRESS(7+3,EE$2+1))),"diff", MAX(INDIRECT(ADDRESS(7+3,EE$2+1,,,"Instances") &amp; ":" &amp; ADDRESS(7+3,EE$2+1)))-MIN(INDIRECT(ADDRESS(7+3,EE$2+1,,,"Instances") &amp; ":" &amp; ADDRESS(7+3,EE$2+1))))</f>
        <v>0</v>
      </c>
      <c r="EF12">
        <f>IFERROR(SMALL(EE5:EE44,ROW()-ROW($EF$5)+1),"")</f>
        <v>0</v>
      </c>
      <c r="EH12">
        <f>IFERROR(SUM(EF5:EF12),"")</f>
        <v>0</v>
      </c>
      <c r="EI12" cm="1">
        <f t="array" ref="EI12">_xlfn.SWITCH(Charts!$B$3,"average", AVERAGE(INDIRECT(ADDRESS(7+3,EI$2+1,,,"Instances") &amp; ":" &amp; ADDRESS(7+3,EI$2+1))),"median", MEDIAN(INDIRECT(ADDRESS(7+3,EI$2+1,,,"Instances") &amp; ":" &amp; ADDRESS(7+3,EI$2+1))),"min", MIN(INDIRECT(ADDRESS(7+3,EI$2+1,,,"Instances") &amp; ":" &amp; ADDRESS(7+3,EI$2+1))),"max", MAX(INDIRECT(ADDRESS(7+3,EI$2+1,,,"Instances") &amp; ":" &amp; ADDRESS(7+3,EI$2+1))),"diff", MAX(INDIRECT(ADDRESS(7+3,EI$2+1,,,"Instances") &amp; ":" &amp; ADDRESS(7+3,EI$2+1)))-MIN(INDIRECT(ADDRESS(7+3,EI$2+1,,,"Instances") &amp; ":" &amp; ADDRESS(7+3,EI$2+1))))</f>
        <v>0</v>
      </c>
      <c r="EJ12">
        <f>IFERROR(SMALL(EI5:EI44,ROW()-ROW($EJ$5)+1),"")</f>
        <v>0</v>
      </c>
      <c r="EL12">
        <f>IFERROR(SUM(EJ5:EJ12),"")</f>
        <v>0</v>
      </c>
      <c r="EM12" cm="1">
        <f t="array" ref="EM12">_xlfn.SWITCH(Charts!$B$3,"average", AVERAGE(INDIRECT(ADDRESS(7+3,EM$2+1,,,"Instances") &amp; ":" &amp; ADDRESS(7+3,EM$2+1))),"median", MEDIAN(INDIRECT(ADDRESS(7+3,EM$2+1,,,"Instances") &amp; ":" &amp; ADDRESS(7+3,EM$2+1))),"min", MIN(INDIRECT(ADDRESS(7+3,EM$2+1,,,"Instances") &amp; ":" &amp; ADDRESS(7+3,EM$2+1))),"max", MAX(INDIRECT(ADDRESS(7+3,EM$2+1,,,"Instances") &amp; ":" &amp; ADDRESS(7+3,EM$2+1))),"diff", MAX(INDIRECT(ADDRESS(7+3,EM$2+1,,,"Instances") &amp; ":" &amp; ADDRESS(7+3,EM$2+1)))-MIN(INDIRECT(ADDRESS(7+3,EM$2+1,,,"Instances") &amp; ":" &amp; ADDRESS(7+3,EM$2+1))))</f>
        <v>0</v>
      </c>
      <c r="EN12">
        <f>IFERROR(SMALL(EM5:EM44,ROW()-ROW($EN$5)+1),"")</f>
        <v>0</v>
      </c>
      <c r="EP12">
        <f>IFERROR(SUM(EN5:EN12),"")</f>
        <v>0</v>
      </c>
      <c r="EQ12" cm="1">
        <f t="array" ref="EQ12">_xlfn.SWITCH(Charts!$B$3,"average", AVERAGE(INDIRECT(ADDRESS(7+3,EQ$2+1,,,"Instances") &amp; ":" &amp; ADDRESS(7+3,EQ$2+1))),"median", MEDIAN(INDIRECT(ADDRESS(7+3,EQ$2+1,,,"Instances") &amp; ":" &amp; ADDRESS(7+3,EQ$2+1))),"min", MIN(INDIRECT(ADDRESS(7+3,EQ$2+1,,,"Instances") &amp; ":" &amp; ADDRESS(7+3,EQ$2+1))),"max", MAX(INDIRECT(ADDRESS(7+3,EQ$2+1,,,"Instances") &amp; ":" &amp; ADDRESS(7+3,EQ$2+1))),"diff", MAX(INDIRECT(ADDRESS(7+3,EQ$2+1,,,"Instances") &amp; ":" &amp; ADDRESS(7+3,EQ$2+1)))-MIN(INDIRECT(ADDRESS(7+3,EQ$2+1,,,"Instances") &amp; ":" &amp; ADDRESS(7+3,EQ$2+1))))</f>
        <v>0</v>
      </c>
      <c r="ER12">
        <f>IFERROR(SMALL(EQ5:EQ44,ROW()-ROW($ER$5)+1),"")</f>
        <v>0</v>
      </c>
      <c r="ET12">
        <f>IFERROR(SUM(ER5:ER12),"")</f>
        <v>0</v>
      </c>
      <c r="EU12" cm="1">
        <f t="array" ref="EU12">_xlfn.SWITCH(Charts!$B$3,"average", AVERAGE(INDIRECT(ADDRESS(7+3,EU$2+1,,,"Instances") &amp; ":" &amp; ADDRESS(7+3,EU$2+1))),"median", MEDIAN(INDIRECT(ADDRESS(7+3,EU$2+1,,,"Instances") &amp; ":" &amp; ADDRESS(7+3,EU$2+1))),"min", MIN(INDIRECT(ADDRESS(7+3,EU$2+1,,,"Instances") &amp; ":" &amp; ADDRESS(7+3,EU$2+1))),"max", MAX(INDIRECT(ADDRESS(7+3,EU$2+1,,,"Instances") &amp; ":" &amp; ADDRESS(7+3,EU$2+1))),"diff", MAX(INDIRECT(ADDRESS(7+3,EU$2+1,,,"Instances") &amp; ":" &amp; ADDRESS(7+3,EU$2+1)))-MIN(INDIRECT(ADDRESS(7+3,EU$2+1,,,"Instances") &amp; ":" &amp; ADDRESS(7+3,EU$2+1))))</f>
        <v>0</v>
      </c>
      <c r="EV12">
        <f>IFERROR(SMALL(EU5:EU44,ROW()-ROW($EV$5)+1),"")</f>
        <v>0</v>
      </c>
      <c r="EX12">
        <f>IFERROR(SUM(EV5:EV12),"")</f>
        <v>0</v>
      </c>
      <c r="EY12" cm="1">
        <f t="array" ref="EY12">_xlfn.SWITCH(Charts!$B$3,"average", AVERAGE(INDIRECT(ADDRESS(7+3,EY$2+1,,,"Instances") &amp; ":" &amp; ADDRESS(7+3,EY$2+1))),"median", MEDIAN(INDIRECT(ADDRESS(7+3,EY$2+1,,,"Instances") &amp; ":" &amp; ADDRESS(7+3,EY$2+1))),"min", MIN(INDIRECT(ADDRESS(7+3,EY$2+1,,,"Instances") &amp; ":" &amp; ADDRESS(7+3,EY$2+1))),"max", MAX(INDIRECT(ADDRESS(7+3,EY$2+1,,,"Instances") &amp; ":" &amp; ADDRESS(7+3,EY$2+1))),"diff", MAX(INDIRECT(ADDRESS(7+3,EY$2+1,,,"Instances") &amp; ":" &amp; ADDRESS(7+3,EY$2+1)))-MIN(INDIRECT(ADDRESS(7+3,EY$2+1,,,"Instances") &amp; ":" &amp; ADDRESS(7+3,EY$2+1))))</f>
        <v>0</v>
      </c>
      <c r="EZ12">
        <f>IFERROR(SMALL(EY5:EY44,ROW()-ROW($EZ$5)+1),"")</f>
        <v>0</v>
      </c>
      <c r="FB12">
        <f>IFERROR(SUM(EZ5:EZ12),"")</f>
        <v>0</v>
      </c>
      <c r="FC12" cm="1">
        <f t="array" ref="FC12">_xlfn.SWITCH(Charts!$B$3,"average", AVERAGE(INDIRECT(ADDRESS(7+3,FC$2+1,,,"Instances") &amp; ":" &amp; ADDRESS(7+3,FC$2+1))),"median", MEDIAN(INDIRECT(ADDRESS(7+3,FC$2+1,,,"Instances") &amp; ":" &amp; ADDRESS(7+3,FC$2+1))),"min", MIN(INDIRECT(ADDRESS(7+3,FC$2+1,,,"Instances") &amp; ":" &amp; ADDRESS(7+3,FC$2+1))),"max", MAX(INDIRECT(ADDRESS(7+3,FC$2+1,,,"Instances") &amp; ":" &amp; ADDRESS(7+3,FC$2+1))),"diff", MAX(INDIRECT(ADDRESS(7+3,FC$2+1,,,"Instances") &amp; ":" &amp; ADDRESS(7+3,FC$2+1)))-MIN(INDIRECT(ADDRESS(7+3,FC$2+1,,,"Instances") &amp; ":" &amp; ADDRESS(7+3,FC$2+1))))</f>
        <v>0</v>
      </c>
      <c r="FD12">
        <f>IFERROR(SMALL(FC5:FC44,ROW()-ROW($FD$5)+1),"")</f>
        <v>0</v>
      </c>
      <c r="FF12">
        <f>IFERROR(SUM(FD5:FD12),"")</f>
        <v>0</v>
      </c>
      <c r="FG12" cm="1">
        <f t="array" ref="FG12">_xlfn.SWITCH(Charts!$B$3,"average", AVERAGE(INDIRECT(ADDRESS(7+3,FG$2+1,,,"Instances") &amp; ":" &amp; ADDRESS(7+3,FG$2+1))),"median", MEDIAN(INDIRECT(ADDRESS(7+3,FG$2+1,,,"Instances") &amp; ":" &amp; ADDRESS(7+3,FG$2+1))),"min", MIN(INDIRECT(ADDRESS(7+3,FG$2+1,,,"Instances") &amp; ":" &amp; ADDRESS(7+3,FG$2+1))),"max", MAX(INDIRECT(ADDRESS(7+3,FG$2+1,,,"Instances") &amp; ":" &amp; ADDRESS(7+3,FG$2+1))),"diff", MAX(INDIRECT(ADDRESS(7+3,FG$2+1,,,"Instances") &amp; ":" &amp; ADDRESS(7+3,FG$2+1)))-MIN(INDIRECT(ADDRESS(7+3,FG$2+1,,,"Instances") &amp; ":" &amp; ADDRESS(7+3,FG$2+1))))</f>
        <v>0</v>
      </c>
      <c r="FH12">
        <f>IFERROR(SMALL(FG5:FG44,ROW()-ROW($FH$5)+1),"")</f>
        <v>0</v>
      </c>
      <c r="FJ12">
        <f>IFERROR(SUM(FH5:FH12),"")</f>
        <v>0</v>
      </c>
      <c r="FK12" cm="1">
        <f t="array" ref="FK12">_xlfn.SWITCH(Charts!$B$3,"average", AVERAGE(INDIRECT(ADDRESS(7+3,FK$2+1,,,"Instances") &amp; ":" &amp; ADDRESS(7+3,FK$2+1))),"median", MEDIAN(INDIRECT(ADDRESS(7+3,FK$2+1,,,"Instances") &amp; ":" &amp; ADDRESS(7+3,FK$2+1))),"min", MIN(INDIRECT(ADDRESS(7+3,FK$2+1,,,"Instances") &amp; ":" &amp; ADDRESS(7+3,FK$2+1))),"max", MAX(INDIRECT(ADDRESS(7+3,FK$2+1,,,"Instances") &amp; ":" &amp; ADDRESS(7+3,FK$2+1))),"diff", MAX(INDIRECT(ADDRESS(7+3,FK$2+1,,,"Instances") &amp; ":" &amp; ADDRESS(7+3,FK$2+1)))-MIN(INDIRECT(ADDRESS(7+3,FK$2+1,,,"Instances") &amp; ":" &amp; ADDRESS(7+3,FK$2+1))))</f>
        <v>0</v>
      </c>
      <c r="FL12">
        <f>IFERROR(SMALL(FK5:FK44,ROW()-ROW($FL$5)+1),"")</f>
        <v>0</v>
      </c>
      <c r="FN12">
        <f>IFERROR(SUM(FL5:FL12),"")</f>
        <v>0</v>
      </c>
      <c r="FO12" cm="1">
        <f t="array" ref="FO12">_xlfn.SWITCH(Charts!$B$3,"average", AVERAGE(INDIRECT(ADDRESS(7+3,FO$2+1,,,"Instances") &amp; ":" &amp; ADDRESS(7+3,FO$2+1))),"median", MEDIAN(INDIRECT(ADDRESS(7+3,FO$2+1,,,"Instances") &amp; ":" &amp; ADDRESS(7+3,FO$2+1))),"min", MIN(INDIRECT(ADDRESS(7+3,FO$2+1,,,"Instances") &amp; ":" &amp; ADDRESS(7+3,FO$2+1))),"max", MAX(INDIRECT(ADDRESS(7+3,FO$2+1,,,"Instances") &amp; ":" &amp; ADDRESS(7+3,FO$2+1))),"diff", MAX(INDIRECT(ADDRESS(7+3,FO$2+1,,,"Instances") &amp; ":" &amp; ADDRESS(7+3,FO$2+1)))-MIN(INDIRECT(ADDRESS(7+3,FO$2+1,,,"Instances") &amp; ":" &amp; ADDRESS(7+3,FO$2+1))))</f>
        <v>0</v>
      </c>
      <c r="FP12">
        <f>IFERROR(SMALL(FO5:FO44,ROW()-ROW($FP$5)+1),"")</f>
        <v>0</v>
      </c>
      <c r="FR12">
        <f>IFERROR(SUM(FP5:FP12),"")</f>
        <v>0</v>
      </c>
      <c r="FS12" cm="1">
        <f t="array" ref="FS12">_xlfn.SWITCH(Charts!$B$3,"average", AVERAGE(INDIRECT(ADDRESS(7+3,FS$2+1,,,"Instances") &amp; ":" &amp; ADDRESS(7+3,FS$2+1))),"median", MEDIAN(INDIRECT(ADDRESS(7+3,FS$2+1,,,"Instances") &amp; ":" &amp; ADDRESS(7+3,FS$2+1))),"min", MIN(INDIRECT(ADDRESS(7+3,FS$2+1,,,"Instances") &amp; ":" &amp; ADDRESS(7+3,FS$2+1))),"max", MAX(INDIRECT(ADDRESS(7+3,FS$2+1,,,"Instances") &amp; ":" &amp; ADDRESS(7+3,FS$2+1))),"diff", MAX(INDIRECT(ADDRESS(7+3,FS$2+1,,,"Instances") &amp; ":" &amp; ADDRESS(7+3,FS$2+1)))-MIN(INDIRECT(ADDRESS(7+3,FS$2+1,,,"Instances") &amp; ":" &amp; ADDRESS(7+3,FS$2+1))))</f>
        <v>0</v>
      </c>
      <c r="FT12">
        <f>IFERROR(SMALL(FS5:FS44,ROW()-ROW($FT$5)+1),"")</f>
        <v>0</v>
      </c>
      <c r="FV12">
        <f>IFERROR(SUM(FT5:FT12),"")</f>
        <v>0</v>
      </c>
      <c r="FW12" cm="1">
        <f t="array" ref="FW12">_xlfn.SWITCH(Charts!$B$3,"average", AVERAGE(INDIRECT(ADDRESS(7+3,FW$2+1,,,"Instances") &amp; ":" &amp; ADDRESS(7+3,FW$2+1))),"median", MEDIAN(INDIRECT(ADDRESS(7+3,FW$2+1,,,"Instances") &amp; ":" &amp; ADDRESS(7+3,FW$2+1))),"min", MIN(INDIRECT(ADDRESS(7+3,FW$2+1,,,"Instances") &amp; ":" &amp; ADDRESS(7+3,FW$2+1))),"max", MAX(INDIRECT(ADDRESS(7+3,FW$2+1,,,"Instances") &amp; ":" &amp; ADDRESS(7+3,FW$2+1))),"diff", MAX(INDIRECT(ADDRESS(7+3,FW$2+1,,,"Instances") &amp; ":" &amp; ADDRESS(7+3,FW$2+1)))-MIN(INDIRECT(ADDRESS(7+3,FW$2+1,,,"Instances") &amp; ":" &amp; ADDRESS(7+3,FW$2+1))))</f>
        <v>0</v>
      </c>
      <c r="FX12">
        <f>IFERROR(SMALL(FW5:FW44,ROW()-ROW($FX$5)+1),"")</f>
        <v>0</v>
      </c>
      <c r="FZ12">
        <f>IFERROR(SUM(FX5:FX12),"")</f>
        <v>0</v>
      </c>
      <c r="GA12" cm="1">
        <f t="array" ref="GA12">_xlfn.SWITCH(Charts!$B$3,"average", AVERAGE(INDIRECT(ADDRESS(7+3,GA$2+1,,,"Instances") &amp; ":" &amp; ADDRESS(7+3,GA$2+1))),"median", MEDIAN(INDIRECT(ADDRESS(7+3,GA$2+1,,,"Instances") &amp; ":" &amp; ADDRESS(7+3,GA$2+1))),"min", MIN(INDIRECT(ADDRESS(7+3,GA$2+1,,,"Instances") &amp; ":" &amp; ADDRESS(7+3,GA$2+1))),"max", MAX(INDIRECT(ADDRESS(7+3,GA$2+1,,,"Instances") &amp; ":" &amp; ADDRESS(7+3,GA$2+1))),"diff", MAX(INDIRECT(ADDRESS(7+3,GA$2+1,,,"Instances") &amp; ":" &amp; ADDRESS(7+3,GA$2+1)))-MIN(INDIRECT(ADDRESS(7+3,GA$2+1,,,"Instances") &amp; ":" &amp; ADDRESS(7+3,GA$2+1))))</f>
        <v>0</v>
      </c>
      <c r="GB12">
        <f>IFERROR(SMALL(GA5:GA44,ROW()-ROW($GB$5)+1),"")</f>
        <v>0</v>
      </c>
      <c r="GD12">
        <f>IFERROR(SUM(GB5:GB12),"")</f>
        <v>0</v>
      </c>
      <c r="GE12" cm="1">
        <f t="array" ref="GE12">_xlfn.SWITCH(Charts!$B$3,"average", AVERAGE(INDIRECT(ADDRESS(7+3,GE$2+1,,,"Instances") &amp; ":" &amp; ADDRESS(7+3,GE$2+1))),"median", MEDIAN(INDIRECT(ADDRESS(7+3,GE$2+1,,,"Instances") &amp; ":" &amp; ADDRESS(7+3,GE$2+1))),"min", MIN(INDIRECT(ADDRESS(7+3,GE$2+1,,,"Instances") &amp; ":" &amp; ADDRESS(7+3,GE$2+1))),"max", MAX(INDIRECT(ADDRESS(7+3,GE$2+1,,,"Instances") &amp; ":" &amp; ADDRESS(7+3,GE$2+1))),"diff", MAX(INDIRECT(ADDRESS(7+3,GE$2+1,,,"Instances") &amp; ":" &amp; ADDRESS(7+3,GE$2+1)))-MIN(INDIRECT(ADDRESS(7+3,GE$2+1,,,"Instances") &amp; ":" &amp; ADDRESS(7+3,GE$2+1))))</f>
        <v>0</v>
      </c>
      <c r="GF12">
        <f>IFERROR(SMALL(GE5:GE44,ROW()-ROW($GF$5)+1),"")</f>
        <v>0</v>
      </c>
      <c r="GH12">
        <f>IFERROR(SUM(GF5:GF12),"")</f>
        <v>0</v>
      </c>
      <c r="GI12" cm="1">
        <f t="array" ref="GI12">_xlfn.SWITCH(Charts!$B$3,"average", AVERAGE(INDIRECT(ADDRESS(7+3,GI$2+1,,,"Instances") &amp; ":" &amp; ADDRESS(7+3,GI$2+1))),"median", MEDIAN(INDIRECT(ADDRESS(7+3,GI$2+1,,,"Instances") &amp; ":" &amp; ADDRESS(7+3,GI$2+1))),"min", MIN(INDIRECT(ADDRESS(7+3,GI$2+1,,,"Instances") &amp; ":" &amp; ADDRESS(7+3,GI$2+1))),"max", MAX(INDIRECT(ADDRESS(7+3,GI$2+1,,,"Instances") &amp; ":" &amp; ADDRESS(7+3,GI$2+1))),"diff", MAX(INDIRECT(ADDRESS(7+3,GI$2+1,,,"Instances") &amp; ":" &amp; ADDRESS(7+3,GI$2+1)))-MIN(INDIRECT(ADDRESS(7+3,GI$2+1,,,"Instances") &amp; ":" &amp; ADDRESS(7+3,GI$2+1))))</f>
        <v>0</v>
      </c>
      <c r="GJ12">
        <f>IFERROR(SMALL(GI5:GI44,ROW()-ROW($GJ$5)+1),"")</f>
        <v>0</v>
      </c>
      <c r="GL12">
        <f>IFERROR(SUM(GJ5:GJ12),"")</f>
        <v>0</v>
      </c>
      <c r="GM12" cm="1">
        <f t="array" ref="GM12">_xlfn.SWITCH(Charts!$B$3,"average", AVERAGE(INDIRECT(ADDRESS(7+3,GM$2+1,,,"Instances") &amp; ":" &amp; ADDRESS(7+3,GM$2+1))),"median", MEDIAN(INDIRECT(ADDRESS(7+3,GM$2+1,,,"Instances") &amp; ":" &amp; ADDRESS(7+3,GM$2+1))),"min", MIN(INDIRECT(ADDRESS(7+3,GM$2+1,,,"Instances") &amp; ":" &amp; ADDRESS(7+3,GM$2+1))),"max", MAX(INDIRECT(ADDRESS(7+3,GM$2+1,,,"Instances") &amp; ":" &amp; ADDRESS(7+3,GM$2+1))),"diff", MAX(INDIRECT(ADDRESS(7+3,GM$2+1,,,"Instances") &amp; ":" &amp; ADDRESS(7+3,GM$2+1)))-MIN(INDIRECT(ADDRESS(7+3,GM$2+1,,,"Instances") &amp; ":" &amp; ADDRESS(7+3,GM$2+1))))</f>
        <v>0</v>
      </c>
      <c r="GN12">
        <f>IFERROR(SMALL(GM5:GM44,ROW()-ROW($GN$5)+1),"")</f>
        <v>0</v>
      </c>
      <c r="GP12">
        <f>IFERROR(SUM(GN5:GN12),"")</f>
        <v>0</v>
      </c>
      <c r="GQ12" cm="1">
        <f t="array" ref="GQ12">_xlfn.SWITCH(Charts!$B$3,"average", AVERAGE(INDIRECT(ADDRESS(7+3,GQ$2+1,,,"Instances") &amp; ":" &amp; ADDRESS(7+3,GQ$2+1))),"median", MEDIAN(INDIRECT(ADDRESS(7+3,GQ$2+1,,,"Instances") &amp; ":" &amp; ADDRESS(7+3,GQ$2+1))),"min", MIN(INDIRECT(ADDRESS(7+3,GQ$2+1,,,"Instances") &amp; ":" &amp; ADDRESS(7+3,GQ$2+1))),"max", MAX(INDIRECT(ADDRESS(7+3,GQ$2+1,,,"Instances") &amp; ":" &amp; ADDRESS(7+3,GQ$2+1))),"diff", MAX(INDIRECT(ADDRESS(7+3,GQ$2+1,,,"Instances") &amp; ":" &amp; ADDRESS(7+3,GQ$2+1)))-MIN(INDIRECT(ADDRESS(7+3,GQ$2+1,,,"Instances") &amp; ":" &amp; ADDRESS(7+3,GQ$2+1))))</f>
        <v>0</v>
      </c>
      <c r="GR12">
        <f>IFERROR(SMALL(GQ5:GQ44,ROW()-ROW($GR$5)+1),"")</f>
        <v>0</v>
      </c>
      <c r="GT12">
        <f>IFERROR(SUM(GR5:GR12),"")</f>
        <v>0</v>
      </c>
      <c r="GU12" cm="1">
        <f t="array" ref="GU12">_xlfn.SWITCH(Charts!$B$3,"average", AVERAGE(INDIRECT(ADDRESS(7+3,GU$2+1,,,"Instances") &amp; ":" &amp; ADDRESS(7+3,GU$2+1))),"median", MEDIAN(INDIRECT(ADDRESS(7+3,GU$2+1,,,"Instances") &amp; ":" &amp; ADDRESS(7+3,GU$2+1))),"min", MIN(INDIRECT(ADDRESS(7+3,GU$2+1,,,"Instances") &amp; ":" &amp; ADDRESS(7+3,GU$2+1))),"max", MAX(INDIRECT(ADDRESS(7+3,GU$2+1,,,"Instances") &amp; ":" &amp; ADDRESS(7+3,GU$2+1))),"diff", MAX(INDIRECT(ADDRESS(7+3,GU$2+1,,,"Instances") &amp; ":" &amp; ADDRESS(7+3,GU$2+1)))-MIN(INDIRECT(ADDRESS(7+3,GU$2+1,,,"Instances") &amp; ":" &amp; ADDRESS(7+3,GU$2+1))))</f>
        <v>0</v>
      </c>
      <c r="GV12">
        <f>IFERROR(SMALL(GU5:GU44,ROW()-ROW($GV$5)+1),"")</f>
        <v>0</v>
      </c>
      <c r="GX12">
        <f>IFERROR(SUM(GV5:GV12),"")</f>
        <v>0</v>
      </c>
      <c r="GY12" cm="1">
        <f t="array" ref="GY12">_xlfn.SWITCH(Charts!$B$3,"average", AVERAGE(INDIRECT(ADDRESS(7+3,GY$2+1,,,"Instances") &amp; ":" &amp; ADDRESS(7+3,GY$2+1))),"median", MEDIAN(INDIRECT(ADDRESS(7+3,GY$2+1,,,"Instances") &amp; ":" &amp; ADDRESS(7+3,GY$2+1))),"min", MIN(INDIRECT(ADDRESS(7+3,GY$2+1,,,"Instances") &amp; ":" &amp; ADDRESS(7+3,GY$2+1))),"max", MAX(INDIRECT(ADDRESS(7+3,GY$2+1,,,"Instances") &amp; ":" &amp; ADDRESS(7+3,GY$2+1))),"diff", MAX(INDIRECT(ADDRESS(7+3,GY$2+1,,,"Instances") &amp; ":" &amp; ADDRESS(7+3,GY$2+1)))-MIN(INDIRECT(ADDRESS(7+3,GY$2+1,,,"Instances") &amp; ":" &amp; ADDRESS(7+3,GY$2+1))))</f>
        <v>0</v>
      </c>
      <c r="GZ12">
        <f>IFERROR(SMALL(GY5:GY44,ROW()-ROW($GZ$5)+1),"")</f>
        <v>0</v>
      </c>
      <c r="HB12">
        <f>IFERROR(SUM(GZ5:GZ12),"")</f>
        <v>0</v>
      </c>
      <c r="HC12" cm="1">
        <f t="array" ref="HC12">_xlfn.SWITCH(Charts!$B$3,"average", AVERAGE(INDIRECT(ADDRESS(7+3,HC$2+1,,,"Instances") &amp; ":" &amp; ADDRESS(7+3,HC$2+1))),"median", MEDIAN(INDIRECT(ADDRESS(7+3,HC$2+1,,,"Instances") &amp; ":" &amp; ADDRESS(7+3,HC$2+1))),"min", MIN(INDIRECT(ADDRESS(7+3,HC$2+1,,,"Instances") &amp; ":" &amp; ADDRESS(7+3,HC$2+1))),"max", MAX(INDIRECT(ADDRESS(7+3,HC$2+1,,,"Instances") &amp; ":" &amp; ADDRESS(7+3,HC$2+1))),"diff", MAX(INDIRECT(ADDRESS(7+3,HC$2+1,,,"Instances") &amp; ":" &amp; ADDRESS(7+3,HC$2+1)))-MIN(INDIRECT(ADDRESS(7+3,HC$2+1,,,"Instances") &amp; ":" &amp; ADDRESS(7+3,HC$2+1))))</f>
        <v>0</v>
      </c>
      <c r="HD12">
        <f>IFERROR(SMALL(HC5:HC44,ROW()-ROW($HD$5)+1),"")</f>
        <v>0</v>
      </c>
      <c r="HF12">
        <f>IFERROR(SUM(HD5:HD12),"")</f>
        <v>0</v>
      </c>
      <c r="HG12" cm="1">
        <f t="array" ref="HG12">_xlfn.SWITCH(Charts!$B$3,"average", AVERAGE(INDIRECT(ADDRESS(7+3,HG$2+1,,,"Instances") &amp; ":" &amp; ADDRESS(7+3,HG$2+1))),"median", MEDIAN(INDIRECT(ADDRESS(7+3,HG$2+1,,,"Instances") &amp; ":" &amp; ADDRESS(7+3,HG$2+1))),"min", MIN(INDIRECT(ADDRESS(7+3,HG$2+1,,,"Instances") &amp; ":" &amp; ADDRESS(7+3,HG$2+1))),"max", MAX(INDIRECT(ADDRESS(7+3,HG$2+1,,,"Instances") &amp; ":" &amp; ADDRESS(7+3,HG$2+1))),"diff", MAX(INDIRECT(ADDRESS(7+3,HG$2+1,,,"Instances") &amp; ":" &amp; ADDRESS(7+3,HG$2+1)))-MIN(INDIRECT(ADDRESS(7+3,HG$2+1,,,"Instances") &amp; ":" &amp; ADDRESS(7+3,HG$2+1))))</f>
        <v>0</v>
      </c>
      <c r="HH12">
        <f>IFERROR(SMALL(HG5:HG44,ROW()-ROW($HH$5)+1),"")</f>
        <v>0</v>
      </c>
      <c r="HJ12">
        <f>IFERROR(SUM(HH5:HH12),"")</f>
        <v>0</v>
      </c>
      <c r="HK12" cm="1">
        <f t="array" ref="HK12">_xlfn.SWITCH(Charts!$B$3,"average", AVERAGE(INDIRECT(ADDRESS(7+3,HK$2+1,,,"Instances") &amp; ":" &amp; ADDRESS(7+3,HK$2+1))),"median", MEDIAN(INDIRECT(ADDRESS(7+3,HK$2+1,,,"Instances") &amp; ":" &amp; ADDRESS(7+3,HK$2+1))),"min", MIN(INDIRECT(ADDRESS(7+3,HK$2+1,,,"Instances") &amp; ":" &amp; ADDRESS(7+3,HK$2+1))),"max", MAX(INDIRECT(ADDRESS(7+3,HK$2+1,,,"Instances") &amp; ":" &amp; ADDRESS(7+3,HK$2+1))),"diff", MAX(INDIRECT(ADDRESS(7+3,HK$2+1,,,"Instances") &amp; ":" &amp; ADDRESS(7+3,HK$2+1)))-MIN(INDIRECT(ADDRESS(7+3,HK$2+1,,,"Instances") &amp; ":" &amp; ADDRESS(7+3,HK$2+1))))</f>
        <v>0</v>
      </c>
      <c r="HL12">
        <f>IFERROR(SMALL(HK5:HK44,ROW()-ROW($HL$5)+1),"")</f>
        <v>0</v>
      </c>
      <c r="HN12">
        <f>IFERROR(SUM(HL5:HL12),"")</f>
        <v>0</v>
      </c>
      <c r="HO12" cm="1">
        <f t="array" ref="HO12">_xlfn.SWITCH(Charts!$B$3,"average", AVERAGE(INDIRECT(ADDRESS(7+3,HO$2+1,,,"Instances") &amp; ":" &amp; ADDRESS(7+3,HO$2+1))),"median", MEDIAN(INDIRECT(ADDRESS(7+3,HO$2+1,,,"Instances") &amp; ":" &amp; ADDRESS(7+3,HO$2+1))),"min", MIN(INDIRECT(ADDRESS(7+3,HO$2+1,,,"Instances") &amp; ":" &amp; ADDRESS(7+3,HO$2+1))),"max", MAX(INDIRECT(ADDRESS(7+3,HO$2+1,,,"Instances") &amp; ":" &amp; ADDRESS(7+3,HO$2+1))),"diff", MAX(INDIRECT(ADDRESS(7+3,HO$2+1,,,"Instances") &amp; ":" &amp; ADDRESS(7+3,HO$2+1)))-MIN(INDIRECT(ADDRESS(7+3,HO$2+1,,,"Instances") &amp; ":" &amp; ADDRESS(7+3,HO$2+1))))</f>
        <v>0</v>
      </c>
      <c r="HP12">
        <f>IFERROR(SMALL(HO5:HO44,ROW()-ROW($HP$5)+1),"")</f>
        <v>0</v>
      </c>
      <c r="HR12">
        <f>IFERROR(SUM(HP5:HP12),"")</f>
        <v>0</v>
      </c>
      <c r="HS12" cm="1">
        <f t="array" ref="HS12">_xlfn.SWITCH(Charts!$B$3,"average", AVERAGE(INDIRECT(ADDRESS(7+3,HS$2+1,,,"Instances") &amp; ":" &amp; ADDRESS(7+3,HS$2+1))),"median", MEDIAN(INDIRECT(ADDRESS(7+3,HS$2+1,,,"Instances") &amp; ":" &amp; ADDRESS(7+3,HS$2+1))),"min", MIN(INDIRECT(ADDRESS(7+3,HS$2+1,,,"Instances") &amp; ":" &amp; ADDRESS(7+3,HS$2+1))),"max", MAX(INDIRECT(ADDRESS(7+3,HS$2+1,,,"Instances") &amp; ":" &amp; ADDRESS(7+3,HS$2+1))),"diff", MAX(INDIRECT(ADDRESS(7+3,HS$2+1,,,"Instances") &amp; ":" &amp; ADDRESS(7+3,HS$2+1)))-MIN(INDIRECT(ADDRESS(7+3,HS$2+1,,,"Instances") &amp; ":" &amp; ADDRESS(7+3,HS$2+1))))</f>
        <v>0</v>
      </c>
      <c r="HT12">
        <f>IFERROR(SMALL(HS5:HS44,ROW()-ROW($HT$5)+1),"")</f>
        <v>0</v>
      </c>
      <c r="HV12">
        <f>IFERROR(SUM(HT5:HT12),"")</f>
        <v>0</v>
      </c>
      <c r="HW12" cm="1">
        <f t="array" ref="HW12">_xlfn.SWITCH(Charts!$B$3,"average", AVERAGE(INDIRECT(ADDRESS(7+3,HW$2+1,,,"Instances") &amp; ":" &amp; ADDRESS(7+3,HW$2+1))),"median", MEDIAN(INDIRECT(ADDRESS(7+3,HW$2+1,,,"Instances") &amp; ":" &amp; ADDRESS(7+3,HW$2+1))),"min", MIN(INDIRECT(ADDRESS(7+3,HW$2+1,,,"Instances") &amp; ":" &amp; ADDRESS(7+3,HW$2+1))),"max", MAX(INDIRECT(ADDRESS(7+3,HW$2+1,,,"Instances") &amp; ":" &amp; ADDRESS(7+3,HW$2+1))),"diff", MAX(INDIRECT(ADDRESS(7+3,HW$2+1,,,"Instances") &amp; ":" &amp; ADDRESS(7+3,HW$2+1)))-MIN(INDIRECT(ADDRESS(7+3,HW$2+1,,,"Instances") &amp; ":" &amp; ADDRESS(7+3,HW$2+1))))</f>
        <v>0</v>
      </c>
      <c r="HX12">
        <f>IFERROR(SMALL(HW5:HW44,ROW()-ROW($HX$5)+1),"")</f>
        <v>0</v>
      </c>
      <c r="HZ12">
        <f>IFERROR(SUM(HX5:HX12),"")</f>
        <v>0</v>
      </c>
      <c r="IA12" cm="1">
        <f t="array" ref="IA12">_xlfn.SWITCH(Charts!$B$3,"average", AVERAGE(INDIRECT(ADDRESS(7+3,IA$2+1,,,"Instances") &amp; ":" &amp; ADDRESS(7+3,IA$2+1))),"median", MEDIAN(INDIRECT(ADDRESS(7+3,IA$2+1,,,"Instances") &amp; ":" &amp; ADDRESS(7+3,IA$2+1))),"min", MIN(INDIRECT(ADDRESS(7+3,IA$2+1,,,"Instances") &amp; ":" &amp; ADDRESS(7+3,IA$2+1))),"max", MAX(INDIRECT(ADDRESS(7+3,IA$2+1,,,"Instances") &amp; ":" &amp; ADDRESS(7+3,IA$2+1))),"diff", MAX(INDIRECT(ADDRESS(7+3,IA$2+1,,,"Instances") &amp; ":" &amp; ADDRESS(7+3,IA$2+1)))-MIN(INDIRECT(ADDRESS(7+3,IA$2+1,,,"Instances") &amp; ":" &amp; ADDRESS(7+3,IA$2+1))))</f>
        <v>0</v>
      </c>
      <c r="IB12">
        <f>IFERROR(SMALL(IA5:IA44,ROW()-ROW($IB$5)+1),"")</f>
        <v>0</v>
      </c>
      <c r="ID12">
        <f>IFERROR(SUM(IB5:IB12),"")</f>
        <v>0</v>
      </c>
      <c r="IG12">
        <f>IF(Charts!$B$3="none",E219,IF(DS219="",NA(),DS219))</f>
        <v>0</v>
      </c>
      <c r="IH12">
        <f>IF(Charts!$B$3="none",F219,IF(DT219="",NA(),DT219))</f>
        <v>0</v>
      </c>
      <c r="II12">
        <f>IF(Charts!$B$3="none",G219,IF(DU219="",NA(),DU219))</f>
        <v>0</v>
      </c>
      <c r="IJ12">
        <f>IF(Charts!$B$3="none",H219,IF(DV219="",NA(),DV219))</f>
        <v>0</v>
      </c>
      <c r="IK12">
        <f>IF(Charts!$B$3="none",I219,IF(DW219="",NA(),DW219))</f>
        <v>0</v>
      </c>
      <c r="IL12">
        <f>IF(Charts!$B$3="none",J219,IF(DX219="",NA(),DX219))</f>
        <v>0</v>
      </c>
      <c r="IM12">
        <f>IF(Charts!$B$3="none",K219,IF(DY219="",NA(),DY219))</f>
        <v>0</v>
      </c>
      <c r="IN12">
        <f>IF(Charts!$B$3="none",L219,IF(DZ219="",NA(),DZ219))</f>
        <v>0</v>
      </c>
      <c r="IO12">
        <f>IF(Charts!$B$3="none",M219,IF(EA219="",NA(),EA219))</f>
        <v>0</v>
      </c>
      <c r="IP12">
        <f>IF(Charts!$B$3="none",N219,IF(EB219="",NA(),EB219))</f>
        <v>0</v>
      </c>
      <c r="IQ12">
        <f>IF(Charts!$B$3="none",O219,IF(EC219="",NA(),EC219))</f>
        <v>0</v>
      </c>
      <c r="IR12">
        <f>IF(Charts!$B$3="none",P219,IF(ED219="",NA(),ED219))</f>
        <v>0</v>
      </c>
      <c r="IS12">
        <f>IF(Charts!$B$3="none",Q219,IF(EE219="",NA(),EE219))</f>
        <v>0</v>
      </c>
      <c r="IT12">
        <f>IF(Charts!$B$3="none",R219,IF(EF219="",NA(),EF219))</f>
        <v>0</v>
      </c>
      <c r="IU12">
        <f>IF(Charts!$B$3="none",S219,IF(EG219="",NA(),EG219))</f>
        <v>0</v>
      </c>
      <c r="IV12">
        <f>IF(Charts!$B$3="none",T219,IF(EH219="",NA(),EH219))</f>
        <v>0</v>
      </c>
      <c r="IW12">
        <f>IF(Charts!$B$3="none",U219,IF(EI219="",NA(),EI219))</f>
        <v>0</v>
      </c>
      <c r="IX12">
        <f>IF(Charts!$B$3="none",V219,IF(EJ219="",NA(),EJ219))</f>
        <v>0</v>
      </c>
      <c r="IY12">
        <f>IF(Charts!$B$3="none",W219,IF(EK219="",NA(),EK219))</f>
        <v>0</v>
      </c>
      <c r="IZ12">
        <f>IF(Charts!$B$3="none",X219,IF(EL219="",NA(),EL219))</f>
        <v>0</v>
      </c>
      <c r="JA12">
        <f>IF(Charts!$B$3="none",Y219,IF(EM219="",NA(),EM219))</f>
        <v>0</v>
      </c>
      <c r="JB12">
        <f>IF(Charts!$B$3="none",Z219,IF(EN219="",NA(),EN219))</f>
        <v>0</v>
      </c>
      <c r="JC12">
        <f>IF(Charts!$B$3="none",AA219,IF(EO219="",NA(),EO219))</f>
        <v>0</v>
      </c>
      <c r="JD12">
        <f>IF(Charts!$B$3="none",AB219,IF(EP219="",NA(),EP219))</f>
        <v>0</v>
      </c>
      <c r="JE12">
        <f>IF(Charts!$B$3="none",AC219,IF(EQ219="",NA(),EQ219))</f>
        <v>0</v>
      </c>
      <c r="JF12">
        <f>IF(Charts!$B$3="none",AD219,IF(ER219="",NA(),ER219))</f>
        <v>0</v>
      </c>
      <c r="JG12">
        <f>IF(Charts!$B$3="none",AE219,IF(ES219="",NA(),ES219))</f>
        <v>0</v>
      </c>
      <c r="JH12">
        <f>IF(Charts!$B$3="none",AF219,IF(ET219="",NA(),ET219))</f>
        <v>0</v>
      </c>
      <c r="JI12">
        <f>IF(Charts!$B$3="none",AG219,IF(EU219="",NA(),EU219))</f>
        <v>0</v>
      </c>
      <c r="JJ12">
        <f>IF(Charts!$B$3="none",AH219,IF(EV219="",NA(),EV219))</f>
        <v>0</v>
      </c>
      <c r="JK12">
        <f>IF(Charts!$B$3="none",AI219,IF(EW219="",NA(),EW219))</f>
        <v>0</v>
      </c>
      <c r="JL12">
        <f>IF(Charts!$B$3="none",AJ219,IF(EX219="",NA(),EX219))</f>
        <v>0</v>
      </c>
      <c r="JM12">
        <f>IF(Charts!$B$3="none",AK219,IF(EY219="",NA(),EY219))</f>
        <v>0</v>
      </c>
      <c r="JN12">
        <f>IF(Charts!$B$3="none",AL219,IF(EZ219="",NA(),EZ219))</f>
        <v>0</v>
      </c>
      <c r="JO12">
        <f>IF(Charts!$B$3="none",AM219,IF(FA219="",NA(),FA219))</f>
        <v>0</v>
      </c>
      <c r="JP12">
        <f>IF(Charts!$B$3="none",AN219,IF(FB219="",NA(),FB219))</f>
        <v>0</v>
      </c>
      <c r="JQ12">
        <f>IF(Charts!$B$3="none",AO219,IF(FC219="",NA(),FC219))</f>
        <v>0</v>
      </c>
      <c r="JR12">
        <f>IF(Charts!$B$3="none",AP219,IF(FD219="",NA(),FD219))</f>
        <v>0</v>
      </c>
      <c r="JS12">
        <f>IF(Charts!$B$3="none",AQ219,IF(FE219="",NA(),FE219))</f>
        <v>0</v>
      </c>
      <c r="JT12">
        <f>IF(Charts!$B$3="none",AR219,IF(FF219="",NA(),FF219))</f>
        <v>0</v>
      </c>
      <c r="JU12">
        <f>IF(Charts!$B$3="none",AS219,IF(FG219="",NA(),FG219))</f>
        <v>0</v>
      </c>
      <c r="JV12">
        <f>IF(Charts!$B$3="none",AT219,IF(FH219="",NA(),FH219))</f>
        <v>0</v>
      </c>
      <c r="JW12">
        <f>IF(Charts!$B$3="none",AU219,IF(FI219="",NA(),FI219))</f>
        <v>0</v>
      </c>
      <c r="JX12">
        <f>IF(Charts!$B$3="none",AV219,IF(FJ219="",NA(),FJ219))</f>
        <v>0</v>
      </c>
      <c r="JY12">
        <f>IF(Charts!$B$3="none",AW219,IF(FK219="",NA(),FK219))</f>
        <v>0</v>
      </c>
      <c r="JZ12">
        <f>IF(Charts!$B$3="none",AX219,IF(FL219="",NA(),FL219))</f>
        <v>0</v>
      </c>
      <c r="KA12">
        <f>IF(Charts!$B$3="none",AY219,IF(FM219="",NA(),FM219))</f>
        <v>0</v>
      </c>
      <c r="KB12">
        <f>IF(Charts!$B$3="none",AZ219,IF(FN219="",NA(),FN219))</f>
        <v>0</v>
      </c>
      <c r="KC12">
        <f>IF(Charts!$B$3="none",BA219,IF(FO219="",NA(),FO219))</f>
        <v>0</v>
      </c>
      <c r="KD12">
        <f>IF(Charts!$B$3="none",BB219,IF(FP219="",NA(),FP219))</f>
        <v>0</v>
      </c>
      <c r="KE12">
        <f>IF(Charts!$B$3="none",BC219,IF(FQ219="",NA(),FQ219))</f>
        <v>0</v>
      </c>
      <c r="KF12">
        <f>IF(Charts!$B$3="none",BD219,IF(FR219="",NA(),FR219))</f>
        <v>0</v>
      </c>
      <c r="KG12">
        <f>IF(Charts!$B$3="none",BE219,IF(FS219="",NA(),FS219))</f>
        <v>0</v>
      </c>
      <c r="KH12">
        <f>IF(Charts!$B$3="none",BF219,IF(FT219="",NA(),FT219))</f>
        <v>0</v>
      </c>
      <c r="KI12">
        <f>IF(Charts!$B$3="none",BG219,IF(FU219="",NA(),FU219))</f>
        <v>0</v>
      </c>
      <c r="KJ12">
        <f>IF(Charts!$B$3="none",BH219,IF(FV219="",NA(),FV219))</f>
        <v>0</v>
      </c>
      <c r="KK12">
        <f>IF(Charts!$B$3="none",BI219,IF(FW219="",NA(),FW219))</f>
        <v>0</v>
      </c>
      <c r="KL12">
        <f>IF(Charts!$B$3="none",BJ219,IF(FX219="",NA(),FX219))</f>
        <v>0</v>
      </c>
      <c r="KM12">
        <f>IF(Charts!$B$3="none",BK219,IF(FY219="",NA(),FY219))</f>
        <v>0</v>
      </c>
      <c r="KN12">
        <f>IF(Charts!$B$3="none",BL219,IF(FZ219="",NA(),FZ219))</f>
        <v>0</v>
      </c>
      <c r="KO12">
        <f>IF(Charts!$B$3="none",BM219,IF(GA219="",NA(),GA219))</f>
        <v>0</v>
      </c>
      <c r="KP12">
        <f>IF(Charts!$B$3="none",BN219,IF(GB219="",NA(),GB219))</f>
        <v>0</v>
      </c>
      <c r="KQ12">
        <f>IF(Charts!$B$3="none",BO219,IF(GC219="",NA(),GC219))</f>
        <v>0</v>
      </c>
      <c r="KR12">
        <f>IF(Charts!$B$3="none",BP219,IF(GD219="",NA(),GD219))</f>
        <v>0</v>
      </c>
      <c r="KS12">
        <f>IF(Charts!$B$3="none",BQ219,IF(GE219="",NA(),GE219))</f>
        <v>0</v>
      </c>
      <c r="KT12">
        <f>IF(Charts!$B$3="none",BR219,IF(GF219="",NA(),GF219))</f>
        <v>0</v>
      </c>
      <c r="KU12">
        <f>IF(Charts!$B$3="none",BS219,IF(GG219="",NA(),GG219))</f>
        <v>0</v>
      </c>
      <c r="KV12">
        <f>IF(Charts!$B$3="none",BT219,IF(GH219="",NA(),GH219))</f>
        <v>0</v>
      </c>
      <c r="KW12">
        <f>IF(Charts!$B$3="none",BU219,IF(GI219="",NA(),GI219))</f>
        <v>0</v>
      </c>
      <c r="KX12">
        <f>IF(Charts!$B$3="none",BV219,IF(GJ219="",NA(),GJ219))</f>
        <v>0</v>
      </c>
      <c r="KY12">
        <f>IF(Charts!$B$3="none",BW219,IF(GK219="",NA(),GK219))</f>
        <v>0</v>
      </c>
      <c r="KZ12">
        <f>IF(Charts!$B$3="none",BX219,IF(GL219="",NA(),GL219))</f>
        <v>0</v>
      </c>
      <c r="LA12">
        <f>IF(Charts!$B$3="none",BY219,IF(GM219="",NA(),GM219))</f>
        <v>0</v>
      </c>
      <c r="LB12">
        <f>IF(Charts!$B$3="none",BZ219,IF(GN219="",NA(),GN219))</f>
        <v>0</v>
      </c>
      <c r="LC12">
        <f>IF(Charts!$B$3="none",CA219,IF(GO219="",NA(),GO219))</f>
        <v>0</v>
      </c>
      <c r="LD12">
        <f>IF(Charts!$B$3="none",CB219,IF(GP219="",NA(),GP219))</f>
        <v>0</v>
      </c>
      <c r="LE12">
        <f>IF(Charts!$B$3="none",CC219,IF(GQ219="",NA(),GQ219))</f>
        <v>0</v>
      </c>
      <c r="LF12">
        <f>IF(Charts!$B$3="none",CD219,IF(GR219="",NA(),GR219))</f>
        <v>0</v>
      </c>
      <c r="LG12">
        <f>IF(Charts!$B$3="none",CE219,IF(GS219="",NA(),GS219))</f>
        <v>0</v>
      </c>
      <c r="LH12">
        <f>IF(Charts!$B$3="none",CF219,IF(GT219="",NA(),GT219))</f>
        <v>0</v>
      </c>
      <c r="LI12">
        <f>IF(Charts!$B$3="none",CG219,IF(GU219="",NA(),GU219))</f>
        <v>0</v>
      </c>
      <c r="LJ12">
        <f>IF(Charts!$B$3="none",CH219,IF(GV219="",NA(),GV219))</f>
        <v>0</v>
      </c>
      <c r="LK12">
        <f>IF(Charts!$B$3="none",CI219,IF(GW219="",NA(),GW219))</f>
        <v>0</v>
      </c>
      <c r="LL12">
        <f>IF(Charts!$B$3="none",CJ219,IF(GX219="",NA(),GX219))</f>
        <v>0</v>
      </c>
      <c r="LM12">
        <f>IF(Charts!$B$3="none",CK219,IF(GY219="",NA(),GY219))</f>
        <v>0</v>
      </c>
      <c r="LN12">
        <f>IF(Charts!$B$3="none",CL219,IF(GZ219="",NA(),GZ219))</f>
        <v>0</v>
      </c>
      <c r="LO12">
        <f>IF(Charts!$B$3="none",CM219,IF(HA219="",NA(),HA219))</f>
        <v>0</v>
      </c>
      <c r="LP12">
        <f>IF(Charts!$B$3="none",CN219,IF(HB219="",NA(),HB219))</f>
        <v>0</v>
      </c>
      <c r="LQ12">
        <f>IF(Charts!$B$3="none",CO219,IF(HC219="",NA(),HC219))</f>
        <v>0</v>
      </c>
      <c r="LR12">
        <f>IF(Charts!$B$3="none",CP219,IF(HD219="",NA(),HD219))</f>
        <v>0</v>
      </c>
      <c r="LS12">
        <f>IF(Charts!$B$3="none",CQ219,IF(HE219="",NA(),HE219))</f>
        <v>0</v>
      </c>
      <c r="LT12">
        <f>IF(Charts!$B$3="none",CR219,IF(HF219="",NA(),HF219))</f>
        <v>0</v>
      </c>
      <c r="LU12">
        <f>IF(Charts!$B$3="none",CS219,IF(HG219="",NA(),HG219))</f>
        <v>0</v>
      </c>
      <c r="LV12">
        <f>IF(Charts!$B$3="none",CT219,IF(HH219="",NA(),HH219))</f>
        <v>0</v>
      </c>
      <c r="LW12">
        <f>IF(Charts!$B$3="none",CU219,IF(HI219="",NA(),HI219))</f>
        <v>0</v>
      </c>
      <c r="LX12">
        <f>IF(Charts!$B$3="none",CV219,IF(HJ219="",NA(),HJ219))</f>
        <v>0</v>
      </c>
      <c r="LY12">
        <f>IF(Charts!$B$3="none",CW219,IF(HK219="",NA(),HK219))</f>
        <v>0</v>
      </c>
      <c r="LZ12">
        <f>IF(Charts!$B$3="none",CX219,IF(HL219="",NA(),HL219))</f>
        <v>0</v>
      </c>
      <c r="MA12">
        <f>IF(Charts!$B$3="none",CY219,IF(HM219="",NA(),HM219))</f>
        <v>0</v>
      </c>
      <c r="MB12">
        <f>IF(Charts!$B$3="none",CZ219,IF(HN219="",NA(),HN219))</f>
        <v>0</v>
      </c>
      <c r="MC12">
        <f>IF(Charts!$B$3="none",DA219,IF(HO219="",NA(),HO219))</f>
        <v>0</v>
      </c>
      <c r="MD12">
        <f>IF(Charts!$B$3="none",DB219,IF(HP219="",NA(),HP219))</f>
        <v>0</v>
      </c>
      <c r="ME12">
        <f>IF(Charts!$B$3="none",DC219,IF(HQ219="",NA(),HQ219))</f>
        <v>0</v>
      </c>
      <c r="MF12">
        <f>IF(Charts!$B$3="none",DD219,IF(HR219="",NA(),HR219))</f>
        <v>0</v>
      </c>
      <c r="MG12">
        <f>IF(Charts!$B$3="none",DE219,IF(HS219="",NA(),HS219))</f>
        <v>0</v>
      </c>
      <c r="MH12">
        <f>IF(Charts!$B$3="none",DF219,IF(HT219="",NA(),HT219))</f>
        <v>0</v>
      </c>
      <c r="MI12">
        <f>IF(Charts!$B$3="none",DG219,IF(HU219="",NA(),HU219))</f>
        <v>0</v>
      </c>
      <c r="MJ12">
        <f>IF(Charts!$B$3="none",DH219,IF(HV219="",NA(),HV219))</f>
        <v>0</v>
      </c>
      <c r="MK12">
        <f>IF(Charts!$B$3="none",DI219,IF(HW219="",NA(),HW219))</f>
        <v>0</v>
      </c>
      <c r="ML12">
        <f>IF(Charts!$B$3="none",DJ219,IF(HX219="",NA(),HX219))</f>
        <v>0</v>
      </c>
      <c r="MM12">
        <f>IF(Charts!$B$3="none",DK219,IF(HY219="",NA(),HY219))</f>
        <v>0</v>
      </c>
      <c r="MN12">
        <f>IF(Charts!$B$3="none",DL219,IF(HZ219="",NA(),HZ219))</f>
        <v>0</v>
      </c>
      <c r="MO12">
        <f>IF(Charts!$B$3="none",DM219,IF(IA219="",NA(),IA219))</f>
        <v>0</v>
      </c>
      <c r="MP12">
        <f>IF(Charts!$B$3="none",DN219,IF(IB219="",NA(),IB219))</f>
        <v>0</v>
      </c>
      <c r="MQ12">
        <f>IF(Charts!$B$3="none",DO219,IF(IC219="",NA(),IC219))</f>
        <v>0</v>
      </c>
      <c r="MR12">
        <f>IF(Charts!$B$3="none",DP219,IF(ID219="",NA(),ID219))</f>
        <v>0</v>
      </c>
    </row>
    <row r="13" spans="1:356">
      <c r="A13" t="s">
        <v>60</v>
      </c>
      <c r="B13">
        <v>12</v>
      </c>
      <c r="D13">
        <v>9</v>
      </c>
      <c r="E13">
        <f>IF(INDIRECT(ADDRESS($D13+2,E$2+1,,,"Instances"))="","",INDIRECT(ADDRESS($D13+2,E$2+1,,,"Instances")))</f>
        <v>0</v>
      </c>
      <c r="F13">
        <f>IFERROR(SMALL(E5:E44,ROW()-ROW($F$5)+1),"")</f>
        <v>0</v>
      </c>
      <c r="H13">
        <f>IFERROR(SUM(F5:F13),"")</f>
        <v>0</v>
      </c>
      <c r="I13">
        <f>IF(INDIRECT(ADDRESS($D13+2,I$2+1,,,"Instances"))="","",INDIRECT(ADDRESS($D13+2,I$2+1,,,"Instances")))</f>
        <v>0</v>
      </c>
      <c r="J13">
        <f>IFERROR(SMALL(I5:I44,ROW()-ROW($J$5)+1),"")</f>
        <v>0</v>
      </c>
      <c r="L13">
        <f>IFERROR(SUM(J5:J13),"")</f>
        <v>0</v>
      </c>
      <c r="M13">
        <f>IF(INDIRECT(ADDRESS($D13+2,M$2+1,,,"Instances"))="","",INDIRECT(ADDRESS($D13+2,M$2+1,,,"Instances")))</f>
        <v>0</v>
      </c>
      <c r="N13">
        <f>IFERROR(SMALL(M5:M44,ROW()-ROW($N$5)+1),"")</f>
        <v>0</v>
      </c>
      <c r="P13">
        <f>IFERROR(SUM(N5:N13),"")</f>
        <v>0</v>
      </c>
      <c r="Q13">
        <f>IF(INDIRECT(ADDRESS($D13+2,Q$2+1,,,"Instances"))="","",INDIRECT(ADDRESS($D13+2,Q$2+1,,,"Instances")))</f>
        <v>0</v>
      </c>
      <c r="R13">
        <f>IFERROR(SMALL(Q5:Q44,ROW()-ROW($R$5)+1),"")</f>
        <v>0</v>
      </c>
      <c r="T13">
        <f>IFERROR(SUM(R5:R13),"")</f>
        <v>0</v>
      </c>
      <c r="U13">
        <f>IF(INDIRECT(ADDRESS($D13+2,U$2+1,,,"Instances"))="","",INDIRECT(ADDRESS($D13+2,U$2+1,,,"Instances")))</f>
        <v>0</v>
      </c>
      <c r="V13">
        <f>IFERROR(SMALL(U5:U44,ROW()-ROW($V$5)+1),"")</f>
        <v>0</v>
      </c>
      <c r="X13">
        <f>IFERROR(SUM(V5:V13),"")</f>
        <v>0</v>
      </c>
      <c r="Y13">
        <f>IF(INDIRECT(ADDRESS($D13+2,Y$2+1,,,"Instances"))="","",INDIRECT(ADDRESS($D13+2,Y$2+1,,,"Instances")))</f>
        <v>0</v>
      </c>
      <c r="Z13">
        <f>IFERROR(SMALL(Y5:Y44,ROW()-ROW($Z$5)+1),"")</f>
        <v>0</v>
      </c>
      <c r="AB13">
        <f>IFERROR(SUM(Z5:Z13),"")</f>
        <v>0</v>
      </c>
      <c r="AC13">
        <f>IF(INDIRECT(ADDRESS($D13+2,AC$2+1,,,"Instances"))="","",INDIRECT(ADDRESS($D13+2,AC$2+1,,,"Instances")))</f>
        <v>0</v>
      </c>
      <c r="AD13">
        <f>IFERROR(SMALL(AC5:AC44,ROW()-ROW($AD$5)+1),"")</f>
        <v>0</v>
      </c>
      <c r="AF13">
        <f>IFERROR(SUM(AD5:AD13),"")</f>
        <v>0</v>
      </c>
      <c r="AG13">
        <f>IF(INDIRECT(ADDRESS($D13+2,AG$2+1,,,"Instances"))="","",INDIRECT(ADDRESS($D13+2,AG$2+1,,,"Instances")))</f>
        <v>0</v>
      </c>
      <c r="AH13">
        <f>IFERROR(SMALL(AG5:AG44,ROW()-ROW($AH$5)+1),"")</f>
        <v>0</v>
      </c>
      <c r="AJ13">
        <f>IFERROR(SUM(AH5:AH13),"")</f>
        <v>0</v>
      </c>
      <c r="AK13">
        <f>IF(INDIRECT(ADDRESS($D13+2,AK$2+1,,,"Instances"))="","",INDIRECT(ADDRESS($D13+2,AK$2+1,,,"Instances")))</f>
        <v>0</v>
      </c>
      <c r="AL13">
        <f>IFERROR(SMALL(AK5:AK44,ROW()-ROW($AL$5)+1),"")</f>
        <v>0</v>
      </c>
      <c r="AN13">
        <f>IFERROR(SUM(AL5:AL13),"")</f>
        <v>0</v>
      </c>
      <c r="AO13">
        <f>IF(INDIRECT(ADDRESS($D13+2,AO$2+1,,,"Instances"))="","",INDIRECT(ADDRESS($D13+2,AO$2+1,,,"Instances")))</f>
        <v>0</v>
      </c>
      <c r="AP13">
        <f>IFERROR(SMALL(AO5:AO44,ROW()-ROW($AP$5)+1),"")</f>
        <v>0</v>
      </c>
      <c r="AR13">
        <f>IFERROR(SUM(AP5:AP13),"")</f>
        <v>0</v>
      </c>
      <c r="AS13">
        <f>IF(INDIRECT(ADDRESS($D13+2,AS$2+1,,,"Instances"))="","",INDIRECT(ADDRESS($D13+2,AS$2+1,,,"Instances")))</f>
        <v>0</v>
      </c>
      <c r="AT13">
        <f>IFERROR(SMALL(AS5:AS44,ROW()-ROW($AT$5)+1),"")</f>
        <v>0</v>
      </c>
      <c r="AV13">
        <f>IFERROR(SUM(AT5:AT13),"")</f>
        <v>0</v>
      </c>
      <c r="AW13">
        <f>IF(INDIRECT(ADDRESS($D13+2,AW$2+1,,,"Instances"))="","",INDIRECT(ADDRESS($D13+2,AW$2+1,,,"Instances")))</f>
        <v>0</v>
      </c>
      <c r="AX13">
        <f>IFERROR(SMALL(AW5:AW44,ROW()-ROW($AX$5)+1),"")</f>
        <v>0</v>
      </c>
      <c r="AZ13">
        <f>IFERROR(SUM(AX5:AX13),"")</f>
        <v>0</v>
      </c>
      <c r="BA13">
        <f>IF(INDIRECT(ADDRESS($D13+2,BA$2+1,,,"Instances"))="","",INDIRECT(ADDRESS($D13+2,BA$2+1,,,"Instances")))</f>
        <v>0</v>
      </c>
      <c r="BB13">
        <f>IFERROR(SMALL(BA5:BA44,ROW()-ROW($BB$5)+1),"")</f>
        <v>0</v>
      </c>
      <c r="BD13">
        <f>IFERROR(SUM(BB5:BB13),"")</f>
        <v>0</v>
      </c>
      <c r="BE13">
        <f>IF(INDIRECT(ADDRESS($D13+2,BE$2+1,,,"Instances"))="","",INDIRECT(ADDRESS($D13+2,BE$2+1,,,"Instances")))</f>
        <v>0</v>
      </c>
      <c r="BF13">
        <f>IFERROR(SMALL(BE5:BE44,ROW()-ROW($BF$5)+1),"")</f>
        <v>0</v>
      </c>
      <c r="BH13">
        <f>IFERROR(SUM(BF5:BF13),"")</f>
        <v>0</v>
      </c>
      <c r="BI13">
        <f>IF(INDIRECT(ADDRESS($D13+2,BI$2+1,,,"Instances"))="","",INDIRECT(ADDRESS($D13+2,BI$2+1,,,"Instances")))</f>
        <v>0</v>
      </c>
      <c r="BJ13">
        <f>IFERROR(SMALL(BI5:BI44,ROW()-ROW($BJ$5)+1),"")</f>
        <v>0</v>
      </c>
      <c r="BL13">
        <f>IFERROR(SUM(BJ5:BJ13),"")</f>
        <v>0</v>
      </c>
      <c r="BM13">
        <f>IF(INDIRECT(ADDRESS($D13+2,BM$2+1,,,"Instances"))="","",INDIRECT(ADDRESS($D13+2,BM$2+1,,,"Instances")))</f>
        <v>0</v>
      </c>
      <c r="BN13">
        <f>IFERROR(SMALL(BM5:BM44,ROW()-ROW($BN$5)+1),"")</f>
        <v>0</v>
      </c>
      <c r="BP13">
        <f>IFERROR(SUM(BN5:BN13),"")</f>
        <v>0</v>
      </c>
      <c r="BQ13">
        <f>IF(INDIRECT(ADDRESS($D13+2,BQ$2+1,,,"Instances"))="","",INDIRECT(ADDRESS($D13+2,BQ$2+1,,,"Instances")))</f>
        <v>0</v>
      </c>
      <c r="BR13">
        <f>IFERROR(SMALL(BQ5:BQ44,ROW()-ROW($BR$5)+1),"")</f>
        <v>0</v>
      </c>
      <c r="BT13">
        <f>IFERROR(SUM(BR5:BR13),"")</f>
        <v>0</v>
      </c>
      <c r="BU13">
        <f>IF(INDIRECT(ADDRESS($D13+2,BU$2+1,,,"Instances"))="","",INDIRECT(ADDRESS($D13+2,BU$2+1,,,"Instances")))</f>
        <v>0</v>
      </c>
      <c r="BV13">
        <f>IFERROR(SMALL(BU5:BU44,ROW()-ROW($BV$5)+1),"")</f>
        <v>0</v>
      </c>
      <c r="BX13">
        <f>IFERROR(SUM(BV5:BV13),"")</f>
        <v>0</v>
      </c>
      <c r="BY13">
        <f>IF(INDIRECT(ADDRESS($D13+2,BY$2+1,,,"Instances"))="","",INDIRECT(ADDRESS($D13+2,BY$2+1,,,"Instances")))</f>
        <v>0</v>
      </c>
      <c r="BZ13">
        <f>IFERROR(SMALL(BY5:BY44,ROW()-ROW($BZ$5)+1),"")</f>
        <v>0</v>
      </c>
      <c r="CB13">
        <f>IFERROR(SUM(BZ5:BZ13),"")</f>
        <v>0</v>
      </c>
      <c r="CC13">
        <f>IF(INDIRECT(ADDRESS($D13+2,CC$2+1,,,"Instances"))="","",INDIRECT(ADDRESS($D13+2,CC$2+1,,,"Instances")))</f>
        <v>0</v>
      </c>
      <c r="CD13">
        <f>IFERROR(SMALL(CC5:CC44,ROW()-ROW($CD$5)+1),"")</f>
        <v>0</v>
      </c>
      <c r="CF13">
        <f>IFERROR(SUM(CD5:CD13),"")</f>
        <v>0</v>
      </c>
      <c r="CG13">
        <f>IF(INDIRECT(ADDRESS($D13+2,CG$2+1,,,"Instances"))="","",INDIRECT(ADDRESS($D13+2,CG$2+1,,,"Instances")))</f>
        <v>0</v>
      </c>
      <c r="CH13">
        <f>IFERROR(SMALL(CG5:CG44,ROW()-ROW($CH$5)+1),"")</f>
        <v>0</v>
      </c>
      <c r="CJ13">
        <f>IFERROR(SUM(CH5:CH13),"")</f>
        <v>0</v>
      </c>
      <c r="CK13">
        <f>IF(INDIRECT(ADDRESS($D13+2,CK$2+1,,,"Instances"))="","",INDIRECT(ADDRESS($D13+2,CK$2+1,,,"Instances")))</f>
        <v>0</v>
      </c>
      <c r="CL13">
        <f>IFERROR(SMALL(CK5:CK44,ROW()-ROW($CL$5)+1),"")</f>
        <v>0</v>
      </c>
      <c r="CN13">
        <f>IFERROR(SUM(CL5:CL13),"")</f>
        <v>0</v>
      </c>
      <c r="CO13">
        <f>IF(INDIRECT(ADDRESS($D13+2,CO$2+1,,,"Instances"))="","",INDIRECT(ADDRESS($D13+2,CO$2+1,,,"Instances")))</f>
        <v>0</v>
      </c>
      <c r="CP13">
        <f>IFERROR(SMALL(CO5:CO44,ROW()-ROW($CP$5)+1),"")</f>
        <v>0</v>
      </c>
      <c r="CR13">
        <f>IFERROR(SUM(CP5:CP13),"")</f>
        <v>0</v>
      </c>
      <c r="CS13">
        <f>IF(INDIRECT(ADDRESS($D13+2,CS$2+1,,,"Instances"))="","",INDIRECT(ADDRESS($D13+2,CS$2+1,,,"Instances")))</f>
        <v>0</v>
      </c>
      <c r="CT13">
        <f>IFERROR(SMALL(CS5:CS44,ROW()-ROW($CT$5)+1),"")</f>
        <v>0</v>
      </c>
      <c r="CV13">
        <f>IFERROR(SUM(CT5:CT13),"")</f>
        <v>0</v>
      </c>
      <c r="CW13">
        <f>IF(INDIRECT(ADDRESS($D13+2,CW$2+1,,,"Instances"))="","",INDIRECT(ADDRESS($D13+2,CW$2+1,,,"Instances")))</f>
        <v>0</v>
      </c>
      <c r="CX13">
        <f>IFERROR(SMALL(CW5:CW44,ROW()-ROW($CX$5)+1),"")</f>
        <v>0</v>
      </c>
      <c r="CZ13">
        <f>IFERROR(SUM(CX5:CX13),"")</f>
        <v>0</v>
      </c>
      <c r="DA13">
        <f>IF(INDIRECT(ADDRESS($D13+2,DA$2+1,,,"Instances"))="","",INDIRECT(ADDRESS($D13+2,DA$2+1,,,"Instances")))</f>
        <v>0</v>
      </c>
      <c r="DB13">
        <f>IFERROR(SMALL(DA5:DA44,ROW()-ROW($DB$5)+1),"")</f>
        <v>0</v>
      </c>
      <c r="DD13">
        <f>IFERROR(SUM(DB5:DB13),"")</f>
        <v>0</v>
      </c>
      <c r="DE13">
        <f>IF(INDIRECT(ADDRESS($D13+2,DE$2+1,,,"Instances"))="","",INDIRECT(ADDRESS($D13+2,DE$2+1,,,"Instances")))</f>
        <v>0</v>
      </c>
      <c r="DF13">
        <f>IFERROR(SMALL(DE5:DE44,ROW()-ROW($DF$5)+1),"")</f>
        <v>0</v>
      </c>
      <c r="DH13">
        <f>IFERROR(SUM(DF5:DF13),"")</f>
        <v>0</v>
      </c>
      <c r="DI13">
        <f>IF(INDIRECT(ADDRESS($D13+2,DI$2+1,,,"Instances"))="","",INDIRECT(ADDRESS($D13+2,DI$2+1,,,"Instances")))</f>
        <v>0</v>
      </c>
      <c r="DJ13">
        <f>IFERROR(SMALL(DI5:DI44,ROW()-ROW($DJ$5)+1),"")</f>
        <v>0</v>
      </c>
      <c r="DL13">
        <f>IFERROR(SUM(DJ5:DJ13),"")</f>
        <v>0</v>
      </c>
      <c r="DM13">
        <f>IF(INDIRECT(ADDRESS($D13+2,DM$2+1,,,"Instances"))="","",INDIRECT(ADDRESS($D13+2,DM$2+1,,,"Instances")))</f>
        <v>0</v>
      </c>
      <c r="DN13">
        <f>IFERROR(SMALL(DM5:DM44,ROW()-ROW($DN$5)+1),"")</f>
        <v>0</v>
      </c>
      <c r="DP13">
        <f>IFERROR(SUM(DN5:DN13),"")</f>
        <v>0</v>
      </c>
      <c r="DR13">
        <v>9</v>
      </c>
      <c r="DS13" cm="1">
        <f t="array" ref="DS13">_xlfn.SWITCH(Charts!$B$3,"average", AVERAGE(INDIRECT(ADDRESS(8+3,DS$2+1,,,"Instances") &amp; ":" &amp; ADDRESS(8+3,DS$2+1))),"median", MEDIAN(INDIRECT(ADDRESS(8+3,DS$2+1,,,"Instances") &amp; ":" &amp; ADDRESS(8+3,DS$2+1))),"min", MIN(INDIRECT(ADDRESS(8+3,DS$2+1,,,"Instances") &amp; ":" &amp; ADDRESS(8+3,DS$2+1))),"max", MAX(INDIRECT(ADDRESS(8+3,DS$2+1,,,"Instances") &amp; ":" &amp; ADDRESS(8+3,DS$2+1))),"diff", MAX(INDIRECT(ADDRESS(8+3,DS$2+1,,,"Instances") &amp; ":" &amp; ADDRESS(8+3,DS$2+1)))-MIN(INDIRECT(ADDRESS(8+3,DS$2+1,,,"Instances") &amp; ":" &amp; ADDRESS(8+3,DS$2+1))))</f>
        <v>0</v>
      </c>
      <c r="DT13">
        <f>IFERROR(SMALL(DS5:DS44,ROW()-ROW($DT$5)+1),"")</f>
        <v>0</v>
      </c>
      <c r="DV13">
        <f>IFERROR(SUM(DT5:DT13),"")</f>
        <v>0</v>
      </c>
      <c r="DW13" cm="1">
        <f t="array" ref="DW13">_xlfn.SWITCH(Charts!$B$3,"average", AVERAGE(INDIRECT(ADDRESS(8+3,DW$2+1,,,"Instances") &amp; ":" &amp; ADDRESS(8+3,DW$2+1))),"median", MEDIAN(INDIRECT(ADDRESS(8+3,DW$2+1,,,"Instances") &amp; ":" &amp; ADDRESS(8+3,DW$2+1))),"min", MIN(INDIRECT(ADDRESS(8+3,DW$2+1,,,"Instances") &amp; ":" &amp; ADDRESS(8+3,DW$2+1))),"max", MAX(INDIRECT(ADDRESS(8+3,DW$2+1,,,"Instances") &amp; ":" &amp; ADDRESS(8+3,DW$2+1))),"diff", MAX(INDIRECT(ADDRESS(8+3,DW$2+1,,,"Instances") &amp; ":" &amp; ADDRESS(8+3,DW$2+1)))-MIN(INDIRECT(ADDRESS(8+3,DW$2+1,,,"Instances") &amp; ":" &amp; ADDRESS(8+3,DW$2+1))))</f>
        <v>0</v>
      </c>
      <c r="DX13">
        <f>IFERROR(SMALL(DW5:DW44,ROW()-ROW($DX$5)+1),"")</f>
        <v>0</v>
      </c>
      <c r="DZ13">
        <f>IFERROR(SUM(DX5:DX13),"")</f>
        <v>0</v>
      </c>
      <c r="EA13" cm="1">
        <f t="array" ref="EA13">_xlfn.SWITCH(Charts!$B$3,"average", AVERAGE(INDIRECT(ADDRESS(8+3,EA$2+1,,,"Instances") &amp; ":" &amp; ADDRESS(8+3,EA$2+1))),"median", MEDIAN(INDIRECT(ADDRESS(8+3,EA$2+1,,,"Instances") &amp; ":" &amp; ADDRESS(8+3,EA$2+1))),"min", MIN(INDIRECT(ADDRESS(8+3,EA$2+1,,,"Instances") &amp; ":" &amp; ADDRESS(8+3,EA$2+1))),"max", MAX(INDIRECT(ADDRESS(8+3,EA$2+1,,,"Instances") &amp; ":" &amp; ADDRESS(8+3,EA$2+1))),"diff", MAX(INDIRECT(ADDRESS(8+3,EA$2+1,,,"Instances") &amp; ":" &amp; ADDRESS(8+3,EA$2+1)))-MIN(INDIRECT(ADDRESS(8+3,EA$2+1,,,"Instances") &amp; ":" &amp; ADDRESS(8+3,EA$2+1))))</f>
        <v>0</v>
      </c>
      <c r="EB13">
        <f>IFERROR(SMALL(EA5:EA44,ROW()-ROW($EB$5)+1),"")</f>
        <v>0</v>
      </c>
      <c r="ED13">
        <f>IFERROR(SUM(EB5:EB13),"")</f>
        <v>0</v>
      </c>
      <c r="EE13" cm="1">
        <f t="array" ref="EE13">_xlfn.SWITCH(Charts!$B$3,"average", AVERAGE(INDIRECT(ADDRESS(8+3,EE$2+1,,,"Instances") &amp; ":" &amp; ADDRESS(8+3,EE$2+1))),"median", MEDIAN(INDIRECT(ADDRESS(8+3,EE$2+1,,,"Instances") &amp; ":" &amp; ADDRESS(8+3,EE$2+1))),"min", MIN(INDIRECT(ADDRESS(8+3,EE$2+1,,,"Instances") &amp; ":" &amp; ADDRESS(8+3,EE$2+1))),"max", MAX(INDIRECT(ADDRESS(8+3,EE$2+1,,,"Instances") &amp; ":" &amp; ADDRESS(8+3,EE$2+1))),"diff", MAX(INDIRECT(ADDRESS(8+3,EE$2+1,,,"Instances") &amp; ":" &amp; ADDRESS(8+3,EE$2+1)))-MIN(INDIRECT(ADDRESS(8+3,EE$2+1,,,"Instances") &amp; ":" &amp; ADDRESS(8+3,EE$2+1))))</f>
        <v>0</v>
      </c>
      <c r="EF13">
        <f>IFERROR(SMALL(EE5:EE44,ROW()-ROW($EF$5)+1),"")</f>
        <v>0</v>
      </c>
      <c r="EH13">
        <f>IFERROR(SUM(EF5:EF13),"")</f>
        <v>0</v>
      </c>
      <c r="EI13" cm="1">
        <f t="array" ref="EI13">_xlfn.SWITCH(Charts!$B$3,"average", AVERAGE(INDIRECT(ADDRESS(8+3,EI$2+1,,,"Instances") &amp; ":" &amp; ADDRESS(8+3,EI$2+1))),"median", MEDIAN(INDIRECT(ADDRESS(8+3,EI$2+1,,,"Instances") &amp; ":" &amp; ADDRESS(8+3,EI$2+1))),"min", MIN(INDIRECT(ADDRESS(8+3,EI$2+1,,,"Instances") &amp; ":" &amp; ADDRESS(8+3,EI$2+1))),"max", MAX(INDIRECT(ADDRESS(8+3,EI$2+1,,,"Instances") &amp; ":" &amp; ADDRESS(8+3,EI$2+1))),"diff", MAX(INDIRECT(ADDRESS(8+3,EI$2+1,,,"Instances") &amp; ":" &amp; ADDRESS(8+3,EI$2+1)))-MIN(INDIRECT(ADDRESS(8+3,EI$2+1,,,"Instances") &amp; ":" &amp; ADDRESS(8+3,EI$2+1))))</f>
        <v>0</v>
      </c>
      <c r="EJ13">
        <f>IFERROR(SMALL(EI5:EI44,ROW()-ROW($EJ$5)+1),"")</f>
        <v>0</v>
      </c>
      <c r="EL13">
        <f>IFERROR(SUM(EJ5:EJ13),"")</f>
        <v>0</v>
      </c>
      <c r="EM13" cm="1">
        <f t="array" ref="EM13">_xlfn.SWITCH(Charts!$B$3,"average", AVERAGE(INDIRECT(ADDRESS(8+3,EM$2+1,,,"Instances") &amp; ":" &amp; ADDRESS(8+3,EM$2+1))),"median", MEDIAN(INDIRECT(ADDRESS(8+3,EM$2+1,,,"Instances") &amp; ":" &amp; ADDRESS(8+3,EM$2+1))),"min", MIN(INDIRECT(ADDRESS(8+3,EM$2+1,,,"Instances") &amp; ":" &amp; ADDRESS(8+3,EM$2+1))),"max", MAX(INDIRECT(ADDRESS(8+3,EM$2+1,,,"Instances") &amp; ":" &amp; ADDRESS(8+3,EM$2+1))),"diff", MAX(INDIRECT(ADDRESS(8+3,EM$2+1,,,"Instances") &amp; ":" &amp; ADDRESS(8+3,EM$2+1)))-MIN(INDIRECT(ADDRESS(8+3,EM$2+1,,,"Instances") &amp; ":" &amp; ADDRESS(8+3,EM$2+1))))</f>
        <v>0</v>
      </c>
      <c r="EN13">
        <f>IFERROR(SMALL(EM5:EM44,ROW()-ROW($EN$5)+1),"")</f>
        <v>0</v>
      </c>
      <c r="EP13">
        <f>IFERROR(SUM(EN5:EN13),"")</f>
        <v>0</v>
      </c>
      <c r="EQ13" cm="1">
        <f t="array" ref="EQ13">_xlfn.SWITCH(Charts!$B$3,"average", AVERAGE(INDIRECT(ADDRESS(8+3,EQ$2+1,,,"Instances") &amp; ":" &amp; ADDRESS(8+3,EQ$2+1))),"median", MEDIAN(INDIRECT(ADDRESS(8+3,EQ$2+1,,,"Instances") &amp; ":" &amp; ADDRESS(8+3,EQ$2+1))),"min", MIN(INDIRECT(ADDRESS(8+3,EQ$2+1,,,"Instances") &amp; ":" &amp; ADDRESS(8+3,EQ$2+1))),"max", MAX(INDIRECT(ADDRESS(8+3,EQ$2+1,,,"Instances") &amp; ":" &amp; ADDRESS(8+3,EQ$2+1))),"diff", MAX(INDIRECT(ADDRESS(8+3,EQ$2+1,,,"Instances") &amp; ":" &amp; ADDRESS(8+3,EQ$2+1)))-MIN(INDIRECT(ADDRESS(8+3,EQ$2+1,,,"Instances") &amp; ":" &amp; ADDRESS(8+3,EQ$2+1))))</f>
        <v>0</v>
      </c>
      <c r="ER13">
        <f>IFERROR(SMALL(EQ5:EQ44,ROW()-ROW($ER$5)+1),"")</f>
        <v>0</v>
      </c>
      <c r="ET13">
        <f>IFERROR(SUM(ER5:ER13),"")</f>
        <v>0</v>
      </c>
      <c r="EU13" cm="1">
        <f t="array" ref="EU13">_xlfn.SWITCH(Charts!$B$3,"average", AVERAGE(INDIRECT(ADDRESS(8+3,EU$2+1,,,"Instances") &amp; ":" &amp; ADDRESS(8+3,EU$2+1))),"median", MEDIAN(INDIRECT(ADDRESS(8+3,EU$2+1,,,"Instances") &amp; ":" &amp; ADDRESS(8+3,EU$2+1))),"min", MIN(INDIRECT(ADDRESS(8+3,EU$2+1,,,"Instances") &amp; ":" &amp; ADDRESS(8+3,EU$2+1))),"max", MAX(INDIRECT(ADDRESS(8+3,EU$2+1,,,"Instances") &amp; ":" &amp; ADDRESS(8+3,EU$2+1))),"diff", MAX(INDIRECT(ADDRESS(8+3,EU$2+1,,,"Instances") &amp; ":" &amp; ADDRESS(8+3,EU$2+1)))-MIN(INDIRECT(ADDRESS(8+3,EU$2+1,,,"Instances") &amp; ":" &amp; ADDRESS(8+3,EU$2+1))))</f>
        <v>0</v>
      </c>
      <c r="EV13">
        <f>IFERROR(SMALL(EU5:EU44,ROW()-ROW($EV$5)+1),"")</f>
        <v>0</v>
      </c>
      <c r="EX13">
        <f>IFERROR(SUM(EV5:EV13),"")</f>
        <v>0</v>
      </c>
      <c r="EY13" cm="1">
        <f t="array" ref="EY13">_xlfn.SWITCH(Charts!$B$3,"average", AVERAGE(INDIRECT(ADDRESS(8+3,EY$2+1,,,"Instances") &amp; ":" &amp; ADDRESS(8+3,EY$2+1))),"median", MEDIAN(INDIRECT(ADDRESS(8+3,EY$2+1,,,"Instances") &amp; ":" &amp; ADDRESS(8+3,EY$2+1))),"min", MIN(INDIRECT(ADDRESS(8+3,EY$2+1,,,"Instances") &amp; ":" &amp; ADDRESS(8+3,EY$2+1))),"max", MAX(INDIRECT(ADDRESS(8+3,EY$2+1,,,"Instances") &amp; ":" &amp; ADDRESS(8+3,EY$2+1))),"diff", MAX(INDIRECT(ADDRESS(8+3,EY$2+1,,,"Instances") &amp; ":" &amp; ADDRESS(8+3,EY$2+1)))-MIN(INDIRECT(ADDRESS(8+3,EY$2+1,,,"Instances") &amp; ":" &amp; ADDRESS(8+3,EY$2+1))))</f>
        <v>0</v>
      </c>
      <c r="EZ13">
        <f>IFERROR(SMALL(EY5:EY44,ROW()-ROW($EZ$5)+1),"")</f>
        <v>0</v>
      </c>
      <c r="FB13">
        <f>IFERROR(SUM(EZ5:EZ13),"")</f>
        <v>0</v>
      </c>
      <c r="FC13" cm="1">
        <f t="array" ref="FC13">_xlfn.SWITCH(Charts!$B$3,"average", AVERAGE(INDIRECT(ADDRESS(8+3,FC$2+1,,,"Instances") &amp; ":" &amp; ADDRESS(8+3,FC$2+1))),"median", MEDIAN(INDIRECT(ADDRESS(8+3,FC$2+1,,,"Instances") &amp; ":" &amp; ADDRESS(8+3,FC$2+1))),"min", MIN(INDIRECT(ADDRESS(8+3,FC$2+1,,,"Instances") &amp; ":" &amp; ADDRESS(8+3,FC$2+1))),"max", MAX(INDIRECT(ADDRESS(8+3,FC$2+1,,,"Instances") &amp; ":" &amp; ADDRESS(8+3,FC$2+1))),"diff", MAX(INDIRECT(ADDRESS(8+3,FC$2+1,,,"Instances") &amp; ":" &amp; ADDRESS(8+3,FC$2+1)))-MIN(INDIRECT(ADDRESS(8+3,FC$2+1,,,"Instances") &amp; ":" &amp; ADDRESS(8+3,FC$2+1))))</f>
        <v>0</v>
      </c>
      <c r="FD13">
        <f>IFERROR(SMALL(FC5:FC44,ROW()-ROW($FD$5)+1),"")</f>
        <v>0</v>
      </c>
      <c r="FF13">
        <f>IFERROR(SUM(FD5:FD13),"")</f>
        <v>0</v>
      </c>
      <c r="FG13" cm="1">
        <f t="array" ref="FG13">_xlfn.SWITCH(Charts!$B$3,"average", AVERAGE(INDIRECT(ADDRESS(8+3,FG$2+1,,,"Instances") &amp; ":" &amp; ADDRESS(8+3,FG$2+1))),"median", MEDIAN(INDIRECT(ADDRESS(8+3,FG$2+1,,,"Instances") &amp; ":" &amp; ADDRESS(8+3,FG$2+1))),"min", MIN(INDIRECT(ADDRESS(8+3,FG$2+1,,,"Instances") &amp; ":" &amp; ADDRESS(8+3,FG$2+1))),"max", MAX(INDIRECT(ADDRESS(8+3,FG$2+1,,,"Instances") &amp; ":" &amp; ADDRESS(8+3,FG$2+1))),"diff", MAX(INDIRECT(ADDRESS(8+3,FG$2+1,,,"Instances") &amp; ":" &amp; ADDRESS(8+3,FG$2+1)))-MIN(INDIRECT(ADDRESS(8+3,FG$2+1,,,"Instances") &amp; ":" &amp; ADDRESS(8+3,FG$2+1))))</f>
        <v>0</v>
      </c>
      <c r="FH13">
        <f>IFERROR(SMALL(FG5:FG44,ROW()-ROW($FH$5)+1),"")</f>
        <v>0</v>
      </c>
      <c r="FJ13">
        <f>IFERROR(SUM(FH5:FH13),"")</f>
        <v>0</v>
      </c>
      <c r="FK13" cm="1">
        <f t="array" ref="FK13">_xlfn.SWITCH(Charts!$B$3,"average", AVERAGE(INDIRECT(ADDRESS(8+3,FK$2+1,,,"Instances") &amp; ":" &amp; ADDRESS(8+3,FK$2+1))),"median", MEDIAN(INDIRECT(ADDRESS(8+3,FK$2+1,,,"Instances") &amp; ":" &amp; ADDRESS(8+3,FK$2+1))),"min", MIN(INDIRECT(ADDRESS(8+3,FK$2+1,,,"Instances") &amp; ":" &amp; ADDRESS(8+3,FK$2+1))),"max", MAX(INDIRECT(ADDRESS(8+3,FK$2+1,,,"Instances") &amp; ":" &amp; ADDRESS(8+3,FK$2+1))),"diff", MAX(INDIRECT(ADDRESS(8+3,FK$2+1,,,"Instances") &amp; ":" &amp; ADDRESS(8+3,FK$2+1)))-MIN(INDIRECT(ADDRESS(8+3,FK$2+1,,,"Instances") &amp; ":" &amp; ADDRESS(8+3,FK$2+1))))</f>
        <v>0</v>
      </c>
      <c r="FL13">
        <f>IFERROR(SMALL(FK5:FK44,ROW()-ROW($FL$5)+1),"")</f>
        <v>0</v>
      </c>
      <c r="FN13">
        <f>IFERROR(SUM(FL5:FL13),"")</f>
        <v>0</v>
      </c>
      <c r="FO13" cm="1">
        <f t="array" ref="FO13">_xlfn.SWITCH(Charts!$B$3,"average", AVERAGE(INDIRECT(ADDRESS(8+3,FO$2+1,,,"Instances") &amp; ":" &amp; ADDRESS(8+3,FO$2+1))),"median", MEDIAN(INDIRECT(ADDRESS(8+3,FO$2+1,,,"Instances") &amp; ":" &amp; ADDRESS(8+3,FO$2+1))),"min", MIN(INDIRECT(ADDRESS(8+3,FO$2+1,,,"Instances") &amp; ":" &amp; ADDRESS(8+3,FO$2+1))),"max", MAX(INDIRECT(ADDRESS(8+3,FO$2+1,,,"Instances") &amp; ":" &amp; ADDRESS(8+3,FO$2+1))),"diff", MAX(INDIRECT(ADDRESS(8+3,FO$2+1,,,"Instances") &amp; ":" &amp; ADDRESS(8+3,FO$2+1)))-MIN(INDIRECT(ADDRESS(8+3,FO$2+1,,,"Instances") &amp; ":" &amp; ADDRESS(8+3,FO$2+1))))</f>
        <v>0</v>
      </c>
      <c r="FP13">
        <f>IFERROR(SMALL(FO5:FO44,ROW()-ROW($FP$5)+1),"")</f>
        <v>0</v>
      </c>
      <c r="FR13">
        <f>IFERROR(SUM(FP5:FP13),"")</f>
        <v>0</v>
      </c>
      <c r="FS13" cm="1">
        <f t="array" ref="FS13">_xlfn.SWITCH(Charts!$B$3,"average", AVERAGE(INDIRECT(ADDRESS(8+3,FS$2+1,,,"Instances") &amp; ":" &amp; ADDRESS(8+3,FS$2+1))),"median", MEDIAN(INDIRECT(ADDRESS(8+3,FS$2+1,,,"Instances") &amp; ":" &amp; ADDRESS(8+3,FS$2+1))),"min", MIN(INDIRECT(ADDRESS(8+3,FS$2+1,,,"Instances") &amp; ":" &amp; ADDRESS(8+3,FS$2+1))),"max", MAX(INDIRECT(ADDRESS(8+3,FS$2+1,,,"Instances") &amp; ":" &amp; ADDRESS(8+3,FS$2+1))),"diff", MAX(INDIRECT(ADDRESS(8+3,FS$2+1,,,"Instances") &amp; ":" &amp; ADDRESS(8+3,FS$2+1)))-MIN(INDIRECT(ADDRESS(8+3,FS$2+1,,,"Instances") &amp; ":" &amp; ADDRESS(8+3,FS$2+1))))</f>
        <v>0</v>
      </c>
      <c r="FT13">
        <f>IFERROR(SMALL(FS5:FS44,ROW()-ROW($FT$5)+1),"")</f>
        <v>0</v>
      </c>
      <c r="FV13">
        <f>IFERROR(SUM(FT5:FT13),"")</f>
        <v>0</v>
      </c>
      <c r="FW13" cm="1">
        <f t="array" ref="FW13">_xlfn.SWITCH(Charts!$B$3,"average", AVERAGE(INDIRECT(ADDRESS(8+3,FW$2+1,,,"Instances") &amp; ":" &amp; ADDRESS(8+3,FW$2+1))),"median", MEDIAN(INDIRECT(ADDRESS(8+3,FW$2+1,,,"Instances") &amp; ":" &amp; ADDRESS(8+3,FW$2+1))),"min", MIN(INDIRECT(ADDRESS(8+3,FW$2+1,,,"Instances") &amp; ":" &amp; ADDRESS(8+3,FW$2+1))),"max", MAX(INDIRECT(ADDRESS(8+3,FW$2+1,,,"Instances") &amp; ":" &amp; ADDRESS(8+3,FW$2+1))),"diff", MAX(INDIRECT(ADDRESS(8+3,FW$2+1,,,"Instances") &amp; ":" &amp; ADDRESS(8+3,FW$2+1)))-MIN(INDIRECT(ADDRESS(8+3,FW$2+1,,,"Instances") &amp; ":" &amp; ADDRESS(8+3,FW$2+1))))</f>
        <v>0</v>
      </c>
      <c r="FX13">
        <f>IFERROR(SMALL(FW5:FW44,ROW()-ROW($FX$5)+1),"")</f>
        <v>0</v>
      </c>
      <c r="FZ13">
        <f>IFERROR(SUM(FX5:FX13),"")</f>
        <v>0</v>
      </c>
      <c r="GA13" cm="1">
        <f t="array" ref="GA13">_xlfn.SWITCH(Charts!$B$3,"average", AVERAGE(INDIRECT(ADDRESS(8+3,GA$2+1,,,"Instances") &amp; ":" &amp; ADDRESS(8+3,GA$2+1))),"median", MEDIAN(INDIRECT(ADDRESS(8+3,GA$2+1,,,"Instances") &amp; ":" &amp; ADDRESS(8+3,GA$2+1))),"min", MIN(INDIRECT(ADDRESS(8+3,GA$2+1,,,"Instances") &amp; ":" &amp; ADDRESS(8+3,GA$2+1))),"max", MAX(INDIRECT(ADDRESS(8+3,GA$2+1,,,"Instances") &amp; ":" &amp; ADDRESS(8+3,GA$2+1))),"diff", MAX(INDIRECT(ADDRESS(8+3,GA$2+1,,,"Instances") &amp; ":" &amp; ADDRESS(8+3,GA$2+1)))-MIN(INDIRECT(ADDRESS(8+3,GA$2+1,,,"Instances") &amp; ":" &amp; ADDRESS(8+3,GA$2+1))))</f>
        <v>0</v>
      </c>
      <c r="GB13">
        <f>IFERROR(SMALL(GA5:GA44,ROW()-ROW($GB$5)+1),"")</f>
        <v>0</v>
      </c>
      <c r="GD13">
        <f>IFERROR(SUM(GB5:GB13),"")</f>
        <v>0</v>
      </c>
      <c r="GE13" cm="1">
        <f t="array" ref="GE13">_xlfn.SWITCH(Charts!$B$3,"average", AVERAGE(INDIRECT(ADDRESS(8+3,GE$2+1,,,"Instances") &amp; ":" &amp; ADDRESS(8+3,GE$2+1))),"median", MEDIAN(INDIRECT(ADDRESS(8+3,GE$2+1,,,"Instances") &amp; ":" &amp; ADDRESS(8+3,GE$2+1))),"min", MIN(INDIRECT(ADDRESS(8+3,GE$2+1,,,"Instances") &amp; ":" &amp; ADDRESS(8+3,GE$2+1))),"max", MAX(INDIRECT(ADDRESS(8+3,GE$2+1,,,"Instances") &amp; ":" &amp; ADDRESS(8+3,GE$2+1))),"diff", MAX(INDIRECT(ADDRESS(8+3,GE$2+1,,,"Instances") &amp; ":" &amp; ADDRESS(8+3,GE$2+1)))-MIN(INDIRECT(ADDRESS(8+3,GE$2+1,,,"Instances") &amp; ":" &amp; ADDRESS(8+3,GE$2+1))))</f>
        <v>0</v>
      </c>
      <c r="GF13">
        <f>IFERROR(SMALL(GE5:GE44,ROW()-ROW($GF$5)+1),"")</f>
        <v>0</v>
      </c>
      <c r="GH13">
        <f>IFERROR(SUM(GF5:GF13),"")</f>
        <v>0</v>
      </c>
      <c r="GI13" cm="1">
        <f t="array" ref="GI13">_xlfn.SWITCH(Charts!$B$3,"average", AVERAGE(INDIRECT(ADDRESS(8+3,GI$2+1,,,"Instances") &amp; ":" &amp; ADDRESS(8+3,GI$2+1))),"median", MEDIAN(INDIRECT(ADDRESS(8+3,GI$2+1,,,"Instances") &amp; ":" &amp; ADDRESS(8+3,GI$2+1))),"min", MIN(INDIRECT(ADDRESS(8+3,GI$2+1,,,"Instances") &amp; ":" &amp; ADDRESS(8+3,GI$2+1))),"max", MAX(INDIRECT(ADDRESS(8+3,GI$2+1,,,"Instances") &amp; ":" &amp; ADDRESS(8+3,GI$2+1))),"diff", MAX(INDIRECT(ADDRESS(8+3,GI$2+1,,,"Instances") &amp; ":" &amp; ADDRESS(8+3,GI$2+1)))-MIN(INDIRECT(ADDRESS(8+3,GI$2+1,,,"Instances") &amp; ":" &amp; ADDRESS(8+3,GI$2+1))))</f>
        <v>0</v>
      </c>
      <c r="GJ13">
        <f>IFERROR(SMALL(GI5:GI44,ROW()-ROW($GJ$5)+1),"")</f>
        <v>0</v>
      </c>
      <c r="GL13">
        <f>IFERROR(SUM(GJ5:GJ13),"")</f>
        <v>0</v>
      </c>
      <c r="GM13" cm="1">
        <f t="array" ref="GM13">_xlfn.SWITCH(Charts!$B$3,"average", AVERAGE(INDIRECT(ADDRESS(8+3,GM$2+1,,,"Instances") &amp; ":" &amp; ADDRESS(8+3,GM$2+1))),"median", MEDIAN(INDIRECT(ADDRESS(8+3,GM$2+1,,,"Instances") &amp; ":" &amp; ADDRESS(8+3,GM$2+1))),"min", MIN(INDIRECT(ADDRESS(8+3,GM$2+1,,,"Instances") &amp; ":" &amp; ADDRESS(8+3,GM$2+1))),"max", MAX(INDIRECT(ADDRESS(8+3,GM$2+1,,,"Instances") &amp; ":" &amp; ADDRESS(8+3,GM$2+1))),"diff", MAX(INDIRECT(ADDRESS(8+3,GM$2+1,,,"Instances") &amp; ":" &amp; ADDRESS(8+3,GM$2+1)))-MIN(INDIRECT(ADDRESS(8+3,GM$2+1,,,"Instances") &amp; ":" &amp; ADDRESS(8+3,GM$2+1))))</f>
        <v>0</v>
      </c>
      <c r="GN13">
        <f>IFERROR(SMALL(GM5:GM44,ROW()-ROW($GN$5)+1),"")</f>
        <v>0</v>
      </c>
      <c r="GP13">
        <f>IFERROR(SUM(GN5:GN13),"")</f>
        <v>0</v>
      </c>
      <c r="GQ13" cm="1">
        <f t="array" ref="GQ13">_xlfn.SWITCH(Charts!$B$3,"average", AVERAGE(INDIRECT(ADDRESS(8+3,GQ$2+1,,,"Instances") &amp; ":" &amp; ADDRESS(8+3,GQ$2+1))),"median", MEDIAN(INDIRECT(ADDRESS(8+3,GQ$2+1,,,"Instances") &amp; ":" &amp; ADDRESS(8+3,GQ$2+1))),"min", MIN(INDIRECT(ADDRESS(8+3,GQ$2+1,,,"Instances") &amp; ":" &amp; ADDRESS(8+3,GQ$2+1))),"max", MAX(INDIRECT(ADDRESS(8+3,GQ$2+1,,,"Instances") &amp; ":" &amp; ADDRESS(8+3,GQ$2+1))),"diff", MAX(INDIRECT(ADDRESS(8+3,GQ$2+1,,,"Instances") &amp; ":" &amp; ADDRESS(8+3,GQ$2+1)))-MIN(INDIRECT(ADDRESS(8+3,GQ$2+1,,,"Instances") &amp; ":" &amp; ADDRESS(8+3,GQ$2+1))))</f>
        <v>0</v>
      </c>
      <c r="GR13">
        <f>IFERROR(SMALL(GQ5:GQ44,ROW()-ROW($GR$5)+1),"")</f>
        <v>0</v>
      </c>
      <c r="GT13">
        <f>IFERROR(SUM(GR5:GR13),"")</f>
        <v>0</v>
      </c>
      <c r="GU13" cm="1">
        <f t="array" ref="GU13">_xlfn.SWITCH(Charts!$B$3,"average", AVERAGE(INDIRECT(ADDRESS(8+3,GU$2+1,,,"Instances") &amp; ":" &amp; ADDRESS(8+3,GU$2+1))),"median", MEDIAN(INDIRECT(ADDRESS(8+3,GU$2+1,,,"Instances") &amp; ":" &amp; ADDRESS(8+3,GU$2+1))),"min", MIN(INDIRECT(ADDRESS(8+3,GU$2+1,,,"Instances") &amp; ":" &amp; ADDRESS(8+3,GU$2+1))),"max", MAX(INDIRECT(ADDRESS(8+3,GU$2+1,,,"Instances") &amp; ":" &amp; ADDRESS(8+3,GU$2+1))),"diff", MAX(INDIRECT(ADDRESS(8+3,GU$2+1,,,"Instances") &amp; ":" &amp; ADDRESS(8+3,GU$2+1)))-MIN(INDIRECT(ADDRESS(8+3,GU$2+1,,,"Instances") &amp; ":" &amp; ADDRESS(8+3,GU$2+1))))</f>
        <v>0</v>
      </c>
      <c r="GV13">
        <f>IFERROR(SMALL(GU5:GU44,ROW()-ROW($GV$5)+1),"")</f>
        <v>0</v>
      </c>
      <c r="GX13">
        <f>IFERROR(SUM(GV5:GV13),"")</f>
        <v>0</v>
      </c>
      <c r="GY13" cm="1">
        <f t="array" ref="GY13">_xlfn.SWITCH(Charts!$B$3,"average", AVERAGE(INDIRECT(ADDRESS(8+3,GY$2+1,,,"Instances") &amp; ":" &amp; ADDRESS(8+3,GY$2+1))),"median", MEDIAN(INDIRECT(ADDRESS(8+3,GY$2+1,,,"Instances") &amp; ":" &amp; ADDRESS(8+3,GY$2+1))),"min", MIN(INDIRECT(ADDRESS(8+3,GY$2+1,,,"Instances") &amp; ":" &amp; ADDRESS(8+3,GY$2+1))),"max", MAX(INDIRECT(ADDRESS(8+3,GY$2+1,,,"Instances") &amp; ":" &amp; ADDRESS(8+3,GY$2+1))),"diff", MAX(INDIRECT(ADDRESS(8+3,GY$2+1,,,"Instances") &amp; ":" &amp; ADDRESS(8+3,GY$2+1)))-MIN(INDIRECT(ADDRESS(8+3,GY$2+1,,,"Instances") &amp; ":" &amp; ADDRESS(8+3,GY$2+1))))</f>
        <v>0</v>
      </c>
      <c r="GZ13">
        <f>IFERROR(SMALL(GY5:GY44,ROW()-ROW($GZ$5)+1),"")</f>
        <v>0</v>
      </c>
      <c r="HB13">
        <f>IFERROR(SUM(GZ5:GZ13),"")</f>
        <v>0</v>
      </c>
      <c r="HC13" cm="1">
        <f t="array" ref="HC13">_xlfn.SWITCH(Charts!$B$3,"average", AVERAGE(INDIRECT(ADDRESS(8+3,HC$2+1,,,"Instances") &amp; ":" &amp; ADDRESS(8+3,HC$2+1))),"median", MEDIAN(INDIRECT(ADDRESS(8+3,HC$2+1,,,"Instances") &amp; ":" &amp; ADDRESS(8+3,HC$2+1))),"min", MIN(INDIRECT(ADDRESS(8+3,HC$2+1,,,"Instances") &amp; ":" &amp; ADDRESS(8+3,HC$2+1))),"max", MAX(INDIRECT(ADDRESS(8+3,HC$2+1,,,"Instances") &amp; ":" &amp; ADDRESS(8+3,HC$2+1))),"diff", MAX(INDIRECT(ADDRESS(8+3,HC$2+1,,,"Instances") &amp; ":" &amp; ADDRESS(8+3,HC$2+1)))-MIN(INDIRECT(ADDRESS(8+3,HC$2+1,,,"Instances") &amp; ":" &amp; ADDRESS(8+3,HC$2+1))))</f>
        <v>0</v>
      </c>
      <c r="HD13">
        <f>IFERROR(SMALL(HC5:HC44,ROW()-ROW($HD$5)+1),"")</f>
        <v>0</v>
      </c>
      <c r="HF13">
        <f>IFERROR(SUM(HD5:HD13),"")</f>
        <v>0</v>
      </c>
      <c r="HG13" cm="1">
        <f t="array" ref="HG13">_xlfn.SWITCH(Charts!$B$3,"average", AVERAGE(INDIRECT(ADDRESS(8+3,HG$2+1,,,"Instances") &amp; ":" &amp; ADDRESS(8+3,HG$2+1))),"median", MEDIAN(INDIRECT(ADDRESS(8+3,HG$2+1,,,"Instances") &amp; ":" &amp; ADDRESS(8+3,HG$2+1))),"min", MIN(INDIRECT(ADDRESS(8+3,HG$2+1,,,"Instances") &amp; ":" &amp; ADDRESS(8+3,HG$2+1))),"max", MAX(INDIRECT(ADDRESS(8+3,HG$2+1,,,"Instances") &amp; ":" &amp; ADDRESS(8+3,HG$2+1))),"diff", MAX(INDIRECT(ADDRESS(8+3,HG$2+1,,,"Instances") &amp; ":" &amp; ADDRESS(8+3,HG$2+1)))-MIN(INDIRECT(ADDRESS(8+3,HG$2+1,,,"Instances") &amp; ":" &amp; ADDRESS(8+3,HG$2+1))))</f>
        <v>0</v>
      </c>
      <c r="HH13">
        <f>IFERROR(SMALL(HG5:HG44,ROW()-ROW($HH$5)+1),"")</f>
        <v>0</v>
      </c>
      <c r="HJ13">
        <f>IFERROR(SUM(HH5:HH13),"")</f>
        <v>0</v>
      </c>
      <c r="HK13" cm="1">
        <f t="array" ref="HK13">_xlfn.SWITCH(Charts!$B$3,"average", AVERAGE(INDIRECT(ADDRESS(8+3,HK$2+1,,,"Instances") &amp; ":" &amp; ADDRESS(8+3,HK$2+1))),"median", MEDIAN(INDIRECT(ADDRESS(8+3,HK$2+1,,,"Instances") &amp; ":" &amp; ADDRESS(8+3,HK$2+1))),"min", MIN(INDIRECT(ADDRESS(8+3,HK$2+1,,,"Instances") &amp; ":" &amp; ADDRESS(8+3,HK$2+1))),"max", MAX(INDIRECT(ADDRESS(8+3,HK$2+1,,,"Instances") &amp; ":" &amp; ADDRESS(8+3,HK$2+1))),"diff", MAX(INDIRECT(ADDRESS(8+3,HK$2+1,,,"Instances") &amp; ":" &amp; ADDRESS(8+3,HK$2+1)))-MIN(INDIRECT(ADDRESS(8+3,HK$2+1,,,"Instances") &amp; ":" &amp; ADDRESS(8+3,HK$2+1))))</f>
        <v>0</v>
      </c>
      <c r="HL13">
        <f>IFERROR(SMALL(HK5:HK44,ROW()-ROW($HL$5)+1),"")</f>
        <v>0</v>
      </c>
      <c r="HN13">
        <f>IFERROR(SUM(HL5:HL13),"")</f>
        <v>0</v>
      </c>
      <c r="HO13" cm="1">
        <f t="array" ref="HO13">_xlfn.SWITCH(Charts!$B$3,"average", AVERAGE(INDIRECT(ADDRESS(8+3,HO$2+1,,,"Instances") &amp; ":" &amp; ADDRESS(8+3,HO$2+1))),"median", MEDIAN(INDIRECT(ADDRESS(8+3,HO$2+1,,,"Instances") &amp; ":" &amp; ADDRESS(8+3,HO$2+1))),"min", MIN(INDIRECT(ADDRESS(8+3,HO$2+1,,,"Instances") &amp; ":" &amp; ADDRESS(8+3,HO$2+1))),"max", MAX(INDIRECT(ADDRESS(8+3,HO$2+1,,,"Instances") &amp; ":" &amp; ADDRESS(8+3,HO$2+1))),"diff", MAX(INDIRECT(ADDRESS(8+3,HO$2+1,,,"Instances") &amp; ":" &amp; ADDRESS(8+3,HO$2+1)))-MIN(INDIRECT(ADDRESS(8+3,HO$2+1,,,"Instances") &amp; ":" &amp; ADDRESS(8+3,HO$2+1))))</f>
        <v>0</v>
      </c>
      <c r="HP13">
        <f>IFERROR(SMALL(HO5:HO44,ROW()-ROW($HP$5)+1),"")</f>
        <v>0</v>
      </c>
      <c r="HR13">
        <f>IFERROR(SUM(HP5:HP13),"")</f>
        <v>0</v>
      </c>
      <c r="HS13" cm="1">
        <f t="array" ref="HS13">_xlfn.SWITCH(Charts!$B$3,"average", AVERAGE(INDIRECT(ADDRESS(8+3,HS$2+1,,,"Instances") &amp; ":" &amp; ADDRESS(8+3,HS$2+1))),"median", MEDIAN(INDIRECT(ADDRESS(8+3,HS$2+1,,,"Instances") &amp; ":" &amp; ADDRESS(8+3,HS$2+1))),"min", MIN(INDIRECT(ADDRESS(8+3,HS$2+1,,,"Instances") &amp; ":" &amp; ADDRESS(8+3,HS$2+1))),"max", MAX(INDIRECT(ADDRESS(8+3,HS$2+1,,,"Instances") &amp; ":" &amp; ADDRESS(8+3,HS$2+1))),"diff", MAX(INDIRECT(ADDRESS(8+3,HS$2+1,,,"Instances") &amp; ":" &amp; ADDRESS(8+3,HS$2+1)))-MIN(INDIRECT(ADDRESS(8+3,HS$2+1,,,"Instances") &amp; ":" &amp; ADDRESS(8+3,HS$2+1))))</f>
        <v>0</v>
      </c>
      <c r="HT13">
        <f>IFERROR(SMALL(HS5:HS44,ROW()-ROW($HT$5)+1),"")</f>
        <v>0</v>
      </c>
      <c r="HV13">
        <f>IFERROR(SUM(HT5:HT13),"")</f>
        <v>0</v>
      </c>
      <c r="HW13" cm="1">
        <f t="array" ref="HW13">_xlfn.SWITCH(Charts!$B$3,"average", AVERAGE(INDIRECT(ADDRESS(8+3,HW$2+1,,,"Instances") &amp; ":" &amp; ADDRESS(8+3,HW$2+1))),"median", MEDIAN(INDIRECT(ADDRESS(8+3,HW$2+1,,,"Instances") &amp; ":" &amp; ADDRESS(8+3,HW$2+1))),"min", MIN(INDIRECT(ADDRESS(8+3,HW$2+1,,,"Instances") &amp; ":" &amp; ADDRESS(8+3,HW$2+1))),"max", MAX(INDIRECT(ADDRESS(8+3,HW$2+1,,,"Instances") &amp; ":" &amp; ADDRESS(8+3,HW$2+1))),"diff", MAX(INDIRECT(ADDRESS(8+3,HW$2+1,,,"Instances") &amp; ":" &amp; ADDRESS(8+3,HW$2+1)))-MIN(INDIRECT(ADDRESS(8+3,HW$2+1,,,"Instances") &amp; ":" &amp; ADDRESS(8+3,HW$2+1))))</f>
        <v>0</v>
      </c>
      <c r="HX13">
        <f>IFERROR(SMALL(HW5:HW44,ROW()-ROW($HX$5)+1),"")</f>
        <v>0</v>
      </c>
      <c r="HZ13">
        <f>IFERROR(SUM(HX5:HX13),"")</f>
        <v>0</v>
      </c>
      <c r="IA13" cm="1">
        <f t="array" ref="IA13">_xlfn.SWITCH(Charts!$B$3,"average", AVERAGE(INDIRECT(ADDRESS(8+3,IA$2+1,,,"Instances") &amp; ":" &amp; ADDRESS(8+3,IA$2+1))),"median", MEDIAN(INDIRECT(ADDRESS(8+3,IA$2+1,,,"Instances") &amp; ":" &amp; ADDRESS(8+3,IA$2+1))),"min", MIN(INDIRECT(ADDRESS(8+3,IA$2+1,,,"Instances") &amp; ":" &amp; ADDRESS(8+3,IA$2+1))),"max", MAX(INDIRECT(ADDRESS(8+3,IA$2+1,,,"Instances") &amp; ":" &amp; ADDRESS(8+3,IA$2+1))),"diff", MAX(INDIRECT(ADDRESS(8+3,IA$2+1,,,"Instances") &amp; ":" &amp; ADDRESS(8+3,IA$2+1)))-MIN(INDIRECT(ADDRESS(8+3,IA$2+1,,,"Instances") &amp; ":" &amp; ADDRESS(8+3,IA$2+1))))</f>
        <v>0</v>
      </c>
      <c r="IB13">
        <f>IFERROR(SMALL(IA5:IA44,ROW()-ROW($IB$5)+1),"")</f>
        <v>0</v>
      </c>
      <c r="ID13">
        <f>IFERROR(SUM(IB5:IB13),"")</f>
        <v>0</v>
      </c>
      <c r="IG13">
        <f>IF(Charts!$B$3="none",E220,IF(DS220="",NA(),DS220))</f>
        <v>0</v>
      </c>
      <c r="IH13">
        <f>IF(Charts!$B$3="none",F220,IF(DT220="",NA(),DT220))</f>
        <v>0</v>
      </c>
      <c r="II13">
        <f>IF(Charts!$B$3="none",G220,IF(DU220="",NA(),DU220))</f>
        <v>0</v>
      </c>
      <c r="IJ13">
        <f>IF(Charts!$B$3="none",H220,IF(DV220="",NA(),DV220))</f>
        <v>0</v>
      </c>
      <c r="IK13">
        <f>IF(Charts!$B$3="none",I220,IF(DW220="",NA(),DW220))</f>
        <v>0</v>
      </c>
      <c r="IL13">
        <f>IF(Charts!$B$3="none",J220,IF(DX220="",NA(),DX220))</f>
        <v>0</v>
      </c>
      <c r="IM13">
        <f>IF(Charts!$B$3="none",K220,IF(DY220="",NA(),DY220))</f>
        <v>0</v>
      </c>
      <c r="IN13">
        <f>IF(Charts!$B$3="none",L220,IF(DZ220="",NA(),DZ220))</f>
        <v>0</v>
      </c>
      <c r="IO13">
        <f>IF(Charts!$B$3="none",M220,IF(EA220="",NA(),EA220))</f>
        <v>0</v>
      </c>
      <c r="IP13">
        <f>IF(Charts!$B$3="none",N220,IF(EB220="",NA(),EB220))</f>
        <v>0</v>
      </c>
      <c r="IQ13">
        <f>IF(Charts!$B$3="none",O220,IF(EC220="",NA(),EC220))</f>
        <v>0</v>
      </c>
      <c r="IR13">
        <f>IF(Charts!$B$3="none",P220,IF(ED220="",NA(),ED220))</f>
        <v>0</v>
      </c>
      <c r="IS13">
        <f>IF(Charts!$B$3="none",Q220,IF(EE220="",NA(),EE220))</f>
        <v>0</v>
      </c>
      <c r="IT13">
        <f>IF(Charts!$B$3="none",R220,IF(EF220="",NA(),EF220))</f>
        <v>0</v>
      </c>
      <c r="IU13">
        <f>IF(Charts!$B$3="none",S220,IF(EG220="",NA(),EG220))</f>
        <v>0</v>
      </c>
      <c r="IV13">
        <f>IF(Charts!$B$3="none",T220,IF(EH220="",NA(),EH220))</f>
        <v>0</v>
      </c>
      <c r="IW13">
        <f>IF(Charts!$B$3="none",U220,IF(EI220="",NA(),EI220))</f>
        <v>0</v>
      </c>
      <c r="IX13">
        <f>IF(Charts!$B$3="none",V220,IF(EJ220="",NA(),EJ220))</f>
        <v>0</v>
      </c>
      <c r="IY13">
        <f>IF(Charts!$B$3="none",W220,IF(EK220="",NA(),EK220))</f>
        <v>0</v>
      </c>
      <c r="IZ13">
        <f>IF(Charts!$B$3="none",X220,IF(EL220="",NA(),EL220))</f>
        <v>0</v>
      </c>
      <c r="JA13">
        <f>IF(Charts!$B$3="none",Y220,IF(EM220="",NA(),EM220))</f>
        <v>0</v>
      </c>
      <c r="JB13">
        <f>IF(Charts!$B$3="none",Z220,IF(EN220="",NA(),EN220))</f>
        <v>0</v>
      </c>
      <c r="JC13">
        <f>IF(Charts!$B$3="none",AA220,IF(EO220="",NA(),EO220))</f>
        <v>0</v>
      </c>
      <c r="JD13">
        <f>IF(Charts!$B$3="none",AB220,IF(EP220="",NA(),EP220))</f>
        <v>0</v>
      </c>
      <c r="JE13">
        <f>IF(Charts!$B$3="none",AC220,IF(EQ220="",NA(),EQ220))</f>
        <v>0</v>
      </c>
      <c r="JF13">
        <f>IF(Charts!$B$3="none",AD220,IF(ER220="",NA(),ER220))</f>
        <v>0</v>
      </c>
      <c r="JG13">
        <f>IF(Charts!$B$3="none",AE220,IF(ES220="",NA(),ES220))</f>
        <v>0</v>
      </c>
      <c r="JH13">
        <f>IF(Charts!$B$3="none",AF220,IF(ET220="",NA(),ET220))</f>
        <v>0</v>
      </c>
      <c r="JI13">
        <f>IF(Charts!$B$3="none",AG220,IF(EU220="",NA(),EU220))</f>
        <v>0</v>
      </c>
      <c r="JJ13">
        <f>IF(Charts!$B$3="none",AH220,IF(EV220="",NA(),EV220))</f>
        <v>0</v>
      </c>
      <c r="JK13">
        <f>IF(Charts!$B$3="none",AI220,IF(EW220="",NA(),EW220))</f>
        <v>0</v>
      </c>
      <c r="JL13">
        <f>IF(Charts!$B$3="none",AJ220,IF(EX220="",NA(),EX220))</f>
        <v>0</v>
      </c>
      <c r="JM13">
        <f>IF(Charts!$B$3="none",AK220,IF(EY220="",NA(),EY220))</f>
        <v>0</v>
      </c>
      <c r="JN13">
        <f>IF(Charts!$B$3="none",AL220,IF(EZ220="",NA(),EZ220))</f>
        <v>0</v>
      </c>
      <c r="JO13">
        <f>IF(Charts!$B$3="none",AM220,IF(FA220="",NA(),FA220))</f>
        <v>0</v>
      </c>
      <c r="JP13">
        <f>IF(Charts!$B$3="none",AN220,IF(FB220="",NA(),FB220))</f>
        <v>0</v>
      </c>
      <c r="JQ13">
        <f>IF(Charts!$B$3="none",AO220,IF(FC220="",NA(),FC220))</f>
        <v>0</v>
      </c>
      <c r="JR13">
        <f>IF(Charts!$B$3="none",AP220,IF(FD220="",NA(),FD220))</f>
        <v>0</v>
      </c>
      <c r="JS13">
        <f>IF(Charts!$B$3="none",AQ220,IF(FE220="",NA(),FE220))</f>
        <v>0</v>
      </c>
      <c r="JT13">
        <f>IF(Charts!$B$3="none",AR220,IF(FF220="",NA(),FF220))</f>
        <v>0</v>
      </c>
      <c r="JU13">
        <f>IF(Charts!$B$3="none",AS220,IF(FG220="",NA(),FG220))</f>
        <v>0</v>
      </c>
      <c r="JV13">
        <f>IF(Charts!$B$3="none",AT220,IF(FH220="",NA(),FH220))</f>
        <v>0</v>
      </c>
      <c r="JW13">
        <f>IF(Charts!$B$3="none",AU220,IF(FI220="",NA(),FI220))</f>
        <v>0</v>
      </c>
      <c r="JX13">
        <f>IF(Charts!$B$3="none",AV220,IF(FJ220="",NA(),FJ220))</f>
        <v>0</v>
      </c>
      <c r="JY13">
        <f>IF(Charts!$B$3="none",AW220,IF(FK220="",NA(),FK220))</f>
        <v>0</v>
      </c>
      <c r="JZ13">
        <f>IF(Charts!$B$3="none",AX220,IF(FL220="",NA(),FL220))</f>
        <v>0</v>
      </c>
      <c r="KA13">
        <f>IF(Charts!$B$3="none",AY220,IF(FM220="",NA(),FM220))</f>
        <v>0</v>
      </c>
      <c r="KB13">
        <f>IF(Charts!$B$3="none",AZ220,IF(FN220="",NA(),FN220))</f>
        <v>0</v>
      </c>
      <c r="KC13">
        <f>IF(Charts!$B$3="none",BA220,IF(FO220="",NA(),FO220))</f>
        <v>0</v>
      </c>
      <c r="KD13">
        <f>IF(Charts!$B$3="none",BB220,IF(FP220="",NA(),FP220))</f>
        <v>0</v>
      </c>
      <c r="KE13">
        <f>IF(Charts!$B$3="none",BC220,IF(FQ220="",NA(),FQ220))</f>
        <v>0</v>
      </c>
      <c r="KF13">
        <f>IF(Charts!$B$3="none",BD220,IF(FR220="",NA(),FR220))</f>
        <v>0</v>
      </c>
      <c r="KG13">
        <f>IF(Charts!$B$3="none",BE220,IF(FS220="",NA(),FS220))</f>
        <v>0</v>
      </c>
      <c r="KH13">
        <f>IF(Charts!$B$3="none",BF220,IF(FT220="",NA(),FT220))</f>
        <v>0</v>
      </c>
      <c r="KI13">
        <f>IF(Charts!$B$3="none",BG220,IF(FU220="",NA(),FU220))</f>
        <v>0</v>
      </c>
      <c r="KJ13">
        <f>IF(Charts!$B$3="none",BH220,IF(FV220="",NA(),FV220))</f>
        <v>0</v>
      </c>
      <c r="KK13">
        <f>IF(Charts!$B$3="none",BI220,IF(FW220="",NA(),FW220))</f>
        <v>0</v>
      </c>
      <c r="KL13">
        <f>IF(Charts!$B$3="none",BJ220,IF(FX220="",NA(),FX220))</f>
        <v>0</v>
      </c>
      <c r="KM13">
        <f>IF(Charts!$B$3="none",BK220,IF(FY220="",NA(),FY220))</f>
        <v>0</v>
      </c>
      <c r="KN13">
        <f>IF(Charts!$B$3="none",BL220,IF(FZ220="",NA(),FZ220))</f>
        <v>0</v>
      </c>
      <c r="KO13">
        <f>IF(Charts!$B$3="none",BM220,IF(GA220="",NA(),GA220))</f>
        <v>0</v>
      </c>
      <c r="KP13">
        <f>IF(Charts!$B$3="none",BN220,IF(GB220="",NA(),GB220))</f>
        <v>0</v>
      </c>
      <c r="KQ13">
        <f>IF(Charts!$B$3="none",BO220,IF(GC220="",NA(),GC220))</f>
        <v>0</v>
      </c>
      <c r="KR13">
        <f>IF(Charts!$B$3="none",BP220,IF(GD220="",NA(),GD220))</f>
        <v>0</v>
      </c>
      <c r="KS13">
        <f>IF(Charts!$B$3="none",BQ220,IF(GE220="",NA(),GE220))</f>
        <v>0</v>
      </c>
      <c r="KT13">
        <f>IF(Charts!$B$3="none",BR220,IF(GF220="",NA(),GF220))</f>
        <v>0</v>
      </c>
      <c r="KU13">
        <f>IF(Charts!$B$3="none",BS220,IF(GG220="",NA(),GG220))</f>
        <v>0</v>
      </c>
      <c r="KV13">
        <f>IF(Charts!$B$3="none",BT220,IF(GH220="",NA(),GH220))</f>
        <v>0</v>
      </c>
      <c r="KW13">
        <f>IF(Charts!$B$3="none",BU220,IF(GI220="",NA(),GI220))</f>
        <v>0</v>
      </c>
      <c r="KX13">
        <f>IF(Charts!$B$3="none",BV220,IF(GJ220="",NA(),GJ220))</f>
        <v>0</v>
      </c>
      <c r="KY13">
        <f>IF(Charts!$B$3="none",BW220,IF(GK220="",NA(),GK220))</f>
        <v>0</v>
      </c>
      <c r="KZ13">
        <f>IF(Charts!$B$3="none",BX220,IF(GL220="",NA(),GL220))</f>
        <v>0</v>
      </c>
      <c r="LA13">
        <f>IF(Charts!$B$3="none",BY220,IF(GM220="",NA(),GM220))</f>
        <v>0</v>
      </c>
      <c r="LB13">
        <f>IF(Charts!$B$3="none",BZ220,IF(GN220="",NA(),GN220))</f>
        <v>0</v>
      </c>
      <c r="LC13">
        <f>IF(Charts!$B$3="none",CA220,IF(GO220="",NA(),GO220))</f>
        <v>0</v>
      </c>
      <c r="LD13">
        <f>IF(Charts!$B$3="none",CB220,IF(GP220="",NA(),GP220))</f>
        <v>0</v>
      </c>
      <c r="LE13">
        <f>IF(Charts!$B$3="none",CC220,IF(GQ220="",NA(),GQ220))</f>
        <v>0</v>
      </c>
      <c r="LF13">
        <f>IF(Charts!$B$3="none",CD220,IF(GR220="",NA(),GR220))</f>
        <v>0</v>
      </c>
      <c r="LG13">
        <f>IF(Charts!$B$3="none",CE220,IF(GS220="",NA(),GS220))</f>
        <v>0</v>
      </c>
      <c r="LH13">
        <f>IF(Charts!$B$3="none",CF220,IF(GT220="",NA(),GT220))</f>
        <v>0</v>
      </c>
      <c r="LI13">
        <f>IF(Charts!$B$3="none",CG220,IF(GU220="",NA(),GU220))</f>
        <v>0</v>
      </c>
      <c r="LJ13">
        <f>IF(Charts!$B$3="none",CH220,IF(GV220="",NA(),GV220))</f>
        <v>0</v>
      </c>
      <c r="LK13">
        <f>IF(Charts!$B$3="none",CI220,IF(GW220="",NA(),GW220))</f>
        <v>0</v>
      </c>
      <c r="LL13">
        <f>IF(Charts!$B$3="none",CJ220,IF(GX220="",NA(),GX220))</f>
        <v>0</v>
      </c>
      <c r="LM13">
        <f>IF(Charts!$B$3="none",CK220,IF(GY220="",NA(),GY220))</f>
        <v>0</v>
      </c>
      <c r="LN13">
        <f>IF(Charts!$B$3="none",CL220,IF(GZ220="",NA(),GZ220))</f>
        <v>0</v>
      </c>
      <c r="LO13">
        <f>IF(Charts!$B$3="none",CM220,IF(HA220="",NA(),HA220))</f>
        <v>0</v>
      </c>
      <c r="LP13">
        <f>IF(Charts!$B$3="none",CN220,IF(HB220="",NA(),HB220))</f>
        <v>0</v>
      </c>
      <c r="LQ13">
        <f>IF(Charts!$B$3="none",CO220,IF(HC220="",NA(),HC220))</f>
        <v>0</v>
      </c>
      <c r="LR13">
        <f>IF(Charts!$B$3="none",CP220,IF(HD220="",NA(),HD220))</f>
        <v>0</v>
      </c>
      <c r="LS13">
        <f>IF(Charts!$B$3="none",CQ220,IF(HE220="",NA(),HE220))</f>
        <v>0</v>
      </c>
      <c r="LT13">
        <f>IF(Charts!$B$3="none",CR220,IF(HF220="",NA(),HF220))</f>
        <v>0</v>
      </c>
      <c r="LU13">
        <f>IF(Charts!$B$3="none",CS220,IF(HG220="",NA(),HG220))</f>
        <v>0</v>
      </c>
      <c r="LV13">
        <f>IF(Charts!$B$3="none",CT220,IF(HH220="",NA(),HH220))</f>
        <v>0</v>
      </c>
      <c r="LW13">
        <f>IF(Charts!$B$3="none",CU220,IF(HI220="",NA(),HI220))</f>
        <v>0</v>
      </c>
      <c r="LX13">
        <f>IF(Charts!$B$3="none",CV220,IF(HJ220="",NA(),HJ220))</f>
        <v>0</v>
      </c>
      <c r="LY13">
        <f>IF(Charts!$B$3="none",CW220,IF(HK220="",NA(),HK220))</f>
        <v>0</v>
      </c>
      <c r="LZ13">
        <f>IF(Charts!$B$3="none",CX220,IF(HL220="",NA(),HL220))</f>
        <v>0</v>
      </c>
      <c r="MA13">
        <f>IF(Charts!$B$3="none",CY220,IF(HM220="",NA(),HM220))</f>
        <v>0</v>
      </c>
      <c r="MB13">
        <f>IF(Charts!$B$3="none",CZ220,IF(HN220="",NA(),HN220))</f>
        <v>0</v>
      </c>
      <c r="MC13">
        <f>IF(Charts!$B$3="none",DA220,IF(HO220="",NA(),HO220))</f>
        <v>0</v>
      </c>
      <c r="MD13">
        <f>IF(Charts!$B$3="none",DB220,IF(HP220="",NA(),HP220))</f>
        <v>0</v>
      </c>
      <c r="ME13">
        <f>IF(Charts!$B$3="none",DC220,IF(HQ220="",NA(),HQ220))</f>
        <v>0</v>
      </c>
      <c r="MF13">
        <f>IF(Charts!$B$3="none",DD220,IF(HR220="",NA(),HR220))</f>
        <v>0</v>
      </c>
      <c r="MG13">
        <f>IF(Charts!$B$3="none",DE220,IF(HS220="",NA(),HS220))</f>
        <v>0</v>
      </c>
      <c r="MH13">
        <f>IF(Charts!$B$3="none",DF220,IF(HT220="",NA(),HT220))</f>
        <v>0</v>
      </c>
      <c r="MI13">
        <f>IF(Charts!$B$3="none",DG220,IF(HU220="",NA(),HU220))</f>
        <v>0</v>
      </c>
      <c r="MJ13">
        <f>IF(Charts!$B$3="none",DH220,IF(HV220="",NA(),HV220))</f>
        <v>0</v>
      </c>
      <c r="MK13">
        <f>IF(Charts!$B$3="none",DI220,IF(HW220="",NA(),HW220))</f>
        <v>0</v>
      </c>
      <c r="ML13">
        <f>IF(Charts!$B$3="none",DJ220,IF(HX220="",NA(),HX220))</f>
        <v>0</v>
      </c>
      <c r="MM13">
        <f>IF(Charts!$B$3="none",DK220,IF(HY220="",NA(),HY220))</f>
        <v>0</v>
      </c>
      <c r="MN13">
        <f>IF(Charts!$B$3="none",DL220,IF(HZ220="",NA(),HZ220))</f>
        <v>0</v>
      </c>
      <c r="MO13">
        <f>IF(Charts!$B$3="none",DM220,IF(IA220="",NA(),IA220))</f>
        <v>0</v>
      </c>
      <c r="MP13">
        <f>IF(Charts!$B$3="none",DN220,IF(IB220="",NA(),IB220))</f>
        <v>0</v>
      </c>
      <c r="MQ13">
        <f>IF(Charts!$B$3="none",DO220,IF(IC220="",NA(),IC220))</f>
        <v>0</v>
      </c>
      <c r="MR13">
        <f>IF(Charts!$B$3="none",DP220,IF(ID220="",NA(),ID220))</f>
        <v>0</v>
      </c>
    </row>
    <row r="14" spans="1:356">
      <c r="A14" t="s">
        <v>61</v>
      </c>
      <c r="B14">
        <v>13</v>
      </c>
      <c r="D14">
        <v>10</v>
      </c>
      <c r="E14">
        <f>IF(INDIRECT(ADDRESS($D14+2,E$2+1,,,"Instances"))="","",INDIRECT(ADDRESS($D14+2,E$2+1,,,"Instances")))</f>
        <v>0</v>
      </c>
      <c r="F14">
        <f>IFERROR(SMALL(E5:E44,ROW()-ROW($F$5)+1),"")</f>
        <v>0</v>
      </c>
      <c r="H14">
        <f>IFERROR(SUM(F5:F14),"")</f>
        <v>0</v>
      </c>
      <c r="I14">
        <f>IF(INDIRECT(ADDRESS($D14+2,I$2+1,,,"Instances"))="","",INDIRECT(ADDRESS($D14+2,I$2+1,,,"Instances")))</f>
        <v>0</v>
      </c>
      <c r="J14">
        <f>IFERROR(SMALL(I5:I44,ROW()-ROW($J$5)+1),"")</f>
        <v>0</v>
      </c>
      <c r="L14">
        <f>IFERROR(SUM(J5:J14),"")</f>
        <v>0</v>
      </c>
      <c r="M14">
        <f>IF(INDIRECT(ADDRESS($D14+2,M$2+1,,,"Instances"))="","",INDIRECT(ADDRESS($D14+2,M$2+1,,,"Instances")))</f>
        <v>0</v>
      </c>
      <c r="N14">
        <f>IFERROR(SMALL(M5:M44,ROW()-ROW($N$5)+1),"")</f>
        <v>0</v>
      </c>
      <c r="P14">
        <f>IFERROR(SUM(N5:N14),"")</f>
        <v>0</v>
      </c>
      <c r="Q14">
        <f>IF(INDIRECT(ADDRESS($D14+2,Q$2+1,,,"Instances"))="","",INDIRECT(ADDRESS($D14+2,Q$2+1,,,"Instances")))</f>
        <v>0</v>
      </c>
      <c r="R14">
        <f>IFERROR(SMALL(Q5:Q44,ROW()-ROW($R$5)+1),"")</f>
        <v>0</v>
      </c>
      <c r="T14">
        <f>IFERROR(SUM(R5:R14),"")</f>
        <v>0</v>
      </c>
      <c r="U14">
        <f>IF(INDIRECT(ADDRESS($D14+2,U$2+1,,,"Instances"))="","",INDIRECT(ADDRESS($D14+2,U$2+1,,,"Instances")))</f>
        <v>0</v>
      </c>
      <c r="V14">
        <f>IFERROR(SMALL(U5:U44,ROW()-ROW($V$5)+1),"")</f>
        <v>0</v>
      </c>
      <c r="X14">
        <f>IFERROR(SUM(V5:V14),"")</f>
        <v>0</v>
      </c>
      <c r="Y14">
        <f>IF(INDIRECT(ADDRESS($D14+2,Y$2+1,,,"Instances"))="","",INDIRECT(ADDRESS($D14+2,Y$2+1,,,"Instances")))</f>
        <v>0</v>
      </c>
      <c r="Z14">
        <f>IFERROR(SMALL(Y5:Y44,ROW()-ROW($Z$5)+1),"")</f>
        <v>0</v>
      </c>
      <c r="AB14">
        <f>IFERROR(SUM(Z5:Z14),"")</f>
        <v>0</v>
      </c>
      <c r="AC14">
        <f>IF(INDIRECT(ADDRESS($D14+2,AC$2+1,,,"Instances"))="","",INDIRECT(ADDRESS($D14+2,AC$2+1,,,"Instances")))</f>
        <v>0</v>
      </c>
      <c r="AD14">
        <f>IFERROR(SMALL(AC5:AC44,ROW()-ROW($AD$5)+1),"")</f>
        <v>0</v>
      </c>
      <c r="AF14">
        <f>IFERROR(SUM(AD5:AD14),"")</f>
        <v>0</v>
      </c>
      <c r="AG14">
        <f>IF(INDIRECT(ADDRESS($D14+2,AG$2+1,,,"Instances"))="","",INDIRECT(ADDRESS($D14+2,AG$2+1,,,"Instances")))</f>
        <v>0</v>
      </c>
      <c r="AH14">
        <f>IFERROR(SMALL(AG5:AG44,ROW()-ROW($AH$5)+1),"")</f>
        <v>0</v>
      </c>
      <c r="AJ14">
        <f>IFERROR(SUM(AH5:AH14),"")</f>
        <v>0</v>
      </c>
      <c r="AK14">
        <f>IF(INDIRECT(ADDRESS($D14+2,AK$2+1,,,"Instances"))="","",INDIRECT(ADDRESS($D14+2,AK$2+1,,,"Instances")))</f>
        <v>0</v>
      </c>
      <c r="AL14">
        <f>IFERROR(SMALL(AK5:AK44,ROW()-ROW($AL$5)+1),"")</f>
        <v>0</v>
      </c>
      <c r="AN14">
        <f>IFERROR(SUM(AL5:AL14),"")</f>
        <v>0</v>
      </c>
      <c r="AO14">
        <f>IF(INDIRECT(ADDRESS($D14+2,AO$2+1,,,"Instances"))="","",INDIRECT(ADDRESS($D14+2,AO$2+1,,,"Instances")))</f>
        <v>0</v>
      </c>
      <c r="AP14">
        <f>IFERROR(SMALL(AO5:AO44,ROW()-ROW($AP$5)+1),"")</f>
        <v>0</v>
      </c>
      <c r="AR14">
        <f>IFERROR(SUM(AP5:AP14),"")</f>
        <v>0</v>
      </c>
      <c r="AS14">
        <f>IF(INDIRECT(ADDRESS($D14+2,AS$2+1,,,"Instances"))="","",INDIRECT(ADDRESS($D14+2,AS$2+1,,,"Instances")))</f>
        <v>0</v>
      </c>
      <c r="AT14">
        <f>IFERROR(SMALL(AS5:AS44,ROW()-ROW($AT$5)+1),"")</f>
        <v>0</v>
      </c>
      <c r="AV14">
        <f>IFERROR(SUM(AT5:AT14),"")</f>
        <v>0</v>
      </c>
      <c r="AW14">
        <f>IF(INDIRECT(ADDRESS($D14+2,AW$2+1,,,"Instances"))="","",INDIRECT(ADDRESS($D14+2,AW$2+1,,,"Instances")))</f>
        <v>0</v>
      </c>
      <c r="AX14">
        <f>IFERROR(SMALL(AW5:AW44,ROW()-ROW($AX$5)+1),"")</f>
        <v>0</v>
      </c>
      <c r="AZ14">
        <f>IFERROR(SUM(AX5:AX14),"")</f>
        <v>0</v>
      </c>
      <c r="BA14">
        <f>IF(INDIRECT(ADDRESS($D14+2,BA$2+1,,,"Instances"))="","",INDIRECT(ADDRESS($D14+2,BA$2+1,,,"Instances")))</f>
        <v>0</v>
      </c>
      <c r="BB14">
        <f>IFERROR(SMALL(BA5:BA44,ROW()-ROW($BB$5)+1),"")</f>
        <v>0</v>
      </c>
      <c r="BD14">
        <f>IFERROR(SUM(BB5:BB14),"")</f>
        <v>0</v>
      </c>
      <c r="BE14">
        <f>IF(INDIRECT(ADDRESS($D14+2,BE$2+1,,,"Instances"))="","",INDIRECT(ADDRESS($D14+2,BE$2+1,,,"Instances")))</f>
        <v>0</v>
      </c>
      <c r="BF14">
        <f>IFERROR(SMALL(BE5:BE44,ROW()-ROW($BF$5)+1),"")</f>
        <v>0</v>
      </c>
      <c r="BH14">
        <f>IFERROR(SUM(BF5:BF14),"")</f>
        <v>0</v>
      </c>
      <c r="BI14">
        <f>IF(INDIRECT(ADDRESS($D14+2,BI$2+1,,,"Instances"))="","",INDIRECT(ADDRESS($D14+2,BI$2+1,,,"Instances")))</f>
        <v>0</v>
      </c>
      <c r="BJ14">
        <f>IFERROR(SMALL(BI5:BI44,ROW()-ROW($BJ$5)+1),"")</f>
        <v>0</v>
      </c>
      <c r="BL14">
        <f>IFERROR(SUM(BJ5:BJ14),"")</f>
        <v>0</v>
      </c>
      <c r="BM14">
        <f>IF(INDIRECT(ADDRESS($D14+2,BM$2+1,,,"Instances"))="","",INDIRECT(ADDRESS($D14+2,BM$2+1,,,"Instances")))</f>
        <v>0</v>
      </c>
      <c r="BN14">
        <f>IFERROR(SMALL(BM5:BM44,ROW()-ROW($BN$5)+1),"")</f>
        <v>0</v>
      </c>
      <c r="BP14">
        <f>IFERROR(SUM(BN5:BN14),"")</f>
        <v>0</v>
      </c>
      <c r="BQ14">
        <f>IF(INDIRECT(ADDRESS($D14+2,BQ$2+1,,,"Instances"))="","",INDIRECT(ADDRESS($D14+2,BQ$2+1,,,"Instances")))</f>
        <v>0</v>
      </c>
      <c r="BR14">
        <f>IFERROR(SMALL(BQ5:BQ44,ROW()-ROW($BR$5)+1),"")</f>
        <v>0</v>
      </c>
      <c r="BT14">
        <f>IFERROR(SUM(BR5:BR14),"")</f>
        <v>0</v>
      </c>
      <c r="BU14">
        <f>IF(INDIRECT(ADDRESS($D14+2,BU$2+1,,,"Instances"))="","",INDIRECT(ADDRESS($D14+2,BU$2+1,,,"Instances")))</f>
        <v>0</v>
      </c>
      <c r="BV14">
        <f>IFERROR(SMALL(BU5:BU44,ROW()-ROW($BV$5)+1),"")</f>
        <v>0</v>
      </c>
      <c r="BX14">
        <f>IFERROR(SUM(BV5:BV14),"")</f>
        <v>0</v>
      </c>
      <c r="BY14">
        <f>IF(INDIRECT(ADDRESS($D14+2,BY$2+1,,,"Instances"))="","",INDIRECT(ADDRESS($D14+2,BY$2+1,,,"Instances")))</f>
        <v>0</v>
      </c>
      <c r="BZ14">
        <f>IFERROR(SMALL(BY5:BY44,ROW()-ROW($BZ$5)+1),"")</f>
        <v>0</v>
      </c>
      <c r="CB14">
        <f>IFERROR(SUM(BZ5:BZ14),"")</f>
        <v>0</v>
      </c>
      <c r="CC14">
        <f>IF(INDIRECT(ADDRESS($D14+2,CC$2+1,,,"Instances"))="","",INDIRECT(ADDRESS($D14+2,CC$2+1,,,"Instances")))</f>
        <v>0</v>
      </c>
      <c r="CD14">
        <f>IFERROR(SMALL(CC5:CC44,ROW()-ROW($CD$5)+1),"")</f>
        <v>0</v>
      </c>
      <c r="CF14">
        <f>IFERROR(SUM(CD5:CD14),"")</f>
        <v>0</v>
      </c>
      <c r="CG14">
        <f>IF(INDIRECT(ADDRESS($D14+2,CG$2+1,,,"Instances"))="","",INDIRECT(ADDRESS($D14+2,CG$2+1,,,"Instances")))</f>
        <v>0</v>
      </c>
      <c r="CH14">
        <f>IFERROR(SMALL(CG5:CG44,ROW()-ROW($CH$5)+1),"")</f>
        <v>0</v>
      </c>
      <c r="CJ14">
        <f>IFERROR(SUM(CH5:CH14),"")</f>
        <v>0</v>
      </c>
      <c r="CK14">
        <f>IF(INDIRECT(ADDRESS($D14+2,CK$2+1,,,"Instances"))="","",INDIRECT(ADDRESS($D14+2,CK$2+1,,,"Instances")))</f>
        <v>0</v>
      </c>
      <c r="CL14">
        <f>IFERROR(SMALL(CK5:CK44,ROW()-ROW($CL$5)+1),"")</f>
        <v>0</v>
      </c>
      <c r="CN14">
        <f>IFERROR(SUM(CL5:CL14),"")</f>
        <v>0</v>
      </c>
      <c r="CO14">
        <f>IF(INDIRECT(ADDRESS($D14+2,CO$2+1,,,"Instances"))="","",INDIRECT(ADDRESS($D14+2,CO$2+1,,,"Instances")))</f>
        <v>0</v>
      </c>
      <c r="CP14">
        <f>IFERROR(SMALL(CO5:CO44,ROW()-ROW($CP$5)+1),"")</f>
        <v>0</v>
      </c>
      <c r="CR14">
        <f>IFERROR(SUM(CP5:CP14),"")</f>
        <v>0</v>
      </c>
      <c r="CS14">
        <f>IF(INDIRECT(ADDRESS($D14+2,CS$2+1,,,"Instances"))="","",INDIRECT(ADDRESS($D14+2,CS$2+1,,,"Instances")))</f>
        <v>0</v>
      </c>
      <c r="CT14">
        <f>IFERROR(SMALL(CS5:CS44,ROW()-ROW($CT$5)+1),"")</f>
        <v>0</v>
      </c>
      <c r="CV14">
        <f>IFERROR(SUM(CT5:CT14),"")</f>
        <v>0</v>
      </c>
      <c r="CW14">
        <f>IF(INDIRECT(ADDRESS($D14+2,CW$2+1,,,"Instances"))="","",INDIRECT(ADDRESS($D14+2,CW$2+1,,,"Instances")))</f>
        <v>0</v>
      </c>
      <c r="CX14">
        <f>IFERROR(SMALL(CW5:CW44,ROW()-ROW($CX$5)+1),"")</f>
        <v>0</v>
      </c>
      <c r="CZ14">
        <f>IFERROR(SUM(CX5:CX14),"")</f>
        <v>0</v>
      </c>
      <c r="DA14">
        <f>IF(INDIRECT(ADDRESS($D14+2,DA$2+1,,,"Instances"))="","",INDIRECT(ADDRESS($D14+2,DA$2+1,,,"Instances")))</f>
        <v>0</v>
      </c>
      <c r="DB14">
        <f>IFERROR(SMALL(DA5:DA44,ROW()-ROW($DB$5)+1),"")</f>
        <v>0</v>
      </c>
      <c r="DD14">
        <f>IFERROR(SUM(DB5:DB14),"")</f>
        <v>0</v>
      </c>
      <c r="DE14">
        <f>IF(INDIRECT(ADDRESS($D14+2,DE$2+1,,,"Instances"))="","",INDIRECT(ADDRESS($D14+2,DE$2+1,,,"Instances")))</f>
        <v>0</v>
      </c>
      <c r="DF14">
        <f>IFERROR(SMALL(DE5:DE44,ROW()-ROW($DF$5)+1),"")</f>
        <v>0</v>
      </c>
      <c r="DH14">
        <f>IFERROR(SUM(DF5:DF14),"")</f>
        <v>0</v>
      </c>
      <c r="DI14">
        <f>IF(INDIRECT(ADDRESS($D14+2,DI$2+1,,,"Instances"))="","",INDIRECT(ADDRESS($D14+2,DI$2+1,,,"Instances")))</f>
        <v>0</v>
      </c>
      <c r="DJ14">
        <f>IFERROR(SMALL(DI5:DI44,ROW()-ROW($DJ$5)+1),"")</f>
        <v>0</v>
      </c>
      <c r="DL14">
        <f>IFERROR(SUM(DJ5:DJ14),"")</f>
        <v>0</v>
      </c>
      <c r="DM14">
        <f>IF(INDIRECT(ADDRESS($D14+2,DM$2+1,,,"Instances"))="","",INDIRECT(ADDRESS($D14+2,DM$2+1,,,"Instances")))</f>
        <v>0</v>
      </c>
      <c r="DN14">
        <f>IFERROR(SMALL(DM5:DM44,ROW()-ROW($DN$5)+1),"")</f>
        <v>0</v>
      </c>
      <c r="DP14">
        <f>IFERROR(SUM(DN5:DN14),"")</f>
        <v>0</v>
      </c>
      <c r="DR14">
        <v>10</v>
      </c>
      <c r="DS14" cm="1">
        <f t="array" ref="DS14">_xlfn.SWITCH(Charts!$B$3,"average", AVERAGE(INDIRECT(ADDRESS(9+3,DS$2+1,,,"Instances") &amp; ":" &amp; ADDRESS(9+3,DS$2+1))),"median", MEDIAN(INDIRECT(ADDRESS(9+3,DS$2+1,,,"Instances") &amp; ":" &amp; ADDRESS(9+3,DS$2+1))),"min", MIN(INDIRECT(ADDRESS(9+3,DS$2+1,,,"Instances") &amp; ":" &amp; ADDRESS(9+3,DS$2+1))),"max", MAX(INDIRECT(ADDRESS(9+3,DS$2+1,,,"Instances") &amp; ":" &amp; ADDRESS(9+3,DS$2+1))),"diff", MAX(INDIRECT(ADDRESS(9+3,DS$2+1,,,"Instances") &amp; ":" &amp; ADDRESS(9+3,DS$2+1)))-MIN(INDIRECT(ADDRESS(9+3,DS$2+1,,,"Instances") &amp; ":" &amp; ADDRESS(9+3,DS$2+1))))</f>
        <v>0</v>
      </c>
      <c r="DT14">
        <f>IFERROR(SMALL(DS5:DS44,ROW()-ROW($DT$5)+1),"")</f>
        <v>0</v>
      </c>
      <c r="DV14">
        <f>IFERROR(SUM(DT5:DT14),"")</f>
        <v>0</v>
      </c>
      <c r="DW14" cm="1">
        <f t="array" ref="DW14">_xlfn.SWITCH(Charts!$B$3,"average", AVERAGE(INDIRECT(ADDRESS(9+3,DW$2+1,,,"Instances") &amp; ":" &amp; ADDRESS(9+3,DW$2+1))),"median", MEDIAN(INDIRECT(ADDRESS(9+3,DW$2+1,,,"Instances") &amp; ":" &amp; ADDRESS(9+3,DW$2+1))),"min", MIN(INDIRECT(ADDRESS(9+3,DW$2+1,,,"Instances") &amp; ":" &amp; ADDRESS(9+3,DW$2+1))),"max", MAX(INDIRECT(ADDRESS(9+3,DW$2+1,,,"Instances") &amp; ":" &amp; ADDRESS(9+3,DW$2+1))),"diff", MAX(INDIRECT(ADDRESS(9+3,DW$2+1,,,"Instances") &amp; ":" &amp; ADDRESS(9+3,DW$2+1)))-MIN(INDIRECT(ADDRESS(9+3,DW$2+1,,,"Instances") &amp; ":" &amp; ADDRESS(9+3,DW$2+1))))</f>
        <v>0</v>
      </c>
      <c r="DX14">
        <f>IFERROR(SMALL(DW5:DW44,ROW()-ROW($DX$5)+1),"")</f>
        <v>0</v>
      </c>
      <c r="DZ14">
        <f>IFERROR(SUM(DX5:DX14),"")</f>
        <v>0</v>
      </c>
      <c r="EA14" cm="1">
        <f t="array" ref="EA14">_xlfn.SWITCH(Charts!$B$3,"average", AVERAGE(INDIRECT(ADDRESS(9+3,EA$2+1,,,"Instances") &amp; ":" &amp; ADDRESS(9+3,EA$2+1))),"median", MEDIAN(INDIRECT(ADDRESS(9+3,EA$2+1,,,"Instances") &amp; ":" &amp; ADDRESS(9+3,EA$2+1))),"min", MIN(INDIRECT(ADDRESS(9+3,EA$2+1,,,"Instances") &amp; ":" &amp; ADDRESS(9+3,EA$2+1))),"max", MAX(INDIRECT(ADDRESS(9+3,EA$2+1,,,"Instances") &amp; ":" &amp; ADDRESS(9+3,EA$2+1))),"diff", MAX(INDIRECT(ADDRESS(9+3,EA$2+1,,,"Instances") &amp; ":" &amp; ADDRESS(9+3,EA$2+1)))-MIN(INDIRECT(ADDRESS(9+3,EA$2+1,,,"Instances") &amp; ":" &amp; ADDRESS(9+3,EA$2+1))))</f>
        <v>0</v>
      </c>
      <c r="EB14">
        <f>IFERROR(SMALL(EA5:EA44,ROW()-ROW($EB$5)+1),"")</f>
        <v>0</v>
      </c>
      <c r="ED14">
        <f>IFERROR(SUM(EB5:EB14),"")</f>
        <v>0</v>
      </c>
      <c r="EE14" cm="1">
        <f t="array" ref="EE14">_xlfn.SWITCH(Charts!$B$3,"average", AVERAGE(INDIRECT(ADDRESS(9+3,EE$2+1,,,"Instances") &amp; ":" &amp; ADDRESS(9+3,EE$2+1))),"median", MEDIAN(INDIRECT(ADDRESS(9+3,EE$2+1,,,"Instances") &amp; ":" &amp; ADDRESS(9+3,EE$2+1))),"min", MIN(INDIRECT(ADDRESS(9+3,EE$2+1,,,"Instances") &amp; ":" &amp; ADDRESS(9+3,EE$2+1))),"max", MAX(INDIRECT(ADDRESS(9+3,EE$2+1,,,"Instances") &amp; ":" &amp; ADDRESS(9+3,EE$2+1))),"diff", MAX(INDIRECT(ADDRESS(9+3,EE$2+1,,,"Instances") &amp; ":" &amp; ADDRESS(9+3,EE$2+1)))-MIN(INDIRECT(ADDRESS(9+3,EE$2+1,,,"Instances") &amp; ":" &amp; ADDRESS(9+3,EE$2+1))))</f>
        <v>0</v>
      </c>
      <c r="EF14">
        <f>IFERROR(SMALL(EE5:EE44,ROW()-ROW($EF$5)+1),"")</f>
        <v>0</v>
      </c>
      <c r="EH14">
        <f>IFERROR(SUM(EF5:EF14),"")</f>
        <v>0</v>
      </c>
      <c r="EI14" cm="1">
        <f t="array" ref="EI14">_xlfn.SWITCH(Charts!$B$3,"average", AVERAGE(INDIRECT(ADDRESS(9+3,EI$2+1,,,"Instances") &amp; ":" &amp; ADDRESS(9+3,EI$2+1))),"median", MEDIAN(INDIRECT(ADDRESS(9+3,EI$2+1,,,"Instances") &amp; ":" &amp; ADDRESS(9+3,EI$2+1))),"min", MIN(INDIRECT(ADDRESS(9+3,EI$2+1,,,"Instances") &amp; ":" &amp; ADDRESS(9+3,EI$2+1))),"max", MAX(INDIRECT(ADDRESS(9+3,EI$2+1,,,"Instances") &amp; ":" &amp; ADDRESS(9+3,EI$2+1))),"diff", MAX(INDIRECT(ADDRESS(9+3,EI$2+1,,,"Instances") &amp; ":" &amp; ADDRESS(9+3,EI$2+1)))-MIN(INDIRECT(ADDRESS(9+3,EI$2+1,,,"Instances") &amp; ":" &amp; ADDRESS(9+3,EI$2+1))))</f>
        <v>0</v>
      </c>
      <c r="EJ14">
        <f>IFERROR(SMALL(EI5:EI44,ROW()-ROW($EJ$5)+1),"")</f>
        <v>0</v>
      </c>
      <c r="EL14">
        <f>IFERROR(SUM(EJ5:EJ14),"")</f>
        <v>0</v>
      </c>
      <c r="EM14" cm="1">
        <f t="array" ref="EM14">_xlfn.SWITCH(Charts!$B$3,"average", AVERAGE(INDIRECT(ADDRESS(9+3,EM$2+1,,,"Instances") &amp; ":" &amp; ADDRESS(9+3,EM$2+1))),"median", MEDIAN(INDIRECT(ADDRESS(9+3,EM$2+1,,,"Instances") &amp; ":" &amp; ADDRESS(9+3,EM$2+1))),"min", MIN(INDIRECT(ADDRESS(9+3,EM$2+1,,,"Instances") &amp; ":" &amp; ADDRESS(9+3,EM$2+1))),"max", MAX(INDIRECT(ADDRESS(9+3,EM$2+1,,,"Instances") &amp; ":" &amp; ADDRESS(9+3,EM$2+1))),"diff", MAX(INDIRECT(ADDRESS(9+3,EM$2+1,,,"Instances") &amp; ":" &amp; ADDRESS(9+3,EM$2+1)))-MIN(INDIRECT(ADDRESS(9+3,EM$2+1,,,"Instances") &amp; ":" &amp; ADDRESS(9+3,EM$2+1))))</f>
        <v>0</v>
      </c>
      <c r="EN14">
        <f>IFERROR(SMALL(EM5:EM44,ROW()-ROW($EN$5)+1),"")</f>
        <v>0</v>
      </c>
      <c r="EP14">
        <f>IFERROR(SUM(EN5:EN14),"")</f>
        <v>0</v>
      </c>
      <c r="EQ14" cm="1">
        <f t="array" ref="EQ14">_xlfn.SWITCH(Charts!$B$3,"average", AVERAGE(INDIRECT(ADDRESS(9+3,EQ$2+1,,,"Instances") &amp; ":" &amp; ADDRESS(9+3,EQ$2+1))),"median", MEDIAN(INDIRECT(ADDRESS(9+3,EQ$2+1,,,"Instances") &amp; ":" &amp; ADDRESS(9+3,EQ$2+1))),"min", MIN(INDIRECT(ADDRESS(9+3,EQ$2+1,,,"Instances") &amp; ":" &amp; ADDRESS(9+3,EQ$2+1))),"max", MAX(INDIRECT(ADDRESS(9+3,EQ$2+1,,,"Instances") &amp; ":" &amp; ADDRESS(9+3,EQ$2+1))),"diff", MAX(INDIRECT(ADDRESS(9+3,EQ$2+1,,,"Instances") &amp; ":" &amp; ADDRESS(9+3,EQ$2+1)))-MIN(INDIRECT(ADDRESS(9+3,EQ$2+1,,,"Instances") &amp; ":" &amp; ADDRESS(9+3,EQ$2+1))))</f>
        <v>0</v>
      </c>
      <c r="ER14">
        <f>IFERROR(SMALL(EQ5:EQ44,ROW()-ROW($ER$5)+1),"")</f>
        <v>0</v>
      </c>
      <c r="ET14">
        <f>IFERROR(SUM(ER5:ER14),"")</f>
        <v>0</v>
      </c>
      <c r="EU14" cm="1">
        <f t="array" ref="EU14">_xlfn.SWITCH(Charts!$B$3,"average", AVERAGE(INDIRECT(ADDRESS(9+3,EU$2+1,,,"Instances") &amp; ":" &amp; ADDRESS(9+3,EU$2+1))),"median", MEDIAN(INDIRECT(ADDRESS(9+3,EU$2+1,,,"Instances") &amp; ":" &amp; ADDRESS(9+3,EU$2+1))),"min", MIN(INDIRECT(ADDRESS(9+3,EU$2+1,,,"Instances") &amp; ":" &amp; ADDRESS(9+3,EU$2+1))),"max", MAX(INDIRECT(ADDRESS(9+3,EU$2+1,,,"Instances") &amp; ":" &amp; ADDRESS(9+3,EU$2+1))),"diff", MAX(INDIRECT(ADDRESS(9+3,EU$2+1,,,"Instances") &amp; ":" &amp; ADDRESS(9+3,EU$2+1)))-MIN(INDIRECT(ADDRESS(9+3,EU$2+1,,,"Instances") &amp; ":" &amp; ADDRESS(9+3,EU$2+1))))</f>
        <v>0</v>
      </c>
      <c r="EV14">
        <f>IFERROR(SMALL(EU5:EU44,ROW()-ROW($EV$5)+1),"")</f>
        <v>0</v>
      </c>
      <c r="EX14">
        <f>IFERROR(SUM(EV5:EV14),"")</f>
        <v>0</v>
      </c>
      <c r="EY14" cm="1">
        <f t="array" ref="EY14">_xlfn.SWITCH(Charts!$B$3,"average", AVERAGE(INDIRECT(ADDRESS(9+3,EY$2+1,,,"Instances") &amp; ":" &amp; ADDRESS(9+3,EY$2+1))),"median", MEDIAN(INDIRECT(ADDRESS(9+3,EY$2+1,,,"Instances") &amp; ":" &amp; ADDRESS(9+3,EY$2+1))),"min", MIN(INDIRECT(ADDRESS(9+3,EY$2+1,,,"Instances") &amp; ":" &amp; ADDRESS(9+3,EY$2+1))),"max", MAX(INDIRECT(ADDRESS(9+3,EY$2+1,,,"Instances") &amp; ":" &amp; ADDRESS(9+3,EY$2+1))),"diff", MAX(INDIRECT(ADDRESS(9+3,EY$2+1,,,"Instances") &amp; ":" &amp; ADDRESS(9+3,EY$2+1)))-MIN(INDIRECT(ADDRESS(9+3,EY$2+1,,,"Instances") &amp; ":" &amp; ADDRESS(9+3,EY$2+1))))</f>
        <v>0</v>
      </c>
      <c r="EZ14">
        <f>IFERROR(SMALL(EY5:EY44,ROW()-ROW($EZ$5)+1),"")</f>
        <v>0</v>
      </c>
      <c r="FB14">
        <f>IFERROR(SUM(EZ5:EZ14),"")</f>
        <v>0</v>
      </c>
      <c r="FC14" cm="1">
        <f t="array" ref="FC14">_xlfn.SWITCH(Charts!$B$3,"average", AVERAGE(INDIRECT(ADDRESS(9+3,FC$2+1,,,"Instances") &amp; ":" &amp; ADDRESS(9+3,FC$2+1))),"median", MEDIAN(INDIRECT(ADDRESS(9+3,FC$2+1,,,"Instances") &amp; ":" &amp; ADDRESS(9+3,FC$2+1))),"min", MIN(INDIRECT(ADDRESS(9+3,FC$2+1,,,"Instances") &amp; ":" &amp; ADDRESS(9+3,FC$2+1))),"max", MAX(INDIRECT(ADDRESS(9+3,FC$2+1,,,"Instances") &amp; ":" &amp; ADDRESS(9+3,FC$2+1))),"diff", MAX(INDIRECT(ADDRESS(9+3,FC$2+1,,,"Instances") &amp; ":" &amp; ADDRESS(9+3,FC$2+1)))-MIN(INDIRECT(ADDRESS(9+3,FC$2+1,,,"Instances") &amp; ":" &amp; ADDRESS(9+3,FC$2+1))))</f>
        <v>0</v>
      </c>
      <c r="FD14">
        <f>IFERROR(SMALL(FC5:FC44,ROW()-ROW($FD$5)+1),"")</f>
        <v>0</v>
      </c>
      <c r="FF14">
        <f>IFERROR(SUM(FD5:FD14),"")</f>
        <v>0</v>
      </c>
      <c r="FG14" cm="1">
        <f t="array" ref="FG14">_xlfn.SWITCH(Charts!$B$3,"average", AVERAGE(INDIRECT(ADDRESS(9+3,FG$2+1,,,"Instances") &amp; ":" &amp; ADDRESS(9+3,FG$2+1))),"median", MEDIAN(INDIRECT(ADDRESS(9+3,FG$2+1,,,"Instances") &amp; ":" &amp; ADDRESS(9+3,FG$2+1))),"min", MIN(INDIRECT(ADDRESS(9+3,FG$2+1,,,"Instances") &amp; ":" &amp; ADDRESS(9+3,FG$2+1))),"max", MAX(INDIRECT(ADDRESS(9+3,FG$2+1,,,"Instances") &amp; ":" &amp; ADDRESS(9+3,FG$2+1))),"diff", MAX(INDIRECT(ADDRESS(9+3,FG$2+1,,,"Instances") &amp; ":" &amp; ADDRESS(9+3,FG$2+1)))-MIN(INDIRECT(ADDRESS(9+3,FG$2+1,,,"Instances") &amp; ":" &amp; ADDRESS(9+3,FG$2+1))))</f>
        <v>0</v>
      </c>
      <c r="FH14">
        <f>IFERROR(SMALL(FG5:FG44,ROW()-ROW($FH$5)+1),"")</f>
        <v>0</v>
      </c>
      <c r="FJ14">
        <f>IFERROR(SUM(FH5:FH14),"")</f>
        <v>0</v>
      </c>
      <c r="FK14" cm="1">
        <f t="array" ref="FK14">_xlfn.SWITCH(Charts!$B$3,"average", AVERAGE(INDIRECT(ADDRESS(9+3,FK$2+1,,,"Instances") &amp; ":" &amp; ADDRESS(9+3,FK$2+1))),"median", MEDIAN(INDIRECT(ADDRESS(9+3,FK$2+1,,,"Instances") &amp; ":" &amp; ADDRESS(9+3,FK$2+1))),"min", MIN(INDIRECT(ADDRESS(9+3,FK$2+1,,,"Instances") &amp; ":" &amp; ADDRESS(9+3,FK$2+1))),"max", MAX(INDIRECT(ADDRESS(9+3,FK$2+1,,,"Instances") &amp; ":" &amp; ADDRESS(9+3,FK$2+1))),"diff", MAX(INDIRECT(ADDRESS(9+3,FK$2+1,,,"Instances") &amp; ":" &amp; ADDRESS(9+3,FK$2+1)))-MIN(INDIRECT(ADDRESS(9+3,FK$2+1,,,"Instances") &amp; ":" &amp; ADDRESS(9+3,FK$2+1))))</f>
        <v>0</v>
      </c>
      <c r="FL14">
        <f>IFERROR(SMALL(FK5:FK44,ROW()-ROW($FL$5)+1),"")</f>
        <v>0</v>
      </c>
      <c r="FN14">
        <f>IFERROR(SUM(FL5:FL14),"")</f>
        <v>0</v>
      </c>
      <c r="FO14" cm="1">
        <f t="array" ref="FO14">_xlfn.SWITCH(Charts!$B$3,"average", AVERAGE(INDIRECT(ADDRESS(9+3,FO$2+1,,,"Instances") &amp; ":" &amp; ADDRESS(9+3,FO$2+1))),"median", MEDIAN(INDIRECT(ADDRESS(9+3,FO$2+1,,,"Instances") &amp; ":" &amp; ADDRESS(9+3,FO$2+1))),"min", MIN(INDIRECT(ADDRESS(9+3,FO$2+1,,,"Instances") &amp; ":" &amp; ADDRESS(9+3,FO$2+1))),"max", MAX(INDIRECT(ADDRESS(9+3,FO$2+1,,,"Instances") &amp; ":" &amp; ADDRESS(9+3,FO$2+1))),"diff", MAX(INDIRECT(ADDRESS(9+3,FO$2+1,,,"Instances") &amp; ":" &amp; ADDRESS(9+3,FO$2+1)))-MIN(INDIRECT(ADDRESS(9+3,FO$2+1,,,"Instances") &amp; ":" &amp; ADDRESS(9+3,FO$2+1))))</f>
        <v>0</v>
      </c>
      <c r="FP14">
        <f>IFERROR(SMALL(FO5:FO44,ROW()-ROW($FP$5)+1),"")</f>
        <v>0</v>
      </c>
      <c r="FR14">
        <f>IFERROR(SUM(FP5:FP14),"")</f>
        <v>0</v>
      </c>
      <c r="FS14" cm="1">
        <f t="array" ref="FS14">_xlfn.SWITCH(Charts!$B$3,"average", AVERAGE(INDIRECT(ADDRESS(9+3,FS$2+1,,,"Instances") &amp; ":" &amp; ADDRESS(9+3,FS$2+1))),"median", MEDIAN(INDIRECT(ADDRESS(9+3,FS$2+1,,,"Instances") &amp; ":" &amp; ADDRESS(9+3,FS$2+1))),"min", MIN(INDIRECT(ADDRESS(9+3,FS$2+1,,,"Instances") &amp; ":" &amp; ADDRESS(9+3,FS$2+1))),"max", MAX(INDIRECT(ADDRESS(9+3,FS$2+1,,,"Instances") &amp; ":" &amp; ADDRESS(9+3,FS$2+1))),"diff", MAX(INDIRECT(ADDRESS(9+3,FS$2+1,,,"Instances") &amp; ":" &amp; ADDRESS(9+3,FS$2+1)))-MIN(INDIRECT(ADDRESS(9+3,FS$2+1,,,"Instances") &amp; ":" &amp; ADDRESS(9+3,FS$2+1))))</f>
        <v>0</v>
      </c>
      <c r="FT14">
        <f>IFERROR(SMALL(FS5:FS44,ROW()-ROW($FT$5)+1),"")</f>
        <v>0</v>
      </c>
      <c r="FV14">
        <f>IFERROR(SUM(FT5:FT14),"")</f>
        <v>0</v>
      </c>
      <c r="FW14" cm="1">
        <f t="array" ref="FW14">_xlfn.SWITCH(Charts!$B$3,"average", AVERAGE(INDIRECT(ADDRESS(9+3,FW$2+1,,,"Instances") &amp; ":" &amp; ADDRESS(9+3,FW$2+1))),"median", MEDIAN(INDIRECT(ADDRESS(9+3,FW$2+1,,,"Instances") &amp; ":" &amp; ADDRESS(9+3,FW$2+1))),"min", MIN(INDIRECT(ADDRESS(9+3,FW$2+1,,,"Instances") &amp; ":" &amp; ADDRESS(9+3,FW$2+1))),"max", MAX(INDIRECT(ADDRESS(9+3,FW$2+1,,,"Instances") &amp; ":" &amp; ADDRESS(9+3,FW$2+1))),"diff", MAX(INDIRECT(ADDRESS(9+3,FW$2+1,,,"Instances") &amp; ":" &amp; ADDRESS(9+3,FW$2+1)))-MIN(INDIRECT(ADDRESS(9+3,FW$2+1,,,"Instances") &amp; ":" &amp; ADDRESS(9+3,FW$2+1))))</f>
        <v>0</v>
      </c>
      <c r="FX14">
        <f>IFERROR(SMALL(FW5:FW44,ROW()-ROW($FX$5)+1),"")</f>
        <v>0</v>
      </c>
      <c r="FZ14">
        <f>IFERROR(SUM(FX5:FX14),"")</f>
        <v>0</v>
      </c>
      <c r="GA14" cm="1">
        <f t="array" ref="GA14">_xlfn.SWITCH(Charts!$B$3,"average", AVERAGE(INDIRECT(ADDRESS(9+3,GA$2+1,,,"Instances") &amp; ":" &amp; ADDRESS(9+3,GA$2+1))),"median", MEDIAN(INDIRECT(ADDRESS(9+3,GA$2+1,,,"Instances") &amp; ":" &amp; ADDRESS(9+3,GA$2+1))),"min", MIN(INDIRECT(ADDRESS(9+3,GA$2+1,,,"Instances") &amp; ":" &amp; ADDRESS(9+3,GA$2+1))),"max", MAX(INDIRECT(ADDRESS(9+3,GA$2+1,,,"Instances") &amp; ":" &amp; ADDRESS(9+3,GA$2+1))),"diff", MAX(INDIRECT(ADDRESS(9+3,GA$2+1,,,"Instances") &amp; ":" &amp; ADDRESS(9+3,GA$2+1)))-MIN(INDIRECT(ADDRESS(9+3,GA$2+1,,,"Instances") &amp; ":" &amp; ADDRESS(9+3,GA$2+1))))</f>
        <v>0</v>
      </c>
      <c r="GB14">
        <f>IFERROR(SMALL(GA5:GA44,ROW()-ROW($GB$5)+1),"")</f>
        <v>0</v>
      </c>
      <c r="GD14">
        <f>IFERROR(SUM(GB5:GB14),"")</f>
        <v>0</v>
      </c>
      <c r="GE14" cm="1">
        <f t="array" ref="GE14">_xlfn.SWITCH(Charts!$B$3,"average", AVERAGE(INDIRECT(ADDRESS(9+3,GE$2+1,,,"Instances") &amp; ":" &amp; ADDRESS(9+3,GE$2+1))),"median", MEDIAN(INDIRECT(ADDRESS(9+3,GE$2+1,,,"Instances") &amp; ":" &amp; ADDRESS(9+3,GE$2+1))),"min", MIN(INDIRECT(ADDRESS(9+3,GE$2+1,,,"Instances") &amp; ":" &amp; ADDRESS(9+3,GE$2+1))),"max", MAX(INDIRECT(ADDRESS(9+3,GE$2+1,,,"Instances") &amp; ":" &amp; ADDRESS(9+3,GE$2+1))),"diff", MAX(INDIRECT(ADDRESS(9+3,GE$2+1,,,"Instances") &amp; ":" &amp; ADDRESS(9+3,GE$2+1)))-MIN(INDIRECT(ADDRESS(9+3,GE$2+1,,,"Instances") &amp; ":" &amp; ADDRESS(9+3,GE$2+1))))</f>
        <v>0</v>
      </c>
      <c r="GF14">
        <f>IFERROR(SMALL(GE5:GE44,ROW()-ROW($GF$5)+1),"")</f>
        <v>0</v>
      </c>
      <c r="GH14">
        <f>IFERROR(SUM(GF5:GF14),"")</f>
        <v>0</v>
      </c>
      <c r="GI14" cm="1">
        <f t="array" ref="GI14">_xlfn.SWITCH(Charts!$B$3,"average", AVERAGE(INDIRECT(ADDRESS(9+3,GI$2+1,,,"Instances") &amp; ":" &amp; ADDRESS(9+3,GI$2+1))),"median", MEDIAN(INDIRECT(ADDRESS(9+3,GI$2+1,,,"Instances") &amp; ":" &amp; ADDRESS(9+3,GI$2+1))),"min", MIN(INDIRECT(ADDRESS(9+3,GI$2+1,,,"Instances") &amp; ":" &amp; ADDRESS(9+3,GI$2+1))),"max", MAX(INDIRECT(ADDRESS(9+3,GI$2+1,,,"Instances") &amp; ":" &amp; ADDRESS(9+3,GI$2+1))),"diff", MAX(INDIRECT(ADDRESS(9+3,GI$2+1,,,"Instances") &amp; ":" &amp; ADDRESS(9+3,GI$2+1)))-MIN(INDIRECT(ADDRESS(9+3,GI$2+1,,,"Instances") &amp; ":" &amp; ADDRESS(9+3,GI$2+1))))</f>
        <v>0</v>
      </c>
      <c r="GJ14">
        <f>IFERROR(SMALL(GI5:GI44,ROW()-ROW($GJ$5)+1),"")</f>
        <v>0</v>
      </c>
      <c r="GL14">
        <f>IFERROR(SUM(GJ5:GJ14),"")</f>
        <v>0</v>
      </c>
      <c r="GM14" cm="1">
        <f t="array" ref="GM14">_xlfn.SWITCH(Charts!$B$3,"average", AVERAGE(INDIRECT(ADDRESS(9+3,GM$2+1,,,"Instances") &amp; ":" &amp; ADDRESS(9+3,GM$2+1))),"median", MEDIAN(INDIRECT(ADDRESS(9+3,GM$2+1,,,"Instances") &amp; ":" &amp; ADDRESS(9+3,GM$2+1))),"min", MIN(INDIRECT(ADDRESS(9+3,GM$2+1,,,"Instances") &amp; ":" &amp; ADDRESS(9+3,GM$2+1))),"max", MAX(INDIRECT(ADDRESS(9+3,GM$2+1,,,"Instances") &amp; ":" &amp; ADDRESS(9+3,GM$2+1))),"diff", MAX(INDIRECT(ADDRESS(9+3,GM$2+1,,,"Instances") &amp; ":" &amp; ADDRESS(9+3,GM$2+1)))-MIN(INDIRECT(ADDRESS(9+3,GM$2+1,,,"Instances") &amp; ":" &amp; ADDRESS(9+3,GM$2+1))))</f>
        <v>0</v>
      </c>
      <c r="GN14">
        <f>IFERROR(SMALL(GM5:GM44,ROW()-ROW($GN$5)+1),"")</f>
        <v>0</v>
      </c>
      <c r="GP14">
        <f>IFERROR(SUM(GN5:GN14),"")</f>
        <v>0</v>
      </c>
      <c r="GQ14" cm="1">
        <f t="array" ref="GQ14">_xlfn.SWITCH(Charts!$B$3,"average", AVERAGE(INDIRECT(ADDRESS(9+3,GQ$2+1,,,"Instances") &amp; ":" &amp; ADDRESS(9+3,GQ$2+1))),"median", MEDIAN(INDIRECT(ADDRESS(9+3,GQ$2+1,,,"Instances") &amp; ":" &amp; ADDRESS(9+3,GQ$2+1))),"min", MIN(INDIRECT(ADDRESS(9+3,GQ$2+1,,,"Instances") &amp; ":" &amp; ADDRESS(9+3,GQ$2+1))),"max", MAX(INDIRECT(ADDRESS(9+3,GQ$2+1,,,"Instances") &amp; ":" &amp; ADDRESS(9+3,GQ$2+1))),"diff", MAX(INDIRECT(ADDRESS(9+3,GQ$2+1,,,"Instances") &amp; ":" &amp; ADDRESS(9+3,GQ$2+1)))-MIN(INDIRECT(ADDRESS(9+3,GQ$2+1,,,"Instances") &amp; ":" &amp; ADDRESS(9+3,GQ$2+1))))</f>
        <v>0</v>
      </c>
      <c r="GR14">
        <f>IFERROR(SMALL(GQ5:GQ44,ROW()-ROW($GR$5)+1),"")</f>
        <v>0</v>
      </c>
      <c r="GT14">
        <f>IFERROR(SUM(GR5:GR14),"")</f>
        <v>0</v>
      </c>
      <c r="GU14" cm="1">
        <f t="array" ref="GU14">_xlfn.SWITCH(Charts!$B$3,"average", AVERAGE(INDIRECT(ADDRESS(9+3,GU$2+1,,,"Instances") &amp; ":" &amp; ADDRESS(9+3,GU$2+1))),"median", MEDIAN(INDIRECT(ADDRESS(9+3,GU$2+1,,,"Instances") &amp; ":" &amp; ADDRESS(9+3,GU$2+1))),"min", MIN(INDIRECT(ADDRESS(9+3,GU$2+1,,,"Instances") &amp; ":" &amp; ADDRESS(9+3,GU$2+1))),"max", MAX(INDIRECT(ADDRESS(9+3,GU$2+1,,,"Instances") &amp; ":" &amp; ADDRESS(9+3,GU$2+1))),"diff", MAX(INDIRECT(ADDRESS(9+3,GU$2+1,,,"Instances") &amp; ":" &amp; ADDRESS(9+3,GU$2+1)))-MIN(INDIRECT(ADDRESS(9+3,GU$2+1,,,"Instances") &amp; ":" &amp; ADDRESS(9+3,GU$2+1))))</f>
        <v>0</v>
      </c>
      <c r="GV14">
        <f>IFERROR(SMALL(GU5:GU44,ROW()-ROW($GV$5)+1),"")</f>
        <v>0</v>
      </c>
      <c r="GX14">
        <f>IFERROR(SUM(GV5:GV14),"")</f>
        <v>0</v>
      </c>
      <c r="GY14" cm="1">
        <f t="array" ref="GY14">_xlfn.SWITCH(Charts!$B$3,"average", AVERAGE(INDIRECT(ADDRESS(9+3,GY$2+1,,,"Instances") &amp; ":" &amp; ADDRESS(9+3,GY$2+1))),"median", MEDIAN(INDIRECT(ADDRESS(9+3,GY$2+1,,,"Instances") &amp; ":" &amp; ADDRESS(9+3,GY$2+1))),"min", MIN(INDIRECT(ADDRESS(9+3,GY$2+1,,,"Instances") &amp; ":" &amp; ADDRESS(9+3,GY$2+1))),"max", MAX(INDIRECT(ADDRESS(9+3,GY$2+1,,,"Instances") &amp; ":" &amp; ADDRESS(9+3,GY$2+1))),"diff", MAX(INDIRECT(ADDRESS(9+3,GY$2+1,,,"Instances") &amp; ":" &amp; ADDRESS(9+3,GY$2+1)))-MIN(INDIRECT(ADDRESS(9+3,GY$2+1,,,"Instances") &amp; ":" &amp; ADDRESS(9+3,GY$2+1))))</f>
        <v>0</v>
      </c>
      <c r="GZ14">
        <f>IFERROR(SMALL(GY5:GY44,ROW()-ROW($GZ$5)+1),"")</f>
        <v>0</v>
      </c>
      <c r="HB14">
        <f>IFERROR(SUM(GZ5:GZ14),"")</f>
        <v>0</v>
      </c>
      <c r="HC14" cm="1">
        <f t="array" ref="HC14">_xlfn.SWITCH(Charts!$B$3,"average", AVERAGE(INDIRECT(ADDRESS(9+3,HC$2+1,,,"Instances") &amp; ":" &amp; ADDRESS(9+3,HC$2+1))),"median", MEDIAN(INDIRECT(ADDRESS(9+3,HC$2+1,,,"Instances") &amp; ":" &amp; ADDRESS(9+3,HC$2+1))),"min", MIN(INDIRECT(ADDRESS(9+3,HC$2+1,,,"Instances") &amp; ":" &amp; ADDRESS(9+3,HC$2+1))),"max", MAX(INDIRECT(ADDRESS(9+3,HC$2+1,,,"Instances") &amp; ":" &amp; ADDRESS(9+3,HC$2+1))),"diff", MAX(INDIRECT(ADDRESS(9+3,HC$2+1,,,"Instances") &amp; ":" &amp; ADDRESS(9+3,HC$2+1)))-MIN(INDIRECT(ADDRESS(9+3,HC$2+1,,,"Instances") &amp; ":" &amp; ADDRESS(9+3,HC$2+1))))</f>
        <v>0</v>
      </c>
      <c r="HD14">
        <f>IFERROR(SMALL(HC5:HC44,ROW()-ROW($HD$5)+1),"")</f>
        <v>0</v>
      </c>
      <c r="HF14">
        <f>IFERROR(SUM(HD5:HD14),"")</f>
        <v>0</v>
      </c>
      <c r="HG14" cm="1">
        <f t="array" ref="HG14">_xlfn.SWITCH(Charts!$B$3,"average", AVERAGE(INDIRECT(ADDRESS(9+3,HG$2+1,,,"Instances") &amp; ":" &amp; ADDRESS(9+3,HG$2+1))),"median", MEDIAN(INDIRECT(ADDRESS(9+3,HG$2+1,,,"Instances") &amp; ":" &amp; ADDRESS(9+3,HG$2+1))),"min", MIN(INDIRECT(ADDRESS(9+3,HG$2+1,,,"Instances") &amp; ":" &amp; ADDRESS(9+3,HG$2+1))),"max", MAX(INDIRECT(ADDRESS(9+3,HG$2+1,,,"Instances") &amp; ":" &amp; ADDRESS(9+3,HG$2+1))),"diff", MAX(INDIRECT(ADDRESS(9+3,HG$2+1,,,"Instances") &amp; ":" &amp; ADDRESS(9+3,HG$2+1)))-MIN(INDIRECT(ADDRESS(9+3,HG$2+1,,,"Instances") &amp; ":" &amp; ADDRESS(9+3,HG$2+1))))</f>
        <v>0</v>
      </c>
      <c r="HH14">
        <f>IFERROR(SMALL(HG5:HG44,ROW()-ROW($HH$5)+1),"")</f>
        <v>0</v>
      </c>
      <c r="HJ14">
        <f>IFERROR(SUM(HH5:HH14),"")</f>
        <v>0</v>
      </c>
      <c r="HK14" cm="1">
        <f t="array" ref="HK14">_xlfn.SWITCH(Charts!$B$3,"average", AVERAGE(INDIRECT(ADDRESS(9+3,HK$2+1,,,"Instances") &amp; ":" &amp; ADDRESS(9+3,HK$2+1))),"median", MEDIAN(INDIRECT(ADDRESS(9+3,HK$2+1,,,"Instances") &amp; ":" &amp; ADDRESS(9+3,HK$2+1))),"min", MIN(INDIRECT(ADDRESS(9+3,HK$2+1,,,"Instances") &amp; ":" &amp; ADDRESS(9+3,HK$2+1))),"max", MAX(INDIRECT(ADDRESS(9+3,HK$2+1,,,"Instances") &amp; ":" &amp; ADDRESS(9+3,HK$2+1))),"diff", MAX(INDIRECT(ADDRESS(9+3,HK$2+1,,,"Instances") &amp; ":" &amp; ADDRESS(9+3,HK$2+1)))-MIN(INDIRECT(ADDRESS(9+3,HK$2+1,,,"Instances") &amp; ":" &amp; ADDRESS(9+3,HK$2+1))))</f>
        <v>0</v>
      </c>
      <c r="HL14">
        <f>IFERROR(SMALL(HK5:HK44,ROW()-ROW($HL$5)+1),"")</f>
        <v>0</v>
      </c>
      <c r="HN14">
        <f>IFERROR(SUM(HL5:HL14),"")</f>
        <v>0</v>
      </c>
      <c r="HO14" cm="1">
        <f t="array" ref="HO14">_xlfn.SWITCH(Charts!$B$3,"average", AVERAGE(INDIRECT(ADDRESS(9+3,HO$2+1,,,"Instances") &amp; ":" &amp; ADDRESS(9+3,HO$2+1))),"median", MEDIAN(INDIRECT(ADDRESS(9+3,HO$2+1,,,"Instances") &amp; ":" &amp; ADDRESS(9+3,HO$2+1))),"min", MIN(INDIRECT(ADDRESS(9+3,HO$2+1,,,"Instances") &amp; ":" &amp; ADDRESS(9+3,HO$2+1))),"max", MAX(INDIRECT(ADDRESS(9+3,HO$2+1,,,"Instances") &amp; ":" &amp; ADDRESS(9+3,HO$2+1))),"diff", MAX(INDIRECT(ADDRESS(9+3,HO$2+1,,,"Instances") &amp; ":" &amp; ADDRESS(9+3,HO$2+1)))-MIN(INDIRECT(ADDRESS(9+3,HO$2+1,,,"Instances") &amp; ":" &amp; ADDRESS(9+3,HO$2+1))))</f>
        <v>0</v>
      </c>
      <c r="HP14">
        <f>IFERROR(SMALL(HO5:HO44,ROW()-ROW($HP$5)+1),"")</f>
        <v>0</v>
      </c>
      <c r="HR14">
        <f>IFERROR(SUM(HP5:HP14),"")</f>
        <v>0</v>
      </c>
      <c r="HS14" cm="1">
        <f t="array" ref="HS14">_xlfn.SWITCH(Charts!$B$3,"average", AVERAGE(INDIRECT(ADDRESS(9+3,HS$2+1,,,"Instances") &amp; ":" &amp; ADDRESS(9+3,HS$2+1))),"median", MEDIAN(INDIRECT(ADDRESS(9+3,HS$2+1,,,"Instances") &amp; ":" &amp; ADDRESS(9+3,HS$2+1))),"min", MIN(INDIRECT(ADDRESS(9+3,HS$2+1,,,"Instances") &amp; ":" &amp; ADDRESS(9+3,HS$2+1))),"max", MAX(INDIRECT(ADDRESS(9+3,HS$2+1,,,"Instances") &amp; ":" &amp; ADDRESS(9+3,HS$2+1))),"diff", MAX(INDIRECT(ADDRESS(9+3,HS$2+1,,,"Instances") &amp; ":" &amp; ADDRESS(9+3,HS$2+1)))-MIN(INDIRECT(ADDRESS(9+3,HS$2+1,,,"Instances") &amp; ":" &amp; ADDRESS(9+3,HS$2+1))))</f>
        <v>0</v>
      </c>
      <c r="HT14">
        <f>IFERROR(SMALL(HS5:HS44,ROW()-ROW($HT$5)+1),"")</f>
        <v>0</v>
      </c>
      <c r="HV14">
        <f>IFERROR(SUM(HT5:HT14),"")</f>
        <v>0</v>
      </c>
      <c r="HW14" cm="1">
        <f t="array" ref="HW14">_xlfn.SWITCH(Charts!$B$3,"average", AVERAGE(INDIRECT(ADDRESS(9+3,HW$2+1,,,"Instances") &amp; ":" &amp; ADDRESS(9+3,HW$2+1))),"median", MEDIAN(INDIRECT(ADDRESS(9+3,HW$2+1,,,"Instances") &amp; ":" &amp; ADDRESS(9+3,HW$2+1))),"min", MIN(INDIRECT(ADDRESS(9+3,HW$2+1,,,"Instances") &amp; ":" &amp; ADDRESS(9+3,HW$2+1))),"max", MAX(INDIRECT(ADDRESS(9+3,HW$2+1,,,"Instances") &amp; ":" &amp; ADDRESS(9+3,HW$2+1))),"diff", MAX(INDIRECT(ADDRESS(9+3,HW$2+1,,,"Instances") &amp; ":" &amp; ADDRESS(9+3,HW$2+1)))-MIN(INDIRECT(ADDRESS(9+3,HW$2+1,,,"Instances") &amp; ":" &amp; ADDRESS(9+3,HW$2+1))))</f>
        <v>0</v>
      </c>
      <c r="HX14">
        <f>IFERROR(SMALL(HW5:HW44,ROW()-ROW($HX$5)+1),"")</f>
        <v>0</v>
      </c>
      <c r="HZ14">
        <f>IFERROR(SUM(HX5:HX14),"")</f>
        <v>0</v>
      </c>
      <c r="IA14" cm="1">
        <f t="array" ref="IA14">_xlfn.SWITCH(Charts!$B$3,"average", AVERAGE(INDIRECT(ADDRESS(9+3,IA$2+1,,,"Instances") &amp; ":" &amp; ADDRESS(9+3,IA$2+1))),"median", MEDIAN(INDIRECT(ADDRESS(9+3,IA$2+1,,,"Instances") &amp; ":" &amp; ADDRESS(9+3,IA$2+1))),"min", MIN(INDIRECT(ADDRESS(9+3,IA$2+1,,,"Instances") &amp; ":" &amp; ADDRESS(9+3,IA$2+1))),"max", MAX(INDIRECT(ADDRESS(9+3,IA$2+1,,,"Instances") &amp; ":" &amp; ADDRESS(9+3,IA$2+1))),"diff", MAX(INDIRECT(ADDRESS(9+3,IA$2+1,,,"Instances") &amp; ":" &amp; ADDRESS(9+3,IA$2+1)))-MIN(INDIRECT(ADDRESS(9+3,IA$2+1,,,"Instances") &amp; ":" &amp; ADDRESS(9+3,IA$2+1))))</f>
        <v>0</v>
      </c>
      <c r="IB14">
        <f>IFERROR(SMALL(IA5:IA44,ROW()-ROW($IB$5)+1),"")</f>
        <v>0</v>
      </c>
      <c r="ID14">
        <f>IFERROR(SUM(IB5:IB14),"")</f>
        <v>0</v>
      </c>
      <c r="IG14">
        <f>IF(Charts!$B$3="none",E221,IF(DS221="",NA(),DS221))</f>
        <v>0</v>
      </c>
      <c r="IH14">
        <f>IF(Charts!$B$3="none",F221,IF(DT221="",NA(),DT221))</f>
        <v>0</v>
      </c>
      <c r="II14">
        <f>IF(Charts!$B$3="none",G221,IF(DU221="",NA(),DU221))</f>
        <v>0</v>
      </c>
      <c r="IJ14">
        <f>IF(Charts!$B$3="none",H221,IF(DV221="",NA(),DV221))</f>
        <v>0</v>
      </c>
      <c r="IK14">
        <f>IF(Charts!$B$3="none",I221,IF(DW221="",NA(),DW221))</f>
        <v>0</v>
      </c>
      <c r="IL14">
        <f>IF(Charts!$B$3="none",J221,IF(DX221="",NA(),DX221))</f>
        <v>0</v>
      </c>
      <c r="IM14">
        <f>IF(Charts!$B$3="none",K221,IF(DY221="",NA(),DY221))</f>
        <v>0</v>
      </c>
      <c r="IN14">
        <f>IF(Charts!$B$3="none",L221,IF(DZ221="",NA(),DZ221))</f>
        <v>0</v>
      </c>
      <c r="IO14">
        <f>IF(Charts!$B$3="none",M221,IF(EA221="",NA(),EA221))</f>
        <v>0</v>
      </c>
      <c r="IP14">
        <f>IF(Charts!$B$3="none",N221,IF(EB221="",NA(),EB221))</f>
        <v>0</v>
      </c>
      <c r="IQ14">
        <f>IF(Charts!$B$3="none",O221,IF(EC221="",NA(),EC221))</f>
        <v>0</v>
      </c>
      <c r="IR14">
        <f>IF(Charts!$B$3="none",P221,IF(ED221="",NA(),ED221))</f>
        <v>0</v>
      </c>
      <c r="IS14">
        <f>IF(Charts!$B$3="none",Q221,IF(EE221="",NA(),EE221))</f>
        <v>0</v>
      </c>
      <c r="IT14">
        <f>IF(Charts!$B$3="none",R221,IF(EF221="",NA(),EF221))</f>
        <v>0</v>
      </c>
      <c r="IU14">
        <f>IF(Charts!$B$3="none",S221,IF(EG221="",NA(),EG221))</f>
        <v>0</v>
      </c>
      <c r="IV14">
        <f>IF(Charts!$B$3="none",T221,IF(EH221="",NA(),EH221))</f>
        <v>0</v>
      </c>
      <c r="IW14">
        <f>IF(Charts!$B$3="none",U221,IF(EI221="",NA(),EI221))</f>
        <v>0</v>
      </c>
      <c r="IX14">
        <f>IF(Charts!$B$3="none",V221,IF(EJ221="",NA(),EJ221))</f>
        <v>0</v>
      </c>
      <c r="IY14">
        <f>IF(Charts!$B$3="none",W221,IF(EK221="",NA(),EK221))</f>
        <v>0</v>
      </c>
      <c r="IZ14">
        <f>IF(Charts!$B$3="none",X221,IF(EL221="",NA(),EL221))</f>
        <v>0</v>
      </c>
      <c r="JA14">
        <f>IF(Charts!$B$3="none",Y221,IF(EM221="",NA(),EM221))</f>
        <v>0</v>
      </c>
      <c r="JB14">
        <f>IF(Charts!$B$3="none",Z221,IF(EN221="",NA(),EN221))</f>
        <v>0</v>
      </c>
      <c r="JC14">
        <f>IF(Charts!$B$3="none",AA221,IF(EO221="",NA(),EO221))</f>
        <v>0</v>
      </c>
      <c r="JD14">
        <f>IF(Charts!$B$3="none",AB221,IF(EP221="",NA(),EP221))</f>
        <v>0</v>
      </c>
      <c r="JE14">
        <f>IF(Charts!$B$3="none",AC221,IF(EQ221="",NA(),EQ221))</f>
        <v>0</v>
      </c>
      <c r="JF14">
        <f>IF(Charts!$B$3="none",AD221,IF(ER221="",NA(),ER221))</f>
        <v>0</v>
      </c>
      <c r="JG14">
        <f>IF(Charts!$B$3="none",AE221,IF(ES221="",NA(),ES221))</f>
        <v>0</v>
      </c>
      <c r="JH14">
        <f>IF(Charts!$B$3="none",AF221,IF(ET221="",NA(),ET221))</f>
        <v>0</v>
      </c>
      <c r="JI14">
        <f>IF(Charts!$B$3="none",AG221,IF(EU221="",NA(),EU221))</f>
        <v>0</v>
      </c>
      <c r="JJ14">
        <f>IF(Charts!$B$3="none",AH221,IF(EV221="",NA(),EV221))</f>
        <v>0</v>
      </c>
      <c r="JK14">
        <f>IF(Charts!$B$3="none",AI221,IF(EW221="",NA(),EW221))</f>
        <v>0</v>
      </c>
      <c r="JL14">
        <f>IF(Charts!$B$3="none",AJ221,IF(EX221="",NA(),EX221))</f>
        <v>0</v>
      </c>
      <c r="JM14">
        <f>IF(Charts!$B$3="none",AK221,IF(EY221="",NA(),EY221))</f>
        <v>0</v>
      </c>
      <c r="JN14">
        <f>IF(Charts!$B$3="none",AL221,IF(EZ221="",NA(),EZ221))</f>
        <v>0</v>
      </c>
      <c r="JO14">
        <f>IF(Charts!$B$3="none",AM221,IF(FA221="",NA(),FA221))</f>
        <v>0</v>
      </c>
      <c r="JP14">
        <f>IF(Charts!$B$3="none",AN221,IF(FB221="",NA(),FB221))</f>
        <v>0</v>
      </c>
      <c r="JQ14">
        <f>IF(Charts!$B$3="none",AO221,IF(FC221="",NA(),FC221))</f>
        <v>0</v>
      </c>
      <c r="JR14">
        <f>IF(Charts!$B$3="none",AP221,IF(FD221="",NA(),FD221))</f>
        <v>0</v>
      </c>
      <c r="JS14">
        <f>IF(Charts!$B$3="none",AQ221,IF(FE221="",NA(),FE221))</f>
        <v>0</v>
      </c>
      <c r="JT14">
        <f>IF(Charts!$B$3="none",AR221,IF(FF221="",NA(),FF221))</f>
        <v>0</v>
      </c>
      <c r="JU14">
        <f>IF(Charts!$B$3="none",AS221,IF(FG221="",NA(),FG221))</f>
        <v>0</v>
      </c>
      <c r="JV14">
        <f>IF(Charts!$B$3="none",AT221,IF(FH221="",NA(),FH221))</f>
        <v>0</v>
      </c>
      <c r="JW14">
        <f>IF(Charts!$B$3="none",AU221,IF(FI221="",NA(),FI221))</f>
        <v>0</v>
      </c>
      <c r="JX14">
        <f>IF(Charts!$B$3="none",AV221,IF(FJ221="",NA(),FJ221))</f>
        <v>0</v>
      </c>
      <c r="JY14">
        <f>IF(Charts!$B$3="none",AW221,IF(FK221="",NA(),FK221))</f>
        <v>0</v>
      </c>
      <c r="JZ14">
        <f>IF(Charts!$B$3="none",AX221,IF(FL221="",NA(),FL221))</f>
        <v>0</v>
      </c>
      <c r="KA14">
        <f>IF(Charts!$B$3="none",AY221,IF(FM221="",NA(),FM221))</f>
        <v>0</v>
      </c>
      <c r="KB14">
        <f>IF(Charts!$B$3="none",AZ221,IF(FN221="",NA(),FN221))</f>
        <v>0</v>
      </c>
      <c r="KC14">
        <f>IF(Charts!$B$3="none",BA221,IF(FO221="",NA(),FO221))</f>
        <v>0</v>
      </c>
      <c r="KD14">
        <f>IF(Charts!$B$3="none",BB221,IF(FP221="",NA(),FP221))</f>
        <v>0</v>
      </c>
      <c r="KE14">
        <f>IF(Charts!$B$3="none",BC221,IF(FQ221="",NA(),FQ221))</f>
        <v>0</v>
      </c>
      <c r="KF14">
        <f>IF(Charts!$B$3="none",BD221,IF(FR221="",NA(),FR221))</f>
        <v>0</v>
      </c>
      <c r="KG14">
        <f>IF(Charts!$B$3="none",BE221,IF(FS221="",NA(),FS221))</f>
        <v>0</v>
      </c>
      <c r="KH14">
        <f>IF(Charts!$B$3="none",BF221,IF(FT221="",NA(),FT221))</f>
        <v>0</v>
      </c>
      <c r="KI14">
        <f>IF(Charts!$B$3="none",BG221,IF(FU221="",NA(),FU221))</f>
        <v>0</v>
      </c>
      <c r="KJ14">
        <f>IF(Charts!$B$3="none",BH221,IF(FV221="",NA(),FV221))</f>
        <v>0</v>
      </c>
      <c r="KK14">
        <f>IF(Charts!$B$3="none",BI221,IF(FW221="",NA(),FW221))</f>
        <v>0</v>
      </c>
      <c r="KL14">
        <f>IF(Charts!$B$3="none",BJ221,IF(FX221="",NA(),FX221))</f>
        <v>0</v>
      </c>
      <c r="KM14">
        <f>IF(Charts!$B$3="none",BK221,IF(FY221="",NA(),FY221))</f>
        <v>0</v>
      </c>
      <c r="KN14">
        <f>IF(Charts!$B$3="none",BL221,IF(FZ221="",NA(),FZ221))</f>
        <v>0</v>
      </c>
      <c r="KO14">
        <f>IF(Charts!$B$3="none",BM221,IF(GA221="",NA(),GA221))</f>
        <v>0</v>
      </c>
      <c r="KP14">
        <f>IF(Charts!$B$3="none",BN221,IF(GB221="",NA(),GB221))</f>
        <v>0</v>
      </c>
      <c r="KQ14">
        <f>IF(Charts!$B$3="none",BO221,IF(GC221="",NA(),GC221))</f>
        <v>0</v>
      </c>
      <c r="KR14">
        <f>IF(Charts!$B$3="none",BP221,IF(GD221="",NA(),GD221))</f>
        <v>0</v>
      </c>
      <c r="KS14">
        <f>IF(Charts!$B$3="none",BQ221,IF(GE221="",NA(),GE221))</f>
        <v>0</v>
      </c>
      <c r="KT14">
        <f>IF(Charts!$B$3="none",BR221,IF(GF221="",NA(),GF221))</f>
        <v>0</v>
      </c>
      <c r="KU14">
        <f>IF(Charts!$B$3="none",BS221,IF(GG221="",NA(),GG221))</f>
        <v>0</v>
      </c>
      <c r="KV14">
        <f>IF(Charts!$B$3="none",BT221,IF(GH221="",NA(),GH221))</f>
        <v>0</v>
      </c>
      <c r="KW14">
        <f>IF(Charts!$B$3="none",BU221,IF(GI221="",NA(),GI221))</f>
        <v>0</v>
      </c>
      <c r="KX14">
        <f>IF(Charts!$B$3="none",BV221,IF(GJ221="",NA(),GJ221))</f>
        <v>0</v>
      </c>
      <c r="KY14">
        <f>IF(Charts!$B$3="none",BW221,IF(GK221="",NA(),GK221))</f>
        <v>0</v>
      </c>
      <c r="KZ14">
        <f>IF(Charts!$B$3="none",BX221,IF(GL221="",NA(),GL221))</f>
        <v>0</v>
      </c>
      <c r="LA14">
        <f>IF(Charts!$B$3="none",BY221,IF(GM221="",NA(),GM221))</f>
        <v>0</v>
      </c>
      <c r="LB14">
        <f>IF(Charts!$B$3="none",BZ221,IF(GN221="",NA(),GN221))</f>
        <v>0</v>
      </c>
      <c r="LC14">
        <f>IF(Charts!$B$3="none",CA221,IF(GO221="",NA(),GO221))</f>
        <v>0</v>
      </c>
      <c r="LD14">
        <f>IF(Charts!$B$3="none",CB221,IF(GP221="",NA(),GP221))</f>
        <v>0</v>
      </c>
      <c r="LE14">
        <f>IF(Charts!$B$3="none",CC221,IF(GQ221="",NA(),GQ221))</f>
        <v>0</v>
      </c>
      <c r="LF14">
        <f>IF(Charts!$B$3="none",CD221,IF(GR221="",NA(),GR221))</f>
        <v>0</v>
      </c>
      <c r="LG14">
        <f>IF(Charts!$B$3="none",CE221,IF(GS221="",NA(),GS221))</f>
        <v>0</v>
      </c>
      <c r="LH14">
        <f>IF(Charts!$B$3="none",CF221,IF(GT221="",NA(),GT221))</f>
        <v>0</v>
      </c>
      <c r="LI14">
        <f>IF(Charts!$B$3="none",CG221,IF(GU221="",NA(),GU221))</f>
        <v>0</v>
      </c>
      <c r="LJ14">
        <f>IF(Charts!$B$3="none",CH221,IF(GV221="",NA(),GV221))</f>
        <v>0</v>
      </c>
      <c r="LK14">
        <f>IF(Charts!$B$3="none",CI221,IF(GW221="",NA(),GW221))</f>
        <v>0</v>
      </c>
      <c r="LL14">
        <f>IF(Charts!$B$3="none",CJ221,IF(GX221="",NA(),GX221))</f>
        <v>0</v>
      </c>
      <c r="LM14">
        <f>IF(Charts!$B$3="none",CK221,IF(GY221="",NA(),GY221))</f>
        <v>0</v>
      </c>
      <c r="LN14">
        <f>IF(Charts!$B$3="none",CL221,IF(GZ221="",NA(),GZ221))</f>
        <v>0</v>
      </c>
      <c r="LO14">
        <f>IF(Charts!$B$3="none",CM221,IF(HA221="",NA(),HA221))</f>
        <v>0</v>
      </c>
      <c r="LP14">
        <f>IF(Charts!$B$3="none",CN221,IF(HB221="",NA(),HB221))</f>
        <v>0</v>
      </c>
      <c r="LQ14">
        <f>IF(Charts!$B$3="none",CO221,IF(HC221="",NA(),HC221))</f>
        <v>0</v>
      </c>
      <c r="LR14">
        <f>IF(Charts!$B$3="none",CP221,IF(HD221="",NA(),HD221))</f>
        <v>0</v>
      </c>
      <c r="LS14">
        <f>IF(Charts!$B$3="none",CQ221,IF(HE221="",NA(),HE221))</f>
        <v>0</v>
      </c>
      <c r="LT14">
        <f>IF(Charts!$B$3="none",CR221,IF(HF221="",NA(),HF221))</f>
        <v>0</v>
      </c>
      <c r="LU14">
        <f>IF(Charts!$B$3="none",CS221,IF(HG221="",NA(),HG221))</f>
        <v>0</v>
      </c>
      <c r="LV14">
        <f>IF(Charts!$B$3="none",CT221,IF(HH221="",NA(),HH221))</f>
        <v>0</v>
      </c>
      <c r="LW14">
        <f>IF(Charts!$B$3="none",CU221,IF(HI221="",NA(),HI221))</f>
        <v>0</v>
      </c>
      <c r="LX14">
        <f>IF(Charts!$B$3="none",CV221,IF(HJ221="",NA(),HJ221))</f>
        <v>0</v>
      </c>
      <c r="LY14">
        <f>IF(Charts!$B$3="none",CW221,IF(HK221="",NA(),HK221))</f>
        <v>0</v>
      </c>
      <c r="LZ14">
        <f>IF(Charts!$B$3="none",CX221,IF(HL221="",NA(),HL221))</f>
        <v>0</v>
      </c>
      <c r="MA14">
        <f>IF(Charts!$B$3="none",CY221,IF(HM221="",NA(),HM221))</f>
        <v>0</v>
      </c>
      <c r="MB14">
        <f>IF(Charts!$B$3="none",CZ221,IF(HN221="",NA(),HN221))</f>
        <v>0</v>
      </c>
      <c r="MC14">
        <f>IF(Charts!$B$3="none",DA221,IF(HO221="",NA(),HO221))</f>
        <v>0</v>
      </c>
      <c r="MD14">
        <f>IF(Charts!$B$3="none",DB221,IF(HP221="",NA(),HP221))</f>
        <v>0</v>
      </c>
      <c r="ME14">
        <f>IF(Charts!$B$3="none",DC221,IF(HQ221="",NA(),HQ221))</f>
        <v>0</v>
      </c>
      <c r="MF14">
        <f>IF(Charts!$B$3="none",DD221,IF(HR221="",NA(),HR221))</f>
        <v>0</v>
      </c>
      <c r="MG14">
        <f>IF(Charts!$B$3="none",DE221,IF(HS221="",NA(),HS221))</f>
        <v>0</v>
      </c>
      <c r="MH14">
        <f>IF(Charts!$B$3="none",DF221,IF(HT221="",NA(),HT221))</f>
        <v>0</v>
      </c>
      <c r="MI14">
        <f>IF(Charts!$B$3="none",DG221,IF(HU221="",NA(),HU221))</f>
        <v>0</v>
      </c>
      <c r="MJ14">
        <f>IF(Charts!$B$3="none",DH221,IF(HV221="",NA(),HV221))</f>
        <v>0</v>
      </c>
      <c r="MK14">
        <f>IF(Charts!$B$3="none",DI221,IF(HW221="",NA(),HW221))</f>
        <v>0</v>
      </c>
      <c r="ML14">
        <f>IF(Charts!$B$3="none",DJ221,IF(HX221="",NA(),HX221))</f>
        <v>0</v>
      </c>
      <c r="MM14">
        <f>IF(Charts!$B$3="none",DK221,IF(HY221="",NA(),HY221))</f>
        <v>0</v>
      </c>
      <c r="MN14">
        <f>IF(Charts!$B$3="none",DL221,IF(HZ221="",NA(),HZ221))</f>
        <v>0</v>
      </c>
      <c r="MO14">
        <f>IF(Charts!$B$3="none",DM221,IF(IA221="",NA(),IA221))</f>
        <v>0</v>
      </c>
      <c r="MP14">
        <f>IF(Charts!$B$3="none",DN221,IF(IB221="",NA(),IB221))</f>
        <v>0</v>
      </c>
      <c r="MQ14">
        <f>IF(Charts!$B$3="none",DO221,IF(IC221="",NA(),IC221))</f>
        <v>0</v>
      </c>
      <c r="MR14">
        <f>IF(Charts!$B$3="none",DP221,IF(ID221="",NA(),ID221))</f>
        <v>0</v>
      </c>
    </row>
    <row r="15" spans="1:356">
      <c r="A15" t="s">
        <v>62</v>
      </c>
      <c r="B15">
        <v>14</v>
      </c>
      <c r="D15">
        <v>11</v>
      </c>
      <c r="E15">
        <f>IF(INDIRECT(ADDRESS($D15+2,E$2+1,,,"Instances"))="","",INDIRECT(ADDRESS($D15+2,E$2+1,,,"Instances")))</f>
        <v>0</v>
      </c>
      <c r="F15">
        <f>IFERROR(SMALL(E5:E44,ROW()-ROW($F$5)+1),"")</f>
        <v>0</v>
      </c>
      <c r="H15">
        <f>IFERROR(SUM(F5:F15),"")</f>
        <v>0</v>
      </c>
      <c r="I15">
        <f>IF(INDIRECT(ADDRESS($D15+2,I$2+1,,,"Instances"))="","",INDIRECT(ADDRESS($D15+2,I$2+1,,,"Instances")))</f>
        <v>0</v>
      </c>
      <c r="J15">
        <f>IFERROR(SMALL(I5:I44,ROW()-ROW($J$5)+1),"")</f>
        <v>0</v>
      </c>
      <c r="L15">
        <f>IFERROR(SUM(J5:J15),"")</f>
        <v>0</v>
      </c>
      <c r="M15">
        <f>IF(INDIRECT(ADDRESS($D15+2,M$2+1,,,"Instances"))="","",INDIRECT(ADDRESS($D15+2,M$2+1,,,"Instances")))</f>
        <v>0</v>
      </c>
      <c r="N15">
        <f>IFERROR(SMALL(M5:M44,ROW()-ROW($N$5)+1),"")</f>
        <v>0</v>
      </c>
      <c r="P15">
        <f>IFERROR(SUM(N5:N15),"")</f>
        <v>0</v>
      </c>
      <c r="Q15">
        <f>IF(INDIRECT(ADDRESS($D15+2,Q$2+1,,,"Instances"))="","",INDIRECT(ADDRESS($D15+2,Q$2+1,,,"Instances")))</f>
        <v>0</v>
      </c>
      <c r="R15">
        <f>IFERROR(SMALL(Q5:Q44,ROW()-ROW($R$5)+1),"")</f>
        <v>0</v>
      </c>
      <c r="T15">
        <f>IFERROR(SUM(R5:R15),"")</f>
        <v>0</v>
      </c>
      <c r="U15">
        <f>IF(INDIRECT(ADDRESS($D15+2,U$2+1,,,"Instances"))="","",INDIRECT(ADDRESS($D15+2,U$2+1,,,"Instances")))</f>
        <v>0</v>
      </c>
      <c r="V15">
        <f>IFERROR(SMALL(U5:U44,ROW()-ROW($V$5)+1),"")</f>
        <v>0</v>
      </c>
      <c r="X15">
        <f>IFERROR(SUM(V5:V15),"")</f>
        <v>0</v>
      </c>
      <c r="Y15">
        <f>IF(INDIRECT(ADDRESS($D15+2,Y$2+1,,,"Instances"))="","",INDIRECT(ADDRESS($D15+2,Y$2+1,,,"Instances")))</f>
        <v>0</v>
      </c>
      <c r="Z15">
        <f>IFERROR(SMALL(Y5:Y44,ROW()-ROW($Z$5)+1),"")</f>
        <v>0</v>
      </c>
      <c r="AB15">
        <f>IFERROR(SUM(Z5:Z15),"")</f>
        <v>0</v>
      </c>
      <c r="AC15">
        <f>IF(INDIRECT(ADDRESS($D15+2,AC$2+1,,,"Instances"))="","",INDIRECT(ADDRESS($D15+2,AC$2+1,,,"Instances")))</f>
        <v>0</v>
      </c>
      <c r="AD15">
        <f>IFERROR(SMALL(AC5:AC44,ROW()-ROW($AD$5)+1),"")</f>
        <v>0</v>
      </c>
      <c r="AF15">
        <f>IFERROR(SUM(AD5:AD15),"")</f>
        <v>0</v>
      </c>
      <c r="AG15">
        <f>IF(INDIRECT(ADDRESS($D15+2,AG$2+1,,,"Instances"))="","",INDIRECT(ADDRESS($D15+2,AG$2+1,,,"Instances")))</f>
        <v>0</v>
      </c>
      <c r="AH15">
        <f>IFERROR(SMALL(AG5:AG44,ROW()-ROW($AH$5)+1),"")</f>
        <v>0</v>
      </c>
      <c r="AJ15">
        <f>IFERROR(SUM(AH5:AH15),"")</f>
        <v>0</v>
      </c>
      <c r="AK15">
        <f>IF(INDIRECT(ADDRESS($D15+2,AK$2+1,,,"Instances"))="","",INDIRECT(ADDRESS($D15+2,AK$2+1,,,"Instances")))</f>
        <v>0</v>
      </c>
      <c r="AL15">
        <f>IFERROR(SMALL(AK5:AK44,ROW()-ROW($AL$5)+1),"")</f>
        <v>0</v>
      </c>
      <c r="AN15">
        <f>IFERROR(SUM(AL5:AL15),"")</f>
        <v>0</v>
      </c>
      <c r="AO15">
        <f>IF(INDIRECT(ADDRESS($D15+2,AO$2+1,,,"Instances"))="","",INDIRECT(ADDRESS($D15+2,AO$2+1,,,"Instances")))</f>
        <v>0</v>
      </c>
      <c r="AP15">
        <f>IFERROR(SMALL(AO5:AO44,ROW()-ROW($AP$5)+1),"")</f>
        <v>0</v>
      </c>
      <c r="AR15">
        <f>IFERROR(SUM(AP5:AP15),"")</f>
        <v>0</v>
      </c>
      <c r="AS15">
        <f>IF(INDIRECT(ADDRESS($D15+2,AS$2+1,,,"Instances"))="","",INDIRECT(ADDRESS($D15+2,AS$2+1,,,"Instances")))</f>
        <v>0</v>
      </c>
      <c r="AT15">
        <f>IFERROR(SMALL(AS5:AS44,ROW()-ROW($AT$5)+1),"")</f>
        <v>0</v>
      </c>
      <c r="AV15">
        <f>IFERROR(SUM(AT5:AT15),"")</f>
        <v>0</v>
      </c>
      <c r="AW15">
        <f>IF(INDIRECT(ADDRESS($D15+2,AW$2+1,,,"Instances"))="","",INDIRECT(ADDRESS($D15+2,AW$2+1,,,"Instances")))</f>
        <v>0</v>
      </c>
      <c r="AX15">
        <f>IFERROR(SMALL(AW5:AW44,ROW()-ROW($AX$5)+1),"")</f>
        <v>0</v>
      </c>
      <c r="AZ15">
        <f>IFERROR(SUM(AX5:AX15),"")</f>
        <v>0</v>
      </c>
      <c r="BA15">
        <f>IF(INDIRECT(ADDRESS($D15+2,BA$2+1,,,"Instances"))="","",INDIRECT(ADDRESS($D15+2,BA$2+1,,,"Instances")))</f>
        <v>0</v>
      </c>
      <c r="BB15">
        <f>IFERROR(SMALL(BA5:BA44,ROW()-ROW($BB$5)+1),"")</f>
        <v>0</v>
      </c>
      <c r="BD15">
        <f>IFERROR(SUM(BB5:BB15),"")</f>
        <v>0</v>
      </c>
      <c r="BE15">
        <f>IF(INDIRECT(ADDRESS($D15+2,BE$2+1,,,"Instances"))="","",INDIRECT(ADDRESS($D15+2,BE$2+1,,,"Instances")))</f>
        <v>0</v>
      </c>
      <c r="BF15">
        <f>IFERROR(SMALL(BE5:BE44,ROW()-ROW($BF$5)+1),"")</f>
        <v>0</v>
      </c>
      <c r="BH15">
        <f>IFERROR(SUM(BF5:BF15),"")</f>
        <v>0</v>
      </c>
      <c r="BI15">
        <f>IF(INDIRECT(ADDRESS($D15+2,BI$2+1,,,"Instances"))="","",INDIRECT(ADDRESS($D15+2,BI$2+1,,,"Instances")))</f>
        <v>0</v>
      </c>
      <c r="BJ15">
        <f>IFERROR(SMALL(BI5:BI44,ROW()-ROW($BJ$5)+1),"")</f>
        <v>0</v>
      </c>
      <c r="BL15">
        <f>IFERROR(SUM(BJ5:BJ15),"")</f>
        <v>0</v>
      </c>
      <c r="BM15">
        <f>IF(INDIRECT(ADDRESS($D15+2,BM$2+1,,,"Instances"))="","",INDIRECT(ADDRESS($D15+2,BM$2+1,,,"Instances")))</f>
        <v>0</v>
      </c>
      <c r="BN15">
        <f>IFERROR(SMALL(BM5:BM44,ROW()-ROW($BN$5)+1),"")</f>
        <v>0</v>
      </c>
      <c r="BP15">
        <f>IFERROR(SUM(BN5:BN15),"")</f>
        <v>0</v>
      </c>
      <c r="BQ15">
        <f>IF(INDIRECT(ADDRESS($D15+2,BQ$2+1,,,"Instances"))="","",INDIRECT(ADDRESS($D15+2,BQ$2+1,,,"Instances")))</f>
        <v>0</v>
      </c>
      <c r="BR15">
        <f>IFERROR(SMALL(BQ5:BQ44,ROW()-ROW($BR$5)+1),"")</f>
        <v>0</v>
      </c>
      <c r="BT15">
        <f>IFERROR(SUM(BR5:BR15),"")</f>
        <v>0</v>
      </c>
      <c r="BU15">
        <f>IF(INDIRECT(ADDRESS($D15+2,BU$2+1,,,"Instances"))="","",INDIRECT(ADDRESS($D15+2,BU$2+1,,,"Instances")))</f>
        <v>0</v>
      </c>
      <c r="BV15">
        <f>IFERROR(SMALL(BU5:BU44,ROW()-ROW($BV$5)+1),"")</f>
        <v>0</v>
      </c>
      <c r="BX15">
        <f>IFERROR(SUM(BV5:BV15),"")</f>
        <v>0</v>
      </c>
      <c r="BY15">
        <f>IF(INDIRECT(ADDRESS($D15+2,BY$2+1,,,"Instances"))="","",INDIRECT(ADDRESS($D15+2,BY$2+1,,,"Instances")))</f>
        <v>0</v>
      </c>
      <c r="BZ15">
        <f>IFERROR(SMALL(BY5:BY44,ROW()-ROW($BZ$5)+1),"")</f>
        <v>0</v>
      </c>
      <c r="CB15">
        <f>IFERROR(SUM(BZ5:BZ15),"")</f>
        <v>0</v>
      </c>
      <c r="CC15">
        <f>IF(INDIRECT(ADDRESS($D15+2,CC$2+1,,,"Instances"))="","",INDIRECT(ADDRESS($D15+2,CC$2+1,,,"Instances")))</f>
        <v>0</v>
      </c>
      <c r="CD15">
        <f>IFERROR(SMALL(CC5:CC44,ROW()-ROW($CD$5)+1),"")</f>
        <v>0</v>
      </c>
      <c r="CF15">
        <f>IFERROR(SUM(CD5:CD15),"")</f>
        <v>0</v>
      </c>
      <c r="CG15">
        <f>IF(INDIRECT(ADDRESS($D15+2,CG$2+1,,,"Instances"))="","",INDIRECT(ADDRESS($D15+2,CG$2+1,,,"Instances")))</f>
        <v>0</v>
      </c>
      <c r="CH15">
        <f>IFERROR(SMALL(CG5:CG44,ROW()-ROW($CH$5)+1),"")</f>
        <v>0</v>
      </c>
      <c r="CJ15">
        <f>IFERROR(SUM(CH5:CH15),"")</f>
        <v>0</v>
      </c>
      <c r="CK15">
        <f>IF(INDIRECT(ADDRESS($D15+2,CK$2+1,,,"Instances"))="","",INDIRECT(ADDRESS($D15+2,CK$2+1,,,"Instances")))</f>
        <v>0</v>
      </c>
      <c r="CL15">
        <f>IFERROR(SMALL(CK5:CK44,ROW()-ROW($CL$5)+1),"")</f>
        <v>0</v>
      </c>
      <c r="CN15">
        <f>IFERROR(SUM(CL5:CL15),"")</f>
        <v>0</v>
      </c>
      <c r="CO15">
        <f>IF(INDIRECT(ADDRESS($D15+2,CO$2+1,,,"Instances"))="","",INDIRECT(ADDRESS($D15+2,CO$2+1,,,"Instances")))</f>
        <v>0</v>
      </c>
      <c r="CP15">
        <f>IFERROR(SMALL(CO5:CO44,ROW()-ROW($CP$5)+1),"")</f>
        <v>0</v>
      </c>
      <c r="CR15">
        <f>IFERROR(SUM(CP5:CP15),"")</f>
        <v>0</v>
      </c>
      <c r="CS15">
        <f>IF(INDIRECT(ADDRESS($D15+2,CS$2+1,,,"Instances"))="","",INDIRECT(ADDRESS($D15+2,CS$2+1,,,"Instances")))</f>
        <v>0</v>
      </c>
      <c r="CT15">
        <f>IFERROR(SMALL(CS5:CS44,ROW()-ROW($CT$5)+1),"")</f>
        <v>0</v>
      </c>
      <c r="CV15">
        <f>IFERROR(SUM(CT5:CT15),"")</f>
        <v>0</v>
      </c>
      <c r="CW15">
        <f>IF(INDIRECT(ADDRESS($D15+2,CW$2+1,,,"Instances"))="","",INDIRECT(ADDRESS($D15+2,CW$2+1,,,"Instances")))</f>
        <v>0</v>
      </c>
      <c r="CX15">
        <f>IFERROR(SMALL(CW5:CW44,ROW()-ROW($CX$5)+1),"")</f>
        <v>0</v>
      </c>
      <c r="CZ15">
        <f>IFERROR(SUM(CX5:CX15),"")</f>
        <v>0</v>
      </c>
      <c r="DA15">
        <f>IF(INDIRECT(ADDRESS($D15+2,DA$2+1,,,"Instances"))="","",INDIRECT(ADDRESS($D15+2,DA$2+1,,,"Instances")))</f>
        <v>0</v>
      </c>
      <c r="DB15">
        <f>IFERROR(SMALL(DA5:DA44,ROW()-ROW($DB$5)+1),"")</f>
        <v>0</v>
      </c>
      <c r="DD15">
        <f>IFERROR(SUM(DB5:DB15),"")</f>
        <v>0</v>
      </c>
      <c r="DE15">
        <f>IF(INDIRECT(ADDRESS($D15+2,DE$2+1,,,"Instances"))="","",INDIRECT(ADDRESS($D15+2,DE$2+1,,,"Instances")))</f>
        <v>0</v>
      </c>
      <c r="DF15">
        <f>IFERROR(SMALL(DE5:DE44,ROW()-ROW($DF$5)+1),"")</f>
        <v>0</v>
      </c>
      <c r="DH15">
        <f>IFERROR(SUM(DF5:DF15),"")</f>
        <v>0</v>
      </c>
      <c r="DI15">
        <f>IF(INDIRECT(ADDRESS($D15+2,DI$2+1,,,"Instances"))="","",INDIRECT(ADDRESS($D15+2,DI$2+1,,,"Instances")))</f>
        <v>0</v>
      </c>
      <c r="DJ15">
        <f>IFERROR(SMALL(DI5:DI44,ROW()-ROW($DJ$5)+1),"")</f>
        <v>0</v>
      </c>
      <c r="DL15">
        <f>IFERROR(SUM(DJ5:DJ15),"")</f>
        <v>0</v>
      </c>
      <c r="DM15">
        <f>IF(INDIRECT(ADDRESS($D15+2,DM$2+1,,,"Instances"))="","",INDIRECT(ADDRESS($D15+2,DM$2+1,,,"Instances")))</f>
        <v>0</v>
      </c>
      <c r="DN15">
        <f>IFERROR(SMALL(DM5:DM44,ROW()-ROW($DN$5)+1),"")</f>
        <v>0</v>
      </c>
      <c r="DP15">
        <f>IFERROR(SUM(DN5:DN15),"")</f>
        <v>0</v>
      </c>
      <c r="DR15">
        <v>11</v>
      </c>
      <c r="DS15" cm="1">
        <f t="array" ref="DS15">_xlfn.SWITCH(Charts!$B$3,"average", AVERAGE(INDIRECT(ADDRESS(10+3,DS$2+1,,,"Instances") &amp; ":" &amp; ADDRESS(10+3,DS$2+1))),"median", MEDIAN(INDIRECT(ADDRESS(10+3,DS$2+1,,,"Instances") &amp; ":" &amp; ADDRESS(10+3,DS$2+1))),"min", MIN(INDIRECT(ADDRESS(10+3,DS$2+1,,,"Instances") &amp; ":" &amp; ADDRESS(10+3,DS$2+1))),"max", MAX(INDIRECT(ADDRESS(10+3,DS$2+1,,,"Instances") &amp; ":" &amp; ADDRESS(10+3,DS$2+1))),"diff", MAX(INDIRECT(ADDRESS(10+3,DS$2+1,,,"Instances") &amp; ":" &amp; ADDRESS(10+3,DS$2+1)))-MIN(INDIRECT(ADDRESS(10+3,DS$2+1,,,"Instances") &amp; ":" &amp; ADDRESS(10+3,DS$2+1))))</f>
        <v>0</v>
      </c>
      <c r="DT15">
        <f>IFERROR(SMALL(DS5:DS44,ROW()-ROW($DT$5)+1),"")</f>
        <v>0</v>
      </c>
      <c r="DV15">
        <f>IFERROR(SUM(DT5:DT15),"")</f>
        <v>0</v>
      </c>
      <c r="DW15" cm="1">
        <f t="array" ref="DW15">_xlfn.SWITCH(Charts!$B$3,"average", AVERAGE(INDIRECT(ADDRESS(10+3,DW$2+1,,,"Instances") &amp; ":" &amp; ADDRESS(10+3,DW$2+1))),"median", MEDIAN(INDIRECT(ADDRESS(10+3,DW$2+1,,,"Instances") &amp; ":" &amp; ADDRESS(10+3,DW$2+1))),"min", MIN(INDIRECT(ADDRESS(10+3,DW$2+1,,,"Instances") &amp; ":" &amp; ADDRESS(10+3,DW$2+1))),"max", MAX(INDIRECT(ADDRESS(10+3,DW$2+1,,,"Instances") &amp; ":" &amp; ADDRESS(10+3,DW$2+1))),"diff", MAX(INDIRECT(ADDRESS(10+3,DW$2+1,,,"Instances") &amp; ":" &amp; ADDRESS(10+3,DW$2+1)))-MIN(INDIRECT(ADDRESS(10+3,DW$2+1,,,"Instances") &amp; ":" &amp; ADDRESS(10+3,DW$2+1))))</f>
        <v>0</v>
      </c>
      <c r="DX15">
        <f>IFERROR(SMALL(DW5:DW44,ROW()-ROW($DX$5)+1),"")</f>
        <v>0</v>
      </c>
      <c r="DZ15">
        <f>IFERROR(SUM(DX5:DX15),"")</f>
        <v>0</v>
      </c>
      <c r="EA15" cm="1">
        <f t="array" ref="EA15">_xlfn.SWITCH(Charts!$B$3,"average", AVERAGE(INDIRECT(ADDRESS(10+3,EA$2+1,,,"Instances") &amp; ":" &amp; ADDRESS(10+3,EA$2+1))),"median", MEDIAN(INDIRECT(ADDRESS(10+3,EA$2+1,,,"Instances") &amp; ":" &amp; ADDRESS(10+3,EA$2+1))),"min", MIN(INDIRECT(ADDRESS(10+3,EA$2+1,,,"Instances") &amp; ":" &amp; ADDRESS(10+3,EA$2+1))),"max", MAX(INDIRECT(ADDRESS(10+3,EA$2+1,,,"Instances") &amp; ":" &amp; ADDRESS(10+3,EA$2+1))),"diff", MAX(INDIRECT(ADDRESS(10+3,EA$2+1,,,"Instances") &amp; ":" &amp; ADDRESS(10+3,EA$2+1)))-MIN(INDIRECT(ADDRESS(10+3,EA$2+1,,,"Instances") &amp; ":" &amp; ADDRESS(10+3,EA$2+1))))</f>
        <v>0</v>
      </c>
      <c r="EB15">
        <f>IFERROR(SMALL(EA5:EA44,ROW()-ROW($EB$5)+1),"")</f>
        <v>0</v>
      </c>
      <c r="ED15">
        <f>IFERROR(SUM(EB5:EB15),"")</f>
        <v>0</v>
      </c>
      <c r="EE15" cm="1">
        <f t="array" ref="EE15">_xlfn.SWITCH(Charts!$B$3,"average", AVERAGE(INDIRECT(ADDRESS(10+3,EE$2+1,,,"Instances") &amp; ":" &amp; ADDRESS(10+3,EE$2+1))),"median", MEDIAN(INDIRECT(ADDRESS(10+3,EE$2+1,,,"Instances") &amp; ":" &amp; ADDRESS(10+3,EE$2+1))),"min", MIN(INDIRECT(ADDRESS(10+3,EE$2+1,,,"Instances") &amp; ":" &amp; ADDRESS(10+3,EE$2+1))),"max", MAX(INDIRECT(ADDRESS(10+3,EE$2+1,,,"Instances") &amp; ":" &amp; ADDRESS(10+3,EE$2+1))),"diff", MAX(INDIRECT(ADDRESS(10+3,EE$2+1,,,"Instances") &amp; ":" &amp; ADDRESS(10+3,EE$2+1)))-MIN(INDIRECT(ADDRESS(10+3,EE$2+1,,,"Instances") &amp; ":" &amp; ADDRESS(10+3,EE$2+1))))</f>
        <v>0</v>
      </c>
      <c r="EF15">
        <f>IFERROR(SMALL(EE5:EE44,ROW()-ROW($EF$5)+1),"")</f>
        <v>0</v>
      </c>
      <c r="EH15">
        <f>IFERROR(SUM(EF5:EF15),"")</f>
        <v>0</v>
      </c>
      <c r="EI15" cm="1">
        <f t="array" ref="EI15">_xlfn.SWITCH(Charts!$B$3,"average", AVERAGE(INDIRECT(ADDRESS(10+3,EI$2+1,,,"Instances") &amp; ":" &amp; ADDRESS(10+3,EI$2+1))),"median", MEDIAN(INDIRECT(ADDRESS(10+3,EI$2+1,,,"Instances") &amp; ":" &amp; ADDRESS(10+3,EI$2+1))),"min", MIN(INDIRECT(ADDRESS(10+3,EI$2+1,,,"Instances") &amp; ":" &amp; ADDRESS(10+3,EI$2+1))),"max", MAX(INDIRECT(ADDRESS(10+3,EI$2+1,,,"Instances") &amp; ":" &amp; ADDRESS(10+3,EI$2+1))),"diff", MAX(INDIRECT(ADDRESS(10+3,EI$2+1,,,"Instances") &amp; ":" &amp; ADDRESS(10+3,EI$2+1)))-MIN(INDIRECT(ADDRESS(10+3,EI$2+1,,,"Instances") &amp; ":" &amp; ADDRESS(10+3,EI$2+1))))</f>
        <v>0</v>
      </c>
      <c r="EJ15">
        <f>IFERROR(SMALL(EI5:EI44,ROW()-ROW($EJ$5)+1),"")</f>
        <v>0</v>
      </c>
      <c r="EL15">
        <f>IFERROR(SUM(EJ5:EJ15),"")</f>
        <v>0</v>
      </c>
      <c r="EM15" cm="1">
        <f t="array" ref="EM15">_xlfn.SWITCH(Charts!$B$3,"average", AVERAGE(INDIRECT(ADDRESS(10+3,EM$2+1,,,"Instances") &amp; ":" &amp; ADDRESS(10+3,EM$2+1))),"median", MEDIAN(INDIRECT(ADDRESS(10+3,EM$2+1,,,"Instances") &amp; ":" &amp; ADDRESS(10+3,EM$2+1))),"min", MIN(INDIRECT(ADDRESS(10+3,EM$2+1,,,"Instances") &amp; ":" &amp; ADDRESS(10+3,EM$2+1))),"max", MAX(INDIRECT(ADDRESS(10+3,EM$2+1,,,"Instances") &amp; ":" &amp; ADDRESS(10+3,EM$2+1))),"diff", MAX(INDIRECT(ADDRESS(10+3,EM$2+1,,,"Instances") &amp; ":" &amp; ADDRESS(10+3,EM$2+1)))-MIN(INDIRECT(ADDRESS(10+3,EM$2+1,,,"Instances") &amp; ":" &amp; ADDRESS(10+3,EM$2+1))))</f>
        <v>0</v>
      </c>
      <c r="EN15">
        <f>IFERROR(SMALL(EM5:EM44,ROW()-ROW($EN$5)+1),"")</f>
        <v>0</v>
      </c>
      <c r="EP15">
        <f>IFERROR(SUM(EN5:EN15),"")</f>
        <v>0</v>
      </c>
      <c r="EQ15" cm="1">
        <f t="array" ref="EQ15">_xlfn.SWITCH(Charts!$B$3,"average", AVERAGE(INDIRECT(ADDRESS(10+3,EQ$2+1,,,"Instances") &amp; ":" &amp; ADDRESS(10+3,EQ$2+1))),"median", MEDIAN(INDIRECT(ADDRESS(10+3,EQ$2+1,,,"Instances") &amp; ":" &amp; ADDRESS(10+3,EQ$2+1))),"min", MIN(INDIRECT(ADDRESS(10+3,EQ$2+1,,,"Instances") &amp; ":" &amp; ADDRESS(10+3,EQ$2+1))),"max", MAX(INDIRECT(ADDRESS(10+3,EQ$2+1,,,"Instances") &amp; ":" &amp; ADDRESS(10+3,EQ$2+1))),"diff", MAX(INDIRECT(ADDRESS(10+3,EQ$2+1,,,"Instances") &amp; ":" &amp; ADDRESS(10+3,EQ$2+1)))-MIN(INDIRECT(ADDRESS(10+3,EQ$2+1,,,"Instances") &amp; ":" &amp; ADDRESS(10+3,EQ$2+1))))</f>
        <v>0</v>
      </c>
      <c r="ER15">
        <f>IFERROR(SMALL(EQ5:EQ44,ROW()-ROW($ER$5)+1),"")</f>
        <v>0</v>
      </c>
      <c r="ET15">
        <f>IFERROR(SUM(ER5:ER15),"")</f>
        <v>0</v>
      </c>
      <c r="EU15" cm="1">
        <f t="array" ref="EU15">_xlfn.SWITCH(Charts!$B$3,"average", AVERAGE(INDIRECT(ADDRESS(10+3,EU$2+1,,,"Instances") &amp; ":" &amp; ADDRESS(10+3,EU$2+1))),"median", MEDIAN(INDIRECT(ADDRESS(10+3,EU$2+1,,,"Instances") &amp; ":" &amp; ADDRESS(10+3,EU$2+1))),"min", MIN(INDIRECT(ADDRESS(10+3,EU$2+1,,,"Instances") &amp; ":" &amp; ADDRESS(10+3,EU$2+1))),"max", MAX(INDIRECT(ADDRESS(10+3,EU$2+1,,,"Instances") &amp; ":" &amp; ADDRESS(10+3,EU$2+1))),"diff", MAX(INDIRECT(ADDRESS(10+3,EU$2+1,,,"Instances") &amp; ":" &amp; ADDRESS(10+3,EU$2+1)))-MIN(INDIRECT(ADDRESS(10+3,EU$2+1,,,"Instances") &amp; ":" &amp; ADDRESS(10+3,EU$2+1))))</f>
        <v>0</v>
      </c>
      <c r="EV15">
        <f>IFERROR(SMALL(EU5:EU44,ROW()-ROW($EV$5)+1),"")</f>
        <v>0</v>
      </c>
      <c r="EX15">
        <f>IFERROR(SUM(EV5:EV15),"")</f>
        <v>0</v>
      </c>
      <c r="EY15" cm="1">
        <f t="array" ref="EY15">_xlfn.SWITCH(Charts!$B$3,"average", AVERAGE(INDIRECT(ADDRESS(10+3,EY$2+1,,,"Instances") &amp; ":" &amp; ADDRESS(10+3,EY$2+1))),"median", MEDIAN(INDIRECT(ADDRESS(10+3,EY$2+1,,,"Instances") &amp; ":" &amp; ADDRESS(10+3,EY$2+1))),"min", MIN(INDIRECT(ADDRESS(10+3,EY$2+1,,,"Instances") &amp; ":" &amp; ADDRESS(10+3,EY$2+1))),"max", MAX(INDIRECT(ADDRESS(10+3,EY$2+1,,,"Instances") &amp; ":" &amp; ADDRESS(10+3,EY$2+1))),"diff", MAX(INDIRECT(ADDRESS(10+3,EY$2+1,,,"Instances") &amp; ":" &amp; ADDRESS(10+3,EY$2+1)))-MIN(INDIRECT(ADDRESS(10+3,EY$2+1,,,"Instances") &amp; ":" &amp; ADDRESS(10+3,EY$2+1))))</f>
        <v>0</v>
      </c>
      <c r="EZ15">
        <f>IFERROR(SMALL(EY5:EY44,ROW()-ROW($EZ$5)+1),"")</f>
        <v>0</v>
      </c>
      <c r="FB15">
        <f>IFERROR(SUM(EZ5:EZ15),"")</f>
        <v>0</v>
      </c>
      <c r="FC15" cm="1">
        <f t="array" ref="FC15">_xlfn.SWITCH(Charts!$B$3,"average", AVERAGE(INDIRECT(ADDRESS(10+3,FC$2+1,,,"Instances") &amp; ":" &amp; ADDRESS(10+3,FC$2+1))),"median", MEDIAN(INDIRECT(ADDRESS(10+3,FC$2+1,,,"Instances") &amp; ":" &amp; ADDRESS(10+3,FC$2+1))),"min", MIN(INDIRECT(ADDRESS(10+3,FC$2+1,,,"Instances") &amp; ":" &amp; ADDRESS(10+3,FC$2+1))),"max", MAX(INDIRECT(ADDRESS(10+3,FC$2+1,,,"Instances") &amp; ":" &amp; ADDRESS(10+3,FC$2+1))),"diff", MAX(INDIRECT(ADDRESS(10+3,FC$2+1,,,"Instances") &amp; ":" &amp; ADDRESS(10+3,FC$2+1)))-MIN(INDIRECT(ADDRESS(10+3,FC$2+1,,,"Instances") &amp; ":" &amp; ADDRESS(10+3,FC$2+1))))</f>
        <v>0</v>
      </c>
      <c r="FD15">
        <f>IFERROR(SMALL(FC5:FC44,ROW()-ROW($FD$5)+1),"")</f>
        <v>0</v>
      </c>
      <c r="FF15">
        <f>IFERROR(SUM(FD5:FD15),"")</f>
        <v>0</v>
      </c>
      <c r="FG15" cm="1">
        <f t="array" ref="FG15">_xlfn.SWITCH(Charts!$B$3,"average", AVERAGE(INDIRECT(ADDRESS(10+3,FG$2+1,,,"Instances") &amp; ":" &amp; ADDRESS(10+3,FG$2+1))),"median", MEDIAN(INDIRECT(ADDRESS(10+3,FG$2+1,,,"Instances") &amp; ":" &amp; ADDRESS(10+3,FG$2+1))),"min", MIN(INDIRECT(ADDRESS(10+3,FG$2+1,,,"Instances") &amp; ":" &amp; ADDRESS(10+3,FG$2+1))),"max", MAX(INDIRECT(ADDRESS(10+3,FG$2+1,,,"Instances") &amp; ":" &amp; ADDRESS(10+3,FG$2+1))),"diff", MAX(INDIRECT(ADDRESS(10+3,FG$2+1,,,"Instances") &amp; ":" &amp; ADDRESS(10+3,FG$2+1)))-MIN(INDIRECT(ADDRESS(10+3,FG$2+1,,,"Instances") &amp; ":" &amp; ADDRESS(10+3,FG$2+1))))</f>
        <v>0</v>
      </c>
      <c r="FH15">
        <f>IFERROR(SMALL(FG5:FG44,ROW()-ROW($FH$5)+1),"")</f>
        <v>0</v>
      </c>
      <c r="FJ15">
        <f>IFERROR(SUM(FH5:FH15),"")</f>
        <v>0</v>
      </c>
      <c r="FK15" cm="1">
        <f t="array" ref="FK15">_xlfn.SWITCH(Charts!$B$3,"average", AVERAGE(INDIRECT(ADDRESS(10+3,FK$2+1,,,"Instances") &amp; ":" &amp; ADDRESS(10+3,FK$2+1))),"median", MEDIAN(INDIRECT(ADDRESS(10+3,FK$2+1,,,"Instances") &amp; ":" &amp; ADDRESS(10+3,FK$2+1))),"min", MIN(INDIRECT(ADDRESS(10+3,FK$2+1,,,"Instances") &amp; ":" &amp; ADDRESS(10+3,FK$2+1))),"max", MAX(INDIRECT(ADDRESS(10+3,FK$2+1,,,"Instances") &amp; ":" &amp; ADDRESS(10+3,FK$2+1))),"diff", MAX(INDIRECT(ADDRESS(10+3,FK$2+1,,,"Instances") &amp; ":" &amp; ADDRESS(10+3,FK$2+1)))-MIN(INDIRECT(ADDRESS(10+3,FK$2+1,,,"Instances") &amp; ":" &amp; ADDRESS(10+3,FK$2+1))))</f>
        <v>0</v>
      </c>
      <c r="FL15">
        <f>IFERROR(SMALL(FK5:FK44,ROW()-ROW($FL$5)+1),"")</f>
        <v>0</v>
      </c>
      <c r="FN15">
        <f>IFERROR(SUM(FL5:FL15),"")</f>
        <v>0</v>
      </c>
      <c r="FO15" cm="1">
        <f t="array" ref="FO15">_xlfn.SWITCH(Charts!$B$3,"average", AVERAGE(INDIRECT(ADDRESS(10+3,FO$2+1,,,"Instances") &amp; ":" &amp; ADDRESS(10+3,FO$2+1))),"median", MEDIAN(INDIRECT(ADDRESS(10+3,FO$2+1,,,"Instances") &amp; ":" &amp; ADDRESS(10+3,FO$2+1))),"min", MIN(INDIRECT(ADDRESS(10+3,FO$2+1,,,"Instances") &amp; ":" &amp; ADDRESS(10+3,FO$2+1))),"max", MAX(INDIRECT(ADDRESS(10+3,FO$2+1,,,"Instances") &amp; ":" &amp; ADDRESS(10+3,FO$2+1))),"diff", MAX(INDIRECT(ADDRESS(10+3,FO$2+1,,,"Instances") &amp; ":" &amp; ADDRESS(10+3,FO$2+1)))-MIN(INDIRECT(ADDRESS(10+3,FO$2+1,,,"Instances") &amp; ":" &amp; ADDRESS(10+3,FO$2+1))))</f>
        <v>0</v>
      </c>
      <c r="FP15">
        <f>IFERROR(SMALL(FO5:FO44,ROW()-ROW($FP$5)+1),"")</f>
        <v>0</v>
      </c>
      <c r="FR15">
        <f>IFERROR(SUM(FP5:FP15),"")</f>
        <v>0</v>
      </c>
      <c r="FS15" cm="1">
        <f t="array" ref="FS15">_xlfn.SWITCH(Charts!$B$3,"average", AVERAGE(INDIRECT(ADDRESS(10+3,FS$2+1,,,"Instances") &amp; ":" &amp; ADDRESS(10+3,FS$2+1))),"median", MEDIAN(INDIRECT(ADDRESS(10+3,FS$2+1,,,"Instances") &amp; ":" &amp; ADDRESS(10+3,FS$2+1))),"min", MIN(INDIRECT(ADDRESS(10+3,FS$2+1,,,"Instances") &amp; ":" &amp; ADDRESS(10+3,FS$2+1))),"max", MAX(INDIRECT(ADDRESS(10+3,FS$2+1,,,"Instances") &amp; ":" &amp; ADDRESS(10+3,FS$2+1))),"diff", MAX(INDIRECT(ADDRESS(10+3,FS$2+1,,,"Instances") &amp; ":" &amp; ADDRESS(10+3,FS$2+1)))-MIN(INDIRECT(ADDRESS(10+3,FS$2+1,,,"Instances") &amp; ":" &amp; ADDRESS(10+3,FS$2+1))))</f>
        <v>0</v>
      </c>
      <c r="FT15">
        <f>IFERROR(SMALL(FS5:FS44,ROW()-ROW($FT$5)+1),"")</f>
        <v>0</v>
      </c>
      <c r="FV15">
        <f>IFERROR(SUM(FT5:FT15),"")</f>
        <v>0</v>
      </c>
      <c r="FW15" cm="1">
        <f t="array" ref="FW15">_xlfn.SWITCH(Charts!$B$3,"average", AVERAGE(INDIRECT(ADDRESS(10+3,FW$2+1,,,"Instances") &amp; ":" &amp; ADDRESS(10+3,FW$2+1))),"median", MEDIAN(INDIRECT(ADDRESS(10+3,FW$2+1,,,"Instances") &amp; ":" &amp; ADDRESS(10+3,FW$2+1))),"min", MIN(INDIRECT(ADDRESS(10+3,FW$2+1,,,"Instances") &amp; ":" &amp; ADDRESS(10+3,FW$2+1))),"max", MAX(INDIRECT(ADDRESS(10+3,FW$2+1,,,"Instances") &amp; ":" &amp; ADDRESS(10+3,FW$2+1))),"diff", MAX(INDIRECT(ADDRESS(10+3,FW$2+1,,,"Instances") &amp; ":" &amp; ADDRESS(10+3,FW$2+1)))-MIN(INDIRECT(ADDRESS(10+3,FW$2+1,,,"Instances") &amp; ":" &amp; ADDRESS(10+3,FW$2+1))))</f>
        <v>0</v>
      </c>
      <c r="FX15">
        <f>IFERROR(SMALL(FW5:FW44,ROW()-ROW($FX$5)+1),"")</f>
        <v>0</v>
      </c>
      <c r="FZ15">
        <f>IFERROR(SUM(FX5:FX15),"")</f>
        <v>0</v>
      </c>
      <c r="GA15" cm="1">
        <f t="array" ref="GA15">_xlfn.SWITCH(Charts!$B$3,"average", AVERAGE(INDIRECT(ADDRESS(10+3,GA$2+1,,,"Instances") &amp; ":" &amp; ADDRESS(10+3,GA$2+1))),"median", MEDIAN(INDIRECT(ADDRESS(10+3,GA$2+1,,,"Instances") &amp; ":" &amp; ADDRESS(10+3,GA$2+1))),"min", MIN(INDIRECT(ADDRESS(10+3,GA$2+1,,,"Instances") &amp; ":" &amp; ADDRESS(10+3,GA$2+1))),"max", MAX(INDIRECT(ADDRESS(10+3,GA$2+1,,,"Instances") &amp; ":" &amp; ADDRESS(10+3,GA$2+1))),"diff", MAX(INDIRECT(ADDRESS(10+3,GA$2+1,,,"Instances") &amp; ":" &amp; ADDRESS(10+3,GA$2+1)))-MIN(INDIRECT(ADDRESS(10+3,GA$2+1,,,"Instances") &amp; ":" &amp; ADDRESS(10+3,GA$2+1))))</f>
        <v>0</v>
      </c>
      <c r="GB15">
        <f>IFERROR(SMALL(GA5:GA44,ROW()-ROW($GB$5)+1),"")</f>
        <v>0</v>
      </c>
      <c r="GD15">
        <f>IFERROR(SUM(GB5:GB15),"")</f>
        <v>0</v>
      </c>
      <c r="GE15" cm="1">
        <f t="array" ref="GE15">_xlfn.SWITCH(Charts!$B$3,"average", AVERAGE(INDIRECT(ADDRESS(10+3,GE$2+1,,,"Instances") &amp; ":" &amp; ADDRESS(10+3,GE$2+1))),"median", MEDIAN(INDIRECT(ADDRESS(10+3,GE$2+1,,,"Instances") &amp; ":" &amp; ADDRESS(10+3,GE$2+1))),"min", MIN(INDIRECT(ADDRESS(10+3,GE$2+1,,,"Instances") &amp; ":" &amp; ADDRESS(10+3,GE$2+1))),"max", MAX(INDIRECT(ADDRESS(10+3,GE$2+1,,,"Instances") &amp; ":" &amp; ADDRESS(10+3,GE$2+1))),"diff", MAX(INDIRECT(ADDRESS(10+3,GE$2+1,,,"Instances") &amp; ":" &amp; ADDRESS(10+3,GE$2+1)))-MIN(INDIRECT(ADDRESS(10+3,GE$2+1,,,"Instances") &amp; ":" &amp; ADDRESS(10+3,GE$2+1))))</f>
        <v>0</v>
      </c>
      <c r="GF15">
        <f>IFERROR(SMALL(GE5:GE44,ROW()-ROW($GF$5)+1),"")</f>
        <v>0</v>
      </c>
      <c r="GH15">
        <f>IFERROR(SUM(GF5:GF15),"")</f>
        <v>0</v>
      </c>
      <c r="GI15" cm="1">
        <f t="array" ref="GI15">_xlfn.SWITCH(Charts!$B$3,"average", AVERAGE(INDIRECT(ADDRESS(10+3,GI$2+1,,,"Instances") &amp; ":" &amp; ADDRESS(10+3,GI$2+1))),"median", MEDIAN(INDIRECT(ADDRESS(10+3,GI$2+1,,,"Instances") &amp; ":" &amp; ADDRESS(10+3,GI$2+1))),"min", MIN(INDIRECT(ADDRESS(10+3,GI$2+1,,,"Instances") &amp; ":" &amp; ADDRESS(10+3,GI$2+1))),"max", MAX(INDIRECT(ADDRESS(10+3,GI$2+1,,,"Instances") &amp; ":" &amp; ADDRESS(10+3,GI$2+1))),"diff", MAX(INDIRECT(ADDRESS(10+3,GI$2+1,,,"Instances") &amp; ":" &amp; ADDRESS(10+3,GI$2+1)))-MIN(INDIRECT(ADDRESS(10+3,GI$2+1,,,"Instances") &amp; ":" &amp; ADDRESS(10+3,GI$2+1))))</f>
        <v>0</v>
      </c>
      <c r="GJ15">
        <f>IFERROR(SMALL(GI5:GI44,ROW()-ROW($GJ$5)+1),"")</f>
        <v>0</v>
      </c>
      <c r="GL15">
        <f>IFERROR(SUM(GJ5:GJ15),"")</f>
        <v>0</v>
      </c>
      <c r="GM15" cm="1">
        <f t="array" ref="GM15">_xlfn.SWITCH(Charts!$B$3,"average", AVERAGE(INDIRECT(ADDRESS(10+3,GM$2+1,,,"Instances") &amp; ":" &amp; ADDRESS(10+3,GM$2+1))),"median", MEDIAN(INDIRECT(ADDRESS(10+3,GM$2+1,,,"Instances") &amp; ":" &amp; ADDRESS(10+3,GM$2+1))),"min", MIN(INDIRECT(ADDRESS(10+3,GM$2+1,,,"Instances") &amp; ":" &amp; ADDRESS(10+3,GM$2+1))),"max", MAX(INDIRECT(ADDRESS(10+3,GM$2+1,,,"Instances") &amp; ":" &amp; ADDRESS(10+3,GM$2+1))),"diff", MAX(INDIRECT(ADDRESS(10+3,GM$2+1,,,"Instances") &amp; ":" &amp; ADDRESS(10+3,GM$2+1)))-MIN(INDIRECT(ADDRESS(10+3,GM$2+1,,,"Instances") &amp; ":" &amp; ADDRESS(10+3,GM$2+1))))</f>
        <v>0</v>
      </c>
      <c r="GN15">
        <f>IFERROR(SMALL(GM5:GM44,ROW()-ROW($GN$5)+1),"")</f>
        <v>0</v>
      </c>
      <c r="GP15">
        <f>IFERROR(SUM(GN5:GN15),"")</f>
        <v>0</v>
      </c>
      <c r="GQ15" cm="1">
        <f t="array" ref="GQ15">_xlfn.SWITCH(Charts!$B$3,"average", AVERAGE(INDIRECT(ADDRESS(10+3,GQ$2+1,,,"Instances") &amp; ":" &amp; ADDRESS(10+3,GQ$2+1))),"median", MEDIAN(INDIRECT(ADDRESS(10+3,GQ$2+1,,,"Instances") &amp; ":" &amp; ADDRESS(10+3,GQ$2+1))),"min", MIN(INDIRECT(ADDRESS(10+3,GQ$2+1,,,"Instances") &amp; ":" &amp; ADDRESS(10+3,GQ$2+1))),"max", MAX(INDIRECT(ADDRESS(10+3,GQ$2+1,,,"Instances") &amp; ":" &amp; ADDRESS(10+3,GQ$2+1))),"diff", MAX(INDIRECT(ADDRESS(10+3,GQ$2+1,,,"Instances") &amp; ":" &amp; ADDRESS(10+3,GQ$2+1)))-MIN(INDIRECT(ADDRESS(10+3,GQ$2+1,,,"Instances") &amp; ":" &amp; ADDRESS(10+3,GQ$2+1))))</f>
        <v>0</v>
      </c>
      <c r="GR15">
        <f>IFERROR(SMALL(GQ5:GQ44,ROW()-ROW($GR$5)+1),"")</f>
        <v>0</v>
      </c>
      <c r="GT15">
        <f>IFERROR(SUM(GR5:GR15),"")</f>
        <v>0</v>
      </c>
      <c r="GU15" cm="1">
        <f t="array" ref="GU15">_xlfn.SWITCH(Charts!$B$3,"average", AVERAGE(INDIRECT(ADDRESS(10+3,GU$2+1,,,"Instances") &amp; ":" &amp; ADDRESS(10+3,GU$2+1))),"median", MEDIAN(INDIRECT(ADDRESS(10+3,GU$2+1,,,"Instances") &amp; ":" &amp; ADDRESS(10+3,GU$2+1))),"min", MIN(INDIRECT(ADDRESS(10+3,GU$2+1,,,"Instances") &amp; ":" &amp; ADDRESS(10+3,GU$2+1))),"max", MAX(INDIRECT(ADDRESS(10+3,GU$2+1,,,"Instances") &amp; ":" &amp; ADDRESS(10+3,GU$2+1))),"diff", MAX(INDIRECT(ADDRESS(10+3,GU$2+1,,,"Instances") &amp; ":" &amp; ADDRESS(10+3,GU$2+1)))-MIN(INDIRECT(ADDRESS(10+3,GU$2+1,,,"Instances") &amp; ":" &amp; ADDRESS(10+3,GU$2+1))))</f>
        <v>0</v>
      </c>
      <c r="GV15">
        <f>IFERROR(SMALL(GU5:GU44,ROW()-ROW($GV$5)+1),"")</f>
        <v>0</v>
      </c>
      <c r="GX15">
        <f>IFERROR(SUM(GV5:GV15),"")</f>
        <v>0</v>
      </c>
      <c r="GY15" cm="1">
        <f t="array" ref="GY15">_xlfn.SWITCH(Charts!$B$3,"average", AVERAGE(INDIRECT(ADDRESS(10+3,GY$2+1,,,"Instances") &amp; ":" &amp; ADDRESS(10+3,GY$2+1))),"median", MEDIAN(INDIRECT(ADDRESS(10+3,GY$2+1,,,"Instances") &amp; ":" &amp; ADDRESS(10+3,GY$2+1))),"min", MIN(INDIRECT(ADDRESS(10+3,GY$2+1,,,"Instances") &amp; ":" &amp; ADDRESS(10+3,GY$2+1))),"max", MAX(INDIRECT(ADDRESS(10+3,GY$2+1,,,"Instances") &amp; ":" &amp; ADDRESS(10+3,GY$2+1))),"diff", MAX(INDIRECT(ADDRESS(10+3,GY$2+1,,,"Instances") &amp; ":" &amp; ADDRESS(10+3,GY$2+1)))-MIN(INDIRECT(ADDRESS(10+3,GY$2+1,,,"Instances") &amp; ":" &amp; ADDRESS(10+3,GY$2+1))))</f>
        <v>0</v>
      </c>
      <c r="GZ15">
        <f>IFERROR(SMALL(GY5:GY44,ROW()-ROW($GZ$5)+1),"")</f>
        <v>0</v>
      </c>
      <c r="HB15">
        <f>IFERROR(SUM(GZ5:GZ15),"")</f>
        <v>0</v>
      </c>
      <c r="HC15" cm="1">
        <f t="array" ref="HC15">_xlfn.SWITCH(Charts!$B$3,"average", AVERAGE(INDIRECT(ADDRESS(10+3,HC$2+1,,,"Instances") &amp; ":" &amp; ADDRESS(10+3,HC$2+1))),"median", MEDIAN(INDIRECT(ADDRESS(10+3,HC$2+1,,,"Instances") &amp; ":" &amp; ADDRESS(10+3,HC$2+1))),"min", MIN(INDIRECT(ADDRESS(10+3,HC$2+1,,,"Instances") &amp; ":" &amp; ADDRESS(10+3,HC$2+1))),"max", MAX(INDIRECT(ADDRESS(10+3,HC$2+1,,,"Instances") &amp; ":" &amp; ADDRESS(10+3,HC$2+1))),"diff", MAX(INDIRECT(ADDRESS(10+3,HC$2+1,,,"Instances") &amp; ":" &amp; ADDRESS(10+3,HC$2+1)))-MIN(INDIRECT(ADDRESS(10+3,HC$2+1,,,"Instances") &amp; ":" &amp; ADDRESS(10+3,HC$2+1))))</f>
        <v>0</v>
      </c>
      <c r="HD15">
        <f>IFERROR(SMALL(HC5:HC44,ROW()-ROW($HD$5)+1),"")</f>
        <v>0</v>
      </c>
      <c r="HF15">
        <f>IFERROR(SUM(HD5:HD15),"")</f>
        <v>0</v>
      </c>
      <c r="HG15" cm="1">
        <f t="array" ref="HG15">_xlfn.SWITCH(Charts!$B$3,"average", AVERAGE(INDIRECT(ADDRESS(10+3,HG$2+1,,,"Instances") &amp; ":" &amp; ADDRESS(10+3,HG$2+1))),"median", MEDIAN(INDIRECT(ADDRESS(10+3,HG$2+1,,,"Instances") &amp; ":" &amp; ADDRESS(10+3,HG$2+1))),"min", MIN(INDIRECT(ADDRESS(10+3,HG$2+1,,,"Instances") &amp; ":" &amp; ADDRESS(10+3,HG$2+1))),"max", MAX(INDIRECT(ADDRESS(10+3,HG$2+1,,,"Instances") &amp; ":" &amp; ADDRESS(10+3,HG$2+1))),"diff", MAX(INDIRECT(ADDRESS(10+3,HG$2+1,,,"Instances") &amp; ":" &amp; ADDRESS(10+3,HG$2+1)))-MIN(INDIRECT(ADDRESS(10+3,HG$2+1,,,"Instances") &amp; ":" &amp; ADDRESS(10+3,HG$2+1))))</f>
        <v>0</v>
      </c>
      <c r="HH15">
        <f>IFERROR(SMALL(HG5:HG44,ROW()-ROW($HH$5)+1),"")</f>
        <v>0</v>
      </c>
      <c r="HJ15">
        <f>IFERROR(SUM(HH5:HH15),"")</f>
        <v>0</v>
      </c>
      <c r="HK15" cm="1">
        <f t="array" ref="HK15">_xlfn.SWITCH(Charts!$B$3,"average", AVERAGE(INDIRECT(ADDRESS(10+3,HK$2+1,,,"Instances") &amp; ":" &amp; ADDRESS(10+3,HK$2+1))),"median", MEDIAN(INDIRECT(ADDRESS(10+3,HK$2+1,,,"Instances") &amp; ":" &amp; ADDRESS(10+3,HK$2+1))),"min", MIN(INDIRECT(ADDRESS(10+3,HK$2+1,,,"Instances") &amp; ":" &amp; ADDRESS(10+3,HK$2+1))),"max", MAX(INDIRECT(ADDRESS(10+3,HK$2+1,,,"Instances") &amp; ":" &amp; ADDRESS(10+3,HK$2+1))),"diff", MAX(INDIRECT(ADDRESS(10+3,HK$2+1,,,"Instances") &amp; ":" &amp; ADDRESS(10+3,HK$2+1)))-MIN(INDIRECT(ADDRESS(10+3,HK$2+1,,,"Instances") &amp; ":" &amp; ADDRESS(10+3,HK$2+1))))</f>
        <v>0</v>
      </c>
      <c r="HL15">
        <f>IFERROR(SMALL(HK5:HK44,ROW()-ROW($HL$5)+1),"")</f>
        <v>0</v>
      </c>
      <c r="HN15">
        <f>IFERROR(SUM(HL5:HL15),"")</f>
        <v>0</v>
      </c>
      <c r="HO15" cm="1">
        <f t="array" ref="HO15">_xlfn.SWITCH(Charts!$B$3,"average", AVERAGE(INDIRECT(ADDRESS(10+3,HO$2+1,,,"Instances") &amp; ":" &amp; ADDRESS(10+3,HO$2+1))),"median", MEDIAN(INDIRECT(ADDRESS(10+3,HO$2+1,,,"Instances") &amp; ":" &amp; ADDRESS(10+3,HO$2+1))),"min", MIN(INDIRECT(ADDRESS(10+3,HO$2+1,,,"Instances") &amp; ":" &amp; ADDRESS(10+3,HO$2+1))),"max", MAX(INDIRECT(ADDRESS(10+3,HO$2+1,,,"Instances") &amp; ":" &amp; ADDRESS(10+3,HO$2+1))),"diff", MAX(INDIRECT(ADDRESS(10+3,HO$2+1,,,"Instances") &amp; ":" &amp; ADDRESS(10+3,HO$2+1)))-MIN(INDIRECT(ADDRESS(10+3,HO$2+1,,,"Instances") &amp; ":" &amp; ADDRESS(10+3,HO$2+1))))</f>
        <v>0</v>
      </c>
      <c r="HP15">
        <f>IFERROR(SMALL(HO5:HO44,ROW()-ROW($HP$5)+1),"")</f>
        <v>0</v>
      </c>
      <c r="HR15">
        <f>IFERROR(SUM(HP5:HP15),"")</f>
        <v>0</v>
      </c>
      <c r="HS15" cm="1">
        <f t="array" ref="HS15">_xlfn.SWITCH(Charts!$B$3,"average", AVERAGE(INDIRECT(ADDRESS(10+3,HS$2+1,,,"Instances") &amp; ":" &amp; ADDRESS(10+3,HS$2+1))),"median", MEDIAN(INDIRECT(ADDRESS(10+3,HS$2+1,,,"Instances") &amp; ":" &amp; ADDRESS(10+3,HS$2+1))),"min", MIN(INDIRECT(ADDRESS(10+3,HS$2+1,,,"Instances") &amp; ":" &amp; ADDRESS(10+3,HS$2+1))),"max", MAX(INDIRECT(ADDRESS(10+3,HS$2+1,,,"Instances") &amp; ":" &amp; ADDRESS(10+3,HS$2+1))),"diff", MAX(INDIRECT(ADDRESS(10+3,HS$2+1,,,"Instances") &amp; ":" &amp; ADDRESS(10+3,HS$2+1)))-MIN(INDIRECT(ADDRESS(10+3,HS$2+1,,,"Instances") &amp; ":" &amp; ADDRESS(10+3,HS$2+1))))</f>
        <v>0</v>
      </c>
      <c r="HT15">
        <f>IFERROR(SMALL(HS5:HS44,ROW()-ROW($HT$5)+1),"")</f>
        <v>0</v>
      </c>
      <c r="HV15">
        <f>IFERROR(SUM(HT5:HT15),"")</f>
        <v>0</v>
      </c>
      <c r="HW15" cm="1">
        <f t="array" ref="HW15">_xlfn.SWITCH(Charts!$B$3,"average", AVERAGE(INDIRECT(ADDRESS(10+3,HW$2+1,,,"Instances") &amp; ":" &amp; ADDRESS(10+3,HW$2+1))),"median", MEDIAN(INDIRECT(ADDRESS(10+3,HW$2+1,,,"Instances") &amp; ":" &amp; ADDRESS(10+3,HW$2+1))),"min", MIN(INDIRECT(ADDRESS(10+3,HW$2+1,,,"Instances") &amp; ":" &amp; ADDRESS(10+3,HW$2+1))),"max", MAX(INDIRECT(ADDRESS(10+3,HW$2+1,,,"Instances") &amp; ":" &amp; ADDRESS(10+3,HW$2+1))),"diff", MAX(INDIRECT(ADDRESS(10+3,HW$2+1,,,"Instances") &amp; ":" &amp; ADDRESS(10+3,HW$2+1)))-MIN(INDIRECT(ADDRESS(10+3,HW$2+1,,,"Instances") &amp; ":" &amp; ADDRESS(10+3,HW$2+1))))</f>
        <v>0</v>
      </c>
      <c r="HX15">
        <f>IFERROR(SMALL(HW5:HW44,ROW()-ROW($HX$5)+1),"")</f>
        <v>0</v>
      </c>
      <c r="HZ15">
        <f>IFERROR(SUM(HX5:HX15),"")</f>
        <v>0</v>
      </c>
      <c r="IA15" cm="1">
        <f t="array" ref="IA15">_xlfn.SWITCH(Charts!$B$3,"average", AVERAGE(INDIRECT(ADDRESS(10+3,IA$2+1,,,"Instances") &amp; ":" &amp; ADDRESS(10+3,IA$2+1))),"median", MEDIAN(INDIRECT(ADDRESS(10+3,IA$2+1,,,"Instances") &amp; ":" &amp; ADDRESS(10+3,IA$2+1))),"min", MIN(INDIRECT(ADDRESS(10+3,IA$2+1,,,"Instances") &amp; ":" &amp; ADDRESS(10+3,IA$2+1))),"max", MAX(INDIRECT(ADDRESS(10+3,IA$2+1,,,"Instances") &amp; ":" &amp; ADDRESS(10+3,IA$2+1))),"diff", MAX(INDIRECT(ADDRESS(10+3,IA$2+1,,,"Instances") &amp; ":" &amp; ADDRESS(10+3,IA$2+1)))-MIN(INDIRECT(ADDRESS(10+3,IA$2+1,,,"Instances") &amp; ":" &amp; ADDRESS(10+3,IA$2+1))))</f>
        <v>0</v>
      </c>
      <c r="IB15">
        <f>IFERROR(SMALL(IA5:IA44,ROW()-ROW($IB$5)+1),"")</f>
        <v>0</v>
      </c>
      <c r="ID15">
        <f>IFERROR(SUM(IB5:IB15),"")</f>
        <v>0</v>
      </c>
      <c r="IG15">
        <f>IF(Charts!$B$3="none",E222,IF(DS222="",NA(),DS222))</f>
        <v>0</v>
      </c>
      <c r="IH15">
        <f>IF(Charts!$B$3="none",F222,IF(DT222="",NA(),DT222))</f>
        <v>0</v>
      </c>
      <c r="II15">
        <f>IF(Charts!$B$3="none",G222,IF(DU222="",NA(),DU222))</f>
        <v>0</v>
      </c>
      <c r="IJ15">
        <f>IF(Charts!$B$3="none",H222,IF(DV222="",NA(),DV222))</f>
        <v>0</v>
      </c>
      <c r="IK15">
        <f>IF(Charts!$B$3="none",I222,IF(DW222="",NA(),DW222))</f>
        <v>0</v>
      </c>
      <c r="IL15">
        <f>IF(Charts!$B$3="none",J222,IF(DX222="",NA(),DX222))</f>
        <v>0</v>
      </c>
      <c r="IM15">
        <f>IF(Charts!$B$3="none",K222,IF(DY222="",NA(),DY222))</f>
        <v>0</v>
      </c>
      <c r="IN15">
        <f>IF(Charts!$B$3="none",L222,IF(DZ222="",NA(),DZ222))</f>
        <v>0</v>
      </c>
      <c r="IO15">
        <f>IF(Charts!$B$3="none",M222,IF(EA222="",NA(),EA222))</f>
        <v>0</v>
      </c>
      <c r="IP15">
        <f>IF(Charts!$B$3="none",N222,IF(EB222="",NA(),EB222))</f>
        <v>0</v>
      </c>
      <c r="IQ15">
        <f>IF(Charts!$B$3="none",O222,IF(EC222="",NA(),EC222))</f>
        <v>0</v>
      </c>
      <c r="IR15">
        <f>IF(Charts!$B$3="none",P222,IF(ED222="",NA(),ED222))</f>
        <v>0</v>
      </c>
      <c r="IS15">
        <f>IF(Charts!$B$3="none",Q222,IF(EE222="",NA(),EE222))</f>
        <v>0</v>
      </c>
      <c r="IT15">
        <f>IF(Charts!$B$3="none",R222,IF(EF222="",NA(),EF222))</f>
        <v>0</v>
      </c>
      <c r="IU15">
        <f>IF(Charts!$B$3="none",S222,IF(EG222="",NA(),EG222))</f>
        <v>0</v>
      </c>
      <c r="IV15">
        <f>IF(Charts!$B$3="none",T222,IF(EH222="",NA(),EH222))</f>
        <v>0</v>
      </c>
      <c r="IW15">
        <f>IF(Charts!$B$3="none",U222,IF(EI222="",NA(),EI222))</f>
        <v>0</v>
      </c>
      <c r="IX15">
        <f>IF(Charts!$B$3="none",V222,IF(EJ222="",NA(),EJ222))</f>
        <v>0</v>
      </c>
      <c r="IY15">
        <f>IF(Charts!$B$3="none",W222,IF(EK222="",NA(),EK222))</f>
        <v>0</v>
      </c>
      <c r="IZ15">
        <f>IF(Charts!$B$3="none",X222,IF(EL222="",NA(),EL222))</f>
        <v>0</v>
      </c>
      <c r="JA15">
        <f>IF(Charts!$B$3="none",Y222,IF(EM222="",NA(),EM222))</f>
        <v>0</v>
      </c>
      <c r="JB15">
        <f>IF(Charts!$B$3="none",Z222,IF(EN222="",NA(),EN222))</f>
        <v>0</v>
      </c>
      <c r="JC15">
        <f>IF(Charts!$B$3="none",AA222,IF(EO222="",NA(),EO222))</f>
        <v>0</v>
      </c>
      <c r="JD15">
        <f>IF(Charts!$B$3="none",AB222,IF(EP222="",NA(),EP222))</f>
        <v>0</v>
      </c>
      <c r="JE15">
        <f>IF(Charts!$B$3="none",AC222,IF(EQ222="",NA(),EQ222))</f>
        <v>0</v>
      </c>
      <c r="JF15">
        <f>IF(Charts!$B$3="none",AD222,IF(ER222="",NA(),ER222))</f>
        <v>0</v>
      </c>
      <c r="JG15">
        <f>IF(Charts!$B$3="none",AE222,IF(ES222="",NA(),ES222))</f>
        <v>0</v>
      </c>
      <c r="JH15">
        <f>IF(Charts!$B$3="none",AF222,IF(ET222="",NA(),ET222))</f>
        <v>0</v>
      </c>
      <c r="JI15">
        <f>IF(Charts!$B$3="none",AG222,IF(EU222="",NA(),EU222))</f>
        <v>0</v>
      </c>
      <c r="JJ15">
        <f>IF(Charts!$B$3="none",AH222,IF(EV222="",NA(),EV222))</f>
        <v>0</v>
      </c>
      <c r="JK15">
        <f>IF(Charts!$B$3="none",AI222,IF(EW222="",NA(),EW222))</f>
        <v>0</v>
      </c>
      <c r="JL15">
        <f>IF(Charts!$B$3="none",AJ222,IF(EX222="",NA(),EX222))</f>
        <v>0</v>
      </c>
      <c r="JM15">
        <f>IF(Charts!$B$3="none",AK222,IF(EY222="",NA(),EY222))</f>
        <v>0</v>
      </c>
      <c r="JN15">
        <f>IF(Charts!$B$3="none",AL222,IF(EZ222="",NA(),EZ222))</f>
        <v>0</v>
      </c>
      <c r="JO15">
        <f>IF(Charts!$B$3="none",AM222,IF(FA222="",NA(),FA222))</f>
        <v>0</v>
      </c>
      <c r="JP15">
        <f>IF(Charts!$B$3="none",AN222,IF(FB222="",NA(),FB222))</f>
        <v>0</v>
      </c>
      <c r="JQ15">
        <f>IF(Charts!$B$3="none",AO222,IF(FC222="",NA(),FC222))</f>
        <v>0</v>
      </c>
      <c r="JR15">
        <f>IF(Charts!$B$3="none",AP222,IF(FD222="",NA(),FD222))</f>
        <v>0</v>
      </c>
      <c r="JS15">
        <f>IF(Charts!$B$3="none",AQ222,IF(FE222="",NA(),FE222))</f>
        <v>0</v>
      </c>
      <c r="JT15">
        <f>IF(Charts!$B$3="none",AR222,IF(FF222="",NA(),FF222))</f>
        <v>0</v>
      </c>
      <c r="JU15">
        <f>IF(Charts!$B$3="none",AS222,IF(FG222="",NA(),FG222))</f>
        <v>0</v>
      </c>
      <c r="JV15">
        <f>IF(Charts!$B$3="none",AT222,IF(FH222="",NA(),FH222))</f>
        <v>0</v>
      </c>
      <c r="JW15">
        <f>IF(Charts!$B$3="none",AU222,IF(FI222="",NA(),FI222))</f>
        <v>0</v>
      </c>
      <c r="JX15">
        <f>IF(Charts!$B$3="none",AV222,IF(FJ222="",NA(),FJ222))</f>
        <v>0</v>
      </c>
      <c r="JY15">
        <f>IF(Charts!$B$3="none",AW222,IF(FK222="",NA(),FK222))</f>
        <v>0</v>
      </c>
      <c r="JZ15">
        <f>IF(Charts!$B$3="none",AX222,IF(FL222="",NA(),FL222))</f>
        <v>0</v>
      </c>
      <c r="KA15">
        <f>IF(Charts!$B$3="none",AY222,IF(FM222="",NA(),FM222))</f>
        <v>0</v>
      </c>
      <c r="KB15">
        <f>IF(Charts!$B$3="none",AZ222,IF(FN222="",NA(),FN222))</f>
        <v>0</v>
      </c>
      <c r="KC15">
        <f>IF(Charts!$B$3="none",BA222,IF(FO222="",NA(),FO222))</f>
        <v>0</v>
      </c>
      <c r="KD15">
        <f>IF(Charts!$B$3="none",BB222,IF(FP222="",NA(),FP222))</f>
        <v>0</v>
      </c>
      <c r="KE15">
        <f>IF(Charts!$B$3="none",BC222,IF(FQ222="",NA(),FQ222))</f>
        <v>0</v>
      </c>
      <c r="KF15">
        <f>IF(Charts!$B$3="none",BD222,IF(FR222="",NA(),FR222))</f>
        <v>0</v>
      </c>
      <c r="KG15">
        <f>IF(Charts!$B$3="none",BE222,IF(FS222="",NA(),FS222))</f>
        <v>0</v>
      </c>
      <c r="KH15">
        <f>IF(Charts!$B$3="none",BF222,IF(FT222="",NA(),FT222))</f>
        <v>0</v>
      </c>
      <c r="KI15">
        <f>IF(Charts!$B$3="none",BG222,IF(FU222="",NA(),FU222))</f>
        <v>0</v>
      </c>
      <c r="KJ15">
        <f>IF(Charts!$B$3="none",BH222,IF(FV222="",NA(),FV222))</f>
        <v>0</v>
      </c>
      <c r="KK15">
        <f>IF(Charts!$B$3="none",BI222,IF(FW222="",NA(),FW222))</f>
        <v>0</v>
      </c>
      <c r="KL15">
        <f>IF(Charts!$B$3="none",BJ222,IF(FX222="",NA(),FX222))</f>
        <v>0</v>
      </c>
      <c r="KM15">
        <f>IF(Charts!$B$3="none",BK222,IF(FY222="",NA(),FY222))</f>
        <v>0</v>
      </c>
      <c r="KN15">
        <f>IF(Charts!$B$3="none",BL222,IF(FZ222="",NA(),FZ222))</f>
        <v>0</v>
      </c>
      <c r="KO15">
        <f>IF(Charts!$B$3="none",BM222,IF(GA222="",NA(),GA222))</f>
        <v>0</v>
      </c>
      <c r="KP15">
        <f>IF(Charts!$B$3="none",BN222,IF(GB222="",NA(),GB222))</f>
        <v>0</v>
      </c>
      <c r="KQ15">
        <f>IF(Charts!$B$3="none",BO222,IF(GC222="",NA(),GC222))</f>
        <v>0</v>
      </c>
      <c r="KR15">
        <f>IF(Charts!$B$3="none",BP222,IF(GD222="",NA(),GD222))</f>
        <v>0</v>
      </c>
      <c r="KS15">
        <f>IF(Charts!$B$3="none",BQ222,IF(GE222="",NA(),GE222))</f>
        <v>0</v>
      </c>
      <c r="KT15">
        <f>IF(Charts!$B$3="none",BR222,IF(GF222="",NA(),GF222))</f>
        <v>0</v>
      </c>
      <c r="KU15">
        <f>IF(Charts!$B$3="none",BS222,IF(GG222="",NA(),GG222))</f>
        <v>0</v>
      </c>
      <c r="KV15">
        <f>IF(Charts!$B$3="none",BT222,IF(GH222="",NA(),GH222))</f>
        <v>0</v>
      </c>
      <c r="KW15">
        <f>IF(Charts!$B$3="none",BU222,IF(GI222="",NA(),GI222))</f>
        <v>0</v>
      </c>
      <c r="KX15">
        <f>IF(Charts!$B$3="none",BV222,IF(GJ222="",NA(),GJ222))</f>
        <v>0</v>
      </c>
      <c r="KY15">
        <f>IF(Charts!$B$3="none",BW222,IF(GK222="",NA(),GK222))</f>
        <v>0</v>
      </c>
      <c r="KZ15">
        <f>IF(Charts!$B$3="none",BX222,IF(GL222="",NA(),GL222))</f>
        <v>0</v>
      </c>
      <c r="LA15">
        <f>IF(Charts!$B$3="none",BY222,IF(GM222="",NA(),GM222))</f>
        <v>0</v>
      </c>
      <c r="LB15">
        <f>IF(Charts!$B$3="none",BZ222,IF(GN222="",NA(),GN222))</f>
        <v>0</v>
      </c>
      <c r="LC15">
        <f>IF(Charts!$B$3="none",CA222,IF(GO222="",NA(),GO222))</f>
        <v>0</v>
      </c>
      <c r="LD15">
        <f>IF(Charts!$B$3="none",CB222,IF(GP222="",NA(),GP222))</f>
        <v>0</v>
      </c>
      <c r="LE15">
        <f>IF(Charts!$B$3="none",CC222,IF(GQ222="",NA(),GQ222))</f>
        <v>0</v>
      </c>
      <c r="LF15">
        <f>IF(Charts!$B$3="none",CD222,IF(GR222="",NA(),GR222))</f>
        <v>0</v>
      </c>
      <c r="LG15">
        <f>IF(Charts!$B$3="none",CE222,IF(GS222="",NA(),GS222))</f>
        <v>0</v>
      </c>
      <c r="LH15">
        <f>IF(Charts!$B$3="none",CF222,IF(GT222="",NA(),GT222))</f>
        <v>0</v>
      </c>
      <c r="LI15">
        <f>IF(Charts!$B$3="none",CG222,IF(GU222="",NA(),GU222))</f>
        <v>0</v>
      </c>
      <c r="LJ15">
        <f>IF(Charts!$B$3="none",CH222,IF(GV222="",NA(),GV222))</f>
        <v>0</v>
      </c>
      <c r="LK15">
        <f>IF(Charts!$B$3="none",CI222,IF(GW222="",NA(),GW222))</f>
        <v>0</v>
      </c>
      <c r="LL15">
        <f>IF(Charts!$B$3="none",CJ222,IF(GX222="",NA(),GX222))</f>
        <v>0</v>
      </c>
      <c r="LM15">
        <f>IF(Charts!$B$3="none",CK222,IF(GY222="",NA(),GY222))</f>
        <v>0</v>
      </c>
      <c r="LN15">
        <f>IF(Charts!$B$3="none",CL222,IF(GZ222="",NA(),GZ222))</f>
        <v>0</v>
      </c>
      <c r="LO15">
        <f>IF(Charts!$B$3="none",CM222,IF(HA222="",NA(),HA222))</f>
        <v>0</v>
      </c>
      <c r="LP15">
        <f>IF(Charts!$B$3="none",CN222,IF(HB222="",NA(),HB222))</f>
        <v>0</v>
      </c>
      <c r="LQ15">
        <f>IF(Charts!$B$3="none",CO222,IF(HC222="",NA(),HC222))</f>
        <v>0</v>
      </c>
      <c r="LR15">
        <f>IF(Charts!$B$3="none",CP222,IF(HD222="",NA(),HD222))</f>
        <v>0</v>
      </c>
      <c r="LS15">
        <f>IF(Charts!$B$3="none",CQ222,IF(HE222="",NA(),HE222))</f>
        <v>0</v>
      </c>
      <c r="LT15">
        <f>IF(Charts!$B$3="none",CR222,IF(HF222="",NA(),HF222))</f>
        <v>0</v>
      </c>
      <c r="LU15">
        <f>IF(Charts!$B$3="none",CS222,IF(HG222="",NA(),HG222))</f>
        <v>0</v>
      </c>
      <c r="LV15">
        <f>IF(Charts!$B$3="none",CT222,IF(HH222="",NA(),HH222))</f>
        <v>0</v>
      </c>
      <c r="LW15">
        <f>IF(Charts!$B$3="none",CU222,IF(HI222="",NA(),HI222))</f>
        <v>0</v>
      </c>
      <c r="LX15">
        <f>IF(Charts!$B$3="none",CV222,IF(HJ222="",NA(),HJ222))</f>
        <v>0</v>
      </c>
      <c r="LY15">
        <f>IF(Charts!$B$3="none",CW222,IF(HK222="",NA(),HK222))</f>
        <v>0</v>
      </c>
      <c r="LZ15">
        <f>IF(Charts!$B$3="none",CX222,IF(HL222="",NA(),HL222))</f>
        <v>0</v>
      </c>
      <c r="MA15">
        <f>IF(Charts!$B$3="none",CY222,IF(HM222="",NA(),HM222))</f>
        <v>0</v>
      </c>
      <c r="MB15">
        <f>IF(Charts!$B$3="none",CZ222,IF(HN222="",NA(),HN222))</f>
        <v>0</v>
      </c>
      <c r="MC15">
        <f>IF(Charts!$B$3="none",DA222,IF(HO222="",NA(),HO222))</f>
        <v>0</v>
      </c>
      <c r="MD15">
        <f>IF(Charts!$B$3="none",DB222,IF(HP222="",NA(),HP222))</f>
        <v>0</v>
      </c>
      <c r="ME15">
        <f>IF(Charts!$B$3="none",DC222,IF(HQ222="",NA(),HQ222))</f>
        <v>0</v>
      </c>
      <c r="MF15">
        <f>IF(Charts!$B$3="none",DD222,IF(HR222="",NA(),HR222))</f>
        <v>0</v>
      </c>
      <c r="MG15">
        <f>IF(Charts!$B$3="none",DE222,IF(HS222="",NA(),HS222))</f>
        <v>0</v>
      </c>
      <c r="MH15">
        <f>IF(Charts!$B$3="none",DF222,IF(HT222="",NA(),HT222))</f>
        <v>0</v>
      </c>
      <c r="MI15">
        <f>IF(Charts!$B$3="none",DG222,IF(HU222="",NA(),HU222))</f>
        <v>0</v>
      </c>
      <c r="MJ15">
        <f>IF(Charts!$B$3="none",DH222,IF(HV222="",NA(),HV222))</f>
        <v>0</v>
      </c>
      <c r="MK15">
        <f>IF(Charts!$B$3="none",DI222,IF(HW222="",NA(),HW222))</f>
        <v>0</v>
      </c>
      <c r="ML15">
        <f>IF(Charts!$B$3="none",DJ222,IF(HX222="",NA(),HX222))</f>
        <v>0</v>
      </c>
      <c r="MM15">
        <f>IF(Charts!$B$3="none",DK222,IF(HY222="",NA(),HY222))</f>
        <v>0</v>
      </c>
      <c r="MN15">
        <f>IF(Charts!$B$3="none",DL222,IF(HZ222="",NA(),HZ222))</f>
        <v>0</v>
      </c>
      <c r="MO15">
        <f>IF(Charts!$B$3="none",DM222,IF(IA222="",NA(),IA222))</f>
        <v>0</v>
      </c>
      <c r="MP15">
        <f>IF(Charts!$B$3="none",DN222,IF(IB222="",NA(),IB222))</f>
        <v>0</v>
      </c>
      <c r="MQ15">
        <f>IF(Charts!$B$3="none",DO222,IF(IC222="",NA(),IC222))</f>
        <v>0</v>
      </c>
      <c r="MR15">
        <f>IF(Charts!$B$3="none",DP222,IF(ID222="",NA(),ID222))</f>
        <v>0</v>
      </c>
    </row>
    <row r="16" spans="1:356">
      <c r="A16" t="s">
        <v>65</v>
      </c>
      <c r="B16">
        <v>16</v>
      </c>
      <c r="D16">
        <v>12</v>
      </c>
      <c r="E16">
        <f>IF(INDIRECT(ADDRESS($D16+2,E$2+1,,,"Instances"))="","",INDIRECT(ADDRESS($D16+2,E$2+1,,,"Instances")))</f>
        <v>0</v>
      </c>
      <c r="F16">
        <f>IFERROR(SMALL(E5:E44,ROW()-ROW($F$5)+1),"")</f>
        <v>0</v>
      </c>
      <c r="H16">
        <f>IFERROR(SUM(F5:F16),"")</f>
        <v>0</v>
      </c>
      <c r="I16">
        <f>IF(INDIRECT(ADDRESS($D16+2,I$2+1,,,"Instances"))="","",INDIRECT(ADDRESS($D16+2,I$2+1,,,"Instances")))</f>
        <v>0</v>
      </c>
      <c r="J16">
        <f>IFERROR(SMALL(I5:I44,ROW()-ROW($J$5)+1),"")</f>
        <v>0</v>
      </c>
      <c r="L16">
        <f>IFERROR(SUM(J5:J16),"")</f>
        <v>0</v>
      </c>
      <c r="M16">
        <f>IF(INDIRECT(ADDRESS($D16+2,M$2+1,,,"Instances"))="","",INDIRECT(ADDRESS($D16+2,M$2+1,,,"Instances")))</f>
        <v>0</v>
      </c>
      <c r="N16">
        <f>IFERROR(SMALL(M5:M44,ROW()-ROW($N$5)+1),"")</f>
        <v>0</v>
      </c>
      <c r="P16">
        <f>IFERROR(SUM(N5:N16),"")</f>
        <v>0</v>
      </c>
      <c r="Q16">
        <f>IF(INDIRECT(ADDRESS($D16+2,Q$2+1,,,"Instances"))="","",INDIRECT(ADDRESS($D16+2,Q$2+1,,,"Instances")))</f>
        <v>0</v>
      </c>
      <c r="R16">
        <f>IFERROR(SMALL(Q5:Q44,ROW()-ROW($R$5)+1),"")</f>
        <v>0</v>
      </c>
      <c r="T16">
        <f>IFERROR(SUM(R5:R16),"")</f>
        <v>0</v>
      </c>
      <c r="U16">
        <f>IF(INDIRECT(ADDRESS($D16+2,U$2+1,,,"Instances"))="","",INDIRECT(ADDRESS($D16+2,U$2+1,,,"Instances")))</f>
        <v>0</v>
      </c>
      <c r="V16">
        <f>IFERROR(SMALL(U5:U44,ROW()-ROW($V$5)+1),"")</f>
        <v>0</v>
      </c>
      <c r="X16">
        <f>IFERROR(SUM(V5:V16),"")</f>
        <v>0</v>
      </c>
      <c r="Y16">
        <f>IF(INDIRECT(ADDRESS($D16+2,Y$2+1,,,"Instances"))="","",INDIRECT(ADDRESS($D16+2,Y$2+1,,,"Instances")))</f>
        <v>0</v>
      </c>
      <c r="Z16">
        <f>IFERROR(SMALL(Y5:Y44,ROW()-ROW($Z$5)+1),"")</f>
        <v>0</v>
      </c>
      <c r="AB16">
        <f>IFERROR(SUM(Z5:Z16),"")</f>
        <v>0</v>
      </c>
      <c r="AC16">
        <f>IF(INDIRECT(ADDRESS($D16+2,AC$2+1,,,"Instances"))="","",INDIRECT(ADDRESS($D16+2,AC$2+1,,,"Instances")))</f>
        <v>0</v>
      </c>
      <c r="AD16">
        <f>IFERROR(SMALL(AC5:AC44,ROW()-ROW($AD$5)+1),"")</f>
        <v>0</v>
      </c>
      <c r="AF16">
        <f>IFERROR(SUM(AD5:AD16),"")</f>
        <v>0</v>
      </c>
      <c r="AG16">
        <f>IF(INDIRECT(ADDRESS($D16+2,AG$2+1,,,"Instances"))="","",INDIRECT(ADDRESS($D16+2,AG$2+1,,,"Instances")))</f>
        <v>0</v>
      </c>
      <c r="AH16">
        <f>IFERROR(SMALL(AG5:AG44,ROW()-ROW($AH$5)+1),"")</f>
        <v>0</v>
      </c>
      <c r="AJ16">
        <f>IFERROR(SUM(AH5:AH16),"")</f>
        <v>0</v>
      </c>
      <c r="AK16">
        <f>IF(INDIRECT(ADDRESS($D16+2,AK$2+1,,,"Instances"))="","",INDIRECT(ADDRESS($D16+2,AK$2+1,,,"Instances")))</f>
        <v>0</v>
      </c>
      <c r="AL16">
        <f>IFERROR(SMALL(AK5:AK44,ROW()-ROW($AL$5)+1),"")</f>
        <v>0</v>
      </c>
      <c r="AN16">
        <f>IFERROR(SUM(AL5:AL16),"")</f>
        <v>0</v>
      </c>
      <c r="AO16">
        <f>IF(INDIRECT(ADDRESS($D16+2,AO$2+1,,,"Instances"))="","",INDIRECT(ADDRESS($D16+2,AO$2+1,,,"Instances")))</f>
        <v>0</v>
      </c>
      <c r="AP16">
        <f>IFERROR(SMALL(AO5:AO44,ROW()-ROW($AP$5)+1),"")</f>
        <v>0</v>
      </c>
      <c r="AR16">
        <f>IFERROR(SUM(AP5:AP16),"")</f>
        <v>0</v>
      </c>
      <c r="AS16">
        <f>IF(INDIRECT(ADDRESS($D16+2,AS$2+1,,,"Instances"))="","",INDIRECT(ADDRESS($D16+2,AS$2+1,,,"Instances")))</f>
        <v>0</v>
      </c>
      <c r="AT16">
        <f>IFERROR(SMALL(AS5:AS44,ROW()-ROW($AT$5)+1),"")</f>
        <v>0</v>
      </c>
      <c r="AV16">
        <f>IFERROR(SUM(AT5:AT16),"")</f>
        <v>0</v>
      </c>
      <c r="AW16">
        <f>IF(INDIRECT(ADDRESS($D16+2,AW$2+1,,,"Instances"))="","",INDIRECT(ADDRESS($D16+2,AW$2+1,,,"Instances")))</f>
        <v>0</v>
      </c>
      <c r="AX16">
        <f>IFERROR(SMALL(AW5:AW44,ROW()-ROW($AX$5)+1),"")</f>
        <v>0</v>
      </c>
      <c r="AZ16">
        <f>IFERROR(SUM(AX5:AX16),"")</f>
        <v>0</v>
      </c>
      <c r="BA16">
        <f>IF(INDIRECT(ADDRESS($D16+2,BA$2+1,,,"Instances"))="","",INDIRECT(ADDRESS($D16+2,BA$2+1,,,"Instances")))</f>
        <v>0</v>
      </c>
      <c r="BB16">
        <f>IFERROR(SMALL(BA5:BA44,ROW()-ROW($BB$5)+1),"")</f>
        <v>0</v>
      </c>
      <c r="BD16">
        <f>IFERROR(SUM(BB5:BB16),"")</f>
        <v>0</v>
      </c>
      <c r="BE16">
        <f>IF(INDIRECT(ADDRESS($D16+2,BE$2+1,,,"Instances"))="","",INDIRECT(ADDRESS($D16+2,BE$2+1,,,"Instances")))</f>
        <v>0</v>
      </c>
      <c r="BF16">
        <f>IFERROR(SMALL(BE5:BE44,ROW()-ROW($BF$5)+1),"")</f>
        <v>0</v>
      </c>
      <c r="BH16">
        <f>IFERROR(SUM(BF5:BF16),"")</f>
        <v>0</v>
      </c>
      <c r="BI16">
        <f>IF(INDIRECT(ADDRESS($D16+2,BI$2+1,,,"Instances"))="","",INDIRECT(ADDRESS($D16+2,BI$2+1,,,"Instances")))</f>
        <v>0</v>
      </c>
      <c r="BJ16">
        <f>IFERROR(SMALL(BI5:BI44,ROW()-ROW($BJ$5)+1),"")</f>
        <v>0</v>
      </c>
      <c r="BL16">
        <f>IFERROR(SUM(BJ5:BJ16),"")</f>
        <v>0</v>
      </c>
      <c r="BM16">
        <f>IF(INDIRECT(ADDRESS($D16+2,BM$2+1,,,"Instances"))="","",INDIRECT(ADDRESS($D16+2,BM$2+1,,,"Instances")))</f>
        <v>0</v>
      </c>
      <c r="BN16">
        <f>IFERROR(SMALL(BM5:BM44,ROW()-ROW($BN$5)+1),"")</f>
        <v>0</v>
      </c>
      <c r="BP16">
        <f>IFERROR(SUM(BN5:BN16),"")</f>
        <v>0</v>
      </c>
      <c r="BQ16">
        <f>IF(INDIRECT(ADDRESS($D16+2,BQ$2+1,,,"Instances"))="","",INDIRECT(ADDRESS($D16+2,BQ$2+1,,,"Instances")))</f>
        <v>0</v>
      </c>
      <c r="BR16">
        <f>IFERROR(SMALL(BQ5:BQ44,ROW()-ROW($BR$5)+1),"")</f>
        <v>0</v>
      </c>
      <c r="BT16">
        <f>IFERROR(SUM(BR5:BR16),"")</f>
        <v>0</v>
      </c>
      <c r="BU16">
        <f>IF(INDIRECT(ADDRESS($D16+2,BU$2+1,,,"Instances"))="","",INDIRECT(ADDRESS($D16+2,BU$2+1,,,"Instances")))</f>
        <v>0</v>
      </c>
      <c r="BV16">
        <f>IFERROR(SMALL(BU5:BU44,ROW()-ROW($BV$5)+1),"")</f>
        <v>0</v>
      </c>
      <c r="BX16">
        <f>IFERROR(SUM(BV5:BV16),"")</f>
        <v>0</v>
      </c>
      <c r="BY16">
        <f>IF(INDIRECT(ADDRESS($D16+2,BY$2+1,,,"Instances"))="","",INDIRECT(ADDRESS($D16+2,BY$2+1,,,"Instances")))</f>
        <v>0</v>
      </c>
      <c r="BZ16">
        <f>IFERROR(SMALL(BY5:BY44,ROW()-ROW($BZ$5)+1),"")</f>
        <v>0</v>
      </c>
      <c r="CB16">
        <f>IFERROR(SUM(BZ5:BZ16),"")</f>
        <v>0</v>
      </c>
      <c r="CC16">
        <f>IF(INDIRECT(ADDRESS($D16+2,CC$2+1,,,"Instances"))="","",INDIRECT(ADDRESS($D16+2,CC$2+1,,,"Instances")))</f>
        <v>0</v>
      </c>
      <c r="CD16">
        <f>IFERROR(SMALL(CC5:CC44,ROW()-ROW($CD$5)+1),"")</f>
        <v>0</v>
      </c>
      <c r="CF16">
        <f>IFERROR(SUM(CD5:CD16),"")</f>
        <v>0</v>
      </c>
      <c r="CG16">
        <f>IF(INDIRECT(ADDRESS($D16+2,CG$2+1,,,"Instances"))="","",INDIRECT(ADDRESS($D16+2,CG$2+1,,,"Instances")))</f>
        <v>0</v>
      </c>
      <c r="CH16">
        <f>IFERROR(SMALL(CG5:CG44,ROW()-ROW($CH$5)+1),"")</f>
        <v>0</v>
      </c>
      <c r="CJ16">
        <f>IFERROR(SUM(CH5:CH16),"")</f>
        <v>0</v>
      </c>
      <c r="CK16">
        <f>IF(INDIRECT(ADDRESS($D16+2,CK$2+1,,,"Instances"))="","",INDIRECT(ADDRESS($D16+2,CK$2+1,,,"Instances")))</f>
        <v>0</v>
      </c>
      <c r="CL16">
        <f>IFERROR(SMALL(CK5:CK44,ROW()-ROW($CL$5)+1),"")</f>
        <v>0</v>
      </c>
      <c r="CN16">
        <f>IFERROR(SUM(CL5:CL16),"")</f>
        <v>0</v>
      </c>
      <c r="CO16">
        <f>IF(INDIRECT(ADDRESS($D16+2,CO$2+1,,,"Instances"))="","",INDIRECT(ADDRESS($D16+2,CO$2+1,,,"Instances")))</f>
        <v>0</v>
      </c>
      <c r="CP16">
        <f>IFERROR(SMALL(CO5:CO44,ROW()-ROW($CP$5)+1),"")</f>
        <v>0</v>
      </c>
      <c r="CR16">
        <f>IFERROR(SUM(CP5:CP16),"")</f>
        <v>0</v>
      </c>
      <c r="CS16">
        <f>IF(INDIRECT(ADDRESS($D16+2,CS$2+1,,,"Instances"))="","",INDIRECT(ADDRESS($D16+2,CS$2+1,,,"Instances")))</f>
        <v>0</v>
      </c>
      <c r="CT16">
        <f>IFERROR(SMALL(CS5:CS44,ROW()-ROW($CT$5)+1),"")</f>
        <v>0</v>
      </c>
      <c r="CV16">
        <f>IFERROR(SUM(CT5:CT16),"")</f>
        <v>0</v>
      </c>
      <c r="CW16">
        <f>IF(INDIRECT(ADDRESS($D16+2,CW$2+1,,,"Instances"))="","",INDIRECT(ADDRESS($D16+2,CW$2+1,,,"Instances")))</f>
        <v>0</v>
      </c>
      <c r="CX16">
        <f>IFERROR(SMALL(CW5:CW44,ROW()-ROW($CX$5)+1),"")</f>
        <v>0</v>
      </c>
      <c r="CZ16">
        <f>IFERROR(SUM(CX5:CX16),"")</f>
        <v>0</v>
      </c>
      <c r="DA16">
        <f>IF(INDIRECT(ADDRESS($D16+2,DA$2+1,,,"Instances"))="","",INDIRECT(ADDRESS($D16+2,DA$2+1,,,"Instances")))</f>
        <v>0</v>
      </c>
      <c r="DB16">
        <f>IFERROR(SMALL(DA5:DA44,ROW()-ROW($DB$5)+1),"")</f>
        <v>0</v>
      </c>
      <c r="DD16">
        <f>IFERROR(SUM(DB5:DB16),"")</f>
        <v>0</v>
      </c>
      <c r="DE16">
        <f>IF(INDIRECT(ADDRESS($D16+2,DE$2+1,,,"Instances"))="","",INDIRECT(ADDRESS($D16+2,DE$2+1,,,"Instances")))</f>
        <v>0</v>
      </c>
      <c r="DF16">
        <f>IFERROR(SMALL(DE5:DE44,ROW()-ROW($DF$5)+1),"")</f>
        <v>0</v>
      </c>
      <c r="DH16">
        <f>IFERROR(SUM(DF5:DF16),"")</f>
        <v>0</v>
      </c>
      <c r="DI16">
        <f>IF(INDIRECT(ADDRESS($D16+2,DI$2+1,,,"Instances"))="","",INDIRECT(ADDRESS($D16+2,DI$2+1,,,"Instances")))</f>
        <v>0</v>
      </c>
      <c r="DJ16">
        <f>IFERROR(SMALL(DI5:DI44,ROW()-ROW($DJ$5)+1),"")</f>
        <v>0</v>
      </c>
      <c r="DL16">
        <f>IFERROR(SUM(DJ5:DJ16),"")</f>
        <v>0</v>
      </c>
      <c r="DM16">
        <f>IF(INDIRECT(ADDRESS($D16+2,DM$2+1,,,"Instances"))="","",INDIRECT(ADDRESS($D16+2,DM$2+1,,,"Instances")))</f>
        <v>0</v>
      </c>
      <c r="DN16">
        <f>IFERROR(SMALL(DM5:DM44,ROW()-ROW($DN$5)+1),"")</f>
        <v>0</v>
      </c>
      <c r="DP16">
        <f>IFERROR(SUM(DN5:DN16),"")</f>
        <v>0</v>
      </c>
      <c r="DR16">
        <v>12</v>
      </c>
      <c r="DS16" cm="1">
        <f t="array" ref="DS16">_xlfn.SWITCH(Charts!$B$3,"average", AVERAGE(INDIRECT(ADDRESS(11+3,DS$2+1,,,"Instances") &amp; ":" &amp; ADDRESS(11+3,DS$2+1))),"median", MEDIAN(INDIRECT(ADDRESS(11+3,DS$2+1,,,"Instances") &amp; ":" &amp; ADDRESS(11+3,DS$2+1))),"min", MIN(INDIRECT(ADDRESS(11+3,DS$2+1,,,"Instances") &amp; ":" &amp; ADDRESS(11+3,DS$2+1))),"max", MAX(INDIRECT(ADDRESS(11+3,DS$2+1,,,"Instances") &amp; ":" &amp; ADDRESS(11+3,DS$2+1))),"diff", MAX(INDIRECT(ADDRESS(11+3,DS$2+1,,,"Instances") &amp; ":" &amp; ADDRESS(11+3,DS$2+1)))-MIN(INDIRECT(ADDRESS(11+3,DS$2+1,,,"Instances") &amp; ":" &amp; ADDRESS(11+3,DS$2+1))))</f>
        <v>0</v>
      </c>
      <c r="DT16">
        <f>IFERROR(SMALL(DS5:DS44,ROW()-ROW($DT$5)+1),"")</f>
        <v>0</v>
      </c>
      <c r="DV16">
        <f>IFERROR(SUM(DT5:DT16),"")</f>
        <v>0</v>
      </c>
      <c r="DW16" cm="1">
        <f t="array" ref="DW16">_xlfn.SWITCH(Charts!$B$3,"average", AVERAGE(INDIRECT(ADDRESS(11+3,DW$2+1,,,"Instances") &amp; ":" &amp; ADDRESS(11+3,DW$2+1))),"median", MEDIAN(INDIRECT(ADDRESS(11+3,DW$2+1,,,"Instances") &amp; ":" &amp; ADDRESS(11+3,DW$2+1))),"min", MIN(INDIRECT(ADDRESS(11+3,DW$2+1,,,"Instances") &amp; ":" &amp; ADDRESS(11+3,DW$2+1))),"max", MAX(INDIRECT(ADDRESS(11+3,DW$2+1,,,"Instances") &amp; ":" &amp; ADDRESS(11+3,DW$2+1))),"diff", MAX(INDIRECT(ADDRESS(11+3,DW$2+1,,,"Instances") &amp; ":" &amp; ADDRESS(11+3,DW$2+1)))-MIN(INDIRECT(ADDRESS(11+3,DW$2+1,,,"Instances") &amp; ":" &amp; ADDRESS(11+3,DW$2+1))))</f>
        <v>0</v>
      </c>
      <c r="DX16">
        <f>IFERROR(SMALL(DW5:DW44,ROW()-ROW($DX$5)+1),"")</f>
        <v>0</v>
      </c>
      <c r="DZ16">
        <f>IFERROR(SUM(DX5:DX16),"")</f>
        <v>0</v>
      </c>
      <c r="EA16" cm="1">
        <f t="array" ref="EA16">_xlfn.SWITCH(Charts!$B$3,"average", AVERAGE(INDIRECT(ADDRESS(11+3,EA$2+1,,,"Instances") &amp; ":" &amp; ADDRESS(11+3,EA$2+1))),"median", MEDIAN(INDIRECT(ADDRESS(11+3,EA$2+1,,,"Instances") &amp; ":" &amp; ADDRESS(11+3,EA$2+1))),"min", MIN(INDIRECT(ADDRESS(11+3,EA$2+1,,,"Instances") &amp; ":" &amp; ADDRESS(11+3,EA$2+1))),"max", MAX(INDIRECT(ADDRESS(11+3,EA$2+1,,,"Instances") &amp; ":" &amp; ADDRESS(11+3,EA$2+1))),"diff", MAX(INDIRECT(ADDRESS(11+3,EA$2+1,,,"Instances") &amp; ":" &amp; ADDRESS(11+3,EA$2+1)))-MIN(INDIRECT(ADDRESS(11+3,EA$2+1,,,"Instances") &amp; ":" &amp; ADDRESS(11+3,EA$2+1))))</f>
        <v>0</v>
      </c>
      <c r="EB16">
        <f>IFERROR(SMALL(EA5:EA44,ROW()-ROW($EB$5)+1),"")</f>
        <v>0</v>
      </c>
      <c r="ED16">
        <f>IFERROR(SUM(EB5:EB16),"")</f>
        <v>0</v>
      </c>
      <c r="EE16" cm="1">
        <f t="array" ref="EE16">_xlfn.SWITCH(Charts!$B$3,"average", AVERAGE(INDIRECT(ADDRESS(11+3,EE$2+1,,,"Instances") &amp; ":" &amp; ADDRESS(11+3,EE$2+1))),"median", MEDIAN(INDIRECT(ADDRESS(11+3,EE$2+1,,,"Instances") &amp; ":" &amp; ADDRESS(11+3,EE$2+1))),"min", MIN(INDIRECT(ADDRESS(11+3,EE$2+1,,,"Instances") &amp; ":" &amp; ADDRESS(11+3,EE$2+1))),"max", MAX(INDIRECT(ADDRESS(11+3,EE$2+1,,,"Instances") &amp; ":" &amp; ADDRESS(11+3,EE$2+1))),"diff", MAX(INDIRECT(ADDRESS(11+3,EE$2+1,,,"Instances") &amp; ":" &amp; ADDRESS(11+3,EE$2+1)))-MIN(INDIRECT(ADDRESS(11+3,EE$2+1,,,"Instances") &amp; ":" &amp; ADDRESS(11+3,EE$2+1))))</f>
        <v>0</v>
      </c>
      <c r="EF16">
        <f>IFERROR(SMALL(EE5:EE44,ROW()-ROW($EF$5)+1),"")</f>
        <v>0</v>
      </c>
      <c r="EH16">
        <f>IFERROR(SUM(EF5:EF16),"")</f>
        <v>0</v>
      </c>
      <c r="EI16" cm="1">
        <f t="array" ref="EI16">_xlfn.SWITCH(Charts!$B$3,"average", AVERAGE(INDIRECT(ADDRESS(11+3,EI$2+1,,,"Instances") &amp; ":" &amp; ADDRESS(11+3,EI$2+1))),"median", MEDIAN(INDIRECT(ADDRESS(11+3,EI$2+1,,,"Instances") &amp; ":" &amp; ADDRESS(11+3,EI$2+1))),"min", MIN(INDIRECT(ADDRESS(11+3,EI$2+1,,,"Instances") &amp; ":" &amp; ADDRESS(11+3,EI$2+1))),"max", MAX(INDIRECT(ADDRESS(11+3,EI$2+1,,,"Instances") &amp; ":" &amp; ADDRESS(11+3,EI$2+1))),"diff", MAX(INDIRECT(ADDRESS(11+3,EI$2+1,,,"Instances") &amp; ":" &amp; ADDRESS(11+3,EI$2+1)))-MIN(INDIRECT(ADDRESS(11+3,EI$2+1,,,"Instances") &amp; ":" &amp; ADDRESS(11+3,EI$2+1))))</f>
        <v>0</v>
      </c>
      <c r="EJ16">
        <f>IFERROR(SMALL(EI5:EI44,ROW()-ROW($EJ$5)+1),"")</f>
        <v>0</v>
      </c>
      <c r="EL16">
        <f>IFERROR(SUM(EJ5:EJ16),"")</f>
        <v>0</v>
      </c>
      <c r="EM16" cm="1">
        <f t="array" ref="EM16">_xlfn.SWITCH(Charts!$B$3,"average", AVERAGE(INDIRECT(ADDRESS(11+3,EM$2+1,,,"Instances") &amp; ":" &amp; ADDRESS(11+3,EM$2+1))),"median", MEDIAN(INDIRECT(ADDRESS(11+3,EM$2+1,,,"Instances") &amp; ":" &amp; ADDRESS(11+3,EM$2+1))),"min", MIN(INDIRECT(ADDRESS(11+3,EM$2+1,,,"Instances") &amp; ":" &amp; ADDRESS(11+3,EM$2+1))),"max", MAX(INDIRECT(ADDRESS(11+3,EM$2+1,,,"Instances") &amp; ":" &amp; ADDRESS(11+3,EM$2+1))),"diff", MAX(INDIRECT(ADDRESS(11+3,EM$2+1,,,"Instances") &amp; ":" &amp; ADDRESS(11+3,EM$2+1)))-MIN(INDIRECT(ADDRESS(11+3,EM$2+1,,,"Instances") &amp; ":" &amp; ADDRESS(11+3,EM$2+1))))</f>
        <v>0</v>
      </c>
      <c r="EN16">
        <f>IFERROR(SMALL(EM5:EM44,ROW()-ROW($EN$5)+1),"")</f>
        <v>0</v>
      </c>
      <c r="EP16">
        <f>IFERROR(SUM(EN5:EN16),"")</f>
        <v>0</v>
      </c>
      <c r="EQ16" cm="1">
        <f t="array" ref="EQ16">_xlfn.SWITCH(Charts!$B$3,"average", AVERAGE(INDIRECT(ADDRESS(11+3,EQ$2+1,,,"Instances") &amp; ":" &amp; ADDRESS(11+3,EQ$2+1))),"median", MEDIAN(INDIRECT(ADDRESS(11+3,EQ$2+1,,,"Instances") &amp; ":" &amp; ADDRESS(11+3,EQ$2+1))),"min", MIN(INDIRECT(ADDRESS(11+3,EQ$2+1,,,"Instances") &amp; ":" &amp; ADDRESS(11+3,EQ$2+1))),"max", MAX(INDIRECT(ADDRESS(11+3,EQ$2+1,,,"Instances") &amp; ":" &amp; ADDRESS(11+3,EQ$2+1))),"diff", MAX(INDIRECT(ADDRESS(11+3,EQ$2+1,,,"Instances") &amp; ":" &amp; ADDRESS(11+3,EQ$2+1)))-MIN(INDIRECT(ADDRESS(11+3,EQ$2+1,,,"Instances") &amp; ":" &amp; ADDRESS(11+3,EQ$2+1))))</f>
        <v>0</v>
      </c>
      <c r="ER16">
        <f>IFERROR(SMALL(EQ5:EQ44,ROW()-ROW($ER$5)+1),"")</f>
        <v>0</v>
      </c>
      <c r="ET16">
        <f>IFERROR(SUM(ER5:ER16),"")</f>
        <v>0</v>
      </c>
      <c r="EU16" cm="1">
        <f t="array" ref="EU16">_xlfn.SWITCH(Charts!$B$3,"average", AVERAGE(INDIRECT(ADDRESS(11+3,EU$2+1,,,"Instances") &amp; ":" &amp; ADDRESS(11+3,EU$2+1))),"median", MEDIAN(INDIRECT(ADDRESS(11+3,EU$2+1,,,"Instances") &amp; ":" &amp; ADDRESS(11+3,EU$2+1))),"min", MIN(INDIRECT(ADDRESS(11+3,EU$2+1,,,"Instances") &amp; ":" &amp; ADDRESS(11+3,EU$2+1))),"max", MAX(INDIRECT(ADDRESS(11+3,EU$2+1,,,"Instances") &amp; ":" &amp; ADDRESS(11+3,EU$2+1))),"diff", MAX(INDIRECT(ADDRESS(11+3,EU$2+1,,,"Instances") &amp; ":" &amp; ADDRESS(11+3,EU$2+1)))-MIN(INDIRECT(ADDRESS(11+3,EU$2+1,,,"Instances") &amp; ":" &amp; ADDRESS(11+3,EU$2+1))))</f>
        <v>0</v>
      </c>
      <c r="EV16">
        <f>IFERROR(SMALL(EU5:EU44,ROW()-ROW($EV$5)+1),"")</f>
        <v>0</v>
      </c>
      <c r="EX16">
        <f>IFERROR(SUM(EV5:EV16),"")</f>
        <v>0</v>
      </c>
      <c r="EY16" cm="1">
        <f t="array" ref="EY16">_xlfn.SWITCH(Charts!$B$3,"average", AVERAGE(INDIRECT(ADDRESS(11+3,EY$2+1,,,"Instances") &amp; ":" &amp; ADDRESS(11+3,EY$2+1))),"median", MEDIAN(INDIRECT(ADDRESS(11+3,EY$2+1,,,"Instances") &amp; ":" &amp; ADDRESS(11+3,EY$2+1))),"min", MIN(INDIRECT(ADDRESS(11+3,EY$2+1,,,"Instances") &amp; ":" &amp; ADDRESS(11+3,EY$2+1))),"max", MAX(INDIRECT(ADDRESS(11+3,EY$2+1,,,"Instances") &amp; ":" &amp; ADDRESS(11+3,EY$2+1))),"diff", MAX(INDIRECT(ADDRESS(11+3,EY$2+1,,,"Instances") &amp; ":" &amp; ADDRESS(11+3,EY$2+1)))-MIN(INDIRECT(ADDRESS(11+3,EY$2+1,,,"Instances") &amp; ":" &amp; ADDRESS(11+3,EY$2+1))))</f>
        <v>0</v>
      </c>
      <c r="EZ16">
        <f>IFERROR(SMALL(EY5:EY44,ROW()-ROW($EZ$5)+1),"")</f>
        <v>0</v>
      </c>
      <c r="FB16">
        <f>IFERROR(SUM(EZ5:EZ16),"")</f>
        <v>0</v>
      </c>
      <c r="FC16" cm="1">
        <f t="array" ref="FC16">_xlfn.SWITCH(Charts!$B$3,"average", AVERAGE(INDIRECT(ADDRESS(11+3,FC$2+1,,,"Instances") &amp; ":" &amp; ADDRESS(11+3,FC$2+1))),"median", MEDIAN(INDIRECT(ADDRESS(11+3,FC$2+1,,,"Instances") &amp; ":" &amp; ADDRESS(11+3,FC$2+1))),"min", MIN(INDIRECT(ADDRESS(11+3,FC$2+1,,,"Instances") &amp; ":" &amp; ADDRESS(11+3,FC$2+1))),"max", MAX(INDIRECT(ADDRESS(11+3,FC$2+1,,,"Instances") &amp; ":" &amp; ADDRESS(11+3,FC$2+1))),"diff", MAX(INDIRECT(ADDRESS(11+3,FC$2+1,,,"Instances") &amp; ":" &amp; ADDRESS(11+3,FC$2+1)))-MIN(INDIRECT(ADDRESS(11+3,FC$2+1,,,"Instances") &amp; ":" &amp; ADDRESS(11+3,FC$2+1))))</f>
        <v>0</v>
      </c>
      <c r="FD16">
        <f>IFERROR(SMALL(FC5:FC44,ROW()-ROW($FD$5)+1),"")</f>
        <v>0</v>
      </c>
      <c r="FF16">
        <f>IFERROR(SUM(FD5:FD16),"")</f>
        <v>0</v>
      </c>
      <c r="FG16" cm="1">
        <f t="array" ref="FG16">_xlfn.SWITCH(Charts!$B$3,"average", AVERAGE(INDIRECT(ADDRESS(11+3,FG$2+1,,,"Instances") &amp; ":" &amp; ADDRESS(11+3,FG$2+1))),"median", MEDIAN(INDIRECT(ADDRESS(11+3,FG$2+1,,,"Instances") &amp; ":" &amp; ADDRESS(11+3,FG$2+1))),"min", MIN(INDIRECT(ADDRESS(11+3,FG$2+1,,,"Instances") &amp; ":" &amp; ADDRESS(11+3,FG$2+1))),"max", MAX(INDIRECT(ADDRESS(11+3,FG$2+1,,,"Instances") &amp; ":" &amp; ADDRESS(11+3,FG$2+1))),"diff", MAX(INDIRECT(ADDRESS(11+3,FG$2+1,,,"Instances") &amp; ":" &amp; ADDRESS(11+3,FG$2+1)))-MIN(INDIRECT(ADDRESS(11+3,FG$2+1,,,"Instances") &amp; ":" &amp; ADDRESS(11+3,FG$2+1))))</f>
        <v>0</v>
      </c>
      <c r="FH16">
        <f>IFERROR(SMALL(FG5:FG44,ROW()-ROW($FH$5)+1),"")</f>
        <v>0</v>
      </c>
      <c r="FJ16">
        <f>IFERROR(SUM(FH5:FH16),"")</f>
        <v>0</v>
      </c>
      <c r="FK16" cm="1">
        <f t="array" ref="FK16">_xlfn.SWITCH(Charts!$B$3,"average", AVERAGE(INDIRECT(ADDRESS(11+3,FK$2+1,,,"Instances") &amp; ":" &amp; ADDRESS(11+3,FK$2+1))),"median", MEDIAN(INDIRECT(ADDRESS(11+3,FK$2+1,,,"Instances") &amp; ":" &amp; ADDRESS(11+3,FK$2+1))),"min", MIN(INDIRECT(ADDRESS(11+3,FK$2+1,,,"Instances") &amp; ":" &amp; ADDRESS(11+3,FK$2+1))),"max", MAX(INDIRECT(ADDRESS(11+3,FK$2+1,,,"Instances") &amp; ":" &amp; ADDRESS(11+3,FK$2+1))),"diff", MAX(INDIRECT(ADDRESS(11+3,FK$2+1,,,"Instances") &amp; ":" &amp; ADDRESS(11+3,FK$2+1)))-MIN(INDIRECT(ADDRESS(11+3,FK$2+1,,,"Instances") &amp; ":" &amp; ADDRESS(11+3,FK$2+1))))</f>
        <v>0</v>
      </c>
      <c r="FL16">
        <f>IFERROR(SMALL(FK5:FK44,ROW()-ROW($FL$5)+1),"")</f>
        <v>0</v>
      </c>
      <c r="FN16">
        <f>IFERROR(SUM(FL5:FL16),"")</f>
        <v>0</v>
      </c>
      <c r="FO16" cm="1">
        <f t="array" ref="FO16">_xlfn.SWITCH(Charts!$B$3,"average", AVERAGE(INDIRECT(ADDRESS(11+3,FO$2+1,,,"Instances") &amp; ":" &amp; ADDRESS(11+3,FO$2+1))),"median", MEDIAN(INDIRECT(ADDRESS(11+3,FO$2+1,,,"Instances") &amp; ":" &amp; ADDRESS(11+3,FO$2+1))),"min", MIN(INDIRECT(ADDRESS(11+3,FO$2+1,,,"Instances") &amp; ":" &amp; ADDRESS(11+3,FO$2+1))),"max", MAX(INDIRECT(ADDRESS(11+3,FO$2+1,,,"Instances") &amp; ":" &amp; ADDRESS(11+3,FO$2+1))),"diff", MAX(INDIRECT(ADDRESS(11+3,FO$2+1,,,"Instances") &amp; ":" &amp; ADDRESS(11+3,FO$2+1)))-MIN(INDIRECT(ADDRESS(11+3,FO$2+1,,,"Instances") &amp; ":" &amp; ADDRESS(11+3,FO$2+1))))</f>
        <v>0</v>
      </c>
      <c r="FP16">
        <f>IFERROR(SMALL(FO5:FO44,ROW()-ROW($FP$5)+1),"")</f>
        <v>0</v>
      </c>
      <c r="FR16">
        <f>IFERROR(SUM(FP5:FP16),"")</f>
        <v>0</v>
      </c>
      <c r="FS16" cm="1">
        <f t="array" ref="FS16">_xlfn.SWITCH(Charts!$B$3,"average", AVERAGE(INDIRECT(ADDRESS(11+3,FS$2+1,,,"Instances") &amp; ":" &amp; ADDRESS(11+3,FS$2+1))),"median", MEDIAN(INDIRECT(ADDRESS(11+3,FS$2+1,,,"Instances") &amp; ":" &amp; ADDRESS(11+3,FS$2+1))),"min", MIN(INDIRECT(ADDRESS(11+3,FS$2+1,,,"Instances") &amp; ":" &amp; ADDRESS(11+3,FS$2+1))),"max", MAX(INDIRECT(ADDRESS(11+3,FS$2+1,,,"Instances") &amp; ":" &amp; ADDRESS(11+3,FS$2+1))),"diff", MAX(INDIRECT(ADDRESS(11+3,FS$2+1,,,"Instances") &amp; ":" &amp; ADDRESS(11+3,FS$2+1)))-MIN(INDIRECT(ADDRESS(11+3,FS$2+1,,,"Instances") &amp; ":" &amp; ADDRESS(11+3,FS$2+1))))</f>
        <v>0</v>
      </c>
      <c r="FT16">
        <f>IFERROR(SMALL(FS5:FS44,ROW()-ROW($FT$5)+1),"")</f>
        <v>0</v>
      </c>
      <c r="FV16">
        <f>IFERROR(SUM(FT5:FT16),"")</f>
        <v>0</v>
      </c>
      <c r="FW16" cm="1">
        <f t="array" ref="FW16">_xlfn.SWITCH(Charts!$B$3,"average", AVERAGE(INDIRECT(ADDRESS(11+3,FW$2+1,,,"Instances") &amp; ":" &amp; ADDRESS(11+3,FW$2+1))),"median", MEDIAN(INDIRECT(ADDRESS(11+3,FW$2+1,,,"Instances") &amp; ":" &amp; ADDRESS(11+3,FW$2+1))),"min", MIN(INDIRECT(ADDRESS(11+3,FW$2+1,,,"Instances") &amp; ":" &amp; ADDRESS(11+3,FW$2+1))),"max", MAX(INDIRECT(ADDRESS(11+3,FW$2+1,,,"Instances") &amp; ":" &amp; ADDRESS(11+3,FW$2+1))),"diff", MAX(INDIRECT(ADDRESS(11+3,FW$2+1,,,"Instances") &amp; ":" &amp; ADDRESS(11+3,FW$2+1)))-MIN(INDIRECT(ADDRESS(11+3,FW$2+1,,,"Instances") &amp; ":" &amp; ADDRESS(11+3,FW$2+1))))</f>
        <v>0</v>
      </c>
      <c r="FX16">
        <f>IFERROR(SMALL(FW5:FW44,ROW()-ROW($FX$5)+1),"")</f>
        <v>0</v>
      </c>
      <c r="FZ16">
        <f>IFERROR(SUM(FX5:FX16),"")</f>
        <v>0</v>
      </c>
      <c r="GA16" cm="1">
        <f t="array" ref="GA16">_xlfn.SWITCH(Charts!$B$3,"average", AVERAGE(INDIRECT(ADDRESS(11+3,GA$2+1,,,"Instances") &amp; ":" &amp; ADDRESS(11+3,GA$2+1))),"median", MEDIAN(INDIRECT(ADDRESS(11+3,GA$2+1,,,"Instances") &amp; ":" &amp; ADDRESS(11+3,GA$2+1))),"min", MIN(INDIRECT(ADDRESS(11+3,GA$2+1,,,"Instances") &amp; ":" &amp; ADDRESS(11+3,GA$2+1))),"max", MAX(INDIRECT(ADDRESS(11+3,GA$2+1,,,"Instances") &amp; ":" &amp; ADDRESS(11+3,GA$2+1))),"diff", MAX(INDIRECT(ADDRESS(11+3,GA$2+1,,,"Instances") &amp; ":" &amp; ADDRESS(11+3,GA$2+1)))-MIN(INDIRECT(ADDRESS(11+3,GA$2+1,,,"Instances") &amp; ":" &amp; ADDRESS(11+3,GA$2+1))))</f>
        <v>0</v>
      </c>
      <c r="GB16">
        <f>IFERROR(SMALL(GA5:GA44,ROW()-ROW($GB$5)+1),"")</f>
        <v>0</v>
      </c>
      <c r="GD16">
        <f>IFERROR(SUM(GB5:GB16),"")</f>
        <v>0</v>
      </c>
      <c r="GE16" cm="1">
        <f t="array" ref="GE16">_xlfn.SWITCH(Charts!$B$3,"average", AVERAGE(INDIRECT(ADDRESS(11+3,GE$2+1,,,"Instances") &amp; ":" &amp; ADDRESS(11+3,GE$2+1))),"median", MEDIAN(INDIRECT(ADDRESS(11+3,GE$2+1,,,"Instances") &amp; ":" &amp; ADDRESS(11+3,GE$2+1))),"min", MIN(INDIRECT(ADDRESS(11+3,GE$2+1,,,"Instances") &amp; ":" &amp; ADDRESS(11+3,GE$2+1))),"max", MAX(INDIRECT(ADDRESS(11+3,GE$2+1,,,"Instances") &amp; ":" &amp; ADDRESS(11+3,GE$2+1))),"diff", MAX(INDIRECT(ADDRESS(11+3,GE$2+1,,,"Instances") &amp; ":" &amp; ADDRESS(11+3,GE$2+1)))-MIN(INDIRECT(ADDRESS(11+3,GE$2+1,,,"Instances") &amp; ":" &amp; ADDRESS(11+3,GE$2+1))))</f>
        <v>0</v>
      </c>
      <c r="GF16">
        <f>IFERROR(SMALL(GE5:GE44,ROW()-ROW($GF$5)+1),"")</f>
        <v>0</v>
      </c>
      <c r="GH16">
        <f>IFERROR(SUM(GF5:GF16),"")</f>
        <v>0</v>
      </c>
      <c r="GI16" cm="1">
        <f t="array" ref="GI16">_xlfn.SWITCH(Charts!$B$3,"average", AVERAGE(INDIRECT(ADDRESS(11+3,GI$2+1,,,"Instances") &amp; ":" &amp; ADDRESS(11+3,GI$2+1))),"median", MEDIAN(INDIRECT(ADDRESS(11+3,GI$2+1,,,"Instances") &amp; ":" &amp; ADDRESS(11+3,GI$2+1))),"min", MIN(INDIRECT(ADDRESS(11+3,GI$2+1,,,"Instances") &amp; ":" &amp; ADDRESS(11+3,GI$2+1))),"max", MAX(INDIRECT(ADDRESS(11+3,GI$2+1,,,"Instances") &amp; ":" &amp; ADDRESS(11+3,GI$2+1))),"diff", MAX(INDIRECT(ADDRESS(11+3,GI$2+1,,,"Instances") &amp; ":" &amp; ADDRESS(11+3,GI$2+1)))-MIN(INDIRECT(ADDRESS(11+3,GI$2+1,,,"Instances") &amp; ":" &amp; ADDRESS(11+3,GI$2+1))))</f>
        <v>0</v>
      </c>
      <c r="GJ16">
        <f>IFERROR(SMALL(GI5:GI44,ROW()-ROW($GJ$5)+1),"")</f>
        <v>0</v>
      </c>
      <c r="GL16">
        <f>IFERROR(SUM(GJ5:GJ16),"")</f>
        <v>0</v>
      </c>
      <c r="GM16" cm="1">
        <f t="array" ref="GM16">_xlfn.SWITCH(Charts!$B$3,"average", AVERAGE(INDIRECT(ADDRESS(11+3,GM$2+1,,,"Instances") &amp; ":" &amp; ADDRESS(11+3,GM$2+1))),"median", MEDIAN(INDIRECT(ADDRESS(11+3,GM$2+1,,,"Instances") &amp; ":" &amp; ADDRESS(11+3,GM$2+1))),"min", MIN(INDIRECT(ADDRESS(11+3,GM$2+1,,,"Instances") &amp; ":" &amp; ADDRESS(11+3,GM$2+1))),"max", MAX(INDIRECT(ADDRESS(11+3,GM$2+1,,,"Instances") &amp; ":" &amp; ADDRESS(11+3,GM$2+1))),"diff", MAX(INDIRECT(ADDRESS(11+3,GM$2+1,,,"Instances") &amp; ":" &amp; ADDRESS(11+3,GM$2+1)))-MIN(INDIRECT(ADDRESS(11+3,GM$2+1,,,"Instances") &amp; ":" &amp; ADDRESS(11+3,GM$2+1))))</f>
        <v>0</v>
      </c>
      <c r="GN16">
        <f>IFERROR(SMALL(GM5:GM44,ROW()-ROW($GN$5)+1),"")</f>
        <v>0</v>
      </c>
      <c r="GP16">
        <f>IFERROR(SUM(GN5:GN16),"")</f>
        <v>0</v>
      </c>
      <c r="GQ16" cm="1">
        <f t="array" ref="GQ16">_xlfn.SWITCH(Charts!$B$3,"average", AVERAGE(INDIRECT(ADDRESS(11+3,GQ$2+1,,,"Instances") &amp; ":" &amp; ADDRESS(11+3,GQ$2+1))),"median", MEDIAN(INDIRECT(ADDRESS(11+3,GQ$2+1,,,"Instances") &amp; ":" &amp; ADDRESS(11+3,GQ$2+1))),"min", MIN(INDIRECT(ADDRESS(11+3,GQ$2+1,,,"Instances") &amp; ":" &amp; ADDRESS(11+3,GQ$2+1))),"max", MAX(INDIRECT(ADDRESS(11+3,GQ$2+1,,,"Instances") &amp; ":" &amp; ADDRESS(11+3,GQ$2+1))),"diff", MAX(INDIRECT(ADDRESS(11+3,GQ$2+1,,,"Instances") &amp; ":" &amp; ADDRESS(11+3,GQ$2+1)))-MIN(INDIRECT(ADDRESS(11+3,GQ$2+1,,,"Instances") &amp; ":" &amp; ADDRESS(11+3,GQ$2+1))))</f>
        <v>0</v>
      </c>
      <c r="GR16">
        <f>IFERROR(SMALL(GQ5:GQ44,ROW()-ROW($GR$5)+1),"")</f>
        <v>0</v>
      </c>
      <c r="GT16">
        <f>IFERROR(SUM(GR5:GR16),"")</f>
        <v>0</v>
      </c>
      <c r="GU16" cm="1">
        <f t="array" ref="GU16">_xlfn.SWITCH(Charts!$B$3,"average", AVERAGE(INDIRECT(ADDRESS(11+3,GU$2+1,,,"Instances") &amp; ":" &amp; ADDRESS(11+3,GU$2+1))),"median", MEDIAN(INDIRECT(ADDRESS(11+3,GU$2+1,,,"Instances") &amp; ":" &amp; ADDRESS(11+3,GU$2+1))),"min", MIN(INDIRECT(ADDRESS(11+3,GU$2+1,,,"Instances") &amp; ":" &amp; ADDRESS(11+3,GU$2+1))),"max", MAX(INDIRECT(ADDRESS(11+3,GU$2+1,,,"Instances") &amp; ":" &amp; ADDRESS(11+3,GU$2+1))),"diff", MAX(INDIRECT(ADDRESS(11+3,GU$2+1,,,"Instances") &amp; ":" &amp; ADDRESS(11+3,GU$2+1)))-MIN(INDIRECT(ADDRESS(11+3,GU$2+1,,,"Instances") &amp; ":" &amp; ADDRESS(11+3,GU$2+1))))</f>
        <v>0</v>
      </c>
      <c r="GV16">
        <f>IFERROR(SMALL(GU5:GU44,ROW()-ROW($GV$5)+1),"")</f>
        <v>0</v>
      </c>
      <c r="GX16">
        <f>IFERROR(SUM(GV5:GV16),"")</f>
        <v>0</v>
      </c>
      <c r="GY16" cm="1">
        <f t="array" ref="GY16">_xlfn.SWITCH(Charts!$B$3,"average", AVERAGE(INDIRECT(ADDRESS(11+3,GY$2+1,,,"Instances") &amp; ":" &amp; ADDRESS(11+3,GY$2+1))),"median", MEDIAN(INDIRECT(ADDRESS(11+3,GY$2+1,,,"Instances") &amp; ":" &amp; ADDRESS(11+3,GY$2+1))),"min", MIN(INDIRECT(ADDRESS(11+3,GY$2+1,,,"Instances") &amp; ":" &amp; ADDRESS(11+3,GY$2+1))),"max", MAX(INDIRECT(ADDRESS(11+3,GY$2+1,,,"Instances") &amp; ":" &amp; ADDRESS(11+3,GY$2+1))),"diff", MAX(INDIRECT(ADDRESS(11+3,GY$2+1,,,"Instances") &amp; ":" &amp; ADDRESS(11+3,GY$2+1)))-MIN(INDIRECT(ADDRESS(11+3,GY$2+1,,,"Instances") &amp; ":" &amp; ADDRESS(11+3,GY$2+1))))</f>
        <v>0</v>
      </c>
      <c r="GZ16">
        <f>IFERROR(SMALL(GY5:GY44,ROW()-ROW($GZ$5)+1),"")</f>
        <v>0</v>
      </c>
      <c r="HB16">
        <f>IFERROR(SUM(GZ5:GZ16),"")</f>
        <v>0</v>
      </c>
      <c r="HC16" cm="1">
        <f t="array" ref="HC16">_xlfn.SWITCH(Charts!$B$3,"average", AVERAGE(INDIRECT(ADDRESS(11+3,HC$2+1,,,"Instances") &amp; ":" &amp; ADDRESS(11+3,HC$2+1))),"median", MEDIAN(INDIRECT(ADDRESS(11+3,HC$2+1,,,"Instances") &amp; ":" &amp; ADDRESS(11+3,HC$2+1))),"min", MIN(INDIRECT(ADDRESS(11+3,HC$2+1,,,"Instances") &amp; ":" &amp; ADDRESS(11+3,HC$2+1))),"max", MAX(INDIRECT(ADDRESS(11+3,HC$2+1,,,"Instances") &amp; ":" &amp; ADDRESS(11+3,HC$2+1))),"diff", MAX(INDIRECT(ADDRESS(11+3,HC$2+1,,,"Instances") &amp; ":" &amp; ADDRESS(11+3,HC$2+1)))-MIN(INDIRECT(ADDRESS(11+3,HC$2+1,,,"Instances") &amp; ":" &amp; ADDRESS(11+3,HC$2+1))))</f>
        <v>0</v>
      </c>
      <c r="HD16">
        <f>IFERROR(SMALL(HC5:HC44,ROW()-ROW($HD$5)+1),"")</f>
        <v>0</v>
      </c>
      <c r="HF16">
        <f>IFERROR(SUM(HD5:HD16),"")</f>
        <v>0</v>
      </c>
      <c r="HG16" cm="1">
        <f t="array" ref="HG16">_xlfn.SWITCH(Charts!$B$3,"average", AVERAGE(INDIRECT(ADDRESS(11+3,HG$2+1,,,"Instances") &amp; ":" &amp; ADDRESS(11+3,HG$2+1))),"median", MEDIAN(INDIRECT(ADDRESS(11+3,HG$2+1,,,"Instances") &amp; ":" &amp; ADDRESS(11+3,HG$2+1))),"min", MIN(INDIRECT(ADDRESS(11+3,HG$2+1,,,"Instances") &amp; ":" &amp; ADDRESS(11+3,HG$2+1))),"max", MAX(INDIRECT(ADDRESS(11+3,HG$2+1,,,"Instances") &amp; ":" &amp; ADDRESS(11+3,HG$2+1))),"diff", MAX(INDIRECT(ADDRESS(11+3,HG$2+1,,,"Instances") &amp; ":" &amp; ADDRESS(11+3,HG$2+1)))-MIN(INDIRECT(ADDRESS(11+3,HG$2+1,,,"Instances") &amp; ":" &amp; ADDRESS(11+3,HG$2+1))))</f>
        <v>0</v>
      </c>
      <c r="HH16">
        <f>IFERROR(SMALL(HG5:HG44,ROW()-ROW($HH$5)+1),"")</f>
        <v>0</v>
      </c>
      <c r="HJ16">
        <f>IFERROR(SUM(HH5:HH16),"")</f>
        <v>0</v>
      </c>
      <c r="HK16" cm="1">
        <f t="array" ref="HK16">_xlfn.SWITCH(Charts!$B$3,"average", AVERAGE(INDIRECT(ADDRESS(11+3,HK$2+1,,,"Instances") &amp; ":" &amp; ADDRESS(11+3,HK$2+1))),"median", MEDIAN(INDIRECT(ADDRESS(11+3,HK$2+1,,,"Instances") &amp; ":" &amp; ADDRESS(11+3,HK$2+1))),"min", MIN(INDIRECT(ADDRESS(11+3,HK$2+1,,,"Instances") &amp; ":" &amp; ADDRESS(11+3,HK$2+1))),"max", MAX(INDIRECT(ADDRESS(11+3,HK$2+1,,,"Instances") &amp; ":" &amp; ADDRESS(11+3,HK$2+1))),"diff", MAX(INDIRECT(ADDRESS(11+3,HK$2+1,,,"Instances") &amp; ":" &amp; ADDRESS(11+3,HK$2+1)))-MIN(INDIRECT(ADDRESS(11+3,HK$2+1,,,"Instances") &amp; ":" &amp; ADDRESS(11+3,HK$2+1))))</f>
        <v>0</v>
      </c>
      <c r="HL16">
        <f>IFERROR(SMALL(HK5:HK44,ROW()-ROW($HL$5)+1),"")</f>
        <v>0</v>
      </c>
      <c r="HN16">
        <f>IFERROR(SUM(HL5:HL16),"")</f>
        <v>0</v>
      </c>
      <c r="HO16" cm="1">
        <f t="array" ref="HO16">_xlfn.SWITCH(Charts!$B$3,"average", AVERAGE(INDIRECT(ADDRESS(11+3,HO$2+1,,,"Instances") &amp; ":" &amp; ADDRESS(11+3,HO$2+1))),"median", MEDIAN(INDIRECT(ADDRESS(11+3,HO$2+1,,,"Instances") &amp; ":" &amp; ADDRESS(11+3,HO$2+1))),"min", MIN(INDIRECT(ADDRESS(11+3,HO$2+1,,,"Instances") &amp; ":" &amp; ADDRESS(11+3,HO$2+1))),"max", MAX(INDIRECT(ADDRESS(11+3,HO$2+1,,,"Instances") &amp; ":" &amp; ADDRESS(11+3,HO$2+1))),"diff", MAX(INDIRECT(ADDRESS(11+3,HO$2+1,,,"Instances") &amp; ":" &amp; ADDRESS(11+3,HO$2+1)))-MIN(INDIRECT(ADDRESS(11+3,HO$2+1,,,"Instances") &amp; ":" &amp; ADDRESS(11+3,HO$2+1))))</f>
        <v>0</v>
      </c>
      <c r="HP16">
        <f>IFERROR(SMALL(HO5:HO44,ROW()-ROW($HP$5)+1),"")</f>
        <v>0</v>
      </c>
      <c r="HR16">
        <f>IFERROR(SUM(HP5:HP16),"")</f>
        <v>0</v>
      </c>
      <c r="HS16" cm="1">
        <f t="array" ref="HS16">_xlfn.SWITCH(Charts!$B$3,"average", AVERAGE(INDIRECT(ADDRESS(11+3,HS$2+1,,,"Instances") &amp; ":" &amp; ADDRESS(11+3,HS$2+1))),"median", MEDIAN(INDIRECT(ADDRESS(11+3,HS$2+1,,,"Instances") &amp; ":" &amp; ADDRESS(11+3,HS$2+1))),"min", MIN(INDIRECT(ADDRESS(11+3,HS$2+1,,,"Instances") &amp; ":" &amp; ADDRESS(11+3,HS$2+1))),"max", MAX(INDIRECT(ADDRESS(11+3,HS$2+1,,,"Instances") &amp; ":" &amp; ADDRESS(11+3,HS$2+1))),"diff", MAX(INDIRECT(ADDRESS(11+3,HS$2+1,,,"Instances") &amp; ":" &amp; ADDRESS(11+3,HS$2+1)))-MIN(INDIRECT(ADDRESS(11+3,HS$2+1,,,"Instances") &amp; ":" &amp; ADDRESS(11+3,HS$2+1))))</f>
        <v>0</v>
      </c>
      <c r="HT16">
        <f>IFERROR(SMALL(HS5:HS44,ROW()-ROW($HT$5)+1),"")</f>
        <v>0</v>
      </c>
      <c r="HV16">
        <f>IFERROR(SUM(HT5:HT16),"")</f>
        <v>0</v>
      </c>
      <c r="HW16" cm="1">
        <f t="array" ref="HW16">_xlfn.SWITCH(Charts!$B$3,"average", AVERAGE(INDIRECT(ADDRESS(11+3,HW$2+1,,,"Instances") &amp; ":" &amp; ADDRESS(11+3,HW$2+1))),"median", MEDIAN(INDIRECT(ADDRESS(11+3,HW$2+1,,,"Instances") &amp; ":" &amp; ADDRESS(11+3,HW$2+1))),"min", MIN(INDIRECT(ADDRESS(11+3,HW$2+1,,,"Instances") &amp; ":" &amp; ADDRESS(11+3,HW$2+1))),"max", MAX(INDIRECT(ADDRESS(11+3,HW$2+1,,,"Instances") &amp; ":" &amp; ADDRESS(11+3,HW$2+1))),"diff", MAX(INDIRECT(ADDRESS(11+3,HW$2+1,,,"Instances") &amp; ":" &amp; ADDRESS(11+3,HW$2+1)))-MIN(INDIRECT(ADDRESS(11+3,HW$2+1,,,"Instances") &amp; ":" &amp; ADDRESS(11+3,HW$2+1))))</f>
        <v>0</v>
      </c>
      <c r="HX16">
        <f>IFERROR(SMALL(HW5:HW44,ROW()-ROW($HX$5)+1),"")</f>
        <v>0</v>
      </c>
      <c r="HZ16">
        <f>IFERROR(SUM(HX5:HX16),"")</f>
        <v>0</v>
      </c>
      <c r="IA16" cm="1">
        <f t="array" ref="IA16">_xlfn.SWITCH(Charts!$B$3,"average", AVERAGE(INDIRECT(ADDRESS(11+3,IA$2+1,,,"Instances") &amp; ":" &amp; ADDRESS(11+3,IA$2+1))),"median", MEDIAN(INDIRECT(ADDRESS(11+3,IA$2+1,,,"Instances") &amp; ":" &amp; ADDRESS(11+3,IA$2+1))),"min", MIN(INDIRECT(ADDRESS(11+3,IA$2+1,,,"Instances") &amp; ":" &amp; ADDRESS(11+3,IA$2+1))),"max", MAX(INDIRECT(ADDRESS(11+3,IA$2+1,,,"Instances") &amp; ":" &amp; ADDRESS(11+3,IA$2+1))),"diff", MAX(INDIRECT(ADDRESS(11+3,IA$2+1,,,"Instances") &amp; ":" &amp; ADDRESS(11+3,IA$2+1)))-MIN(INDIRECT(ADDRESS(11+3,IA$2+1,,,"Instances") &amp; ":" &amp; ADDRESS(11+3,IA$2+1))))</f>
        <v>0</v>
      </c>
      <c r="IB16">
        <f>IFERROR(SMALL(IA5:IA44,ROW()-ROW($IB$5)+1),"")</f>
        <v>0</v>
      </c>
      <c r="ID16">
        <f>IFERROR(SUM(IB5:IB16),"")</f>
        <v>0</v>
      </c>
      <c r="IG16">
        <f>IF(Charts!$B$3="none",E223,IF(DS223="",NA(),DS223))</f>
        <v>0</v>
      </c>
      <c r="IH16">
        <f>IF(Charts!$B$3="none",F223,IF(DT223="",NA(),DT223))</f>
        <v>0</v>
      </c>
      <c r="II16">
        <f>IF(Charts!$B$3="none",G223,IF(DU223="",NA(),DU223))</f>
        <v>0</v>
      </c>
      <c r="IJ16">
        <f>IF(Charts!$B$3="none",H223,IF(DV223="",NA(),DV223))</f>
        <v>0</v>
      </c>
      <c r="IK16">
        <f>IF(Charts!$B$3="none",I223,IF(DW223="",NA(),DW223))</f>
        <v>0</v>
      </c>
      <c r="IL16">
        <f>IF(Charts!$B$3="none",J223,IF(DX223="",NA(),DX223))</f>
        <v>0</v>
      </c>
      <c r="IM16">
        <f>IF(Charts!$B$3="none",K223,IF(DY223="",NA(),DY223))</f>
        <v>0</v>
      </c>
      <c r="IN16">
        <f>IF(Charts!$B$3="none",L223,IF(DZ223="",NA(),DZ223))</f>
        <v>0</v>
      </c>
      <c r="IO16">
        <f>IF(Charts!$B$3="none",M223,IF(EA223="",NA(),EA223))</f>
        <v>0</v>
      </c>
      <c r="IP16">
        <f>IF(Charts!$B$3="none",N223,IF(EB223="",NA(),EB223))</f>
        <v>0</v>
      </c>
      <c r="IQ16">
        <f>IF(Charts!$B$3="none",O223,IF(EC223="",NA(),EC223))</f>
        <v>0</v>
      </c>
      <c r="IR16">
        <f>IF(Charts!$B$3="none",P223,IF(ED223="",NA(),ED223))</f>
        <v>0</v>
      </c>
      <c r="IS16">
        <f>IF(Charts!$B$3="none",Q223,IF(EE223="",NA(),EE223))</f>
        <v>0</v>
      </c>
      <c r="IT16">
        <f>IF(Charts!$B$3="none",R223,IF(EF223="",NA(),EF223))</f>
        <v>0</v>
      </c>
      <c r="IU16">
        <f>IF(Charts!$B$3="none",S223,IF(EG223="",NA(),EG223))</f>
        <v>0</v>
      </c>
      <c r="IV16">
        <f>IF(Charts!$B$3="none",T223,IF(EH223="",NA(),EH223))</f>
        <v>0</v>
      </c>
      <c r="IW16">
        <f>IF(Charts!$B$3="none",U223,IF(EI223="",NA(),EI223))</f>
        <v>0</v>
      </c>
      <c r="IX16">
        <f>IF(Charts!$B$3="none",V223,IF(EJ223="",NA(),EJ223))</f>
        <v>0</v>
      </c>
      <c r="IY16">
        <f>IF(Charts!$B$3="none",W223,IF(EK223="",NA(),EK223))</f>
        <v>0</v>
      </c>
      <c r="IZ16">
        <f>IF(Charts!$B$3="none",X223,IF(EL223="",NA(),EL223))</f>
        <v>0</v>
      </c>
      <c r="JA16">
        <f>IF(Charts!$B$3="none",Y223,IF(EM223="",NA(),EM223))</f>
        <v>0</v>
      </c>
      <c r="JB16">
        <f>IF(Charts!$B$3="none",Z223,IF(EN223="",NA(),EN223))</f>
        <v>0</v>
      </c>
      <c r="JC16">
        <f>IF(Charts!$B$3="none",AA223,IF(EO223="",NA(),EO223))</f>
        <v>0</v>
      </c>
      <c r="JD16">
        <f>IF(Charts!$B$3="none",AB223,IF(EP223="",NA(),EP223))</f>
        <v>0</v>
      </c>
      <c r="JE16">
        <f>IF(Charts!$B$3="none",AC223,IF(EQ223="",NA(),EQ223))</f>
        <v>0</v>
      </c>
      <c r="JF16">
        <f>IF(Charts!$B$3="none",AD223,IF(ER223="",NA(),ER223))</f>
        <v>0</v>
      </c>
      <c r="JG16">
        <f>IF(Charts!$B$3="none",AE223,IF(ES223="",NA(),ES223))</f>
        <v>0</v>
      </c>
      <c r="JH16">
        <f>IF(Charts!$B$3="none",AF223,IF(ET223="",NA(),ET223))</f>
        <v>0</v>
      </c>
      <c r="JI16">
        <f>IF(Charts!$B$3="none",AG223,IF(EU223="",NA(),EU223))</f>
        <v>0</v>
      </c>
      <c r="JJ16">
        <f>IF(Charts!$B$3="none",AH223,IF(EV223="",NA(),EV223))</f>
        <v>0</v>
      </c>
      <c r="JK16">
        <f>IF(Charts!$B$3="none",AI223,IF(EW223="",NA(),EW223))</f>
        <v>0</v>
      </c>
      <c r="JL16">
        <f>IF(Charts!$B$3="none",AJ223,IF(EX223="",NA(),EX223))</f>
        <v>0</v>
      </c>
      <c r="JM16">
        <f>IF(Charts!$B$3="none",AK223,IF(EY223="",NA(),EY223))</f>
        <v>0</v>
      </c>
      <c r="JN16">
        <f>IF(Charts!$B$3="none",AL223,IF(EZ223="",NA(),EZ223))</f>
        <v>0</v>
      </c>
      <c r="JO16">
        <f>IF(Charts!$B$3="none",AM223,IF(FA223="",NA(),FA223))</f>
        <v>0</v>
      </c>
      <c r="JP16">
        <f>IF(Charts!$B$3="none",AN223,IF(FB223="",NA(),FB223))</f>
        <v>0</v>
      </c>
      <c r="JQ16">
        <f>IF(Charts!$B$3="none",AO223,IF(FC223="",NA(),FC223))</f>
        <v>0</v>
      </c>
      <c r="JR16">
        <f>IF(Charts!$B$3="none",AP223,IF(FD223="",NA(),FD223))</f>
        <v>0</v>
      </c>
      <c r="JS16">
        <f>IF(Charts!$B$3="none",AQ223,IF(FE223="",NA(),FE223))</f>
        <v>0</v>
      </c>
      <c r="JT16">
        <f>IF(Charts!$B$3="none",AR223,IF(FF223="",NA(),FF223))</f>
        <v>0</v>
      </c>
      <c r="JU16">
        <f>IF(Charts!$B$3="none",AS223,IF(FG223="",NA(),FG223))</f>
        <v>0</v>
      </c>
      <c r="JV16">
        <f>IF(Charts!$B$3="none",AT223,IF(FH223="",NA(),FH223))</f>
        <v>0</v>
      </c>
      <c r="JW16">
        <f>IF(Charts!$B$3="none",AU223,IF(FI223="",NA(),FI223))</f>
        <v>0</v>
      </c>
      <c r="JX16">
        <f>IF(Charts!$B$3="none",AV223,IF(FJ223="",NA(),FJ223))</f>
        <v>0</v>
      </c>
      <c r="JY16">
        <f>IF(Charts!$B$3="none",AW223,IF(FK223="",NA(),FK223))</f>
        <v>0</v>
      </c>
      <c r="JZ16">
        <f>IF(Charts!$B$3="none",AX223,IF(FL223="",NA(),FL223))</f>
        <v>0</v>
      </c>
      <c r="KA16">
        <f>IF(Charts!$B$3="none",AY223,IF(FM223="",NA(),FM223))</f>
        <v>0</v>
      </c>
      <c r="KB16">
        <f>IF(Charts!$B$3="none",AZ223,IF(FN223="",NA(),FN223))</f>
        <v>0</v>
      </c>
      <c r="KC16">
        <f>IF(Charts!$B$3="none",BA223,IF(FO223="",NA(),FO223))</f>
        <v>0</v>
      </c>
      <c r="KD16">
        <f>IF(Charts!$B$3="none",BB223,IF(FP223="",NA(),FP223))</f>
        <v>0</v>
      </c>
      <c r="KE16">
        <f>IF(Charts!$B$3="none",BC223,IF(FQ223="",NA(),FQ223))</f>
        <v>0</v>
      </c>
      <c r="KF16">
        <f>IF(Charts!$B$3="none",BD223,IF(FR223="",NA(),FR223))</f>
        <v>0</v>
      </c>
      <c r="KG16">
        <f>IF(Charts!$B$3="none",BE223,IF(FS223="",NA(),FS223))</f>
        <v>0</v>
      </c>
      <c r="KH16">
        <f>IF(Charts!$B$3="none",BF223,IF(FT223="",NA(),FT223))</f>
        <v>0</v>
      </c>
      <c r="KI16">
        <f>IF(Charts!$B$3="none",BG223,IF(FU223="",NA(),FU223))</f>
        <v>0</v>
      </c>
      <c r="KJ16">
        <f>IF(Charts!$B$3="none",BH223,IF(FV223="",NA(),FV223))</f>
        <v>0</v>
      </c>
      <c r="KK16">
        <f>IF(Charts!$B$3="none",BI223,IF(FW223="",NA(),FW223))</f>
        <v>0</v>
      </c>
      <c r="KL16">
        <f>IF(Charts!$B$3="none",BJ223,IF(FX223="",NA(),FX223))</f>
        <v>0</v>
      </c>
      <c r="KM16">
        <f>IF(Charts!$B$3="none",BK223,IF(FY223="",NA(),FY223))</f>
        <v>0</v>
      </c>
      <c r="KN16">
        <f>IF(Charts!$B$3="none",BL223,IF(FZ223="",NA(),FZ223))</f>
        <v>0</v>
      </c>
      <c r="KO16">
        <f>IF(Charts!$B$3="none",BM223,IF(GA223="",NA(),GA223))</f>
        <v>0</v>
      </c>
      <c r="KP16">
        <f>IF(Charts!$B$3="none",BN223,IF(GB223="",NA(),GB223))</f>
        <v>0</v>
      </c>
      <c r="KQ16">
        <f>IF(Charts!$B$3="none",BO223,IF(GC223="",NA(),GC223))</f>
        <v>0</v>
      </c>
      <c r="KR16">
        <f>IF(Charts!$B$3="none",BP223,IF(GD223="",NA(),GD223))</f>
        <v>0</v>
      </c>
      <c r="KS16">
        <f>IF(Charts!$B$3="none",BQ223,IF(GE223="",NA(),GE223))</f>
        <v>0</v>
      </c>
      <c r="KT16">
        <f>IF(Charts!$B$3="none",BR223,IF(GF223="",NA(),GF223))</f>
        <v>0</v>
      </c>
      <c r="KU16">
        <f>IF(Charts!$B$3="none",BS223,IF(GG223="",NA(),GG223))</f>
        <v>0</v>
      </c>
      <c r="KV16">
        <f>IF(Charts!$B$3="none",BT223,IF(GH223="",NA(),GH223))</f>
        <v>0</v>
      </c>
      <c r="KW16">
        <f>IF(Charts!$B$3="none",BU223,IF(GI223="",NA(),GI223))</f>
        <v>0</v>
      </c>
      <c r="KX16">
        <f>IF(Charts!$B$3="none",BV223,IF(GJ223="",NA(),GJ223))</f>
        <v>0</v>
      </c>
      <c r="KY16">
        <f>IF(Charts!$B$3="none",BW223,IF(GK223="",NA(),GK223))</f>
        <v>0</v>
      </c>
      <c r="KZ16">
        <f>IF(Charts!$B$3="none",BX223,IF(GL223="",NA(),GL223))</f>
        <v>0</v>
      </c>
      <c r="LA16">
        <f>IF(Charts!$B$3="none",BY223,IF(GM223="",NA(),GM223))</f>
        <v>0</v>
      </c>
      <c r="LB16">
        <f>IF(Charts!$B$3="none",BZ223,IF(GN223="",NA(),GN223))</f>
        <v>0</v>
      </c>
      <c r="LC16">
        <f>IF(Charts!$B$3="none",CA223,IF(GO223="",NA(),GO223))</f>
        <v>0</v>
      </c>
      <c r="LD16">
        <f>IF(Charts!$B$3="none",CB223,IF(GP223="",NA(),GP223))</f>
        <v>0</v>
      </c>
      <c r="LE16">
        <f>IF(Charts!$B$3="none",CC223,IF(GQ223="",NA(),GQ223))</f>
        <v>0</v>
      </c>
      <c r="LF16">
        <f>IF(Charts!$B$3="none",CD223,IF(GR223="",NA(),GR223))</f>
        <v>0</v>
      </c>
      <c r="LG16">
        <f>IF(Charts!$B$3="none",CE223,IF(GS223="",NA(),GS223))</f>
        <v>0</v>
      </c>
      <c r="LH16">
        <f>IF(Charts!$B$3="none",CF223,IF(GT223="",NA(),GT223))</f>
        <v>0</v>
      </c>
      <c r="LI16">
        <f>IF(Charts!$B$3="none",CG223,IF(GU223="",NA(),GU223))</f>
        <v>0</v>
      </c>
      <c r="LJ16">
        <f>IF(Charts!$B$3="none",CH223,IF(GV223="",NA(),GV223))</f>
        <v>0</v>
      </c>
      <c r="LK16">
        <f>IF(Charts!$B$3="none",CI223,IF(GW223="",NA(),GW223))</f>
        <v>0</v>
      </c>
      <c r="LL16">
        <f>IF(Charts!$B$3="none",CJ223,IF(GX223="",NA(),GX223))</f>
        <v>0</v>
      </c>
      <c r="LM16">
        <f>IF(Charts!$B$3="none",CK223,IF(GY223="",NA(),GY223))</f>
        <v>0</v>
      </c>
      <c r="LN16">
        <f>IF(Charts!$B$3="none",CL223,IF(GZ223="",NA(),GZ223))</f>
        <v>0</v>
      </c>
      <c r="LO16">
        <f>IF(Charts!$B$3="none",CM223,IF(HA223="",NA(),HA223))</f>
        <v>0</v>
      </c>
      <c r="LP16">
        <f>IF(Charts!$B$3="none",CN223,IF(HB223="",NA(),HB223))</f>
        <v>0</v>
      </c>
      <c r="LQ16">
        <f>IF(Charts!$B$3="none",CO223,IF(HC223="",NA(),HC223))</f>
        <v>0</v>
      </c>
      <c r="LR16">
        <f>IF(Charts!$B$3="none",CP223,IF(HD223="",NA(),HD223))</f>
        <v>0</v>
      </c>
      <c r="LS16">
        <f>IF(Charts!$B$3="none",CQ223,IF(HE223="",NA(),HE223))</f>
        <v>0</v>
      </c>
      <c r="LT16">
        <f>IF(Charts!$B$3="none",CR223,IF(HF223="",NA(),HF223))</f>
        <v>0</v>
      </c>
      <c r="LU16">
        <f>IF(Charts!$B$3="none",CS223,IF(HG223="",NA(),HG223))</f>
        <v>0</v>
      </c>
      <c r="LV16">
        <f>IF(Charts!$B$3="none",CT223,IF(HH223="",NA(),HH223))</f>
        <v>0</v>
      </c>
      <c r="LW16">
        <f>IF(Charts!$B$3="none",CU223,IF(HI223="",NA(),HI223))</f>
        <v>0</v>
      </c>
      <c r="LX16">
        <f>IF(Charts!$B$3="none",CV223,IF(HJ223="",NA(),HJ223))</f>
        <v>0</v>
      </c>
      <c r="LY16">
        <f>IF(Charts!$B$3="none",CW223,IF(HK223="",NA(),HK223))</f>
        <v>0</v>
      </c>
      <c r="LZ16">
        <f>IF(Charts!$B$3="none",CX223,IF(HL223="",NA(),HL223))</f>
        <v>0</v>
      </c>
      <c r="MA16">
        <f>IF(Charts!$B$3="none",CY223,IF(HM223="",NA(),HM223))</f>
        <v>0</v>
      </c>
      <c r="MB16">
        <f>IF(Charts!$B$3="none",CZ223,IF(HN223="",NA(),HN223))</f>
        <v>0</v>
      </c>
      <c r="MC16">
        <f>IF(Charts!$B$3="none",DA223,IF(HO223="",NA(),HO223))</f>
        <v>0</v>
      </c>
      <c r="MD16">
        <f>IF(Charts!$B$3="none",DB223,IF(HP223="",NA(),HP223))</f>
        <v>0</v>
      </c>
      <c r="ME16">
        <f>IF(Charts!$B$3="none",DC223,IF(HQ223="",NA(),HQ223))</f>
        <v>0</v>
      </c>
      <c r="MF16">
        <f>IF(Charts!$B$3="none",DD223,IF(HR223="",NA(),HR223))</f>
        <v>0</v>
      </c>
      <c r="MG16">
        <f>IF(Charts!$B$3="none",DE223,IF(HS223="",NA(),HS223))</f>
        <v>0</v>
      </c>
      <c r="MH16">
        <f>IF(Charts!$B$3="none",DF223,IF(HT223="",NA(),HT223))</f>
        <v>0</v>
      </c>
      <c r="MI16">
        <f>IF(Charts!$B$3="none",DG223,IF(HU223="",NA(),HU223))</f>
        <v>0</v>
      </c>
      <c r="MJ16">
        <f>IF(Charts!$B$3="none",DH223,IF(HV223="",NA(),HV223))</f>
        <v>0</v>
      </c>
      <c r="MK16">
        <f>IF(Charts!$B$3="none",DI223,IF(HW223="",NA(),HW223))</f>
        <v>0</v>
      </c>
      <c r="ML16">
        <f>IF(Charts!$B$3="none",DJ223,IF(HX223="",NA(),HX223))</f>
        <v>0</v>
      </c>
      <c r="MM16">
        <f>IF(Charts!$B$3="none",DK223,IF(HY223="",NA(),HY223))</f>
        <v>0</v>
      </c>
      <c r="MN16">
        <f>IF(Charts!$B$3="none",DL223,IF(HZ223="",NA(),HZ223))</f>
        <v>0</v>
      </c>
      <c r="MO16">
        <f>IF(Charts!$B$3="none",DM223,IF(IA223="",NA(),IA223))</f>
        <v>0</v>
      </c>
      <c r="MP16">
        <f>IF(Charts!$B$3="none",DN223,IF(IB223="",NA(),IB223))</f>
        <v>0</v>
      </c>
      <c r="MQ16">
        <f>IF(Charts!$B$3="none",DO223,IF(IC223="",NA(),IC223))</f>
        <v>0</v>
      </c>
      <c r="MR16">
        <f>IF(Charts!$B$3="none",DP223,IF(ID223="",NA(),ID223))</f>
        <v>0</v>
      </c>
    </row>
    <row r="17" spans="1:356">
      <c r="A17" t="s">
        <v>66</v>
      </c>
      <c r="B17">
        <v>17</v>
      </c>
      <c r="D17">
        <v>13</v>
      </c>
      <c r="E17">
        <f>IF(INDIRECT(ADDRESS($D17+2,E$2+1,,,"Instances"))="","",INDIRECT(ADDRESS($D17+2,E$2+1,,,"Instances")))</f>
        <v>0</v>
      </c>
      <c r="F17">
        <f>IFERROR(SMALL(E5:E44,ROW()-ROW($F$5)+1),"")</f>
        <v>0</v>
      </c>
      <c r="H17">
        <f>IFERROR(SUM(F5:F17),"")</f>
        <v>0</v>
      </c>
      <c r="I17">
        <f>IF(INDIRECT(ADDRESS($D17+2,I$2+1,,,"Instances"))="","",INDIRECT(ADDRESS($D17+2,I$2+1,,,"Instances")))</f>
        <v>0</v>
      </c>
      <c r="J17">
        <f>IFERROR(SMALL(I5:I44,ROW()-ROW($J$5)+1),"")</f>
        <v>0</v>
      </c>
      <c r="L17">
        <f>IFERROR(SUM(J5:J17),"")</f>
        <v>0</v>
      </c>
      <c r="M17">
        <f>IF(INDIRECT(ADDRESS($D17+2,M$2+1,,,"Instances"))="","",INDIRECT(ADDRESS($D17+2,M$2+1,,,"Instances")))</f>
        <v>0</v>
      </c>
      <c r="N17">
        <f>IFERROR(SMALL(M5:M44,ROW()-ROW($N$5)+1),"")</f>
        <v>0</v>
      </c>
      <c r="P17">
        <f>IFERROR(SUM(N5:N17),"")</f>
        <v>0</v>
      </c>
      <c r="Q17">
        <f>IF(INDIRECT(ADDRESS($D17+2,Q$2+1,,,"Instances"))="","",INDIRECT(ADDRESS($D17+2,Q$2+1,,,"Instances")))</f>
        <v>0</v>
      </c>
      <c r="R17">
        <f>IFERROR(SMALL(Q5:Q44,ROW()-ROW($R$5)+1),"")</f>
        <v>0</v>
      </c>
      <c r="T17">
        <f>IFERROR(SUM(R5:R17),"")</f>
        <v>0</v>
      </c>
      <c r="U17">
        <f>IF(INDIRECT(ADDRESS($D17+2,U$2+1,,,"Instances"))="","",INDIRECT(ADDRESS($D17+2,U$2+1,,,"Instances")))</f>
        <v>0</v>
      </c>
      <c r="V17">
        <f>IFERROR(SMALL(U5:U44,ROW()-ROW($V$5)+1),"")</f>
        <v>0</v>
      </c>
      <c r="X17">
        <f>IFERROR(SUM(V5:V17),"")</f>
        <v>0</v>
      </c>
      <c r="Y17">
        <f>IF(INDIRECT(ADDRESS($D17+2,Y$2+1,,,"Instances"))="","",INDIRECT(ADDRESS($D17+2,Y$2+1,,,"Instances")))</f>
        <v>0</v>
      </c>
      <c r="Z17">
        <f>IFERROR(SMALL(Y5:Y44,ROW()-ROW($Z$5)+1),"")</f>
        <v>0</v>
      </c>
      <c r="AB17">
        <f>IFERROR(SUM(Z5:Z17),"")</f>
        <v>0</v>
      </c>
      <c r="AC17">
        <f>IF(INDIRECT(ADDRESS($D17+2,AC$2+1,,,"Instances"))="","",INDIRECT(ADDRESS($D17+2,AC$2+1,,,"Instances")))</f>
        <v>0</v>
      </c>
      <c r="AD17">
        <f>IFERROR(SMALL(AC5:AC44,ROW()-ROW($AD$5)+1),"")</f>
        <v>0</v>
      </c>
      <c r="AF17">
        <f>IFERROR(SUM(AD5:AD17),"")</f>
        <v>0</v>
      </c>
      <c r="AG17">
        <f>IF(INDIRECT(ADDRESS($D17+2,AG$2+1,,,"Instances"))="","",INDIRECT(ADDRESS($D17+2,AG$2+1,,,"Instances")))</f>
        <v>0</v>
      </c>
      <c r="AH17">
        <f>IFERROR(SMALL(AG5:AG44,ROW()-ROW($AH$5)+1),"")</f>
        <v>0</v>
      </c>
      <c r="AJ17">
        <f>IFERROR(SUM(AH5:AH17),"")</f>
        <v>0</v>
      </c>
      <c r="AK17">
        <f>IF(INDIRECT(ADDRESS($D17+2,AK$2+1,,,"Instances"))="","",INDIRECT(ADDRESS($D17+2,AK$2+1,,,"Instances")))</f>
        <v>0</v>
      </c>
      <c r="AL17">
        <f>IFERROR(SMALL(AK5:AK44,ROW()-ROW($AL$5)+1),"")</f>
        <v>0</v>
      </c>
      <c r="AN17">
        <f>IFERROR(SUM(AL5:AL17),"")</f>
        <v>0</v>
      </c>
      <c r="AO17">
        <f>IF(INDIRECT(ADDRESS($D17+2,AO$2+1,,,"Instances"))="","",INDIRECT(ADDRESS($D17+2,AO$2+1,,,"Instances")))</f>
        <v>0</v>
      </c>
      <c r="AP17">
        <f>IFERROR(SMALL(AO5:AO44,ROW()-ROW($AP$5)+1),"")</f>
        <v>0</v>
      </c>
      <c r="AR17">
        <f>IFERROR(SUM(AP5:AP17),"")</f>
        <v>0</v>
      </c>
      <c r="AS17">
        <f>IF(INDIRECT(ADDRESS($D17+2,AS$2+1,,,"Instances"))="","",INDIRECT(ADDRESS($D17+2,AS$2+1,,,"Instances")))</f>
        <v>0</v>
      </c>
      <c r="AT17">
        <f>IFERROR(SMALL(AS5:AS44,ROW()-ROW($AT$5)+1),"")</f>
        <v>0</v>
      </c>
      <c r="AV17">
        <f>IFERROR(SUM(AT5:AT17),"")</f>
        <v>0</v>
      </c>
      <c r="AW17">
        <f>IF(INDIRECT(ADDRESS($D17+2,AW$2+1,,,"Instances"))="","",INDIRECT(ADDRESS($D17+2,AW$2+1,,,"Instances")))</f>
        <v>0</v>
      </c>
      <c r="AX17">
        <f>IFERROR(SMALL(AW5:AW44,ROW()-ROW($AX$5)+1),"")</f>
        <v>0</v>
      </c>
      <c r="AZ17">
        <f>IFERROR(SUM(AX5:AX17),"")</f>
        <v>0</v>
      </c>
      <c r="BA17">
        <f>IF(INDIRECT(ADDRESS($D17+2,BA$2+1,,,"Instances"))="","",INDIRECT(ADDRESS($D17+2,BA$2+1,,,"Instances")))</f>
        <v>0</v>
      </c>
      <c r="BB17">
        <f>IFERROR(SMALL(BA5:BA44,ROW()-ROW($BB$5)+1),"")</f>
        <v>0</v>
      </c>
      <c r="BD17">
        <f>IFERROR(SUM(BB5:BB17),"")</f>
        <v>0</v>
      </c>
      <c r="BE17">
        <f>IF(INDIRECT(ADDRESS($D17+2,BE$2+1,,,"Instances"))="","",INDIRECT(ADDRESS($D17+2,BE$2+1,,,"Instances")))</f>
        <v>0</v>
      </c>
      <c r="BF17">
        <f>IFERROR(SMALL(BE5:BE44,ROW()-ROW($BF$5)+1),"")</f>
        <v>0</v>
      </c>
      <c r="BH17">
        <f>IFERROR(SUM(BF5:BF17),"")</f>
        <v>0</v>
      </c>
      <c r="BI17">
        <f>IF(INDIRECT(ADDRESS($D17+2,BI$2+1,,,"Instances"))="","",INDIRECT(ADDRESS($D17+2,BI$2+1,,,"Instances")))</f>
        <v>0</v>
      </c>
      <c r="BJ17">
        <f>IFERROR(SMALL(BI5:BI44,ROW()-ROW($BJ$5)+1),"")</f>
        <v>0</v>
      </c>
      <c r="BL17">
        <f>IFERROR(SUM(BJ5:BJ17),"")</f>
        <v>0</v>
      </c>
      <c r="BM17">
        <f>IF(INDIRECT(ADDRESS($D17+2,BM$2+1,,,"Instances"))="","",INDIRECT(ADDRESS($D17+2,BM$2+1,,,"Instances")))</f>
        <v>0</v>
      </c>
      <c r="BN17">
        <f>IFERROR(SMALL(BM5:BM44,ROW()-ROW($BN$5)+1),"")</f>
        <v>0</v>
      </c>
      <c r="BP17">
        <f>IFERROR(SUM(BN5:BN17),"")</f>
        <v>0</v>
      </c>
      <c r="BQ17">
        <f>IF(INDIRECT(ADDRESS($D17+2,BQ$2+1,,,"Instances"))="","",INDIRECT(ADDRESS($D17+2,BQ$2+1,,,"Instances")))</f>
        <v>0</v>
      </c>
      <c r="BR17">
        <f>IFERROR(SMALL(BQ5:BQ44,ROW()-ROW($BR$5)+1),"")</f>
        <v>0</v>
      </c>
      <c r="BT17">
        <f>IFERROR(SUM(BR5:BR17),"")</f>
        <v>0</v>
      </c>
      <c r="BU17">
        <f>IF(INDIRECT(ADDRESS($D17+2,BU$2+1,,,"Instances"))="","",INDIRECT(ADDRESS($D17+2,BU$2+1,,,"Instances")))</f>
        <v>0</v>
      </c>
      <c r="BV17">
        <f>IFERROR(SMALL(BU5:BU44,ROW()-ROW($BV$5)+1),"")</f>
        <v>0</v>
      </c>
      <c r="BX17">
        <f>IFERROR(SUM(BV5:BV17),"")</f>
        <v>0</v>
      </c>
      <c r="BY17">
        <f>IF(INDIRECT(ADDRESS($D17+2,BY$2+1,,,"Instances"))="","",INDIRECT(ADDRESS($D17+2,BY$2+1,,,"Instances")))</f>
        <v>0</v>
      </c>
      <c r="BZ17">
        <f>IFERROR(SMALL(BY5:BY44,ROW()-ROW($BZ$5)+1),"")</f>
        <v>0</v>
      </c>
      <c r="CB17">
        <f>IFERROR(SUM(BZ5:BZ17),"")</f>
        <v>0</v>
      </c>
      <c r="CC17">
        <f>IF(INDIRECT(ADDRESS($D17+2,CC$2+1,,,"Instances"))="","",INDIRECT(ADDRESS($D17+2,CC$2+1,,,"Instances")))</f>
        <v>0</v>
      </c>
      <c r="CD17">
        <f>IFERROR(SMALL(CC5:CC44,ROW()-ROW($CD$5)+1),"")</f>
        <v>0</v>
      </c>
      <c r="CF17">
        <f>IFERROR(SUM(CD5:CD17),"")</f>
        <v>0</v>
      </c>
      <c r="CG17">
        <f>IF(INDIRECT(ADDRESS($D17+2,CG$2+1,,,"Instances"))="","",INDIRECT(ADDRESS($D17+2,CG$2+1,,,"Instances")))</f>
        <v>0</v>
      </c>
      <c r="CH17">
        <f>IFERROR(SMALL(CG5:CG44,ROW()-ROW($CH$5)+1),"")</f>
        <v>0</v>
      </c>
      <c r="CJ17">
        <f>IFERROR(SUM(CH5:CH17),"")</f>
        <v>0</v>
      </c>
      <c r="CK17">
        <f>IF(INDIRECT(ADDRESS($D17+2,CK$2+1,,,"Instances"))="","",INDIRECT(ADDRESS($D17+2,CK$2+1,,,"Instances")))</f>
        <v>0</v>
      </c>
      <c r="CL17">
        <f>IFERROR(SMALL(CK5:CK44,ROW()-ROW($CL$5)+1),"")</f>
        <v>0</v>
      </c>
      <c r="CN17">
        <f>IFERROR(SUM(CL5:CL17),"")</f>
        <v>0</v>
      </c>
      <c r="CO17">
        <f>IF(INDIRECT(ADDRESS($D17+2,CO$2+1,,,"Instances"))="","",INDIRECT(ADDRESS($D17+2,CO$2+1,,,"Instances")))</f>
        <v>0</v>
      </c>
      <c r="CP17">
        <f>IFERROR(SMALL(CO5:CO44,ROW()-ROW($CP$5)+1),"")</f>
        <v>0</v>
      </c>
      <c r="CR17">
        <f>IFERROR(SUM(CP5:CP17),"")</f>
        <v>0</v>
      </c>
      <c r="CS17">
        <f>IF(INDIRECT(ADDRESS($D17+2,CS$2+1,,,"Instances"))="","",INDIRECT(ADDRESS($D17+2,CS$2+1,,,"Instances")))</f>
        <v>0</v>
      </c>
      <c r="CT17">
        <f>IFERROR(SMALL(CS5:CS44,ROW()-ROW($CT$5)+1),"")</f>
        <v>0</v>
      </c>
      <c r="CV17">
        <f>IFERROR(SUM(CT5:CT17),"")</f>
        <v>0</v>
      </c>
      <c r="CW17">
        <f>IF(INDIRECT(ADDRESS($D17+2,CW$2+1,,,"Instances"))="","",INDIRECT(ADDRESS($D17+2,CW$2+1,,,"Instances")))</f>
        <v>0</v>
      </c>
      <c r="CX17">
        <f>IFERROR(SMALL(CW5:CW44,ROW()-ROW($CX$5)+1),"")</f>
        <v>0</v>
      </c>
      <c r="CZ17">
        <f>IFERROR(SUM(CX5:CX17),"")</f>
        <v>0</v>
      </c>
      <c r="DA17">
        <f>IF(INDIRECT(ADDRESS($D17+2,DA$2+1,,,"Instances"))="","",INDIRECT(ADDRESS($D17+2,DA$2+1,,,"Instances")))</f>
        <v>0</v>
      </c>
      <c r="DB17">
        <f>IFERROR(SMALL(DA5:DA44,ROW()-ROW($DB$5)+1),"")</f>
        <v>0</v>
      </c>
      <c r="DD17">
        <f>IFERROR(SUM(DB5:DB17),"")</f>
        <v>0</v>
      </c>
      <c r="DE17">
        <f>IF(INDIRECT(ADDRESS($D17+2,DE$2+1,,,"Instances"))="","",INDIRECT(ADDRESS($D17+2,DE$2+1,,,"Instances")))</f>
        <v>0</v>
      </c>
      <c r="DF17">
        <f>IFERROR(SMALL(DE5:DE44,ROW()-ROW($DF$5)+1),"")</f>
        <v>0</v>
      </c>
      <c r="DH17">
        <f>IFERROR(SUM(DF5:DF17),"")</f>
        <v>0</v>
      </c>
      <c r="DI17">
        <f>IF(INDIRECT(ADDRESS($D17+2,DI$2+1,,,"Instances"))="","",INDIRECT(ADDRESS($D17+2,DI$2+1,,,"Instances")))</f>
        <v>0</v>
      </c>
      <c r="DJ17">
        <f>IFERROR(SMALL(DI5:DI44,ROW()-ROW($DJ$5)+1),"")</f>
        <v>0</v>
      </c>
      <c r="DL17">
        <f>IFERROR(SUM(DJ5:DJ17),"")</f>
        <v>0</v>
      </c>
      <c r="DM17">
        <f>IF(INDIRECT(ADDRESS($D17+2,DM$2+1,,,"Instances"))="","",INDIRECT(ADDRESS($D17+2,DM$2+1,,,"Instances")))</f>
        <v>0</v>
      </c>
      <c r="DN17">
        <f>IFERROR(SMALL(DM5:DM44,ROW()-ROW($DN$5)+1),"")</f>
        <v>0</v>
      </c>
      <c r="DP17">
        <f>IFERROR(SUM(DN5:DN17),"")</f>
        <v>0</v>
      </c>
      <c r="DR17">
        <v>13</v>
      </c>
      <c r="DS17" cm="1">
        <f t="array" ref="DS17">_xlfn.SWITCH(Charts!$B$3,"average", AVERAGE(INDIRECT(ADDRESS(12+3,DS$2+1,,,"Instances") &amp; ":" &amp; ADDRESS(12+3,DS$2+1))),"median", MEDIAN(INDIRECT(ADDRESS(12+3,DS$2+1,,,"Instances") &amp; ":" &amp; ADDRESS(12+3,DS$2+1))),"min", MIN(INDIRECT(ADDRESS(12+3,DS$2+1,,,"Instances") &amp; ":" &amp; ADDRESS(12+3,DS$2+1))),"max", MAX(INDIRECT(ADDRESS(12+3,DS$2+1,,,"Instances") &amp; ":" &amp; ADDRESS(12+3,DS$2+1))),"diff", MAX(INDIRECT(ADDRESS(12+3,DS$2+1,,,"Instances") &amp; ":" &amp; ADDRESS(12+3,DS$2+1)))-MIN(INDIRECT(ADDRESS(12+3,DS$2+1,,,"Instances") &amp; ":" &amp; ADDRESS(12+3,DS$2+1))))</f>
        <v>0</v>
      </c>
      <c r="DT17">
        <f>IFERROR(SMALL(DS5:DS44,ROW()-ROW($DT$5)+1),"")</f>
        <v>0</v>
      </c>
      <c r="DV17">
        <f>IFERROR(SUM(DT5:DT17),"")</f>
        <v>0</v>
      </c>
      <c r="DW17" cm="1">
        <f t="array" ref="DW17">_xlfn.SWITCH(Charts!$B$3,"average", AVERAGE(INDIRECT(ADDRESS(12+3,DW$2+1,,,"Instances") &amp; ":" &amp; ADDRESS(12+3,DW$2+1))),"median", MEDIAN(INDIRECT(ADDRESS(12+3,DW$2+1,,,"Instances") &amp; ":" &amp; ADDRESS(12+3,DW$2+1))),"min", MIN(INDIRECT(ADDRESS(12+3,DW$2+1,,,"Instances") &amp; ":" &amp; ADDRESS(12+3,DW$2+1))),"max", MAX(INDIRECT(ADDRESS(12+3,DW$2+1,,,"Instances") &amp; ":" &amp; ADDRESS(12+3,DW$2+1))),"diff", MAX(INDIRECT(ADDRESS(12+3,DW$2+1,,,"Instances") &amp; ":" &amp; ADDRESS(12+3,DW$2+1)))-MIN(INDIRECT(ADDRESS(12+3,DW$2+1,,,"Instances") &amp; ":" &amp; ADDRESS(12+3,DW$2+1))))</f>
        <v>0</v>
      </c>
      <c r="DX17">
        <f>IFERROR(SMALL(DW5:DW44,ROW()-ROW($DX$5)+1),"")</f>
        <v>0</v>
      </c>
      <c r="DZ17">
        <f>IFERROR(SUM(DX5:DX17),"")</f>
        <v>0</v>
      </c>
      <c r="EA17" cm="1">
        <f t="array" ref="EA17">_xlfn.SWITCH(Charts!$B$3,"average", AVERAGE(INDIRECT(ADDRESS(12+3,EA$2+1,,,"Instances") &amp; ":" &amp; ADDRESS(12+3,EA$2+1))),"median", MEDIAN(INDIRECT(ADDRESS(12+3,EA$2+1,,,"Instances") &amp; ":" &amp; ADDRESS(12+3,EA$2+1))),"min", MIN(INDIRECT(ADDRESS(12+3,EA$2+1,,,"Instances") &amp; ":" &amp; ADDRESS(12+3,EA$2+1))),"max", MAX(INDIRECT(ADDRESS(12+3,EA$2+1,,,"Instances") &amp; ":" &amp; ADDRESS(12+3,EA$2+1))),"diff", MAX(INDIRECT(ADDRESS(12+3,EA$2+1,,,"Instances") &amp; ":" &amp; ADDRESS(12+3,EA$2+1)))-MIN(INDIRECT(ADDRESS(12+3,EA$2+1,,,"Instances") &amp; ":" &amp; ADDRESS(12+3,EA$2+1))))</f>
        <v>0</v>
      </c>
      <c r="EB17">
        <f>IFERROR(SMALL(EA5:EA44,ROW()-ROW($EB$5)+1),"")</f>
        <v>0</v>
      </c>
      <c r="ED17">
        <f>IFERROR(SUM(EB5:EB17),"")</f>
        <v>0</v>
      </c>
      <c r="EE17" cm="1">
        <f t="array" ref="EE17">_xlfn.SWITCH(Charts!$B$3,"average", AVERAGE(INDIRECT(ADDRESS(12+3,EE$2+1,,,"Instances") &amp; ":" &amp; ADDRESS(12+3,EE$2+1))),"median", MEDIAN(INDIRECT(ADDRESS(12+3,EE$2+1,,,"Instances") &amp; ":" &amp; ADDRESS(12+3,EE$2+1))),"min", MIN(INDIRECT(ADDRESS(12+3,EE$2+1,,,"Instances") &amp; ":" &amp; ADDRESS(12+3,EE$2+1))),"max", MAX(INDIRECT(ADDRESS(12+3,EE$2+1,,,"Instances") &amp; ":" &amp; ADDRESS(12+3,EE$2+1))),"diff", MAX(INDIRECT(ADDRESS(12+3,EE$2+1,,,"Instances") &amp; ":" &amp; ADDRESS(12+3,EE$2+1)))-MIN(INDIRECT(ADDRESS(12+3,EE$2+1,,,"Instances") &amp; ":" &amp; ADDRESS(12+3,EE$2+1))))</f>
        <v>0</v>
      </c>
      <c r="EF17">
        <f>IFERROR(SMALL(EE5:EE44,ROW()-ROW($EF$5)+1),"")</f>
        <v>0</v>
      </c>
      <c r="EH17">
        <f>IFERROR(SUM(EF5:EF17),"")</f>
        <v>0</v>
      </c>
      <c r="EI17" cm="1">
        <f t="array" ref="EI17">_xlfn.SWITCH(Charts!$B$3,"average", AVERAGE(INDIRECT(ADDRESS(12+3,EI$2+1,,,"Instances") &amp; ":" &amp; ADDRESS(12+3,EI$2+1))),"median", MEDIAN(INDIRECT(ADDRESS(12+3,EI$2+1,,,"Instances") &amp; ":" &amp; ADDRESS(12+3,EI$2+1))),"min", MIN(INDIRECT(ADDRESS(12+3,EI$2+1,,,"Instances") &amp; ":" &amp; ADDRESS(12+3,EI$2+1))),"max", MAX(INDIRECT(ADDRESS(12+3,EI$2+1,,,"Instances") &amp; ":" &amp; ADDRESS(12+3,EI$2+1))),"diff", MAX(INDIRECT(ADDRESS(12+3,EI$2+1,,,"Instances") &amp; ":" &amp; ADDRESS(12+3,EI$2+1)))-MIN(INDIRECT(ADDRESS(12+3,EI$2+1,,,"Instances") &amp; ":" &amp; ADDRESS(12+3,EI$2+1))))</f>
        <v>0</v>
      </c>
      <c r="EJ17">
        <f>IFERROR(SMALL(EI5:EI44,ROW()-ROW($EJ$5)+1),"")</f>
        <v>0</v>
      </c>
      <c r="EL17">
        <f>IFERROR(SUM(EJ5:EJ17),"")</f>
        <v>0</v>
      </c>
      <c r="EM17" cm="1">
        <f t="array" ref="EM17">_xlfn.SWITCH(Charts!$B$3,"average", AVERAGE(INDIRECT(ADDRESS(12+3,EM$2+1,,,"Instances") &amp; ":" &amp; ADDRESS(12+3,EM$2+1))),"median", MEDIAN(INDIRECT(ADDRESS(12+3,EM$2+1,,,"Instances") &amp; ":" &amp; ADDRESS(12+3,EM$2+1))),"min", MIN(INDIRECT(ADDRESS(12+3,EM$2+1,,,"Instances") &amp; ":" &amp; ADDRESS(12+3,EM$2+1))),"max", MAX(INDIRECT(ADDRESS(12+3,EM$2+1,,,"Instances") &amp; ":" &amp; ADDRESS(12+3,EM$2+1))),"diff", MAX(INDIRECT(ADDRESS(12+3,EM$2+1,,,"Instances") &amp; ":" &amp; ADDRESS(12+3,EM$2+1)))-MIN(INDIRECT(ADDRESS(12+3,EM$2+1,,,"Instances") &amp; ":" &amp; ADDRESS(12+3,EM$2+1))))</f>
        <v>0</v>
      </c>
      <c r="EN17">
        <f>IFERROR(SMALL(EM5:EM44,ROW()-ROW($EN$5)+1),"")</f>
        <v>0</v>
      </c>
      <c r="EP17">
        <f>IFERROR(SUM(EN5:EN17),"")</f>
        <v>0</v>
      </c>
      <c r="EQ17" cm="1">
        <f t="array" ref="EQ17">_xlfn.SWITCH(Charts!$B$3,"average", AVERAGE(INDIRECT(ADDRESS(12+3,EQ$2+1,,,"Instances") &amp; ":" &amp; ADDRESS(12+3,EQ$2+1))),"median", MEDIAN(INDIRECT(ADDRESS(12+3,EQ$2+1,,,"Instances") &amp; ":" &amp; ADDRESS(12+3,EQ$2+1))),"min", MIN(INDIRECT(ADDRESS(12+3,EQ$2+1,,,"Instances") &amp; ":" &amp; ADDRESS(12+3,EQ$2+1))),"max", MAX(INDIRECT(ADDRESS(12+3,EQ$2+1,,,"Instances") &amp; ":" &amp; ADDRESS(12+3,EQ$2+1))),"diff", MAX(INDIRECT(ADDRESS(12+3,EQ$2+1,,,"Instances") &amp; ":" &amp; ADDRESS(12+3,EQ$2+1)))-MIN(INDIRECT(ADDRESS(12+3,EQ$2+1,,,"Instances") &amp; ":" &amp; ADDRESS(12+3,EQ$2+1))))</f>
        <v>0</v>
      </c>
      <c r="ER17">
        <f>IFERROR(SMALL(EQ5:EQ44,ROW()-ROW($ER$5)+1),"")</f>
        <v>0</v>
      </c>
      <c r="ET17">
        <f>IFERROR(SUM(ER5:ER17),"")</f>
        <v>0</v>
      </c>
      <c r="EU17" cm="1">
        <f t="array" ref="EU17">_xlfn.SWITCH(Charts!$B$3,"average", AVERAGE(INDIRECT(ADDRESS(12+3,EU$2+1,,,"Instances") &amp; ":" &amp; ADDRESS(12+3,EU$2+1))),"median", MEDIAN(INDIRECT(ADDRESS(12+3,EU$2+1,,,"Instances") &amp; ":" &amp; ADDRESS(12+3,EU$2+1))),"min", MIN(INDIRECT(ADDRESS(12+3,EU$2+1,,,"Instances") &amp; ":" &amp; ADDRESS(12+3,EU$2+1))),"max", MAX(INDIRECT(ADDRESS(12+3,EU$2+1,,,"Instances") &amp; ":" &amp; ADDRESS(12+3,EU$2+1))),"diff", MAX(INDIRECT(ADDRESS(12+3,EU$2+1,,,"Instances") &amp; ":" &amp; ADDRESS(12+3,EU$2+1)))-MIN(INDIRECT(ADDRESS(12+3,EU$2+1,,,"Instances") &amp; ":" &amp; ADDRESS(12+3,EU$2+1))))</f>
        <v>0</v>
      </c>
      <c r="EV17">
        <f>IFERROR(SMALL(EU5:EU44,ROW()-ROW($EV$5)+1),"")</f>
        <v>0</v>
      </c>
      <c r="EX17">
        <f>IFERROR(SUM(EV5:EV17),"")</f>
        <v>0</v>
      </c>
      <c r="EY17" cm="1">
        <f t="array" ref="EY17">_xlfn.SWITCH(Charts!$B$3,"average", AVERAGE(INDIRECT(ADDRESS(12+3,EY$2+1,,,"Instances") &amp; ":" &amp; ADDRESS(12+3,EY$2+1))),"median", MEDIAN(INDIRECT(ADDRESS(12+3,EY$2+1,,,"Instances") &amp; ":" &amp; ADDRESS(12+3,EY$2+1))),"min", MIN(INDIRECT(ADDRESS(12+3,EY$2+1,,,"Instances") &amp; ":" &amp; ADDRESS(12+3,EY$2+1))),"max", MAX(INDIRECT(ADDRESS(12+3,EY$2+1,,,"Instances") &amp; ":" &amp; ADDRESS(12+3,EY$2+1))),"diff", MAX(INDIRECT(ADDRESS(12+3,EY$2+1,,,"Instances") &amp; ":" &amp; ADDRESS(12+3,EY$2+1)))-MIN(INDIRECT(ADDRESS(12+3,EY$2+1,,,"Instances") &amp; ":" &amp; ADDRESS(12+3,EY$2+1))))</f>
        <v>0</v>
      </c>
      <c r="EZ17">
        <f>IFERROR(SMALL(EY5:EY44,ROW()-ROW($EZ$5)+1),"")</f>
        <v>0</v>
      </c>
      <c r="FB17">
        <f>IFERROR(SUM(EZ5:EZ17),"")</f>
        <v>0</v>
      </c>
      <c r="FC17" cm="1">
        <f t="array" ref="FC17">_xlfn.SWITCH(Charts!$B$3,"average", AVERAGE(INDIRECT(ADDRESS(12+3,FC$2+1,,,"Instances") &amp; ":" &amp; ADDRESS(12+3,FC$2+1))),"median", MEDIAN(INDIRECT(ADDRESS(12+3,FC$2+1,,,"Instances") &amp; ":" &amp; ADDRESS(12+3,FC$2+1))),"min", MIN(INDIRECT(ADDRESS(12+3,FC$2+1,,,"Instances") &amp; ":" &amp; ADDRESS(12+3,FC$2+1))),"max", MAX(INDIRECT(ADDRESS(12+3,FC$2+1,,,"Instances") &amp; ":" &amp; ADDRESS(12+3,FC$2+1))),"diff", MAX(INDIRECT(ADDRESS(12+3,FC$2+1,,,"Instances") &amp; ":" &amp; ADDRESS(12+3,FC$2+1)))-MIN(INDIRECT(ADDRESS(12+3,FC$2+1,,,"Instances") &amp; ":" &amp; ADDRESS(12+3,FC$2+1))))</f>
        <v>0</v>
      </c>
      <c r="FD17">
        <f>IFERROR(SMALL(FC5:FC44,ROW()-ROW($FD$5)+1),"")</f>
        <v>0</v>
      </c>
      <c r="FF17">
        <f>IFERROR(SUM(FD5:FD17),"")</f>
        <v>0</v>
      </c>
      <c r="FG17" cm="1">
        <f t="array" ref="FG17">_xlfn.SWITCH(Charts!$B$3,"average", AVERAGE(INDIRECT(ADDRESS(12+3,FG$2+1,,,"Instances") &amp; ":" &amp; ADDRESS(12+3,FG$2+1))),"median", MEDIAN(INDIRECT(ADDRESS(12+3,FG$2+1,,,"Instances") &amp; ":" &amp; ADDRESS(12+3,FG$2+1))),"min", MIN(INDIRECT(ADDRESS(12+3,FG$2+1,,,"Instances") &amp; ":" &amp; ADDRESS(12+3,FG$2+1))),"max", MAX(INDIRECT(ADDRESS(12+3,FG$2+1,,,"Instances") &amp; ":" &amp; ADDRESS(12+3,FG$2+1))),"diff", MAX(INDIRECT(ADDRESS(12+3,FG$2+1,,,"Instances") &amp; ":" &amp; ADDRESS(12+3,FG$2+1)))-MIN(INDIRECT(ADDRESS(12+3,FG$2+1,,,"Instances") &amp; ":" &amp; ADDRESS(12+3,FG$2+1))))</f>
        <v>0</v>
      </c>
      <c r="FH17">
        <f>IFERROR(SMALL(FG5:FG44,ROW()-ROW($FH$5)+1),"")</f>
        <v>0</v>
      </c>
      <c r="FJ17">
        <f>IFERROR(SUM(FH5:FH17),"")</f>
        <v>0</v>
      </c>
      <c r="FK17" cm="1">
        <f t="array" ref="FK17">_xlfn.SWITCH(Charts!$B$3,"average", AVERAGE(INDIRECT(ADDRESS(12+3,FK$2+1,,,"Instances") &amp; ":" &amp; ADDRESS(12+3,FK$2+1))),"median", MEDIAN(INDIRECT(ADDRESS(12+3,FK$2+1,,,"Instances") &amp; ":" &amp; ADDRESS(12+3,FK$2+1))),"min", MIN(INDIRECT(ADDRESS(12+3,FK$2+1,,,"Instances") &amp; ":" &amp; ADDRESS(12+3,FK$2+1))),"max", MAX(INDIRECT(ADDRESS(12+3,FK$2+1,,,"Instances") &amp; ":" &amp; ADDRESS(12+3,FK$2+1))),"diff", MAX(INDIRECT(ADDRESS(12+3,FK$2+1,,,"Instances") &amp; ":" &amp; ADDRESS(12+3,FK$2+1)))-MIN(INDIRECT(ADDRESS(12+3,FK$2+1,,,"Instances") &amp; ":" &amp; ADDRESS(12+3,FK$2+1))))</f>
        <v>0</v>
      </c>
      <c r="FL17">
        <f>IFERROR(SMALL(FK5:FK44,ROW()-ROW($FL$5)+1),"")</f>
        <v>0</v>
      </c>
      <c r="FN17">
        <f>IFERROR(SUM(FL5:FL17),"")</f>
        <v>0</v>
      </c>
      <c r="FO17" cm="1">
        <f t="array" ref="FO17">_xlfn.SWITCH(Charts!$B$3,"average", AVERAGE(INDIRECT(ADDRESS(12+3,FO$2+1,,,"Instances") &amp; ":" &amp; ADDRESS(12+3,FO$2+1))),"median", MEDIAN(INDIRECT(ADDRESS(12+3,FO$2+1,,,"Instances") &amp; ":" &amp; ADDRESS(12+3,FO$2+1))),"min", MIN(INDIRECT(ADDRESS(12+3,FO$2+1,,,"Instances") &amp; ":" &amp; ADDRESS(12+3,FO$2+1))),"max", MAX(INDIRECT(ADDRESS(12+3,FO$2+1,,,"Instances") &amp; ":" &amp; ADDRESS(12+3,FO$2+1))),"diff", MAX(INDIRECT(ADDRESS(12+3,FO$2+1,,,"Instances") &amp; ":" &amp; ADDRESS(12+3,FO$2+1)))-MIN(INDIRECT(ADDRESS(12+3,FO$2+1,,,"Instances") &amp; ":" &amp; ADDRESS(12+3,FO$2+1))))</f>
        <v>0</v>
      </c>
      <c r="FP17">
        <f>IFERROR(SMALL(FO5:FO44,ROW()-ROW($FP$5)+1),"")</f>
        <v>0</v>
      </c>
      <c r="FR17">
        <f>IFERROR(SUM(FP5:FP17),"")</f>
        <v>0</v>
      </c>
      <c r="FS17" cm="1">
        <f t="array" ref="FS17">_xlfn.SWITCH(Charts!$B$3,"average", AVERAGE(INDIRECT(ADDRESS(12+3,FS$2+1,,,"Instances") &amp; ":" &amp; ADDRESS(12+3,FS$2+1))),"median", MEDIAN(INDIRECT(ADDRESS(12+3,FS$2+1,,,"Instances") &amp; ":" &amp; ADDRESS(12+3,FS$2+1))),"min", MIN(INDIRECT(ADDRESS(12+3,FS$2+1,,,"Instances") &amp; ":" &amp; ADDRESS(12+3,FS$2+1))),"max", MAX(INDIRECT(ADDRESS(12+3,FS$2+1,,,"Instances") &amp; ":" &amp; ADDRESS(12+3,FS$2+1))),"diff", MAX(INDIRECT(ADDRESS(12+3,FS$2+1,,,"Instances") &amp; ":" &amp; ADDRESS(12+3,FS$2+1)))-MIN(INDIRECT(ADDRESS(12+3,FS$2+1,,,"Instances") &amp; ":" &amp; ADDRESS(12+3,FS$2+1))))</f>
        <v>0</v>
      </c>
      <c r="FT17">
        <f>IFERROR(SMALL(FS5:FS44,ROW()-ROW($FT$5)+1),"")</f>
        <v>0</v>
      </c>
      <c r="FV17">
        <f>IFERROR(SUM(FT5:FT17),"")</f>
        <v>0</v>
      </c>
      <c r="FW17" cm="1">
        <f t="array" ref="FW17">_xlfn.SWITCH(Charts!$B$3,"average", AVERAGE(INDIRECT(ADDRESS(12+3,FW$2+1,,,"Instances") &amp; ":" &amp; ADDRESS(12+3,FW$2+1))),"median", MEDIAN(INDIRECT(ADDRESS(12+3,FW$2+1,,,"Instances") &amp; ":" &amp; ADDRESS(12+3,FW$2+1))),"min", MIN(INDIRECT(ADDRESS(12+3,FW$2+1,,,"Instances") &amp; ":" &amp; ADDRESS(12+3,FW$2+1))),"max", MAX(INDIRECT(ADDRESS(12+3,FW$2+1,,,"Instances") &amp; ":" &amp; ADDRESS(12+3,FW$2+1))),"diff", MAX(INDIRECT(ADDRESS(12+3,FW$2+1,,,"Instances") &amp; ":" &amp; ADDRESS(12+3,FW$2+1)))-MIN(INDIRECT(ADDRESS(12+3,FW$2+1,,,"Instances") &amp; ":" &amp; ADDRESS(12+3,FW$2+1))))</f>
        <v>0</v>
      </c>
      <c r="FX17">
        <f>IFERROR(SMALL(FW5:FW44,ROW()-ROW($FX$5)+1),"")</f>
        <v>0</v>
      </c>
      <c r="FZ17">
        <f>IFERROR(SUM(FX5:FX17),"")</f>
        <v>0</v>
      </c>
      <c r="GA17" cm="1">
        <f t="array" ref="GA17">_xlfn.SWITCH(Charts!$B$3,"average", AVERAGE(INDIRECT(ADDRESS(12+3,GA$2+1,,,"Instances") &amp; ":" &amp; ADDRESS(12+3,GA$2+1))),"median", MEDIAN(INDIRECT(ADDRESS(12+3,GA$2+1,,,"Instances") &amp; ":" &amp; ADDRESS(12+3,GA$2+1))),"min", MIN(INDIRECT(ADDRESS(12+3,GA$2+1,,,"Instances") &amp; ":" &amp; ADDRESS(12+3,GA$2+1))),"max", MAX(INDIRECT(ADDRESS(12+3,GA$2+1,,,"Instances") &amp; ":" &amp; ADDRESS(12+3,GA$2+1))),"diff", MAX(INDIRECT(ADDRESS(12+3,GA$2+1,,,"Instances") &amp; ":" &amp; ADDRESS(12+3,GA$2+1)))-MIN(INDIRECT(ADDRESS(12+3,GA$2+1,,,"Instances") &amp; ":" &amp; ADDRESS(12+3,GA$2+1))))</f>
        <v>0</v>
      </c>
      <c r="GB17">
        <f>IFERROR(SMALL(GA5:GA44,ROW()-ROW($GB$5)+1),"")</f>
        <v>0</v>
      </c>
      <c r="GD17">
        <f>IFERROR(SUM(GB5:GB17),"")</f>
        <v>0</v>
      </c>
      <c r="GE17" cm="1">
        <f t="array" ref="GE17">_xlfn.SWITCH(Charts!$B$3,"average", AVERAGE(INDIRECT(ADDRESS(12+3,GE$2+1,,,"Instances") &amp; ":" &amp; ADDRESS(12+3,GE$2+1))),"median", MEDIAN(INDIRECT(ADDRESS(12+3,GE$2+1,,,"Instances") &amp; ":" &amp; ADDRESS(12+3,GE$2+1))),"min", MIN(INDIRECT(ADDRESS(12+3,GE$2+1,,,"Instances") &amp; ":" &amp; ADDRESS(12+3,GE$2+1))),"max", MAX(INDIRECT(ADDRESS(12+3,GE$2+1,,,"Instances") &amp; ":" &amp; ADDRESS(12+3,GE$2+1))),"diff", MAX(INDIRECT(ADDRESS(12+3,GE$2+1,,,"Instances") &amp; ":" &amp; ADDRESS(12+3,GE$2+1)))-MIN(INDIRECT(ADDRESS(12+3,GE$2+1,,,"Instances") &amp; ":" &amp; ADDRESS(12+3,GE$2+1))))</f>
        <v>0</v>
      </c>
      <c r="GF17">
        <f>IFERROR(SMALL(GE5:GE44,ROW()-ROW($GF$5)+1),"")</f>
        <v>0</v>
      </c>
      <c r="GH17">
        <f>IFERROR(SUM(GF5:GF17),"")</f>
        <v>0</v>
      </c>
      <c r="GI17" cm="1">
        <f t="array" ref="GI17">_xlfn.SWITCH(Charts!$B$3,"average", AVERAGE(INDIRECT(ADDRESS(12+3,GI$2+1,,,"Instances") &amp; ":" &amp; ADDRESS(12+3,GI$2+1))),"median", MEDIAN(INDIRECT(ADDRESS(12+3,GI$2+1,,,"Instances") &amp; ":" &amp; ADDRESS(12+3,GI$2+1))),"min", MIN(INDIRECT(ADDRESS(12+3,GI$2+1,,,"Instances") &amp; ":" &amp; ADDRESS(12+3,GI$2+1))),"max", MAX(INDIRECT(ADDRESS(12+3,GI$2+1,,,"Instances") &amp; ":" &amp; ADDRESS(12+3,GI$2+1))),"diff", MAX(INDIRECT(ADDRESS(12+3,GI$2+1,,,"Instances") &amp; ":" &amp; ADDRESS(12+3,GI$2+1)))-MIN(INDIRECT(ADDRESS(12+3,GI$2+1,,,"Instances") &amp; ":" &amp; ADDRESS(12+3,GI$2+1))))</f>
        <v>0</v>
      </c>
      <c r="GJ17">
        <f>IFERROR(SMALL(GI5:GI44,ROW()-ROW($GJ$5)+1),"")</f>
        <v>0</v>
      </c>
      <c r="GL17">
        <f>IFERROR(SUM(GJ5:GJ17),"")</f>
        <v>0</v>
      </c>
      <c r="GM17" cm="1">
        <f t="array" ref="GM17">_xlfn.SWITCH(Charts!$B$3,"average", AVERAGE(INDIRECT(ADDRESS(12+3,GM$2+1,,,"Instances") &amp; ":" &amp; ADDRESS(12+3,GM$2+1))),"median", MEDIAN(INDIRECT(ADDRESS(12+3,GM$2+1,,,"Instances") &amp; ":" &amp; ADDRESS(12+3,GM$2+1))),"min", MIN(INDIRECT(ADDRESS(12+3,GM$2+1,,,"Instances") &amp; ":" &amp; ADDRESS(12+3,GM$2+1))),"max", MAX(INDIRECT(ADDRESS(12+3,GM$2+1,,,"Instances") &amp; ":" &amp; ADDRESS(12+3,GM$2+1))),"diff", MAX(INDIRECT(ADDRESS(12+3,GM$2+1,,,"Instances") &amp; ":" &amp; ADDRESS(12+3,GM$2+1)))-MIN(INDIRECT(ADDRESS(12+3,GM$2+1,,,"Instances") &amp; ":" &amp; ADDRESS(12+3,GM$2+1))))</f>
        <v>0</v>
      </c>
      <c r="GN17">
        <f>IFERROR(SMALL(GM5:GM44,ROW()-ROW($GN$5)+1),"")</f>
        <v>0</v>
      </c>
      <c r="GP17">
        <f>IFERROR(SUM(GN5:GN17),"")</f>
        <v>0</v>
      </c>
      <c r="GQ17" cm="1">
        <f t="array" ref="GQ17">_xlfn.SWITCH(Charts!$B$3,"average", AVERAGE(INDIRECT(ADDRESS(12+3,GQ$2+1,,,"Instances") &amp; ":" &amp; ADDRESS(12+3,GQ$2+1))),"median", MEDIAN(INDIRECT(ADDRESS(12+3,GQ$2+1,,,"Instances") &amp; ":" &amp; ADDRESS(12+3,GQ$2+1))),"min", MIN(INDIRECT(ADDRESS(12+3,GQ$2+1,,,"Instances") &amp; ":" &amp; ADDRESS(12+3,GQ$2+1))),"max", MAX(INDIRECT(ADDRESS(12+3,GQ$2+1,,,"Instances") &amp; ":" &amp; ADDRESS(12+3,GQ$2+1))),"diff", MAX(INDIRECT(ADDRESS(12+3,GQ$2+1,,,"Instances") &amp; ":" &amp; ADDRESS(12+3,GQ$2+1)))-MIN(INDIRECT(ADDRESS(12+3,GQ$2+1,,,"Instances") &amp; ":" &amp; ADDRESS(12+3,GQ$2+1))))</f>
        <v>0</v>
      </c>
      <c r="GR17">
        <f>IFERROR(SMALL(GQ5:GQ44,ROW()-ROW($GR$5)+1),"")</f>
        <v>0</v>
      </c>
      <c r="GT17">
        <f>IFERROR(SUM(GR5:GR17),"")</f>
        <v>0</v>
      </c>
      <c r="GU17" cm="1">
        <f t="array" ref="GU17">_xlfn.SWITCH(Charts!$B$3,"average", AVERAGE(INDIRECT(ADDRESS(12+3,GU$2+1,,,"Instances") &amp; ":" &amp; ADDRESS(12+3,GU$2+1))),"median", MEDIAN(INDIRECT(ADDRESS(12+3,GU$2+1,,,"Instances") &amp; ":" &amp; ADDRESS(12+3,GU$2+1))),"min", MIN(INDIRECT(ADDRESS(12+3,GU$2+1,,,"Instances") &amp; ":" &amp; ADDRESS(12+3,GU$2+1))),"max", MAX(INDIRECT(ADDRESS(12+3,GU$2+1,,,"Instances") &amp; ":" &amp; ADDRESS(12+3,GU$2+1))),"diff", MAX(INDIRECT(ADDRESS(12+3,GU$2+1,,,"Instances") &amp; ":" &amp; ADDRESS(12+3,GU$2+1)))-MIN(INDIRECT(ADDRESS(12+3,GU$2+1,,,"Instances") &amp; ":" &amp; ADDRESS(12+3,GU$2+1))))</f>
        <v>0</v>
      </c>
      <c r="GV17">
        <f>IFERROR(SMALL(GU5:GU44,ROW()-ROW($GV$5)+1),"")</f>
        <v>0</v>
      </c>
      <c r="GX17">
        <f>IFERROR(SUM(GV5:GV17),"")</f>
        <v>0</v>
      </c>
      <c r="GY17" cm="1">
        <f t="array" ref="GY17">_xlfn.SWITCH(Charts!$B$3,"average", AVERAGE(INDIRECT(ADDRESS(12+3,GY$2+1,,,"Instances") &amp; ":" &amp; ADDRESS(12+3,GY$2+1))),"median", MEDIAN(INDIRECT(ADDRESS(12+3,GY$2+1,,,"Instances") &amp; ":" &amp; ADDRESS(12+3,GY$2+1))),"min", MIN(INDIRECT(ADDRESS(12+3,GY$2+1,,,"Instances") &amp; ":" &amp; ADDRESS(12+3,GY$2+1))),"max", MAX(INDIRECT(ADDRESS(12+3,GY$2+1,,,"Instances") &amp; ":" &amp; ADDRESS(12+3,GY$2+1))),"diff", MAX(INDIRECT(ADDRESS(12+3,GY$2+1,,,"Instances") &amp; ":" &amp; ADDRESS(12+3,GY$2+1)))-MIN(INDIRECT(ADDRESS(12+3,GY$2+1,,,"Instances") &amp; ":" &amp; ADDRESS(12+3,GY$2+1))))</f>
        <v>0</v>
      </c>
      <c r="GZ17">
        <f>IFERROR(SMALL(GY5:GY44,ROW()-ROW($GZ$5)+1),"")</f>
        <v>0</v>
      </c>
      <c r="HB17">
        <f>IFERROR(SUM(GZ5:GZ17),"")</f>
        <v>0</v>
      </c>
      <c r="HC17" cm="1">
        <f t="array" ref="HC17">_xlfn.SWITCH(Charts!$B$3,"average", AVERAGE(INDIRECT(ADDRESS(12+3,HC$2+1,,,"Instances") &amp; ":" &amp; ADDRESS(12+3,HC$2+1))),"median", MEDIAN(INDIRECT(ADDRESS(12+3,HC$2+1,,,"Instances") &amp; ":" &amp; ADDRESS(12+3,HC$2+1))),"min", MIN(INDIRECT(ADDRESS(12+3,HC$2+1,,,"Instances") &amp; ":" &amp; ADDRESS(12+3,HC$2+1))),"max", MAX(INDIRECT(ADDRESS(12+3,HC$2+1,,,"Instances") &amp; ":" &amp; ADDRESS(12+3,HC$2+1))),"diff", MAX(INDIRECT(ADDRESS(12+3,HC$2+1,,,"Instances") &amp; ":" &amp; ADDRESS(12+3,HC$2+1)))-MIN(INDIRECT(ADDRESS(12+3,HC$2+1,,,"Instances") &amp; ":" &amp; ADDRESS(12+3,HC$2+1))))</f>
        <v>0</v>
      </c>
      <c r="HD17">
        <f>IFERROR(SMALL(HC5:HC44,ROW()-ROW($HD$5)+1),"")</f>
        <v>0</v>
      </c>
      <c r="HF17">
        <f>IFERROR(SUM(HD5:HD17),"")</f>
        <v>0</v>
      </c>
      <c r="HG17" cm="1">
        <f t="array" ref="HG17">_xlfn.SWITCH(Charts!$B$3,"average", AVERAGE(INDIRECT(ADDRESS(12+3,HG$2+1,,,"Instances") &amp; ":" &amp; ADDRESS(12+3,HG$2+1))),"median", MEDIAN(INDIRECT(ADDRESS(12+3,HG$2+1,,,"Instances") &amp; ":" &amp; ADDRESS(12+3,HG$2+1))),"min", MIN(INDIRECT(ADDRESS(12+3,HG$2+1,,,"Instances") &amp; ":" &amp; ADDRESS(12+3,HG$2+1))),"max", MAX(INDIRECT(ADDRESS(12+3,HG$2+1,,,"Instances") &amp; ":" &amp; ADDRESS(12+3,HG$2+1))),"diff", MAX(INDIRECT(ADDRESS(12+3,HG$2+1,,,"Instances") &amp; ":" &amp; ADDRESS(12+3,HG$2+1)))-MIN(INDIRECT(ADDRESS(12+3,HG$2+1,,,"Instances") &amp; ":" &amp; ADDRESS(12+3,HG$2+1))))</f>
        <v>0</v>
      </c>
      <c r="HH17">
        <f>IFERROR(SMALL(HG5:HG44,ROW()-ROW($HH$5)+1),"")</f>
        <v>0</v>
      </c>
      <c r="HJ17">
        <f>IFERROR(SUM(HH5:HH17),"")</f>
        <v>0</v>
      </c>
      <c r="HK17" cm="1">
        <f t="array" ref="HK17">_xlfn.SWITCH(Charts!$B$3,"average", AVERAGE(INDIRECT(ADDRESS(12+3,HK$2+1,,,"Instances") &amp; ":" &amp; ADDRESS(12+3,HK$2+1))),"median", MEDIAN(INDIRECT(ADDRESS(12+3,HK$2+1,,,"Instances") &amp; ":" &amp; ADDRESS(12+3,HK$2+1))),"min", MIN(INDIRECT(ADDRESS(12+3,HK$2+1,,,"Instances") &amp; ":" &amp; ADDRESS(12+3,HK$2+1))),"max", MAX(INDIRECT(ADDRESS(12+3,HK$2+1,,,"Instances") &amp; ":" &amp; ADDRESS(12+3,HK$2+1))),"diff", MAX(INDIRECT(ADDRESS(12+3,HK$2+1,,,"Instances") &amp; ":" &amp; ADDRESS(12+3,HK$2+1)))-MIN(INDIRECT(ADDRESS(12+3,HK$2+1,,,"Instances") &amp; ":" &amp; ADDRESS(12+3,HK$2+1))))</f>
        <v>0</v>
      </c>
      <c r="HL17">
        <f>IFERROR(SMALL(HK5:HK44,ROW()-ROW($HL$5)+1),"")</f>
        <v>0</v>
      </c>
      <c r="HN17">
        <f>IFERROR(SUM(HL5:HL17),"")</f>
        <v>0</v>
      </c>
      <c r="HO17" cm="1">
        <f t="array" ref="HO17">_xlfn.SWITCH(Charts!$B$3,"average", AVERAGE(INDIRECT(ADDRESS(12+3,HO$2+1,,,"Instances") &amp; ":" &amp; ADDRESS(12+3,HO$2+1))),"median", MEDIAN(INDIRECT(ADDRESS(12+3,HO$2+1,,,"Instances") &amp; ":" &amp; ADDRESS(12+3,HO$2+1))),"min", MIN(INDIRECT(ADDRESS(12+3,HO$2+1,,,"Instances") &amp; ":" &amp; ADDRESS(12+3,HO$2+1))),"max", MAX(INDIRECT(ADDRESS(12+3,HO$2+1,,,"Instances") &amp; ":" &amp; ADDRESS(12+3,HO$2+1))),"diff", MAX(INDIRECT(ADDRESS(12+3,HO$2+1,,,"Instances") &amp; ":" &amp; ADDRESS(12+3,HO$2+1)))-MIN(INDIRECT(ADDRESS(12+3,HO$2+1,,,"Instances") &amp; ":" &amp; ADDRESS(12+3,HO$2+1))))</f>
        <v>0</v>
      </c>
      <c r="HP17">
        <f>IFERROR(SMALL(HO5:HO44,ROW()-ROW($HP$5)+1),"")</f>
        <v>0</v>
      </c>
      <c r="HR17">
        <f>IFERROR(SUM(HP5:HP17),"")</f>
        <v>0</v>
      </c>
      <c r="HS17" cm="1">
        <f t="array" ref="HS17">_xlfn.SWITCH(Charts!$B$3,"average", AVERAGE(INDIRECT(ADDRESS(12+3,HS$2+1,,,"Instances") &amp; ":" &amp; ADDRESS(12+3,HS$2+1))),"median", MEDIAN(INDIRECT(ADDRESS(12+3,HS$2+1,,,"Instances") &amp; ":" &amp; ADDRESS(12+3,HS$2+1))),"min", MIN(INDIRECT(ADDRESS(12+3,HS$2+1,,,"Instances") &amp; ":" &amp; ADDRESS(12+3,HS$2+1))),"max", MAX(INDIRECT(ADDRESS(12+3,HS$2+1,,,"Instances") &amp; ":" &amp; ADDRESS(12+3,HS$2+1))),"diff", MAX(INDIRECT(ADDRESS(12+3,HS$2+1,,,"Instances") &amp; ":" &amp; ADDRESS(12+3,HS$2+1)))-MIN(INDIRECT(ADDRESS(12+3,HS$2+1,,,"Instances") &amp; ":" &amp; ADDRESS(12+3,HS$2+1))))</f>
        <v>0</v>
      </c>
      <c r="HT17">
        <f>IFERROR(SMALL(HS5:HS44,ROW()-ROW($HT$5)+1),"")</f>
        <v>0</v>
      </c>
      <c r="HV17">
        <f>IFERROR(SUM(HT5:HT17),"")</f>
        <v>0</v>
      </c>
      <c r="HW17" cm="1">
        <f t="array" ref="HW17">_xlfn.SWITCH(Charts!$B$3,"average", AVERAGE(INDIRECT(ADDRESS(12+3,HW$2+1,,,"Instances") &amp; ":" &amp; ADDRESS(12+3,HW$2+1))),"median", MEDIAN(INDIRECT(ADDRESS(12+3,HW$2+1,,,"Instances") &amp; ":" &amp; ADDRESS(12+3,HW$2+1))),"min", MIN(INDIRECT(ADDRESS(12+3,HW$2+1,,,"Instances") &amp; ":" &amp; ADDRESS(12+3,HW$2+1))),"max", MAX(INDIRECT(ADDRESS(12+3,HW$2+1,,,"Instances") &amp; ":" &amp; ADDRESS(12+3,HW$2+1))),"diff", MAX(INDIRECT(ADDRESS(12+3,HW$2+1,,,"Instances") &amp; ":" &amp; ADDRESS(12+3,HW$2+1)))-MIN(INDIRECT(ADDRESS(12+3,HW$2+1,,,"Instances") &amp; ":" &amp; ADDRESS(12+3,HW$2+1))))</f>
        <v>0</v>
      </c>
      <c r="HX17">
        <f>IFERROR(SMALL(HW5:HW44,ROW()-ROW($HX$5)+1),"")</f>
        <v>0</v>
      </c>
      <c r="HZ17">
        <f>IFERROR(SUM(HX5:HX17),"")</f>
        <v>0</v>
      </c>
      <c r="IA17" cm="1">
        <f t="array" ref="IA17">_xlfn.SWITCH(Charts!$B$3,"average", AVERAGE(INDIRECT(ADDRESS(12+3,IA$2+1,,,"Instances") &amp; ":" &amp; ADDRESS(12+3,IA$2+1))),"median", MEDIAN(INDIRECT(ADDRESS(12+3,IA$2+1,,,"Instances") &amp; ":" &amp; ADDRESS(12+3,IA$2+1))),"min", MIN(INDIRECT(ADDRESS(12+3,IA$2+1,,,"Instances") &amp; ":" &amp; ADDRESS(12+3,IA$2+1))),"max", MAX(INDIRECT(ADDRESS(12+3,IA$2+1,,,"Instances") &amp; ":" &amp; ADDRESS(12+3,IA$2+1))),"diff", MAX(INDIRECT(ADDRESS(12+3,IA$2+1,,,"Instances") &amp; ":" &amp; ADDRESS(12+3,IA$2+1)))-MIN(INDIRECT(ADDRESS(12+3,IA$2+1,,,"Instances") &amp; ":" &amp; ADDRESS(12+3,IA$2+1))))</f>
        <v>0</v>
      </c>
      <c r="IB17">
        <f>IFERROR(SMALL(IA5:IA44,ROW()-ROW($IB$5)+1),"")</f>
        <v>0</v>
      </c>
      <c r="ID17">
        <f>IFERROR(SUM(IB5:IB17),"")</f>
        <v>0</v>
      </c>
      <c r="IG17">
        <f>IF(Charts!$B$3="none",E224,IF(DS224="",NA(),DS224))</f>
        <v>0</v>
      </c>
      <c r="IH17">
        <f>IF(Charts!$B$3="none",F224,IF(DT224="",NA(),DT224))</f>
        <v>0</v>
      </c>
      <c r="II17">
        <f>IF(Charts!$B$3="none",G224,IF(DU224="",NA(),DU224))</f>
        <v>0</v>
      </c>
      <c r="IJ17">
        <f>IF(Charts!$B$3="none",H224,IF(DV224="",NA(),DV224))</f>
        <v>0</v>
      </c>
      <c r="IK17">
        <f>IF(Charts!$B$3="none",I224,IF(DW224="",NA(),DW224))</f>
        <v>0</v>
      </c>
      <c r="IL17">
        <f>IF(Charts!$B$3="none",J224,IF(DX224="",NA(),DX224))</f>
        <v>0</v>
      </c>
      <c r="IM17">
        <f>IF(Charts!$B$3="none",K224,IF(DY224="",NA(),DY224))</f>
        <v>0</v>
      </c>
      <c r="IN17">
        <f>IF(Charts!$B$3="none",L224,IF(DZ224="",NA(),DZ224))</f>
        <v>0</v>
      </c>
      <c r="IO17">
        <f>IF(Charts!$B$3="none",M224,IF(EA224="",NA(),EA224))</f>
        <v>0</v>
      </c>
      <c r="IP17">
        <f>IF(Charts!$B$3="none",N224,IF(EB224="",NA(),EB224))</f>
        <v>0</v>
      </c>
      <c r="IQ17">
        <f>IF(Charts!$B$3="none",O224,IF(EC224="",NA(),EC224))</f>
        <v>0</v>
      </c>
      <c r="IR17">
        <f>IF(Charts!$B$3="none",P224,IF(ED224="",NA(),ED224))</f>
        <v>0</v>
      </c>
      <c r="IS17">
        <f>IF(Charts!$B$3="none",Q224,IF(EE224="",NA(),EE224))</f>
        <v>0</v>
      </c>
      <c r="IT17">
        <f>IF(Charts!$B$3="none",R224,IF(EF224="",NA(),EF224))</f>
        <v>0</v>
      </c>
      <c r="IU17">
        <f>IF(Charts!$B$3="none",S224,IF(EG224="",NA(),EG224))</f>
        <v>0</v>
      </c>
      <c r="IV17">
        <f>IF(Charts!$B$3="none",T224,IF(EH224="",NA(),EH224))</f>
        <v>0</v>
      </c>
      <c r="IW17">
        <f>IF(Charts!$B$3="none",U224,IF(EI224="",NA(),EI224))</f>
        <v>0</v>
      </c>
      <c r="IX17">
        <f>IF(Charts!$B$3="none",V224,IF(EJ224="",NA(),EJ224))</f>
        <v>0</v>
      </c>
      <c r="IY17">
        <f>IF(Charts!$B$3="none",W224,IF(EK224="",NA(),EK224))</f>
        <v>0</v>
      </c>
      <c r="IZ17">
        <f>IF(Charts!$B$3="none",X224,IF(EL224="",NA(),EL224))</f>
        <v>0</v>
      </c>
      <c r="JA17">
        <f>IF(Charts!$B$3="none",Y224,IF(EM224="",NA(),EM224))</f>
        <v>0</v>
      </c>
      <c r="JB17">
        <f>IF(Charts!$B$3="none",Z224,IF(EN224="",NA(),EN224))</f>
        <v>0</v>
      </c>
      <c r="JC17">
        <f>IF(Charts!$B$3="none",AA224,IF(EO224="",NA(),EO224))</f>
        <v>0</v>
      </c>
      <c r="JD17">
        <f>IF(Charts!$B$3="none",AB224,IF(EP224="",NA(),EP224))</f>
        <v>0</v>
      </c>
      <c r="JE17">
        <f>IF(Charts!$B$3="none",AC224,IF(EQ224="",NA(),EQ224))</f>
        <v>0</v>
      </c>
      <c r="JF17">
        <f>IF(Charts!$B$3="none",AD224,IF(ER224="",NA(),ER224))</f>
        <v>0</v>
      </c>
      <c r="JG17">
        <f>IF(Charts!$B$3="none",AE224,IF(ES224="",NA(),ES224))</f>
        <v>0</v>
      </c>
      <c r="JH17">
        <f>IF(Charts!$B$3="none",AF224,IF(ET224="",NA(),ET224))</f>
        <v>0</v>
      </c>
      <c r="JI17">
        <f>IF(Charts!$B$3="none",AG224,IF(EU224="",NA(),EU224))</f>
        <v>0</v>
      </c>
      <c r="JJ17">
        <f>IF(Charts!$B$3="none",AH224,IF(EV224="",NA(),EV224))</f>
        <v>0</v>
      </c>
      <c r="JK17">
        <f>IF(Charts!$B$3="none",AI224,IF(EW224="",NA(),EW224))</f>
        <v>0</v>
      </c>
      <c r="JL17">
        <f>IF(Charts!$B$3="none",AJ224,IF(EX224="",NA(),EX224))</f>
        <v>0</v>
      </c>
      <c r="JM17">
        <f>IF(Charts!$B$3="none",AK224,IF(EY224="",NA(),EY224))</f>
        <v>0</v>
      </c>
      <c r="JN17">
        <f>IF(Charts!$B$3="none",AL224,IF(EZ224="",NA(),EZ224))</f>
        <v>0</v>
      </c>
      <c r="JO17">
        <f>IF(Charts!$B$3="none",AM224,IF(FA224="",NA(),FA224))</f>
        <v>0</v>
      </c>
      <c r="JP17">
        <f>IF(Charts!$B$3="none",AN224,IF(FB224="",NA(),FB224))</f>
        <v>0</v>
      </c>
      <c r="JQ17">
        <f>IF(Charts!$B$3="none",AO224,IF(FC224="",NA(),FC224))</f>
        <v>0</v>
      </c>
      <c r="JR17">
        <f>IF(Charts!$B$3="none",AP224,IF(FD224="",NA(),FD224))</f>
        <v>0</v>
      </c>
      <c r="JS17">
        <f>IF(Charts!$B$3="none",AQ224,IF(FE224="",NA(),FE224))</f>
        <v>0</v>
      </c>
      <c r="JT17">
        <f>IF(Charts!$B$3="none",AR224,IF(FF224="",NA(),FF224))</f>
        <v>0</v>
      </c>
      <c r="JU17">
        <f>IF(Charts!$B$3="none",AS224,IF(FG224="",NA(),FG224))</f>
        <v>0</v>
      </c>
      <c r="JV17">
        <f>IF(Charts!$B$3="none",AT224,IF(FH224="",NA(),FH224))</f>
        <v>0</v>
      </c>
      <c r="JW17">
        <f>IF(Charts!$B$3="none",AU224,IF(FI224="",NA(),FI224))</f>
        <v>0</v>
      </c>
      <c r="JX17">
        <f>IF(Charts!$B$3="none",AV224,IF(FJ224="",NA(),FJ224))</f>
        <v>0</v>
      </c>
      <c r="JY17">
        <f>IF(Charts!$B$3="none",AW224,IF(FK224="",NA(),FK224))</f>
        <v>0</v>
      </c>
      <c r="JZ17">
        <f>IF(Charts!$B$3="none",AX224,IF(FL224="",NA(),FL224))</f>
        <v>0</v>
      </c>
      <c r="KA17">
        <f>IF(Charts!$B$3="none",AY224,IF(FM224="",NA(),FM224))</f>
        <v>0</v>
      </c>
      <c r="KB17">
        <f>IF(Charts!$B$3="none",AZ224,IF(FN224="",NA(),FN224))</f>
        <v>0</v>
      </c>
      <c r="KC17">
        <f>IF(Charts!$B$3="none",BA224,IF(FO224="",NA(),FO224))</f>
        <v>0</v>
      </c>
      <c r="KD17">
        <f>IF(Charts!$B$3="none",BB224,IF(FP224="",NA(),FP224))</f>
        <v>0</v>
      </c>
      <c r="KE17">
        <f>IF(Charts!$B$3="none",BC224,IF(FQ224="",NA(),FQ224))</f>
        <v>0</v>
      </c>
      <c r="KF17">
        <f>IF(Charts!$B$3="none",BD224,IF(FR224="",NA(),FR224))</f>
        <v>0</v>
      </c>
      <c r="KG17">
        <f>IF(Charts!$B$3="none",BE224,IF(FS224="",NA(),FS224))</f>
        <v>0</v>
      </c>
      <c r="KH17">
        <f>IF(Charts!$B$3="none",BF224,IF(FT224="",NA(),FT224))</f>
        <v>0</v>
      </c>
      <c r="KI17">
        <f>IF(Charts!$B$3="none",BG224,IF(FU224="",NA(),FU224))</f>
        <v>0</v>
      </c>
      <c r="KJ17">
        <f>IF(Charts!$B$3="none",BH224,IF(FV224="",NA(),FV224))</f>
        <v>0</v>
      </c>
      <c r="KK17">
        <f>IF(Charts!$B$3="none",BI224,IF(FW224="",NA(),FW224))</f>
        <v>0</v>
      </c>
      <c r="KL17">
        <f>IF(Charts!$B$3="none",BJ224,IF(FX224="",NA(),FX224))</f>
        <v>0</v>
      </c>
      <c r="KM17">
        <f>IF(Charts!$B$3="none",BK224,IF(FY224="",NA(),FY224))</f>
        <v>0</v>
      </c>
      <c r="KN17">
        <f>IF(Charts!$B$3="none",BL224,IF(FZ224="",NA(),FZ224))</f>
        <v>0</v>
      </c>
      <c r="KO17">
        <f>IF(Charts!$B$3="none",BM224,IF(GA224="",NA(),GA224))</f>
        <v>0</v>
      </c>
      <c r="KP17">
        <f>IF(Charts!$B$3="none",BN224,IF(GB224="",NA(),GB224))</f>
        <v>0</v>
      </c>
      <c r="KQ17">
        <f>IF(Charts!$B$3="none",BO224,IF(GC224="",NA(),GC224))</f>
        <v>0</v>
      </c>
      <c r="KR17">
        <f>IF(Charts!$B$3="none",BP224,IF(GD224="",NA(),GD224))</f>
        <v>0</v>
      </c>
      <c r="KS17">
        <f>IF(Charts!$B$3="none",BQ224,IF(GE224="",NA(),GE224))</f>
        <v>0</v>
      </c>
      <c r="KT17">
        <f>IF(Charts!$B$3="none",BR224,IF(GF224="",NA(),GF224))</f>
        <v>0</v>
      </c>
      <c r="KU17">
        <f>IF(Charts!$B$3="none",BS224,IF(GG224="",NA(),GG224))</f>
        <v>0</v>
      </c>
      <c r="KV17">
        <f>IF(Charts!$B$3="none",BT224,IF(GH224="",NA(),GH224))</f>
        <v>0</v>
      </c>
      <c r="KW17">
        <f>IF(Charts!$B$3="none",BU224,IF(GI224="",NA(),GI224))</f>
        <v>0</v>
      </c>
      <c r="KX17">
        <f>IF(Charts!$B$3="none",BV224,IF(GJ224="",NA(),GJ224))</f>
        <v>0</v>
      </c>
      <c r="KY17">
        <f>IF(Charts!$B$3="none",BW224,IF(GK224="",NA(),GK224))</f>
        <v>0</v>
      </c>
      <c r="KZ17">
        <f>IF(Charts!$B$3="none",BX224,IF(GL224="",NA(),GL224))</f>
        <v>0</v>
      </c>
      <c r="LA17">
        <f>IF(Charts!$B$3="none",BY224,IF(GM224="",NA(),GM224))</f>
        <v>0</v>
      </c>
      <c r="LB17">
        <f>IF(Charts!$B$3="none",BZ224,IF(GN224="",NA(),GN224))</f>
        <v>0</v>
      </c>
      <c r="LC17">
        <f>IF(Charts!$B$3="none",CA224,IF(GO224="",NA(),GO224))</f>
        <v>0</v>
      </c>
      <c r="LD17">
        <f>IF(Charts!$B$3="none",CB224,IF(GP224="",NA(),GP224))</f>
        <v>0</v>
      </c>
      <c r="LE17">
        <f>IF(Charts!$B$3="none",CC224,IF(GQ224="",NA(),GQ224))</f>
        <v>0</v>
      </c>
      <c r="LF17">
        <f>IF(Charts!$B$3="none",CD224,IF(GR224="",NA(),GR224))</f>
        <v>0</v>
      </c>
      <c r="LG17">
        <f>IF(Charts!$B$3="none",CE224,IF(GS224="",NA(),GS224))</f>
        <v>0</v>
      </c>
      <c r="LH17">
        <f>IF(Charts!$B$3="none",CF224,IF(GT224="",NA(),GT224))</f>
        <v>0</v>
      </c>
      <c r="LI17">
        <f>IF(Charts!$B$3="none",CG224,IF(GU224="",NA(),GU224))</f>
        <v>0</v>
      </c>
      <c r="LJ17">
        <f>IF(Charts!$B$3="none",CH224,IF(GV224="",NA(),GV224))</f>
        <v>0</v>
      </c>
      <c r="LK17">
        <f>IF(Charts!$B$3="none",CI224,IF(GW224="",NA(),GW224))</f>
        <v>0</v>
      </c>
      <c r="LL17">
        <f>IF(Charts!$B$3="none",CJ224,IF(GX224="",NA(),GX224))</f>
        <v>0</v>
      </c>
      <c r="LM17">
        <f>IF(Charts!$B$3="none",CK224,IF(GY224="",NA(),GY224))</f>
        <v>0</v>
      </c>
      <c r="LN17">
        <f>IF(Charts!$B$3="none",CL224,IF(GZ224="",NA(),GZ224))</f>
        <v>0</v>
      </c>
      <c r="LO17">
        <f>IF(Charts!$B$3="none",CM224,IF(HA224="",NA(),HA224))</f>
        <v>0</v>
      </c>
      <c r="LP17">
        <f>IF(Charts!$B$3="none",CN224,IF(HB224="",NA(),HB224))</f>
        <v>0</v>
      </c>
      <c r="LQ17">
        <f>IF(Charts!$B$3="none",CO224,IF(HC224="",NA(),HC224))</f>
        <v>0</v>
      </c>
      <c r="LR17">
        <f>IF(Charts!$B$3="none",CP224,IF(HD224="",NA(),HD224))</f>
        <v>0</v>
      </c>
      <c r="LS17">
        <f>IF(Charts!$B$3="none",CQ224,IF(HE224="",NA(),HE224))</f>
        <v>0</v>
      </c>
      <c r="LT17">
        <f>IF(Charts!$B$3="none",CR224,IF(HF224="",NA(),HF224))</f>
        <v>0</v>
      </c>
      <c r="LU17">
        <f>IF(Charts!$B$3="none",CS224,IF(HG224="",NA(),HG224))</f>
        <v>0</v>
      </c>
      <c r="LV17">
        <f>IF(Charts!$B$3="none",CT224,IF(HH224="",NA(),HH224))</f>
        <v>0</v>
      </c>
      <c r="LW17">
        <f>IF(Charts!$B$3="none",CU224,IF(HI224="",NA(),HI224))</f>
        <v>0</v>
      </c>
      <c r="LX17">
        <f>IF(Charts!$B$3="none",CV224,IF(HJ224="",NA(),HJ224))</f>
        <v>0</v>
      </c>
      <c r="LY17">
        <f>IF(Charts!$B$3="none",CW224,IF(HK224="",NA(),HK224))</f>
        <v>0</v>
      </c>
      <c r="LZ17">
        <f>IF(Charts!$B$3="none",CX224,IF(HL224="",NA(),HL224))</f>
        <v>0</v>
      </c>
      <c r="MA17">
        <f>IF(Charts!$B$3="none",CY224,IF(HM224="",NA(),HM224))</f>
        <v>0</v>
      </c>
      <c r="MB17">
        <f>IF(Charts!$B$3="none",CZ224,IF(HN224="",NA(),HN224))</f>
        <v>0</v>
      </c>
      <c r="MC17">
        <f>IF(Charts!$B$3="none",DA224,IF(HO224="",NA(),HO224))</f>
        <v>0</v>
      </c>
      <c r="MD17">
        <f>IF(Charts!$B$3="none",DB224,IF(HP224="",NA(),HP224))</f>
        <v>0</v>
      </c>
      <c r="ME17">
        <f>IF(Charts!$B$3="none",DC224,IF(HQ224="",NA(),HQ224))</f>
        <v>0</v>
      </c>
      <c r="MF17">
        <f>IF(Charts!$B$3="none",DD224,IF(HR224="",NA(),HR224))</f>
        <v>0</v>
      </c>
      <c r="MG17">
        <f>IF(Charts!$B$3="none",DE224,IF(HS224="",NA(),HS224))</f>
        <v>0</v>
      </c>
      <c r="MH17">
        <f>IF(Charts!$B$3="none",DF224,IF(HT224="",NA(),HT224))</f>
        <v>0</v>
      </c>
      <c r="MI17">
        <f>IF(Charts!$B$3="none",DG224,IF(HU224="",NA(),HU224))</f>
        <v>0</v>
      </c>
      <c r="MJ17">
        <f>IF(Charts!$B$3="none",DH224,IF(HV224="",NA(),HV224))</f>
        <v>0</v>
      </c>
      <c r="MK17">
        <f>IF(Charts!$B$3="none",DI224,IF(HW224="",NA(),HW224))</f>
        <v>0</v>
      </c>
      <c r="ML17">
        <f>IF(Charts!$B$3="none",DJ224,IF(HX224="",NA(),HX224))</f>
        <v>0</v>
      </c>
      <c r="MM17">
        <f>IF(Charts!$B$3="none",DK224,IF(HY224="",NA(),HY224))</f>
        <v>0</v>
      </c>
      <c r="MN17">
        <f>IF(Charts!$B$3="none",DL224,IF(HZ224="",NA(),HZ224))</f>
        <v>0</v>
      </c>
      <c r="MO17">
        <f>IF(Charts!$B$3="none",DM224,IF(IA224="",NA(),IA224))</f>
        <v>0</v>
      </c>
      <c r="MP17">
        <f>IF(Charts!$B$3="none",DN224,IF(IB224="",NA(),IB224))</f>
        <v>0</v>
      </c>
      <c r="MQ17">
        <f>IF(Charts!$B$3="none",DO224,IF(IC224="",NA(),IC224))</f>
        <v>0</v>
      </c>
      <c r="MR17">
        <f>IF(Charts!$B$3="none",DP224,IF(ID224="",NA(),ID224))</f>
        <v>0</v>
      </c>
    </row>
    <row r="18" spans="1:356">
      <c r="A18" t="s">
        <v>67</v>
      </c>
      <c r="B18">
        <v>18</v>
      </c>
      <c r="D18">
        <v>14</v>
      </c>
      <c r="E18">
        <f>IF(INDIRECT(ADDRESS($D18+2,E$2+1,,,"Instances"))="","",INDIRECT(ADDRESS($D18+2,E$2+1,,,"Instances")))</f>
        <v>0</v>
      </c>
      <c r="F18">
        <f>IFERROR(SMALL(E5:E44,ROW()-ROW($F$5)+1),"")</f>
        <v>0</v>
      </c>
      <c r="H18">
        <f>IFERROR(SUM(F5:F18),"")</f>
        <v>0</v>
      </c>
      <c r="I18">
        <f>IF(INDIRECT(ADDRESS($D18+2,I$2+1,,,"Instances"))="","",INDIRECT(ADDRESS($D18+2,I$2+1,,,"Instances")))</f>
        <v>0</v>
      </c>
      <c r="J18">
        <f>IFERROR(SMALL(I5:I44,ROW()-ROW($J$5)+1),"")</f>
        <v>0</v>
      </c>
      <c r="L18">
        <f>IFERROR(SUM(J5:J18),"")</f>
        <v>0</v>
      </c>
      <c r="M18">
        <f>IF(INDIRECT(ADDRESS($D18+2,M$2+1,,,"Instances"))="","",INDIRECT(ADDRESS($D18+2,M$2+1,,,"Instances")))</f>
        <v>0</v>
      </c>
      <c r="N18">
        <f>IFERROR(SMALL(M5:M44,ROW()-ROW($N$5)+1),"")</f>
        <v>0</v>
      </c>
      <c r="P18">
        <f>IFERROR(SUM(N5:N18),"")</f>
        <v>0</v>
      </c>
      <c r="Q18">
        <f>IF(INDIRECT(ADDRESS($D18+2,Q$2+1,,,"Instances"))="","",INDIRECT(ADDRESS($D18+2,Q$2+1,,,"Instances")))</f>
        <v>0</v>
      </c>
      <c r="R18">
        <f>IFERROR(SMALL(Q5:Q44,ROW()-ROW($R$5)+1),"")</f>
        <v>0</v>
      </c>
      <c r="T18">
        <f>IFERROR(SUM(R5:R18),"")</f>
        <v>0</v>
      </c>
      <c r="U18">
        <f>IF(INDIRECT(ADDRESS($D18+2,U$2+1,,,"Instances"))="","",INDIRECT(ADDRESS($D18+2,U$2+1,,,"Instances")))</f>
        <v>0</v>
      </c>
      <c r="V18">
        <f>IFERROR(SMALL(U5:U44,ROW()-ROW($V$5)+1),"")</f>
        <v>0</v>
      </c>
      <c r="X18">
        <f>IFERROR(SUM(V5:V18),"")</f>
        <v>0</v>
      </c>
      <c r="Y18">
        <f>IF(INDIRECT(ADDRESS($D18+2,Y$2+1,,,"Instances"))="","",INDIRECT(ADDRESS($D18+2,Y$2+1,,,"Instances")))</f>
        <v>0</v>
      </c>
      <c r="Z18">
        <f>IFERROR(SMALL(Y5:Y44,ROW()-ROW($Z$5)+1),"")</f>
        <v>0</v>
      </c>
      <c r="AB18">
        <f>IFERROR(SUM(Z5:Z18),"")</f>
        <v>0</v>
      </c>
      <c r="AC18">
        <f>IF(INDIRECT(ADDRESS($D18+2,AC$2+1,,,"Instances"))="","",INDIRECT(ADDRESS($D18+2,AC$2+1,,,"Instances")))</f>
        <v>0</v>
      </c>
      <c r="AD18">
        <f>IFERROR(SMALL(AC5:AC44,ROW()-ROW($AD$5)+1),"")</f>
        <v>0</v>
      </c>
      <c r="AF18">
        <f>IFERROR(SUM(AD5:AD18),"")</f>
        <v>0</v>
      </c>
      <c r="AG18">
        <f>IF(INDIRECT(ADDRESS($D18+2,AG$2+1,,,"Instances"))="","",INDIRECT(ADDRESS($D18+2,AG$2+1,,,"Instances")))</f>
        <v>0</v>
      </c>
      <c r="AH18">
        <f>IFERROR(SMALL(AG5:AG44,ROW()-ROW($AH$5)+1),"")</f>
        <v>0</v>
      </c>
      <c r="AJ18">
        <f>IFERROR(SUM(AH5:AH18),"")</f>
        <v>0</v>
      </c>
      <c r="AK18">
        <f>IF(INDIRECT(ADDRESS($D18+2,AK$2+1,,,"Instances"))="","",INDIRECT(ADDRESS($D18+2,AK$2+1,,,"Instances")))</f>
        <v>0</v>
      </c>
      <c r="AL18">
        <f>IFERROR(SMALL(AK5:AK44,ROW()-ROW($AL$5)+1),"")</f>
        <v>0</v>
      </c>
      <c r="AN18">
        <f>IFERROR(SUM(AL5:AL18),"")</f>
        <v>0</v>
      </c>
      <c r="AO18">
        <f>IF(INDIRECT(ADDRESS($D18+2,AO$2+1,,,"Instances"))="","",INDIRECT(ADDRESS($D18+2,AO$2+1,,,"Instances")))</f>
        <v>0</v>
      </c>
      <c r="AP18">
        <f>IFERROR(SMALL(AO5:AO44,ROW()-ROW($AP$5)+1),"")</f>
        <v>0</v>
      </c>
      <c r="AR18">
        <f>IFERROR(SUM(AP5:AP18),"")</f>
        <v>0</v>
      </c>
      <c r="AS18">
        <f>IF(INDIRECT(ADDRESS($D18+2,AS$2+1,,,"Instances"))="","",INDIRECT(ADDRESS($D18+2,AS$2+1,,,"Instances")))</f>
        <v>0</v>
      </c>
      <c r="AT18">
        <f>IFERROR(SMALL(AS5:AS44,ROW()-ROW($AT$5)+1),"")</f>
        <v>0</v>
      </c>
      <c r="AV18">
        <f>IFERROR(SUM(AT5:AT18),"")</f>
        <v>0</v>
      </c>
      <c r="AW18">
        <f>IF(INDIRECT(ADDRESS($D18+2,AW$2+1,,,"Instances"))="","",INDIRECT(ADDRESS($D18+2,AW$2+1,,,"Instances")))</f>
        <v>0</v>
      </c>
      <c r="AX18">
        <f>IFERROR(SMALL(AW5:AW44,ROW()-ROW($AX$5)+1),"")</f>
        <v>0</v>
      </c>
      <c r="AZ18">
        <f>IFERROR(SUM(AX5:AX18),"")</f>
        <v>0</v>
      </c>
      <c r="BA18">
        <f>IF(INDIRECT(ADDRESS($D18+2,BA$2+1,,,"Instances"))="","",INDIRECT(ADDRESS($D18+2,BA$2+1,,,"Instances")))</f>
        <v>0</v>
      </c>
      <c r="BB18">
        <f>IFERROR(SMALL(BA5:BA44,ROW()-ROW($BB$5)+1),"")</f>
        <v>0</v>
      </c>
      <c r="BD18">
        <f>IFERROR(SUM(BB5:BB18),"")</f>
        <v>0</v>
      </c>
      <c r="BE18">
        <f>IF(INDIRECT(ADDRESS($D18+2,BE$2+1,,,"Instances"))="","",INDIRECT(ADDRESS($D18+2,BE$2+1,,,"Instances")))</f>
        <v>0</v>
      </c>
      <c r="BF18">
        <f>IFERROR(SMALL(BE5:BE44,ROW()-ROW($BF$5)+1),"")</f>
        <v>0</v>
      </c>
      <c r="BH18">
        <f>IFERROR(SUM(BF5:BF18),"")</f>
        <v>0</v>
      </c>
      <c r="BI18">
        <f>IF(INDIRECT(ADDRESS($D18+2,BI$2+1,,,"Instances"))="","",INDIRECT(ADDRESS($D18+2,BI$2+1,,,"Instances")))</f>
        <v>0</v>
      </c>
      <c r="BJ18">
        <f>IFERROR(SMALL(BI5:BI44,ROW()-ROW($BJ$5)+1),"")</f>
        <v>0</v>
      </c>
      <c r="BL18">
        <f>IFERROR(SUM(BJ5:BJ18),"")</f>
        <v>0</v>
      </c>
      <c r="BM18">
        <f>IF(INDIRECT(ADDRESS($D18+2,BM$2+1,,,"Instances"))="","",INDIRECT(ADDRESS($D18+2,BM$2+1,,,"Instances")))</f>
        <v>0</v>
      </c>
      <c r="BN18">
        <f>IFERROR(SMALL(BM5:BM44,ROW()-ROW($BN$5)+1),"")</f>
        <v>0</v>
      </c>
      <c r="BP18">
        <f>IFERROR(SUM(BN5:BN18),"")</f>
        <v>0</v>
      </c>
      <c r="BQ18">
        <f>IF(INDIRECT(ADDRESS($D18+2,BQ$2+1,,,"Instances"))="","",INDIRECT(ADDRESS($D18+2,BQ$2+1,,,"Instances")))</f>
        <v>0</v>
      </c>
      <c r="BR18">
        <f>IFERROR(SMALL(BQ5:BQ44,ROW()-ROW($BR$5)+1),"")</f>
        <v>0</v>
      </c>
      <c r="BT18">
        <f>IFERROR(SUM(BR5:BR18),"")</f>
        <v>0</v>
      </c>
      <c r="BU18">
        <f>IF(INDIRECT(ADDRESS($D18+2,BU$2+1,,,"Instances"))="","",INDIRECT(ADDRESS($D18+2,BU$2+1,,,"Instances")))</f>
        <v>0</v>
      </c>
      <c r="BV18">
        <f>IFERROR(SMALL(BU5:BU44,ROW()-ROW($BV$5)+1),"")</f>
        <v>0</v>
      </c>
      <c r="BX18">
        <f>IFERROR(SUM(BV5:BV18),"")</f>
        <v>0</v>
      </c>
      <c r="BY18">
        <f>IF(INDIRECT(ADDRESS($D18+2,BY$2+1,,,"Instances"))="","",INDIRECT(ADDRESS($D18+2,BY$2+1,,,"Instances")))</f>
        <v>0</v>
      </c>
      <c r="BZ18">
        <f>IFERROR(SMALL(BY5:BY44,ROW()-ROW($BZ$5)+1),"")</f>
        <v>0</v>
      </c>
      <c r="CB18">
        <f>IFERROR(SUM(BZ5:BZ18),"")</f>
        <v>0</v>
      </c>
      <c r="CC18">
        <f>IF(INDIRECT(ADDRESS($D18+2,CC$2+1,,,"Instances"))="","",INDIRECT(ADDRESS($D18+2,CC$2+1,,,"Instances")))</f>
        <v>0</v>
      </c>
      <c r="CD18">
        <f>IFERROR(SMALL(CC5:CC44,ROW()-ROW($CD$5)+1),"")</f>
        <v>0</v>
      </c>
      <c r="CF18">
        <f>IFERROR(SUM(CD5:CD18),"")</f>
        <v>0</v>
      </c>
      <c r="CG18">
        <f>IF(INDIRECT(ADDRESS($D18+2,CG$2+1,,,"Instances"))="","",INDIRECT(ADDRESS($D18+2,CG$2+1,,,"Instances")))</f>
        <v>0</v>
      </c>
      <c r="CH18">
        <f>IFERROR(SMALL(CG5:CG44,ROW()-ROW($CH$5)+1),"")</f>
        <v>0</v>
      </c>
      <c r="CJ18">
        <f>IFERROR(SUM(CH5:CH18),"")</f>
        <v>0</v>
      </c>
      <c r="CK18">
        <f>IF(INDIRECT(ADDRESS($D18+2,CK$2+1,,,"Instances"))="","",INDIRECT(ADDRESS($D18+2,CK$2+1,,,"Instances")))</f>
        <v>0</v>
      </c>
      <c r="CL18">
        <f>IFERROR(SMALL(CK5:CK44,ROW()-ROW($CL$5)+1),"")</f>
        <v>0</v>
      </c>
      <c r="CN18">
        <f>IFERROR(SUM(CL5:CL18),"")</f>
        <v>0</v>
      </c>
      <c r="CO18">
        <f>IF(INDIRECT(ADDRESS($D18+2,CO$2+1,,,"Instances"))="","",INDIRECT(ADDRESS($D18+2,CO$2+1,,,"Instances")))</f>
        <v>0</v>
      </c>
      <c r="CP18">
        <f>IFERROR(SMALL(CO5:CO44,ROW()-ROW($CP$5)+1),"")</f>
        <v>0</v>
      </c>
      <c r="CR18">
        <f>IFERROR(SUM(CP5:CP18),"")</f>
        <v>0</v>
      </c>
      <c r="CS18">
        <f>IF(INDIRECT(ADDRESS($D18+2,CS$2+1,,,"Instances"))="","",INDIRECT(ADDRESS($D18+2,CS$2+1,,,"Instances")))</f>
        <v>0</v>
      </c>
      <c r="CT18">
        <f>IFERROR(SMALL(CS5:CS44,ROW()-ROW($CT$5)+1),"")</f>
        <v>0</v>
      </c>
      <c r="CV18">
        <f>IFERROR(SUM(CT5:CT18),"")</f>
        <v>0</v>
      </c>
      <c r="CW18">
        <f>IF(INDIRECT(ADDRESS($D18+2,CW$2+1,,,"Instances"))="","",INDIRECT(ADDRESS($D18+2,CW$2+1,,,"Instances")))</f>
        <v>0</v>
      </c>
      <c r="CX18">
        <f>IFERROR(SMALL(CW5:CW44,ROW()-ROW($CX$5)+1),"")</f>
        <v>0</v>
      </c>
      <c r="CZ18">
        <f>IFERROR(SUM(CX5:CX18),"")</f>
        <v>0</v>
      </c>
      <c r="DA18">
        <f>IF(INDIRECT(ADDRESS($D18+2,DA$2+1,,,"Instances"))="","",INDIRECT(ADDRESS($D18+2,DA$2+1,,,"Instances")))</f>
        <v>0</v>
      </c>
      <c r="DB18">
        <f>IFERROR(SMALL(DA5:DA44,ROW()-ROW($DB$5)+1),"")</f>
        <v>0</v>
      </c>
      <c r="DD18">
        <f>IFERROR(SUM(DB5:DB18),"")</f>
        <v>0</v>
      </c>
      <c r="DE18">
        <f>IF(INDIRECT(ADDRESS($D18+2,DE$2+1,,,"Instances"))="","",INDIRECT(ADDRESS($D18+2,DE$2+1,,,"Instances")))</f>
        <v>0</v>
      </c>
      <c r="DF18">
        <f>IFERROR(SMALL(DE5:DE44,ROW()-ROW($DF$5)+1),"")</f>
        <v>0</v>
      </c>
      <c r="DH18">
        <f>IFERROR(SUM(DF5:DF18),"")</f>
        <v>0</v>
      </c>
      <c r="DI18">
        <f>IF(INDIRECT(ADDRESS($D18+2,DI$2+1,,,"Instances"))="","",INDIRECT(ADDRESS($D18+2,DI$2+1,,,"Instances")))</f>
        <v>0</v>
      </c>
      <c r="DJ18">
        <f>IFERROR(SMALL(DI5:DI44,ROW()-ROW($DJ$5)+1),"")</f>
        <v>0</v>
      </c>
      <c r="DL18">
        <f>IFERROR(SUM(DJ5:DJ18),"")</f>
        <v>0</v>
      </c>
      <c r="DM18">
        <f>IF(INDIRECT(ADDRESS($D18+2,DM$2+1,,,"Instances"))="","",INDIRECT(ADDRESS($D18+2,DM$2+1,,,"Instances")))</f>
        <v>0</v>
      </c>
      <c r="DN18">
        <f>IFERROR(SMALL(DM5:DM44,ROW()-ROW($DN$5)+1),"")</f>
        <v>0</v>
      </c>
      <c r="DP18">
        <f>IFERROR(SUM(DN5:DN18),"")</f>
        <v>0</v>
      </c>
      <c r="DR18">
        <v>14</v>
      </c>
      <c r="DS18" cm="1">
        <f t="array" ref="DS18">_xlfn.SWITCH(Charts!$B$3,"average", AVERAGE(INDIRECT(ADDRESS(13+3,DS$2+1,,,"Instances") &amp; ":" &amp; ADDRESS(13+3,DS$2+1))),"median", MEDIAN(INDIRECT(ADDRESS(13+3,DS$2+1,,,"Instances") &amp; ":" &amp; ADDRESS(13+3,DS$2+1))),"min", MIN(INDIRECT(ADDRESS(13+3,DS$2+1,,,"Instances") &amp; ":" &amp; ADDRESS(13+3,DS$2+1))),"max", MAX(INDIRECT(ADDRESS(13+3,DS$2+1,,,"Instances") &amp; ":" &amp; ADDRESS(13+3,DS$2+1))),"diff", MAX(INDIRECT(ADDRESS(13+3,DS$2+1,,,"Instances") &amp; ":" &amp; ADDRESS(13+3,DS$2+1)))-MIN(INDIRECT(ADDRESS(13+3,DS$2+1,,,"Instances") &amp; ":" &amp; ADDRESS(13+3,DS$2+1))))</f>
        <v>0</v>
      </c>
      <c r="DT18">
        <f>IFERROR(SMALL(DS5:DS44,ROW()-ROW($DT$5)+1),"")</f>
        <v>0</v>
      </c>
      <c r="DV18">
        <f>IFERROR(SUM(DT5:DT18),"")</f>
        <v>0</v>
      </c>
      <c r="DW18" cm="1">
        <f t="array" ref="DW18">_xlfn.SWITCH(Charts!$B$3,"average", AVERAGE(INDIRECT(ADDRESS(13+3,DW$2+1,,,"Instances") &amp; ":" &amp; ADDRESS(13+3,DW$2+1))),"median", MEDIAN(INDIRECT(ADDRESS(13+3,DW$2+1,,,"Instances") &amp; ":" &amp; ADDRESS(13+3,DW$2+1))),"min", MIN(INDIRECT(ADDRESS(13+3,DW$2+1,,,"Instances") &amp; ":" &amp; ADDRESS(13+3,DW$2+1))),"max", MAX(INDIRECT(ADDRESS(13+3,DW$2+1,,,"Instances") &amp; ":" &amp; ADDRESS(13+3,DW$2+1))),"diff", MAX(INDIRECT(ADDRESS(13+3,DW$2+1,,,"Instances") &amp; ":" &amp; ADDRESS(13+3,DW$2+1)))-MIN(INDIRECT(ADDRESS(13+3,DW$2+1,,,"Instances") &amp; ":" &amp; ADDRESS(13+3,DW$2+1))))</f>
        <v>0</v>
      </c>
      <c r="DX18">
        <f>IFERROR(SMALL(DW5:DW44,ROW()-ROW($DX$5)+1),"")</f>
        <v>0</v>
      </c>
      <c r="DZ18">
        <f>IFERROR(SUM(DX5:DX18),"")</f>
        <v>0</v>
      </c>
      <c r="EA18" cm="1">
        <f t="array" ref="EA18">_xlfn.SWITCH(Charts!$B$3,"average", AVERAGE(INDIRECT(ADDRESS(13+3,EA$2+1,,,"Instances") &amp; ":" &amp; ADDRESS(13+3,EA$2+1))),"median", MEDIAN(INDIRECT(ADDRESS(13+3,EA$2+1,,,"Instances") &amp; ":" &amp; ADDRESS(13+3,EA$2+1))),"min", MIN(INDIRECT(ADDRESS(13+3,EA$2+1,,,"Instances") &amp; ":" &amp; ADDRESS(13+3,EA$2+1))),"max", MAX(INDIRECT(ADDRESS(13+3,EA$2+1,,,"Instances") &amp; ":" &amp; ADDRESS(13+3,EA$2+1))),"diff", MAX(INDIRECT(ADDRESS(13+3,EA$2+1,,,"Instances") &amp; ":" &amp; ADDRESS(13+3,EA$2+1)))-MIN(INDIRECT(ADDRESS(13+3,EA$2+1,,,"Instances") &amp; ":" &amp; ADDRESS(13+3,EA$2+1))))</f>
        <v>0</v>
      </c>
      <c r="EB18">
        <f>IFERROR(SMALL(EA5:EA44,ROW()-ROW($EB$5)+1),"")</f>
        <v>0</v>
      </c>
      <c r="ED18">
        <f>IFERROR(SUM(EB5:EB18),"")</f>
        <v>0</v>
      </c>
      <c r="EE18" cm="1">
        <f t="array" ref="EE18">_xlfn.SWITCH(Charts!$B$3,"average", AVERAGE(INDIRECT(ADDRESS(13+3,EE$2+1,,,"Instances") &amp; ":" &amp; ADDRESS(13+3,EE$2+1))),"median", MEDIAN(INDIRECT(ADDRESS(13+3,EE$2+1,,,"Instances") &amp; ":" &amp; ADDRESS(13+3,EE$2+1))),"min", MIN(INDIRECT(ADDRESS(13+3,EE$2+1,,,"Instances") &amp; ":" &amp; ADDRESS(13+3,EE$2+1))),"max", MAX(INDIRECT(ADDRESS(13+3,EE$2+1,,,"Instances") &amp; ":" &amp; ADDRESS(13+3,EE$2+1))),"diff", MAX(INDIRECT(ADDRESS(13+3,EE$2+1,,,"Instances") &amp; ":" &amp; ADDRESS(13+3,EE$2+1)))-MIN(INDIRECT(ADDRESS(13+3,EE$2+1,,,"Instances") &amp; ":" &amp; ADDRESS(13+3,EE$2+1))))</f>
        <v>0</v>
      </c>
      <c r="EF18">
        <f>IFERROR(SMALL(EE5:EE44,ROW()-ROW($EF$5)+1),"")</f>
        <v>0</v>
      </c>
      <c r="EH18">
        <f>IFERROR(SUM(EF5:EF18),"")</f>
        <v>0</v>
      </c>
      <c r="EI18" cm="1">
        <f t="array" ref="EI18">_xlfn.SWITCH(Charts!$B$3,"average", AVERAGE(INDIRECT(ADDRESS(13+3,EI$2+1,,,"Instances") &amp; ":" &amp; ADDRESS(13+3,EI$2+1))),"median", MEDIAN(INDIRECT(ADDRESS(13+3,EI$2+1,,,"Instances") &amp; ":" &amp; ADDRESS(13+3,EI$2+1))),"min", MIN(INDIRECT(ADDRESS(13+3,EI$2+1,,,"Instances") &amp; ":" &amp; ADDRESS(13+3,EI$2+1))),"max", MAX(INDIRECT(ADDRESS(13+3,EI$2+1,,,"Instances") &amp; ":" &amp; ADDRESS(13+3,EI$2+1))),"diff", MAX(INDIRECT(ADDRESS(13+3,EI$2+1,,,"Instances") &amp; ":" &amp; ADDRESS(13+3,EI$2+1)))-MIN(INDIRECT(ADDRESS(13+3,EI$2+1,,,"Instances") &amp; ":" &amp; ADDRESS(13+3,EI$2+1))))</f>
        <v>0</v>
      </c>
      <c r="EJ18">
        <f>IFERROR(SMALL(EI5:EI44,ROW()-ROW($EJ$5)+1),"")</f>
        <v>0</v>
      </c>
      <c r="EL18">
        <f>IFERROR(SUM(EJ5:EJ18),"")</f>
        <v>0</v>
      </c>
      <c r="EM18" cm="1">
        <f t="array" ref="EM18">_xlfn.SWITCH(Charts!$B$3,"average", AVERAGE(INDIRECT(ADDRESS(13+3,EM$2+1,,,"Instances") &amp; ":" &amp; ADDRESS(13+3,EM$2+1))),"median", MEDIAN(INDIRECT(ADDRESS(13+3,EM$2+1,,,"Instances") &amp; ":" &amp; ADDRESS(13+3,EM$2+1))),"min", MIN(INDIRECT(ADDRESS(13+3,EM$2+1,,,"Instances") &amp; ":" &amp; ADDRESS(13+3,EM$2+1))),"max", MAX(INDIRECT(ADDRESS(13+3,EM$2+1,,,"Instances") &amp; ":" &amp; ADDRESS(13+3,EM$2+1))),"diff", MAX(INDIRECT(ADDRESS(13+3,EM$2+1,,,"Instances") &amp; ":" &amp; ADDRESS(13+3,EM$2+1)))-MIN(INDIRECT(ADDRESS(13+3,EM$2+1,,,"Instances") &amp; ":" &amp; ADDRESS(13+3,EM$2+1))))</f>
        <v>0</v>
      </c>
      <c r="EN18">
        <f>IFERROR(SMALL(EM5:EM44,ROW()-ROW($EN$5)+1),"")</f>
        <v>0</v>
      </c>
      <c r="EP18">
        <f>IFERROR(SUM(EN5:EN18),"")</f>
        <v>0</v>
      </c>
      <c r="EQ18" cm="1">
        <f t="array" ref="EQ18">_xlfn.SWITCH(Charts!$B$3,"average", AVERAGE(INDIRECT(ADDRESS(13+3,EQ$2+1,,,"Instances") &amp; ":" &amp; ADDRESS(13+3,EQ$2+1))),"median", MEDIAN(INDIRECT(ADDRESS(13+3,EQ$2+1,,,"Instances") &amp; ":" &amp; ADDRESS(13+3,EQ$2+1))),"min", MIN(INDIRECT(ADDRESS(13+3,EQ$2+1,,,"Instances") &amp; ":" &amp; ADDRESS(13+3,EQ$2+1))),"max", MAX(INDIRECT(ADDRESS(13+3,EQ$2+1,,,"Instances") &amp; ":" &amp; ADDRESS(13+3,EQ$2+1))),"diff", MAX(INDIRECT(ADDRESS(13+3,EQ$2+1,,,"Instances") &amp; ":" &amp; ADDRESS(13+3,EQ$2+1)))-MIN(INDIRECT(ADDRESS(13+3,EQ$2+1,,,"Instances") &amp; ":" &amp; ADDRESS(13+3,EQ$2+1))))</f>
        <v>0</v>
      </c>
      <c r="ER18">
        <f>IFERROR(SMALL(EQ5:EQ44,ROW()-ROW($ER$5)+1),"")</f>
        <v>0</v>
      </c>
      <c r="ET18">
        <f>IFERROR(SUM(ER5:ER18),"")</f>
        <v>0</v>
      </c>
      <c r="EU18" cm="1">
        <f t="array" ref="EU18">_xlfn.SWITCH(Charts!$B$3,"average", AVERAGE(INDIRECT(ADDRESS(13+3,EU$2+1,,,"Instances") &amp; ":" &amp; ADDRESS(13+3,EU$2+1))),"median", MEDIAN(INDIRECT(ADDRESS(13+3,EU$2+1,,,"Instances") &amp; ":" &amp; ADDRESS(13+3,EU$2+1))),"min", MIN(INDIRECT(ADDRESS(13+3,EU$2+1,,,"Instances") &amp; ":" &amp; ADDRESS(13+3,EU$2+1))),"max", MAX(INDIRECT(ADDRESS(13+3,EU$2+1,,,"Instances") &amp; ":" &amp; ADDRESS(13+3,EU$2+1))),"diff", MAX(INDIRECT(ADDRESS(13+3,EU$2+1,,,"Instances") &amp; ":" &amp; ADDRESS(13+3,EU$2+1)))-MIN(INDIRECT(ADDRESS(13+3,EU$2+1,,,"Instances") &amp; ":" &amp; ADDRESS(13+3,EU$2+1))))</f>
        <v>0</v>
      </c>
      <c r="EV18">
        <f>IFERROR(SMALL(EU5:EU44,ROW()-ROW($EV$5)+1),"")</f>
        <v>0</v>
      </c>
      <c r="EX18">
        <f>IFERROR(SUM(EV5:EV18),"")</f>
        <v>0</v>
      </c>
      <c r="EY18" cm="1">
        <f t="array" ref="EY18">_xlfn.SWITCH(Charts!$B$3,"average", AVERAGE(INDIRECT(ADDRESS(13+3,EY$2+1,,,"Instances") &amp; ":" &amp; ADDRESS(13+3,EY$2+1))),"median", MEDIAN(INDIRECT(ADDRESS(13+3,EY$2+1,,,"Instances") &amp; ":" &amp; ADDRESS(13+3,EY$2+1))),"min", MIN(INDIRECT(ADDRESS(13+3,EY$2+1,,,"Instances") &amp; ":" &amp; ADDRESS(13+3,EY$2+1))),"max", MAX(INDIRECT(ADDRESS(13+3,EY$2+1,,,"Instances") &amp; ":" &amp; ADDRESS(13+3,EY$2+1))),"diff", MAX(INDIRECT(ADDRESS(13+3,EY$2+1,,,"Instances") &amp; ":" &amp; ADDRESS(13+3,EY$2+1)))-MIN(INDIRECT(ADDRESS(13+3,EY$2+1,,,"Instances") &amp; ":" &amp; ADDRESS(13+3,EY$2+1))))</f>
        <v>0</v>
      </c>
      <c r="EZ18">
        <f>IFERROR(SMALL(EY5:EY44,ROW()-ROW($EZ$5)+1),"")</f>
        <v>0</v>
      </c>
      <c r="FB18">
        <f>IFERROR(SUM(EZ5:EZ18),"")</f>
        <v>0</v>
      </c>
      <c r="FC18" cm="1">
        <f t="array" ref="FC18">_xlfn.SWITCH(Charts!$B$3,"average", AVERAGE(INDIRECT(ADDRESS(13+3,FC$2+1,,,"Instances") &amp; ":" &amp; ADDRESS(13+3,FC$2+1))),"median", MEDIAN(INDIRECT(ADDRESS(13+3,FC$2+1,,,"Instances") &amp; ":" &amp; ADDRESS(13+3,FC$2+1))),"min", MIN(INDIRECT(ADDRESS(13+3,FC$2+1,,,"Instances") &amp; ":" &amp; ADDRESS(13+3,FC$2+1))),"max", MAX(INDIRECT(ADDRESS(13+3,FC$2+1,,,"Instances") &amp; ":" &amp; ADDRESS(13+3,FC$2+1))),"diff", MAX(INDIRECT(ADDRESS(13+3,FC$2+1,,,"Instances") &amp; ":" &amp; ADDRESS(13+3,FC$2+1)))-MIN(INDIRECT(ADDRESS(13+3,FC$2+1,,,"Instances") &amp; ":" &amp; ADDRESS(13+3,FC$2+1))))</f>
        <v>0</v>
      </c>
      <c r="FD18">
        <f>IFERROR(SMALL(FC5:FC44,ROW()-ROW($FD$5)+1),"")</f>
        <v>0</v>
      </c>
      <c r="FF18">
        <f>IFERROR(SUM(FD5:FD18),"")</f>
        <v>0</v>
      </c>
      <c r="FG18" cm="1">
        <f t="array" ref="FG18">_xlfn.SWITCH(Charts!$B$3,"average", AVERAGE(INDIRECT(ADDRESS(13+3,FG$2+1,,,"Instances") &amp; ":" &amp; ADDRESS(13+3,FG$2+1))),"median", MEDIAN(INDIRECT(ADDRESS(13+3,FG$2+1,,,"Instances") &amp; ":" &amp; ADDRESS(13+3,FG$2+1))),"min", MIN(INDIRECT(ADDRESS(13+3,FG$2+1,,,"Instances") &amp; ":" &amp; ADDRESS(13+3,FG$2+1))),"max", MAX(INDIRECT(ADDRESS(13+3,FG$2+1,,,"Instances") &amp; ":" &amp; ADDRESS(13+3,FG$2+1))),"diff", MAX(INDIRECT(ADDRESS(13+3,FG$2+1,,,"Instances") &amp; ":" &amp; ADDRESS(13+3,FG$2+1)))-MIN(INDIRECT(ADDRESS(13+3,FG$2+1,,,"Instances") &amp; ":" &amp; ADDRESS(13+3,FG$2+1))))</f>
        <v>0</v>
      </c>
      <c r="FH18">
        <f>IFERROR(SMALL(FG5:FG44,ROW()-ROW($FH$5)+1),"")</f>
        <v>0</v>
      </c>
      <c r="FJ18">
        <f>IFERROR(SUM(FH5:FH18),"")</f>
        <v>0</v>
      </c>
      <c r="FK18" cm="1">
        <f t="array" ref="FK18">_xlfn.SWITCH(Charts!$B$3,"average", AVERAGE(INDIRECT(ADDRESS(13+3,FK$2+1,,,"Instances") &amp; ":" &amp; ADDRESS(13+3,FK$2+1))),"median", MEDIAN(INDIRECT(ADDRESS(13+3,FK$2+1,,,"Instances") &amp; ":" &amp; ADDRESS(13+3,FK$2+1))),"min", MIN(INDIRECT(ADDRESS(13+3,FK$2+1,,,"Instances") &amp; ":" &amp; ADDRESS(13+3,FK$2+1))),"max", MAX(INDIRECT(ADDRESS(13+3,FK$2+1,,,"Instances") &amp; ":" &amp; ADDRESS(13+3,FK$2+1))),"diff", MAX(INDIRECT(ADDRESS(13+3,FK$2+1,,,"Instances") &amp; ":" &amp; ADDRESS(13+3,FK$2+1)))-MIN(INDIRECT(ADDRESS(13+3,FK$2+1,,,"Instances") &amp; ":" &amp; ADDRESS(13+3,FK$2+1))))</f>
        <v>0</v>
      </c>
      <c r="FL18">
        <f>IFERROR(SMALL(FK5:FK44,ROW()-ROW($FL$5)+1),"")</f>
        <v>0</v>
      </c>
      <c r="FN18">
        <f>IFERROR(SUM(FL5:FL18),"")</f>
        <v>0</v>
      </c>
      <c r="FO18" cm="1">
        <f t="array" ref="FO18">_xlfn.SWITCH(Charts!$B$3,"average", AVERAGE(INDIRECT(ADDRESS(13+3,FO$2+1,,,"Instances") &amp; ":" &amp; ADDRESS(13+3,FO$2+1))),"median", MEDIAN(INDIRECT(ADDRESS(13+3,FO$2+1,,,"Instances") &amp; ":" &amp; ADDRESS(13+3,FO$2+1))),"min", MIN(INDIRECT(ADDRESS(13+3,FO$2+1,,,"Instances") &amp; ":" &amp; ADDRESS(13+3,FO$2+1))),"max", MAX(INDIRECT(ADDRESS(13+3,FO$2+1,,,"Instances") &amp; ":" &amp; ADDRESS(13+3,FO$2+1))),"diff", MAX(INDIRECT(ADDRESS(13+3,FO$2+1,,,"Instances") &amp; ":" &amp; ADDRESS(13+3,FO$2+1)))-MIN(INDIRECT(ADDRESS(13+3,FO$2+1,,,"Instances") &amp; ":" &amp; ADDRESS(13+3,FO$2+1))))</f>
        <v>0</v>
      </c>
      <c r="FP18">
        <f>IFERROR(SMALL(FO5:FO44,ROW()-ROW($FP$5)+1),"")</f>
        <v>0</v>
      </c>
      <c r="FR18">
        <f>IFERROR(SUM(FP5:FP18),"")</f>
        <v>0</v>
      </c>
      <c r="FS18" cm="1">
        <f t="array" ref="FS18">_xlfn.SWITCH(Charts!$B$3,"average", AVERAGE(INDIRECT(ADDRESS(13+3,FS$2+1,,,"Instances") &amp; ":" &amp; ADDRESS(13+3,FS$2+1))),"median", MEDIAN(INDIRECT(ADDRESS(13+3,FS$2+1,,,"Instances") &amp; ":" &amp; ADDRESS(13+3,FS$2+1))),"min", MIN(INDIRECT(ADDRESS(13+3,FS$2+1,,,"Instances") &amp; ":" &amp; ADDRESS(13+3,FS$2+1))),"max", MAX(INDIRECT(ADDRESS(13+3,FS$2+1,,,"Instances") &amp; ":" &amp; ADDRESS(13+3,FS$2+1))),"diff", MAX(INDIRECT(ADDRESS(13+3,FS$2+1,,,"Instances") &amp; ":" &amp; ADDRESS(13+3,FS$2+1)))-MIN(INDIRECT(ADDRESS(13+3,FS$2+1,,,"Instances") &amp; ":" &amp; ADDRESS(13+3,FS$2+1))))</f>
        <v>0</v>
      </c>
      <c r="FT18">
        <f>IFERROR(SMALL(FS5:FS44,ROW()-ROW($FT$5)+1),"")</f>
        <v>0</v>
      </c>
      <c r="FV18">
        <f>IFERROR(SUM(FT5:FT18),"")</f>
        <v>0</v>
      </c>
      <c r="FW18" cm="1">
        <f t="array" ref="FW18">_xlfn.SWITCH(Charts!$B$3,"average", AVERAGE(INDIRECT(ADDRESS(13+3,FW$2+1,,,"Instances") &amp; ":" &amp; ADDRESS(13+3,FW$2+1))),"median", MEDIAN(INDIRECT(ADDRESS(13+3,FW$2+1,,,"Instances") &amp; ":" &amp; ADDRESS(13+3,FW$2+1))),"min", MIN(INDIRECT(ADDRESS(13+3,FW$2+1,,,"Instances") &amp; ":" &amp; ADDRESS(13+3,FW$2+1))),"max", MAX(INDIRECT(ADDRESS(13+3,FW$2+1,,,"Instances") &amp; ":" &amp; ADDRESS(13+3,FW$2+1))),"diff", MAX(INDIRECT(ADDRESS(13+3,FW$2+1,,,"Instances") &amp; ":" &amp; ADDRESS(13+3,FW$2+1)))-MIN(INDIRECT(ADDRESS(13+3,FW$2+1,,,"Instances") &amp; ":" &amp; ADDRESS(13+3,FW$2+1))))</f>
        <v>0</v>
      </c>
      <c r="FX18">
        <f>IFERROR(SMALL(FW5:FW44,ROW()-ROW($FX$5)+1),"")</f>
        <v>0</v>
      </c>
      <c r="FZ18">
        <f>IFERROR(SUM(FX5:FX18),"")</f>
        <v>0</v>
      </c>
      <c r="GA18" cm="1">
        <f t="array" ref="GA18">_xlfn.SWITCH(Charts!$B$3,"average", AVERAGE(INDIRECT(ADDRESS(13+3,GA$2+1,,,"Instances") &amp; ":" &amp; ADDRESS(13+3,GA$2+1))),"median", MEDIAN(INDIRECT(ADDRESS(13+3,GA$2+1,,,"Instances") &amp; ":" &amp; ADDRESS(13+3,GA$2+1))),"min", MIN(INDIRECT(ADDRESS(13+3,GA$2+1,,,"Instances") &amp; ":" &amp; ADDRESS(13+3,GA$2+1))),"max", MAX(INDIRECT(ADDRESS(13+3,GA$2+1,,,"Instances") &amp; ":" &amp; ADDRESS(13+3,GA$2+1))),"diff", MAX(INDIRECT(ADDRESS(13+3,GA$2+1,,,"Instances") &amp; ":" &amp; ADDRESS(13+3,GA$2+1)))-MIN(INDIRECT(ADDRESS(13+3,GA$2+1,,,"Instances") &amp; ":" &amp; ADDRESS(13+3,GA$2+1))))</f>
        <v>0</v>
      </c>
      <c r="GB18">
        <f>IFERROR(SMALL(GA5:GA44,ROW()-ROW($GB$5)+1),"")</f>
        <v>0</v>
      </c>
      <c r="GD18">
        <f>IFERROR(SUM(GB5:GB18),"")</f>
        <v>0</v>
      </c>
      <c r="GE18" cm="1">
        <f t="array" ref="GE18">_xlfn.SWITCH(Charts!$B$3,"average", AVERAGE(INDIRECT(ADDRESS(13+3,GE$2+1,,,"Instances") &amp; ":" &amp; ADDRESS(13+3,GE$2+1))),"median", MEDIAN(INDIRECT(ADDRESS(13+3,GE$2+1,,,"Instances") &amp; ":" &amp; ADDRESS(13+3,GE$2+1))),"min", MIN(INDIRECT(ADDRESS(13+3,GE$2+1,,,"Instances") &amp; ":" &amp; ADDRESS(13+3,GE$2+1))),"max", MAX(INDIRECT(ADDRESS(13+3,GE$2+1,,,"Instances") &amp; ":" &amp; ADDRESS(13+3,GE$2+1))),"diff", MAX(INDIRECT(ADDRESS(13+3,GE$2+1,,,"Instances") &amp; ":" &amp; ADDRESS(13+3,GE$2+1)))-MIN(INDIRECT(ADDRESS(13+3,GE$2+1,,,"Instances") &amp; ":" &amp; ADDRESS(13+3,GE$2+1))))</f>
        <v>0</v>
      </c>
      <c r="GF18">
        <f>IFERROR(SMALL(GE5:GE44,ROW()-ROW($GF$5)+1),"")</f>
        <v>0</v>
      </c>
      <c r="GH18">
        <f>IFERROR(SUM(GF5:GF18),"")</f>
        <v>0</v>
      </c>
      <c r="GI18" cm="1">
        <f t="array" ref="GI18">_xlfn.SWITCH(Charts!$B$3,"average", AVERAGE(INDIRECT(ADDRESS(13+3,GI$2+1,,,"Instances") &amp; ":" &amp; ADDRESS(13+3,GI$2+1))),"median", MEDIAN(INDIRECT(ADDRESS(13+3,GI$2+1,,,"Instances") &amp; ":" &amp; ADDRESS(13+3,GI$2+1))),"min", MIN(INDIRECT(ADDRESS(13+3,GI$2+1,,,"Instances") &amp; ":" &amp; ADDRESS(13+3,GI$2+1))),"max", MAX(INDIRECT(ADDRESS(13+3,GI$2+1,,,"Instances") &amp; ":" &amp; ADDRESS(13+3,GI$2+1))),"diff", MAX(INDIRECT(ADDRESS(13+3,GI$2+1,,,"Instances") &amp; ":" &amp; ADDRESS(13+3,GI$2+1)))-MIN(INDIRECT(ADDRESS(13+3,GI$2+1,,,"Instances") &amp; ":" &amp; ADDRESS(13+3,GI$2+1))))</f>
        <v>0</v>
      </c>
      <c r="GJ18">
        <f>IFERROR(SMALL(GI5:GI44,ROW()-ROW($GJ$5)+1),"")</f>
        <v>0</v>
      </c>
      <c r="GL18">
        <f>IFERROR(SUM(GJ5:GJ18),"")</f>
        <v>0</v>
      </c>
      <c r="GM18" cm="1">
        <f t="array" ref="GM18">_xlfn.SWITCH(Charts!$B$3,"average", AVERAGE(INDIRECT(ADDRESS(13+3,GM$2+1,,,"Instances") &amp; ":" &amp; ADDRESS(13+3,GM$2+1))),"median", MEDIAN(INDIRECT(ADDRESS(13+3,GM$2+1,,,"Instances") &amp; ":" &amp; ADDRESS(13+3,GM$2+1))),"min", MIN(INDIRECT(ADDRESS(13+3,GM$2+1,,,"Instances") &amp; ":" &amp; ADDRESS(13+3,GM$2+1))),"max", MAX(INDIRECT(ADDRESS(13+3,GM$2+1,,,"Instances") &amp; ":" &amp; ADDRESS(13+3,GM$2+1))),"diff", MAX(INDIRECT(ADDRESS(13+3,GM$2+1,,,"Instances") &amp; ":" &amp; ADDRESS(13+3,GM$2+1)))-MIN(INDIRECT(ADDRESS(13+3,GM$2+1,,,"Instances") &amp; ":" &amp; ADDRESS(13+3,GM$2+1))))</f>
        <v>0</v>
      </c>
      <c r="GN18">
        <f>IFERROR(SMALL(GM5:GM44,ROW()-ROW($GN$5)+1),"")</f>
        <v>0</v>
      </c>
      <c r="GP18">
        <f>IFERROR(SUM(GN5:GN18),"")</f>
        <v>0</v>
      </c>
      <c r="GQ18" cm="1">
        <f t="array" ref="GQ18">_xlfn.SWITCH(Charts!$B$3,"average", AVERAGE(INDIRECT(ADDRESS(13+3,GQ$2+1,,,"Instances") &amp; ":" &amp; ADDRESS(13+3,GQ$2+1))),"median", MEDIAN(INDIRECT(ADDRESS(13+3,GQ$2+1,,,"Instances") &amp; ":" &amp; ADDRESS(13+3,GQ$2+1))),"min", MIN(INDIRECT(ADDRESS(13+3,GQ$2+1,,,"Instances") &amp; ":" &amp; ADDRESS(13+3,GQ$2+1))),"max", MAX(INDIRECT(ADDRESS(13+3,GQ$2+1,,,"Instances") &amp; ":" &amp; ADDRESS(13+3,GQ$2+1))),"diff", MAX(INDIRECT(ADDRESS(13+3,GQ$2+1,,,"Instances") &amp; ":" &amp; ADDRESS(13+3,GQ$2+1)))-MIN(INDIRECT(ADDRESS(13+3,GQ$2+1,,,"Instances") &amp; ":" &amp; ADDRESS(13+3,GQ$2+1))))</f>
        <v>0</v>
      </c>
      <c r="GR18">
        <f>IFERROR(SMALL(GQ5:GQ44,ROW()-ROW($GR$5)+1),"")</f>
        <v>0</v>
      </c>
      <c r="GT18">
        <f>IFERROR(SUM(GR5:GR18),"")</f>
        <v>0</v>
      </c>
      <c r="GU18" cm="1">
        <f t="array" ref="GU18">_xlfn.SWITCH(Charts!$B$3,"average", AVERAGE(INDIRECT(ADDRESS(13+3,GU$2+1,,,"Instances") &amp; ":" &amp; ADDRESS(13+3,GU$2+1))),"median", MEDIAN(INDIRECT(ADDRESS(13+3,GU$2+1,,,"Instances") &amp; ":" &amp; ADDRESS(13+3,GU$2+1))),"min", MIN(INDIRECT(ADDRESS(13+3,GU$2+1,,,"Instances") &amp; ":" &amp; ADDRESS(13+3,GU$2+1))),"max", MAX(INDIRECT(ADDRESS(13+3,GU$2+1,,,"Instances") &amp; ":" &amp; ADDRESS(13+3,GU$2+1))),"diff", MAX(INDIRECT(ADDRESS(13+3,GU$2+1,,,"Instances") &amp; ":" &amp; ADDRESS(13+3,GU$2+1)))-MIN(INDIRECT(ADDRESS(13+3,GU$2+1,,,"Instances") &amp; ":" &amp; ADDRESS(13+3,GU$2+1))))</f>
        <v>0</v>
      </c>
      <c r="GV18">
        <f>IFERROR(SMALL(GU5:GU44,ROW()-ROW($GV$5)+1),"")</f>
        <v>0</v>
      </c>
      <c r="GX18">
        <f>IFERROR(SUM(GV5:GV18),"")</f>
        <v>0</v>
      </c>
      <c r="GY18" cm="1">
        <f t="array" ref="GY18">_xlfn.SWITCH(Charts!$B$3,"average", AVERAGE(INDIRECT(ADDRESS(13+3,GY$2+1,,,"Instances") &amp; ":" &amp; ADDRESS(13+3,GY$2+1))),"median", MEDIAN(INDIRECT(ADDRESS(13+3,GY$2+1,,,"Instances") &amp; ":" &amp; ADDRESS(13+3,GY$2+1))),"min", MIN(INDIRECT(ADDRESS(13+3,GY$2+1,,,"Instances") &amp; ":" &amp; ADDRESS(13+3,GY$2+1))),"max", MAX(INDIRECT(ADDRESS(13+3,GY$2+1,,,"Instances") &amp; ":" &amp; ADDRESS(13+3,GY$2+1))),"diff", MAX(INDIRECT(ADDRESS(13+3,GY$2+1,,,"Instances") &amp; ":" &amp; ADDRESS(13+3,GY$2+1)))-MIN(INDIRECT(ADDRESS(13+3,GY$2+1,,,"Instances") &amp; ":" &amp; ADDRESS(13+3,GY$2+1))))</f>
        <v>0</v>
      </c>
      <c r="GZ18">
        <f>IFERROR(SMALL(GY5:GY44,ROW()-ROW($GZ$5)+1),"")</f>
        <v>0</v>
      </c>
      <c r="HB18">
        <f>IFERROR(SUM(GZ5:GZ18),"")</f>
        <v>0</v>
      </c>
      <c r="HC18" cm="1">
        <f t="array" ref="HC18">_xlfn.SWITCH(Charts!$B$3,"average", AVERAGE(INDIRECT(ADDRESS(13+3,HC$2+1,,,"Instances") &amp; ":" &amp; ADDRESS(13+3,HC$2+1))),"median", MEDIAN(INDIRECT(ADDRESS(13+3,HC$2+1,,,"Instances") &amp; ":" &amp; ADDRESS(13+3,HC$2+1))),"min", MIN(INDIRECT(ADDRESS(13+3,HC$2+1,,,"Instances") &amp; ":" &amp; ADDRESS(13+3,HC$2+1))),"max", MAX(INDIRECT(ADDRESS(13+3,HC$2+1,,,"Instances") &amp; ":" &amp; ADDRESS(13+3,HC$2+1))),"diff", MAX(INDIRECT(ADDRESS(13+3,HC$2+1,,,"Instances") &amp; ":" &amp; ADDRESS(13+3,HC$2+1)))-MIN(INDIRECT(ADDRESS(13+3,HC$2+1,,,"Instances") &amp; ":" &amp; ADDRESS(13+3,HC$2+1))))</f>
        <v>0</v>
      </c>
      <c r="HD18">
        <f>IFERROR(SMALL(HC5:HC44,ROW()-ROW($HD$5)+1),"")</f>
        <v>0</v>
      </c>
      <c r="HF18">
        <f>IFERROR(SUM(HD5:HD18),"")</f>
        <v>0</v>
      </c>
      <c r="HG18" cm="1">
        <f t="array" ref="HG18">_xlfn.SWITCH(Charts!$B$3,"average", AVERAGE(INDIRECT(ADDRESS(13+3,HG$2+1,,,"Instances") &amp; ":" &amp; ADDRESS(13+3,HG$2+1))),"median", MEDIAN(INDIRECT(ADDRESS(13+3,HG$2+1,,,"Instances") &amp; ":" &amp; ADDRESS(13+3,HG$2+1))),"min", MIN(INDIRECT(ADDRESS(13+3,HG$2+1,,,"Instances") &amp; ":" &amp; ADDRESS(13+3,HG$2+1))),"max", MAX(INDIRECT(ADDRESS(13+3,HG$2+1,,,"Instances") &amp; ":" &amp; ADDRESS(13+3,HG$2+1))),"diff", MAX(INDIRECT(ADDRESS(13+3,HG$2+1,,,"Instances") &amp; ":" &amp; ADDRESS(13+3,HG$2+1)))-MIN(INDIRECT(ADDRESS(13+3,HG$2+1,,,"Instances") &amp; ":" &amp; ADDRESS(13+3,HG$2+1))))</f>
        <v>0</v>
      </c>
      <c r="HH18">
        <f>IFERROR(SMALL(HG5:HG44,ROW()-ROW($HH$5)+1),"")</f>
        <v>0</v>
      </c>
      <c r="HJ18">
        <f>IFERROR(SUM(HH5:HH18),"")</f>
        <v>0</v>
      </c>
      <c r="HK18" cm="1">
        <f t="array" ref="HK18">_xlfn.SWITCH(Charts!$B$3,"average", AVERAGE(INDIRECT(ADDRESS(13+3,HK$2+1,,,"Instances") &amp; ":" &amp; ADDRESS(13+3,HK$2+1))),"median", MEDIAN(INDIRECT(ADDRESS(13+3,HK$2+1,,,"Instances") &amp; ":" &amp; ADDRESS(13+3,HK$2+1))),"min", MIN(INDIRECT(ADDRESS(13+3,HK$2+1,,,"Instances") &amp; ":" &amp; ADDRESS(13+3,HK$2+1))),"max", MAX(INDIRECT(ADDRESS(13+3,HK$2+1,,,"Instances") &amp; ":" &amp; ADDRESS(13+3,HK$2+1))),"diff", MAX(INDIRECT(ADDRESS(13+3,HK$2+1,,,"Instances") &amp; ":" &amp; ADDRESS(13+3,HK$2+1)))-MIN(INDIRECT(ADDRESS(13+3,HK$2+1,,,"Instances") &amp; ":" &amp; ADDRESS(13+3,HK$2+1))))</f>
        <v>0</v>
      </c>
      <c r="HL18">
        <f>IFERROR(SMALL(HK5:HK44,ROW()-ROW($HL$5)+1),"")</f>
        <v>0</v>
      </c>
      <c r="HN18">
        <f>IFERROR(SUM(HL5:HL18),"")</f>
        <v>0</v>
      </c>
      <c r="HO18" cm="1">
        <f t="array" ref="HO18">_xlfn.SWITCH(Charts!$B$3,"average", AVERAGE(INDIRECT(ADDRESS(13+3,HO$2+1,,,"Instances") &amp; ":" &amp; ADDRESS(13+3,HO$2+1))),"median", MEDIAN(INDIRECT(ADDRESS(13+3,HO$2+1,,,"Instances") &amp; ":" &amp; ADDRESS(13+3,HO$2+1))),"min", MIN(INDIRECT(ADDRESS(13+3,HO$2+1,,,"Instances") &amp; ":" &amp; ADDRESS(13+3,HO$2+1))),"max", MAX(INDIRECT(ADDRESS(13+3,HO$2+1,,,"Instances") &amp; ":" &amp; ADDRESS(13+3,HO$2+1))),"diff", MAX(INDIRECT(ADDRESS(13+3,HO$2+1,,,"Instances") &amp; ":" &amp; ADDRESS(13+3,HO$2+1)))-MIN(INDIRECT(ADDRESS(13+3,HO$2+1,,,"Instances") &amp; ":" &amp; ADDRESS(13+3,HO$2+1))))</f>
        <v>0</v>
      </c>
      <c r="HP18">
        <f>IFERROR(SMALL(HO5:HO44,ROW()-ROW($HP$5)+1),"")</f>
        <v>0</v>
      </c>
      <c r="HR18">
        <f>IFERROR(SUM(HP5:HP18),"")</f>
        <v>0</v>
      </c>
      <c r="HS18" cm="1">
        <f t="array" ref="HS18">_xlfn.SWITCH(Charts!$B$3,"average", AVERAGE(INDIRECT(ADDRESS(13+3,HS$2+1,,,"Instances") &amp; ":" &amp; ADDRESS(13+3,HS$2+1))),"median", MEDIAN(INDIRECT(ADDRESS(13+3,HS$2+1,,,"Instances") &amp; ":" &amp; ADDRESS(13+3,HS$2+1))),"min", MIN(INDIRECT(ADDRESS(13+3,HS$2+1,,,"Instances") &amp; ":" &amp; ADDRESS(13+3,HS$2+1))),"max", MAX(INDIRECT(ADDRESS(13+3,HS$2+1,,,"Instances") &amp; ":" &amp; ADDRESS(13+3,HS$2+1))),"diff", MAX(INDIRECT(ADDRESS(13+3,HS$2+1,,,"Instances") &amp; ":" &amp; ADDRESS(13+3,HS$2+1)))-MIN(INDIRECT(ADDRESS(13+3,HS$2+1,,,"Instances") &amp; ":" &amp; ADDRESS(13+3,HS$2+1))))</f>
        <v>0</v>
      </c>
      <c r="HT18">
        <f>IFERROR(SMALL(HS5:HS44,ROW()-ROW($HT$5)+1),"")</f>
        <v>0</v>
      </c>
      <c r="HV18">
        <f>IFERROR(SUM(HT5:HT18),"")</f>
        <v>0</v>
      </c>
      <c r="HW18" cm="1">
        <f t="array" ref="HW18">_xlfn.SWITCH(Charts!$B$3,"average", AVERAGE(INDIRECT(ADDRESS(13+3,HW$2+1,,,"Instances") &amp; ":" &amp; ADDRESS(13+3,HW$2+1))),"median", MEDIAN(INDIRECT(ADDRESS(13+3,HW$2+1,,,"Instances") &amp; ":" &amp; ADDRESS(13+3,HW$2+1))),"min", MIN(INDIRECT(ADDRESS(13+3,HW$2+1,,,"Instances") &amp; ":" &amp; ADDRESS(13+3,HW$2+1))),"max", MAX(INDIRECT(ADDRESS(13+3,HW$2+1,,,"Instances") &amp; ":" &amp; ADDRESS(13+3,HW$2+1))),"diff", MAX(INDIRECT(ADDRESS(13+3,HW$2+1,,,"Instances") &amp; ":" &amp; ADDRESS(13+3,HW$2+1)))-MIN(INDIRECT(ADDRESS(13+3,HW$2+1,,,"Instances") &amp; ":" &amp; ADDRESS(13+3,HW$2+1))))</f>
        <v>0</v>
      </c>
      <c r="HX18">
        <f>IFERROR(SMALL(HW5:HW44,ROW()-ROW($HX$5)+1),"")</f>
        <v>0</v>
      </c>
      <c r="HZ18">
        <f>IFERROR(SUM(HX5:HX18),"")</f>
        <v>0</v>
      </c>
      <c r="IA18" cm="1">
        <f t="array" ref="IA18">_xlfn.SWITCH(Charts!$B$3,"average", AVERAGE(INDIRECT(ADDRESS(13+3,IA$2+1,,,"Instances") &amp; ":" &amp; ADDRESS(13+3,IA$2+1))),"median", MEDIAN(INDIRECT(ADDRESS(13+3,IA$2+1,,,"Instances") &amp; ":" &amp; ADDRESS(13+3,IA$2+1))),"min", MIN(INDIRECT(ADDRESS(13+3,IA$2+1,,,"Instances") &amp; ":" &amp; ADDRESS(13+3,IA$2+1))),"max", MAX(INDIRECT(ADDRESS(13+3,IA$2+1,,,"Instances") &amp; ":" &amp; ADDRESS(13+3,IA$2+1))),"diff", MAX(INDIRECT(ADDRESS(13+3,IA$2+1,,,"Instances") &amp; ":" &amp; ADDRESS(13+3,IA$2+1)))-MIN(INDIRECT(ADDRESS(13+3,IA$2+1,,,"Instances") &amp; ":" &amp; ADDRESS(13+3,IA$2+1))))</f>
        <v>0</v>
      </c>
      <c r="IB18">
        <f>IFERROR(SMALL(IA5:IA44,ROW()-ROW($IB$5)+1),"")</f>
        <v>0</v>
      </c>
      <c r="ID18">
        <f>IFERROR(SUM(IB5:IB18),"")</f>
        <v>0</v>
      </c>
      <c r="IG18">
        <f>IF(Charts!$B$3="none",E225,IF(DS225="",NA(),DS225))</f>
        <v>0</v>
      </c>
      <c r="IH18">
        <f>IF(Charts!$B$3="none",F225,IF(DT225="",NA(),DT225))</f>
        <v>0</v>
      </c>
      <c r="II18">
        <f>IF(Charts!$B$3="none",G225,IF(DU225="",NA(),DU225))</f>
        <v>0</v>
      </c>
      <c r="IJ18">
        <f>IF(Charts!$B$3="none",H225,IF(DV225="",NA(),DV225))</f>
        <v>0</v>
      </c>
      <c r="IK18">
        <f>IF(Charts!$B$3="none",I225,IF(DW225="",NA(),DW225))</f>
        <v>0</v>
      </c>
      <c r="IL18">
        <f>IF(Charts!$B$3="none",J225,IF(DX225="",NA(),DX225))</f>
        <v>0</v>
      </c>
      <c r="IM18">
        <f>IF(Charts!$B$3="none",K225,IF(DY225="",NA(),DY225))</f>
        <v>0</v>
      </c>
      <c r="IN18">
        <f>IF(Charts!$B$3="none",L225,IF(DZ225="",NA(),DZ225))</f>
        <v>0</v>
      </c>
      <c r="IO18">
        <f>IF(Charts!$B$3="none",M225,IF(EA225="",NA(),EA225))</f>
        <v>0</v>
      </c>
      <c r="IP18">
        <f>IF(Charts!$B$3="none",N225,IF(EB225="",NA(),EB225))</f>
        <v>0</v>
      </c>
      <c r="IQ18">
        <f>IF(Charts!$B$3="none",O225,IF(EC225="",NA(),EC225))</f>
        <v>0</v>
      </c>
      <c r="IR18">
        <f>IF(Charts!$B$3="none",P225,IF(ED225="",NA(),ED225))</f>
        <v>0</v>
      </c>
      <c r="IS18">
        <f>IF(Charts!$B$3="none",Q225,IF(EE225="",NA(),EE225))</f>
        <v>0</v>
      </c>
      <c r="IT18">
        <f>IF(Charts!$B$3="none",R225,IF(EF225="",NA(),EF225))</f>
        <v>0</v>
      </c>
      <c r="IU18">
        <f>IF(Charts!$B$3="none",S225,IF(EG225="",NA(),EG225))</f>
        <v>0</v>
      </c>
      <c r="IV18">
        <f>IF(Charts!$B$3="none",T225,IF(EH225="",NA(),EH225))</f>
        <v>0</v>
      </c>
      <c r="IW18">
        <f>IF(Charts!$B$3="none",U225,IF(EI225="",NA(),EI225))</f>
        <v>0</v>
      </c>
      <c r="IX18">
        <f>IF(Charts!$B$3="none",V225,IF(EJ225="",NA(),EJ225))</f>
        <v>0</v>
      </c>
      <c r="IY18">
        <f>IF(Charts!$B$3="none",W225,IF(EK225="",NA(),EK225))</f>
        <v>0</v>
      </c>
      <c r="IZ18">
        <f>IF(Charts!$B$3="none",X225,IF(EL225="",NA(),EL225))</f>
        <v>0</v>
      </c>
      <c r="JA18">
        <f>IF(Charts!$B$3="none",Y225,IF(EM225="",NA(),EM225))</f>
        <v>0</v>
      </c>
      <c r="JB18">
        <f>IF(Charts!$B$3="none",Z225,IF(EN225="",NA(),EN225))</f>
        <v>0</v>
      </c>
      <c r="JC18">
        <f>IF(Charts!$B$3="none",AA225,IF(EO225="",NA(),EO225))</f>
        <v>0</v>
      </c>
      <c r="JD18">
        <f>IF(Charts!$B$3="none",AB225,IF(EP225="",NA(),EP225))</f>
        <v>0</v>
      </c>
      <c r="JE18">
        <f>IF(Charts!$B$3="none",AC225,IF(EQ225="",NA(),EQ225))</f>
        <v>0</v>
      </c>
      <c r="JF18">
        <f>IF(Charts!$B$3="none",AD225,IF(ER225="",NA(),ER225))</f>
        <v>0</v>
      </c>
      <c r="JG18">
        <f>IF(Charts!$B$3="none",AE225,IF(ES225="",NA(),ES225))</f>
        <v>0</v>
      </c>
      <c r="JH18">
        <f>IF(Charts!$B$3="none",AF225,IF(ET225="",NA(),ET225))</f>
        <v>0</v>
      </c>
      <c r="JI18">
        <f>IF(Charts!$B$3="none",AG225,IF(EU225="",NA(),EU225))</f>
        <v>0</v>
      </c>
      <c r="JJ18">
        <f>IF(Charts!$B$3="none",AH225,IF(EV225="",NA(),EV225))</f>
        <v>0</v>
      </c>
      <c r="JK18">
        <f>IF(Charts!$B$3="none",AI225,IF(EW225="",NA(),EW225))</f>
        <v>0</v>
      </c>
      <c r="JL18">
        <f>IF(Charts!$B$3="none",AJ225,IF(EX225="",NA(),EX225))</f>
        <v>0</v>
      </c>
      <c r="JM18">
        <f>IF(Charts!$B$3="none",AK225,IF(EY225="",NA(),EY225))</f>
        <v>0</v>
      </c>
      <c r="JN18">
        <f>IF(Charts!$B$3="none",AL225,IF(EZ225="",NA(),EZ225))</f>
        <v>0</v>
      </c>
      <c r="JO18">
        <f>IF(Charts!$B$3="none",AM225,IF(FA225="",NA(),FA225))</f>
        <v>0</v>
      </c>
      <c r="JP18">
        <f>IF(Charts!$B$3="none",AN225,IF(FB225="",NA(),FB225))</f>
        <v>0</v>
      </c>
      <c r="JQ18">
        <f>IF(Charts!$B$3="none",AO225,IF(FC225="",NA(),FC225))</f>
        <v>0</v>
      </c>
      <c r="JR18">
        <f>IF(Charts!$B$3="none",AP225,IF(FD225="",NA(),FD225))</f>
        <v>0</v>
      </c>
      <c r="JS18">
        <f>IF(Charts!$B$3="none",AQ225,IF(FE225="",NA(),FE225))</f>
        <v>0</v>
      </c>
      <c r="JT18">
        <f>IF(Charts!$B$3="none",AR225,IF(FF225="",NA(),FF225))</f>
        <v>0</v>
      </c>
      <c r="JU18">
        <f>IF(Charts!$B$3="none",AS225,IF(FG225="",NA(),FG225))</f>
        <v>0</v>
      </c>
      <c r="JV18">
        <f>IF(Charts!$B$3="none",AT225,IF(FH225="",NA(),FH225))</f>
        <v>0</v>
      </c>
      <c r="JW18">
        <f>IF(Charts!$B$3="none",AU225,IF(FI225="",NA(),FI225))</f>
        <v>0</v>
      </c>
      <c r="JX18">
        <f>IF(Charts!$B$3="none",AV225,IF(FJ225="",NA(),FJ225))</f>
        <v>0</v>
      </c>
      <c r="JY18">
        <f>IF(Charts!$B$3="none",AW225,IF(FK225="",NA(),FK225))</f>
        <v>0</v>
      </c>
      <c r="JZ18">
        <f>IF(Charts!$B$3="none",AX225,IF(FL225="",NA(),FL225))</f>
        <v>0</v>
      </c>
      <c r="KA18">
        <f>IF(Charts!$B$3="none",AY225,IF(FM225="",NA(),FM225))</f>
        <v>0</v>
      </c>
      <c r="KB18">
        <f>IF(Charts!$B$3="none",AZ225,IF(FN225="",NA(),FN225))</f>
        <v>0</v>
      </c>
      <c r="KC18">
        <f>IF(Charts!$B$3="none",BA225,IF(FO225="",NA(),FO225))</f>
        <v>0</v>
      </c>
      <c r="KD18">
        <f>IF(Charts!$B$3="none",BB225,IF(FP225="",NA(),FP225))</f>
        <v>0</v>
      </c>
      <c r="KE18">
        <f>IF(Charts!$B$3="none",BC225,IF(FQ225="",NA(),FQ225))</f>
        <v>0</v>
      </c>
      <c r="KF18">
        <f>IF(Charts!$B$3="none",BD225,IF(FR225="",NA(),FR225))</f>
        <v>0</v>
      </c>
      <c r="KG18">
        <f>IF(Charts!$B$3="none",BE225,IF(FS225="",NA(),FS225))</f>
        <v>0</v>
      </c>
      <c r="KH18">
        <f>IF(Charts!$B$3="none",BF225,IF(FT225="",NA(),FT225))</f>
        <v>0</v>
      </c>
      <c r="KI18">
        <f>IF(Charts!$B$3="none",BG225,IF(FU225="",NA(),FU225))</f>
        <v>0</v>
      </c>
      <c r="KJ18">
        <f>IF(Charts!$B$3="none",BH225,IF(FV225="",NA(),FV225))</f>
        <v>0</v>
      </c>
      <c r="KK18">
        <f>IF(Charts!$B$3="none",BI225,IF(FW225="",NA(),FW225))</f>
        <v>0</v>
      </c>
      <c r="KL18">
        <f>IF(Charts!$B$3="none",BJ225,IF(FX225="",NA(),FX225))</f>
        <v>0</v>
      </c>
      <c r="KM18">
        <f>IF(Charts!$B$3="none",BK225,IF(FY225="",NA(),FY225))</f>
        <v>0</v>
      </c>
      <c r="KN18">
        <f>IF(Charts!$B$3="none",BL225,IF(FZ225="",NA(),FZ225))</f>
        <v>0</v>
      </c>
      <c r="KO18">
        <f>IF(Charts!$B$3="none",BM225,IF(GA225="",NA(),GA225))</f>
        <v>0</v>
      </c>
      <c r="KP18">
        <f>IF(Charts!$B$3="none",BN225,IF(GB225="",NA(),GB225))</f>
        <v>0</v>
      </c>
      <c r="KQ18">
        <f>IF(Charts!$B$3="none",BO225,IF(GC225="",NA(),GC225))</f>
        <v>0</v>
      </c>
      <c r="KR18">
        <f>IF(Charts!$B$3="none",BP225,IF(GD225="",NA(),GD225))</f>
        <v>0</v>
      </c>
      <c r="KS18">
        <f>IF(Charts!$B$3="none",BQ225,IF(GE225="",NA(),GE225))</f>
        <v>0</v>
      </c>
      <c r="KT18">
        <f>IF(Charts!$B$3="none",BR225,IF(GF225="",NA(),GF225))</f>
        <v>0</v>
      </c>
      <c r="KU18">
        <f>IF(Charts!$B$3="none",BS225,IF(GG225="",NA(),GG225))</f>
        <v>0</v>
      </c>
      <c r="KV18">
        <f>IF(Charts!$B$3="none",BT225,IF(GH225="",NA(),GH225))</f>
        <v>0</v>
      </c>
      <c r="KW18">
        <f>IF(Charts!$B$3="none",BU225,IF(GI225="",NA(),GI225))</f>
        <v>0</v>
      </c>
      <c r="KX18">
        <f>IF(Charts!$B$3="none",BV225,IF(GJ225="",NA(),GJ225))</f>
        <v>0</v>
      </c>
      <c r="KY18">
        <f>IF(Charts!$B$3="none",BW225,IF(GK225="",NA(),GK225))</f>
        <v>0</v>
      </c>
      <c r="KZ18">
        <f>IF(Charts!$B$3="none",BX225,IF(GL225="",NA(),GL225))</f>
        <v>0</v>
      </c>
      <c r="LA18">
        <f>IF(Charts!$B$3="none",BY225,IF(GM225="",NA(),GM225))</f>
        <v>0</v>
      </c>
      <c r="LB18">
        <f>IF(Charts!$B$3="none",BZ225,IF(GN225="",NA(),GN225))</f>
        <v>0</v>
      </c>
      <c r="LC18">
        <f>IF(Charts!$B$3="none",CA225,IF(GO225="",NA(),GO225))</f>
        <v>0</v>
      </c>
      <c r="LD18">
        <f>IF(Charts!$B$3="none",CB225,IF(GP225="",NA(),GP225))</f>
        <v>0</v>
      </c>
      <c r="LE18">
        <f>IF(Charts!$B$3="none",CC225,IF(GQ225="",NA(),GQ225))</f>
        <v>0</v>
      </c>
      <c r="LF18">
        <f>IF(Charts!$B$3="none",CD225,IF(GR225="",NA(),GR225))</f>
        <v>0</v>
      </c>
      <c r="LG18">
        <f>IF(Charts!$B$3="none",CE225,IF(GS225="",NA(),GS225))</f>
        <v>0</v>
      </c>
      <c r="LH18">
        <f>IF(Charts!$B$3="none",CF225,IF(GT225="",NA(),GT225))</f>
        <v>0</v>
      </c>
      <c r="LI18">
        <f>IF(Charts!$B$3="none",CG225,IF(GU225="",NA(),GU225))</f>
        <v>0</v>
      </c>
      <c r="LJ18">
        <f>IF(Charts!$B$3="none",CH225,IF(GV225="",NA(),GV225))</f>
        <v>0</v>
      </c>
      <c r="LK18">
        <f>IF(Charts!$B$3="none",CI225,IF(GW225="",NA(),GW225))</f>
        <v>0</v>
      </c>
      <c r="LL18">
        <f>IF(Charts!$B$3="none",CJ225,IF(GX225="",NA(),GX225))</f>
        <v>0</v>
      </c>
      <c r="LM18">
        <f>IF(Charts!$B$3="none",CK225,IF(GY225="",NA(),GY225))</f>
        <v>0</v>
      </c>
      <c r="LN18">
        <f>IF(Charts!$B$3="none",CL225,IF(GZ225="",NA(),GZ225))</f>
        <v>0</v>
      </c>
      <c r="LO18">
        <f>IF(Charts!$B$3="none",CM225,IF(HA225="",NA(),HA225))</f>
        <v>0</v>
      </c>
      <c r="LP18">
        <f>IF(Charts!$B$3="none",CN225,IF(HB225="",NA(),HB225))</f>
        <v>0</v>
      </c>
      <c r="LQ18">
        <f>IF(Charts!$B$3="none",CO225,IF(HC225="",NA(),HC225))</f>
        <v>0</v>
      </c>
      <c r="LR18">
        <f>IF(Charts!$B$3="none",CP225,IF(HD225="",NA(),HD225))</f>
        <v>0</v>
      </c>
      <c r="LS18">
        <f>IF(Charts!$B$3="none",CQ225,IF(HE225="",NA(),HE225))</f>
        <v>0</v>
      </c>
      <c r="LT18">
        <f>IF(Charts!$B$3="none",CR225,IF(HF225="",NA(),HF225))</f>
        <v>0</v>
      </c>
      <c r="LU18">
        <f>IF(Charts!$B$3="none",CS225,IF(HG225="",NA(),HG225))</f>
        <v>0</v>
      </c>
      <c r="LV18">
        <f>IF(Charts!$B$3="none",CT225,IF(HH225="",NA(),HH225))</f>
        <v>0</v>
      </c>
      <c r="LW18">
        <f>IF(Charts!$B$3="none",CU225,IF(HI225="",NA(),HI225))</f>
        <v>0</v>
      </c>
      <c r="LX18">
        <f>IF(Charts!$B$3="none",CV225,IF(HJ225="",NA(),HJ225))</f>
        <v>0</v>
      </c>
      <c r="LY18">
        <f>IF(Charts!$B$3="none",CW225,IF(HK225="",NA(),HK225))</f>
        <v>0</v>
      </c>
      <c r="LZ18">
        <f>IF(Charts!$B$3="none",CX225,IF(HL225="",NA(),HL225))</f>
        <v>0</v>
      </c>
      <c r="MA18">
        <f>IF(Charts!$B$3="none",CY225,IF(HM225="",NA(),HM225))</f>
        <v>0</v>
      </c>
      <c r="MB18">
        <f>IF(Charts!$B$3="none",CZ225,IF(HN225="",NA(),HN225))</f>
        <v>0</v>
      </c>
      <c r="MC18">
        <f>IF(Charts!$B$3="none",DA225,IF(HO225="",NA(),HO225))</f>
        <v>0</v>
      </c>
      <c r="MD18">
        <f>IF(Charts!$B$3="none",DB225,IF(HP225="",NA(),HP225))</f>
        <v>0</v>
      </c>
      <c r="ME18">
        <f>IF(Charts!$B$3="none",DC225,IF(HQ225="",NA(),HQ225))</f>
        <v>0</v>
      </c>
      <c r="MF18">
        <f>IF(Charts!$B$3="none",DD225,IF(HR225="",NA(),HR225))</f>
        <v>0</v>
      </c>
      <c r="MG18">
        <f>IF(Charts!$B$3="none",DE225,IF(HS225="",NA(),HS225))</f>
        <v>0</v>
      </c>
      <c r="MH18">
        <f>IF(Charts!$B$3="none",DF225,IF(HT225="",NA(),HT225))</f>
        <v>0</v>
      </c>
      <c r="MI18">
        <f>IF(Charts!$B$3="none",DG225,IF(HU225="",NA(),HU225))</f>
        <v>0</v>
      </c>
      <c r="MJ18">
        <f>IF(Charts!$B$3="none",DH225,IF(HV225="",NA(),HV225))</f>
        <v>0</v>
      </c>
      <c r="MK18">
        <f>IF(Charts!$B$3="none",DI225,IF(HW225="",NA(),HW225))</f>
        <v>0</v>
      </c>
      <c r="ML18">
        <f>IF(Charts!$B$3="none",DJ225,IF(HX225="",NA(),HX225))</f>
        <v>0</v>
      </c>
      <c r="MM18">
        <f>IF(Charts!$B$3="none",DK225,IF(HY225="",NA(),HY225))</f>
        <v>0</v>
      </c>
      <c r="MN18">
        <f>IF(Charts!$B$3="none",DL225,IF(HZ225="",NA(),HZ225))</f>
        <v>0</v>
      </c>
      <c r="MO18">
        <f>IF(Charts!$B$3="none",DM225,IF(IA225="",NA(),IA225))</f>
        <v>0</v>
      </c>
      <c r="MP18">
        <f>IF(Charts!$B$3="none",DN225,IF(IB225="",NA(),IB225))</f>
        <v>0</v>
      </c>
      <c r="MQ18">
        <f>IF(Charts!$B$3="none",DO225,IF(IC225="",NA(),IC225))</f>
        <v>0</v>
      </c>
      <c r="MR18">
        <f>IF(Charts!$B$3="none",DP225,IF(ID225="",NA(),ID225))</f>
        <v>0</v>
      </c>
    </row>
    <row r="19" spans="1:356">
      <c r="D19">
        <v>15</v>
      </c>
      <c r="E19">
        <f>IF(INDIRECT(ADDRESS($D19+2,E$2+1,,,"Instances"))="","",INDIRECT(ADDRESS($D19+2,E$2+1,,,"Instances")))</f>
        <v>0</v>
      </c>
      <c r="F19">
        <f>IFERROR(SMALL(E5:E44,ROW()-ROW($F$5)+1),"")</f>
        <v>0</v>
      </c>
      <c r="H19">
        <f>IFERROR(SUM(F5:F19),"")</f>
        <v>0</v>
      </c>
      <c r="I19">
        <f>IF(INDIRECT(ADDRESS($D19+2,I$2+1,,,"Instances"))="","",INDIRECT(ADDRESS($D19+2,I$2+1,,,"Instances")))</f>
        <v>0</v>
      </c>
      <c r="J19">
        <f>IFERROR(SMALL(I5:I44,ROW()-ROW($J$5)+1),"")</f>
        <v>0</v>
      </c>
      <c r="L19">
        <f>IFERROR(SUM(J5:J19),"")</f>
        <v>0</v>
      </c>
      <c r="M19">
        <f>IF(INDIRECT(ADDRESS($D19+2,M$2+1,,,"Instances"))="","",INDIRECT(ADDRESS($D19+2,M$2+1,,,"Instances")))</f>
        <v>0</v>
      </c>
      <c r="N19">
        <f>IFERROR(SMALL(M5:M44,ROW()-ROW($N$5)+1),"")</f>
        <v>0</v>
      </c>
      <c r="P19">
        <f>IFERROR(SUM(N5:N19),"")</f>
        <v>0</v>
      </c>
      <c r="Q19">
        <f>IF(INDIRECT(ADDRESS($D19+2,Q$2+1,,,"Instances"))="","",INDIRECT(ADDRESS($D19+2,Q$2+1,,,"Instances")))</f>
        <v>0</v>
      </c>
      <c r="R19">
        <f>IFERROR(SMALL(Q5:Q44,ROW()-ROW($R$5)+1),"")</f>
        <v>0</v>
      </c>
      <c r="T19">
        <f>IFERROR(SUM(R5:R19),"")</f>
        <v>0</v>
      </c>
      <c r="U19">
        <f>IF(INDIRECT(ADDRESS($D19+2,U$2+1,,,"Instances"))="","",INDIRECT(ADDRESS($D19+2,U$2+1,,,"Instances")))</f>
        <v>0</v>
      </c>
      <c r="V19">
        <f>IFERROR(SMALL(U5:U44,ROW()-ROW($V$5)+1),"")</f>
        <v>0</v>
      </c>
      <c r="X19">
        <f>IFERROR(SUM(V5:V19),"")</f>
        <v>0</v>
      </c>
      <c r="Y19">
        <f>IF(INDIRECT(ADDRESS($D19+2,Y$2+1,,,"Instances"))="","",INDIRECT(ADDRESS($D19+2,Y$2+1,,,"Instances")))</f>
        <v>0</v>
      </c>
      <c r="Z19">
        <f>IFERROR(SMALL(Y5:Y44,ROW()-ROW($Z$5)+1),"")</f>
        <v>0</v>
      </c>
      <c r="AB19">
        <f>IFERROR(SUM(Z5:Z19),"")</f>
        <v>0</v>
      </c>
      <c r="AC19">
        <f>IF(INDIRECT(ADDRESS($D19+2,AC$2+1,,,"Instances"))="","",INDIRECT(ADDRESS($D19+2,AC$2+1,,,"Instances")))</f>
        <v>0</v>
      </c>
      <c r="AD19">
        <f>IFERROR(SMALL(AC5:AC44,ROW()-ROW($AD$5)+1),"")</f>
        <v>0</v>
      </c>
      <c r="AF19">
        <f>IFERROR(SUM(AD5:AD19),"")</f>
        <v>0</v>
      </c>
      <c r="AG19">
        <f>IF(INDIRECT(ADDRESS($D19+2,AG$2+1,,,"Instances"))="","",INDIRECT(ADDRESS($D19+2,AG$2+1,,,"Instances")))</f>
        <v>0</v>
      </c>
      <c r="AH19">
        <f>IFERROR(SMALL(AG5:AG44,ROW()-ROW($AH$5)+1),"")</f>
        <v>0</v>
      </c>
      <c r="AJ19">
        <f>IFERROR(SUM(AH5:AH19),"")</f>
        <v>0</v>
      </c>
      <c r="AK19">
        <f>IF(INDIRECT(ADDRESS($D19+2,AK$2+1,,,"Instances"))="","",INDIRECT(ADDRESS($D19+2,AK$2+1,,,"Instances")))</f>
        <v>0</v>
      </c>
      <c r="AL19">
        <f>IFERROR(SMALL(AK5:AK44,ROW()-ROW($AL$5)+1),"")</f>
        <v>0</v>
      </c>
      <c r="AN19">
        <f>IFERROR(SUM(AL5:AL19),"")</f>
        <v>0</v>
      </c>
      <c r="AO19">
        <f>IF(INDIRECT(ADDRESS($D19+2,AO$2+1,,,"Instances"))="","",INDIRECT(ADDRESS($D19+2,AO$2+1,,,"Instances")))</f>
        <v>0</v>
      </c>
      <c r="AP19">
        <f>IFERROR(SMALL(AO5:AO44,ROW()-ROW($AP$5)+1),"")</f>
        <v>0</v>
      </c>
      <c r="AR19">
        <f>IFERROR(SUM(AP5:AP19),"")</f>
        <v>0</v>
      </c>
      <c r="AS19">
        <f>IF(INDIRECT(ADDRESS($D19+2,AS$2+1,,,"Instances"))="","",INDIRECT(ADDRESS($D19+2,AS$2+1,,,"Instances")))</f>
        <v>0</v>
      </c>
      <c r="AT19">
        <f>IFERROR(SMALL(AS5:AS44,ROW()-ROW($AT$5)+1),"")</f>
        <v>0</v>
      </c>
      <c r="AV19">
        <f>IFERROR(SUM(AT5:AT19),"")</f>
        <v>0</v>
      </c>
      <c r="AW19">
        <f>IF(INDIRECT(ADDRESS($D19+2,AW$2+1,,,"Instances"))="","",INDIRECT(ADDRESS($D19+2,AW$2+1,,,"Instances")))</f>
        <v>0</v>
      </c>
      <c r="AX19">
        <f>IFERROR(SMALL(AW5:AW44,ROW()-ROW($AX$5)+1),"")</f>
        <v>0</v>
      </c>
      <c r="AZ19">
        <f>IFERROR(SUM(AX5:AX19),"")</f>
        <v>0</v>
      </c>
      <c r="BA19">
        <f>IF(INDIRECT(ADDRESS($D19+2,BA$2+1,,,"Instances"))="","",INDIRECT(ADDRESS($D19+2,BA$2+1,,,"Instances")))</f>
        <v>0</v>
      </c>
      <c r="BB19">
        <f>IFERROR(SMALL(BA5:BA44,ROW()-ROW($BB$5)+1),"")</f>
        <v>0</v>
      </c>
      <c r="BD19">
        <f>IFERROR(SUM(BB5:BB19),"")</f>
        <v>0</v>
      </c>
      <c r="BE19">
        <f>IF(INDIRECT(ADDRESS($D19+2,BE$2+1,,,"Instances"))="","",INDIRECT(ADDRESS($D19+2,BE$2+1,,,"Instances")))</f>
        <v>0</v>
      </c>
      <c r="BF19">
        <f>IFERROR(SMALL(BE5:BE44,ROW()-ROW($BF$5)+1),"")</f>
        <v>0</v>
      </c>
      <c r="BH19">
        <f>IFERROR(SUM(BF5:BF19),"")</f>
        <v>0</v>
      </c>
      <c r="BI19">
        <f>IF(INDIRECT(ADDRESS($D19+2,BI$2+1,,,"Instances"))="","",INDIRECT(ADDRESS($D19+2,BI$2+1,,,"Instances")))</f>
        <v>0</v>
      </c>
      <c r="BJ19">
        <f>IFERROR(SMALL(BI5:BI44,ROW()-ROW($BJ$5)+1),"")</f>
        <v>0</v>
      </c>
      <c r="BL19">
        <f>IFERROR(SUM(BJ5:BJ19),"")</f>
        <v>0</v>
      </c>
      <c r="BM19">
        <f>IF(INDIRECT(ADDRESS($D19+2,BM$2+1,,,"Instances"))="","",INDIRECT(ADDRESS($D19+2,BM$2+1,,,"Instances")))</f>
        <v>0</v>
      </c>
      <c r="BN19">
        <f>IFERROR(SMALL(BM5:BM44,ROW()-ROW($BN$5)+1),"")</f>
        <v>0</v>
      </c>
      <c r="BP19">
        <f>IFERROR(SUM(BN5:BN19),"")</f>
        <v>0</v>
      </c>
      <c r="BQ19">
        <f>IF(INDIRECT(ADDRESS($D19+2,BQ$2+1,,,"Instances"))="","",INDIRECT(ADDRESS($D19+2,BQ$2+1,,,"Instances")))</f>
        <v>0</v>
      </c>
      <c r="BR19">
        <f>IFERROR(SMALL(BQ5:BQ44,ROW()-ROW($BR$5)+1),"")</f>
        <v>0</v>
      </c>
      <c r="BT19">
        <f>IFERROR(SUM(BR5:BR19),"")</f>
        <v>0</v>
      </c>
      <c r="BU19">
        <f>IF(INDIRECT(ADDRESS($D19+2,BU$2+1,,,"Instances"))="","",INDIRECT(ADDRESS($D19+2,BU$2+1,,,"Instances")))</f>
        <v>0</v>
      </c>
      <c r="BV19">
        <f>IFERROR(SMALL(BU5:BU44,ROW()-ROW($BV$5)+1),"")</f>
        <v>0</v>
      </c>
      <c r="BX19">
        <f>IFERROR(SUM(BV5:BV19),"")</f>
        <v>0</v>
      </c>
      <c r="BY19">
        <f>IF(INDIRECT(ADDRESS($D19+2,BY$2+1,,,"Instances"))="","",INDIRECT(ADDRESS($D19+2,BY$2+1,,,"Instances")))</f>
        <v>0</v>
      </c>
      <c r="BZ19">
        <f>IFERROR(SMALL(BY5:BY44,ROW()-ROW($BZ$5)+1),"")</f>
        <v>0</v>
      </c>
      <c r="CB19">
        <f>IFERROR(SUM(BZ5:BZ19),"")</f>
        <v>0</v>
      </c>
      <c r="CC19">
        <f>IF(INDIRECT(ADDRESS($D19+2,CC$2+1,,,"Instances"))="","",INDIRECT(ADDRESS($D19+2,CC$2+1,,,"Instances")))</f>
        <v>0</v>
      </c>
      <c r="CD19">
        <f>IFERROR(SMALL(CC5:CC44,ROW()-ROW($CD$5)+1),"")</f>
        <v>0</v>
      </c>
      <c r="CF19">
        <f>IFERROR(SUM(CD5:CD19),"")</f>
        <v>0</v>
      </c>
      <c r="CG19">
        <f>IF(INDIRECT(ADDRESS($D19+2,CG$2+1,,,"Instances"))="","",INDIRECT(ADDRESS($D19+2,CG$2+1,,,"Instances")))</f>
        <v>0</v>
      </c>
      <c r="CH19">
        <f>IFERROR(SMALL(CG5:CG44,ROW()-ROW($CH$5)+1),"")</f>
        <v>0</v>
      </c>
      <c r="CJ19">
        <f>IFERROR(SUM(CH5:CH19),"")</f>
        <v>0</v>
      </c>
      <c r="CK19">
        <f>IF(INDIRECT(ADDRESS($D19+2,CK$2+1,,,"Instances"))="","",INDIRECT(ADDRESS($D19+2,CK$2+1,,,"Instances")))</f>
        <v>0</v>
      </c>
      <c r="CL19">
        <f>IFERROR(SMALL(CK5:CK44,ROW()-ROW($CL$5)+1),"")</f>
        <v>0</v>
      </c>
      <c r="CN19">
        <f>IFERROR(SUM(CL5:CL19),"")</f>
        <v>0</v>
      </c>
      <c r="CO19">
        <f>IF(INDIRECT(ADDRESS($D19+2,CO$2+1,,,"Instances"))="","",INDIRECT(ADDRESS($D19+2,CO$2+1,,,"Instances")))</f>
        <v>0</v>
      </c>
      <c r="CP19">
        <f>IFERROR(SMALL(CO5:CO44,ROW()-ROW($CP$5)+1),"")</f>
        <v>0</v>
      </c>
      <c r="CR19">
        <f>IFERROR(SUM(CP5:CP19),"")</f>
        <v>0</v>
      </c>
      <c r="CS19">
        <f>IF(INDIRECT(ADDRESS($D19+2,CS$2+1,,,"Instances"))="","",INDIRECT(ADDRESS($D19+2,CS$2+1,,,"Instances")))</f>
        <v>0</v>
      </c>
      <c r="CT19">
        <f>IFERROR(SMALL(CS5:CS44,ROW()-ROW($CT$5)+1),"")</f>
        <v>0</v>
      </c>
      <c r="CV19">
        <f>IFERROR(SUM(CT5:CT19),"")</f>
        <v>0</v>
      </c>
      <c r="CW19">
        <f>IF(INDIRECT(ADDRESS($D19+2,CW$2+1,,,"Instances"))="","",INDIRECT(ADDRESS($D19+2,CW$2+1,,,"Instances")))</f>
        <v>0</v>
      </c>
      <c r="CX19">
        <f>IFERROR(SMALL(CW5:CW44,ROW()-ROW($CX$5)+1),"")</f>
        <v>0</v>
      </c>
      <c r="CZ19">
        <f>IFERROR(SUM(CX5:CX19),"")</f>
        <v>0</v>
      </c>
      <c r="DA19">
        <f>IF(INDIRECT(ADDRESS($D19+2,DA$2+1,,,"Instances"))="","",INDIRECT(ADDRESS($D19+2,DA$2+1,,,"Instances")))</f>
        <v>0</v>
      </c>
      <c r="DB19">
        <f>IFERROR(SMALL(DA5:DA44,ROW()-ROW($DB$5)+1),"")</f>
        <v>0</v>
      </c>
      <c r="DD19">
        <f>IFERROR(SUM(DB5:DB19),"")</f>
        <v>0</v>
      </c>
      <c r="DE19">
        <f>IF(INDIRECT(ADDRESS($D19+2,DE$2+1,,,"Instances"))="","",INDIRECT(ADDRESS($D19+2,DE$2+1,,,"Instances")))</f>
        <v>0</v>
      </c>
      <c r="DF19">
        <f>IFERROR(SMALL(DE5:DE44,ROW()-ROW($DF$5)+1),"")</f>
        <v>0</v>
      </c>
      <c r="DH19">
        <f>IFERROR(SUM(DF5:DF19),"")</f>
        <v>0</v>
      </c>
      <c r="DI19">
        <f>IF(INDIRECT(ADDRESS($D19+2,DI$2+1,,,"Instances"))="","",INDIRECT(ADDRESS($D19+2,DI$2+1,,,"Instances")))</f>
        <v>0</v>
      </c>
      <c r="DJ19">
        <f>IFERROR(SMALL(DI5:DI44,ROW()-ROW($DJ$5)+1),"")</f>
        <v>0</v>
      </c>
      <c r="DL19">
        <f>IFERROR(SUM(DJ5:DJ19),"")</f>
        <v>0</v>
      </c>
      <c r="DM19">
        <f>IF(INDIRECT(ADDRESS($D19+2,DM$2+1,,,"Instances"))="","",INDIRECT(ADDRESS($D19+2,DM$2+1,,,"Instances")))</f>
        <v>0</v>
      </c>
      <c r="DN19">
        <f>IFERROR(SMALL(DM5:DM44,ROW()-ROW($DN$5)+1),"")</f>
        <v>0</v>
      </c>
      <c r="DP19">
        <f>IFERROR(SUM(DN5:DN19),"")</f>
        <v>0</v>
      </c>
      <c r="DR19">
        <v>15</v>
      </c>
      <c r="DS19" cm="1">
        <f t="array" ref="DS19">_xlfn.SWITCH(Charts!$B$3,"average", AVERAGE(INDIRECT(ADDRESS(14+3,DS$2+1,,,"Instances") &amp; ":" &amp; ADDRESS(14+3,DS$2+1))),"median", MEDIAN(INDIRECT(ADDRESS(14+3,DS$2+1,,,"Instances") &amp; ":" &amp; ADDRESS(14+3,DS$2+1))),"min", MIN(INDIRECT(ADDRESS(14+3,DS$2+1,,,"Instances") &amp; ":" &amp; ADDRESS(14+3,DS$2+1))),"max", MAX(INDIRECT(ADDRESS(14+3,DS$2+1,,,"Instances") &amp; ":" &amp; ADDRESS(14+3,DS$2+1))),"diff", MAX(INDIRECT(ADDRESS(14+3,DS$2+1,,,"Instances") &amp; ":" &amp; ADDRESS(14+3,DS$2+1)))-MIN(INDIRECT(ADDRESS(14+3,DS$2+1,,,"Instances") &amp; ":" &amp; ADDRESS(14+3,DS$2+1))))</f>
        <v>0</v>
      </c>
      <c r="DT19">
        <f>IFERROR(SMALL(DS5:DS44,ROW()-ROW($DT$5)+1),"")</f>
        <v>0</v>
      </c>
      <c r="DV19">
        <f>IFERROR(SUM(DT5:DT19),"")</f>
        <v>0</v>
      </c>
      <c r="DW19" cm="1">
        <f t="array" ref="DW19">_xlfn.SWITCH(Charts!$B$3,"average", AVERAGE(INDIRECT(ADDRESS(14+3,DW$2+1,,,"Instances") &amp; ":" &amp; ADDRESS(14+3,DW$2+1))),"median", MEDIAN(INDIRECT(ADDRESS(14+3,DW$2+1,,,"Instances") &amp; ":" &amp; ADDRESS(14+3,DW$2+1))),"min", MIN(INDIRECT(ADDRESS(14+3,DW$2+1,,,"Instances") &amp; ":" &amp; ADDRESS(14+3,DW$2+1))),"max", MAX(INDIRECT(ADDRESS(14+3,DW$2+1,,,"Instances") &amp; ":" &amp; ADDRESS(14+3,DW$2+1))),"diff", MAX(INDIRECT(ADDRESS(14+3,DW$2+1,,,"Instances") &amp; ":" &amp; ADDRESS(14+3,DW$2+1)))-MIN(INDIRECT(ADDRESS(14+3,DW$2+1,,,"Instances") &amp; ":" &amp; ADDRESS(14+3,DW$2+1))))</f>
        <v>0</v>
      </c>
      <c r="DX19">
        <f>IFERROR(SMALL(DW5:DW44,ROW()-ROW($DX$5)+1),"")</f>
        <v>0</v>
      </c>
      <c r="DZ19">
        <f>IFERROR(SUM(DX5:DX19),"")</f>
        <v>0</v>
      </c>
      <c r="EA19" cm="1">
        <f t="array" ref="EA19">_xlfn.SWITCH(Charts!$B$3,"average", AVERAGE(INDIRECT(ADDRESS(14+3,EA$2+1,,,"Instances") &amp; ":" &amp; ADDRESS(14+3,EA$2+1))),"median", MEDIAN(INDIRECT(ADDRESS(14+3,EA$2+1,,,"Instances") &amp; ":" &amp; ADDRESS(14+3,EA$2+1))),"min", MIN(INDIRECT(ADDRESS(14+3,EA$2+1,,,"Instances") &amp; ":" &amp; ADDRESS(14+3,EA$2+1))),"max", MAX(INDIRECT(ADDRESS(14+3,EA$2+1,,,"Instances") &amp; ":" &amp; ADDRESS(14+3,EA$2+1))),"diff", MAX(INDIRECT(ADDRESS(14+3,EA$2+1,,,"Instances") &amp; ":" &amp; ADDRESS(14+3,EA$2+1)))-MIN(INDIRECT(ADDRESS(14+3,EA$2+1,,,"Instances") &amp; ":" &amp; ADDRESS(14+3,EA$2+1))))</f>
        <v>0</v>
      </c>
      <c r="EB19">
        <f>IFERROR(SMALL(EA5:EA44,ROW()-ROW($EB$5)+1),"")</f>
        <v>0</v>
      </c>
      <c r="ED19">
        <f>IFERROR(SUM(EB5:EB19),"")</f>
        <v>0</v>
      </c>
      <c r="EE19" cm="1">
        <f t="array" ref="EE19">_xlfn.SWITCH(Charts!$B$3,"average", AVERAGE(INDIRECT(ADDRESS(14+3,EE$2+1,,,"Instances") &amp; ":" &amp; ADDRESS(14+3,EE$2+1))),"median", MEDIAN(INDIRECT(ADDRESS(14+3,EE$2+1,,,"Instances") &amp; ":" &amp; ADDRESS(14+3,EE$2+1))),"min", MIN(INDIRECT(ADDRESS(14+3,EE$2+1,,,"Instances") &amp; ":" &amp; ADDRESS(14+3,EE$2+1))),"max", MAX(INDIRECT(ADDRESS(14+3,EE$2+1,,,"Instances") &amp; ":" &amp; ADDRESS(14+3,EE$2+1))),"diff", MAX(INDIRECT(ADDRESS(14+3,EE$2+1,,,"Instances") &amp; ":" &amp; ADDRESS(14+3,EE$2+1)))-MIN(INDIRECT(ADDRESS(14+3,EE$2+1,,,"Instances") &amp; ":" &amp; ADDRESS(14+3,EE$2+1))))</f>
        <v>0</v>
      </c>
      <c r="EF19">
        <f>IFERROR(SMALL(EE5:EE44,ROW()-ROW($EF$5)+1),"")</f>
        <v>0</v>
      </c>
      <c r="EH19">
        <f>IFERROR(SUM(EF5:EF19),"")</f>
        <v>0</v>
      </c>
      <c r="EI19" cm="1">
        <f t="array" ref="EI19">_xlfn.SWITCH(Charts!$B$3,"average", AVERAGE(INDIRECT(ADDRESS(14+3,EI$2+1,,,"Instances") &amp; ":" &amp; ADDRESS(14+3,EI$2+1))),"median", MEDIAN(INDIRECT(ADDRESS(14+3,EI$2+1,,,"Instances") &amp; ":" &amp; ADDRESS(14+3,EI$2+1))),"min", MIN(INDIRECT(ADDRESS(14+3,EI$2+1,,,"Instances") &amp; ":" &amp; ADDRESS(14+3,EI$2+1))),"max", MAX(INDIRECT(ADDRESS(14+3,EI$2+1,,,"Instances") &amp; ":" &amp; ADDRESS(14+3,EI$2+1))),"diff", MAX(INDIRECT(ADDRESS(14+3,EI$2+1,,,"Instances") &amp; ":" &amp; ADDRESS(14+3,EI$2+1)))-MIN(INDIRECT(ADDRESS(14+3,EI$2+1,,,"Instances") &amp; ":" &amp; ADDRESS(14+3,EI$2+1))))</f>
        <v>0</v>
      </c>
      <c r="EJ19">
        <f>IFERROR(SMALL(EI5:EI44,ROW()-ROW($EJ$5)+1),"")</f>
        <v>0</v>
      </c>
      <c r="EL19">
        <f>IFERROR(SUM(EJ5:EJ19),"")</f>
        <v>0</v>
      </c>
      <c r="EM19" cm="1">
        <f t="array" ref="EM19">_xlfn.SWITCH(Charts!$B$3,"average", AVERAGE(INDIRECT(ADDRESS(14+3,EM$2+1,,,"Instances") &amp; ":" &amp; ADDRESS(14+3,EM$2+1))),"median", MEDIAN(INDIRECT(ADDRESS(14+3,EM$2+1,,,"Instances") &amp; ":" &amp; ADDRESS(14+3,EM$2+1))),"min", MIN(INDIRECT(ADDRESS(14+3,EM$2+1,,,"Instances") &amp; ":" &amp; ADDRESS(14+3,EM$2+1))),"max", MAX(INDIRECT(ADDRESS(14+3,EM$2+1,,,"Instances") &amp; ":" &amp; ADDRESS(14+3,EM$2+1))),"diff", MAX(INDIRECT(ADDRESS(14+3,EM$2+1,,,"Instances") &amp; ":" &amp; ADDRESS(14+3,EM$2+1)))-MIN(INDIRECT(ADDRESS(14+3,EM$2+1,,,"Instances") &amp; ":" &amp; ADDRESS(14+3,EM$2+1))))</f>
        <v>0</v>
      </c>
      <c r="EN19">
        <f>IFERROR(SMALL(EM5:EM44,ROW()-ROW($EN$5)+1),"")</f>
        <v>0</v>
      </c>
      <c r="EP19">
        <f>IFERROR(SUM(EN5:EN19),"")</f>
        <v>0</v>
      </c>
      <c r="EQ19" cm="1">
        <f t="array" ref="EQ19">_xlfn.SWITCH(Charts!$B$3,"average", AVERAGE(INDIRECT(ADDRESS(14+3,EQ$2+1,,,"Instances") &amp; ":" &amp; ADDRESS(14+3,EQ$2+1))),"median", MEDIAN(INDIRECT(ADDRESS(14+3,EQ$2+1,,,"Instances") &amp; ":" &amp; ADDRESS(14+3,EQ$2+1))),"min", MIN(INDIRECT(ADDRESS(14+3,EQ$2+1,,,"Instances") &amp; ":" &amp; ADDRESS(14+3,EQ$2+1))),"max", MAX(INDIRECT(ADDRESS(14+3,EQ$2+1,,,"Instances") &amp; ":" &amp; ADDRESS(14+3,EQ$2+1))),"diff", MAX(INDIRECT(ADDRESS(14+3,EQ$2+1,,,"Instances") &amp; ":" &amp; ADDRESS(14+3,EQ$2+1)))-MIN(INDIRECT(ADDRESS(14+3,EQ$2+1,,,"Instances") &amp; ":" &amp; ADDRESS(14+3,EQ$2+1))))</f>
        <v>0</v>
      </c>
      <c r="ER19">
        <f>IFERROR(SMALL(EQ5:EQ44,ROW()-ROW($ER$5)+1),"")</f>
        <v>0</v>
      </c>
      <c r="ET19">
        <f>IFERROR(SUM(ER5:ER19),"")</f>
        <v>0</v>
      </c>
      <c r="EU19" cm="1">
        <f t="array" ref="EU19">_xlfn.SWITCH(Charts!$B$3,"average", AVERAGE(INDIRECT(ADDRESS(14+3,EU$2+1,,,"Instances") &amp; ":" &amp; ADDRESS(14+3,EU$2+1))),"median", MEDIAN(INDIRECT(ADDRESS(14+3,EU$2+1,,,"Instances") &amp; ":" &amp; ADDRESS(14+3,EU$2+1))),"min", MIN(INDIRECT(ADDRESS(14+3,EU$2+1,,,"Instances") &amp; ":" &amp; ADDRESS(14+3,EU$2+1))),"max", MAX(INDIRECT(ADDRESS(14+3,EU$2+1,,,"Instances") &amp; ":" &amp; ADDRESS(14+3,EU$2+1))),"diff", MAX(INDIRECT(ADDRESS(14+3,EU$2+1,,,"Instances") &amp; ":" &amp; ADDRESS(14+3,EU$2+1)))-MIN(INDIRECT(ADDRESS(14+3,EU$2+1,,,"Instances") &amp; ":" &amp; ADDRESS(14+3,EU$2+1))))</f>
        <v>0</v>
      </c>
      <c r="EV19">
        <f>IFERROR(SMALL(EU5:EU44,ROW()-ROW($EV$5)+1),"")</f>
        <v>0</v>
      </c>
      <c r="EX19">
        <f>IFERROR(SUM(EV5:EV19),"")</f>
        <v>0</v>
      </c>
      <c r="EY19" cm="1">
        <f t="array" ref="EY19">_xlfn.SWITCH(Charts!$B$3,"average", AVERAGE(INDIRECT(ADDRESS(14+3,EY$2+1,,,"Instances") &amp; ":" &amp; ADDRESS(14+3,EY$2+1))),"median", MEDIAN(INDIRECT(ADDRESS(14+3,EY$2+1,,,"Instances") &amp; ":" &amp; ADDRESS(14+3,EY$2+1))),"min", MIN(INDIRECT(ADDRESS(14+3,EY$2+1,,,"Instances") &amp; ":" &amp; ADDRESS(14+3,EY$2+1))),"max", MAX(INDIRECT(ADDRESS(14+3,EY$2+1,,,"Instances") &amp; ":" &amp; ADDRESS(14+3,EY$2+1))),"diff", MAX(INDIRECT(ADDRESS(14+3,EY$2+1,,,"Instances") &amp; ":" &amp; ADDRESS(14+3,EY$2+1)))-MIN(INDIRECT(ADDRESS(14+3,EY$2+1,,,"Instances") &amp; ":" &amp; ADDRESS(14+3,EY$2+1))))</f>
        <v>0</v>
      </c>
      <c r="EZ19">
        <f>IFERROR(SMALL(EY5:EY44,ROW()-ROW($EZ$5)+1),"")</f>
        <v>0</v>
      </c>
      <c r="FB19">
        <f>IFERROR(SUM(EZ5:EZ19),"")</f>
        <v>0</v>
      </c>
      <c r="FC19" cm="1">
        <f t="array" ref="FC19">_xlfn.SWITCH(Charts!$B$3,"average", AVERAGE(INDIRECT(ADDRESS(14+3,FC$2+1,,,"Instances") &amp; ":" &amp; ADDRESS(14+3,FC$2+1))),"median", MEDIAN(INDIRECT(ADDRESS(14+3,FC$2+1,,,"Instances") &amp; ":" &amp; ADDRESS(14+3,FC$2+1))),"min", MIN(INDIRECT(ADDRESS(14+3,FC$2+1,,,"Instances") &amp; ":" &amp; ADDRESS(14+3,FC$2+1))),"max", MAX(INDIRECT(ADDRESS(14+3,FC$2+1,,,"Instances") &amp; ":" &amp; ADDRESS(14+3,FC$2+1))),"diff", MAX(INDIRECT(ADDRESS(14+3,FC$2+1,,,"Instances") &amp; ":" &amp; ADDRESS(14+3,FC$2+1)))-MIN(INDIRECT(ADDRESS(14+3,FC$2+1,,,"Instances") &amp; ":" &amp; ADDRESS(14+3,FC$2+1))))</f>
        <v>0</v>
      </c>
      <c r="FD19">
        <f>IFERROR(SMALL(FC5:FC44,ROW()-ROW($FD$5)+1),"")</f>
        <v>0</v>
      </c>
      <c r="FF19">
        <f>IFERROR(SUM(FD5:FD19),"")</f>
        <v>0</v>
      </c>
      <c r="FG19" cm="1">
        <f t="array" ref="FG19">_xlfn.SWITCH(Charts!$B$3,"average", AVERAGE(INDIRECT(ADDRESS(14+3,FG$2+1,,,"Instances") &amp; ":" &amp; ADDRESS(14+3,FG$2+1))),"median", MEDIAN(INDIRECT(ADDRESS(14+3,FG$2+1,,,"Instances") &amp; ":" &amp; ADDRESS(14+3,FG$2+1))),"min", MIN(INDIRECT(ADDRESS(14+3,FG$2+1,,,"Instances") &amp; ":" &amp; ADDRESS(14+3,FG$2+1))),"max", MAX(INDIRECT(ADDRESS(14+3,FG$2+1,,,"Instances") &amp; ":" &amp; ADDRESS(14+3,FG$2+1))),"diff", MAX(INDIRECT(ADDRESS(14+3,FG$2+1,,,"Instances") &amp; ":" &amp; ADDRESS(14+3,FG$2+1)))-MIN(INDIRECT(ADDRESS(14+3,FG$2+1,,,"Instances") &amp; ":" &amp; ADDRESS(14+3,FG$2+1))))</f>
        <v>0</v>
      </c>
      <c r="FH19">
        <f>IFERROR(SMALL(FG5:FG44,ROW()-ROW($FH$5)+1),"")</f>
        <v>0</v>
      </c>
      <c r="FJ19">
        <f>IFERROR(SUM(FH5:FH19),"")</f>
        <v>0</v>
      </c>
      <c r="FK19" cm="1">
        <f t="array" ref="FK19">_xlfn.SWITCH(Charts!$B$3,"average", AVERAGE(INDIRECT(ADDRESS(14+3,FK$2+1,,,"Instances") &amp; ":" &amp; ADDRESS(14+3,FK$2+1))),"median", MEDIAN(INDIRECT(ADDRESS(14+3,FK$2+1,,,"Instances") &amp; ":" &amp; ADDRESS(14+3,FK$2+1))),"min", MIN(INDIRECT(ADDRESS(14+3,FK$2+1,,,"Instances") &amp; ":" &amp; ADDRESS(14+3,FK$2+1))),"max", MAX(INDIRECT(ADDRESS(14+3,FK$2+1,,,"Instances") &amp; ":" &amp; ADDRESS(14+3,FK$2+1))),"diff", MAX(INDIRECT(ADDRESS(14+3,FK$2+1,,,"Instances") &amp; ":" &amp; ADDRESS(14+3,FK$2+1)))-MIN(INDIRECT(ADDRESS(14+3,FK$2+1,,,"Instances") &amp; ":" &amp; ADDRESS(14+3,FK$2+1))))</f>
        <v>0</v>
      </c>
      <c r="FL19">
        <f>IFERROR(SMALL(FK5:FK44,ROW()-ROW($FL$5)+1),"")</f>
        <v>0</v>
      </c>
      <c r="FN19">
        <f>IFERROR(SUM(FL5:FL19),"")</f>
        <v>0</v>
      </c>
      <c r="FO19" cm="1">
        <f t="array" ref="FO19">_xlfn.SWITCH(Charts!$B$3,"average", AVERAGE(INDIRECT(ADDRESS(14+3,FO$2+1,,,"Instances") &amp; ":" &amp; ADDRESS(14+3,FO$2+1))),"median", MEDIAN(INDIRECT(ADDRESS(14+3,FO$2+1,,,"Instances") &amp; ":" &amp; ADDRESS(14+3,FO$2+1))),"min", MIN(INDIRECT(ADDRESS(14+3,FO$2+1,,,"Instances") &amp; ":" &amp; ADDRESS(14+3,FO$2+1))),"max", MAX(INDIRECT(ADDRESS(14+3,FO$2+1,,,"Instances") &amp; ":" &amp; ADDRESS(14+3,FO$2+1))),"diff", MAX(INDIRECT(ADDRESS(14+3,FO$2+1,,,"Instances") &amp; ":" &amp; ADDRESS(14+3,FO$2+1)))-MIN(INDIRECT(ADDRESS(14+3,FO$2+1,,,"Instances") &amp; ":" &amp; ADDRESS(14+3,FO$2+1))))</f>
        <v>0</v>
      </c>
      <c r="FP19">
        <f>IFERROR(SMALL(FO5:FO44,ROW()-ROW($FP$5)+1),"")</f>
        <v>0</v>
      </c>
      <c r="FR19">
        <f>IFERROR(SUM(FP5:FP19),"")</f>
        <v>0</v>
      </c>
      <c r="FS19" cm="1">
        <f t="array" ref="FS19">_xlfn.SWITCH(Charts!$B$3,"average", AVERAGE(INDIRECT(ADDRESS(14+3,FS$2+1,,,"Instances") &amp; ":" &amp; ADDRESS(14+3,FS$2+1))),"median", MEDIAN(INDIRECT(ADDRESS(14+3,FS$2+1,,,"Instances") &amp; ":" &amp; ADDRESS(14+3,FS$2+1))),"min", MIN(INDIRECT(ADDRESS(14+3,FS$2+1,,,"Instances") &amp; ":" &amp; ADDRESS(14+3,FS$2+1))),"max", MAX(INDIRECT(ADDRESS(14+3,FS$2+1,,,"Instances") &amp; ":" &amp; ADDRESS(14+3,FS$2+1))),"diff", MAX(INDIRECT(ADDRESS(14+3,FS$2+1,,,"Instances") &amp; ":" &amp; ADDRESS(14+3,FS$2+1)))-MIN(INDIRECT(ADDRESS(14+3,FS$2+1,,,"Instances") &amp; ":" &amp; ADDRESS(14+3,FS$2+1))))</f>
        <v>0</v>
      </c>
      <c r="FT19">
        <f>IFERROR(SMALL(FS5:FS44,ROW()-ROW($FT$5)+1),"")</f>
        <v>0</v>
      </c>
      <c r="FV19">
        <f>IFERROR(SUM(FT5:FT19),"")</f>
        <v>0</v>
      </c>
      <c r="FW19" cm="1">
        <f t="array" ref="FW19">_xlfn.SWITCH(Charts!$B$3,"average", AVERAGE(INDIRECT(ADDRESS(14+3,FW$2+1,,,"Instances") &amp; ":" &amp; ADDRESS(14+3,FW$2+1))),"median", MEDIAN(INDIRECT(ADDRESS(14+3,FW$2+1,,,"Instances") &amp; ":" &amp; ADDRESS(14+3,FW$2+1))),"min", MIN(INDIRECT(ADDRESS(14+3,FW$2+1,,,"Instances") &amp; ":" &amp; ADDRESS(14+3,FW$2+1))),"max", MAX(INDIRECT(ADDRESS(14+3,FW$2+1,,,"Instances") &amp; ":" &amp; ADDRESS(14+3,FW$2+1))),"diff", MAX(INDIRECT(ADDRESS(14+3,FW$2+1,,,"Instances") &amp; ":" &amp; ADDRESS(14+3,FW$2+1)))-MIN(INDIRECT(ADDRESS(14+3,FW$2+1,,,"Instances") &amp; ":" &amp; ADDRESS(14+3,FW$2+1))))</f>
        <v>0</v>
      </c>
      <c r="FX19">
        <f>IFERROR(SMALL(FW5:FW44,ROW()-ROW($FX$5)+1),"")</f>
        <v>0</v>
      </c>
      <c r="FZ19">
        <f>IFERROR(SUM(FX5:FX19),"")</f>
        <v>0</v>
      </c>
      <c r="GA19" cm="1">
        <f t="array" ref="GA19">_xlfn.SWITCH(Charts!$B$3,"average", AVERAGE(INDIRECT(ADDRESS(14+3,GA$2+1,,,"Instances") &amp; ":" &amp; ADDRESS(14+3,GA$2+1))),"median", MEDIAN(INDIRECT(ADDRESS(14+3,GA$2+1,,,"Instances") &amp; ":" &amp; ADDRESS(14+3,GA$2+1))),"min", MIN(INDIRECT(ADDRESS(14+3,GA$2+1,,,"Instances") &amp; ":" &amp; ADDRESS(14+3,GA$2+1))),"max", MAX(INDIRECT(ADDRESS(14+3,GA$2+1,,,"Instances") &amp; ":" &amp; ADDRESS(14+3,GA$2+1))),"diff", MAX(INDIRECT(ADDRESS(14+3,GA$2+1,,,"Instances") &amp; ":" &amp; ADDRESS(14+3,GA$2+1)))-MIN(INDIRECT(ADDRESS(14+3,GA$2+1,,,"Instances") &amp; ":" &amp; ADDRESS(14+3,GA$2+1))))</f>
        <v>0</v>
      </c>
      <c r="GB19">
        <f>IFERROR(SMALL(GA5:GA44,ROW()-ROW($GB$5)+1),"")</f>
        <v>0</v>
      </c>
      <c r="GD19">
        <f>IFERROR(SUM(GB5:GB19),"")</f>
        <v>0</v>
      </c>
      <c r="GE19" cm="1">
        <f t="array" ref="GE19">_xlfn.SWITCH(Charts!$B$3,"average", AVERAGE(INDIRECT(ADDRESS(14+3,GE$2+1,,,"Instances") &amp; ":" &amp; ADDRESS(14+3,GE$2+1))),"median", MEDIAN(INDIRECT(ADDRESS(14+3,GE$2+1,,,"Instances") &amp; ":" &amp; ADDRESS(14+3,GE$2+1))),"min", MIN(INDIRECT(ADDRESS(14+3,GE$2+1,,,"Instances") &amp; ":" &amp; ADDRESS(14+3,GE$2+1))),"max", MAX(INDIRECT(ADDRESS(14+3,GE$2+1,,,"Instances") &amp; ":" &amp; ADDRESS(14+3,GE$2+1))),"diff", MAX(INDIRECT(ADDRESS(14+3,GE$2+1,,,"Instances") &amp; ":" &amp; ADDRESS(14+3,GE$2+1)))-MIN(INDIRECT(ADDRESS(14+3,GE$2+1,,,"Instances") &amp; ":" &amp; ADDRESS(14+3,GE$2+1))))</f>
        <v>0</v>
      </c>
      <c r="GF19">
        <f>IFERROR(SMALL(GE5:GE44,ROW()-ROW($GF$5)+1),"")</f>
        <v>0</v>
      </c>
      <c r="GH19">
        <f>IFERROR(SUM(GF5:GF19),"")</f>
        <v>0</v>
      </c>
      <c r="GI19" cm="1">
        <f t="array" ref="GI19">_xlfn.SWITCH(Charts!$B$3,"average", AVERAGE(INDIRECT(ADDRESS(14+3,GI$2+1,,,"Instances") &amp; ":" &amp; ADDRESS(14+3,GI$2+1))),"median", MEDIAN(INDIRECT(ADDRESS(14+3,GI$2+1,,,"Instances") &amp; ":" &amp; ADDRESS(14+3,GI$2+1))),"min", MIN(INDIRECT(ADDRESS(14+3,GI$2+1,,,"Instances") &amp; ":" &amp; ADDRESS(14+3,GI$2+1))),"max", MAX(INDIRECT(ADDRESS(14+3,GI$2+1,,,"Instances") &amp; ":" &amp; ADDRESS(14+3,GI$2+1))),"diff", MAX(INDIRECT(ADDRESS(14+3,GI$2+1,,,"Instances") &amp; ":" &amp; ADDRESS(14+3,GI$2+1)))-MIN(INDIRECT(ADDRESS(14+3,GI$2+1,,,"Instances") &amp; ":" &amp; ADDRESS(14+3,GI$2+1))))</f>
        <v>0</v>
      </c>
      <c r="GJ19">
        <f>IFERROR(SMALL(GI5:GI44,ROW()-ROW($GJ$5)+1),"")</f>
        <v>0</v>
      </c>
      <c r="GL19">
        <f>IFERROR(SUM(GJ5:GJ19),"")</f>
        <v>0</v>
      </c>
      <c r="GM19" cm="1">
        <f t="array" ref="GM19">_xlfn.SWITCH(Charts!$B$3,"average", AVERAGE(INDIRECT(ADDRESS(14+3,GM$2+1,,,"Instances") &amp; ":" &amp; ADDRESS(14+3,GM$2+1))),"median", MEDIAN(INDIRECT(ADDRESS(14+3,GM$2+1,,,"Instances") &amp; ":" &amp; ADDRESS(14+3,GM$2+1))),"min", MIN(INDIRECT(ADDRESS(14+3,GM$2+1,,,"Instances") &amp; ":" &amp; ADDRESS(14+3,GM$2+1))),"max", MAX(INDIRECT(ADDRESS(14+3,GM$2+1,,,"Instances") &amp; ":" &amp; ADDRESS(14+3,GM$2+1))),"diff", MAX(INDIRECT(ADDRESS(14+3,GM$2+1,,,"Instances") &amp; ":" &amp; ADDRESS(14+3,GM$2+1)))-MIN(INDIRECT(ADDRESS(14+3,GM$2+1,,,"Instances") &amp; ":" &amp; ADDRESS(14+3,GM$2+1))))</f>
        <v>0</v>
      </c>
      <c r="GN19">
        <f>IFERROR(SMALL(GM5:GM44,ROW()-ROW($GN$5)+1),"")</f>
        <v>0</v>
      </c>
      <c r="GP19">
        <f>IFERROR(SUM(GN5:GN19),"")</f>
        <v>0</v>
      </c>
      <c r="GQ19" cm="1">
        <f t="array" ref="GQ19">_xlfn.SWITCH(Charts!$B$3,"average", AVERAGE(INDIRECT(ADDRESS(14+3,GQ$2+1,,,"Instances") &amp; ":" &amp; ADDRESS(14+3,GQ$2+1))),"median", MEDIAN(INDIRECT(ADDRESS(14+3,GQ$2+1,,,"Instances") &amp; ":" &amp; ADDRESS(14+3,GQ$2+1))),"min", MIN(INDIRECT(ADDRESS(14+3,GQ$2+1,,,"Instances") &amp; ":" &amp; ADDRESS(14+3,GQ$2+1))),"max", MAX(INDIRECT(ADDRESS(14+3,GQ$2+1,,,"Instances") &amp; ":" &amp; ADDRESS(14+3,GQ$2+1))),"diff", MAX(INDIRECT(ADDRESS(14+3,GQ$2+1,,,"Instances") &amp; ":" &amp; ADDRESS(14+3,GQ$2+1)))-MIN(INDIRECT(ADDRESS(14+3,GQ$2+1,,,"Instances") &amp; ":" &amp; ADDRESS(14+3,GQ$2+1))))</f>
        <v>0</v>
      </c>
      <c r="GR19">
        <f>IFERROR(SMALL(GQ5:GQ44,ROW()-ROW($GR$5)+1),"")</f>
        <v>0</v>
      </c>
      <c r="GT19">
        <f>IFERROR(SUM(GR5:GR19),"")</f>
        <v>0</v>
      </c>
      <c r="GU19" cm="1">
        <f t="array" ref="GU19">_xlfn.SWITCH(Charts!$B$3,"average", AVERAGE(INDIRECT(ADDRESS(14+3,GU$2+1,,,"Instances") &amp; ":" &amp; ADDRESS(14+3,GU$2+1))),"median", MEDIAN(INDIRECT(ADDRESS(14+3,GU$2+1,,,"Instances") &amp; ":" &amp; ADDRESS(14+3,GU$2+1))),"min", MIN(INDIRECT(ADDRESS(14+3,GU$2+1,,,"Instances") &amp; ":" &amp; ADDRESS(14+3,GU$2+1))),"max", MAX(INDIRECT(ADDRESS(14+3,GU$2+1,,,"Instances") &amp; ":" &amp; ADDRESS(14+3,GU$2+1))),"diff", MAX(INDIRECT(ADDRESS(14+3,GU$2+1,,,"Instances") &amp; ":" &amp; ADDRESS(14+3,GU$2+1)))-MIN(INDIRECT(ADDRESS(14+3,GU$2+1,,,"Instances") &amp; ":" &amp; ADDRESS(14+3,GU$2+1))))</f>
        <v>0</v>
      </c>
      <c r="GV19">
        <f>IFERROR(SMALL(GU5:GU44,ROW()-ROW($GV$5)+1),"")</f>
        <v>0</v>
      </c>
      <c r="GX19">
        <f>IFERROR(SUM(GV5:GV19),"")</f>
        <v>0</v>
      </c>
      <c r="GY19" cm="1">
        <f t="array" ref="GY19">_xlfn.SWITCH(Charts!$B$3,"average", AVERAGE(INDIRECT(ADDRESS(14+3,GY$2+1,,,"Instances") &amp; ":" &amp; ADDRESS(14+3,GY$2+1))),"median", MEDIAN(INDIRECT(ADDRESS(14+3,GY$2+1,,,"Instances") &amp; ":" &amp; ADDRESS(14+3,GY$2+1))),"min", MIN(INDIRECT(ADDRESS(14+3,GY$2+1,,,"Instances") &amp; ":" &amp; ADDRESS(14+3,GY$2+1))),"max", MAX(INDIRECT(ADDRESS(14+3,GY$2+1,,,"Instances") &amp; ":" &amp; ADDRESS(14+3,GY$2+1))),"diff", MAX(INDIRECT(ADDRESS(14+3,GY$2+1,,,"Instances") &amp; ":" &amp; ADDRESS(14+3,GY$2+1)))-MIN(INDIRECT(ADDRESS(14+3,GY$2+1,,,"Instances") &amp; ":" &amp; ADDRESS(14+3,GY$2+1))))</f>
        <v>0</v>
      </c>
      <c r="GZ19">
        <f>IFERROR(SMALL(GY5:GY44,ROW()-ROW($GZ$5)+1),"")</f>
        <v>0</v>
      </c>
      <c r="HB19">
        <f>IFERROR(SUM(GZ5:GZ19),"")</f>
        <v>0</v>
      </c>
      <c r="HC19" cm="1">
        <f t="array" ref="HC19">_xlfn.SWITCH(Charts!$B$3,"average", AVERAGE(INDIRECT(ADDRESS(14+3,HC$2+1,,,"Instances") &amp; ":" &amp; ADDRESS(14+3,HC$2+1))),"median", MEDIAN(INDIRECT(ADDRESS(14+3,HC$2+1,,,"Instances") &amp; ":" &amp; ADDRESS(14+3,HC$2+1))),"min", MIN(INDIRECT(ADDRESS(14+3,HC$2+1,,,"Instances") &amp; ":" &amp; ADDRESS(14+3,HC$2+1))),"max", MAX(INDIRECT(ADDRESS(14+3,HC$2+1,,,"Instances") &amp; ":" &amp; ADDRESS(14+3,HC$2+1))),"diff", MAX(INDIRECT(ADDRESS(14+3,HC$2+1,,,"Instances") &amp; ":" &amp; ADDRESS(14+3,HC$2+1)))-MIN(INDIRECT(ADDRESS(14+3,HC$2+1,,,"Instances") &amp; ":" &amp; ADDRESS(14+3,HC$2+1))))</f>
        <v>0</v>
      </c>
      <c r="HD19">
        <f>IFERROR(SMALL(HC5:HC44,ROW()-ROW($HD$5)+1),"")</f>
        <v>0</v>
      </c>
      <c r="HF19">
        <f>IFERROR(SUM(HD5:HD19),"")</f>
        <v>0</v>
      </c>
      <c r="HG19" cm="1">
        <f t="array" ref="HG19">_xlfn.SWITCH(Charts!$B$3,"average", AVERAGE(INDIRECT(ADDRESS(14+3,HG$2+1,,,"Instances") &amp; ":" &amp; ADDRESS(14+3,HG$2+1))),"median", MEDIAN(INDIRECT(ADDRESS(14+3,HG$2+1,,,"Instances") &amp; ":" &amp; ADDRESS(14+3,HG$2+1))),"min", MIN(INDIRECT(ADDRESS(14+3,HG$2+1,,,"Instances") &amp; ":" &amp; ADDRESS(14+3,HG$2+1))),"max", MAX(INDIRECT(ADDRESS(14+3,HG$2+1,,,"Instances") &amp; ":" &amp; ADDRESS(14+3,HG$2+1))),"diff", MAX(INDIRECT(ADDRESS(14+3,HG$2+1,,,"Instances") &amp; ":" &amp; ADDRESS(14+3,HG$2+1)))-MIN(INDIRECT(ADDRESS(14+3,HG$2+1,,,"Instances") &amp; ":" &amp; ADDRESS(14+3,HG$2+1))))</f>
        <v>0</v>
      </c>
      <c r="HH19">
        <f>IFERROR(SMALL(HG5:HG44,ROW()-ROW($HH$5)+1),"")</f>
        <v>0</v>
      </c>
      <c r="HJ19">
        <f>IFERROR(SUM(HH5:HH19),"")</f>
        <v>0</v>
      </c>
      <c r="HK19" cm="1">
        <f t="array" ref="HK19">_xlfn.SWITCH(Charts!$B$3,"average", AVERAGE(INDIRECT(ADDRESS(14+3,HK$2+1,,,"Instances") &amp; ":" &amp; ADDRESS(14+3,HK$2+1))),"median", MEDIAN(INDIRECT(ADDRESS(14+3,HK$2+1,,,"Instances") &amp; ":" &amp; ADDRESS(14+3,HK$2+1))),"min", MIN(INDIRECT(ADDRESS(14+3,HK$2+1,,,"Instances") &amp; ":" &amp; ADDRESS(14+3,HK$2+1))),"max", MAX(INDIRECT(ADDRESS(14+3,HK$2+1,,,"Instances") &amp; ":" &amp; ADDRESS(14+3,HK$2+1))),"diff", MAX(INDIRECT(ADDRESS(14+3,HK$2+1,,,"Instances") &amp; ":" &amp; ADDRESS(14+3,HK$2+1)))-MIN(INDIRECT(ADDRESS(14+3,HK$2+1,,,"Instances") &amp; ":" &amp; ADDRESS(14+3,HK$2+1))))</f>
        <v>0</v>
      </c>
      <c r="HL19">
        <f>IFERROR(SMALL(HK5:HK44,ROW()-ROW($HL$5)+1),"")</f>
        <v>0</v>
      </c>
      <c r="HN19">
        <f>IFERROR(SUM(HL5:HL19),"")</f>
        <v>0</v>
      </c>
      <c r="HO19" cm="1">
        <f t="array" ref="HO19">_xlfn.SWITCH(Charts!$B$3,"average", AVERAGE(INDIRECT(ADDRESS(14+3,HO$2+1,,,"Instances") &amp; ":" &amp; ADDRESS(14+3,HO$2+1))),"median", MEDIAN(INDIRECT(ADDRESS(14+3,HO$2+1,,,"Instances") &amp; ":" &amp; ADDRESS(14+3,HO$2+1))),"min", MIN(INDIRECT(ADDRESS(14+3,HO$2+1,,,"Instances") &amp; ":" &amp; ADDRESS(14+3,HO$2+1))),"max", MAX(INDIRECT(ADDRESS(14+3,HO$2+1,,,"Instances") &amp; ":" &amp; ADDRESS(14+3,HO$2+1))),"diff", MAX(INDIRECT(ADDRESS(14+3,HO$2+1,,,"Instances") &amp; ":" &amp; ADDRESS(14+3,HO$2+1)))-MIN(INDIRECT(ADDRESS(14+3,HO$2+1,,,"Instances") &amp; ":" &amp; ADDRESS(14+3,HO$2+1))))</f>
        <v>0</v>
      </c>
      <c r="HP19">
        <f>IFERROR(SMALL(HO5:HO44,ROW()-ROW($HP$5)+1),"")</f>
        <v>0</v>
      </c>
      <c r="HR19">
        <f>IFERROR(SUM(HP5:HP19),"")</f>
        <v>0</v>
      </c>
      <c r="HS19" cm="1">
        <f t="array" ref="HS19">_xlfn.SWITCH(Charts!$B$3,"average", AVERAGE(INDIRECT(ADDRESS(14+3,HS$2+1,,,"Instances") &amp; ":" &amp; ADDRESS(14+3,HS$2+1))),"median", MEDIAN(INDIRECT(ADDRESS(14+3,HS$2+1,,,"Instances") &amp; ":" &amp; ADDRESS(14+3,HS$2+1))),"min", MIN(INDIRECT(ADDRESS(14+3,HS$2+1,,,"Instances") &amp; ":" &amp; ADDRESS(14+3,HS$2+1))),"max", MAX(INDIRECT(ADDRESS(14+3,HS$2+1,,,"Instances") &amp; ":" &amp; ADDRESS(14+3,HS$2+1))),"diff", MAX(INDIRECT(ADDRESS(14+3,HS$2+1,,,"Instances") &amp; ":" &amp; ADDRESS(14+3,HS$2+1)))-MIN(INDIRECT(ADDRESS(14+3,HS$2+1,,,"Instances") &amp; ":" &amp; ADDRESS(14+3,HS$2+1))))</f>
        <v>0</v>
      </c>
      <c r="HT19">
        <f>IFERROR(SMALL(HS5:HS44,ROW()-ROW($HT$5)+1),"")</f>
        <v>0</v>
      </c>
      <c r="HV19">
        <f>IFERROR(SUM(HT5:HT19),"")</f>
        <v>0</v>
      </c>
      <c r="HW19" cm="1">
        <f t="array" ref="HW19">_xlfn.SWITCH(Charts!$B$3,"average", AVERAGE(INDIRECT(ADDRESS(14+3,HW$2+1,,,"Instances") &amp; ":" &amp; ADDRESS(14+3,HW$2+1))),"median", MEDIAN(INDIRECT(ADDRESS(14+3,HW$2+1,,,"Instances") &amp; ":" &amp; ADDRESS(14+3,HW$2+1))),"min", MIN(INDIRECT(ADDRESS(14+3,HW$2+1,,,"Instances") &amp; ":" &amp; ADDRESS(14+3,HW$2+1))),"max", MAX(INDIRECT(ADDRESS(14+3,HW$2+1,,,"Instances") &amp; ":" &amp; ADDRESS(14+3,HW$2+1))),"diff", MAX(INDIRECT(ADDRESS(14+3,HW$2+1,,,"Instances") &amp; ":" &amp; ADDRESS(14+3,HW$2+1)))-MIN(INDIRECT(ADDRESS(14+3,HW$2+1,,,"Instances") &amp; ":" &amp; ADDRESS(14+3,HW$2+1))))</f>
        <v>0</v>
      </c>
      <c r="HX19">
        <f>IFERROR(SMALL(HW5:HW44,ROW()-ROW($HX$5)+1),"")</f>
        <v>0</v>
      </c>
      <c r="HZ19">
        <f>IFERROR(SUM(HX5:HX19),"")</f>
        <v>0</v>
      </c>
      <c r="IA19" cm="1">
        <f t="array" ref="IA19">_xlfn.SWITCH(Charts!$B$3,"average", AVERAGE(INDIRECT(ADDRESS(14+3,IA$2+1,,,"Instances") &amp; ":" &amp; ADDRESS(14+3,IA$2+1))),"median", MEDIAN(INDIRECT(ADDRESS(14+3,IA$2+1,,,"Instances") &amp; ":" &amp; ADDRESS(14+3,IA$2+1))),"min", MIN(INDIRECT(ADDRESS(14+3,IA$2+1,,,"Instances") &amp; ":" &amp; ADDRESS(14+3,IA$2+1))),"max", MAX(INDIRECT(ADDRESS(14+3,IA$2+1,,,"Instances") &amp; ":" &amp; ADDRESS(14+3,IA$2+1))),"diff", MAX(INDIRECT(ADDRESS(14+3,IA$2+1,,,"Instances") &amp; ":" &amp; ADDRESS(14+3,IA$2+1)))-MIN(INDIRECT(ADDRESS(14+3,IA$2+1,,,"Instances") &amp; ":" &amp; ADDRESS(14+3,IA$2+1))))</f>
        <v>0</v>
      </c>
      <c r="IB19">
        <f>IFERROR(SMALL(IA5:IA44,ROW()-ROW($IB$5)+1),"")</f>
        <v>0</v>
      </c>
      <c r="ID19">
        <f>IFERROR(SUM(IB5:IB19),"")</f>
        <v>0</v>
      </c>
      <c r="IG19">
        <f>IF(Charts!$B$3="none",E226,IF(DS226="",NA(),DS226))</f>
        <v>0</v>
      </c>
      <c r="IH19">
        <f>IF(Charts!$B$3="none",F226,IF(DT226="",NA(),DT226))</f>
        <v>0</v>
      </c>
      <c r="II19">
        <f>IF(Charts!$B$3="none",G226,IF(DU226="",NA(),DU226))</f>
        <v>0</v>
      </c>
      <c r="IJ19">
        <f>IF(Charts!$B$3="none",H226,IF(DV226="",NA(),DV226))</f>
        <v>0</v>
      </c>
      <c r="IK19">
        <f>IF(Charts!$B$3="none",I226,IF(DW226="",NA(),DW226))</f>
        <v>0</v>
      </c>
      <c r="IL19">
        <f>IF(Charts!$B$3="none",J226,IF(DX226="",NA(),DX226))</f>
        <v>0</v>
      </c>
      <c r="IM19">
        <f>IF(Charts!$B$3="none",K226,IF(DY226="",NA(),DY226))</f>
        <v>0</v>
      </c>
      <c r="IN19">
        <f>IF(Charts!$B$3="none",L226,IF(DZ226="",NA(),DZ226))</f>
        <v>0</v>
      </c>
      <c r="IO19">
        <f>IF(Charts!$B$3="none",M226,IF(EA226="",NA(),EA226))</f>
        <v>0</v>
      </c>
      <c r="IP19">
        <f>IF(Charts!$B$3="none",N226,IF(EB226="",NA(),EB226))</f>
        <v>0</v>
      </c>
      <c r="IQ19">
        <f>IF(Charts!$B$3="none",O226,IF(EC226="",NA(),EC226))</f>
        <v>0</v>
      </c>
      <c r="IR19">
        <f>IF(Charts!$B$3="none",P226,IF(ED226="",NA(),ED226))</f>
        <v>0</v>
      </c>
      <c r="IS19">
        <f>IF(Charts!$B$3="none",Q226,IF(EE226="",NA(),EE226))</f>
        <v>0</v>
      </c>
      <c r="IT19">
        <f>IF(Charts!$B$3="none",R226,IF(EF226="",NA(),EF226))</f>
        <v>0</v>
      </c>
      <c r="IU19">
        <f>IF(Charts!$B$3="none",S226,IF(EG226="",NA(),EG226))</f>
        <v>0</v>
      </c>
      <c r="IV19">
        <f>IF(Charts!$B$3="none",T226,IF(EH226="",NA(),EH226))</f>
        <v>0</v>
      </c>
      <c r="IW19">
        <f>IF(Charts!$B$3="none",U226,IF(EI226="",NA(),EI226))</f>
        <v>0</v>
      </c>
      <c r="IX19">
        <f>IF(Charts!$B$3="none",V226,IF(EJ226="",NA(),EJ226))</f>
        <v>0</v>
      </c>
      <c r="IY19">
        <f>IF(Charts!$B$3="none",W226,IF(EK226="",NA(),EK226))</f>
        <v>0</v>
      </c>
      <c r="IZ19">
        <f>IF(Charts!$B$3="none",X226,IF(EL226="",NA(),EL226))</f>
        <v>0</v>
      </c>
      <c r="JA19">
        <f>IF(Charts!$B$3="none",Y226,IF(EM226="",NA(),EM226))</f>
        <v>0</v>
      </c>
      <c r="JB19">
        <f>IF(Charts!$B$3="none",Z226,IF(EN226="",NA(),EN226))</f>
        <v>0</v>
      </c>
      <c r="JC19">
        <f>IF(Charts!$B$3="none",AA226,IF(EO226="",NA(),EO226))</f>
        <v>0</v>
      </c>
      <c r="JD19">
        <f>IF(Charts!$B$3="none",AB226,IF(EP226="",NA(),EP226))</f>
        <v>0</v>
      </c>
      <c r="JE19">
        <f>IF(Charts!$B$3="none",AC226,IF(EQ226="",NA(),EQ226))</f>
        <v>0</v>
      </c>
      <c r="JF19">
        <f>IF(Charts!$B$3="none",AD226,IF(ER226="",NA(),ER226))</f>
        <v>0</v>
      </c>
      <c r="JG19">
        <f>IF(Charts!$B$3="none",AE226,IF(ES226="",NA(),ES226))</f>
        <v>0</v>
      </c>
      <c r="JH19">
        <f>IF(Charts!$B$3="none",AF226,IF(ET226="",NA(),ET226))</f>
        <v>0</v>
      </c>
      <c r="JI19">
        <f>IF(Charts!$B$3="none",AG226,IF(EU226="",NA(),EU226))</f>
        <v>0</v>
      </c>
      <c r="JJ19">
        <f>IF(Charts!$B$3="none",AH226,IF(EV226="",NA(),EV226))</f>
        <v>0</v>
      </c>
      <c r="JK19">
        <f>IF(Charts!$B$3="none",AI226,IF(EW226="",NA(),EW226))</f>
        <v>0</v>
      </c>
      <c r="JL19">
        <f>IF(Charts!$B$3="none",AJ226,IF(EX226="",NA(),EX226))</f>
        <v>0</v>
      </c>
      <c r="JM19">
        <f>IF(Charts!$B$3="none",AK226,IF(EY226="",NA(),EY226))</f>
        <v>0</v>
      </c>
      <c r="JN19">
        <f>IF(Charts!$B$3="none",AL226,IF(EZ226="",NA(),EZ226))</f>
        <v>0</v>
      </c>
      <c r="JO19">
        <f>IF(Charts!$B$3="none",AM226,IF(FA226="",NA(),FA226))</f>
        <v>0</v>
      </c>
      <c r="JP19">
        <f>IF(Charts!$B$3="none",AN226,IF(FB226="",NA(),FB226))</f>
        <v>0</v>
      </c>
      <c r="JQ19">
        <f>IF(Charts!$B$3="none",AO226,IF(FC226="",NA(),FC226))</f>
        <v>0</v>
      </c>
      <c r="JR19">
        <f>IF(Charts!$B$3="none",AP226,IF(FD226="",NA(),FD226))</f>
        <v>0</v>
      </c>
      <c r="JS19">
        <f>IF(Charts!$B$3="none",AQ226,IF(FE226="",NA(),FE226))</f>
        <v>0</v>
      </c>
      <c r="JT19">
        <f>IF(Charts!$B$3="none",AR226,IF(FF226="",NA(),FF226))</f>
        <v>0</v>
      </c>
      <c r="JU19">
        <f>IF(Charts!$B$3="none",AS226,IF(FG226="",NA(),FG226))</f>
        <v>0</v>
      </c>
      <c r="JV19">
        <f>IF(Charts!$B$3="none",AT226,IF(FH226="",NA(),FH226))</f>
        <v>0</v>
      </c>
      <c r="JW19">
        <f>IF(Charts!$B$3="none",AU226,IF(FI226="",NA(),FI226))</f>
        <v>0</v>
      </c>
      <c r="JX19">
        <f>IF(Charts!$B$3="none",AV226,IF(FJ226="",NA(),FJ226))</f>
        <v>0</v>
      </c>
      <c r="JY19">
        <f>IF(Charts!$B$3="none",AW226,IF(FK226="",NA(),FK226))</f>
        <v>0</v>
      </c>
      <c r="JZ19">
        <f>IF(Charts!$B$3="none",AX226,IF(FL226="",NA(),FL226))</f>
        <v>0</v>
      </c>
      <c r="KA19">
        <f>IF(Charts!$B$3="none",AY226,IF(FM226="",NA(),FM226))</f>
        <v>0</v>
      </c>
      <c r="KB19">
        <f>IF(Charts!$B$3="none",AZ226,IF(FN226="",NA(),FN226))</f>
        <v>0</v>
      </c>
      <c r="KC19">
        <f>IF(Charts!$B$3="none",BA226,IF(FO226="",NA(),FO226))</f>
        <v>0</v>
      </c>
      <c r="KD19">
        <f>IF(Charts!$B$3="none",BB226,IF(FP226="",NA(),FP226))</f>
        <v>0</v>
      </c>
      <c r="KE19">
        <f>IF(Charts!$B$3="none",BC226,IF(FQ226="",NA(),FQ226))</f>
        <v>0</v>
      </c>
      <c r="KF19">
        <f>IF(Charts!$B$3="none",BD226,IF(FR226="",NA(),FR226))</f>
        <v>0</v>
      </c>
      <c r="KG19">
        <f>IF(Charts!$B$3="none",BE226,IF(FS226="",NA(),FS226))</f>
        <v>0</v>
      </c>
      <c r="KH19">
        <f>IF(Charts!$B$3="none",BF226,IF(FT226="",NA(),FT226))</f>
        <v>0</v>
      </c>
      <c r="KI19">
        <f>IF(Charts!$B$3="none",BG226,IF(FU226="",NA(),FU226))</f>
        <v>0</v>
      </c>
      <c r="KJ19">
        <f>IF(Charts!$B$3="none",BH226,IF(FV226="",NA(),FV226))</f>
        <v>0</v>
      </c>
      <c r="KK19">
        <f>IF(Charts!$B$3="none",BI226,IF(FW226="",NA(),FW226))</f>
        <v>0</v>
      </c>
      <c r="KL19">
        <f>IF(Charts!$B$3="none",BJ226,IF(FX226="",NA(),FX226))</f>
        <v>0</v>
      </c>
      <c r="KM19">
        <f>IF(Charts!$B$3="none",BK226,IF(FY226="",NA(),FY226))</f>
        <v>0</v>
      </c>
      <c r="KN19">
        <f>IF(Charts!$B$3="none",BL226,IF(FZ226="",NA(),FZ226))</f>
        <v>0</v>
      </c>
      <c r="KO19">
        <f>IF(Charts!$B$3="none",BM226,IF(GA226="",NA(),GA226))</f>
        <v>0</v>
      </c>
      <c r="KP19">
        <f>IF(Charts!$B$3="none",BN226,IF(GB226="",NA(),GB226))</f>
        <v>0</v>
      </c>
      <c r="KQ19">
        <f>IF(Charts!$B$3="none",BO226,IF(GC226="",NA(),GC226))</f>
        <v>0</v>
      </c>
      <c r="KR19">
        <f>IF(Charts!$B$3="none",BP226,IF(GD226="",NA(),GD226))</f>
        <v>0</v>
      </c>
      <c r="KS19">
        <f>IF(Charts!$B$3="none",BQ226,IF(GE226="",NA(),GE226))</f>
        <v>0</v>
      </c>
      <c r="KT19">
        <f>IF(Charts!$B$3="none",BR226,IF(GF226="",NA(),GF226))</f>
        <v>0</v>
      </c>
      <c r="KU19">
        <f>IF(Charts!$B$3="none",BS226,IF(GG226="",NA(),GG226))</f>
        <v>0</v>
      </c>
      <c r="KV19">
        <f>IF(Charts!$B$3="none",BT226,IF(GH226="",NA(),GH226))</f>
        <v>0</v>
      </c>
      <c r="KW19">
        <f>IF(Charts!$B$3="none",BU226,IF(GI226="",NA(),GI226))</f>
        <v>0</v>
      </c>
      <c r="KX19">
        <f>IF(Charts!$B$3="none",BV226,IF(GJ226="",NA(),GJ226))</f>
        <v>0</v>
      </c>
      <c r="KY19">
        <f>IF(Charts!$B$3="none",BW226,IF(GK226="",NA(),GK226))</f>
        <v>0</v>
      </c>
      <c r="KZ19">
        <f>IF(Charts!$B$3="none",BX226,IF(GL226="",NA(),GL226))</f>
        <v>0</v>
      </c>
      <c r="LA19">
        <f>IF(Charts!$B$3="none",BY226,IF(GM226="",NA(),GM226))</f>
        <v>0</v>
      </c>
      <c r="LB19">
        <f>IF(Charts!$B$3="none",BZ226,IF(GN226="",NA(),GN226))</f>
        <v>0</v>
      </c>
      <c r="LC19">
        <f>IF(Charts!$B$3="none",CA226,IF(GO226="",NA(),GO226))</f>
        <v>0</v>
      </c>
      <c r="LD19">
        <f>IF(Charts!$B$3="none",CB226,IF(GP226="",NA(),GP226))</f>
        <v>0</v>
      </c>
      <c r="LE19">
        <f>IF(Charts!$B$3="none",CC226,IF(GQ226="",NA(),GQ226))</f>
        <v>0</v>
      </c>
      <c r="LF19">
        <f>IF(Charts!$B$3="none",CD226,IF(GR226="",NA(),GR226))</f>
        <v>0</v>
      </c>
      <c r="LG19">
        <f>IF(Charts!$B$3="none",CE226,IF(GS226="",NA(),GS226))</f>
        <v>0</v>
      </c>
      <c r="LH19">
        <f>IF(Charts!$B$3="none",CF226,IF(GT226="",NA(),GT226))</f>
        <v>0</v>
      </c>
      <c r="LI19">
        <f>IF(Charts!$B$3="none",CG226,IF(GU226="",NA(),GU226))</f>
        <v>0</v>
      </c>
      <c r="LJ19">
        <f>IF(Charts!$B$3="none",CH226,IF(GV226="",NA(),GV226))</f>
        <v>0</v>
      </c>
      <c r="LK19">
        <f>IF(Charts!$B$3="none",CI226,IF(GW226="",NA(),GW226))</f>
        <v>0</v>
      </c>
      <c r="LL19">
        <f>IF(Charts!$B$3="none",CJ226,IF(GX226="",NA(),GX226))</f>
        <v>0</v>
      </c>
      <c r="LM19">
        <f>IF(Charts!$B$3="none",CK226,IF(GY226="",NA(),GY226))</f>
        <v>0</v>
      </c>
      <c r="LN19">
        <f>IF(Charts!$B$3="none",CL226,IF(GZ226="",NA(),GZ226))</f>
        <v>0</v>
      </c>
      <c r="LO19">
        <f>IF(Charts!$B$3="none",CM226,IF(HA226="",NA(),HA226))</f>
        <v>0</v>
      </c>
      <c r="LP19">
        <f>IF(Charts!$B$3="none",CN226,IF(HB226="",NA(),HB226))</f>
        <v>0</v>
      </c>
      <c r="LQ19">
        <f>IF(Charts!$B$3="none",CO226,IF(HC226="",NA(),HC226))</f>
        <v>0</v>
      </c>
      <c r="LR19">
        <f>IF(Charts!$B$3="none",CP226,IF(HD226="",NA(),HD226))</f>
        <v>0</v>
      </c>
      <c r="LS19">
        <f>IF(Charts!$B$3="none",CQ226,IF(HE226="",NA(),HE226))</f>
        <v>0</v>
      </c>
      <c r="LT19">
        <f>IF(Charts!$B$3="none",CR226,IF(HF226="",NA(),HF226))</f>
        <v>0</v>
      </c>
      <c r="LU19">
        <f>IF(Charts!$B$3="none",CS226,IF(HG226="",NA(),HG226))</f>
        <v>0</v>
      </c>
      <c r="LV19">
        <f>IF(Charts!$B$3="none",CT226,IF(HH226="",NA(),HH226))</f>
        <v>0</v>
      </c>
      <c r="LW19">
        <f>IF(Charts!$B$3="none",CU226,IF(HI226="",NA(),HI226))</f>
        <v>0</v>
      </c>
      <c r="LX19">
        <f>IF(Charts!$B$3="none",CV226,IF(HJ226="",NA(),HJ226))</f>
        <v>0</v>
      </c>
      <c r="LY19">
        <f>IF(Charts!$B$3="none",CW226,IF(HK226="",NA(),HK226))</f>
        <v>0</v>
      </c>
      <c r="LZ19">
        <f>IF(Charts!$B$3="none",CX226,IF(HL226="",NA(),HL226))</f>
        <v>0</v>
      </c>
      <c r="MA19">
        <f>IF(Charts!$B$3="none",CY226,IF(HM226="",NA(),HM226))</f>
        <v>0</v>
      </c>
      <c r="MB19">
        <f>IF(Charts!$B$3="none",CZ226,IF(HN226="",NA(),HN226))</f>
        <v>0</v>
      </c>
      <c r="MC19">
        <f>IF(Charts!$B$3="none",DA226,IF(HO226="",NA(),HO226))</f>
        <v>0</v>
      </c>
      <c r="MD19">
        <f>IF(Charts!$B$3="none",DB226,IF(HP226="",NA(),HP226))</f>
        <v>0</v>
      </c>
      <c r="ME19">
        <f>IF(Charts!$B$3="none",DC226,IF(HQ226="",NA(),HQ226))</f>
        <v>0</v>
      </c>
      <c r="MF19">
        <f>IF(Charts!$B$3="none",DD226,IF(HR226="",NA(),HR226))</f>
        <v>0</v>
      </c>
      <c r="MG19">
        <f>IF(Charts!$B$3="none",DE226,IF(HS226="",NA(),HS226))</f>
        <v>0</v>
      </c>
      <c r="MH19">
        <f>IF(Charts!$B$3="none",DF226,IF(HT226="",NA(),HT226))</f>
        <v>0</v>
      </c>
      <c r="MI19">
        <f>IF(Charts!$B$3="none",DG226,IF(HU226="",NA(),HU226))</f>
        <v>0</v>
      </c>
      <c r="MJ19">
        <f>IF(Charts!$B$3="none",DH226,IF(HV226="",NA(),HV226))</f>
        <v>0</v>
      </c>
      <c r="MK19">
        <f>IF(Charts!$B$3="none",DI226,IF(HW226="",NA(),HW226))</f>
        <v>0</v>
      </c>
      <c r="ML19">
        <f>IF(Charts!$B$3="none",DJ226,IF(HX226="",NA(),HX226))</f>
        <v>0</v>
      </c>
      <c r="MM19">
        <f>IF(Charts!$B$3="none",DK226,IF(HY226="",NA(),HY226))</f>
        <v>0</v>
      </c>
      <c r="MN19">
        <f>IF(Charts!$B$3="none",DL226,IF(HZ226="",NA(),HZ226))</f>
        <v>0</v>
      </c>
      <c r="MO19">
        <f>IF(Charts!$B$3="none",DM226,IF(IA226="",NA(),IA226))</f>
        <v>0</v>
      </c>
      <c r="MP19">
        <f>IF(Charts!$B$3="none",DN226,IF(IB226="",NA(),IB226))</f>
        <v>0</v>
      </c>
      <c r="MQ19">
        <f>IF(Charts!$B$3="none",DO226,IF(IC226="",NA(),IC226))</f>
        <v>0</v>
      </c>
      <c r="MR19">
        <f>IF(Charts!$B$3="none",DP226,IF(ID226="",NA(),ID226))</f>
        <v>0</v>
      </c>
    </row>
    <row r="20" spans="1:356">
      <c r="D20">
        <v>16</v>
      </c>
      <c r="E20">
        <f>IF(INDIRECT(ADDRESS($D20+2,E$2+1,,,"Instances"))="","",INDIRECT(ADDRESS($D20+2,E$2+1,,,"Instances")))</f>
        <v>0</v>
      </c>
      <c r="F20">
        <f>IFERROR(SMALL(E5:E44,ROW()-ROW($F$5)+1),"")</f>
        <v>0</v>
      </c>
      <c r="H20">
        <f>IFERROR(SUM(F5:F20),"")</f>
        <v>0</v>
      </c>
      <c r="I20">
        <f>IF(INDIRECT(ADDRESS($D20+2,I$2+1,,,"Instances"))="","",INDIRECT(ADDRESS($D20+2,I$2+1,,,"Instances")))</f>
        <v>0</v>
      </c>
      <c r="J20">
        <f>IFERROR(SMALL(I5:I44,ROW()-ROW($J$5)+1),"")</f>
        <v>0</v>
      </c>
      <c r="L20">
        <f>IFERROR(SUM(J5:J20),"")</f>
        <v>0</v>
      </c>
      <c r="M20">
        <f>IF(INDIRECT(ADDRESS($D20+2,M$2+1,,,"Instances"))="","",INDIRECT(ADDRESS($D20+2,M$2+1,,,"Instances")))</f>
        <v>0</v>
      </c>
      <c r="N20">
        <f>IFERROR(SMALL(M5:M44,ROW()-ROW($N$5)+1),"")</f>
        <v>0</v>
      </c>
      <c r="P20">
        <f>IFERROR(SUM(N5:N20),"")</f>
        <v>0</v>
      </c>
      <c r="Q20">
        <f>IF(INDIRECT(ADDRESS($D20+2,Q$2+1,,,"Instances"))="","",INDIRECT(ADDRESS($D20+2,Q$2+1,,,"Instances")))</f>
        <v>0</v>
      </c>
      <c r="R20">
        <f>IFERROR(SMALL(Q5:Q44,ROW()-ROW($R$5)+1),"")</f>
        <v>0</v>
      </c>
      <c r="T20">
        <f>IFERROR(SUM(R5:R20),"")</f>
        <v>0</v>
      </c>
      <c r="U20">
        <f>IF(INDIRECT(ADDRESS($D20+2,U$2+1,,,"Instances"))="","",INDIRECT(ADDRESS($D20+2,U$2+1,,,"Instances")))</f>
        <v>0</v>
      </c>
      <c r="V20">
        <f>IFERROR(SMALL(U5:U44,ROW()-ROW($V$5)+1),"")</f>
        <v>0</v>
      </c>
      <c r="X20">
        <f>IFERROR(SUM(V5:V20),"")</f>
        <v>0</v>
      </c>
      <c r="Y20">
        <f>IF(INDIRECT(ADDRESS($D20+2,Y$2+1,,,"Instances"))="","",INDIRECT(ADDRESS($D20+2,Y$2+1,,,"Instances")))</f>
        <v>0</v>
      </c>
      <c r="Z20">
        <f>IFERROR(SMALL(Y5:Y44,ROW()-ROW($Z$5)+1),"")</f>
        <v>0</v>
      </c>
      <c r="AB20">
        <f>IFERROR(SUM(Z5:Z20),"")</f>
        <v>0</v>
      </c>
      <c r="AC20">
        <f>IF(INDIRECT(ADDRESS($D20+2,AC$2+1,,,"Instances"))="","",INDIRECT(ADDRESS($D20+2,AC$2+1,,,"Instances")))</f>
        <v>0</v>
      </c>
      <c r="AD20">
        <f>IFERROR(SMALL(AC5:AC44,ROW()-ROW($AD$5)+1),"")</f>
        <v>0</v>
      </c>
      <c r="AF20">
        <f>IFERROR(SUM(AD5:AD20),"")</f>
        <v>0</v>
      </c>
      <c r="AG20">
        <f>IF(INDIRECT(ADDRESS($D20+2,AG$2+1,,,"Instances"))="","",INDIRECT(ADDRESS($D20+2,AG$2+1,,,"Instances")))</f>
        <v>0</v>
      </c>
      <c r="AH20">
        <f>IFERROR(SMALL(AG5:AG44,ROW()-ROW($AH$5)+1),"")</f>
        <v>0</v>
      </c>
      <c r="AJ20">
        <f>IFERROR(SUM(AH5:AH20),"")</f>
        <v>0</v>
      </c>
      <c r="AK20">
        <f>IF(INDIRECT(ADDRESS($D20+2,AK$2+1,,,"Instances"))="","",INDIRECT(ADDRESS($D20+2,AK$2+1,,,"Instances")))</f>
        <v>0</v>
      </c>
      <c r="AL20">
        <f>IFERROR(SMALL(AK5:AK44,ROW()-ROW($AL$5)+1),"")</f>
        <v>0</v>
      </c>
      <c r="AN20">
        <f>IFERROR(SUM(AL5:AL20),"")</f>
        <v>0</v>
      </c>
      <c r="AO20">
        <f>IF(INDIRECT(ADDRESS($D20+2,AO$2+1,,,"Instances"))="","",INDIRECT(ADDRESS($D20+2,AO$2+1,,,"Instances")))</f>
        <v>0</v>
      </c>
      <c r="AP20">
        <f>IFERROR(SMALL(AO5:AO44,ROW()-ROW($AP$5)+1),"")</f>
        <v>0</v>
      </c>
      <c r="AR20">
        <f>IFERROR(SUM(AP5:AP20),"")</f>
        <v>0</v>
      </c>
      <c r="AS20">
        <f>IF(INDIRECT(ADDRESS($D20+2,AS$2+1,,,"Instances"))="","",INDIRECT(ADDRESS($D20+2,AS$2+1,,,"Instances")))</f>
        <v>0</v>
      </c>
      <c r="AT20">
        <f>IFERROR(SMALL(AS5:AS44,ROW()-ROW($AT$5)+1),"")</f>
        <v>0</v>
      </c>
      <c r="AV20">
        <f>IFERROR(SUM(AT5:AT20),"")</f>
        <v>0</v>
      </c>
      <c r="AW20">
        <f>IF(INDIRECT(ADDRESS($D20+2,AW$2+1,,,"Instances"))="","",INDIRECT(ADDRESS($D20+2,AW$2+1,,,"Instances")))</f>
        <v>0</v>
      </c>
      <c r="AX20">
        <f>IFERROR(SMALL(AW5:AW44,ROW()-ROW($AX$5)+1),"")</f>
        <v>0</v>
      </c>
      <c r="AZ20">
        <f>IFERROR(SUM(AX5:AX20),"")</f>
        <v>0</v>
      </c>
      <c r="BA20">
        <f>IF(INDIRECT(ADDRESS($D20+2,BA$2+1,,,"Instances"))="","",INDIRECT(ADDRESS($D20+2,BA$2+1,,,"Instances")))</f>
        <v>0</v>
      </c>
      <c r="BB20">
        <f>IFERROR(SMALL(BA5:BA44,ROW()-ROW($BB$5)+1),"")</f>
        <v>0</v>
      </c>
      <c r="BD20">
        <f>IFERROR(SUM(BB5:BB20),"")</f>
        <v>0</v>
      </c>
      <c r="BE20">
        <f>IF(INDIRECT(ADDRESS($D20+2,BE$2+1,,,"Instances"))="","",INDIRECT(ADDRESS($D20+2,BE$2+1,,,"Instances")))</f>
        <v>0</v>
      </c>
      <c r="BF20">
        <f>IFERROR(SMALL(BE5:BE44,ROW()-ROW($BF$5)+1),"")</f>
        <v>0</v>
      </c>
      <c r="BH20">
        <f>IFERROR(SUM(BF5:BF20),"")</f>
        <v>0</v>
      </c>
      <c r="BI20">
        <f>IF(INDIRECT(ADDRESS($D20+2,BI$2+1,,,"Instances"))="","",INDIRECT(ADDRESS($D20+2,BI$2+1,,,"Instances")))</f>
        <v>0</v>
      </c>
      <c r="BJ20">
        <f>IFERROR(SMALL(BI5:BI44,ROW()-ROW($BJ$5)+1),"")</f>
        <v>0</v>
      </c>
      <c r="BL20">
        <f>IFERROR(SUM(BJ5:BJ20),"")</f>
        <v>0</v>
      </c>
      <c r="BM20">
        <f>IF(INDIRECT(ADDRESS($D20+2,BM$2+1,,,"Instances"))="","",INDIRECT(ADDRESS($D20+2,BM$2+1,,,"Instances")))</f>
        <v>0</v>
      </c>
      <c r="BN20">
        <f>IFERROR(SMALL(BM5:BM44,ROW()-ROW($BN$5)+1),"")</f>
        <v>0</v>
      </c>
      <c r="BP20">
        <f>IFERROR(SUM(BN5:BN20),"")</f>
        <v>0</v>
      </c>
      <c r="BQ20">
        <f>IF(INDIRECT(ADDRESS($D20+2,BQ$2+1,,,"Instances"))="","",INDIRECT(ADDRESS($D20+2,BQ$2+1,,,"Instances")))</f>
        <v>0</v>
      </c>
      <c r="BR20">
        <f>IFERROR(SMALL(BQ5:BQ44,ROW()-ROW($BR$5)+1),"")</f>
        <v>0</v>
      </c>
      <c r="BT20">
        <f>IFERROR(SUM(BR5:BR20),"")</f>
        <v>0</v>
      </c>
      <c r="BU20">
        <f>IF(INDIRECT(ADDRESS($D20+2,BU$2+1,,,"Instances"))="","",INDIRECT(ADDRESS($D20+2,BU$2+1,,,"Instances")))</f>
        <v>0</v>
      </c>
      <c r="BV20">
        <f>IFERROR(SMALL(BU5:BU44,ROW()-ROW($BV$5)+1),"")</f>
        <v>0</v>
      </c>
      <c r="BX20">
        <f>IFERROR(SUM(BV5:BV20),"")</f>
        <v>0</v>
      </c>
      <c r="BY20">
        <f>IF(INDIRECT(ADDRESS($D20+2,BY$2+1,,,"Instances"))="","",INDIRECT(ADDRESS($D20+2,BY$2+1,,,"Instances")))</f>
        <v>0</v>
      </c>
      <c r="BZ20">
        <f>IFERROR(SMALL(BY5:BY44,ROW()-ROW($BZ$5)+1),"")</f>
        <v>0</v>
      </c>
      <c r="CB20">
        <f>IFERROR(SUM(BZ5:BZ20),"")</f>
        <v>0</v>
      </c>
      <c r="CC20">
        <f>IF(INDIRECT(ADDRESS($D20+2,CC$2+1,,,"Instances"))="","",INDIRECT(ADDRESS($D20+2,CC$2+1,,,"Instances")))</f>
        <v>0</v>
      </c>
      <c r="CD20">
        <f>IFERROR(SMALL(CC5:CC44,ROW()-ROW($CD$5)+1),"")</f>
        <v>0</v>
      </c>
      <c r="CF20">
        <f>IFERROR(SUM(CD5:CD20),"")</f>
        <v>0</v>
      </c>
      <c r="CG20">
        <f>IF(INDIRECT(ADDRESS($D20+2,CG$2+1,,,"Instances"))="","",INDIRECT(ADDRESS($D20+2,CG$2+1,,,"Instances")))</f>
        <v>0</v>
      </c>
      <c r="CH20">
        <f>IFERROR(SMALL(CG5:CG44,ROW()-ROW($CH$5)+1),"")</f>
        <v>0</v>
      </c>
      <c r="CJ20">
        <f>IFERROR(SUM(CH5:CH20),"")</f>
        <v>0</v>
      </c>
      <c r="CK20">
        <f>IF(INDIRECT(ADDRESS($D20+2,CK$2+1,,,"Instances"))="","",INDIRECT(ADDRESS($D20+2,CK$2+1,,,"Instances")))</f>
        <v>0</v>
      </c>
      <c r="CL20">
        <f>IFERROR(SMALL(CK5:CK44,ROW()-ROW($CL$5)+1),"")</f>
        <v>0</v>
      </c>
      <c r="CN20">
        <f>IFERROR(SUM(CL5:CL20),"")</f>
        <v>0</v>
      </c>
      <c r="CO20">
        <f>IF(INDIRECT(ADDRESS($D20+2,CO$2+1,,,"Instances"))="","",INDIRECT(ADDRESS($D20+2,CO$2+1,,,"Instances")))</f>
        <v>0</v>
      </c>
      <c r="CP20">
        <f>IFERROR(SMALL(CO5:CO44,ROW()-ROW($CP$5)+1),"")</f>
        <v>0</v>
      </c>
      <c r="CR20">
        <f>IFERROR(SUM(CP5:CP20),"")</f>
        <v>0</v>
      </c>
      <c r="CS20">
        <f>IF(INDIRECT(ADDRESS($D20+2,CS$2+1,,,"Instances"))="","",INDIRECT(ADDRESS($D20+2,CS$2+1,,,"Instances")))</f>
        <v>0</v>
      </c>
      <c r="CT20">
        <f>IFERROR(SMALL(CS5:CS44,ROW()-ROW($CT$5)+1),"")</f>
        <v>0</v>
      </c>
      <c r="CV20">
        <f>IFERROR(SUM(CT5:CT20),"")</f>
        <v>0</v>
      </c>
      <c r="CW20">
        <f>IF(INDIRECT(ADDRESS($D20+2,CW$2+1,,,"Instances"))="","",INDIRECT(ADDRESS($D20+2,CW$2+1,,,"Instances")))</f>
        <v>0</v>
      </c>
      <c r="CX20">
        <f>IFERROR(SMALL(CW5:CW44,ROW()-ROW($CX$5)+1),"")</f>
        <v>0</v>
      </c>
      <c r="CZ20">
        <f>IFERROR(SUM(CX5:CX20),"")</f>
        <v>0</v>
      </c>
      <c r="DA20">
        <f>IF(INDIRECT(ADDRESS($D20+2,DA$2+1,,,"Instances"))="","",INDIRECT(ADDRESS($D20+2,DA$2+1,,,"Instances")))</f>
        <v>0</v>
      </c>
      <c r="DB20">
        <f>IFERROR(SMALL(DA5:DA44,ROW()-ROW($DB$5)+1),"")</f>
        <v>0</v>
      </c>
      <c r="DD20">
        <f>IFERROR(SUM(DB5:DB20),"")</f>
        <v>0</v>
      </c>
      <c r="DE20">
        <f>IF(INDIRECT(ADDRESS($D20+2,DE$2+1,,,"Instances"))="","",INDIRECT(ADDRESS($D20+2,DE$2+1,,,"Instances")))</f>
        <v>0</v>
      </c>
      <c r="DF20">
        <f>IFERROR(SMALL(DE5:DE44,ROW()-ROW($DF$5)+1),"")</f>
        <v>0</v>
      </c>
      <c r="DH20">
        <f>IFERROR(SUM(DF5:DF20),"")</f>
        <v>0</v>
      </c>
      <c r="DI20">
        <f>IF(INDIRECT(ADDRESS($D20+2,DI$2+1,,,"Instances"))="","",INDIRECT(ADDRESS($D20+2,DI$2+1,,,"Instances")))</f>
        <v>0</v>
      </c>
      <c r="DJ20">
        <f>IFERROR(SMALL(DI5:DI44,ROW()-ROW($DJ$5)+1),"")</f>
        <v>0</v>
      </c>
      <c r="DL20">
        <f>IFERROR(SUM(DJ5:DJ20),"")</f>
        <v>0</v>
      </c>
      <c r="DM20">
        <f>IF(INDIRECT(ADDRESS($D20+2,DM$2+1,,,"Instances"))="","",INDIRECT(ADDRESS($D20+2,DM$2+1,,,"Instances")))</f>
        <v>0</v>
      </c>
      <c r="DN20">
        <f>IFERROR(SMALL(DM5:DM44,ROW()-ROW($DN$5)+1),"")</f>
        <v>0</v>
      </c>
      <c r="DP20">
        <f>IFERROR(SUM(DN5:DN20),"")</f>
        <v>0</v>
      </c>
      <c r="DR20">
        <v>16</v>
      </c>
      <c r="DS20" cm="1">
        <f t="array" ref="DS20">_xlfn.SWITCH(Charts!$B$3,"average", AVERAGE(INDIRECT(ADDRESS(15+3,DS$2+1,,,"Instances") &amp; ":" &amp; ADDRESS(15+3,DS$2+1))),"median", MEDIAN(INDIRECT(ADDRESS(15+3,DS$2+1,,,"Instances") &amp; ":" &amp; ADDRESS(15+3,DS$2+1))),"min", MIN(INDIRECT(ADDRESS(15+3,DS$2+1,,,"Instances") &amp; ":" &amp; ADDRESS(15+3,DS$2+1))),"max", MAX(INDIRECT(ADDRESS(15+3,DS$2+1,,,"Instances") &amp; ":" &amp; ADDRESS(15+3,DS$2+1))),"diff", MAX(INDIRECT(ADDRESS(15+3,DS$2+1,,,"Instances") &amp; ":" &amp; ADDRESS(15+3,DS$2+1)))-MIN(INDIRECT(ADDRESS(15+3,DS$2+1,,,"Instances") &amp; ":" &amp; ADDRESS(15+3,DS$2+1))))</f>
        <v>0</v>
      </c>
      <c r="DT20">
        <f>IFERROR(SMALL(DS5:DS44,ROW()-ROW($DT$5)+1),"")</f>
        <v>0</v>
      </c>
      <c r="DV20">
        <f>IFERROR(SUM(DT5:DT20),"")</f>
        <v>0</v>
      </c>
      <c r="DW20" cm="1">
        <f t="array" ref="DW20">_xlfn.SWITCH(Charts!$B$3,"average", AVERAGE(INDIRECT(ADDRESS(15+3,DW$2+1,,,"Instances") &amp; ":" &amp; ADDRESS(15+3,DW$2+1))),"median", MEDIAN(INDIRECT(ADDRESS(15+3,DW$2+1,,,"Instances") &amp; ":" &amp; ADDRESS(15+3,DW$2+1))),"min", MIN(INDIRECT(ADDRESS(15+3,DW$2+1,,,"Instances") &amp; ":" &amp; ADDRESS(15+3,DW$2+1))),"max", MAX(INDIRECT(ADDRESS(15+3,DW$2+1,,,"Instances") &amp; ":" &amp; ADDRESS(15+3,DW$2+1))),"diff", MAX(INDIRECT(ADDRESS(15+3,DW$2+1,,,"Instances") &amp; ":" &amp; ADDRESS(15+3,DW$2+1)))-MIN(INDIRECT(ADDRESS(15+3,DW$2+1,,,"Instances") &amp; ":" &amp; ADDRESS(15+3,DW$2+1))))</f>
        <v>0</v>
      </c>
      <c r="DX20">
        <f>IFERROR(SMALL(DW5:DW44,ROW()-ROW($DX$5)+1),"")</f>
        <v>0</v>
      </c>
      <c r="DZ20">
        <f>IFERROR(SUM(DX5:DX20),"")</f>
        <v>0</v>
      </c>
      <c r="EA20" cm="1">
        <f t="array" ref="EA20">_xlfn.SWITCH(Charts!$B$3,"average", AVERAGE(INDIRECT(ADDRESS(15+3,EA$2+1,,,"Instances") &amp; ":" &amp; ADDRESS(15+3,EA$2+1))),"median", MEDIAN(INDIRECT(ADDRESS(15+3,EA$2+1,,,"Instances") &amp; ":" &amp; ADDRESS(15+3,EA$2+1))),"min", MIN(INDIRECT(ADDRESS(15+3,EA$2+1,,,"Instances") &amp; ":" &amp; ADDRESS(15+3,EA$2+1))),"max", MAX(INDIRECT(ADDRESS(15+3,EA$2+1,,,"Instances") &amp; ":" &amp; ADDRESS(15+3,EA$2+1))),"diff", MAX(INDIRECT(ADDRESS(15+3,EA$2+1,,,"Instances") &amp; ":" &amp; ADDRESS(15+3,EA$2+1)))-MIN(INDIRECT(ADDRESS(15+3,EA$2+1,,,"Instances") &amp; ":" &amp; ADDRESS(15+3,EA$2+1))))</f>
        <v>0</v>
      </c>
      <c r="EB20">
        <f>IFERROR(SMALL(EA5:EA44,ROW()-ROW($EB$5)+1),"")</f>
        <v>0</v>
      </c>
      <c r="ED20">
        <f>IFERROR(SUM(EB5:EB20),"")</f>
        <v>0</v>
      </c>
      <c r="EE20" cm="1">
        <f t="array" ref="EE20">_xlfn.SWITCH(Charts!$B$3,"average", AVERAGE(INDIRECT(ADDRESS(15+3,EE$2+1,,,"Instances") &amp; ":" &amp; ADDRESS(15+3,EE$2+1))),"median", MEDIAN(INDIRECT(ADDRESS(15+3,EE$2+1,,,"Instances") &amp; ":" &amp; ADDRESS(15+3,EE$2+1))),"min", MIN(INDIRECT(ADDRESS(15+3,EE$2+1,,,"Instances") &amp; ":" &amp; ADDRESS(15+3,EE$2+1))),"max", MAX(INDIRECT(ADDRESS(15+3,EE$2+1,,,"Instances") &amp; ":" &amp; ADDRESS(15+3,EE$2+1))),"diff", MAX(INDIRECT(ADDRESS(15+3,EE$2+1,,,"Instances") &amp; ":" &amp; ADDRESS(15+3,EE$2+1)))-MIN(INDIRECT(ADDRESS(15+3,EE$2+1,,,"Instances") &amp; ":" &amp; ADDRESS(15+3,EE$2+1))))</f>
        <v>0</v>
      </c>
      <c r="EF20">
        <f>IFERROR(SMALL(EE5:EE44,ROW()-ROW($EF$5)+1),"")</f>
        <v>0</v>
      </c>
      <c r="EH20">
        <f>IFERROR(SUM(EF5:EF20),"")</f>
        <v>0</v>
      </c>
      <c r="EI20" cm="1">
        <f t="array" ref="EI20">_xlfn.SWITCH(Charts!$B$3,"average", AVERAGE(INDIRECT(ADDRESS(15+3,EI$2+1,,,"Instances") &amp; ":" &amp; ADDRESS(15+3,EI$2+1))),"median", MEDIAN(INDIRECT(ADDRESS(15+3,EI$2+1,,,"Instances") &amp; ":" &amp; ADDRESS(15+3,EI$2+1))),"min", MIN(INDIRECT(ADDRESS(15+3,EI$2+1,,,"Instances") &amp; ":" &amp; ADDRESS(15+3,EI$2+1))),"max", MAX(INDIRECT(ADDRESS(15+3,EI$2+1,,,"Instances") &amp; ":" &amp; ADDRESS(15+3,EI$2+1))),"diff", MAX(INDIRECT(ADDRESS(15+3,EI$2+1,,,"Instances") &amp; ":" &amp; ADDRESS(15+3,EI$2+1)))-MIN(INDIRECT(ADDRESS(15+3,EI$2+1,,,"Instances") &amp; ":" &amp; ADDRESS(15+3,EI$2+1))))</f>
        <v>0</v>
      </c>
      <c r="EJ20">
        <f>IFERROR(SMALL(EI5:EI44,ROW()-ROW($EJ$5)+1),"")</f>
        <v>0</v>
      </c>
      <c r="EL20">
        <f>IFERROR(SUM(EJ5:EJ20),"")</f>
        <v>0</v>
      </c>
      <c r="EM20" cm="1">
        <f t="array" ref="EM20">_xlfn.SWITCH(Charts!$B$3,"average", AVERAGE(INDIRECT(ADDRESS(15+3,EM$2+1,,,"Instances") &amp; ":" &amp; ADDRESS(15+3,EM$2+1))),"median", MEDIAN(INDIRECT(ADDRESS(15+3,EM$2+1,,,"Instances") &amp; ":" &amp; ADDRESS(15+3,EM$2+1))),"min", MIN(INDIRECT(ADDRESS(15+3,EM$2+1,,,"Instances") &amp; ":" &amp; ADDRESS(15+3,EM$2+1))),"max", MAX(INDIRECT(ADDRESS(15+3,EM$2+1,,,"Instances") &amp; ":" &amp; ADDRESS(15+3,EM$2+1))),"diff", MAX(INDIRECT(ADDRESS(15+3,EM$2+1,,,"Instances") &amp; ":" &amp; ADDRESS(15+3,EM$2+1)))-MIN(INDIRECT(ADDRESS(15+3,EM$2+1,,,"Instances") &amp; ":" &amp; ADDRESS(15+3,EM$2+1))))</f>
        <v>0</v>
      </c>
      <c r="EN20">
        <f>IFERROR(SMALL(EM5:EM44,ROW()-ROW($EN$5)+1),"")</f>
        <v>0</v>
      </c>
      <c r="EP20">
        <f>IFERROR(SUM(EN5:EN20),"")</f>
        <v>0</v>
      </c>
      <c r="EQ20" cm="1">
        <f t="array" ref="EQ20">_xlfn.SWITCH(Charts!$B$3,"average", AVERAGE(INDIRECT(ADDRESS(15+3,EQ$2+1,,,"Instances") &amp; ":" &amp; ADDRESS(15+3,EQ$2+1))),"median", MEDIAN(INDIRECT(ADDRESS(15+3,EQ$2+1,,,"Instances") &amp; ":" &amp; ADDRESS(15+3,EQ$2+1))),"min", MIN(INDIRECT(ADDRESS(15+3,EQ$2+1,,,"Instances") &amp; ":" &amp; ADDRESS(15+3,EQ$2+1))),"max", MAX(INDIRECT(ADDRESS(15+3,EQ$2+1,,,"Instances") &amp; ":" &amp; ADDRESS(15+3,EQ$2+1))),"diff", MAX(INDIRECT(ADDRESS(15+3,EQ$2+1,,,"Instances") &amp; ":" &amp; ADDRESS(15+3,EQ$2+1)))-MIN(INDIRECT(ADDRESS(15+3,EQ$2+1,,,"Instances") &amp; ":" &amp; ADDRESS(15+3,EQ$2+1))))</f>
        <v>0</v>
      </c>
      <c r="ER20">
        <f>IFERROR(SMALL(EQ5:EQ44,ROW()-ROW($ER$5)+1),"")</f>
        <v>0</v>
      </c>
      <c r="ET20">
        <f>IFERROR(SUM(ER5:ER20),"")</f>
        <v>0</v>
      </c>
      <c r="EU20" cm="1">
        <f t="array" ref="EU20">_xlfn.SWITCH(Charts!$B$3,"average", AVERAGE(INDIRECT(ADDRESS(15+3,EU$2+1,,,"Instances") &amp; ":" &amp; ADDRESS(15+3,EU$2+1))),"median", MEDIAN(INDIRECT(ADDRESS(15+3,EU$2+1,,,"Instances") &amp; ":" &amp; ADDRESS(15+3,EU$2+1))),"min", MIN(INDIRECT(ADDRESS(15+3,EU$2+1,,,"Instances") &amp; ":" &amp; ADDRESS(15+3,EU$2+1))),"max", MAX(INDIRECT(ADDRESS(15+3,EU$2+1,,,"Instances") &amp; ":" &amp; ADDRESS(15+3,EU$2+1))),"diff", MAX(INDIRECT(ADDRESS(15+3,EU$2+1,,,"Instances") &amp; ":" &amp; ADDRESS(15+3,EU$2+1)))-MIN(INDIRECT(ADDRESS(15+3,EU$2+1,,,"Instances") &amp; ":" &amp; ADDRESS(15+3,EU$2+1))))</f>
        <v>0</v>
      </c>
      <c r="EV20">
        <f>IFERROR(SMALL(EU5:EU44,ROW()-ROW($EV$5)+1),"")</f>
        <v>0</v>
      </c>
      <c r="EX20">
        <f>IFERROR(SUM(EV5:EV20),"")</f>
        <v>0</v>
      </c>
      <c r="EY20" cm="1">
        <f t="array" ref="EY20">_xlfn.SWITCH(Charts!$B$3,"average", AVERAGE(INDIRECT(ADDRESS(15+3,EY$2+1,,,"Instances") &amp; ":" &amp; ADDRESS(15+3,EY$2+1))),"median", MEDIAN(INDIRECT(ADDRESS(15+3,EY$2+1,,,"Instances") &amp; ":" &amp; ADDRESS(15+3,EY$2+1))),"min", MIN(INDIRECT(ADDRESS(15+3,EY$2+1,,,"Instances") &amp; ":" &amp; ADDRESS(15+3,EY$2+1))),"max", MAX(INDIRECT(ADDRESS(15+3,EY$2+1,,,"Instances") &amp; ":" &amp; ADDRESS(15+3,EY$2+1))),"diff", MAX(INDIRECT(ADDRESS(15+3,EY$2+1,,,"Instances") &amp; ":" &amp; ADDRESS(15+3,EY$2+1)))-MIN(INDIRECT(ADDRESS(15+3,EY$2+1,,,"Instances") &amp; ":" &amp; ADDRESS(15+3,EY$2+1))))</f>
        <v>0</v>
      </c>
      <c r="EZ20">
        <f>IFERROR(SMALL(EY5:EY44,ROW()-ROW($EZ$5)+1),"")</f>
        <v>0</v>
      </c>
      <c r="FB20">
        <f>IFERROR(SUM(EZ5:EZ20),"")</f>
        <v>0</v>
      </c>
      <c r="FC20" cm="1">
        <f t="array" ref="FC20">_xlfn.SWITCH(Charts!$B$3,"average", AVERAGE(INDIRECT(ADDRESS(15+3,FC$2+1,,,"Instances") &amp; ":" &amp; ADDRESS(15+3,FC$2+1))),"median", MEDIAN(INDIRECT(ADDRESS(15+3,FC$2+1,,,"Instances") &amp; ":" &amp; ADDRESS(15+3,FC$2+1))),"min", MIN(INDIRECT(ADDRESS(15+3,FC$2+1,,,"Instances") &amp; ":" &amp; ADDRESS(15+3,FC$2+1))),"max", MAX(INDIRECT(ADDRESS(15+3,FC$2+1,,,"Instances") &amp; ":" &amp; ADDRESS(15+3,FC$2+1))),"diff", MAX(INDIRECT(ADDRESS(15+3,FC$2+1,,,"Instances") &amp; ":" &amp; ADDRESS(15+3,FC$2+1)))-MIN(INDIRECT(ADDRESS(15+3,FC$2+1,,,"Instances") &amp; ":" &amp; ADDRESS(15+3,FC$2+1))))</f>
        <v>0</v>
      </c>
      <c r="FD20">
        <f>IFERROR(SMALL(FC5:FC44,ROW()-ROW($FD$5)+1),"")</f>
        <v>0</v>
      </c>
      <c r="FF20">
        <f>IFERROR(SUM(FD5:FD20),"")</f>
        <v>0</v>
      </c>
      <c r="FG20" cm="1">
        <f t="array" ref="FG20">_xlfn.SWITCH(Charts!$B$3,"average", AVERAGE(INDIRECT(ADDRESS(15+3,FG$2+1,,,"Instances") &amp; ":" &amp; ADDRESS(15+3,FG$2+1))),"median", MEDIAN(INDIRECT(ADDRESS(15+3,FG$2+1,,,"Instances") &amp; ":" &amp; ADDRESS(15+3,FG$2+1))),"min", MIN(INDIRECT(ADDRESS(15+3,FG$2+1,,,"Instances") &amp; ":" &amp; ADDRESS(15+3,FG$2+1))),"max", MAX(INDIRECT(ADDRESS(15+3,FG$2+1,,,"Instances") &amp; ":" &amp; ADDRESS(15+3,FG$2+1))),"diff", MAX(INDIRECT(ADDRESS(15+3,FG$2+1,,,"Instances") &amp; ":" &amp; ADDRESS(15+3,FG$2+1)))-MIN(INDIRECT(ADDRESS(15+3,FG$2+1,,,"Instances") &amp; ":" &amp; ADDRESS(15+3,FG$2+1))))</f>
        <v>0</v>
      </c>
      <c r="FH20">
        <f>IFERROR(SMALL(FG5:FG44,ROW()-ROW($FH$5)+1),"")</f>
        <v>0</v>
      </c>
      <c r="FJ20">
        <f>IFERROR(SUM(FH5:FH20),"")</f>
        <v>0</v>
      </c>
      <c r="FK20" cm="1">
        <f t="array" ref="FK20">_xlfn.SWITCH(Charts!$B$3,"average", AVERAGE(INDIRECT(ADDRESS(15+3,FK$2+1,,,"Instances") &amp; ":" &amp; ADDRESS(15+3,FK$2+1))),"median", MEDIAN(INDIRECT(ADDRESS(15+3,FK$2+1,,,"Instances") &amp; ":" &amp; ADDRESS(15+3,FK$2+1))),"min", MIN(INDIRECT(ADDRESS(15+3,FK$2+1,,,"Instances") &amp; ":" &amp; ADDRESS(15+3,FK$2+1))),"max", MAX(INDIRECT(ADDRESS(15+3,FK$2+1,,,"Instances") &amp; ":" &amp; ADDRESS(15+3,FK$2+1))),"diff", MAX(INDIRECT(ADDRESS(15+3,FK$2+1,,,"Instances") &amp; ":" &amp; ADDRESS(15+3,FK$2+1)))-MIN(INDIRECT(ADDRESS(15+3,FK$2+1,,,"Instances") &amp; ":" &amp; ADDRESS(15+3,FK$2+1))))</f>
        <v>0</v>
      </c>
      <c r="FL20">
        <f>IFERROR(SMALL(FK5:FK44,ROW()-ROW($FL$5)+1),"")</f>
        <v>0</v>
      </c>
      <c r="FN20">
        <f>IFERROR(SUM(FL5:FL20),"")</f>
        <v>0</v>
      </c>
      <c r="FO20" cm="1">
        <f t="array" ref="FO20">_xlfn.SWITCH(Charts!$B$3,"average", AVERAGE(INDIRECT(ADDRESS(15+3,FO$2+1,,,"Instances") &amp; ":" &amp; ADDRESS(15+3,FO$2+1))),"median", MEDIAN(INDIRECT(ADDRESS(15+3,FO$2+1,,,"Instances") &amp; ":" &amp; ADDRESS(15+3,FO$2+1))),"min", MIN(INDIRECT(ADDRESS(15+3,FO$2+1,,,"Instances") &amp; ":" &amp; ADDRESS(15+3,FO$2+1))),"max", MAX(INDIRECT(ADDRESS(15+3,FO$2+1,,,"Instances") &amp; ":" &amp; ADDRESS(15+3,FO$2+1))),"diff", MAX(INDIRECT(ADDRESS(15+3,FO$2+1,,,"Instances") &amp; ":" &amp; ADDRESS(15+3,FO$2+1)))-MIN(INDIRECT(ADDRESS(15+3,FO$2+1,,,"Instances") &amp; ":" &amp; ADDRESS(15+3,FO$2+1))))</f>
        <v>0</v>
      </c>
      <c r="FP20">
        <f>IFERROR(SMALL(FO5:FO44,ROW()-ROW($FP$5)+1),"")</f>
        <v>0</v>
      </c>
      <c r="FR20">
        <f>IFERROR(SUM(FP5:FP20),"")</f>
        <v>0</v>
      </c>
      <c r="FS20" cm="1">
        <f t="array" ref="FS20">_xlfn.SWITCH(Charts!$B$3,"average", AVERAGE(INDIRECT(ADDRESS(15+3,FS$2+1,,,"Instances") &amp; ":" &amp; ADDRESS(15+3,FS$2+1))),"median", MEDIAN(INDIRECT(ADDRESS(15+3,FS$2+1,,,"Instances") &amp; ":" &amp; ADDRESS(15+3,FS$2+1))),"min", MIN(INDIRECT(ADDRESS(15+3,FS$2+1,,,"Instances") &amp; ":" &amp; ADDRESS(15+3,FS$2+1))),"max", MAX(INDIRECT(ADDRESS(15+3,FS$2+1,,,"Instances") &amp; ":" &amp; ADDRESS(15+3,FS$2+1))),"diff", MAX(INDIRECT(ADDRESS(15+3,FS$2+1,,,"Instances") &amp; ":" &amp; ADDRESS(15+3,FS$2+1)))-MIN(INDIRECT(ADDRESS(15+3,FS$2+1,,,"Instances") &amp; ":" &amp; ADDRESS(15+3,FS$2+1))))</f>
        <v>0</v>
      </c>
      <c r="FT20">
        <f>IFERROR(SMALL(FS5:FS44,ROW()-ROW($FT$5)+1),"")</f>
        <v>0</v>
      </c>
      <c r="FV20">
        <f>IFERROR(SUM(FT5:FT20),"")</f>
        <v>0</v>
      </c>
      <c r="FW20" cm="1">
        <f t="array" ref="FW20">_xlfn.SWITCH(Charts!$B$3,"average", AVERAGE(INDIRECT(ADDRESS(15+3,FW$2+1,,,"Instances") &amp; ":" &amp; ADDRESS(15+3,FW$2+1))),"median", MEDIAN(INDIRECT(ADDRESS(15+3,FW$2+1,,,"Instances") &amp; ":" &amp; ADDRESS(15+3,FW$2+1))),"min", MIN(INDIRECT(ADDRESS(15+3,FW$2+1,,,"Instances") &amp; ":" &amp; ADDRESS(15+3,FW$2+1))),"max", MAX(INDIRECT(ADDRESS(15+3,FW$2+1,,,"Instances") &amp; ":" &amp; ADDRESS(15+3,FW$2+1))),"diff", MAX(INDIRECT(ADDRESS(15+3,FW$2+1,,,"Instances") &amp; ":" &amp; ADDRESS(15+3,FW$2+1)))-MIN(INDIRECT(ADDRESS(15+3,FW$2+1,,,"Instances") &amp; ":" &amp; ADDRESS(15+3,FW$2+1))))</f>
        <v>0</v>
      </c>
      <c r="FX20">
        <f>IFERROR(SMALL(FW5:FW44,ROW()-ROW($FX$5)+1),"")</f>
        <v>0</v>
      </c>
      <c r="FZ20">
        <f>IFERROR(SUM(FX5:FX20),"")</f>
        <v>0</v>
      </c>
      <c r="GA20" cm="1">
        <f t="array" ref="GA20">_xlfn.SWITCH(Charts!$B$3,"average", AVERAGE(INDIRECT(ADDRESS(15+3,GA$2+1,,,"Instances") &amp; ":" &amp; ADDRESS(15+3,GA$2+1))),"median", MEDIAN(INDIRECT(ADDRESS(15+3,GA$2+1,,,"Instances") &amp; ":" &amp; ADDRESS(15+3,GA$2+1))),"min", MIN(INDIRECT(ADDRESS(15+3,GA$2+1,,,"Instances") &amp; ":" &amp; ADDRESS(15+3,GA$2+1))),"max", MAX(INDIRECT(ADDRESS(15+3,GA$2+1,,,"Instances") &amp; ":" &amp; ADDRESS(15+3,GA$2+1))),"diff", MAX(INDIRECT(ADDRESS(15+3,GA$2+1,,,"Instances") &amp; ":" &amp; ADDRESS(15+3,GA$2+1)))-MIN(INDIRECT(ADDRESS(15+3,GA$2+1,,,"Instances") &amp; ":" &amp; ADDRESS(15+3,GA$2+1))))</f>
        <v>0</v>
      </c>
      <c r="GB20">
        <f>IFERROR(SMALL(GA5:GA44,ROW()-ROW($GB$5)+1),"")</f>
        <v>0</v>
      </c>
      <c r="GD20">
        <f>IFERROR(SUM(GB5:GB20),"")</f>
        <v>0</v>
      </c>
      <c r="GE20" cm="1">
        <f t="array" ref="GE20">_xlfn.SWITCH(Charts!$B$3,"average", AVERAGE(INDIRECT(ADDRESS(15+3,GE$2+1,,,"Instances") &amp; ":" &amp; ADDRESS(15+3,GE$2+1))),"median", MEDIAN(INDIRECT(ADDRESS(15+3,GE$2+1,,,"Instances") &amp; ":" &amp; ADDRESS(15+3,GE$2+1))),"min", MIN(INDIRECT(ADDRESS(15+3,GE$2+1,,,"Instances") &amp; ":" &amp; ADDRESS(15+3,GE$2+1))),"max", MAX(INDIRECT(ADDRESS(15+3,GE$2+1,,,"Instances") &amp; ":" &amp; ADDRESS(15+3,GE$2+1))),"diff", MAX(INDIRECT(ADDRESS(15+3,GE$2+1,,,"Instances") &amp; ":" &amp; ADDRESS(15+3,GE$2+1)))-MIN(INDIRECT(ADDRESS(15+3,GE$2+1,,,"Instances") &amp; ":" &amp; ADDRESS(15+3,GE$2+1))))</f>
        <v>0</v>
      </c>
      <c r="GF20">
        <f>IFERROR(SMALL(GE5:GE44,ROW()-ROW($GF$5)+1),"")</f>
        <v>0</v>
      </c>
      <c r="GH20">
        <f>IFERROR(SUM(GF5:GF20),"")</f>
        <v>0</v>
      </c>
      <c r="GI20" cm="1">
        <f t="array" ref="GI20">_xlfn.SWITCH(Charts!$B$3,"average", AVERAGE(INDIRECT(ADDRESS(15+3,GI$2+1,,,"Instances") &amp; ":" &amp; ADDRESS(15+3,GI$2+1))),"median", MEDIAN(INDIRECT(ADDRESS(15+3,GI$2+1,,,"Instances") &amp; ":" &amp; ADDRESS(15+3,GI$2+1))),"min", MIN(INDIRECT(ADDRESS(15+3,GI$2+1,,,"Instances") &amp; ":" &amp; ADDRESS(15+3,GI$2+1))),"max", MAX(INDIRECT(ADDRESS(15+3,GI$2+1,,,"Instances") &amp; ":" &amp; ADDRESS(15+3,GI$2+1))),"diff", MAX(INDIRECT(ADDRESS(15+3,GI$2+1,,,"Instances") &amp; ":" &amp; ADDRESS(15+3,GI$2+1)))-MIN(INDIRECT(ADDRESS(15+3,GI$2+1,,,"Instances") &amp; ":" &amp; ADDRESS(15+3,GI$2+1))))</f>
        <v>0</v>
      </c>
      <c r="GJ20">
        <f>IFERROR(SMALL(GI5:GI44,ROW()-ROW($GJ$5)+1),"")</f>
        <v>0</v>
      </c>
      <c r="GL20">
        <f>IFERROR(SUM(GJ5:GJ20),"")</f>
        <v>0</v>
      </c>
      <c r="GM20" cm="1">
        <f t="array" ref="GM20">_xlfn.SWITCH(Charts!$B$3,"average", AVERAGE(INDIRECT(ADDRESS(15+3,GM$2+1,,,"Instances") &amp; ":" &amp; ADDRESS(15+3,GM$2+1))),"median", MEDIAN(INDIRECT(ADDRESS(15+3,GM$2+1,,,"Instances") &amp; ":" &amp; ADDRESS(15+3,GM$2+1))),"min", MIN(INDIRECT(ADDRESS(15+3,GM$2+1,,,"Instances") &amp; ":" &amp; ADDRESS(15+3,GM$2+1))),"max", MAX(INDIRECT(ADDRESS(15+3,GM$2+1,,,"Instances") &amp; ":" &amp; ADDRESS(15+3,GM$2+1))),"diff", MAX(INDIRECT(ADDRESS(15+3,GM$2+1,,,"Instances") &amp; ":" &amp; ADDRESS(15+3,GM$2+1)))-MIN(INDIRECT(ADDRESS(15+3,GM$2+1,,,"Instances") &amp; ":" &amp; ADDRESS(15+3,GM$2+1))))</f>
        <v>0</v>
      </c>
      <c r="GN20">
        <f>IFERROR(SMALL(GM5:GM44,ROW()-ROW($GN$5)+1),"")</f>
        <v>0</v>
      </c>
      <c r="GP20">
        <f>IFERROR(SUM(GN5:GN20),"")</f>
        <v>0</v>
      </c>
      <c r="GQ20" cm="1">
        <f t="array" ref="GQ20">_xlfn.SWITCH(Charts!$B$3,"average", AVERAGE(INDIRECT(ADDRESS(15+3,GQ$2+1,,,"Instances") &amp; ":" &amp; ADDRESS(15+3,GQ$2+1))),"median", MEDIAN(INDIRECT(ADDRESS(15+3,GQ$2+1,,,"Instances") &amp; ":" &amp; ADDRESS(15+3,GQ$2+1))),"min", MIN(INDIRECT(ADDRESS(15+3,GQ$2+1,,,"Instances") &amp; ":" &amp; ADDRESS(15+3,GQ$2+1))),"max", MAX(INDIRECT(ADDRESS(15+3,GQ$2+1,,,"Instances") &amp; ":" &amp; ADDRESS(15+3,GQ$2+1))),"diff", MAX(INDIRECT(ADDRESS(15+3,GQ$2+1,,,"Instances") &amp; ":" &amp; ADDRESS(15+3,GQ$2+1)))-MIN(INDIRECT(ADDRESS(15+3,GQ$2+1,,,"Instances") &amp; ":" &amp; ADDRESS(15+3,GQ$2+1))))</f>
        <v>0</v>
      </c>
      <c r="GR20">
        <f>IFERROR(SMALL(GQ5:GQ44,ROW()-ROW($GR$5)+1),"")</f>
        <v>0</v>
      </c>
      <c r="GT20">
        <f>IFERROR(SUM(GR5:GR20),"")</f>
        <v>0</v>
      </c>
      <c r="GU20" cm="1">
        <f t="array" ref="GU20">_xlfn.SWITCH(Charts!$B$3,"average", AVERAGE(INDIRECT(ADDRESS(15+3,GU$2+1,,,"Instances") &amp; ":" &amp; ADDRESS(15+3,GU$2+1))),"median", MEDIAN(INDIRECT(ADDRESS(15+3,GU$2+1,,,"Instances") &amp; ":" &amp; ADDRESS(15+3,GU$2+1))),"min", MIN(INDIRECT(ADDRESS(15+3,GU$2+1,,,"Instances") &amp; ":" &amp; ADDRESS(15+3,GU$2+1))),"max", MAX(INDIRECT(ADDRESS(15+3,GU$2+1,,,"Instances") &amp; ":" &amp; ADDRESS(15+3,GU$2+1))),"diff", MAX(INDIRECT(ADDRESS(15+3,GU$2+1,,,"Instances") &amp; ":" &amp; ADDRESS(15+3,GU$2+1)))-MIN(INDIRECT(ADDRESS(15+3,GU$2+1,,,"Instances") &amp; ":" &amp; ADDRESS(15+3,GU$2+1))))</f>
        <v>0</v>
      </c>
      <c r="GV20">
        <f>IFERROR(SMALL(GU5:GU44,ROW()-ROW($GV$5)+1),"")</f>
        <v>0</v>
      </c>
      <c r="GX20">
        <f>IFERROR(SUM(GV5:GV20),"")</f>
        <v>0</v>
      </c>
      <c r="GY20" cm="1">
        <f t="array" ref="GY20">_xlfn.SWITCH(Charts!$B$3,"average", AVERAGE(INDIRECT(ADDRESS(15+3,GY$2+1,,,"Instances") &amp; ":" &amp; ADDRESS(15+3,GY$2+1))),"median", MEDIAN(INDIRECT(ADDRESS(15+3,GY$2+1,,,"Instances") &amp; ":" &amp; ADDRESS(15+3,GY$2+1))),"min", MIN(INDIRECT(ADDRESS(15+3,GY$2+1,,,"Instances") &amp; ":" &amp; ADDRESS(15+3,GY$2+1))),"max", MAX(INDIRECT(ADDRESS(15+3,GY$2+1,,,"Instances") &amp; ":" &amp; ADDRESS(15+3,GY$2+1))),"diff", MAX(INDIRECT(ADDRESS(15+3,GY$2+1,,,"Instances") &amp; ":" &amp; ADDRESS(15+3,GY$2+1)))-MIN(INDIRECT(ADDRESS(15+3,GY$2+1,,,"Instances") &amp; ":" &amp; ADDRESS(15+3,GY$2+1))))</f>
        <v>0</v>
      </c>
      <c r="GZ20">
        <f>IFERROR(SMALL(GY5:GY44,ROW()-ROW($GZ$5)+1),"")</f>
        <v>0</v>
      </c>
      <c r="HB20">
        <f>IFERROR(SUM(GZ5:GZ20),"")</f>
        <v>0</v>
      </c>
      <c r="HC20" cm="1">
        <f t="array" ref="HC20">_xlfn.SWITCH(Charts!$B$3,"average", AVERAGE(INDIRECT(ADDRESS(15+3,HC$2+1,,,"Instances") &amp; ":" &amp; ADDRESS(15+3,HC$2+1))),"median", MEDIAN(INDIRECT(ADDRESS(15+3,HC$2+1,,,"Instances") &amp; ":" &amp; ADDRESS(15+3,HC$2+1))),"min", MIN(INDIRECT(ADDRESS(15+3,HC$2+1,,,"Instances") &amp; ":" &amp; ADDRESS(15+3,HC$2+1))),"max", MAX(INDIRECT(ADDRESS(15+3,HC$2+1,,,"Instances") &amp; ":" &amp; ADDRESS(15+3,HC$2+1))),"diff", MAX(INDIRECT(ADDRESS(15+3,HC$2+1,,,"Instances") &amp; ":" &amp; ADDRESS(15+3,HC$2+1)))-MIN(INDIRECT(ADDRESS(15+3,HC$2+1,,,"Instances") &amp; ":" &amp; ADDRESS(15+3,HC$2+1))))</f>
        <v>0</v>
      </c>
      <c r="HD20">
        <f>IFERROR(SMALL(HC5:HC44,ROW()-ROW($HD$5)+1),"")</f>
        <v>0</v>
      </c>
      <c r="HF20">
        <f>IFERROR(SUM(HD5:HD20),"")</f>
        <v>0</v>
      </c>
      <c r="HG20" cm="1">
        <f t="array" ref="HG20">_xlfn.SWITCH(Charts!$B$3,"average", AVERAGE(INDIRECT(ADDRESS(15+3,HG$2+1,,,"Instances") &amp; ":" &amp; ADDRESS(15+3,HG$2+1))),"median", MEDIAN(INDIRECT(ADDRESS(15+3,HG$2+1,,,"Instances") &amp; ":" &amp; ADDRESS(15+3,HG$2+1))),"min", MIN(INDIRECT(ADDRESS(15+3,HG$2+1,,,"Instances") &amp; ":" &amp; ADDRESS(15+3,HG$2+1))),"max", MAX(INDIRECT(ADDRESS(15+3,HG$2+1,,,"Instances") &amp; ":" &amp; ADDRESS(15+3,HG$2+1))),"diff", MAX(INDIRECT(ADDRESS(15+3,HG$2+1,,,"Instances") &amp; ":" &amp; ADDRESS(15+3,HG$2+1)))-MIN(INDIRECT(ADDRESS(15+3,HG$2+1,,,"Instances") &amp; ":" &amp; ADDRESS(15+3,HG$2+1))))</f>
        <v>0</v>
      </c>
      <c r="HH20">
        <f>IFERROR(SMALL(HG5:HG44,ROW()-ROW($HH$5)+1),"")</f>
        <v>0</v>
      </c>
      <c r="HJ20">
        <f>IFERROR(SUM(HH5:HH20),"")</f>
        <v>0</v>
      </c>
      <c r="HK20" cm="1">
        <f t="array" ref="HK20">_xlfn.SWITCH(Charts!$B$3,"average", AVERAGE(INDIRECT(ADDRESS(15+3,HK$2+1,,,"Instances") &amp; ":" &amp; ADDRESS(15+3,HK$2+1))),"median", MEDIAN(INDIRECT(ADDRESS(15+3,HK$2+1,,,"Instances") &amp; ":" &amp; ADDRESS(15+3,HK$2+1))),"min", MIN(INDIRECT(ADDRESS(15+3,HK$2+1,,,"Instances") &amp; ":" &amp; ADDRESS(15+3,HK$2+1))),"max", MAX(INDIRECT(ADDRESS(15+3,HK$2+1,,,"Instances") &amp; ":" &amp; ADDRESS(15+3,HK$2+1))),"diff", MAX(INDIRECT(ADDRESS(15+3,HK$2+1,,,"Instances") &amp; ":" &amp; ADDRESS(15+3,HK$2+1)))-MIN(INDIRECT(ADDRESS(15+3,HK$2+1,,,"Instances") &amp; ":" &amp; ADDRESS(15+3,HK$2+1))))</f>
        <v>0</v>
      </c>
      <c r="HL20">
        <f>IFERROR(SMALL(HK5:HK44,ROW()-ROW($HL$5)+1),"")</f>
        <v>0</v>
      </c>
      <c r="HN20">
        <f>IFERROR(SUM(HL5:HL20),"")</f>
        <v>0</v>
      </c>
      <c r="HO20" cm="1">
        <f t="array" ref="HO20">_xlfn.SWITCH(Charts!$B$3,"average", AVERAGE(INDIRECT(ADDRESS(15+3,HO$2+1,,,"Instances") &amp; ":" &amp; ADDRESS(15+3,HO$2+1))),"median", MEDIAN(INDIRECT(ADDRESS(15+3,HO$2+1,,,"Instances") &amp; ":" &amp; ADDRESS(15+3,HO$2+1))),"min", MIN(INDIRECT(ADDRESS(15+3,HO$2+1,,,"Instances") &amp; ":" &amp; ADDRESS(15+3,HO$2+1))),"max", MAX(INDIRECT(ADDRESS(15+3,HO$2+1,,,"Instances") &amp; ":" &amp; ADDRESS(15+3,HO$2+1))),"diff", MAX(INDIRECT(ADDRESS(15+3,HO$2+1,,,"Instances") &amp; ":" &amp; ADDRESS(15+3,HO$2+1)))-MIN(INDIRECT(ADDRESS(15+3,HO$2+1,,,"Instances") &amp; ":" &amp; ADDRESS(15+3,HO$2+1))))</f>
        <v>0</v>
      </c>
      <c r="HP20">
        <f>IFERROR(SMALL(HO5:HO44,ROW()-ROW($HP$5)+1),"")</f>
        <v>0</v>
      </c>
      <c r="HR20">
        <f>IFERROR(SUM(HP5:HP20),"")</f>
        <v>0</v>
      </c>
      <c r="HS20" cm="1">
        <f t="array" ref="HS20">_xlfn.SWITCH(Charts!$B$3,"average", AVERAGE(INDIRECT(ADDRESS(15+3,HS$2+1,,,"Instances") &amp; ":" &amp; ADDRESS(15+3,HS$2+1))),"median", MEDIAN(INDIRECT(ADDRESS(15+3,HS$2+1,,,"Instances") &amp; ":" &amp; ADDRESS(15+3,HS$2+1))),"min", MIN(INDIRECT(ADDRESS(15+3,HS$2+1,,,"Instances") &amp; ":" &amp; ADDRESS(15+3,HS$2+1))),"max", MAX(INDIRECT(ADDRESS(15+3,HS$2+1,,,"Instances") &amp; ":" &amp; ADDRESS(15+3,HS$2+1))),"diff", MAX(INDIRECT(ADDRESS(15+3,HS$2+1,,,"Instances") &amp; ":" &amp; ADDRESS(15+3,HS$2+1)))-MIN(INDIRECT(ADDRESS(15+3,HS$2+1,,,"Instances") &amp; ":" &amp; ADDRESS(15+3,HS$2+1))))</f>
        <v>0</v>
      </c>
      <c r="HT20">
        <f>IFERROR(SMALL(HS5:HS44,ROW()-ROW($HT$5)+1),"")</f>
        <v>0</v>
      </c>
      <c r="HV20">
        <f>IFERROR(SUM(HT5:HT20),"")</f>
        <v>0</v>
      </c>
      <c r="HW20" cm="1">
        <f t="array" ref="HW20">_xlfn.SWITCH(Charts!$B$3,"average", AVERAGE(INDIRECT(ADDRESS(15+3,HW$2+1,,,"Instances") &amp; ":" &amp; ADDRESS(15+3,HW$2+1))),"median", MEDIAN(INDIRECT(ADDRESS(15+3,HW$2+1,,,"Instances") &amp; ":" &amp; ADDRESS(15+3,HW$2+1))),"min", MIN(INDIRECT(ADDRESS(15+3,HW$2+1,,,"Instances") &amp; ":" &amp; ADDRESS(15+3,HW$2+1))),"max", MAX(INDIRECT(ADDRESS(15+3,HW$2+1,,,"Instances") &amp; ":" &amp; ADDRESS(15+3,HW$2+1))),"diff", MAX(INDIRECT(ADDRESS(15+3,HW$2+1,,,"Instances") &amp; ":" &amp; ADDRESS(15+3,HW$2+1)))-MIN(INDIRECT(ADDRESS(15+3,HW$2+1,,,"Instances") &amp; ":" &amp; ADDRESS(15+3,HW$2+1))))</f>
        <v>0</v>
      </c>
      <c r="HX20">
        <f>IFERROR(SMALL(HW5:HW44,ROW()-ROW($HX$5)+1),"")</f>
        <v>0</v>
      </c>
      <c r="HZ20">
        <f>IFERROR(SUM(HX5:HX20),"")</f>
        <v>0</v>
      </c>
      <c r="IA20" cm="1">
        <f t="array" ref="IA20">_xlfn.SWITCH(Charts!$B$3,"average", AVERAGE(INDIRECT(ADDRESS(15+3,IA$2+1,,,"Instances") &amp; ":" &amp; ADDRESS(15+3,IA$2+1))),"median", MEDIAN(INDIRECT(ADDRESS(15+3,IA$2+1,,,"Instances") &amp; ":" &amp; ADDRESS(15+3,IA$2+1))),"min", MIN(INDIRECT(ADDRESS(15+3,IA$2+1,,,"Instances") &amp; ":" &amp; ADDRESS(15+3,IA$2+1))),"max", MAX(INDIRECT(ADDRESS(15+3,IA$2+1,,,"Instances") &amp; ":" &amp; ADDRESS(15+3,IA$2+1))),"diff", MAX(INDIRECT(ADDRESS(15+3,IA$2+1,,,"Instances") &amp; ":" &amp; ADDRESS(15+3,IA$2+1)))-MIN(INDIRECT(ADDRESS(15+3,IA$2+1,,,"Instances") &amp; ":" &amp; ADDRESS(15+3,IA$2+1))))</f>
        <v>0</v>
      </c>
      <c r="IB20">
        <f>IFERROR(SMALL(IA5:IA44,ROW()-ROW($IB$5)+1),"")</f>
        <v>0</v>
      </c>
      <c r="ID20">
        <f>IFERROR(SUM(IB5:IB20),"")</f>
        <v>0</v>
      </c>
      <c r="IG20">
        <f>IF(Charts!$B$3="none",E227,IF(DS227="",NA(),DS227))</f>
        <v>0</v>
      </c>
      <c r="IH20">
        <f>IF(Charts!$B$3="none",F227,IF(DT227="",NA(),DT227))</f>
        <v>0</v>
      </c>
      <c r="II20">
        <f>IF(Charts!$B$3="none",G227,IF(DU227="",NA(),DU227))</f>
        <v>0</v>
      </c>
      <c r="IJ20">
        <f>IF(Charts!$B$3="none",H227,IF(DV227="",NA(),DV227))</f>
        <v>0</v>
      </c>
      <c r="IK20">
        <f>IF(Charts!$B$3="none",I227,IF(DW227="",NA(),DW227))</f>
        <v>0</v>
      </c>
      <c r="IL20">
        <f>IF(Charts!$B$3="none",J227,IF(DX227="",NA(),DX227))</f>
        <v>0</v>
      </c>
      <c r="IM20">
        <f>IF(Charts!$B$3="none",K227,IF(DY227="",NA(),DY227))</f>
        <v>0</v>
      </c>
      <c r="IN20">
        <f>IF(Charts!$B$3="none",L227,IF(DZ227="",NA(),DZ227))</f>
        <v>0</v>
      </c>
      <c r="IO20">
        <f>IF(Charts!$B$3="none",M227,IF(EA227="",NA(),EA227))</f>
        <v>0</v>
      </c>
      <c r="IP20">
        <f>IF(Charts!$B$3="none",N227,IF(EB227="",NA(),EB227))</f>
        <v>0</v>
      </c>
      <c r="IQ20">
        <f>IF(Charts!$B$3="none",O227,IF(EC227="",NA(),EC227))</f>
        <v>0</v>
      </c>
      <c r="IR20">
        <f>IF(Charts!$B$3="none",P227,IF(ED227="",NA(),ED227))</f>
        <v>0</v>
      </c>
      <c r="IS20">
        <f>IF(Charts!$B$3="none",Q227,IF(EE227="",NA(),EE227))</f>
        <v>0</v>
      </c>
      <c r="IT20">
        <f>IF(Charts!$B$3="none",R227,IF(EF227="",NA(),EF227))</f>
        <v>0</v>
      </c>
      <c r="IU20">
        <f>IF(Charts!$B$3="none",S227,IF(EG227="",NA(),EG227))</f>
        <v>0</v>
      </c>
      <c r="IV20">
        <f>IF(Charts!$B$3="none",T227,IF(EH227="",NA(),EH227))</f>
        <v>0</v>
      </c>
      <c r="IW20">
        <f>IF(Charts!$B$3="none",U227,IF(EI227="",NA(),EI227))</f>
        <v>0</v>
      </c>
      <c r="IX20">
        <f>IF(Charts!$B$3="none",V227,IF(EJ227="",NA(),EJ227))</f>
        <v>0</v>
      </c>
      <c r="IY20">
        <f>IF(Charts!$B$3="none",W227,IF(EK227="",NA(),EK227))</f>
        <v>0</v>
      </c>
      <c r="IZ20">
        <f>IF(Charts!$B$3="none",X227,IF(EL227="",NA(),EL227))</f>
        <v>0</v>
      </c>
      <c r="JA20">
        <f>IF(Charts!$B$3="none",Y227,IF(EM227="",NA(),EM227))</f>
        <v>0</v>
      </c>
      <c r="JB20">
        <f>IF(Charts!$B$3="none",Z227,IF(EN227="",NA(),EN227))</f>
        <v>0</v>
      </c>
      <c r="JC20">
        <f>IF(Charts!$B$3="none",AA227,IF(EO227="",NA(),EO227))</f>
        <v>0</v>
      </c>
      <c r="JD20">
        <f>IF(Charts!$B$3="none",AB227,IF(EP227="",NA(),EP227))</f>
        <v>0</v>
      </c>
      <c r="JE20">
        <f>IF(Charts!$B$3="none",AC227,IF(EQ227="",NA(),EQ227))</f>
        <v>0</v>
      </c>
      <c r="JF20">
        <f>IF(Charts!$B$3="none",AD227,IF(ER227="",NA(),ER227))</f>
        <v>0</v>
      </c>
      <c r="JG20">
        <f>IF(Charts!$B$3="none",AE227,IF(ES227="",NA(),ES227))</f>
        <v>0</v>
      </c>
      <c r="JH20">
        <f>IF(Charts!$B$3="none",AF227,IF(ET227="",NA(),ET227))</f>
        <v>0</v>
      </c>
      <c r="JI20">
        <f>IF(Charts!$B$3="none",AG227,IF(EU227="",NA(),EU227))</f>
        <v>0</v>
      </c>
      <c r="JJ20">
        <f>IF(Charts!$B$3="none",AH227,IF(EV227="",NA(),EV227))</f>
        <v>0</v>
      </c>
      <c r="JK20">
        <f>IF(Charts!$B$3="none",AI227,IF(EW227="",NA(),EW227))</f>
        <v>0</v>
      </c>
      <c r="JL20">
        <f>IF(Charts!$B$3="none",AJ227,IF(EX227="",NA(),EX227))</f>
        <v>0</v>
      </c>
      <c r="JM20">
        <f>IF(Charts!$B$3="none",AK227,IF(EY227="",NA(),EY227))</f>
        <v>0</v>
      </c>
      <c r="JN20">
        <f>IF(Charts!$B$3="none",AL227,IF(EZ227="",NA(),EZ227))</f>
        <v>0</v>
      </c>
      <c r="JO20">
        <f>IF(Charts!$B$3="none",AM227,IF(FA227="",NA(),FA227))</f>
        <v>0</v>
      </c>
      <c r="JP20">
        <f>IF(Charts!$B$3="none",AN227,IF(FB227="",NA(),FB227))</f>
        <v>0</v>
      </c>
      <c r="JQ20">
        <f>IF(Charts!$B$3="none",AO227,IF(FC227="",NA(),FC227))</f>
        <v>0</v>
      </c>
      <c r="JR20">
        <f>IF(Charts!$B$3="none",AP227,IF(FD227="",NA(),FD227))</f>
        <v>0</v>
      </c>
      <c r="JS20">
        <f>IF(Charts!$B$3="none",AQ227,IF(FE227="",NA(),FE227))</f>
        <v>0</v>
      </c>
      <c r="JT20">
        <f>IF(Charts!$B$3="none",AR227,IF(FF227="",NA(),FF227))</f>
        <v>0</v>
      </c>
      <c r="JU20">
        <f>IF(Charts!$B$3="none",AS227,IF(FG227="",NA(),FG227))</f>
        <v>0</v>
      </c>
      <c r="JV20">
        <f>IF(Charts!$B$3="none",AT227,IF(FH227="",NA(),FH227))</f>
        <v>0</v>
      </c>
      <c r="JW20">
        <f>IF(Charts!$B$3="none",AU227,IF(FI227="",NA(),FI227))</f>
        <v>0</v>
      </c>
      <c r="JX20">
        <f>IF(Charts!$B$3="none",AV227,IF(FJ227="",NA(),FJ227))</f>
        <v>0</v>
      </c>
      <c r="JY20">
        <f>IF(Charts!$B$3="none",AW227,IF(FK227="",NA(),FK227))</f>
        <v>0</v>
      </c>
      <c r="JZ20">
        <f>IF(Charts!$B$3="none",AX227,IF(FL227="",NA(),FL227))</f>
        <v>0</v>
      </c>
      <c r="KA20">
        <f>IF(Charts!$B$3="none",AY227,IF(FM227="",NA(),FM227))</f>
        <v>0</v>
      </c>
      <c r="KB20">
        <f>IF(Charts!$B$3="none",AZ227,IF(FN227="",NA(),FN227))</f>
        <v>0</v>
      </c>
      <c r="KC20">
        <f>IF(Charts!$B$3="none",BA227,IF(FO227="",NA(),FO227))</f>
        <v>0</v>
      </c>
      <c r="KD20">
        <f>IF(Charts!$B$3="none",BB227,IF(FP227="",NA(),FP227))</f>
        <v>0</v>
      </c>
      <c r="KE20">
        <f>IF(Charts!$B$3="none",BC227,IF(FQ227="",NA(),FQ227))</f>
        <v>0</v>
      </c>
      <c r="KF20">
        <f>IF(Charts!$B$3="none",BD227,IF(FR227="",NA(),FR227))</f>
        <v>0</v>
      </c>
      <c r="KG20">
        <f>IF(Charts!$B$3="none",BE227,IF(FS227="",NA(),FS227))</f>
        <v>0</v>
      </c>
      <c r="KH20">
        <f>IF(Charts!$B$3="none",BF227,IF(FT227="",NA(),FT227))</f>
        <v>0</v>
      </c>
      <c r="KI20">
        <f>IF(Charts!$B$3="none",BG227,IF(FU227="",NA(),FU227))</f>
        <v>0</v>
      </c>
      <c r="KJ20">
        <f>IF(Charts!$B$3="none",BH227,IF(FV227="",NA(),FV227))</f>
        <v>0</v>
      </c>
      <c r="KK20">
        <f>IF(Charts!$B$3="none",BI227,IF(FW227="",NA(),FW227))</f>
        <v>0</v>
      </c>
      <c r="KL20">
        <f>IF(Charts!$B$3="none",BJ227,IF(FX227="",NA(),FX227))</f>
        <v>0</v>
      </c>
      <c r="KM20">
        <f>IF(Charts!$B$3="none",BK227,IF(FY227="",NA(),FY227))</f>
        <v>0</v>
      </c>
      <c r="KN20">
        <f>IF(Charts!$B$3="none",BL227,IF(FZ227="",NA(),FZ227))</f>
        <v>0</v>
      </c>
      <c r="KO20">
        <f>IF(Charts!$B$3="none",BM227,IF(GA227="",NA(),GA227))</f>
        <v>0</v>
      </c>
      <c r="KP20">
        <f>IF(Charts!$B$3="none",BN227,IF(GB227="",NA(),GB227))</f>
        <v>0</v>
      </c>
      <c r="KQ20">
        <f>IF(Charts!$B$3="none",BO227,IF(GC227="",NA(),GC227))</f>
        <v>0</v>
      </c>
      <c r="KR20">
        <f>IF(Charts!$B$3="none",BP227,IF(GD227="",NA(),GD227))</f>
        <v>0</v>
      </c>
      <c r="KS20">
        <f>IF(Charts!$B$3="none",BQ227,IF(GE227="",NA(),GE227))</f>
        <v>0</v>
      </c>
      <c r="KT20">
        <f>IF(Charts!$B$3="none",BR227,IF(GF227="",NA(),GF227))</f>
        <v>0</v>
      </c>
      <c r="KU20">
        <f>IF(Charts!$B$3="none",BS227,IF(GG227="",NA(),GG227))</f>
        <v>0</v>
      </c>
      <c r="KV20">
        <f>IF(Charts!$B$3="none",BT227,IF(GH227="",NA(),GH227))</f>
        <v>0</v>
      </c>
      <c r="KW20">
        <f>IF(Charts!$B$3="none",BU227,IF(GI227="",NA(),GI227))</f>
        <v>0</v>
      </c>
      <c r="KX20">
        <f>IF(Charts!$B$3="none",BV227,IF(GJ227="",NA(),GJ227))</f>
        <v>0</v>
      </c>
      <c r="KY20">
        <f>IF(Charts!$B$3="none",BW227,IF(GK227="",NA(),GK227))</f>
        <v>0</v>
      </c>
      <c r="KZ20">
        <f>IF(Charts!$B$3="none",BX227,IF(GL227="",NA(),GL227))</f>
        <v>0</v>
      </c>
      <c r="LA20">
        <f>IF(Charts!$B$3="none",BY227,IF(GM227="",NA(),GM227))</f>
        <v>0</v>
      </c>
      <c r="LB20">
        <f>IF(Charts!$B$3="none",BZ227,IF(GN227="",NA(),GN227))</f>
        <v>0</v>
      </c>
      <c r="LC20">
        <f>IF(Charts!$B$3="none",CA227,IF(GO227="",NA(),GO227))</f>
        <v>0</v>
      </c>
      <c r="LD20">
        <f>IF(Charts!$B$3="none",CB227,IF(GP227="",NA(),GP227))</f>
        <v>0</v>
      </c>
      <c r="LE20">
        <f>IF(Charts!$B$3="none",CC227,IF(GQ227="",NA(),GQ227))</f>
        <v>0</v>
      </c>
      <c r="LF20">
        <f>IF(Charts!$B$3="none",CD227,IF(GR227="",NA(),GR227))</f>
        <v>0</v>
      </c>
      <c r="LG20">
        <f>IF(Charts!$B$3="none",CE227,IF(GS227="",NA(),GS227))</f>
        <v>0</v>
      </c>
      <c r="LH20">
        <f>IF(Charts!$B$3="none",CF227,IF(GT227="",NA(),GT227))</f>
        <v>0</v>
      </c>
      <c r="LI20">
        <f>IF(Charts!$B$3="none",CG227,IF(GU227="",NA(),GU227))</f>
        <v>0</v>
      </c>
      <c r="LJ20">
        <f>IF(Charts!$B$3="none",CH227,IF(GV227="",NA(),GV227))</f>
        <v>0</v>
      </c>
      <c r="LK20">
        <f>IF(Charts!$B$3="none",CI227,IF(GW227="",NA(),GW227))</f>
        <v>0</v>
      </c>
      <c r="LL20">
        <f>IF(Charts!$B$3="none",CJ227,IF(GX227="",NA(),GX227))</f>
        <v>0</v>
      </c>
      <c r="LM20">
        <f>IF(Charts!$B$3="none",CK227,IF(GY227="",NA(),GY227))</f>
        <v>0</v>
      </c>
      <c r="LN20">
        <f>IF(Charts!$B$3="none",CL227,IF(GZ227="",NA(),GZ227))</f>
        <v>0</v>
      </c>
      <c r="LO20">
        <f>IF(Charts!$B$3="none",CM227,IF(HA227="",NA(),HA227))</f>
        <v>0</v>
      </c>
      <c r="LP20">
        <f>IF(Charts!$B$3="none",CN227,IF(HB227="",NA(),HB227))</f>
        <v>0</v>
      </c>
      <c r="LQ20">
        <f>IF(Charts!$B$3="none",CO227,IF(HC227="",NA(),HC227))</f>
        <v>0</v>
      </c>
      <c r="LR20">
        <f>IF(Charts!$B$3="none",CP227,IF(HD227="",NA(),HD227))</f>
        <v>0</v>
      </c>
      <c r="LS20">
        <f>IF(Charts!$B$3="none",CQ227,IF(HE227="",NA(),HE227))</f>
        <v>0</v>
      </c>
      <c r="LT20">
        <f>IF(Charts!$B$3="none",CR227,IF(HF227="",NA(),HF227))</f>
        <v>0</v>
      </c>
      <c r="LU20">
        <f>IF(Charts!$B$3="none",CS227,IF(HG227="",NA(),HG227))</f>
        <v>0</v>
      </c>
      <c r="LV20">
        <f>IF(Charts!$B$3="none",CT227,IF(HH227="",NA(),HH227))</f>
        <v>0</v>
      </c>
      <c r="LW20">
        <f>IF(Charts!$B$3="none",CU227,IF(HI227="",NA(),HI227))</f>
        <v>0</v>
      </c>
      <c r="LX20">
        <f>IF(Charts!$B$3="none",CV227,IF(HJ227="",NA(),HJ227))</f>
        <v>0</v>
      </c>
      <c r="LY20">
        <f>IF(Charts!$B$3="none",CW227,IF(HK227="",NA(),HK227))</f>
        <v>0</v>
      </c>
      <c r="LZ20">
        <f>IF(Charts!$B$3="none",CX227,IF(HL227="",NA(),HL227))</f>
        <v>0</v>
      </c>
      <c r="MA20">
        <f>IF(Charts!$B$3="none",CY227,IF(HM227="",NA(),HM227))</f>
        <v>0</v>
      </c>
      <c r="MB20">
        <f>IF(Charts!$B$3="none",CZ227,IF(HN227="",NA(),HN227))</f>
        <v>0</v>
      </c>
      <c r="MC20">
        <f>IF(Charts!$B$3="none",DA227,IF(HO227="",NA(),HO227))</f>
        <v>0</v>
      </c>
      <c r="MD20">
        <f>IF(Charts!$B$3="none",DB227,IF(HP227="",NA(),HP227))</f>
        <v>0</v>
      </c>
      <c r="ME20">
        <f>IF(Charts!$B$3="none",DC227,IF(HQ227="",NA(),HQ227))</f>
        <v>0</v>
      </c>
      <c r="MF20">
        <f>IF(Charts!$B$3="none",DD227,IF(HR227="",NA(),HR227))</f>
        <v>0</v>
      </c>
      <c r="MG20">
        <f>IF(Charts!$B$3="none",DE227,IF(HS227="",NA(),HS227))</f>
        <v>0</v>
      </c>
      <c r="MH20">
        <f>IF(Charts!$B$3="none",DF227,IF(HT227="",NA(),HT227))</f>
        <v>0</v>
      </c>
      <c r="MI20">
        <f>IF(Charts!$B$3="none",DG227,IF(HU227="",NA(),HU227))</f>
        <v>0</v>
      </c>
      <c r="MJ20">
        <f>IF(Charts!$B$3="none",DH227,IF(HV227="",NA(),HV227))</f>
        <v>0</v>
      </c>
      <c r="MK20">
        <f>IF(Charts!$B$3="none",DI227,IF(HW227="",NA(),HW227))</f>
        <v>0</v>
      </c>
      <c r="ML20">
        <f>IF(Charts!$B$3="none",DJ227,IF(HX227="",NA(),HX227))</f>
        <v>0</v>
      </c>
      <c r="MM20">
        <f>IF(Charts!$B$3="none",DK227,IF(HY227="",NA(),HY227))</f>
        <v>0</v>
      </c>
      <c r="MN20">
        <f>IF(Charts!$B$3="none",DL227,IF(HZ227="",NA(),HZ227))</f>
        <v>0</v>
      </c>
      <c r="MO20">
        <f>IF(Charts!$B$3="none",DM227,IF(IA227="",NA(),IA227))</f>
        <v>0</v>
      </c>
      <c r="MP20">
        <f>IF(Charts!$B$3="none",DN227,IF(IB227="",NA(),IB227))</f>
        <v>0</v>
      </c>
      <c r="MQ20">
        <f>IF(Charts!$B$3="none",DO227,IF(IC227="",NA(),IC227))</f>
        <v>0</v>
      </c>
      <c r="MR20">
        <f>IF(Charts!$B$3="none",DP227,IF(ID227="",NA(),ID227))</f>
        <v>0</v>
      </c>
    </row>
    <row r="21" spans="1:356">
      <c r="D21">
        <v>17</v>
      </c>
      <c r="E21">
        <f>IF(INDIRECT(ADDRESS($D21+2,E$2+1,,,"Instances"))="","",INDIRECT(ADDRESS($D21+2,E$2+1,,,"Instances")))</f>
        <v>0</v>
      </c>
      <c r="F21">
        <f>IFERROR(SMALL(E5:E44,ROW()-ROW($F$5)+1),"")</f>
        <v>0</v>
      </c>
      <c r="H21">
        <f>IFERROR(SUM(F5:F21),"")</f>
        <v>0</v>
      </c>
      <c r="I21">
        <f>IF(INDIRECT(ADDRESS($D21+2,I$2+1,,,"Instances"))="","",INDIRECT(ADDRESS($D21+2,I$2+1,,,"Instances")))</f>
        <v>0</v>
      </c>
      <c r="J21">
        <f>IFERROR(SMALL(I5:I44,ROW()-ROW($J$5)+1),"")</f>
        <v>0</v>
      </c>
      <c r="L21">
        <f>IFERROR(SUM(J5:J21),"")</f>
        <v>0</v>
      </c>
      <c r="M21">
        <f>IF(INDIRECT(ADDRESS($D21+2,M$2+1,,,"Instances"))="","",INDIRECT(ADDRESS($D21+2,M$2+1,,,"Instances")))</f>
        <v>0</v>
      </c>
      <c r="N21">
        <f>IFERROR(SMALL(M5:M44,ROW()-ROW($N$5)+1),"")</f>
        <v>0</v>
      </c>
      <c r="P21">
        <f>IFERROR(SUM(N5:N21),"")</f>
        <v>0</v>
      </c>
      <c r="Q21">
        <f>IF(INDIRECT(ADDRESS($D21+2,Q$2+1,,,"Instances"))="","",INDIRECT(ADDRESS($D21+2,Q$2+1,,,"Instances")))</f>
        <v>0</v>
      </c>
      <c r="R21">
        <f>IFERROR(SMALL(Q5:Q44,ROW()-ROW($R$5)+1),"")</f>
        <v>0</v>
      </c>
      <c r="T21">
        <f>IFERROR(SUM(R5:R21),"")</f>
        <v>0</v>
      </c>
      <c r="U21">
        <f>IF(INDIRECT(ADDRESS($D21+2,U$2+1,,,"Instances"))="","",INDIRECT(ADDRESS($D21+2,U$2+1,,,"Instances")))</f>
        <v>0</v>
      </c>
      <c r="V21">
        <f>IFERROR(SMALL(U5:U44,ROW()-ROW($V$5)+1),"")</f>
        <v>0</v>
      </c>
      <c r="X21">
        <f>IFERROR(SUM(V5:V21),"")</f>
        <v>0</v>
      </c>
      <c r="Y21">
        <f>IF(INDIRECT(ADDRESS($D21+2,Y$2+1,,,"Instances"))="","",INDIRECT(ADDRESS($D21+2,Y$2+1,,,"Instances")))</f>
        <v>0</v>
      </c>
      <c r="Z21">
        <f>IFERROR(SMALL(Y5:Y44,ROW()-ROW($Z$5)+1),"")</f>
        <v>0</v>
      </c>
      <c r="AB21">
        <f>IFERROR(SUM(Z5:Z21),"")</f>
        <v>0</v>
      </c>
      <c r="AC21">
        <f>IF(INDIRECT(ADDRESS($D21+2,AC$2+1,,,"Instances"))="","",INDIRECT(ADDRESS($D21+2,AC$2+1,,,"Instances")))</f>
        <v>0</v>
      </c>
      <c r="AD21">
        <f>IFERROR(SMALL(AC5:AC44,ROW()-ROW($AD$5)+1),"")</f>
        <v>0</v>
      </c>
      <c r="AF21">
        <f>IFERROR(SUM(AD5:AD21),"")</f>
        <v>0</v>
      </c>
      <c r="AG21">
        <f>IF(INDIRECT(ADDRESS($D21+2,AG$2+1,,,"Instances"))="","",INDIRECT(ADDRESS($D21+2,AG$2+1,,,"Instances")))</f>
        <v>0</v>
      </c>
      <c r="AH21">
        <f>IFERROR(SMALL(AG5:AG44,ROW()-ROW($AH$5)+1),"")</f>
        <v>0</v>
      </c>
      <c r="AJ21">
        <f>IFERROR(SUM(AH5:AH21),"")</f>
        <v>0</v>
      </c>
      <c r="AK21">
        <f>IF(INDIRECT(ADDRESS($D21+2,AK$2+1,,,"Instances"))="","",INDIRECT(ADDRESS($D21+2,AK$2+1,,,"Instances")))</f>
        <v>0</v>
      </c>
      <c r="AL21">
        <f>IFERROR(SMALL(AK5:AK44,ROW()-ROW($AL$5)+1),"")</f>
        <v>0</v>
      </c>
      <c r="AN21">
        <f>IFERROR(SUM(AL5:AL21),"")</f>
        <v>0</v>
      </c>
      <c r="AO21">
        <f>IF(INDIRECT(ADDRESS($D21+2,AO$2+1,,,"Instances"))="","",INDIRECT(ADDRESS($D21+2,AO$2+1,,,"Instances")))</f>
        <v>0</v>
      </c>
      <c r="AP21">
        <f>IFERROR(SMALL(AO5:AO44,ROW()-ROW($AP$5)+1),"")</f>
        <v>0</v>
      </c>
      <c r="AR21">
        <f>IFERROR(SUM(AP5:AP21),"")</f>
        <v>0</v>
      </c>
      <c r="AS21">
        <f>IF(INDIRECT(ADDRESS($D21+2,AS$2+1,,,"Instances"))="","",INDIRECT(ADDRESS($D21+2,AS$2+1,,,"Instances")))</f>
        <v>0</v>
      </c>
      <c r="AT21">
        <f>IFERROR(SMALL(AS5:AS44,ROW()-ROW($AT$5)+1),"")</f>
        <v>0</v>
      </c>
      <c r="AV21">
        <f>IFERROR(SUM(AT5:AT21),"")</f>
        <v>0</v>
      </c>
      <c r="AW21">
        <f>IF(INDIRECT(ADDRESS($D21+2,AW$2+1,,,"Instances"))="","",INDIRECT(ADDRESS($D21+2,AW$2+1,,,"Instances")))</f>
        <v>0</v>
      </c>
      <c r="AX21">
        <f>IFERROR(SMALL(AW5:AW44,ROW()-ROW($AX$5)+1),"")</f>
        <v>0</v>
      </c>
      <c r="AZ21">
        <f>IFERROR(SUM(AX5:AX21),"")</f>
        <v>0</v>
      </c>
      <c r="BA21">
        <f>IF(INDIRECT(ADDRESS($D21+2,BA$2+1,,,"Instances"))="","",INDIRECT(ADDRESS($D21+2,BA$2+1,,,"Instances")))</f>
        <v>0</v>
      </c>
      <c r="BB21">
        <f>IFERROR(SMALL(BA5:BA44,ROW()-ROW($BB$5)+1),"")</f>
        <v>0</v>
      </c>
      <c r="BD21">
        <f>IFERROR(SUM(BB5:BB21),"")</f>
        <v>0</v>
      </c>
      <c r="BE21">
        <f>IF(INDIRECT(ADDRESS($D21+2,BE$2+1,,,"Instances"))="","",INDIRECT(ADDRESS($D21+2,BE$2+1,,,"Instances")))</f>
        <v>0</v>
      </c>
      <c r="BF21">
        <f>IFERROR(SMALL(BE5:BE44,ROW()-ROW($BF$5)+1),"")</f>
        <v>0</v>
      </c>
      <c r="BH21">
        <f>IFERROR(SUM(BF5:BF21),"")</f>
        <v>0</v>
      </c>
      <c r="BI21">
        <f>IF(INDIRECT(ADDRESS($D21+2,BI$2+1,,,"Instances"))="","",INDIRECT(ADDRESS($D21+2,BI$2+1,,,"Instances")))</f>
        <v>0</v>
      </c>
      <c r="BJ21">
        <f>IFERROR(SMALL(BI5:BI44,ROW()-ROW($BJ$5)+1),"")</f>
        <v>0</v>
      </c>
      <c r="BL21">
        <f>IFERROR(SUM(BJ5:BJ21),"")</f>
        <v>0</v>
      </c>
      <c r="BM21">
        <f>IF(INDIRECT(ADDRESS($D21+2,BM$2+1,,,"Instances"))="","",INDIRECT(ADDRESS($D21+2,BM$2+1,,,"Instances")))</f>
        <v>0</v>
      </c>
      <c r="BN21">
        <f>IFERROR(SMALL(BM5:BM44,ROW()-ROW($BN$5)+1),"")</f>
        <v>0</v>
      </c>
      <c r="BP21">
        <f>IFERROR(SUM(BN5:BN21),"")</f>
        <v>0</v>
      </c>
      <c r="BQ21">
        <f>IF(INDIRECT(ADDRESS($D21+2,BQ$2+1,,,"Instances"))="","",INDIRECT(ADDRESS($D21+2,BQ$2+1,,,"Instances")))</f>
        <v>0</v>
      </c>
      <c r="BR21">
        <f>IFERROR(SMALL(BQ5:BQ44,ROW()-ROW($BR$5)+1),"")</f>
        <v>0</v>
      </c>
      <c r="BT21">
        <f>IFERROR(SUM(BR5:BR21),"")</f>
        <v>0</v>
      </c>
      <c r="BU21">
        <f>IF(INDIRECT(ADDRESS($D21+2,BU$2+1,,,"Instances"))="","",INDIRECT(ADDRESS($D21+2,BU$2+1,,,"Instances")))</f>
        <v>0</v>
      </c>
      <c r="BV21">
        <f>IFERROR(SMALL(BU5:BU44,ROW()-ROW($BV$5)+1),"")</f>
        <v>0</v>
      </c>
      <c r="BX21">
        <f>IFERROR(SUM(BV5:BV21),"")</f>
        <v>0</v>
      </c>
      <c r="BY21">
        <f>IF(INDIRECT(ADDRESS($D21+2,BY$2+1,,,"Instances"))="","",INDIRECT(ADDRESS($D21+2,BY$2+1,,,"Instances")))</f>
        <v>0</v>
      </c>
      <c r="BZ21">
        <f>IFERROR(SMALL(BY5:BY44,ROW()-ROW($BZ$5)+1),"")</f>
        <v>0</v>
      </c>
      <c r="CB21">
        <f>IFERROR(SUM(BZ5:BZ21),"")</f>
        <v>0</v>
      </c>
      <c r="CC21">
        <f>IF(INDIRECT(ADDRESS($D21+2,CC$2+1,,,"Instances"))="","",INDIRECT(ADDRESS($D21+2,CC$2+1,,,"Instances")))</f>
        <v>0</v>
      </c>
      <c r="CD21">
        <f>IFERROR(SMALL(CC5:CC44,ROW()-ROW($CD$5)+1),"")</f>
        <v>0</v>
      </c>
      <c r="CF21">
        <f>IFERROR(SUM(CD5:CD21),"")</f>
        <v>0</v>
      </c>
      <c r="CG21">
        <f>IF(INDIRECT(ADDRESS($D21+2,CG$2+1,,,"Instances"))="","",INDIRECT(ADDRESS($D21+2,CG$2+1,,,"Instances")))</f>
        <v>0</v>
      </c>
      <c r="CH21">
        <f>IFERROR(SMALL(CG5:CG44,ROW()-ROW($CH$5)+1),"")</f>
        <v>0</v>
      </c>
      <c r="CJ21">
        <f>IFERROR(SUM(CH5:CH21),"")</f>
        <v>0</v>
      </c>
      <c r="CK21">
        <f>IF(INDIRECT(ADDRESS($D21+2,CK$2+1,,,"Instances"))="","",INDIRECT(ADDRESS($D21+2,CK$2+1,,,"Instances")))</f>
        <v>0</v>
      </c>
      <c r="CL21">
        <f>IFERROR(SMALL(CK5:CK44,ROW()-ROW($CL$5)+1),"")</f>
        <v>0</v>
      </c>
      <c r="CN21">
        <f>IFERROR(SUM(CL5:CL21),"")</f>
        <v>0</v>
      </c>
      <c r="CO21">
        <f>IF(INDIRECT(ADDRESS($D21+2,CO$2+1,,,"Instances"))="","",INDIRECT(ADDRESS($D21+2,CO$2+1,,,"Instances")))</f>
        <v>0</v>
      </c>
      <c r="CP21">
        <f>IFERROR(SMALL(CO5:CO44,ROW()-ROW($CP$5)+1),"")</f>
        <v>0</v>
      </c>
      <c r="CR21">
        <f>IFERROR(SUM(CP5:CP21),"")</f>
        <v>0</v>
      </c>
      <c r="CS21">
        <f>IF(INDIRECT(ADDRESS($D21+2,CS$2+1,,,"Instances"))="","",INDIRECT(ADDRESS($D21+2,CS$2+1,,,"Instances")))</f>
        <v>0</v>
      </c>
      <c r="CT21">
        <f>IFERROR(SMALL(CS5:CS44,ROW()-ROW($CT$5)+1),"")</f>
        <v>0</v>
      </c>
      <c r="CV21">
        <f>IFERROR(SUM(CT5:CT21),"")</f>
        <v>0</v>
      </c>
      <c r="CW21">
        <f>IF(INDIRECT(ADDRESS($D21+2,CW$2+1,,,"Instances"))="","",INDIRECT(ADDRESS($D21+2,CW$2+1,,,"Instances")))</f>
        <v>0</v>
      </c>
      <c r="CX21">
        <f>IFERROR(SMALL(CW5:CW44,ROW()-ROW($CX$5)+1),"")</f>
        <v>0</v>
      </c>
      <c r="CZ21">
        <f>IFERROR(SUM(CX5:CX21),"")</f>
        <v>0</v>
      </c>
      <c r="DA21">
        <f>IF(INDIRECT(ADDRESS($D21+2,DA$2+1,,,"Instances"))="","",INDIRECT(ADDRESS($D21+2,DA$2+1,,,"Instances")))</f>
        <v>0</v>
      </c>
      <c r="DB21">
        <f>IFERROR(SMALL(DA5:DA44,ROW()-ROW($DB$5)+1),"")</f>
        <v>0</v>
      </c>
      <c r="DD21">
        <f>IFERROR(SUM(DB5:DB21),"")</f>
        <v>0</v>
      </c>
      <c r="DE21">
        <f>IF(INDIRECT(ADDRESS($D21+2,DE$2+1,,,"Instances"))="","",INDIRECT(ADDRESS($D21+2,DE$2+1,,,"Instances")))</f>
        <v>0</v>
      </c>
      <c r="DF21">
        <f>IFERROR(SMALL(DE5:DE44,ROW()-ROW($DF$5)+1),"")</f>
        <v>0</v>
      </c>
      <c r="DH21">
        <f>IFERROR(SUM(DF5:DF21),"")</f>
        <v>0</v>
      </c>
      <c r="DI21">
        <f>IF(INDIRECT(ADDRESS($D21+2,DI$2+1,,,"Instances"))="","",INDIRECT(ADDRESS($D21+2,DI$2+1,,,"Instances")))</f>
        <v>0</v>
      </c>
      <c r="DJ21">
        <f>IFERROR(SMALL(DI5:DI44,ROW()-ROW($DJ$5)+1),"")</f>
        <v>0</v>
      </c>
      <c r="DL21">
        <f>IFERROR(SUM(DJ5:DJ21),"")</f>
        <v>0</v>
      </c>
      <c r="DM21">
        <f>IF(INDIRECT(ADDRESS($D21+2,DM$2+1,,,"Instances"))="","",INDIRECT(ADDRESS($D21+2,DM$2+1,,,"Instances")))</f>
        <v>0</v>
      </c>
      <c r="DN21">
        <f>IFERROR(SMALL(DM5:DM44,ROW()-ROW($DN$5)+1),"")</f>
        <v>0</v>
      </c>
      <c r="DP21">
        <f>IFERROR(SUM(DN5:DN21),"")</f>
        <v>0</v>
      </c>
      <c r="DR21">
        <v>17</v>
      </c>
      <c r="DS21" cm="1">
        <f t="array" ref="DS21">_xlfn.SWITCH(Charts!$B$3,"average", AVERAGE(INDIRECT(ADDRESS(16+3,DS$2+1,,,"Instances") &amp; ":" &amp; ADDRESS(16+3,DS$2+1))),"median", MEDIAN(INDIRECT(ADDRESS(16+3,DS$2+1,,,"Instances") &amp; ":" &amp; ADDRESS(16+3,DS$2+1))),"min", MIN(INDIRECT(ADDRESS(16+3,DS$2+1,,,"Instances") &amp; ":" &amp; ADDRESS(16+3,DS$2+1))),"max", MAX(INDIRECT(ADDRESS(16+3,DS$2+1,,,"Instances") &amp; ":" &amp; ADDRESS(16+3,DS$2+1))),"diff", MAX(INDIRECT(ADDRESS(16+3,DS$2+1,,,"Instances") &amp; ":" &amp; ADDRESS(16+3,DS$2+1)))-MIN(INDIRECT(ADDRESS(16+3,DS$2+1,,,"Instances") &amp; ":" &amp; ADDRESS(16+3,DS$2+1))))</f>
        <v>0</v>
      </c>
      <c r="DT21">
        <f>IFERROR(SMALL(DS5:DS44,ROW()-ROW($DT$5)+1),"")</f>
        <v>0</v>
      </c>
      <c r="DV21">
        <f>IFERROR(SUM(DT5:DT21),"")</f>
        <v>0</v>
      </c>
      <c r="DW21" cm="1">
        <f t="array" ref="DW21">_xlfn.SWITCH(Charts!$B$3,"average", AVERAGE(INDIRECT(ADDRESS(16+3,DW$2+1,,,"Instances") &amp; ":" &amp; ADDRESS(16+3,DW$2+1))),"median", MEDIAN(INDIRECT(ADDRESS(16+3,DW$2+1,,,"Instances") &amp; ":" &amp; ADDRESS(16+3,DW$2+1))),"min", MIN(INDIRECT(ADDRESS(16+3,DW$2+1,,,"Instances") &amp; ":" &amp; ADDRESS(16+3,DW$2+1))),"max", MAX(INDIRECT(ADDRESS(16+3,DW$2+1,,,"Instances") &amp; ":" &amp; ADDRESS(16+3,DW$2+1))),"diff", MAX(INDIRECT(ADDRESS(16+3,DW$2+1,,,"Instances") &amp; ":" &amp; ADDRESS(16+3,DW$2+1)))-MIN(INDIRECT(ADDRESS(16+3,DW$2+1,,,"Instances") &amp; ":" &amp; ADDRESS(16+3,DW$2+1))))</f>
        <v>0</v>
      </c>
      <c r="DX21">
        <f>IFERROR(SMALL(DW5:DW44,ROW()-ROW($DX$5)+1),"")</f>
        <v>0</v>
      </c>
      <c r="DZ21">
        <f>IFERROR(SUM(DX5:DX21),"")</f>
        <v>0</v>
      </c>
      <c r="EA21" cm="1">
        <f t="array" ref="EA21">_xlfn.SWITCH(Charts!$B$3,"average", AVERAGE(INDIRECT(ADDRESS(16+3,EA$2+1,,,"Instances") &amp; ":" &amp; ADDRESS(16+3,EA$2+1))),"median", MEDIAN(INDIRECT(ADDRESS(16+3,EA$2+1,,,"Instances") &amp; ":" &amp; ADDRESS(16+3,EA$2+1))),"min", MIN(INDIRECT(ADDRESS(16+3,EA$2+1,,,"Instances") &amp; ":" &amp; ADDRESS(16+3,EA$2+1))),"max", MAX(INDIRECT(ADDRESS(16+3,EA$2+1,,,"Instances") &amp; ":" &amp; ADDRESS(16+3,EA$2+1))),"diff", MAX(INDIRECT(ADDRESS(16+3,EA$2+1,,,"Instances") &amp; ":" &amp; ADDRESS(16+3,EA$2+1)))-MIN(INDIRECT(ADDRESS(16+3,EA$2+1,,,"Instances") &amp; ":" &amp; ADDRESS(16+3,EA$2+1))))</f>
        <v>0</v>
      </c>
      <c r="EB21">
        <f>IFERROR(SMALL(EA5:EA44,ROW()-ROW($EB$5)+1),"")</f>
        <v>0</v>
      </c>
      <c r="ED21">
        <f>IFERROR(SUM(EB5:EB21),"")</f>
        <v>0</v>
      </c>
      <c r="EE21" cm="1">
        <f t="array" ref="EE21">_xlfn.SWITCH(Charts!$B$3,"average", AVERAGE(INDIRECT(ADDRESS(16+3,EE$2+1,,,"Instances") &amp; ":" &amp; ADDRESS(16+3,EE$2+1))),"median", MEDIAN(INDIRECT(ADDRESS(16+3,EE$2+1,,,"Instances") &amp; ":" &amp; ADDRESS(16+3,EE$2+1))),"min", MIN(INDIRECT(ADDRESS(16+3,EE$2+1,,,"Instances") &amp; ":" &amp; ADDRESS(16+3,EE$2+1))),"max", MAX(INDIRECT(ADDRESS(16+3,EE$2+1,,,"Instances") &amp; ":" &amp; ADDRESS(16+3,EE$2+1))),"diff", MAX(INDIRECT(ADDRESS(16+3,EE$2+1,,,"Instances") &amp; ":" &amp; ADDRESS(16+3,EE$2+1)))-MIN(INDIRECT(ADDRESS(16+3,EE$2+1,,,"Instances") &amp; ":" &amp; ADDRESS(16+3,EE$2+1))))</f>
        <v>0</v>
      </c>
      <c r="EF21">
        <f>IFERROR(SMALL(EE5:EE44,ROW()-ROW($EF$5)+1),"")</f>
        <v>0</v>
      </c>
      <c r="EH21">
        <f>IFERROR(SUM(EF5:EF21),"")</f>
        <v>0</v>
      </c>
      <c r="EI21" cm="1">
        <f t="array" ref="EI21">_xlfn.SWITCH(Charts!$B$3,"average", AVERAGE(INDIRECT(ADDRESS(16+3,EI$2+1,,,"Instances") &amp; ":" &amp; ADDRESS(16+3,EI$2+1))),"median", MEDIAN(INDIRECT(ADDRESS(16+3,EI$2+1,,,"Instances") &amp; ":" &amp; ADDRESS(16+3,EI$2+1))),"min", MIN(INDIRECT(ADDRESS(16+3,EI$2+1,,,"Instances") &amp; ":" &amp; ADDRESS(16+3,EI$2+1))),"max", MAX(INDIRECT(ADDRESS(16+3,EI$2+1,,,"Instances") &amp; ":" &amp; ADDRESS(16+3,EI$2+1))),"diff", MAX(INDIRECT(ADDRESS(16+3,EI$2+1,,,"Instances") &amp; ":" &amp; ADDRESS(16+3,EI$2+1)))-MIN(INDIRECT(ADDRESS(16+3,EI$2+1,,,"Instances") &amp; ":" &amp; ADDRESS(16+3,EI$2+1))))</f>
        <v>0</v>
      </c>
      <c r="EJ21">
        <f>IFERROR(SMALL(EI5:EI44,ROW()-ROW($EJ$5)+1),"")</f>
        <v>0</v>
      </c>
      <c r="EL21">
        <f>IFERROR(SUM(EJ5:EJ21),"")</f>
        <v>0</v>
      </c>
      <c r="EM21" cm="1">
        <f t="array" ref="EM21">_xlfn.SWITCH(Charts!$B$3,"average", AVERAGE(INDIRECT(ADDRESS(16+3,EM$2+1,,,"Instances") &amp; ":" &amp; ADDRESS(16+3,EM$2+1))),"median", MEDIAN(INDIRECT(ADDRESS(16+3,EM$2+1,,,"Instances") &amp; ":" &amp; ADDRESS(16+3,EM$2+1))),"min", MIN(INDIRECT(ADDRESS(16+3,EM$2+1,,,"Instances") &amp; ":" &amp; ADDRESS(16+3,EM$2+1))),"max", MAX(INDIRECT(ADDRESS(16+3,EM$2+1,,,"Instances") &amp; ":" &amp; ADDRESS(16+3,EM$2+1))),"diff", MAX(INDIRECT(ADDRESS(16+3,EM$2+1,,,"Instances") &amp; ":" &amp; ADDRESS(16+3,EM$2+1)))-MIN(INDIRECT(ADDRESS(16+3,EM$2+1,,,"Instances") &amp; ":" &amp; ADDRESS(16+3,EM$2+1))))</f>
        <v>0</v>
      </c>
      <c r="EN21">
        <f>IFERROR(SMALL(EM5:EM44,ROW()-ROW($EN$5)+1),"")</f>
        <v>0</v>
      </c>
      <c r="EP21">
        <f>IFERROR(SUM(EN5:EN21),"")</f>
        <v>0</v>
      </c>
      <c r="EQ21" cm="1">
        <f t="array" ref="EQ21">_xlfn.SWITCH(Charts!$B$3,"average", AVERAGE(INDIRECT(ADDRESS(16+3,EQ$2+1,,,"Instances") &amp; ":" &amp; ADDRESS(16+3,EQ$2+1))),"median", MEDIAN(INDIRECT(ADDRESS(16+3,EQ$2+1,,,"Instances") &amp; ":" &amp; ADDRESS(16+3,EQ$2+1))),"min", MIN(INDIRECT(ADDRESS(16+3,EQ$2+1,,,"Instances") &amp; ":" &amp; ADDRESS(16+3,EQ$2+1))),"max", MAX(INDIRECT(ADDRESS(16+3,EQ$2+1,,,"Instances") &amp; ":" &amp; ADDRESS(16+3,EQ$2+1))),"diff", MAX(INDIRECT(ADDRESS(16+3,EQ$2+1,,,"Instances") &amp; ":" &amp; ADDRESS(16+3,EQ$2+1)))-MIN(INDIRECT(ADDRESS(16+3,EQ$2+1,,,"Instances") &amp; ":" &amp; ADDRESS(16+3,EQ$2+1))))</f>
        <v>0</v>
      </c>
      <c r="ER21">
        <f>IFERROR(SMALL(EQ5:EQ44,ROW()-ROW($ER$5)+1),"")</f>
        <v>0</v>
      </c>
      <c r="ET21">
        <f>IFERROR(SUM(ER5:ER21),"")</f>
        <v>0</v>
      </c>
      <c r="EU21" cm="1">
        <f t="array" ref="EU21">_xlfn.SWITCH(Charts!$B$3,"average", AVERAGE(INDIRECT(ADDRESS(16+3,EU$2+1,,,"Instances") &amp; ":" &amp; ADDRESS(16+3,EU$2+1))),"median", MEDIAN(INDIRECT(ADDRESS(16+3,EU$2+1,,,"Instances") &amp; ":" &amp; ADDRESS(16+3,EU$2+1))),"min", MIN(INDIRECT(ADDRESS(16+3,EU$2+1,,,"Instances") &amp; ":" &amp; ADDRESS(16+3,EU$2+1))),"max", MAX(INDIRECT(ADDRESS(16+3,EU$2+1,,,"Instances") &amp; ":" &amp; ADDRESS(16+3,EU$2+1))),"diff", MAX(INDIRECT(ADDRESS(16+3,EU$2+1,,,"Instances") &amp; ":" &amp; ADDRESS(16+3,EU$2+1)))-MIN(INDIRECT(ADDRESS(16+3,EU$2+1,,,"Instances") &amp; ":" &amp; ADDRESS(16+3,EU$2+1))))</f>
        <v>0</v>
      </c>
      <c r="EV21">
        <f>IFERROR(SMALL(EU5:EU44,ROW()-ROW($EV$5)+1),"")</f>
        <v>0</v>
      </c>
      <c r="EX21">
        <f>IFERROR(SUM(EV5:EV21),"")</f>
        <v>0</v>
      </c>
      <c r="EY21" cm="1">
        <f t="array" ref="EY21">_xlfn.SWITCH(Charts!$B$3,"average", AVERAGE(INDIRECT(ADDRESS(16+3,EY$2+1,,,"Instances") &amp; ":" &amp; ADDRESS(16+3,EY$2+1))),"median", MEDIAN(INDIRECT(ADDRESS(16+3,EY$2+1,,,"Instances") &amp; ":" &amp; ADDRESS(16+3,EY$2+1))),"min", MIN(INDIRECT(ADDRESS(16+3,EY$2+1,,,"Instances") &amp; ":" &amp; ADDRESS(16+3,EY$2+1))),"max", MAX(INDIRECT(ADDRESS(16+3,EY$2+1,,,"Instances") &amp; ":" &amp; ADDRESS(16+3,EY$2+1))),"diff", MAX(INDIRECT(ADDRESS(16+3,EY$2+1,,,"Instances") &amp; ":" &amp; ADDRESS(16+3,EY$2+1)))-MIN(INDIRECT(ADDRESS(16+3,EY$2+1,,,"Instances") &amp; ":" &amp; ADDRESS(16+3,EY$2+1))))</f>
        <v>0</v>
      </c>
      <c r="EZ21">
        <f>IFERROR(SMALL(EY5:EY44,ROW()-ROW($EZ$5)+1),"")</f>
        <v>0</v>
      </c>
      <c r="FB21">
        <f>IFERROR(SUM(EZ5:EZ21),"")</f>
        <v>0</v>
      </c>
      <c r="FC21" cm="1">
        <f t="array" ref="FC21">_xlfn.SWITCH(Charts!$B$3,"average", AVERAGE(INDIRECT(ADDRESS(16+3,FC$2+1,,,"Instances") &amp; ":" &amp; ADDRESS(16+3,FC$2+1))),"median", MEDIAN(INDIRECT(ADDRESS(16+3,FC$2+1,,,"Instances") &amp; ":" &amp; ADDRESS(16+3,FC$2+1))),"min", MIN(INDIRECT(ADDRESS(16+3,FC$2+1,,,"Instances") &amp; ":" &amp; ADDRESS(16+3,FC$2+1))),"max", MAX(INDIRECT(ADDRESS(16+3,FC$2+1,,,"Instances") &amp; ":" &amp; ADDRESS(16+3,FC$2+1))),"diff", MAX(INDIRECT(ADDRESS(16+3,FC$2+1,,,"Instances") &amp; ":" &amp; ADDRESS(16+3,FC$2+1)))-MIN(INDIRECT(ADDRESS(16+3,FC$2+1,,,"Instances") &amp; ":" &amp; ADDRESS(16+3,FC$2+1))))</f>
        <v>0</v>
      </c>
      <c r="FD21">
        <f>IFERROR(SMALL(FC5:FC44,ROW()-ROW($FD$5)+1),"")</f>
        <v>0</v>
      </c>
      <c r="FF21">
        <f>IFERROR(SUM(FD5:FD21),"")</f>
        <v>0</v>
      </c>
      <c r="FG21" cm="1">
        <f t="array" ref="FG21">_xlfn.SWITCH(Charts!$B$3,"average", AVERAGE(INDIRECT(ADDRESS(16+3,FG$2+1,,,"Instances") &amp; ":" &amp; ADDRESS(16+3,FG$2+1))),"median", MEDIAN(INDIRECT(ADDRESS(16+3,FG$2+1,,,"Instances") &amp; ":" &amp; ADDRESS(16+3,FG$2+1))),"min", MIN(INDIRECT(ADDRESS(16+3,FG$2+1,,,"Instances") &amp; ":" &amp; ADDRESS(16+3,FG$2+1))),"max", MAX(INDIRECT(ADDRESS(16+3,FG$2+1,,,"Instances") &amp; ":" &amp; ADDRESS(16+3,FG$2+1))),"diff", MAX(INDIRECT(ADDRESS(16+3,FG$2+1,,,"Instances") &amp; ":" &amp; ADDRESS(16+3,FG$2+1)))-MIN(INDIRECT(ADDRESS(16+3,FG$2+1,,,"Instances") &amp; ":" &amp; ADDRESS(16+3,FG$2+1))))</f>
        <v>0</v>
      </c>
      <c r="FH21">
        <f>IFERROR(SMALL(FG5:FG44,ROW()-ROW($FH$5)+1),"")</f>
        <v>0</v>
      </c>
      <c r="FJ21">
        <f>IFERROR(SUM(FH5:FH21),"")</f>
        <v>0</v>
      </c>
      <c r="FK21" cm="1">
        <f t="array" ref="FK21">_xlfn.SWITCH(Charts!$B$3,"average", AVERAGE(INDIRECT(ADDRESS(16+3,FK$2+1,,,"Instances") &amp; ":" &amp; ADDRESS(16+3,FK$2+1))),"median", MEDIAN(INDIRECT(ADDRESS(16+3,FK$2+1,,,"Instances") &amp; ":" &amp; ADDRESS(16+3,FK$2+1))),"min", MIN(INDIRECT(ADDRESS(16+3,FK$2+1,,,"Instances") &amp; ":" &amp; ADDRESS(16+3,FK$2+1))),"max", MAX(INDIRECT(ADDRESS(16+3,FK$2+1,,,"Instances") &amp; ":" &amp; ADDRESS(16+3,FK$2+1))),"diff", MAX(INDIRECT(ADDRESS(16+3,FK$2+1,,,"Instances") &amp; ":" &amp; ADDRESS(16+3,FK$2+1)))-MIN(INDIRECT(ADDRESS(16+3,FK$2+1,,,"Instances") &amp; ":" &amp; ADDRESS(16+3,FK$2+1))))</f>
        <v>0</v>
      </c>
      <c r="FL21">
        <f>IFERROR(SMALL(FK5:FK44,ROW()-ROW($FL$5)+1),"")</f>
        <v>0</v>
      </c>
      <c r="FN21">
        <f>IFERROR(SUM(FL5:FL21),"")</f>
        <v>0</v>
      </c>
      <c r="FO21" cm="1">
        <f t="array" ref="FO21">_xlfn.SWITCH(Charts!$B$3,"average", AVERAGE(INDIRECT(ADDRESS(16+3,FO$2+1,,,"Instances") &amp; ":" &amp; ADDRESS(16+3,FO$2+1))),"median", MEDIAN(INDIRECT(ADDRESS(16+3,FO$2+1,,,"Instances") &amp; ":" &amp; ADDRESS(16+3,FO$2+1))),"min", MIN(INDIRECT(ADDRESS(16+3,FO$2+1,,,"Instances") &amp; ":" &amp; ADDRESS(16+3,FO$2+1))),"max", MAX(INDIRECT(ADDRESS(16+3,FO$2+1,,,"Instances") &amp; ":" &amp; ADDRESS(16+3,FO$2+1))),"diff", MAX(INDIRECT(ADDRESS(16+3,FO$2+1,,,"Instances") &amp; ":" &amp; ADDRESS(16+3,FO$2+1)))-MIN(INDIRECT(ADDRESS(16+3,FO$2+1,,,"Instances") &amp; ":" &amp; ADDRESS(16+3,FO$2+1))))</f>
        <v>0</v>
      </c>
      <c r="FP21">
        <f>IFERROR(SMALL(FO5:FO44,ROW()-ROW($FP$5)+1),"")</f>
        <v>0</v>
      </c>
      <c r="FR21">
        <f>IFERROR(SUM(FP5:FP21),"")</f>
        <v>0</v>
      </c>
      <c r="FS21" cm="1">
        <f t="array" ref="FS21">_xlfn.SWITCH(Charts!$B$3,"average", AVERAGE(INDIRECT(ADDRESS(16+3,FS$2+1,,,"Instances") &amp; ":" &amp; ADDRESS(16+3,FS$2+1))),"median", MEDIAN(INDIRECT(ADDRESS(16+3,FS$2+1,,,"Instances") &amp; ":" &amp; ADDRESS(16+3,FS$2+1))),"min", MIN(INDIRECT(ADDRESS(16+3,FS$2+1,,,"Instances") &amp; ":" &amp; ADDRESS(16+3,FS$2+1))),"max", MAX(INDIRECT(ADDRESS(16+3,FS$2+1,,,"Instances") &amp; ":" &amp; ADDRESS(16+3,FS$2+1))),"diff", MAX(INDIRECT(ADDRESS(16+3,FS$2+1,,,"Instances") &amp; ":" &amp; ADDRESS(16+3,FS$2+1)))-MIN(INDIRECT(ADDRESS(16+3,FS$2+1,,,"Instances") &amp; ":" &amp; ADDRESS(16+3,FS$2+1))))</f>
        <v>0</v>
      </c>
      <c r="FT21">
        <f>IFERROR(SMALL(FS5:FS44,ROW()-ROW($FT$5)+1),"")</f>
        <v>0</v>
      </c>
      <c r="FV21">
        <f>IFERROR(SUM(FT5:FT21),"")</f>
        <v>0</v>
      </c>
      <c r="FW21" cm="1">
        <f t="array" ref="FW21">_xlfn.SWITCH(Charts!$B$3,"average", AVERAGE(INDIRECT(ADDRESS(16+3,FW$2+1,,,"Instances") &amp; ":" &amp; ADDRESS(16+3,FW$2+1))),"median", MEDIAN(INDIRECT(ADDRESS(16+3,FW$2+1,,,"Instances") &amp; ":" &amp; ADDRESS(16+3,FW$2+1))),"min", MIN(INDIRECT(ADDRESS(16+3,FW$2+1,,,"Instances") &amp; ":" &amp; ADDRESS(16+3,FW$2+1))),"max", MAX(INDIRECT(ADDRESS(16+3,FW$2+1,,,"Instances") &amp; ":" &amp; ADDRESS(16+3,FW$2+1))),"diff", MAX(INDIRECT(ADDRESS(16+3,FW$2+1,,,"Instances") &amp; ":" &amp; ADDRESS(16+3,FW$2+1)))-MIN(INDIRECT(ADDRESS(16+3,FW$2+1,,,"Instances") &amp; ":" &amp; ADDRESS(16+3,FW$2+1))))</f>
        <v>0</v>
      </c>
      <c r="FX21">
        <f>IFERROR(SMALL(FW5:FW44,ROW()-ROW($FX$5)+1),"")</f>
        <v>0</v>
      </c>
      <c r="FZ21">
        <f>IFERROR(SUM(FX5:FX21),"")</f>
        <v>0</v>
      </c>
      <c r="GA21" cm="1">
        <f t="array" ref="GA21">_xlfn.SWITCH(Charts!$B$3,"average", AVERAGE(INDIRECT(ADDRESS(16+3,GA$2+1,,,"Instances") &amp; ":" &amp; ADDRESS(16+3,GA$2+1))),"median", MEDIAN(INDIRECT(ADDRESS(16+3,GA$2+1,,,"Instances") &amp; ":" &amp; ADDRESS(16+3,GA$2+1))),"min", MIN(INDIRECT(ADDRESS(16+3,GA$2+1,,,"Instances") &amp; ":" &amp; ADDRESS(16+3,GA$2+1))),"max", MAX(INDIRECT(ADDRESS(16+3,GA$2+1,,,"Instances") &amp; ":" &amp; ADDRESS(16+3,GA$2+1))),"diff", MAX(INDIRECT(ADDRESS(16+3,GA$2+1,,,"Instances") &amp; ":" &amp; ADDRESS(16+3,GA$2+1)))-MIN(INDIRECT(ADDRESS(16+3,GA$2+1,,,"Instances") &amp; ":" &amp; ADDRESS(16+3,GA$2+1))))</f>
        <v>0</v>
      </c>
      <c r="GB21">
        <f>IFERROR(SMALL(GA5:GA44,ROW()-ROW($GB$5)+1),"")</f>
        <v>0</v>
      </c>
      <c r="GD21">
        <f>IFERROR(SUM(GB5:GB21),"")</f>
        <v>0</v>
      </c>
      <c r="GE21" cm="1">
        <f t="array" ref="GE21">_xlfn.SWITCH(Charts!$B$3,"average", AVERAGE(INDIRECT(ADDRESS(16+3,GE$2+1,,,"Instances") &amp; ":" &amp; ADDRESS(16+3,GE$2+1))),"median", MEDIAN(INDIRECT(ADDRESS(16+3,GE$2+1,,,"Instances") &amp; ":" &amp; ADDRESS(16+3,GE$2+1))),"min", MIN(INDIRECT(ADDRESS(16+3,GE$2+1,,,"Instances") &amp; ":" &amp; ADDRESS(16+3,GE$2+1))),"max", MAX(INDIRECT(ADDRESS(16+3,GE$2+1,,,"Instances") &amp; ":" &amp; ADDRESS(16+3,GE$2+1))),"diff", MAX(INDIRECT(ADDRESS(16+3,GE$2+1,,,"Instances") &amp; ":" &amp; ADDRESS(16+3,GE$2+1)))-MIN(INDIRECT(ADDRESS(16+3,GE$2+1,,,"Instances") &amp; ":" &amp; ADDRESS(16+3,GE$2+1))))</f>
        <v>0</v>
      </c>
      <c r="GF21">
        <f>IFERROR(SMALL(GE5:GE44,ROW()-ROW($GF$5)+1),"")</f>
        <v>0</v>
      </c>
      <c r="GH21">
        <f>IFERROR(SUM(GF5:GF21),"")</f>
        <v>0</v>
      </c>
      <c r="GI21" cm="1">
        <f t="array" ref="GI21">_xlfn.SWITCH(Charts!$B$3,"average", AVERAGE(INDIRECT(ADDRESS(16+3,GI$2+1,,,"Instances") &amp; ":" &amp; ADDRESS(16+3,GI$2+1))),"median", MEDIAN(INDIRECT(ADDRESS(16+3,GI$2+1,,,"Instances") &amp; ":" &amp; ADDRESS(16+3,GI$2+1))),"min", MIN(INDIRECT(ADDRESS(16+3,GI$2+1,,,"Instances") &amp; ":" &amp; ADDRESS(16+3,GI$2+1))),"max", MAX(INDIRECT(ADDRESS(16+3,GI$2+1,,,"Instances") &amp; ":" &amp; ADDRESS(16+3,GI$2+1))),"diff", MAX(INDIRECT(ADDRESS(16+3,GI$2+1,,,"Instances") &amp; ":" &amp; ADDRESS(16+3,GI$2+1)))-MIN(INDIRECT(ADDRESS(16+3,GI$2+1,,,"Instances") &amp; ":" &amp; ADDRESS(16+3,GI$2+1))))</f>
        <v>0</v>
      </c>
      <c r="GJ21">
        <f>IFERROR(SMALL(GI5:GI44,ROW()-ROW($GJ$5)+1),"")</f>
        <v>0</v>
      </c>
      <c r="GL21">
        <f>IFERROR(SUM(GJ5:GJ21),"")</f>
        <v>0</v>
      </c>
      <c r="GM21" cm="1">
        <f t="array" ref="GM21">_xlfn.SWITCH(Charts!$B$3,"average", AVERAGE(INDIRECT(ADDRESS(16+3,GM$2+1,,,"Instances") &amp; ":" &amp; ADDRESS(16+3,GM$2+1))),"median", MEDIAN(INDIRECT(ADDRESS(16+3,GM$2+1,,,"Instances") &amp; ":" &amp; ADDRESS(16+3,GM$2+1))),"min", MIN(INDIRECT(ADDRESS(16+3,GM$2+1,,,"Instances") &amp; ":" &amp; ADDRESS(16+3,GM$2+1))),"max", MAX(INDIRECT(ADDRESS(16+3,GM$2+1,,,"Instances") &amp; ":" &amp; ADDRESS(16+3,GM$2+1))),"diff", MAX(INDIRECT(ADDRESS(16+3,GM$2+1,,,"Instances") &amp; ":" &amp; ADDRESS(16+3,GM$2+1)))-MIN(INDIRECT(ADDRESS(16+3,GM$2+1,,,"Instances") &amp; ":" &amp; ADDRESS(16+3,GM$2+1))))</f>
        <v>0</v>
      </c>
      <c r="GN21">
        <f>IFERROR(SMALL(GM5:GM44,ROW()-ROW($GN$5)+1),"")</f>
        <v>0</v>
      </c>
      <c r="GP21">
        <f>IFERROR(SUM(GN5:GN21),"")</f>
        <v>0</v>
      </c>
      <c r="GQ21" cm="1">
        <f t="array" ref="GQ21">_xlfn.SWITCH(Charts!$B$3,"average", AVERAGE(INDIRECT(ADDRESS(16+3,GQ$2+1,,,"Instances") &amp; ":" &amp; ADDRESS(16+3,GQ$2+1))),"median", MEDIAN(INDIRECT(ADDRESS(16+3,GQ$2+1,,,"Instances") &amp; ":" &amp; ADDRESS(16+3,GQ$2+1))),"min", MIN(INDIRECT(ADDRESS(16+3,GQ$2+1,,,"Instances") &amp; ":" &amp; ADDRESS(16+3,GQ$2+1))),"max", MAX(INDIRECT(ADDRESS(16+3,GQ$2+1,,,"Instances") &amp; ":" &amp; ADDRESS(16+3,GQ$2+1))),"diff", MAX(INDIRECT(ADDRESS(16+3,GQ$2+1,,,"Instances") &amp; ":" &amp; ADDRESS(16+3,GQ$2+1)))-MIN(INDIRECT(ADDRESS(16+3,GQ$2+1,,,"Instances") &amp; ":" &amp; ADDRESS(16+3,GQ$2+1))))</f>
        <v>0</v>
      </c>
      <c r="GR21">
        <f>IFERROR(SMALL(GQ5:GQ44,ROW()-ROW($GR$5)+1),"")</f>
        <v>0</v>
      </c>
      <c r="GT21">
        <f>IFERROR(SUM(GR5:GR21),"")</f>
        <v>0</v>
      </c>
      <c r="GU21" cm="1">
        <f t="array" ref="GU21">_xlfn.SWITCH(Charts!$B$3,"average", AVERAGE(INDIRECT(ADDRESS(16+3,GU$2+1,,,"Instances") &amp; ":" &amp; ADDRESS(16+3,GU$2+1))),"median", MEDIAN(INDIRECT(ADDRESS(16+3,GU$2+1,,,"Instances") &amp; ":" &amp; ADDRESS(16+3,GU$2+1))),"min", MIN(INDIRECT(ADDRESS(16+3,GU$2+1,,,"Instances") &amp; ":" &amp; ADDRESS(16+3,GU$2+1))),"max", MAX(INDIRECT(ADDRESS(16+3,GU$2+1,,,"Instances") &amp; ":" &amp; ADDRESS(16+3,GU$2+1))),"diff", MAX(INDIRECT(ADDRESS(16+3,GU$2+1,,,"Instances") &amp; ":" &amp; ADDRESS(16+3,GU$2+1)))-MIN(INDIRECT(ADDRESS(16+3,GU$2+1,,,"Instances") &amp; ":" &amp; ADDRESS(16+3,GU$2+1))))</f>
        <v>0</v>
      </c>
      <c r="GV21">
        <f>IFERROR(SMALL(GU5:GU44,ROW()-ROW($GV$5)+1),"")</f>
        <v>0</v>
      </c>
      <c r="GX21">
        <f>IFERROR(SUM(GV5:GV21),"")</f>
        <v>0</v>
      </c>
      <c r="GY21" cm="1">
        <f t="array" ref="GY21">_xlfn.SWITCH(Charts!$B$3,"average", AVERAGE(INDIRECT(ADDRESS(16+3,GY$2+1,,,"Instances") &amp; ":" &amp; ADDRESS(16+3,GY$2+1))),"median", MEDIAN(INDIRECT(ADDRESS(16+3,GY$2+1,,,"Instances") &amp; ":" &amp; ADDRESS(16+3,GY$2+1))),"min", MIN(INDIRECT(ADDRESS(16+3,GY$2+1,,,"Instances") &amp; ":" &amp; ADDRESS(16+3,GY$2+1))),"max", MAX(INDIRECT(ADDRESS(16+3,GY$2+1,,,"Instances") &amp; ":" &amp; ADDRESS(16+3,GY$2+1))),"diff", MAX(INDIRECT(ADDRESS(16+3,GY$2+1,,,"Instances") &amp; ":" &amp; ADDRESS(16+3,GY$2+1)))-MIN(INDIRECT(ADDRESS(16+3,GY$2+1,,,"Instances") &amp; ":" &amp; ADDRESS(16+3,GY$2+1))))</f>
        <v>0</v>
      </c>
      <c r="GZ21">
        <f>IFERROR(SMALL(GY5:GY44,ROW()-ROW($GZ$5)+1),"")</f>
        <v>0</v>
      </c>
      <c r="HB21">
        <f>IFERROR(SUM(GZ5:GZ21),"")</f>
        <v>0</v>
      </c>
      <c r="HC21" cm="1">
        <f t="array" ref="HC21">_xlfn.SWITCH(Charts!$B$3,"average", AVERAGE(INDIRECT(ADDRESS(16+3,HC$2+1,,,"Instances") &amp; ":" &amp; ADDRESS(16+3,HC$2+1))),"median", MEDIAN(INDIRECT(ADDRESS(16+3,HC$2+1,,,"Instances") &amp; ":" &amp; ADDRESS(16+3,HC$2+1))),"min", MIN(INDIRECT(ADDRESS(16+3,HC$2+1,,,"Instances") &amp; ":" &amp; ADDRESS(16+3,HC$2+1))),"max", MAX(INDIRECT(ADDRESS(16+3,HC$2+1,,,"Instances") &amp; ":" &amp; ADDRESS(16+3,HC$2+1))),"diff", MAX(INDIRECT(ADDRESS(16+3,HC$2+1,,,"Instances") &amp; ":" &amp; ADDRESS(16+3,HC$2+1)))-MIN(INDIRECT(ADDRESS(16+3,HC$2+1,,,"Instances") &amp; ":" &amp; ADDRESS(16+3,HC$2+1))))</f>
        <v>0</v>
      </c>
      <c r="HD21">
        <f>IFERROR(SMALL(HC5:HC44,ROW()-ROW($HD$5)+1),"")</f>
        <v>0</v>
      </c>
      <c r="HF21">
        <f>IFERROR(SUM(HD5:HD21),"")</f>
        <v>0</v>
      </c>
      <c r="HG21" cm="1">
        <f t="array" ref="HG21">_xlfn.SWITCH(Charts!$B$3,"average", AVERAGE(INDIRECT(ADDRESS(16+3,HG$2+1,,,"Instances") &amp; ":" &amp; ADDRESS(16+3,HG$2+1))),"median", MEDIAN(INDIRECT(ADDRESS(16+3,HG$2+1,,,"Instances") &amp; ":" &amp; ADDRESS(16+3,HG$2+1))),"min", MIN(INDIRECT(ADDRESS(16+3,HG$2+1,,,"Instances") &amp; ":" &amp; ADDRESS(16+3,HG$2+1))),"max", MAX(INDIRECT(ADDRESS(16+3,HG$2+1,,,"Instances") &amp; ":" &amp; ADDRESS(16+3,HG$2+1))),"diff", MAX(INDIRECT(ADDRESS(16+3,HG$2+1,,,"Instances") &amp; ":" &amp; ADDRESS(16+3,HG$2+1)))-MIN(INDIRECT(ADDRESS(16+3,HG$2+1,,,"Instances") &amp; ":" &amp; ADDRESS(16+3,HG$2+1))))</f>
        <v>0</v>
      </c>
      <c r="HH21">
        <f>IFERROR(SMALL(HG5:HG44,ROW()-ROW($HH$5)+1),"")</f>
        <v>0</v>
      </c>
      <c r="HJ21">
        <f>IFERROR(SUM(HH5:HH21),"")</f>
        <v>0</v>
      </c>
      <c r="HK21" cm="1">
        <f t="array" ref="HK21">_xlfn.SWITCH(Charts!$B$3,"average", AVERAGE(INDIRECT(ADDRESS(16+3,HK$2+1,,,"Instances") &amp; ":" &amp; ADDRESS(16+3,HK$2+1))),"median", MEDIAN(INDIRECT(ADDRESS(16+3,HK$2+1,,,"Instances") &amp; ":" &amp; ADDRESS(16+3,HK$2+1))),"min", MIN(INDIRECT(ADDRESS(16+3,HK$2+1,,,"Instances") &amp; ":" &amp; ADDRESS(16+3,HK$2+1))),"max", MAX(INDIRECT(ADDRESS(16+3,HK$2+1,,,"Instances") &amp; ":" &amp; ADDRESS(16+3,HK$2+1))),"diff", MAX(INDIRECT(ADDRESS(16+3,HK$2+1,,,"Instances") &amp; ":" &amp; ADDRESS(16+3,HK$2+1)))-MIN(INDIRECT(ADDRESS(16+3,HK$2+1,,,"Instances") &amp; ":" &amp; ADDRESS(16+3,HK$2+1))))</f>
        <v>0</v>
      </c>
      <c r="HL21">
        <f>IFERROR(SMALL(HK5:HK44,ROW()-ROW($HL$5)+1),"")</f>
        <v>0</v>
      </c>
      <c r="HN21">
        <f>IFERROR(SUM(HL5:HL21),"")</f>
        <v>0</v>
      </c>
      <c r="HO21" cm="1">
        <f t="array" ref="HO21">_xlfn.SWITCH(Charts!$B$3,"average", AVERAGE(INDIRECT(ADDRESS(16+3,HO$2+1,,,"Instances") &amp; ":" &amp; ADDRESS(16+3,HO$2+1))),"median", MEDIAN(INDIRECT(ADDRESS(16+3,HO$2+1,,,"Instances") &amp; ":" &amp; ADDRESS(16+3,HO$2+1))),"min", MIN(INDIRECT(ADDRESS(16+3,HO$2+1,,,"Instances") &amp; ":" &amp; ADDRESS(16+3,HO$2+1))),"max", MAX(INDIRECT(ADDRESS(16+3,HO$2+1,,,"Instances") &amp; ":" &amp; ADDRESS(16+3,HO$2+1))),"diff", MAX(INDIRECT(ADDRESS(16+3,HO$2+1,,,"Instances") &amp; ":" &amp; ADDRESS(16+3,HO$2+1)))-MIN(INDIRECT(ADDRESS(16+3,HO$2+1,,,"Instances") &amp; ":" &amp; ADDRESS(16+3,HO$2+1))))</f>
        <v>0</v>
      </c>
      <c r="HP21">
        <f>IFERROR(SMALL(HO5:HO44,ROW()-ROW($HP$5)+1),"")</f>
        <v>0</v>
      </c>
      <c r="HR21">
        <f>IFERROR(SUM(HP5:HP21),"")</f>
        <v>0</v>
      </c>
      <c r="HS21" cm="1">
        <f t="array" ref="HS21">_xlfn.SWITCH(Charts!$B$3,"average", AVERAGE(INDIRECT(ADDRESS(16+3,HS$2+1,,,"Instances") &amp; ":" &amp; ADDRESS(16+3,HS$2+1))),"median", MEDIAN(INDIRECT(ADDRESS(16+3,HS$2+1,,,"Instances") &amp; ":" &amp; ADDRESS(16+3,HS$2+1))),"min", MIN(INDIRECT(ADDRESS(16+3,HS$2+1,,,"Instances") &amp; ":" &amp; ADDRESS(16+3,HS$2+1))),"max", MAX(INDIRECT(ADDRESS(16+3,HS$2+1,,,"Instances") &amp; ":" &amp; ADDRESS(16+3,HS$2+1))),"diff", MAX(INDIRECT(ADDRESS(16+3,HS$2+1,,,"Instances") &amp; ":" &amp; ADDRESS(16+3,HS$2+1)))-MIN(INDIRECT(ADDRESS(16+3,HS$2+1,,,"Instances") &amp; ":" &amp; ADDRESS(16+3,HS$2+1))))</f>
        <v>0</v>
      </c>
      <c r="HT21">
        <f>IFERROR(SMALL(HS5:HS44,ROW()-ROW($HT$5)+1),"")</f>
        <v>0</v>
      </c>
      <c r="HV21">
        <f>IFERROR(SUM(HT5:HT21),"")</f>
        <v>0</v>
      </c>
      <c r="HW21" cm="1">
        <f t="array" ref="HW21">_xlfn.SWITCH(Charts!$B$3,"average", AVERAGE(INDIRECT(ADDRESS(16+3,HW$2+1,,,"Instances") &amp; ":" &amp; ADDRESS(16+3,HW$2+1))),"median", MEDIAN(INDIRECT(ADDRESS(16+3,HW$2+1,,,"Instances") &amp; ":" &amp; ADDRESS(16+3,HW$2+1))),"min", MIN(INDIRECT(ADDRESS(16+3,HW$2+1,,,"Instances") &amp; ":" &amp; ADDRESS(16+3,HW$2+1))),"max", MAX(INDIRECT(ADDRESS(16+3,HW$2+1,,,"Instances") &amp; ":" &amp; ADDRESS(16+3,HW$2+1))),"diff", MAX(INDIRECT(ADDRESS(16+3,HW$2+1,,,"Instances") &amp; ":" &amp; ADDRESS(16+3,HW$2+1)))-MIN(INDIRECT(ADDRESS(16+3,HW$2+1,,,"Instances") &amp; ":" &amp; ADDRESS(16+3,HW$2+1))))</f>
        <v>0</v>
      </c>
      <c r="HX21">
        <f>IFERROR(SMALL(HW5:HW44,ROW()-ROW($HX$5)+1),"")</f>
        <v>0</v>
      </c>
      <c r="HZ21">
        <f>IFERROR(SUM(HX5:HX21),"")</f>
        <v>0</v>
      </c>
      <c r="IA21" cm="1">
        <f t="array" ref="IA21">_xlfn.SWITCH(Charts!$B$3,"average", AVERAGE(INDIRECT(ADDRESS(16+3,IA$2+1,,,"Instances") &amp; ":" &amp; ADDRESS(16+3,IA$2+1))),"median", MEDIAN(INDIRECT(ADDRESS(16+3,IA$2+1,,,"Instances") &amp; ":" &amp; ADDRESS(16+3,IA$2+1))),"min", MIN(INDIRECT(ADDRESS(16+3,IA$2+1,,,"Instances") &amp; ":" &amp; ADDRESS(16+3,IA$2+1))),"max", MAX(INDIRECT(ADDRESS(16+3,IA$2+1,,,"Instances") &amp; ":" &amp; ADDRESS(16+3,IA$2+1))),"diff", MAX(INDIRECT(ADDRESS(16+3,IA$2+1,,,"Instances") &amp; ":" &amp; ADDRESS(16+3,IA$2+1)))-MIN(INDIRECT(ADDRESS(16+3,IA$2+1,,,"Instances") &amp; ":" &amp; ADDRESS(16+3,IA$2+1))))</f>
        <v>0</v>
      </c>
      <c r="IB21">
        <f>IFERROR(SMALL(IA5:IA44,ROW()-ROW($IB$5)+1),"")</f>
        <v>0</v>
      </c>
      <c r="ID21">
        <f>IFERROR(SUM(IB5:IB21),"")</f>
        <v>0</v>
      </c>
      <c r="IG21">
        <f>IF(Charts!$B$3="none",E228,IF(DS228="",NA(),DS228))</f>
        <v>0</v>
      </c>
      <c r="IH21">
        <f>IF(Charts!$B$3="none",F228,IF(DT228="",NA(),DT228))</f>
        <v>0</v>
      </c>
      <c r="II21">
        <f>IF(Charts!$B$3="none",G228,IF(DU228="",NA(),DU228))</f>
        <v>0</v>
      </c>
      <c r="IJ21">
        <f>IF(Charts!$B$3="none",H228,IF(DV228="",NA(),DV228))</f>
        <v>0</v>
      </c>
      <c r="IK21">
        <f>IF(Charts!$B$3="none",I228,IF(DW228="",NA(),DW228))</f>
        <v>0</v>
      </c>
      <c r="IL21">
        <f>IF(Charts!$B$3="none",J228,IF(DX228="",NA(),DX228))</f>
        <v>0</v>
      </c>
      <c r="IM21">
        <f>IF(Charts!$B$3="none",K228,IF(DY228="",NA(),DY228))</f>
        <v>0</v>
      </c>
      <c r="IN21">
        <f>IF(Charts!$B$3="none",L228,IF(DZ228="",NA(),DZ228))</f>
        <v>0</v>
      </c>
      <c r="IO21">
        <f>IF(Charts!$B$3="none",M228,IF(EA228="",NA(),EA228))</f>
        <v>0</v>
      </c>
      <c r="IP21">
        <f>IF(Charts!$B$3="none",N228,IF(EB228="",NA(),EB228))</f>
        <v>0</v>
      </c>
      <c r="IQ21">
        <f>IF(Charts!$B$3="none",O228,IF(EC228="",NA(),EC228))</f>
        <v>0</v>
      </c>
      <c r="IR21">
        <f>IF(Charts!$B$3="none",P228,IF(ED228="",NA(),ED228))</f>
        <v>0</v>
      </c>
      <c r="IS21">
        <f>IF(Charts!$B$3="none",Q228,IF(EE228="",NA(),EE228))</f>
        <v>0</v>
      </c>
      <c r="IT21">
        <f>IF(Charts!$B$3="none",R228,IF(EF228="",NA(),EF228))</f>
        <v>0</v>
      </c>
      <c r="IU21">
        <f>IF(Charts!$B$3="none",S228,IF(EG228="",NA(),EG228))</f>
        <v>0</v>
      </c>
      <c r="IV21">
        <f>IF(Charts!$B$3="none",T228,IF(EH228="",NA(),EH228))</f>
        <v>0</v>
      </c>
      <c r="IW21">
        <f>IF(Charts!$B$3="none",U228,IF(EI228="",NA(),EI228))</f>
        <v>0</v>
      </c>
      <c r="IX21">
        <f>IF(Charts!$B$3="none",V228,IF(EJ228="",NA(),EJ228))</f>
        <v>0</v>
      </c>
      <c r="IY21">
        <f>IF(Charts!$B$3="none",W228,IF(EK228="",NA(),EK228))</f>
        <v>0</v>
      </c>
      <c r="IZ21">
        <f>IF(Charts!$B$3="none",X228,IF(EL228="",NA(),EL228))</f>
        <v>0</v>
      </c>
      <c r="JA21">
        <f>IF(Charts!$B$3="none",Y228,IF(EM228="",NA(),EM228))</f>
        <v>0</v>
      </c>
      <c r="JB21">
        <f>IF(Charts!$B$3="none",Z228,IF(EN228="",NA(),EN228))</f>
        <v>0</v>
      </c>
      <c r="JC21">
        <f>IF(Charts!$B$3="none",AA228,IF(EO228="",NA(),EO228))</f>
        <v>0</v>
      </c>
      <c r="JD21">
        <f>IF(Charts!$B$3="none",AB228,IF(EP228="",NA(),EP228))</f>
        <v>0</v>
      </c>
      <c r="JE21">
        <f>IF(Charts!$B$3="none",AC228,IF(EQ228="",NA(),EQ228))</f>
        <v>0</v>
      </c>
      <c r="JF21">
        <f>IF(Charts!$B$3="none",AD228,IF(ER228="",NA(),ER228))</f>
        <v>0</v>
      </c>
      <c r="JG21">
        <f>IF(Charts!$B$3="none",AE228,IF(ES228="",NA(),ES228))</f>
        <v>0</v>
      </c>
      <c r="JH21">
        <f>IF(Charts!$B$3="none",AF228,IF(ET228="",NA(),ET228))</f>
        <v>0</v>
      </c>
      <c r="JI21">
        <f>IF(Charts!$B$3="none",AG228,IF(EU228="",NA(),EU228))</f>
        <v>0</v>
      </c>
      <c r="JJ21">
        <f>IF(Charts!$B$3="none",AH228,IF(EV228="",NA(),EV228))</f>
        <v>0</v>
      </c>
      <c r="JK21">
        <f>IF(Charts!$B$3="none",AI228,IF(EW228="",NA(),EW228))</f>
        <v>0</v>
      </c>
      <c r="JL21">
        <f>IF(Charts!$B$3="none",AJ228,IF(EX228="",NA(),EX228))</f>
        <v>0</v>
      </c>
      <c r="JM21">
        <f>IF(Charts!$B$3="none",AK228,IF(EY228="",NA(),EY228))</f>
        <v>0</v>
      </c>
      <c r="JN21">
        <f>IF(Charts!$B$3="none",AL228,IF(EZ228="",NA(),EZ228))</f>
        <v>0</v>
      </c>
      <c r="JO21">
        <f>IF(Charts!$B$3="none",AM228,IF(FA228="",NA(),FA228))</f>
        <v>0</v>
      </c>
      <c r="JP21">
        <f>IF(Charts!$B$3="none",AN228,IF(FB228="",NA(),FB228))</f>
        <v>0</v>
      </c>
      <c r="JQ21">
        <f>IF(Charts!$B$3="none",AO228,IF(FC228="",NA(),FC228))</f>
        <v>0</v>
      </c>
      <c r="JR21">
        <f>IF(Charts!$B$3="none",AP228,IF(FD228="",NA(),FD228))</f>
        <v>0</v>
      </c>
      <c r="JS21">
        <f>IF(Charts!$B$3="none",AQ228,IF(FE228="",NA(),FE228))</f>
        <v>0</v>
      </c>
      <c r="JT21">
        <f>IF(Charts!$B$3="none",AR228,IF(FF228="",NA(),FF228))</f>
        <v>0</v>
      </c>
      <c r="JU21">
        <f>IF(Charts!$B$3="none",AS228,IF(FG228="",NA(),FG228))</f>
        <v>0</v>
      </c>
      <c r="JV21">
        <f>IF(Charts!$B$3="none",AT228,IF(FH228="",NA(),FH228))</f>
        <v>0</v>
      </c>
      <c r="JW21">
        <f>IF(Charts!$B$3="none",AU228,IF(FI228="",NA(),FI228))</f>
        <v>0</v>
      </c>
      <c r="JX21">
        <f>IF(Charts!$B$3="none",AV228,IF(FJ228="",NA(),FJ228))</f>
        <v>0</v>
      </c>
      <c r="JY21">
        <f>IF(Charts!$B$3="none",AW228,IF(FK228="",NA(),FK228))</f>
        <v>0</v>
      </c>
      <c r="JZ21">
        <f>IF(Charts!$B$3="none",AX228,IF(FL228="",NA(),FL228))</f>
        <v>0</v>
      </c>
      <c r="KA21">
        <f>IF(Charts!$B$3="none",AY228,IF(FM228="",NA(),FM228))</f>
        <v>0</v>
      </c>
      <c r="KB21">
        <f>IF(Charts!$B$3="none",AZ228,IF(FN228="",NA(),FN228))</f>
        <v>0</v>
      </c>
      <c r="KC21">
        <f>IF(Charts!$B$3="none",BA228,IF(FO228="",NA(),FO228))</f>
        <v>0</v>
      </c>
      <c r="KD21">
        <f>IF(Charts!$B$3="none",BB228,IF(FP228="",NA(),FP228))</f>
        <v>0</v>
      </c>
      <c r="KE21">
        <f>IF(Charts!$B$3="none",BC228,IF(FQ228="",NA(),FQ228))</f>
        <v>0</v>
      </c>
      <c r="KF21">
        <f>IF(Charts!$B$3="none",BD228,IF(FR228="",NA(),FR228))</f>
        <v>0</v>
      </c>
      <c r="KG21">
        <f>IF(Charts!$B$3="none",BE228,IF(FS228="",NA(),FS228))</f>
        <v>0</v>
      </c>
      <c r="KH21">
        <f>IF(Charts!$B$3="none",BF228,IF(FT228="",NA(),FT228))</f>
        <v>0</v>
      </c>
      <c r="KI21">
        <f>IF(Charts!$B$3="none",BG228,IF(FU228="",NA(),FU228))</f>
        <v>0</v>
      </c>
      <c r="KJ21">
        <f>IF(Charts!$B$3="none",BH228,IF(FV228="",NA(),FV228))</f>
        <v>0</v>
      </c>
      <c r="KK21">
        <f>IF(Charts!$B$3="none",BI228,IF(FW228="",NA(),FW228))</f>
        <v>0</v>
      </c>
      <c r="KL21">
        <f>IF(Charts!$B$3="none",BJ228,IF(FX228="",NA(),FX228))</f>
        <v>0</v>
      </c>
      <c r="KM21">
        <f>IF(Charts!$B$3="none",BK228,IF(FY228="",NA(),FY228))</f>
        <v>0</v>
      </c>
      <c r="KN21">
        <f>IF(Charts!$B$3="none",BL228,IF(FZ228="",NA(),FZ228))</f>
        <v>0</v>
      </c>
      <c r="KO21">
        <f>IF(Charts!$B$3="none",BM228,IF(GA228="",NA(),GA228))</f>
        <v>0</v>
      </c>
      <c r="KP21">
        <f>IF(Charts!$B$3="none",BN228,IF(GB228="",NA(),GB228))</f>
        <v>0</v>
      </c>
      <c r="KQ21">
        <f>IF(Charts!$B$3="none",BO228,IF(GC228="",NA(),GC228))</f>
        <v>0</v>
      </c>
      <c r="KR21">
        <f>IF(Charts!$B$3="none",BP228,IF(GD228="",NA(),GD228))</f>
        <v>0</v>
      </c>
      <c r="KS21">
        <f>IF(Charts!$B$3="none",BQ228,IF(GE228="",NA(),GE228))</f>
        <v>0</v>
      </c>
      <c r="KT21">
        <f>IF(Charts!$B$3="none",BR228,IF(GF228="",NA(),GF228))</f>
        <v>0</v>
      </c>
      <c r="KU21">
        <f>IF(Charts!$B$3="none",BS228,IF(GG228="",NA(),GG228))</f>
        <v>0</v>
      </c>
      <c r="KV21">
        <f>IF(Charts!$B$3="none",BT228,IF(GH228="",NA(),GH228))</f>
        <v>0</v>
      </c>
      <c r="KW21">
        <f>IF(Charts!$B$3="none",BU228,IF(GI228="",NA(),GI228))</f>
        <v>0</v>
      </c>
      <c r="KX21">
        <f>IF(Charts!$B$3="none",BV228,IF(GJ228="",NA(),GJ228))</f>
        <v>0</v>
      </c>
      <c r="KY21">
        <f>IF(Charts!$B$3="none",BW228,IF(GK228="",NA(),GK228))</f>
        <v>0</v>
      </c>
      <c r="KZ21">
        <f>IF(Charts!$B$3="none",BX228,IF(GL228="",NA(),GL228))</f>
        <v>0</v>
      </c>
      <c r="LA21">
        <f>IF(Charts!$B$3="none",BY228,IF(GM228="",NA(),GM228))</f>
        <v>0</v>
      </c>
      <c r="LB21">
        <f>IF(Charts!$B$3="none",BZ228,IF(GN228="",NA(),GN228))</f>
        <v>0</v>
      </c>
      <c r="LC21">
        <f>IF(Charts!$B$3="none",CA228,IF(GO228="",NA(),GO228))</f>
        <v>0</v>
      </c>
      <c r="LD21">
        <f>IF(Charts!$B$3="none",CB228,IF(GP228="",NA(),GP228))</f>
        <v>0</v>
      </c>
      <c r="LE21">
        <f>IF(Charts!$B$3="none",CC228,IF(GQ228="",NA(),GQ228))</f>
        <v>0</v>
      </c>
      <c r="LF21">
        <f>IF(Charts!$B$3="none",CD228,IF(GR228="",NA(),GR228))</f>
        <v>0</v>
      </c>
      <c r="LG21">
        <f>IF(Charts!$B$3="none",CE228,IF(GS228="",NA(),GS228))</f>
        <v>0</v>
      </c>
      <c r="LH21">
        <f>IF(Charts!$B$3="none",CF228,IF(GT228="",NA(),GT228))</f>
        <v>0</v>
      </c>
      <c r="LI21">
        <f>IF(Charts!$B$3="none",CG228,IF(GU228="",NA(),GU228))</f>
        <v>0</v>
      </c>
      <c r="LJ21">
        <f>IF(Charts!$B$3="none",CH228,IF(GV228="",NA(),GV228))</f>
        <v>0</v>
      </c>
      <c r="LK21">
        <f>IF(Charts!$B$3="none",CI228,IF(GW228="",NA(),GW228))</f>
        <v>0</v>
      </c>
      <c r="LL21">
        <f>IF(Charts!$B$3="none",CJ228,IF(GX228="",NA(),GX228))</f>
        <v>0</v>
      </c>
      <c r="LM21">
        <f>IF(Charts!$B$3="none",CK228,IF(GY228="",NA(),GY228))</f>
        <v>0</v>
      </c>
      <c r="LN21">
        <f>IF(Charts!$B$3="none",CL228,IF(GZ228="",NA(),GZ228))</f>
        <v>0</v>
      </c>
      <c r="LO21">
        <f>IF(Charts!$B$3="none",CM228,IF(HA228="",NA(),HA228))</f>
        <v>0</v>
      </c>
      <c r="LP21">
        <f>IF(Charts!$B$3="none",CN228,IF(HB228="",NA(),HB228))</f>
        <v>0</v>
      </c>
      <c r="LQ21">
        <f>IF(Charts!$B$3="none",CO228,IF(HC228="",NA(),HC228))</f>
        <v>0</v>
      </c>
      <c r="LR21">
        <f>IF(Charts!$B$3="none",CP228,IF(HD228="",NA(),HD228))</f>
        <v>0</v>
      </c>
      <c r="LS21">
        <f>IF(Charts!$B$3="none",CQ228,IF(HE228="",NA(),HE228))</f>
        <v>0</v>
      </c>
      <c r="LT21">
        <f>IF(Charts!$B$3="none",CR228,IF(HF228="",NA(),HF228))</f>
        <v>0</v>
      </c>
      <c r="LU21">
        <f>IF(Charts!$B$3="none",CS228,IF(HG228="",NA(),HG228))</f>
        <v>0</v>
      </c>
      <c r="LV21">
        <f>IF(Charts!$B$3="none",CT228,IF(HH228="",NA(),HH228))</f>
        <v>0</v>
      </c>
      <c r="LW21">
        <f>IF(Charts!$B$3="none",CU228,IF(HI228="",NA(),HI228))</f>
        <v>0</v>
      </c>
      <c r="LX21">
        <f>IF(Charts!$B$3="none",CV228,IF(HJ228="",NA(),HJ228))</f>
        <v>0</v>
      </c>
      <c r="LY21">
        <f>IF(Charts!$B$3="none",CW228,IF(HK228="",NA(),HK228))</f>
        <v>0</v>
      </c>
      <c r="LZ21">
        <f>IF(Charts!$B$3="none",CX228,IF(HL228="",NA(),HL228))</f>
        <v>0</v>
      </c>
      <c r="MA21">
        <f>IF(Charts!$B$3="none",CY228,IF(HM228="",NA(),HM228))</f>
        <v>0</v>
      </c>
      <c r="MB21">
        <f>IF(Charts!$B$3="none",CZ228,IF(HN228="",NA(),HN228))</f>
        <v>0</v>
      </c>
      <c r="MC21">
        <f>IF(Charts!$B$3="none",DA228,IF(HO228="",NA(),HO228))</f>
        <v>0</v>
      </c>
      <c r="MD21">
        <f>IF(Charts!$B$3="none",DB228,IF(HP228="",NA(),HP228))</f>
        <v>0</v>
      </c>
      <c r="ME21">
        <f>IF(Charts!$B$3="none",DC228,IF(HQ228="",NA(),HQ228))</f>
        <v>0</v>
      </c>
      <c r="MF21">
        <f>IF(Charts!$B$3="none",DD228,IF(HR228="",NA(),HR228))</f>
        <v>0</v>
      </c>
      <c r="MG21">
        <f>IF(Charts!$B$3="none",DE228,IF(HS228="",NA(),HS228))</f>
        <v>0</v>
      </c>
      <c r="MH21">
        <f>IF(Charts!$B$3="none",DF228,IF(HT228="",NA(),HT228))</f>
        <v>0</v>
      </c>
      <c r="MI21">
        <f>IF(Charts!$B$3="none",DG228,IF(HU228="",NA(),HU228))</f>
        <v>0</v>
      </c>
      <c r="MJ21">
        <f>IF(Charts!$B$3="none",DH228,IF(HV228="",NA(),HV228))</f>
        <v>0</v>
      </c>
      <c r="MK21">
        <f>IF(Charts!$B$3="none",DI228,IF(HW228="",NA(),HW228))</f>
        <v>0</v>
      </c>
      <c r="ML21">
        <f>IF(Charts!$B$3="none",DJ228,IF(HX228="",NA(),HX228))</f>
        <v>0</v>
      </c>
      <c r="MM21">
        <f>IF(Charts!$B$3="none",DK228,IF(HY228="",NA(),HY228))</f>
        <v>0</v>
      </c>
      <c r="MN21">
        <f>IF(Charts!$B$3="none",DL228,IF(HZ228="",NA(),HZ228))</f>
        <v>0</v>
      </c>
      <c r="MO21">
        <f>IF(Charts!$B$3="none",DM228,IF(IA228="",NA(),IA228))</f>
        <v>0</v>
      </c>
      <c r="MP21">
        <f>IF(Charts!$B$3="none",DN228,IF(IB228="",NA(),IB228))</f>
        <v>0</v>
      </c>
      <c r="MQ21">
        <f>IF(Charts!$B$3="none",DO228,IF(IC228="",NA(),IC228))</f>
        <v>0</v>
      </c>
      <c r="MR21">
        <f>IF(Charts!$B$3="none",DP228,IF(ID228="",NA(),ID228))</f>
        <v>0</v>
      </c>
    </row>
    <row r="22" spans="1:356">
      <c r="D22">
        <v>18</v>
      </c>
      <c r="E22">
        <f>IF(INDIRECT(ADDRESS($D22+2,E$2+1,,,"Instances"))="","",INDIRECT(ADDRESS($D22+2,E$2+1,,,"Instances")))</f>
        <v>0</v>
      </c>
      <c r="F22">
        <f>IFERROR(SMALL(E5:E44,ROW()-ROW($F$5)+1),"")</f>
        <v>0</v>
      </c>
      <c r="H22">
        <f>IFERROR(SUM(F5:F22),"")</f>
        <v>0</v>
      </c>
      <c r="I22">
        <f>IF(INDIRECT(ADDRESS($D22+2,I$2+1,,,"Instances"))="","",INDIRECT(ADDRESS($D22+2,I$2+1,,,"Instances")))</f>
        <v>0</v>
      </c>
      <c r="J22">
        <f>IFERROR(SMALL(I5:I44,ROW()-ROW($J$5)+1),"")</f>
        <v>0</v>
      </c>
      <c r="L22">
        <f>IFERROR(SUM(J5:J22),"")</f>
        <v>0</v>
      </c>
      <c r="M22">
        <f>IF(INDIRECT(ADDRESS($D22+2,M$2+1,,,"Instances"))="","",INDIRECT(ADDRESS($D22+2,M$2+1,,,"Instances")))</f>
        <v>0</v>
      </c>
      <c r="N22">
        <f>IFERROR(SMALL(M5:M44,ROW()-ROW($N$5)+1),"")</f>
        <v>0</v>
      </c>
      <c r="P22">
        <f>IFERROR(SUM(N5:N22),"")</f>
        <v>0</v>
      </c>
      <c r="Q22">
        <f>IF(INDIRECT(ADDRESS($D22+2,Q$2+1,,,"Instances"))="","",INDIRECT(ADDRESS($D22+2,Q$2+1,,,"Instances")))</f>
        <v>0</v>
      </c>
      <c r="R22">
        <f>IFERROR(SMALL(Q5:Q44,ROW()-ROW($R$5)+1),"")</f>
        <v>0</v>
      </c>
      <c r="T22">
        <f>IFERROR(SUM(R5:R22),"")</f>
        <v>0</v>
      </c>
      <c r="U22">
        <f>IF(INDIRECT(ADDRESS($D22+2,U$2+1,,,"Instances"))="","",INDIRECT(ADDRESS($D22+2,U$2+1,,,"Instances")))</f>
        <v>0</v>
      </c>
      <c r="V22">
        <f>IFERROR(SMALL(U5:U44,ROW()-ROW($V$5)+1),"")</f>
        <v>0</v>
      </c>
      <c r="X22">
        <f>IFERROR(SUM(V5:V22),"")</f>
        <v>0</v>
      </c>
      <c r="Y22">
        <f>IF(INDIRECT(ADDRESS($D22+2,Y$2+1,,,"Instances"))="","",INDIRECT(ADDRESS($D22+2,Y$2+1,,,"Instances")))</f>
        <v>0</v>
      </c>
      <c r="Z22">
        <f>IFERROR(SMALL(Y5:Y44,ROW()-ROW($Z$5)+1),"")</f>
        <v>0</v>
      </c>
      <c r="AB22">
        <f>IFERROR(SUM(Z5:Z22),"")</f>
        <v>0</v>
      </c>
      <c r="AC22">
        <f>IF(INDIRECT(ADDRESS($D22+2,AC$2+1,,,"Instances"))="","",INDIRECT(ADDRESS($D22+2,AC$2+1,,,"Instances")))</f>
        <v>0</v>
      </c>
      <c r="AD22">
        <f>IFERROR(SMALL(AC5:AC44,ROW()-ROW($AD$5)+1),"")</f>
        <v>0</v>
      </c>
      <c r="AF22">
        <f>IFERROR(SUM(AD5:AD22),"")</f>
        <v>0</v>
      </c>
      <c r="AG22">
        <f>IF(INDIRECT(ADDRESS($D22+2,AG$2+1,,,"Instances"))="","",INDIRECT(ADDRESS($D22+2,AG$2+1,,,"Instances")))</f>
        <v>0</v>
      </c>
      <c r="AH22">
        <f>IFERROR(SMALL(AG5:AG44,ROW()-ROW($AH$5)+1),"")</f>
        <v>0</v>
      </c>
      <c r="AJ22">
        <f>IFERROR(SUM(AH5:AH22),"")</f>
        <v>0</v>
      </c>
      <c r="AK22">
        <f>IF(INDIRECT(ADDRESS($D22+2,AK$2+1,,,"Instances"))="","",INDIRECT(ADDRESS($D22+2,AK$2+1,,,"Instances")))</f>
        <v>0</v>
      </c>
      <c r="AL22">
        <f>IFERROR(SMALL(AK5:AK44,ROW()-ROW($AL$5)+1),"")</f>
        <v>0</v>
      </c>
      <c r="AN22">
        <f>IFERROR(SUM(AL5:AL22),"")</f>
        <v>0</v>
      </c>
      <c r="AO22">
        <f>IF(INDIRECT(ADDRESS($D22+2,AO$2+1,,,"Instances"))="","",INDIRECT(ADDRESS($D22+2,AO$2+1,,,"Instances")))</f>
        <v>0</v>
      </c>
      <c r="AP22">
        <f>IFERROR(SMALL(AO5:AO44,ROW()-ROW($AP$5)+1),"")</f>
        <v>0</v>
      </c>
      <c r="AR22">
        <f>IFERROR(SUM(AP5:AP22),"")</f>
        <v>0</v>
      </c>
      <c r="AS22">
        <f>IF(INDIRECT(ADDRESS($D22+2,AS$2+1,,,"Instances"))="","",INDIRECT(ADDRESS($D22+2,AS$2+1,,,"Instances")))</f>
        <v>0</v>
      </c>
      <c r="AT22">
        <f>IFERROR(SMALL(AS5:AS44,ROW()-ROW($AT$5)+1),"")</f>
        <v>0</v>
      </c>
      <c r="AV22">
        <f>IFERROR(SUM(AT5:AT22),"")</f>
        <v>0</v>
      </c>
      <c r="AW22">
        <f>IF(INDIRECT(ADDRESS($D22+2,AW$2+1,,,"Instances"))="","",INDIRECT(ADDRESS($D22+2,AW$2+1,,,"Instances")))</f>
        <v>0</v>
      </c>
      <c r="AX22">
        <f>IFERROR(SMALL(AW5:AW44,ROW()-ROW($AX$5)+1),"")</f>
        <v>0</v>
      </c>
      <c r="AZ22">
        <f>IFERROR(SUM(AX5:AX22),"")</f>
        <v>0</v>
      </c>
      <c r="BA22">
        <f>IF(INDIRECT(ADDRESS($D22+2,BA$2+1,,,"Instances"))="","",INDIRECT(ADDRESS($D22+2,BA$2+1,,,"Instances")))</f>
        <v>0</v>
      </c>
      <c r="BB22">
        <f>IFERROR(SMALL(BA5:BA44,ROW()-ROW($BB$5)+1),"")</f>
        <v>0</v>
      </c>
      <c r="BD22">
        <f>IFERROR(SUM(BB5:BB22),"")</f>
        <v>0</v>
      </c>
      <c r="BE22">
        <f>IF(INDIRECT(ADDRESS($D22+2,BE$2+1,,,"Instances"))="","",INDIRECT(ADDRESS($D22+2,BE$2+1,,,"Instances")))</f>
        <v>0</v>
      </c>
      <c r="BF22">
        <f>IFERROR(SMALL(BE5:BE44,ROW()-ROW($BF$5)+1),"")</f>
        <v>0</v>
      </c>
      <c r="BH22">
        <f>IFERROR(SUM(BF5:BF22),"")</f>
        <v>0</v>
      </c>
      <c r="BI22">
        <f>IF(INDIRECT(ADDRESS($D22+2,BI$2+1,,,"Instances"))="","",INDIRECT(ADDRESS($D22+2,BI$2+1,,,"Instances")))</f>
        <v>0</v>
      </c>
      <c r="BJ22">
        <f>IFERROR(SMALL(BI5:BI44,ROW()-ROW($BJ$5)+1),"")</f>
        <v>0</v>
      </c>
      <c r="BL22">
        <f>IFERROR(SUM(BJ5:BJ22),"")</f>
        <v>0</v>
      </c>
      <c r="BM22">
        <f>IF(INDIRECT(ADDRESS($D22+2,BM$2+1,,,"Instances"))="","",INDIRECT(ADDRESS($D22+2,BM$2+1,,,"Instances")))</f>
        <v>0</v>
      </c>
      <c r="BN22">
        <f>IFERROR(SMALL(BM5:BM44,ROW()-ROW($BN$5)+1),"")</f>
        <v>0</v>
      </c>
      <c r="BP22">
        <f>IFERROR(SUM(BN5:BN22),"")</f>
        <v>0</v>
      </c>
      <c r="BQ22">
        <f>IF(INDIRECT(ADDRESS($D22+2,BQ$2+1,,,"Instances"))="","",INDIRECT(ADDRESS($D22+2,BQ$2+1,,,"Instances")))</f>
        <v>0</v>
      </c>
      <c r="BR22">
        <f>IFERROR(SMALL(BQ5:BQ44,ROW()-ROW($BR$5)+1),"")</f>
        <v>0</v>
      </c>
      <c r="BT22">
        <f>IFERROR(SUM(BR5:BR22),"")</f>
        <v>0</v>
      </c>
      <c r="BU22">
        <f>IF(INDIRECT(ADDRESS($D22+2,BU$2+1,,,"Instances"))="","",INDIRECT(ADDRESS($D22+2,BU$2+1,,,"Instances")))</f>
        <v>0</v>
      </c>
      <c r="BV22">
        <f>IFERROR(SMALL(BU5:BU44,ROW()-ROW($BV$5)+1),"")</f>
        <v>0</v>
      </c>
      <c r="BX22">
        <f>IFERROR(SUM(BV5:BV22),"")</f>
        <v>0</v>
      </c>
      <c r="BY22">
        <f>IF(INDIRECT(ADDRESS($D22+2,BY$2+1,,,"Instances"))="","",INDIRECT(ADDRESS($D22+2,BY$2+1,,,"Instances")))</f>
        <v>0</v>
      </c>
      <c r="BZ22">
        <f>IFERROR(SMALL(BY5:BY44,ROW()-ROW($BZ$5)+1),"")</f>
        <v>0</v>
      </c>
      <c r="CB22">
        <f>IFERROR(SUM(BZ5:BZ22),"")</f>
        <v>0</v>
      </c>
      <c r="CC22">
        <f>IF(INDIRECT(ADDRESS($D22+2,CC$2+1,,,"Instances"))="","",INDIRECT(ADDRESS($D22+2,CC$2+1,,,"Instances")))</f>
        <v>0</v>
      </c>
      <c r="CD22">
        <f>IFERROR(SMALL(CC5:CC44,ROW()-ROW($CD$5)+1),"")</f>
        <v>0</v>
      </c>
      <c r="CF22">
        <f>IFERROR(SUM(CD5:CD22),"")</f>
        <v>0</v>
      </c>
      <c r="CG22">
        <f>IF(INDIRECT(ADDRESS($D22+2,CG$2+1,,,"Instances"))="","",INDIRECT(ADDRESS($D22+2,CG$2+1,,,"Instances")))</f>
        <v>0</v>
      </c>
      <c r="CH22">
        <f>IFERROR(SMALL(CG5:CG44,ROW()-ROW($CH$5)+1),"")</f>
        <v>0</v>
      </c>
      <c r="CJ22">
        <f>IFERROR(SUM(CH5:CH22),"")</f>
        <v>0</v>
      </c>
      <c r="CK22">
        <f>IF(INDIRECT(ADDRESS($D22+2,CK$2+1,,,"Instances"))="","",INDIRECT(ADDRESS($D22+2,CK$2+1,,,"Instances")))</f>
        <v>0</v>
      </c>
      <c r="CL22">
        <f>IFERROR(SMALL(CK5:CK44,ROW()-ROW($CL$5)+1),"")</f>
        <v>0</v>
      </c>
      <c r="CN22">
        <f>IFERROR(SUM(CL5:CL22),"")</f>
        <v>0</v>
      </c>
      <c r="CO22">
        <f>IF(INDIRECT(ADDRESS($D22+2,CO$2+1,,,"Instances"))="","",INDIRECT(ADDRESS($D22+2,CO$2+1,,,"Instances")))</f>
        <v>0</v>
      </c>
      <c r="CP22">
        <f>IFERROR(SMALL(CO5:CO44,ROW()-ROW($CP$5)+1),"")</f>
        <v>0</v>
      </c>
      <c r="CR22">
        <f>IFERROR(SUM(CP5:CP22),"")</f>
        <v>0</v>
      </c>
      <c r="CS22">
        <f>IF(INDIRECT(ADDRESS($D22+2,CS$2+1,,,"Instances"))="","",INDIRECT(ADDRESS($D22+2,CS$2+1,,,"Instances")))</f>
        <v>0</v>
      </c>
      <c r="CT22">
        <f>IFERROR(SMALL(CS5:CS44,ROW()-ROW($CT$5)+1),"")</f>
        <v>0</v>
      </c>
      <c r="CV22">
        <f>IFERROR(SUM(CT5:CT22),"")</f>
        <v>0</v>
      </c>
      <c r="CW22">
        <f>IF(INDIRECT(ADDRESS($D22+2,CW$2+1,,,"Instances"))="","",INDIRECT(ADDRESS($D22+2,CW$2+1,,,"Instances")))</f>
        <v>0</v>
      </c>
      <c r="CX22">
        <f>IFERROR(SMALL(CW5:CW44,ROW()-ROW($CX$5)+1),"")</f>
        <v>0</v>
      </c>
      <c r="CZ22">
        <f>IFERROR(SUM(CX5:CX22),"")</f>
        <v>0</v>
      </c>
      <c r="DA22">
        <f>IF(INDIRECT(ADDRESS($D22+2,DA$2+1,,,"Instances"))="","",INDIRECT(ADDRESS($D22+2,DA$2+1,,,"Instances")))</f>
        <v>0</v>
      </c>
      <c r="DB22">
        <f>IFERROR(SMALL(DA5:DA44,ROW()-ROW($DB$5)+1),"")</f>
        <v>0</v>
      </c>
      <c r="DD22">
        <f>IFERROR(SUM(DB5:DB22),"")</f>
        <v>0</v>
      </c>
      <c r="DE22">
        <f>IF(INDIRECT(ADDRESS($D22+2,DE$2+1,,,"Instances"))="","",INDIRECT(ADDRESS($D22+2,DE$2+1,,,"Instances")))</f>
        <v>0</v>
      </c>
      <c r="DF22">
        <f>IFERROR(SMALL(DE5:DE44,ROW()-ROW($DF$5)+1),"")</f>
        <v>0</v>
      </c>
      <c r="DH22">
        <f>IFERROR(SUM(DF5:DF22),"")</f>
        <v>0</v>
      </c>
      <c r="DI22">
        <f>IF(INDIRECT(ADDRESS($D22+2,DI$2+1,,,"Instances"))="","",INDIRECT(ADDRESS($D22+2,DI$2+1,,,"Instances")))</f>
        <v>0</v>
      </c>
      <c r="DJ22">
        <f>IFERROR(SMALL(DI5:DI44,ROW()-ROW($DJ$5)+1),"")</f>
        <v>0</v>
      </c>
      <c r="DL22">
        <f>IFERROR(SUM(DJ5:DJ22),"")</f>
        <v>0</v>
      </c>
      <c r="DM22">
        <f>IF(INDIRECT(ADDRESS($D22+2,DM$2+1,,,"Instances"))="","",INDIRECT(ADDRESS($D22+2,DM$2+1,,,"Instances")))</f>
        <v>0</v>
      </c>
      <c r="DN22">
        <f>IFERROR(SMALL(DM5:DM44,ROW()-ROW($DN$5)+1),"")</f>
        <v>0</v>
      </c>
      <c r="DP22">
        <f>IFERROR(SUM(DN5:DN22),"")</f>
        <v>0</v>
      </c>
      <c r="DR22">
        <v>18</v>
      </c>
      <c r="DS22" cm="1">
        <f t="array" ref="DS22">_xlfn.SWITCH(Charts!$B$3,"average", AVERAGE(INDIRECT(ADDRESS(17+3,DS$2+1,,,"Instances") &amp; ":" &amp; ADDRESS(17+3,DS$2+1))),"median", MEDIAN(INDIRECT(ADDRESS(17+3,DS$2+1,,,"Instances") &amp; ":" &amp; ADDRESS(17+3,DS$2+1))),"min", MIN(INDIRECT(ADDRESS(17+3,DS$2+1,,,"Instances") &amp; ":" &amp; ADDRESS(17+3,DS$2+1))),"max", MAX(INDIRECT(ADDRESS(17+3,DS$2+1,,,"Instances") &amp; ":" &amp; ADDRESS(17+3,DS$2+1))),"diff", MAX(INDIRECT(ADDRESS(17+3,DS$2+1,,,"Instances") &amp; ":" &amp; ADDRESS(17+3,DS$2+1)))-MIN(INDIRECT(ADDRESS(17+3,DS$2+1,,,"Instances") &amp; ":" &amp; ADDRESS(17+3,DS$2+1))))</f>
        <v>0</v>
      </c>
      <c r="DT22">
        <f>IFERROR(SMALL(DS5:DS44,ROW()-ROW($DT$5)+1),"")</f>
        <v>0</v>
      </c>
      <c r="DV22">
        <f>IFERROR(SUM(DT5:DT22),"")</f>
        <v>0</v>
      </c>
      <c r="DW22" cm="1">
        <f t="array" ref="DW22">_xlfn.SWITCH(Charts!$B$3,"average", AVERAGE(INDIRECT(ADDRESS(17+3,DW$2+1,,,"Instances") &amp; ":" &amp; ADDRESS(17+3,DW$2+1))),"median", MEDIAN(INDIRECT(ADDRESS(17+3,DW$2+1,,,"Instances") &amp; ":" &amp; ADDRESS(17+3,DW$2+1))),"min", MIN(INDIRECT(ADDRESS(17+3,DW$2+1,,,"Instances") &amp; ":" &amp; ADDRESS(17+3,DW$2+1))),"max", MAX(INDIRECT(ADDRESS(17+3,DW$2+1,,,"Instances") &amp; ":" &amp; ADDRESS(17+3,DW$2+1))),"diff", MAX(INDIRECT(ADDRESS(17+3,DW$2+1,,,"Instances") &amp; ":" &amp; ADDRESS(17+3,DW$2+1)))-MIN(INDIRECT(ADDRESS(17+3,DW$2+1,,,"Instances") &amp; ":" &amp; ADDRESS(17+3,DW$2+1))))</f>
        <v>0</v>
      </c>
      <c r="DX22">
        <f>IFERROR(SMALL(DW5:DW44,ROW()-ROW($DX$5)+1),"")</f>
        <v>0</v>
      </c>
      <c r="DZ22">
        <f>IFERROR(SUM(DX5:DX22),"")</f>
        <v>0</v>
      </c>
      <c r="EA22" cm="1">
        <f t="array" ref="EA22">_xlfn.SWITCH(Charts!$B$3,"average", AVERAGE(INDIRECT(ADDRESS(17+3,EA$2+1,,,"Instances") &amp; ":" &amp; ADDRESS(17+3,EA$2+1))),"median", MEDIAN(INDIRECT(ADDRESS(17+3,EA$2+1,,,"Instances") &amp; ":" &amp; ADDRESS(17+3,EA$2+1))),"min", MIN(INDIRECT(ADDRESS(17+3,EA$2+1,,,"Instances") &amp; ":" &amp; ADDRESS(17+3,EA$2+1))),"max", MAX(INDIRECT(ADDRESS(17+3,EA$2+1,,,"Instances") &amp; ":" &amp; ADDRESS(17+3,EA$2+1))),"diff", MAX(INDIRECT(ADDRESS(17+3,EA$2+1,,,"Instances") &amp; ":" &amp; ADDRESS(17+3,EA$2+1)))-MIN(INDIRECT(ADDRESS(17+3,EA$2+1,,,"Instances") &amp; ":" &amp; ADDRESS(17+3,EA$2+1))))</f>
        <v>0</v>
      </c>
      <c r="EB22">
        <f>IFERROR(SMALL(EA5:EA44,ROW()-ROW($EB$5)+1),"")</f>
        <v>0</v>
      </c>
      <c r="ED22">
        <f>IFERROR(SUM(EB5:EB22),"")</f>
        <v>0</v>
      </c>
      <c r="EE22" cm="1">
        <f t="array" ref="EE22">_xlfn.SWITCH(Charts!$B$3,"average", AVERAGE(INDIRECT(ADDRESS(17+3,EE$2+1,,,"Instances") &amp; ":" &amp; ADDRESS(17+3,EE$2+1))),"median", MEDIAN(INDIRECT(ADDRESS(17+3,EE$2+1,,,"Instances") &amp; ":" &amp; ADDRESS(17+3,EE$2+1))),"min", MIN(INDIRECT(ADDRESS(17+3,EE$2+1,,,"Instances") &amp; ":" &amp; ADDRESS(17+3,EE$2+1))),"max", MAX(INDIRECT(ADDRESS(17+3,EE$2+1,,,"Instances") &amp; ":" &amp; ADDRESS(17+3,EE$2+1))),"diff", MAX(INDIRECT(ADDRESS(17+3,EE$2+1,,,"Instances") &amp; ":" &amp; ADDRESS(17+3,EE$2+1)))-MIN(INDIRECT(ADDRESS(17+3,EE$2+1,,,"Instances") &amp; ":" &amp; ADDRESS(17+3,EE$2+1))))</f>
        <v>0</v>
      </c>
      <c r="EF22">
        <f>IFERROR(SMALL(EE5:EE44,ROW()-ROW($EF$5)+1),"")</f>
        <v>0</v>
      </c>
      <c r="EH22">
        <f>IFERROR(SUM(EF5:EF22),"")</f>
        <v>0</v>
      </c>
      <c r="EI22" cm="1">
        <f t="array" ref="EI22">_xlfn.SWITCH(Charts!$B$3,"average", AVERAGE(INDIRECT(ADDRESS(17+3,EI$2+1,,,"Instances") &amp; ":" &amp; ADDRESS(17+3,EI$2+1))),"median", MEDIAN(INDIRECT(ADDRESS(17+3,EI$2+1,,,"Instances") &amp; ":" &amp; ADDRESS(17+3,EI$2+1))),"min", MIN(INDIRECT(ADDRESS(17+3,EI$2+1,,,"Instances") &amp; ":" &amp; ADDRESS(17+3,EI$2+1))),"max", MAX(INDIRECT(ADDRESS(17+3,EI$2+1,,,"Instances") &amp; ":" &amp; ADDRESS(17+3,EI$2+1))),"diff", MAX(INDIRECT(ADDRESS(17+3,EI$2+1,,,"Instances") &amp; ":" &amp; ADDRESS(17+3,EI$2+1)))-MIN(INDIRECT(ADDRESS(17+3,EI$2+1,,,"Instances") &amp; ":" &amp; ADDRESS(17+3,EI$2+1))))</f>
        <v>0</v>
      </c>
      <c r="EJ22">
        <f>IFERROR(SMALL(EI5:EI44,ROW()-ROW($EJ$5)+1),"")</f>
        <v>0</v>
      </c>
      <c r="EL22">
        <f>IFERROR(SUM(EJ5:EJ22),"")</f>
        <v>0</v>
      </c>
      <c r="EM22" cm="1">
        <f t="array" ref="EM22">_xlfn.SWITCH(Charts!$B$3,"average", AVERAGE(INDIRECT(ADDRESS(17+3,EM$2+1,,,"Instances") &amp; ":" &amp; ADDRESS(17+3,EM$2+1))),"median", MEDIAN(INDIRECT(ADDRESS(17+3,EM$2+1,,,"Instances") &amp; ":" &amp; ADDRESS(17+3,EM$2+1))),"min", MIN(INDIRECT(ADDRESS(17+3,EM$2+1,,,"Instances") &amp; ":" &amp; ADDRESS(17+3,EM$2+1))),"max", MAX(INDIRECT(ADDRESS(17+3,EM$2+1,,,"Instances") &amp; ":" &amp; ADDRESS(17+3,EM$2+1))),"diff", MAX(INDIRECT(ADDRESS(17+3,EM$2+1,,,"Instances") &amp; ":" &amp; ADDRESS(17+3,EM$2+1)))-MIN(INDIRECT(ADDRESS(17+3,EM$2+1,,,"Instances") &amp; ":" &amp; ADDRESS(17+3,EM$2+1))))</f>
        <v>0</v>
      </c>
      <c r="EN22">
        <f>IFERROR(SMALL(EM5:EM44,ROW()-ROW($EN$5)+1),"")</f>
        <v>0</v>
      </c>
      <c r="EP22">
        <f>IFERROR(SUM(EN5:EN22),"")</f>
        <v>0</v>
      </c>
      <c r="EQ22" cm="1">
        <f t="array" ref="EQ22">_xlfn.SWITCH(Charts!$B$3,"average", AVERAGE(INDIRECT(ADDRESS(17+3,EQ$2+1,,,"Instances") &amp; ":" &amp; ADDRESS(17+3,EQ$2+1))),"median", MEDIAN(INDIRECT(ADDRESS(17+3,EQ$2+1,,,"Instances") &amp; ":" &amp; ADDRESS(17+3,EQ$2+1))),"min", MIN(INDIRECT(ADDRESS(17+3,EQ$2+1,,,"Instances") &amp; ":" &amp; ADDRESS(17+3,EQ$2+1))),"max", MAX(INDIRECT(ADDRESS(17+3,EQ$2+1,,,"Instances") &amp; ":" &amp; ADDRESS(17+3,EQ$2+1))),"diff", MAX(INDIRECT(ADDRESS(17+3,EQ$2+1,,,"Instances") &amp; ":" &amp; ADDRESS(17+3,EQ$2+1)))-MIN(INDIRECT(ADDRESS(17+3,EQ$2+1,,,"Instances") &amp; ":" &amp; ADDRESS(17+3,EQ$2+1))))</f>
        <v>0</v>
      </c>
      <c r="ER22">
        <f>IFERROR(SMALL(EQ5:EQ44,ROW()-ROW($ER$5)+1),"")</f>
        <v>0</v>
      </c>
      <c r="ET22">
        <f>IFERROR(SUM(ER5:ER22),"")</f>
        <v>0</v>
      </c>
      <c r="EU22" cm="1">
        <f t="array" ref="EU22">_xlfn.SWITCH(Charts!$B$3,"average", AVERAGE(INDIRECT(ADDRESS(17+3,EU$2+1,,,"Instances") &amp; ":" &amp; ADDRESS(17+3,EU$2+1))),"median", MEDIAN(INDIRECT(ADDRESS(17+3,EU$2+1,,,"Instances") &amp; ":" &amp; ADDRESS(17+3,EU$2+1))),"min", MIN(INDIRECT(ADDRESS(17+3,EU$2+1,,,"Instances") &amp; ":" &amp; ADDRESS(17+3,EU$2+1))),"max", MAX(INDIRECT(ADDRESS(17+3,EU$2+1,,,"Instances") &amp; ":" &amp; ADDRESS(17+3,EU$2+1))),"diff", MAX(INDIRECT(ADDRESS(17+3,EU$2+1,,,"Instances") &amp; ":" &amp; ADDRESS(17+3,EU$2+1)))-MIN(INDIRECT(ADDRESS(17+3,EU$2+1,,,"Instances") &amp; ":" &amp; ADDRESS(17+3,EU$2+1))))</f>
        <v>0</v>
      </c>
      <c r="EV22">
        <f>IFERROR(SMALL(EU5:EU44,ROW()-ROW($EV$5)+1),"")</f>
        <v>0</v>
      </c>
      <c r="EX22">
        <f>IFERROR(SUM(EV5:EV22),"")</f>
        <v>0</v>
      </c>
      <c r="EY22" cm="1">
        <f t="array" ref="EY22">_xlfn.SWITCH(Charts!$B$3,"average", AVERAGE(INDIRECT(ADDRESS(17+3,EY$2+1,,,"Instances") &amp; ":" &amp; ADDRESS(17+3,EY$2+1))),"median", MEDIAN(INDIRECT(ADDRESS(17+3,EY$2+1,,,"Instances") &amp; ":" &amp; ADDRESS(17+3,EY$2+1))),"min", MIN(INDIRECT(ADDRESS(17+3,EY$2+1,,,"Instances") &amp; ":" &amp; ADDRESS(17+3,EY$2+1))),"max", MAX(INDIRECT(ADDRESS(17+3,EY$2+1,,,"Instances") &amp; ":" &amp; ADDRESS(17+3,EY$2+1))),"diff", MAX(INDIRECT(ADDRESS(17+3,EY$2+1,,,"Instances") &amp; ":" &amp; ADDRESS(17+3,EY$2+1)))-MIN(INDIRECT(ADDRESS(17+3,EY$2+1,,,"Instances") &amp; ":" &amp; ADDRESS(17+3,EY$2+1))))</f>
        <v>0</v>
      </c>
      <c r="EZ22">
        <f>IFERROR(SMALL(EY5:EY44,ROW()-ROW($EZ$5)+1),"")</f>
        <v>0</v>
      </c>
      <c r="FB22">
        <f>IFERROR(SUM(EZ5:EZ22),"")</f>
        <v>0</v>
      </c>
      <c r="FC22" cm="1">
        <f t="array" ref="FC22">_xlfn.SWITCH(Charts!$B$3,"average", AVERAGE(INDIRECT(ADDRESS(17+3,FC$2+1,,,"Instances") &amp; ":" &amp; ADDRESS(17+3,FC$2+1))),"median", MEDIAN(INDIRECT(ADDRESS(17+3,FC$2+1,,,"Instances") &amp; ":" &amp; ADDRESS(17+3,FC$2+1))),"min", MIN(INDIRECT(ADDRESS(17+3,FC$2+1,,,"Instances") &amp; ":" &amp; ADDRESS(17+3,FC$2+1))),"max", MAX(INDIRECT(ADDRESS(17+3,FC$2+1,,,"Instances") &amp; ":" &amp; ADDRESS(17+3,FC$2+1))),"diff", MAX(INDIRECT(ADDRESS(17+3,FC$2+1,,,"Instances") &amp; ":" &amp; ADDRESS(17+3,FC$2+1)))-MIN(INDIRECT(ADDRESS(17+3,FC$2+1,,,"Instances") &amp; ":" &amp; ADDRESS(17+3,FC$2+1))))</f>
        <v>0</v>
      </c>
      <c r="FD22">
        <f>IFERROR(SMALL(FC5:FC44,ROW()-ROW($FD$5)+1),"")</f>
        <v>0</v>
      </c>
      <c r="FF22">
        <f>IFERROR(SUM(FD5:FD22),"")</f>
        <v>0</v>
      </c>
      <c r="FG22" cm="1">
        <f t="array" ref="FG22">_xlfn.SWITCH(Charts!$B$3,"average", AVERAGE(INDIRECT(ADDRESS(17+3,FG$2+1,,,"Instances") &amp; ":" &amp; ADDRESS(17+3,FG$2+1))),"median", MEDIAN(INDIRECT(ADDRESS(17+3,FG$2+1,,,"Instances") &amp; ":" &amp; ADDRESS(17+3,FG$2+1))),"min", MIN(INDIRECT(ADDRESS(17+3,FG$2+1,,,"Instances") &amp; ":" &amp; ADDRESS(17+3,FG$2+1))),"max", MAX(INDIRECT(ADDRESS(17+3,FG$2+1,,,"Instances") &amp; ":" &amp; ADDRESS(17+3,FG$2+1))),"diff", MAX(INDIRECT(ADDRESS(17+3,FG$2+1,,,"Instances") &amp; ":" &amp; ADDRESS(17+3,FG$2+1)))-MIN(INDIRECT(ADDRESS(17+3,FG$2+1,,,"Instances") &amp; ":" &amp; ADDRESS(17+3,FG$2+1))))</f>
        <v>0</v>
      </c>
      <c r="FH22">
        <f>IFERROR(SMALL(FG5:FG44,ROW()-ROW($FH$5)+1),"")</f>
        <v>0</v>
      </c>
      <c r="FJ22">
        <f>IFERROR(SUM(FH5:FH22),"")</f>
        <v>0</v>
      </c>
      <c r="FK22" cm="1">
        <f t="array" ref="FK22">_xlfn.SWITCH(Charts!$B$3,"average", AVERAGE(INDIRECT(ADDRESS(17+3,FK$2+1,,,"Instances") &amp; ":" &amp; ADDRESS(17+3,FK$2+1))),"median", MEDIAN(INDIRECT(ADDRESS(17+3,FK$2+1,,,"Instances") &amp; ":" &amp; ADDRESS(17+3,FK$2+1))),"min", MIN(INDIRECT(ADDRESS(17+3,FK$2+1,,,"Instances") &amp; ":" &amp; ADDRESS(17+3,FK$2+1))),"max", MAX(INDIRECT(ADDRESS(17+3,FK$2+1,,,"Instances") &amp; ":" &amp; ADDRESS(17+3,FK$2+1))),"diff", MAX(INDIRECT(ADDRESS(17+3,FK$2+1,,,"Instances") &amp; ":" &amp; ADDRESS(17+3,FK$2+1)))-MIN(INDIRECT(ADDRESS(17+3,FK$2+1,,,"Instances") &amp; ":" &amp; ADDRESS(17+3,FK$2+1))))</f>
        <v>0</v>
      </c>
      <c r="FL22">
        <f>IFERROR(SMALL(FK5:FK44,ROW()-ROW($FL$5)+1),"")</f>
        <v>0</v>
      </c>
      <c r="FN22">
        <f>IFERROR(SUM(FL5:FL22),"")</f>
        <v>0</v>
      </c>
      <c r="FO22" cm="1">
        <f t="array" ref="FO22">_xlfn.SWITCH(Charts!$B$3,"average", AVERAGE(INDIRECT(ADDRESS(17+3,FO$2+1,,,"Instances") &amp; ":" &amp; ADDRESS(17+3,FO$2+1))),"median", MEDIAN(INDIRECT(ADDRESS(17+3,FO$2+1,,,"Instances") &amp; ":" &amp; ADDRESS(17+3,FO$2+1))),"min", MIN(INDIRECT(ADDRESS(17+3,FO$2+1,,,"Instances") &amp; ":" &amp; ADDRESS(17+3,FO$2+1))),"max", MAX(INDIRECT(ADDRESS(17+3,FO$2+1,,,"Instances") &amp; ":" &amp; ADDRESS(17+3,FO$2+1))),"diff", MAX(INDIRECT(ADDRESS(17+3,FO$2+1,,,"Instances") &amp; ":" &amp; ADDRESS(17+3,FO$2+1)))-MIN(INDIRECT(ADDRESS(17+3,FO$2+1,,,"Instances") &amp; ":" &amp; ADDRESS(17+3,FO$2+1))))</f>
        <v>0</v>
      </c>
      <c r="FP22">
        <f>IFERROR(SMALL(FO5:FO44,ROW()-ROW($FP$5)+1),"")</f>
        <v>0</v>
      </c>
      <c r="FR22">
        <f>IFERROR(SUM(FP5:FP22),"")</f>
        <v>0</v>
      </c>
      <c r="FS22" cm="1">
        <f t="array" ref="FS22">_xlfn.SWITCH(Charts!$B$3,"average", AVERAGE(INDIRECT(ADDRESS(17+3,FS$2+1,,,"Instances") &amp; ":" &amp; ADDRESS(17+3,FS$2+1))),"median", MEDIAN(INDIRECT(ADDRESS(17+3,FS$2+1,,,"Instances") &amp; ":" &amp; ADDRESS(17+3,FS$2+1))),"min", MIN(INDIRECT(ADDRESS(17+3,FS$2+1,,,"Instances") &amp; ":" &amp; ADDRESS(17+3,FS$2+1))),"max", MAX(INDIRECT(ADDRESS(17+3,FS$2+1,,,"Instances") &amp; ":" &amp; ADDRESS(17+3,FS$2+1))),"diff", MAX(INDIRECT(ADDRESS(17+3,FS$2+1,,,"Instances") &amp; ":" &amp; ADDRESS(17+3,FS$2+1)))-MIN(INDIRECT(ADDRESS(17+3,FS$2+1,,,"Instances") &amp; ":" &amp; ADDRESS(17+3,FS$2+1))))</f>
        <v>0</v>
      </c>
      <c r="FT22">
        <f>IFERROR(SMALL(FS5:FS44,ROW()-ROW($FT$5)+1),"")</f>
        <v>0</v>
      </c>
      <c r="FV22">
        <f>IFERROR(SUM(FT5:FT22),"")</f>
        <v>0</v>
      </c>
      <c r="FW22" cm="1">
        <f t="array" ref="FW22">_xlfn.SWITCH(Charts!$B$3,"average", AVERAGE(INDIRECT(ADDRESS(17+3,FW$2+1,,,"Instances") &amp; ":" &amp; ADDRESS(17+3,FW$2+1))),"median", MEDIAN(INDIRECT(ADDRESS(17+3,FW$2+1,,,"Instances") &amp; ":" &amp; ADDRESS(17+3,FW$2+1))),"min", MIN(INDIRECT(ADDRESS(17+3,FW$2+1,,,"Instances") &amp; ":" &amp; ADDRESS(17+3,FW$2+1))),"max", MAX(INDIRECT(ADDRESS(17+3,FW$2+1,,,"Instances") &amp; ":" &amp; ADDRESS(17+3,FW$2+1))),"diff", MAX(INDIRECT(ADDRESS(17+3,FW$2+1,,,"Instances") &amp; ":" &amp; ADDRESS(17+3,FW$2+1)))-MIN(INDIRECT(ADDRESS(17+3,FW$2+1,,,"Instances") &amp; ":" &amp; ADDRESS(17+3,FW$2+1))))</f>
        <v>0</v>
      </c>
      <c r="FX22">
        <f>IFERROR(SMALL(FW5:FW44,ROW()-ROW($FX$5)+1),"")</f>
        <v>0</v>
      </c>
      <c r="FZ22">
        <f>IFERROR(SUM(FX5:FX22),"")</f>
        <v>0</v>
      </c>
      <c r="GA22" cm="1">
        <f t="array" ref="GA22">_xlfn.SWITCH(Charts!$B$3,"average", AVERAGE(INDIRECT(ADDRESS(17+3,GA$2+1,,,"Instances") &amp; ":" &amp; ADDRESS(17+3,GA$2+1))),"median", MEDIAN(INDIRECT(ADDRESS(17+3,GA$2+1,,,"Instances") &amp; ":" &amp; ADDRESS(17+3,GA$2+1))),"min", MIN(INDIRECT(ADDRESS(17+3,GA$2+1,,,"Instances") &amp; ":" &amp; ADDRESS(17+3,GA$2+1))),"max", MAX(INDIRECT(ADDRESS(17+3,GA$2+1,,,"Instances") &amp; ":" &amp; ADDRESS(17+3,GA$2+1))),"diff", MAX(INDIRECT(ADDRESS(17+3,GA$2+1,,,"Instances") &amp; ":" &amp; ADDRESS(17+3,GA$2+1)))-MIN(INDIRECT(ADDRESS(17+3,GA$2+1,,,"Instances") &amp; ":" &amp; ADDRESS(17+3,GA$2+1))))</f>
        <v>0</v>
      </c>
      <c r="GB22">
        <f>IFERROR(SMALL(GA5:GA44,ROW()-ROW($GB$5)+1),"")</f>
        <v>0</v>
      </c>
      <c r="GD22">
        <f>IFERROR(SUM(GB5:GB22),"")</f>
        <v>0</v>
      </c>
      <c r="GE22" cm="1">
        <f t="array" ref="GE22">_xlfn.SWITCH(Charts!$B$3,"average", AVERAGE(INDIRECT(ADDRESS(17+3,GE$2+1,,,"Instances") &amp; ":" &amp; ADDRESS(17+3,GE$2+1))),"median", MEDIAN(INDIRECT(ADDRESS(17+3,GE$2+1,,,"Instances") &amp; ":" &amp; ADDRESS(17+3,GE$2+1))),"min", MIN(INDIRECT(ADDRESS(17+3,GE$2+1,,,"Instances") &amp; ":" &amp; ADDRESS(17+3,GE$2+1))),"max", MAX(INDIRECT(ADDRESS(17+3,GE$2+1,,,"Instances") &amp; ":" &amp; ADDRESS(17+3,GE$2+1))),"diff", MAX(INDIRECT(ADDRESS(17+3,GE$2+1,,,"Instances") &amp; ":" &amp; ADDRESS(17+3,GE$2+1)))-MIN(INDIRECT(ADDRESS(17+3,GE$2+1,,,"Instances") &amp; ":" &amp; ADDRESS(17+3,GE$2+1))))</f>
        <v>0</v>
      </c>
      <c r="GF22">
        <f>IFERROR(SMALL(GE5:GE44,ROW()-ROW($GF$5)+1),"")</f>
        <v>0</v>
      </c>
      <c r="GH22">
        <f>IFERROR(SUM(GF5:GF22),"")</f>
        <v>0</v>
      </c>
      <c r="GI22" cm="1">
        <f t="array" ref="GI22">_xlfn.SWITCH(Charts!$B$3,"average", AVERAGE(INDIRECT(ADDRESS(17+3,GI$2+1,,,"Instances") &amp; ":" &amp; ADDRESS(17+3,GI$2+1))),"median", MEDIAN(INDIRECT(ADDRESS(17+3,GI$2+1,,,"Instances") &amp; ":" &amp; ADDRESS(17+3,GI$2+1))),"min", MIN(INDIRECT(ADDRESS(17+3,GI$2+1,,,"Instances") &amp; ":" &amp; ADDRESS(17+3,GI$2+1))),"max", MAX(INDIRECT(ADDRESS(17+3,GI$2+1,,,"Instances") &amp; ":" &amp; ADDRESS(17+3,GI$2+1))),"diff", MAX(INDIRECT(ADDRESS(17+3,GI$2+1,,,"Instances") &amp; ":" &amp; ADDRESS(17+3,GI$2+1)))-MIN(INDIRECT(ADDRESS(17+3,GI$2+1,,,"Instances") &amp; ":" &amp; ADDRESS(17+3,GI$2+1))))</f>
        <v>0</v>
      </c>
      <c r="GJ22">
        <f>IFERROR(SMALL(GI5:GI44,ROW()-ROW($GJ$5)+1),"")</f>
        <v>0</v>
      </c>
      <c r="GL22">
        <f>IFERROR(SUM(GJ5:GJ22),"")</f>
        <v>0</v>
      </c>
      <c r="GM22" cm="1">
        <f t="array" ref="GM22">_xlfn.SWITCH(Charts!$B$3,"average", AVERAGE(INDIRECT(ADDRESS(17+3,GM$2+1,,,"Instances") &amp; ":" &amp; ADDRESS(17+3,GM$2+1))),"median", MEDIAN(INDIRECT(ADDRESS(17+3,GM$2+1,,,"Instances") &amp; ":" &amp; ADDRESS(17+3,GM$2+1))),"min", MIN(INDIRECT(ADDRESS(17+3,GM$2+1,,,"Instances") &amp; ":" &amp; ADDRESS(17+3,GM$2+1))),"max", MAX(INDIRECT(ADDRESS(17+3,GM$2+1,,,"Instances") &amp; ":" &amp; ADDRESS(17+3,GM$2+1))),"diff", MAX(INDIRECT(ADDRESS(17+3,GM$2+1,,,"Instances") &amp; ":" &amp; ADDRESS(17+3,GM$2+1)))-MIN(INDIRECT(ADDRESS(17+3,GM$2+1,,,"Instances") &amp; ":" &amp; ADDRESS(17+3,GM$2+1))))</f>
        <v>0</v>
      </c>
      <c r="GN22">
        <f>IFERROR(SMALL(GM5:GM44,ROW()-ROW($GN$5)+1),"")</f>
        <v>0</v>
      </c>
      <c r="GP22">
        <f>IFERROR(SUM(GN5:GN22),"")</f>
        <v>0</v>
      </c>
      <c r="GQ22" cm="1">
        <f t="array" ref="GQ22">_xlfn.SWITCH(Charts!$B$3,"average", AVERAGE(INDIRECT(ADDRESS(17+3,GQ$2+1,,,"Instances") &amp; ":" &amp; ADDRESS(17+3,GQ$2+1))),"median", MEDIAN(INDIRECT(ADDRESS(17+3,GQ$2+1,,,"Instances") &amp; ":" &amp; ADDRESS(17+3,GQ$2+1))),"min", MIN(INDIRECT(ADDRESS(17+3,GQ$2+1,,,"Instances") &amp; ":" &amp; ADDRESS(17+3,GQ$2+1))),"max", MAX(INDIRECT(ADDRESS(17+3,GQ$2+1,,,"Instances") &amp; ":" &amp; ADDRESS(17+3,GQ$2+1))),"diff", MAX(INDIRECT(ADDRESS(17+3,GQ$2+1,,,"Instances") &amp; ":" &amp; ADDRESS(17+3,GQ$2+1)))-MIN(INDIRECT(ADDRESS(17+3,GQ$2+1,,,"Instances") &amp; ":" &amp; ADDRESS(17+3,GQ$2+1))))</f>
        <v>0</v>
      </c>
      <c r="GR22">
        <f>IFERROR(SMALL(GQ5:GQ44,ROW()-ROW($GR$5)+1),"")</f>
        <v>0</v>
      </c>
      <c r="GT22">
        <f>IFERROR(SUM(GR5:GR22),"")</f>
        <v>0</v>
      </c>
      <c r="GU22" cm="1">
        <f t="array" ref="GU22">_xlfn.SWITCH(Charts!$B$3,"average", AVERAGE(INDIRECT(ADDRESS(17+3,GU$2+1,,,"Instances") &amp; ":" &amp; ADDRESS(17+3,GU$2+1))),"median", MEDIAN(INDIRECT(ADDRESS(17+3,GU$2+1,,,"Instances") &amp; ":" &amp; ADDRESS(17+3,GU$2+1))),"min", MIN(INDIRECT(ADDRESS(17+3,GU$2+1,,,"Instances") &amp; ":" &amp; ADDRESS(17+3,GU$2+1))),"max", MAX(INDIRECT(ADDRESS(17+3,GU$2+1,,,"Instances") &amp; ":" &amp; ADDRESS(17+3,GU$2+1))),"diff", MAX(INDIRECT(ADDRESS(17+3,GU$2+1,,,"Instances") &amp; ":" &amp; ADDRESS(17+3,GU$2+1)))-MIN(INDIRECT(ADDRESS(17+3,GU$2+1,,,"Instances") &amp; ":" &amp; ADDRESS(17+3,GU$2+1))))</f>
        <v>0</v>
      </c>
      <c r="GV22">
        <f>IFERROR(SMALL(GU5:GU44,ROW()-ROW($GV$5)+1),"")</f>
        <v>0</v>
      </c>
      <c r="GX22">
        <f>IFERROR(SUM(GV5:GV22),"")</f>
        <v>0</v>
      </c>
      <c r="GY22" cm="1">
        <f t="array" ref="GY22">_xlfn.SWITCH(Charts!$B$3,"average", AVERAGE(INDIRECT(ADDRESS(17+3,GY$2+1,,,"Instances") &amp; ":" &amp; ADDRESS(17+3,GY$2+1))),"median", MEDIAN(INDIRECT(ADDRESS(17+3,GY$2+1,,,"Instances") &amp; ":" &amp; ADDRESS(17+3,GY$2+1))),"min", MIN(INDIRECT(ADDRESS(17+3,GY$2+1,,,"Instances") &amp; ":" &amp; ADDRESS(17+3,GY$2+1))),"max", MAX(INDIRECT(ADDRESS(17+3,GY$2+1,,,"Instances") &amp; ":" &amp; ADDRESS(17+3,GY$2+1))),"diff", MAX(INDIRECT(ADDRESS(17+3,GY$2+1,,,"Instances") &amp; ":" &amp; ADDRESS(17+3,GY$2+1)))-MIN(INDIRECT(ADDRESS(17+3,GY$2+1,,,"Instances") &amp; ":" &amp; ADDRESS(17+3,GY$2+1))))</f>
        <v>0</v>
      </c>
      <c r="GZ22">
        <f>IFERROR(SMALL(GY5:GY44,ROW()-ROW($GZ$5)+1),"")</f>
        <v>0</v>
      </c>
      <c r="HB22">
        <f>IFERROR(SUM(GZ5:GZ22),"")</f>
        <v>0</v>
      </c>
      <c r="HC22" cm="1">
        <f t="array" ref="HC22">_xlfn.SWITCH(Charts!$B$3,"average", AVERAGE(INDIRECT(ADDRESS(17+3,HC$2+1,,,"Instances") &amp; ":" &amp; ADDRESS(17+3,HC$2+1))),"median", MEDIAN(INDIRECT(ADDRESS(17+3,HC$2+1,,,"Instances") &amp; ":" &amp; ADDRESS(17+3,HC$2+1))),"min", MIN(INDIRECT(ADDRESS(17+3,HC$2+1,,,"Instances") &amp; ":" &amp; ADDRESS(17+3,HC$2+1))),"max", MAX(INDIRECT(ADDRESS(17+3,HC$2+1,,,"Instances") &amp; ":" &amp; ADDRESS(17+3,HC$2+1))),"diff", MAX(INDIRECT(ADDRESS(17+3,HC$2+1,,,"Instances") &amp; ":" &amp; ADDRESS(17+3,HC$2+1)))-MIN(INDIRECT(ADDRESS(17+3,HC$2+1,,,"Instances") &amp; ":" &amp; ADDRESS(17+3,HC$2+1))))</f>
        <v>0</v>
      </c>
      <c r="HD22">
        <f>IFERROR(SMALL(HC5:HC44,ROW()-ROW($HD$5)+1),"")</f>
        <v>0</v>
      </c>
      <c r="HF22">
        <f>IFERROR(SUM(HD5:HD22),"")</f>
        <v>0</v>
      </c>
      <c r="HG22" cm="1">
        <f t="array" ref="HG22">_xlfn.SWITCH(Charts!$B$3,"average", AVERAGE(INDIRECT(ADDRESS(17+3,HG$2+1,,,"Instances") &amp; ":" &amp; ADDRESS(17+3,HG$2+1))),"median", MEDIAN(INDIRECT(ADDRESS(17+3,HG$2+1,,,"Instances") &amp; ":" &amp; ADDRESS(17+3,HG$2+1))),"min", MIN(INDIRECT(ADDRESS(17+3,HG$2+1,,,"Instances") &amp; ":" &amp; ADDRESS(17+3,HG$2+1))),"max", MAX(INDIRECT(ADDRESS(17+3,HG$2+1,,,"Instances") &amp; ":" &amp; ADDRESS(17+3,HG$2+1))),"diff", MAX(INDIRECT(ADDRESS(17+3,HG$2+1,,,"Instances") &amp; ":" &amp; ADDRESS(17+3,HG$2+1)))-MIN(INDIRECT(ADDRESS(17+3,HG$2+1,,,"Instances") &amp; ":" &amp; ADDRESS(17+3,HG$2+1))))</f>
        <v>0</v>
      </c>
      <c r="HH22">
        <f>IFERROR(SMALL(HG5:HG44,ROW()-ROW($HH$5)+1),"")</f>
        <v>0</v>
      </c>
      <c r="HJ22">
        <f>IFERROR(SUM(HH5:HH22),"")</f>
        <v>0</v>
      </c>
      <c r="HK22" cm="1">
        <f t="array" ref="HK22">_xlfn.SWITCH(Charts!$B$3,"average", AVERAGE(INDIRECT(ADDRESS(17+3,HK$2+1,,,"Instances") &amp; ":" &amp; ADDRESS(17+3,HK$2+1))),"median", MEDIAN(INDIRECT(ADDRESS(17+3,HK$2+1,,,"Instances") &amp; ":" &amp; ADDRESS(17+3,HK$2+1))),"min", MIN(INDIRECT(ADDRESS(17+3,HK$2+1,,,"Instances") &amp; ":" &amp; ADDRESS(17+3,HK$2+1))),"max", MAX(INDIRECT(ADDRESS(17+3,HK$2+1,,,"Instances") &amp; ":" &amp; ADDRESS(17+3,HK$2+1))),"diff", MAX(INDIRECT(ADDRESS(17+3,HK$2+1,,,"Instances") &amp; ":" &amp; ADDRESS(17+3,HK$2+1)))-MIN(INDIRECT(ADDRESS(17+3,HK$2+1,,,"Instances") &amp; ":" &amp; ADDRESS(17+3,HK$2+1))))</f>
        <v>0</v>
      </c>
      <c r="HL22">
        <f>IFERROR(SMALL(HK5:HK44,ROW()-ROW($HL$5)+1),"")</f>
        <v>0</v>
      </c>
      <c r="HN22">
        <f>IFERROR(SUM(HL5:HL22),"")</f>
        <v>0</v>
      </c>
      <c r="HO22" cm="1">
        <f t="array" ref="HO22">_xlfn.SWITCH(Charts!$B$3,"average", AVERAGE(INDIRECT(ADDRESS(17+3,HO$2+1,,,"Instances") &amp; ":" &amp; ADDRESS(17+3,HO$2+1))),"median", MEDIAN(INDIRECT(ADDRESS(17+3,HO$2+1,,,"Instances") &amp; ":" &amp; ADDRESS(17+3,HO$2+1))),"min", MIN(INDIRECT(ADDRESS(17+3,HO$2+1,,,"Instances") &amp; ":" &amp; ADDRESS(17+3,HO$2+1))),"max", MAX(INDIRECT(ADDRESS(17+3,HO$2+1,,,"Instances") &amp; ":" &amp; ADDRESS(17+3,HO$2+1))),"diff", MAX(INDIRECT(ADDRESS(17+3,HO$2+1,,,"Instances") &amp; ":" &amp; ADDRESS(17+3,HO$2+1)))-MIN(INDIRECT(ADDRESS(17+3,HO$2+1,,,"Instances") &amp; ":" &amp; ADDRESS(17+3,HO$2+1))))</f>
        <v>0</v>
      </c>
      <c r="HP22">
        <f>IFERROR(SMALL(HO5:HO44,ROW()-ROW($HP$5)+1),"")</f>
        <v>0</v>
      </c>
      <c r="HR22">
        <f>IFERROR(SUM(HP5:HP22),"")</f>
        <v>0</v>
      </c>
      <c r="HS22" cm="1">
        <f t="array" ref="HS22">_xlfn.SWITCH(Charts!$B$3,"average", AVERAGE(INDIRECT(ADDRESS(17+3,HS$2+1,,,"Instances") &amp; ":" &amp; ADDRESS(17+3,HS$2+1))),"median", MEDIAN(INDIRECT(ADDRESS(17+3,HS$2+1,,,"Instances") &amp; ":" &amp; ADDRESS(17+3,HS$2+1))),"min", MIN(INDIRECT(ADDRESS(17+3,HS$2+1,,,"Instances") &amp; ":" &amp; ADDRESS(17+3,HS$2+1))),"max", MAX(INDIRECT(ADDRESS(17+3,HS$2+1,,,"Instances") &amp; ":" &amp; ADDRESS(17+3,HS$2+1))),"diff", MAX(INDIRECT(ADDRESS(17+3,HS$2+1,,,"Instances") &amp; ":" &amp; ADDRESS(17+3,HS$2+1)))-MIN(INDIRECT(ADDRESS(17+3,HS$2+1,,,"Instances") &amp; ":" &amp; ADDRESS(17+3,HS$2+1))))</f>
        <v>0</v>
      </c>
      <c r="HT22">
        <f>IFERROR(SMALL(HS5:HS44,ROW()-ROW($HT$5)+1),"")</f>
        <v>0</v>
      </c>
      <c r="HV22">
        <f>IFERROR(SUM(HT5:HT22),"")</f>
        <v>0</v>
      </c>
      <c r="HW22" cm="1">
        <f t="array" ref="HW22">_xlfn.SWITCH(Charts!$B$3,"average", AVERAGE(INDIRECT(ADDRESS(17+3,HW$2+1,,,"Instances") &amp; ":" &amp; ADDRESS(17+3,HW$2+1))),"median", MEDIAN(INDIRECT(ADDRESS(17+3,HW$2+1,,,"Instances") &amp; ":" &amp; ADDRESS(17+3,HW$2+1))),"min", MIN(INDIRECT(ADDRESS(17+3,HW$2+1,,,"Instances") &amp; ":" &amp; ADDRESS(17+3,HW$2+1))),"max", MAX(INDIRECT(ADDRESS(17+3,HW$2+1,,,"Instances") &amp; ":" &amp; ADDRESS(17+3,HW$2+1))),"diff", MAX(INDIRECT(ADDRESS(17+3,HW$2+1,,,"Instances") &amp; ":" &amp; ADDRESS(17+3,HW$2+1)))-MIN(INDIRECT(ADDRESS(17+3,HW$2+1,,,"Instances") &amp; ":" &amp; ADDRESS(17+3,HW$2+1))))</f>
        <v>0</v>
      </c>
      <c r="HX22">
        <f>IFERROR(SMALL(HW5:HW44,ROW()-ROW($HX$5)+1),"")</f>
        <v>0</v>
      </c>
      <c r="HZ22">
        <f>IFERROR(SUM(HX5:HX22),"")</f>
        <v>0</v>
      </c>
      <c r="IA22" cm="1">
        <f t="array" ref="IA22">_xlfn.SWITCH(Charts!$B$3,"average", AVERAGE(INDIRECT(ADDRESS(17+3,IA$2+1,,,"Instances") &amp; ":" &amp; ADDRESS(17+3,IA$2+1))),"median", MEDIAN(INDIRECT(ADDRESS(17+3,IA$2+1,,,"Instances") &amp; ":" &amp; ADDRESS(17+3,IA$2+1))),"min", MIN(INDIRECT(ADDRESS(17+3,IA$2+1,,,"Instances") &amp; ":" &amp; ADDRESS(17+3,IA$2+1))),"max", MAX(INDIRECT(ADDRESS(17+3,IA$2+1,,,"Instances") &amp; ":" &amp; ADDRESS(17+3,IA$2+1))),"diff", MAX(INDIRECT(ADDRESS(17+3,IA$2+1,,,"Instances") &amp; ":" &amp; ADDRESS(17+3,IA$2+1)))-MIN(INDIRECT(ADDRESS(17+3,IA$2+1,,,"Instances") &amp; ":" &amp; ADDRESS(17+3,IA$2+1))))</f>
        <v>0</v>
      </c>
      <c r="IB22">
        <f>IFERROR(SMALL(IA5:IA44,ROW()-ROW($IB$5)+1),"")</f>
        <v>0</v>
      </c>
      <c r="ID22">
        <f>IFERROR(SUM(IB5:IB22),"")</f>
        <v>0</v>
      </c>
      <c r="IG22">
        <f>IF(Charts!$B$3="none",E229,IF(DS229="",NA(),DS229))</f>
        <v>0</v>
      </c>
      <c r="IH22">
        <f>IF(Charts!$B$3="none",F229,IF(DT229="",NA(),DT229))</f>
        <v>0</v>
      </c>
      <c r="II22">
        <f>IF(Charts!$B$3="none",G229,IF(DU229="",NA(),DU229))</f>
        <v>0</v>
      </c>
      <c r="IJ22">
        <f>IF(Charts!$B$3="none",H229,IF(DV229="",NA(),DV229))</f>
        <v>0</v>
      </c>
      <c r="IK22">
        <f>IF(Charts!$B$3="none",I229,IF(DW229="",NA(),DW229))</f>
        <v>0</v>
      </c>
      <c r="IL22">
        <f>IF(Charts!$B$3="none",J229,IF(DX229="",NA(),DX229))</f>
        <v>0</v>
      </c>
      <c r="IM22">
        <f>IF(Charts!$B$3="none",K229,IF(DY229="",NA(),DY229))</f>
        <v>0</v>
      </c>
      <c r="IN22">
        <f>IF(Charts!$B$3="none",L229,IF(DZ229="",NA(),DZ229))</f>
        <v>0</v>
      </c>
      <c r="IO22">
        <f>IF(Charts!$B$3="none",M229,IF(EA229="",NA(),EA229))</f>
        <v>0</v>
      </c>
      <c r="IP22">
        <f>IF(Charts!$B$3="none",N229,IF(EB229="",NA(),EB229))</f>
        <v>0</v>
      </c>
      <c r="IQ22">
        <f>IF(Charts!$B$3="none",O229,IF(EC229="",NA(),EC229))</f>
        <v>0</v>
      </c>
      <c r="IR22">
        <f>IF(Charts!$B$3="none",P229,IF(ED229="",NA(),ED229))</f>
        <v>0</v>
      </c>
      <c r="IS22">
        <f>IF(Charts!$B$3="none",Q229,IF(EE229="",NA(),EE229))</f>
        <v>0</v>
      </c>
      <c r="IT22">
        <f>IF(Charts!$B$3="none",R229,IF(EF229="",NA(),EF229))</f>
        <v>0</v>
      </c>
      <c r="IU22">
        <f>IF(Charts!$B$3="none",S229,IF(EG229="",NA(),EG229))</f>
        <v>0</v>
      </c>
      <c r="IV22">
        <f>IF(Charts!$B$3="none",T229,IF(EH229="",NA(),EH229))</f>
        <v>0</v>
      </c>
      <c r="IW22">
        <f>IF(Charts!$B$3="none",U229,IF(EI229="",NA(),EI229))</f>
        <v>0</v>
      </c>
      <c r="IX22">
        <f>IF(Charts!$B$3="none",V229,IF(EJ229="",NA(),EJ229))</f>
        <v>0</v>
      </c>
      <c r="IY22">
        <f>IF(Charts!$B$3="none",W229,IF(EK229="",NA(),EK229))</f>
        <v>0</v>
      </c>
      <c r="IZ22">
        <f>IF(Charts!$B$3="none",X229,IF(EL229="",NA(),EL229))</f>
        <v>0</v>
      </c>
      <c r="JA22">
        <f>IF(Charts!$B$3="none",Y229,IF(EM229="",NA(),EM229))</f>
        <v>0</v>
      </c>
      <c r="JB22">
        <f>IF(Charts!$B$3="none",Z229,IF(EN229="",NA(),EN229))</f>
        <v>0</v>
      </c>
      <c r="JC22">
        <f>IF(Charts!$B$3="none",AA229,IF(EO229="",NA(),EO229))</f>
        <v>0</v>
      </c>
      <c r="JD22">
        <f>IF(Charts!$B$3="none",AB229,IF(EP229="",NA(),EP229))</f>
        <v>0</v>
      </c>
      <c r="JE22">
        <f>IF(Charts!$B$3="none",AC229,IF(EQ229="",NA(),EQ229))</f>
        <v>0</v>
      </c>
      <c r="JF22">
        <f>IF(Charts!$B$3="none",AD229,IF(ER229="",NA(),ER229))</f>
        <v>0</v>
      </c>
      <c r="JG22">
        <f>IF(Charts!$B$3="none",AE229,IF(ES229="",NA(),ES229))</f>
        <v>0</v>
      </c>
      <c r="JH22">
        <f>IF(Charts!$B$3="none",AF229,IF(ET229="",NA(),ET229))</f>
        <v>0</v>
      </c>
      <c r="JI22">
        <f>IF(Charts!$B$3="none",AG229,IF(EU229="",NA(),EU229))</f>
        <v>0</v>
      </c>
      <c r="JJ22">
        <f>IF(Charts!$B$3="none",AH229,IF(EV229="",NA(),EV229))</f>
        <v>0</v>
      </c>
      <c r="JK22">
        <f>IF(Charts!$B$3="none",AI229,IF(EW229="",NA(),EW229))</f>
        <v>0</v>
      </c>
      <c r="JL22">
        <f>IF(Charts!$B$3="none",AJ229,IF(EX229="",NA(),EX229))</f>
        <v>0</v>
      </c>
      <c r="JM22">
        <f>IF(Charts!$B$3="none",AK229,IF(EY229="",NA(),EY229))</f>
        <v>0</v>
      </c>
      <c r="JN22">
        <f>IF(Charts!$B$3="none",AL229,IF(EZ229="",NA(),EZ229))</f>
        <v>0</v>
      </c>
      <c r="JO22">
        <f>IF(Charts!$B$3="none",AM229,IF(FA229="",NA(),FA229))</f>
        <v>0</v>
      </c>
      <c r="JP22">
        <f>IF(Charts!$B$3="none",AN229,IF(FB229="",NA(),FB229))</f>
        <v>0</v>
      </c>
      <c r="JQ22">
        <f>IF(Charts!$B$3="none",AO229,IF(FC229="",NA(),FC229))</f>
        <v>0</v>
      </c>
      <c r="JR22">
        <f>IF(Charts!$B$3="none",AP229,IF(FD229="",NA(),FD229))</f>
        <v>0</v>
      </c>
      <c r="JS22">
        <f>IF(Charts!$B$3="none",AQ229,IF(FE229="",NA(),FE229))</f>
        <v>0</v>
      </c>
      <c r="JT22">
        <f>IF(Charts!$B$3="none",AR229,IF(FF229="",NA(),FF229))</f>
        <v>0</v>
      </c>
      <c r="JU22">
        <f>IF(Charts!$B$3="none",AS229,IF(FG229="",NA(),FG229))</f>
        <v>0</v>
      </c>
      <c r="JV22">
        <f>IF(Charts!$B$3="none",AT229,IF(FH229="",NA(),FH229))</f>
        <v>0</v>
      </c>
      <c r="JW22">
        <f>IF(Charts!$B$3="none",AU229,IF(FI229="",NA(),FI229))</f>
        <v>0</v>
      </c>
      <c r="JX22">
        <f>IF(Charts!$B$3="none",AV229,IF(FJ229="",NA(),FJ229))</f>
        <v>0</v>
      </c>
      <c r="JY22">
        <f>IF(Charts!$B$3="none",AW229,IF(FK229="",NA(),FK229))</f>
        <v>0</v>
      </c>
      <c r="JZ22">
        <f>IF(Charts!$B$3="none",AX229,IF(FL229="",NA(),FL229))</f>
        <v>0</v>
      </c>
      <c r="KA22">
        <f>IF(Charts!$B$3="none",AY229,IF(FM229="",NA(),FM229))</f>
        <v>0</v>
      </c>
      <c r="KB22">
        <f>IF(Charts!$B$3="none",AZ229,IF(FN229="",NA(),FN229))</f>
        <v>0</v>
      </c>
      <c r="KC22">
        <f>IF(Charts!$B$3="none",BA229,IF(FO229="",NA(),FO229))</f>
        <v>0</v>
      </c>
      <c r="KD22">
        <f>IF(Charts!$B$3="none",BB229,IF(FP229="",NA(),FP229))</f>
        <v>0</v>
      </c>
      <c r="KE22">
        <f>IF(Charts!$B$3="none",BC229,IF(FQ229="",NA(),FQ229))</f>
        <v>0</v>
      </c>
      <c r="KF22">
        <f>IF(Charts!$B$3="none",BD229,IF(FR229="",NA(),FR229))</f>
        <v>0</v>
      </c>
      <c r="KG22">
        <f>IF(Charts!$B$3="none",BE229,IF(FS229="",NA(),FS229))</f>
        <v>0</v>
      </c>
      <c r="KH22">
        <f>IF(Charts!$B$3="none",BF229,IF(FT229="",NA(),FT229))</f>
        <v>0</v>
      </c>
      <c r="KI22">
        <f>IF(Charts!$B$3="none",BG229,IF(FU229="",NA(),FU229))</f>
        <v>0</v>
      </c>
      <c r="KJ22">
        <f>IF(Charts!$B$3="none",BH229,IF(FV229="",NA(),FV229))</f>
        <v>0</v>
      </c>
      <c r="KK22">
        <f>IF(Charts!$B$3="none",BI229,IF(FW229="",NA(),FW229))</f>
        <v>0</v>
      </c>
      <c r="KL22">
        <f>IF(Charts!$B$3="none",BJ229,IF(FX229="",NA(),FX229))</f>
        <v>0</v>
      </c>
      <c r="KM22">
        <f>IF(Charts!$B$3="none",BK229,IF(FY229="",NA(),FY229))</f>
        <v>0</v>
      </c>
      <c r="KN22">
        <f>IF(Charts!$B$3="none",BL229,IF(FZ229="",NA(),FZ229))</f>
        <v>0</v>
      </c>
      <c r="KO22">
        <f>IF(Charts!$B$3="none",BM229,IF(GA229="",NA(),GA229))</f>
        <v>0</v>
      </c>
      <c r="KP22">
        <f>IF(Charts!$B$3="none",BN229,IF(GB229="",NA(),GB229))</f>
        <v>0</v>
      </c>
      <c r="KQ22">
        <f>IF(Charts!$B$3="none",BO229,IF(GC229="",NA(),GC229))</f>
        <v>0</v>
      </c>
      <c r="KR22">
        <f>IF(Charts!$B$3="none",BP229,IF(GD229="",NA(),GD229))</f>
        <v>0</v>
      </c>
      <c r="KS22">
        <f>IF(Charts!$B$3="none",BQ229,IF(GE229="",NA(),GE229))</f>
        <v>0</v>
      </c>
      <c r="KT22">
        <f>IF(Charts!$B$3="none",BR229,IF(GF229="",NA(),GF229))</f>
        <v>0</v>
      </c>
      <c r="KU22">
        <f>IF(Charts!$B$3="none",BS229,IF(GG229="",NA(),GG229))</f>
        <v>0</v>
      </c>
      <c r="KV22">
        <f>IF(Charts!$B$3="none",BT229,IF(GH229="",NA(),GH229))</f>
        <v>0</v>
      </c>
      <c r="KW22">
        <f>IF(Charts!$B$3="none",BU229,IF(GI229="",NA(),GI229))</f>
        <v>0</v>
      </c>
      <c r="KX22">
        <f>IF(Charts!$B$3="none",BV229,IF(GJ229="",NA(),GJ229))</f>
        <v>0</v>
      </c>
      <c r="KY22">
        <f>IF(Charts!$B$3="none",BW229,IF(GK229="",NA(),GK229))</f>
        <v>0</v>
      </c>
      <c r="KZ22">
        <f>IF(Charts!$B$3="none",BX229,IF(GL229="",NA(),GL229))</f>
        <v>0</v>
      </c>
      <c r="LA22">
        <f>IF(Charts!$B$3="none",BY229,IF(GM229="",NA(),GM229))</f>
        <v>0</v>
      </c>
      <c r="LB22">
        <f>IF(Charts!$B$3="none",BZ229,IF(GN229="",NA(),GN229))</f>
        <v>0</v>
      </c>
      <c r="LC22">
        <f>IF(Charts!$B$3="none",CA229,IF(GO229="",NA(),GO229))</f>
        <v>0</v>
      </c>
      <c r="LD22">
        <f>IF(Charts!$B$3="none",CB229,IF(GP229="",NA(),GP229))</f>
        <v>0</v>
      </c>
      <c r="LE22">
        <f>IF(Charts!$B$3="none",CC229,IF(GQ229="",NA(),GQ229))</f>
        <v>0</v>
      </c>
      <c r="LF22">
        <f>IF(Charts!$B$3="none",CD229,IF(GR229="",NA(),GR229))</f>
        <v>0</v>
      </c>
      <c r="LG22">
        <f>IF(Charts!$B$3="none",CE229,IF(GS229="",NA(),GS229))</f>
        <v>0</v>
      </c>
      <c r="LH22">
        <f>IF(Charts!$B$3="none",CF229,IF(GT229="",NA(),GT229))</f>
        <v>0</v>
      </c>
      <c r="LI22">
        <f>IF(Charts!$B$3="none",CG229,IF(GU229="",NA(),GU229))</f>
        <v>0</v>
      </c>
      <c r="LJ22">
        <f>IF(Charts!$B$3="none",CH229,IF(GV229="",NA(),GV229))</f>
        <v>0</v>
      </c>
      <c r="LK22">
        <f>IF(Charts!$B$3="none",CI229,IF(GW229="",NA(),GW229))</f>
        <v>0</v>
      </c>
      <c r="LL22">
        <f>IF(Charts!$B$3="none",CJ229,IF(GX229="",NA(),GX229))</f>
        <v>0</v>
      </c>
      <c r="LM22">
        <f>IF(Charts!$B$3="none",CK229,IF(GY229="",NA(),GY229))</f>
        <v>0</v>
      </c>
      <c r="LN22">
        <f>IF(Charts!$B$3="none",CL229,IF(GZ229="",NA(),GZ229))</f>
        <v>0</v>
      </c>
      <c r="LO22">
        <f>IF(Charts!$B$3="none",CM229,IF(HA229="",NA(),HA229))</f>
        <v>0</v>
      </c>
      <c r="LP22">
        <f>IF(Charts!$B$3="none",CN229,IF(HB229="",NA(),HB229))</f>
        <v>0</v>
      </c>
      <c r="LQ22">
        <f>IF(Charts!$B$3="none",CO229,IF(HC229="",NA(),HC229))</f>
        <v>0</v>
      </c>
      <c r="LR22">
        <f>IF(Charts!$B$3="none",CP229,IF(HD229="",NA(),HD229))</f>
        <v>0</v>
      </c>
      <c r="LS22">
        <f>IF(Charts!$B$3="none",CQ229,IF(HE229="",NA(),HE229))</f>
        <v>0</v>
      </c>
      <c r="LT22">
        <f>IF(Charts!$B$3="none",CR229,IF(HF229="",NA(),HF229))</f>
        <v>0</v>
      </c>
      <c r="LU22">
        <f>IF(Charts!$B$3="none",CS229,IF(HG229="",NA(),HG229))</f>
        <v>0</v>
      </c>
      <c r="LV22">
        <f>IF(Charts!$B$3="none",CT229,IF(HH229="",NA(),HH229))</f>
        <v>0</v>
      </c>
      <c r="LW22">
        <f>IF(Charts!$B$3="none",CU229,IF(HI229="",NA(),HI229))</f>
        <v>0</v>
      </c>
      <c r="LX22">
        <f>IF(Charts!$B$3="none",CV229,IF(HJ229="",NA(),HJ229))</f>
        <v>0</v>
      </c>
      <c r="LY22">
        <f>IF(Charts!$B$3="none",CW229,IF(HK229="",NA(),HK229))</f>
        <v>0</v>
      </c>
      <c r="LZ22">
        <f>IF(Charts!$B$3="none",CX229,IF(HL229="",NA(),HL229))</f>
        <v>0</v>
      </c>
      <c r="MA22">
        <f>IF(Charts!$B$3="none",CY229,IF(HM229="",NA(),HM229))</f>
        <v>0</v>
      </c>
      <c r="MB22">
        <f>IF(Charts!$B$3="none",CZ229,IF(HN229="",NA(),HN229))</f>
        <v>0</v>
      </c>
      <c r="MC22">
        <f>IF(Charts!$B$3="none",DA229,IF(HO229="",NA(),HO229))</f>
        <v>0</v>
      </c>
      <c r="MD22">
        <f>IF(Charts!$B$3="none",DB229,IF(HP229="",NA(),HP229))</f>
        <v>0</v>
      </c>
      <c r="ME22">
        <f>IF(Charts!$B$3="none",DC229,IF(HQ229="",NA(),HQ229))</f>
        <v>0</v>
      </c>
      <c r="MF22">
        <f>IF(Charts!$B$3="none",DD229,IF(HR229="",NA(),HR229))</f>
        <v>0</v>
      </c>
      <c r="MG22">
        <f>IF(Charts!$B$3="none",DE229,IF(HS229="",NA(),HS229))</f>
        <v>0</v>
      </c>
      <c r="MH22">
        <f>IF(Charts!$B$3="none",DF229,IF(HT229="",NA(),HT229))</f>
        <v>0</v>
      </c>
      <c r="MI22">
        <f>IF(Charts!$B$3="none",DG229,IF(HU229="",NA(),HU229))</f>
        <v>0</v>
      </c>
      <c r="MJ22">
        <f>IF(Charts!$B$3="none",DH229,IF(HV229="",NA(),HV229))</f>
        <v>0</v>
      </c>
      <c r="MK22">
        <f>IF(Charts!$B$3="none",DI229,IF(HW229="",NA(),HW229))</f>
        <v>0</v>
      </c>
      <c r="ML22">
        <f>IF(Charts!$B$3="none",DJ229,IF(HX229="",NA(),HX229))</f>
        <v>0</v>
      </c>
      <c r="MM22">
        <f>IF(Charts!$B$3="none",DK229,IF(HY229="",NA(),HY229))</f>
        <v>0</v>
      </c>
      <c r="MN22">
        <f>IF(Charts!$B$3="none",DL229,IF(HZ229="",NA(),HZ229))</f>
        <v>0</v>
      </c>
      <c r="MO22">
        <f>IF(Charts!$B$3="none",DM229,IF(IA229="",NA(),IA229))</f>
        <v>0</v>
      </c>
      <c r="MP22">
        <f>IF(Charts!$B$3="none",DN229,IF(IB229="",NA(),IB229))</f>
        <v>0</v>
      </c>
      <c r="MQ22">
        <f>IF(Charts!$B$3="none",DO229,IF(IC229="",NA(),IC229))</f>
        <v>0</v>
      </c>
      <c r="MR22">
        <f>IF(Charts!$B$3="none",DP229,IF(ID229="",NA(),ID229))</f>
        <v>0</v>
      </c>
    </row>
    <row r="23" spans="1:356">
      <c r="D23">
        <v>19</v>
      </c>
      <c r="E23">
        <f>IF(INDIRECT(ADDRESS($D23+2,E$2+1,,,"Instances"))="","",INDIRECT(ADDRESS($D23+2,E$2+1,,,"Instances")))</f>
        <v>0</v>
      </c>
      <c r="F23">
        <f>IFERROR(SMALL(E5:E44,ROW()-ROW($F$5)+1),"")</f>
        <v>0</v>
      </c>
      <c r="H23">
        <f>IFERROR(SUM(F5:F23),"")</f>
        <v>0</v>
      </c>
      <c r="I23">
        <f>IF(INDIRECT(ADDRESS($D23+2,I$2+1,,,"Instances"))="","",INDIRECT(ADDRESS($D23+2,I$2+1,,,"Instances")))</f>
        <v>0</v>
      </c>
      <c r="J23">
        <f>IFERROR(SMALL(I5:I44,ROW()-ROW($J$5)+1),"")</f>
        <v>0</v>
      </c>
      <c r="L23">
        <f>IFERROR(SUM(J5:J23),"")</f>
        <v>0</v>
      </c>
      <c r="M23">
        <f>IF(INDIRECT(ADDRESS($D23+2,M$2+1,,,"Instances"))="","",INDIRECT(ADDRESS($D23+2,M$2+1,,,"Instances")))</f>
        <v>0</v>
      </c>
      <c r="N23">
        <f>IFERROR(SMALL(M5:M44,ROW()-ROW($N$5)+1),"")</f>
        <v>0</v>
      </c>
      <c r="P23">
        <f>IFERROR(SUM(N5:N23),"")</f>
        <v>0</v>
      </c>
      <c r="Q23">
        <f>IF(INDIRECT(ADDRESS($D23+2,Q$2+1,,,"Instances"))="","",INDIRECT(ADDRESS($D23+2,Q$2+1,,,"Instances")))</f>
        <v>0</v>
      </c>
      <c r="R23">
        <f>IFERROR(SMALL(Q5:Q44,ROW()-ROW($R$5)+1),"")</f>
        <v>0</v>
      </c>
      <c r="T23">
        <f>IFERROR(SUM(R5:R23),"")</f>
        <v>0</v>
      </c>
      <c r="U23">
        <f>IF(INDIRECT(ADDRESS($D23+2,U$2+1,,,"Instances"))="","",INDIRECT(ADDRESS($D23+2,U$2+1,,,"Instances")))</f>
        <v>0</v>
      </c>
      <c r="V23">
        <f>IFERROR(SMALL(U5:U44,ROW()-ROW($V$5)+1),"")</f>
        <v>0</v>
      </c>
      <c r="X23">
        <f>IFERROR(SUM(V5:V23),"")</f>
        <v>0</v>
      </c>
      <c r="Y23">
        <f>IF(INDIRECT(ADDRESS($D23+2,Y$2+1,,,"Instances"))="","",INDIRECT(ADDRESS($D23+2,Y$2+1,,,"Instances")))</f>
        <v>0</v>
      </c>
      <c r="Z23">
        <f>IFERROR(SMALL(Y5:Y44,ROW()-ROW($Z$5)+1),"")</f>
        <v>0</v>
      </c>
      <c r="AB23">
        <f>IFERROR(SUM(Z5:Z23),"")</f>
        <v>0</v>
      </c>
      <c r="AC23">
        <f>IF(INDIRECT(ADDRESS($D23+2,AC$2+1,,,"Instances"))="","",INDIRECT(ADDRESS($D23+2,AC$2+1,,,"Instances")))</f>
        <v>0</v>
      </c>
      <c r="AD23">
        <f>IFERROR(SMALL(AC5:AC44,ROW()-ROW($AD$5)+1),"")</f>
        <v>0</v>
      </c>
      <c r="AF23">
        <f>IFERROR(SUM(AD5:AD23),"")</f>
        <v>0</v>
      </c>
      <c r="AG23">
        <f>IF(INDIRECT(ADDRESS($D23+2,AG$2+1,,,"Instances"))="","",INDIRECT(ADDRESS($D23+2,AG$2+1,,,"Instances")))</f>
        <v>0</v>
      </c>
      <c r="AH23">
        <f>IFERROR(SMALL(AG5:AG44,ROW()-ROW($AH$5)+1),"")</f>
        <v>0</v>
      </c>
      <c r="AJ23">
        <f>IFERROR(SUM(AH5:AH23),"")</f>
        <v>0</v>
      </c>
      <c r="AK23">
        <f>IF(INDIRECT(ADDRESS($D23+2,AK$2+1,,,"Instances"))="","",INDIRECT(ADDRESS($D23+2,AK$2+1,,,"Instances")))</f>
        <v>0</v>
      </c>
      <c r="AL23">
        <f>IFERROR(SMALL(AK5:AK44,ROW()-ROW($AL$5)+1),"")</f>
        <v>0</v>
      </c>
      <c r="AN23">
        <f>IFERROR(SUM(AL5:AL23),"")</f>
        <v>0</v>
      </c>
      <c r="AO23">
        <f>IF(INDIRECT(ADDRESS($D23+2,AO$2+1,,,"Instances"))="","",INDIRECT(ADDRESS($D23+2,AO$2+1,,,"Instances")))</f>
        <v>0</v>
      </c>
      <c r="AP23">
        <f>IFERROR(SMALL(AO5:AO44,ROW()-ROW($AP$5)+1),"")</f>
        <v>0</v>
      </c>
      <c r="AR23">
        <f>IFERROR(SUM(AP5:AP23),"")</f>
        <v>0</v>
      </c>
      <c r="AS23">
        <f>IF(INDIRECT(ADDRESS($D23+2,AS$2+1,,,"Instances"))="","",INDIRECT(ADDRESS($D23+2,AS$2+1,,,"Instances")))</f>
        <v>0</v>
      </c>
      <c r="AT23">
        <f>IFERROR(SMALL(AS5:AS44,ROW()-ROW($AT$5)+1),"")</f>
        <v>0</v>
      </c>
      <c r="AV23">
        <f>IFERROR(SUM(AT5:AT23),"")</f>
        <v>0</v>
      </c>
      <c r="AW23">
        <f>IF(INDIRECT(ADDRESS($D23+2,AW$2+1,,,"Instances"))="","",INDIRECT(ADDRESS($D23+2,AW$2+1,,,"Instances")))</f>
        <v>0</v>
      </c>
      <c r="AX23">
        <f>IFERROR(SMALL(AW5:AW44,ROW()-ROW($AX$5)+1),"")</f>
        <v>0</v>
      </c>
      <c r="AZ23">
        <f>IFERROR(SUM(AX5:AX23),"")</f>
        <v>0</v>
      </c>
      <c r="BA23">
        <f>IF(INDIRECT(ADDRESS($D23+2,BA$2+1,,,"Instances"))="","",INDIRECT(ADDRESS($D23+2,BA$2+1,,,"Instances")))</f>
        <v>0</v>
      </c>
      <c r="BB23">
        <f>IFERROR(SMALL(BA5:BA44,ROW()-ROW($BB$5)+1),"")</f>
        <v>0</v>
      </c>
      <c r="BD23">
        <f>IFERROR(SUM(BB5:BB23),"")</f>
        <v>0</v>
      </c>
      <c r="BE23">
        <f>IF(INDIRECT(ADDRESS($D23+2,BE$2+1,,,"Instances"))="","",INDIRECT(ADDRESS($D23+2,BE$2+1,,,"Instances")))</f>
        <v>0</v>
      </c>
      <c r="BF23">
        <f>IFERROR(SMALL(BE5:BE44,ROW()-ROW($BF$5)+1),"")</f>
        <v>0</v>
      </c>
      <c r="BH23">
        <f>IFERROR(SUM(BF5:BF23),"")</f>
        <v>0</v>
      </c>
      <c r="BI23">
        <f>IF(INDIRECT(ADDRESS($D23+2,BI$2+1,,,"Instances"))="","",INDIRECT(ADDRESS($D23+2,BI$2+1,,,"Instances")))</f>
        <v>0</v>
      </c>
      <c r="BJ23">
        <f>IFERROR(SMALL(BI5:BI44,ROW()-ROW($BJ$5)+1),"")</f>
        <v>0</v>
      </c>
      <c r="BL23">
        <f>IFERROR(SUM(BJ5:BJ23),"")</f>
        <v>0</v>
      </c>
      <c r="BM23">
        <f>IF(INDIRECT(ADDRESS($D23+2,BM$2+1,,,"Instances"))="","",INDIRECT(ADDRESS($D23+2,BM$2+1,,,"Instances")))</f>
        <v>0</v>
      </c>
      <c r="BN23">
        <f>IFERROR(SMALL(BM5:BM44,ROW()-ROW($BN$5)+1),"")</f>
        <v>0</v>
      </c>
      <c r="BP23">
        <f>IFERROR(SUM(BN5:BN23),"")</f>
        <v>0</v>
      </c>
      <c r="BQ23">
        <f>IF(INDIRECT(ADDRESS($D23+2,BQ$2+1,,,"Instances"))="","",INDIRECT(ADDRESS($D23+2,BQ$2+1,,,"Instances")))</f>
        <v>0</v>
      </c>
      <c r="BR23">
        <f>IFERROR(SMALL(BQ5:BQ44,ROW()-ROW($BR$5)+1),"")</f>
        <v>0</v>
      </c>
      <c r="BT23">
        <f>IFERROR(SUM(BR5:BR23),"")</f>
        <v>0</v>
      </c>
      <c r="BU23">
        <f>IF(INDIRECT(ADDRESS($D23+2,BU$2+1,,,"Instances"))="","",INDIRECT(ADDRESS($D23+2,BU$2+1,,,"Instances")))</f>
        <v>0</v>
      </c>
      <c r="BV23">
        <f>IFERROR(SMALL(BU5:BU44,ROW()-ROW($BV$5)+1),"")</f>
        <v>0</v>
      </c>
      <c r="BX23">
        <f>IFERROR(SUM(BV5:BV23),"")</f>
        <v>0</v>
      </c>
      <c r="BY23">
        <f>IF(INDIRECT(ADDRESS($D23+2,BY$2+1,,,"Instances"))="","",INDIRECT(ADDRESS($D23+2,BY$2+1,,,"Instances")))</f>
        <v>0</v>
      </c>
      <c r="BZ23">
        <f>IFERROR(SMALL(BY5:BY44,ROW()-ROW($BZ$5)+1),"")</f>
        <v>0</v>
      </c>
      <c r="CB23">
        <f>IFERROR(SUM(BZ5:BZ23),"")</f>
        <v>0</v>
      </c>
      <c r="CC23">
        <f>IF(INDIRECT(ADDRESS($D23+2,CC$2+1,,,"Instances"))="","",INDIRECT(ADDRESS($D23+2,CC$2+1,,,"Instances")))</f>
        <v>0</v>
      </c>
      <c r="CD23">
        <f>IFERROR(SMALL(CC5:CC44,ROW()-ROW($CD$5)+1),"")</f>
        <v>0</v>
      </c>
      <c r="CF23">
        <f>IFERROR(SUM(CD5:CD23),"")</f>
        <v>0</v>
      </c>
      <c r="CG23">
        <f>IF(INDIRECT(ADDRESS($D23+2,CG$2+1,,,"Instances"))="","",INDIRECT(ADDRESS($D23+2,CG$2+1,,,"Instances")))</f>
        <v>0</v>
      </c>
      <c r="CH23">
        <f>IFERROR(SMALL(CG5:CG44,ROW()-ROW($CH$5)+1),"")</f>
        <v>0</v>
      </c>
      <c r="CJ23">
        <f>IFERROR(SUM(CH5:CH23),"")</f>
        <v>0</v>
      </c>
      <c r="CK23">
        <f>IF(INDIRECT(ADDRESS($D23+2,CK$2+1,,,"Instances"))="","",INDIRECT(ADDRESS($D23+2,CK$2+1,,,"Instances")))</f>
        <v>0</v>
      </c>
      <c r="CL23">
        <f>IFERROR(SMALL(CK5:CK44,ROW()-ROW($CL$5)+1),"")</f>
        <v>0</v>
      </c>
      <c r="CN23">
        <f>IFERROR(SUM(CL5:CL23),"")</f>
        <v>0</v>
      </c>
      <c r="CO23">
        <f>IF(INDIRECT(ADDRESS($D23+2,CO$2+1,,,"Instances"))="","",INDIRECT(ADDRESS($D23+2,CO$2+1,,,"Instances")))</f>
        <v>0</v>
      </c>
      <c r="CP23">
        <f>IFERROR(SMALL(CO5:CO44,ROW()-ROW($CP$5)+1),"")</f>
        <v>0</v>
      </c>
      <c r="CR23">
        <f>IFERROR(SUM(CP5:CP23),"")</f>
        <v>0</v>
      </c>
      <c r="CS23">
        <f>IF(INDIRECT(ADDRESS($D23+2,CS$2+1,,,"Instances"))="","",INDIRECT(ADDRESS($D23+2,CS$2+1,,,"Instances")))</f>
        <v>0</v>
      </c>
      <c r="CT23">
        <f>IFERROR(SMALL(CS5:CS44,ROW()-ROW($CT$5)+1),"")</f>
        <v>0</v>
      </c>
      <c r="CV23">
        <f>IFERROR(SUM(CT5:CT23),"")</f>
        <v>0</v>
      </c>
      <c r="CW23">
        <f>IF(INDIRECT(ADDRESS($D23+2,CW$2+1,,,"Instances"))="","",INDIRECT(ADDRESS($D23+2,CW$2+1,,,"Instances")))</f>
        <v>0</v>
      </c>
      <c r="CX23">
        <f>IFERROR(SMALL(CW5:CW44,ROW()-ROW($CX$5)+1),"")</f>
        <v>0</v>
      </c>
      <c r="CZ23">
        <f>IFERROR(SUM(CX5:CX23),"")</f>
        <v>0</v>
      </c>
      <c r="DA23">
        <f>IF(INDIRECT(ADDRESS($D23+2,DA$2+1,,,"Instances"))="","",INDIRECT(ADDRESS($D23+2,DA$2+1,,,"Instances")))</f>
        <v>0</v>
      </c>
      <c r="DB23">
        <f>IFERROR(SMALL(DA5:DA44,ROW()-ROW($DB$5)+1),"")</f>
        <v>0</v>
      </c>
      <c r="DD23">
        <f>IFERROR(SUM(DB5:DB23),"")</f>
        <v>0</v>
      </c>
      <c r="DE23">
        <f>IF(INDIRECT(ADDRESS($D23+2,DE$2+1,,,"Instances"))="","",INDIRECT(ADDRESS($D23+2,DE$2+1,,,"Instances")))</f>
        <v>0</v>
      </c>
      <c r="DF23">
        <f>IFERROR(SMALL(DE5:DE44,ROW()-ROW($DF$5)+1),"")</f>
        <v>0</v>
      </c>
      <c r="DH23">
        <f>IFERROR(SUM(DF5:DF23),"")</f>
        <v>0</v>
      </c>
      <c r="DI23">
        <f>IF(INDIRECT(ADDRESS($D23+2,DI$2+1,,,"Instances"))="","",INDIRECT(ADDRESS($D23+2,DI$2+1,,,"Instances")))</f>
        <v>0</v>
      </c>
      <c r="DJ23">
        <f>IFERROR(SMALL(DI5:DI44,ROW()-ROW($DJ$5)+1),"")</f>
        <v>0</v>
      </c>
      <c r="DL23">
        <f>IFERROR(SUM(DJ5:DJ23),"")</f>
        <v>0</v>
      </c>
      <c r="DM23">
        <f>IF(INDIRECT(ADDRESS($D23+2,DM$2+1,,,"Instances"))="","",INDIRECT(ADDRESS($D23+2,DM$2+1,,,"Instances")))</f>
        <v>0</v>
      </c>
      <c r="DN23">
        <f>IFERROR(SMALL(DM5:DM44,ROW()-ROW($DN$5)+1),"")</f>
        <v>0</v>
      </c>
      <c r="DP23">
        <f>IFERROR(SUM(DN5:DN23),"")</f>
        <v>0</v>
      </c>
      <c r="DR23">
        <v>19</v>
      </c>
      <c r="DS23" cm="1">
        <f t="array" ref="DS23">_xlfn.SWITCH(Charts!$B$3,"average", AVERAGE(INDIRECT(ADDRESS(18+3,DS$2+1,,,"Instances") &amp; ":" &amp; ADDRESS(18+3,DS$2+1))),"median", MEDIAN(INDIRECT(ADDRESS(18+3,DS$2+1,,,"Instances") &amp; ":" &amp; ADDRESS(18+3,DS$2+1))),"min", MIN(INDIRECT(ADDRESS(18+3,DS$2+1,,,"Instances") &amp; ":" &amp; ADDRESS(18+3,DS$2+1))),"max", MAX(INDIRECT(ADDRESS(18+3,DS$2+1,,,"Instances") &amp; ":" &amp; ADDRESS(18+3,DS$2+1))),"diff", MAX(INDIRECT(ADDRESS(18+3,DS$2+1,,,"Instances") &amp; ":" &amp; ADDRESS(18+3,DS$2+1)))-MIN(INDIRECT(ADDRESS(18+3,DS$2+1,,,"Instances") &amp; ":" &amp; ADDRESS(18+3,DS$2+1))))</f>
        <v>0</v>
      </c>
      <c r="DT23">
        <f>IFERROR(SMALL(DS5:DS44,ROW()-ROW($DT$5)+1),"")</f>
        <v>0</v>
      </c>
      <c r="DV23">
        <f>IFERROR(SUM(DT5:DT23),"")</f>
        <v>0</v>
      </c>
      <c r="DW23" cm="1">
        <f t="array" ref="DW23">_xlfn.SWITCH(Charts!$B$3,"average", AVERAGE(INDIRECT(ADDRESS(18+3,DW$2+1,,,"Instances") &amp; ":" &amp; ADDRESS(18+3,DW$2+1))),"median", MEDIAN(INDIRECT(ADDRESS(18+3,DW$2+1,,,"Instances") &amp; ":" &amp; ADDRESS(18+3,DW$2+1))),"min", MIN(INDIRECT(ADDRESS(18+3,DW$2+1,,,"Instances") &amp; ":" &amp; ADDRESS(18+3,DW$2+1))),"max", MAX(INDIRECT(ADDRESS(18+3,DW$2+1,,,"Instances") &amp; ":" &amp; ADDRESS(18+3,DW$2+1))),"diff", MAX(INDIRECT(ADDRESS(18+3,DW$2+1,,,"Instances") &amp; ":" &amp; ADDRESS(18+3,DW$2+1)))-MIN(INDIRECT(ADDRESS(18+3,DW$2+1,,,"Instances") &amp; ":" &amp; ADDRESS(18+3,DW$2+1))))</f>
        <v>0</v>
      </c>
      <c r="DX23">
        <f>IFERROR(SMALL(DW5:DW44,ROW()-ROW($DX$5)+1),"")</f>
        <v>0</v>
      </c>
      <c r="DZ23">
        <f>IFERROR(SUM(DX5:DX23),"")</f>
        <v>0</v>
      </c>
      <c r="EA23" cm="1">
        <f t="array" ref="EA23">_xlfn.SWITCH(Charts!$B$3,"average", AVERAGE(INDIRECT(ADDRESS(18+3,EA$2+1,,,"Instances") &amp; ":" &amp; ADDRESS(18+3,EA$2+1))),"median", MEDIAN(INDIRECT(ADDRESS(18+3,EA$2+1,,,"Instances") &amp; ":" &amp; ADDRESS(18+3,EA$2+1))),"min", MIN(INDIRECT(ADDRESS(18+3,EA$2+1,,,"Instances") &amp; ":" &amp; ADDRESS(18+3,EA$2+1))),"max", MAX(INDIRECT(ADDRESS(18+3,EA$2+1,,,"Instances") &amp; ":" &amp; ADDRESS(18+3,EA$2+1))),"diff", MAX(INDIRECT(ADDRESS(18+3,EA$2+1,,,"Instances") &amp; ":" &amp; ADDRESS(18+3,EA$2+1)))-MIN(INDIRECT(ADDRESS(18+3,EA$2+1,,,"Instances") &amp; ":" &amp; ADDRESS(18+3,EA$2+1))))</f>
        <v>0</v>
      </c>
      <c r="EB23">
        <f>IFERROR(SMALL(EA5:EA44,ROW()-ROW($EB$5)+1),"")</f>
        <v>0</v>
      </c>
      <c r="ED23">
        <f>IFERROR(SUM(EB5:EB23),"")</f>
        <v>0</v>
      </c>
      <c r="EE23" cm="1">
        <f t="array" ref="EE23">_xlfn.SWITCH(Charts!$B$3,"average", AVERAGE(INDIRECT(ADDRESS(18+3,EE$2+1,,,"Instances") &amp; ":" &amp; ADDRESS(18+3,EE$2+1))),"median", MEDIAN(INDIRECT(ADDRESS(18+3,EE$2+1,,,"Instances") &amp; ":" &amp; ADDRESS(18+3,EE$2+1))),"min", MIN(INDIRECT(ADDRESS(18+3,EE$2+1,,,"Instances") &amp; ":" &amp; ADDRESS(18+3,EE$2+1))),"max", MAX(INDIRECT(ADDRESS(18+3,EE$2+1,,,"Instances") &amp; ":" &amp; ADDRESS(18+3,EE$2+1))),"diff", MAX(INDIRECT(ADDRESS(18+3,EE$2+1,,,"Instances") &amp; ":" &amp; ADDRESS(18+3,EE$2+1)))-MIN(INDIRECT(ADDRESS(18+3,EE$2+1,,,"Instances") &amp; ":" &amp; ADDRESS(18+3,EE$2+1))))</f>
        <v>0</v>
      </c>
      <c r="EF23">
        <f>IFERROR(SMALL(EE5:EE44,ROW()-ROW($EF$5)+1),"")</f>
        <v>0</v>
      </c>
      <c r="EH23">
        <f>IFERROR(SUM(EF5:EF23),"")</f>
        <v>0</v>
      </c>
      <c r="EI23" cm="1">
        <f t="array" ref="EI23">_xlfn.SWITCH(Charts!$B$3,"average", AVERAGE(INDIRECT(ADDRESS(18+3,EI$2+1,,,"Instances") &amp; ":" &amp; ADDRESS(18+3,EI$2+1))),"median", MEDIAN(INDIRECT(ADDRESS(18+3,EI$2+1,,,"Instances") &amp; ":" &amp; ADDRESS(18+3,EI$2+1))),"min", MIN(INDIRECT(ADDRESS(18+3,EI$2+1,,,"Instances") &amp; ":" &amp; ADDRESS(18+3,EI$2+1))),"max", MAX(INDIRECT(ADDRESS(18+3,EI$2+1,,,"Instances") &amp; ":" &amp; ADDRESS(18+3,EI$2+1))),"diff", MAX(INDIRECT(ADDRESS(18+3,EI$2+1,,,"Instances") &amp; ":" &amp; ADDRESS(18+3,EI$2+1)))-MIN(INDIRECT(ADDRESS(18+3,EI$2+1,,,"Instances") &amp; ":" &amp; ADDRESS(18+3,EI$2+1))))</f>
        <v>0</v>
      </c>
      <c r="EJ23">
        <f>IFERROR(SMALL(EI5:EI44,ROW()-ROW($EJ$5)+1),"")</f>
        <v>0</v>
      </c>
      <c r="EL23">
        <f>IFERROR(SUM(EJ5:EJ23),"")</f>
        <v>0</v>
      </c>
      <c r="EM23" cm="1">
        <f t="array" ref="EM23">_xlfn.SWITCH(Charts!$B$3,"average", AVERAGE(INDIRECT(ADDRESS(18+3,EM$2+1,,,"Instances") &amp; ":" &amp; ADDRESS(18+3,EM$2+1))),"median", MEDIAN(INDIRECT(ADDRESS(18+3,EM$2+1,,,"Instances") &amp; ":" &amp; ADDRESS(18+3,EM$2+1))),"min", MIN(INDIRECT(ADDRESS(18+3,EM$2+1,,,"Instances") &amp; ":" &amp; ADDRESS(18+3,EM$2+1))),"max", MAX(INDIRECT(ADDRESS(18+3,EM$2+1,,,"Instances") &amp; ":" &amp; ADDRESS(18+3,EM$2+1))),"diff", MAX(INDIRECT(ADDRESS(18+3,EM$2+1,,,"Instances") &amp; ":" &amp; ADDRESS(18+3,EM$2+1)))-MIN(INDIRECT(ADDRESS(18+3,EM$2+1,,,"Instances") &amp; ":" &amp; ADDRESS(18+3,EM$2+1))))</f>
        <v>0</v>
      </c>
      <c r="EN23">
        <f>IFERROR(SMALL(EM5:EM44,ROW()-ROW($EN$5)+1),"")</f>
        <v>0</v>
      </c>
      <c r="EP23">
        <f>IFERROR(SUM(EN5:EN23),"")</f>
        <v>0</v>
      </c>
      <c r="EQ23" cm="1">
        <f t="array" ref="EQ23">_xlfn.SWITCH(Charts!$B$3,"average", AVERAGE(INDIRECT(ADDRESS(18+3,EQ$2+1,,,"Instances") &amp; ":" &amp; ADDRESS(18+3,EQ$2+1))),"median", MEDIAN(INDIRECT(ADDRESS(18+3,EQ$2+1,,,"Instances") &amp; ":" &amp; ADDRESS(18+3,EQ$2+1))),"min", MIN(INDIRECT(ADDRESS(18+3,EQ$2+1,,,"Instances") &amp; ":" &amp; ADDRESS(18+3,EQ$2+1))),"max", MAX(INDIRECT(ADDRESS(18+3,EQ$2+1,,,"Instances") &amp; ":" &amp; ADDRESS(18+3,EQ$2+1))),"diff", MAX(INDIRECT(ADDRESS(18+3,EQ$2+1,,,"Instances") &amp; ":" &amp; ADDRESS(18+3,EQ$2+1)))-MIN(INDIRECT(ADDRESS(18+3,EQ$2+1,,,"Instances") &amp; ":" &amp; ADDRESS(18+3,EQ$2+1))))</f>
        <v>0</v>
      </c>
      <c r="ER23">
        <f>IFERROR(SMALL(EQ5:EQ44,ROW()-ROW($ER$5)+1),"")</f>
        <v>0</v>
      </c>
      <c r="ET23">
        <f>IFERROR(SUM(ER5:ER23),"")</f>
        <v>0</v>
      </c>
      <c r="EU23" cm="1">
        <f t="array" ref="EU23">_xlfn.SWITCH(Charts!$B$3,"average", AVERAGE(INDIRECT(ADDRESS(18+3,EU$2+1,,,"Instances") &amp; ":" &amp; ADDRESS(18+3,EU$2+1))),"median", MEDIAN(INDIRECT(ADDRESS(18+3,EU$2+1,,,"Instances") &amp; ":" &amp; ADDRESS(18+3,EU$2+1))),"min", MIN(INDIRECT(ADDRESS(18+3,EU$2+1,,,"Instances") &amp; ":" &amp; ADDRESS(18+3,EU$2+1))),"max", MAX(INDIRECT(ADDRESS(18+3,EU$2+1,,,"Instances") &amp; ":" &amp; ADDRESS(18+3,EU$2+1))),"diff", MAX(INDIRECT(ADDRESS(18+3,EU$2+1,,,"Instances") &amp; ":" &amp; ADDRESS(18+3,EU$2+1)))-MIN(INDIRECT(ADDRESS(18+3,EU$2+1,,,"Instances") &amp; ":" &amp; ADDRESS(18+3,EU$2+1))))</f>
        <v>0</v>
      </c>
      <c r="EV23">
        <f>IFERROR(SMALL(EU5:EU44,ROW()-ROW($EV$5)+1),"")</f>
        <v>0</v>
      </c>
      <c r="EX23">
        <f>IFERROR(SUM(EV5:EV23),"")</f>
        <v>0</v>
      </c>
      <c r="EY23" cm="1">
        <f t="array" ref="EY23">_xlfn.SWITCH(Charts!$B$3,"average", AVERAGE(INDIRECT(ADDRESS(18+3,EY$2+1,,,"Instances") &amp; ":" &amp; ADDRESS(18+3,EY$2+1))),"median", MEDIAN(INDIRECT(ADDRESS(18+3,EY$2+1,,,"Instances") &amp; ":" &amp; ADDRESS(18+3,EY$2+1))),"min", MIN(INDIRECT(ADDRESS(18+3,EY$2+1,,,"Instances") &amp; ":" &amp; ADDRESS(18+3,EY$2+1))),"max", MAX(INDIRECT(ADDRESS(18+3,EY$2+1,,,"Instances") &amp; ":" &amp; ADDRESS(18+3,EY$2+1))),"diff", MAX(INDIRECT(ADDRESS(18+3,EY$2+1,,,"Instances") &amp; ":" &amp; ADDRESS(18+3,EY$2+1)))-MIN(INDIRECT(ADDRESS(18+3,EY$2+1,,,"Instances") &amp; ":" &amp; ADDRESS(18+3,EY$2+1))))</f>
        <v>0</v>
      </c>
      <c r="EZ23">
        <f>IFERROR(SMALL(EY5:EY44,ROW()-ROW($EZ$5)+1),"")</f>
        <v>0</v>
      </c>
      <c r="FB23">
        <f>IFERROR(SUM(EZ5:EZ23),"")</f>
        <v>0</v>
      </c>
      <c r="FC23" cm="1">
        <f t="array" ref="FC23">_xlfn.SWITCH(Charts!$B$3,"average", AVERAGE(INDIRECT(ADDRESS(18+3,FC$2+1,,,"Instances") &amp; ":" &amp; ADDRESS(18+3,FC$2+1))),"median", MEDIAN(INDIRECT(ADDRESS(18+3,FC$2+1,,,"Instances") &amp; ":" &amp; ADDRESS(18+3,FC$2+1))),"min", MIN(INDIRECT(ADDRESS(18+3,FC$2+1,,,"Instances") &amp; ":" &amp; ADDRESS(18+3,FC$2+1))),"max", MAX(INDIRECT(ADDRESS(18+3,FC$2+1,,,"Instances") &amp; ":" &amp; ADDRESS(18+3,FC$2+1))),"diff", MAX(INDIRECT(ADDRESS(18+3,FC$2+1,,,"Instances") &amp; ":" &amp; ADDRESS(18+3,FC$2+1)))-MIN(INDIRECT(ADDRESS(18+3,FC$2+1,,,"Instances") &amp; ":" &amp; ADDRESS(18+3,FC$2+1))))</f>
        <v>0</v>
      </c>
      <c r="FD23">
        <f>IFERROR(SMALL(FC5:FC44,ROW()-ROW($FD$5)+1),"")</f>
        <v>0</v>
      </c>
      <c r="FF23">
        <f>IFERROR(SUM(FD5:FD23),"")</f>
        <v>0</v>
      </c>
      <c r="FG23" cm="1">
        <f t="array" ref="FG23">_xlfn.SWITCH(Charts!$B$3,"average", AVERAGE(INDIRECT(ADDRESS(18+3,FG$2+1,,,"Instances") &amp; ":" &amp; ADDRESS(18+3,FG$2+1))),"median", MEDIAN(INDIRECT(ADDRESS(18+3,FG$2+1,,,"Instances") &amp; ":" &amp; ADDRESS(18+3,FG$2+1))),"min", MIN(INDIRECT(ADDRESS(18+3,FG$2+1,,,"Instances") &amp; ":" &amp; ADDRESS(18+3,FG$2+1))),"max", MAX(INDIRECT(ADDRESS(18+3,FG$2+1,,,"Instances") &amp; ":" &amp; ADDRESS(18+3,FG$2+1))),"diff", MAX(INDIRECT(ADDRESS(18+3,FG$2+1,,,"Instances") &amp; ":" &amp; ADDRESS(18+3,FG$2+1)))-MIN(INDIRECT(ADDRESS(18+3,FG$2+1,,,"Instances") &amp; ":" &amp; ADDRESS(18+3,FG$2+1))))</f>
        <v>0</v>
      </c>
      <c r="FH23">
        <f>IFERROR(SMALL(FG5:FG44,ROW()-ROW($FH$5)+1),"")</f>
        <v>0</v>
      </c>
      <c r="FJ23">
        <f>IFERROR(SUM(FH5:FH23),"")</f>
        <v>0</v>
      </c>
      <c r="FK23" cm="1">
        <f t="array" ref="FK23">_xlfn.SWITCH(Charts!$B$3,"average", AVERAGE(INDIRECT(ADDRESS(18+3,FK$2+1,,,"Instances") &amp; ":" &amp; ADDRESS(18+3,FK$2+1))),"median", MEDIAN(INDIRECT(ADDRESS(18+3,FK$2+1,,,"Instances") &amp; ":" &amp; ADDRESS(18+3,FK$2+1))),"min", MIN(INDIRECT(ADDRESS(18+3,FK$2+1,,,"Instances") &amp; ":" &amp; ADDRESS(18+3,FK$2+1))),"max", MAX(INDIRECT(ADDRESS(18+3,FK$2+1,,,"Instances") &amp; ":" &amp; ADDRESS(18+3,FK$2+1))),"diff", MAX(INDIRECT(ADDRESS(18+3,FK$2+1,,,"Instances") &amp; ":" &amp; ADDRESS(18+3,FK$2+1)))-MIN(INDIRECT(ADDRESS(18+3,FK$2+1,,,"Instances") &amp; ":" &amp; ADDRESS(18+3,FK$2+1))))</f>
        <v>0</v>
      </c>
      <c r="FL23">
        <f>IFERROR(SMALL(FK5:FK44,ROW()-ROW($FL$5)+1),"")</f>
        <v>0</v>
      </c>
      <c r="FN23">
        <f>IFERROR(SUM(FL5:FL23),"")</f>
        <v>0</v>
      </c>
      <c r="FO23" cm="1">
        <f t="array" ref="FO23">_xlfn.SWITCH(Charts!$B$3,"average", AVERAGE(INDIRECT(ADDRESS(18+3,FO$2+1,,,"Instances") &amp; ":" &amp; ADDRESS(18+3,FO$2+1))),"median", MEDIAN(INDIRECT(ADDRESS(18+3,FO$2+1,,,"Instances") &amp; ":" &amp; ADDRESS(18+3,FO$2+1))),"min", MIN(INDIRECT(ADDRESS(18+3,FO$2+1,,,"Instances") &amp; ":" &amp; ADDRESS(18+3,FO$2+1))),"max", MAX(INDIRECT(ADDRESS(18+3,FO$2+1,,,"Instances") &amp; ":" &amp; ADDRESS(18+3,FO$2+1))),"diff", MAX(INDIRECT(ADDRESS(18+3,FO$2+1,,,"Instances") &amp; ":" &amp; ADDRESS(18+3,FO$2+1)))-MIN(INDIRECT(ADDRESS(18+3,FO$2+1,,,"Instances") &amp; ":" &amp; ADDRESS(18+3,FO$2+1))))</f>
        <v>0</v>
      </c>
      <c r="FP23">
        <f>IFERROR(SMALL(FO5:FO44,ROW()-ROW($FP$5)+1),"")</f>
        <v>0</v>
      </c>
      <c r="FR23">
        <f>IFERROR(SUM(FP5:FP23),"")</f>
        <v>0</v>
      </c>
      <c r="FS23" cm="1">
        <f t="array" ref="FS23">_xlfn.SWITCH(Charts!$B$3,"average", AVERAGE(INDIRECT(ADDRESS(18+3,FS$2+1,,,"Instances") &amp; ":" &amp; ADDRESS(18+3,FS$2+1))),"median", MEDIAN(INDIRECT(ADDRESS(18+3,FS$2+1,,,"Instances") &amp; ":" &amp; ADDRESS(18+3,FS$2+1))),"min", MIN(INDIRECT(ADDRESS(18+3,FS$2+1,,,"Instances") &amp; ":" &amp; ADDRESS(18+3,FS$2+1))),"max", MAX(INDIRECT(ADDRESS(18+3,FS$2+1,,,"Instances") &amp; ":" &amp; ADDRESS(18+3,FS$2+1))),"diff", MAX(INDIRECT(ADDRESS(18+3,FS$2+1,,,"Instances") &amp; ":" &amp; ADDRESS(18+3,FS$2+1)))-MIN(INDIRECT(ADDRESS(18+3,FS$2+1,,,"Instances") &amp; ":" &amp; ADDRESS(18+3,FS$2+1))))</f>
        <v>0</v>
      </c>
      <c r="FT23">
        <f>IFERROR(SMALL(FS5:FS44,ROW()-ROW($FT$5)+1),"")</f>
        <v>0</v>
      </c>
      <c r="FV23">
        <f>IFERROR(SUM(FT5:FT23),"")</f>
        <v>0</v>
      </c>
      <c r="FW23" cm="1">
        <f t="array" ref="FW23">_xlfn.SWITCH(Charts!$B$3,"average", AVERAGE(INDIRECT(ADDRESS(18+3,FW$2+1,,,"Instances") &amp; ":" &amp; ADDRESS(18+3,FW$2+1))),"median", MEDIAN(INDIRECT(ADDRESS(18+3,FW$2+1,,,"Instances") &amp; ":" &amp; ADDRESS(18+3,FW$2+1))),"min", MIN(INDIRECT(ADDRESS(18+3,FW$2+1,,,"Instances") &amp; ":" &amp; ADDRESS(18+3,FW$2+1))),"max", MAX(INDIRECT(ADDRESS(18+3,FW$2+1,,,"Instances") &amp; ":" &amp; ADDRESS(18+3,FW$2+1))),"diff", MAX(INDIRECT(ADDRESS(18+3,FW$2+1,,,"Instances") &amp; ":" &amp; ADDRESS(18+3,FW$2+1)))-MIN(INDIRECT(ADDRESS(18+3,FW$2+1,,,"Instances") &amp; ":" &amp; ADDRESS(18+3,FW$2+1))))</f>
        <v>0</v>
      </c>
      <c r="FX23">
        <f>IFERROR(SMALL(FW5:FW44,ROW()-ROW($FX$5)+1),"")</f>
        <v>0</v>
      </c>
      <c r="FZ23">
        <f>IFERROR(SUM(FX5:FX23),"")</f>
        <v>0</v>
      </c>
      <c r="GA23" cm="1">
        <f t="array" ref="GA23">_xlfn.SWITCH(Charts!$B$3,"average", AVERAGE(INDIRECT(ADDRESS(18+3,GA$2+1,,,"Instances") &amp; ":" &amp; ADDRESS(18+3,GA$2+1))),"median", MEDIAN(INDIRECT(ADDRESS(18+3,GA$2+1,,,"Instances") &amp; ":" &amp; ADDRESS(18+3,GA$2+1))),"min", MIN(INDIRECT(ADDRESS(18+3,GA$2+1,,,"Instances") &amp; ":" &amp; ADDRESS(18+3,GA$2+1))),"max", MAX(INDIRECT(ADDRESS(18+3,GA$2+1,,,"Instances") &amp; ":" &amp; ADDRESS(18+3,GA$2+1))),"diff", MAX(INDIRECT(ADDRESS(18+3,GA$2+1,,,"Instances") &amp; ":" &amp; ADDRESS(18+3,GA$2+1)))-MIN(INDIRECT(ADDRESS(18+3,GA$2+1,,,"Instances") &amp; ":" &amp; ADDRESS(18+3,GA$2+1))))</f>
        <v>0</v>
      </c>
      <c r="GB23">
        <f>IFERROR(SMALL(GA5:GA44,ROW()-ROW($GB$5)+1),"")</f>
        <v>0</v>
      </c>
      <c r="GD23">
        <f>IFERROR(SUM(GB5:GB23),"")</f>
        <v>0</v>
      </c>
      <c r="GE23" cm="1">
        <f t="array" ref="GE23">_xlfn.SWITCH(Charts!$B$3,"average", AVERAGE(INDIRECT(ADDRESS(18+3,GE$2+1,,,"Instances") &amp; ":" &amp; ADDRESS(18+3,GE$2+1))),"median", MEDIAN(INDIRECT(ADDRESS(18+3,GE$2+1,,,"Instances") &amp; ":" &amp; ADDRESS(18+3,GE$2+1))),"min", MIN(INDIRECT(ADDRESS(18+3,GE$2+1,,,"Instances") &amp; ":" &amp; ADDRESS(18+3,GE$2+1))),"max", MAX(INDIRECT(ADDRESS(18+3,GE$2+1,,,"Instances") &amp; ":" &amp; ADDRESS(18+3,GE$2+1))),"diff", MAX(INDIRECT(ADDRESS(18+3,GE$2+1,,,"Instances") &amp; ":" &amp; ADDRESS(18+3,GE$2+1)))-MIN(INDIRECT(ADDRESS(18+3,GE$2+1,,,"Instances") &amp; ":" &amp; ADDRESS(18+3,GE$2+1))))</f>
        <v>0</v>
      </c>
      <c r="GF23">
        <f>IFERROR(SMALL(GE5:GE44,ROW()-ROW($GF$5)+1),"")</f>
        <v>0</v>
      </c>
      <c r="GH23">
        <f>IFERROR(SUM(GF5:GF23),"")</f>
        <v>0</v>
      </c>
      <c r="GI23" cm="1">
        <f t="array" ref="GI23">_xlfn.SWITCH(Charts!$B$3,"average", AVERAGE(INDIRECT(ADDRESS(18+3,GI$2+1,,,"Instances") &amp; ":" &amp; ADDRESS(18+3,GI$2+1))),"median", MEDIAN(INDIRECT(ADDRESS(18+3,GI$2+1,,,"Instances") &amp; ":" &amp; ADDRESS(18+3,GI$2+1))),"min", MIN(INDIRECT(ADDRESS(18+3,GI$2+1,,,"Instances") &amp; ":" &amp; ADDRESS(18+3,GI$2+1))),"max", MAX(INDIRECT(ADDRESS(18+3,GI$2+1,,,"Instances") &amp; ":" &amp; ADDRESS(18+3,GI$2+1))),"diff", MAX(INDIRECT(ADDRESS(18+3,GI$2+1,,,"Instances") &amp; ":" &amp; ADDRESS(18+3,GI$2+1)))-MIN(INDIRECT(ADDRESS(18+3,GI$2+1,,,"Instances") &amp; ":" &amp; ADDRESS(18+3,GI$2+1))))</f>
        <v>0</v>
      </c>
      <c r="GJ23">
        <f>IFERROR(SMALL(GI5:GI44,ROW()-ROW($GJ$5)+1),"")</f>
        <v>0</v>
      </c>
      <c r="GL23">
        <f>IFERROR(SUM(GJ5:GJ23),"")</f>
        <v>0</v>
      </c>
      <c r="GM23" cm="1">
        <f t="array" ref="GM23">_xlfn.SWITCH(Charts!$B$3,"average", AVERAGE(INDIRECT(ADDRESS(18+3,GM$2+1,,,"Instances") &amp; ":" &amp; ADDRESS(18+3,GM$2+1))),"median", MEDIAN(INDIRECT(ADDRESS(18+3,GM$2+1,,,"Instances") &amp; ":" &amp; ADDRESS(18+3,GM$2+1))),"min", MIN(INDIRECT(ADDRESS(18+3,GM$2+1,,,"Instances") &amp; ":" &amp; ADDRESS(18+3,GM$2+1))),"max", MAX(INDIRECT(ADDRESS(18+3,GM$2+1,,,"Instances") &amp; ":" &amp; ADDRESS(18+3,GM$2+1))),"diff", MAX(INDIRECT(ADDRESS(18+3,GM$2+1,,,"Instances") &amp; ":" &amp; ADDRESS(18+3,GM$2+1)))-MIN(INDIRECT(ADDRESS(18+3,GM$2+1,,,"Instances") &amp; ":" &amp; ADDRESS(18+3,GM$2+1))))</f>
        <v>0</v>
      </c>
      <c r="GN23">
        <f>IFERROR(SMALL(GM5:GM44,ROW()-ROW($GN$5)+1),"")</f>
        <v>0</v>
      </c>
      <c r="GP23">
        <f>IFERROR(SUM(GN5:GN23),"")</f>
        <v>0</v>
      </c>
      <c r="GQ23" cm="1">
        <f t="array" ref="GQ23">_xlfn.SWITCH(Charts!$B$3,"average", AVERAGE(INDIRECT(ADDRESS(18+3,GQ$2+1,,,"Instances") &amp; ":" &amp; ADDRESS(18+3,GQ$2+1))),"median", MEDIAN(INDIRECT(ADDRESS(18+3,GQ$2+1,,,"Instances") &amp; ":" &amp; ADDRESS(18+3,GQ$2+1))),"min", MIN(INDIRECT(ADDRESS(18+3,GQ$2+1,,,"Instances") &amp; ":" &amp; ADDRESS(18+3,GQ$2+1))),"max", MAX(INDIRECT(ADDRESS(18+3,GQ$2+1,,,"Instances") &amp; ":" &amp; ADDRESS(18+3,GQ$2+1))),"diff", MAX(INDIRECT(ADDRESS(18+3,GQ$2+1,,,"Instances") &amp; ":" &amp; ADDRESS(18+3,GQ$2+1)))-MIN(INDIRECT(ADDRESS(18+3,GQ$2+1,,,"Instances") &amp; ":" &amp; ADDRESS(18+3,GQ$2+1))))</f>
        <v>0</v>
      </c>
      <c r="GR23">
        <f>IFERROR(SMALL(GQ5:GQ44,ROW()-ROW($GR$5)+1),"")</f>
        <v>0</v>
      </c>
      <c r="GT23">
        <f>IFERROR(SUM(GR5:GR23),"")</f>
        <v>0</v>
      </c>
      <c r="GU23" cm="1">
        <f t="array" ref="GU23">_xlfn.SWITCH(Charts!$B$3,"average", AVERAGE(INDIRECT(ADDRESS(18+3,GU$2+1,,,"Instances") &amp; ":" &amp; ADDRESS(18+3,GU$2+1))),"median", MEDIAN(INDIRECT(ADDRESS(18+3,GU$2+1,,,"Instances") &amp; ":" &amp; ADDRESS(18+3,GU$2+1))),"min", MIN(INDIRECT(ADDRESS(18+3,GU$2+1,,,"Instances") &amp; ":" &amp; ADDRESS(18+3,GU$2+1))),"max", MAX(INDIRECT(ADDRESS(18+3,GU$2+1,,,"Instances") &amp; ":" &amp; ADDRESS(18+3,GU$2+1))),"diff", MAX(INDIRECT(ADDRESS(18+3,GU$2+1,,,"Instances") &amp; ":" &amp; ADDRESS(18+3,GU$2+1)))-MIN(INDIRECT(ADDRESS(18+3,GU$2+1,,,"Instances") &amp; ":" &amp; ADDRESS(18+3,GU$2+1))))</f>
        <v>0</v>
      </c>
      <c r="GV23">
        <f>IFERROR(SMALL(GU5:GU44,ROW()-ROW($GV$5)+1),"")</f>
        <v>0</v>
      </c>
      <c r="GX23">
        <f>IFERROR(SUM(GV5:GV23),"")</f>
        <v>0</v>
      </c>
      <c r="GY23" cm="1">
        <f t="array" ref="GY23">_xlfn.SWITCH(Charts!$B$3,"average", AVERAGE(INDIRECT(ADDRESS(18+3,GY$2+1,,,"Instances") &amp; ":" &amp; ADDRESS(18+3,GY$2+1))),"median", MEDIAN(INDIRECT(ADDRESS(18+3,GY$2+1,,,"Instances") &amp; ":" &amp; ADDRESS(18+3,GY$2+1))),"min", MIN(INDIRECT(ADDRESS(18+3,GY$2+1,,,"Instances") &amp; ":" &amp; ADDRESS(18+3,GY$2+1))),"max", MAX(INDIRECT(ADDRESS(18+3,GY$2+1,,,"Instances") &amp; ":" &amp; ADDRESS(18+3,GY$2+1))),"diff", MAX(INDIRECT(ADDRESS(18+3,GY$2+1,,,"Instances") &amp; ":" &amp; ADDRESS(18+3,GY$2+1)))-MIN(INDIRECT(ADDRESS(18+3,GY$2+1,,,"Instances") &amp; ":" &amp; ADDRESS(18+3,GY$2+1))))</f>
        <v>0</v>
      </c>
      <c r="GZ23">
        <f>IFERROR(SMALL(GY5:GY44,ROW()-ROW($GZ$5)+1),"")</f>
        <v>0</v>
      </c>
      <c r="HB23">
        <f>IFERROR(SUM(GZ5:GZ23),"")</f>
        <v>0</v>
      </c>
      <c r="HC23" cm="1">
        <f t="array" ref="HC23">_xlfn.SWITCH(Charts!$B$3,"average", AVERAGE(INDIRECT(ADDRESS(18+3,HC$2+1,,,"Instances") &amp; ":" &amp; ADDRESS(18+3,HC$2+1))),"median", MEDIAN(INDIRECT(ADDRESS(18+3,HC$2+1,,,"Instances") &amp; ":" &amp; ADDRESS(18+3,HC$2+1))),"min", MIN(INDIRECT(ADDRESS(18+3,HC$2+1,,,"Instances") &amp; ":" &amp; ADDRESS(18+3,HC$2+1))),"max", MAX(INDIRECT(ADDRESS(18+3,HC$2+1,,,"Instances") &amp; ":" &amp; ADDRESS(18+3,HC$2+1))),"diff", MAX(INDIRECT(ADDRESS(18+3,HC$2+1,,,"Instances") &amp; ":" &amp; ADDRESS(18+3,HC$2+1)))-MIN(INDIRECT(ADDRESS(18+3,HC$2+1,,,"Instances") &amp; ":" &amp; ADDRESS(18+3,HC$2+1))))</f>
        <v>0</v>
      </c>
      <c r="HD23">
        <f>IFERROR(SMALL(HC5:HC44,ROW()-ROW($HD$5)+1),"")</f>
        <v>0</v>
      </c>
      <c r="HF23">
        <f>IFERROR(SUM(HD5:HD23),"")</f>
        <v>0</v>
      </c>
      <c r="HG23" cm="1">
        <f t="array" ref="HG23">_xlfn.SWITCH(Charts!$B$3,"average", AVERAGE(INDIRECT(ADDRESS(18+3,HG$2+1,,,"Instances") &amp; ":" &amp; ADDRESS(18+3,HG$2+1))),"median", MEDIAN(INDIRECT(ADDRESS(18+3,HG$2+1,,,"Instances") &amp; ":" &amp; ADDRESS(18+3,HG$2+1))),"min", MIN(INDIRECT(ADDRESS(18+3,HG$2+1,,,"Instances") &amp; ":" &amp; ADDRESS(18+3,HG$2+1))),"max", MAX(INDIRECT(ADDRESS(18+3,HG$2+1,,,"Instances") &amp; ":" &amp; ADDRESS(18+3,HG$2+1))),"diff", MAX(INDIRECT(ADDRESS(18+3,HG$2+1,,,"Instances") &amp; ":" &amp; ADDRESS(18+3,HG$2+1)))-MIN(INDIRECT(ADDRESS(18+3,HG$2+1,,,"Instances") &amp; ":" &amp; ADDRESS(18+3,HG$2+1))))</f>
        <v>0</v>
      </c>
      <c r="HH23">
        <f>IFERROR(SMALL(HG5:HG44,ROW()-ROW($HH$5)+1),"")</f>
        <v>0</v>
      </c>
      <c r="HJ23">
        <f>IFERROR(SUM(HH5:HH23),"")</f>
        <v>0</v>
      </c>
      <c r="HK23" cm="1">
        <f t="array" ref="HK23">_xlfn.SWITCH(Charts!$B$3,"average", AVERAGE(INDIRECT(ADDRESS(18+3,HK$2+1,,,"Instances") &amp; ":" &amp; ADDRESS(18+3,HK$2+1))),"median", MEDIAN(INDIRECT(ADDRESS(18+3,HK$2+1,,,"Instances") &amp; ":" &amp; ADDRESS(18+3,HK$2+1))),"min", MIN(INDIRECT(ADDRESS(18+3,HK$2+1,,,"Instances") &amp; ":" &amp; ADDRESS(18+3,HK$2+1))),"max", MAX(INDIRECT(ADDRESS(18+3,HK$2+1,,,"Instances") &amp; ":" &amp; ADDRESS(18+3,HK$2+1))),"diff", MAX(INDIRECT(ADDRESS(18+3,HK$2+1,,,"Instances") &amp; ":" &amp; ADDRESS(18+3,HK$2+1)))-MIN(INDIRECT(ADDRESS(18+3,HK$2+1,,,"Instances") &amp; ":" &amp; ADDRESS(18+3,HK$2+1))))</f>
        <v>0</v>
      </c>
      <c r="HL23">
        <f>IFERROR(SMALL(HK5:HK44,ROW()-ROW($HL$5)+1),"")</f>
        <v>0</v>
      </c>
      <c r="HN23">
        <f>IFERROR(SUM(HL5:HL23),"")</f>
        <v>0</v>
      </c>
      <c r="HO23" cm="1">
        <f t="array" ref="HO23">_xlfn.SWITCH(Charts!$B$3,"average", AVERAGE(INDIRECT(ADDRESS(18+3,HO$2+1,,,"Instances") &amp; ":" &amp; ADDRESS(18+3,HO$2+1))),"median", MEDIAN(INDIRECT(ADDRESS(18+3,HO$2+1,,,"Instances") &amp; ":" &amp; ADDRESS(18+3,HO$2+1))),"min", MIN(INDIRECT(ADDRESS(18+3,HO$2+1,,,"Instances") &amp; ":" &amp; ADDRESS(18+3,HO$2+1))),"max", MAX(INDIRECT(ADDRESS(18+3,HO$2+1,,,"Instances") &amp; ":" &amp; ADDRESS(18+3,HO$2+1))),"diff", MAX(INDIRECT(ADDRESS(18+3,HO$2+1,,,"Instances") &amp; ":" &amp; ADDRESS(18+3,HO$2+1)))-MIN(INDIRECT(ADDRESS(18+3,HO$2+1,,,"Instances") &amp; ":" &amp; ADDRESS(18+3,HO$2+1))))</f>
        <v>0</v>
      </c>
      <c r="HP23">
        <f>IFERROR(SMALL(HO5:HO44,ROW()-ROW($HP$5)+1),"")</f>
        <v>0</v>
      </c>
      <c r="HR23">
        <f>IFERROR(SUM(HP5:HP23),"")</f>
        <v>0</v>
      </c>
      <c r="HS23" cm="1">
        <f t="array" ref="HS23">_xlfn.SWITCH(Charts!$B$3,"average", AVERAGE(INDIRECT(ADDRESS(18+3,HS$2+1,,,"Instances") &amp; ":" &amp; ADDRESS(18+3,HS$2+1))),"median", MEDIAN(INDIRECT(ADDRESS(18+3,HS$2+1,,,"Instances") &amp; ":" &amp; ADDRESS(18+3,HS$2+1))),"min", MIN(INDIRECT(ADDRESS(18+3,HS$2+1,,,"Instances") &amp; ":" &amp; ADDRESS(18+3,HS$2+1))),"max", MAX(INDIRECT(ADDRESS(18+3,HS$2+1,,,"Instances") &amp; ":" &amp; ADDRESS(18+3,HS$2+1))),"diff", MAX(INDIRECT(ADDRESS(18+3,HS$2+1,,,"Instances") &amp; ":" &amp; ADDRESS(18+3,HS$2+1)))-MIN(INDIRECT(ADDRESS(18+3,HS$2+1,,,"Instances") &amp; ":" &amp; ADDRESS(18+3,HS$2+1))))</f>
        <v>0</v>
      </c>
      <c r="HT23">
        <f>IFERROR(SMALL(HS5:HS44,ROW()-ROW($HT$5)+1),"")</f>
        <v>0</v>
      </c>
      <c r="HV23">
        <f>IFERROR(SUM(HT5:HT23),"")</f>
        <v>0</v>
      </c>
      <c r="HW23" cm="1">
        <f t="array" ref="HW23">_xlfn.SWITCH(Charts!$B$3,"average", AVERAGE(INDIRECT(ADDRESS(18+3,HW$2+1,,,"Instances") &amp; ":" &amp; ADDRESS(18+3,HW$2+1))),"median", MEDIAN(INDIRECT(ADDRESS(18+3,HW$2+1,,,"Instances") &amp; ":" &amp; ADDRESS(18+3,HW$2+1))),"min", MIN(INDIRECT(ADDRESS(18+3,HW$2+1,,,"Instances") &amp; ":" &amp; ADDRESS(18+3,HW$2+1))),"max", MAX(INDIRECT(ADDRESS(18+3,HW$2+1,,,"Instances") &amp; ":" &amp; ADDRESS(18+3,HW$2+1))),"diff", MAX(INDIRECT(ADDRESS(18+3,HW$2+1,,,"Instances") &amp; ":" &amp; ADDRESS(18+3,HW$2+1)))-MIN(INDIRECT(ADDRESS(18+3,HW$2+1,,,"Instances") &amp; ":" &amp; ADDRESS(18+3,HW$2+1))))</f>
        <v>0</v>
      </c>
      <c r="HX23">
        <f>IFERROR(SMALL(HW5:HW44,ROW()-ROW($HX$5)+1),"")</f>
        <v>0</v>
      </c>
      <c r="HZ23">
        <f>IFERROR(SUM(HX5:HX23),"")</f>
        <v>0</v>
      </c>
      <c r="IA23" cm="1">
        <f t="array" ref="IA23">_xlfn.SWITCH(Charts!$B$3,"average", AVERAGE(INDIRECT(ADDRESS(18+3,IA$2+1,,,"Instances") &amp; ":" &amp; ADDRESS(18+3,IA$2+1))),"median", MEDIAN(INDIRECT(ADDRESS(18+3,IA$2+1,,,"Instances") &amp; ":" &amp; ADDRESS(18+3,IA$2+1))),"min", MIN(INDIRECT(ADDRESS(18+3,IA$2+1,,,"Instances") &amp; ":" &amp; ADDRESS(18+3,IA$2+1))),"max", MAX(INDIRECT(ADDRESS(18+3,IA$2+1,,,"Instances") &amp; ":" &amp; ADDRESS(18+3,IA$2+1))),"diff", MAX(INDIRECT(ADDRESS(18+3,IA$2+1,,,"Instances") &amp; ":" &amp; ADDRESS(18+3,IA$2+1)))-MIN(INDIRECT(ADDRESS(18+3,IA$2+1,,,"Instances") &amp; ":" &amp; ADDRESS(18+3,IA$2+1))))</f>
        <v>0</v>
      </c>
      <c r="IB23">
        <f>IFERROR(SMALL(IA5:IA44,ROW()-ROW($IB$5)+1),"")</f>
        <v>0</v>
      </c>
      <c r="ID23">
        <f>IFERROR(SUM(IB5:IB23),"")</f>
        <v>0</v>
      </c>
      <c r="IG23">
        <f>IF(Charts!$B$3="none",E230,IF(DS230="",NA(),DS230))</f>
        <v>0</v>
      </c>
      <c r="IH23">
        <f>IF(Charts!$B$3="none",F230,IF(DT230="",NA(),DT230))</f>
        <v>0</v>
      </c>
      <c r="II23">
        <f>IF(Charts!$B$3="none",G230,IF(DU230="",NA(),DU230))</f>
        <v>0</v>
      </c>
      <c r="IJ23">
        <f>IF(Charts!$B$3="none",H230,IF(DV230="",NA(),DV230))</f>
        <v>0</v>
      </c>
      <c r="IK23">
        <f>IF(Charts!$B$3="none",I230,IF(DW230="",NA(),DW230))</f>
        <v>0</v>
      </c>
      <c r="IL23">
        <f>IF(Charts!$B$3="none",J230,IF(DX230="",NA(),DX230))</f>
        <v>0</v>
      </c>
      <c r="IM23">
        <f>IF(Charts!$B$3="none",K230,IF(DY230="",NA(),DY230))</f>
        <v>0</v>
      </c>
      <c r="IN23">
        <f>IF(Charts!$B$3="none",L230,IF(DZ230="",NA(),DZ230))</f>
        <v>0</v>
      </c>
      <c r="IO23">
        <f>IF(Charts!$B$3="none",M230,IF(EA230="",NA(),EA230))</f>
        <v>0</v>
      </c>
      <c r="IP23">
        <f>IF(Charts!$B$3="none",N230,IF(EB230="",NA(),EB230))</f>
        <v>0</v>
      </c>
      <c r="IQ23">
        <f>IF(Charts!$B$3="none",O230,IF(EC230="",NA(),EC230))</f>
        <v>0</v>
      </c>
      <c r="IR23">
        <f>IF(Charts!$B$3="none",P230,IF(ED230="",NA(),ED230))</f>
        <v>0</v>
      </c>
      <c r="IS23">
        <f>IF(Charts!$B$3="none",Q230,IF(EE230="",NA(),EE230))</f>
        <v>0</v>
      </c>
      <c r="IT23">
        <f>IF(Charts!$B$3="none",R230,IF(EF230="",NA(),EF230))</f>
        <v>0</v>
      </c>
      <c r="IU23">
        <f>IF(Charts!$B$3="none",S230,IF(EG230="",NA(),EG230))</f>
        <v>0</v>
      </c>
      <c r="IV23">
        <f>IF(Charts!$B$3="none",T230,IF(EH230="",NA(),EH230))</f>
        <v>0</v>
      </c>
      <c r="IW23">
        <f>IF(Charts!$B$3="none",U230,IF(EI230="",NA(),EI230))</f>
        <v>0</v>
      </c>
      <c r="IX23">
        <f>IF(Charts!$B$3="none",V230,IF(EJ230="",NA(),EJ230))</f>
        <v>0</v>
      </c>
      <c r="IY23">
        <f>IF(Charts!$B$3="none",W230,IF(EK230="",NA(),EK230))</f>
        <v>0</v>
      </c>
      <c r="IZ23">
        <f>IF(Charts!$B$3="none",X230,IF(EL230="",NA(),EL230))</f>
        <v>0</v>
      </c>
      <c r="JA23">
        <f>IF(Charts!$B$3="none",Y230,IF(EM230="",NA(),EM230))</f>
        <v>0</v>
      </c>
      <c r="JB23">
        <f>IF(Charts!$B$3="none",Z230,IF(EN230="",NA(),EN230))</f>
        <v>0</v>
      </c>
      <c r="JC23">
        <f>IF(Charts!$B$3="none",AA230,IF(EO230="",NA(),EO230))</f>
        <v>0</v>
      </c>
      <c r="JD23">
        <f>IF(Charts!$B$3="none",AB230,IF(EP230="",NA(),EP230))</f>
        <v>0</v>
      </c>
      <c r="JE23">
        <f>IF(Charts!$B$3="none",AC230,IF(EQ230="",NA(),EQ230))</f>
        <v>0</v>
      </c>
      <c r="JF23">
        <f>IF(Charts!$B$3="none",AD230,IF(ER230="",NA(),ER230))</f>
        <v>0</v>
      </c>
      <c r="JG23">
        <f>IF(Charts!$B$3="none",AE230,IF(ES230="",NA(),ES230))</f>
        <v>0</v>
      </c>
      <c r="JH23">
        <f>IF(Charts!$B$3="none",AF230,IF(ET230="",NA(),ET230))</f>
        <v>0</v>
      </c>
      <c r="JI23">
        <f>IF(Charts!$B$3="none",AG230,IF(EU230="",NA(),EU230))</f>
        <v>0</v>
      </c>
      <c r="JJ23">
        <f>IF(Charts!$B$3="none",AH230,IF(EV230="",NA(),EV230))</f>
        <v>0</v>
      </c>
      <c r="JK23">
        <f>IF(Charts!$B$3="none",AI230,IF(EW230="",NA(),EW230))</f>
        <v>0</v>
      </c>
      <c r="JL23">
        <f>IF(Charts!$B$3="none",AJ230,IF(EX230="",NA(),EX230))</f>
        <v>0</v>
      </c>
      <c r="JM23">
        <f>IF(Charts!$B$3="none",AK230,IF(EY230="",NA(),EY230))</f>
        <v>0</v>
      </c>
      <c r="JN23">
        <f>IF(Charts!$B$3="none",AL230,IF(EZ230="",NA(),EZ230))</f>
        <v>0</v>
      </c>
      <c r="JO23">
        <f>IF(Charts!$B$3="none",AM230,IF(FA230="",NA(),FA230))</f>
        <v>0</v>
      </c>
      <c r="JP23">
        <f>IF(Charts!$B$3="none",AN230,IF(FB230="",NA(),FB230))</f>
        <v>0</v>
      </c>
      <c r="JQ23">
        <f>IF(Charts!$B$3="none",AO230,IF(FC230="",NA(),FC230))</f>
        <v>0</v>
      </c>
      <c r="JR23">
        <f>IF(Charts!$B$3="none",AP230,IF(FD230="",NA(),FD230))</f>
        <v>0</v>
      </c>
      <c r="JS23">
        <f>IF(Charts!$B$3="none",AQ230,IF(FE230="",NA(),FE230))</f>
        <v>0</v>
      </c>
      <c r="JT23">
        <f>IF(Charts!$B$3="none",AR230,IF(FF230="",NA(),FF230))</f>
        <v>0</v>
      </c>
      <c r="JU23">
        <f>IF(Charts!$B$3="none",AS230,IF(FG230="",NA(),FG230))</f>
        <v>0</v>
      </c>
      <c r="JV23">
        <f>IF(Charts!$B$3="none",AT230,IF(FH230="",NA(),FH230))</f>
        <v>0</v>
      </c>
      <c r="JW23">
        <f>IF(Charts!$B$3="none",AU230,IF(FI230="",NA(),FI230))</f>
        <v>0</v>
      </c>
      <c r="JX23">
        <f>IF(Charts!$B$3="none",AV230,IF(FJ230="",NA(),FJ230))</f>
        <v>0</v>
      </c>
      <c r="JY23">
        <f>IF(Charts!$B$3="none",AW230,IF(FK230="",NA(),FK230))</f>
        <v>0</v>
      </c>
      <c r="JZ23">
        <f>IF(Charts!$B$3="none",AX230,IF(FL230="",NA(),FL230))</f>
        <v>0</v>
      </c>
      <c r="KA23">
        <f>IF(Charts!$B$3="none",AY230,IF(FM230="",NA(),FM230))</f>
        <v>0</v>
      </c>
      <c r="KB23">
        <f>IF(Charts!$B$3="none",AZ230,IF(FN230="",NA(),FN230))</f>
        <v>0</v>
      </c>
      <c r="KC23">
        <f>IF(Charts!$B$3="none",BA230,IF(FO230="",NA(),FO230))</f>
        <v>0</v>
      </c>
      <c r="KD23">
        <f>IF(Charts!$B$3="none",BB230,IF(FP230="",NA(),FP230))</f>
        <v>0</v>
      </c>
      <c r="KE23">
        <f>IF(Charts!$B$3="none",BC230,IF(FQ230="",NA(),FQ230))</f>
        <v>0</v>
      </c>
      <c r="KF23">
        <f>IF(Charts!$B$3="none",BD230,IF(FR230="",NA(),FR230))</f>
        <v>0</v>
      </c>
      <c r="KG23">
        <f>IF(Charts!$B$3="none",BE230,IF(FS230="",NA(),FS230))</f>
        <v>0</v>
      </c>
      <c r="KH23">
        <f>IF(Charts!$B$3="none",BF230,IF(FT230="",NA(),FT230))</f>
        <v>0</v>
      </c>
      <c r="KI23">
        <f>IF(Charts!$B$3="none",BG230,IF(FU230="",NA(),FU230))</f>
        <v>0</v>
      </c>
      <c r="KJ23">
        <f>IF(Charts!$B$3="none",BH230,IF(FV230="",NA(),FV230))</f>
        <v>0</v>
      </c>
      <c r="KK23">
        <f>IF(Charts!$B$3="none",BI230,IF(FW230="",NA(),FW230))</f>
        <v>0</v>
      </c>
      <c r="KL23">
        <f>IF(Charts!$B$3="none",BJ230,IF(FX230="",NA(),FX230))</f>
        <v>0</v>
      </c>
      <c r="KM23">
        <f>IF(Charts!$B$3="none",BK230,IF(FY230="",NA(),FY230))</f>
        <v>0</v>
      </c>
      <c r="KN23">
        <f>IF(Charts!$B$3="none",BL230,IF(FZ230="",NA(),FZ230))</f>
        <v>0</v>
      </c>
      <c r="KO23">
        <f>IF(Charts!$B$3="none",BM230,IF(GA230="",NA(),GA230))</f>
        <v>0</v>
      </c>
      <c r="KP23">
        <f>IF(Charts!$B$3="none",BN230,IF(GB230="",NA(),GB230))</f>
        <v>0</v>
      </c>
      <c r="KQ23">
        <f>IF(Charts!$B$3="none",BO230,IF(GC230="",NA(),GC230))</f>
        <v>0</v>
      </c>
      <c r="KR23">
        <f>IF(Charts!$B$3="none",BP230,IF(GD230="",NA(),GD230))</f>
        <v>0</v>
      </c>
      <c r="KS23">
        <f>IF(Charts!$B$3="none",BQ230,IF(GE230="",NA(),GE230))</f>
        <v>0</v>
      </c>
      <c r="KT23">
        <f>IF(Charts!$B$3="none",BR230,IF(GF230="",NA(),GF230))</f>
        <v>0</v>
      </c>
      <c r="KU23">
        <f>IF(Charts!$B$3="none",BS230,IF(GG230="",NA(),GG230))</f>
        <v>0</v>
      </c>
      <c r="KV23">
        <f>IF(Charts!$B$3="none",BT230,IF(GH230="",NA(),GH230))</f>
        <v>0</v>
      </c>
      <c r="KW23">
        <f>IF(Charts!$B$3="none",BU230,IF(GI230="",NA(),GI230))</f>
        <v>0</v>
      </c>
      <c r="KX23">
        <f>IF(Charts!$B$3="none",BV230,IF(GJ230="",NA(),GJ230))</f>
        <v>0</v>
      </c>
      <c r="KY23">
        <f>IF(Charts!$B$3="none",BW230,IF(GK230="",NA(),GK230))</f>
        <v>0</v>
      </c>
      <c r="KZ23">
        <f>IF(Charts!$B$3="none",BX230,IF(GL230="",NA(),GL230))</f>
        <v>0</v>
      </c>
      <c r="LA23">
        <f>IF(Charts!$B$3="none",BY230,IF(GM230="",NA(),GM230))</f>
        <v>0</v>
      </c>
      <c r="LB23">
        <f>IF(Charts!$B$3="none",BZ230,IF(GN230="",NA(),GN230))</f>
        <v>0</v>
      </c>
      <c r="LC23">
        <f>IF(Charts!$B$3="none",CA230,IF(GO230="",NA(),GO230))</f>
        <v>0</v>
      </c>
      <c r="LD23">
        <f>IF(Charts!$B$3="none",CB230,IF(GP230="",NA(),GP230))</f>
        <v>0</v>
      </c>
      <c r="LE23">
        <f>IF(Charts!$B$3="none",CC230,IF(GQ230="",NA(),GQ230))</f>
        <v>0</v>
      </c>
      <c r="LF23">
        <f>IF(Charts!$B$3="none",CD230,IF(GR230="",NA(),GR230))</f>
        <v>0</v>
      </c>
      <c r="LG23">
        <f>IF(Charts!$B$3="none",CE230,IF(GS230="",NA(),GS230))</f>
        <v>0</v>
      </c>
      <c r="LH23">
        <f>IF(Charts!$B$3="none",CF230,IF(GT230="",NA(),GT230))</f>
        <v>0</v>
      </c>
      <c r="LI23">
        <f>IF(Charts!$B$3="none",CG230,IF(GU230="",NA(),GU230))</f>
        <v>0</v>
      </c>
      <c r="LJ23">
        <f>IF(Charts!$B$3="none",CH230,IF(GV230="",NA(),GV230))</f>
        <v>0</v>
      </c>
      <c r="LK23">
        <f>IF(Charts!$B$3="none",CI230,IF(GW230="",NA(),GW230))</f>
        <v>0</v>
      </c>
      <c r="LL23">
        <f>IF(Charts!$B$3="none",CJ230,IF(GX230="",NA(),GX230))</f>
        <v>0</v>
      </c>
      <c r="LM23">
        <f>IF(Charts!$B$3="none",CK230,IF(GY230="",NA(),GY230))</f>
        <v>0</v>
      </c>
      <c r="LN23">
        <f>IF(Charts!$B$3="none",CL230,IF(GZ230="",NA(),GZ230))</f>
        <v>0</v>
      </c>
      <c r="LO23">
        <f>IF(Charts!$B$3="none",CM230,IF(HA230="",NA(),HA230))</f>
        <v>0</v>
      </c>
      <c r="LP23">
        <f>IF(Charts!$B$3="none",CN230,IF(HB230="",NA(),HB230))</f>
        <v>0</v>
      </c>
      <c r="LQ23">
        <f>IF(Charts!$B$3="none",CO230,IF(HC230="",NA(),HC230))</f>
        <v>0</v>
      </c>
      <c r="LR23">
        <f>IF(Charts!$B$3="none",CP230,IF(HD230="",NA(),HD230))</f>
        <v>0</v>
      </c>
      <c r="LS23">
        <f>IF(Charts!$B$3="none",CQ230,IF(HE230="",NA(),HE230))</f>
        <v>0</v>
      </c>
      <c r="LT23">
        <f>IF(Charts!$B$3="none",CR230,IF(HF230="",NA(),HF230))</f>
        <v>0</v>
      </c>
      <c r="LU23">
        <f>IF(Charts!$B$3="none",CS230,IF(HG230="",NA(),HG230))</f>
        <v>0</v>
      </c>
      <c r="LV23">
        <f>IF(Charts!$B$3="none",CT230,IF(HH230="",NA(),HH230))</f>
        <v>0</v>
      </c>
      <c r="LW23">
        <f>IF(Charts!$B$3="none",CU230,IF(HI230="",NA(),HI230))</f>
        <v>0</v>
      </c>
      <c r="LX23">
        <f>IF(Charts!$B$3="none",CV230,IF(HJ230="",NA(),HJ230))</f>
        <v>0</v>
      </c>
      <c r="LY23">
        <f>IF(Charts!$B$3="none",CW230,IF(HK230="",NA(),HK230))</f>
        <v>0</v>
      </c>
      <c r="LZ23">
        <f>IF(Charts!$B$3="none",CX230,IF(HL230="",NA(),HL230))</f>
        <v>0</v>
      </c>
      <c r="MA23">
        <f>IF(Charts!$B$3="none",CY230,IF(HM230="",NA(),HM230))</f>
        <v>0</v>
      </c>
      <c r="MB23">
        <f>IF(Charts!$B$3="none",CZ230,IF(HN230="",NA(),HN230))</f>
        <v>0</v>
      </c>
      <c r="MC23">
        <f>IF(Charts!$B$3="none",DA230,IF(HO230="",NA(),HO230))</f>
        <v>0</v>
      </c>
      <c r="MD23">
        <f>IF(Charts!$B$3="none",DB230,IF(HP230="",NA(),HP230))</f>
        <v>0</v>
      </c>
      <c r="ME23">
        <f>IF(Charts!$B$3="none",DC230,IF(HQ230="",NA(),HQ230))</f>
        <v>0</v>
      </c>
      <c r="MF23">
        <f>IF(Charts!$B$3="none",DD230,IF(HR230="",NA(),HR230))</f>
        <v>0</v>
      </c>
      <c r="MG23">
        <f>IF(Charts!$B$3="none",DE230,IF(HS230="",NA(),HS230))</f>
        <v>0</v>
      </c>
      <c r="MH23">
        <f>IF(Charts!$B$3="none",DF230,IF(HT230="",NA(),HT230))</f>
        <v>0</v>
      </c>
      <c r="MI23">
        <f>IF(Charts!$B$3="none",DG230,IF(HU230="",NA(),HU230))</f>
        <v>0</v>
      </c>
      <c r="MJ23">
        <f>IF(Charts!$B$3="none",DH230,IF(HV230="",NA(),HV230))</f>
        <v>0</v>
      </c>
      <c r="MK23">
        <f>IF(Charts!$B$3="none",DI230,IF(HW230="",NA(),HW230))</f>
        <v>0</v>
      </c>
      <c r="ML23">
        <f>IF(Charts!$B$3="none",DJ230,IF(HX230="",NA(),HX230))</f>
        <v>0</v>
      </c>
      <c r="MM23">
        <f>IF(Charts!$B$3="none",DK230,IF(HY230="",NA(),HY230))</f>
        <v>0</v>
      </c>
      <c r="MN23">
        <f>IF(Charts!$B$3="none",DL230,IF(HZ230="",NA(),HZ230))</f>
        <v>0</v>
      </c>
      <c r="MO23">
        <f>IF(Charts!$B$3="none",DM230,IF(IA230="",NA(),IA230))</f>
        <v>0</v>
      </c>
      <c r="MP23">
        <f>IF(Charts!$B$3="none",DN230,IF(IB230="",NA(),IB230))</f>
        <v>0</v>
      </c>
      <c r="MQ23">
        <f>IF(Charts!$B$3="none",DO230,IF(IC230="",NA(),IC230))</f>
        <v>0</v>
      </c>
      <c r="MR23">
        <f>IF(Charts!$B$3="none",DP230,IF(ID230="",NA(),ID230))</f>
        <v>0</v>
      </c>
    </row>
    <row r="24" spans="1:356">
      <c r="D24">
        <v>20</v>
      </c>
      <c r="E24">
        <f>IF(INDIRECT(ADDRESS($D24+2,E$2+1,,,"Instances"))="","",INDIRECT(ADDRESS($D24+2,E$2+1,,,"Instances")))</f>
        <v>0</v>
      </c>
      <c r="F24">
        <f>IFERROR(SMALL(E5:E44,ROW()-ROW($F$5)+1),"")</f>
        <v>0</v>
      </c>
      <c r="H24">
        <f>IFERROR(SUM(F5:F24),"")</f>
        <v>0</v>
      </c>
      <c r="I24">
        <f>IF(INDIRECT(ADDRESS($D24+2,I$2+1,,,"Instances"))="","",INDIRECT(ADDRESS($D24+2,I$2+1,,,"Instances")))</f>
        <v>0</v>
      </c>
      <c r="J24">
        <f>IFERROR(SMALL(I5:I44,ROW()-ROW($J$5)+1),"")</f>
        <v>0</v>
      </c>
      <c r="L24">
        <f>IFERROR(SUM(J5:J24),"")</f>
        <v>0</v>
      </c>
      <c r="M24">
        <f>IF(INDIRECT(ADDRESS($D24+2,M$2+1,,,"Instances"))="","",INDIRECT(ADDRESS($D24+2,M$2+1,,,"Instances")))</f>
        <v>0</v>
      </c>
      <c r="N24">
        <f>IFERROR(SMALL(M5:M44,ROW()-ROW($N$5)+1),"")</f>
        <v>0</v>
      </c>
      <c r="P24">
        <f>IFERROR(SUM(N5:N24),"")</f>
        <v>0</v>
      </c>
      <c r="Q24">
        <f>IF(INDIRECT(ADDRESS($D24+2,Q$2+1,,,"Instances"))="","",INDIRECT(ADDRESS($D24+2,Q$2+1,,,"Instances")))</f>
        <v>0</v>
      </c>
      <c r="R24">
        <f>IFERROR(SMALL(Q5:Q44,ROW()-ROW($R$5)+1),"")</f>
        <v>0</v>
      </c>
      <c r="T24">
        <f>IFERROR(SUM(R5:R24),"")</f>
        <v>0</v>
      </c>
      <c r="U24">
        <f>IF(INDIRECT(ADDRESS($D24+2,U$2+1,,,"Instances"))="","",INDIRECT(ADDRESS($D24+2,U$2+1,,,"Instances")))</f>
        <v>0</v>
      </c>
      <c r="V24">
        <f>IFERROR(SMALL(U5:U44,ROW()-ROW($V$5)+1),"")</f>
        <v>0</v>
      </c>
      <c r="X24">
        <f>IFERROR(SUM(V5:V24),"")</f>
        <v>0</v>
      </c>
      <c r="Y24">
        <f>IF(INDIRECT(ADDRESS($D24+2,Y$2+1,,,"Instances"))="","",INDIRECT(ADDRESS($D24+2,Y$2+1,,,"Instances")))</f>
        <v>0</v>
      </c>
      <c r="Z24">
        <f>IFERROR(SMALL(Y5:Y44,ROW()-ROW($Z$5)+1),"")</f>
        <v>0</v>
      </c>
      <c r="AB24">
        <f>IFERROR(SUM(Z5:Z24),"")</f>
        <v>0</v>
      </c>
      <c r="AC24">
        <f>IF(INDIRECT(ADDRESS($D24+2,AC$2+1,,,"Instances"))="","",INDIRECT(ADDRESS($D24+2,AC$2+1,,,"Instances")))</f>
        <v>0</v>
      </c>
      <c r="AD24">
        <f>IFERROR(SMALL(AC5:AC44,ROW()-ROW($AD$5)+1),"")</f>
        <v>0</v>
      </c>
      <c r="AF24">
        <f>IFERROR(SUM(AD5:AD24),"")</f>
        <v>0</v>
      </c>
      <c r="AG24">
        <f>IF(INDIRECT(ADDRESS($D24+2,AG$2+1,,,"Instances"))="","",INDIRECT(ADDRESS($D24+2,AG$2+1,,,"Instances")))</f>
        <v>0</v>
      </c>
      <c r="AH24">
        <f>IFERROR(SMALL(AG5:AG44,ROW()-ROW($AH$5)+1),"")</f>
        <v>0</v>
      </c>
      <c r="AJ24">
        <f>IFERROR(SUM(AH5:AH24),"")</f>
        <v>0</v>
      </c>
      <c r="AK24">
        <f>IF(INDIRECT(ADDRESS($D24+2,AK$2+1,,,"Instances"))="","",INDIRECT(ADDRESS($D24+2,AK$2+1,,,"Instances")))</f>
        <v>0</v>
      </c>
      <c r="AL24">
        <f>IFERROR(SMALL(AK5:AK44,ROW()-ROW($AL$5)+1),"")</f>
        <v>0</v>
      </c>
      <c r="AN24">
        <f>IFERROR(SUM(AL5:AL24),"")</f>
        <v>0</v>
      </c>
      <c r="AO24">
        <f>IF(INDIRECT(ADDRESS($D24+2,AO$2+1,,,"Instances"))="","",INDIRECT(ADDRESS($D24+2,AO$2+1,,,"Instances")))</f>
        <v>0</v>
      </c>
      <c r="AP24">
        <f>IFERROR(SMALL(AO5:AO44,ROW()-ROW($AP$5)+1),"")</f>
        <v>0</v>
      </c>
      <c r="AR24">
        <f>IFERROR(SUM(AP5:AP24),"")</f>
        <v>0</v>
      </c>
      <c r="AS24">
        <f>IF(INDIRECT(ADDRESS($D24+2,AS$2+1,,,"Instances"))="","",INDIRECT(ADDRESS($D24+2,AS$2+1,,,"Instances")))</f>
        <v>0</v>
      </c>
      <c r="AT24">
        <f>IFERROR(SMALL(AS5:AS44,ROW()-ROW($AT$5)+1),"")</f>
        <v>0</v>
      </c>
      <c r="AV24">
        <f>IFERROR(SUM(AT5:AT24),"")</f>
        <v>0</v>
      </c>
      <c r="AW24">
        <f>IF(INDIRECT(ADDRESS($D24+2,AW$2+1,,,"Instances"))="","",INDIRECT(ADDRESS($D24+2,AW$2+1,,,"Instances")))</f>
        <v>0</v>
      </c>
      <c r="AX24">
        <f>IFERROR(SMALL(AW5:AW44,ROW()-ROW($AX$5)+1),"")</f>
        <v>0</v>
      </c>
      <c r="AZ24">
        <f>IFERROR(SUM(AX5:AX24),"")</f>
        <v>0</v>
      </c>
      <c r="BA24">
        <f>IF(INDIRECT(ADDRESS($D24+2,BA$2+1,,,"Instances"))="","",INDIRECT(ADDRESS($D24+2,BA$2+1,,,"Instances")))</f>
        <v>0</v>
      </c>
      <c r="BB24">
        <f>IFERROR(SMALL(BA5:BA44,ROW()-ROW($BB$5)+1),"")</f>
        <v>0</v>
      </c>
      <c r="BD24">
        <f>IFERROR(SUM(BB5:BB24),"")</f>
        <v>0</v>
      </c>
      <c r="BE24">
        <f>IF(INDIRECT(ADDRESS($D24+2,BE$2+1,,,"Instances"))="","",INDIRECT(ADDRESS($D24+2,BE$2+1,,,"Instances")))</f>
        <v>0</v>
      </c>
      <c r="BF24">
        <f>IFERROR(SMALL(BE5:BE44,ROW()-ROW($BF$5)+1),"")</f>
        <v>0</v>
      </c>
      <c r="BH24">
        <f>IFERROR(SUM(BF5:BF24),"")</f>
        <v>0</v>
      </c>
      <c r="BI24">
        <f>IF(INDIRECT(ADDRESS($D24+2,BI$2+1,,,"Instances"))="","",INDIRECT(ADDRESS($D24+2,BI$2+1,,,"Instances")))</f>
        <v>0</v>
      </c>
      <c r="BJ24">
        <f>IFERROR(SMALL(BI5:BI44,ROW()-ROW($BJ$5)+1),"")</f>
        <v>0</v>
      </c>
      <c r="BL24">
        <f>IFERROR(SUM(BJ5:BJ24),"")</f>
        <v>0</v>
      </c>
      <c r="BM24">
        <f>IF(INDIRECT(ADDRESS($D24+2,BM$2+1,,,"Instances"))="","",INDIRECT(ADDRESS($D24+2,BM$2+1,,,"Instances")))</f>
        <v>0</v>
      </c>
      <c r="BN24">
        <f>IFERROR(SMALL(BM5:BM44,ROW()-ROW($BN$5)+1),"")</f>
        <v>0</v>
      </c>
      <c r="BP24">
        <f>IFERROR(SUM(BN5:BN24),"")</f>
        <v>0</v>
      </c>
      <c r="BQ24">
        <f>IF(INDIRECT(ADDRESS($D24+2,BQ$2+1,,,"Instances"))="","",INDIRECT(ADDRESS($D24+2,BQ$2+1,,,"Instances")))</f>
        <v>0</v>
      </c>
      <c r="BR24">
        <f>IFERROR(SMALL(BQ5:BQ44,ROW()-ROW($BR$5)+1),"")</f>
        <v>0</v>
      </c>
      <c r="BT24">
        <f>IFERROR(SUM(BR5:BR24),"")</f>
        <v>0</v>
      </c>
      <c r="BU24">
        <f>IF(INDIRECT(ADDRESS($D24+2,BU$2+1,,,"Instances"))="","",INDIRECT(ADDRESS($D24+2,BU$2+1,,,"Instances")))</f>
        <v>0</v>
      </c>
      <c r="BV24">
        <f>IFERROR(SMALL(BU5:BU44,ROW()-ROW($BV$5)+1),"")</f>
        <v>0</v>
      </c>
      <c r="BX24">
        <f>IFERROR(SUM(BV5:BV24),"")</f>
        <v>0</v>
      </c>
      <c r="BY24">
        <f>IF(INDIRECT(ADDRESS($D24+2,BY$2+1,,,"Instances"))="","",INDIRECT(ADDRESS($D24+2,BY$2+1,,,"Instances")))</f>
        <v>0</v>
      </c>
      <c r="BZ24">
        <f>IFERROR(SMALL(BY5:BY44,ROW()-ROW($BZ$5)+1),"")</f>
        <v>0</v>
      </c>
      <c r="CB24">
        <f>IFERROR(SUM(BZ5:BZ24),"")</f>
        <v>0</v>
      </c>
      <c r="CC24">
        <f>IF(INDIRECT(ADDRESS($D24+2,CC$2+1,,,"Instances"))="","",INDIRECT(ADDRESS($D24+2,CC$2+1,,,"Instances")))</f>
        <v>0</v>
      </c>
      <c r="CD24">
        <f>IFERROR(SMALL(CC5:CC44,ROW()-ROW($CD$5)+1),"")</f>
        <v>0</v>
      </c>
      <c r="CF24">
        <f>IFERROR(SUM(CD5:CD24),"")</f>
        <v>0</v>
      </c>
      <c r="CG24">
        <f>IF(INDIRECT(ADDRESS($D24+2,CG$2+1,,,"Instances"))="","",INDIRECT(ADDRESS($D24+2,CG$2+1,,,"Instances")))</f>
        <v>0</v>
      </c>
      <c r="CH24">
        <f>IFERROR(SMALL(CG5:CG44,ROW()-ROW($CH$5)+1),"")</f>
        <v>0</v>
      </c>
      <c r="CJ24">
        <f>IFERROR(SUM(CH5:CH24),"")</f>
        <v>0</v>
      </c>
      <c r="CK24">
        <f>IF(INDIRECT(ADDRESS($D24+2,CK$2+1,,,"Instances"))="","",INDIRECT(ADDRESS($D24+2,CK$2+1,,,"Instances")))</f>
        <v>0</v>
      </c>
      <c r="CL24">
        <f>IFERROR(SMALL(CK5:CK44,ROW()-ROW($CL$5)+1),"")</f>
        <v>0</v>
      </c>
      <c r="CN24">
        <f>IFERROR(SUM(CL5:CL24),"")</f>
        <v>0</v>
      </c>
      <c r="CO24">
        <f>IF(INDIRECT(ADDRESS($D24+2,CO$2+1,,,"Instances"))="","",INDIRECT(ADDRESS($D24+2,CO$2+1,,,"Instances")))</f>
        <v>0</v>
      </c>
      <c r="CP24">
        <f>IFERROR(SMALL(CO5:CO44,ROW()-ROW($CP$5)+1),"")</f>
        <v>0</v>
      </c>
      <c r="CR24">
        <f>IFERROR(SUM(CP5:CP24),"")</f>
        <v>0</v>
      </c>
      <c r="CS24">
        <f>IF(INDIRECT(ADDRESS($D24+2,CS$2+1,,,"Instances"))="","",INDIRECT(ADDRESS($D24+2,CS$2+1,,,"Instances")))</f>
        <v>0</v>
      </c>
      <c r="CT24">
        <f>IFERROR(SMALL(CS5:CS44,ROW()-ROW($CT$5)+1),"")</f>
        <v>0</v>
      </c>
      <c r="CV24">
        <f>IFERROR(SUM(CT5:CT24),"")</f>
        <v>0</v>
      </c>
      <c r="CW24">
        <f>IF(INDIRECT(ADDRESS($D24+2,CW$2+1,,,"Instances"))="","",INDIRECT(ADDRESS($D24+2,CW$2+1,,,"Instances")))</f>
        <v>0</v>
      </c>
      <c r="CX24">
        <f>IFERROR(SMALL(CW5:CW44,ROW()-ROW($CX$5)+1),"")</f>
        <v>0</v>
      </c>
      <c r="CZ24">
        <f>IFERROR(SUM(CX5:CX24),"")</f>
        <v>0</v>
      </c>
      <c r="DA24">
        <f>IF(INDIRECT(ADDRESS($D24+2,DA$2+1,,,"Instances"))="","",INDIRECT(ADDRESS($D24+2,DA$2+1,,,"Instances")))</f>
        <v>0</v>
      </c>
      <c r="DB24">
        <f>IFERROR(SMALL(DA5:DA44,ROW()-ROW($DB$5)+1),"")</f>
        <v>0</v>
      </c>
      <c r="DD24">
        <f>IFERROR(SUM(DB5:DB24),"")</f>
        <v>0</v>
      </c>
      <c r="DE24">
        <f>IF(INDIRECT(ADDRESS($D24+2,DE$2+1,,,"Instances"))="","",INDIRECT(ADDRESS($D24+2,DE$2+1,,,"Instances")))</f>
        <v>0</v>
      </c>
      <c r="DF24">
        <f>IFERROR(SMALL(DE5:DE44,ROW()-ROW($DF$5)+1),"")</f>
        <v>0</v>
      </c>
      <c r="DH24">
        <f>IFERROR(SUM(DF5:DF24),"")</f>
        <v>0</v>
      </c>
      <c r="DI24">
        <f>IF(INDIRECT(ADDRESS($D24+2,DI$2+1,,,"Instances"))="","",INDIRECT(ADDRESS($D24+2,DI$2+1,,,"Instances")))</f>
        <v>0</v>
      </c>
      <c r="DJ24">
        <f>IFERROR(SMALL(DI5:DI44,ROW()-ROW($DJ$5)+1),"")</f>
        <v>0</v>
      </c>
      <c r="DL24">
        <f>IFERROR(SUM(DJ5:DJ24),"")</f>
        <v>0</v>
      </c>
      <c r="DM24">
        <f>IF(INDIRECT(ADDRESS($D24+2,DM$2+1,,,"Instances"))="","",INDIRECT(ADDRESS($D24+2,DM$2+1,,,"Instances")))</f>
        <v>0</v>
      </c>
      <c r="DN24">
        <f>IFERROR(SMALL(DM5:DM44,ROW()-ROW($DN$5)+1),"")</f>
        <v>0</v>
      </c>
      <c r="DP24">
        <f>IFERROR(SUM(DN5:DN24),"")</f>
        <v>0</v>
      </c>
      <c r="DR24">
        <v>20</v>
      </c>
      <c r="DS24" cm="1">
        <f t="array" ref="DS24">_xlfn.SWITCH(Charts!$B$3,"average", AVERAGE(INDIRECT(ADDRESS(19+3,DS$2+1,,,"Instances") &amp; ":" &amp; ADDRESS(19+3,DS$2+1))),"median", MEDIAN(INDIRECT(ADDRESS(19+3,DS$2+1,,,"Instances") &amp; ":" &amp; ADDRESS(19+3,DS$2+1))),"min", MIN(INDIRECT(ADDRESS(19+3,DS$2+1,,,"Instances") &amp; ":" &amp; ADDRESS(19+3,DS$2+1))),"max", MAX(INDIRECT(ADDRESS(19+3,DS$2+1,,,"Instances") &amp; ":" &amp; ADDRESS(19+3,DS$2+1))),"diff", MAX(INDIRECT(ADDRESS(19+3,DS$2+1,,,"Instances") &amp; ":" &amp; ADDRESS(19+3,DS$2+1)))-MIN(INDIRECT(ADDRESS(19+3,DS$2+1,,,"Instances") &amp; ":" &amp; ADDRESS(19+3,DS$2+1))))</f>
        <v>0</v>
      </c>
      <c r="DT24">
        <f>IFERROR(SMALL(DS5:DS44,ROW()-ROW($DT$5)+1),"")</f>
        <v>0</v>
      </c>
      <c r="DV24">
        <f>IFERROR(SUM(DT5:DT24),"")</f>
        <v>0</v>
      </c>
      <c r="DW24" cm="1">
        <f t="array" ref="DW24">_xlfn.SWITCH(Charts!$B$3,"average", AVERAGE(INDIRECT(ADDRESS(19+3,DW$2+1,,,"Instances") &amp; ":" &amp; ADDRESS(19+3,DW$2+1))),"median", MEDIAN(INDIRECT(ADDRESS(19+3,DW$2+1,,,"Instances") &amp; ":" &amp; ADDRESS(19+3,DW$2+1))),"min", MIN(INDIRECT(ADDRESS(19+3,DW$2+1,,,"Instances") &amp; ":" &amp; ADDRESS(19+3,DW$2+1))),"max", MAX(INDIRECT(ADDRESS(19+3,DW$2+1,,,"Instances") &amp; ":" &amp; ADDRESS(19+3,DW$2+1))),"diff", MAX(INDIRECT(ADDRESS(19+3,DW$2+1,,,"Instances") &amp; ":" &amp; ADDRESS(19+3,DW$2+1)))-MIN(INDIRECT(ADDRESS(19+3,DW$2+1,,,"Instances") &amp; ":" &amp; ADDRESS(19+3,DW$2+1))))</f>
        <v>0</v>
      </c>
      <c r="DX24">
        <f>IFERROR(SMALL(DW5:DW44,ROW()-ROW($DX$5)+1),"")</f>
        <v>0</v>
      </c>
      <c r="DZ24">
        <f>IFERROR(SUM(DX5:DX24),"")</f>
        <v>0</v>
      </c>
      <c r="EA24" cm="1">
        <f t="array" ref="EA24">_xlfn.SWITCH(Charts!$B$3,"average", AVERAGE(INDIRECT(ADDRESS(19+3,EA$2+1,,,"Instances") &amp; ":" &amp; ADDRESS(19+3,EA$2+1))),"median", MEDIAN(INDIRECT(ADDRESS(19+3,EA$2+1,,,"Instances") &amp; ":" &amp; ADDRESS(19+3,EA$2+1))),"min", MIN(INDIRECT(ADDRESS(19+3,EA$2+1,,,"Instances") &amp; ":" &amp; ADDRESS(19+3,EA$2+1))),"max", MAX(INDIRECT(ADDRESS(19+3,EA$2+1,,,"Instances") &amp; ":" &amp; ADDRESS(19+3,EA$2+1))),"diff", MAX(INDIRECT(ADDRESS(19+3,EA$2+1,,,"Instances") &amp; ":" &amp; ADDRESS(19+3,EA$2+1)))-MIN(INDIRECT(ADDRESS(19+3,EA$2+1,,,"Instances") &amp; ":" &amp; ADDRESS(19+3,EA$2+1))))</f>
        <v>0</v>
      </c>
      <c r="EB24">
        <f>IFERROR(SMALL(EA5:EA44,ROW()-ROW($EB$5)+1),"")</f>
        <v>0</v>
      </c>
      <c r="ED24">
        <f>IFERROR(SUM(EB5:EB24),"")</f>
        <v>0</v>
      </c>
      <c r="EE24" cm="1">
        <f t="array" ref="EE24">_xlfn.SWITCH(Charts!$B$3,"average", AVERAGE(INDIRECT(ADDRESS(19+3,EE$2+1,,,"Instances") &amp; ":" &amp; ADDRESS(19+3,EE$2+1))),"median", MEDIAN(INDIRECT(ADDRESS(19+3,EE$2+1,,,"Instances") &amp; ":" &amp; ADDRESS(19+3,EE$2+1))),"min", MIN(INDIRECT(ADDRESS(19+3,EE$2+1,,,"Instances") &amp; ":" &amp; ADDRESS(19+3,EE$2+1))),"max", MAX(INDIRECT(ADDRESS(19+3,EE$2+1,,,"Instances") &amp; ":" &amp; ADDRESS(19+3,EE$2+1))),"diff", MAX(INDIRECT(ADDRESS(19+3,EE$2+1,,,"Instances") &amp; ":" &amp; ADDRESS(19+3,EE$2+1)))-MIN(INDIRECT(ADDRESS(19+3,EE$2+1,,,"Instances") &amp; ":" &amp; ADDRESS(19+3,EE$2+1))))</f>
        <v>0</v>
      </c>
      <c r="EF24">
        <f>IFERROR(SMALL(EE5:EE44,ROW()-ROW($EF$5)+1),"")</f>
        <v>0</v>
      </c>
      <c r="EH24">
        <f>IFERROR(SUM(EF5:EF24),"")</f>
        <v>0</v>
      </c>
      <c r="EI24" cm="1">
        <f t="array" ref="EI24">_xlfn.SWITCH(Charts!$B$3,"average", AVERAGE(INDIRECT(ADDRESS(19+3,EI$2+1,,,"Instances") &amp; ":" &amp; ADDRESS(19+3,EI$2+1))),"median", MEDIAN(INDIRECT(ADDRESS(19+3,EI$2+1,,,"Instances") &amp; ":" &amp; ADDRESS(19+3,EI$2+1))),"min", MIN(INDIRECT(ADDRESS(19+3,EI$2+1,,,"Instances") &amp; ":" &amp; ADDRESS(19+3,EI$2+1))),"max", MAX(INDIRECT(ADDRESS(19+3,EI$2+1,,,"Instances") &amp; ":" &amp; ADDRESS(19+3,EI$2+1))),"diff", MAX(INDIRECT(ADDRESS(19+3,EI$2+1,,,"Instances") &amp; ":" &amp; ADDRESS(19+3,EI$2+1)))-MIN(INDIRECT(ADDRESS(19+3,EI$2+1,,,"Instances") &amp; ":" &amp; ADDRESS(19+3,EI$2+1))))</f>
        <v>0</v>
      </c>
      <c r="EJ24">
        <f>IFERROR(SMALL(EI5:EI44,ROW()-ROW($EJ$5)+1),"")</f>
        <v>0</v>
      </c>
      <c r="EL24">
        <f>IFERROR(SUM(EJ5:EJ24),"")</f>
        <v>0</v>
      </c>
      <c r="EM24" cm="1">
        <f t="array" ref="EM24">_xlfn.SWITCH(Charts!$B$3,"average", AVERAGE(INDIRECT(ADDRESS(19+3,EM$2+1,,,"Instances") &amp; ":" &amp; ADDRESS(19+3,EM$2+1))),"median", MEDIAN(INDIRECT(ADDRESS(19+3,EM$2+1,,,"Instances") &amp; ":" &amp; ADDRESS(19+3,EM$2+1))),"min", MIN(INDIRECT(ADDRESS(19+3,EM$2+1,,,"Instances") &amp; ":" &amp; ADDRESS(19+3,EM$2+1))),"max", MAX(INDIRECT(ADDRESS(19+3,EM$2+1,,,"Instances") &amp; ":" &amp; ADDRESS(19+3,EM$2+1))),"diff", MAX(INDIRECT(ADDRESS(19+3,EM$2+1,,,"Instances") &amp; ":" &amp; ADDRESS(19+3,EM$2+1)))-MIN(INDIRECT(ADDRESS(19+3,EM$2+1,,,"Instances") &amp; ":" &amp; ADDRESS(19+3,EM$2+1))))</f>
        <v>0</v>
      </c>
      <c r="EN24">
        <f>IFERROR(SMALL(EM5:EM44,ROW()-ROW($EN$5)+1),"")</f>
        <v>0</v>
      </c>
      <c r="EP24">
        <f>IFERROR(SUM(EN5:EN24),"")</f>
        <v>0</v>
      </c>
      <c r="EQ24" cm="1">
        <f t="array" ref="EQ24">_xlfn.SWITCH(Charts!$B$3,"average", AVERAGE(INDIRECT(ADDRESS(19+3,EQ$2+1,,,"Instances") &amp; ":" &amp; ADDRESS(19+3,EQ$2+1))),"median", MEDIAN(INDIRECT(ADDRESS(19+3,EQ$2+1,,,"Instances") &amp; ":" &amp; ADDRESS(19+3,EQ$2+1))),"min", MIN(INDIRECT(ADDRESS(19+3,EQ$2+1,,,"Instances") &amp; ":" &amp; ADDRESS(19+3,EQ$2+1))),"max", MAX(INDIRECT(ADDRESS(19+3,EQ$2+1,,,"Instances") &amp; ":" &amp; ADDRESS(19+3,EQ$2+1))),"diff", MAX(INDIRECT(ADDRESS(19+3,EQ$2+1,,,"Instances") &amp; ":" &amp; ADDRESS(19+3,EQ$2+1)))-MIN(INDIRECT(ADDRESS(19+3,EQ$2+1,,,"Instances") &amp; ":" &amp; ADDRESS(19+3,EQ$2+1))))</f>
        <v>0</v>
      </c>
      <c r="ER24">
        <f>IFERROR(SMALL(EQ5:EQ44,ROW()-ROW($ER$5)+1),"")</f>
        <v>0</v>
      </c>
      <c r="ET24">
        <f>IFERROR(SUM(ER5:ER24),"")</f>
        <v>0</v>
      </c>
      <c r="EU24" cm="1">
        <f t="array" ref="EU24">_xlfn.SWITCH(Charts!$B$3,"average", AVERAGE(INDIRECT(ADDRESS(19+3,EU$2+1,,,"Instances") &amp; ":" &amp; ADDRESS(19+3,EU$2+1))),"median", MEDIAN(INDIRECT(ADDRESS(19+3,EU$2+1,,,"Instances") &amp; ":" &amp; ADDRESS(19+3,EU$2+1))),"min", MIN(INDIRECT(ADDRESS(19+3,EU$2+1,,,"Instances") &amp; ":" &amp; ADDRESS(19+3,EU$2+1))),"max", MAX(INDIRECT(ADDRESS(19+3,EU$2+1,,,"Instances") &amp; ":" &amp; ADDRESS(19+3,EU$2+1))),"diff", MAX(INDIRECT(ADDRESS(19+3,EU$2+1,,,"Instances") &amp; ":" &amp; ADDRESS(19+3,EU$2+1)))-MIN(INDIRECT(ADDRESS(19+3,EU$2+1,,,"Instances") &amp; ":" &amp; ADDRESS(19+3,EU$2+1))))</f>
        <v>0</v>
      </c>
      <c r="EV24">
        <f>IFERROR(SMALL(EU5:EU44,ROW()-ROW($EV$5)+1),"")</f>
        <v>0</v>
      </c>
      <c r="EX24">
        <f>IFERROR(SUM(EV5:EV24),"")</f>
        <v>0</v>
      </c>
      <c r="EY24" cm="1">
        <f t="array" ref="EY24">_xlfn.SWITCH(Charts!$B$3,"average", AVERAGE(INDIRECT(ADDRESS(19+3,EY$2+1,,,"Instances") &amp; ":" &amp; ADDRESS(19+3,EY$2+1))),"median", MEDIAN(INDIRECT(ADDRESS(19+3,EY$2+1,,,"Instances") &amp; ":" &amp; ADDRESS(19+3,EY$2+1))),"min", MIN(INDIRECT(ADDRESS(19+3,EY$2+1,,,"Instances") &amp; ":" &amp; ADDRESS(19+3,EY$2+1))),"max", MAX(INDIRECT(ADDRESS(19+3,EY$2+1,,,"Instances") &amp; ":" &amp; ADDRESS(19+3,EY$2+1))),"diff", MAX(INDIRECT(ADDRESS(19+3,EY$2+1,,,"Instances") &amp; ":" &amp; ADDRESS(19+3,EY$2+1)))-MIN(INDIRECT(ADDRESS(19+3,EY$2+1,,,"Instances") &amp; ":" &amp; ADDRESS(19+3,EY$2+1))))</f>
        <v>0</v>
      </c>
      <c r="EZ24">
        <f>IFERROR(SMALL(EY5:EY44,ROW()-ROW($EZ$5)+1),"")</f>
        <v>0</v>
      </c>
      <c r="FB24">
        <f>IFERROR(SUM(EZ5:EZ24),"")</f>
        <v>0</v>
      </c>
      <c r="FC24" cm="1">
        <f t="array" ref="FC24">_xlfn.SWITCH(Charts!$B$3,"average", AVERAGE(INDIRECT(ADDRESS(19+3,FC$2+1,,,"Instances") &amp; ":" &amp; ADDRESS(19+3,FC$2+1))),"median", MEDIAN(INDIRECT(ADDRESS(19+3,FC$2+1,,,"Instances") &amp; ":" &amp; ADDRESS(19+3,FC$2+1))),"min", MIN(INDIRECT(ADDRESS(19+3,FC$2+1,,,"Instances") &amp; ":" &amp; ADDRESS(19+3,FC$2+1))),"max", MAX(INDIRECT(ADDRESS(19+3,FC$2+1,,,"Instances") &amp; ":" &amp; ADDRESS(19+3,FC$2+1))),"diff", MAX(INDIRECT(ADDRESS(19+3,FC$2+1,,,"Instances") &amp; ":" &amp; ADDRESS(19+3,FC$2+1)))-MIN(INDIRECT(ADDRESS(19+3,FC$2+1,,,"Instances") &amp; ":" &amp; ADDRESS(19+3,FC$2+1))))</f>
        <v>0</v>
      </c>
      <c r="FD24">
        <f>IFERROR(SMALL(FC5:FC44,ROW()-ROW($FD$5)+1),"")</f>
        <v>0</v>
      </c>
      <c r="FF24">
        <f>IFERROR(SUM(FD5:FD24),"")</f>
        <v>0</v>
      </c>
      <c r="FG24" cm="1">
        <f t="array" ref="FG24">_xlfn.SWITCH(Charts!$B$3,"average", AVERAGE(INDIRECT(ADDRESS(19+3,FG$2+1,,,"Instances") &amp; ":" &amp; ADDRESS(19+3,FG$2+1))),"median", MEDIAN(INDIRECT(ADDRESS(19+3,FG$2+1,,,"Instances") &amp; ":" &amp; ADDRESS(19+3,FG$2+1))),"min", MIN(INDIRECT(ADDRESS(19+3,FG$2+1,,,"Instances") &amp; ":" &amp; ADDRESS(19+3,FG$2+1))),"max", MAX(INDIRECT(ADDRESS(19+3,FG$2+1,,,"Instances") &amp; ":" &amp; ADDRESS(19+3,FG$2+1))),"diff", MAX(INDIRECT(ADDRESS(19+3,FG$2+1,,,"Instances") &amp; ":" &amp; ADDRESS(19+3,FG$2+1)))-MIN(INDIRECT(ADDRESS(19+3,FG$2+1,,,"Instances") &amp; ":" &amp; ADDRESS(19+3,FG$2+1))))</f>
        <v>0</v>
      </c>
      <c r="FH24">
        <f>IFERROR(SMALL(FG5:FG44,ROW()-ROW($FH$5)+1),"")</f>
        <v>0</v>
      </c>
      <c r="FJ24">
        <f>IFERROR(SUM(FH5:FH24),"")</f>
        <v>0</v>
      </c>
      <c r="FK24" cm="1">
        <f t="array" ref="FK24">_xlfn.SWITCH(Charts!$B$3,"average", AVERAGE(INDIRECT(ADDRESS(19+3,FK$2+1,,,"Instances") &amp; ":" &amp; ADDRESS(19+3,FK$2+1))),"median", MEDIAN(INDIRECT(ADDRESS(19+3,FK$2+1,,,"Instances") &amp; ":" &amp; ADDRESS(19+3,FK$2+1))),"min", MIN(INDIRECT(ADDRESS(19+3,FK$2+1,,,"Instances") &amp; ":" &amp; ADDRESS(19+3,FK$2+1))),"max", MAX(INDIRECT(ADDRESS(19+3,FK$2+1,,,"Instances") &amp; ":" &amp; ADDRESS(19+3,FK$2+1))),"diff", MAX(INDIRECT(ADDRESS(19+3,FK$2+1,,,"Instances") &amp; ":" &amp; ADDRESS(19+3,FK$2+1)))-MIN(INDIRECT(ADDRESS(19+3,FK$2+1,,,"Instances") &amp; ":" &amp; ADDRESS(19+3,FK$2+1))))</f>
        <v>0</v>
      </c>
      <c r="FL24">
        <f>IFERROR(SMALL(FK5:FK44,ROW()-ROW($FL$5)+1),"")</f>
        <v>0</v>
      </c>
      <c r="FN24">
        <f>IFERROR(SUM(FL5:FL24),"")</f>
        <v>0</v>
      </c>
      <c r="FO24" cm="1">
        <f t="array" ref="FO24">_xlfn.SWITCH(Charts!$B$3,"average", AVERAGE(INDIRECT(ADDRESS(19+3,FO$2+1,,,"Instances") &amp; ":" &amp; ADDRESS(19+3,FO$2+1))),"median", MEDIAN(INDIRECT(ADDRESS(19+3,FO$2+1,,,"Instances") &amp; ":" &amp; ADDRESS(19+3,FO$2+1))),"min", MIN(INDIRECT(ADDRESS(19+3,FO$2+1,,,"Instances") &amp; ":" &amp; ADDRESS(19+3,FO$2+1))),"max", MAX(INDIRECT(ADDRESS(19+3,FO$2+1,,,"Instances") &amp; ":" &amp; ADDRESS(19+3,FO$2+1))),"diff", MAX(INDIRECT(ADDRESS(19+3,FO$2+1,,,"Instances") &amp; ":" &amp; ADDRESS(19+3,FO$2+1)))-MIN(INDIRECT(ADDRESS(19+3,FO$2+1,,,"Instances") &amp; ":" &amp; ADDRESS(19+3,FO$2+1))))</f>
        <v>0</v>
      </c>
      <c r="FP24">
        <f>IFERROR(SMALL(FO5:FO44,ROW()-ROW($FP$5)+1),"")</f>
        <v>0</v>
      </c>
      <c r="FR24">
        <f>IFERROR(SUM(FP5:FP24),"")</f>
        <v>0</v>
      </c>
      <c r="FS24" cm="1">
        <f t="array" ref="FS24">_xlfn.SWITCH(Charts!$B$3,"average", AVERAGE(INDIRECT(ADDRESS(19+3,FS$2+1,,,"Instances") &amp; ":" &amp; ADDRESS(19+3,FS$2+1))),"median", MEDIAN(INDIRECT(ADDRESS(19+3,FS$2+1,,,"Instances") &amp; ":" &amp; ADDRESS(19+3,FS$2+1))),"min", MIN(INDIRECT(ADDRESS(19+3,FS$2+1,,,"Instances") &amp; ":" &amp; ADDRESS(19+3,FS$2+1))),"max", MAX(INDIRECT(ADDRESS(19+3,FS$2+1,,,"Instances") &amp; ":" &amp; ADDRESS(19+3,FS$2+1))),"diff", MAX(INDIRECT(ADDRESS(19+3,FS$2+1,,,"Instances") &amp; ":" &amp; ADDRESS(19+3,FS$2+1)))-MIN(INDIRECT(ADDRESS(19+3,FS$2+1,,,"Instances") &amp; ":" &amp; ADDRESS(19+3,FS$2+1))))</f>
        <v>0</v>
      </c>
      <c r="FT24">
        <f>IFERROR(SMALL(FS5:FS44,ROW()-ROW($FT$5)+1),"")</f>
        <v>0</v>
      </c>
      <c r="FV24">
        <f>IFERROR(SUM(FT5:FT24),"")</f>
        <v>0</v>
      </c>
      <c r="FW24" cm="1">
        <f t="array" ref="FW24">_xlfn.SWITCH(Charts!$B$3,"average", AVERAGE(INDIRECT(ADDRESS(19+3,FW$2+1,,,"Instances") &amp; ":" &amp; ADDRESS(19+3,FW$2+1))),"median", MEDIAN(INDIRECT(ADDRESS(19+3,FW$2+1,,,"Instances") &amp; ":" &amp; ADDRESS(19+3,FW$2+1))),"min", MIN(INDIRECT(ADDRESS(19+3,FW$2+1,,,"Instances") &amp; ":" &amp; ADDRESS(19+3,FW$2+1))),"max", MAX(INDIRECT(ADDRESS(19+3,FW$2+1,,,"Instances") &amp; ":" &amp; ADDRESS(19+3,FW$2+1))),"diff", MAX(INDIRECT(ADDRESS(19+3,FW$2+1,,,"Instances") &amp; ":" &amp; ADDRESS(19+3,FW$2+1)))-MIN(INDIRECT(ADDRESS(19+3,FW$2+1,,,"Instances") &amp; ":" &amp; ADDRESS(19+3,FW$2+1))))</f>
        <v>0</v>
      </c>
      <c r="FX24">
        <f>IFERROR(SMALL(FW5:FW44,ROW()-ROW($FX$5)+1),"")</f>
        <v>0</v>
      </c>
      <c r="FZ24">
        <f>IFERROR(SUM(FX5:FX24),"")</f>
        <v>0</v>
      </c>
      <c r="GA24" cm="1">
        <f t="array" ref="GA24">_xlfn.SWITCH(Charts!$B$3,"average", AVERAGE(INDIRECT(ADDRESS(19+3,GA$2+1,,,"Instances") &amp; ":" &amp; ADDRESS(19+3,GA$2+1))),"median", MEDIAN(INDIRECT(ADDRESS(19+3,GA$2+1,,,"Instances") &amp; ":" &amp; ADDRESS(19+3,GA$2+1))),"min", MIN(INDIRECT(ADDRESS(19+3,GA$2+1,,,"Instances") &amp; ":" &amp; ADDRESS(19+3,GA$2+1))),"max", MAX(INDIRECT(ADDRESS(19+3,GA$2+1,,,"Instances") &amp; ":" &amp; ADDRESS(19+3,GA$2+1))),"diff", MAX(INDIRECT(ADDRESS(19+3,GA$2+1,,,"Instances") &amp; ":" &amp; ADDRESS(19+3,GA$2+1)))-MIN(INDIRECT(ADDRESS(19+3,GA$2+1,,,"Instances") &amp; ":" &amp; ADDRESS(19+3,GA$2+1))))</f>
        <v>0</v>
      </c>
      <c r="GB24">
        <f>IFERROR(SMALL(GA5:GA44,ROW()-ROW($GB$5)+1),"")</f>
        <v>0</v>
      </c>
      <c r="GD24">
        <f>IFERROR(SUM(GB5:GB24),"")</f>
        <v>0</v>
      </c>
      <c r="GE24" cm="1">
        <f t="array" ref="GE24">_xlfn.SWITCH(Charts!$B$3,"average", AVERAGE(INDIRECT(ADDRESS(19+3,GE$2+1,,,"Instances") &amp; ":" &amp; ADDRESS(19+3,GE$2+1))),"median", MEDIAN(INDIRECT(ADDRESS(19+3,GE$2+1,,,"Instances") &amp; ":" &amp; ADDRESS(19+3,GE$2+1))),"min", MIN(INDIRECT(ADDRESS(19+3,GE$2+1,,,"Instances") &amp; ":" &amp; ADDRESS(19+3,GE$2+1))),"max", MAX(INDIRECT(ADDRESS(19+3,GE$2+1,,,"Instances") &amp; ":" &amp; ADDRESS(19+3,GE$2+1))),"diff", MAX(INDIRECT(ADDRESS(19+3,GE$2+1,,,"Instances") &amp; ":" &amp; ADDRESS(19+3,GE$2+1)))-MIN(INDIRECT(ADDRESS(19+3,GE$2+1,,,"Instances") &amp; ":" &amp; ADDRESS(19+3,GE$2+1))))</f>
        <v>0</v>
      </c>
      <c r="GF24">
        <f>IFERROR(SMALL(GE5:GE44,ROW()-ROW($GF$5)+1),"")</f>
        <v>0</v>
      </c>
      <c r="GH24">
        <f>IFERROR(SUM(GF5:GF24),"")</f>
        <v>0</v>
      </c>
      <c r="GI24" cm="1">
        <f t="array" ref="GI24">_xlfn.SWITCH(Charts!$B$3,"average", AVERAGE(INDIRECT(ADDRESS(19+3,GI$2+1,,,"Instances") &amp; ":" &amp; ADDRESS(19+3,GI$2+1))),"median", MEDIAN(INDIRECT(ADDRESS(19+3,GI$2+1,,,"Instances") &amp; ":" &amp; ADDRESS(19+3,GI$2+1))),"min", MIN(INDIRECT(ADDRESS(19+3,GI$2+1,,,"Instances") &amp; ":" &amp; ADDRESS(19+3,GI$2+1))),"max", MAX(INDIRECT(ADDRESS(19+3,GI$2+1,,,"Instances") &amp; ":" &amp; ADDRESS(19+3,GI$2+1))),"diff", MAX(INDIRECT(ADDRESS(19+3,GI$2+1,,,"Instances") &amp; ":" &amp; ADDRESS(19+3,GI$2+1)))-MIN(INDIRECT(ADDRESS(19+3,GI$2+1,,,"Instances") &amp; ":" &amp; ADDRESS(19+3,GI$2+1))))</f>
        <v>0</v>
      </c>
      <c r="GJ24">
        <f>IFERROR(SMALL(GI5:GI44,ROW()-ROW($GJ$5)+1),"")</f>
        <v>0</v>
      </c>
      <c r="GL24">
        <f>IFERROR(SUM(GJ5:GJ24),"")</f>
        <v>0</v>
      </c>
      <c r="GM24" cm="1">
        <f t="array" ref="GM24">_xlfn.SWITCH(Charts!$B$3,"average", AVERAGE(INDIRECT(ADDRESS(19+3,GM$2+1,,,"Instances") &amp; ":" &amp; ADDRESS(19+3,GM$2+1))),"median", MEDIAN(INDIRECT(ADDRESS(19+3,GM$2+1,,,"Instances") &amp; ":" &amp; ADDRESS(19+3,GM$2+1))),"min", MIN(INDIRECT(ADDRESS(19+3,GM$2+1,,,"Instances") &amp; ":" &amp; ADDRESS(19+3,GM$2+1))),"max", MAX(INDIRECT(ADDRESS(19+3,GM$2+1,,,"Instances") &amp; ":" &amp; ADDRESS(19+3,GM$2+1))),"diff", MAX(INDIRECT(ADDRESS(19+3,GM$2+1,,,"Instances") &amp; ":" &amp; ADDRESS(19+3,GM$2+1)))-MIN(INDIRECT(ADDRESS(19+3,GM$2+1,,,"Instances") &amp; ":" &amp; ADDRESS(19+3,GM$2+1))))</f>
        <v>0</v>
      </c>
      <c r="GN24">
        <f>IFERROR(SMALL(GM5:GM44,ROW()-ROW($GN$5)+1),"")</f>
        <v>0</v>
      </c>
      <c r="GP24">
        <f>IFERROR(SUM(GN5:GN24),"")</f>
        <v>0</v>
      </c>
      <c r="GQ24" cm="1">
        <f t="array" ref="GQ24">_xlfn.SWITCH(Charts!$B$3,"average", AVERAGE(INDIRECT(ADDRESS(19+3,GQ$2+1,,,"Instances") &amp; ":" &amp; ADDRESS(19+3,GQ$2+1))),"median", MEDIAN(INDIRECT(ADDRESS(19+3,GQ$2+1,,,"Instances") &amp; ":" &amp; ADDRESS(19+3,GQ$2+1))),"min", MIN(INDIRECT(ADDRESS(19+3,GQ$2+1,,,"Instances") &amp; ":" &amp; ADDRESS(19+3,GQ$2+1))),"max", MAX(INDIRECT(ADDRESS(19+3,GQ$2+1,,,"Instances") &amp; ":" &amp; ADDRESS(19+3,GQ$2+1))),"diff", MAX(INDIRECT(ADDRESS(19+3,GQ$2+1,,,"Instances") &amp; ":" &amp; ADDRESS(19+3,GQ$2+1)))-MIN(INDIRECT(ADDRESS(19+3,GQ$2+1,,,"Instances") &amp; ":" &amp; ADDRESS(19+3,GQ$2+1))))</f>
        <v>0</v>
      </c>
      <c r="GR24">
        <f>IFERROR(SMALL(GQ5:GQ44,ROW()-ROW($GR$5)+1),"")</f>
        <v>0</v>
      </c>
      <c r="GT24">
        <f>IFERROR(SUM(GR5:GR24),"")</f>
        <v>0</v>
      </c>
      <c r="GU24" cm="1">
        <f t="array" ref="GU24">_xlfn.SWITCH(Charts!$B$3,"average", AVERAGE(INDIRECT(ADDRESS(19+3,GU$2+1,,,"Instances") &amp; ":" &amp; ADDRESS(19+3,GU$2+1))),"median", MEDIAN(INDIRECT(ADDRESS(19+3,GU$2+1,,,"Instances") &amp; ":" &amp; ADDRESS(19+3,GU$2+1))),"min", MIN(INDIRECT(ADDRESS(19+3,GU$2+1,,,"Instances") &amp; ":" &amp; ADDRESS(19+3,GU$2+1))),"max", MAX(INDIRECT(ADDRESS(19+3,GU$2+1,,,"Instances") &amp; ":" &amp; ADDRESS(19+3,GU$2+1))),"diff", MAX(INDIRECT(ADDRESS(19+3,GU$2+1,,,"Instances") &amp; ":" &amp; ADDRESS(19+3,GU$2+1)))-MIN(INDIRECT(ADDRESS(19+3,GU$2+1,,,"Instances") &amp; ":" &amp; ADDRESS(19+3,GU$2+1))))</f>
        <v>0</v>
      </c>
      <c r="GV24">
        <f>IFERROR(SMALL(GU5:GU44,ROW()-ROW($GV$5)+1),"")</f>
        <v>0</v>
      </c>
      <c r="GX24">
        <f>IFERROR(SUM(GV5:GV24),"")</f>
        <v>0</v>
      </c>
      <c r="GY24" cm="1">
        <f t="array" ref="GY24">_xlfn.SWITCH(Charts!$B$3,"average", AVERAGE(INDIRECT(ADDRESS(19+3,GY$2+1,,,"Instances") &amp; ":" &amp; ADDRESS(19+3,GY$2+1))),"median", MEDIAN(INDIRECT(ADDRESS(19+3,GY$2+1,,,"Instances") &amp; ":" &amp; ADDRESS(19+3,GY$2+1))),"min", MIN(INDIRECT(ADDRESS(19+3,GY$2+1,,,"Instances") &amp; ":" &amp; ADDRESS(19+3,GY$2+1))),"max", MAX(INDIRECT(ADDRESS(19+3,GY$2+1,,,"Instances") &amp; ":" &amp; ADDRESS(19+3,GY$2+1))),"diff", MAX(INDIRECT(ADDRESS(19+3,GY$2+1,,,"Instances") &amp; ":" &amp; ADDRESS(19+3,GY$2+1)))-MIN(INDIRECT(ADDRESS(19+3,GY$2+1,,,"Instances") &amp; ":" &amp; ADDRESS(19+3,GY$2+1))))</f>
        <v>0</v>
      </c>
      <c r="GZ24">
        <f>IFERROR(SMALL(GY5:GY44,ROW()-ROW($GZ$5)+1),"")</f>
        <v>0</v>
      </c>
      <c r="HB24">
        <f>IFERROR(SUM(GZ5:GZ24),"")</f>
        <v>0</v>
      </c>
      <c r="HC24" cm="1">
        <f t="array" ref="HC24">_xlfn.SWITCH(Charts!$B$3,"average", AVERAGE(INDIRECT(ADDRESS(19+3,HC$2+1,,,"Instances") &amp; ":" &amp; ADDRESS(19+3,HC$2+1))),"median", MEDIAN(INDIRECT(ADDRESS(19+3,HC$2+1,,,"Instances") &amp; ":" &amp; ADDRESS(19+3,HC$2+1))),"min", MIN(INDIRECT(ADDRESS(19+3,HC$2+1,,,"Instances") &amp; ":" &amp; ADDRESS(19+3,HC$2+1))),"max", MAX(INDIRECT(ADDRESS(19+3,HC$2+1,,,"Instances") &amp; ":" &amp; ADDRESS(19+3,HC$2+1))),"diff", MAX(INDIRECT(ADDRESS(19+3,HC$2+1,,,"Instances") &amp; ":" &amp; ADDRESS(19+3,HC$2+1)))-MIN(INDIRECT(ADDRESS(19+3,HC$2+1,,,"Instances") &amp; ":" &amp; ADDRESS(19+3,HC$2+1))))</f>
        <v>0</v>
      </c>
      <c r="HD24">
        <f>IFERROR(SMALL(HC5:HC44,ROW()-ROW($HD$5)+1),"")</f>
        <v>0</v>
      </c>
      <c r="HF24">
        <f>IFERROR(SUM(HD5:HD24),"")</f>
        <v>0</v>
      </c>
      <c r="HG24" cm="1">
        <f t="array" ref="HG24">_xlfn.SWITCH(Charts!$B$3,"average", AVERAGE(INDIRECT(ADDRESS(19+3,HG$2+1,,,"Instances") &amp; ":" &amp; ADDRESS(19+3,HG$2+1))),"median", MEDIAN(INDIRECT(ADDRESS(19+3,HG$2+1,,,"Instances") &amp; ":" &amp; ADDRESS(19+3,HG$2+1))),"min", MIN(INDIRECT(ADDRESS(19+3,HG$2+1,,,"Instances") &amp; ":" &amp; ADDRESS(19+3,HG$2+1))),"max", MAX(INDIRECT(ADDRESS(19+3,HG$2+1,,,"Instances") &amp; ":" &amp; ADDRESS(19+3,HG$2+1))),"diff", MAX(INDIRECT(ADDRESS(19+3,HG$2+1,,,"Instances") &amp; ":" &amp; ADDRESS(19+3,HG$2+1)))-MIN(INDIRECT(ADDRESS(19+3,HG$2+1,,,"Instances") &amp; ":" &amp; ADDRESS(19+3,HG$2+1))))</f>
        <v>0</v>
      </c>
      <c r="HH24">
        <f>IFERROR(SMALL(HG5:HG44,ROW()-ROW($HH$5)+1),"")</f>
        <v>0</v>
      </c>
      <c r="HJ24">
        <f>IFERROR(SUM(HH5:HH24),"")</f>
        <v>0</v>
      </c>
      <c r="HK24" cm="1">
        <f t="array" ref="HK24">_xlfn.SWITCH(Charts!$B$3,"average", AVERAGE(INDIRECT(ADDRESS(19+3,HK$2+1,,,"Instances") &amp; ":" &amp; ADDRESS(19+3,HK$2+1))),"median", MEDIAN(INDIRECT(ADDRESS(19+3,HK$2+1,,,"Instances") &amp; ":" &amp; ADDRESS(19+3,HK$2+1))),"min", MIN(INDIRECT(ADDRESS(19+3,HK$2+1,,,"Instances") &amp; ":" &amp; ADDRESS(19+3,HK$2+1))),"max", MAX(INDIRECT(ADDRESS(19+3,HK$2+1,,,"Instances") &amp; ":" &amp; ADDRESS(19+3,HK$2+1))),"diff", MAX(INDIRECT(ADDRESS(19+3,HK$2+1,,,"Instances") &amp; ":" &amp; ADDRESS(19+3,HK$2+1)))-MIN(INDIRECT(ADDRESS(19+3,HK$2+1,,,"Instances") &amp; ":" &amp; ADDRESS(19+3,HK$2+1))))</f>
        <v>0</v>
      </c>
      <c r="HL24">
        <f>IFERROR(SMALL(HK5:HK44,ROW()-ROW($HL$5)+1),"")</f>
        <v>0</v>
      </c>
      <c r="HN24">
        <f>IFERROR(SUM(HL5:HL24),"")</f>
        <v>0</v>
      </c>
      <c r="HO24" cm="1">
        <f t="array" ref="HO24">_xlfn.SWITCH(Charts!$B$3,"average", AVERAGE(INDIRECT(ADDRESS(19+3,HO$2+1,,,"Instances") &amp; ":" &amp; ADDRESS(19+3,HO$2+1))),"median", MEDIAN(INDIRECT(ADDRESS(19+3,HO$2+1,,,"Instances") &amp; ":" &amp; ADDRESS(19+3,HO$2+1))),"min", MIN(INDIRECT(ADDRESS(19+3,HO$2+1,,,"Instances") &amp; ":" &amp; ADDRESS(19+3,HO$2+1))),"max", MAX(INDIRECT(ADDRESS(19+3,HO$2+1,,,"Instances") &amp; ":" &amp; ADDRESS(19+3,HO$2+1))),"diff", MAX(INDIRECT(ADDRESS(19+3,HO$2+1,,,"Instances") &amp; ":" &amp; ADDRESS(19+3,HO$2+1)))-MIN(INDIRECT(ADDRESS(19+3,HO$2+1,,,"Instances") &amp; ":" &amp; ADDRESS(19+3,HO$2+1))))</f>
        <v>0</v>
      </c>
      <c r="HP24">
        <f>IFERROR(SMALL(HO5:HO44,ROW()-ROW($HP$5)+1),"")</f>
        <v>0</v>
      </c>
      <c r="HR24">
        <f>IFERROR(SUM(HP5:HP24),"")</f>
        <v>0</v>
      </c>
      <c r="HS24" cm="1">
        <f t="array" ref="HS24">_xlfn.SWITCH(Charts!$B$3,"average", AVERAGE(INDIRECT(ADDRESS(19+3,HS$2+1,,,"Instances") &amp; ":" &amp; ADDRESS(19+3,HS$2+1))),"median", MEDIAN(INDIRECT(ADDRESS(19+3,HS$2+1,,,"Instances") &amp; ":" &amp; ADDRESS(19+3,HS$2+1))),"min", MIN(INDIRECT(ADDRESS(19+3,HS$2+1,,,"Instances") &amp; ":" &amp; ADDRESS(19+3,HS$2+1))),"max", MAX(INDIRECT(ADDRESS(19+3,HS$2+1,,,"Instances") &amp; ":" &amp; ADDRESS(19+3,HS$2+1))),"diff", MAX(INDIRECT(ADDRESS(19+3,HS$2+1,,,"Instances") &amp; ":" &amp; ADDRESS(19+3,HS$2+1)))-MIN(INDIRECT(ADDRESS(19+3,HS$2+1,,,"Instances") &amp; ":" &amp; ADDRESS(19+3,HS$2+1))))</f>
        <v>0</v>
      </c>
      <c r="HT24">
        <f>IFERROR(SMALL(HS5:HS44,ROW()-ROW($HT$5)+1),"")</f>
        <v>0</v>
      </c>
      <c r="HV24">
        <f>IFERROR(SUM(HT5:HT24),"")</f>
        <v>0</v>
      </c>
      <c r="HW24" cm="1">
        <f t="array" ref="HW24">_xlfn.SWITCH(Charts!$B$3,"average", AVERAGE(INDIRECT(ADDRESS(19+3,HW$2+1,,,"Instances") &amp; ":" &amp; ADDRESS(19+3,HW$2+1))),"median", MEDIAN(INDIRECT(ADDRESS(19+3,HW$2+1,,,"Instances") &amp; ":" &amp; ADDRESS(19+3,HW$2+1))),"min", MIN(INDIRECT(ADDRESS(19+3,HW$2+1,,,"Instances") &amp; ":" &amp; ADDRESS(19+3,HW$2+1))),"max", MAX(INDIRECT(ADDRESS(19+3,HW$2+1,,,"Instances") &amp; ":" &amp; ADDRESS(19+3,HW$2+1))),"diff", MAX(INDIRECT(ADDRESS(19+3,HW$2+1,,,"Instances") &amp; ":" &amp; ADDRESS(19+3,HW$2+1)))-MIN(INDIRECT(ADDRESS(19+3,HW$2+1,,,"Instances") &amp; ":" &amp; ADDRESS(19+3,HW$2+1))))</f>
        <v>0</v>
      </c>
      <c r="HX24">
        <f>IFERROR(SMALL(HW5:HW44,ROW()-ROW($HX$5)+1),"")</f>
        <v>0</v>
      </c>
      <c r="HZ24">
        <f>IFERROR(SUM(HX5:HX24),"")</f>
        <v>0</v>
      </c>
      <c r="IA24" cm="1">
        <f t="array" ref="IA24">_xlfn.SWITCH(Charts!$B$3,"average", AVERAGE(INDIRECT(ADDRESS(19+3,IA$2+1,,,"Instances") &amp; ":" &amp; ADDRESS(19+3,IA$2+1))),"median", MEDIAN(INDIRECT(ADDRESS(19+3,IA$2+1,,,"Instances") &amp; ":" &amp; ADDRESS(19+3,IA$2+1))),"min", MIN(INDIRECT(ADDRESS(19+3,IA$2+1,,,"Instances") &amp; ":" &amp; ADDRESS(19+3,IA$2+1))),"max", MAX(INDIRECT(ADDRESS(19+3,IA$2+1,,,"Instances") &amp; ":" &amp; ADDRESS(19+3,IA$2+1))),"diff", MAX(INDIRECT(ADDRESS(19+3,IA$2+1,,,"Instances") &amp; ":" &amp; ADDRESS(19+3,IA$2+1)))-MIN(INDIRECT(ADDRESS(19+3,IA$2+1,,,"Instances") &amp; ":" &amp; ADDRESS(19+3,IA$2+1))))</f>
        <v>0</v>
      </c>
      <c r="IB24">
        <f>IFERROR(SMALL(IA5:IA44,ROW()-ROW($IB$5)+1),"")</f>
        <v>0</v>
      </c>
      <c r="ID24">
        <f>IFERROR(SUM(IB5:IB24),"")</f>
        <v>0</v>
      </c>
      <c r="IG24">
        <f>IF(Charts!$B$3="none",E231,IF(DS231="",NA(),DS231))</f>
        <v>0</v>
      </c>
      <c r="IH24">
        <f>IF(Charts!$B$3="none",F231,IF(DT231="",NA(),DT231))</f>
        <v>0</v>
      </c>
      <c r="II24">
        <f>IF(Charts!$B$3="none",G231,IF(DU231="",NA(),DU231))</f>
        <v>0</v>
      </c>
      <c r="IJ24">
        <f>IF(Charts!$B$3="none",H231,IF(DV231="",NA(),DV231))</f>
        <v>0</v>
      </c>
      <c r="IK24">
        <f>IF(Charts!$B$3="none",I231,IF(DW231="",NA(),DW231))</f>
        <v>0</v>
      </c>
      <c r="IL24">
        <f>IF(Charts!$B$3="none",J231,IF(DX231="",NA(),DX231))</f>
        <v>0</v>
      </c>
      <c r="IM24">
        <f>IF(Charts!$B$3="none",K231,IF(DY231="",NA(),DY231))</f>
        <v>0</v>
      </c>
      <c r="IN24">
        <f>IF(Charts!$B$3="none",L231,IF(DZ231="",NA(),DZ231))</f>
        <v>0</v>
      </c>
      <c r="IO24">
        <f>IF(Charts!$B$3="none",M231,IF(EA231="",NA(),EA231))</f>
        <v>0</v>
      </c>
      <c r="IP24">
        <f>IF(Charts!$B$3="none",N231,IF(EB231="",NA(),EB231))</f>
        <v>0</v>
      </c>
      <c r="IQ24">
        <f>IF(Charts!$B$3="none",O231,IF(EC231="",NA(),EC231))</f>
        <v>0</v>
      </c>
      <c r="IR24">
        <f>IF(Charts!$B$3="none",P231,IF(ED231="",NA(),ED231))</f>
        <v>0</v>
      </c>
      <c r="IS24">
        <f>IF(Charts!$B$3="none",Q231,IF(EE231="",NA(),EE231))</f>
        <v>0</v>
      </c>
      <c r="IT24">
        <f>IF(Charts!$B$3="none",R231,IF(EF231="",NA(),EF231))</f>
        <v>0</v>
      </c>
      <c r="IU24">
        <f>IF(Charts!$B$3="none",S231,IF(EG231="",NA(),EG231))</f>
        <v>0</v>
      </c>
      <c r="IV24">
        <f>IF(Charts!$B$3="none",T231,IF(EH231="",NA(),EH231))</f>
        <v>0</v>
      </c>
      <c r="IW24">
        <f>IF(Charts!$B$3="none",U231,IF(EI231="",NA(),EI231))</f>
        <v>0</v>
      </c>
      <c r="IX24">
        <f>IF(Charts!$B$3="none",V231,IF(EJ231="",NA(),EJ231))</f>
        <v>0</v>
      </c>
      <c r="IY24">
        <f>IF(Charts!$B$3="none",W231,IF(EK231="",NA(),EK231))</f>
        <v>0</v>
      </c>
      <c r="IZ24">
        <f>IF(Charts!$B$3="none",X231,IF(EL231="",NA(),EL231))</f>
        <v>0</v>
      </c>
      <c r="JA24">
        <f>IF(Charts!$B$3="none",Y231,IF(EM231="",NA(),EM231))</f>
        <v>0</v>
      </c>
      <c r="JB24">
        <f>IF(Charts!$B$3="none",Z231,IF(EN231="",NA(),EN231))</f>
        <v>0</v>
      </c>
      <c r="JC24">
        <f>IF(Charts!$B$3="none",AA231,IF(EO231="",NA(),EO231))</f>
        <v>0</v>
      </c>
      <c r="JD24">
        <f>IF(Charts!$B$3="none",AB231,IF(EP231="",NA(),EP231))</f>
        <v>0</v>
      </c>
      <c r="JE24">
        <f>IF(Charts!$B$3="none",AC231,IF(EQ231="",NA(),EQ231))</f>
        <v>0</v>
      </c>
      <c r="JF24">
        <f>IF(Charts!$B$3="none",AD231,IF(ER231="",NA(),ER231))</f>
        <v>0</v>
      </c>
      <c r="JG24">
        <f>IF(Charts!$B$3="none",AE231,IF(ES231="",NA(),ES231))</f>
        <v>0</v>
      </c>
      <c r="JH24">
        <f>IF(Charts!$B$3="none",AF231,IF(ET231="",NA(),ET231))</f>
        <v>0</v>
      </c>
      <c r="JI24">
        <f>IF(Charts!$B$3="none",AG231,IF(EU231="",NA(),EU231))</f>
        <v>0</v>
      </c>
      <c r="JJ24">
        <f>IF(Charts!$B$3="none",AH231,IF(EV231="",NA(),EV231))</f>
        <v>0</v>
      </c>
      <c r="JK24">
        <f>IF(Charts!$B$3="none",AI231,IF(EW231="",NA(),EW231))</f>
        <v>0</v>
      </c>
      <c r="JL24">
        <f>IF(Charts!$B$3="none",AJ231,IF(EX231="",NA(),EX231))</f>
        <v>0</v>
      </c>
      <c r="JM24">
        <f>IF(Charts!$B$3="none",AK231,IF(EY231="",NA(),EY231))</f>
        <v>0</v>
      </c>
      <c r="JN24">
        <f>IF(Charts!$B$3="none",AL231,IF(EZ231="",NA(),EZ231))</f>
        <v>0</v>
      </c>
      <c r="JO24">
        <f>IF(Charts!$B$3="none",AM231,IF(FA231="",NA(),FA231))</f>
        <v>0</v>
      </c>
      <c r="JP24">
        <f>IF(Charts!$B$3="none",AN231,IF(FB231="",NA(),FB231))</f>
        <v>0</v>
      </c>
      <c r="JQ24">
        <f>IF(Charts!$B$3="none",AO231,IF(FC231="",NA(),FC231))</f>
        <v>0</v>
      </c>
      <c r="JR24">
        <f>IF(Charts!$B$3="none",AP231,IF(FD231="",NA(),FD231))</f>
        <v>0</v>
      </c>
      <c r="JS24">
        <f>IF(Charts!$B$3="none",AQ231,IF(FE231="",NA(),FE231))</f>
        <v>0</v>
      </c>
      <c r="JT24">
        <f>IF(Charts!$B$3="none",AR231,IF(FF231="",NA(),FF231))</f>
        <v>0</v>
      </c>
      <c r="JU24">
        <f>IF(Charts!$B$3="none",AS231,IF(FG231="",NA(),FG231))</f>
        <v>0</v>
      </c>
      <c r="JV24">
        <f>IF(Charts!$B$3="none",AT231,IF(FH231="",NA(),FH231))</f>
        <v>0</v>
      </c>
      <c r="JW24">
        <f>IF(Charts!$B$3="none",AU231,IF(FI231="",NA(),FI231))</f>
        <v>0</v>
      </c>
      <c r="JX24">
        <f>IF(Charts!$B$3="none",AV231,IF(FJ231="",NA(),FJ231))</f>
        <v>0</v>
      </c>
      <c r="JY24">
        <f>IF(Charts!$B$3="none",AW231,IF(FK231="",NA(),FK231))</f>
        <v>0</v>
      </c>
      <c r="JZ24">
        <f>IF(Charts!$B$3="none",AX231,IF(FL231="",NA(),FL231))</f>
        <v>0</v>
      </c>
      <c r="KA24">
        <f>IF(Charts!$B$3="none",AY231,IF(FM231="",NA(),FM231))</f>
        <v>0</v>
      </c>
      <c r="KB24">
        <f>IF(Charts!$B$3="none",AZ231,IF(FN231="",NA(),FN231))</f>
        <v>0</v>
      </c>
      <c r="KC24">
        <f>IF(Charts!$B$3="none",BA231,IF(FO231="",NA(),FO231))</f>
        <v>0</v>
      </c>
      <c r="KD24">
        <f>IF(Charts!$B$3="none",BB231,IF(FP231="",NA(),FP231))</f>
        <v>0</v>
      </c>
      <c r="KE24">
        <f>IF(Charts!$B$3="none",BC231,IF(FQ231="",NA(),FQ231))</f>
        <v>0</v>
      </c>
      <c r="KF24">
        <f>IF(Charts!$B$3="none",BD231,IF(FR231="",NA(),FR231))</f>
        <v>0</v>
      </c>
      <c r="KG24">
        <f>IF(Charts!$B$3="none",BE231,IF(FS231="",NA(),FS231))</f>
        <v>0</v>
      </c>
      <c r="KH24">
        <f>IF(Charts!$B$3="none",BF231,IF(FT231="",NA(),FT231))</f>
        <v>0</v>
      </c>
      <c r="KI24">
        <f>IF(Charts!$B$3="none",BG231,IF(FU231="",NA(),FU231))</f>
        <v>0</v>
      </c>
      <c r="KJ24">
        <f>IF(Charts!$B$3="none",BH231,IF(FV231="",NA(),FV231))</f>
        <v>0</v>
      </c>
      <c r="KK24">
        <f>IF(Charts!$B$3="none",BI231,IF(FW231="",NA(),FW231))</f>
        <v>0</v>
      </c>
      <c r="KL24">
        <f>IF(Charts!$B$3="none",BJ231,IF(FX231="",NA(),FX231))</f>
        <v>0</v>
      </c>
      <c r="KM24">
        <f>IF(Charts!$B$3="none",BK231,IF(FY231="",NA(),FY231))</f>
        <v>0</v>
      </c>
      <c r="KN24">
        <f>IF(Charts!$B$3="none",BL231,IF(FZ231="",NA(),FZ231))</f>
        <v>0</v>
      </c>
      <c r="KO24">
        <f>IF(Charts!$B$3="none",BM231,IF(GA231="",NA(),GA231))</f>
        <v>0</v>
      </c>
      <c r="KP24">
        <f>IF(Charts!$B$3="none",BN231,IF(GB231="",NA(),GB231))</f>
        <v>0</v>
      </c>
      <c r="KQ24">
        <f>IF(Charts!$B$3="none",BO231,IF(GC231="",NA(),GC231))</f>
        <v>0</v>
      </c>
      <c r="KR24">
        <f>IF(Charts!$B$3="none",BP231,IF(GD231="",NA(),GD231))</f>
        <v>0</v>
      </c>
      <c r="KS24">
        <f>IF(Charts!$B$3="none",BQ231,IF(GE231="",NA(),GE231))</f>
        <v>0</v>
      </c>
      <c r="KT24">
        <f>IF(Charts!$B$3="none",BR231,IF(GF231="",NA(),GF231))</f>
        <v>0</v>
      </c>
      <c r="KU24">
        <f>IF(Charts!$B$3="none",BS231,IF(GG231="",NA(),GG231))</f>
        <v>0</v>
      </c>
      <c r="KV24">
        <f>IF(Charts!$B$3="none",BT231,IF(GH231="",NA(),GH231))</f>
        <v>0</v>
      </c>
      <c r="KW24">
        <f>IF(Charts!$B$3="none",BU231,IF(GI231="",NA(),GI231))</f>
        <v>0</v>
      </c>
      <c r="KX24">
        <f>IF(Charts!$B$3="none",BV231,IF(GJ231="",NA(),GJ231))</f>
        <v>0</v>
      </c>
      <c r="KY24">
        <f>IF(Charts!$B$3="none",BW231,IF(GK231="",NA(),GK231))</f>
        <v>0</v>
      </c>
      <c r="KZ24">
        <f>IF(Charts!$B$3="none",BX231,IF(GL231="",NA(),GL231))</f>
        <v>0</v>
      </c>
      <c r="LA24">
        <f>IF(Charts!$B$3="none",BY231,IF(GM231="",NA(),GM231))</f>
        <v>0</v>
      </c>
      <c r="LB24">
        <f>IF(Charts!$B$3="none",BZ231,IF(GN231="",NA(),GN231))</f>
        <v>0</v>
      </c>
      <c r="LC24">
        <f>IF(Charts!$B$3="none",CA231,IF(GO231="",NA(),GO231))</f>
        <v>0</v>
      </c>
      <c r="LD24">
        <f>IF(Charts!$B$3="none",CB231,IF(GP231="",NA(),GP231))</f>
        <v>0</v>
      </c>
      <c r="LE24">
        <f>IF(Charts!$B$3="none",CC231,IF(GQ231="",NA(),GQ231))</f>
        <v>0</v>
      </c>
      <c r="LF24">
        <f>IF(Charts!$B$3="none",CD231,IF(GR231="",NA(),GR231))</f>
        <v>0</v>
      </c>
      <c r="LG24">
        <f>IF(Charts!$B$3="none",CE231,IF(GS231="",NA(),GS231))</f>
        <v>0</v>
      </c>
      <c r="LH24">
        <f>IF(Charts!$B$3="none",CF231,IF(GT231="",NA(),GT231))</f>
        <v>0</v>
      </c>
      <c r="LI24">
        <f>IF(Charts!$B$3="none",CG231,IF(GU231="",NA(),GU231))</f>
        <v>0</v>
      </c>
      <c r="LJ24">
        <f>IF(Charts!$B$3="none",CH231,IF(GV231="",NA(),GV231))</f>
        <v>0</v>
      </c>
      <c r="LK24">
        <f>IF(Charts!$B$3="none",CI231,IF(GW231="",NA(),GW231))</f>
        <v>0</v>
      </c>
      <c r="LL24">
        <f>IF(Charts!$B$3="none",CJ231,IF(GX231="",NA(),GX231))</f>
        <v>0</v>
      </c>
      <c r="LM24">
        <f>IF(Charts!$B$3="none",CK231,IF(GY231="",NA(),GY231))</f>
        <v>0</v>
      </c>
      <c r="LN24">
        <f>IF(Charts!$B$3="none",CL231,IF(GZ231="",NA(),GZ231))</f>
        <v>0</v>
      </c>
      <c r="LO24">
        <f>IF(Charts!$B$3="none",CM231,IF(HA231="",NA(),HA231))</f>
        <v>0</v>
      </c>
      <c r="LP24">
        <f>IF(Charts!$B$3="none",CN231,IF(HB231="",NA(),HB231))</f>
        <v>0</v>
      </c>
      <c r="LQ24">
        <f>IF(Charts!$B$3="none",CO231,IF(HC231="",NA(),HC231))</f>
        <v>0</v>
      </c>
      <c r="LR24">
        <f>IF(Charts!$B$3="none",CP231,IF(HD231="",NA(),HD231))</f>
        <v>0</v>
      </c>
      <c r="LS24">
        <f>IF(Charts!$B$3="none",CQ231,IF(HE231="",NA(),HE231))</f>
        <v>0</v>
      </c>
      <c r="LT24">
        <f>IF(Charts!$B$3="none",CR231,IF(HF231="",NA(),HF231))</f>
        <v>0</v>
      </c>
      <c r="LU24">
        <f>IF(Charts!$B$3="none",CS231,IF(HG231="",NA(),HG231))</f>
        <v>0</v>
      </c>
      <c r="LV24">
        <f>IF(Charts!$B$3="none",CT231,IF(HH231="",NA(),HH231))</f>
        <v>0</v>
      </c>
      <c r="LW24">
        <f>IF(Charts!$B$3="none",CU231,IF(HI231="",NA(),HI231))</f>
        <v>0</v>
      </c>
      <c r="LX24">
        <f>IF(Charts!$B$3="none",CV231,IF(HJ231="",NA(),HJ231))</f>
        <v>0</v>
      </c>
      <c r="LY24">
        <f>IF(Charts!$B$3="none",CW231,IF(HK231="",NA(),HK231))</f>
        <v>0</v>
      </c>
      <c r="LZ24">
        <f>IF(Charts!$B$3="none",CX231,IF(HL231="",NA(),HL231))</f>
        <v>0</v>
      </c>
      <c r="MA24">
        <f>IF(Charts!$B$3="none",CY231,IF(HM231="",NA(),HM231))</f>
        <v>0</v>
      </c>
      <c r="MB24">
        <f>IF(Charts!$B$3="none",CZ231,IF(HN231="",NA(),HN231))</f>
        <v>0</v>
      </c>
      <c r="MC24">
        <f>IF(Charts!$B$3="none",DA231,IF(HO231="",NA(),HO231))</f>
        <v>0</v>
      </c>
      <c r="MD24">
        <f>IF(Charts!$B$3="none",DB231,IF(HP231="",NA(),HP231))</f>
        <v>0</v>
      </c>
      <c r="ME24">
        <f>IF(Charts!$B$3="none",DC231,IF(HQ231="",NA(),HQ231))</f>
        <v>0</v>
      </c>
      <c r="MF24">
        <f>IF(Charts!$B$3="none",DD231,IF(HR231="",NA(),HR231))</f>
        <v>0</v>
      </c>
      <c r="MG24">
        <f>IF(Charts!$B$3="none",DE231,IF(HS231="",NA(),HS231))</f>
        <v>0</v>
      </c>
      <c r="MH24">
        <f>IF(Charts!$B$3="none",DF231,IF(HT231="",NA(),HT231))</f>
        <v>0</v>
      </c>
      <c r="MI24">
        <f>IF(Charts!$B$3="none",DG231,IF(HU231="",NA(),HU231))</f>
        <v>0</v>
      </c>
      <c r="MJ24">
        <f>IF(Charts!$B$3="none",DH231,IF(HV231="",NA(),HV231))</f>
        <v>0</v>
      </c>
      <c r="MK24">
        <f>IF(Charts!$B$3="none",DI231,IF(HW231="",NA(),HW231))</f>
        <v>0</v>
      </c>
      <c r="ML24">
        <f>IF(Charts!$B$3="none",DJ231,IF(HX231="",NA(),HX231))</f>
        <v>0</v>
      </c>
      <c r="MM24">
        <f>IF(Charts!$B$3="none",DK231,IF(HY231="",NA(),HY231))</f>
        <v>0</v>
      </c>
      <c r="MN24">
        <f>IF(Charts!$B$3="none",DL231,IF(HZ231="",NA(),HZ231))</f>
        <v>0</v>
      </c>
      <c r="MO24">
        <f>IF(Charts!$B$3="none",DM231,IF(IA231="",NA(),IA231))</f>
        <v>0</v>
      </c>
      <c r="MP24">
        <f>IF(Charts!$B$3="none",DN231,IF(IB231="",NA(),IB231))</f>
        <v>0</v>
      </c>
      <c r="MQ24">
        <f>IF(Charts!$B$3="none",DO231,IF(IC231="",NA(),IC231))</f>
        <v>0</v>
      </c>
      <c r="MR24">
        <f>IF(Charts!$B$3="none",DP231,IF(ID231="",NA(),ID231))</f>
        <v>0</v>
      </c>
    </row>
    <row r="25" spans="1:356">
      <c r="D25">
        <v>21</v>
      </c>
      <c r="E25">
        <f>IF(INDIRECT(ADDRESS($D25+2,E$2+1,,,"Instances"))="","",INDIRECT(ADDRESS($D25+2,E$2+1,,,"Instances")))</f>
        <v>0</v>
      </c>
      <c r="F25">
        <f>IFERROR(SMALL(E5:E44,ROW()-ROW($F$5)+1),"")</f>
        <v>0</v>
      </c>
      <c r="H25">
        <f>IFERROR(SUM(F5:F25),"")</f>
        <v>0</v>
      </c>
      <c r="I25">
        <f>IF(INDIRECT(ADDRESS($D25+2,I$2+1,,,"Instances"))="","",INDIRECT(ADDRESS($D25+2,I$2+1,,,"Instances")))</f>
        <v>0</v>
      </c>
      <c r="J25">
        <f>IFERROR(SMALL(I5:I44,ROW()-ROW($J$5)+1),"")</f>
        <v>0</v>
      </c>
      <c r="L25">
        <f>IFERROR(SUM(J5:J25),"")</f>
        <v>0</v>
      </c>
      <c r="M25">
        <f>IF(INDIRECT(ADDRESS($D25+2,M$2+1,,,"Instances"))="","",INDIRECT(ADDRESS($D25+2,M$2+1,,,"Instances")))</f>
        <v>0</v>
      </c>
      <c r="N25">
        <f>IFERROR(SMALL(M5:M44,ROW()-ROW($N$5)+1),"")</f>
        <v>0</v>
      </c>
      <c r="P25">
        <f>IFERROR(SUM(N5:N25),"")</f>
        <v>0</v>
      </c>
      <c r="Q25">
        <f>IF(INDIRECT(ADDRESS($D25+2,Q$2+1,,,"Instances"))="","",INDIRECT(ADDRESS($D25+2,Q$2+1,,,"Instances")))</f>
        <v>0</v>
      </c>
      <c r="R25">
        <f>IFERROR(SMALL(Q5:Q44,ROW()-ROW($R$5)+1),"")</f>
        <v>0</v>
      </c>
      <c r="T25">
        <f>IFERROR(SUM(R5:R25),"")</f>
        <v>0</v>
      </c>
      <c r="U25">
        <f>IF(INDIRECT(ADDRESS($D25+2,U$2+1,,,"Instances"))="","",INDIRECT(ADDRESS($D25+2,U$2+1,,,"Instances")))</f>
        <v>0</v>
      </c>
      <c r="V25">
        <f>IFERROR(SMALL(U5:U44,ROW()-ROW($V$5)+1),"")</f>
        <v>0</v>
      </c>
      <c r="X25">
        <f>IFERROR(SUM(V5:V25),"")</f>
        <v>0</v>
      </c>
      <c r="Y25">
        <f>IF(INDIRECT(ADDRESS($D25+2,Y$2+1,,,"Instances"))="","",INDIRECT(ADDRESS($D25+2,Y$2+1,,,"Instances")))</f>
        <v>0</v>
      </c>
      <c r="Z25">
        <f>IFERROR(SMALL(Y5:Y44,ROW()-ROW($Z$5)+1),"")</f>
        <v>0</v>
      </c>
      <c r="AB25">
        <f>IFERROR(SUM(Z5:Z25),"")</f>
        <v>0</v>
      </c>
      <c r="AC25">
        <f>IF(INDIRECT(ADDRESS($D25+2,AC$2+1,,,"Instances"))="","",INDIRECT(ADDRESS($D25+2,AC$2+1,,,"Instances")))</f>
        <v>0</v>
      </c>
      <c r="AD25">
        <f>IFERROR(SMALL(AC5:AC44,ROW()-ROW($AD$5)+1),"")</f>
        <v>0</v>
      </c>
      <c r="AF25">
        <f>IFERROR(SUM(AD5:AD25),"")</f>
        <v>0</v>
      </c>
      <c r="AG25">
        <f>IF(INDIRECT(ADDRESS($D25+2,AG$2+1,,,"Instances"))="","",INDIRECT(ADDRESS($D25+2,AG$2+1,,,"Instances")))</f>
        <v>0</v>
      </c>
      <c r="AH25">
        <f>IFERROR(SMALL(AG5:AG44,ROW()-ROW($AH$5)+1),"")</f>
        <v>0</v>
      </c>
      <c r="AJ25">
        <f>IFERROR(SUM(AH5:AH25),"")</f>
        <v>0</v>
      </c>
      <c r="AK25">
        <f>IF(INDIRECT(ADDRESS($D25+2,AK$2+1,,,"Instances"))="","",INDIRECT(ADDRESS($D25+2,AK$2+1,,,"Instances")))</f>
        <v>0</v>
      </c>
      <c r="AL25">
        <f>IFERROR(SMALL(AK5:AK44,ROW()-ROW($AL$5)+1),"")</f>
        <v>0</v>
      </c>
      <c r="AN25">
        <f>IFERROR(SUM(AL5:AL25),"")</f>
        <v>0</v>
      </c>
      <c r="AO25">
        <f>IF(INDIRECT(ADDRESS($D25+2,AO$2+1,,,"Instances"))="","",INDIRECT(ADDRESS($D25+2,AO$2+1,,,"Instances")))</f>
        <v>0</v>
      </c>
      <c r="AP25">
        <f>IFERROR(SMALL(AO5:AO44,ROW()-ROW($AP$5)+1),"")</f>
        <v>0</v>
      </c>
      <c r="AR25">
        <f>IFERROR(SUM(AP5:AP25),"")</f>
        <v>0</v>
      </c>
      <c r="AS25">
        <f>IF(INDIRECT(ADDRESS($D25+2,AS$2+1,,,"Instances"))="","",INDIRECT(ADDRESS($D25+2,AS$2+1,,,"Instances")))</f>
        <v>0</v>
      </c>
      <c r="AT25">
        <f>IFERROR(SMALL(AS5:AS44,ROW()-ROW($AT$5)+1),"")</f>
        <v>0</v>
      </c>
      <c r="AV25">
        <f>IFERROR(SUM(AT5:AT25),"")</f>
        <v>0</v>
      </c>
      <c r="AW25">
        <f>IF(INDIRECT(ADDRESS($D25+2,AW$2+1,,,"Instances"))="","",INDIRECT(ADDRESS($D25+2,AW$2+1,,,"Instances")))</f>
        <v>0</v>
      </c>
      <c r="AX25">
        <f>IFERROR(SMALL(AW5:AW44,ROW()-ROW($AX$5)+1),"")</f>
        <v>0</v>
      </c>
      <c r="AZ25">
        <f>IFERROR(SUM(AX5:AX25),"")</f>
        <v>0</v>
      </c>
      <c r="BA25">
        <f>IF(INDIRECT(ADDRESS($D25+2,BA$2+1,,,"Instances"))="","",INDIRECT(ADDRESS($D25+2,BA$2+1,,,"Instances")))</f>
        <v>0</v>
      </c>
      <c r="BB25">
        <f>IFERROR(SMALL(BA5:BA44,ROW()-ROW($BB$5)+1),"")</f>
        <v>0</v>
      </c>
      <c r="BD25">
        <f>IFERROR(SUM(BB5:BB25),"")</f>
        <v>0</v>
      </c>
      <c r="BE25">
        <f>IF(INDIRECT(ADDRESS($D25+2,BE$2+1,,,"Instances"))="","",INDIRECT(ADDRESS($D25+2,BE$2+1,,,"Instances")))</f>
        <v>0</v>
      </c>
      <c r="BF25">
        <f>IFERROR(SMALL(BE5:BE44,ROW()-ROW($BF$5)+1),"")</f>
        <v>0</v>
      </c>
      <c r="BH25">
        <f>IFERROR(SUM(BF5:BF25),"")</f>
        <v>0</v>
      </c>
      <c r="BI25">
        <f>IF(INDIRECT(ADDRESS($D25+2,BI$2+1,,,"Instances"))="","",INDIRECT(ADDRESS($D25+2,BI$2+1,,,"Instances")))</f>
        <v>0</v>
      </c>
      <c r="BJ25">
        <f>IFERROR(SMALL(BI5:BI44,ROW()-ROW($BJ$5)+1),"")</f>
        <v>0</v>
      </c>
      <c r="BL25">
        <f>IFERROR(SUM(BJ5:BJ25),"")</f>
        <v>0</v>
      </c>
      <c r="BM25">
        <f>IF(INDIRECT(ADDRESS($D25+2,BM$2+1,,,"Instances"))="","",INDIRECT(ADDRESS($D25+2,BM$2+1,,,"Instances")))</f>
        <v>0</v>
      </c>
      <c r="BN25">
        <f>IFERROR(SMALL(BM5:BM44,ROW()-ROW($BN$5)+1),"")</f>
        <v>0</v>
      </c>
      <c r="BP25">
        <f>IFERROR(SUM(BN5:BN25),"")</f>
        <v>0</v>
      </c>
      <c r="BQ25">
        <f>IF(INDIRECT(ADDRESS($D25+2,BQ$2+1,,,"Instances"))="","",INDIRECT(ADDRESS($D25+2,BQ$2+1,,,"Instances")))</f>
        <v>0</v>
      </c>
      <c r="BR25">
        <f>IFERROR(SMALL(BQ5:BQ44,ROW()-ROW($BR$5)+1),"")</f>
        <v>0</v>
      </c>
      <c r="BT25">
        <f>IFERROR(SUM(BR5:BR25),"")</f>
        <v>0</v>
      </c>
      <c r="BU25">
        <f>IF(INDIRECT(ADDRESS($D25+2,BU$2+1,,,"Instances"))="","",INDIRECT(ADDRESS($D25+2,BU$2+1,,,"Instances")))</f>
        <v>0</v>
      </c>
      <c r="BV25">
        <f>IFERROR(SMALL(BU5:BU44,ROW()-ROW($BV$5)+1),"")</f>
        <v>0</v>
      </c>
      <c r="BX25">
        <f>IFERROR(SUM(BV5:BV25),"")</f>
        <v>0</v>
      </c>
      <c r="BY25">
        <f>IF(INDIRECT(ADDRESS($D25+2,BY$2+1,,,"Instances"))="","",INDIRECT(ADDRESS($D25+2,BY$2+1,,,"Instances")))</f>
        <v>0</v>
      </c>
      <c r="BZ25">
        <f>IFERROR(SMALL(BY5:BY44,ROW()-ROW($BZ$5)+1),"")</f>
        <v>0</v>
      </c>
      <c r="CB25">
        <f>IFERROR(SUM(BZ5:BZ25),"")</f>
        <v>0</v>
      </c>
      <c r="CC25">
        <f>IF(INDIRECT(ADDRESS($D25+2,CC$2+1,,,"Instances"))="","",INDIRECT(ADDRESS($D25+2,CC$2+1,,,"Instances")))</f>
        <v>0</v>
      </c>
      <c r="CD25">
        <f>IFERROR(SMALL(CC5:CC44,ROW()-ROW($CD$5)+1),"")</f>
        <v>0</v>
      </c>
      <c r="CF25">
        <f>IFERROR(SUM(CD5:CD25),"")</f>
        <v>0</v>
      </c>
      <c r="CG25">
        <f>IF(INDIRECT(ADDRESS($D25+2,CG$2+1,,,"Instances"))="","",INDIRECT(ADDRESS($D25+2,CG$2+1,,,"Instances")))</f>
        <v>0</v>
      </c>
      <c r="CH25">
        <f>IFERROR(SMALL(CG5:CG44,ROW()-ROW($CH$5)+1),"")</f>
        <v>0</v>
      </c>
      <c r="CJ25">
        <f>IFERROR(SUM(CH5:CH25),"")</f>
        <v>0</v>
      </c>
      <c r="CK25">
        <f>IF(INDIRECT(ADDRESS($D25+2,CK$2+1,,,"Instances"))="","",INDIRECT(ADDRESS($D25+2,CK$2+1,,,"Instances")))</f>
        <v>0</v>
      </c>
      <c r="CL25">
        <f>IFERROR(SMALL(CK5:CK44,ROW()-ROW($CL$5)+1),"")</f>
        <v>0</v>
      </c>
      <c r="CN25">
        <f>IFERROR(SUM(CL5:CL25),"")</f>
        <v>0</v>
      </c>
      <c r="CO25">
        <f>IF(INDIRECT(ADDRESS($D25+2,CO$2+1,,,"Instances"))="","",INDIRECT(ADDRESS($D25+2,CO$2+1,,,"Instances")))</f>
        <v>0</v>
      </c>
      <c r="CP25">
        <f>IFERROR(SMALL(CO5:CO44,ROW()-ROW($CP$5)+1),"")</f>
        <v>0</v>
      </c>
      <c r="CR25">
        <f>IFERROR(SUM(CP5:CP25),"")</f>
        <v>0</v>
      </c>
      <c r="CS25">
        <f>IF(INDIRECT(ADDRESS($D25+2,CS$2+1,,,"Instances"))="","",INDIRECT(ADDRESS($D25+2,CS$2+1,,,"Instances")))</f>
        <v>0</v>
      </c>
      <c r="CT25">
        <f>IFERROR(SMALL(CS5:CS44,ROW()-ROW($CT$5)+1),"")</f>
        <v>0</v>
      </c>
      <c r="CV25">
        <f>IFERROR(SUM(CT5:CT25),"")</f>
        <v>0</v>
      </c>
      <c r="CW25">
        <f>IF(INDIRECT(ADDRESS($D25+2,CW$2+1,,,"Instances"))="","",INDIRECT(ADDRESS($D25+2,CW$2+1,,,"Instances")))</f>
        <v>0</v>
      </c>
      <c r="CX25">
        <f>IFERROR(SMALL(CW5:CW44,ROW()-ROW($CX$5)+1),"")</f>
        <v>0</v>
      </c>
      <c r="CZ25">
        <f>IFERROR(SUM(CX5:CX25),"")</f>
        <v>0</v>
      </c>
      <c r="DA25">
        <f>IF(INDIRECT(ADDRESS($D25+2,DA$2+1,,,"Instances"))="","",INDIRECT(ADDRESS($D25+2,DA$2+1,,,"Instances")))</f>
        <v>0</v>
      </c>
      <c r="DB25">
        <f>IFERROR(SMALL(DA5:DA44,ROW()-ROW($DB$5)+1),"")</f>
        <v>0</v>
      </c>
      <c r="DD25">
        <f>IFERROR(SUM(DB5:DB25),"")</f>
        <v>0</v>
      </c>
      <c r="DE25">
        <f>IF(INDIRECT(ADDRESS($D25+2,DE$2+1,,,"Instances"))="","",INDIRECT(ADDRESS($D25+2,DE$2+1,,,"Instances")))</f>
        <v>0</v>
      </c>
      <c r="DF25">
        <f>IFERROR(SMALL(DE5:DE44,ROW()-ROW($DF$5)+1),"")</f>
        <v>0</v>
      </c>
      <c r="DH25">
        <f>IFERROR(SUM(DF5:DF25),"")</f>
        <v>0</v>
      </c>
      <c r="DI25">
        <f>IF(INDIRECT(ADDRESS($D25+2,DI$2+1,,,"Instances"))="","",INDIRECT(ADDRESS($D25+2,DI$2+1,,,"Instances")))</f>
        <v>0</v>
      </c>
      <c r="DJ25">
        <f>IFERROR(SMALL(DI5:DI44,ROW()-ROW($DJ$5)+1),"")</f>
        <v>0</v>
      </c>
      <c r="DL25">
        <f>IFERROR(SUM(DJ5:DJ25),"")</f>
        <v>0</v>
      </c>
      <c r="DM25">
        <f>IF(INDIRECT(ADDRESS($D25+2,DM$2+1,,,"Instances"))="","",INDIRECT(ADDRESS($D25+2,DM$2+1,,,"Instances")))</f>
        <v>0</v>
      </c>
      <c r="DN25">
        <f>IFERROR(SMALL(DM5:DM44,ROW()-ROW($DN$5)+1),"")</f>
        <v>0</v>
      </c>
      <c r="DP25">
        <f>IFERROR(SUM(DN5:DN25),"")</f>
        <v>0</v>
      </c>
      <c r="DR25">
        <v>21</v>
      </c>
      <c r="DS25" cm="1">
        <f t="array" ref="DS25">_xlfn.SWITCH(Charts!$B$3,"average", AVERAGE(INDIRECT(ADDRESS(20+3,DS$2+1,,,"Instances") &amp; ":" &amp; ADDRESS(20+3,DS$2+1))),"median", MEDIAN(INDIRECT(ADDRESS(20+3,DS$2+1,,,"Instances") &amp; ":" &amp; ADDRESS(20+3,DS$2+1))),"min", MIN(INDIRECT(ADDRESS(20+3,DS$2+1,,,"Instances") &amp; ":" &amp; ADDRESS(20+3,DS$2+1))),"max", MAX(INDIRECT(ADDRESS(20+3,DS$2+1,,,"Instances") &amp; ":" &amp; ADDRESS(20+3,DS$2+1))),"diff", MAX(INDIRECT(ADDRESS(20+3,DS$2+1,,,"Instances") &amp; ":" &amp; ADDRESS(20+3,DS$2+1)))-MIN(INDIRECT(ADDRESS(20+3,DS$2+1,,,"Instances") &amp; ":" &amp; ADDRESS(20+3,DS$2+1))))</f>
        <v>0</v>
      </c>
      <c r="DT25">
        <f>IFERROR(SMALL(DS5:DS44,ROW()-ROW($DT$5)+1),"")</f>
        <v>0</v>
      </c>
      <c r="DV25">
        <f>IFERROR(SUM(DT5:DT25),"")</f>
        <v>0</v>
      </c>
      <c r="DW25" cm="1">
        <f t="array" ref="DW25">_xlfn.SWITCH(Charts!$B$3,"average", AVERAGE(INDIRECT(ADDRESS(20+3,DW$2+1,,,"Instances") &amp; ":" &amp; ADDRESS(20+3,DW$2+1))),"median", MEDIAN(INDIRECT(ADDRESS(20+3,DW$2+1,,,"Instances") &amp; ":" &amp; ADDRESS(20+3,DW$2+1))),"min", MIN(INDIRECT(ADDRESS(20+3,DW$2+1,,,"Instances") &amp; ":" &amp; ADDRESS(20+3,DW$2+1))),"max", MAX(INDIRECT(ADDRESS(20+3,DW$2+1,,,"Instances") &amp; ":" &amp; ADDRESS(20+3,DW$2+1))),"diff", MAX(INDIRECT(ADDRESS(20+3,DW$2+1,,,"Instances") &amp; ":" &amp; ADDRESS(20+3,DW$2+1)))-MIN(INDIRECT(ADDRESS(20+3,DW$2+1,,,"Instances") &amp; ":" &amp; ADDRESS(20+3,DW$2+1))))</f>
        <v>0</v>
      </c>
      <c r="DX25">
        <f>IFERROR(SMALL(DW5:DW44,ROW()-ROW($DX$5)+1),"")</f>
        <v>0</v>
      </c>
      <c r="DZ25">
        <f>IFERROR(SUM(DX5:DX25),"")</f>
        <v>0</v>
      </c>
      <c r="EA25" cm="1">
        <f t="array" ref="EA25">_xlfn.SWITCH(Charts!$B$3,"average", AVERAGE(INDIRECT(ADDRESS(20+3,EA$2+1,,,"Instances") &amp; ":" &amp; ADDRESS(20+3,EA$2+1))),"median", MEDIAN(INDIRECT(ADDRESS(20+3,EA$2+1,,,"Instances") &amp; ":" &amp; ADDRESS(20+3,EA$2+1))),"min", MIN(INDIRECT(ADDRESS(20+3,EA$2+1,,,"Instances") &amp; ":" &amp; ADDRESS(20+3,EA$2+1))),"max", MAX(INDIRECT(ADDRESS(20+3,EA$2+1,,,"Instances") &amp; ":" &amp; ADDRESS(20+3,EA$2+1))),"diff", MAX(INDIRECT(ADDRESS(20+3,EA$2+1,,,"Instances") &amp; ":" &amp; ADDRESS(20+3,EA$2+1)))-MIN(INDIRECT(ADDRESS(20+3,EA$2+1,,,"Instances") &amp; ":" &amp; ADDRESS(20+3,EA$2+1))))</f>
        <v>0</v>
      </c>
      <c r="EB25">
        <f>IFERROR(SMALL(EA5:EA44,ROW()-ROW($EB$5)+1),"")</f>
        <v>0</v>
      </c>
      <c r="ED25">
        <f>IFERROR(SUM(EB5:EB25),"")</f>
        <v>0</v>
      </c>
      <c r="EE25" cm="1">
        <f t="array" ref="EE25">_xlfn.SWITCH(Charts!$B$3,"average", AVERAGE(INDIRECT(ADDRESS(20+3,EE$2+1,,,"Instances") &amp; ":" &amp; ADDRESS(20+3,EE$2+1))),"median", MEDIAN(INDIRECT(ADDRESS(20+3,EE$2+1,,,"Instances") &amp; ":" &amp; ADDRESS(20+3,EE$2+1))),"min", MIN(INDIRECT(ADDRESS(20+3,EE$2+1,,,"Instances") &amp; ":" &amp; ADDRESS(20+3,EE$2+1))),"max", MAX(INDIRECT(ADDRESS(20+3,EE$2+1,,,"Instances") &amp; ":" &amp; ADDRESS(20+3,EE$2+1))),"diff", MAX(INDIRECT(ADDRESS(20+3,EE$2+1,,,"Instances") &amp; ":" &amp; ADDRESS(20+3,EE$2+1)))-MIN(INDIRECT(ADDRESS(20+3,EE$2+1,,,"Instances") &amp; ":" &amp; ADDRESS(20+3,EE$2+1))))</f>
        <v>0</v>
      </c>
      <c r="EF25">
        <f>IFERROR(SMALL(EE5:EE44,ROW()-ROW($EF$5)+1),"")</f>
        <v>0</v>
      </c>
      <c r="EH25">
        <f>IFERROR(SUM(EF5:EF25),"")</f>
        <v>0</v>
      </c>
      <c r="EI25" cm="1">
        <f t="array" ref="EI25">_xlfn.SWITCH(Charts!$B$3,"average", AVERAGE(INDIRECT(ADDRESS(20+3,EI$2+1,,,"Instances") &amp; ":" &amp; ADDRESS(20+3,EI$2+1))),"median", MEDIAN(INDIRECT(ADDRESS(20+3,EI$2+1,,,"Instances") &amp; ":" &amp; ADDRESS(20+3,EI$2+1))),"min", MIN(INDIRECT(ADDRESS(20+3,EI$2+1,,,"Instances") &amp; ":" &amp; ADDRESS(20+3,EI$2+1))),"max", MAX(INDIRECT(ADDRESS(20+3,EI$2+1,,,"Instances") &amp; ":" &amp; ADDRESS(20+3,EI$2+1))),"diff", MAX(INDIRECT(ADDRESS(20+3,EI$2+1,,,"Instances") &amp; ":" &amp; ADDRESS(20+3,EI$2+1)))-MIN(INDIRECT(ADDRESS(20+3,EI$2+1,,,"Instances") &amp; ":" &amp; ADDRESS(20+3,EI$2+1))))</f>
        <v>0</v>
      </c>
      <c r="EJ25">
        <f>IFERROR(SMALL(EI5:EI44,ROW()-ROW($EJ$5)+1),"")</f>
        <v>0</v>
      </c>
      <c r="EL25">
        <f>IFERROR(SUM(EJ5:EJ25),"")</f>
        <v>0</v>
      </c>
      <c r="EM25" cm="1">
        <f t="array" ref="EM25">_xlfn.SWITCH(Charts!$B$3,"average", AVERAGE(INDIRECT(ADDRESS(20+3,EM$2+1,,,"Instances") &amp; ":" &amp; ADDRESS(20+3,EM$2+1))),"median", MEDIAN(INDIRECT(ADDRESS(20+3,EM$2+1,,,"Instances") &amp; ":" &amp; ADDRESS(20+3,EM$2+1))),"min", MIN(INDIRECT(ADDRESS(20+3,EM$2+1,,,"Instances") &amp; ":" &amp; ADDRESS(20+3,EM$2+1))),"max", MAX(INDIRECT(ADDRESS(20+3,EM$2+1,,,"Instances") &amp; ":" &amp; ADDRESS(20+3,EM$2+1))),"diff", MAX(INDIRECT(ADDRESS(20+3,EM$2+1,,,"Instances") &amp; ":" &amp; ADDRESS(20+3,EM$2+1)))-MIN(INDIRECT(ADDRESS(20+3,EM$2+1,,,"Instances") &amp; ":" &amp; ADDRESS(20+3,EM$2+1))))</f>
        <v>0</v>
      </c>
      <c r="EN25">
        <f>IFERROR(SMALL(EM5:EM44,ROW()-ROW($EN$5)+1),"")</f>
        <v>0</v>
      </c>
      <c r="EP25">
        <f>IFERROR(SUM(EN5:EN25),"")</f>
        <v>0</v>
      </c>
      <c r="EQ25" cm="1">
        <f t="array" ref="EQ25">_xlfn.SWITCH(Charts!$B$3,"average", AVERAGE(INDIRECT(ADDRESS(20+3,EQ$2+1,,,"Instances") &amp; ":" &amp; ADDRESS(20+3,EQ$2+1))),"median", MEDIAN(INDIRECT(ADDRESS(20+3,EQ$2+1,,,"Instances") &amp; ":" &amp; ADDRESS(20+3,EQ$2+1))),"min", MIN(INDIRECT(ADDRESS(20+3,EQ$2+1,,,"Instances") &amp; ":" &amp; ADDRESS(20+3,EQ$2+1))),"max", MAX(INDIRECT(ADDRESS(20+3,EQ$2+1,,,"Instances") &amp; ":" &amp; ADDRESS(20+3,EQ$2+1))),"diff", MAX(INDIRECT(ADDRESS(20+3,EQ$2+1,,,"Instances") &amp; ":" &amp; ADDRESS(20+3,EQ$2+1)))-MIN(INDIRECT(ADDRESS(20+3,EQ$2+1,,,"Instances") &amp; ":" &amp; ADDRESS(20+3,EQ$2+1))))</f>
        <v>0</v>
      </c>
      <c r="ER25">
        <f>IFERROR(SMALL(EQ5:EQ44,ROW()-ROW($ER$5)+1),"")</f>
        <v>0</v>
      </c>
      <c r="ET25">
        <f>IFERROR(SUM(ER5:ER25),"")</f>
        <v>0</v>
      </c>
      <c r="EU25" cm="1">
        <f t="array" ref="EU25">_xlfn.SWITCH(Charts!$B$3,"average", AVERAGE(INDIRECT(ADDRESS(20+3,EU$2+1,,,"Instances") &amp; ":" &amp; ADDRESS(20+3,EU$2+1))),"median", MEDIAN(INDIRECT(ADDRESS(20+3,EU$2+1,,,"Instances") &amp; ":" &amp; ADDRESS(20+3,EU$2+1))),"min", MIN(INDIRECT(ADDRESS(20+3,EU$2+1,,,"Instances") &amp; ":" &amp; ADDRESS(20+3,EU$2+1))),"max", MAX(INDIRECT(ADDRESS(20+3,EU$2+1,,,"Instances") &amp; ":" &amp; ADDRESS(20+3,EU$2+1))),"diff", MAX(INDIRECT(ADDRESS(20+3,EU$2+1,,,"Instances") &amp; ":" &amp; ADDRESS(20+3,EU$2+1)))-MIN(INDIRECT(ADDRESS(20+3,EU$2+1,,,"Instances") &amp; ":" &amp; ADDRESS(20+3,EU$2+1))))</f>
        <v>0</v>
      </c>
      <c r="EV25">
        <f>IFERROR(SMALL(EU5:EU44,ROW()-ROW($EV$5)+1),"")</f>
        <v>0</v>
      </c>
      <c r="EX25">
        <f>IFERROR(SUM(EV5:EV25),"")</f>
        <v>0</v>
      </c>
      <c r="EY25" cm="1">
        <f t="array" ref="EY25">_xlfn.SWITCH(Charts!$B$3,"average", AVERAGE(INDIRECT(ADDRESS(20+3,EY$2+1,,,"Instances") &amp; ":" &amp; ADDRESS(20+3,EY$2+1))),"median", MEDIAN(INDIRECT(ADDRESS(20+3,EY$2+1,,,"Instances") &amp; ":" &amp; ADDRESS(20+3,EY$2+1))),"min", MIN(INDIRECT(ADDRESS(20+3,EY$2+1,,,"Instances") &amp; ":" &amp; ADDRESS(20+3,EY$2+1))),"max", MAX(INDIRECT(ADDRESS(20+3,EY$2+1,,,"Instances") &amp; ":" &amp; ADDRESS(20+3,EY$2+1))),"diff", MAX(INDIRECT(ADDRESS(20+3,EY$2+1,,,"Instances") &amp; ":" &amp; ADDRESS(20+3,EY$2+1)))-MIN(INDIRECT(ADDRESS(20+3,EY$2+1,,,"Instances") &amp; ":" &amp; ADDRESS(20+3,EY$2+1))))</f>
        <v>0</v>
      </c>
      <c r="EZ25">
        <f>IFERROR(SMALL(EY5:EY44,ROW()-ROW($EZ$5)+1),"")</f>
        <v>0</v>
      </c>
      <c r="FB25">
        <f>IFERROR(SUM(EZ5:EZ25),"")</f>
        <v>0</v>
      </c>
      <c r="FC25" cm="1">
        <f t="array" ref="FC25">_xlfn.SWITCH(Charts!$B$3,"average", AVERAGE(INDIRECT(ADDRESS(20+3,FC$2+1,,,"Instances") &amp; ":" &amp; ADDRESS(20+3,FC$2+1))),"median", MEDIAN(INDIRECT(ADDRESS(20+3,FC$2+1,,,"Instances") &amp; ":" &amp; ADDRESS(20+3,FC$2+1))),"min", MIN(INDIRECT(ADDRESS(20+3,FC$2+1,,,"Instances") &amp; ":" &amp; ADDRESS(20+3,FC$2+1))),"max", MAX(INDIRECT(ADDRESS(20+3,FC$2+1,,,"Instances") &amp; ":" &amp; ADDRESS(20+3,FC$2+1))),"diff", MAX(INDIRECT(ADDRESS(20+3,FC$2+1,,,"Instances") &amp; ":" &amp; ADDRESS(20+3,FC$2+1)))-MIN(INDIRECT(ADDRESS(20+3,FC$2+1,,,"Instances") &amp; ":" &amp; ADDRESS(20+3,FC$2+1))))</f>
        <v>0</v>
      </c>
      <c r="FD25">
        <f>IFERROR(SMALL(FC5:FC44,ROW()-ROW($FD$5)+1),"")</f>
        <v>0</v>
      </c>
      <c r="FF25">
        <f>IFERROR(SUM(FD5:FD25),"")</f>
        <v>0</v>
      </c>
      <c r="FG25" cm="1">
        <f t="array" ref="FG25">_xlfn.SWITCH(Charts!$B$3,"average", AVERAGE(INDIRECT(ADDRESS(20+3,FG$2+1,,,"Instances") &amp; ":" &amp; ADDRESS(20+3,FG$2+1))),"median", MEDIAN(INDIRECT(ADDRESS(20+3,FG$2+1,,,"Instances") &amp; ":" &amp; ADDRESS(20+3,FG$2+1))),"min", MIN(INDIRECT(ADDRESS(20+3,FG$2+1,,,"Instances") &amp; ":" &amp; ADDRESS(20+3,FG$2+1))),"max", MAX(INDIRECT(ADDRESS(20+3,FG$2+1,,,"Instances") &amp; ":" &amp; ADDRESS(20+3,FG$2+1))),"diff", MAX(INDIRECT(ADDRESS(20+3,FG$2+1,,,"Instances") &amp; ":" &amp; ADDRESS(20+3,FG$2+1)))-MIN(INDIRECT(ADDRESS(20+3,FG$2+1,,,"Instances") &amp; ":" &amp; ADDRESS(20+3,FG$2+1))))</f>
        <v>0</v>
      </c>
      <c r="FH25">
        <f>IFERROR(SMALL(FG5:FG44,ROW()-ROW($FH$5)+1),"")</f>
        <v>0</v>
      </c>
      <c r="FJ25">
        <f>IFERROR(SUM(FH5:FH25),"")</f>
        <v>0</v>
      </c>
      <c r="FK25" cm="1">
        <f t="array" ref="FK25">_xlfn.SWITCH(Charts!$B$3,"average", AVERAGE(INDIRECT(ADDRESS(20+3,FK$2+1,,,"Instances") &amp; ":" &amp; ADDRESS(20+3,FK$2+1))),"median", MEDIAN(INDIRECT(ADDRESS(20+3,FK$2+1,,,"Instances") &amp; ":" &amp; ADDRESS(20+3,FK$2+1))),"min", MIN(INDIRECT(ADDRESS(20+3,FK$2+1,,,"Instances") &amp; ":" &amp; ADDRESS(20+3,FK$2+1))),"max", MAX(INDIRECT(ADDRESS(20+3,FK$2+1,,,"Instances") &amp; ":" &amp; ADDRESS(20+3,FK$2+1))),"diff", MAX(INDIRECT(ADDRESS(20+3,FK$2+1,,,"Instances") &amp; ":" &amp; ADDRESS(20+3,FK$2+1)))-MIN(INDIRECT(ADDRESS(20+3,FK$2+1,,,"Instances") &amp; ":" &amp; ADDRESS(20+3,FK$2+1))))</f>
        <v>0</v>
      </c>
      <c r="FL25">
        <f>IFERROR(SMALL(FK5:FK44,ROW()-ROW($FL$5)+1),"")</f>
        <v>0</v>
      </c>
      <c r="FN25">
        <f>IFERROR(SUM(FL5:FL25),"")</f>
        <v>0</v>
      </c>
      <c r="FO25" cm="1">
        <f t="array" ref="FO25">_xlfn.SWITCH(Charts!$B$3,"average", AVERAGE(INDIRECT(ADDRESS(20+3,FO$2+1,,,"Instances") &amp; ":" &amp; ADDRESS(20+3,FO$2+1))),"median", MEDIAN(INDIRECT(ADDRESS(20+3,FO$2+1,,,"Instances") &amp; ":" &amp; ADDRESS(20+3,FO$2+1))),"min", MIN(INDIRECT(ADDRESS(20+3,FO$2+1,,,"Instances") &amp; ":" &amp; ADDRESS(20+3,FO$2+1))),"max", MAX(INDIRECT(ADDRESS(20+3,FO$2+1,,,"Instances") &amp; ":" &amp; ADDRESS(20+3,FO$2+1))),"diff", MAX(INDIRECT(ADDRESS(20+3,FO$2+1,,,"Instances") &amp; ":" &amp; ADDRESS(20+3,FO$2+1)))-MIN(INDIRECT(ADDRESS(20+3,FO$2+1,,,"Instances") &amp; ":" &amp; ADDRESS(20+3,FO$2+1))))</f>
        <v>0</v>
      </c>
      <c r="FP25">
        <f>IFERROR(SMALL(FO5:FO44,ROW()-ROW($FP$5)+1),"")</f>
        <v>0</v>
      </c>
      <c r="FR25">
        <f>IFERROR(SUM(FP5:FP25),"")</f>
        <v>0</v>
      </c>
      <c r="FS25" cm="1">
        <f t="array" ref="FS25">_xlfn.SWITCH(Charts!$B$3,"average", AVERAGE(INDIRECT(ADDRESS(20+3,FS$2+1,,,"Instances") &amp; ":" &amp; ADDRESS(20+3,FS$2+1))),"median", MEDIAN(INDIRECT(ADDRESS(20+3,FS$2+1,,,"Instances") &amp; ":" &amp; ADDRESS(20+3,FS$2+1))),"min", MIN(INDIRECT(ADDRESS(20+3,FS$2+1,,,"Instances") &amp; ":" &amp; ADDRESS(20+3,FS$2+1))),"max", MAX(INDIRECT(ADDRESS(20+3,FS$2+1,,,"Instances") &amp; ":" &amp; ADDRESS(20+3,FS$2+1))),"diff", MAX(INDIRECT(ADDRESS(20+3,FS$2+1,,,"Instances") &amp; ":" &amp; ADDRESS(20+3,FS$2+1)))-MIN(INDIRECT(ADDRESS(20+3,FS$2+1,,,"Instances") &amp; ":" &amp; ADDRESS(20+3,FS$2+1))))</f>
        <v>0</v>
      </c>
      <c r="FT25">
        <f>IFERROR(SMALL(FS5:FS44,ROW()-ROW($FT$5)+1),"")</f>
        <v>0</v>
      </c>
      <c r="FV25">
        <f>IFERROR(SUM(FT5:FT25),"")</f>
        <v>0</v>
      </c>
      <c r="FW25" cm="1">
        <f t="array" ref="FW25">_xlfn.SWITCH(Charts!$B$3,"average", AVERAGE(INDIRECT(ADDRESS(20+3,FW$2+1,,,"Instances") &amp; ":" &amp; ADDRESS(20+3,FW$2+1))),"median", MEDIAN(INDIRECT(ADDRESS(20+3,FW$2+1,,,"Instances") &amp; ":" &amp; ADDRESS(20+3,FW$2+1))),"min", MIN(INDIRECT(ADDRESS(20+3,FW$2+1,,,"Instances") &amp; ":" &amp; ADDRESS(20+3,FW$2+1))),"max", MAX(INDIRECT(ADDRESS(20+3,FW$2+1,,,"Instances") &amp; ":" &amp; ADDRESS(20+3,FW$2+1))),"diff", MAX(INDIRECT(ADDRESS(20+3,FW$2+1,,,"Instances") &amp; ":" &amp; ADDRESS(20+3,FW$2+1)))-MIN(INDIRECT(ADDRESS(20+3,FW$2+1,,,"Instances") &amp; ":" &amp; ADDRESS(20+3,FW$2+1))))</f>
        <v>0</v>
      </c>
      <c r="FX25">
        <f>IFERROR(SMALL(FW5:FW44,ROW()-ROW($FX$5)+1),"")</f>
        <v>0</v>
      </c>
      <c r="FZ25">
        <f>IFERROR(SUM(FX5:FX25),"")</f>
        <v>0</v>
      </c>
      <c r="GA25" cm="1">
        <f t="array" ref="GA25">_xlfn.SWITCH(Charts!$B$3,"average", AVERAGE(INDIRECT(ADDRESS(20+3,GA$2+1,,,"Instances") &amp; ":" &amp; ADDRESS(20+3,GA$2+1))),"median", MEDIAN(INDIRECT(ADDRESS(20+3,GA$2+1,,,"Instances") &amp; ":" &amp; ADDRESS(20+3,GA$2+1))),"min", MIN(INDIRECT(ADDRESS(20+3,GA$2+1,,,"Instances") &amp; ":" &amp; ADDRESS(20+3,GA$2+1))),"max", MAX(INDIRECT(ADDRESS(20+3,GA$2+1,,,"Instances") &amp; ":" &amp; ADDRESS(20+3,GA$2+1))),"diff", MAX(INDIRECT(ADDRESS(20+3,GA$2+1,,,"Instances") &amp; ":" &amp; ADDRESS(20+3,GA$2+1)))-MIN(INDIRECT(ADDRESS(20+3,GA$2+1,,,"Instances") &amp; ":" &amp; ADDRESS(20+3,GA$2+1))))</f>
        <v>0</v>
      </c>
      <c r="GB25">
        <f>IFERROR(SMALL(GA5:GA44,ROW()-ROW($GB$5)+1),"")</f>
        <v>0</v>
      </c>
      <c r="GD25">
        <f>IFERROR(SUM(GB5:GB25),"")</f>
        <v>0</v>
      </c>
      <c r="GE25" cm="1">
        <f t="array" ref="GE25">_xlfn.SWITCH(Charts!$B$3,"average", AVERAGE(INDIRECT(ADDRESS(20+3,GE$2+1,,,"Instances") &amp; ":" &amp; ADDRESS(20+3,GE$2+1))),"median", MEDIAN(INDIRECT(ADDRESS(20+3,GE$2+1,,,"Instances") &amp; ":" &amp; ADDRESS(20+3,GE$2+1))),"min", MIN(INDIRECT(ADDRESS(20+3,GE$2+1,,,"Instances") &amp; ":" &amp; ADDRESS(20+3,GE$2+1))),"max", MAX(INDIRECT(ADDRESS(20+3,GE$2+1,,,"Instances") &amp; ":" &amp; ADDRESS(20+3,GE$2+1))),"diff", MAX(INDIRECT(ADDRESS(20+3,GE$2+1,,,"Instances") &amp; ":" &amp; ADDRESS(20+3,GE$2+1)))-MIN(INDIRECT(ADDRESS(20+3,GE$2+1,,,"Instances") &amp; ":" &amp; ADDRESS(20+3,GE$2+1))))</f>
        <v>0</v>
      </c>
      <c r="GF25">
        <f>IFERROR(SMALL(GE5:GE44,ROW()-ROW($GF$5)+1),"")</f>
        <v>0</v>
      </c>
      <c r="GH25">
        <f>IFERROR(SUM(GF5:GF25),"")</f>
        <v>0</v>
      </c>
      <c r="GI25" cm="1">
        <f t="array" ref="GI25">_xlfn.SWITCH(Charts!$B$3,"average", AVERAGE(INDIRECT(ADDRESS(20+3,GI$2+1,,,"Instances") &amp; ":" &amp; ADDRESS(20+3,GI$2+1))),"median", MEDIAN(INDIRECT(ADDRESS(20+3,GI$2+1,,,"Instances") &amp; ":" &amp; ADDRESS(20+3,GI$2+1))),"min", MIN(INDIRECT(ADDRESS(20+3,GI$2+1,,,"Instances") &amp; ":" &amp; ADDRESS(20+3,GI$2+1))),"max", MAX(INDIRECT(ADDRESS(20+3,GI$2+1,,,"Instances") &amp; ":" &amp; ADDRESS(20+3,GI$2+1))),"diff", MAX(INDIRECT(ADDRESS(20+3,GI$2+1,,,"Instances") &amp; ":" &amp; ADDRESS(20+3,GI$2+1)))-MIN(INDIRECT(ADDRESS(20+3,GI$2+1,,,"Instances") &amp; ":" &amp; ADDRESS(20+3,GI$2+1))))</f>
        <v>0</v>
      </c>
      <c r="GJ25">
        <f>IFERROR(SMALL(GI5:GI44,ROW()-ROW($GJ$5)+1),"")</f>
        <v>0</v>
      </c>
      <c r="GL25">
        <f>IFERROR(SUM(GJ5:GJ25),"")</f>
        <v>0</v>
      </c>
      <c r="GM25" cm="1">
        <f t="array" ref="GM25">_xlfn.SWITCH(Charts!$B$3,"average", AVERAGE(INDIRECT(ADDRESS(20+3,GM$2+1,,,"Instances") &amp; ":" &amp; ADDRESS(20+3,GM$2+1))),"median", MEDIAN(INDIRECT(ADDRESS(20+3,GM$2+1,,,"Instances") &amp; ":" &amp; ADDRESS(20+3,GM$2+1))),"min", MIN(INDIRECT(ADDRESS(20+3,GM$2+1,,,"Instances") &amp; ":" &amp; ADDRESS(20+3,GM$2+1))),"max", MAX(INDIRECT(ADDRESS(20+3,GM$2+1,,,"Instances") &amp; ":" &amp; ADDRESS(20+3,GM$2+1))),"diff", MAX(INDIRECT(ADDRESS(20+3,GM$2+1,,,"Instances") &amp; ":" &amp; ADDRESS(20+3,GM$2+1)))-MIN(INDIRECT(ADDRESS(20+3,GM$2+1,,,"Instances") &amp; ":" &amp; ADDRESS(20+3,GM$2+1))))</f>
        <v>0</v>
      </c>
      <c r="GN25">
        <f>IFERROR(SMALL(GM5:GM44,ROW()-ROW($GN$5)+1),"")</f>
        <v>0</v>
      </c>
      <c r="GP25">
        <f>IFERROR(SUM(GN5:GN25),"")</f>
        <v>0</v>
      </c>
      <c r="GQ25" cm="1">
        <f t="array" ref="GQ25">_xlfn.SWITCH(Charts!$B$3,"average", AVERAGE(INDIRECT(ADDRESS(20+3,GQ$2+1,,,"Instances") &amp; ":" &amp; ADDRESS(20+3,GQ$2+1))),"median", MEDIAN(INDIRECT(ADDRESS(20+3,GQ$2+1,,,"Instances") &amp; ":" &amp; ADDRESS(20+3,GQ$2+1))),"min", MIN(INDIRECT(ADDRESS(20+3,GQ$2+1,,,"Instances") &amp; ":" &amp; ADDRESS(20+3,GQ$2+1))),"max", MAX(INDIRECT(ADDRESS(20+3,GQ$2+1,,,"Instances") &amp; ":" &amp; ADDRESS(20+3,GQ$2+1))),"diff", MAX(INDIRECT(ADDRESS(20+3,GQ$2+1,,,"Instances") &amp; ":" &amp; ADDRESS(20+3,GQ$2+1)))-MIN(INDIRECT(ADDRESS(20+3,GQ$2+1,,,"Instances") &amp; ":" &amp; ADDRESS(20+3,GQ$2+1))))</f>
        <v>0</v>
      </c>
      <c r="GR25">
        <f>IFERROR(SMALL(GQ5:GQ44,ROW()-ROW($GR$5)+1),"")</f>
        <v>0</v>
      </c>
      <c r="GT25">
        <f>IFERROR(SUM(GR5:GR25),"")</f>
        <v>0</v>
      </c>
      <c r="GU25" cm="1">
        <f t="array" ref="GU25">_xlfn.SWITCH(Charts!$B$3,"average", AVERAGE(INDIRECT(ADDRESS(20+3,GU$2+1,,,"Instances") &amp; ":" &amp; ADDRESS(20+3,GU$2+1))),"median", MEDIAN(INDIRECT(ADDRESS(20+3,GU$2+1,,,"Instances") &amp; ":" &amp; ADDRESS(20+3,GU$2+1))),"min", MIN(INDIRECT(ADDRESS(20+3,GU$2+1,,,"Instances") &amp; ":" &amp; ADDRESS(20+3,GU$2+1))),"max", MAX(INDIRECT(ADDRESS(20+3,GU$2+1,,,"Instances") &amp; ":" &amp; ADDRESS(20+3,GU$2+1))),"diff", MAX(INDIRECT(ADDRESS(20+3,GU$2+1,,,"Instances") &amp; ":" &amp; ADDRESS(20+3,GU$2+1)))-MIN(INDIRECT(ADDRESS(20+3,GU$2+1,,,"Instances") &amp; ":" &amp; ADDRESS(20+3,GU$2+1))))</f>
        <v>0</v>
      </c>
      <c r="GV25">
        <f>IFERROR(SMALL(GU5:GU44,ROW()-ROW($GV$5)+1),"")</f>
        <v>0</v>
      </c>
      <c r="GX25">
        <f>IFERROR(SUM(GV5:GV25),"")</f>
        <v>0</v>
      </c>
      <c r="GY25" cm="1">
        <f t="array" ref="GY25">_xlfn.SWITCH(Charts!$B$3,"average", AVERAGE(INDIRECT(ADDRESS(20+3,GY$2+1,,,"Instances") &amp; ":" &amp; ADDRESS(20+3,GY$2+1))),"median", MEDIAN(INDIRECT(ADDRESS(20+3,GY$2+1,,,"Instances") &amp; ":" &amp; ADDRESS(20+3,GY$2+1))),"min", MIN(INDIRECT(ADDRESS(20+3,GY$2+1,,,"Instances") &amp; ":" &amp; ADDRESS(20+3,GY$2+1))),"max", MAX(INDIRECT(ADDRESS(20+3,GY$2+1,,,"Instances") &amp; ":" &amp; ADDRESS(20+3,GY$2+1))),"diff", MAX(INDIRECT(ADDRESS(20+3,GY$2+1,,,"Instances") &amp; ":" &amp; ADDRESS(20+3,GY$2+1)))-MIN(INDIRECT(ADDRESS(20+3,GY$2+1,,,"Instances") &amp; ":" &amp; ADDRESS(20+3,GY$2+1))))</f>
        <v>0</v>
      </c>
      <c r="GZ25">
        <f>IFERROR(SMALL(GY5:GY44,ROW()-ROW($GZ$5)+1),"")</f>
        <v>0</v>
      </c>
      <c r="HB25">
        <f>IFERROR(SUM(GZ5:GZ25),"")</f>
        <v>0</v>
      </c>
      <c r="HC25" cm="1">
        <f t="array" ref="HC25">_xlfn.SWITCH(Charts!$B$3,"average", AVERAGE(INDIRECT(ADDRESS(20+3,HC$2+1,,,"Instances") &amp; ":" &amp; ADDRESS(20+3,HC$2+1))),"median", MEDIAN(INDIRECT(ADDRESS(20+3,HC$2+1,,,"Instances") &amp; ":" &amp; ADDRESS(20+3,HC$2+1))),"min", MIN(INDIRECT(ADDRESS(20+3,HC$2+1,,,"Instances") &amp; ":" &amp; ADDRESS(20+3,HC$2+1))),"max", MAX(INDIRECT(ADDRESS(20+3,HC$2+1,,,"Instances") &amp; ":" &amp; ADDRESS(20+3,HC$2+1))),"diff", MAX(INDIRECT(ADDRESS(20+3,HC$2+1,,,"Instances") &amp; ":" &amp; ADDRESS(20+3,HC$2+1)))-MIN(INDIRECT(ADDRESS(20+3,HC$2+1,,,"Instances") &amp; ":" &amp; ADDRESS(20+3,HC$2+1))))</f>
        <v>0</v>
      </c>
      <c r="HD25">
        <f>IFERROR(SMALL(HC5:HC44,ROW()-ROW($HD$5)+1),"")</f>
        <v>0</v>
      </c>
      <c r="HF25">
        <f>IFERROR(SUM(HD5:HD25),"")</f>
        <v>0</v>
      </c>
      <c r="HG25" cm="1">
        <f t="array" ref="HG25">_xlfn.SWITCH(Charts!$B$3,"average", AVERAGE(INDIRECT(ADDRESS(20+3,HG$2+1,,,"Instances") &amp; ":" &amp; ADDRESS(20+3,HG$2+1))),"median", MEDIAN(INDIRECT(ADDRESS(20+3,HG$2+1,,,"Instances") &amp; ":" &amp; ADDRESS(20+3,HG$2+1))),"min", MIN(INDIRECT(ADDRESS(20+3,HG$2+1,,,"Instances") &amp; ":" &amp; ADDRESS(20+3,HG$2+1))),"max", MAX(INDIRECT(ADDRESS(20+3,HG$2+1,,,"Instances") &amp; ":" &amp; ADDRESS(20+3,HG$2+1))),"diff", MAX(INDIRECT(ADDRESS(20+3,HG$2+1,,,"Instances") &amp; ":" &amp; ADDRESS(20+3,HG$2+1)))-MIN(INDIRECT(ADDRESS(20+3,HG$2+1,,,"Instances") &amp; ":" &amp; ADDRESS(20+3,HG$2+1))))</f>
        <v>0</v>
      </c>
      <c r="HH25">
        <f>IFERROR(SMALL(HG5:HG44,ROW()-ROW($HH$5)+1),"")</f>
        <v>0</v>
      </c>
      <c r="HJ25">
        <f>IFERROR(SUM(HH5:HH25),"")</f>
        <v>0</v>
      </c>
      <c r="HK25" cm="1">
        <f t="array" ref="HK25">_xlfn.SWITCH(Charts!$B$3,"average", AVERAGE(INDIRECT(ADDRESS(20+3,HK$2+1,,,"Instances") &amp; ":" &amp; ADDRESS(20+3,HK$2+1))),"median", MEDIAN(INDIRECT(ADDRESS(20+3,HK$2+1,,,"Instances") &amp; ":" &amp; ADDRESS(20+3,HK$2+1))),"min", MIN(INDIRECT(ADDRESS(20+3,HK$2+1,,,"Instances") &amp; ":" &amp; ADDRESS(20+3,HK$2+1))),"max", MAX(INDIRECT(ADDRESS(20+3,HK$2+1,,,"Instances") &amp; ":" &amp; ADDRESS(20+3,HK$2+1))),"diff", MAX(INDIRECT(ADDRESS(20+3,HK$2+1,,,"Instances") &amp; ":" &amp; ADDRESS(20+3,HK$2+1)))-MIN(INDIRECT(ADDRESS(20+3,HK$2+1,,,"Instances") &amp; ":" &amp; ADDRESS(20+3,HK$2+1))))</f>
        <v>0</v>
      </c>
      <c r="HL25">
        <f>IFERROR(SMALL(HK5:HK44,ROW()-ROW($HL$5)+1),"")</f>
        <v>0</v>
      </c>
      <c r="HN25">
        <f>IFERROR(SUM(HL5:HL25),"")</f>
        <v>0</v>
      </c>
      <c r="HO25" cm="1">
        <f t="array" ref="HO25">_xlfn.SWITCH(Charts!$B$3,"average", AVERAGE(INDIRECT(ADDRESS(20+3,HO$2+1,,,"Instances") &amp; ":" &amp; ADDRESS(20+3,HO$2+1))),"median", MEDIAN(INDIRECT(ADDRESS(20+3,HO$2+1,,,"Instances") &amp; ":" &amp; ADDRESS(20+3,HO$2+1))),"min", MIN(INDIRECT(ADDRESS(20+3,HO$2+1,,,"Instances") &amp; ":" &amp; ADDRESS(20+3,HO$2+1))),"max", MAX(INDIRECT(ADDRESS(20+3,HO$2+1,,,"Instances") &amp; ":" &amp; ADDRESS(20+3,HO$2+1))),"diff", MAX(INDIRECT(ADDRESS(20+3,HO$2+1,,,"Instances") &amp; ":" &amp; ADDRESS(20+3,HO$2+1)))-MIN(INDIRECT(ADDRESS(20+3,HO$2+1,,,"Instances") &amp; ":" &amp; ADDRESS(20+3,HO$2+1))))</f>
        <v>0</v>
      </c>
      <c r="HP25">
        <f>IFERROR(SMALL(HO5:HO44,ROW()-ROW($HP$5)+1),"")</f>
        <v>0</v>
      </c>
      <c r="HR25">
        <f>IFERROR(SUM(HP5:HP25),"")</f>
        <v>0</v>
      </c>
      <c r="HS25" cm="1">
        <f t="array" ref="HS25">_xlfn.SWITCH(Charts!$B$3,"average", AVERAGE(INDIRECT(ADDRESS(20+3,HS$2+1,,,"Instances") &amp; ":" &amp; ADDRESS(20+3,HS$2+1))),"median", MEDIAN(INDIRECT(ADDRESS(20+3,HS$2+1,,,"Instances") &amp; ":" &amp; ADDRESS(20+3,HS$2+1))),"min", MIN(INDIRECT(ADDRESS(20+3,HS$2+1,,,"Instances") &amp; ":" &amp; ADDRESS(20+3,HS$2+1))),"max", MAX(INDIRECT(ADDRESS(20+3,HS$2+1,,,"Instances") &amp; ":" &amp; ADDRESS(20+3,HS$2+1))),"diff", MAX(INDIRECT(ADDRESS(20+3,HS$2+1,,,"Instances") &amp; ":" &amp; ADDRESS(20+3,HS$2+1)))-MIN(INDIRECT(ADDRESS(20+3,HS$2+1,,,"Instances") &amp; ":" &amp; ADDRESS(20+3,HS$2+1))))</f>
        <v>0</v>
      </c>
      <c r="HT25">
        <f>IFERROR(SMALL(HS5:HS44,ROW()-ROW($HT$5)+1),"")</f>
        <v>0</v>
      </c>
      <c r="HV25">
        <f>IFERROR(SUM(HT5:HT25),"")</f>
        <v>0</v>
      </c>
      <c r="HW25" cm="1">
        <f t="array" ref="HW25">_xlfn.SWITCH(Charts!$B$3,"average", AVERAGE(INDIRECT(ADDRESS(20+3,HW$2+1,,,"Instances") &amp; ":" &amp; ADDRESS(20+3,HW$2+1))),"median", MEDIAN(INDIRECT(ADDRESS(20+3,HW$2+1,,,"Instances") &amp; ":" &amp; ADDRESS(20+3,HW$2+1))),"min", MIN(INDIRECT(ADDRESS(20+3,HW$2+1,,,"Instances") &amp; ":" &amp; ADDRESS(20+3,HW$2+1))),"max", MAX(INDIRECT(ADDRESS(20+3,HW$2+1,,,"Instances") &amp; ":" &amp; ADDRESS(20+3,HW$2+1))),"diff", MAX(INDIRECT(ADDRESS(20+3,HW$2+1,,,"Instances") &amp; ":" &amp; ADDRESS(20+3,HW$2+1)))-MIN(INDIRECT(ADDRESS(20+3,HW$2+1,,,"Instances") &amp; ":" &amp; ADDRESS(20+3,HW$2+1))))</f>
        <v>0</v>
      </c>
      <c r="HX25">
        <f>IFERROR(SMALL(HW5:HW44,ROW()-ROW($HX$5)+1),"")</f>
        <v>0</v>
      </c>
      <c r="HZ25">
        <f>IFERROR(SUM(HX5:HX25),"")</f>
        <v>0</v>
      </c>
      <c r="IA25" cm="1">
        <f t="array" ref="IA25">_xlfn.SWITCH(Charts!$B$3,"average", AVERAGE(INDIRECT(ADDRESS(20+3,IA$2+1,,,"Instances") &amp; ":" &amp; ADDRESS(20+3,IA$2+1))),"median", MEDIAN(INDIRECT(ADDRESS(20+3,IA$2+1,,,"Instances") &amp; ":" &amp; ADDRESS(20+3,IA$2+1))),"min", MIN(INDIRECT(ADDRESS(20+3,IA$2+1,,,"Instances") &amp; ":" &amp; ADDRESS(20+3,IA$2+1))),"max", MAX(INDIRECT(ADDRESS(20+3,IA$2+1,,,"Instances") &amp; ":" &amp; ADDRESS(20+3,IA$2+1))),"diff", MAX(INDIRECT(ADDRESS(20+3,IA$2+1,,,"Instances") &amp; ":" &amp; ADDRESS(20+3,IA$2+1)))-MIN(INDIRECT(ADDRESS(20+3,IA$2+1,,,"Instances") &amp; ":" &amp; ADDRESS(20+3,IA$2+1))))</f>
        <v>0</v>
      </c>
      <c r="IB25">
        <f>IFERROR(SMALL(IA5:IA44,ROW()-ROW($IB$5)+1),"")</f>
        <v>0</v>
      </c>
      <c r="ID25">
        <f>IFERROR(SUM(IB5:IB25),"")</f>
        <v>0</v>
      </c>
      <c r="IG25">
        <f>IF(Charts!$B$3="none",E232,IF(DS232="",NA(),DS232))</f>
        <v>0</v>
      </c>
      <c r="IH25">
        <f>IF(Charts!$B$3="none",F232,IF(DT232="",NA(),DT232))</f>
        <v>0</v>
      </c>
      <c r="II25">
        <f>IF(Charts!$B$3="none",G232,IF(DU232="",NA(),DU232))</f>
        <v>0</v>
      </c>
      <c r="IJ25">
        <f>IF(Charts!$B$3="none",H232,IF(DV232="",NA(),DV232))</f>
        <v>0</v>
      </c>
      <c r="IK25">
        <f>IF(Charts!$B$3="none",I232,IF(DW232="",NA(),DW232))</f>
        <v>0</v>
      </c>
      <c r="IL25">
        <f>IF(Charts!$B$3="none",J232,IF(DX232="",NA(),DX232))</f>
        <v>0</v>
      </c>
      <c r="IM25">
        <f>IF(Charts!$B$3="none",K232,IF(DY232="",NA(),DY232))</f>
        <v>0</v>
      </c>
      <c r="IN25">
        <f>IF(Charts!$B$3="none",L232,IF(DZ232="",NA(),DZ232))</f>
        <v>0</v>
      </c>
      <c r="IO25">
        <f>IF(Charts!$B$3="none",M232,IF(EA232="",NA(),EA232))</f>
        <v>0</v>
      </c>
      <c r="IP25">
        <f>IF(Charts!$B$3="none",N232,IF(EB232="",NA(),EB232))</f>
        <v>0</v>
      </c>
      <c r="IQ25">
        <f>IF(Charts!$B$3="none",O232,IF(EC232="",NA(),EC232))</f>
        <v>0</v>
      </c>
      <c r="IR25">
        <f>IF(Charts!$B$3="none",P232,IF(ED232="",NA(),ED232))</f>
        <v>0</v>
      </c>
      <c r="IS25">
        <f>IF(Charts!$B$3="none",Q232,IF(EE232="",NA(),EE232))</f>
        <v>0</v>
      </c>
      <c r="IT25">
        <f>IF(Charts!$B$3="none",R232,IF(EF232="",NA(),EF232))</f>
        <v>0</v>
      </c>
      <c r="IU25">
        <f>IF(Charts!$B$3="none",S232,IF(EG232="",NA(),EG232))</f>
        <v>0</v>
      </c>
      <c r="IV25">
        <f>IF(Charts!$B$3="none",T232,IF(EH232="",NA(),EH232))</f>
        <v>0</v>
      </c>
      <c r="IW25">
        <f>IF(Charts!$B$3="none",U232,IF(EI232="",NA(),EI232))</f>
        <v>0</v>
      </c>
      <c r="IX25">
        <f>IF(Charts!$B$3="none",V232,IF(EJ232="",NA(),EJ232))</f>
        <v>0</v>
      </c>
      <c r="IY25">
        <f>IF(Charts!$B$3="none",W232,IF(EK232="",NA(),EK232))</f>
        <v>0</v>
      </c>
      <c r="IZ25">
        <f>IF(Charts!$B$3="none",X232,IF(EL232="",NA(),EL232))</f>
        <v>0</v>
      </c>
      <c r="JA25">
        <f>IF(Charts!$B$3="none",Y232,IF(EM232="",NA(),EM232))</f>
        <v>0</v>
      </c>
      <c r="JB25">
        <f>IF(Charts!$B$3="none",Z232,IF(EN232="",NA(),EN232))</f>
        <v>0</v>
      </c>
      <c r="JC25">
        <f>IF(Charts!$B$3="none",AA232,IF(EO232="",NA(),EO232))</f>
        <v>0</v>
      </c>
      <c r="JD25">
        <f>IF(Charts!$B$3="none",AB232,IF(EP232="",NA(),EP232))</f>
        <v>0</v>
      </c>
      <c r="JE25">
        <f>IF(Charts!$B$3="none",AC232,IF(EQ232="",NA(),EQ232))</f>
        <v>0</v>
      </c>
      <c r="JF25">
        <f>IF(Charts!$B$3="none",AD232,IF(ER232="",NA(),ER232))</f>
        <v>0</v>
      </c>
      <c r="JG25">
        <f>IF(Charts!$B$3="none",AE232,IF(ES232="",NA(),ES232))</f>
        <v>0</v>
      </c>
      <c r="JH25">
        <f>IF(Charts!$B$3="none",AF232,IF(ET232="",NA(),ET232))</f>
        <v>0</v>
      </c>
      <c r="JI25">
        <f>IF(Charts!$B$3="none",AG232,IF(EU232="",NA(),EU232))</f>
        <v>0</v>
      </c>
      <c r="JJ25">
        <f>IF(Charts!$B$3="none",AH232,IF(EV232="",NA(),EV232))</f>
        <v>0</v>
      </c>
      <c r="JK25">
        <f>IF(Charts!$B$3="none",AI232,IF(EW232="",NA(),EW232))</f>
        <v>0</v>
      </c>
      <c r="JL25">
        <f>IF(Charts!$B$3="none",AJ232,IF(EX232="",NA(),EX232))</f>
        <v>0</v>
      </c>
      <c r="JM25">
        <f>IF(Charts!$B$3="none",AK232,IF(EY232="",NA(),EY232))</f>
        <v>0</v>
      </c>
      <c r="JN25">
        <f>IF(Charts!$B$3="none",AL232,IF(EZ232="",NA(),EZ232))</f>
        <v>0</v>
      </c>
      <c r="JO25">
        <f>IF(Charts!$B$3="none",AM232,IF(FA232="",NA(),FA232))</f>
        <v>0</v>
      </c>
      <c r="JP25">
        <f>IF(Charts!$B$3="none",AN232,IF(FB232="",NA(),FB232))</f>
        <v>0</v>
      </c>
      <c r="JQ25">
        <f>IF(Charts!$B$3="none",AO232,IF(FC232="",NA(),FC232))</f>
        <v>0</v>
      </c>
      <c r="JR25">
        <f>IF(Charts!$B$3="none",AP232,IF(FD232="",NA(),FD232))</f>
        <v>0</v>
      </c>
      <c r="JS25">
        <f>IF(Charts!$B$3="none",AQ232,IF(FE232="",NA(),FE232))</f>
        <v>0</v>
      </c>
      <c r="JT25">
        <f>IF(Charts!$B$3="none",AR232,IF(FF232="",NA(),FF232))</f>
        <v>0</v>
      </c>
      <c r="JU25">
        <f>IF(Charts!$B$3="none",AS232,IF(FG232="",NA(),FG232))</f>
        <v>0</v>
      </c>
      <c r="JV25">
        <f>IF(Charts!$B$3="none",AT232,IF(FH232="",NA(),FH232))</f>
        <v>0</v>
      </c>
      <c r="JW25">
        <f>IF(Charts!$B$3="none",AU232,IF(FI232="",NA(),FI232))</f>
        <v>0</v>
      </c>
      <c r="JX25">
        <f>IF(Charts!$B$3="none",AV232,IF(FJ232="",NA(),FJ232))</f>
        <v>0</v>
      </c>
      <c r="JY25">
        <f>IF(Charts!$B$3="none",AW232,IF(FK232="",NA(),FK232))</f>
        <v>0</v>
      </c>
      <c r="JZ25">
        <f>IF(Charts!$B$3="none",AX232,IF(FL232="",NA(),FL232))</f>
        <v>0</v>
      </c>
      <c r="KA25">
        <f>IF(Charts!$B$3="none",AY232,IF(FM232="",NA(),FM232))</f>
        <v>0</v>
      </c>
      <c r="KB25">
        <f>IF(Charts!$B$3="none",AZ232,IF(FN232="",NA(),FN232))</f>
        <v>0</v>
      </c>
      <c r="KC25">
        <f>IF(Charts!$B$3="none",BA232,IF(FO232="",NA(),FO232))</f>
        <v>0</v>
      </c>
      <c r="KD25">
        <f>IF(Charts!$B$3="none",BB232,IF(FP232="",NA(),FP232))</f>
        <v>0</v>
      </c>
      <c r="KE25">
        <f>IF(Charts!$B$3="none",BC232,IF(FQ232="",NA(),FQ232))</f>
        <v>0</v>
      </c>
      <c r="KF25">
        <f>IF(Charts!$B$3="none",BD232,IF(FR232="",NA(),FR232))</f>
        <v>0</v>
      </c>
      <c r="KG25">
        <f>IF(Charts!$B$3="none",BE232,IF(FS232="",NA(),FS232))</f>
        <v>0</v>
      </c>
      <c r="KH25">
        <f>IF(Charts!$B$3="none",BF232,IF(FT232="",NA(),FT232))</f>
        <v>0</v>
      </c>
      <c r="KI25">
        <f>IF(Charts!$B$3="none",BG232,IF(FU232="",NA(),FU232))</f>
        <v>0</v>
      </c>
      <c r="KJ25">
        <f>IF(Charts!$B$3="none",BH232,IF(FV232="",NA(),FV232))</f>
        <v>0</v>
      </c>
      <c r="KK25">
        <f>IF(Charts!$B$3="none",BI232,IF(FW232="",NA(),FW232))</f>
        <v>0</v>
      </c>
      <c r="KL25">
        <f>IF(Charts!$B$3="none",BJ232,IF(FX232="",NA(),FX232))</f>
        <v>0</v>
      </c>
      <c r="KM25">
        <f>IF(Charts!$B$3="none",BK232,IF(FY232="",NA(),FY232))</f>
        <v>0</v>
      </c>
      <c r="KN25">
        <f>IF(Charts!$B$3="none",BL232,IF(FZ232="",NA(),FZ232))</f>
        <v>0</v>
      </c>
      <c r="KO25">
        <f>IF(Charts!$B$3="none",BM232,IF(GA232="",NA(),GA232))</f>
        <v>0</v>
      </c>
      <c r="KP25">
        <f>IF(Charts!$B$3="none",BN232,IF(GB232="",NA(),GB232))</f>
        <v>0</v>
      </c>
      <c r="KQ25">
        <f>IF(Charts!$B$3="none",BO232,IF(GC232="",NA(),GC232))</f>
        <v>0</v>
      </c>
      <c r="KR25">
        <f>IF(Charts!$B$3="none",BP232,IF(GD232="",NA(),GD232))</f>
        <v>0</v>
      </c>
      <c r="KS25">
        <f>IF(Charts!$B$3="none",BQ232,IF(GE232="",NA(),GE232))</f>
        <v>0</v>
      </c>
      <c r="KT25">
        <f>IF(Charts!$B$3="none",BR232,IF(GF232="",NA(),GF232))</f>
        <v>0</v>
      </c>
      <c r="KU25">
        <f>IF(Charts!$B$3="none",BS232,IF(GG232="",NA(),GG232))</f>
        <v>0</v>
      </c>
      <c r="KV25">
        <f>IF(Charts!$B$3="none",BT232,IF(GH232="",NA(),GH232))</f>
        <v>0</v>
      </c>
      <c r="KW25">
        <f>IF(Charts!$B$3="none",BU232,IF(GI232="",NA(),GI232))</f>
        <v>0</v>
      </c>
      <c r="KX25">
        <f>IF(Charts!$B$3="none",BV232,IF(GJ232="",NA(),GJ232))</f>
        <v>0</v>
      </c>
      <c r="KY25">
        <f>IF(Charts!$B$3="none",BW232,IF(GK232="",NA(),GK232))</f>
        <v>0</v>
      </c>
      <c r="KZ25">
        <f>IF(Charts!$B$3="none",BX232,IF(GL232="",NA(),GL232))</f>
        <v>0</v>
      </c>
      <c r="LA25">
        <f>IF(Charts!$B$3="none",BY232,IF(GM232="",NA(),GM232))</f>
        <v>0</v>
      </c>
      <c r="LB25">
        <f>IF(Charts!$B$3="none",BZ232,IF(GN232="",NA(),GN232))</f>
        <v>0</v>
      </c>
      <c r="LC25">
        <f>IF(Charts!$B$3="none",CA232,IF(GO232="",NA(),GO232))</f>
        <v>0</v>
      </c>
      <c r="LD25">
        <f>IF(Charts!$B$3="none",CB232,IF(GP232="",NA(),GP232))</f>
        <v>0</v>
      </c>
      <c r="LE25">
        <f>IF(Charts!$B$3="none",CC232,IF(GQ232="",NA(),GQ232))</f>
        <v>0</v>
      </c>
      <c r="LF25">
        <f>IF(Charts!$B$3="none",CD232,IF(GR232="",NA(),GR232))</f>
        <v>0</v>
      </c>
      <c r="LG25">
        <f>IF(Charts!$B$3="none",CE232,IF(GS232="",NA(),GS232))</f>
        <v>0</v>
      </c>
      <c r="LH25">
        <f>IF(Charts!$B$3="none",CF232,IF(GT232="",NA(),GT232))</f>
        <v>0</v>
      </c>
      <c r="LI25">
        <f>IF(Charts!$B$3="none",CG232,IF(GU232="",NA(),GU232))</f>
        <v>0</v>
      </c>
      <c r="LJ25">
        <f>IF(Charts!$B$3="none",CH232,IF(GV232="",NA(),GV232))</f>
        <v>0</v>
      </c>
      <c r="LK25">
        <f>IF(Charts!$B$3="none",CI232,IF(GW232="",NA(),GW232))</f>
        <v>0</v>
      </c>
      <c r="LL25">
        <f>IF(Charts!$B$3="none",CJ232,IF(GX232="",NA(),GX232))</f>
        <v>0</v>
      </c>
      <c r="LM25">
        <f>IF(Charts!$B$3="none",CK232,IF(GY232="",NA(),GY232))</f>
        <v>0</v>
      </c>
      <c r="LN25">
        <f>IF(Charts!$B$3="none",CL232,IF(GZ232="",NA(),GZ232))</f>
        <v>0</v>
      </c>
      <c r="LO25">
        <f>IF(Charts!$B$3="none",CM232,IF(HA232="",NA(),HA232))</f>
        <v>0</v>
      </c>
      <c r="LP25">
        <f>IF(Charts!$B$3="none",CN232,IF(HB232="",NA(),HB232))</f>
        <v>0</v>
      </c>
      <c r="LQ25">
        <f>IF(Charts!$B$3="none",CO232,IF(HC232="",NA(),HC232))</f>
        <v>0</v>
      </c>
      <c r="LR25">
        <f>IF(Charts!$B$3="none",CP232,IF(HD232="",NA(),HD232))</f>
        <v>0</v>
      </c>
      <c r="LS25">
        <f>IF(Charts!$B$3="none",CQ232,IF(HE232="",NA(),HE232))</f>
        <v>0</v>
      </c>
      <c r="LT25">
        <f>IF(Charts!$B$3="none",CR232,IF(HF232="",NA(),HF232))</f>
        <v>0</v>
      </c>
      <c r="LU25">
        <f>IF(Charts!$B$3="none",CS232,IF(HG232="",NA(),HG232))</f>
        <v>0</v>
      </c>
      <c r="LV25">
        <f>IF(Charts!$B$3="none",CT232,IF(HH232="",NA(),HH232))</f>
        <v>0</v>
      </c>
      <c r="LW25">
        <f>IF(Charts!$B$3="none",CU232,IF(HI232="",NA(),HI232))</f>
        <v>0</v>
      </c>
      <c r="LX25">
        <f>IF(Charts!$B$3="none",CV232,IF(HJ232="",NA(),HJ232))</f>
        <v>0</v>
      </c>
      <c r="LY25">
        <f>IF(Charts!$B$3="none",CW232,IF(HK232="",NA(),HK232))</f>
        <v>0</v>
      </c>
      <c r="LZ25">
        <f>IF(Charts!$B$3="none",CX232,IF(HL232="",NA(),HL232))</f>
        <v>0</v>
      </c>
      <c r="MA25">
        <f>IF(Charts!$B$3="none",CY232,IF(HM232="",NA(),HM232))</f>
        <v>0</v>
      </c>
      <c r="MB25">
        <f>IF(Charts!$B$3="none",CZ232,IF(HN232="",NA(),HN232))</f>
        <v>0</v>
      </c>
      <c r="MC25">
        <f>IF(Charts!$B$3="none",DA232,IF(HO232="",NA(),HO232))</f>
        <v>0</v>
      </c>
      <c r="MD25">
        <f>IF(Charts!$B$3="none",DB232,IF(HP232="",NA(),HP232))</f>
        <v>0</v>
      </c>
      <c r="ME25">
        <f>IF(Charts!$B$3="none",DC232,IF(HQ232="",NA(),HQ232))</f>
        <v>0</v>
      </c>
      <c r="MF25">
        <f>IF(Charts!$B$3="none",DD232,IF(HR232="",NA(),HR232))</f>
        <v>0</v>
      </c>
      <c r="MG25">
        <f>IF(Charts!$B$3="none",DE232,IF(HS232="",NA(),HS232))</f>
        <v>0</v>
      </c>
      <c r="MH25">
        <f>IF(Charts!$B$3="none",DF232,IF(HT232="",NA(),HT232))</f>
        <v>0</v>
      </c>
      <c r="MI25">
        <f>IF(Charts!$B$3="none",DG232,IF(HU232="",NA(),HU232))</f>
        <v>0</v>
      </c>
      <c r="MJ25">
        <f>IF(Charts!$B$3="none",DH232,IF(HV232="",NA(),HV232))</f>
        <v>0</v>
      </c>
      <c r="MK25">
        <f>IF(Charts!$B$3="none",DI232,IF(HW232="",NA(),HW232))</f>
        <v>0</v>
      </c>
      <c r="ML25">
        <f>IF(Charts!$B$3="none",DJ232,IF(HX232="",NA(),HX232))</f>
        <v>0</v>
      </c>
      <c r="MM25">
        <f>IF(Charts!$B$3="none",DK232,IF(HY232="",NA(),HY232))</f>
        <v>0</v>
      </c>
      <c r="MN25">
        <f>IF(Charts!$B$3="none",DL232,IF(HZ232="",NA(),HZ232))</f>
        <v>0</v>
      </c>
      <c r="MO25">
        <f>IF(Charts!$B$3="none",DM232,IF(IA232="",NA(),IA232))</f>
        <v>0</v>
      </c>
      <c r="MP25">
        <f>IF(Charts!$B$3="none",DN232,IF(IB232="",NA(),IB232))</f>
        <v>0</v>
      </c>
      <c r="MQ25">
        <f>IF(Charts!$B$3="none",DO232,IF(IC232="",NA(),IC232))</f>
        <v>0</v>
      </c>
      <c r="MR25">
        <f>IF(Charts!$B$3="none",DP232,IF(ID232="",NA(),ID232))</f>
        <v>0</v>
      </c>
    </row>
    <row r="26" spans="1:356">
      <c r="D26">
        <v>22</v>
      </c>
      <c r="E26">
        <f>IF(INDIRECT(ADDRESS($D26+2,E$2+1,,,"Instances"))="","",INDIRECT(ADDRESS($D26+2,E$2+1,,,"Instances")))</f>
        <v>0</v>
      </c>
      <c r="F26">
        <f>IFERROR(SMALL(E5:E44,ROW()-ROW($F$5)+1),"")</f>
        <v>0</v>
      </c>
      <c r="H26">
        <f>IFERROR(SUM(F5:F26),"")</f>
        <v>0</v>
      </c>
      <c r="I26">
        <f>IF(INDIRECT(ADDRESS($D26+2,I$2+1,,,"Instances"))="","",INDIRECT(ADDRESS($D26+2,I$2+1,,,"Instances")))</f>
        <v>0</v>
      </c>
      <c r="J26">
        <f>IFERROR(SMALL(I5:I44,ROW()-ROW($J$5)+1),"")</f>
        <v>0</v>
      </c>
      <c r="L26">
        <f>IFERROR(SUM(J5:J26),"")</f>
        <v>0</v>
      </c>
      <c r="M26">
        <f>IF(INDIRECT(ADDRESS($D26+2,M$2+1,,,"Instances"))="","",INDIRECT(ADDRESS($D26+2,M$2+1,,,"Instances")))</f>
        <v>0</v>
      </c>
      <c r="N26">
        <f>IFERROR(SMALL(M5:M44,ROW()-ROW($N$5)+1),"")</f>
        <v>0</v>
      </c>
      <c r="P26">
        <f>IFERROR(SUM(N5:N26),"")</f>
        <v>0</v>
      </c>
      <c r="Q26">
        <f>IF(INDIRECT(ADDRESS($D26+2,Q$2+1,,,"Instances"))="","",INDIRECT(ADDRESS($D26+2,Q$2+1,,,"Instances")))</f>
        <v>0</v>
      </c>
      <c r="R26">
        <f>IFERROR(SMALL(Q5:Q44,ROW()-ROW($R$5)+1),"")</f>
        <v>0</v>
      </c>
      <c r="T26">
        <f>IFERROR(SUM(R5:R26),"")</f>
        <v>0</v>
      </c>
      <c r="U26">
        <f>IF(INDIRECT(ADDRESS($D26+2,U$2+1,,,"Instances"))="","",INDIRECT(ADDRESS($D26+2,U$2+1,,,"Instances")))</f>
        <v>0</v>
      </c>
      <c r="V26">
        <f>IFERROR(SMALL(U5:U44,ROW()-ROW($V$5)+1),"")</f>
        <v>0</v>
      </c>
      <c r="X26">
        <f>IFERROR(SUM(V5:V26),"")</f>
        <v>0</v>
      </c>
      <c r="Y26">
        <f>IF(INDIRECT(ADDRESS($D26+2,Y$2+1,,,"Instances"))="","",INDIRECT(ADDRESS($D26+2,Y$2+1,,,"Instances")))</f>
        <v>0</v>
      </c>
      <c r="Z26">
        <f>IFERROR(SMALL(Y5:Y44,ROW()-ROW($Z$5)+1),"")</f>
        <v>0</v>
      </c>
      <c r="AB26">
        <f>IFERROR(SUM(Z5:Z26),"")</f>
        <v>0</v>
      </c>
      <c r="AC26">
        <f>IF(INDIRECT(ADDRESS($D26+2,AC$2+1,,,"Instances"))="","",INDIRECT(ADDRESS($D26+2,AC$2+1,,,"Instances")))</f>
        <v>0</v>
      </c>
      <c r="AD26">
        <f>IFERROR(SMALL(AC5:AC44,ROW()-ROW($AD$5)+1),"")</f>
        <v>0</v>
      </c>
      <c r="AF26">
        <f>IFERROR(SUM(AD5:AD26),"")</f>
        <v>0</v>
      </c>
      <c r="AG26">
        <f>IF(INDIRECT(ADDRESS($D26+2,AG$2+1,,,"Instances"))="","",INDIRECT(ADDRESS($D26+2,AG$2+1,,,"Instances")))</f>
        <v>0</v>
      </c>
      <c r="AH26">
        <f>IFERROR(SMALL(AG5:AG44,ROW()-ROW($AH$5)+1),"")</f>
        <v>0</v>
      </c>
      <c r="AJ26">
        <f>IFERROR(SUM(AH5:AH26),"")</f>
        <v>0</v>
      </c>
      <c r="AK26">
        <f>IF(INDIRECT(ADDRESS($D26+2,AK$2+1,,,"Instances"))="","",INDIRECT(ADDRESS($D26+2,AK$2+1,,,"Instances")))</f>
        <v>0</v>
      </c>
      <c r="AL26">
        <f>IFERROR(SMALL(AK5:AK44,ROW()-ROW($AL$5)+1),"")</f>
        <v>0</v>
      </c>
      <c r="AN26">
        <f>IFERROR(SUM(AL5:AL26),"")</f>
        <v>0</v>
      </c>
      <c r="AO26">
        <f>IF(INDIRECT(ADDRESS($D26+2,AO$2+1,,,"Instances"))="","",INDIRECT(ADDRESS($D26+2,AO$2+1,,,"Instances")))</f>
        <v>0</v>
      </c>
      <c r="AP26">
        <f>IFERROR(SMALL(AO5:AO44,ROW()-ROW($AP$5)+1),"")</f>
        <v>0</v>
      </c>
      <c r="AR26">
        <f>IFERROR(SUM(AP5:AP26),"")</f>
        <v>0</v>
      </c>
      <c r="AS26">
        <f>IF(INDIRECT(ADDRESS($D26+2,AS$2+1,,,"Instances"))="","",INDIRECT(ADDRESS($D26+2,AS$2+1,,,"Instances")))</f>
        <v>0</v>
      </c>
      <c r="AT26">
        <f>IFERROR(SMALL(AS5:AS44,ROW()-ROW($AT$5)+1),"")</f>
        <v>0</v>
      </c>
      <c r="AV26">
        <f>IFERROR(SUM(AT5:AT26),"")</f>
        <v>0</v>
      </c>
      <c r="AW26">
        <f>IF(INDIRECT(ADDRESS($D26+2,AW$2+1,,,"Instances"))="","",INDIRECT(ADDRESS($D26+2,AW$2+1,,,"Instances")))</f>
        <v>0</v>
      </c>
      <c r="AX26">
        <f>IFERROR(SMALL(AW5:AW44,ROW()-ROW($AX$5)+1),"")</f>
        <v>0</v>
      </c>
      <c r="AZ26">
        <f>IFERROR(SUM(AX5:AX26),"")</f>
        <v>0</v>
      </c>
      <c r="BA26">
        <f>IF(INDIRECT(ADDRESS($D26+2,BA$2+1,,,"Instances"))="","",INDIRECT(ADDRESS($D26+2,BA$2+1,,,"Instances")))</f>
        <v>0</v>
      </c>
      <c r="BB26">
        <f>IFERROR(SMALL(BA5:BA44,ROW()-ROW($BB$5)+1),"")</f>
        <v>0</v>
      </c>
      <c r="BD26">
        <f>IFERROR(SUM(BB5:BB26),"")</f>
        <v>0</v>
      </c>
      <c r="BE26">
        <f>IF(INDIRECT(ADDRESS($D26+2,BE$2+1,,,"Instances"))="","",INDIRECT(ADDRESS($D26+2,BE$2+1,,,"Instances")))</f>
        <v>0</v>
      </c>
      <c r="BF26">
        <f>IFERROR(SMALL(BE5:BE44,ROW()-ROW($BF$5)+1),"")</f>
        <v>0</v>
      </c>
      <c r="BH26">
        <f>IFERROR(SUM(BF5:BF26),"")</f>
        <v>0</v>
      </c>
      <c r="BI26">
        <f>IF(INDIRECT(ADDRESS($D26+2,BI$2+1,,,"Instances"))="","",INDIRECT(ADDRESS($D26+2,BI$2+1,,,"Instances")))</f>
        <v>0</v>
      </c>
      <c r="BJ26">
        <f>IFERROR(SMALL(BI5:BI44,ROW()-ROW($BJ$5)+1),"")</f>
        <v>0</v>
      </c>
      <c r="BL26">
        <f>IFERROR(SUM(BJ5:BJ26),"")</f>
        <v>0</v>
      </c>
      <c r="BM26">
        <f>IF(INDIRECT(ADDRESS($D26+2,BM$2+1,,,"Instances"))="","",INDIRECT(ADDRESS($D26+2,BM$2+1,,,"Instances")))</f>
        <v>0</v>
      </c>
      <c r="BN26">
        <f>IFERROR(SMALL(BM5:BM44,ROW()-ROW($BN$5)+1),"")</f>
        <v>0</v>
      </c>
      <c r="BP26">
        <f>IFERROR(SUM(BN5:BN26),"")</f>
        <v>0</v>
      </c>
      <c r="BQ26">
        <f>IF(INDIRECT(ADDRESS($D26+2,BQ$2+1,,,"Instances"))="","",INDIRECT(ADDRESS($D26+2,BQ$2+1,,,"Instances")))</f>
        <v>0</v>
      </c>
      <c r="BR26">
        <f>IFERROR(SMALL(BQ5:BQ44,ROW()-ROW($BR$5)+1),"")</f>
        <v>0</v>
      </c>
      <c r="BT26">
        <f>IFERROR(SUM(BR5:BR26),"")</f>
        <v>0</v>
      </c>
      <c r="BU26">
        <f>IF(INDIRECT(ADDRESS($D26+2,BU$2+1,,,"Instances"))="","",INDIRECT(ADDRESS($D26+2,BU$2+1,,,"Instances")))</f>
        <v>0</v>
      </c>
      <c r="BV26">
        <f>IFERROR(SMALL(BU5:BU44,ROW()-ROW($BV$5)+1),"")</f>
        <v>0</v>
      </c>
      <c r="BX26">
        <f>IFERROR(SUM(BV5:BV26),"")</f>
        <v>0</v>
      </c>
      <c r="BY26">
        <f>IF(INDIRECT(ADDRESS($D26+2,BY$2+1,,,"Instances"))="","",INDIRECT(ADDRESS($D26+2,BY$2+1,,,"Instances")))</f>
        <v>0</v>
      </c>
      <c r="BZ26">
        <f>IFERROR(SMALL(BY5:BY44,ROW()-ROW($BZ$5)+1),"")</f>
        <v>0</v>
      </c>
      <c r="CB26">
        <f>IFERROR(SUM(BZ5:BZ26),"")</f>
        <v>0</v>
      </c>
      <c r="CC26">
        <f>IF(INDIRECT(ADDRESS($D26+2,CC$2+1,,,"Instances"))="","",INDIRECT(ADDRESS($D26+2,CC$2+1,,,"Instances")))</f>
        <v>0</v>
      </c>
      <c r="CD26">
        <f>IFERROR(SMALL(CC5:CC44,ROW()-ROW($CD$5)+1),"")</f>
        <v>0</v>
      </c>
      <c r="CF26">
        <f>IFERROR(SUM(CD5:CD26),"")</f>
        <v>0</v>
      </c>
      <c r="CG26">
        <f>IF(INDIRECT(ADDRESS($D26+2,CG$2+1,,,"Instances"))="","",INDIRECT(ADDRESS($D26+2,CG$2+1,,,"Instances")))</f>
        <v>0</v>
      </c>
      <c r="CH26">
        <f>IFERROR(SMALL(CG5:CG44,ROW()-ROW($CH$5)+1),"")</f>
        <v>0</v>
      </c>
      <c r="CJ26">
        <f>IFERROR(SUM(CH5:CH26),"")</f>
        <v>0</v>
      </c>
      <c r="CK26">
        <f>IF(INDIRECT(ADDRESS($D26+2,CK$2+1,,,"Instances"))="","",INDIRECT(ADDRESS($D26+2,CK$2+1,,,"Instances")))</f>
        <v>0</v>
      </c>
      <c r="CL26">
        <f>IFERROR(SMALL(CK5:CK44,ROW()-ROW($CL$5)+1),"")</f>
        <v>0</v>
      </c>
      <c r="CN26">
        <f>IFERROR(SUM(CL5:CL26),"")</f>
        <v>0</v>
      </c>
      <c r="CO26">
        <f>IF(INDIRECT(ADDRESS($D26+2,CO$2+1,,,"Instances"))="","",INDIRECT(ADDRESS($D26+2,CO$2+1,,,"Instances")))</f>
        <v>0</v>
      </c>
      <c r="CP26">
        <f>IFERROR(SMALL(CO5:CO44,ROW()-ROW($CP$5)+1),"")</f>
        <v>0</v>
      </c>
      <c r="CR26">
        <f>IFERROR(SUM(CP5:CP26),"")</f>
        <v>0</v>
      </c>
      <c r="CS26">
        <f>IF(INDIRECT(ADDRESS($D26+2,CS$2+1,,,"Instances"))="","",INDIRECT(ADDRESS($D26+2,CS$2+1,,,"Instances")))</f>
        <v>0</v>
      </c>
      <c r="CT26">
        <f>IFERROR(SMALL(CS5:CS44,ROW()-ROW($CT$5)+1),"")</f>
        <v>0</v>
      </c>
      <c r="CV26">
        <f>IFERROR(SUM(CT5:CT26),"")</f>
        <v>0</v>
      </c>
      <c r="CW26">
        <f>IF(INDIRECT(ADDRESS($D26+2,CW$2+1,,,"Instances"))="","",INDIRECT(ADDRESS($D26+2,CW$2+1,,,"Instances")))</f>
        <v>0</v>
      </c>
      <c r="CX26">
        <f>IFERROR(SMALL(CW5:CW44,ROW()-ROW($CX$5)+1),"")</f>
        <v>0</v>
      </c>
      <c r="CZ26">
        <f>IFERROR(SUM(CX5:CX26),"")</f>
        <v>0</v>
      </c>
      <c r="DA26">
        <f>IF(INDIRECT(ADDRESS($D26+2,DA$2+1,,,"Instances"))="","",INDIRECT(ADDRESS($D26+2,DA$2+1,,,"Instances")))</f>
        <v>0</v>
      </c>
      <c r="DB26">
        <f>IFERROR(SMALL(DA5:DA44,ROW()-ROW($DB$5)+1),"")</f>
        <v>0</v>
      </c>
      <c r="DD26">
        <f>IFERROR(SUM(DB5:DB26),"")</f>
        <v>0</v>
      </c>
      <c r="DE26">
        <f>IF(INDIRECT(ADDRESS($D26+2,DE$2+1,,,"Instances"))="","",INDIRECT(ADDRESS($D26+2,DE$2+1,,,"Instances")))</f>
        <v>0</v>
      </c>
      <c r="DF26">
        <f>IFERROR(SMALL(DE5:DE44,ROW()-ROW($DF$5)+1),"")</f>
        <v>0</v>
      </c>
      <c r="DH26">
        <f>IFERROR(SUM(DF5:DF26),"")</f>
        <v>0</v>
      </c>
      <c r="DI26">
        <f>IF(INDIRECT(ADDRESS($D26+2,DI$2+1,,,"Instances"))="","",INDIRECT(ADDRESS($D26+2,DI$2+1,,,"Instances")))</f>
        <v>0</v>
      </c>
      <c r="DJ26">
        <f>IFERROR(SMALL(DI5:DI44,ROW()-ROW($DJ$5)+1),"")</f>
        <v>0</v>
      </c>
      <c r="DL26">
        <f>IFERROR(SUM(DJ5:DJ26),"")</f>
        <v>0</v>
      </c>
      <c r="DM26">
        <f>IF(INDIRECT(ADDRESS($D26+2,DM$2+1,,,"Instances"))="","",INDIRECT(ADDRESS($D26+2,DM$2+1,,,"Instances")))</f>
        <v>0</v>
      </c>
      <c r="DN26">
        <f>IFERROR(SMALL(DM5:DM44,ROW()-ROW($DN$5)+1),"")</f>
        <v>0</v>
      </c>
      <c r="DP26">
        <f>IFERROR(SUM(DN5:DN26),"")</f>
        <v>0</v>
      </c>
      <c r="DR26">
        <v>22</v>
      </c>
      <c r="DS26" cm="1">
        <f t="array" ref="DS26">_xlfn.SWITCH(Charts!$B$3,"average", AVERAGE(INDIRECT(ADDRESS(21+3,DS$2+1,,,"Instances") &amp; ":" &amp; ADDRESS(21+3,DS$2+1))),"median", MEDIAN(INDIRECT(ADDRESS(21+3,DS$2+1,,,"Instances") &amp; ":" &amp; ADDRESS(21+3,DS$2+1))),"min", MIN(INDIRECT(ADDRESS(21+3,DS$2+1,,,"Instances") &amp; ":" &amp; ADDRESS(21+3,DS$2+1))),"max", MAX(INDIRECT(ADDRESS(21+3,DS$2+1,,,"Instances") &amp; ":" &amp; ADDRESS(21+3,DS$2+1))),"diff", MAX(INDIRECT(ADDRESS(21+3,DS$2+1,,,"Instances") &amp; ":" &amp; ADDRESS(21+3,DS$2+1)))-MIN(INDIRECT(ADDRESS(21+3,DS$2+1,,,"Instances") &amp; ":" &amp; ADDRESS(21+3,DS$2+1))))</f>
        <v>0</v>
      </c>
      <c r="DT26">
        <f>IFERROR(SMALL(DS5:DS44,ROW()-ROW($DT$5)+1),"")</f>
        <v>0</v>
      </c>
      <c r="DV26">
        <f>IFERROR(SUM(DT5:DT26),"")</f>
        <v>0</v>
      </c>
      <c r="DW26" cm="1">
        <f t="array" ref="DW26">_xlfn.SWITCH(Charts!$B$3,"average", AVERAGE(INDIRECT(ADDRESS(21+3,DW$2+1,,,"Instances") &amp; ":" &amp; ADDRESS(21+3,DW$2+1))),"median", MEDIAN(INDIRECT(ADDRESS(21+3,DW$2+1,,,"Instances") &amp; ":" &amp; ADDRESS(21+3,DW$2+1))),"min", MIN(INDIRECT(ADDRESS(21+3,DW$2+1,,,"Instances") &amp; ":" &amp; ADDRESS(21+3,DW$2+1))),"max", MAX(INDIRECT(ADDRESS(21+3,DW$2+1,,,"Instances") &amp; ":" &amp; ADDRESS(21+3,DW$2+1))),"diff", MAX(INDIRECT(ADDRESS(21+3,DW$2+1,,,"Instances") &amp; ":" &amp; ADDRESS(21+3,DW$2+1)))-MIN(INDIRECT(ADDRESS(21+3,DW$2+1,,,"Instances") &amp; ":" &amp; ADDRESS(21+3,DW$2+1))))</f>
        <v>0</v>
      </c>
      <c r="DX26">
        <f>IFERROR(SMALL(DW5:DW44,ROW()-ROW($DX$5)+1),"")</f>
        <v>0</v>
      </c>
      <c r="DZ26">
        <f>IFERROR(SUM(DX5:DX26),"")</f>
        <v>0</v>
      </c>
      <c r="EA26" cm="1">
        <f t="array" ref="EA26">_xlfn.SWITCH(Charts!$B$3,"average", AVERAGE(INDIRECT(ADDRESS(21+3,EA$2+1,,,"Instances") &amp; ":" &amp; ADDRESS(21+3,EA$2+1))),"median", MEDIAN(INDIRECT(ADDRESS(21+3,EA$2+1,,,"Instances") &amp; ":" &amp; ADDRESS(21+3,EA$2+1))),"min", MIN(INDIRECT(ADDRESS(21+3,EA$2+1,,,"Instances") &amp; ":" &amp; ADDRESS(21+3,EA$2+1))),"max", MAX(INDIRECT(ADDRESS(21+3,EA$2+1,,,"Instances") &amp; ":" &amp; ADDRESS(21+3,EA$2+1))),"diff", MAX(INDIRECT(ADDRESS(21+3,EA$2+1,,,"Instances") &amp; ":" &amp; ADDRESS(21+3,EA$2+1)))-MIN(INDIRECT(ADDRESS(21+3,EA$2+1,,,"Instances") &amp; ":" &amp; ADDRESS(21+3,EA$2+1))))</f>
        <v>0</v>
      </c>
      <c r="EB26">
        <f>IFERROR(SMALL(EA5:EA44,ROW()-ROW($EB$5)+1),"")</f>
        <v>0</v>
      </c>
      <c r="ED26">
        <f>IFERROR(SUM(EB5:EB26),"")</f>
        <v>0</v>
      </c>
      <c r="EE26" cm="1">
        <f t="array" ref="EE26">_xlfn.SWITCH(Charts!$B$3,"average", AVERAGE(INDIRECT(ADDRESS(21+3,EE$2+1,,,"Instances") &amp; ":" &amp; ADDRESS(21+3,EE$2+1))),"median", MEDIAN(INDIRECT(ADDRESS(21+3,EE$2+1,,,"Instances") &amp; ":" &amp; ADDRESS(21+3,EE$2+1))),"min", MIN(INDIRECT(ADDRESS(21+3,EE$2+1,,,"Instances") &amp; ":" &amp; ADDRESS(21+3,EE$2+1))),"max", MAX(INDIRECT(ADDRESS(21+3,EE$2+1,,,"Instances") &amp; ":" &amp; ADDRESS(21+3,EE$2+1))),"diff", MAX(INDIRECT(ADDRESS(21+3,EE$2+1,,,"Instances") &amp; ":" &amp; ADDRESS(21+3,EE$2+1)))-MIN(INDIRECT(ADDRESS(21+3,EE$2+1,,,"Instances") &amp; ":" &amp; ADDRESS(21+3,EE$2+1))))</f>
        <v>0</v>
      </c>
      <c r="EF26">
        <f>IFERROR(SMALL(EE5:EE44,ROW()-ROW($EF$5)+1),"")</f>
        <v>0</v>
      </c>
      <c r="EH26">
        <f>IFERROR(SUM(EF5:EF26),"")</f>
        <v>0</v>
      </c>
      <c r="EI26" cm="1">
        <f t="array" ref="EI26">_xlfn.SWITCH(Charts!$B$3,"average", AVERAGE(INDIRECT(ADDRESS(21+3,EI$2+1,,,"Instances") &amp; ":" &amp; ADDRESS(21+3,EI$2+1))),"median", MEDIAN(INDIRECT(ADDRESS(21+3,EI$2+1,,,"Instances") &amp; ":" &amp; ADDRESS(21+3,EI$2+1))),"min", MIN(INDIRECT(ADDRESS(21+3,EI$2+1,,,"Instances") &amp; ":" &amp; ADDRESS(21+3,EI$2+1))),"max", MAX(INDIRECT(ADDRESS(21+3,EI$2+1,,,"Instances") &amp; ":" &amp; ADDRESS(21+3,EI$2+1))),"diff", MAX(INDIRECT(ADDRESS(21+3,EI$2+1,,,"Instances") &amp; ":" &amp; ADDRESS(21+3,EI$2+1)))-MIN(INDIRECT(ADDRESS(21+3,EI$2+1,,,"Instances") &amp; ":" &amp; ADDRESS(21+3,EI$2+1))))</f>
        <v>0</v>
      </c>
      <c r="EJ26">
        <f>IFERROR(SMALL(EI5:EI44,ROW()-ROW($EJ$5)+1),"")</f>
        <v>0</v>
      </c>
      <c r="EL26">
        <f>IFERROR(SUM(EJ5:EJ26),"")</f>
        <v>0</v>
      </c>
      <c r="EM26" cm="1">
        <f t="array" ref="EM26">_xlfn.SWITCH(Charts!$B$3,"average", AVERAGE(INDIRECT(ADDRESS(21+3,EM$2+1,,,"Instances") &amp; ":" &amp; ADDRESS(21+3,EM$2+1))),"median", MEDIAN(INDIRECT(ADDRESS(21+3,EM$2+1,,,"Instances") &amp; ":" &amp; ADDRESS(21+3,EM$2+1))),"min", MIN(INDIRECT(ADDRESS(21+3,EM$2+1,,,"Instances") &amp; ":" &amp; ADDRESS(21+3,EM$2+1))),"max", MAX(INDIRECT(ADDRESS(21+3,EM$2+1,,,"Instances") &amp; ":" &amp; ADDRESS(21+3,EM$2+1))),"diff", MAX(INDIRECT(ADDRESS(21+3,EM$2+1,,,"Instances") &amp; ":" &amp; ADDRESS(21+3,EM$2+1)))-MIN(INDIRECT(ADDRESS(21+3,EM$2+1,,,"Instances") &amp; ":" &amp; ADDRESS(21+3,EM$2+1))))</f>
        <v>0</v>
      </c>
      <c r="EN26">
        <f>IFERROR(SMALL(EM5:EM44,ROW()-ROW($EN$5)+1),"")</f>
        <v>0</v>
      </c>
      <c r="EP26">
        <f>IFERROR(SUM(EN5:EN26),"")</f>
        <v>0</v>
      </c>
      <c r="EQ26" cm="1">
        <f t="array" ref="EQ26">_xlfn.SWITCH(Charts!$B$3,"average", AVERAGE(INDIRECT(ADDRESS(21+3,EQ$2+1,,,"Instances") &amp; ":" &amp; ADDRESS(21+3,EQ$2+1))),"median", MEDIAN(INDIRECT(ADDRESS(21+3,EQ$2+1,,,"Instances") &amp; ":" &amp; ADDRESS(21+3,EQ$2+1))),"min", MIN(INDIRECT(ADDRESS(21+3,EQ$2+1,,,"Instances") &amp; ":" &amp; ADDRESS(21+3,EQ$2+1))),"max", MAX(INDIRECT(ADDRESS(21+3,EQ$2+1,,,"Instances") &amp; ":" &amp; ADDRESS(21+3,EQ$2+1))),"diff", MAX(INDIRECT(ADDRESS(21+3,EQ$2+1,,,"Instances") &amp; ":" &amp; ADDRESS(21+3,EQ$2+1)))-MIN(INDIRECT(ADDRESS(21+3,EQ$2+1,,,"Instances") &amp; ":" &amp; ADDRESS(21+3,EQ$2+1))))</f>
        <v>0</v>
      </c>
      <c r="ER26">
        <f>IFERROR(SMALL(EQ5:EQ44,ROW()-ROW($ER$5)+1),"")</f>
        <v>0</v>
      </c>
      <c r="ET26">
        <f>IFERROR(SUM(ER5:ER26),"")</f>
        <v>0</v>
      </c>
      <c r="EU26" cm="1">
        <f t="array" ref="EU26">_xlfn.SWITCH(Charts!$B$3,"average", AVERAGE(INDIRECT(ADDRESS(21+3,EU$2+1,,,"Instances") &amp; ":" &amp; ADDRESS(21+3,EU$2+1))),"median", MEDIAN(INDIRECT(ADDRESS(21+3,EU$2+1,,,"Instances") &amp; ":" &amp; ADDRESS(21+3,EU$2+1))),"min", MIN(INDIRECT(ADDRESS(21+3,EU$2+1,,,"Instances") &amp; ":" &amp; ADDRESS(21+3,EU$2+1))),"max", MAX(INDIRECT(ADDRESS(21+3,EU$2+1,,,"Instances") &amp; ":" &amp; ADDRESS(21+3,EU$2+1))),"diff", MAX(INDIRECT(ADDRESS(21+3,EU$2+1,,,"Instances") &amp; ":" &amp; ADDRESS(21+3,EU$2+1)))-MIN(INDIRECT(ADDRESS(21+3,EU$2+1,,,"Instances") &amp; ":" &amp; ADDRESS(21+3,EU$2+1))))</f>
        <v>0</v>
      </c>
      <c r="EV26">
        <f>IFERROR(SMALL(EU5:EU44,ROW()-ROW($EV$5)+1),"")</f>
        <v>0</v>
      </c>
      <c r="EX26">
        <f>IFERROR(SUM(EV5:EV26),"")</f>
        <v>0</v>
      </c>
      <c r="EY26" cm="1">
        <f t="array" ref="EY26">_xlfn.SWITCH(Charts!$B$3,"average", AVERAGE(INDIRECT(ADDRESS(21+3,EY$2+1,,,"Instances") &amp; ":" &amp; ADDRESS(21+3,EY$2+1))),"median", MEDIAN(INDIRECT(ADDRESS(21+3,EY$2+1,,,"Instances") &amp; ":" &amp; ADDRESS(21+3,EY$2+1))),"min", MIN(INDIRECT(ADDRESS(21+3,EY$2+1,,,"Instances") &amp; ":" &amp; ADDRESS(21+3,EY$2+1))),"max", MAX(INDIRECT(ADDRESS(21+3,EY$2+1,,,"Instances") &amp; ":" &amp; ADDRESS(21+3,EY$2+1))),"diff", MAX(INDIRECT(ADDRESS(21+3,EY$2+1,,,"Instances") &amp; ":" &amp; ADDRESS(21+3,EY$2+1)))-MIN(INDIRECT(ADDRESS(21+3,EY$2+1,,,"Instances") &amp; ":" &amp; ADDRESS(21+3,EY$2+1))))</f>
        <v>0</v>
      </c>
      <c r="EZ26">
        <f>IFERROR(SMALL(EY5:EY44,ROW()-ROW($EZ$5)+1),"")</f>
        <v>0</v>
      </c>
      <c r="FB26">
        <f>IFERROR(SUM(EZ5:EZ26),"")</f>
        <v>0</v>
      </c>
      <c r="FC26" cm="1">
        <f t="array" ref="FC26">_xlfn.SWITCH(Charts!$B$3,"average", AVERAGE(INDIRECT(ADDRESS(21+3,FC$2+1,,,"Instances") &amp; ":" &amp; ADDRESS(21+3,FC$2+1))),"median", MEDIAN(INDIRECT(ADDRESS(21+3,FC$2+1,,,"Instances") &amp; ":" &amp; ADDRESS(21+3,FC$2+1))),"min", MIN(INDIRECT(ADDRESS(21+3,FC$2+1,,,"Instances") &amp; ":" &amp; ADDRESS(21+3,FC$2+1))),"max", MAX(INDIRECT(ADDRESS(21+3,FC$2+1,,,"Instances") &amp; ":" &amp; ADDRESS(21+3,FC$2+1))),"diff", MAX(INDIRECT(ADDRESS(21+3,FC$2+1,,,"Instances") &amp; ":" &amp; ADDRESS(21+3,FC$2+1)))-MIN(INDIRECT(ADDRESS(21+3,FC$2+1,,,"Instances") &amp; ":" &amp; ADDRESS(21+3,FC$2+1))))</f>
        <v>0</v>
      </c>
      <c r="FD26">
        <f>IFERROR(SMALL(FC5:FC44,ROW()-ROW($FD$5)+1),"")</f>
        <v>0</v>
      </c>
      <c r="FF26">
        <f>IFERROR(SUM(FD5:FD26),"")</f>
        <v>0</v>
      </c>
      <c r="FG26" cm="1">
        <f t="array" ref="FG26">_xlfn.SWITCH(Charts!$B$3,"average", AVERAGE(INDIRECT(ADDRESS(21+3,FG$2+1,,,"Instances") &amp; ":" &amp; ADDRESS(21+3,FG$2+1))),"median", MEDIAN(INDIRECT(ADDRESS(21+3,FG$2+1,,,"Instances") &amp; ":" &amp; ADDRESS(21+3,FG$2+1))),"min", MIN(INDIRECT(ADDRESS(21+3,FG$2+1,,,"Instances") &amp; ":" &amp; ADDRESS(21+3,FG$2+1))),"max", MAX(INDIRECT(ADDRESS(21+3,FG$2+1,,,"Instances") &amp; ":" &amp; ADDRESS(21+3,FG$2+1))),"diff", MAX(INDIRECT(ADDRESS(21+3,FG$2+1,,,"Instances") &amp; ":" &amp; ADDRESS(21+3,FG$2+1)))-MIN(INDIRECT(ADDRESS(21+3,FG$2+1,,,"Instances") &amp; ":" &amp; ADDRESS(21+3,FG$2+1))))</f>
        <v>0</v>
      </c>
      <c r="FH26">
        <f>IFERROR(SMALL(FG5:FG44,ROW()-ROW($FH$5)+1),"")</f>
        <v>0</v>
      </c>
      <c r="FJ26">
        <f>IFERROR(SUM(FH5:FH26),"")</f>
        <v>0</v>
      </c>
      <c r="FK26" cm="1">
        <f t="array" ref="FK26">_xlfn.SWITCH(Charts!$B$3,"average", AVERAGE(INDIRECT(ADDRESS(21+3,FK$2+1,,,"Instances") &amp; ":" &amp; ADDRESS(21+3,FK$2+1))),"median", MEDIAN(INDIRECT(ADDRESS(21+3,FK$2+1,,,"Instances") &amp; ":" &amp; ADDRESS(21+3,FK$2+1))),"min", MIN(INDIRECT(ADDRESS(21+3,FK$2+1,,,"Instances") &amp; ":" &amp; ADDRESS(21+3,FK$2+1))),"max", MAX(INDIRECT(ADDRESS(21+3,FK$2+1,,,"Instances") &amp; ":" &amp; ADDRESS(21+3,FK$2+1))),"diff", MAX(INDIRECT(ADDRESS(21+3,FK$2+1,,,"Instances") &amp; ":" &amp; ADDRESS(21+3,FK$2+1)))-MIN(INDIRECT(ADDRESS(21+3,FK$2+1,,,"Instances") &amp; ":" &amp; ADDRESS(21+3,FK$2+1))))</f>
        <v>0</v>
      </c>
      <c r="FL26">
        <f>IFERROR(SMALL(FK5:FK44,ROW()-ROW($FL$5)+1),"")</f>
        <v>0</v>
      </c>
      <c r="FN26">
        <f>IFERROR(SUM(FL5:FL26),"")</f>
        <v>0</v>
      </c>
      <c r="FO26" cm="1">
        <f t="array" ref="FO26">_xlfn.SWITCH(Charts!$B$3,"average", AVERAGE(INDIRECT(ADDRESS(21+3,FO$2+1,,,"Instances") &amp; ":" &amp; ADDRESS(21+3,FO$2+1))),"median", MEDIAN(INDIRECT(ADDRESS(21+3,FO$2+1,,,"Instances") &amp; ":" &amp; ADDRESS(21+3,FO$2+1))),"min", MIN(INDIRECT(ADDRESS(21+3,FO$2+1,,,"Instances") &amp; ":" &amp; ADDRESS(21+3,FO$2+1))),"max", MAX(INDIRECT(ADDRESS(21+3,FO$2+1,,,"Instances") &amp; ":" &amp; ADDRESS(21+3,FO$2+1))),"diff", MAX(INDIRECT(ADDRESS(21+3,FO$2+1,,,"Instances") &amp; ":" &amp; ADDRESS(21+3,FO$2+1)))-MIN(INDIRECT(ADDRESS(21+3,FO$2+1,,,"Instances") &amp; ":" &amp; ADDRESS(21+3,FO$2+1))))</f>
        <v>0</v>
      </c>
      <c r="FP26">
        <f>IFERROR(SMALL(FO5:FO44,ROW()-ROW($FP$5)+1),"")</f>
        <v>0</v>
      </c>
      <c r="FR26">
        <f>IFERROR(SUM(FP5:FP26),"")</f>
        <v>0</v>
      </c>
      <c r="FS26" cm="1">
        <f t="array" ref="FS26">_xlfn.SWITCH(Charts!$B$3,"average", AVERAGE(INDIRECT(ADDRESS(21+3,FS$2+1,,,"Instances") &amp; ":" &amp; ADDRESS(21+3,FS$2+1))),"median", MEDIAN(INDIRECT(ADDRESS(21+3,FS$2+1,,,"Instances") &amp; ":" &amp; ADDRESS(21+3,FS$2+1))),"min", MIN(INDIRECT(ADDRESS(21+3,FS$2+1,,,"Instances") &amp; ":" &amp; ADDRESS(21+3,FS$2+1))),"max", MAX(INDIRECT(ADDRESS(21+3,FS$2+1,,,"Instances") &amp; ":" &amp; ADDRESS(21+3,FS$2+1))),"diff", MAX(INDIRECT(ADDRESS(21+3,FS$2+1,,,"Instances") &amp; ":" &amp; ADDRESS(21+3,FS$2+1)))-MIN(INDIRECT(ADDRESS(21+3,FS$2+1,,,"Instances") &amp; ":" &amp; ADDRESS(21+3,FS$2+1))))</f>
        <v>0</v>
      </c>
      <c r="FT26">
        <f>IFERROR(SMALL(FS5:FS44,ROW()-ROW($FT$5)+1),"")</f>
        <v>0</v>
      </c>
      <c r="FV26">
        <f>IFERROR(SUM(FT5:FT26),"")</f>
        <v>0</v>
      </c>
      <c r="FW26" cm="1">
        <f t="array" ref="FW26">_xlfn.SWITCH(Charts!$B$3,"average", AVERAGE(INDIRECT(ADDRESS(21+3,FW$2+1,,,"Instances") &amp; ":" &amp; ADDRESS(21+3,FW$2+1))),"median", MEDIAN(INDIRECT(ADDRESS(21+3,FW$2+1,,,"Instances") &amp; ":" &amp; ADDRESS(21+3,FW$2+1))),"min", MIN(INDIRECT(ADDRESS(21+3,FW$2+1,,,"Instances") &amp; ":" &amp; ADDRESS(21+3,FW$2+1))),"max", MAX(INDIRECT(ADDRESS(21+3,FW$2+1,,,"Instances") &amp; ":" &amp; ADDRESS(21+3,FW$2+1))),"diff", MAX(INDIRECT(ADDRESS(21+3,FW$2+1,,,"Instances") &amp; ":" &amp; ADDRESS(21+3,FW$2+1)))-MIN(INDIRECT(ADDRESS(21+3,FW$2+1,,,"Instances") &amp; ":" &amp; ADDRESS(21+3,FW$2+1))))</f>
        <v>0</v>
      </c>
      <c r="FX26">
        <f>IFERROR(SMALL(FW5:FW44,ROW()-ROW($FX$5)+1),"")</f>
        <v>0</v>
      </c>
      <c r="FZ26">
        <f>IFERROR(SUM(FX5:FX26),"")</f>
        <v>0</v>
      </c>
      <c r="GA26" cm="1">
        <f t="array" ref="GA26">_xlfn.SWITCH(Charts!$B$3,"average", AVERAGE(INDIRECT(ADDRESS(21+3,GA$2+1,,,"Instances") &amp; ":" &amp; ADDRESS(21+3,GA$2+1))),"median", MEDIAN(INDIRECT(ADDRESS(21+3,GA$2+1,,,"Instances") &amp; ":" &amp; ADDRESS(21+3,GA$2+1))),"min", MIN(INDIRECT(ADDRESS(21+3,GA$2+1,,,"Instances") &amp; ":" &amp; ADDRESS(21+3,GA$2+1))),"max", MAX(INDIRECT(ADDRESS(21+3,GA$2+1,,,"Instances") &amp; ":" &amp; ADDRESS(21+3,GA$2+1))),"diff", MAX(INDIRECT(ADDRESS(21+3,GA$2+1,,,"Instances") &amp; ":" &amp; ADDRESS(21+3,GA$2+1)))-MIN(INDIRECT(ADDRESS(21+3,GA$2+1,,,"Instances") &amp; ":" &amp; ADDRESS(21+3,GA$2+1))))</f>
        <v>0</v>
      </c>
      <c r="GB26">
        <f>IFERROR(SMALL(GA5:GA44,ROW()-ROW($GB$5)+1),"")</f>
        <v>0</v>
      </c>
      <c r="GD26">
        <f>IFERROR(SUM(GB5:GB26),"")</f>
        <v>0</v>
      </c>
      <c r="GE26" cm="1">
        <f t="array" ref="GE26">_xlfn.SWITCH(Charts!$B$3,"average", AVERAGE(INDIRECT(ADDRESS(21+3,GE$2+1,,,"Instances") &amp; ":" &amp; ADDRESS(21+3,GE$2+1))),"median", MEDIAN(INDIRECT(ADDRESS(21+3,GE$2+1,,,"Instances") &amp; ":" &amp; ADDRESS(21+3,GE$2+1))),"min", MIN(INDIRECT(ADDRESS(21+3,GE$2+1,,,"Instances") &amp; ":" &amp; ADDRESS(21+3,GE$2+1))),"max", MAX(INDIRECT(ADDRESS(21+3,GE$2+1,,,"Instances") &amp; ":" &amp; ADDRESS(21+3,GE$2+1))),"diff", MAX(INDIRECT(ADDRESS(21+3,GE$2+1,,,"Instances") &amp; ":" &amp; ADDRESS(21+3,GE$2+1)))-MIN(INDIRECT(ADDRESS(21+3,GE$2+1,,,"Instances") &amp; ":" &amp; ADDRESS(21+3,GE$2+1))))</f>
        <v>0</v>
      </c>
      <c r="GF26">
        <f>IFERROR(SMALL(GE5:GE44,ROW()-ROW($GF$5)+1),"")</f>
        <v>0</v>
      </c>
      <c r="GH26">
        <f>IFERROR(SUM(GF5:GF26),"")</f>
        <v>0</v>
      </c>
      <c r="GI26" cm="1">
        <f t="array" ref="GI26">_xlfn.SWITCH(Charts!$B$3,"average", AVERAGE(INDIRECT(ADDRESS(21+3,GI$2+1,,,"Instances") &amp; ":" &amp; ADDRESS(21+3,GI$2+1))),"median", MEDIAN(INDIRECT(ADDRESS(21+3,GI$2+1,,,"Instances") &amp; ":" &amp; ADDRESS(21+3,GI$2+1))),"min", MIN(INDIRECT(ADDRESS(21+3,GI$2+1,,,"Instances") &amp; ":" &amp; ADDRESS(21+3,GI$2+1))),"max", MAX(INDIRECT(ADDRESS(21+3,GI$2+1,,,"Instances") &amp; ":" &amp; ADDRESS(21+3,GI$2+1))),"diff", MAX(INDIRECT(ADDRESS(21+3,GI$2+1,,,"Instances") &amp; ":" &amp; ADDRESS(21+3,GI$2+1)))-MIN(INDIRECT(ADDRESS(21+3,GI$2+1,,,"Instances") &amp; ":" &amp; ADDRESS(21+3,GI$2+1))))</f>
        <v>0</v>
      </c>
      <c r="GJ26">
        <f>IFERROR(SMALL(GI5:GI44,ROW()-ROW($GJ$5)+1),"")</f>
        <v>0</v>
      </c>
      <c r="GL26">
        <f>IFERROR(SUM(GJ5:GJ26),"")</f>
        <v>0</v>
      </c>
      <c r="GM26" cm="1">
        <f t="array" ref="GM26">_xlfn.SWITCH(Charts!$B$3,"average", AVERAGE(INDIRECT(ADDRESS(21+3,GM$2+1,,,"Instances") &amp; ":" &amp; ADDRESS(21+3,GM$2+1))),"median", MEDIAN(INDIRECT(ADDRESS(21+3,GM$2+1,,,"Instances") &amp; ":" &amp; ADDRESS(21+3,GM$2+1))),"min", MIN(INDIRECT(ADDRESS(21+3,GM$2+1,,,"Instances") &amp; ":" &amp; ADDRESS(21+3,GM$2+1))),"max", MAX(INDIRECT(ADDRESS(21+3,GM$2+1,,,"Instances") &amp; ":" &amp; ADDRESS(21+3,GM$2+1))),"diff", MAX(INDIRECT(ADDRESS(21+3,GM$2+1,,,"Instances") &amp; ":" &amp; ADDRESS(21+3,GM$2+1)))-MIN(INDIRECT(ADDRESS(21+3,GM$2+1,,,"Instances") &amp; ":" &amp; ADDRESS(21+3,GM$2+1))))</f>
        <v>0</v>
      </c>
      <c r="GN26">
        <f>IFERROR(SMALL(GM5:GM44,ROW()-ROW($GN$5)+1),"")</f>
        <v>0</v>
      </c>
      <c r="GP26">
        <f>IFERROR(SUM(GN5:GN26),"")</f>
        <v>0</v>
      </c>
      <c r="GQ26" cm="1">
        <f t="array" ref="GQ26">_xlfn.SWITCH(Charts!$B$3,"average", AVERAGE(INDIRECT(ADDRESS(21+3,GQ$2+1,,,"Instances") &amp; ":" &amp; ADDRESS(21+3,GQ$2+1))),"median", MEDIAN(INDIRECT(ADDRESS(21+3,GQ$2+1,,,"Instances") &amp; ":" &amp; ADDRESS(21+3,GQ$2+1))),"min", MIN(INDIRECT(ADDRESS(21+3,GQ$2+1,,,"Instances") &amp; ":" &amp; ADDRESS(21+3,GQ$2+1))),"max", MAX(INDIRECT(ADDRESS(21+3,GQ$2+1,,,"Instances") &amp; ":" &amp; ADDRESS(21+3,GQ$2+1))),"diff", MAX(INDIRECT(ADDRESS(21+3,GQ$2+1,,,"Instances") &amp; ":" &amp; ADDRESS(21+3,GQ$2+1)))-MIN(INDIRECT(ADDRESS(21+3,GQ$2+1,,,"Instances") &amp; ":" &amp; ADDRESS(21+3,GQ$2+1))))</f>
        <v>0</v>
      </c>
      <c r="GR26">
        <f>IFERROR(SMALL(GQ5:GQ44,ROW()-ROW($GR$5)+1),"")</f>
        <v>0</v>
      </c>
      <c r="GT26">
        <f>IFERROR(SUM(GR5:GR26),"")</f>
        <v>0</v>
      </c>
      <c r="GU26" cm="1">
        <f t="array" ref="GU26">_xlfn.SWITCH(Charts!$B$3,"average", AVERAGE(INDIRECT(ADDRESS(21+3,GU$2+1,,,"Instances") &amp; ":" &amp; ADDRESS(21+3,GU$2+1))),"median", MEDIAN(INDIRECT(ADDRESS(21+3,GU$2+1,,,"Instances") &amp; ":" &amp; ADDRESS(21+3,GU$2+1))),"min", MIN(INDIRECT(ADDRESS(21+3,GU$2+1,,,"Instances") &amp; ":" &amp; ADDRESS(21+3,GU$2+1))),"max", MAX(INDIRECT(ADDRESS(21+3,GU$2+1,,,"Instances") &amp; ":" &amp; ADDRESS(21+3,GU$2+1))),"diff", MAX(INDIRECT(ADDRESS(21+3,GU$2+1,,,"Instances") &amp; ":" &amp; ADDRESS(21+3,GU$2+1)))-MIN(INDIRECT(ADDRESS(21+3,GU$2+1,,,"Instances") &amp; ":" &amp; ADDRESS(21+3,GU$2+1))))</f>
        <v>0</v>
      </c>
      <c r="GV26">
        <f>IFERROR(SMALL(GU5:GU44,ROW()-ROW($GV$5)+1),"")</f>
        <v>0</v>
      </c>
      <c r="GX26">
        <f>IFERROR(SUM(GV5:GV26),"")</f>
        <v>0</v>
      </c>
      <c r="GY26" cm="1">
        <f t="array" ref="GY26">_xlfn.SWITCH(Charts!$B$3,"average", AVERAGE(INDIRECT(ADDRESS(21+3,GY$2+1,,,"Instances") &amp; ":" &amp; ADDRESS(21+3,GY$2+1))),"median", MEDIAN(INDIRECT(ADDRESS(21+3,GY$2+1,,,"Instances") &amp; ":" &amp; ADDRESS(21+3,GY$2+1))),"min", MIN(INDIRECT(ADDRESS(21+3,GY$2+1,,,"Instances") &amp; ":" &amp; ADDRESS(21+3,GY$2+1))),"max", MAX(INDIRECT(ADDRESS(21+3,GY$2+1,,,"Instances") &amp; ":" &amp; ADDRESS(21+3,GY$2+1))),"diff", MAX(INDIRECT(ADDRESS(21+3,GY$2+1,,,"Instances") &amp; ":" &amp; ADDRESS(21+3,GY$2+1)))-MIN(INDIRECT(ADDRESS(21+3,GY$2+1,,,"Instances") &amp; ":" &amp; ADDRESS(21+3,GY$2+1))))</f>
        <v>0</v>
      </c>
      <c r="GZ26">
        <f>IFERROR(SMALL(GY5:GY44,ROW()-ROW($GZ$5)+1),"")</f>
        <v>0</v>
      </c>
      <c r="HB26">
        <f>IFERROR(SUM(GZ5:GZ26),"")</f>
        <v>0</v>
      </c>
      <c r="HC26" cm="1">
        <f t="array" ref="HC26">_xlfn.SWITCH(Charts!$B$3,"average", AVERAGE(INDIRECT(ADDRESS(21+3,HC$2+1,,,"Instances") &amp; ":" &amp; ADDRESS(21+3,HC$2+1))),"median", MEDIAN(INDIRECT(ADDRESS(21+3,HC$2+1,,,"Instances") &amp; ":" &amp; ADDRESS(21+3,HC$2+1))),"min", MIN(INDIRECT(ADDRESS(21+3,HC$2+1,,,"Instances") &amp; ":" &amp; ADDRESS(21+3,HC$2+1))),"max", MAX(INDIRECT(ADDRESS(21+3,HC$2+1,,,"Instances") &amp; ":" &amp; ADDRESS(21+3,HC$2+1))),"diff", MAX(INDIRECT(ADDRESS(21+3,HC$2+1,,,"Instances") &amp; ":" &amp; ADDRESS(21+3,HC$2+1)))-MIN(INDIRECT(ADDRESS(21+3,HC$2+1,,,"Instances") &amp; ":" &amp; ADDRESS(21+3,HC$2+1))))</f>
        <v>0</v>
      </c>
      <c r="HD26">
        <f>IFERROR(SMALL(HC5:HC44,ROW()-ROW($HD$5)+1),"")</f>
        <v>0</v>
      </c>
      <c r="HF26">
        <f>IFERROR(SUM(HD5:HD26),"")</f>
        <v>0</v>
      </c>
      <c r="HG26" cm="1">
        <f t="array" ref="HG26">_xlfn.SWITCH(Charts!$B$3,"average", AVERAGE(INDIRECT(ADDRESS(21+3,HG$2+1,,,"Instances") &amp; ":" &amp; ADDRESS(21+3,HG$2+1))),"median", MEDIAN(INDIRECT(ADDRESS(21+3,HG$2+1,,,"Instances") &amp; ":" &amp; ADDRESS(21+3,HG$2+1))),"min", MIN(INDIRECT(ADDRESS(21+3,HG$2+1,,,"Instances") &amp; ":" &amp; ADDRESS(21+3,HG$2+1))),"max", MAX(INDIRECT(ADDRESS(21+3,HG$2+1,,,"Instances") &amp; ":" &amp; ADDRESS(21+3,HG$2+1))),"diff", MAX(INDIRECT(ADDRESS(21+3,HG$2+1,,,"Instances") &amp; ":" &amp; ADDRESS(21+3,HG$2+1)))-MIN(INDIRECT(ADDRESS(21+3,HG$2+1,,,"Instances") &amp; ":" &amp; ADDRESS(21+3,HG$2+1))))</f>
        <v>0</v>
      </c>
      <c r="HH26">
        <f>IFERROR(SMALL(HG5:HG44,ROW()-ROW($HH$5)+1),"")</f>
        <v>0</v>
      </c>
      <c r="HJ26">
        <f>IFERROR(SUM(HH5:HH26),"")</f>
        <v>0</v>
      </c>
      <c r="HK26" cm="1">
        <f t="array" ref="HK26">_xlfn.SWITCH(Charts!$B$3,"average", AVERAGE(INDIRECT(ADDRESS(21+3,HK$2+1,,,"Instances") &amp; ":" &amp; ADDRESS(21+3,HK$2+1))),"median", MEDIAN(INDIRECT(ADDRESS(21+3,HK$2+1,,,"Instances") &amp; ":" &amp; ADDRESS(21+3,HK$2+1))),"min", MIN(INDIRECT(ADDRESS(21+3,HK$2+1,,,"Instances") &amp; ":" &amp; ADDRESS(21+3,HK$2+1))),"max", MAX(INDIRECT(ADDRESS(21+3,HK$2+1,,,"Instances") &amp; ":" &amp; ADDRESS(21+3,HK$2+1))),"diff", MAX(INDIRECT(ADDRESS(21+3,HK$2+1,,,"Instances") &amp; ":" &amp; ADDRESS(21+3,HK$2+1)))-MIN(INDIRECT(ADDRESS(21+3,HK$2+1,,,"Instances") &amp; ":" &amp; ADDRESS(21+3,HK$2+1))))</f>
        <v>0</v>
      </c>
      <c r="HL26">
        <f>IFERROR(SMALL(HK5:HK44,ROW()-ROW($HL$5)+1),"")</f>
        <v>0</v>
      </c>
      <c r="HN26">
        <f>IFERROR(SUM(HL5:HL26),"")</f>
        <v>0</v>
      </c>
      <c r="HO26" cm="1">
        <f t="array" ref="HO26">_xlfn.SWITCH(Charts!$B$3,"average", AVERAGE(INDIRECT(ADDRESS(21+3,HO$2+1,,,"Instances") &amp; ":" &amp; ADDRESS(21+3,HO$2+1))),"median", MEDIAN(INDIRECT(ADDRESS(21+3,HO$2+1,,,"Instances") &amp; ":" &amp; ADDRESS(21+3,HO$2+1))),"min", MIN(INDIRECT(ADDRESS(21+3,HO$2+1,,,"Instances") &amp; ":" &amp; ADDRESS(21+3,HO$2+1))),"max", MAX(INDIRECT(ADDRESS(21+3,HO$2+1,,,"Instances") &amp; ":" &amp; ADDRESS(21+3,HO$2+1))),"diff", MAX(INDIRECT(ADDRESS(21+3,HO$2+1,,,"Instances") &amp; ":" &amp; ADDRESS(21+3,HO$2+1)))-MIN(INDIRECT(ADDRESS(21+3,HO$2+1,,,"Instances") &amp; ":" &amp; ADDRESS(21+3,HO$2+1))))</f>
        <v>0</v>
      </c>
      <c r="HP26">
        <f>IFERROR(SMALL(HO5:HO44,ROW()-ROW($HP$5)+1),"")</f>
        <v>0</v>
      </c>
      <c r="HR26">
        <f>IFERROR(SUM(HP5:HP26),"")</f>
        <v>0</v>
      </c>
      <c r="HS26" cm="1">
        <f t="array" ref="HS26">_xlfn.SWITCH(Charts!$B$3,"average", AVERAGE(INDIRECT(ADDRESS(21+3,HS$2+1,,,"Instances") &amp; ":" &amp; ADDRESS(21+3,HS$2+1))),"median", MEDIAN(INDIRECT(ADDRESS(21+3,HS$2+1,,,"Instances") &amp; ":" &amp; ADDRESS(21+3,HS$2+1))),"min", MIN(INDIRECT(ADDRESS(21+3,HS$2+1,,,"Instances") &amp; ":" &amp; ADDRESS(21+3,HS$2+1))),"max", MAX(INDIRECT(ADDRESS(21+3,HS$2+1,,,"Instances") &amp; ":" &amp; ADDRESS(21+3,HS$2+1))),"diff", MAX(INDIRECT(ADDRESS(21+3,HS$2+1,,,"Instances") &amp; ":" &amp; ADDRESS(21+3,HS$2+1)))-MIN(INDIRECT(ADDRESS(21+3,HS$2+1,,,"Instances") &amp; ":" &amp; ADDRESS(21+3,HS$2+1))))</f>
        <v>0</v>
      </c>
      <c r="HT26">
        <f>IFERROR(SMALL(HS5:HS44,ROW()-ROW($HT$5)+1),"")</f>
        <v>0</v>
      </c>
      <c r="HV26">
        <f>IFERROR(SUM(HT5:HT26),"")</f>
        <v>0</v>
      </c>
      <c r="HW26" cm="1">
        <f t="array" ref="HW26">_xlfn.SWITCH(Charts!$B$3,"average", AVERAGE(INDIRECT(ADDRESS(21+3,HW$2+1,,,"Instances") &amp; ":" &amp; ADDRESS(21+3,HW$2+1))),"median", MEDIAN(INDIRECT(ADDRESS(21+3,HW$2+1,,,"Instances") &amp; ":" &amp; ADDRESS(21+3,HW$2+1))),"min", MIN(INDIRECT(ADDRESS(21+3,HW$2+1,,,"Instances") &amp; ":" &amp; ADDRESS(21+3,HW$2+1))),"max", MAX(INDIRECT(ADDRESS(21+3,HW$2+1,,,"Instances") &amp; ":" &amp; ADDRESS(21+3,HW$2+1))),"diff", MAX(INDIRECT(ADDRESS(21+3,HW$2+1,,,"Instances") &amp; ":" &amp; ADDRESS(21+3,HW$2+1)))-MIN(INDIRECT(ADDRESS(21+3,HW$2+1,,,"Instances") &amp; ":" &amp; ADDRESS(21+3,HW$2+1))))</f>
        <v>0</v>
      </c>
      <c r="HX26">
        <f>IFERROR(SMALL(HW5:HW44,ROW()-ROW($HX$5)+1),"")</f>
        <v>0</v>
      </c>
      <c r="HZ26">
        <f>IFERROR(SUM(HX5:HX26),"")</f>
        <v>0</v>
      </c>
      <c r="IA26" cm="1">
        <f t="array" ref="IA26">_xlfn.SWITCH(Charts!$B$3,"average", AVERAGE(INDIRECT(ADDRESS(21+3,IA$2+1,,,"Instances") &amp; ":" &amp; ADDRESS(21+3,IA$2+1))),"median", MEDIAN(INDIRECT(ADDRESS(21+3,IA$2+1,,,"Instances") &amp; ":" &amp; ADDRESS(21+3,IA$2+1))),"min", MIN(INDIRECT(ADDRESS(21+3,IA$2+1,,,"Instances") &amp; ":" &amp; ADDRESS(21+3,IA$2+1))),"max", MAX(INDIRECT(ADDRESS(21+3,IA$2+1,,,"Instances") &amp; ":" &amp; ADDRESS(21+3,IA$2+1))),"diff", MAX(INDIRECT(ADDRESS(21+3,IA$2+1,,,"Instances") &amp; ":" &amp; ADDRESS(21+3,IA$2+1)))-MIN(INDIRECT(ADDRESS(21+3,IA$2+1,,,"Instances") &amp; ":" &amp; ADDRESS(21+3,IA$2+1))))</f>
        <v>0</v>
      </c>
      <c r="IB26">
        <f>IFERROR(SMALL(IA5:IA44,ROW()-ROW($IB$5)+1),"")</f>
        <v>0</v>
      </c>
      <c r="ID26">
        <f>IFERROR(SUM(IB5:IB26),"")</f>
        <v>0</v>
      </c>
      <c r="IG26">
        <f>IF(Charts!$B$3="none",E233,IF(DS233="",NA(),DS233))</f>
        <v>0</v>
      </c>
      <c r="IH26">
        <f>IF(Charts!$B$3="none",F233,IF(DT233="",NA(),DT233))</f>
        <v>0</v>
      </c>
      <c r="II26">
        <f>IF(Charts!$B$3="none",G233,IF(DU233="",NA(),DU233))</f>
        <v>0</v>
      </c>
      <c r="IJ26">
        <f>IF(Charts!$B$3="none",H233,IF(DV233="",NA(),DV233))</f>
        <v>0</v>
      </c>
      <c r="IK26">
        <f>IF(Charts!$B$3="none",I233,IF(DW233="",NA(),DW233))</f>
        <v>0</v>
      </c>
      <c r="IL26">
        <f>IF(Charts!$B$3="none",J233,IF(DX233="",NA(),DX233))</f>
        <v>0</v>
      </c>
      <c r="IM26">
        <f>IF(Charts!$B$3="none",K233,IF(DY233="",NA(),DY233))</f>
        <v>0</v>
      </c>
      <c r="IN26">
        <f>IF(Charts!$B$3="none",L233,IF(DZ233="",NA(),DZ233))</f>
        <v>0</v>
      </c>
      <c r="IO26">
        <f>IF(Charts!$B$3="none",M233,IF(EA233="",NA(),EA233))</f>
        <v>0</v>
      </c>
      <c r="IP26">
        <f>IF(Charts!$B$3="none",N233,IF(EB233="",NA(),EB233))</f>
        <v>0</v>
      </c>
      <c r="IQ26">
        <f>IF(Charts!$B$3="none",O233,IF(EC233="",NA(),EC233))</f>
        <v>0</v>
      </c>
      <c r="IR26">
        <f>IF(Charts!$B$3="none",P233,IF(ED233="",NA(),ED233))</f>
        <v>0</v>
      </c>
      <c r="IS26">
        <f>IF(Charts!$B$3="none",Q233,IF(EE233="",NA(),EE233))</f>
        <v>0</v>
      </c>
      <c r="IT26">
        <f>IF(Charts!$B$3="none",R233,IF(EF233="",NA(),EF233))</f>
        <v>0</v>
      </c>
      <c r="IU26">
        <f>IF(Charts!$B$3="none",S233,IF(EG233="",NA(),EG233))</f>
        <v>0</v>
      </c>
      <c r="IV26">
        <f>IF(Charts!$B$3="none",T233,IF(EH233="",NA(),EH233))</f>
        <v>0</v>
      </c>
      <c r="IW26">
        <f>IF(Charts!$B$3="none",U233,IF(EI233="",NA(),EI233))</f>
        <v>0</v>
      </c>
      <c r="IX26">
        <f>IF(Charts!$B$3="none",V233,IF(EJ233="",NA(),EJ233))</f>
        <v>0</v>
      </c>
      <c r="IY26">
        <f>IF(Charts!$B$3="none",W233,IF(EK233="",NA(),EK233))</f>
        <v>0</v>
      </c>
      <c r="IZ26">
        <f>IF(Charts!$B$3="none",X233,IF(EL233="",NA(),EL233))</f>
        <v>0</v>
      </c>
      <c r="JA26">
        <f>IF(Charts!$B$3="none",Y233,IF(EM233="",NA(),EM233))</f>
        <v>0</v>
      </c>
      <c r="JB26">
        <f>IF(Charts!$B$3="none",Z233,IF(EN233="",NA(),EN233))</f>
        <v>0</v>
      </c>
      <c r="JC26">
        <f>IF(Charts!$B$3="none",AA233,IF(EO233="",NA(),EO233))</f>
        <v>0</v>
      </c>
      <c r="JD26">
        <f>IF(Charts!$B$3="none",AB233,IF(EP233="",NA(),EP233))</f>
        <v>0</v>
      </c>
      <c r="JE26">
        <f>IF(Charts!$B$3="none",AC233,IF(EQ233="",NA(),EQ233))</f>
        <v>0</v>
      </c>
      <c r="JF26">
        <f>IF(Charts!$B$3="none",AD233,IF(ER233="",NA(),ER233))</f>
        <v>0</v>
      </c>
      <c r="JG26">
        <f>IF(Charts!$B$3="none",AE233,IF(ES233="",NA(),ES233))</f>
        <v>0</v>
      </c>
      <c r="JH26">
        <f>IF(Charts!$B$3="none",AF233,IF(ET233="",NA(),ET233))</f>
        <v>0</v>
      </c>
      <c r="JI26">
        <f>IF(Charts!$B$3="none",AG233,IF(EU233="",NA(),EU233))</f>
        <v>0</v>
      </c>
      <c r="JJ26">
        <f>IF(Charts!$B$3="none",AH233,IF(EV233="",NA(),EV233))</f>
        <v>0</v>
      </c>
      <c r="JK26">
        <f>IF(Charts!$B$3="none",AI233,IF(EW233="",NA(),EW233))</f>
        <v>0</v>
      </c>
      <c r="JL26">
        <f>IF(Charts!$B$3="none",AJ233,IF(EX233="",NA(),EX233))</f>
        <v>0</v>
      </c>
      <c r="JM26">
        <f>IF(Charts!$B$3="none",AK233,IF(EY233="",NA(),EY233))</f>
        <v>0</v>
      </c>
      <c r="JN26">
        <f>IF(Charts!$B$3="none",AL233,IF(EZ233="",NA(),EZ233))</f>
        <v>0</v>
      </c>
      <c r="JO26">
        <f>IF(Charts!$B$3="none",AM233,IF(FA233="",NA(),FA233))</f>
        <v>0</v>
      </c>
      <c r="JP26">
        <f>IF(Charts!$B$3="none",AN233,IF(FB233="",NA(),FB233))</f>
        <v>0</v>
      </c>
      <c r="JQ26">
        <f>IF(Charts!$B$3="none",AO233,IF(FC233="",NA(),FC233))</f>
        <v>0</v>
      </c>
      <c r="JR26">
        <f>IF(Charts!$B$3="none",AP233,IF(FD233="",NA(),FD233))</f>
        <v>0</v>
      </c>
      <c r="JS26">
        <f>IF(Charts!$B$3="none",AQ233,IF(FE233="",NA(),FE233))</f>
        <v>0</v>
      </c>
      <c r="JT26">
        <f>IF(Charts!$B$3="none",AR233,IF(FF233="",NA(),FF233))</f>
        <v>0</v>
      </c>
      <c r="JU26">
        <f>IF(Charts!$B$3="none",AS233,IF(FG233="",NA(),FG233))</f>
        <v>0</v>
      </c>
      <c r="JV26">
        <f>IF(Charts!$B$3="none",AT233,IF(FH233="",NA(),FH233))</f>
        <v>0</v>
      </c>
      <c r="JW26">
        <f>IF(Charts!$B$3="none",AU233,IF(FI233="",NA(),FI233))</f>
        <v>0</v>
      </c>
      <c r="JX26">
        <f>IF(Charts!$B$3="none",AV233,IF(FJ233="",NA(),FJ233))</f>
        <v>0</v>
      </c>
      <c r="JY26">
        <f>IF(Charts!$B$3="none",AW233,IF(FK233="",NA(),FK233))</f>
        <v>0</v>
      </c>
      <c r="JZ26">
        <f>IF(Charts!$B$3="none",AX233,IF(FL233="",NA(),FL233))</f>
        <v>0</v>
      </c>
      <c r="KA26">
        <f>IF(Charts!$B$3="none",AY233,IF(FM233="",NA(),FM233))</f>
        <v>0</v>
      </c>
      <c r="KB26">
        <f>IF(Charts!$B$3="none",AZ233,IF(FN233="",NA(),FN233))</f>
        <v>0</v>
      </c>
      <c r="KC26">
        <f>IF(Charts!$B$3="none",BA233,IF(FO233="",NA(),FO233))</f>
        <v>0</v>
      </c>
      <c r="KD26">
        <f>IF(Charts!$B$3="none",BB233,IF(FP233="",NA(),FP233))</f>
        <v>0</v>
      </c>
      <c r="KE26">
        <f>IF(Charts!$B$3="none",BC233,IF(FQ233="",NA(),FQ233))</f>
        <v>0</v>
      </c>
      <c r="KF26">
        <f>IF(Charts!$B$3="none",BD233,IF(FR233="",NA(),FR233))</f>
        <v>0</v>
      </c>
      <c r="KG26">
        <f>IF(Charts!$B$3="none",BE233,IF(FS233="",NA(),FS233))</f>
        <v>0</v>
      </c>
      <c r="KH26">
        <f>IF(Charts!$B$3="none",BF233,IF(FT233="",NA(),FT233))</f>
        <v>0</v>
      </c>
      <c r="KI26">
        <f>IF(Charts!$B$3="none",BG233,IF(FU233="",NA(),FU233))</f>
        <v>0</v>
      </c>
      <c r="KJ26">
        <f>IF(Charts!$B$3="none",BH233,IF(FV233="",NA(),FV233))</f>
        <v>0</v>
      </c>
      <c r="KK26">
        <f>IF(Charts!$B$3="none",BI233,IF(FW233="",NA(),FW233))</f>
        <v>0</v>
      </c>
      <c r="KL26">
        <f>IF(Charts!$B$3="none",BJ233,IF(FX233="",NA(),FX233))</f>
        <v>0</v>
      </c>
      <c r="KM26">
        <f>IF(Charts!$B$3="none",BK233,IF(FY233="",NA(),FY233))</f>
        <v>0</v>
      </c>
      <c r="KN26">
        <f>IF(Charts!$B$3="none",BL233,IF(FZ233="",NA(),FZ233))</f>
        <v>0</v>
      </c>
      <c r="KO26">
        <f>IF(Charts!$B$3="none",BM233,IF(GA233="",NA(),GA233))</f>
        <v>0</v>
      </c>
      <c r="KP26">
        <f>IF(Charts!$B$3="none",BN233,IF(GB233="",NA(),GB233))</f>
        <v>0</v>
      </c>
      <c r="KQ26">
        <f>IF(Charts!$B$3="none",BO233,IF(GC233="",NA(),GC233))</f>
        <v>0</v>
      </c>
      <c r="KR26">
        <f>IF(Charts!$B$3="none",BP233,IF(GD233="",NA(),GD233))</f>
        <v>0</v>
      </c>
      <c r="KS26">
        <f>IF(Charts!$B$3="none",BQ233,IF(GE233="",NA(),GE233))</f>
        <v>0</v>
      </c>
      <c r="KT26">
        <f>IF(Charts!$B$3="none",BR233,IF(GF233="",NA(),GF233))</f>
        <v>0</v>
      </c>
      <c r="KU26">
        <f>IF(Charts!$B$3="none",BS233,IF(GG233="",NA(),GG233))</f>
        <v>0</v>
      </c>
      <c r="KV26">
        <f>IF(Charts!$B$3="none",BT233,IF(GH233="",NA(),GH233))</f>
        <v>0</v>
      </c>
      <c r="KW26">
        <f>IF(Charts!$B$3="none",BU233,IF(GI233="",NA(),GI233))</f>
        <v>0</v>
      </c>
      <c r="KX26">
        <f>IF(Charts!$B$3="none",BV233,IF(GJ233="",NA(),GJ233))</f>
        <v>0</v>
      </c>
      <c r="KY26">
        <f>IF(Charts!$B$3="none",BW233,IF(GK233="",NA(),GK233))</f>
        <v>0</v>
      </c>
      <c r="KZ26">
        <f>IF(Charts!$B$3="none",BX233,IF(GL233="",NA(),GL233))</f>
        <v>0</v>
      </c>
      <c r="LA26">
        <f>IF(Charts!$B$3="none",BY233,IF(GM233="",NA(),GM233))</f>
        <v>0</v>
      </c>
      <c r="LB26">
        <f>IF(Charts!$B$3="none",BZ233,IF(GN233="",NA(),GN233))</f>
        <v>0</v>
      </c>
      <c r="LC26">
        <f>IF(Charts!$B$3="none",CA233,IF(GO233="",NA(),GO233))</f>
        <v>0</v>
      </c>
      <c r="LD26">
        <f>IF(Charts!$B$3="none",CB233,IF(GP233="",NA(),GP233))</f>
        <v>0</v>
      </c>
      <c r="LE26">
        <f>IF(Charts!$B$3="none",CC233,IF(GQ233="",NA(),GQ233))</f>
        <v>0</v>
      </c>
      <c r="LF26">
        <f>IF(Charts!$B$3="none",CD233,IF(GR233="",NA(),GR233))</f>
        <v>0</v>
      </c>
      <c r="LG26">
        <f>IF(Charts!$B$3="none",CE233,IF(GS233="",NA(),GS233))</f>
        <v>0</v>
      </c>
      <c r="LH26">
        <f>IF(Charts!$B$3="none",CF233,IF(GT233="",NA(),GT233))</f>
        <v>0</v>
      </c>
      <c r="LI26">
        <f>IF(Charts!$B$3="none",CG233,IF(GU233="",NA(),GU233))</f>
        <v>0</v>
      </c>
      <c r="LJ26">
        <f>IF(Charts!$B$3="none",CH233,IF(GV233="",NA(),GV233))</f>
        <v>0</v>
      </c>
      <c r="LK26">
        <f>IF(Charts!$B$3="none",CI233,IF(GW233="",NA(),GW233))</f>
        <v>0</v>
      </c>
      <c r="LL26">
        <f>IF(Charts!$B$3="none",CJ233,IF(GX233="",NA(),GX233))</f>
        <v>0</v>
      </c>
      <c r="LM26">
        <f>IF(Charts!$B$3="none",CK233,IF(GY233="",NA(),GY233))</f>
        <v>0</v>
      </c>
      <c r="LN26">
        <f>IF(Charts!$B$3="none",CL233,IF(GZ233="",NA(),GZ233))</f>
        <v>0</v>
      </c>
      <c r="LO26">
        <f>IF(Charts!$B$3="none",CM233,IF(HA233="",NA(),HA233))</f>
        <v>0</v>
      </c>
      <c r="LP26">
        <f>IF(Charts!$B$3="none",CN233,IF(HB233="",NA(),HB233))</f>
        <v>0</v>
      </c>
      <c r="LQ26">
        <f>IF(Charts!$B$3="none",CO233,IF(HC233="",NA(),HC233))</f>
        <v>0</v>
      </c>
      <c r="LR26">
        <f>IF(Charts!$B$3="none",CP233,IF(HD233="",NA(),HD233))</f>
        <v>0</v>
      </c>
      <c r="LS26">
        <f>IF(Charts!$B$3="none",CQ233,IF(HE233="",NA(),HE233))</f>
        <v>0</v>
      </c>
      <c r="LT26">
        <f>IF(Charts!$B$3="none",CR233,IF(HF233="",NA(),HF233))</f>
        <v>0</v>
      </c>
      <c r="LU26">
        <f>IF(Charts!$B$3="none",CS233,IF(HG233="",NA(),HG233))</f>
        <v>0</v>
      </c>
      <c r="LV26">
        <f>IF(Charts!$B$3="none",CT233,IF(HH233="",NA(),HH233))</f>
        <v>0</v>
      </c>
      <c r="LW26">
        <f>IF(Charts!$B$3="none",CU233,IF(HI233="",NA(),HI233))</f>
        <v>0</v>
      </c>
      <c r="LX26">
        <f>IF(Charts!$B$3="none",CV233,IF(HJ233="",NA(),HJ233))</f>
        <v>0</v>
      </c>
      <c r="LY26">
        <f>IF(Charts!$B$3="none",CW233,IF(HK233="",NA(),HK233))</f>
        <v>0</v>
      </c>
      <c r="LZ26">
        <f>IF(Charts!$B$3="none",CX233,IF(HL233="",NA(),HL233))</f>
        <v>0</v>
      </c>
      <c r="MA26">
        <f>IF(Charts!$B$3="none",CY233,IF(HM233="",NA(),HM233))</f>
        <v>0</v>
      </c>
      <c r="MB26">
        <f>IF(Charts!$B$3="none",CZ233,IF(HN233="",NA(),HN233))</f>
        <v>0</v>
      </c>
      <c r="MC26">
        <f>IF(Charts!$B$3="none",DA233,IF(HO233="",NA(),HO233))</f>
        <v>0</v>
      </c>
      <c r="MD26">
        <f>IF(Charts!$B$3="none",DB233,IF(HP233="",NA(),HP233))</f>
        <v>0</v>
      </c>
      <c r="ME26">
        <f>IF(Charts!$B$3="none",DC233,IF(HQ233="",NA(),HQ233))</f>
        <v>0</v>
      </c>
      <c r="MF26">
        <f>IF(Charts!$B$3="none",DD233,IF(HR233="",NA(),HR233))</f>
        <v>0</v>
      </c>
      <c r="MG26">
        <f>IF(Charts!$B$3="none",DE233,IF(HS233="",NA(),HS233))</f>
        <v>0</v>
      </c>
      <c r="MH26">
        <f>IF(Charts!$B$3="none",DF233,IF(HT233="",NA(),HT233))</f>
        <v>0</v>
      </c>
      <c r="MI26">
        <f>IF(Charts!$B$3="none",DG233,IF(HU233="",NA(),HU233))</f>
        <v>0</v>
      </c>
      <c r="MJ26">
        <f>IF(Charts!$B$3="none",DH233,IF(HV233="",NA(),HV233))</f>
        <v>0</v>
      </c>
      <c r="MK26">
        <f>IF(Charts!$B$3="none",DI233,IF(HW233="",NA(),HW233))</f>
        <v>0</v>
      </c>
      <c r="ML26">
        <f>IF(Charts!$B$3="none",DJ233,IF(HX233="",NA(),HX233))</f>
        <v>0</v>
      </c>
      <c r="MM26">
        <f>IF(Charts!$B$3="none",DK233,IF(HY233="",NA(),HY233))</f>
        <v>0</v>
      </c>
      <c r="MN26">
        <f>IF(Charts!$B$3="none",DL233,IF(HZ233="",NA(),HZ233))</f>
        <v>0</v>
      </c>
      <c r="MO26">
        <f>IF(Charts!$B$3="none",DM233,IF(IA233="",NA(),IA233))</f>
        <v>0</v>
      </c>
      <c r="MP26">
        <f>IF(Charts!$B$3="none",DN233,IF(IB233="",NA(),IB233))</f>
        <v>0</v>
      </c>
      <c r="MQ26">
        <f>IF(Charts!$B$3="none",DO233,IF(IC233="",NA(),IC233))</f>
        <v>0</v>
      </c>
      <c r="MR26">
        <f>IF(Charts!$B$3="none",DP233,IF(ID233="",NA(),ID233))</f>
        <v>0</v>
      </c>
    </row>
    <row r="27" spans="1:356">
      <c r="D27">
        <v>23</v>
      </c>
      <c r="E27">
        <f>IF(INDIRECT(ADDRESS($D27+2,E$2+1,,,"Instances"))="","",INDIRECT(ADDRESS($D27+2,E$2+1,,,"Instances")))</f>
        <v>0</v>
      </c>
      <c r="F27">
        <f>IFERROR(SMALL(E5:E44,ROW()-ROW($F$5)+1),"")</f>
        <v>0</v>
      </c>
      <c r="H27">
        <f>IFERROR(SUM(F5:F27),"")</f>
        <v>0</v>
      </c>
      <c r="I27">
        <f>IF(INDIRECT(ADDRESS($D27+2,I$2+1,,,"Instances"))="","",INDIRECT(ADDRESS($D27+2,I$2+1,,,"Instances")))</f>
        <v>0</v>
      </c>
      <c r="J27">
        <f>IFERROR(SMALL(I5:I44,ROW()-ROW($J$5)+1),"")</f>
        <v>0</v>
      </c>
      <c r="L27">
        <f>IFERROR(SUM(J5:J27),"")</f>
        <v>0</v>
      </c>
      <c r="M27">
        <f>IF(INDIRECT(ADDRESS($D27+2,M$2+1,,,"Instances"))="","",INDIRECT(ADDRESS($D27+2,M$2+1,,,"Instances")))</f>
        <v>0</v>
      </c>
      <c r="N27">
        <f>IFERROR(SMALL(M5:M44,ROW()-ROW($N$5)+1),"")</f>
        <v>0</v>
      </c>
      <c r="P27">
        <f>IFERROR(SUM(N5:N27),"")</f>
        <v>0</v>
      </c>
      <c r="Q27">
        <f>IF(INDIRECT(ADDRESS($D27+2,Q$2+1,,,"Instances"))="","",INDIRECT(ADDRESS($D27+2,Q$2+1,,,"Instances")))</f>
        <v>0</v>
      </c>
      <c r="R27">
        <f>IFERROR(SMALL(Q5:Q44,ROW()-ROW($R$5)+1),"")</f>
        <v>0</v>
      </c>
      <c r="T27">
        <f>IFERROR(SUM(R5:R27),"")</f>
        <v>0</v>
      </c>
      <c r="U27">
        <f>IF(INDIRECT(ADDRESS($D27+2,U$2+1,,,"Instances"))="","",INDIRECT(ADDRESS($D27+2,U$2+1,,,"Instances")))</f>
        <v>0</v>
      </c>
      <c r="V27">
        <f>IFERROR(SMALL(U5:U44,ROW()-ROW($V$5)+1),"")</f>
        <v>0</v>
      </c>
      <c r="X27">
        <f>IFERROR(SUM(V5:V27),"")</f>
        <v>0</v>
      </c>
      <c r="Y27">
        <f>IF(INDIRECT(ADDRESS($D27+2,Y$2+1,,,"Instances"))="","",INDIRECT(ADDRESS($D27+2,Y$2+1,,,"Instances")))</f>
        <v>0</v>
      </c>
      <c r="Z27">
        <f>IFERROR(SMALL(Y5:Y44,ROW()-ROW($Z$5)+1),"")</f>
        <v>0</v>
      </c>
      <c r="AB27">
        <f>IFERROR(SUM(Z5:Z27),"")</f>
        <v>0</v>
      </c>
      <c r="AC27">
        <f>IF(INDIRECT(ADDRESS($D27+2,AC$2+1,,,"Instances"))="","",INDIRECT(ADDRESS($D27+2,AC$2+1,,,"Instances")))</f>
        <v>0</v>
      </c>
      <c r="AD27">
        <f>IFERROR(SMALL(AC5:AC44,ROW()-ROW($AD$5)+1),"")</f>
        <v>0</v>
      </c>
      <c r="AF27">
        <f>IFERROR(SUM(AD5:AD27),"")</f>
        <v>0</v>
      </c>
      <c r="AG27">
        <f>IF(INDIRECT(ADDRESS($D27+2,AG$2+1,,,"Instances"))="","",INDIRECT(ADDRESS($D27+2,AG$2+1,,,"Instances")))</f>
        <v>0</v>
      </c>
      <c r="AH27">
        <f>IFERROR(SMALL(AG5:AG44,ROW()-ROW($AH$5)+1),"")</f>
        <v>0</v>
      </c>
      <c r="AJ27">
        <f>IFERROR(SUM(AH5:AH27),"")</f>
        <v>0</v>
      </c>
      <c r="AK27">
        <f>IF(INDIRECT(ADDRESS($D27+2,AK$2+1,,,"Instances"))="","",INDIRECT(ADDRESS($D27+2,AK$2+1,,,"Instances")))</f>
        <v>0</v>
      </c>
      <c r="AL27">
        <f>IFERROR(SMALL(AK5:AK44,ROW()-ROW($AL$5)+1),"")</f>
        <v>0</v>
      </c>
      <c r="AN27">
        <f>IFERROR(SUM(AL5:AL27),"")</f>
        <v>0</v>
      </c>
      <c r="AO27">
        <f>IF(INDIRECT(ADDRESS($D27+2,AO$2+1,,,"Instances"))="","",INDIRECT(ADDRESS($D27+2,AO$2+1,,,"Instances")))</f>
        <v>0</v>
      </c>
      <c r="AP27">
        <f>IFERROR(SMALL(AO5:AO44,ROW()-ROW($AP$5)+1),"")</f>
        <v>0</v>
      </c>
      <c r="AR27">
        <f>IFERROR(SUM(AP5:AP27),"")</f>
        <v>0</v>
      </c>
      <c r="AS27">
        <f>IF(INDIRECT(ADDRESS($D27+2,AS$2+1,,,"Instances"))="","",INDIRECT(ADDRESS($D27+2,AS$2+1,,,"Instances")))</f>
        <v>0</v>
      </c>
      <c r="AT27">
        <f>IFERROR(SMALL(AS5:AS44,ROW()-ROW($AT$5)+1),"")</f>
        <v>0</v>
      </c>
      <c r="AV27">
        <f>IFERROR(SUM(AT5:AT27),"")</f>
        <v>0</v>
      </c>
      <c r="AW27">
        <f>IF(INDIRECT(ADDRESS($D27+2,AW$2+1,,,"Instances"))="","",INDIRECT(ADDRESS($D27+2,AW$2+1,,,"Instances")))</f>
        <v>0</v>
      </c>
      <c r="AX27">
        <f>IFERROR(SMALL(AW5:AW44,ROW()-ROW($AX$5)+1),"")</f>
        <v>0</v>
      </c>
      <c r="AZ27">
        <f>IFERROR(SUM(AX5:AX27),"")</f>
        <v>0</v>
      </c>
      <c r="BA27">
        <f>IF(INDIRECT(ADDRESS($D27+2,BA$2+1,,,"Instances"))="","",INDIRECT(ADDRESS($D27+2,BA$2+1,,,"Instances")))</f>
        <v>0</v>
      </c>
      <c r="BB27">
        <f>IFERROR(SMALL(BA5:BA44,ROW()-ROW($BB$5)+1),"")</f>
        <v>0</v>
      </c>
      <c r="BD27">
        <f>IFERROR(SUM(BB5:BB27),"")</f>
        <v>0</v>
      </c>
      <c r="BE27">
        <f>IF(INDIRECT(ADDRESS($D27+2,BE$2+1,,,"Instances"))="","",INDIRECT(ADDRESS($D27+2,BE$2+1,,,"Instances")))</f>
        <v>0</v>
      </c>
      <c r="BF27">
        <f>IFERROR(SMALL(BE5:BE44,ROW()-ROW($BF$5)+1),"")</f>
        <v>0</v>
      </c>
      <c r="BH27">
        <f>IFERROR(SUM(BF5:BF27),"")</f>
        <v>0</v>
      </c>
      <c r="BI27">
        <f>IF(INDIRECT(ADDRESS($D27+2,BI$2+1,,,"Instances"))="","",INDIRECT(ADDRESS($D27+2,BI$2+1,,,"Instances")))</f>
        <v>0</v>
      </c>
      <c r="BJ27">
        <f>IFERROR(SMALL(BI5:BI44,ROW()-ROW($BJ$5)+1),"")</f>
        <v>0</v>
      </c>
      <c r="BL27">
        <f>IFERROR(SUM(BJ5:BJ27),"")</f>
        <v>0</v>
      </c>
      <c r="BM27">
        <f>IF(INDIRECT(ADDRESS($D27+2,BM$2+1,,,"Instances"))="","",INDIRECT(ADDRESS($D27+2,BM$2+1,,,"Instances")))</f>
        <v>0</v>
      </c>
      <c r="BN27">
        <f>IFERROR(SMALL(BM5:BM44,ROW()-ROW($BN$5)+1),"")</f>
        <v>0</v>
      </c>
      <c r="BP27">
        <f>IFERROR(SUM(BN5:BN27),"")</f>
        <v>0</v>
      </c>
      <c r="BQ27">
        <f>IF(INDIRECT(ADDRESS($D27+2,BQ$2+1,,,"Instances"))="","",INDIRECT(ADDRESS($D27+2,BQ$2+1,,,"Instances")))</f>
        <v>0</v>
      </c>
      <c r="BR27">
        <f>IFERROR(SMALL(BQ5:BQ44,ROW()-ROW($BR$5)+1),"")</f>
        <v>0</v>
      </c>
      <c r="BT27">
        <f>IFERROR(SUM(BR5:BR27),"")</f>
        <v>0</v>
      </c>
      <c r="BU27">
        <f>IF(INDIRECT(ADDRESS($D27+2,BU$2+1,,,"Instances"))="","",INDIRECT(ADDRESS($D27+2,BU$2+1,,,"Instances")))</f>
        <v>0</v>
      </c>
      <c r="BV27">
        <f>IFERROR(SMALL(BU5:BU44,ROW()-ROW($BV$5)+1),"")</f>
        <v>0</v>
      </c>
      <c r="BX27">
        <f>IFERROR(SUM(BV5:BV27),"")</f>
        <v>0</v>
      </c>
      <c r="BY27">
        <f>IF(INDIRECT(ADDRESS($D27+2,BY$2+1,,,"Instances"))="","",INDIRECT(ADDRESS($D27+2,BY$2+1,,,"Instances")))</f>
        <v>0</v>
      </c>
      <c r="BZ27">
        <f>IFERROR(SMALL(BY5:BY44,ROW()-ROW($BZ$5)+1),"")</f>
        <v>0</v>
      </c>
      <c r="CB27">
        <f>IFERROR(SUM(BZ5:BZ27),"")</f>
        <v>0</v>
      </c>
      <c r="CC27">
        <f>IF(INDIRECT(ADDRESS($D27+2,CC$2+1,,,"Instances"))="","",INDIRECT(ADDRESS($D27+2,CC$2+1,,,"Instances")))</f>
        <v>0</v>
      </c>
      <c r="CD27">
        <f>IFERROR(SMALL(CC5:CC44,ROW()-ROW($CD$5)+1),"")</f>
        <v>0</v>
      </c>
      <c r="CF27">
        <f>IFERROR(SUM(CD5:CD27),"")</f>
        <v>0</v>
      </c>
      <c r="CG27">
        <f>IF(INDIRECT(ADDRESS($D27+2,CG$2+1,,,"Instances"))="","",INDIRECT(ADDRESS($D27+2,CG$2+1,,,"Instances")))</f>
        <v>0</v>
      </c>
      <c r="CH27">
        <f>IFERROR(SMALL(CG5:CG44,ROW()-ROW($CH$5)+1),"")</f>
        <v>0</v>
      </c>
      <c r="CJ27">
        <f>IFERROR(SUM(CH5:CH27),"")</f>
        <v>0</v>
      </c>
      <c r="CK27">
        <f>IF(INDIRECT(ADDRESS($D27+2,CK$2+1,,,"Instances"))="","",INDIRECT(ADDRESS($D27+2,CK$2+1,,,"Instances")))</f>
        <v>0</v>
      </c>
      <c r="CL27">
        <f>IFERROR(SMALL(CK5:CK44,ROW()-ROW($CL$5)+1),"")</f>
        <v>0</v>
      </c>
      <c r="CN27">
        <f>IFERROR(SUM(CL5:CL27),"")</f>
        <v>0</v>
      </c>
      <c r="CO27">
        <f>IF(INDIRECT(ADDRESS($D27+2,CO$2+1,,,"Instances"))="","",INDIRECT(ADDRESS($D27+2,CO$2+1,,,"Instances")))</f>
        <v>0</v>
      </c>
      <c r="CP27">
        <f>IFERROR(SMALL(CO5:CO44,ROW()-ROW($CP$5)+1),"")</f>
        <v>0</v>
      </c>
      <c r="CR27">
        <f>IFERROR(SUM(CP5:CP27),"")</f>
        <v>0</v>
      </c>
      <c r="CS27">
        <f>IF(INDIRECT(ADDRESS($D27+2,CS$2+1,,,"Instances"))="","",INDIRECT(ADDRESS($D27+2,CS$2+1,,,"Instances")))</f>
        <v>0</v>
      </c>
      <c r="CT27">
        <f>IFERROR(SMALL(CS5:CS44,ROW()-ROW($CT$5)+1),"")</f>
        <v>0</v>
      </c>
      <c r="CV27">
        <f>IFERROR(SUM(CT5:CT27),"")</f>
        <v>0</v>
      </c>
      <c r="CW27">
        <f>IF(INDIRECT(ADDRESS($D27+2,CW$2+1,,,"Instances"))="","",INDIRECT(ADDRESS($D27+2,CW$2+1,,,"Instances")))</f>
        <v>0</v>
      </c>
      <c r="CX27">
        <f>IFERROR(SMALL(CW5:CW44,ROW()-ROW($CX$5)+1),"")</f>
        <v>0</v>
      </c>
      <c r="CZ27">
        <f>IFERROR(SUM(CX5:CX27),"")</f>
        <v>0</v>
      </c>
      <c r="DA27">
        <f>IF(INDIRECT(ADDRESS($D27+2,DA$2+1,,,"Instances"))="","",INDIRECT(ADDRESS($D27+2,DA$2+1,,,"Instances")))</f>
        <v>0</v>
      </c>
      <c r="DB27">
        <f>IFERROR(SMALL(DA5:DA44,ROW()-ROW($DB$5)+1),"")</f>
        <v>0</v>
      </c>
      <c r="DD27">
        <f>IFERROR(SUM(DB5:DB27),"")</f>
        <v>0</v>
      </c>
      <c r="DE27">
        <f>IF(INDIRECT(ADDRESS($D27+2,DE$2+1,,,"Instances"))="","",INDIRECT(ADDRESS($D27+2,DE$2+1,,,"Instances")))</f>
        <v>0</v>
      </c>
      <c r="DF27">
        <f>IFERROR(SMALL(DE5:DE44,ROW()-ROW($DF$5)+1),"")</f>
        <v>0</v>
      </c>
      <c r="DH27">
        <f>IFERROR(SUM(DF5:DF27),"")</f>
        <v>0</v>
      </c>
      <c r="DI27">
        <f>IF(INDIRECT(ADDRESS($D27+2,DI$2+1,,,"Instances"))="","",INDIRECT(ADDRESS($D27+2,DI$2+1,,,"Instances")))</f>
        <v>0</v>
      </c>
      <c r="DJ27">
        <f>IFERROR(SMALL(DI5:DI44,ROW()-ROW($DJ$5)+1),"")</f>
        <v>0</v>
      </c>
      <c r="DL27">
        <f>IFERROR(SUM(DJ5:DJ27),"")</f>
        <v>0</v>
      </c>
      <c r="DM27">
        <f>IF(INDIRECT(ADDRESS($D27+2,DM$2+1,,,"Instances"))="","",INDIRECT(ADDRESS($D27+2,DM$2+1,,,"Instances")))</f>
        <v>0</v>
      </c>
      <c r="DN27">
        <f>IFERROR(SMALL(DM5:DM44,ROW()-ROW($DN$5)+1),"")</f>
        <v>0</v>
      </c>
      <c r="DP27">
        <f>IFERROR(SUM(DN5:DN27),"")</f>
        <v>0</v>
      </c>
      <c r="DR27">
        <v>23</v>
      </c>
      <c r="DS27" cm="1">
        <f t="array" ref="DS27">_xlfn.SWITCH(Charts!$B$3,"average", AVERAGE(INDIRECT(ADDRESS(22+3,DS$2+1,,,"Instances") &amp; ":" &amp; ADDRESS(22+3,DS$2+1))),"median", MEDIAN(INDIRECT(ADDRESS(22+3,DS$2+1,,,"Instances") &amp; ":" &amp; ADDRESS(22+3,DS$2+1))),"min", MIN(INDIRECT(ADDRESS(22+3,DS$2+1,,,"Instances") &amp; ":" &amp; ADDRESS(22+3,DS$2+1))),"max", MAX(INDIRECT(ADDRESS(22+3,DS$2+1,,,"Instances") &amp; ":" &amp; ADDRESS(22+3,DS$2+1))),"diff", MAX(INDIRECT(ADDRESS(22+3,DS$2+1,,,"Instances") &amp; ":" &amp; ADDRESS(22+3,DS$2+1)))-MIN(INDIRECT(ADDRESS(22+3,DS$2+1,,,"Instances") &amp; ":" &amp; ADDRESS(22+3,DS$2+1))))</f>
        <v>0</v>
      </c>
      <c r="DT27">
        <f>IFERROR(SMALL(DS5:DS44,ROW()-ROW($DT$5)+1),"")</f>
        <v>0</v>
      </c>
      <c r="DV27">
        <f>IFERROR(SUM(DT5:DT27),"")</f>
        <v>0</v>
      </c>
      <c r="DW27" cm="1">
        <f t="array" ref="DW27">_xlfn.SWITCH(Charts!$B$3,"average", AVERAGE(INDIRECT(ADDRESS(22+3,DW$2+1,,,"Instances") &amp; ":" &amp; ADDRESS(22+3,DW$2+1))),"median", MEDIAN(INDIRECT(ADDRESS(22+3,DW$2+1,,,"Instances") &amp; ":" &amp; ADDRESS(22+3,DW$2+1))),"min", MIN(INDIRECT(ADDRESS(22+3,DW$2+1,,,"Instances") &amp; ":" &amp; ADDRESS(22+3,DW$2+1))),"max", MAX(INDIRECT(ADDRESS(22+3,DW$2+1,,,"Instances") &amp; ":" &amp; ADDRESS(22+3,DW$2+1))),"diff", MAX(INDIRECT(ADDRESS(22+3,DW$2+1,,,"Instances") &amp; ":" &amp; ADDRESS(22+3,DW$2+1)))-MIN(INDIRECT(ADDRESS(22+3,DW$2+1,,,"Instances") &amp; ":" &amp; ADDRESS(22+3,DW$2+1))))</f>
        <v>0</v>
      </c>
      <c r="DX27">
        <f>IFERROR(SMALL(DW5:DW44,ROW()-ROW($DX$5)+1),"")</f>
        <v>0</v>
      </c>
      <c r="DZ27">
        <f>IFERROR(SUM(DX5:DX27),"")</f>
        <v>0</v>
      </c>
      <c r="EA27" cm="1">
        <f t="array" ref="EA27">_xlfn.SWITCH(Charts!$B$3,"average", AVERAGE(INDIRECT(ADDRESS(22+3,EA$2+1,,,"Instances") &amp; ":" &amp; ADDRESS(22+3,EA$2+1))),"median", MEDIAN(INDIRECT(ADDRESS(22+3,EA$2+1,,,"Instances") &amp; ":" &amp; ADDRESS(22+3,EA$2+1))),"min", MIN(INDIRECT(ADDRESS(22+3,EA$2+1,,,"Instances") &amp; ":" &amp; ADDRESS(22+3,EA$2+1))),"max", MAX(INDIRECT(ADDRESS(22+3,EA$2+1,,,"Instances") &amp; ":" &amp; ADDRESS(22+3,EA$2+1))),"diff", MAX(INDIRECT(ADDRESS(22+3,EA$2+1,,,"Instances") &amp; ":" &amp; ADDRESS(22+3,EA$2+1)))-MIN(INDIRECT(ADDRESS(22+3,EA$2+1,,,"Instances") &amp; ":" &amp; ADDRESS(22+3,EA$2+1))))</f>
        <v>0</v>
      </c>
      <c r="EB27">
        <f>IFERROR(SMALL(EA5:EA44,ROW()-ROW($EB$5)+1),"")</f>
        <v>0</v>
      </c>
      <c r="ED27">
        <f>IFERROR(SUM(EB5:EB27),"")</f>
        <v>0</v>
      </c>
      <c r="EE27" cm="1">
        <f t="array" ref="EE27">_xlfn.SWITCH(Charts!$B$3,"average", AVERAGE(INDIRECT(ADDRESS(22+3,EE$2+1,,,"Instances") &amp; ":" &amp; ADDRESS(22+3,EE$2+1))),"median", MEDIAN(INDIRECT(ADDRESS(22+3,EE$2+1,,,"Instances") &amp; ":" &amp; ADDRESS(22+3,EE$2+1))),"min", MIN(INDIRECT(ADDRESS(22+3,EE$2+1,,,"Instances") &amp; ":" &amp; ADDRESS(22+3,EE$2+1))),"max", MAX(INDIRECT(ADDRESS(22+3,EE$2+1,,,"Instances") &amp; ":" &amp; ADDRESS(22+3,EE$2+1))),"diff", MAX(INDIRECT(ADDRESS(22+3,EE$2+1,,,"Instances") &amp; ":" &amp; ADDRESS(22+3,EE$2+1)))-MIN(INDIRECT(ADDRESS(22+3,EE$2+1,,,"Instances") &amp; ":" &amp; ADDRESS(22+3,EE$2+1))))</f>
        <v>0</v>
      </c>
      <c r="EF27">
        <f>IFERROR(SMALL(EE5:EE44,ROW()-ROW($EF$5)+1),"")</f>
        <v>0</v>
      </c>
      <c r="EH27">
        <f>IFERROR(SUM(EF5:EF27),"")</f>
        <v>0</v>
      </c>
      <c r="EI27" cm="1">
        <f t="array" ref="EI27">_xlfn.SWITCH(Charts!$B$3,"average", AVERAGE(INDIRECT(ADDRESS(22+3,EI$2+1,,,"Instances") &amp; ":" &amp; ADDRESS(22+3,EI$2+1))),"median", MEDIAN(INDIRECT(ADDRESS(22+3,EI$2+1,,,"Instances") &amp; ":" &amp; ADDRESS(22+3,EI$2+1))),"min", MIN(INDIRECT(ADDRESS(22+3,EI$2+1,,,"Instances") &amp; ":" &amp; ADDRESS(22+3,EI$2+1))),"max", MAX(INDIRECT(ADDRESS(22+3,EI$2+1,,,"Instances") &amp; ":" &amp; ADDRESS(22+3,EI$2+1))),"diff", MAX(INDIRECT(ADDRESS(22+3,EI$2+1,,,"Instances") &amp; ":" &amp; ADDRESS(22+3,EI$2+1)))-MIN(INDIRECT(ADDRESS(22+3,EI$2+1,,,"Instances") &amp; ":" &amp; ADDRESS(22+3,EI$2+1))))</f>
        <v>0</v>
      </c>
      <c r="EJ27">
        <f>IFERROR(SMALL(EI5:EI44,ROW()-ROW($EJ$5)+1),"")</f>
        <v>0</v>
      </c>
      <c r="EL27">
        <f>IFERROR(SUM(EJ5:EJ27),"")</f>
        <v>0</v>
      </c>
      <c r="EM27" cm="1">
        <f t="array" ref="EM27">_xlfn.SWITCH(Charts!$B$3,"average", AVERAGE(INDIRECT(ADDRESS(22+3,EM$2+1,,,"Instances") &amp; ":" &amp; ADDRESS(22+3,EM$2+1))),"median", MEDIAN(INDIRECT(ADDRESS(22+3,EM$2+1,,,"Instances") &amp; ":" &amp; ADDRESS(22+3,EM$2+1))),"min", MIN(INDIRECT(ADDRESS(22+3,EM$2+1,,,"Instances") &amp; ":" &amp; ADDRESS(22+3,EM$2+1))),"max", MAX(INDIRECT(ADDRESS(22+3,EM$2+1,,,"Instances") &amp; ":" &amp; ADDRESS(22+3,EM$2+1))),"diff", MAX(INDIRECT(ADDRESS(22+3,EM$2+1,,,"Instances") &amp; ":" &amp; ADDRESS(22+3,EM$2+1)))-MIN(INDIRECT(ADDRESS(22+3,EM$2+1,,,"Instances") &amp; ":" &amp; ADDRESS(22+3,EM$2+1))))</f>
        <v>0</v>
      </c>
      <c r="EN27">
        <f>IFERROR(SMALL(EM5:EM44,ROW()-ROW($EN$5)+1),"")</f>
        <v>0</v>
      </c>
      <c r="EP27">
        <f>IFERROR(SUM(EN5:EN27),"")</f>
        <v>0</v>
      </c>
      <c r="EQ27" cm="1">
        <f t="array" ref="EQ27">_xlfn.SWITCH(Charts!$B$3,"average", AVERAGE(INDIRECT(ADDRESS(22+3,EQ$2+1,,,"Instances") &amp; ":" &amp; ADDRESS(22+3,EQ$2+1))),"median", MEDIAN(INDIRECT(ADDRESS(22+3,EQ$2+1,,,"Instances") &amp; ":" &amp; ADDRESS(22+3,EQ$2+1))),"min", MIN(INDIRECT(ADDRESS(22+3,EQ$2+1,,,"Instances") &amp; ":" &amp; ADDRESS(22+3,EQ$2+1))),"max", MAX(INDIRECT(ADDRESS(22+3,EQ$2+1,,,"Instances") &amp; ":" &amp; ADDRESS(22+3,EQ$2+1))),"diff", MAX(INDIRECT(ADDRESS(22+3,EQ$2+1,,,"Instances") &amp; ":" &amp; ADDRESS(22+3,EQ$2+1)))-MIN(INDIRECT(ADDRESS(22+3,EQ$2+1,,,"Instances") &amp; ":" &amp; ADDRESS(22+3,EQ$2+1))))</f>
        <v>0</v>
      </c>
      <c r="ER27">
        <f>IFERROR(SMALL(EQ5:EQ44,ROW()-ROW($ER$5)+1),"")</f>
        <v>0</v>
      </c>
      <c r="ET27">
        <f>IFERROR(SUM(ER5:ER27),"")</f>
        <v>0</v>
      </c>
      <c r="EU27" cm="1">
        <f t="array" ref="EU27">_xlfn.SWITCH(Charts!$B$3,"average", AVERAGE(INDIRECT(ADDRESS(22+3,EU$2+1,,,"Instances") &amp; ":" &amp; ADDRESS(22+3,EU$2+1))),"median", MEDIAN(INDIRECT(ADDRESS(22+3,EU$2+1,,,"Instances") &amp; ":" &amp; ADDRESS(22+3,EU$2+1))),"min", MIN(INDIRECT(ADDRESS(22+3,EU$2+1,,,"Instances") &amp; ":" &amp; ADDRESS(22+3,EU$2+1))),"max", MAX(INDIRECT(ADDRESS(22+3,EU$2+1,,,"Instances") &amp; ":" &amp; ADDRESS(22+3,EU$2+1))),"diff", MAX(INDIRECT(ADDRESS(22+3,EU$2+1,,,"Instances") &amp; ":" &amp; ADDRESS(22+3,EU$2+1)))-MIN(INDIRECT(ADDRESS(22+3,EU$2+1,,,"Instances") &amp; ":" &amp; ADDRESS(22+3,EU$2+1))))</f>
        <v>0</v>
      </c>
      <c r="EV27">
        <f>IFERROR(SMALL(EU5:EU44,ROW()-ROW($EV$5)+1),"")</f>
        <v>0</v>
      </c>
      <c r="EX27">
        <f>IFERROR(SUM(EV5:EV27),"")</f>
        <v>0</v>
      </c>
      <c r="EY27" cm="1">
        <f t="array" ref="EY27">_xlfn.SWITCH(Charts!$B$3,"average", AVERAGE(INDIRECT(ADDRESS(22+3,EY$2+1,,,"Instances") &amp; ":" &amp; ADDRESS(22+3,EY$2+1))),"median", MEDIAN(INDIRECT(ADDRESS(22+3,EY$2+1,,,"Instances") &amp; ":" &amp; ADDRESS(22+3,EY$2+1))),"min", MIN(INDIRECT(ADDRESS(22+3,EY$2+1,,,"Instances") &amp; ":" &amp; ADDRESS(22+3,EY$2+1))),"max", MAX(INDIRECT(ADDRESS(22+3,EY$2+1,,,"Instances") &amp; ":" &amp; ADDRESS(22+3,EY$2+1))),"diff", MAX(INDIRECT(ADDRESS(22+3,EY$2+1,,,"Instances") &amp; ":" &amp; ADDRESS(22+3,EY$2+1)))-MIN(INDIRECT(ADDRESS(22+3,EY$2+1,,,"Instances") &amp; ":" &amp; ADDRESS(22+3,EY$2+1))))</f>
        <v>0</v>
      </c>
      <c r="EZ27">
        <f>IFERROR(SMALL(EY5:EY44,ROW()-ROW($EZ$5)+1),"")</f>
        <v>0</v>
      </c>
      <c r="FB27">
        <f>IFERROR(SUM(EZ5:EZ27),"")</f>
        <v>0</v>
      </c>
      <c r="FC27" cm="1">
        <f t="array" ref="FC27">_xlfn.SWITCH(Charts!$B$3,"average", AVERAGE(INDIRECT(ADDRESS(22+3,FC$2+1,,,"Instances") &amp; ":" &amp; ADDRESS(22+3,FC$2+1))),"median", MEDIAN(INDIRECT(ADDRESS(22+3,FC$2+1,,,"Instances") &amp; ":" &amp; ADDRESS(22+3,FC$2+1))),"min", MIN(INDIRECT(ADDRESS(22+3,FC$2+1,,,"Instances") &amp; ":" &amp; ADDRESS(22+3,FC$2+1))),"max", MAX(INDIRECT(ADDRESS(22+3,FC$2+1,,,"Instances") &amp; ":" &amp; ADDRESS(22+3,FC$2+1))),"diff", MAX(INDIRECT(ADDRESS(22+3,FC$2+1,,,"Instances") &amp; ":" &amp; ADDRESS(22+3,FC$2+1)))-MIN(INDIRECT(ADDRESS(22+3,FC$2+1,,,"Instances") &amp; ":" &amp; ADDRESS(22+3,FC$2+1))))</f>
        <v>0</v>
      </c>
      <c r="FD27">
        <f>IFERROR(SMALL(FC5:FC44,ROW()-ROW($FD$5)+1),"")</f>
        <v>0</v>
      </c>
      <c r="FF27">
        <f>IFERROR(SUM(FD5:FD27),"")</f>
        <v>0</v>
      </c>
      <c r="FG27" cm="1">
        <f t="array" ref="FG27">_xlfn.SWITCH(Charts!$B$3,"average", AVERAGE(INDIRECT(ADDRESS(22+3,FG$2+1,,,"Instances") &amp; ":" &amp; ADDRESS(22+3,FG$2+1))),"median", MEDIAN(INDIRECT(ADDRESS(22+3,FG$2+1,,,"Instances") &amp; ":" &amp; ADDRESS(22+3,FG$2+1))),"min", MIN(INDIRECT(ADDRESS(22+3,FG$2+1,,,"Instances") &amp; ":" &amp; ADDRESS(22+3,FG$2+1))),"max", MAX(INDIRECT(ADDRESS(22+3,FG$2+1,,,"Instances") &amp; ":" &amp; ADDRESS(22+3,FG$2+1))),"diff", MAX(INDIRECT(ADDRESS(22+3,FG$2+1,,,"Instances") &amp; ":" &amp; ADDRESS(22+3,FG$2+1)))-MIN(INDIRECT(ADDRESS(22+3,FG$2+1,,,"Instances") &amp; ":" &amp; ADDRESS(22+3,FG$2+1))))</f>
        <v>0</v>
      </c>
      <c r="FH27">
        <f>IFERROR(SMALL(FG5:FG44,ROW()-ROW($FH$5)+1),"")</f>
        <v>0</v>
      </c>
      <c r="FJ27">
        <f>IFERROR(SUM(FH5:FH27),"")</f>
        <v>0</v>
      </c>
      <c r="FK27" cm="1">
        <f t="array" ref="FK27">_xlfn.SWITCH(Charts!$B$3,"average", AVERAGE(INDIRECT(ADDRESS(22+3,FK$2+1,,,"Instances") &amp; ":" &amp; ADDRESS(22+3,FK$2+1))),"median", MEDIAN(INDIRECT(ADDRESS(22+3,FK$2+1,,,"Instances") &amp; ":" &amp; ADDRESS(22+3,FK$2+1))),"min", MIN(INDIRECT(ADDRESS(22+3,FK$2+1,,,"Instances") &amp; ":" &amp; ADDRESS(22+3,FK$2+1))),"max", MAX(INDIRECT(ADDRESS(22+3,FK$2+1,,,"Instances") &amp; ":" &amp; ADDRESS(22+3,FK$2+1))),"diff", MAX(INDIRECT(ADDRESS(22+3,FK$2+1,,,"Instances") &amp; ":" &amp; ADDRESS(22+3,FK$2+1)))-MIN(INDIRECT(ADDRESS(22+3,FK$2+1,,,"Instances") &amp; ":" &amp; ADDRESS(22+3,FK$2+1))))</f>
        <v>0</v>
      </c>
      <c r="FL27">
        <f>IFERROR(SMALL(FK5:FK44,ROW()-ROW($FL$5)+1),"")</f>
        <v>0</v>
      </c>
      <c r="FN27">
        <f>IFERROR(SUM(FL5:FL27),"")</f>
        <v>0</v>
      </c>
      <c r="FO27" cm="1">
        <f t="array" ref="FO27">_xlfn.SWITCH(Charts!$B$3,"average", AVERAGE(INDIRECT(ADDRESS(22+3,FO$2+1,,,"Instances") &amp; ":" &amp; ADDRESS(22+3,FO$2+1))),"median", MEDIAN(INDIRECT(ADDRESS(22+3,FO$2+1,,,"Instances") &amp; ":" &amp; ADDRESS(22+3,FO$2+1))),"min", MIN(INDIRECT(ADDRESS(22+3,FO$2+1,,,"Instances") &amp; ":" &amp; ADDRESS(22+3,FO$2+1))),"max", MAX(INDIRECT(ADDRESS(22+3,FO$2+1,,,"Instances") &amp; ":" &amp; ADDRESS(22+3,FO$2+1))),"diff", MAX(INDIRECT(ADDRESS(22+3,FO$2+1,,,"Instances") &amp; ":" &amp; ADDRESS(22+3,FO$2+1)))-MIN(INDIRECT(ADDRESS(22+3,FO$2+1,,,"Instances") &amp; ":" &amp; ADDRESS(22+3,FO$2+1))))</f>
        <v>0</v>
      </c>
      <c r="FP27">
        <f>IFERROR(SMALL(FO5:FO44,ROW()-ROW($FP$5)+1),"")</f>
        <v>0</v>
      </c>
      <c r="FR27">
        <f>IFERROR(SUM(FP5:FP27),"")</f>
        <v>0</v>
      </c>
      <c r="FS27" cm="1">
        <f t="array" ref="FS27">_xlfn.SWITCH(Charts!$B$3,"average", AVERAGE(INDIRECT(ADDRESS(22+3,FS$2+1,,,"Instances") &amp; ":" &amp; ADDRESS(22+3,FS$2+1))),"median", MEDIAN(INDIRECT(ADDRESS(22+3,FS$2+1,,,"Instances") &amp; ":" &amp; ADDRESS(22+3,FS$2+1))),"min", MIN(INDIRECT(ADDRESS(22+3,FS$2+1,,,"Instances") &amp; ":" &amp; ADDRESS(22+3,FS$2+1))),"max", MAX(INDIRECT(ADDRESS(22+3,FS$2+1,,,"Instances") &amp; ":" &amp; ADDRESS(22+3,FS$2+1))),"diff", MAX(INDIRECT(ADDRESS(22+3,FS$2+1,,,"Instances") &amp; ":" &amp; ADDRESS(22+3,FS$2+1)))-MIN(INDIRECT(ADDRESS(22+3,FS$2+1,,,"Instances") &amp; ":" &amp; ADDRESS(22+3,FS$2+1))))</f>
        <v>0</v>
      </c>
      <c r="FT27">
        <f>IFERROR(SMALL(FS5:FS44,ROW()-ROW($FT$5)+1),"")</f>
        <v>0</v>
      </c>
      <c r="FV27">
        <f>IFERROR(SUM(FT5:FT27),"")</f>
        <v>0</v>
      </c>
      <c r="FW27" cm="1">
        <f t="array" ref="FW27">_xlfn.SWITCH(Charts!$B$3,"average", AVERAGE(INDIRECT(ADDRESS(22+3,FW$2+1,,,"Instances") &amp; ":" &amp; ADDRESS(22+3,FW$2+1))),"median", MEDIAN(INDIRECT(ADDRESS(22+3,FW$2+1,,,"Instances") &amp; ":" &amp; ADDRESS(22+3,FW$2+1))),"min", MIN(INDIRECT(ADDRESS(22+3,FW$2+1,,,"Instances") &amp; ":" &amp; ADDRESS(22+3,FW$2+1))),"max", MAX(INDIRECT(ADDRESS(22+3,FW$2+1,,,"Instances") &amp; ":" &amp; ADDRESS(22+3,FW$2+1))),"diff", MAX(INDIRECT(ADDRESS(22+3,FW$2+1,,,"Instances") &amp; ":" &amp; ADDRESS(22+3,FW$2+1)))-MIN(INDIRECT(ADDRESS(22+3,FW$2+1,,,"Instances") &amp; ":" &amp; ADDRESS(22+3,FW$2+1))))</f>
        <v>0</v>
      </c>
      <c r="FX27">
        <f>IFERROR(SMALL(FW5:FW44,ROW()-ROW($FX$5)+1),"")</f>
        <v>0</v>
      </c>
      <c r="FZ27">
        <f>IFERROR(SUM(FX5:FX27),"")</f>
        <v>0</v>
      </c>
      <c r="GA27" cm="1">
        <f t="array" ref="GA27">_xlfn.SWITCH(Charts!$B$3,"average", AVERAGE(INDIRECT(ADDRESS(22+3,GA$2+1,,,"Instances") &amp; ":" &amp; ADDRESS(22+3,GA$2+1))),"median", MEDIAN(INDIRECT(ADDRESS(22+3,GA$2+1,,,"Instances") &amp; ":" &amp; ADDRESS(22+3,GA$2+1))),"min", MIN(INDIRECT(ADDRESS(22+3,GA$2+1,,,"Instances") &amp; ":" &amp; ADDRESS(22+3,GA$2+1))),"max", MAX(INDIRECT(ADDRESS(22+3,GA$2+1,,,"Instances") &amp; ":" &amp; ADDRESS(22+3,GA$2+1))),"diff", MAX(INDIRECT(ADDRESS(22+3,GA$2+1,,,"Instances") &amp; ":" &amp; ADDRESS(22+3,GA$2+1)))-MIN(INDIRECT(ADDRESS(22+3,GA$2+1,,,"Instances") &amp; ":" &amp; ADDRESS(22+3,GA$2+1))))</f>
        <v>0</v>
      </c>
      <c r="GB27">
        <f>IFERROR(SMALL(GA5:GA44,ROW()-ROW($GB$5)+1),"")</f>
        <v>0</v>
      </c>
      <c r="GD27">
        <f>IFERROR(SUM(GB5:GB27),"")</f>
        <v>0</v>
      </c>
      <c r="GE27" cm="1">
        <f t="array" ref="GE27">_xlfn.SWITCH(Charts!$B$3,"average", AVERAGE(INDIRECT(ADDRESS(22+3,GE$2+1,,,"Instances") &amp; ":" &amp; ADDRESS(22+3,GE$2+1))),"median", MEDIAN(INDIRECT(ADDRESS(22+3,GE$2+1,,,"Instances") &amp; ":" &amp; ADDRESS(22+3,GE$2+1))),"min", MIN(INDIRECT(ADDRESS(22+3,GE$2+1,,,"Instances") &amp; ":" &amp; ADDRESS(22+3,GE$2+1))),"max", MAX(INDIRECT(ADDRESS(22+3,GE$2+1,,,"Instances") &amp; ":" &amp; ADDRESS(22+3,GE$2+1))),"diff", MAX(INDIRECT(ADDRESS(22+3,GE$2+1,,,"Instances") &amp; ":" &amp; ADDRESS(22+3,GE$2+1)))-MIN(INDIRECT(ADDRESS(22+3,GE$2+1,,,"Instances") &amp; ":" &amp; ADDRESS(22+3,GE$2+1))))</f>
        <v>0</v>
      </c>
      <c r="GF27">
        <f>IFERROR(SMALL(GE5:GE44,ROW()-ROW($GF$5)+1),"")</f>
        <v>0</v>
      </c>
      <c r="GH27">
        <f>IFERROR(SUM(GF5:GF27),"")</f>
        <v>0</v>
      </c>
      <c r="GI27" cm="1">
        <f t="array" ref="GI27">_xlfn.SWITCH(Charts!$B$3,"average", AVERAGE(INDIRECT(ADDRESS(22+3,GI$2+1,,,"Instances") &amp; ":" &amp; ADDRESS(22+3,GI$2+1))),"median", MEDIAN(INDIRECT(ADDRESS(22+3,GI$2+1,,,"Instances") &amp; ":" &amp; ADDRESS(22+3,GI$2+1))),"min", MIN(INDIRECT(ADDRESS(22+3,GI$2+1,,,"Instances") &amp; ":" &amp; ADDRESS(22+3,GI$2+1))),"max", MAX(INDIRECT(ADDRESS(22+3,GI$2+1,,,"Instances") &amp; ":" &amp; ADDRESS(22+3,GI$2+1))),"diff", MAX(INDIRECT(ADDRESS(22+3,GI$2+1,,,"Instances") &amp; ":" &amp; ADDRESS(22+3,GI$2+1)))-MIN(INDIRECT(ADDRESS(22+3,GI$2+1,,,"Instances") &amp; ":" &amp; ADDRESS(22+3,GI$2+1))))</f>
        <v>0</v>
      </c>
      <c r="GJ27">
        <f>IFERROR(SMALL(GI5:GI44,ROW()-ROW($GJ$5)+1),"")</f>
        <v>0</v>
      </c>
      <c r="GL27">
        <f>IFERROR(SUM(GJ5:GJ27),"")</f>
        <v>0</v>
      </c>
      <c r="GM27" cm="1">
        <f t="array" ref="GM27">_xlfn.SWITCH(Charts!$B$3,"average", AVERAGE(INDIRECT(ADDRESS(22+3,GM$2+1,,,"Instances") &amp; ":" &amp; ADDRESS(22+3,GM$2+1))),"median", MEDIAN(INDIRECT(ADDRESS(22+3,GM$2+1,,,"Instances") &amp; ":" &amp; ADDRESS(22+3,GM$2+1))),"min", MIN(INDIRECT(ADDRESS(22+3,GM$2+1,,,"Instances") &amp; ":" &amp; ADDRESS(22+3,GM$2+1))),"max", MAX(INDIRECT(ADDRESS(22+3,GM$2+1,,,"Instances") &amp; ":" &amp; ADDRESS(22+3,GM$2+1))),"diff", MAX(INDIRECT(ADDRESS(22+3,GM$2+1,,,"Instances") &amp; ":" &amp; ADDRESS(22+3,GM$2+1)))-MIN(INDIRECT(ADDRESS(22+3,GM$2+1,,,"Instances") &amp; ":" &amp; ADDRESS(22+3,GM$2+1))))</f>
        <v>0</v>
      </c>
      <c r="GN27">
        <f>IFERROR(SMALL(GM5:GM44,ROW()-ROW($GN$5)+1),"")</f>
        <v>0</v>
      </c>
      <c r="GP27">
        <f>IFERROR(SUM(GN5:GN27),"")</f>
        <v>0</v>
      </c>
      <c r="GQ27" cm="1">
        <f t="array" ref="GQ27">_xlfn.SWITCH(Charts!$B$3,"average", AVERAGE(INDIRECT(ADDRESS(22+3,GQ$2+1,,,"Instances") &amp; ":" &amp; ADDRESS(22+3,GQ$2+1))),"median", MEDIAN(INDIRECT(ADDRESS(22+3,GQ$2+1,,,"Instances") &amp; ":" &amp; ADDRESS(22+3,GQ$2+1))),"min", MIN(INDIRECT(ADDRESS(22+3,GQ$2+1,,,"Instances") &amp; ":" &amp; ADDRESS(22+3,GQ$2+1))),"max", MAX(INDIRECT(ADDRESS(22+3,GQ$2+1,,,"Instances") &amp; ":" &amp; ADDRESS(22+3,GQ$2+1))),"diff", MAX(INDIRECT(ADDRESS(22+3,GQ$2+1,,,"Instances") &amp; ":" &amp; ADDRESS(22+3,GQ$2+1)))-MIN(INDIRECT(ADDRESS(22+3,GQ$2+1,,,"Instances") &amp; ":" &amp; ADDRESS(22+3,GQ$2+1))))</f>
        <v>0</v>
      </c>
      <c r="GR27">
        <f>IFERROR(SMALL(GQ5:GQ44,ROW()-ROW($GR$5)+1),"")</f>
        <v>0</v>
      </c>
      <c r="GT27">
        <f>IFERROR(SUM(GR5:GR27),"")</f>
        <v>0</v>
      </c>
      <c r="GU27" cm="1">
        <f t="array" ref="GU27">_xlfn.SWITCH(Charts!$B$3,"average", AVERAGE(INDIRECT(ADDRESS(22+3,GU$2+1,,,"Instances") &amp; ":" &amp; ADDRESS(22+3,GU$2+1))),"median", MEDIAN(INDIRECT(ADDRESS(22+3,GU$2+1,,,"Instances") &amp; ":" &amp; ADDRESS(22+3,GU$2+1))),"min", MIN(INDIRECT(ADDRESS(22+3,GU$2+1,,,"Instances") &amp; ":" &amp; ADDRESS(22+3,GU$2+1))),"max", MAX(INDIRECT(ADDRESS(22+3,GU$2+1,,,"Instances") &amp; ":" &amp; ADDRESS(22+3,GU$2+1))),"diff", MAX(INDIRECT(ADDRESS(22+3,GU$2+1,,,"Instances") &amp; ":" &amp; ADDRESS(22+3,GU$2+1)))-MIN(INDIRECT(ADDRESS(22+3,GU$2+1,,,"Instances") &amp; ":" &amp; ADDRESS(22+3,GU$2+1))))</f>
        <v>0</v>
      </c>
      <c r="GV27">
        <f>IFERROR(SMALL(GU5:GU44,ROW()-ROW($GV$5)+1),"")</f>
        <v>0</v>
      </c>
      <c r="GX27">
        <f>IFERROR(SUM(GV5:GV27),"")</f>
        <v>0</v>
      </c>
      <c r="GY27" cm="1">
        <f t="array" ref="GY27">_xlfn.SWITCH(Charts!$B$3,"average", AVERAGE(INDIRECT(ADDRESS(22+3,GY$2+1,,,"Instances") &amp; ":" &amp; ADDRESS(22+3,GY$2+1))),"median", MEDIAN(INDIRECT(ADDRESS(22+3,GY$2+1,,,"Instances") &amp; ":" &amp; ADDRESS(22+3,GY$2+1))),"min", MIN(INDIRECT(ADDRESS(22+3,GY$2+1,,,"Instances") &amp; ":" &amp; ADDRESS(22+3,GY$2+1))),"max", MAX(INDIRECT(ADDRESS(22+3,GY$2+1,,,"Instances") &amp; ":" &amp; ADDRESS(22+3,GY$2+1))),"diff", MAX(INDIRECT(ADDRESS(22+3,GY$2+1,,,"Instances") &amp; ":" &amp; ADDRESS(22+3,GY$2+1)))-MIN(INDIRECT(ADDRESS(22+3,GY$2+1,,,"Instances") &amp; ":" &amp; ADDRESS(22+3,GY$2+1))))</f>
        <v>0</v>
      </c>
      <c r="GZ27">
        <f>IFERROR(SMALL(GY5:GY44,ROW()-ROW($GZ$5)+1),"")</f>
        <v>0</v>
      </c>
      <c r="HB27">
        <f>IFERROR(SUM(GZ5:GZ27),"")</f>
        <v>0</v>
      </c>
      <c r="HC27" cm="1">
        <f t="array" ref="HC27">_xlfn.SWITCH(Charts!$B$3,"average", AVERAGE(INDIRECT(ADDRESS(22+3,HC$2+1,,,"Instances") &amp; ":" &amp; ADDRESS(22+3,HC$2+1))),"median", MEDIAN(INDIRECT(ADDRESS(22+3,HC$2+1,,,"Instances") &amp; ":" &amp; ADDRESS(22+3,HC$2+1))),"min", MIN(INDIRECT(ADDRESS(22+3,HC$2+1,,,"Instances") &amp; ":" &amp; ADDRESS(22+3,HC$2+1))),"max", MAX(INDIRECT(ADDRESS(22+3,HC$2+1,,,"Instances") &amp; ":" &amp; ADDRESS(22+3,HC$2+1))),"diff", MAX(INDIRECT(ADDRESS(22+3,HC$2+1,,,"Instances") &amp; ":" &amp; ADDRESS(22+3,HC$2+1)))-MIN(INDIRECT(ADDRESS(22+3,HC$2+1,,,"Instances") &amp; ":" &amp; ADDRESS(22+3,HC$2+1))))</f>
        <v>0</v>
      </c>
      <c r="HD27">
        <f>IFERROR(SMALL(HC5:HC44,ROW()-ROW($HD$5)+1),"")</f>
        <v>0</v>
      </c>
      <c r="HF27">
        <f>IFERROR(SUM(HD5:HD27),"")</f>
        <v>0</v>
      </c>
      <c r="HG27" cm="1">
        <f t="array" ref="HG27">_xlfn.SWITCH(Charts!$B$3,"average", AVERAGE(INDIRECT(ADDRESS(22+3,HG$2+1,,,"Instances") &amp; ":" &amp; ADDRESS(22+3,HG$2+1))),"median", MEDIAN(INDIRECT(ADDRESS(22+3,HG$2+1,,,"Instances") &amp; ":" &amp; ADDRESS(22+3,HG$2+1))),"min", MIN(INDIRECT(ADDRESS(22+3,HG$2+1,,,"Instances") &amp; ":" &amp; ADDRESS(22+3,HG$2+1))),"max", MAX(INDIRECT(ADDRESS(22+3,HG$2+1,,,"Instances") &amp; ":" &amp; ADDRESS(22+3,HG$2+1))),"diff", MAX(INDIRECT(ADDRESS(22+3,HG$2+1,,,"Instances") &amp; ":" &amp; ADDRESS(22+3,HG$2+1)))-MIN(INDIRECT(ADDRESS(22+3,HG$2+1,,,"Instances") &amp; ":" &amp; ADDRESS(22+3,HG$2+1))))</f>
        <v>0</v>
      </c>
      <c r="HH27">
        <f>IFERROR(SMALL(HG5:HG44,ROW()-ROW($HH$5)+1),"")</f>
        <v>0</v>
      </c>
      <c r="HJ27">
        <f>IFERROR(SUM(HH5:HH27),"")</f>
        <v>0</v>
      </c>
      <c r="HK27" cm="1">
        <f t="array" ref="HK27">_xlfn.SWITCH(Charts!$B$3,"average", AVERAGE(INDIRECT(ADDRESS(22+3,HK$2+1,,,"Instances") &amp; ":" &amp; ADDRESS(22+3,HK$2+1))),"median", MEDIAN(INDIRECT(ADDRESS(22+3,HK$2+1,,,"Instances") &amp; ":" &amp; ADDRESS(22+3,HK$2+1))),"min", MIN(INDIRECT(ADDRESS(22+3,HK$2+1,,,"Instances") &amp; ":" &amp; ADDRESS(22+3,HK$2+1))),"max", MAX(INDIRECT(ADDRESS(22+3,HK$2+1,,,"Instances") &amp; ":" &amp; ADDRESS(22+3,HK$2+1))),"diff", MAX(INDIRECT(ADDRESS(22+3,HK$2+1,,,"Instances") &amp; ":" &amp; ADDRESS(22+3,HK$2+1)))-MIN(INDIRECT(ADDRESS(22+3,HK$2+1,,,"Instances") &amp; ":" &amp; ADDRESS(22+3,HK$2+1))))</f>
        <v>0</v>
      </c>
      <c r="HL27">
        <f>IFERROR(SMALL(HK5:HK44,ROW()-ROW($HL$5)+1),"")</f>
        <v>0</v>
      </c>
      <c r="HN27">
        <f>IFERROR(SUM(HL5:HL27),"")</f>
        <v>0</v>
      </c>
      <c r="HO27" cm="1">
        <f t="array" ref="HO27">_xlfn.SWITCH(Charts!$B$3,"average", AVERAGE(INDIRECT(ADDRESS(22+3,HO$2+1,,,"Instances") &amp; ":" &amp; ADDRESS(22+3,HO$2+1))),"median", MEDIAN(INDIRECT(ADDRESS(22+3,HO$2+1,,,"Instances") &amp; ":" &amp; ADDRESS(22+3,HO$2+1))),"min", MIN(INDIRECT(ADDRESS(22+3,HO$2+1,,,"Instances") &amp; ":" &amp; ADDRESS(22+3,HO$2+1))),"max", MAX(INDIRECT(ADDRESS(22+3,HO$2+1,,,"Instances") &amp; ":" &amp; ADDRESS(22+3,HO$2+1))),"diff", MAX(INDIRECT(ADDRESS(22+3,HO$2+1,,,"Instances") &amp; ":" &amp; ADDRESS(22+3,HO$2+1)))-MIN(INDIRECT(ADDRESS(22+3,HO$2+1,,,"Instances") &amp; ":" &amp; ADDRESS(22+3,HO$2+1))))</f>
        <v>0</v>
      </c>
      <c r="HP27">
        <f>IFERROR(SMALL(HO5:HO44,ROW()-ROW($HP$5)+1),"")</f>
        <v>0</v>
      </c>
      <c r="HR27">
        <f>IFERROR(SUM(HP5:HP27),"")</f>
        <v>0</v>
      </c>
      <c r="HS27" cm="1">
        <f t="array" ref="HS27">_xlfn.SWITCH(Charts!$B$3,"average", AVERAGE(INDIRECT(ADDRESS(22+3,HS$2+1,,,"Instances") &amp; ":" &amp; ADDRESS(22+3,HS$2+1))),"median", MEDIAN(INDIRECT(ADDRESS(22+3,HS$2+1,,,"Instances") &amp; ":" &amp; ADDRESS(22+3,HS$2+1))),"min", MIN(INDIRECT(ADDRESS(22+3,HS$2+1,,,"Instances") &amp; ":" &amp; ADDRESS(22+3,HS$2+1))),"max", MAX(INDIRECT(ADDRESS(22+3,HS$2+1,,,"Instances") &amp; ":" &amp; ADDRESS(22+3,HS$2+1))),"diff", MAX(INDIRECT(ADDRESS(22+3,HS$2+1,,,"Instances") &amp; ":" &amp; ADDRESS(22+3,HS$2+1)))-MIN(INDIRECT(ADDRESS(22+3,HS$2+1,,,"Instances") &amp; ":" &amp; ADDRESS(22+3,HS$2+1))))</f>
        <v>0</v>
      </c>
      <c r="HT27">
        <f>IFERROR(SMALL(HS5:HS44,ROW()-ROW($HT$5)+1),"")</f>
        <v>0</v>
      </c>
      <c r="HV27">
        <f>IFERROR(SUM(HT5:HT27),"")</f>
        <v>0</v>
      </c>
      <c r="HW27" cm="1">
        <f t="array" ref="HW27">_xlfn.SWITCH(Charts!$B$3,"average", AVERAGE(INDIRECT(ADDRESS(22+3,HW$2+1,,,"Instances") &amp; ":" &amp; ADDRESS(22+3,HW$2+1))),"median", MEDIAN(INDIRECT(ADDRESS(22+3,HW$2+1,,,"Instances") &amp; ":" &amp; ADDRESS(22+3,HW$2+1))),"min", MIN(INDIRECT(ADDRESS(22+3,HW$2+1,,,"Instances") &amp; ":" &amp; ADDRESS(22+3,HW$2+1))),"max", MAX(INDIRECT(ADDRESS(22+3,HW$2+1,,,"Instances") &amp; ":" &amp; ADDRESS(22+3,HW$2+1))),"diff", MAX(INDIRECT(ADDRESS(22+3,HW$2+1,,,"Instances") &amp; ":" &amp; ADDRESS(22+3,HW$2+1)))-MIN(INDIRECT(ADDRESS(22+3,HW$2+1,,,"Instances") &amp; ":" &amp; ADDRESS(22+3,HW$2+1))))</f>
        <v>0</v>
      </c>
      <c r="HX27">
        <f>IFERROR(SMALL(HW5:HW44,ROW()-ROW($HX$5)+1),"")</f>
        <v>0</v>
      </c>
      <c r="HZ27">
        <f>IFERROR(SUM(HX5:HX27),"")</f>
        <v>0</v>
      </c>
      <c r="IA27" cm="1">
        <f t="array" ref="IA27">_xlfn.SWITCH(Charts!$B$3,"average", AVERAGE(INDIRECT(ADDRESS(22+3,IA$2+1,,,"Instances") &amp; ":" &amp; ADDRESS(22+3,IA$2+1))),"median", MEDIAN(INDIRECT(ADDRESS(22+3,IA$2+1,,,"Instances") &amp; ":" &amp; ADDRESS(22+3,IA$2+1))),"min", MIN(INDIRECT(ADDRESS(22+3,IA$2+1,,,"Instances") &amp; ":" &amp; ADDRESS(22+3,IA$2+1))),"max", MAX(INDIRECT(ADDRESS(22+3,IA$2+1,,,"Instances") &amp; ":" &amp; ADDRESS(22+3,IA$2+1))),"diff", MAX(INDIRECT(ADDRESS(22+3,IA$2+1,,,"Instances") &amp; ":" &amp; ADDRESS(22+3,IA$2+1)))-MIN(INDIRECT(ADDRESS(22+3,IA$2+1,,,"Instances") &amp; ":" &amp; ADDRESS(22+3,IA$2+1))))</f>
        <v>0</v>
      </c>
      <c r="IB27">
        <f>IFERROR(SMALL(IA5:IA44,ROW()-ROW($IB$5)+1),"")</f>
        <v>0</v>
      </c>
      <c r="ID27">
        <f>IFERROR(SUM(IB5:IB27),"")</f>
        <v>0</v>
      </c>
      <c r="IG27">
        <f>IF(Charts!$B$3="none",E234,IF(DS234="",NA(),DS234))</f>
        <v>0</v>
      </c>
      <c r="IH27">
        <f>IF(Charts!$B$3="none",F234,IF(DT234="",NA(),DT234))</f>
        <v>0</v>
      </c>
      <c r="II27">
        <f>IF(Charts!$B$3="none",G234,IF(DU234="",NA(),DU234))</f>
        <v>0</v>
      </c>
      <c r="IJ27">
        <f>IF(Charts!$B$3="none",H234,IF(DV234="",NA(),DV234))</f>
        <v>0</v>
      </c>
      <c r="IK27">
        <f>IF(Charts!$B$3="none",I234,IF(DW234="",NA(),DW234))</f>
        <v>0</v>
      </c>
      <c r="IL27">
        <f>IF(Charts!$B$3="none",J234,IF(DX234="",NA(),DX234))</f>
        <v>0</v>
      </c>
      <c r="IM27">
        <f>IF(Charts!$B$3="none",K234,IF(DY234="",NA(),DY234))</f>
        <v>0</v>
      </c>
      <c r="IN27">
        <f>IF(Charts!$B$3="none",L234,IF(DZ234="",NA(),DZ234))</f>
        <v>0</v>
      </c>
      <c r="IO27">
        <f>IF(Charts!$B$3="none",M234,IF(EA234="",NA(),EA234))</f>
        <v>0</v>
      </c>
      <c r="IP27">
        <f>IF(Charts!$B$3="none",N234,IF(EB234="",NA(),EB234))</f>
        <v>0</v>
      </c>
      <c r="IQ27">
        <f>IF(Charts!$B$3="none",O234,IF(EC234="",NA(),EC234))</f>
        <v>0</v>
      </c>
      <c r="IR27">
        <f>IF(Charts!$B$3="none",P234,IF(ED234="",NA(),ED234))</f>
        <v>0</v>
      </c>
      <c r="IS27">
        <f>IF(Charts!$B$3="none",Q234,IF(EE234="",NA(),EE234))</f>
        <v>0</v>
      </c>
      <c r="IT27">
        <f>IF(Charts!$B$3="none",R234,IF(EF234="",NA(),EF234))</f>
        <v>0</v>
      </c>
      <c r="IU27">
        <f>IF(Charts!$B$3="none",S234,IF(EG234="",NA(),EG234))</f>
        <v>0</v>
      </c>
      <c r="IV27">
        <f>IF(Charts!$B$3="none",T234,IF(EH234="",NA(),EH234))</f>
        <v>0</v>
      </c>
      <c r="IW27">
        <f>IF(Charts!$B$3="none",U234,IF(EI234="",NA(),EI234))</f>
        <v>0</v>
      </c>
      <c r="IX27">
        <f>IF(Charts!$B$3="none",V234,IF(EJ234="",NA(),EJ234))</f>
        <v>0</v>
      </c>
      <c r="IY27">
        <f>IF(Charts!$B$3="none",W234,IF(EK234="",NA(),EK234))</f>
        <v>0</v>
      </c>
      <c r="IZ27">
        <f>IF(Charts!$B$3="none",X234,IF(EL234="",NA(),EL234))</f>
        <v>0</v>
      </c>
      <c r="JA27">
        <f>IF(Charts!$B$3="none",Y234,IF(EM234="",NA(),EM234))</f>
        <v>0</v>
      </c>
      <c r="JB27">
        <f>IF(Charts!$B$3="none",Z234,IF(EN234="",NA(),EN234))</f>
        <v>0</v>
      </c>
      <c r="JC27">
        <f>IF(Charts!$B$3="none",AA234,IF(EO234="",NA(),EO234))</f>
        <v>0</v>
      </c>
      <c r="JD27">
        <f>IF(Charts!$B$3="none",AB234,IF(EP234="",NA(),EP234))</f>
        <v>0</v>
      </c>
      <c r="JE27">
        <f>IF(Charts!$B$3="none",AC234,IF(EQ234="",NA(),EQ234))</f>
        <v>0</v>
      </c>
      <c r="JF27">
        <f>IF(Charts!$B$3="none",AD234,IF(ER234="",NA(),ER234))</f>
        <v>0</v>
      </c>
      <c r="JG27">
        <f>IF(Charts!$B$3="none",AE234,IF(ES234="",NA(),ES234))</f>
        <v>0</v>
      </c>
      <c r="JH27">
        <f>IF(Charts!$B$3="none",AF234,IF(ET234="",NA(),ET234))</f>
        <v>0</v>
      </c>
      <c r="JI27">
        <f>IF(Charts!$B$3="none",AG234,IF(EU234="",NA(),EU234))</f>
        <v>0</v>
      </c>
      <c r="JJ27">
        <f>IF(Charts!$B$3="none",AH234,IF(EV234="",NA(),EV234))</f>
        <v>0</v>
      </c>
      <c r="JK27">
        <f>IF(Charts!$B$3="none",AI234,IF(EW234="",NA(),EW234))</f>
        <v>0</v>
      </c>
      <c r="JL27">
        <f>IF(Charts!$B$3="none",AJ234,IF(EX234="",NA(),EX234))</f>
        <v>0</v>
      </c>
      <c r="JM27">
        <f>IF(Charts!$B$3="none",AK234,IF(EY234="",NA(),EY234))</f>
        <v>0</v>
      </c>
      <c r="JN27">
        <f>IF(Charts!$B$3="none",AL234,IF(EZ234="",NA(),EZ234))</f>
        <v>0</v>
      </c>
      <c r="JO27">
        <f>IF(Charts!$B$3="none",AM234,IF(FA234="",NA(),FA234))</f>
        <v>0</v>
      </c>
      <c r="JP27">
        <f>IF(Charts!$B$3="none",AN234,IF(FB234="",NA(),FB234))</f>
        <v>0</v>
      </c>
      <c r="JQ27">
        <f>IF(Charts!$B$3="none",AO234,IF(FC234="",NA(),FC234))</f>
        <v>0</v>
      </c>
      <c r="JR27">
        <f>IF(Charts!$B$3="none",AP234,IF(FD234="",NA(),FD234))</f>
        <v>0</v>
      </c>
      <c r="JS27">
        <f>IF(Charts!$B$3="none",AQ234,IF(FE234="",NA(),FE234))</f>
        <v>0</v>
      </c>
      <c r="JT27">
        <f>IF(Charts!$B$3="none",AR234,IF(FF234="",NA(),FF234))</f>
        <v>0</v>
      </c>
      <c r="JU27">
        <f>IF(Charts!$B$3="none",AS234,IF(FG234="",NA(),FG234))</f>
        <v>0</v>
      </c>
      <c r="JV27">
        <f>IF(Charts!$B$3="none",AT234,IF(FH234="",NA(),FH234))</f>
        <v>0</v>
      </c>
      <c r="JW27">
        <f>IF(Charts!$B$3="none",AU234,IF(FI234="",NA(),FI234))</f>
        <v>0</v>
      </c>
      <c r="JX27">
        <f>IF(Charts!$B$3="none",AV234,IF(FJ234="",NA(),FJ234))</f>
        <v>0</v>
      </c>
      <c r="JY27">
        <f>IF(Charts!$B$3="none",AW234,IF(FK234="",NA(),FK234))</f>
        <v>0</v>
      </c>
      <c r="JZ27">
        <f>IF(Charts!$B$3="none",AX234,IF(FL234="",NA(),FL234))</f>
        <v>0</v>
      </c>
      <c r="KA27">
        <f>IF(Charts!$B$3="none",AY234,IF(FM234="",NA(),FM234))</f>
        <v>0</v>
      </c>
      <c r="KB27">
        <f>IF(Charts!$B$3="none",AZ234,IF(FN234="",NA(),FN234))</f>
        <v>0</v>
      </c>
      <c r="KC27">
        <f>IF(Charts!$B$3="none",BA234,IF(FO234="",NA(),FO234))</f>
        <v>0</v>
      </c>
      <c r="KD27">
        <f>IF(Charts!$B$3="none",BB234,IF(FP234="",NA(),FP234))</f>
        <v>0</v>
      </c>
      <c r="KE27">
        <f>IF(Charts!$B$3="none",BC234,IF(FQ234="",NA(),FQ234))</f>
        <v>0</v>
      </c>
      <c r="KF27">
        <f>IF(Charts!$B$3="none",BD234,IF(FR234="",NA(),FR234))</f>
        <v>0</v>
      </c>
      <c r="KG27">
        <f>IF(Charts!$B$3="none",BE234,IF(FS234="",NA(),FS234))</f>
        <v>0</v>
      </c>
      <c r="KH27">
        <f>IF(Charts!$B$3="none",BF234,IF(FT234="",NA(),FT234))</f>
        <v>0</v>
      </c>
      <c r="KI27">
        <f>IF(Charts!$B$3="none",BG234,IF(FU234="",NA(),FU234))</f>
        <v>0</v>
      </c>
      <c r="KJ27">
        <f>IF(Charts!$B$3="none",BH234,IF(FV234="",NA(),FV234))</f>
        <v>0</v>
      </c>
      <c r="KK27">
        <f>IF(Charts!$B$3="none",BI234,IF(FW234="",NA(),FW234))</f>
        <v>0</v>
      </c>
      <c r="KL27">
        <f>IF(Charts!$B$3="none",BJ234,IF(FX234="",NA(),FX234))</f>
        <v>0</v>
      </c>
      <c r="KM27">
        <f>IF(Charts!$B$3="none",BK234,IF(FY234="",NA(),FY234))</f>
        <v>0</v>
      </c>
      <c r="KN27">
        <f>IF(Charts!$B$3="none",BL234,IF(FZ234="",NA(),FZ234))</f>
        <v>0</v>
      </c>
      <c r="KO27">
        <f>IF(Charts!$B$3="none",BM234,IF(GA234="",NA(),GA234))</f>
        <v>0</v>
      </c>
      <c r="KP27">
        <f>IF(Charts!$B$3="none",BN234,IF(GB234="",NA(),GB234))</f>
        <v>0</v>
      </c>
      <c r="KQ27">
        <f>IF(Charts!$B$3="none",BO234,IF(GC234="",NA(),GC234))</f>
        <v>0</v>
      </c>
      <c r="KR27">
        <f>IF(Charts!$B$3="none",BP234,IF(GD234="",NA(),GD234))</f>
        <v>0</v>
      </c>
      <c r="KS27">
        <f>IF(Charts!$B$3="none",BQ234,IF(GE234="",NA(),GE234))</f>
        <v>0</v>
      </c>
      <c r="KT27">
        <f>IF(Charts!$B$3="none",BR234,IF(GF234="",NA(),GF234))</f>
        <v>0</v>
      </c>
      <c r="KU27">
        <f>IF(Charts!$B$3="none",BS234,IF(GG234="",NA(),GG234))</f>
        <v>0</v>
      </c>
      <c r="KV27">
        <f>IF(Charts!$B$3="none",BT234,IF(GH234="",NA(),GH234))</f>
        <v>0</v>
      </c>
      <c r="KW27">
        <f>IF(Charts!$B$3="none",BU234,IF(GI234="",NA(),GI234))</f>
        <v>0</v>
      </c>
      <c r="KX27">
        <f>IF(Charts!$B$3="none",BV234,IF(GJ234="",NA(),GJ234))</f>
        <v>0</v>
      </c>
      <c r="KY27">
        <f>IF(Charts!$B$3="none",BW234,IF(GK234="",NA(),GK234))</f>
        <v>0</v>
      </c>
      <c r="KZ27">
        <f>IF(Charts!$B$3="none",BX234,IF(GL234="",NA(),GL234))</f>
        <v>0</v>
      </c>
      <c r="LA27">
        <f>IF(Charts!$B$3="none",BY234,IF(GM234="",NA(),GM234))</f>
        <v>0</v>
      </c>
      <c r="LB27">
        <f>IF(Charts!$B$3="none",BZ234,IF(GN234="",NA(),GN234))</f>
        <v>0</v>
      </c>
      <c r="LC27">
        <f>IF(Charts!$B$3="none",CA234,IF(GO234="",NA(),GO234))</f>
        <v>0</v>
      </c>
      <c r="LD27">
        <f>IF(Charts!$B$3="none",CB234,IF(GP234="",NA(),GP234))</f>
        <v>0</v>
      </c>
      <c r="LE27">
        <f>IF(Charts!$B$3="none",CC234,IF(GQ234="",NA(),GQ234))</f>
        <v>0</v>
      </c>
      <c r="LF27">
        <f>IF(Charts!$B$3="none",CD234,IF(GR234="",NA(),GR234))</f>
        <v>0</v>
      </c>
      <c r="LG27">
        <f>IF(Charts!$B$3="none",CE234,IF(GS234="",NA(),GS234))</f>
        <v>0</v>
      </c>
      <c r="LH27">
        <f>IF(Charts!$B$3="none",CF234,IF(GT234="",NA(),GT234))</f>
        <v>0</v>
      </c>
      <c r="LI27">
        <f>IF(Charts!$B$3="none",CG234,IF(GU234="",NA(),GU234))</f>
        <v>0</v>
      </c>
      <c r="LJ27">
        <f>IF(Charts!$B$3="none",CH234,IF(GV234="",NA(),GV234))</f>
        <v>0</v>
      </c>
      <c r="LK27">
        <f>IF(Charts!$B$3="none",CI234,IF(GW234="",NA(),GW234))</f>
        <v>0</v>
      </c>
      <c r="LL27">
        <f>IF(Charts!$B$3="none",CJ234,IF(GX234="",NA(),GX234))</f>
        <v>0</v>
      </c>
      <c r="LM27">
        <f>IF(Charts!$B$3="none",CK234,IF(GY234="",NA(),GY234))</f>
        <v>0</v>
      </c>
      <c r="LN27">
        <f>IF(Charts!$B$3="none",CL234,IF(GZ234="",NA(),GZ234))</f>
        <v>0</v>
      </c>
      <c r="LO27">
        <f>IF(Charts!$B$3="none",CM234,IF(HA234="",NA(),HA234))</f>
        <v>0</v>
      </c>
      <c r="LP27">
        <f>IF(Charts!$B$3="none",CN234,IF(HB234="",NA(),HB234))</f>
        <v>0</v>
      </c>
      <c r="LQ27">
        <f>IF(Charts!$B$3="none",CO234,IF(HC234="",NA(),HC234))</f>
        <v>0</v>
      </c>
      <c r="LR27">
        <f>IF(Charts!$B$3="none",CP234,IF(HD234="",NA(),HD234))</f>
        <v>0</v>
      </c>
      <c r="LS27">
        <f>IF(Charts!$B$3="none",CQ234,IF(HE234="",NA(),HE234))</f>
        <v>0</v>
      </c>
      <c r="LT27">
        <f>IF(Charts!$B$3="none",CR234,IF(HF234="",NA(),HF234))</f>
        <v>0</v>
      </c>
      <c r="LU27">
        <f>IF(Charts!$B$3="none",CS234,IF(HG234="",NA(),HG234))</f>
        <v>0</v>
      </c>
      <c r="LV27">
        <f>IF(Charts!$B$3="none",CT234,IF(HH234="",NA(),HH234))</f>
        <v>0</v>
      </c>
      <c r="LW27">
        <f>IF(Charts!$B$3="none",CU234,IF(HI234="",NA(),HI234))</f>
        <v>0</v>
      </c>
      <c r="LX27">
        <f>IF(Charts!$B$3="none",CV234,IF(HJ234="",NA(),HJ234))</f>
        <v>0</v>
      </c>
      <c r="LY27">
        <f>IF(Charts!$B$3="none",CW234,IF(HK234="",NA(),HK234))</f>
        <v>0</v>
      </c>
      <c r="LZ27">
        <f>IF(Charts!$B$3="none",CX234,IF(HL234="",NA(),HL234))</f>
        <v>0</v>
      </c>
      <c r="MA27">
        <f>IF(Charts!$B$3="none",CY234,IF(HM234="",NA(),HM234))</f>
        <v>0</v>
      </c>
      <c r="MB27">
        <f>IF(Charts!$B$3="none",CZ234,IF(HN234="",NA(),HN234))</f>
        <v>0</v>
      </c>
      <c r="MC27">
        <f>IF(Charts!$B$3="none",DA234,IF(HO234="",NA(),HO234))</f>
        <v>0</v>
      </c>
      <c r="MD27">
        <f>IF(Charts!$B$3="none",DB234,IF(HP234="",NA(),HP234))</f>
        <v>0</v>
      </c>
      <c r="ME27">
        <f>IF(Charts!$B$3="none",DC234,IF(HQ234="",NA(),HQ234))</f>
        <v>0</v>
      </c>
      <c r="MF27">
        <f>IF(Charts!$B$3="none",DD234,IF(HR234="",NA(),HR234))</f>
        <v>0</v>
      </c>
      <c r="MG27">
        <f>IF(Charts!$B$3="none",DE234,IF(HS234="",NA(),HS234))</f>
        <v>0</v>
      </c>
      <c r="MH27">
        <f>IF(Charts!$B$3="none",DF234,IF(HT234="",NA(),HT234))</f>
        <v>0</v>
      </c>
      <c r="MI27">
        <f>IF(Charts!$B$3="none",DG234,IF(HU234="",NA(),HU234))</f>
        <v>0</v>
      </c>
      <c r="MJ27">
        <f>IF(Charts!$B$3="none",DH234,IF(HV234="",NA(),HV234))</f>
        <v>0</v>
      </c>
      <c r="MK27">
        <f>IF(Charts!$B$3="none",DI234,IF(HW234="",NA(),HW234))</f>
        <v>0</v>
      </c>
      <c r="ML27">
        <f>IF(Charts!$B$3="none",DJ234,IF(HX234="",NA(),HX234))</f>
        <v>0</v>
      </c>
      <c r="MM27">
        <f>IF(Charts!$B$3="none",DK234,IF(HY234="",NA(),HY234))</f>
        <v>0</v>
      </c>
      <c r="MN27">
        <f>IF(Charts!$B$3="none",DL234,IF(HZ234="",NA(),HZ234))</f>
        <v>0</v>
      </c>
      <c r="MO27">
        <f>IF(Charts!$B$3="none",DM234,IF(IA234="",NA(),IA234))</f>
        <v>0</v>
      </c>
      <c r="MP27">
        <f>IF(Charts!$B$3="none",DN234,IF(IB234="",NA(),IB234))</f>
        <v>0</v>
      </c>
      <c r="MQ27">
        <f>IF(Charts!$B$3="none",DO234,IF(IC234="",NA(),IC234))</f>
        <v>0</v>
      </c>
      <c r="MR27">
        <f>IF(Charts!$B$3="none",DP234,IF(ID234="",NA(),ID234))</f>
        <v>0</v>
      </c>
    </row>
    <row r="28" spans="1:356">
      <c r="D28">
        <v>24</v>
      </c>
      <c r="E28">
        <f>IF(INDIRECT(ADDRESS($D28+2,E$2+1,,,"Instances"))="","",INDIRECT(ADDRESS($D28+2,E$2+1,,,"Instances")))</f>
        <v>0</v>
      </c>
      <c r="F28">
        <f>IFERROR(SMALL(E5:E44,ROW()-ROW($F$5)+1),"")</f>
        <v>0</v>
      </c>
      <c r="H28">
        <f>IFERROR(SUM(F5:F28),"")</f>
        <v>0</v>
      </c>
      <c r="I28">
        <f>IF(INDIRECT(ADDRESS($D28+2,I$2+1,,,"Instances"))="","",INDIRECT(ADDRESS($D28+2,I$2+1,,,"Instances")))</f>
        <v>0</v>
      </c>
      <c r="J28">
        <f>IFERROR(SMALL(I5:I44,ROW()-ROW($J$5)+1),"")</f>
        <v>0</v>
      </c>
      <c r="L28">
        <f>IFERROR(SUM(J5:J28),"")</f>
        <v>0</v>
      </c>
      <c r="M28">
        <f>IF(INDIRECT(ADDRESS($D28+2,M$2+1,,,"Instances"))="","",INDIRECT(ADDRESS($D28+2,M$2+1,,,"Instances")))</f>
        <v>0</v>
      </c>
      <c r="N28">
        <f>IFERROR(SMALL(M5:M44,ROW()-ROW($N$5)+1),"")</f>
        <v>0</v>
      </c>
      <c r="P28">
        <f>IFERROR(SUM(N5:N28),"")</f>
        <v>0</v>
      </c>
      <c r="Q28">
        <f>IF(INDIRECT(ADDRESS($D28+2,Q$2+1,,,"Instances"))="","",INDIRECT(ADDRESS($D28+2,Q$2+1,,,"Instances")))</f>
        <v>0</v>
      </c>
      <c r="R28">
        <f>IFERROR(SMALL(Q5:Q44,ROW()-ROW($R$5)+1),"")</f>
        <v>0</v>
      </c>
      <c r="T28">
        <f>IFERROR(SUM(R5:R28),"")</f>
        <v>0</v>
      </c>
      <c r="U28">
        <f>IF(INDIRECT(ADDRESS($D28+2,U$2+1,,,"Instances"))="","",INDIRECT(ADDRESS($D28+2,U$2+1,,,"Instances")))</f>
        <v>0</v>
      </c>
      <c r="V28">
        <f>IFERROR(SMALL(U5:U44,ROW()-ROW($V$5)+1),"")</f>
        <v>0</v>
      </c>
      <c r="X28">
        <f>IFERROR(SUM(V5:V28),"")</f>
        <v>0</v>
      </c>
      <c r="Y28">
        <f>IF(INDIRECT(ADDRESS($D28+2,Y$2+1,,,"Instances"))="","",INDIRECT(ADDRESS($D28+2,Y$2+1,,,"Instances")))</f>
        <v>0</v>
      </c>
      <c r="Z28">
        <f>IFERROR(SMALL(Y5:Y44,ROW()-ROW($Z$5)+1),"")</f>
        <v>0</v>
      </c>
      <c r="AB28">
        <f>IFERROR(SUM(Z5:Z28),"")</f>
        <v>0</v>
      </c>
      <c r="AC28">
        <f>IF(INDIRECT(ADDRESS($D28+2,AC$2+1,,,"Instances"))="","",INDIRECT(ADDRESS($D28+2,AC$2+1,,,"Instances")))</f>
        <v>0</v>
      </c>
      <c r="AD28">
        <f>IFERROR(SMALL(AC5:AC44,ROW()-ROW($AD$5)+1),"")</f>
        <v>0</v>
      </c>
      <c r="AF28">
        <f>IFERROR(SUM(AD5:AD28),"")</f>
        <v>0</v>
      </c>
      <c r="AG28">
        <f>IF(INDIRECT(ADDRESS($D28+2,AG$2+1,,,"Instances"))="","",INDIRECT(ADDRESS($D28+2,AG$2+1,,,"Instances")))</f>
        <v>0</v>
      </c>
      <c r="AH28">
        <f>IFERROR(SMALL(AG5:AG44,ROW()-ROW($AH$5)+1),"")</f>
        <v>0</v>
      </c>
      <c r="AJ28">
        <f>IFERROR(SUM(AH5:AH28),"")</f>
        <v>0</v>
      </c>
      <c r="AK28">
        <f>IF(INDIRECT(ADDRESS($D28+2,AK$2+1,,,"Instances"))="","",INDIRECT(ADDRESS($D28+2,AK$2+1,,,"Instances")))</f>
        <v>0</v>
      </c>
      <c r="AL28">
        <f>IFERROR(SMALL(AK5:AK44,ROW()-ROW($AL$5)+1),"")</f>
        <v>0</v>
      </c>
      <c r="AN28">
        <f>IFERROR(SUM(AL5:AL28),"")</f>
        <v>0</v>
      </c>
      <c r="AO28">
        <f>IF(INDIRECT(ADDRESS($D28+2,AO$2+1,,,"Instances"))="","",INDIRECT(ADDRESS($D28+2,AO$2+1,,,"Instances")))</f>
        <v>0</v>
      </c>
      <c r="AP28">
        <f>IFERROR(SMALL(AO5:AO44,ROW()-ROW($AP$5)+1),"")</f>
        <v>0</v>
      </c>
      <c r="AR28">
        <f>IFERROR(SUM(AP5:AP28),"")</f>
        <v>0</v>
      </c>
      <c r="AS28">
        <f>IF(INDIRECT(ADDRESS($D28+2,AS$2+1,,,"Instances"))="","",INDIRECT(ADDRESS($D28+2,AS$2+1,,,"Instances")))</f>
        <v>0</v>
      </c>
      <c r="AT28">
        <f>IFERROR(SMALL(AS5:AS44,ROW()-ROW($AT$5)+1),"")</f>
        <v>0</v>
      </c>
      <c r="AV28">
        <f>IFERROR(SUM(AT5:AT28),"")</f>
        <v>0</v>
      </c>
      <c r="AW28">
        <f>IF(INDIRECT(ADDRESS($D28+2,AW$2+1,,,"Instances"))="","",INDIRECT(ADDRESS($D28+2,AW$2+1,,,"Instances")))</f>
        <v>0</v>
      </c>
      <c r="AX28">
        <f>IFERROR(SMALL(AW5:AW44,ROW()-ROW($AX$5)+1),"")</f>
        <v>0</v>
      </c>
      <c r="AZ28">
        <f>IFERROR(SUM(AX5:AX28),"")</f>
        <v>0</v>
      </c>
      <c r="BA28">
        <f>IF(INDIRECT(ADDRESS($D28+2,BA$2+1,,,"Instances"))="","",INDIRECT(ADDRESS($D28+2,BA$2+1,,,"Instances")))</f>
        <v>0</v>
      </c>
      <c r="BB28">
        <f>IFERROR(SMALL(BA5:BA44,ROW()-ROW($BB$5)+1),"")</f>
        <v>0</v>
      </c>
      <c r="BD28">
        <f>IFERROR(SUM(BB5:BB28),"")</f>
        <v>0</v>
      </c>
      <c r="BE28">
        <f>IF(INDIRECT(ADDRESS($D28+2,BE$2+1,,,"Instances"))="","",INDIRECT(ADDRESS($D28+2,BE$2+1,,,"Instances")))</f>
        <v>0</v>
      </c>
      <c r="BF28">
        <f>IFERROR(SMALL(BE5:BE44,ROW()-ROW($BF$5)+1),"")</f>
        <v>0</v>
      </c>
      <c r="BH28">
        <f>IFERROR(SUM(BF5:BF28),"")</f>
        <v>0</v>
      </c>
      <c r="BI28">
        <f>IF(INDIRECT(ADDRESS($D28+2,BI$2+1,,,"Instances"))="","",INDIRECT(ADDRESS($D28+2,BI$2+1,,,"Instances")))</f>
        <v>0</v>
      </c>
      <c r="BJ28">
        <f>IFERROR(SMALL(BI5:BI44,ROW()-ROW($BJ$5)+1),"")</f>
        <v>0</v>
      </c>
      <c r="BL28">
        <f>IFERROR(SUM(BJ5:BJ28),"")</f>
        <v>0</v>
      </c>
      <c r="BM28">
        <f>IF(INDIRECT(ADDRESS($D28+2,BM$2+1,,,"Instances"))="","",INDIRECT(ADDRESS($D28+2,BM$2+1,,,"Instances")))</f>
        <v>0</v>
      </c>
      <c r="BN28">
        <f>IFERROR(SMALL(BM5:BM44,ROW()-ROW($BN$5)+1),"")</f>
        <v>0</v>
      </c>
      <c r="BP28">
        <f>IFERROR(SUM(BN5:BN28),"")</f>
        <v>0</v>
      </c>
      <c r="BQ28">
        <f>IF(INDIRECT(ADDRESS($D28+2,BQ$2+1,,,"Instances"))="","",INDIRECT(ADDRESS($D28+2,BQ$2+1,,,"Instances")))</f>
        <v>0</v>
      </c>
      <c r="BR28">
        <f>IFERROR(SMALL(BQ5:BQ44,ROW()-ROW($BR$5)+1),"")</f>
        <v>0</v>
      </c>
      <c r="BT28">
        <f>IFERROR(SUM(BR5:BR28),"")</f>
        <v>0</v>
      </c>
      <c r="BU28">
        <f>IF(INDIRECT(ADDRESS($D28+2,BU$2+1,,,"Instances"))="","",INDIRECT(ADDRESS($D28+2,BU$2+1,,,"Instances")))</f>
        <v>0</v>
      </c>
      <c r="BV28">
        <f>IFERROR(SMALL(BU5:BU44,ROW()-ROW($BV$5)+1),"")</f>
        <v>0</v>
      </c>
      <c r="BX28">
        <f>IFERROR(SUM(BV5:BV28),"")</f>
        <v>0</v>
      </c>
      <c r="BY28">
        <f>IF(INDIRECT(ADDRESS($D28+2,BY$2+1,,,"Instances"))="","",INDIRECT(ADDRESS($D28+2,BY$2+1,,,"Instances")))</f>
        <v>0</v>
      </c>
      <c r="BZ28">
        <f>IFERROR(SMALL(BY5:BY44,ROW()-ROW($BZ$5)+1),"")</f>
        <v>0</v>
      </c>
      <c r="CB28">
        <f>IFERROR(SUM(BZ5:BZ28),"")</f>
        <v>0</v>
      </c>
      <c r="CC28">
        <f>IF(INDIRECT(ADDRESS($D28+2,CC$2+1,,,"Instances"))="","",INDIRECT(ADDRESS($D28+2,CC$2+1,,,"Instances")))</f>
        <v>0</v>
      </c>
      <c r="CD28">
        <f>IFERROR(SMALL(CC5:CC44,ROW()-ROW($CD$5)+1),"")</f>
        <v>0</v>
      </c>
      <c r="CF28">
        <f>IFERROR(SUM(CD5:CD28),"")</f>
        <v>0</v>
      </c>
      <c r="CG28">
        <f>IF(INDIRECT(ADDRESS($D28+2,CG$2+1,,,"Instances"))="","",INDIRECT(ADDRESS($D28+2,CG$2+1,,,"Instances")))</f>
        <v>0</v>
      </c>
      <c r="CH28">
        <f>IFERROR(SMALL(CG5:CG44,ROW()-ROW($CH$5)+1),"")</f>
        <v>0</v>
      </c>
      <c r="CJ28">
        <f>IFERROR(SUM(CH5:CH28),"")</f>
        <v>0</v>
      </c>
      <c r="CK28">
        <f>IF(INDIRECT(ADDRESS($D28+2,CK$2+1,,,"Instances"))="","",INDIRECT(ADDRESS($D28+2,CK$2+1,,,"Instances")))</f>
        <v>0</v>
      </c>
      <c r="CL28">
        <f>IFERROR(SMALL(CK5:CK44,ROW()-ROW($CL$5)+1),"")</f>
        <v>0</v>
      </c>
      <c r="CN28">
        <f>IFERROR(SUM(CL5:CL28),"")</f>
        <v>0</v>
      </c>
      <c r="CO28">
        <f>IF(INDIRECT(ADDRESS($D28+2,CO$2+1,,,"Instances"))="","",INDIRECT(ADDRESS($D28+2,CO$2+1,,,"Instances")))</f>
        <v>0</v>
      </c>
      <c r="CP28">
        <f>IFERROR(SMALL(CO5:CO44,ROW()-ROW($CP$5)+1),"")</f>
        <v>0</v>
      </c>
      <c r="CR28">
        <f>IFERROR(SUM(CP5:CP28),"")</f>
        <v>0</v>
      </c>
      <c r="CS28">
        <f>IF(INDIRECT(ADDRESS($D28+2,CS$2+1,,,"Instances"))="","",INDIRECT(ADDRESS($D28+2,CS$2+1,,,"Instances")))</f>
        <v>0</v>
      </c>
      <c r="CT28">
        <f>IFERROR(SMALL(CS5:CS44,ROW()-ROW($CT$5)+1),"")</f>
        <v>0</v>
      </c>
      <c r="CV28">
        <f>IFERROR(SUM(CT5:CT28),"")</f>
        <v>0</v>
      </c>
      <c r="CW28">
        <f>IF(INDIRECT(ADDRESS($D28+2,CW$2+1,,,"Instances"))="","",INDIRECT(ADDRESS($D28+2,CW$2+1,,,"Instances")))</f>
        <v>0</v>
      </c>
      <c r="CX28">
        <f>IFERROR(SMALL(CW5:CW44,ROW()-ROW($CX$5)+1),"")</f>
        <v>0</v>
      </c>
      <c r="CZ28">
        <f>IFERROR(SUM(CX5:CX28),"")</f>
        <v>0</v>
      </c>
      <c r="DA28">
        <f>IF(INDIRECT(ADDRESS($D28+2,DA$2+1,,,"Instances"))="","",INDIRECT(ADDRESS($D28+2,DA$2+1,,,"Instances")))</f>
        <v>0</v>
      </c>
      <c r="DB28">
        <f>IFERROR(SMALL(DA5:DA44,ROW()-ROW($DB$5)+1),"")</f>
        <v>0</v>
      </c>
      <c r="DD28">
        <f>IFERROR(SUM(DB5:DB28),"")</f>
        <v>0</v>
      </c>
      <c r="DE28">
        <f>IF(INDIRECT(ADDRESS($D28+2,DE$2+1,,,"Instances"))="","",INDIRECT(ADDRESS($D28+2,DE$2+1,,,"Instances")))</f>
        <v>0</v>
      </c>
      <c r="DF28">
        <f>IFERROR(SMALL(DE5:DE44,ROW()-ROW($DF$5)+1),"")</f>
        <v>0</v>
      </c>
      <c r="DH28">
        <f>IFERROR(SUM(DF5:DF28),"")</f>
        <v>0</v>
      </c>
      <c r="DI28">
        <f>IF(INDIRECT(ADDRESS($D28+2,DI$2+1,,,"Instances"))="","",INDIRECT(ADDRESS($D28+2,DI$2+1,,,"Instances")))</f>
        <v>0</v>
      </c>
      <c r="DJ28">
        <f>IFERROR(SMALL(DI5:DI44,ROW()-ROW($DJ$5)+1),"")</f>
        <v>0</v>
      </c>
      <c r="DL28">
        <f>IFERROR(SUM(DJ5:DJ28),"")</f>
        <v>0</v>
      </c>
      <c r="DM28">
        <f>IF(INDIRECT(ADDRESS($D28+2,DM$2+1,,,"Instances"))="","",INDIRECT(ADDRESS($D28+2,DM$2+1,,,"Instances")))</f>
        <v>0</v>
      </c>
      <c r="DN28">
        <f>IFERROR(SMALL(DM5:DM44,ROW()-ROW($DN$5)+1),"")</f>
        <v>0</v>
      </c>
      <c r="DP28">
        <f>IFERROR(SUM(DN5:DN28),"")</f>
        <v>0</v>
      </c>
      <c r="DR28">
        <v>24</v>
      </c>
      <c r="DS28" cm="1">
        <f t="array" ref="DS28">_xlfn.SWITCH(Charts!$B$3,"average", AVERAGE(INDIRECT(ADDRESS(23+3,DS$2+1,,,"Instances") &amp; ":" &amp; ADDRESS(23+3,DS$2+1))),"median", MEDIAN(INDIRECT(ADDRESS(23+3,DS$2+1,,,"Instances") &amp; ":" &amp; ADDRESS(23+3,DS$2+1))),"min", MIN(INDIRECT(ADDRESS(23+3,DS$2+1,,,"Instances") &amp; ":" &amp; ADDRESS(23+3,DS$2+1))),"max", MAX(INDIRECT(ADDRESS(23+3,DS$2+1,,,"Instances") &amp; ":" &amp; ADDRESS(23+3,DS$2+1))),"diff", MAX(INDIRECT(ADDRESS(23+3,DS$2+1,,,"Instances") &amp; ":" &amp; ADDRESS(23+3,DS$2+1)))-MIN(INDIRECT(ADDRESS(23+3,DS$2+1,,,"Instances") &amp; ":" &amp; ADDRESS(23+3,DS$2+1))))</f>
        <v>0</v>
      </c>
      <c r="DT28">
        <f>IFERROR(SMALL(DS5:DS44,ROW()-ROW($DT$5)+1),"")</f>
        <v>0</v>
      </c>
      <c r="DV28">
        <f>IFERROR(SUM(DT5:DT28),"")</f>
        <v>0</v>
      </c>
      <c r="DW28" cm="1">
        <f t="array" ref="DW28">_xlfn.SWITCH(Charts!$B$3,"average", AVERAGE(INDIRECT(ADDRESS(23+3,DW$2+1,,,"Instances") &amp; ":" &amp; ADDRESS(23+3,DW$2+1))),"median", MEDIAN(INDIRECT(ADDRESS(23+3,DW$2+1,,,"Instances") &amp; ":" &amp; ADDRESS(23+3,DW$2+1))),"min", MIN(INDIRECT(ADDRESS(23+3,DW$2+1,,,"Instances") &amp; ":" &amp; ADDRESS(23+3,DW$2+1))),"max", MAX(INDIRECT(ADDRESS(23+3,DW$2+1,,,"Instances") &amp; ":" &amp; ADDRESS(23+3,DW$2+1))),"diff", MAX(INDIRECT(ADDRESS(23+3,DW$2+1,,,"Instances") &amp; ":" &amp; ADDRESS(23+3,DW$2+1)))-MIN(INDIRECT(ADDRESS(23+3,DW$2+1,,,"Instances") &amp; ":" &amp; ADDRESS(23+3,DW$2+1))))</f>
        <v>0</v>
      </c>
      <c r="DX28">
        <f>IFERROR(SMALL(DW5:DW44,ROW()-ROW($DX$5)+1),"")</f>
        <v>0</v>
      </c>
      <c r="DZ28">
        <f>IFERROR(SUM(DX5:DX28),"")</f>
        <v>0</v>
      </c>
      <c r="EA28" cm="1">
        <f t="array" ref="EA28">_xlfn.SWITCH(Charts!$B$3,"average", AVERAGE(INDIRECT(ADDRESS(23+3,EA$2+1,,,"Instances") &amp; ":" &amp; ADDRESS(23+3,EA$2+1))),"median", MEDIAN(INDIRECT(ADDRESS(23+3,EA$2+1,,,"Instances") &amp; ":" &amp; ADDRESS(23+3,EA$2+1))),"min", MIN(INDIRECT(ADDRESS(23+3,EA$2+1,,,"Instances") &amp; ":" &amp; ADDRESS(23+3,EA$2+1))),"max", MAX(INDIRECT(ADDRESS(23+3,EA$2+1,,,"Instances") &amp; ":" &amp; ADDRESS(23+3,EA$2+1))),"diff", MAX(INDIRECT(ADDRESS(23+3,EA$2+1,,,"Instances") &amp; ":" &amp; ADDRESS(23+3,EA$2+1)))-MIN(INDIRECT(ADDRESS(23+3,EA$2+1,,,"Instances") &amp; ":" &amp; ADDRESS(23+3,EA$2+1))))</f>
        <v>0</v>
      </c>
      <c r="EB28">
        <f>IFERROR(SMALL(EA5:EA44,ROW()-ROW($EB$5)+1),"")</f>
        <v>0</v>
      </c>
      <c r="ED28">
        <f>IFERROR(SUM(EB5:EB28),"")</f>
        <v>0</v>
      </c>
      <c r="EE28" cm="1">
        <f t="array" ref="EE28">_xlfn.SWITCH(Charts!$B$3,"average", AVERAGE(INDIRECT(ADDRESS(23+3,EE$2+1,,,"Instances") &amp; ":" &amp; ADDRESS(23+3,EE$2+1))),"median", MEDIAN(INDIRECT(ADDRESS(23+3,EE$2+1,,,"Instances") &amp; ":" &amp; ADDRESS(23+3,EE$2+1))),"min", MIN(INDIRECT(ADDRESS(23+3,EE$2+1,,,"Instances") &amp; ":" &amp; ADDRESS(23+3,EE$2+1))),"max", MAX(INDIRECT(ADDRESS(23+3,EE$2+1,,,"Instances") &amp; ":" &amp; ADDRESS(23+3,EE$2+1))),"diff", MAX(INDIRECT(ADDRESS(23+3,EE$2+1,,,"Instances") &amp; ":" &amp; ADDRESS(23+3,EE$2+1)))-MIN(INDIRECT(ADDRESS(23+3,EE$2+1,,,"Instances") &amp; ":" &amp; ADDRESS(23+3,EE$2+1))))</f>
        <v>0</v>
      </c>
      <c r="EF28">
        <f>IFERROR(SMALL(EE5:EE44,ROW()-ROW($EF$5)+1),"")</f>
        <v>0</v>
      </c>
      <c r="EH28">
        <f>IFERROR(SUM(EF5:EF28),"")</f>
        <v>0</v>
      </c>
      <c r="EI28" cm="1">
        <f t="array" ref="EI28">_xlfn.SWITCH(Charts!$B$3,"average", AVERAGE(INDIRECT(ADDRESS(23+3,EI$2+1,,,"Instances") &amp; ":" &amp; ADDRESS(23+3,EI$2+1))),"median", MEDIAN(INDIRECT(ADDRESS(23+3,EI$2+1,,,"Instances") &amp; ":" &amp; ADDRESS(23+3,EI$2+1))),"min", MIN(INDIRECT(ADDRESS(23+3,EI$2+1,,,"Instances") &amp; ":" &amp; ADDRESS(23+3,EI$2+1))),"max", MAX(INDIRECT(ADDRESS(23+3,EI$2+1,,,"Instances") &amp; ":" &amp; ADDRESS(23+3,EI$2+1))),"diff", MAX(INDIRECT(ADDRESS(23+3,EI$2+1,,,"Instances") &amp; ":" &amp; ADDRESS(23+3,EI$2+1)))-MIN(INDIRECT(ADDRESS(23+3,EI$2+1,,,"Instances") &amp; ":" &amp; ADDRESS(23+3,EI$2+1))))</f>
        <v>0</v>
      </c>
      <c r="EJ28">
        <f>IFERROR(SMALL(EI5:EI44,ROW()-ROW($EJ$5)+1),"")</f>
        <v>0</v>
      </c>
      <c r="EL28">
        <f>IFERROR(SUM(EJ5:EJ28),"")</f>
        <v>0</v>
      </c>
      <c r="EM28" cm="1">
        <f t="array" ref="EM28">_xlfn.SWITCH(Charts!$B$3,"average", AVERAGE(INDIRECT(ADDRESS(23+3,EM$2+1,,,"Instances") &amp; ":" &amp; ADDRESS(23+3,EM$2+1))),"median", MEDIAN(INDIRECT(ADDRESS(23+3,EM$2+1,,,"Instances") &amp; ":" &amp; ADDRESS(23+3,EM$2+1))),"min", MIN(INDIRECT(ADDRESS(23+3,EM$2+1,,,"Instances") &amp; ":" &amp; ADDRESS(23+3,EM$2+1))),"max", MAX(INDIRECT(ADDRESS(23+3,EM$2+1,,,"Instances") &amp; ":" &amp; ADDRESS(23+3,EM$2+1))),"diff", MAX(INDIRECT(ADDRESS(23+3,EM$2+1,,,"Instances") &amp; ":" &amp; ADDRESS(23+3,EM$2+1)))-MIN(INDIRECT(ADDRESS(23+3,EM$2+1,,,"Instances") &amp; ":" &amp; ADDRESS(23+3,EM$2+1))))</f>
        <v>0</v>
      </c>
      <c r="EN28">
        <f>IFERROR(SMALL(EM5:EM44,ROW()-ROW($EN$5)+1),"")</f>
        <v>0</v>
      </c>
      <c r="EP28">
        <f>IFERROR(SUM(EN5:EN28),"")</f>
        <v>0</v>
      </c>
      <c r="EQ28" cm="1">
        <f t="array" ref="EQ28">_xlfn.SWITCH(Charts!$B$3,"average", AVERAGE(INDIRECT(ADDRESS(23+3,EQ$2+1,,,"Instances") &amp; ":" &amp; ADDRESS(23+3,EQ$2+1))),"median", MEDIAN(INDIRECT(ADDRESS(23+3,EQ$2+1,,,"Instances") &amp; ":" &amp; ADDRESS(23+3,EQ$2+1))),"min", MIN(INDIRECT(ADDRESS(23+3,EQ$2+1,,,"Instances") &amp; ":" &amp; ADDRESS(23+3,EQ$2+1))),"max", MAX(INDIRECT(ADDRESS(23+3,EQ$2+1,,,"Instances") &amp; ":" &amp; ADDRESS(23+3,EQ$2+1))),"diff", MAX(INDIRECT(ADDRESS(23+3,EQ$2+1,,,"Instances") &amp; ":" &amp; ADDRESS(23+3,EQ$2+1)))-MIN(INDIRECT(ADDRESS(23+3,EQ$2+1,,,"Instances") &amp; ":" &amp; ADDRESS(23+3,EQ$2+1))))</f>
        <v>0</v>
      </c>
      <c r="ER28">
        <f>IFERROR(SMALL(EQ5:EQ44,ROW()-ROW($ER$5)+1),"")</f>
        <v>0</v>
      </c>
      <c r="ET28">
        <f>IFERROR(SUM(ER5:ER28),"")</f>
        <v>0</v>
      </c>
      <c r="EU28" cm="1">
        <f t="array" ref="EU28">_xlfn.SWITCH(Charts!$B$3,"average", AVERAGE(INDIRECT(ADDRESS(23+3,EU$2+1,,,"Instances") &amp; ":" &amp; ADDRESS(23+3,EU$2+1))),"median", MEDIAN(INDIRECT(ADDRESS(23+3,EU$2+1,,,"Instances") &amp; ":" &amp; ADDRESS(23+3,EU$2+1))),"min", MIN(INDIRECT(ADDRESS(23+3,EU$2+1,,,"Instances") &amp; ":" &amp; ADDRESS(23+3,EU$2+1))),"max", MAX(INDIRECT(ADDRESS(23+3,EU$2+1,,,"Instances") &amp; ":" &amp; ADDRESS(23+3,EU$2+1))),"diff", MAX(INDIRECT(ADDRESS(23+3,EU$2+1,,,"Instances") &amp; ":" &amp; ADDRESS(23+3,EU$2+1)))-MIN(INDIRECT(ADDRESS(23+3,EU$2+1,,,"Instances") &amp; ":" &amp; ADDRESS(23+3,EU$2+1))))</f>
        <v>0</v>
      </c>
      <c r="EV28">
        <f>IFERROR(SMALL(EU5:EU44,ROW()-ROW($EV$5)+1),"")</f>
        <v>0</v>
      </c>
      <c r="EX28">
        <f>IFERROR(SUM(EV5:EV28),"")</f>
        <v>0</v>
      </c>
      <c r="EY28" cm="1">
        <f t="array" ref="EY28">_xlfn.SWITCH(Charts!$B$3,"average", AVERAGE(INDIRECT(ADDRESS(23+3,EY$2+1,,,"Instances") &amp; ":" &amp; ADDRESS(23+3,EY$2+1))),"median", MEDIAN(INDIRECT(ADDRESS(23+3,EY$2+1,,,"Instances") &amp; ":" &amp; ADDRESS(23+3,EY$2+1))),"min", MIN(INDIRECT(ADDRESS(23+3,EY$2+1,,,"Instances") &amp; ":" &amp; ADDRESS(23+3,EY$2+1))),"max", MAX(INDIRECT(ADDRESS(23+3,EY$2+1,,,"Instances") &amp; ":" &amp; ADDRESS(23+3,EY$2+1))),"diff", MAX(INDIRECT(ADDRESS(23+3,EY$2+1,,,"Instances") &amp; ":" &amp; ADDRESS(23+3,EY$2+1)))-MIN(INDIRECT(ADDRESS(23+3,EY$2+1,,,"Instances") &amp; ":" &amp; ADDRESS(23+3,EY$2+1))))</f>
        <v>0</v>
      </c>
      <c r="EZ28">
        <f>IFERROR(SMALL(EY5:EY44,ROW()-ROW($EZ$5)+1),"")</f>
        <v>0</v>
      </c>
      <c r="FB28">
        <f>IFERROR(SUM(EZ5:EZ28),"")</f>
        <v>0</v>
      </c>
      <c r="FC28" cm="1">
        <f t="array" ref="FC28">_xlfn.SWITCH(Charts!$B$3,"average", AVERAGE(INDIRECT(ADDRESS(23+3,FC$2+1,,,"Instances") &amp; ":" &amp; ADDRESS(23+3,FC$2+1))),"median", MEDIAN(INDIRECT(ADDRESS(23+3,FC$2+1,,,"Instances") &amp; ":" &amp; ADDRESS(23+3,FC$2+1))),"min", MIN(INDIRECT(ADDRESS(23+3,FC$2+1,,,"Instances") &amp; ":" &amp; ADDRESS(23+3,FC$2+1))),"max", MAX(INDIRECT(ADDRESS(23+3,FC$2+1,,,"Instances") &amp; ":" &amp; ADDRESS(23+3,FC$2+1))),"diff", MAX(INDIRECT(ADDRESS(23+3,FC$2+1,,,"Instances") &amp; ":" &amp; ADDRESS(23+3,FC$2+1)))-MIN(INDIRECT(ADDRESS(23+3,FC$2+1,,,"Instances") &amp; ":" &amp; ADDRESS(23+3,FC$2+1))))</f>
        <v>0</v>
      </c>
      <c r="FD28">
        <f>IFERROR(SMALL(FC5:FC44,ROW()-ROW($FD$5)+1),"")</f>
        <v>0</v>
      </c>
      <c r="FF28">
        <f>IFERROR(SUM(FD5:FD28),"")</f>
        <v>0</v>
      </c>
      <c r="FG28" cm="1">
        <f t="array" ref="FG28">_xlfn.SWITCH(Charts!$B$3,"average", AVERAGE(INDIRECT(ADDRESS(23+3,FG$2+1,,,"Instances") &amp; ":" &amp; ADDRESS(23+3,FG$2+1))),"median", MEDIAN(INDIRECT(ADDRESS(23+3,FG$2+1,,,"Instances") &amp; ":" &amp; ADDRESS(23+3,FG$2+1))),"min", MIN(INDIRECT(ADDRESS(23+3,FG$2+1,,,"Instances") &amp; ":" &amp; ADDRESS(23+3,FG$2+1))),"max", MAX(INDIRECT(ADDRESS(23+3,FG$2+1,,,"Instances") &amp; ":" &amp; ADDRESS(23+3,FG$2+1))),"diff", MAX(INDIRECT(ADDRESS(23+3,FG$2+1,,,"Instances") &amp; ":" &amp; ADDRESS(23+3,FG$2+1)))-MIN(INDIRECT(ADDRESS(23+3,FG$2+1,,,"Instances") &amp; ":" &amp; ADDRESS(23+3,FG$2+1))))</f>
        <v>0</v>
      </c>
      <c r="FH28">
        <f>IFERROR(SMALL(FG5:FG44,ROW()-ROW($FH$5)+1),"")</f>
        <v>0</v>
      </c>
      <c r="FJ28">
        <f>IFERROR(SUM(FH5:FH28),"")</f>
        <v>0</v>
      </c>
      <c r="FK28" cm="1">
        <f t="array" ref="FK28">_xlfn.SWITCH(Charts!$B$3,"average", AVERAGE(INDIRECT(ADDRESS(23+3,FK$2+1,,,"Instances") &amp; ":" &amp; ADDRESS(23+3,FK$2+1))),"median", MEDIAN(INDIRECT(ADDRESS(23+3,FK$2+1,,,"Instances") &amp; ":" &amp; ADDRESS(23+3,FK$2+1))),"min", MIN(INDIRECT(ADDRESS(23+3,FK$2+1,,,"Instances") &amp; ":" &amp; ADDRESS(23+3,FK$2+1))),"max", MAX(INDIRECT(ADDRESS(23+3,FK$2+1,,,"Instances") &amp; ":" &amp; ADDRESS(23+3,FK$2+1))),"diff", MAX(INDIRECT(ADDRESS(23+3,FK$2+1,,,"Instances") &amp; ":" &amp; ADDRESS(23+3,FK$2+1)))-MIN(INDIRECT(ADDRESS(23+3,FK$2+1,,,"Instances") &amp; ":" &amp; ADDRESS(23+3,FK$2+1))))</f>
        <v>0</v>
      </c>
      <c r="FL28">
        <f>IFERROR(SMALL(FK5:FK44,ROW()-ROW($FL$5)+1),"")</f>
        <v>0</v>
      </c>
      <c r="FN28">
        <f>IFERROR(SUM(FL5:FL28),"")</f>
        <v>0</v>
      </c>
      <c r="FO28" cm="1">
        <f t="array" ref="FO28">_xlfn.SWITCH(Charts!$B$3,"average", AVERAGE(INDIRECT(ADDRESS(23+3,FO$2+1,,,"Instances") &amp; ":" &amp; ADDRESS(23+3,FO$2+1))),"median", MEDIAN(INDIRECT(ADDRESS(23+3,FO$2+1,,,"Instances") &amp; ":" &amp; ADDRESS(23+3,FO$2+1))),"min", MIN(INDIRECT(ADDRESS(23+3,FO$2+1,,,"Instances") &amp; ":" &amp; ADDRESS(23+3,FO$2+1))),"max", MAX(INDIRECT(ADDRESS(23+3,FO$2+1,,,"Instances") &amp; ":" &amp; ADDRESS(23+3,FO$2+1))),"diff", MAX(INDIRECT(ADDRESS(23+3,FO$2+1,,,"Instances") &amp; ":" &amp; ADDRESS(23+3,FO$2+1)))-MIN(INDIRECT(ADDRESS(23+3,FO$2+1,,,"Instances") &amp; ":" &amp; ADDRESS(23+3,FO$2+1))))</f>
        <v>0</v>
      </c>
      <c r="FP28">
        <f>IFERROR(SMALL(FO5:FO44,ROW()-ROW($FP$5)+1),"")</f>
        <v>0</v>
      </c>
      <c r="FR28">
        <f>IFERROR(SUM(FP5:FP28),"")</f>
        <v>0</v>
      </c>
      <c r="FS28" cm="1">
        <f t="array" ref="FS28">_xlfn.SWITCH(Charts!$B$3,"average", AVERAGE(INDIRECT(ADDRESS(23+3,FS$2+1,,,"Instances") &amp; ":" &amp; ADDRESS(23+3,FS$2+1))),"median", MEDIAN(INDIRECT(ADDRESS(23+3,FS$2+1,,,"Instances") &amp; ":" &amp; ADDRESS(23+3,FS$2+1))),"min", MIN(INDIRECT(ADDRESS(23+3,FS$2+1,,,"Instances") &amp; ":" &amp; ADDRESS(23+3,FS$2+1))),"max", MAX(INDIRECT(ADDRESS(23+3,FS$2+1,,,"Instances") &amp; ":" &amp; ADDRESS(23+3,FS$2+1))),"diff", MAX(INDIRECT(ADDRESS(23+3,FS$2+1,,,"Instances") &amp; ":" &amp; ADDRESS(23+3,FS$2+1)))-MIN(INDIRECT(ADDRESS(23+3,FS$2+1,,,"Instances") &amp; ":" &amp; ADDRESS(23+3,FS$2+1))))</f>
        <v>0</v>
      </c>
      <c r="FT28">
        <f>IFERROR(SMALL(FS5:FS44,ROW()-ROW($FT$5)+1),"")</f>
        <v>0</v>
      </c>
      <c r="FV28">
        <f>IFERROR(SUM(FT5:FT28),"")</f>
        <v>0</v>
      </c>
      <c r="FW28" cm="1">
        <f t="array" ref="FW28">_xlfn.SWITCH(Charts!$B$3,"average", AVERAGE(INDIRECT(ADDRESS(23+3,FW$2+1,,,"Instances") &amp; ":" &amp; ADDRESS(23+3,FW$2+1))),"median", MEDIAN(INDIRECT(ADDRESS(23+3,FW$2+1,,,"Instances") &amp; ":" &amp; ADDRESS(23+3,FW$2+1))),"min", MIN(INDIRECT(ADDRESS(23+3,FW$2+1,,,"Instances") &amp; ":" &amp; ADDRESS(23+3,FW$2+1))),"max", MAX(INDIRECT(ADDRESS(23+3,FW$2+1,,,"Instances") &amp; ":" &amp; ADDRESS(23+3,FW$2+1))),"diff", MAX(INDIRECT(ADDRESS(23+3,FW$2+1,,,"Instances") &amp; ":" &amp; ADDRESS(23+3,FW$2+1)))-MIN(INDIRECT(ADDRESS(23+3,FW$2+1,,,"Instances") &amp; ":" &amp; ADDRESS(23+3,FW$2+1))))</f>
        <v>0</v>
      </c>
      <c r="FX28">
        <f>IFERROR(SMALL(FW5:FW44,ROW()-ROW($FX$5)+1),"")</f>
        <v>0</v>
      </c>
      <c r="FZ28">
        <f>IFERROR(SUM(FX5:FX28),"")</f>
        <v>0</v>
      </c>
      <c r="GA28" cm="1">
        <f t="array" ref="GA28">_xlfn.SWITCH(Charts!$B$3,"average", AVERAGE(INDIRECT(ADDRESS(23+3,GA$2+1,,,"Instances") &amp; ":" &amp; ADDRESS(23+3,GA$2+1))),"median", MEDIAN(INDIRECT(ADDRESS(23+3,GA$2+1,,,"Instances") &amp; ":" &amp; ADDRESS(23+3,GA$2+1))),"min", MIN(INDIRECT(ADDRESS(23+3,GA$2+1,,,"Instances") &amp; ":" &amp; ADDRESS(23+3,GA$2+1))),"max", MAX(INDIRECT(ADDRESS(23+3,GA$2+1,,,"Instances") &amp; ":" &amp; ADDRESS(23+3,GA$2+1))),"diff", MAX(INDIRECT(ADDRESS(23+3,GA$2+1,,,"Instances") &amp; ":" &amp; ADDRESS(23+3,GA$2+1)))-MIN(INDIRECT(ADDRESS(23+3,GA$2+1,,,"Instances") &amp; ":" &amp; ADDRESS(23+3,GA$2+1))))</f>
        <v>0</v>
      </c>
      <c r="GB28">
        <f>IFERROR(SMALL(GA5:GA44,ROW()-ROW($GB$5)+1),"")</f>
        <v>0</v>
      </c>
      <c r="GD28">
        <f>IFERROR(SUM(GB5:GB28),"")</f>
        <v>0</v>
      </c>
      <c r="GE28" cm="1">
        <f t="array" ref="GE28">_xlfn.SWITCH(Charts!$B$3,"average", AVERAGE(INDIRECT(ADDRESS(23+3,GE$2+1,,,"Instances") &amp; ":" &amp; ADDRESS(23+3,GE$2+1))),"median", MEDIAN(INDIRECT(ADDRESS(23+3,GE$2+1,,,"Instances") &amp; ":" &amp; ADDRESS(23+3,GE$2+1))),"min", MIN(INDIRECT(ADDRESS(23+3,GE$2+1,,,"Instances") &amp; ":" &amp; ADDRESS(23+3,GE$2+1))),"max", MAX(INDIRECT(ADDRESS(23+3,GE$2+1,,,"Instances") &amp; ":" &amp; ADDRESS(23+3,GE$2+1))),"diff", MAX(INDIRECT(ADDRESS(23+3,GE$2+1,,,"Instances") &amp; ":" &amp; ADDRESS(23+3,GE$2+1)))-MIN(INDIRECT(ADDRESS(23+3,GE$2+1,,,"Instances") &amp; ":" &amp; ADDRESS(23+3,GE$2+1))))</f>
        <v>0</v>
      </c>
      <c r="GF28">
        <f>IFERROR(SMALL(GE5:GE44,ROW()-ROW($GF$5)+1),"")</f>
        <v>0</v>
      </c>
      <c r="GH28">
        <f>IFERROR(SUM(GF5:GF28),"")</f>
        <v>0</v>
      </c>
      <c r="GI28" cm="1">
        <f t="array" ref="GI28">_xlfn.SWITCH(Charts!$B$3,"average", AVERAGE(INDIRECT(ADDRESS(23+3,GI$2+1,,,"Instances") &amp; ":" &amp; ADDRESS(23+3,GI$2+1))),"median", MEDIAN(INDIRECT(ADDRESS(23+3,GI$2+1,,,"Instances") &amp; ":" &amp; ADDRESS(23+3,GI$2+1))),"min", MIN(INDIRECT(ADDRESS(23+3,GI$2+1,,,"Instances") &amp; ":" &amp; ADDRESS(23+3,GI$2+1))),"max", MAX(INDIRECT(ADDRESS(23+3,GI$2+1,,,"Instances") &amp; ":" &amp; ADDRESS(23+3,GI$2+1))),"diff", MAX(INDIRECT(ADDRESS(23+3,GI$2+1,,,"Instances") &amp; ":" &amp; ADDRESS(23+3,GI$2+1)))-MIN(INDIRECT(ADDRESS(23+3,GI$2+1,,,"Instances") &amp; ":" &amp; ADDRESS(23+3,GI$2+1))))</f>
        <v>0</v>
      </c>
      <c r="GJ28">
        <f>IFERROR(SMALL(GI5:GI44,ROW()-ROW($GJ$5)+1),"")</f>
        <v>0</v>
      </c>
      <c r="GL28">
        <f>IFERROR(SUM(GJ5:GJ28),"")</f>
        <v>0</v>
      </c>
      <c r="GM28" cm="1">
        <f t="array" ref="GM28">_xlfn.SWITCH(Charts!$B$3,"average", AVERAGE(INDIRECT(ADDRESS(23+3,GM$2+1,,,"Instances") &amp; ":" &amp; ADDRESS(23+3,GM$2+1))),"median", MEDIAN(INDIRECT(ADDRESS(23+3,GM$2+1,,,"Instances") &amp; ":" &amp; ADDRESS(23+3,GM$2+1))),"min", MIN(INDIRECT(ADDRESS(23+3,GM$2+1,,,"Instances") &amp; ":" &amp; ADDRESS(23+3,GM$2+1))),"max", MAX(INDIRECT(ADDRESS(23+3,GM$2+1,,,"Instances") &amp; ":" &amp; ADDRESS(23+3,GM$2+1))),"diff", MAX(INDIRECT(ADDRESS(23+3,GM$2+1,,,"Instances") &amp; ":" &amp; ADDRESS(23+3,GM$2+1)))-MIN(INDIRECT(ADDRESS(23+3,GM$2+1,,,"Instances") &amp; ":" &amp; ADDRESS(23+3,GM$2+1))))</f>
        <v>0</v>
      </c>
      <c r="GN28">
        <f>IFERROR(SMALL(GM5:GM44,ROW()-ROW($GN$5)+1),"")</f>
        <v>0</v>
      </c>
      <c r="GP28">
        <f>IFERROR(SUM(GN5:GN28),"")</f>
        <v>0</v>
      </c>
      <c r="GQ28" cm="1">
        <f t="array" ref="GQ28">_xlfn.SWITCH(Charts!$B$3,"average", AVERAGE(INDIRECT(ADDRESS(23+3,GQ$2+1,,,"Instances") &amp; ":" &amp; ADDRESS(23+3,GQ$2+1))),"median", MEDIAN(INDIRECT(ADDRESS(23+3,GQ$2+1,,,"Instances") &amp; ":" &amp; ADDRESS(23+3,GQ$2+1))),"min", MIN(INDIRECT(ADDRESS(23+3,GQ$2+1,,,"Instances") &amp; ":" &amp; ADDRESS(23+3,GQ$2+1))),"max", MAX(INDIRECT(ADDRESS(23+3,GQ$2+1,,,"Instances") &amp; ":" &amp; ADDRESS(23+3,GQ$2+1))),"diff", MAX(INDIRECT(ADDRESS(23+3,GQ$2+1,,,"Instances") &amp; ":" &amp; ADDRESS(23+3,GQ$2+1)))-MIN(INDIRECT(ADDRESS(23+3,GQ$2+1,,,"Instances") &amp; ":" &amp; ADDRESS(23+3,GQ$2+1))))</f>
        <v>0</v>
      </c>
      <c r="GR28">
        <f>IFERROR(SMALL(GQ5:GQ44,ROW()-ROW($GR$5)+1),"")</f>
        <v>0</v>
      </c>
      <c r="GT28">
        <f>IFERROR(SUM(GR5:GR28),"")</f>
        <v>0</v>
      </c>
      <c r="GU28" cm="1">
        <f t="array" ref="GU28">_xlfn.SWITCH(Charts!$B$3,"average", AVERAGE(INDIRECT(ADDRESS(23+3,GU$2+1,,,"Instances") &amp; ":" &amp; ADDRESS(23+3,GU$2+1))),"median", MEDIAN(INDIRECT(ADDRESS(23+3,GU$2+1,,,"Instances") &amp; ":" &amp; ADDRESS(23+3,GU$2+1))),"min", MIN(INDIRECT(ADDRESS(23+3,GU$2+1,,,"Instances") &amp; ":" &amp; ADDRESS(23+3,GU$2+1))),"max", MAX(INDIRECT(ADDRESS(23+3,GU$2+1,,,"Instances") &amp; ":" &amp; ADDRESS(23+3,GU$2+1))),"diff", MAX(INDIRECT(ADDRESS(23+3,GU$2+1,,,"Instances") &amp; ":" &amp; ADDRESS(23+3,GU$2+1)))-MIN(INDIRECT(ADDRESS(23+3,GU$2+1,,,"Instances") &amp; ":" &amp; ADDRESS(23+3,GU$2+1))))</f>
        <v>0</v>
      </c>
      <c r="GV28">
        <f>IFERROR(SMALL(GU5:GU44,ROW()-ROW($GV$5)+1),"")</f>
        <v>0</v>
      </c>
      <c r="GX28">
        <f>IFERROR(SUM(GV5:GV28),"")</f>
        <v>0</v>
      </c>
      <c r="GY28" cm="1">
        <f t="array" ref="GY28">_xlfn.SWITCH(Charts!$B$3,"average", AVERAGE(INDIRECT(ADDRESS(23+3,GY$2+1,,,"Instances") &amp; ":" &amp; ADDRESS(23+3,GY$2+1))),"median", MEDIAN(INDIRECT(ADDRESS(23+3,GY$2+1,,,"Instances") &amp; ":" &amp; ADDRESS(23+3,GY$2+1))),"min", MIN(INDIRECT(ADDRESS(23+3,GY$2+1,,,"Instances") &amp; ":" &amp; ADDRESS(23+3,GY$2+1))),"max", MAX(INDIRECT(ADDRESS(23+3,GY$2+1,,,"Instances") &amp; ":" &amp; ADDRESS(23+3,GY$2+1))),"diff", MAX(INDIRECT(ADDRESS(23+3,GY$2+1,,,"Instances") &amp; ":" &amp; ADDRESS(23+3,GY$2+1)))-MIN(INDIRECT(ADDRESS(23+3,GY$2+1,,,"Instances") &amp; ":" &amp; ADDRESS(23+3,GY$2+1))))</f>
        <v>0</v>
      </c>
      <c r="GZ28">
        <f>IFERROR(SMALL(GY5:GY44,ROW()-ROW($GZ$5)+1),"")</f>
        <v>0</v>
      </c>
      <c r="HB28">
        <f>IFERROR(SUM(GZ5:GZ28),"")</f>
        <v>0</v>
      </c>
      <c r="HC28" cm="1">
        <f t="array" ref="HC28">_xlfn.SWITCH(Charts!$B$3,"average", AVERAGE(INDIRECT(ADDRESS(23+3,HC$2+1,,,"Instances") &amp; ":" &amp; ADDRESS(23+3,HC$2+1))),"median", MEDIAN(INDIRECT(ADDRESS(23+3,HC$2+1,,,"Instances") &amp; ":" &amp; ADDRESS(23+3,HC$2+1))),"min", MIN(INDIRECT(ADDRESS(23+3,HC$2+1,,,"Instances") &amp; ":" &amp; ADDRESS(23+3,HC$2+1))),"max", MAX(INDIRECT(ADDRESS(23+3,HC$2+1,,,"Instances") &amp; ":" &amp; ADDRESS(23+3,HC$2+1))),"diff", MAX(INDIRECT(ADDRESS(23+3,HC$2+1,,,"Instances") &amp; ":" &amp; ADDRESS(23+3,HC$2+1)))-MIN(INDIRECT(ADDRESS(23+3,HC$2+1,,,"Instances") &amp; ":" &amp; ADDRESS(23+3,HC$2+1))))</f>
        <v>0</v>
      </c>
      <c r="HD28">
        <f>IFERROR(SMALL(HC5:HC44,ROW()-ROW($HD$5)+1),"")</f>
        <v>0</v>
      </c>
      <c r="HF28">
        <f>IFERROR(SUM(HD5:HD28),"")</f>
        <v>0</v>
      </c>
      <c r="HG28" cm="1">
        <f t="array" ref="HG28">_xlfn.SWITCH(Charts!$B$3,"average", AVERAGE(INDIRECT(ADDRESS(23+3,HG$2+1,,,"Instances") &amp; ":" &amp; ADDRESS(23+3,HG$2+1))),"median", MEDIAN(INDIRECT(ADDRESS(23+3,HG$2+1,,,"Instances") &amp; ":" &amp; ADDRESS(23+3,HG$2+1))),"min", MIN(INDIRECT(ADDRESS(23+3,HG$2+1,,,"Instances") &amp; ":" &amp; ADDRESS(23+3,HG$2+1))),"max", MAX(INDIRECT(ADDRESS(23+3,HG$2+1,,,"Instances") &amp; ":" &amp; ADDRESS(23+3,HG$2+1))),"diff", MAX(INDIRECT(ADDRESS(23+3,HG$2+1,,,"Instances") &amp; ":" &amp; ADDRESS(23+3,HG$2+1)))-MIN(INDIRECT(ADDRESS(23+3,HG$2+1,,,"Instances") &amp; ":" &amp; ADDRESS(23+3,HG$2+1))))</f>
        <v>0</v>
      </c>
      <c r="HH28">
        <f>IFERROR(SMALL(HG5:HG44,ROW()-ROW($HH$5)+1),"")</f>
        <v>0</v>
      </c>
      <c r="HJ28">
        <f>IFERROR(SUM(HH5:HH28),"")</f>
        <v>0</v>
      </c>
      <c r="HK28" cm="1">
        <f t="array" ref="HK28">_xlfn.SWITCH(Charts!$B$3,"average", AVERAGE(INDIRECT(ADDRESS(23+3,HK$2+1,,,"Instances") &amp; ":" &amp; ADDRESS(23+3,HK$2+1))),"median", MEDIAN(INDIRECT(ADDRESS(23+3,HK$2+1,,,"Instances") &amp; ":" &amp; ADDRESS(23+3,HK$2+1))),"min", MIN(INDIRECT(ADDRESS(23+3,HK$2+1,,,"Instances") &amp; ":" &amp; ADDRESS(23+3,HK$2+1))),"max", MAX(INDIRECT(ADDRESS(23+3,HK$2+1,,,"Instances") &amp; ":" &amp; ADDRESS(23+3,HK$2+1))),"diff", MAX(INDIRECT(ADDRESS(23+3,HK$2+1,,,"Instances") &amp; ":" &amp; ADDRESS(23+3,HK$2+1)))-MIN(INDIRECT(ADDRESS(23+3,HK$2+1,,,"Instances") &amp; ":" &amp; ADDRESS(23+3,HK$2+1))))</f>
        <v>0</v>
      </c>
      <c r="HL28">
        <f>IFERROR(SMALL(HK5:HK44,ROW()-ROW($HL$5)+1),"")</f>
        <v>0</v>
      </c>
      <c r="HN28">
        <f>IFERROR(SUM(HL5:HL28),"")</f>
        <v>0</v>
      </c>
      <c r="HO28" cm="1">
        <f t="array" ref="HO28">_xlfn.SWITCH(Charts!$B$3,"average", AVERAGE(INDIRECT(ADDRESS(23+3,HO$2+1,,,"Instances") &amp; ":" &amp; ADDRESS(23+3,HO$2+1))),"median", MEDIAN(INDIRECT(ADDRESS(23+3,HO$2+1,,,"Instances") &amp; ":" &amp; ADDRESS(23+3,HO$2+1))),"min", MIN(INDIRECT(ADDRESS(23+3,HO$2+1,,,"Instances") &amp; ":" &amp; ADDRESS(23+3,HO$2+1))),"max", MAX(INDIRECT(ADDRESS(23+3,HO$2+1,,,"Instances") &amp; ":" &amp; ADDRESS(23+3,HO$2+1))),"diff", MAX(INDIRECT(ADDRESS(23+3,HO$2+1,,,"Instances") &amp; ":" &amp; ADDRESS(23+3,HO$2+1)))-MIN(INDIRECT(ADDRESS(23+3,HO$2+1,,,"Instances") &amp; ":" &amp; ADDRESS(23+3,HO$2+1))))</f>
        <v>0</v>
      </c>
      <c r="HP28">
        <f>IFERROR(SMALL(HO5:HO44,ROW()-ROW($HP$5)+1),"")</f>
        <v>0</v>
      </c>
      <c r="HR28">
        <f>IFERROR(SUM(HP5:HP28),"")</f>
        <v>0</v>
      </c>
      <c r="HS28" cm="1">
        <f t="array" ref="HS28">_xlfn.SWITCH(Charts!$B$3,"average", AVERAGE(INDIRECT(ADDRESS(23+3,HS$2+1,,,"Instances") &amp; ":" &amp; ADDRESS(23+3,HS$2+1))),"median", MEDIAN(INDIRECT(ADDRESS(23+3,HS$2+1,,,"Instances") &amp; ":" &amp; ADDRESS(23+3,HS$2+1))),"min", MIN(INDIRECT(ADDRESS(23+3,HS$2+1,,,"Instances") &amp; ":" &amp; ADDRESS(23+3,HS$2+1))),"max", MAX(INDIRECT(ADDRESS(23+3,HS$2+1,,,"Instances") &amp; ":" &amp; ADDRESS(23+3,HS$2+1))),"diff", MAX(INDIRECT(ADDRESS(23+3,HS$2+1,,,"Instances") &amp; ":" &amp; ADDRESS(23+3,HS$2+1)))-MIN(INDIRECT(ADDRESS(23+3,HS$2+1,,,"Instances") &amp; ":" &amp; ADDRESS(23+3,HS$2+1))))</f>
        <v>0</v>
      </c>
      <c r="HT28">
        <f>IFERROR(SMALL(HS5:HS44,ROW()-ROW($HT$5)+1),"")</f>
        <v>0</v>
      </c>
      <c r="HV28">
        <f>IFERROR(SUM(HT5:HT28),"")</f>
        <v>0</v>
      </c>
      <c r="HW28" cm="1">
        <f t="array" ref="HW28">_xlfn.SWITCH(Charts!$B$3,"average", AVERAGE(INDIRECT(ADDRESS(23+3,HW$2+1,,,"Instances") &amp; ":" &amp; ADDRESS(23+3,HW$2+1))),"median", MEDIAN(INDIRECT(ADDRESS(23+3,HW$2+1,,,"Instances") &amp; ":" &amp; ADDRESS(23+3,HW$2+1))),"min", MIN(INDIRECT(ADDRESS(23+3,HW$2+1,,,"Instances") &amp; ":" &amp; ADDRESS(23+3,HW$2+1))),"max", MAX(INDIRECT(ADDRESS(23+3,HW$2+1,,,"Instances") &amp; ":" &amp; ADDRESS(23+3,HW$2+1))),"diff", MAX(INDIRECT(ADDRESS(23+3,HW$2+1,,,"Instances") &amp; ":" &amp; ADDRESS(23+3,HW$2+1)))-MIN(INDIRECT(ADDRESS(23+3,HW$2+1,,,"Instances") &amp; ":" &amp; ADDRESS(23+3,HW$2+1))))</f>
        <v>0</v>
      </c>
      <c r="HX28">
        <f>IFERROR(SMALL(HW5:HW44,ROW()-ROW($HX$5)+1),"")</f>
        <v>0</v>
      </c>
      <c r="HZ28">
        <f>IFERROR(SUM(HX5:HX28),"")</f>
        <v>0</v>
      </c>
      <c r="IA28" cm="1">
        <f t="array" ref="IA28">_xlfn.SWITCH(Charts!$B$3,"average", AVERAGE(INDIRECT(ADDRESS(23+3,IA$2+1,,,"Instances") &amp; ":" &amp; ADDRESS(23+3,IA$2+1))),"median", MEDIAN(INDIRECT(ADDRESS(23+3,IA$2+1,,,"Instances") &amp; ":" &amp; ADDRESS(23+3,IA$2+1))),"min", MIN(INDIRECT(ADDRESS(23+3,IA$2+1,,,"Instances") &amp; ":" &amp; ADDRESS(23+3,IA$2+1))),"max", MAX(INDIRECT(ADDRESS(23+3,IA$2+1,,,"Instances") &amp; ":" &amp; ADDRESS(23+3,IA$2+1))),"diff", MAX(INDIRECT(ADDRESS(23+3,IA$2+1,,,"Instances") &amp; ":" &amp; ADDRESS(23+3,IA$2+1)))-MIN(INDIRECT(ADDRESS(23+3,IA$2+1,,,"Instances") &amp; ":" &amp; ADDRESS(23+3,IA$2+1))))</f>
        <v>0</v>
      </c>
      <c r="IB28">
        <f>IFERROR(SMALL(IA5:IA44,ROW()-ROW($IB$5)+1),"")</f>
        <v>0</v>
      </c>
      <c r="ID28">
        <f>IFERROR(SUM(IB5:IB28),"")</f>
        <v>0</v>
      </c>
      <c r="IG28">
        <f>IF(Charts!$B$3="none",E235,IF(DS235="",NA(),DS235))</f>
        <v>0</v>
      </c>
      <c r="IH28">
        <f>IF(Charts!$B$3="none",F235,IF(DT235="",NA(),DT235))</f>
        <v>0</v>
      </c>
      <c r="II28">
        <f>IF(Charts!$B$3="none",G235,IF(DU235="",NA(),DU235))</f>
        <v>0</v>
      </c>
      <c r="IJ28">
        <f>IF(Charts!$B$3="none",H235,IF(DV235="",NA(),DV235))</f>
        <v>0</v>
      </c>
      <c r="IK28">
        <f>IF(Charts!$B$3="none",I235,IF(DW235="",NA(),DW235))</f>
        <v>0</v>
      </c>
      <c r="IL28">
        <f>IF(Charts!$B$3="none",J235,IF(DX235="",NA(),DX235))</f>
        <v>0</v>
      </c>
      <c r="IM28">
        <f>IF(Charts!$B$3="none",K235,IF(DY235="",NA(),DY235))</f>
        <v>0</v>
      </c>
      <c r="IN28">
        <f>IF(Charts!$B$3="none",L235,IF(DZ235="",NA(),DZ235))</f>
        <v>0</v>
      </c>
      <c r="IO28">
        <f>IF(Charts!$B$3="none",M235,IF(EA235="",NA(),EA235))</f>
        <v>0</v>
      </c>
      <c r="IP28">
        <f>IF(Charts!$B$3="none",N235,IF(EB235="",NA(),EB235))</f>
        <v>0</v>
      </c>
      <c r="IQ28">
        <f>IF(Charts!$B$3="none",O235,IF(EC235="",NA(),EC235))</f>
        <v>0</v>
      </c>
      <c r="IR28">
        <f>IF(Charts!$B$3="none",P235,IF(ED235="",NA(),ED235))</f>
        <v>0</v>
      </c>
      <c r="IS28">
        <f>IF(Charts!$B$3="none",Q235,IF(EE235="",NA(),EE235))</f>
        <v>0</v>
      </c>
      <c r="IT28">
        <f>IF(Charts!$B$3="none",R235,IF(EF235="",NA(),EF235))</f>
        <v>0</v>
      </c>
      <c r="IU28">
        <f>IF(Charts!$B$3="none",S235,IF(EG235="",NA(),EG235))</f>
        <v>0</v>
      </c>
      <c r="IV28">
        <f>IF(Charts!$B$3="none",T235,IF(EH235="",NA(),EH235))</f>
        <v>0</v>
      </c>
      <c r="IW28">
        <f>IF(Charts!$B$3="none",U235,IF(EI235="",NA(),EI235))</f>
        <v>0</v>
      </c>
      <c r="IX28">
        <f>IF(Charts!$B$3="none",V235,IF(EJ235="",NA(),EJ235))</f>
        <v>0</v>
      </c>
      <c r="IY28">
        <f>IF(Charts!$B$3="none",W235,IF(EK235="",NA(),EK235))</f>
        <v>0</v>
      </c>
      <c r="IZ28">
        <f>IF(Charts!$B$3="none",X235,IF(EL235="",NA(),EL235))</f>
        <v>0</v>
      </c>
      <c r="JA28">
        <f>IF(Charts!$B$3="none",Y235,IF(EM235="",NA(),EM235))</f>
        <v>0</v>
      </c>
      <c r="JB28">
        <f>IF(Charts!$B$3="none",Z235,IF(EN235="",NA(),EN235))</f>
        <v>0</v>
      </c>
      <c r="JC28">
        <f>IF(Charts!$B$3="none",AA235,IF(EO235="",NA(),EO235))</f>
        <v>0</v>
      </c>
      <c r="JD28">
        <f>IF(Charts!$B$3="none",AB235,IF(EP235="",NA(),EP235))</f>
        <v>0</v>
      </c>
      <c r="JE28">
        <f>IF(Charts!$B$3="none",AC235,IF(EQ235="",NA(),EQ235))</f>
        <v>0</v>
      </c>
      <c r="JF28">
        <f>IF(Charts!$B$3="none",AD235,IF(ER235="",NA(),ER235))</f>
        <v>0</v>
      </c>
      <c r="JG28">
        <f>IF(Charts!$B$3="none",AE235,IF(ES235="",NA(),ES235))</f>
        <v>0</v>
      </c>
      <c r="JH28">
        <f>IF(Charts!$B$3="none",AF235,IF(ET235="",NA(),ET235))</f>
        <v>0</v>
      </c>
      <c r="JI28">
        <f>IF(Charts!$B$3="none",AG235,IF(EU235="",NA(),EU235))</f>
        <v>0</v>
      </c>
      <c r="JJ28">
        <f>IF(Charts!$B$3="none",AH235,IF(EV235="",NA(),EV235))</f>
        <v>0</v>
      </c>
      <c r="JK28">
        <f>IF(Charts!$B$3="none",AI235,IF(EW235="",NA(),EW235))</f>
        <v>0</v>
      </c>
      <c r="JL28">
        <f>IF(Charts!$B$3="none",AJ235,IF(EX235="",NA(),EX235))</f>
        <v>0</v>
      </c>
      <c r="JM28">
        <f>IF(Charts!$B$3="none",AK235,IF(EY235="",NA(),EY235))</f>
        <v>0</v>
      </c>
      <c r="JN28">
        <f>IF(Charts!$B$3="none",AL235,IF(EZ235="",NA(),EZ235))</f>
        <v>0</v>
      </c>
      <c r="JO28">
        <f>IF(Charts!$B$3="none",AM235,IF(FA235="",NA(),FA235))</f>
        <v>0</v>
      </c>
      <c r="JP28">
        <f>IF(Charts!$B$3="none",AN235,IF(FB235="",NA(),FB235))</f>
        <v>0</v>
      </c>
      <c r="JQ28">
        <f>IF(Charts!$B$3="none",AO235,IF(FC235="",NA(),FC235))</f>
        <v>0</v>
      </c>
      <c r="JR28">
        <f>IF(Charts!$B$3="none",AP235,IF(FD235="",NA(),FD235))</f>
        <v>0</v>
      </c>
      <c r="JS28">
        <f>IF(Charts!$B$3="none",AQ235,IF(FE235="",NA(),FE235))</f>
        <v>0</v>
      </c>
      <c r="JT28">
        <f>IF(Charts!$B$3="none",AR235,IF(FF235="",NA(),FF235))</f>
        <v>0</v>
      </c>
      <c r="JU28">
        <f>IF(Charts!$B$3="none",AS235,IF(FG235="",NA(),FG235))</f>
        <v>0</v>
      </c>
      <c r="JV28">
        <f>IF(Charts!$B$3="none",AT235,IF(FH235="",NA(),FH235))</f>
        <v>0</v>
      </c>
      <c r="JW28">
        <f>IF(Charts!$B$3="none",AU235,IF(FI235="",NA(),FI235))</f>
        <v>0</v>
      </c>
      <c r="JX28">
        <f>IF(Charts!$B$3="none",AV235,IF(FJ235="",NA(),FJ235))</f>
        <v>0</v>
      </c>
      <c r="JY28">
        <f>IF(Charts!$B$3="none",AW235,IF(FK235="",NA(),FK235))</f>
        <v>0</v>
      </c>
      <c r="JZ28">
        <f>IF(Charts!$B$3="none",AX235,IF(FL235="",NA(),FL235))</f>
        <v>0</v>
      </c>
      <c r="KA28">
        <f>IF(Charts!$B$3="none",AY235,IF(FM235="",NA(),FM235))</f>
        <v>0</v>
      </c>
      <c r="KB28">
        <f>IF(Charts!$B$3="none",AZ235,IF(FN235="",NA(),FN235))</f>
        <v>0</v>
      </c>
      <c r="KC28">
        <f>IF(Charts!$B$3="none",BA235,IF(FO235="",NA(),FO235))</f>
        <v>0</v>
      </c>
      <c r="KD28">
        <f>IF(Charts!$B$3="none",BB235,IF(FP235="",NA(),FP235))</f>
        <v>0</v>
      </c>
      <c r="KE28">
        <f>IF(Charts!$B$3="none",BC235,IF(FQ235="",NA(),FQ235))</f>
        <v>0</v>
      </c>
      <c r="KF28">
        <f>IF(Charts!$B$3="none",BD235,IF(FR235="",NA(),FR235))</f>
        <v>0</v>
      </c>
      <c r="KG28">
        <f>IF(Charts!$B$3="none",BE235,IF(FS235="",NA(),FS235))</f>
        <v>0</v>
      </c>
      <c r="KH28">
        <f>IF(Charts!$B$3="none",BF235,IF(FT235="",NA(),FT235))</f>
        <v>0</v>
      </c>
      <c r="KI28">
        <f>IF(Charts!$B$3="none",BG235,IF(FU235="",NA(),FU235))</f>
        <v>0</v>
      </c>
      <c r="KJ28">
        <f>IF(Charts!$B$3="none",BH235,IF(FV235="",NA(),FV235))</f>
        <v>0</v>
      </c>
      <c r="KK28">
        <f>IF(Charts!$B$3="none",BI235,IF(FW235="",NA(),FW235))</f>
        <v>0</v>
      </c>
      <c r="KL28">
        <f>IF(Charts!$B$3="none",BJ235,IF(FX235="",NA(),FX235))</f>
        <v>0</v>
      </c>
      <c r="KM28">
        <f>IF(Charts!$B$3="none",BK235,IF(FY235="",NA(),FY235))</f>
        <v>0</v>
      </c>
      <c r="KN28">
        <f>IF(Charts!$B$3="none",BL235,IF(FZ235="",NA(),FZ235))</f>
        <v>0</v>
      </c>
      <c r="KO28">
        <f>IF(Charts!$B$3="none",BM235,IF(GA235="",NA(),GA235))</f>
        <v>0</v>
      </c>
      <c r="KP28">
        <f>IF(Charts!$B$3="none",BN235,IF(GB235="",NA(),GB235))</f>
        <v>0</v>
      </c>
      <c r="KQ28">
        <f>IF(Charts!$B$3="none",BO235,IF(GC235="",NA(),GC235))</f>
        <v>0</v>
      </c>
      <c r="KR28">
        <f>IF(Charts!$B$3="none",BP235,IF(GD235="",NA(),GD235))</f>
        <v>0</v>
      </c>
      <c r="KS28">
        <f>IF(Charts!$B$3="none",BQ235,IF(GE235="",NA(),GE235))</f>
        <v>0</v>
      </c>
      <c r="KT28">
        <f>IF(Charts!$B$3="none",BR235,IF(GF235="",NA(),GF235))</f>
        <v>0</v>
      </c>
      <c r="KU28">
        <f>IF(Charts!$B$3="none",BS235,IF(GG235="",NA(),GG235))</f>
        <v>0</v>
      </c>
      <c r="KV28">
        <f>IF(Charts!$B$3="none",BT235,IF(GH235="",NA(),GH235))</f>
        <v>0</v>
      </c>
      <c r="KW28">
        <f>IF(Charts!$B$3="none",BU235,IF(GI235="",NA(),GI235))</f>
        <v>0</v>
      </c>
      <c r="KX28">
        <f>IF(Charts!$B$3="none",BV235,IF(GJ235="",NA(),GJ235))</f>
        <v>0</v>
      </c>
      <c r="KY28">
        <f>IF(Charts!$B$3="none",BW235,IF(GK235="",NA(),GK235))</f>
        <v>0</v>
      </c>
      <c r="KZ28">
        <f>IF(Charts!$B$3="none",BX235,IF(GL235="",NA(),GL235))</f>
        <v>0</v>
      </c>
      <c r="LA28">
        <f>IF(Charts!$B$3="none",BY235,IF(GM235="",NA(),GM235))</f>
        <v>0</v>
      </c>
      <c r="LB28">
        <f>IF(Charts!$B$3="none",BZ235,IF(GN235="",NA(),GN235))</f>
        <v>0</v>
      </c>
      <c r="LC28">
        <f>IF(Charts!$B$3="none",CA235,IF(GO235="",NA(),GO235))</f>
        <v>0</v>
      </c>
      <c r="LD28">
        <f>IF(Charts!$B$3="none",CB235,IF(GP235="",NA(),GP235))</f>
        <v>0</v>
      </c>
      <c r="LE28">
        <f>IF(Charts!$B$3="none",CC235,IF(GQ235="",NA(),GQ235))</f>
        <v>0</v>
      </c>
      <c r="LF28">
        <f>IF(Charts!$B$3="none",CD235,IF(GR235="",NA(),GR235))</f>
        <v>0</v>
      </c>
      <c r="LG28">
        <f>IF(Charts!$B$3="none",CE235,IF(GS235="",NA(),GS235))</f>
        <v>0</v>
      </c>
      <c r="LH28">
        <f>IF(Charts!$B$3="none",CF235,IF(GT235="",NA(),GT235))</f>
        <v>0</v>
      </c>
      <c r="LI28">
        <f>IF(Charts!$B$3="none",CG235,IF(GU235="",NA(),GU235))</f>
        <v>0</v>
      </c>
      <c r="LJ28">
        <f>IF(Charts!$B$3="none",CH235,IF(GV235="",NA(),GV235))</f>
        <v>0</v>
      </c>
      <c r="LK28">
        <f>IF(Charts!$B$3="none",CI235,IF(GW235="",NA(),GW235))</f>
        <v>0</v>
      </c>
      <c r="LL28">
        <f>IF(Charts!$B$3="none",CJ235,IF(GX235="",NA(),GX235))</f>
        <v>0</v>
      </c>
      <c r="LM28">
        <f>IF(Charts!$B$3="none",CK235,IF(GY235="",NA(),GY235))</f>
        <v>0</v>
      </c>
      <c r="LN28">
        <f>IF(Charts!$B$3="none",CL235,IF(GZ235="",NA(),GZ235))</f>
        <v>0</v>
      </c>
      <c r="LO28">
        <f>IF(Charts!$B$3="none",CM235,IF(HA235="",NA(),HA235))</f>
        <v>0</v>
      </c>
      <c r="LP28">
        <f>IF(Charts!$B$3="none",CN235,IF(HB235="",NA(),HB235))</f>
        <v>0</v>
      </c>
      <c r="LQ28">
        <f>IF(Charts!$B$3="none",CO235,IF(HC235="",NA(),HC235))</f>
        <v>0</v>
      </c>
      <c r="LR28">
        <f>IF(Charts!$B$3="none",CP235,IF(HD235="",NA(),HD235))</f>
        <v>0</v>
      </c>
      <c r="LS28">
        <f>IF(Charts!$B$3="none",CQ235,IF(HE235="",NA(),HE235))</f>
        <v>0</v>
      </c>
      <c r="LT28">
        <f>IF(Charts!$B$3="none",CR235,IF(HF235="",NA(),HF235))</f>
        <v>0</v>
      </c>
      <c r="LU28">
        <f>IF(Charts!$B$3="none",CS235,IF(HG235="",NA(),HG235))</f>
        <v>0</v>
      </c>
      <c r="LV28">
        <f>IF(Charts!$B$3="none",CT235,IF(HH235="",NA(),HH235))</f>
        <v>0</v>
      </c>
      <c r="LW28">
        <f>IF(Charts!$B$3="none",CU235,IF(HI235="",NA(),HI235))</f>
        <v>0</v>
      </c>
      <c r="LX28">
        <f>IF(Charts!$B$3="none",CV235,IF(HJ235="",NA(),HJ235))</f>
        <v>0</v>
      </c>
      <c r="LY28">
        <f>IF(Charts!$B$3="none",CW235,IF(HK235="",NA(),HK235))</f>
        <v>0</v>
      </c>
      <c r="LZ28">
        <f>IF(Charts!$B$3="none",CX235,IF(HL235="",NA(),HL235))</f>
        <v>0</v>
      </c>
      <c r="MA28">
        <f>IF(Charts!$B$3="none",CY235,IF(HM235="",NA(),HM235))</f>
        <v>0</v>
      </c>
      <c r="MB28">
        <f>IF(Charts!$B$3="none",CZ235,IF(HN235="",NA(),HN235))</f>
        <v>0</v>
      </c>
      <c r="MC28">
        <f>IF(Charts!$B$3="none",DA235,IF(HO235="",NA(),HO235))</f>
        <v>0</v>
      </c>
      <c r="MD28">
        <f>IF(Charts!$B$3="none",DB235,IF(HP235="",NA(),HP235))</f>
        <v>0</v>
      </c>
      <c r="ME28">
        <f>IF(Charts!$B$3="none",DC235,IF(HQ235="",NA(),HQ235))</f>
        <v>0</v>
      </c>
      <c r="MF28">
        <f>IF(Charts!$B$3="none",DD235,IF(HR235="",NA(),HR235))</f>
        <v>0</v>
      </c>
      <c r="MG28">
        <f>IF(Charts!$B$3="none",DE235,IF(HS235="",NA(),HS235))</f>
        <v>0</v>
      </c>
      <c r="MH28">
        <f>IF(Charts!$B$3="none",DF235,IF(HT235="",NA(),HT235))</f>
        <v>0</v>
      </c>
      <c r="MI28">
        <f>IF(Charts!$B$3="none",DG235,IF(HU235="",NA(),HU235))</f>
        <v>0</v>
      </c>
      <c r="MJ28">
        <f>IF(Charts!$B$3="none",DH235,IF(HV235="",NA(),HV235))</f>
        <v>0</v>
      </c>
      <c r="MK28">
        <f>IF(Charts!$B$3="none",DI235,IF(HW235="",NA(),HW235))</f>
        <v>0</v>
      </c>
      <c r="ML28">
        <f>IF(Charts!$B$3="none",DJ235,IF(HX235="",NA(),HX235))</f>
        <v>0</v>
      </c>
      <c r="MM28">
        <f>IF(Charts!$B$3="none",DK235,IF(HY235="",NA(),HY235))</f>
        <v>0</v>
      </c>
      <c r="MN28">
        <f>IF(Charts!$B$3="none",DL235,IF(HZ235="",NA(),HZ235))</f>
        <v>0</v>
      </c>
      <c r="MO28">
        <f>IF(Charts!$B$3="none",DM235,IF(IA235="",NA(),IA235))</f>
        <v>0</v>
      </c>
      <c r="MP28">
        <f>IF(Charts!$B$3="none",DN235,IF(IB235="",NA(),IB235))</f>
        <v>0</v>
      </c>
      <c r="MQ28">
        <f>IF(Charts!$B$3="none",DO235,IF(IC235="",NA(),IC235))</f>
        <v>0</v>
      </c>
      <c r="MR28">
        <f>IF(Charts!$B$3="none",DP235,IF(ID235="",NA(),ID235))</f>
        <v>0</v>
      </c>
    </row>
    <row r="29" spans="1:356">
      <c r="D29">
        <v>25</v>
      </c>
      <c r="E29">
        <f>IF(INDIRECT(ADDRESS($D29+2,E$2+1,,,"Instances"))="","",INDIRECT(ADDRESS($D29+2,E$2+1,,,"Instances")))</f>
        <v>0</v>
      </c>
      <c r="F29">
        <f>IFERROR(SMALL(E5:E44,ROW()-ROW($F$5)+1),"")</f>
        <v>0</v>
      </c>
      <c r="H29">
        <f>IFERROR(SUM(F5:F29),"")</f>
        <v>0</v>
      </c>
      <c r="I29">
        <f>IF(INDIRECT(ADDRESS($D29+2,I$2+1,,,"Instances"))="","",INDIRECT(ADDRESS($D29+2,I$2+1,,,"Instances")))</f>
        <v>0</v>
      </c>
      <c r="J29">
        <f>IFERROR(SMALL(I5:I44,ROW()-ROW($J$5)+1),"")</f>
        <v>0</v>
      </c>
      <c r="L29">
        <f>IFERROR(SUM(J5:J29),"")</f>
        <v>0</v>
      </c>
      <c r="M29">
        <f>IF(INDIRECT(ADDRESS($D29+2,M$2+1,,,"Instances"))="","",INDIRECT(ADDRESS($D29+2,M$2+1,,,"Instances")))</f>
        <v>0</v>
      </c>
      <c r="N29">
        <f>IFERROR(SMALL(M5:M44,ROW()-ROW($N$5)+1),"")</f>
        <v>0</v>
      </c>
      <c r="P29">
        <f>IFERROR(SUM(N5:N29),"")</f>
        <v>0</v>
      </c>
      <c r="Q29">
        <f>IF(INDIRECT(ADDRESS($D29+2,Q$2+1,,,"Instances"))="","",INDIRECT(ADDRESS($D29+2,Q$2+1,,,"Instances")))</f>
        <v>0</v>
      </c>
      <c r="R29">
        <f>IFERROR(SMALL(Q5:Q44,ROW()-ROW($R$5)+1),"")</f>
        <v>0</v>
      </c>
      <c r="T29">
        <f>IFERROR(SUM(R5:R29),"")</f>
        <v>0</v>
      </c>
      <c r="U29">
        <f>IF(INDIRECT(ADDRESS($D29+2,U$2+1,,,"Instances"))="","",INDIRECT(ADDRESS($D29+2,U$2+1,,,"Instances")))</f>
        <v>0</v>
      </c>
      <c r="V29">
        <f>IFERROR(SMALL(U5:U44,ROW()-ROW($V$5)+1),"")</f>
        <v>0</v>
      </c>
      <c r="X29">
        <f>IFERROR(SUM(V5:V29),"")</f>
        <v>0</v>
      </c>
      <c r="Y29">
        <f>IF(INDIRECT(ADDRESS($D29+2,Y$2+1,,,"Instances"))="","",INDIRECT(ADDRESS($D29+2,Y$2+1,,,"Instances")))</f>
        <v>0</v>
      </c>
      <c r="Z29">
        <f>IFERROR(SMALL(Y5:Y44,ROW()-ROW($Z$5)+1),"")</f>
        <v>0</v>
      </c>
      <c r="AB29">
        <f>IFERROR(SUM(Z5:Z29),"")</f>
        <v>0</v>
      </c>
      <c r="AC29">
        <f>IF(INDIRECT(ADDRESS($D29+2,AC$2+1,,,"Instances"))="","",INDIRECT(ADDRESS($D29+2,AC$2+1,,,"Instances")))</f>
        <v>0</v>
      </c>
      <c r="AD29">
        <f>IFERROR(SMALL(AC5:AC44,ROW()-ROW($AD$5)+1),"")</f>
        <v>0</v>
      </c>
      <c r="AF29">
        <f>IFERROR(SUM(AD5:AD29),"")</f>
        <v>0</v>
      </c>
      <c r="AG29">
        <f>IF(INDIRECT(ADDRESS($D29+2,AG$2+1,,,"Instances"))="","",INDIRECT(ADDRESS($D29+2,AG$2+1,,,"Instances")))</f>
        <v>0</v>
      </c>
      <c r="AH29">
        <f>IFERROR(SMALL(AG5:AG44,ROW()-ROW($AH$5)+1),"")</f>
        <v>0</v>
      </c>
      <c r="AJ29">
        <f>IFERROR(SUM(AH5:AH29),"")</f>
        <v>0</v>
      </c>
      <c r="AK29">
        <f>IF(INDIRECT(ADDRESS($D29+2,AK$2+1,,,"Instances"))="","",INDIRECT(ADDRESS($D29+2,AK$2+1,,,"Instances")))</f>
        <v>0</v>
      </c>
      <c r="AL29">
        <f>IFERROR(SMALL(AK5:AK44,ROW()-ROW($AL$5)+1),"")</f>
        <v>0</v>
      </c>
      <c r="AN29">
        <f>IFERROR(SUM(AL5:AL29),"")</f>
        <v>0</v>
      </c>
      <c r="AO29">
        <f>IF(INDIRECT(ADDRESS($D29+2,AO$2+1,,,"Instances"))="","",INDIRECT(ADDRESS($D29+2,AO$2+1,,,"Instances")))</f>
        <v>0</v>
      </c>
      <c r="AP29">
        <f>IFERROR(SMALL(AO5:AO44,ROW()-ROW($AP$5)+1),"")</f>
        <v>0</v>
      </c>
      <c r="AR29">
        <f>IFERROR(SUM(AP5:AP29),"")</f>
        <v>0</v>
      </c>
      <c r="AS29">
        <f>IF(INDIRECT(ADDRESS($D29+2,AS$2+1,,,"Instances"))="","",INDIRECT(ADDRESS($D29+2,AS$2+1,,,"Instances")))</f>
        <v>0</v>
      </c>
      <c r="AT29">
        <f>IFERROR(SMALL(AS5:AS44,ROW()-ROW($AT$5)+1),"")</f>
        <v>0</v>
      </c>
      <c r="AV29">
        <f>IFERROR(SUM(AT5:AT29),"")</f>
        <v>0</v>
      </c>
      <c r="AW29">
        <f>IF(INDIRECT(ADDRESS($D29+2,AW$2+1,,,"Instances"))="","",INDIRECT(ADDRESS($D29+2,AW$2+1,,,"Instances")))</f>
        <v>0</v>
      </c>
      <c r="AX29">
        <f>IFERROR(SMALL(AW5:AW44,ROW()-ROW($AX$5)+1),"")</f>
        <v>0</v>
      </c>
      <c r="AZ29">
        <f>IFERROR(SUM(AX5:AX29),"")</f>
        <v>0</v>
      </c>
      <c r="BA29">
        <f>IF(INDIRECT(ADDRESS($D29+2,BA$2+1,,,"Instances"))="","",INDIRECT(ADDRESS($D29+2,BA$2+1,,,"Instances")))</f>
        <v>0</v>
      </c>
      <c r="BB29">
        <f>IFERROR(SMALL(BA5:BA44,ROW()-ROW($BB$5)+1),"")</f>
        <v>0</v>
      </c>
      <c r="BD29">
        <f>IFERROR(SUM(BB5:BB29),"")</f>
        <v>0</v>
      </c>
      <c r="BE29">
        <f>IF(INDIRECT(ADDRESS($D29+2,BE$2+1,,,"Instances"))="","",INDIRECT(ADDRESS($D29+2,BE$2+1,,,"Instances")))</f>
        <v>0</v>
      </c>
      <c r="BF29">
        <f>IFERROR(SMALL(BE5:BE44,ROW()-ROW($BF$5)+1),"")</f>
        <v>0</v>
      </c>
      <c r="BH29">
        <f>IFERROR(SUM(BF5:BF29),"")</f>
        <v>0</v>
      </c>
      <c r="BI29">
        <f>IF(INDIRECT(ADDRESS($D29+2,BI$2+1,,,"Instances"))="","",INDIRECT(ADDRESS($D29+2,BI$2+1,,,"Instances")))</f>
        <v>0</v>
      </c>
      <c r="BJ29">
        <f>IFERROR(SMALL(BI5:BI44,ROW()-ROW($BJ$5)+1),"")</f>
        <v>0</v>
      </c>
      <c r="BL29">
        <f>IFERROR(SUM(BJ5:BJ29),"")</f>
        <v>0</v>
      </c>
      <c r="BM29">
        <f>IF(INDIRECT(ADDRESS($D29+2,BM$2+1,,,"Instances"))="","",INDIRECT(ADDRESS($D29+2,BM$2+1,,,"Instances")))</f>
        <v>0</v>
      </c>
      <c r="BN29">
        <f>IFERROR(SMALL(BM5:BM44,ROW()-ROW($BN$5)+1),"")</f>
        <v>0</v>
      </c>
      <c r="BP29">
        <f>IFERROR(SUM(BN5:BN29),"")</f>
        <v>0</v>
      </c>
      <c r="BQ29">
        <f>IF(INDIRECT(ADDRESS($D29+2,BQ$2+1,,,"Instances"))="","",INDIRECT(ADDRESS($D29+2,BQ$2+1,,,"Instances")))</f>
        <v>0</v>
      </c>
      <c r="BR29">
        <f>IFERROR(SMALL(BQ5:BQ44,ROW()-ROW($BR$5)+1),"")</f>
        <v>0</v>
      </c>
      <c r="BT29">
        <f>IFERROR(SUM(BR5:BR29),"")</f>
        <v>0</v>
      </c>
      <c r="BU29">
        <f>IF(INDIRECT(ADDRESS($D29+2,BU$2+1,,,"Instances"))="","",INDIRECT(ADDRESS($D29+2,BU$2+1,,,"Instances")))</f>
        <v>0</v>
      </c>
      <c r="BV29">
        <f>IFERROR(SMALL(BU5:BU44,ROW()-ROW($BV$5)+1),"")</f>
        <v>0</v>
      </c>
      <c r="BX29">
        <f>IFERROR(SUM(BV5:BV29),"")</f>
        <v>0</v>
      </c>
      <c r="BY29">
        <f>IF(INDIRECT(ADDRESS($D29+2,BY$2+1,,,"Instances"))="","",INDIRECT(ADDRESS($D29+2,BY$2+1,,,"Instances")))</f>
        <v>0</v>
      </c>
      <c r="BZ29">
        <f>IFERROR(SMALL(BY5:BY44,ROW()-ROW($BZ$5)+1),"")</f>
        <v>0</v>
      </c>
      <c r="CB29">
        <f>IFERROR(SUM(BZ5:BZ29),"")</f>
        <v>0</v>
      </c>
      <c r="CC29">
        <f>IF(INDIRECT(ADDRESS($D29+2,CC$2+1,,,"Instances"))="","",INDIRECT(ADDRESS($D29+2,CC$2+1,,,"Instances")))</f>
        <v>0</v>
      </c>
      <c r="CD29">
        <f>IFERROR(SMALL(CC5:CC44,ROW()-ROW($CD$5)+1),"")</f>
        <v>0</v>
      </c>
      <c r="CF29">
        <f>IFERROR(SUM(CD5:CD29),"")</f>
        <v>0</v>
      </c>
      <c r="CG29">
        <f>IF(INDIRECT(ADDRESS($D29+2,CG$2+1,,,"Instances"))="","",INDIRECT(ADDRESS($D29+2,CG$2+1,,,"Instances")))</f>
        <v>0</v>
      </c>
      <c r="CH29">
        <f>IFERROR(SMALL(CG5:CG44,ROW()-ROW($CH$5)+1),"")</f>
        <v>0</v>
      </c>
      <c r="CJ29">
        <f>IFERROR(SUM(CH5:CH29),"")</f>
        <v>0</v>
      </c>
      <c r="CK29">
        <f>IF(INDIRECT(ADDRESS($D29+2,CK$2+1,,,"Instances"))="","",INDIRECT(ADDRESS($D29+2,CK$2+1,,,"Instances")))</f>
        <v>0</v>
      </c>
      <c r="CL29">
        <f>IFERROR(SMALL(CK5:CK44,ROW()-ROW($CL$5)+1),"")</f>
        <v>0</v>
      </c>
      <c r="CN29">
        <f>IFERROR(SUM(CL5:CL29),"")</f>
        <v>0</v>
      </c>
      <c r="CO29">
        <f>IF(INDIRECT(ADDRESS($D29+2,CO$2+1,,,"Instances"))="","",INDIRECT(ADDRESS($D29+2,CO$2+1,,,"Instances")))</f>
        <v>0</v>
      </c>
      <c r="CP29">
        <f>IFERROR(SMALL(CO5:CO44,ROW()-ROW($CP$5)+1),"")</f>
        <v>0</v>
      </c>
      <c r="CR29">
        <f>IFERROR(SUM(CP5:CP29),"")</f>
        <v>0</v>
      </c>
      <c r="CS29">
        <f>IF(INDIRECT(ADDRESS($D29+2,CS$2+1,,,"Instances"))="","",INDIRECT(ADDRESS($D29+2,CS$2+1,,,"Instances")))</f>
        <v>0</v>
      </c>
      <c r="CT29">
        <f>IFERROR(SMALL(CS5:CS44,ROW()-ROW($CT$5)+1),"")</f>
        <v>0</v>
      </c>
      <c r="CV29">
        <f>IFERROR(SUM(CT5:CT29),"")</f>
        <v>0</v>
      </c>
      <c r="CW29">
        <f>IF(INDIRECT(ADDRESS($D29+2,CW$2+1,,,"Instances"))="","",INDIRECT(ADDRESS($D29+2,CW$2+1,,,"Instances")))</f>
        <v>0</v>
      </c>
      <c r="CX29">
        <f>IFERROR(SMALL(CW5:CW44,ROW()-ROW($CX$5)+1),"")</f>
        <v>0</v>
      </c>
      <c r="CZ29">
        <f>IFERROR(SUM(CX5:CX29),"")</f>
        <v>0</v>
      </c>
      <c r="DA29">
        <f>IF(INDIRECT(ADDRESS($D29+2,DA$2+1,,,"Instances"))="","",INDIRECT(ADDRESS($D29+2,DA$2+1,,,"Instances")))</f>
        <v>0</v>
      </c>
      <c r="DB29">
        <f>IFERROR(SMALL(DA5:DA44,ROW()-ROW($DB$5)+1),"")</f>
        <v>0</v>
      </c>
      <c r="DD29">
        <f>IFERROR(SUM(DB5:DB29),"")</f>
        <v>0</v>
      </c>
      <c r="DE29">
        <f>IF(INDIRECT(ADDRESS($D29+2,DE$2+1,,,"Instances"))="","",INDIRECT(ADDRESS($D29+2,DE$2+1,,,"Instances")))</f>
        <v>0</v>
      </c>
      <c r="DF29">
        <f>IFERROR(SMALL(DE5:DE44,ROW()-ROW($DF$5)+1),"")</f>
        <v>0</v>
      </c>
      <c r="DH29">
        <f>IFERROR(SUM(DF5:DF29),"")</f>
        <v>0</v>
      </c>
      <c r="DI29">
        <f>IF(INDIRECT(ADDRESS($D29+2,DI$2+1,,,"Instances"))="","",INDIRECT(ADDRESS($D29+2,DI$2+1,,,"Instances")))</f>
        <v>0</v>
      </c>
      <c r="DJ29">
        <f>IFERROR(SMALL(DI5:DI44,ROW()-ROW($DJ$5)+1),"")</f>
        <v>0</v>
      </c>
      <c r="DL29">
        <f>IFERROR(SUM(DJ5:DJ29),"")</f>
        <v>0</v>
      </c>
      <c r="DM29">
        <f>IF(INDIRECT(ADDRESS($D29+2,DM$2+1,,,"Instances"))="","",INDIRECT(ADDRESS($D29+2,DM$2+1,,,"Instances")))</f>
        <v>0</v>
      </c>
      <c r="DN29">
        <f>IFERROR(SMALL(DM5:DM44,ROW()-ROW($DN$5)+1),"")</f>
        <v>0</v>
      </c>
      <c r="DP29">
        <f>IFERROR(SUM(DN5:DN29),"")</f>
        <v>0</v>
      </c>
      <c r="DR29">
        <v>25</v>
      </c>
      <c r="DS29" cm="1">
        <f t="array" ref="DS29">_xlfn.SWITCH(Charts!$B$3,"average", AVERAGE(INDIRECT(ADDRESS(24+3,DS$2+1,,,"Instances") &amp; ":" &amp; ADDRESS(24+3,DS$2+1))),"median", MEDIAN(INDIRECT(ADDRESS(24+3,DS$2+1,,,"Instances") &amp; ":" &amp; ADDRESS(24+3,DS$2+1))),"min", MIN(INDIRECT(ADDRESS(24+3,DS$2+1,,,"Instances") &amp; ":" &amp; ADDRESS(24+3,DS$2+1))),"max", MAX(INDIRECT(ADDRESS(24+3,DS$2+1,,,"Instances") &amp; ":" &amp; ADDRESS(24+3,DS$2+1))),"diff", MAX(INDIRECT(ADDRESS(24+3,DS$2+1,,,"Instances") &amp; ":" &amp; ADDRESS(24+3,DS$2+1)))-MIN(INDIRECT(ADDRESS(24+3,DS$2+1,,,"Instances") &amp; ":" &amp; ADDRESS(24+3,DS$2+1))))</f>
        <v>0</v>
      </c>
      <c r="DT29">
        <f>IFERROR(SMALL(DS5:DS44,ROW()-ROW($DT$5)+1),"")</f>
        <v>0</v>
      </c>
      <c r="DV29">
        <f>IFERROR(SUM(DT5:DT29),"")</f>
        <v>0</v>
      </c>
      <c r="DW29" cm="1">
        <f t="array" ref="DW29">_xlfn.SWITCH(Charts!$B$3,"average", AVERAGE(INDIRECT(ADDRESS(24+3,DW$2+1,,,"Instances") &amp; ":" &amp; ADDRESS(24+3,DW$2+1))),"median", MEDIAN(INDIRECT(ADDRESS(24+3,DW$2+1,,,"Instances") &amp; ":" &amp; ADDRESS(24+3,DW$2+1))),"min", MIN(INDIRECT(ADDRESS(24+3,DW$2+1,,,"Instances") &amp; ":" &amp; ADDRESS(24+3,DW$2+1))),"max", MAX(INDIRECT(ADDRESS(24+3,DW$2+1,,,"Instances") &amp; ":" &amp; ADDRESS(24+3,DW$2+1))),"diff", MAX(INDIRECT(ADDRESS(24+3,DW$2+1,,,"Instances") &amp; ":" &amp; ADDRESS(24+3,DW$2+1)))-MIN(INDIRECT(ADDRESS(24+3,DW$2+1,,,"Instances") &amp; ":" &amp; ADDRESS(24+3,DW$2+1))))</f>
        <v>0</v>
      </c>
      <c r="DX29">
        <f>IFERROR(SMALL(DW5:DW44,ROW()-ROW($DX$5)+1),"")</f>
        <v>0</v>
      </c>
      <c r="DZ29">
        <f>IFERROR(SUM(DX5:DX29),"")</f>
        <v>0</v>
      </c>
      <c r="EA29" cm="1">
        <f t="array" ref="EA29">_xlfn.SWITCH(Charts!$B$3,"average", AVERAGE(INDIRECT(ADDRESS(24+3,EA$2+1,,,"Instances") &amp; ":" &amp; ADDRESS(24+3,EA$2+1))),"median", MEDIAN(INDIRECT(ADDRESS(24+3,EA$2+1,,,"Instances") &amp; ":" &amp; ADDRESS(24+3,EA$2+1))),"min", MIN(INDIRECT(ADDRESS(24+3,EA$2+1,,,"Instances") &amp; ":" &amp; ADDRESS(24+3,EA$2+1))),"max", MAX(INDIRECT(ADDRESS(24+3,EA$2+1,,,"Instances") &amp; ":" &amp; ADDRESS(24+3,EA$2+1))),"diff", MAX(INDIRECT(ADDRESS(24+3,EA$2+1,,,"Instances") &amp; ":" &amp; ADDRESS(24+3,EA$2+1)))-MIN(INDIRECT(ADDRESS(24+3,EA$2+1,,,"Instances") &amp; ":" &amp; ADDRESS(24+3,EA$2+1))))</f>
        <v>0</v>
      </c>
      <c r="EB29">
        <f>IFERROR(SMALL(EA5:EA44,ROW()-ROW($EB$5)+1),"")</f>
        <v>0</v>
      </c>
      <c r="ED29">
        <f>IFERROR(SUM(EB5:EB29),"")</f>
        <v>0</v>
      </c>
      <c r="EE29" cm="1">
        <f t="array" ref="EE29">_xlfn.SWITCH(Charts!$B$3,"average", AVERAGE(INDIRECT(ADDRESS(24+3,EE$2+1,,,"Instances") &amp; ":" &amp; ADDRESS(24+3,EE$2+1))),"median", MEDIAN(INDIRECT(ADDRESS(24+3,EE$2+1,,,"Instances") &amp; ":" &amp; ADDRESS(24+3,EE$2+1))),"min", MIN(INDIRECT(ADDRESS(24+3,EE$2+1,,,"Instances") &amp; ":" &amp; ADDRESS(24+3,EE$2+1))),"max", MAX(INDIRECT(ADDRESS(24+3,EE$2+1,,,"Instances") &amp; ":" &amp; ADDRESS(24+3,EE$2+1))),"diff", MAX(INDIRECT(ADDRESS(24+3,EE$2+1,,,"Instances") &amp; ":" &amp; ADDRESS(24+3,EE$2+1)))-MIN(INDIRECT(ADDRESS(24+3,EE$2+1,,,"Instances") &amp; ":" &amp; ADDRESS(24+3,EE$2+1))))</f>
        <v>0</v>
      </c>
      <c r="EF29">
        <f>IFERROR(SMALL(EE5:EE44,ROW()-ROW($EF$5)+1),"")</f>
        <v>0</v>
      </c>
      <c r="EH29">
        <f>IFERROR(SUM(EF5:EF29),"")</f>
        <v>0</v>
      </c>
      <c r="EI29" cm="1">
        <f t="array" ref="EI29">_xlfn.SWITCH(Charts!$B$3,"average", AVERAGE(INDIRECT(ADDRESS(24+3,EI$2+1,,,"Instances") &amp; ":" &amp; ADDRESS(24+3,EI$2+1))),"median", MEDIAN(INDIRECT(ADDRESS(24+3,EI$2+1,,,"Instances") &amp; ":" &amp; ADDRESS(24+3,EI$2+1))),"min", MIN(INDIRECT(ADDRESS(24+3,EI$2+1,,,"Instances") &amp; ":" &amp; ADDRESS(24+3,EI$2+1))),"max", MAX(INDIRECT(ADDRESS(24+3,EI$2+1,,,"Instances") &amp; ":" &amp; ADDRESS(24+3,EI$2+1))),"diff", MAX(INDIRECT(ADDRESS(24+3,EI$2+1,,,"Instances") &amp; ":" &amp; ADDRESS(24+3,EI$2+1)))-MIN(INDIRECT(ADDRESS(24+3,EI$2+1,,,"Instances") &amp; ":" &amp; ADDRESS(24+3,EI$2+1))))</f>
        <v>0</v>
      </c>
      <c r="EJ29">
        <f>IFERROR(SMALL(EI5:EI44,ROW()-ROW($EJ$5)+1),"")</f>
        <v>0</v>
      </c>
      <c r="EL29">
        <f>IFERROR(SUM(EJ5:EJ29),"")</f>
        <v>0</v>
      </c>
      <c r="EM29" cm="1">
        <f t="array" ref="EM29">_xlfn.SWITCH(Charts!$B$3,"average", AVERAGE(INDIRECT(ADDRESS(24+3,EM$2+1,,,"Instances") &amp; ":" &amp; ADDRESS(24+3,EM$2+1))),"median", MEDIAN(INDIRECT(ADDRESS(24+3,EM$2+1,,,"Instances") &amp; ":" &amp; ADDRESS(24+3,EM$2+1))),"min", MIN(INDIRECT(ADDRESS(24+3,EM$2+1,,,"Instances") &amp; ":" &amp; ADDRESS(24+3,EM$2+1))),"max", MAX(INDIRECT(ADDRESS(24+3,EM$2+1,,,"Instances") &amp; ":" &amp; ADDRESS(24+3,EM$2+1))),"diff", MAX(INDIRECT(ADDRESS(24+3,EM$2+1,,,"Instances") &amp; ":" &amp; ADDRESS(24+3,EM$2+1)))-MIN(INDIRECT(ADDRESS(24+3,EM$2+1,,,"Instances") &amp; ":" &amp; ADDRESS(24+3,EM$2+1))))</f>
        <v>0</v>
      </c>
      <c r="EN29">
        <f>IFERROR(SMALL(EM5:EM44,ROW()-ROW($EN$5)+1),"")</f>
        <v>0</v>
      </c>
      <c r="EP29">
        <f>IFERROR(SUM(EN5:EN29),"")</f>
        <v>0</v>
      </c>
      <c r="EQ29" cm="1">
        <f t="array" ref="EQ29">_xlfn.SWITCH(Charts!$B$3,"average", AVERAGE(INDIRECT(ADDRESS(24+3,EQ$2+1,,,"Instances") &amp; ":" &amp; ADDRESS(24+3,EQ$2+1))),"median", MEDIAN(INDIRECT(ADDRESS(24+3,EQ$2+1,,,"Instances") &amp; ":" &amp; ADDRESS(24+3,EQ$2+1))),"min", MIN(INDIRECT(ADDRESS(24+3,EQ$2+1,,,"Instances") &amp; ":" &amp; ADDRESS(24+3,EQ$2+1))),"max", MAX(INDIRECT(ADDRESS(24+3,EQ$2+1,,,"Instances") &amp; ":" &amp; ADDRESS(24+3,EQ$2+1))),"diff", MAX(INDIRECT(ADDRESS(24+3,EQ$2+1,,,"Instances") &amp; ":" &amp; ADDRESS(24+3,EQ$2+1)))-MIN(INDIRECT(ADDRESS(24+3,EQ$2+1,,,"Instances") &amp; ":" &amp; ADDRESS(24+3,EQ$2+1))))</f>
        <v>0</v>
      </c>
      <c r="ER29">
        <f>IFERROR(SMALL(EQ5:EQ44,ROW()-ROW($ER$5)+1),"")</f>
        <v>0</v>
      </c>
      <c r="ET29">
        <f>IFERROR(SUM(ER5:ER29),"")</f>
        <v>0</v>
      </c>
      <c r="EU29" cm="1">
        <f t="array" ref="EU29">_xlfn.SWITCH(Charts!$B$3,"average", AVERAGE(INDIRECT(ADDRESS(24+3,EU$2+1,,,"Instances") &amp; ":" &amp; ADDRESS(24+3,EU$2+1))),"median", MEDIAN(INDIRECT(ADDRESS(24+3,EU$2+1,,,"Instances") &amp; ":" &amp; ADDRESS(24+3,EU$2+1))),"min", MIN(INDIRECT(ADDRESS(24+3,EU$2+1,,,"Instances") &amp; ":" &amp; ADDRESS(24+3,EU$2+1))),"max", MAX(INDIRECT(ADDRESS(24+3,EU$2+1,,,"Instances") &amp; ":" &amp; ADDRESS(24+3,EU$2+1))),"diff", MAX(INDIRECT(ADDRESS(24+3,EU$2+1,,,"Instances") &amp; ":" &amp; ADDRESS(24+3,EU$2+1)))-MIN(INDIRECT(ADDRESS(24+3,EU$2+1,,,"Instances") &amp; ":" &amp; ADDRESS(24+3,EU$2+1))))</f>
        <v>0</v>
      </c>
      <c r="EV29">
        <f>IFERROR(SMALL(EU5:EU44,ROW()-ROW($EV$5)+1),"")</f>
        <v>0</v>
      </c>
      <c r="EX29">
        <f>IFERROR(SUM(EV5:EV29),"")</f>
        <v>0</v>
      </c>
      <c r="EY29" cm="1">
        <f t="array" ref="EY29">_xlfn.SWITCH(Charts!$B$3,"average", AVERAGE(INDIRECT(ADDRESS(24+3,EY$2+1,,,"Instances") &amp; ":" &amp; ADDRESS(24+3,EY$2+1))),"median", MEDIAN(INDIRECT(ADDRESS(24+3,EY$2+1,,,"Instances") &amp; ":" &amp; ADDRESS(24+3,EY$2+1))),"min", MIN(INDIRECT(ADDRESS(24+3,EY$2+1,,,"Instances") &amp; ":" &amp; ADDRESS(24+3,EY$2+1))),"max", MAX(INDIRECT(ADDRESS(24+3,EY$2+1,,,"Instances") &amp; ":" &amp; ADDRESS(24+3,EY$2+1))),"diff", MAX(INDIRECT(ADDRESS(24+3,EY$2+1,,,"Instances") &amp; ":" &amp; ADDRESS(24+3,EY$2+1)))-MIN(INDIRECT(ADDRESS(24+3,EY$2+1,,,"Instances") &amp; ":" &amp; ADDRESS(24+3,EY$2+1))))</f>
        <v>0</v>
      </c>
      <c r="EZ29">
        <f>IFERROR(SMALL(EY5:EY44,ROW()-ROW($EZ$5)+1),"")</f>
        <v>0</v>
      </c>
      <c r="FB29">
        <f>IFERROR(SUM(EZ5:EZ29),"")</f>
        <v>0</v>
      </c>
      <c r="FC29" cm="1">
        <f t="array" ref="FC29">_xlfn.SWITCH(Charts!$B$3,"average", AVERAGE(INDIRECT(ADDRESS(24+3,FC$2+1,,,"Instances") &amp; ":" &amp; ADDRESS(24+3,FC$2+1))),"median", MEDIAN(INDIRECT(ADDRESS(24+3,FC$2+1,,,"Instances") &amp; ":" &amp; ADDRESS(24+3,FC$2+1))),"min", MIN(INDIRECT(ADDRESS(24+3,FC$2+1,,,"Instances") &amp; ":" &amp; ADDRESS(24+3,FC$2+1))),"max", MAX(INDIRECT(ADDRESS(24+3,FC$2+1,,,"Instances") &amp; ":" &amp; ADDRESS(24+3,FC$2+1))),"diff", MAX(INDIRECT(ADDRESS(24+3,FC$2+1,,,"Instances") &amp; ":" &amp; ADDRESS(24+3,FC$2+1)))-MIN(INDIRECT(ADDRESS(24+3,FC$2+1,,,"Instances") &amp; ":" &amp; ADDRESS(24+3,FC$2+1))))</f>
        <v>0</v>
      </c>
      <c r="FD29">
        <f>IFERROR(SMALL(FC5:FC44,ROW()-ROW($FD$5)+1),"")</f>
        <v>0</v>
      </c>
      <c r="FF29">
        <f>IFERROR(SUM(FD5:FD29),"")</f>
        <v>0</v>
      </c>
      <c r="FG29" cm="1">
        <f t="array" ref="FG29">_xlfn.SWITCH(Charts!$B$3,"average", AVERAGE(INDIRECT(ADDRESS(24+3,FG$2+1,,,"Instances") &amp; ":" &amp; ADDRESS(24+3,FG$2+1))),"median", MEDIAN(INDIRECT(ADDRESS(24+3,FG$2+1,,,"Instances") &amp; ":" &amp; ADDRESS(24+3,FG$2+1))),"min", MIN(INDIRECT(ADDRESS(24+3,FG$2+1,,,"Instances") &amp; ":" &amp; ADDRESS(24+3,FG$2+1))),"max", MAX(INDIRECT(ADDRESS(24+3,FG$2+1,,,"Instances") &amp; ":" &amp; ADDRESS(24+3,FG$2+1))),"diff", MAX(INDIRECT(ADDRESS(24+3,FG$2+1,,,"Instances") &amp; ":" &amp; ADDRESS(24+3,FG$2+1)))-MIN(INDIRECT(ADDRESS(24+3,FG$2+1,,,"Instances") &amp; ":" &amp; ADDRESS(24+3,FG$2+1))))</f>
        <v>0</v>
      </c>
      <c r="FH29">
        <f>IFERROR(SMALL(FG5:FG44,ROW()-ROW($FH$5)+1),"")</f>
        <v>0</v>
      </c>
      <c r="FJ29">
        <f>IFERROR(SUM(FH5:FH29),"")</f>
        <v>0</v>
      </c>
      <c r="FK29" cm="1">
        <f t="array" ref="FK29">_xlfn.SWITCH(Charts!$B$3,"average", AVERAGE(INDIRECT(ADDRESS(24+3,FK$2+1,,,"Instances") &amp; ":" &amp; ADDRESS(24+3,FK$2+1))),"median", MEDIAN(INDIRECT(ADDRESS(24+3,FK$2+1,,,"Instances") &amp; ":" &amp; ADDRESS(24+3,FK$2+1))),"min", MIN(INDIRECT(ADDRESS(24+3,FK$2+1,,,"Instances") &amp; ":" &amp; ADDRESS(24+3,FK$2+1))),"max", MAX(INDIRECT(ADDRESS(24+3,FK$2+1,,,"Instances") &amp; ":" &amp; ADDRESS(24+3,FK$2+1))),"diff", MAX(INDIRECT(ADDRESS(24+3,FK$2+1,,,"Instances") &amp; ":" &amp; ADDRESS(24+3,FK$2+1)))-MIN(INDIRECT(ADDRESS(24+3,FK$2+1,,,"Instances") &amp; ":" &amp; ADDRESS(24+3,FK$2+1))))</f>
        <v>0</v>
      </c>
      <c r="FL29">
        <f>IFERROR(SMALL(FK5:FK44,ROW()-ROW($FL$5)+1),"")</f>
        <v>0</v>
      </c>
      <c r="FN29">
        <f>IFERROR(SUM(FL5:FL29),"")</f>
        <v>0</v>
      </c>
      <c r="FO29" cm="1">
        <f t="array" ref="FO29">_xlfn.SWITCH(Charts!$B$3,"average", AVERAGE(INDIRECT(ADDRESS(24+3,FO$2+1,,,"Instances") &amp; ":" &amp; ADDRESS(24+3,FO$2+1))),"median", MEDIAN(INDIRECT(ADDRESS(24+3,FO$2+1,,,"Instances") &amp; ":" &amp; ADDRESS(24+3,FO$2+1))),"min", MIN(INDIRECT(ADDRESS(24+3,FO$2+1,,,"Instances") &amp; ":" &amp; ADDRESS(24+3,FO$2+1))),"max", MAX(INDIRECT(ADDRESS(24+3,FO$2+1,,,"Instances") &amp; ":" &amp; ADDRESS(24+3,FO$2+1))),"diff", MAX(INDIRECT(ADDRESS(24+3,FO$2+1,,,"Instances") &amp; ":" &amp; ADDRESS(24+3,FO$2+1)))-MIN(INDIRECT(ADDRESS(24+3,FO$2+1,,,"Instances") &amp; ":" &amp; ADDRESS(24+3,FO$2+1))))</f>
        <v>0</v>
      </c>
      <c r="FP29">
        <f>IFERROR(SMALL(FO5:FO44,ROW()-ROW($FP$5)+1),"")</f>
        <v>0</v>
      </c>
      <c r="FR29">
        <f>IFERROR(SUM(FP5:FP29),"")</f>
        <v>0</v>
      </c>
      <c r="FS29" cm="1">
        <f t="array" ref="FS29">_xlfn.SWITCH(Charts!$B$3,"average", AVERAGE(INDIRECT(ADDRESS(24+3,FS$2+1,,,"Instances") &amp; ":" &amp; ADDRESS(24+3,FS$2+1))),"median", MEDIAN(INDIRECT(ADDRESS(24+3,FS$2+1,,,"Instances") &amp; ":" &amp; ADDRESS(24+3,FS$2+1))),"min", MIN(INDIRECT(ADDRESS(24+3,FS$2+1,,,"Instances") &amp; ":" &amp; ADDRESS(24+3,FS$2+1))),"max", MAX(INDIRECT(ADDRESS(24+3,FS$2+1,,,"Instances") &amp; ":" &amp; ADDRESS(24+3,FS$2+1))),"diff", MAX(INDIRECT(ADDRESS(24+3,FS$2+1,,,"Instances") &amp; ":" &amp; ADDRESS(24+3,FS$2+1)))-MIN(INDIRECT(ADDRESS(24+3,FS$2+1,,,"Instances") &amp; ":" &amp; ADDRESS(24+3,FS$2+1))))</f>
        <v>0</v>
      </c>
      <c r="FT29">
        <f>IFERROR(SMALL(FS5:FS44,ROW()-ROW($FT$5)+1),"")</f>
        <v>0</v>
      </c>
      <c r="FV29">
        <f>IFERROR(SUM(FT5:FT29),"")</f>
        <v>0</v>
      </c>
      <c r="FW29" cm="1">
        <f t="array" ref="FW29">_xlfn.SWITCH(Charts!$B$3,"average", AVERAGE(INDIRECT(ADDRESS(24+3,FW$2+1,,,"Instances") &amp; ":" &amp; ADDRESS(24+3,FW$2+1))),"median", MEDIAN(INDIRECT(ADDRESS(24+3,FW$2+1,,,"Instances") &amp; ":" &amp; ADDRESS(24+3,FW$2+1))),"min", MIN(INDIRECT(ADDRESS(24+3,FW$2+1,,,"Instances") &amp; ":" &amp; ADDRESS(24+3,FW$2+1))),"max", MAX(INDIRECT(ADDRESS(24+3,FW$2+1,,,"Instances") &amp; ":" &amp; ADDRESS(24+3,FW$2+1))),"diff", MAX(INDIRECT(ADDRESS(24+3,FW$2+1,,,"Instances") &amp; ":" &amp; ADDRESS(24+3,FW$2+1)))-MIN(INDIRECT(ADDRESS(24+3,FW$2+1,,,"Instances") &amp; ":" &amp; ADDRESS(24+3,FW$2+1))))</f>
        <v>0</v>
      </c>
      <c r="FX29">
        <f>IFERROR(SMALL(FW5:FW44,ROW()-ROW($FX$5)+1),"")</f>
        <v>0</v>
      </c>
      <c r="FZ29">
        <f>IFERROR(SUM(FX5:FX29),"")</f>
        <v>0</v>
      </c>
      <c r="GA29" cm="1">
        <f t="array" ref="GA29">_xlfn.SWITCH(Charts!$B$3,"average", AVERAGE(INDIRECT(ADDRESS(24+3,GA$2+1,,,"Instances") &amp; ":" &amp; ADDRESS(24+3,GA$2+1))),"median", MEDIAN(INDIRECT(ADDRESS(24+3,GA$2+1,,,"Instances") &amp; ":" &amp; ADDRESS(24+3,GA$2+1))),"min", MIN(INDIRECT(ADDRESS(24+3,GA$2+1,,,"Instances") &amp; ":" &amp; ADDRESS(24+3,GA$2+1))),"max", MAX(INDIRECT(ADDRESS(24+3,GA$2+1,,,"Instances") &amp; ":" &amp; ADDRESS(24+3,GA$2+1))),"diff", MAX(INDIRECT(ADDRESS(24+3,GA$2+1,,,"Instances") &amp; ":" &amp; ADDRESS(24+3,GA$2+1)))-MIN(INDIRECT(ADDRESS(24+3,GA$2+1,,,"Instances") &amp; ":" &amp; ADDRESS(24+3,GA$2+1))))</f>
        <v>0</v>
      </c>
      <c r="GB29">
        <f>IFERROR(SMALL(GA5:GA44,ROW()-ROW($GB$5)+1),"")</f>
        <v>0</v>
      </c>
      <c r="GD29">
        <f>IFERROR(SUM(GB5:GB29),"")</f>
        <v>0</v>
      </c>
      <c r="GE29" cm="1">
        <f t="array" ref="GE29">_xlfn.SWITCH(Charts!$B$3,"average", AVERAGE(INDIRECT(ADDRESS(24+3,GE$2+1,,,"Instances") &amp; ":" &amp; ADDRESS(24+3,GE$2+1))),"median", MEDIAN(INDIRECT(ADDRESS(24+3,GE$2+1,,,"Instances") &amp; ":" &amp; ADDRESS(24+3,GE$2+1))),"min", MIN(INDIRECT(ADDRESS(24+3,GE$2+1,,,"Instances") &amp; ":" &amp; ADDRESS(24+3,GE$2+1))),"max", MAX(INDIRECT(ADDRESS(24+3,GE$2+1,,,"Instances") &amp; ":" &amp; ADDRESS(24+3,GE$2+1))),"diff", MAX(INDIRECT(ADDRESS(24+3,GE$2+1,,,"Instances") &amp; ":" &amp; ADDRESS(24+3,GE$2+1)))-MIN(INDIRECT(ADDRESS(24+3,GE$2+1,,,"Instances") &amp; ":" &amp; ADDRESS(24+3,GE$2+1))))</f>
        <v>0</v>
      </c>
      <c r="GF29">
        <f>IFERROR(SMALL(GE5:GE44,ROW()-ROW($GF$5)+1),"")</f>
        <v>0</v>
      </c>
      <c r="GH29">
        <f>IFERROR(SUM(GF5:GF29),"")</f>
        <v>0</v>
      </c>
      <c r="GI29" cm="1">
        <f t="array" ref="GI29">_xlfn.SWITCH(Charts!$B$3,"average", AVERAGE(INDIRECT(ADDRESS(24+3,GI$2+1,,,"Instances") &amp; ":" &amp; ADDRESS(24+3,GI$2+1))),"median", MEDIAN(INDIRECT(ADDRESS(24+3,GI$2+1,,,"Instances") &amp; ":" &amp; ADDRESS(24+3,GI$2+1))),"min", MIN(INDIRECT(ADDRESS(24+3,GI$2+1,,,"Instances") &amp; ":" &amp; ADDRESS(24+3,GI$2+1))),"max", MAX(INDIRECT(ADDRESS(24+3,GI$2+1,,,"Instances") &amp; ":" &amp; ADDRESS(24+3,GI$2+1))),"diff", MAX(INDIRECT(ADDRESS(24+3,GI$2+1,,,"Instances") &amp; ":" &amp; ADDRESS(24+3,GI$2+1)))-MIN(INDIRECT(ADDRESS(24+3,GI$2+1,,,"Instances") &amp; ":" &amp; ADDRESS(24+3,GI$2+1))))</f>
        <v>0</v>
      </c>
      <c r="GJ29">
        <f>IFERROR(SMALL(GI5:GI44,ROW()-ROW($GJ$5)+1),"")</f>
        <v>0</v>
      </c>
      <c r="GL29">
        <f>IFERROR(SUM(GJ5:GJ29),"")</f>
        <v>0</v>
      </c>
      <c r="GM29" cm="1">
        <f t="array" ref="GM29">_xlfn.SWITCH(Charts!$B$3,"average", AVERAGE(INDIRECT(ADDRESS(24+3,GM$2+1,,,"Instances") &amp; ":" &amp; ADDRESS(24+3,GM$2+1))),"median", MEDIAN(INDIRECT(ADDRESS(24+3,GM$2+1,,,"Instances") &amp; ":" &amp; ADDRESS(24+3,GM$2+1))),"min", MIN(INDIRECT(ADDRESS(24+3,GM$2+1,,,"Instances") &amp; ":" &amp; ADDRESS(24+3,GM$2+1))),"max", MAX(INDIRECT(ADDRESS(24+3,GM$2+1,,,"Instances") &amp; ":" &amp; ADDRESS(24+3,GM$2+1))),"diff", MAX(INDIRECT(ADDRESS(24+3,GM$2+1,,,"Instances") &amp; ":" &amp; ADDRESS(24+3,GM$2+1)))-MIN(INDIRECT(ADDRESS(24+3,GM$2+1,,,"Instances") &amp; ":" &amp; ADDRESS(24+3,GM$2+1))))</f>
        <v>0</v>
      </c>
      <c r="GN29">
        <f>IFERROR(SMALL(GM5:GM44,ROW()-ROW($GN$5)+1),"")</f>
        <v>0</v>
      </c>
      <c r="GP29">
        <f>IFERROR(SUM(GN5:GN29),"")</f>
        <v>0</v>
      </c>
      <c r="GQ29" cm="1">
        <f t="array" ref="GQ29">_xlfn.SWITCH(Charts!$B$3,"average", AVERAGE(INDIRECT(ADDRESS(24+3,GQ$2+1,,,"Instances") &amp; ":" &amp; ADDRESS(24+3,GQ$2+1))),"median", MEDIAN(INDIRECT(ADDRESS(24+3,GQ$2+1,,,"Instances") &amp; ":" &amp; ADDRESS(24+3,GQ$2+1))),"min", MIN(INDIRECT(ADDRESS(24+3,GQ$2+1,,,"Instances") &amp; ":" &amp; ADDRESS(24+3,GQ$2+1))),"max", MAX(INDIRECT(ADDRESS(24+3,GQ$2+1,,,"Instances") &amp; ":" &amp; ADDRESS(24+3,GQ$2+1))),"diff", MAX(INDIRECT(ADDRESS(24+3,GQ$2+1,,,"Instances") &amp; ":" &amp; ADDRESS(24+3,GQ$2+1)))-MIN(INDIRECT(ADDRESS(24+3,GQ$2+1,,,"Instances") &amp; ":" &amp; ADDRESS(24+3,GQ$2+1))))</f>
        <v>0</v>
      </c>
      <c r="GR29">
        <f>IFERROR(SMALL(GQ5:GQ44,ROW()-ROW($GR$5)+1),"")</f>
        <v>0</v>
      </c>
      <c r="GT29">
        <f>IFERROR(SUM(GR5:GR29),"")</f>
        <v>0</v>
      </c>
      <c r="GU29" cm="1">
        <f t="array" ref="GU29">_xlfn.SWITCH(Charts!$B$3,"average", AVERAGE(INDIRECT(ADDRESS(24+3,GU$2+1,,,"Instances") &amp; ":" &amp; ADDRESS(24+3,GU$2+1))),"median", MEDIAN(INDIRECT(ADDRESS(24+3,GU$2+1,,,"Instances") &amp; ":" &amp; ADDRESS(24+3,GU$2+1))),"min", MIN(INDIRECT(ADDRESS(24+3,GU$2+1,,,"Instances") &amp; ":" &amp; ADDRESS(24+3,GU$2+1))),"max", MAX(INDIRECT(ADDRESS(24+3,GU$2+1,,,"Instances") &amp; ":" &amp; ADDRESS(24+3,GU$2+1))),"diff", MAX(INDIRECT(ADDRESS(24+3,GU$2+1,,,"Instances") &amp; ":" &amp; ADDRESS(24+3,GU$2+1)))-MIN(INDIRECT(ADDRESS(24+3,GU$2+1,,,"Instances") &amp; ":" &amp; ADDRESS(24+3,GU$2+1))))</f>
        <v>0</v>
      </c>
      <c r="GV29">
        <f>IFERROR(SMALL(GU5:GU44,ROW()-ROW($GV$5)+1),"")</f>
        <v>0</v>
      </c>
      <c r="GX29">
        <f>IFERROR(SUM(GV5:GV29),"")</f>
        <v>0</v>
      </c>
      <c r="GY29" cm="1">
        <f t="array" ref="GY29">_xlfn.SWITCH(Charts!$B$3,"average", AVERAGE(INDIRECT(ADDRESS(24+3,GY$2+1,,,"Instances") &amp; ":" &amp; ADDRESS(24+3,GY$2+1))),"median", MEDIAN(INDIRECT(ADDRESS(24+3,GY$2+1,,,"Instances") &amp; ":" &amp; ADDRESS(24+3,GY$2+1))),"min", MIN(INDIRECT(ADDRESS(24+3,GY$2+1,,,"Instances") &amp; ":" &amp; ADDRESS(24+3,GY$2+1))),"max", MAX(INDIRECT(ADDRESS(24+3,GY$2+1,,,"Instances") &amp; ":" &amp; ADDRESS(24+3,GY$2+1))),"diff", MAX(INDIRECT(ADDRESS(24+3,GY$2+1,,,"Instances") &amp; ":" &amp; ADDRESS(24+3,GY$2+1)))-MIN(INDIRECT(ADDRESS(24+3,GY$2+1,,,"Instances") &amp; ":" &amp; ADDRESS(24+3,GY$2+1))))</f>
        <v>0</v>
      </c>
      <c r="GZ29">
        <f>IFERROR(SMALL(GY5:GY44,ROW()-ROW($GZ$5)+1),"")</f>
        <v>0</v>
      </c>
      <c r="HB29">
        <f>IFERROR(SUM(GZ5:GZ29),"")</f>
        <v>0</v>
      </c>
      <c r="HC29" cm="1">
        <f t="array" ref="HC29">_xlfn.SWITCH(Charts!$B$3,"average", AVERAGE(INDIRECT(ADDRESS(24+3,HC$2+1,,,"Instances") &amp; ":" &amp; ADDRESS(24+3,HC$2+1))),"median", MEDIAN(INDIRECT(ADDRESS(24+3,HC$2+1,,,"Instances") &amp; ":" &amp; ADDRESS(24+3,HC$2+1))),"min", MIN(INDIRECT(ADDRESS(24+3,HC$2+1,,,"Instances") &amp; ":" &amp; ADDRESS(24+3,HC$2+1))),"max", MAX(INDIRECT(ADDRESS(24+3,HC$2+1,,,"Instances") &amp; ":" &amp; ADDRESS(24+3,HC$2+1))),"diff", MAX(INDIRECT(ADDRESS(24+3,HC$2+1,,,"Instances") &amp; ":" &amp; ADDRESS(24+3,HC$2+1)))-MIN(INDIRECT(ADDRESS(24+3,HC$2+1,,,"Instances") &amp; ":" &amp; ADDRESS(24+3,HC$2+1))))</f>
        <v>0</v>
      </c>
      <c r="HD29">
        <f>IFERROR(SMALL(HC5:HC44,ROW()-ROW($HD$5)+1),"")</f>
        <v>0</v>
      </c>
      <c r="HF29">
        <f>IFERROR(SUM(HD5:HD29),"")</f>
        <v>0</v>
      </c>
      <c r="HG29" cm="1">
        <f t="array" ref="HG29">_xlfn.SWITCH(Charts!$B$3,"average", AVERAGE(INDIRECT(ADDRESS(24+3,HG$2+1,,,"Instances") &amp; ":" &amp; ADDRESS(24+3,HG$2+1))),"median", MEDIAN(INDIRECT(ADDRESS(24+3,HG$2+1,,,"Instances") &amp; ":" &amp; ADDRESS(24+3,HG$2+1))),"min", MIN(INDIRECT(ADDRESS(24+3,HG$2+1,,,"Instances") &amp; ":" &amp; ADDRESS(24+3,HG$2+1))),"max", MAX(INDIRECT(ADDRESS(24+3,HG$2+1,,,"Instances") &amp; ":" &amp; ADDRESS(24+3,HG$2+1))),"diff", MAX(INDIRECT(ADDRESS(24+3,HG$2+1,,,"Instances") &amp; ":" &amp; ADDRESS(24+3,HG$2+1)))-MIN(INDIRECT(ADDRESS(24+3,HG$2+1,,,"Instances") &amp; ":" &amp; ADDRESS(24+3,HG$2+1))))</f>
        <v>0</v>
      </c>
      <c r="HH29">
        <f>IFERROR(SMALL(HG5:HG44,ROW()-ROW($HH$5)+1),"")</f>
        <v>0</v>
      </c>
      <c r="HJ29">
        <f>IFERROR(SUM(HH5:HH29),"")</f>
        <v>0</v>
      </c>
      <c r="HK29" cm="1">
        <f t="array" ref="HK29">_xlfn.SWITCH(Charts!$B$3,"average", AVERAGE(INDIRECT(ADDRESS(24+3,HK$2+1,,,"Instances") &amp; ":" &amp; ADDRESS(24+3,HK$2+1))),"median", MEDIAN(INDIRECT(ADDRESS(24+3,HK$2+1,,,"Instances") &amp; ":" &amp; ADDRESS(24+3,HK$2+1))),"min", MIN(INDIRECT(ADDRESS(24+3,HK$2+1,,,"Instances") &amp; ":" &amp; ADDRESS(24+3,HK$2+1))),"max", MAX(INDIRECT(ADDRESS(24+3,HK$2+1,,,"Instances") &amp; ":" &amp; ADDRESS(24+3,HK$2+1))),"diff", MAX(INDIRECT(ADDRESS(24+3,HK$2+1,,,"Instances") &amp; ":" &amp; ADDRESS(24+3,HK$2+1)))-MIN(INDIRECT(ADDRESS(24+3,HK$2+1,,,"Instances") &amp; ":" &amp; ADDRESS(24+3,HK$2+1))))</f>
        <v>0</v>
      </c>
      <c r="HL29">
        <f>IFERROR(SMALL(HK5:HK44,ROW()-ROW($HL$5)+1),"")</f>
        <v>0</v>
      </c>
      <c r="HN29">
        <f>IFERROR(SUM(HL5:HL29),"")</f>
        <v>0</v>
      </c>
      <c r="HO29" cm="1">
        <f t="array" ref="HO29">_xlfn.SWITCH(Charts!$B$3,"average", AVERAGE(INDIRECT(ADDRESS(24+3,HO$2+1,,,"Instances") &amp; ":" &amp; ADDRESS(24+3,HO$2+1))),"median", MEDIAN(INDIRECT(ADDRESS(24+3,HO$2+1,,,"Instances") &amp; ":" &amp; ADDRESS(24+3,HO$2+1))),"min", MIN(INDIRECT(ADDRESS(24+3,HO$2+1,,,"Instances") &amp; ":" &amp; ADDRESS(24+3,HO$2+1))),"max", MAX(INDIRECT(ADDRESS(24+3,HO$2+1,,,"Instances") &amp; ":" &amp; ADDRESS(24+3,HO$2+1))),"diff", MAX(INDIRECT(ADDRESS(24+3,HO$2+1,,,"Instances") &amp; ":" &amp; ADDRESS(24+3,HO$2+1)))-MIN(INDIRECT(ADDRESS(24+3,HO$2+1,,,"Instances") &amp; ":" &amp; ADDRESS(24+3,HO$2+1))))</f>
        <v>0</v>
      </c>
      <c r="HP29">
        <f>IFERROR(SMALL(HO5:HO44,ROW()-ROW($HP$5)+1),"")</f>
        <v>0</v>
      </c>
      <c r="HR29">
        <f>IFERROR(SUM(HP5:HP29),"")</f>
        <v>0</v>
      </c>
      <c r="HS29" cm="1">
        <f t="array" ref="HS29">_xlfn.SWITCH(Charts!$B$3,"average", AVERAGE(INDIRECT(ADDRESS(24+3,HS$2+1,,,"Instances") &amp; ":" &amp; ADDRESS(24+3,HS$2+1))),"median", MEDIAN(INDIRECT(ADDRESS(24+3,HS$2+1,,,"Instances") &amp; ":" &amp; ADDRESS(24+3,HS$2+1))),"min", MIN(INDIRECT(ADDRESS(24+3,HS$2+1,,,"Instances") &amp; ":" &amp; ADDRESS(24+3,HS$2+1))),"max", MAX(INDIRECT(ADDRESS(24+3,HS$2+1,,,"Instances") &amp; ":" &amp; ADDRESS(24+3,HS$2+1))),"diff", MAX(INDIRECT(ADDRESS(24+3,HS$2+1,,,"Instances") &amp; ":" &amp; ADDRESS(24+3,HS$2+1)))-MIN(INDIRECT(ADDRESS(24+3,HS$2+1,,,"Instances") &amp; ":" &amp; ADDRESS(24+3,HS$2+1))))</f>
        <v>0</v>
      </c>
      <c r="HT29">
        <f>IFERROR(SMALL(HS5:HS44,ROW()-ROW($HT$5)+1),"")</f>
        <v>0</v>
      </c>
      <c r="HV29">
        <f>IFERROR(SUM(HT5:HT29),"")</f>
        <v>0</v>
      </c>
      <c r="HW29" cm="1">
        <f t="array" ref="HW29">_xlfn.SWITCH(Charts!$B$3,"average", AVERAGE(INDIRECT(ADDRESS(24+3,HW$2+1,,,"Instances") &amp; ":" &amp; ADDRESS(24+3,HW$2+1))),"median", MEDIAN(INDIRECT(ADDRESS(24+3,HW$2+1,,,"Instances") &amp; ":" &amp; ADDRESS(24+3,HW$2+1))),"min", MIN(INDIRECT(ADDRESS(24+3,HW$2+1,,,"Instances") &amp; ":" &amp; ADDRESS(24+3,HW$2+1))),"max", MAX(INDIRECT(ADDRESS(24+3,HW$2+1,,,"Instances") &amp; ":" &amp; ADDRESS(24+3,HW$2+1))),"diff", MAX(INDIRECT(ADDRESS(24+3,HW$2+1,,,"Instances") &amp; ":" &amp; ADDRESS(24+3,HW$2+1)))-MIN(INDIRECT(ADDRESS(24+3,HW$2+1,,,"Instances") &amp; ":" &amp; ADDRESS(24+3,HW$2+1))))</f>
        <v>0</v>
      </c>
      <c r="HX29">
        <f>IFERROR(SMALL(HW5:HW44,ROW()-ROW($HX$5)+1),"")</f>
        <v>0</v>
      </c>
      <c r="HZ29">
        <f>IFERROR(SUM(HX5:HX29),"")</f>
        <v>0</v>
      </c>
      <c r="IA29" cm="1">
        <f t="array" ref="IA29">_xlfn.SWITCH(Charts!$B$3,"average", AVERAGE(INDIRECT(ADDRESS(24+3,IA$2+1,,,"Instances") &amp; ":" &amp; ADDRESS(24+3,IA$2+1))),"median", MEDIAN(INDIRECT(ADDRESS(24+3,IA$2+1,,,"Instances") &amp; ":" &amp; ADDRESS(24+3,IA$2+1))),"min", MIN(INDIRECT(ADDRESS(24+3,IA$2+1,,,"Instances") &amp; ":" &amp; ADDRESS(24+3,IA$2+1))),"max", MAX(INDIRECT(ADDRESS(24+3,IA$2+1,,,"Instances") &amp; ":" &amp; ADDRESS(24+3,IA$2+1))),"diff", MAX(INDIRECT(ADDRESS(24+3,IA$2+1,,,"Instances") &amp; ":" &amp; ADDRESS(24+3,IA$2+1)))-MIN(INDIRECT(ADDRESS(24+3,IA$2+1,,,"Instances") &amp; ":" &amp; ADDRESS(24+3,IA$2+1))))</f>
        <v>0</v>
      </c>
      <c r="IB29">
        <f>IFERROR(SMALL(IA5:IA44,ROW()-ROW($IB$5)+1),"")</f>
        <v>0</v>
      </c>
      <c r="ID29">
        <f>IFERROR(SUM(IB5:IB29),"")</f>
        <v>0</v>
      </c>
      <c r="IG29">
        <f>IF(Charts!$B$3="none",E236,IF(DS236="",NA(),DS236))</f>
        <v>0</v>
      </c>
      <c r="IH29">
        <f>IF(Charts!$B$3="none",F236,IF(DT236="",NA(),DT236))</f>
        <v>0</v>
      </c>
      <c r="II29">
        <f>IF(Charts!$B$3="none",G236,IF(DU236="",NA(),DU236))</f>
        <v>0</v>
      </c>
      <c r="IJ29">
        <f>IF(Charts!$B$3="none",H236,IF(DV236="",NA(),DV236))</f>
        <v>0</v>
      </c>
      <c r="IK29">
        <f>IF(Charts!$B$3="none",I236,IF(DW236="",NA(),DW236))</f>
        <v>0</v>
      </c>
      <c r="IL29">
        <f>IF(Charts!$B$3="none",J236,IF(DX236="",NA(),DX236))</f>
        <v>0</v>
      </c>
      <c r="IM29">
        <f>IF(Charts!$B$3="none",K236,IF(DY236="",NA(),DY236))</f>
        <v>0</v>
      </c>
      <c r="IN29">
        <f>IF(Charts!$B$3="none",L236,IF(DZ236="",NA(),DZ236))</f>
        <v>0</v>
      </c>
      <c r="IO29">
        <f>IF(Charts!$B$3="none",M236,IF(EA236="",NA(),EA236))</f>
        <v>0</v>
      </c>
      <c r="IP29">
        <f>IF(Charts!$B$3="none",N236,IF(EB236="",NA(),EB236))</f>
        <v>0</v>
      </c>
      <c r="IQ29">
        <f>IF(Charts!$B$3="none",O236,IF(EC236="",NA(),EC236))</f>
        <v>0</v>
      </c>
      <c r="IR29">
        <f>IF(Charts!$B$3="none",P236,IF(ED236="",NA(),ED236))</f>
        <v>0</v>
      </c>
      <c r="IS29">
        <f>IF(Charts!$B$3="none",Q236,IF(EE236="",NA(),EE236))</f>
        <v>0</v>
      </c>
      <c r="IT29">
        <f>IF(Charts!$B$3="none",R236,IF(EF236="",NA(),EF236))</f>
        <v>0</v>
      </c>
      <c r="IU29">
        <f>IF(Charts!$B$3="none",S236,IF(EG236="",NA(),EG236))</f>
        <v>0</v>
      </c>
      <c r="IV29">
        <f>IF(Charts!$B$3="none",T236,IF(EH236="",NA(),EH236))</f>
        <v>0</v>
      </c>
      <c r="IW29">
        <f>IF(Charts!$B$3="none",U236,IF(EI236="",NA(),EI236))</f>
        <v>0</v>
      </c>
      <c r="IX29">
        <f>IF(Charts!$B$3="none",V236,IF(EJ236="",NA(),EJ236))</f>
        <v>0</v>
      </c>
      <c r="IY29">
        <f>IF(Charts!$B$3="none",W236,IF(EK236="",NA(),EK236))</f>
        <v>0</v>
      </c>
      <c r="IZ29">
        <f>IF(Charts!$B$3="none",X236,IF(EL236="",NA(),EL236))</f>
        <v>0</v>
      </c>
      <c r="JA29">
        <f>IF(Charts!$B$3="none",Y236,IF(EM236="",NA(),EM236))</f>
        <v>0</v>
      </c>
      <c r="JB29">
        <f>IF(Charts!$B$3="none",Z236,IF(EN236="",NA(),EN236))</f>
        <v>0</v>
      </c>
      <c r="JC29">
        <f>IF(Charts!$B$3="none",AA236,IF(EO236="",NA(),EO236))</f>
        <v>0</v>
      </c>
      <c r="JD29">
        <f>IF(Charts!$B$3="none",AB236,IF(EP236="",NA(),EP236))</f>
        <v>0</v>
      </c>
      <c r="JE29">
        <f>IF(Charts!$B$3="none",AC236,IF(EQ236="",NA(),EQ236))</f>
        <v>0</v>
      </c>
      <c r="JF29">
        <f>IF(Charts!$B$3="none",AD236,IF(ER236="",NA(),ER236))</f>
        <v>0</v>
      </c>
      <c r="JG29">
        <f>IF(Charts!$B$3="none",AE236,IF(ES236="",NA(),ES236))</f>
        <v>0</v>
      </c>
      <c r="JH29">
        <f>IF(Charts!$B$3="none",AF236,IF(ET236="",NA(),ET236))</f>
        <v>0</v>
      </c>
      <c r="JI29">
        <f>IF(Charts!$B$3="none",AG236,IF(EU236="",NA(),EU236))</f>
        <v>0</v>
      </c>
      <c r="JJ29">
        <f>IF(Charts!$B$3="none",AH236,IF(EV236="",NA(),EV236))</f>
        <v>0</v>
      </c>
      <c r="JK29">
        <f>IF(Charts!$B$3="none",AI236,IF(EW236="",NA(),EW236))</f>
        <v>0</v>
      </c>
      <c r="JL29">
        <f>IF(Charts!$B$3="none",AJ236,IF(EX236="",NA(),EX236))</f>
        <v>0</v>
      </c>
      <c r="JM29">
        <f>IF(Charts!$B$3="none",AK236,IF(EY236="",NA(),EY236))</f>
        <v>0</v>
      </c>
      <c r="JN29">
        <f>IF(Charts!$B$3="none",AL236,IF(EZ236="",NA(),EZ236))</f>
        <v>0</v>
      </c>
      <c r="JO29">
        <f>IF(Charts!$B$3="none",AM236,IF(FA236="",NA(),FA236))</f>
        <v>0</v>
      </c>
      <c r="JP29">
        <f>IF(Charts!$B$3="none",AN236,IF(FB236="",NA(),FB236))</f>
        <v>0</v>
      </c>
      <c r="JQ29">
        <f>IF(Charts!$B$3="none",AO236,IF(FC236="",NA(),FC236))</f>
        <v>0</v>
      </c>
      <c r="JR29">
        <f>IF(Charts!$B$3="none",AP236,IF(FD236="",NA(),FD236))</f>
        <v>0</v>
      </c>
      <c r="JS29">
        <f>IF(Charts!$B$3="none",AQ236,IF(FE236="",NA(),FE236))</f>
        <v>0</v>
      </c>
      <c r="JT29">
        <f>IF(Charts!$B$3="none",AR236,IF(FF236="",NA(),FF236))</f>
        <v>0</v>
      </c>
      <c r="JU29">
        <f>IF(Charts!$B$3="none",AS236,IF(FG236="",NA(),FG236))</f>
        <v>0</v>
      </c>
      <c r="JV29">
        <f>IF(Charts!$B$3="none",AT236,IF(FH236="",NA(),FH236))</f>
        <v>0</v>
      </c>
      <c r="JW29">
        <f>IF(Charts!$B$3="none",AU236,IF(FI236="",NA(),FI236))</f>
        <v>0</v>
      </c>
      <c r="JX29">
        <f>IF(Charts!$B$3="none",AV236,IF(FJ236="",NA(),FJ236))</f>
        <v>0</v>
      </c>
      <c r="JY29">
        <f>IF(Charts!$B$3="none",AW236,IF(FK236="",NA(),FK236))</f>
        <v>0</v>
      </c>
      <c r="JZ29">
        <f>IF(Charts!$B$3="none",AX236,IF(FL236="",NA(),FL236))</f>
        <v>0</v>
      </c>
      <c r="KA29">
        <f>IF(Charts!$B$3="none",AY236,IF(FM236="",NA(),FM236))</f>
        <v>0</v>
      </c>
      <c r="KB29">
        <f>IF(Charts!$B$3="none",AZ236,IF(FN236="",NA(),FN236))</f>
        <v>0</v>
      </c>
      <c r="KC29">
        <f>IF(Charts!$B$3="none",BA236,IF(FO236="",NA(),FO236))</f>
        <v>0</v>
      </c>
      <c r="KD29">
        <f>IF(Charts!$B$3="none",BB236,IF(FP236="",NA(),FP236))</f>
        <v>0</v>
      </c>
      <c r="KE29">
        <f>IF(Charts!$B$3="none",BC236,IF(FQ236="",NA(),FQ236))</f>
        <v>0</v>
      </c>
      <c r="KF29">
        <f>IF(Charts!$B$3="none",BD236,IF(FR236="",NA(),FR236))</f>
        <v>0</v>
      </c>
      <c r="KG29">
        <f>IF(Charts!$B$3="none",BE236,IF(FS236="",NA(),FS236))</f>
        <v>0</v>
      </c>
      <c r="KH29">
        <f>IF(Charts!$B$3="none",BF236,IF(FT236="",NA(),FT236))</f>
        <v>0</v>
      </c>
      <c r="KI29">
        <f>IF(Charts!$B$3="none",BG236,IF(FU236="",NA(),FU236))</f>
        <v>0</v>
      </c>
      <c r="KJ29">
        <f>IF(Charts!$B$3="none",BH236,IF(FV236="",NA(),FV236))</f>
        <v>0</v>
      </c>
      <c r="KK29">
        <f>IF(Charts!$B$3="none",BI236,IF(FW236="",NA(),FW236))</f>
        <v>0</v>
      </c>
      <c r="KL29">
        <f>IF(Charts!$B$3="none",BJ236,IF(FX236="",NA(),FX236))</f>
        <v>0</v>
      </c>
      <c r="KM29">
        <f>IF(Charts!$B$3="none",BK236,IF(FY236="",NA(),FY236))</f>
        <v>0</v>
      </c>
      <c r="KN29">
        <f>IF(Charts!$B$3="none",BL236,IF(FZ236="",NA(),FZ236))</f>
        <v>0</v>
      </c>
      <c r="KO29">
        <f>IF(Charts!$B$3="none",BM236,IF(GA236="",NA(),GA236))</f>
        <v>0</v>
      </c>
      <c r="KP29">
        <f>IF(Charts!$B$3="none",BN236,IF(GB236="",NA(),GB236))</f>
        <v>0</v>
      </c>
      <c r="KQ29">
        <f>IF(Charts!$B$3="none",BO236,IF(GC236="",NA(),GC236))</f>
        <v>0</v>
      </c>
      <c r="KR29">
        <f>IF(Charts!$B$3="none",BP236,IF(GD236="",NA(),GD236))</f>
        <v>0</v>
      </c>
      <c r="KS29">
        <f>IF(Charts!$B$3="none",BQ236,IF(GE236="",NA(),GE236))</f>
        <v>0</v>
      </c>
      <c r="KT29">
        <f>IF(Charts!$B$3="none",BR236,IF(GF236="",NA(),GF236))</f>
        <v>0</v>
      </c>
      <c r="KU29">
        <f>IF(Charts!$B$3="none",BS236,IF(GG236="",NA(),GG236))</f>
        <v>0</v>
      </c>
      <c r="KV29">
        <f>IF(Charts!$B$3="none",BT236,IF(GH236="",NA(),GH236))</f>
        <v>0</v>
      </c>
      <c r="KW29">
        <f>IF(Charts!$B$3="none",BU236,IF(GI236="",NA(),GI236))</f>
        <v>0</v>
      </c>
      <c r="KX29">
        <f>IF(Charts!$B$3="none",BV236,IF(GJ236="",NA(),GJ236))</f>
        <v>0</v>
      </c>
      <c r="KY29">
        <f>IF(Charts!$B$3="none",BW236,IF(GK236="",NA(),GK236))</f>
        <v>0</v>
      </c>
      <c r="KZ29">
        <f>IF(Charts!$B$3="none",BX236,IF(GL236="",NA(),GL236))</f>
        <v>0</v>
      </c>
      <c r="LA29">
        <f>IF(Charts!$B$3="none",BY236,IF(GM236="",NA(),GM236))</f>
        <v>0</v>
      </c>
      <c r="LB29">
        <f>IF(Charts!$B$3="none",BZ236,IF(GN236="",NA(),GN236))</f>
        <v>0</v>
      </c>
      <c r="LC29">
        <f>IF(Charts!$B$3="none",CA236,IF(GO236="",NA(),GO236))</f>
        <v>0</v>
      </c>
      <c r="LD29">
        <f>IF(Charts!$B$3="none",CB236,IF(GP236="",NA(),GP236))</f>
        <v>0</v>
      </c>
      <c r="LE29">
        <f>IF(Charts!$B$3="none",CC236,IF(GQ236="",NA(),GQ236))</f>
        <v>0</v>
      </c>
      <c r="LF29">
        <f>IF(Charts!$B$3="none",CD236,IF(GR236="",NA(),GR236))</f>
        <v>0</v>
      </c>
      <c r="LG29">
        <f>IF(Charts!$B$3="none",CE236,IF(GS236="",NA(),GS236))</f>
        <v>0</v>
      </c>
      <c r="LH29">
        <f>IF(Charts!$B$3="none",CF236,IF(GT236="",NA(),GT236))</f>
        <v>0</v>
      </c>
      <c r="LI29">
        <f>IF(Charts!$B$3="none",CG236,IF(GU236="",NA(),GU236))</f>
        <v>0</v>
      </c>
      <c r="LJ29">
        <f>IF(Charts!$B$3="none",CH236,IF(GV236="",NA(),GV236))</f>
        <v>0</v>
      </c>
      <c r="LK29">
        <f>IF(Charts!$B$3="none",CI236,IF(GW236="",NA(),GW236))</f>
        <v>0</v>
      </c>
      <c r="LL29">
        <f>IF(Charts!$B$3="none",CJ236,IF(GX236="",NA(),GX236))</f>
        <v>0</v>
      </c>
      <c r="LM29">
        <f>IF(Charts!$B$3="none",CK236,IF(GY236="",NA(),GY236))</f>
        <v>0</v>
      </c>
      <c r="LN29">
        <f>IF(Charts!$B$3="none",CL236,IF(GZ236="",NA(),GZ236))</f>
        <v>0</v>
      </c>
      <c r="LO29">
        <f>IF(Charts!$B$3="none",CM236,IF(HA236="",NA(),HA236))</f>
        <v>0</v>
      </c>
      <c r="LP29">
        <f>IF(Charts!$B$3="none",CN236,IF(HB236="",NA(),HB236))</f>
        <v>0</v>
      </c>
      <c r="LQ29">
        <f>IF(Charts!$B$3="none",CO236,IF(HC236="",NA(),HC236))</f>
        <v>0</v>
      </c>
      <c r="LR29">
        <f>IF(Charts!$B$3="none",CP236,IF(HD236="",NA(),HD236))</f>
        <v>0</v>
      </c>
      <c r="LS29">
        <f>IF(Charts!$B$3="none",CQ236,IF(HE236="",NA(),HE236))</f>
        <v>0</v>
      </c>
      <c r="LT29">
        <f>IF(Charts!$B$3="none",CR236,IF(HF236="",NA(),HF236))</f>
        <v>0</v>
      </c>
      <c r="LU29">
        <f>IF(Charts!$B$3="none",CS236,IF(HG236="",NA(),HG236))</f>
        <v>0</v>
      </c>
      <c r="LV29">
        <f>IF(Charts!$B$3="none",CT236,IF(HH236="",NA(),HH236))</f>
        <v>0</v>
      </c>
      <c r="LW29">
        <f>IF(Charts!$B$3="none",CU236,IF(HI236="",NA(),HI236))</f>
        <v>0</v>
      </c>
      <c r="LX29">
        <f>IF(Charts!$B$3="none",CV236,IF(HJ236="",NA(),HJ236))</f>
        <v>0</v>
      </c>
      <c r="LY29">
        <f>IF(Charts!$B$3="none",CW236,IF(HK236="",NA(),HK236))</f>
        <v>0</v>
      </c>
      <c r="LZ29">
        <f>IF(Charts!$B$3="none",CX236,IF(HL236="",NA(),HL236))</f>
        <v>0</v>
      </c>
      <c r="MA29">
        <f>IF(Charts!$B$3="none",CY236,IF(HM236="",NA(),HM236))</f>
        <v>0</v>
      </c>
      <c r="MB29">
        <f>IF(Charts!$B$3="none",CZ236,IF(HN236="",NA(),HN236))</f>
        <v>0</v>
      </c>
      <c r="MC29">
        <f>IF(Charts!$B$3="none",DA236,IF(HO236="",NA(),HO236))</f>
        <v>0</v>
      </c>
      <c r="MD29">
        <f>IF(Charts!$B$3="none",DB236,IF(HP236="",NA(),HP236))</f>
        <v>0</v>
      </c>
      <c r="ME29">
        <f>IF(Charts!$B$3="none",DC236,IF(HQ236="",NA(),HQ236))</f>
        <v>0</v>
      </c>
      <c r="MF29">
        <f>IF(Charts!$B$3="none",DD236,IF(HR236="",NA(),HR236))</f>
        <v>0</v>
      </c>
      <c r="MG29">
        <f>IF(Charts!$B$3="none",DE236,IF(HS236="",NA(),HS236))</f>
        <v>0</v>
      </c>
      <c r="MH29">
        <f>IF(Charts!$B$3="none",DF236,IF(HT236="",NA(),HT236))</f>
        <v>0</v>
      </c>
      <c r="MI29">
        <f>IF(Charts!$B$3="none",DG236,IF(HU236="",NA(),HU236))</f>
        <v>0</v>
      </c>
      <c r="MJ29">
        <f>IF(Charts!$B$3="none",DH236,IF(HV236="",NA(),HV236))</f>
        <v>0</v>
      </c>
      <c r="MK29">
        <f>IF(Charts!$B$3="none",DI236,IF(HW236="",NA(),HW236))</f>
        <v>0</v>
      </c>
      <c r="ML29">
        <f>IF(Charts!$B$3="none",DJ236,IF(HX236="",NA(),HX236))</f>
        <v>0</v>
      </c>
      <c r="MM29">
        <f>IF(Charts!$B$3="none",DK236,IF(HY236="",NA(),HY236))</f>
        <v>0</v>
      </c>
      <c r="MN29">
        <f>IF(Charts!$B$3="none",DL236,IF(HZ236="",NA(),HZ236))</f>
        <v>0</v>
      </c>
      <c r="MO29">
        <f>IF(Charts!$B$3="none",DM236,IF(IA236="",NA(),IA236))</f>
        <v>0</v>
      </c>
      <c r="MP29">
        <f>IF(Charts!$B$3="none",DN236,IF(IB236="",NA(),IB236))</f>
        <v>0</v>
      </c>
      <c r="MQ29">
        <f>IF(Charts!$B$3="none",DO236,IF(IC236="",NA(),IC236))</f>
        <v>0</v>
      </c>
      <c r="MR29">
        <f>IF(Charts!$B$3="none",DP236,IF(ID236="",NA(),ID236))</f>
        <v>0</v>
      </c>
    </row>
    <row r="30" spans="1:356">
      <c r="D30">
        <v>26</v>
      </c>
      <c r="E30">
        <f>IF(INDIRECT(ADDRESS($D30+2,E$2+1,,,"Instances"))="","",INDIRECT(ADDRESS($D30+2,E$2+1,,,"Instances")))</f>
        <v>0</v>
      </c>
      <c r="F30">
        <f>IFERROR(SMALL(E5:E44,ROW()-ROW($F$5)+1),"")</f>
        <v>0</v>
      </c>
      <c r="H30">
        <f>IFERROR(SUM(F5:F30),"")</f>
        <v>0</v>
      </c>
      <c r="I30">
        <f>IF(INDIRECT(ADDRESS($D30+2,I$2+1,,,"Instances"))="","",INDIRECT(ADDRESS($D30+2,I$2+1,,,"Instances")))</f>
        <v>0</v>
      </c>
      <c r="J30">
        <f>IFERROR(SMALL(I5:I44,ROW()-ROW($J$5)+1),"")</f>
        <v>0</v>
      </c>
      <c r="L30">
        <f>IFERROR(SUM(J5:J30),"")</f>
        <v>0</v>
      </c>
      <c r="M30">
        <f>IF(INDIRECT(ADDRESS($D30+2,M$2+1,,,"Instances"))="","",INDIRECT(ADDRESS($D30+2,M$2+1,,,"Instances")))</f>
        <v>0</v>
      </c>
      <c r="N30">
        <f>IFERROR(SMALL(M5:M44,ROW()-ROW($N$5)+1),"")</f>
        <v>0</v>
      </c>
      <c r="P30">
        <f>IFERROR(SUM(N5:N30),"")</f>
        <v>0</v>
      </c>
      <c r="Q30">
        <f>IF(INDIRECT(ADDRESS($D30+2,Q$2+1,,,"Instances"))="","",INDIRECT(ADDRESS($D30+2,Q$2+1,,,"Instances")))</f>
        <v>0</v>
      </c>
      <c r="R30">
        <f>IFERROR(SMALL(Q5:Q44,ROW()-ROW($R$5)+1),"")</f>
        <v>0</v>
      </c>
      <c r="T30">
        <f>IFERROR(SUM(R5:R30),"")</f>
        <v>0</v>
      </c>
      <c r="U30">
        <f>IF(INDIRECT(ADDRESS($D30+2,U$2+1,,,"Instances"))="","",INDIRECT(ADDRESS($D30+2,U$2+1,,,"Instances")))</f>
        <v>0</v>
      </c>
      <c r="V30">
        <f>IFERROR(SMALL(U5:U44,ROW()-ROW($V$5)+1),"")</f>
        <v>0</v>
      </c>
      <c r="X30">
        <f>IFERROR(SUM(V5:V30),"")</f>
        <v>0</v>
      </c>
      <c r="Y30">
        <f>IF(INDIRECT(ADDRESS($D30+2,Y$2+1,,,"Instances"))="","",INDIRECT(ADDRESS($D30+2,Y$2+1,,,"Instances")))</f>
        <v>0</v>
      </c>
      <c r="Z30">
        <f>IFERROR(SMALL(Y5:Y44,ROW()-ROW($Z$5)+1),"")</f>
        <v>0</v>
      </c>
      <c r="AB30">
        <f>IFERROR(SUM(Z5:Z30),"")</f>
        <v>0</v>
      </c>
      <c r="AC30">
        <f>IF(INDIRECT(ADDRESS($D30+2,AC$2+1,,,"Instances"))="","",INDIRECT(ADDRESS($D30+2,AC$2+1,,,"Instances")))</f>
        <v>0</v>
      </c>
      <c r="AD30">
        <f>IFERROR(SMALL(AC5:AC44,ROW()-ROW($AD$5)+1),"")</f>
        <v>0</v>
      </c>
      <c r="AF30">
        <f>IFERROR(SUM(AD5:AD30),"")</f>
        <v>0</v>
      </c>
      <c r="AG30">
        <f>IF(INDIRECT(ADDRESS($D30+2,AG$2+1,,,"Instances"))="","",INDIRECT(ADDRESS($D30+2,AG$2+1,,,"Instances")))</f>
        <v>0</v>
      </c>
      <c r="AH30">
        <f>IFERROR(SMALL(AG5:AG44,ROW()-ROW($AH$5)+1),"")</f>
        <v>0</v>
      </c>
      <c r="AJ30">
        <f>IFERROR(SUM(AH5:AH30),"")</f>
        <v>0</v>
      </c>
      <c r="AK30">
        <f>IF(INDIRECT(ADDRESS($D30+2,AK$2+1,,,"Instances"))="","",INDIRECT(ADDRESS($D30+2,AK$2+1,,,"Instances")))</f>
        <v>0</v>
      </c>
      <c r="AL30">
        <f>IFERROR(SMALL(AK5:AK44,ROW()-ROW($AL$5)+1),"")</f>
        <v>0</v>
      </c>
      <c r="AN30">
        <f>IFERROR(SUM(AL5:AL30),"")</f>
        <v>0</v>
      </c>
      <c r="AO30">
        <f>IF(INDIRECT(ADDRESS($D30+2,AO$2+1,,,"Instances"))="","",INDIRECT(ADDRESS($D30+2,AO$2+1,,,"Instances")))</f>
        <v>0</v>
      </c>
      <c r="AP30">
        <f>IFERROR(SMALL(AO5:AO44,ROW()-ROW($AP$5)+1),"")</f>
        <v>0</v>
      </c>
      <c r="AR30">
        <f>IFERROR(SUM(AP5:AP30),"")</f>
        <v>0</v>
      </c>
      <c r="AS30">
        <f>IF(INDIRECT(ADDRESS($D30+2,AS$2+1,,,"Instances"))="","",INDIRECT(ADDRESS($D30+2,AS$2+1,,,"Instances")))</f>
        <v>0</v>
      </c>
      <c r="AT30">
        <f>IFERROR(SMALL(AS5:AS44,ROW()-ROW($AT$5)+1),"")</f>
        <v>0</v>
      </c>
      <c r="AV30">
        <f>IFERROR(SUM(AT5:AT30),"")</f>
        <v>0</v>
      </c>
      <c r="AW30">
        <f>IF(INDIRECT(ADDRESS($D30+2,AW$2+1,,,"Instances"))="","",INDIRECT(ADDRESS($D30+2,AW$2+1,,,"Instances")))</f>
        <v>0</v>
      </c>
      <c r="AX30">
        <f>IFERROR(SMALL(AW5:AW44,ROW()-ROW($AX$5)+1),"")</f>
        <v>0</v>
      </c>
      <c r="AZ30">
        <f>IFERROR(SUM(AX5:AX30),"")</f>
        <v>0</v>
      </c>
      <c r="BA30">
        <f>IF(INDIRECT(ADDRESS($D30+2,BA$2+1,,,"Instances"))="","",INDIRECT(ADDRESS($D30+2,BA$2+1,,,"Instances")))</f>
        <v>0</v>
      </c>
      <c r="BB30">
        <f>IFERROR(SMALL(BA5:BA44,ROW()-ROW($BB$5)+1),"")</f>
        <v>0</v>
      </c>
      <c r="BD30">
        <f>IFERROR(SUM(BB5:BB30),"")</f>
        <v>0</v>
      </c>
      <c r="BE30">
        <f>IF(INDIRECT(ADDRESS($D30+2,BE$2+1,,,"Instances"))="","",INDIRECT(ADDRESS($D30+2,BE$2+1,,,"Instances")))</f>
        <v>0</v>
      </c>
      <c r="BF30">
        <f>IFERROR(SMALL(BE5:BE44,ROW()-ROW($BF$5)+1),"")</f>
        <v>0</v>
      </c>
      <c r="BH30">
        <f>IFERROR(SUM(BF5:BF30),"")</f>
        <v>0</v>
      </c>
      <c r="BI30">
        <f>IF(INDIRECT(ADDRESS($D30+2,BI$2+1,,,"Instances"))="","",INDIRECT(ADDRESS($D30+2,BI$2+1,,,"Instances")))</f>
        <v>0</v>
      </c>
      <c r="BJ30">
        <f>IFERROR(SMALL(BI5:BI44,ROW()-ROW($BJ$5)+1),"")</f>
        <v>0</v>
      </c>
      <c r="BL30">
        <f>IFERROR(SUM(BJ5:BJ30),"")</f>
        <v>0</v>
      </c>
      <c r="BM30">
        <f>IF(INDIRECT(ADDRESS($D30+2,BM$2+1,,,"Instances"))="","",INDIRECT(ADDRESS($D30+2,BM$2+1,,,"Instances")))</f>
        <v>0</v>
      </c>
      <c r="BN30">
        <f>IFERROR(SMALL(BM5:BM44,ROW()-ROW($BN$5)+1),"")</f>
        <v>0</v>
      </c>
      <c r="BP30">
        <f>IFERROR(SUM(BN5:BN30),"")</f>
        <v>0</v>
      </c>
      <c r="BQ30">
        <f>IF(INDIRECT(ADDRESS($D30+2,BQ$2+1,,,"Instances"))="","",INDIRECT(ADDRESS($D30+2,BQ$2+1,,,"Instances")))</f>
        <v>0</v>
      </c>
      <c r="BR30">
        <f>IFERROR(SMALL(BQ5:BQ44,ROW()-ROW($BR$5)+1),"")</f>
        <v>0</v>
      </c>
      <c r="BT30">
        <f>IFERROR(SUM(BR5:BR30),"")</f>
        <v>0</v>
      </c>
      <c r="BU30">
        <f>IF(INDIRECT(ADDRESS($D30+2,BU$2+1,,,"Instances"))="","",INDIRECT(ADDRESS($D30+2,BU$2+1,,,"Instances")))</f>
        <v>0</v>
      </c>
      <c r="BV30">
        <f>IFERROR(SMALL(BU5:BU44,ROW()-ROW($BV$5)+1),"")</f>
        <v>0</v>
      </c>
      <c r="BX30">
        <f>IFERROR(SUM(BV5:BV30),"")</f>
        <v>0</v>
      </c>
      <c r="BY30">
        <f>IF(INDIRECT(ADDRESS($D30+2,BY$2+1,,,"Instances"))="","",INDIRECT(ADDRESS($D30+2,BY$2+1,,,"Instances")))</f>
        <v>0</v>
      </c>
      <c r="BZ30">
        <f>IFERROR(SMALL(BY5:BY44,ROW()-ROW($BZ$5)+1),"")</f>
        <v>0</v>
      </c>
      <c r="CB30">
        <f>IFERROR(SUM(BZ5:BZ30),"")</f>
        <v>0</v>
      </c>
      <c r="CC30">
        <f>IF(INDIRECT(ADDRESS($D30+2,CC$2+1,,,"Instances"))="","",INDIRECT(ADDRESS($D30+2,CC$2+1,,,"Instances")))</f>
        <v>0</v>
      </c>
      <c r="CD30">
        <f>IFERROR(SMALL(CC5:CC44,ROW()-ROW($CD$5)+1),"")</f>
        <v>0</v>
      </c>
      <c r="CF30">
        <f>IFERROR(SUM(CD5:CD30),"")</f>
        <v>0</v>
      </c>
      <c r="CG30">
        <f>IF(INDIRECT(ADDRESS($D30+2,CG$2+1,,,"Instances"))="","",INDIRECT(ADDRESS($D30+2,CG$2+1,,,"Instances")))</f>
        <v>0</v>
      </c>
      <c r="CH30">
        <f>IFERROR(SMALL(CG5:CG44,ROW()-ROW($CH$5)+1),"")</f>
        <v>0</v>
      </c>
      <c r="CJ30">
        <f>IFERROR(SUM(CH5:CH30),"")</f>
        <v>0</v>
      </c>
      <c r="CK30">
        <f>IF(INDIRECT(ADDRESS($D30+2,CK$2+1,,,"Instances"))="","",INDIRECT(ADDRESS($D30+2,CK$2+1,,,"Instances")))</f>
        <v>0</v>
      </c>
      <c r="CL30">
        <f>IFERROR(SMALL(CK5:CK44,ROW()-ROW($CL$5)+1),"")</f>
        <v>0</v>
      </c>
      <c r="CN30">
        <f>IFERROR(SUM(CL5:CL30),"")</f>
        <v>0</v>
      </c>
      <c r="CO30">
        <f>IF(INDIRECT(ADDRESS($D30+2,CO$2+1,,,"Instances"))="","",INDIRECT(ADDRESS($D30+2,CO$2+1,,,"Instances")))</f>
        <v>0</v>
      </c>
      <c r="CP30">
        <f>IFERROR(SMALL(CO5:CO44,ROW()-ROW($CP$5)+1),"")</f>
        <v>0</v>
      </c>
      <c r="CR30">
        <f>IFERROR(SUM(CP5:CP30),"")</f>
        <v>0</v>
      </c>
      <c r="CS30">
        <f>IF(INDIRECT(ADDRESS($D30+2,CS$2+1,,,"Instances"))="","",INDIRECT(ADDRESS($D30+2,CS$2+1,,,"Instances")))</f>
        <v>0</v>
      </c>
      <c r="CT30">
        <f>IFERROR(SMALL(CS5:CS44,ROW()-ROW($CT$5)+1),"")</f>
        <v>0</v>
      </c>
      <c r="CV30">
        <f>IFERROR(SUM(CT5:CT30),"")</f>
        <v>0</v>
      </c>
      <c r="CW30">
        <f>IF(INDIRECT(ADDRESS($D30+2,CW$2+1,,,"Instances"))="","",INDIRECT(ADDRESS($D30+2,CW$2+1,,,"Instances")))</f>
        <v>0</v>
      </c>
      <c r="CX30">
        <f>IFERROR(SMALL(CW5:CW44,ROW()-ROW($CX$5)+1),"")</f>
        <v>0</v>
      </c>
      <c r="CZ30">
        <f>IFERROR(SUM(CX5:CX30),"")</f>
        <v>0</v>
      </c>
      <c r="DA30">
        <f>IF(INDIRECT(ADDRESS($D30+2,DA$2+1,,,"Instances"))="","",INDIRECT(ADDRESS($D30+2,DA$2+1,,,"Instances")))</f>
        <v>0</v>
      </c>
      <c r="DB30">
        <f>IFERROR(SMALL(DA5:DA44,ROW()-ROW($DB$5)+1),"")</f>
        <v>0</v>
      </c>
      <c r="DD30">
        <f>IFERROR(SUM(DB5:DB30),"")</f>
        <v>0</v>
      </c>
      <c r="DE30">
        <f>IF(INDIRECT(ADDRESS($D30+2,DE$2+1,,,"Instances"))="","",INDIRECT(ADDRESS($D30+2,DE$2+1,,,"Instances")))</f>
        <v>0</v>
      </c>
      <c r="DF30">
        <f>IFERROR(SMALL(DE5:DE44,ROW()-ROW($DF$5)+1),"")</f>
        <v>0</v>
      </c>
      <c r="DH30">
        <f>IFERROR(SUM(DF5:DF30),"")</f>
        <v>0</v>
      </c>
      <c r="DI30">
        <f>IF(INDIRECT(ADDRESS($D30+2,DI$2+1,,,"Instances"))="","",INDIRECT(ADDRESS($D30+2,DI$2+1,,,"Instances")))</f>
        <v>0</v>
      </c>
      <c r="DJ30">
        <f>IFERROR(SMALL(DI5:DI44,ROW()-ROW($DJ$5)+1),"")</f>
        <v>0</v>
      </c>
      <c r="DL30">
        <f>IFERROR(SUM(DJ5:DJ30),"")</f>
        <v>0</v>
      </c>
      <c r="DM30">
        <f>IF(INDIRECT(ADDRESS($D30+2,DM$2+1,,,"Instances"))="","",INDIRECT(ADDRESS($D30+2,DM$2+1,,,"Instances")))</f>
        <v>0</v>
      </c>
      <c r="DN30">
        <f>IFERROR(SMALL(DM5:DM44,ROW()-ROW($DN$5)+1),"")</f>
        <v>0</v>
      </c>
      <c r="DP30">
        <f>IFERROR(SUM(DN5:DN30),"")</f>
        <v>0</v>
      </c>
      <c r="DR30">
        <v>26</v>
      </c>
      <c r="DS30" cm="1">
        <f t="array" ref="DS30">_xlfn.SWITCH(Charts!$B$3,"average", AVERAGE(INDIRECT(ADDRESS(25+3,DS$2+1,,,"Instances") &amp; ":" &amp; ADDRESS(25+3,DS$2+1))),"median", MEDIAN(INDIRECT(ADDRESS(25+3,DS$2+1,,,"Instances") &amp; ":" &amp; ADDRESS(25+3,DS$2+1))),"min", MIN(INDIRECT(ADDRESS(25+3,DS$2+1,,,"Instances") &amp; ":" &amp; ADDRESS(25+3,DS$2+1))),"max", MAX(INDIRECT(ADDRESS(25+3,DS$2+1,,,"Instances") &amp; ":" &amp; ADDRESS(25+3,DS$2+1))),"diff", MAX(INDIRECT(ADDRESS(25+3,DS$2+1,,,"Instances") &amp; ":" &amp; ADDRESS(25+3,DS$2+1)))-MIN(INDIRECT(ADDRESS(25+3,DS$2+1,,,"Instances") &amp; ":" &amp; ADDRESS(25+3,DS$2+1))))</f>
        <v>0</v>
      </c>
      <c r="DT30">
        <f>IFERROR(SMALL(DS5:DS44,ROW()-ROW($DT$5)+1),"")</f>
        <v>0</v>
      </c>
      <c r="DV30">
        <f>IFERROR(SUM(DT5:DT30),"")</f>
        <v>0</v>
      </c>
      <c r="DW30" cm="1">
        <f t="array" ref="DW30">_xlfn.SWITCH(Charts!$B$3,"average", AVERAGE(INDIRECT(ADDRESS(25+3,DW$2+1,,,"Instances") &amp; ":" &amp; ADDRESS(25+3,DW$2+1))),"median", MEDIAN(INDIRECT(ADDRESS(25+3,DW$2+1,,,"Instances") &amp; ":" &amp; ADDRESS(25+3,DW$2+1))),"min", MIN(INDIRECT(ADDRESS(25+3,DW$2+1,,,"Instances") &amp; ":" &amp; ADDRESS(25+3,DW$2+1))),"max", MAX(INDIRECT(ADDRESS(25+3,DW$2+1,,,"Instances") &amp; ":" &amp; ADDRESS(25+3,DW$2+1))),"diff", MAX(INDIRECT(ADDRESS(25+3,DW$2+1,,,"Instances") &amp; ":" &amp; ADDRESS(25+3,DW$2+1)))-MIN(INDIRECT(ADDRESS(25+3,DW$2+1,,,"Instances") &amp; ":" &amp; ADDRESS(25+3,DW$2+1))))</f>
        <v>0</v>
      </c>
      <c r="DX30">
        <f>IFERROR(SMALL(DW5:DW44,ROW()-ROW($DX$5)+1),"")</f>
        <v>0</v>
      </c>
      <c r="DZ30">
        <f>IFERROR(SUM(DX5:DX30),"")</f>
        <v>0</v>
      </c>
      <c r="EA30" cm="1">
        <f t="array" ref="EA30">_xlfn.SWITCH(Charts!$B$3,"average", AVERAGE(INDIRECT(ADDRESS(25+3,EA$2+1,,,"Instances") &amp; ":" &amp; ADDRESS(25+3,EA$2+1))),"median", MEDIAN(INDIRECT(ADDRESS(25+3,EA$2+1,,,"Instances") &amp; ":" &amp; ADDRESS(25+3,EA$2+1))),"min", MIN(INDIRECT(ADDRESS(25+3,EA$2+1,,,"Instances") &amp; ":" &amp; ADDRESS(25+3,EA$2+1))),"max", MAX(INDIRECT(ADDRESS(25+3,EA$2+1,,,"Instances") &amp; ":" &amp; ADDRESS(25+3,EA$2+1))),"diff", MAX(INDIRECT(ADDRESS(25+3,EA$2+1,,,"Instances") &amp; ":" &amp; ADDRESS(25+3,EA$2+1)))-MIN(INDIRECT(ADDRESS(25+3,EA$2+1,,,"Instances") &amp; ":" &amp; ADDRESS(25+3,EA$2+1))))</f>
        <v>0</v>
      </c>
      <c r="EB30">
        <f>IFERROR(SMALL(EA5:EA44,ROW()-ROW($EB$5)+1),"")</f>
        <v>0</v>
      </c>
      <c r="ED30">
        <f>IFERROR(SUM(EB5:EB30),"")</f>
        <v>0</v>
      </c>
      <c r="EE30" cm="1">
        <f t="array" ref="EE30">_xlfn.SWITCH(Charts!$B$3,"average", AVERAGE(INDIRECT(ADDRESS(25+3,EE$2+1,,,"Instances") &amp; ":" &amp; ADDRESS(25+3,EE$2+1))),"median", MEDIAN(INDIRECT(ADDRESS(25+3,EE$2+1,,,"Instances") &amp; ":" &amp; ADDRESS(25+3,EE$2+1))),"min", MIN(INDIRECT(ADDRESS(25+3,EE$2+1,,,"Instances") &amp; ":" &amp; ADDRESS(25+3,EE$2+1))),"max", MAX(INDIRECT(ADDRESS(25+3,EE$2+1,,,"Instances") &amp; ":" &amp; ADDRESS(25+3,EE$2+1))),"diff", MAX(INDIRECT(ADDRESS(25+3,EE$2+1,,,"Instances") &amp; ":" &amp; ADDRESS(25+3,EE$2+1)))-MIN(INDIRECT(ADDRESS(25+3,EE$2+1,,,"Instances") &amp; ":" &amp; ADDRESS(25+3,EE$2+1))))</f>
        <v>0</v>
      </c>
      <c r="EF30">
        <f>IFERROR(SMALL(EE5:EE44,ROW()-ROW($EF$5)+1),"")</f>
        <v>0</v>
      </c>
      <c r="EH30">
        <f>IFERROR(SUM(EF5:EF30),"")</f>
        <v>0</v>
      </c>
      <c r="EI30" cm="1">
        <f t="array" ref="EI30">_xlfn.SWITCH(Charts!$B$3,"average", AVERAGE(INDIRECT(ADDRESS(25+3,EI$2+1,,,"Instances") &amp; ":" &amp; ADDRESS(25+3,EI$2+1))),"median", MEDIAN(INDIRECT(ADDRESS(25+3,EI$2+1,,,"Instances") &amp; ":" &amp; ADDRESS(25+3,EI$2+1))),"min", MIN(INDIRECT(ADDRESS(25+3,EI$2+1,,,"Instances") &amp; ":" &amp; ADDRESS(25+3,EI$2+1))),"max", MAX(INDIRECT(ADDRESS(25+3,EI$2+1,,,"Instances") &amp; ":" &amp; ADDRESS(25+3,EI$2+1))),"diff", MAX(INDIRECT(ADDRESS(25+3,EI$2+1,,,"Instances") &amp; ":" &amp; ADDRESS(25+3,EI$2+1)))-MIN(INDIRECT(ADDRESS(25+3,EI$2+1,,,"Instances") &amp; ":" &amp; ADDRESS(25+3,EI$2+1))))</f>
        <v>0</v>
      </c>
      <c r="EJ30">
        <f>IFERROR(SMALL(EI5:EI44,ROW()-ROW($EJ$5)+1),"")</f>
        <v>0</v>
      </c>
      <c r="EL30">
        <f>IFERROR(SUM(EJ5:EJ30),"")</f>
        <v>0</v>
      </c>
      <c r="EM30" cm="1">
        <f t="array" ref="EM30">_xlfn.SWITCH(Charts!$B$3,"average", AVERAGE(INDIRECT(ADDRESS(25+3,EM$2+1,,,"Instances") &amp; ":" &amp; ADDRESS(25+3,EM$2+1))),"median", MEDIAN(INDIRECT(ADDRESS(25+3,EM$2+1,,,"Instances") &amp; ":" &amp; ADDRESS(25+3,EM$2+1))),"min", MIN(INDIRECT(ADDRESS(25+3,EM$2+1,,,"Instances") &amp; ":" &amp; ADDRESS(25+3,EM$2+1))),"max", MAX(INDIRECT(ADDRESS(25+3,EM$2+1,,,"Instances") &amp; ":" &amp; ADDRESS(25+3,EM$2+1))),"diff", MAX(INDIRECT(ADDRESS(25+3,EM$2+1,,,"Instances") &amp; ":" &amp; ADDRESS(25+3,EM$2+1)))-MIN(INDIRECT(ADDRESS(25+3,EM$2+1,,,"Instances") &amp; ":" &amp; ADDRESS(25+3,EM$2+1))))</f>
        <v>0</v>
      </c>
      <c r="EN30">
        <f>IFERROR(SMALL(EM5:EM44,ROW()-ROW($EN$5)+1),"")</f>
        <v>0</v>
      </c>
      <c r="EP30">
        <f>IFERROR(SUM(EN5:EN30),"")</f>
        <v>0</v>
      </c>
      <c r="EQ30" cm="1">
        <f t="array" ref="EQ30">_xlfn.SWITCH(Charts!$B$3,"average", AVERAGE(INDIRECT(ADDRESS(25+3,EQ$2+1,,,"Instances") &amp; ":" &amp; ADDRESS(25+3,EQ$2+1))),"median", MEDIAN(INDIRECT(ADDRESS(25+3,EQ$2+1,,,"Instances") &amp; ":" &amp; ADDRESS(25+3,EQ$2+1))),"min", MIN(INDIRECT(ADDRESS(25+3,EQ$2+1,,,"Instances") &amp; ":" &amp; ADDRESS(25+3,EQ$2+1))),"max", MAX(INDIRECT(ADDRESS(25+3,EQ$2+1,,,"Instances") &amp; ":" &amp; ADDRESS(25+3,EQ$2+1))),"diff", MAX(INDIRECT(ADDRESS(25+3,EQ$2+1,,,"Instances") &amp; ":" &amp; ADDRESS(25+3,EQ$2+1)))-MIN(INDIRECT(ADDRESS(25+3,EQ$2+1,,,"Instances") &amp; ":" &amp; ADDRESS(25+3,EQ$2+1))))</f>
        <v>0</v>
      </c>
      <c r="ER30">
        <f>IFERROR(SMALL(EQ5:EQ44,ROW()-ROW($ER$5)+1),"")</f>
        <v>0</v>
      </c>
      <c r="ET30">
        <f>IFERROR(SUM(ER5:ER30),"")</f>
        <v>0</v>
      </c>
      <c r="EU30" cm="1">
        <f t="array" ref="EU30">_xlfn.SWITCH(Charts!$B$3,"average", AVERAGE(INDIRECT(ADDRESS(25+3,EU$2+1,,,"Instances") &amp; ":" &amp; ADDRESS(25+3,EU$2+1))),"median", MEDIAN(INDIRECT(ADDRESS(25+3,EU$2+1,,,"Instances") &amp; ":" &amp; ADDRESS(25+3,EU$2+1))),"min", MIN(INDIRECT(ADDRESS(25+3,EU$2+1,,,"Instances") &amp; ":" &amp; ADDRESS(25+3,EU$2+1))),"max", MAX(INDIRECT(ADDRESS(25+3,EU$2+1,,,"Instances") &amp; ":" &amp; ADDRESS(25+3,EU$2+1))),"diff", MAX(INDIRECT(ADDRESS(25+3,EU$2+1,,,"Instances") &amp; ":" &amp; ADDRESS(25+3,EU$2+1)))-MIN(INDIRECT(ADDRESS(25+3,EU$2+1,,,"Instances") &amp; ":" &amp; ADDRESS(25+3,EU$2+1))))</f>
        <v>0</v>
      </c>
      <c r="EV30">
        <f>IFERROR(SMALL(EU5:EU44,ROW()-ROW($EV$5)+1),"")</f>
        <v>0</v>
      </c>
      <c r="EX30">
        <f>IFERROR(SUM(EV5:EV30),"")</f>
        <v>0</v>
      </c>
      <c r="EY30" cm="1">
        <f t="array" ref="EY30">_xlfn.SWITCH(Charts!$B$3,"average", AVERAGE(INDIRECT(ADDRESS(25+3,EY$2+1,,,"Instances") &amp; ":" &amp; ADDRESS(25+3,EY$2+1))),"median", MEDIAN(INDIRECT(ADDRESS(25+3,EY$2+1,,,"Instances") &amp; ":" &amp; ADDRESS(25+3,EY$2+1))),"min", MIN(INDIRECT(ADDRESS(25+3,EY$2+1,,,"Instances") &amp; ":" &amp; ADDRESS(25+3,EY$2+1))),"max", MAX(INDIRECT(ADDRESS(25+3,EY$2+1,,,"Instances") &amp; ":" &amp; ADDRESS(25+3,EY$2+1))),"diff", MAX(INDIRECT(ADDRESS(25+3,EY$2+1,,,"Instances") &amp; ":" &amp; ADDRESS(25+3,EY$2+1)))-MIN(INDIRECT(ADDRESS(25+3,EY$2+1,,,"Instances") &amp; ":" &amp; ADDRESS(25+3,EY$2+1))))</f>
        <v>0</v>
      </c>
      <c r="EZ30">
        <f>IFERROR(SMALL(EY5:EY44,ROW()-ROW($EZ$5)+1),"")</f>
        <v>0</v>
      </c>
      <c r="FB30">
        <f>IFERROR(SUM(EZ5:EZ30),"")</f>
        <v>0</v>
      </c>
      <c r="FC30" cm="1">
        <f t="array" ref="FC30">_xlfn.SWITCH(Charts!$B$3,"average", AVERAGE(INDIRECT(ADDRESS(25+3,FC$2+1,,,"Instances") &amp; ":" &amp; ADDRESS(25+3,FC$2+1))),"median", MEDIAN(INDIRECT(ADDRESS(25+3,FC$2+1,,,"Instances") &amp; ":" &amp; ADDRESS(25+3,FC$2+1))),"min", MIN(INDIRECT(ADDRESS(25+3,FC$2+1,,,"Instances") &amp; ":" &amp; ADDRESS(25+3,FC$2+1))),"max", MAX(INDIRECT(ADDRESS(25+3,FC$2+1,,,"Instances") &amp; ":" &amp; ADDRESS(25+3,FC$2+1))),"diff", MAX(INDIRECT(ADDRESS(25+3,FC$2+1,,,"Instances") &amp; ":" &amp; ADDRESS(25+3,FC$2+1)))-MIN(INDIRECT(ADDRESS(25+3,FC$2+1,,,"Instances") &amp; ":" &amp; ADDRESS(25+3,FC$2+1))))</f>
        <v>0</v>
      </c>
      <c r="FD30">
        <f>IFERROR(SMALL(FC5:FC44,ROW()-ROW($FD$5)+1),"")</f>
        <v>0</v>
      </c>
      <c r="FF30">
        <f>IFERROR(SUM(FD5:FD30),"")</f>
        <v>0</v>
      </c>
      <c r="FG30" cm="1">
        <f t="array" ref="FG30">_xlfn.SWITCH(Charts!$B$3,"average", AVERAGE(INDIRECT(ADDRESS(25+3,FG$2+1,,,"Instances") &amp; ":" &amp; ADDRESS(25+3,FG$2+1))),"median", MEDIAN(INDIRECT(ADDRESS(25+3,FG$2+1,,,"Instances") &amp; ":" &amp; ADDRESS(25+3,FG$2+1))),"min", MIN(INDIRECT(ADDRESS(25+3,FG$2+1,,,"Instances") &amp; ":" &amp; ADDRESS(25+3,FG$2+1))),"max", MAX(INDIRECT(ADDRESS(25+3,FG$2+1,,,"Instances") &amp; ":" &amp; ADDRESS(25+3,FG$2+1))),"diff", MAX(INDIRECT(ADDRESS(25+3,FG$2+1,,,"Instances") &amp; ":" &amp; ADDRESS(25+3,FG$2+1)))-MIN(INDIRECT(ADDRESS(25+3,FG$2+1,,,"Instances") &amp; ":" &amp; ADDRESS(25+3,FG$2+1))))</f>
        <v>0</v>
      </c>
      <c r="FH30">
        <f>IFERROR(SMALL(FG5:FG44,ROW()-ROW($FH$5)+1),"")</f>
        <v>0</v>
      </c>
      <c r="FJ30">
        <f>IFERROR(SUM(FH5:FH30),"")</f>
        <v>0</v>
      </c>
      <c r="FK30" cm="1">
        <f t="array" ref="FK30">_xlfn.SWITCH(Charts!$B$3,"average", AVERAGE(INDIRECT(ADDRESS(25+3,FK$2+1,,,"Instances") &amp; ":" &amp; ADDRESS(25+3,FK$2+1))),"median", MEDIAN(INDIRECT(ADDRESS(25+3,FK$2+1,,,"Instances") &amp; ":" &amp; ADDRESS(25+3,FK$2+1))),"min", MIN(INDIRECT(ADDRESS(25+3,FK$2+1,,,"Instances") &amp; ":" &amp; ADDRESS(25+3,FK$2+1))),"max", MAX(INDIRECT(ADDRESS(25+3,FK$2+1,,,"Instances") &amp; ":" &amp; ADDRESS(25+3,FK$2+1))),"diff", MAX(INDIRECT(ADDRESS(25+3,FK$2+1,,,"Instances") &amp; ":" &amp; ADDRESS(25+3,FK$2+1)))-MIN(INDIRECT(ADDRESS(25+3,FK$2+1,,,"Instances") &amp; ":" &amp; ADDRESS(25+3,FK$2+1))))</f>
        <v>0</v>
      </c>
      <c r="FL30">
        <f>IFERROR(SMALL(FK5:FK44,ROW()-ROW($FL$5)+1),"")</f>
        <v>0</v>
      </c>
      <c r="FN30">
        <f>IFERROR(SUM(FL5:FL30),"")</f>
        <v>0</v>
      </c>
      <c r="FO30" cm="1">
        <f t="array" ref="FO30">_xlfn.SWITCH(Charts!$B$3,"average", AVERAGE(INDIRECT(ADDRESS(25+3,FO$2+1,,,"Instances") &amp; ":" &amp; ADDRESS(25+3,FO$2+1))),"median", MEDIAN(INDIRECT(ADDRESS(25+3,FO$2+1,,,"Instances") &amp; ":" &amp; ADDRESS(25+3,FO$2+1))),"min", MIN(INDIRECT(ADDRESS(25+3,FO$2+1,,,"Instances") &amp; ":" &amp; ADDRESS(25+3,FO$2+1))),"max", MAX(INDIRECT(ADDRESS(25+3,FO$2+1,,,"Instances") &amp; ":" &amp; ADDRESS(25+3,FO$2+1))),"diff", MAX(INDIRECT(ADDRESS(25+3,FO$2+1,,,"Instances") &amp; ":" &amp; ADDRESS(25+3,FO$2+1)))-MIN(INDIRECT(ADDRESS(25+3,FO$2+1,,,"Instances") &amp; ":" &amp; ADDRESS(25+3,FO$2+1))))</f>
        <v>0</v>
      </c>
      <c r="FP30">
        <f>IFERROR(SMALL(FO5:FO44,ROW()-ROW($FP$5)+1),"")</f>
        <v>0</v>
      </c>
      <c r="FR30">
        <f>IFERROR(SUM(FP5:FP30),"")</f>
        <v>0</v>
      </c>
      <c r="FS30" cm="1">
        <f t="array" ref="FS30">_xlfn.SWITCH(Charts!$B$3,"average", AVERAGE(INDIRECT(ADDRESS(25+3,FS$2+1,,,"Instances") &amp; ":" &amp; ADDRESS(25+3,FS$2+1))),"median", MEDIAN(INDIRECT(ADDRESS(25+3,FS$2+1,,,"Instances") &amp; ":" &amp; ADDRESS(25+3,FS$2+1))),"min", MIN(INDIRECT(ADDRESS(25+3,FS$2+1,,,"Instances") &amp; ":" &amp; ADDRESS(25+3,FS$2+1))),"max", MAX(INDIRECT(ADDRESS(25+3,FS$2+1,,,"Instances") &amp; ":" &amp; ADDRESS(25+3,FS$2+1))),"diff", MAX(INDIRECT(ADDRESS(25+3,FS$2+1,,,"Instances") &amp; ":" &amp; ADDRESS(25+3,FS$2+1)))-MIN(INDIRECT(ADDRESS(25+3,FS$2+1,,,"Instances") &amp; ":" &amp; ADDRESS(25+3,FS$2+1))))</f>
        <v>0</v>
      </c>
      <c r="FT30">
        <f>IFERROR(SMALL(FS5:FS44,ROW()-ROW($FT$5)+1),"")</f>
        <v>0</v>
      </c>
      <c r="FV30">
        <f>IFERROR(SUM(FT5:FT30),"")</f>
        <v>0</v>
      </c>
      <c r="FW30" cm="1">
        <f t="array" ref="FW30">_xlfn.SWITCH(Charts!$B$3,"average", AVERAGE(INDIRECT(ADDRESS(25+3,FW$2+1,,,"Instances") &amp; ":" &amp; ADDRESS(25+3,FW$2+1))),"median", MEDIAN(INDIRECT(ADDRESS(25+3,FW$2+1,,,"Instances") &amp; ":" &amp; ADDRESS(25+3,FW$2+1))),"min", MIN(INDIRECT(ADDRESS(25+3,FW$2+1,,,"Instances") &amp; ":" &amp; ADDRESS(25+3,FW$2+1))),"max", MAX(INDIRECT(ADDRESS(25+3,FW$2+1,,,"Instances") &amp; ":" &amp; ADDRESS(25+3,FW$2+1))),"diff", MAX(INDIRECT(ADDRESS(25+3,FW$2+1,,,"Instances") &amp; ":" &amp; ADDRESS(25+3,FW$2+1)))-MIN(INDIRECT(ADDRESS(25+3,FW$2+1,,,"Instances") &amp; ":" &amp; ADDRESS(25+3,FW$2+1))))</f>
        <v>0</v>
      </c>
      <c r="FX30">
        <f>IFERROR(SMALL(FW5:FW44,ROW()-ROW($FX$5)+1),"")</f>
        <v>0</v>
      </c>
      <c r="FZ30">
        <f>IFERROR(SUM(FX5:FX30),"")</f>
        <v>0</v>
      </c>
      <c r="GA30" cm="1">
        <f t="array" ref="GA30">_xlfn.SWITCH(Charts!$B$3,"average", AVERAGE(INDIRECT(ADDRESS(25+3,GA$2+1,,,"Instances") &amp; ":" &amp; ADDRESS(25+3,GA$2+1))),"median", MEDIAN(INDIRECT(ADDRESS(25+3,GA$2+1,,,"Instances") &amp; ":" &amp; ADDRESS(25+3,GA$2+1))),"min", MIN(INDIRECT(ADDRESS(25+3,GA$2+1,,,"Instances") &amp; ":" &amp; ADDRESS(25+3,GA$2+1))),"max", MAX(INDIRECT(ADDRESS(25+3,GA$2+1,,,"Instances") &amp; ":" &amp; ADDRESS(25+3,GA$2+1))),"diff", MAX(INDIRECT(ADDRESS(25+3,GA$2+1,,,"Instances") &amp; ":" &amp; ADDRESS(25+3,GA$2+1)))-MIN(INDIRECT(ADDRESS(25+3,GA$2+1,,,"Instances") &amp; ":" &amp; ADDRESS(25+3,GA$2+1))))</f>
        <v>0</v>
      </c>
      <c r="GB30">
        <f>IFERROR(SMALL(GA5:GA44,ROW()-ROW($GB$5)+1),"")</f>
        <v>0</v>
      </c>
      <c r="GD30">
        <f>IFERROR(SUM(GB5:GB30),"")</f>
        <v>0</v>
      </c>
      <c r="GE30" cm="1">
        <f t="array" ref="GE30">_xlfn.SWITCH(Charts!$B$3,"average", AVERAGE(INDIRECT(ADDRESS(25+3,GE$2+1,,,"Instances") &amp; ":" &amp; ADDRESS(25+3,GE$2+1))),"median", MEDIAN(INDIRECT(ADDRESS(25+3,GE$2+1,,,"Instances") &amp; ":" &amp; ADDRESS(25+3,GE$2+1))),"min", MIN(INDIRECT(ADDRESS(25+3,GE$2+1,,,"Instances") &amp; ":" &amp; ADDRESS(25+3,GE$2+1))),"max", MAX(INDIRECT(ADDRESS(25+3,GE$2+1,,,"Instances") &amp; ":" &amp; ADDRESS(25+3,GE$2+1))),"diff", MAX(INDIRECT(ADDRESS(25+3,GE$2+1,,,"Instances") &amp; ":" &amp; ADDRESS(25+3,GE$2+1)))-MIN(INDIRECT(ADDRESS(25+3,GE$2+1,,,"Instances") &amp; ":" &amp; ADDRESS(25+3,GE$2+1))))</f>
        <v>0</v>
      </c>
      <c r="GF30">
        <f>IFERROR(SMALL(GE5:GE44,ROW()-ROW($GF$5)+1),"")</f>
        <v>0</v>
      </c>
      <c r="GH30">
        <f>IFERROR(SUM(GF5:GF30),"")</f>
        <v>0</v>
      </c>
      <c r="GI30" cm="1">
        <f t="array" ref="GI30">_xlfn.SWITCH(Charts!$B$3,"average", AVERAGE(INDIRECT(ADDRESS(25+3,GI$2+1,,,"Instances") &amp; ":" &amp; ADDRESS(25+3,GI$2+1))),"median", MEDIAN(INDIRECT(ADDRESS(25+3,GI$2+1,,,"Instances") &amp; ":" &amp; ADDRESS(25+3,GI$2+1))),"min", MIN(INDIRECT(ADDRESS(25+3,GI$2+1,,,"Instances") &amp; ":" &amp; ADDRESS(25+3,GI$2+1))),"max", MAX(INDIRECT(ADDRESS(25+3,GI$2+1,,,"Instances") &amp; ":" &amp; ADDRESS(25+3,GI$2+1))),"diff", MAX(INDIRECT(ADDRESS(25+3,GI$2+1,,,"Instances") &amp; ":" &amp; ADDRESS(25+3,GI$2+1)))-MIN(INDIRECT(ADDRESS(25+3,GI$2+1,,,"Instances") &amp; ":" &amp; ADDRESS(25+3,GI$2+1))))</f>
        <v>0</v>
      </c>
      <c r="GJ30">
        <f>IFERROR(SMALL(GI5:GI44,ROW()-ROW($GJ$5)+1),"")</f>
        <v>0</v>
      </c>
      <c r="GL30">
        <f>IFERROR(SUM(GJ5:GJ30),"")</f>
        <v>0</v>
      </c>
      <c r="GM30" cm="1">
        <f t="array" ref="GM30">_xlfn.SWITCH(Charts!$B$3,"average", AVERAGE(INDIRECT(ADDRESS(25+3,GM$2+1,,,"Instances") &amp; ":" &amp; ADDRESS(25+3,GM$2+1))),"median", MEDIAN(INDIRECT(ADDRESS(25+3,GM$2+1,,,"Instances") &amp; ":" &amp; ADDRESS(25+3,GM$2+1))),"min", MIN(INDIRECT(ADDRESS(25+3,GM$2+1,,,"Instances") &amp; ":" &amp; ADDRESS(25+3,GM$2+1))),"max", MAX(INDIRECT(ADDRESS(25+3,GM$2+1,,,"Instances") &amp; ":" &amp; ADDRESS(25+3,GM$2+1))),"diff", MAX(INDIRECT(ADDRESS(25+3,GM$2+1,,,"Instances") &amp; ":" &amp; ADDRESS(25+3,GM$2+1)))-MIN(INDIRECT(ADDRESS(25+3,GM$2+1,,,"Instances") &amp; ":" &amp; ADDRESS(25+3,GM$2+1))))</f>
        <v>0</v>
      </c>
      <c r="GN30">
        <f>IFERROR(SMALL(GM5:GM44,ROW()-ROW($GN$5)+1),"")</f>
        <v>0</v>
      </c>
      <c r="GP30">
        <f>IFERROR(SUM(GN5:GN30),"")</f>
        <v>0</v>
      </c>
      <c r="GQ30" cm="1">
        <f t="array" ref="GQ30">_xlfn.SWITCH(Charts!$B$3,"average", AVERAGE(INDIRECT(ADDRESS(25+3,GQ$2+1,,,"Instances") &amp; ":" &amp; ADDRESS(25+3,GQ$2+1))),"median", MEDIAN(INDIRECT(ADDRESS(25+3,GQ$2+1,,,"Instances") &amp; ":" &amp; ADDRESS(25+3,GQ$2+1))),"min", MIN(INDIRECT(ADDRESS(25+3,GQ$2+1,,,"Instances") &amp; ":" &amp; ADDRESS(25+3,GQ$2+1))),"max", MAX(INDIRECT(ADDRESS(25+3,GQ$2+1,,,"Instances") &amp; ":" &amp; ADDRESS(25+3,GQ$2+1))),"diff", MAX(INDIRECT(ADDRESS(25+3,GQ$2+1,,,"Instances") &amp; ":" &amp; ADDRESS(25+3,GQ$2+1)))-MIN(INDIRECT(ADDRESS(25+3,GQ$2+1,,,"Instances") &amp; ":" &amp; ADDRESS(25+3,GQ$2+1))))</f>
        <v>0</v>
      </c>
      <c r="GR30">
        <f>IFERROR(SMALL(GQ5:GQ44,ROW()-ROW($GR$5)+1),"")</f>
        <v>0</v>
      </c>
      <c r="GT30">
        <f>IFERROR(SUM(GR5:GR30),"")</f>
        <v>0</v>
      </c>
      <c r="GU30" cm="1">
        <f t="array" ref="GU30">_xlfn.SWITCH(Charts!$B$3,"average", AVERAGE(INDIRECT(ADDRESS(25+3,GU$2+1,,,"Instances") &amp; ":" &amp; ADDRESS(25+3,GU$2+1))),"median", MEDIAN(INDIRECT(ADDRESS(25+3,GU$2+1,,,"Instances") &amp; ":" &amp; ADDRESS(25+3,GU$2+1))),"min", MIN(INDIRECT(ADDRESS(25+3,GU$2+1,,,"Instances") &amp; ":" &amp; ADDRESS(25+3,GU$2+1))),"max", MAX(INDIRECT(ADDRESS(25+3,GU$2+1,,,"Instances") &amp; ":" &amp; ADDRESS(25+3,GU$2+1))),"diff", MAX(INDIRECT(ADDRESS(25+3,GU$2+1,,,"Instances") &amp; ":" &amp; ADDRESS(25+3,GU$2+1)))-MIN(INDIRECT(ADDRESS(25+3,GU$2+1,,,"Instances") &amp; ":" &amp; ADDRESS(25+3,GU$2+1))))</f>
        <v>0</v>
      </c>
      <c r="GV30">
        <f>IFERROR(SMALL(GU5:GU44,ROW()-ROW($GV$5)+1),"")</f>
        <v>0</v>
      </c>
      <c r="GX30">
        <f>IFERROR(SUM(GV5:GV30),"")</f>
        <v>0</v>
      </c>
      <c r="GY30" cm="1">
        <f t="array" ref="GY30">_xlfn.SWITCH(Charts!$B$3,"average", AVERAGE(INDIRECT(ADDRESS(25+3,GY$2+1,,,"Instances") &amp; ":" &amp; ADDRESS(25+3,GY$2+1))),"median", MEDIAN(INDIRECT(ADDRESS(25+3,GY$2+1,,,"Instances") &amp; ":" &amp; ADDRESS(25+3,GY$2+1))),"min", MIN(INDIRECT(ADDRESS(25+3,GY$2+1,,,"Instances") &amp; ":" &amp; ADDRESS(25+3,GY$2+1))),"max", MAX(INDIRECT(ADDRESS(25+3,GY$2+1,,,"Instances") &amp; ":" &amp; ADDRESS(25+3,GY$2+1))),"diff", MAX(INDIRECT(ADDRESS(25+3,GY$2+1,,,"Instances") &amp; ":" &amp; ADDRESS(25+3,GY$2+1)))-MIN(INDIRECT(ADDRESS(25+3,GY$2+1,,,"Instances") &amp; ":" &amp; ADDRESS(25+3,GY$2+1))))</f>
        <v>0</v>
      </c>
      <c r="GZ30">
        <f>IFERROR(SMALL(GY5:GY44,ROW()-ROW($GZ$5)+1),"")</f>
        <v>0</v>
      </c>
      <c r="HB30">
        <f>IFERROR(SUM(GZ5:GZ30),"")</f>
        <v>0</v>
      </c>
      <c r="HC30" cm="1">
        <f t="array" ref="HC30">_xlfn.SWITCH(Charts!$B$3,"average", AVERAGE(INDIRECT(ADDRESS(25+3,HC$2+1,,,"Instances") &amp; ":" &amp; ADDRESS(25+3,HC$2+1))),"median", MEDIAN(INDIRECT(ADDRESS(25+3,HC$2+1,,,"Instances") &amp; ":" &amp; ADDRESS(25+3,HC$2+1))),"min", MIN(INDIRECT(ADDRESS(25+3,HC$2+1,,,"Instances") &amp; ":" &amp; ADDRESS(25+3,HC$2+1))),"max", MAX(INDIRECT(ADDRESS(25+3,HC$2+1,,,"Instances") &amp; ":" &amp; ADDRESS(25+3,HC$2+1))),"diff", MAX(INDIRECT(ADDRESS(25+3,HC$2+1,,,"Instances") &amp; ":" &amp; ADDRESS(25+3,HC$2+1)))-MIN(INDIRECT(ADDRESS(25+3,HC$2+1,,,"Instances") &amp; ":" &amp; ADDRESS(25+3,HC$2+1))))</f>
        <v>0</v>
      </c>
      <c r="HD30">
        <f>IFERROR(SMALL(HC5:HC44,ROW()-ROW($HD$5)+1),"")</f>
        <v>0</v>
      </c>
      <c r="HF30">
        <f>IFERROR(SUM(HD5:HD30),"")</f>
        <v>0</v>
      </c>
      <c r="HG30" cm="1">
        <f t="array" ref="HG30">_xlfn.SWITCH(Charts!$B$3,"average", AVERAGE(INDIRECT(ADDRESS(25+3,HG$2+1,,,"Instances") &amp; ":" &amp; ADDRESS(25+3,HG$2+1))),"median", MEDIAN(INDIRECT(ADDRESS(25+3,HG$2+1,,,"Instances") &amp; ":" &amp; ADDRESS(25+3,HG$2+1))),"min", MIN(INDIRECT(ADDRESS(25+3,HG$2+1,,,"Instances") &amp; ":" &amp; ADDRESS(25+3,HG$2+1))),"max", MAX(INDIRECT(ADDRESS(25+3,HG$2+1,,,"Instances") &amp; ":" &amp; ADDRESS(25+3,HG$2+1))),"diff", MAX(INDIRECT(ADDRESS(25+3,HG$2+1,,,"Instances") &amp; ":" &amp; ADDRESS(25+3,HG$2+1)))-MIN(INDIRECT(ADDRESS(25+3,HG$2+1,,,"Instances") &amp; ":" &amp; ADDRESS(25+3,HG$2+1))))</f>
        <v>0</v>
      </c>
      <c r="HH30">
        <f>IFERROR(SMALL(HG5:HG44,ROW()-ROW($HH$5)+1),"")</f>
        <v>0</v>
      </c>
      <c r="HJ30">
        <f>IFERROR(SUM(HH5:HH30),"")</f>
        <v>0</v>
      </c>
      <c r="HK30" cm="1">
        <f t="array" ref="HK30">_xlfn.SWITCH(Charts!$B$3,"average", AVERAGE(INDIRECT(ADDRESS(25+3,HK$2+1,,,"Instances") &amp; ":" &amp; ADDRESS(25+3,HK$2+1))),"median", MEDIAN(INDIRECT(ADDRESS(25+3,HK$2+1,,,"Instances") &amp; ":" &amp; ADDRESS(25+3,HK$2+1))),"min", MIN(INDIRECT(ADDRESS(25+3,HK$2+1,,,"Instances") &amp; ":" &amp; ADDRESS(25+3,HK$2+1))),"max", MAX(INDIRECT(ADDRESS(25+3,HK$2+1,,,"Instances") &amp; ":" &amp; ADDRESS(25+3,HK$2+1))),"diff", MAX(INDIRECT(ADDRESS(25+3,HK$2+1,,,"Instances") &amp; ":" &amp; ADDRESS(25+3,HK$2+1)))-MIN(INDIRECT(ADDRESS(25+3,HK$2+1,,,"Instances") &amp; ":" &amp; ADDRESS(25+3,HK$2+1))))</f>
        <v>0</v>
      </c>
      <c r="HL30">
        <f>IFERROR(SMALL(HK5:HK44,ROW()-ROW($HL$5)+1),"")</f>
        <v>0</v>
      </c>
      <c r="HN30">
        <f>IFERROR(SUM(HL5:HL30),"")</f>
        <v>0</v>
      </c>
      <c r="HO30" cm="1">
        <f t="array" ref="HO30">_xlfn.SWITCH(Charts!$B$3,"average", AVERAGE(INDIRECT(ADDRESS(25+3,HO$2+1,,,"Instances") &amp; ":" &amp; ADDRESS(25+3,HO$2+1))),"median", MEDIAN(INDIRECT(ADDRESS(25+3,HO$2+1,,,"Instances") &amp; ":" &amp; ADDRESS(25+3,HO$2+1))),"min", MIN(INDIRECT(ADDRESS(25+3,HO$2+1,,,"Instances") &amp; ":" &amp; ADDRESS(25+3,HO$2+1))),"max", MAX(INDIRECT(ADDRESS(25+3,HO$2+1,,,"Instances") &amp; ":" &amp; ADDRESS(25+3,HO$2+1))),"diff", MAX(INDIRECT(ADDRESS(25+3,HO$2+1,,,"Instances") &amp; ":" &amp; ADDRESS(25+3,HO$2+1)))-MIN(INDIRECT(ADDRESS(25+3,HO$2+1,,,"Instances") &amp; ":" &amp; ADDRESS(25+3,HO$2+1))))</f>
        <v>0</v>
      </c>
      <c r="HP30">
        <f>IFERROR(SMALL(HO5:HO44,ROW()-ROW($HP$5)+1),"")</f>
        <v>0</v>
      </c>
      <c r="HR30">
        <f>IFERROR(SUM(HP5:HP30),"")</f>
        <v>0</v>
      </c>
      <c r="HS30" cm="1">
        <f t="array" ref="HS30">_xlfn.SWITCH(Charts!$B$3,"average", AVERAGE(INDIRECT(ADDRESS(25+3,HS$2+1,,,"Instances") &amp; ":" &amp; ADDRESS(25+3,HS$2+1))),"median", MEDIAN(INDIRECT(ADDRESS(25+3,HS$2+1,,,"Instances") &amp; ":" &amp; ADDRESS(25+3,HS$2+1))),"min", MIN(INDIRECT(ADDRESS(25+3,HS$2+1,,,"Instances") &amp; ":" &amp; ADDRESS(25+3,HS$2+1))),"max", MAX(INDIRECT(ADDRESS(25+3,HS$2+1,,,"Instances") &amp; ":" &amp; ADDRESS(25+3,HS$2+1))),"diff", MAX(INDIRECT(ADDRESS(25+3,HS$2+1,,,"Instances") &amp; ":" &amp; ADDRESS(25+3,HS$2+1)))-MIN(INDIRECT(ADDRESS(25+3,HS$2+1,,,"Instances") &amp; ":" &amp; ADDRESS(25+3,HS$2+1))))</f>
        <v>0</v>
      </c>
      <c r="HT30">
        <f>IFERROR(SMALL(HS5:HS44,ROW()-ROW($HT$5)+1),"")</f>
        <v>0</v>
      </c>
      <c r="HV30">
        <f>IFERROR(SUM(HT5:HT30),"")</f>
        <v>0</v>
      </c>
      <c r="HW30" cm="1">
        <f t="array" ref="HW30">_xlfn.SWITCH(Charts!$B$3,"average", AVERAGE(INDIRECT(ADDRESS(25+3,HW$2+1,,,"Instances") &amp; ":" &amp; ADDRESS(25+3,HW$2+1))),"median", MEDIAN(INDIRECT(ADDRESS(25+3,HW$2+1,,,"Instances") &amp; ":" &amp; ADDRESS(25+3,HW$2+1))),"min", MIN(INDIRECT(ADDRESS(25+3,HW$2+1,,,"Instances") &amp; ":" &amp; ADDRESS(25+3,HW$2+1))),"max", MAX(INDIRECT(ADDRESS(25+3,HW$2+1,,,"Instances") &amp; ":" &amp; ADDRESS(25+3,HW$2+1))),"diff", MAX(INDIRECT(ADDRESS(25+3,HW$2+1,,,"Instances") &amp; ":" &amp; ADDRESS(25+3,HW$2+1)))-MIN(INDIRECT(ADDRESS(25+3,HW$2+1,,,"Instances") &amp; ":" &amp; ADDRESS(25+3,HW$2+1))))</f>
        <v>0</v>
      </c>
      <c r="HX30">
        <f>IFERROR(SMALL(HW5:HW44,ROW()-ROW($HX$5)+1),"")</f>
        <v>0</v>
      </c>
      <c r="HZ30">
        <f>IFERROR(SUM(HX5:HX30),"")</f>
        <v>0</v>
      </c>
      <c r="IA30" cm="1">
        <f t="array" ref="IA30">_xlfn.SWITCH(Charts!$B$3,"average", AVERAGE(INDIRECT(ADDRESS(25+3,IA$2+1,,,"Instances") &amp; ":" &amp; ADDRESS(25+3,IA$2+1))),"median", MEDIAN(INDIRECT(ADDRESS(25+3,IA$2+1,,,"Instances") &amp; ":" &amp; ADDRESS(25+3,IA$2+1))),"min", MIN(INDIRECT(ADDRESS(25+3,IA$2+1,,,"Instances") &amp; ":" &amp; ADDRESS(25+3,IA$2+1))),"max", MAX(INDIRECT(ADDRESS(25+3,IA$2+1,,,"Instances") &amp; ":" &amp; ADDRESS(25+3,IA$2+1))),"diff", MAX(INDIRECT(ADDRESS(25+3,IA$2+1,,,"Instances") &amp; ":" &amp; ADDRESS(25+3,IA$2+1)))-MIN(INDIRECT(ADDRESS(25+3,IA$2+1,,,"Instances") &amp; ":" &amp; ADDRESS(25+3,IA$2+1))))</f>
        <v>0</v>
      </c>
      <c r="IB30">
        <f>IFERROR(SMALL(IA5:IA44,ROW()-ROW($IB$5)+1),"")</f>
        <v>0</v>
      </c>
      <c r="ID30">
        <f>IFERROR(SUM(IB5:IB30),"")</f>
        <v>0</v>
      </c>
      <c r="IG30">
        <f>IF(Charts!$B$3="none",E237,IF(DS237="",NA(),DS237))</f>
        <v>0</v>
      </c>
      <c r="IH30">
        <f>IF(Charts!$B$3="none",F237,IF(DT237="",NA(),DT237))</f>
        <v>0</v>
      </c>
      <c r="II30">
        <f>IF(Charts!$B$3="none",G237,IF(DU237="",NA(),DU237))</f>
        <v>0</v>
      </c>
      <c r="IJ30">
        <f>IF(Charts!$B$3="none",H237,IF(DV237="",NA(),DV237))</f>
        <v>0</v>
      </c>
      <c r="IK30">
        <f>IF(Charts!$B$3="none",I237,IF(DW237="",NA(),DW237))</f>
        <v>0</v>
      </c>
      <c r="IL30">
        <f>IF(Charts!$B$3="none",J237,IF(DX237="",NA(),DX237))</f>
        <v>0</v>
      </c>
      <c r="IM30">
        <f>IF(Charts!$B$3="none",K237,IF(DY237="",NA(),DY237))</f>
        <v>0</v>
      </c>
      <c r="IN30">
        <f>IF(Charts!$B$3="none",L237,IF(DZ237="",NA(),DZ237))</f>
        <v>0</v>
      </c>
      <c r="IO30">
        <f>IF(Charts!$B$3="none",M237,IF(EA237="",NA(),EA237))</f>
        <v>0</v>
      </c>
      <c r="IP30">
        <f>IF(Charts!$B$3="none",N237,IF(EB237="",NA(),EB237))</f>
        <v>0</v>
      </c>
      <c r="IQ30">
        <f>IF(Charts!$B$3="none",O237,IF(EC237="",NA(),EC237))</f>
        <v>0</v>
      </c>
      <c r="IR30">
        <f>IF(Charts!$B$3="none",P237,IF(ED237="",NA(),ED237))</f>
        <v>0</v>
      </c>
      <c r="IS30">
        <f>IF(Charts!$B$3="none",Q237,IF(EE237="",NA(),EE237))</f>
        <v>0</v>
      </c>
      <c r="IT30">
        <f>IF(Charts!$B$3="none",R237,IF(EF237="",NA(),EF237))</f>
        <v>0</v>
      </c>
      <c r="IU30">
        <f>IF(Charts!$B$3="none",S237,IF(EG237="",NA(),EG237))</f>
        <v>0</v>
      </c>
      <c r="IV30">
        <f>IF(Charts!$B$3="none",T237,IF(EH237="",NA(),EH237))</f>
        <v>0</v>
      </c>
      <c r="IW30">
        <f>IF(Charts!$B$3="none",U237,IF(EI237="",NA(),EI237))</f>
        <v>0</v>
      </c>
      <c r="IX30">
        <f>IF(Charts!$B$3="none",V237,IF(EJ237="",NA(),EJ237))</f>
        <v>0</v>
      </c>
      <c r="IY30">
        <f>IF(Charts!$B$3="none",W237,IF(EK237="",NA(),EK237))</f>
        <v>0</v>
      </c>
      <c r="IZ30">
        <f>IF(Charts!$B$3="none",X237,IF(EL237="",NA(),EL237))</f>
        <v>0</v>
      </c>
      <c r="JA30">
        <f>IF(Charts!$B$3="none",Y237,IF(EM237="",NA(),EM237))</f>
        <v>0</v>
      </c>
      <c r="JB30">
        <f>IF(Charts!$B$3="none",Z237,IF(EN237="",NA(),EN237))</f>
        <v>0</v>
      </c>
      <c r="JC30">
        <f>IF(Charts!$B$3="none",AA237,IF(EO237="",NA(),EO237))</f>
        <v>0</v>
      </c>
      <c r="JD30">
        <f>IF(Charts!$B$3="none",AB237,IF(EP237="",NA(),EP237))</f>
        <v>0</v>
      </c>
      <c r="JE30">
        <f>IF(Charts!$B$3="none",AC237,IF(EQ237="",NA(),EQ237))</f>
        <v>0</v>
      </c>
      <c r="JF30">
        <f>IF(Charts!$B$3="none",AD237,IF(ER237="",NA(),ER237))</f>
        <v>0</v>
      </c>
      <c r="JG30">
        <f>IF(Charts!$B$3="none",AE237,IF(ES237="",NA(),ES237))</f>
        <v>0</v>
      </c>
      <c r="JH30">
        <f>IF(Charts!$B$3="none",AF237,IF(ET237="",NA(),ET237))</f>
        <v>0</v>
      </c>
      <c r="JI30">
        <f>IF(Charts!$B$3="none",AG237,IF(EU237="",NA(),EU237))</f>
        <v>0</v>
      </c>
      <c r="JJ30">
        <f>IF(Charts!$B$3="none",AH237,IF(EV237="",NA(),EV237))</f>
        <v>0</v>
      </c>
      <c r="JK30">
        <f>IF(Charts!$B$3="none",AI237,IF(EW237="",NA(),EW237))</f>
        <v>0</v>
      </c>
      <c r="JL30">
        <f>IF(Charts!$B$3="none",AJ237,IF(EX237="",NA(),EX237))</f>
        <v>0</v>
      </c>
      <c r="JM30">
        <f>IF(Charts!$B$3="none",AK237,IF(EY237="",NA(),EY237))</f>
        <v>0</v>
      </c>
      <c r="JN30">
        <f>IF(Charts!$B$3="none",AL237,IF(EZ237="",NA(),EZ237))</f>
        <v>0</v>
      </c>
      <c r="JO30">
        <f>IF(Charts!$B$3="none",AM237,IF(FA237="",NA(),FA237))</f>
        <v>0</v>
      </c>
      <c r="JP30">
        <f>IF(Charts!$B$3="none",AN237,IF(FB237="",NA(),FB237))</f>
        <v>0</v>
      </c>
      <c r="JQ30">
        <f>IF(Charts!$B$3="none",AO237,IF(FC237="",NA(),FC237))</f>
        <v>0</v>
      </c>
      <c r="JR30">
        <f>IF(Charts!$B$3="none",AP237,IF(FD237="",NA(),FD237))</f>
        <v>0</v>
      </c>
      <c r="JS30">
        <f>IF(Charts!$B$3="none",AQ237,IF(FE237="",NA(),FE237))</f>
        <v>0</v>
      </c>
      <c r="JT30">
        <f>IF(Charts!$B$3="none",AR237,IF(FF237="",NA(),FF237))</f>
        <v>0</v>
      </c>
      <c r="JU30">
        <f>IF(Charts!$B$3="none",AS237,IF(FG237="",NA(),FG237))</f>
        <v>0</v>
      </c>
      <c r="JV30">
        <f>IF(Charts!$B$3="none",AT237,IF(FH237="",NA(),FH237))</f>
        <v>0</v>
      </c>
      <c r="JW30">
        <f>IF(Charts!$B$3="none",AU237,IF(FI237="",NA(),FI237))</f>
        <v>0</v>
      </c>
      <c r="JX30">
        <f>IF(Charts!$B$3="none",AV237,IF(FJ237="",NA(),FJ237))</f>
        <v>0</v>
      </c>
      <c r="JY30">
        <f>IF(Charts!$B$3="none",AW237,IF(FK237="",NA(),FK237))</f>
        <v>0</v>
      </c>
      <c r="JZ30">
        <f>IF(Charts!$B$3="none",AX237,IF(FL237="",NA(),FL237))</f>
        <v>0</v>
      </c>
      <c r="KA30">
        <f>IF(Charts!$B$3="none",AY237,IF(FM237="",NA(),FM237))</f>
        <v>0</v>
      </c>
      <c r="KB30">
        <f>IF(Charts!$B$3="none",AZ237,IF(FN237="",NA(),FN237))</f>
        <v>0</v>
      </c>
      <c r="KC30">
        <f>IF(Charts!$B$3="none",BA237,IF(FO237="",NA(),FO237))</f>
        <v>0</v>
      </c>
      <c r="KD30">
        <f>IF(Charts!$B$3="none",BB237,IF(FP237="",NA(),FP237))</f>
        <v>0</v>
      </c>
      <c r="KE30">
        <f>IF(Charts!$B$3="none",BC237,IF(FQ237="",NA(),FQ237))</f>
        <v>0</v>
      </c>
      <c r="KF30">
        <f>IF(Charts!$B$3="none",BD237,IF(FR237="",NA(),FR237))</f>
        <v>0</v>
      </c>
      <c r="KG30">
        <f>IF(Charts!$B$3="none",BE237,IF(FS237="",NA(),FS237))</f>
        <v>0</v>
      </c>
      <c r="KH30">
        <f>IF(Charts!$B$3="none",BF237,IF(FT237="",NA(),FT237))</f>
        <v>0</v>
      </c>
      <c r="KI30">
        <f>IF(Charts!$B$3="none",BG237,IF(FU237="",NA(),FU237))</f>
        <v>0</v>
      </c>
      <c r="KJ30">
        <f>IF(Charts!$B$3="none",BH237,IF(FV237="",NA(),FV237))</f>
        <v>0</v>
      </c>
      <c r="KK30">
        <f>IF(Charts!$B$3="none",BI237,IF(FW237="",NA(),FW237))</f>
        <v>0</v>
      </c>
      <c r="KL30">
        <f>IF(Charts!$B$3="none",BJ237,IF(FX237="",NA(),FX237))</f>
        <v>0</v>
      </c>
      <c r="KM30">
        <f>IF(Charts!$B$3="none",BK237,IF(FY237="",NA(),FY237))</f>
        <v>0</v>
      </c>
      <c r="KN30">
        <f>IF(Charts!$B$3="none",BL237,IF(FZ237="",NA(),FZ237))</f>
        <v>0</v>
      </c>
      <c r="KO30">
        <f>IF(Charts!$B$3="none",BM237,IF(GA237="",NA(),GA237))</f>
        <v>0</v>
      </c>
      <c r="KP30">
        <f>IF(Charts!$B$3="none",BN237,IF(GB237="",NA(),GB237))</f>
        <v>0</v>
      </c>
      <c r="KQ30">
        <f>IF(Charts!$B$3="none",BO237,IF(GC237="",NA(),GC237))</f>
        <v>0</v>
      </c>
      <c r="KR30">
        <f>IF(Charts!$B$3="none",BP237,IF(GD237="",NA(),GD237))</f>
        <v>0</v>
      </c>
      <c r="KS30">
        <f>IF(Charts!$B$3="none",BQ237,IF(GE237="",NA(),GE237))</f>
        <v>0</v>
      </c>
      <c r="KT30">
        <f>IF(Charts!$B$3="none",BR237,IF(GF237="",NA(),GF237))</f>
        <v>0</v>
      </c>
      <c r="KU30">
        <f>IF(Charts!$B$3="none",BS237,IF(GG237="",NA(),GG237))</f>
        <v>0</v>
      </c>
      <c r="KV30">
        <f>IF(Charts!$B$3="none",BT237,IF(GH237="",NA(),GH237))</f>
        <v>0</v>
      </c>
      <c r="KW30">
        <f>IF(Charts!$B$3="none",BU237,IF(GI237="",NA(),GI237))</f>
        <v>0</v>
      </c>
      <c r="KX30">
        <f>IF(Charts!$B$3="none",BV237,IF(GJ237="",NA(),GJ237))</f>
        <v>0</v>
      </c>
      <c r="KY30">
        <f>IF(Charts!$B$3="none",BW237,IF(GK237="",NA(),GK237))</f>
        <v>0</v>
      </c>
      <c r="KZ30">
        <f>IF(Charts!$B$3="none",BX237,IF(GL237="",NA(),GL237))</f>
        <v>0</v>
      </c>
      <c r="LA30">
        <f>IF(Charts!$B$3="none",BY237,IF(GM237="",NA(),GM237))</f>
        <v>0</v>
      </c>
      <c r="LB30">
        <f>IF(Charts!$B$3="none",BZ237,IF(GN237="",NA(),GN237))</f>
        <v>0</v>
      </c>
      <c r="LC30">
        <f>IF(Charts!$B$3="none",CA237,IF(GO237="",NA(),GO237))</f>
        <v>0</v>
      </c>
      <c r="LD30">
        <f>IF(Charts!$B$3="none",CB237,IF(GP237="",NA(),GP237))</f>
        <v>0</v>
      </c>
      <c r="LE30">
        <f>IF(Charts!$B$3="none",CC237,IF(GQ237="",NA(),GQ237))</f>
        <v>0</v>
      </c>
      <c r="LF30">
        <f>IF(Charts!$B$3="none",CD237,IF(GR237="",NA(),GR237))</f>
        <v>0</v>
      </c>
      <c r="LG30">
        <f>IF(Charts!$B$3="none",CE237,IF(GS237="",NA(),GS237))</f>
        <v>0</v>
      </c>
      <c r="LH30">
        <f>IF(Charts!$B$3="none",CF237,IF(GT237="",NA(),GT237))</f>
        <v>0</v>
      </c>
      <c r="LI30">
        <f>IF(Charts!$B$3="none",CG237,IF(GU237="",NA(),GU237))</f>
        <v>0</v>
      </c>
      <c r="LJ30">
        <f>IF(Charts!$B$3="none",CH237,IF(GV237="",NA(),GV237))</f>
        <v>0</v>
      </c>
      <c r="LK30">
        <f>IF(Charts!$B$3="none",CI237,IF(GW237="",NA(),GW237))</f>
        <v>0</v>
      </c>
      <c r="LL30">
        <f>IF(Charts!$B$3="none",CJ237,IF(GX237="",NA(),GX237))</f>
        <v>0</v>
      </c>
      <c r="LM30">
        <f>IF(Charts!$B$3="none",CK237,IF(GY237="",NA(),GY237))</f>
        <v>0</v>
      </c>
      <c r="LN30">
        <f>IF(Charts!$B$3="none",CL237,IF(GZ237="",NA(),GZ237))</f>
        <v>0</v>
      </c>
      <c r="LO30">
        <f>IF(Charts!$B$3="none",CM237,IF(HA237="",NA(),HA237))</f>
        <v>0</v>
      </c>
      <c r="LP30">
        <f>IF(Charts!$B$3="none",CN237,IF(HB237="",NA(),HB237))</f>
        <v>0</v>
      </c>
      <c r="LQ30">
        <f>IF(Charts!$B$3="none",CO237,IF(HC237="",NA(),HC237))</f>
        <v>0</v>
      </c>
      <c r="LR30">
        <f>IF(Charts!$B$3="none",CP237,IF(HD237="",NA(),HD237))</f>
        <v>0</v>
      </c>
      <c r="LS30">
        <f>IF(Charts!$B$3="none",CQ237,IF(HE237="",NA(),HE237))</f>
        <v>0</v>
      </c>
      <c r="LT30">
        <f>IF(Charts!$B$3="none",CR237,IF(HF237="",NA(),HF237))</f>
        <v>0</v>
      </c>
      <c r="LU30">
        <f>IF(Charts!$B$3="none",CS237,IF(HG237="",NA(),HG237))</f>
        <v>0</v>
      </c>
      <c r="LV30">
        <f>IF(Charts!$B$3="none",CT237,IF(HH237="",NA(),HH237))</f>
        <v>0</v>
      </c>
      <c r="LW30">
        <f>IF(Charts!$B$3="none",CU237,IF(HI237="",NA(),HI237))</f>
        <v>0</v>
      </c>
      <c r="LX30">
        <f>IF(Charts!$B$3="none",CV237,IF(HJ237="",NA(),HJ237))</f>
        <v>0</v>
      </c>
      <c r="LY30">
        <f>IF(Charts!$B$3="none",CW237,IF(HK237="",NA(),HK237))</f>
        <v>0</v>
      </c>
      <c r="LZ30">
        <f>IF(Charts!$B$3="none",CX237,IF(HL237="",NA(),HL237))</f>
        <v>0</v>
      </c>
      <c r="MA30">
        <f>IF(Charts!$B$3="none",CY237,IF(HM237="",NA(),HM237))</f>
        <v>0</v>
      </c>
      <c r="MB30">
        <f>IF(Charts!$B$3="none",CZ237,IF(HN237="",NA(),HN237))</f>
        <v>0</v>
      </c>
      <c r="MC30">
        <f>IF(Charts!$B$3="none",DA237,IF(HO237="",NA(),HO237))</f>
        <v>0</v>
      </c>
      <c r="MD30">
        <f>IF(Charts!$B$3="none",DB237,IF(HP237="",NA(),HP237))</f>
        <v>0</v>
      </c>
      <c r="ME30">
        <f>IF(Charts!$B$3="none",DC237,IF(HQ237="",NA(),HQ237))</f>
        <v>0</v>
      </c>
      <c r="MF30">
        <f>IF(Charts!$B$3="none",DD237,IF(HR237="",NA(),HR237))</f>
        <v>0</v>
      </c>
      <c r="MG30">
        <f>IF(Charts!$B$3="none",DE237,IF(HS237="",NA(),HS237))</f>
        <v>0</v>
      </c>
      <c r="MH30">
        <f>IF(Charts!$B$3="none",DF237,IF(HT237="",NA(),HT237))</f>
        <v>0</v>
      </c>
      <c r="MI30">
        <f>IF(Charts!$B$3="none",DG237,IF(HU237="",NA(),HU237))</f>
        <v>0</v>
      </c>
      <c r="MJ30">
        <f>IF(Charts!$B$3="none",DH237,IF(HV237="",NA(),HV237))</f>
        <v>0</v>
      </c>
      <c r="MK30">
        <f>IF(Charts!$B$3="none",DI237,IF(HW237="",NA(),HW237))</f>
        <v>0</v>
      </c>
      <c r="ML30">
        <f>IF(Charts!$B$3="none",DJ237,IF(HX237="",NA(),HX237))</f>
        <v>0</v>
      </c>
      <c r="MM30">
        <f>IF(Charts!$B$3="none",DK237,IF(HY237="",NA(),HY237))</f>
        <v>0</v>
      </c>
      <c r="MN30">
        <f>IF(Charts!$B$3="none",DL237,IF(HZ237="",NA(),HZ237))</f>
        <v>0</v>
      </c>
      <c r="MO30">
        <f>IF(Charts!$B$3="none",DM237,IF(IA237="",NA(),IA237))</f>
        <v>0</v>
      </c>
      <c r="MP30">
        <f>IF(Charts!$B$3="none",DN237,IF(IB237="",NA(),IB237))</f>
        <v>0</v>
      </c>
      <c r="MQ30">
        <f>IF(Charts!$B$3="none",DO237,IF(IC237="",NA(),IC237))</f>
        <v>0</v>
      </c>
      <c r="MR30">
        <f>IF(Charts!$B$3="none",DP237,IF(ID237="",NA(),ID237))</f>
        <v>0</v>
      </c>
    </row>
    <row r="31" spans="1:356">
      <c r="D31">
        <v>27</v>
      </c>
      <c r="E31">
        <f>IF(INDIRECT(ADDRESS($D31+2,E$2+1,,,"Instances"))="","",INDIRECT(ADDRESS($D31+2,E$2+1,,,"Instances")))</f>
        <v>0</v>
      </c>
      <c r="F31">
        <f>IFERROR(SMALL(E5:E44,ROW()-ROW($F$5)+1),"")</f>
        <v>0</v>
      </c>
      <c r="H31">
        <f>IFERROR(SUM(F5:F31),"")</f>
        <v>0</v>
      </c>
      <c r="I31">
        <f>IF(INDIRECT(ADDRESS($D31+2,I$2+1,,,"Instances"))="","",INDIRECT(ADDRESS($D31+2,I$2+1,,,"Instances")))</f>
        <v>0</v>
      </c>
      <c r="J31">
        <f>IFERROR(SMALL(I5:I44,ROW()-ROW($J$5)+1),"")</f>
        <v>0</v>
      </c>
      <c r="L31">
        <f>IFERROR(SUM(J5:J31),"")</f>
        <v>0</v>
      </c>
      <c r="M31">
        <f>IF(INDIRECT(ADDRESS($D31+2,M$2+1,,,"Instances"))="","",INDIRECT(ADDRESS($D31+2,M$2+1,,,"Instances")))</f>
        <v>0</v>
      </c>
      <c r="N31">
        <f>IFERROR(SMALL(M5:M44,ROW()-ROW($N$5)+1),"")</f>
        <v>0</v>
      </c>
      <c r="P31">
        <f>IFERROR(SUM(N5:N31),"")</f>
        <v>0</v>
      </c>
      <c r="Q31">
        <f>IF(INDIRECT(ADDRESS($D31+2,Q$2+1,,,"Instances"))="","",INDIRECT(ADDRESS($D31+2,Q$2+1,,,"Instances")))</f>
        <v>0</v>
      </c>
      <c r="R31">
        <f>IFERROR(SMALL(Q5:Q44,ROW()-ROW($R$5)+1),"")</f>
        <v>0</v>
      </c>
      <c r="T31">
        <f>IFERROR(SUM(R5:R31),"")</f>
        <v>0</v>
      </c>
      <c r="U31">
        <f>IF(INDIRECT(ADDRESS($D31+2,U$2+1,,,"Instances"))="","",INDIRECT(ADDRESS($D31+2,U$2+1,,,"Instances")))</f>
        <v>0</v>
      </c>
      <c r="V31">
        <f>IFERROR(SMALL(U5:U44,ROW()-ROW($V$5)+1),"")</f>
        <v>0</v>
      </c>
      <c r="X31">
        <f>IFERROR(SUM(V5:V31),"")</f>
        <v>0</v>
      </c>
      <c r="Y31">
        <f>IF(INDIRECT(ADDRESS($D31+2,Y$2+1,,,"Instances"))="","",INDIRECT(ADDRESS($D31+2,Y$2+1,,,"Instances")))</f>
        <v>0</v>
      </c>
      <c r="Z31">
        <f>IFERROR(SMALL(Y5:Y44,ROW()-ROW($Z$5)+1),"")</f>
        <v>0</v>
      </c>
      <c r="AB31">
        <f>IFERROR(SUM(Z5:Z31),"")</f>
        <v>0</v>
      </c>
      <c r="AC31">
        <f>IF(INDIRECT(ADDRESS($D31+2,AC$2+1,,,"Instances"))="","",INDIRECT(ADDRESS($D31+2,AC$2+1,,,"Instances")))</f>
        <v>0</v>
      </c>
      <c r="AD31">
        <f>IFERROR(SMALL(AC5:AC44,ROW()-ROW($AD$5)+1),"")</f>
        <v>0</v>
      </c>
      <c r="AF31">
        <f>IFERROR(SUM(AD5:AD31),"")</f>
        <v>0</v>
      </c>
      <c r="AG31">
        <f>IF(INDIRECT(ADDRESS($D31+2,AG$2+1,,,"Instances"))="","",INDIRECT(ADDRESS($D31+2,AG$2+1,,,"Instances")))</f>
        <v>0</v>
      </c>
      <c r="AH31">
        <f>IFERROR(SMALL(AG5:AG44,ROW()-ROW($AH$5)+1),"")</f>
        <v>0</v>
      </c>
      <c r="AJ31">
        <f>IFERROR(SUM(AH5:AH31),"")</f>
        <v>0</v>
      </c>
      <c r="AK31">
        <f>IF(INDIRECT(ADDRESS($D31+2,AK$2+1,,,"Instances"))="","",INDIRECT(ADDRESS($D31+2,AK$2+1,,,"Instances")))</f>
        <v>0</v>
      </c>
      <c r="AL31">
        <f>IFERROR(SMALL(AK5:AK44,ROW()-ROW($AL$5)+1),"")</f>
        <v>0</v>
      </c>
      <c r="AN31">
        <f>IFERROR(SUM(AL5:AL31),"")</f>
        <v>0</v>
      </c>
      <c r="AO31">
        <f>IF(INDIRECT(ADDRESS($D31+2,AO$2+1,,,"Instances"))="","",INDIRECT(ADDRESS($D31+2,AO$2+1,,,"Instances")))</f>
        <v>0</v>
      </c>
      <c r="AP31">
        <f>IFERROR(SMALL(AO5:AO44,ROW()-ROW($AP$5)+1),"")</f>
        <v>0</v>
      </c>
      <c r="AR31">
        <f>IFERROR(SUM(AP5:AP31),"")</f>
        <v>0</v>
      </c>
      <c r="AS31">
        <f>IF(INDIRECT(ADDRESS($D31+2,AS$2+1,,,"Instances"))="","",INDIRECT(ADDRESS($D31+2,AS$2+1,,,"Instances")))</f>
        <v>0</v>
      </c>
      <c r="AT31">
        <f>IFERROR(SMALL(AS5:AS44,ROW()-ROW($AT$5)+1),"")</f>
        <v>0</v>
      </c>
      <c r="AV31">
        <f>IFERROR(SUM(AT5:AT31),"")</f>
        <v>0</v>
      </c>
      <c r="AW31">
        <f>IF(INDIRECT(ADDRESS($D31+2,AW$2+1,,,"Instances"))="","",INDIRECT(ADDRESS($D31+2,AW$2+1,,,"Instances")))</f>
        <v>0</v>
      </c>
      <c r="AX31">
        <f>IFERROR(SMALL(AW5:AW44,ROW()-ROW($AX$5)+1),"")</f>
        <v>0</v>
      </c>
      <c r="AZ31">
        <f>IFERROR(SUM(AX5:AX31),"")</f>
        <v>0</v>
      </c>
      <c r="BA31">
        <f>IF(INDIRECT(ADDRESS($D31+2,BA$2+1,,,"Instances"))="","",INDIRECT(ADDRESS($D31+2,BA$2+1,,,"Instances")))</f>
        <v>0</v>
      </c>
      <c r="BB31">
        <f>IFERROR(SMALL(BA5:BA44,ROW()-ROW($BB$5)+1),"")</f>
        <v>0</v>
      </c>
      <c r="BD31">
        <f>IFERROR(SUM(BB5:BB31),"")</f>
        <v>0</v>
      </c>
      <c r="BE31">
        <f>IF(INDIRECT(ADDRESS($D31+2,BE$2+1,,,"Instances"))="","",INDIRECT(ADDRESS($D31+2,BE$2+1,,,"Instances")))</f>
        <v>0</v>
      </c>
      <c r="BF31">
        <f>IFERROR(SMALL(BE5:BE44,ROW()-ROW($BF$5)+1),"")</f>
        <v>0</v>
      </c>
      <c r="BH31">
        <f>IFERROR(SUM(BF5:BF31),"")</f>
        <v>0</v>
      </c>
      <c r="BI31">
        <f>IF(INDIRECT(ADDRESS($D31+2,BI$2+1,,,"Instances"))="","",INDIRECT(ADDRESS($D31+2,BI$2+1,,,"Instances")))</f>
        <v>0</v>
      </c>
      <c r="BJ31">
        <f>IFERROR(SMALL(BI5:BI44,ROW()-ROW($BJ$5)+1),"")</f>
        <v>0</v>
      </c>
      <c r="BL31">
        <f>IFERROR(SUM(BJ5:BJ31),"")</f>
        <v>0</v>
      </c>
      <c r="BM31">
        <f>IF(INDIRECT(ADDRESS($D31+2,BM$2+1,,,"Instances"))="","",INDIRECT(ADDRESS($D31+2,BM$2+1,,,"Instances")))</f>
        <v>0</v>
      </c>
      <c r="BN31">
        <f>IFERROR(SMALL(BM5:BM44,ROW()-ROW($BN$5)+1),"")</f>
        <v>0</v>
      </c>
      <c r="BP31">
        <f>IFERROR(SUM(BN5:BN31),"")</f>
        <v>0</v>
      </c>
      <c r="BQ31">
        <f>IF(INDIRECT(ADDRESS($D31+2,BQ$2+1,,,"Instances"))="","",INDIRECT(ADDRESS($D31+2,BQ$2+1,,,"Instances")))</f>
        <v>0</v>
      </c>
      <c r="BR31">
        <f>IFERROR(SMALL(BQ5:BQ44,ROW()-ROW($BR$5)+1),"")</f>
        <v>0</v>
      </c>
      <c r="BT31">
        <f>IFERROR(SUM(BR5:BR31),"")</f>
        <v>0</v>
      </c>
      <c r="BU31">
        <f>IF(INDIRECT(ADDRESS($D31+2,BU$2+1,,,"Instances"))="","",INDIRECT(ADDRESS($D31+2,BU$2+1,,,"Instances")))</f>
        <v>0</v>
      </c>
      <c r="BV31">
        <f>IFERROR(SMALL(BU5:BU44,ROW()-ROW($BV$5)+1),"")</f>
        <v>0</v>
      </c>
      <c r="BX31">
        <f>IFERROR(SUM(BV5:BV31),"")</f>
        <v>0</v>
      </c>
      <c r="BY31">
        <f>IF(INDIRECT(ADDRESS($D31+2,BY$2+1,,,"Instances"))="","",INDIRECT(ADDRESS($D31+2,BY$2+1,,,"Instances")))</f>
        <v>0</v>
      </c>
      <c r="BZ31">
        <f>IFERROR(SMALL(BY5:BY44,ROW()-ROW($BZ$5)+1),"")</f>
        <v>0</v>
      </c>
      <c r="CB31">
        <f>IFERROR(SUM(BZ5:BZ31),"")</f>
        <v>0</v>
      </c>
      <c r="CC31">
        <f>IF(INDIRECT(ADDRESS($D31+2,CC$2+1,,,"Instances"))="","",INDIRECT(ADDRESS($D31+2,CC$2+1,,,"Instances")))</f>
        <v>0</v>
      </c>
      <c r="CD31">
        <f>IFERROR(SMALL(CC5:CC44,ROW()-ROW($CD$5)+1),"")</f>
        <v>0</v>
      </c>
      <c r="CF31">
        <f>IFERROR(SUM(CD5:CD31),"")</f>
        <v>0</v>
      </c>
      <c r="CG31">
        <f>IF(INDIRECT(ADDRESS($D31+2,CG$2+1,,,"Instances"))="","",INDIRECT(ADDRESS($D31+2,CG$2+1,,,"Instances")))</f>
        <v>0</v>
      </c>
      <c r="CH31">
        <f>IFERROR(SMALL(CG5:CG44,ROW()-ROW($CH$5)+1),"")</f>
        <v>0</v>
      </c>
      <c r="CJ31">
        <f>IFERROR(SUM(CH5:CH31),"")</f>
        <v>0</v>
      </c>
      <c r="CK31">
        <f>IF(INDIRECT(ADDRESS($D31+2,CK$2+1,,,"Instances"))="","",INDIRECT(ADDRESS($D31+2,CK$2+1,,,"Instances")))</f>
        <v>0</v>
      </c>
      <c r="CL31">
        <f>IFERROR(SMALL(CK5:CK44,ROW()-ROW($CL$5)+1),"")</f>
        <v>0</v>
      </c>
      <c r="CN31">
        <f>IFERROR(SUM(CL5:CL31),"")</f>
        <v>0</v>
      </c>
      <c r="CO31">
        <f>IF(INDIRECT(ADDRESS($D31+2,CO$2+1,,,"Instances"))="","",INDIRECT(ADDRESS($D31+2,CO$2+1,,,"Instances")))</f>
        <v>0</v>
      </c>
      <c r="CP31">
        <f>IFERROR(SMALL(CO5:CO44,ROW()-ROW($CP$5)+1),"")</f>
        <v>0</v>
      </c>
      <c r="CR31">
        <f>IFERROR(SUM(CP5:CP31),"")</f>
        <v>0</v>
      </c>
      <c r="CS31">
        <f>IF(INDIRECT(ADDRESS($D31+2,CS$2+1,,,"Instances"))="","",INDIRECT(ADDRESS($D31+2,CS$2+1,,,"Instances")))</f>
        <v>0</v>
      </c>
      <c r="CT31">
        <f>IFERROR(SMALL(CS5:CS44,ROW()-ROW($CT$5)+1),"")</f>
        <v>0</v>
      </c>
      <c r="CV31">
        <f>IFERROR(SUM(CT5:CT31),"")</f>
        <v>0</v>
      </c>
      <c r="CW31">
        <f>IF(INDIRECT(ADDRESS($D31+2,CW$2+1,,,"Instances"))="","",INDIRECT(ADDRESS($D31+2,CW$2+1,,,"Instances")))</f>
        <v>0</v>
      </c>
      <c r="CX31">
        <f>IFERROR(SMALL(CW5:CW44,ROW()-ROW($CX$5)+1),"")</f>
        <v>0</v>
      </c>
      <c r="CZ31">
        <f>IFERROR(SUM(CX5:CX31),"")</f>
        <v>0</v>
      </c>
      <c r="DA31">
        <f>IF(INDIRECT(ADDRESS($D31+2,DA$2+1,,,"Instances"))="","",INDIRECT(ADDRESS($D31+2,DA$2+1,,,"Instances")))</f>
        <v>0</v>
      </c>
      <c r="DB31">
        <f>IFERROR(SMALL(DA5:DA44,ROW()-ROW($DB$5)+1),"")</f>
        <v>0</v>
      </c>
      <c r="DD31">
        <f>IFERROR(SUM(DB5:DB31),"")</f>
        <v>0</v>
      </c>
      <c r="DE31">
        <f>IF(INDIRECT(ADDRESS($D31+2,DE$2+1,,,"Instances"))="","",INDIRECT(ADDRESS($D31+2,DE$2+1,,,"Instances")))</f>
        <v>0</v>
      </c>
      <c r="DF31">
        <f>IFERROR(SMALL(DE5:DE44,ROW()-ROW($DF$5)+1),"")</f>
        <v>0</v>
      </c>
      <c r="DH31">
        <f>IFERROR(SUM(DF5:DF31),"")</f>
        <v>0</v>
      </c>
      <c r="DI31">
        <f>IF(INDIRECT(ADDRESS($D31+2,DI$2+1,,,"Instances"))="","",INDIRECT(ADDRESS($D31+2,DI$2+1,,,"Instances")))</f>
        <v>0</v>
      </c>
      <c r="DJ31">
        <f>IFERROR(SMALL(DI5:DI44,ROW()-ROW($DJ$5)+1),"")</f>
        <v>0</v>
      </c>
      <c r="DL31">
        <f>IFERROR(SUM(DJ5:DJ31),"")</f>
        <v>0</v>
      </c>
      <c r="DM31">
        <f>IF(INDIRECT(ADDRESS($D31+2,DM$2+1,,,"Instances"))="","",INDIRECT(ADDRESS($D31+2,DM$2+1,,,"Instances")))</f>
        <v>0</v>
      </c>
      <c r="DN31">
        <f>IFERROR(SMALL(DM5:DM44,ROW()-ROW($DN$5)+1),"")</f>
        <v>0</v>
      </c>
      <c r="DP31">
        <f>IFERROR(SUM(DN5:DN31),"")</f>
        <v>0</v>
      </c>
      <c r="DR31">
        <v>27</v>
      </c>
      <c r="DS31" cm="1">
        <f t="array" ref="DS31">_xlfn.SWITCH(Charts!$B$3,"average", AVERAGE(INDIRECT(ADDRESS(26+3,DS$2+1,,,"Instances") &amp; ":" &amp; ADDRESS(26+3,DS$2+1))),"median", MEDIAN(INDIRECT(ADDRESS(26+3,DS$2+1,,,"Instances") &amp; ":" &amp; ADDRESS(26+3,DS$2+1))),"min", MIN(INDIRECT(ADDRESS(26+3,DS$2+1,,,"Instances") &amp; ":" &amp; ADDRESS(26+3,DS$2+1))),"max", MAX(INDIRECT(ADDRESS(26+3,DS$2+1,,,"Instances") &amp; ":" &amp; ADDRESS(26+3,DS$2+1))),"diff", MAX(INDIRECT(ADDRESS(26+3,DS$2+1,,,"Instances") &amp; ":" &amp; ADDRESS(26+3,DS$2+1)))-MIN(INDIRECT(ADDRESS(26+3,DS$2+1,,,"Instances") &amp; ":" &amp; ADDRESS(26+3,DS$2+1))))</f>
        <v>0</v>
      </c>
      <c r="DT31">
        <f>IFERROR(SMALL(DS5:DS44,ROW()-ROW($DT$5)+1),"")</f>
        <v>0</v>
      </c>
      <c r="DV31">
        <f>IFERROR(SUM(DT5:DT31),"")</f>
        <v>0</v>
      </c>
      <c r="DW31" cm="1">
        <f t="array" ref="DW31">_xlfn.SWITCH(Charts!$B$3,"average", AVERAGE(INDIRECT(ADDRESS(26+3,DW$2+1,,,"Instances") &amp; ":" &amp; ADDRESS(26+3,DW$2+1))),"median", MEDIAN(INDIRECT(ADDRESS(26+3,DW$2+1,,,"Instances") &amp; ":" &amp; ADDRESS(26+3,DW$2+1))),"min", MIN(INDIRECT(ADDRESS(26+3,DW$2+1,,,"Instances") &amp; ":" &amp; ADDRESS(26+3,DW$2+1))),"max", MAX(INDIRECT(ADDRESS(26+3,DW$2+1,,,"Instances") &amp; ":" &amp; ADDRESS(26+3,DW$2+1))),"diff", MAX(INDIRECT(ADDRESS(26+3,DW$2+1,,,"Instances") &amp; ":" &amp; ADDRESS(26+3,DW$2+1)))-MIN(INDIRECT(ADDRESS(26+3,DW$2+1,,,"Instances") &amp; ":" &amp; ADDRESS(26+3,DW$2+1))))</f>
        <v>0</v>
      </c>
      <c r="DX31">
        <f>IFERROR(SMALL(DW5:DW44,ROW()-ROW($DX$5)+1),"")</f>
        <v>0</v>
      </c>
      <c r="DZ31">
        <f>IFERROR(SUM(DX5:DX31),"")</f>
        <v>0</v>
      </c>
      <c r="EA31" cm="1">
        <f t="array" ref="EA31">_xlfn.SWITCH(Charts!$B$3,"average", AVERAGE(INDIRECT(ADDRESS(26+3,EA$2+1,,,"Instances") &amp; ":" &amp; ADDRESS(26+3,EA$2+1))),"median", MEDIAN(INDIRECT(ADDRESS(26+3,EA$2+1,,,"Instances") &amp; ":" &amp; ADDRESS(26+3,EA$2+1))),"min", MIN(INDIRECT(ADDRESS(26+3,EA$2+1,,,"Instances") &amp; ":" &amp; ADDRESS(26+3,EA$2+1))),"max", MAX(INDIRECT(ADDRESS(26+3,EA$2+1,,,"Instances") &amp; ":" &amp; ADDRESS(26+3,EA$2+1))),"diff", MAX(INDIRECT(ADDRESS(26+3,EA$2+1,,,"Instances") &amp; ":" &amp; ADDRESS(26+3,EA$2+1)))-MIN(INDIRECT(ADDRESS(26+3,EA$2+1,,,"Instances") &amp; ":" &amp; ADDRESS(26+3,EA$2+1))))</f>
        <v>0</v>
      </c>
      <c r="EB31">
        <f>IFERROR(SMALL(EA5:EA44,ROW()-ROW($EB$5)+1),"")</f>
        <v>0</v>
      </c>
      <c r="ED31">
        <f>IFERROR(SUM(EB5:EB31),"")</f>
        <v>0</v>
      </c>
      <c r="EE31" cm="1">
        <f t="array" ref="EE31">_xlfn.SWITCH(Charts!$B$3,"average", AVERAGE(INDIRECT(ADDRESS(26+3,EE$2+1,,,"Instances") &amp; ":" &amp; ADDRESS(26+3,EE$2+1))),"median", MEDIAN(INDIRECT(ADDRESS(26+3,EE$2+1,,,"Instances") &amp; ":" &amp; ADDRESS(26+3,EE$2+1))),"min", MIN(INDIRECT(ADDRESS(26+3,EE$2+1,,,"Instances") &amp; ":" &amp; ADDRESS(26+3,EE$2+1))),"max", MAX(INDIRECT(ADDRESS(26+3,EE$2+1,,,"Instances") &amp; ":" &amp; ADDRESS(26+3,EE$2+1))),"diff", MAX(INDIRECT(ADDRESS(26+3,EE$2+1,,,"Instances") &amp; ":" &amp; ADDRESS(26+3,EE$2+1)))-MIN(INDIRECT(ADDRESS(26+3,EE$2+1,,,"Instances") &amp; ":" &amp; ADDRESS(26+3,EE$2+1))))</f>
        <v>0</v>
      </c>
      <c r="EF31">
        <f>IFERROR(SMALL(EE5:EE44,ROW()-ROW($EF$5)+1),"")</f>
        <v>0</v>
      </c>
      <c r="EH31">
        <f>IFERROR(SUM(EF5:EF31),"")</f>
        <v>0</v>
      </c>
      <c r="EI31" cm="1">
        <f t="array" ref="EI31">_xlfn.SWITCH(Charts!$B$3,"average", AVERAGE(INDIRECT(ADDRESS(26+3,EI$2+1,,,"Instances") &amp; ":" &amp; ADDRESS(26+3,EI$2+1))),"median", MEDIAN(INDIRECT(ADDRESS(26+3,EI$2+1,,,"Instances") &amp; ":" &amp; ADDRESS(26+3,EI$2+1))),"min", MIN(INDIRECT(ADDRESS(26+3,EI$2+1,,,"Instances") &amp; ":" &amp; ADDRESS(26+3,EI$2+1))),"max", MAX(INDIRECT(ADDRESS(26+3,EI$2+1,,,"Instances") &amp; ":" &amp; ADDRESS(26+3,EI$2+1))),"diff", MAX(INDIRECT(ADDRESS(26+3,EI$2+1,,,"Instances") &amp; ":" &amp; ADDRESS(26+3,EI$2+1)))-MIN(INDIRECT(ADDRESS(26+3,EI$2+1,,,"Instances") &amp; ":" &amp; ADDRESS(26+3,EI$2+1))))</f>
        <v>0</v>
      </c>
      <c r="EJ31">
        <f>IFERROR(SMALL(EI5:EI44,ROW()-ROW($EJ$5)+1),"")</f>
        <v>0</v>
      </c>
      <c r="EL31">
        <f>IFERROR(SUM(EJ5:EJ31),"")</f>
        <v>0</v>
      </c>
      <c r="EM31" cm="1">
        <f t="array" ref="EM31">_xlfn.SWITCH(Charts!$B$3,"average", AVERAGE(INDIRECT(ADDRESS(26+3,EM$2+1,,,"Instances") &amp; ":" &amp; ADDRESS(26+3,EM$2+1))),"median", MEDIAN(INDIRECT(ADDRESS(26+3,EM$2+1,,,"Instances") &amp; ":" &amp; ADDRESS(26+3,EM$2+1))),"min", MIN(INDIRECT(ADDRESS(26+3,EM$2+1,,,"Instances") &amp; ":" &amp; ADDRESS(26+3,EM$2+1))),"max", MAX(INDIRECT(ADDRESS(26+3,EM$2+1,,,"Instances") &amp; ":" &amp; ADDRESS(26+3,EM$2+1))),"diff", MAX(INDIRECT(ADDRESS(26+3,EM$2+1,,,"Instances") &amp; ":" &amp; ADDRESS(26+3,EM$2+1)))-MIN(INDIRECT(ADDRESS(26+3,EM$2+1,,,"Instances") &amp; ":" &amp; ADDRESS(26+3,EM$2+1))))</f>
        <v>0</v>
      </c>
      <c r="EN31">
        <f>IFERROR(SMALL(EM5:EM44,ROW()-ROW($EN$5)+1),"")</f>
        <v>0</v>
      </c>
      <c r="EP31">
        <f>IFERROR(SUM(EN5:EN31),"")</f>
        <v>0</v>
      </c>
      <c r="EQ31" cm="1">
        <f t="array" ref="EQ31">_xlfn.SWITCH(Charts!$B$3,"average", AVERAGE(INDIRECT(ADDRESS(26+3,EQ$2+1,,,"Instances") &amp; ":" &amp; ADDRESS(26+3,EQ$2+1))),"median", MEDIAN(INDIRECT(ADDRESS(26+3,EQ$2+1,,,"Instances") &amp; ":" &amp; ADDRESS(26+3,EQ$2+1))),"min", MIN(INDIRECT(ADDRESS(26+3,EQ$2+1,,,"Instances") &amp; ":" &amp; ADDRESS(26+3,EQ$2+1))),"max", MAX(INDIRECT(ADDRESS(26+3,EQ$2+1,,,"Instances") &amp; ":" &amp; ADDRESS(26+3,EQ$2+1))),"diff", MAX(INDIRECT(ADDRESS(26+3,EQ$2+1,,,"Instances") &amp; ":" &amp; ADDRESS(26+3,EQ$2+1)))-MIN(INDIRECT(ADDRESS(26+3,EQ$2+1,,,"Instances") &amp; ":" &amp; ADDRESS(26+3,EQ$2+1))))</f>
        <v>0</v>
      </c>
      <c r="ER31">
        <f>IFERROR(SMALL(EQ5:EQ44,ROW()-ROW($ER$5)+1),"")</f>
        <v>0</v>
      </c>
      <c r="ET31">
        <f>IFERROR(SUM(ER5:ER31),"")</f>
        <v>0</v>
      </c>
      <c r="EU31" cm="1">
        <f t="array" ref="EU31">_xlfn.SWITCH(Charts!$B$3,"average", AVERAGE(INDIRECT(ADDRESS(26+3,EU$2+1,,,"Instances") &amp; ":" &amp; ADDRESS(26+3,EU$2+1))),"median", MEDIAN(INDIRECT(ADDRESS(26+3,EU$2+1,,,"Instances") &amp; ":" &amp; ADDRESS(26+3,EU$2+1))),"min", MIN(INDIRECT(ADDRESS(26+3,EU$2+1,,,"Instances") &amp; ":" &amp; ADDRESS(26+3,EU$2+1))),"max", MAX(INDIRECT(ADDRESS(26+3,EU$2+1,,,"Instances") &amp; ":" &amp; ADDRESS(26+3,EU$2+1))),"diff", MAX(INDIRECT(ADDRESS(26+3,EU$2+1,,,"Instances") &amp; ":" &amp; ADDRESS(26+3,EU$2+1)))-MIN(INDIRECT(ADDRESS(26+3,EU$2+1,,,"Instances") &amp; ":" &amp; ADDRESS(26+3,EU$2+1))))</f>
        <v>0</v>
      </c>
      <c r="EV31">
        <f>IFERROR(SMALL(EU5:EU44,ROW()-ROW($EV$5)+1),"")</f>
        <v>0</v>
      </c>
      <c r="EX31">
        <f>IFERROR(SUM(EV5:EV31),"")</f>
        <v>0</v>
      </c>
      <c r="EY31" cm="1">
        <f t="array" ref="EY31">_xlfn.SWITCH(Charts!$B$3,"average", AVERAGE(INDIRECT(ADDRESS(26+3,EY$2+1,,,"Instances") &amp; ":" &amp; ADDRESS(26+3,EY$2+1))),"median", MEDIAN(INDIRECT(ADDRESS(26+3,EY$2+1,,,"Instances") &amp; ":" &amp; ADDRESS(26+3,EY$2+1))),"min", MIN(INDIRECT(ADDRESS(26+3,EY$2+1,,,"Instances") &amp; ":" &amp; ADDRESS(26+3,EY$2+1))),"max", MAX(INDIRECT(ADDRESS(26+3,EY$2+1,,,"Instances") &amp; ":" &amp; ADDRESS(26+3,EY$2+1))),"diff", MAX(INDIRECT(ADDRESS(26+3,EY$2+1,,,"Instances") &amp; ":" &amp; ADDRESS(26+3,EY$2+1)))-MIN(INDIRECT(ADDRESS(26+3,EY$2+1,,,"Instances") &amp; ":" &amp; ADDRESS(26+3,EY$2+1))))</f>
        <v>0</v>
      </c>
      <c r="EZ31">
        <f>IFERROR(SMALL(EY5:EY44,ROW()-ROW($EZ$5)+1),"")</f>
        <v>0</v>
      </c>
      <c r="FB31">
        <f>IFERROR(SUM(EZ5:EZ31),"")</f>
        <v>0</v>
      </c>
      <c r="FC31" cm="1">
        <f t="array" ref="FC31">_xlfn.SWITCH(Charts!$B$3,"average", AVERAGE(INDIRECT(ADDRESS(26+3,FC$2+1,,,"Instances") &amp; ":" &amp; ADDRESS(26+3,FC$2+1))),"median", MEDIAN(INDIRECT(ADDRESS(26+3,FC$2+1,,,"Instances") &amp; ":" &amp; ADDRESS(26+3,FC$2+1))),"min", MIN(INDIRECT(ADDRESS(26+3,FC$2+1,,,"Instances") &amp; ":" &amp; ADDRESS(26+3,FC$2+1))),"max", MAX(INDIRECT(ADDRESS(26+3,FC$2+1,,,"Instances") &amp; ":" &amp; ADDRESS(26+3,FC$2+1))),"diff", MAX(INDIRECT(ADDRESS(26+3,FC$2+1,,,"Instances") &amp; ":" &amp; ADDRESS(26+3,FC$2+1)))-MIN(INDIRECT(ADDRESS(26+3,FC$2+1,,,"Instances") &amp; ":" &amp; ADDRESS(26+3,FC$2+1))))</f>
        <v>0</v>
      </c>
      <c r="FD31">
        <f>IFERROR(SMALL(FC5:FC44,ROW()-ROW($FD$5)+1),"")</f>
        <v>0</v>
      </c>
      <c r="FF31">
        <f>IFERROR(SUM(FD5:FD31),"")</f>
        <v>0</v>
      </c>
      <c r="FG31" cm="1">
        <f t="array" ref="FG31">_xlfn.SWITCH(Charts!$B$3,"average", AVERAGE(INDIRECT(ADDRESS(26+3,FG$2+1,,,"Instances") &amp; ":" &amp; ADDRESS(26+3,FG$2+1))),"median", MEDIAN(INDIRECT(ADDRESS(26+3,FG$2+1,,,"Instances") &amp; ":" &amp; ADDRESS(26+3,FG$2+1))),"min", MIN(INDIRECT(ADDRESS(26+3,FG$2+1,,,"Instances") &amp; ":" &amp; ADDRESS(26+3,FG$2+1))),"max", MAX(INDIRECT(ADDRESS(26+3,FG$2+1,,,"Instances") &amp; ":" &amp; ADDRESS(26+3,FG$2+1))),"diff", MAX(INDIRECT(ADDRESS(26+3,FG$2+1,,,"Instances") &amp; ":" &amp; ADDRESS(26+3,FG$2+1)))-MIN(INDIRECT(ADDRESS(26+3,FG$2+1,,,"Instances") &amp; ":" &amp; ADDRESS(26+3,FG$2+1))))</f>
        <v>0</v>
      </c>
      <c r="FH31">
        <f>IFERROR(SMALL(FG5:FG44,ROW()-ROW($FH$5)+1),"")</f>
        <v>0</v>
      </c>
      <c r="FJ31">
        <f>IFERROR(SUM(FH5:FH31),"")</f>
        <v>0</v>
      </c>
      <c r="FK31" cm="1">
        <f t="array" ref="FK31">_xlfn.SWITCH(Charts!$B$3,"average", AVERAGE(INDIRECT(ADDRESS(26+3,FK$2+1,,,"Instances") &amp; ":" &amp; ADDRESS(26+3,FK$2+1))),"median", MEDIAN(INDIRECT(ADDRESS(26+3,FK$2+1,,,"Instances") &amp; ":" &amp; ADDRESS(26+3,FK$2+1))),"min", MIN(INDIRECT(ADDRESS(26+3,FK$2+1,,,"Instances") &amp; ":" &amp; ADDRESS(26+3,FK$2+1))),"max", MAX(INDIRECT(ADDRESS(26+3,FK$2+1,,,"Instances") &amp; ":" &amp; ADDRESS(26+3,FK$2+1))),"diff", MAX(INDIRECT(ADDRESS(26+3,FK$2+1,,,"Instances") &amp; ":" &amp; ADDRESS(26+3,FK$2+1)))-MIN(INDIRECT(ADDRESS(26+3,FK$2+1,,,"Instances") &amp; ":" &amp; ADDRESS(26+3,FK$2+1))))</f>
        <v>0</v>
      </c>
      <c r="FL31">
        <f>IFERROR(SMALL(FK5:FK44,ROW()-ROW($FL$5)+1),"")</f>
        <v>0</v>
      </c>
      <c r="FN31">
        <f>IFERROR(SUM(FL5:FL31),"")</f>
        <v>0</v>
      </c>
      <c r="FO31" cm="1">
        <f t="array" ref="FO31">_xlfn.SWITCH(Charts!$B$3,"average", AVERAGE(INDIRECT(ADDRESS(26+3,FO$2+1,,,"Instances") &amp; ":" &amp; ADDRESS(26+3,FO$2+1))),"median", MEDIAN(INDIRECT(ADDRESS(26+3,FO$2+1,,,"Instances") &amp; ":" &amp; ADDRESS(26+3,FO$2+1))),"min", MIN(INDIRECT(ADDRESS(26+3,FO$2+1,,,"Instances") &amp; ":" &amp; ADDRESS(26+3,FO$2+1))),"max", MAX(INDIRECT(ADDRESS(26+3,FO$2+1,,,"Instances") &amp; ":" &amp; ADDRESS(26+3,FO$2+1))),"diff", MAX(INDIRECT(ADDRESS(26+3,FO$2+1,,,"Instances") &amp; ":" &amp; ADDRESS(26+3,FO$2+1)))-MIN(INDIRECT(ADDRESS(26+3,FO$2+1,,,"Instances") &amp; ":" &amp; ADDRESS(26+3,FO$2+1))))</f>
        <v>0</v>
      </c>
      <c r="FP31">
        <f>IFERROR(SMALL(FO5:FO44,ROW()-ROW($FP$5)+1),"")</f>
        <v>0</v>
      </c>
      <c r="FR31">
        <f>IFERROR(SUM(FP5:FP31),"")</f>
        <v>0</v>
      </c>
      <c r="FS31" cm="1">
        <f t="array" ref="FS31">_xlfn.SWITCH(Charts!$B$3,"average", AVERAGE(INDIRECT(ADDRESS(26+3,FS$2+1,,,"Instances") &amp; ":" &amp; ADDRESS(26+3,FS$2+1))),"median", MEDIAN(INDIRECT(ADDRESS(26+3,FS$2+1,,,"Instances") &amp; ":" &amp; ADDRESS(26+3,FS$2+1))),"min", MIN(INDIRECT(ADDRESS(26+3,FS$2+1,,,"Instances") &amp; ":" &amp; ADDRESS(26+3,FS$2+1))),"max", MAX(INDIRECT(ADDRESS(26+3,FS$2+1,,,"Instances") &amp; ":" &amp; ADDRESS(26+3,FS$2+1))),"diff", MAX(INDIRECT(ADDRESS(26+3,FS$2+1,,,"Instances") &amp; ":" &amp; ADDRESS(26+3,FS$2+1)))-MIN(INDIRECT(ADDRESS(26+3,FS$2+1,,,"Instances") &amp; ":" &amp; ADDRESS(26+3,FS$2+1))))</f>
        <v>0</v>
      </c>
      <c r="FT31">
        <f>IFERROR(SMALL(FS5:FS44,ROW()-ROW($FT$5)+1),"")</f>
        <v>0</v>
      </c>
      <c r="FV31">
        <f>IFERROR(SUM(FT5:FT31),"")</f>
        <v>0</v>
      </c>
      <c r="FW31" cm="1">
        <f t="array" ref="FW31">_xlfn.SWITCH(Charts!$B$3,"average", AVERAGE(INDIRECT(ADDRESS(26+3,FW$2+1,,,"Instances") &amp; ":" &amp; ADDRESS(26+3,FW$2+1))),"median", MEDIAN(INDIRECT(ADDRESS(26+3,FW$2+1,,,"Instances") &amp; ":" &amp; ADDRESS(26+3,FW$2+1))),"min", MIN(INDIRECT(ADDRESS(26+3,FW$2+1,,,"Instances") &amp; ":" &amp; ADDRESS(26+3,FW$2+1))),"max", MAX(INDIRECT(ADDRESS(26+3,FW$2+1,,,"Instances") &amp; ":" &amp; ADDRESS(26+3,FW$2+1))),"diff", MAX(INDIRECT(ADDRESS(26+3,FW$2+1,,,"Instances") &amp; ":" &amp; ADDRESS(26+3,FW$2+1)))-MIN(INDIRECT(ADDRESS(26+3,FW$2+1,,,"Instances") &amp; ":" &amp; ADDRESS(26+3,FW$2+1))))</f>
        <v>0</v>
      </c>
      <c r="FX31">
        <f>IFERROR(SMALL(FW5:FW44,ROW()-ROW($FX$5)+1),"")</f>
        <v>0</v>
      </c>
      <c r="FZ31">
        <f>IFERROR(SUM(FX5:FX31),"")</f>
        <v>0</v>
      </c>
      <c r="GA31" cm="1">
        <f t="array" ref="GA31">_xlfn.SWITCH(Charts!$B$3,"average", AVERAGE(INDIRECT(ADDRESS(26+3,GA$2+1,,,"Instances") &amp; ":" &amp; ADDRESS(26+3,GA$2+1))),"median", MEDIAN(INDIRECT(ADDRESS(26+3,GA$2+1,,,"Instances") &amp; ":" &amp; ADDRESS(26+3,GA$2+1))),"min", MIN(INDIRECT(ADDRESS(26+3,GA$2+1,,,"Instances") &amp; ":" &amp; ADDRESS(26+3,GA$2+1))),"max", MAX(INDIRECT(ADDRESS(26+3,GA$2+1,,,"Instances") &amp; ":" &amp; ADDRESS(26+3,GA$2+1))),"diff", MAX(INDIRECT(ADDRESS(26+3,GA$2+1,,,"Instances") &amp; ":" &amp; ADDRESS(26+3,GA$2+1)))-MIN(INDIRECT(ADDRESS(26+3,GA$2+1,,,"Instances") &amp; ":" &amp; ADDRESS(26+3,GA$2+1))))</f>
        <v>0</v>
      </c>
      <c r="GB31">
        <f>IFERROR(SMALL(GA5:GA44,ROW()-ROW($GB$5)+1),"")</f>
        <v>0</v>
      </c>
      <c r="GD31">
        <f>IFERROR(SUM(GB5:GB31),"")</f>
        <v>0</v>
      </c>
      <c r="GE31" cm="1">
        <f t="array" ref="GE31">_xlfn.SWITCH(Charts!$B$3,"average", AVERAGE(INDIRECT(ADDRESS(26+3,GE$2+1,,,"Instances") &amp; ":" &amp; ADDRESS(26+3,GE$2+1))),"median", MEDIAN(INDIRECT(ADDRESS(26+3,GE$2+1,,,"Instances") &amp; ":" &amp; ADDRESS(26+3,GE$2+1))),"min", MIN(INDIRECT(ADDRESS(26+3,GE$2+1,,,"Instances") &amp; ":" &amp; ADDRESS(26+3,GE$2+1))),"max", MAX(INDIRECT(ADDRESS(26+3,GE$2+1,,,"Instances") &amp; ":" &amp; ADDRESS(26+3,GE$2+1))),"diff", MAX(INDIRECT(ADDRESS(26+3,GE$2+1,,,"Instances") &amp; ":" &amp; ADDRESS(26+3,GE$2+1)))-MIN(INDIRECT(ADDRESS(26+3,GE$2+1,,,"Instances") &amp; ":" &amp; ADDRESS(26+3,GE$2+1))))</f>
        <v>0</v>
      </c>
      <c r="GF31">
        <f>IFERROR(SMALL(GE5:GE44,ROW()-ROW($GF$5)+1),"")</f>
        <v>0</v>
      </c>
      <c r="GH31">
        <f>IFERROR(SUM(GF5:GF31),"")</f>
        <v>0</v>
      </c>
      <c r="GI31" cm="1">
        <f t="array" ref="GI31">_xlfn.SWITCH(Charts!$B$3,"average", AVERAGE(INDIRECT(ADDRESS(26+3,GI$2+1,,,"Instances") &amp; ":" &amp; ADDRESS(26+3,GI$2+1))),"median", MEDIAN(INDIRECT(ADDRESS(26+3,GI$2+1,,,"Instances") &amp; ":" &amp; ADDRESS(26+3,GI$2+1))),"min", MIN(INDIRECT(ADDRESS(26+3,GI$2+1,,,"Instances") &amp; ":" &amp; ADDRESS(26+3,GI$2+1))),"max", MAX(INDIRECT(ADDRESS(26+3,GI$2+1,,,"Instances") &amp; ":" &amp; ADDRESS(26+3,GI$2+1))),"diff", MAX(INDIRECT(ADDRESS(26+3,GI$2+1,,,"Instances") &amp; ":" &amp; ADDRESS(26+3,GI$2+1)))-MIN(INDIRECT(ADDRESS(26+3,GI$2+1,,,"Instances") &amp; ":" &amp; ADDRESS(26+3,GI$2+1))))</f>
        <v>0</v>
      </c>
      <c r="GJ31">
        <f>IFERROR(SMALL(GI5:GI44,ROW()-ROW($GJ$5)+1),"")</f>
        <v>0</v>
      </c>
      <c r="GL31">
        <f>IFERROR(SUM(GJ5:GJ31),"")</f>
        <v>0</v>
      </c>
      <c r="GM31" cm="1">
        <f t="array" ref="GM31">_xlfn.SWITCH(Charts!$B$3,"average", AVERAGE(INDIRECT(ADDRESS(26+3,GM$2+1,,,"Instances") &amp; ":" &amp; ADDRESS(26+3,GM$2+1))),"median", MEDIAN(INDIRECT(ADDRESS(26+3,GM$2+1,,,"Instances") &amp; ":" &amp; ADDRESS(26+3,GM$2+1))),"min", MIN(INDIRECT(ADDRESS(26+3,GM$2+1,,,"Instances") &amp; ":" &amp; ADDRESS(26+3,GM$2+1))),"max", MAX(INDIRECT(ADDRESS(26+3,GM$2+1,,,"Instances") &amp; ":" &amp; ADDRESS(26+3,GM$2+1))),"diff", MAX(INDIRECT(ADDRESS(26+3,GM$2+1,,,"Instances") &amp; ":" &amp; ADDRESS(26+3,GM$2+1)))-MIN(INDIRECT(ADDRESS(26+3,GM$2+1,,,"Instances") &amp; ":" &amp; ADDRESS(26+3,GM$2+1))))</f>
        <v>0</v>
      </c>
      <c r="GN31">
        <f>IFERROR(SMALL(GM5:GM44,ROW()-ROW($GN$5)+1),"")</f>
        <v>0</v>
      </c>
      <c r="GP31">
        <f>IFERROR(SUM(GN5:GN31),"")</f>
        <v>0</v>
      </c>
      <c r="GQ31" cm="1">
        <f t="array" ref="GQ31">_xlfn.SWITCH(Charts!$B$3,"average", AVERAGE(INDIRECT(ADDRESS(26+3,GQ$2+1,,,"Instances") &amp; ":" &amp; ADDRESS(26+3,GQ$2+1))),"median", MEDIAN(INDIRECT(ADDRESS(26+3,GQ$2+1,,,"Instances") &amp; ":" &amp; ADDRESS(26+3,GQ$2+1))),"min", MIN(INDIRECT(ADDRESS(26+3,GQ$2+1,,,"Instances") &amp; ":" &amp; ADDRESS(26+3,GQ$2+1))),"max", MAX(INDIRECT(ADDRESS(26+3,GQ$2+1,,,"Instances") &amp; ":" &amp; ADDRESS(26+3,GQ$2+1))),"diff", MAX(INDIRECT(ADDRESS(26+3,GQ$2+1,,,"Instances") &amp; ":" &amp; ADDRESS(26+3,GQ$2+1)))-MIN(INDIRECT(ADDRESS(26+3,GQ$2+1,,,"Instances") &amp; ":" &amp; ADDRESS(26+3,GQ$2+1))))</f>
        <v>0</v>
      </c>
      <c r="GR31">
        <f>IFERROR(SMALL(GQ5:GQ44,ROW()-ROW($GR$5)+1),"")</f>
        <v>0</v>
      </c>
      <c r="GT31">
        <f>IFERROR(SUM(GR5:GR31),"")</f>
        <v>0</v>
      </c>
      <c r="GU31" cm="1">
        <f t="array" ref="GU31">_xlfn.SWITCH(Charts!$B$3,"average", AVERAGE(INDIRECT(ADDRESS(26+3,GU$2+1,,,"Instances") &amp; ":" &amp; ADDRESS(26+3,GU$2+1))),"median", MEDIAN(INDIRECT(ADDRESS(26+3,GU$2+1,,,"Instances") &amp; ":" &amp; ADDRESS(26+3,GU$2+1))),"min", MIN(INDIRECT(ADDRESS(26+3,GU$2+1,,,"Instances") &amp; ":" &amp; ADDRESS(26+3,GU$2+1))),"max", MAX(INDIRECT(ADDRESS(26+3,GU$2+1,,,"Instances") &amp; ":" &amp; ADDRESS(26+3,GU$2+1))),"diff", MAX(INDIRECT(ADDRESS(26+3,GU$2+1,,,"Instances") &amp; ":" &amp; ADDRESS(26+3,GU$2+1)))-MIN(INDIRECT(ADDRESS(26+3,GU$2+1,,,"Instances") &amp; ":" &amp; ADDRESS(26+3,GU$2+1))))</f>
        <v>0</v>
      </c>
      <c r="GV31">
        <f>IFERROR(SMALL(GU5:GU44,ROW()-ROW($GV$5)+1),"")</f>
        <v>0</v>
      </c>
      <c r="GX31">
        <f>IFERROR(SUM(GV5:GV31),"")</f>
        <v>0</v>
      </c>
      <c r="GY31" cm="1">
        <f t="array" ref="GY31">_xlfn.SWITCH(Charts!$B$3,"average", AVERAGE(INDIRECT(ADDRESS(26+3,GY$2+1,,,"Instances") &amp; ":" &amp; ADDRESS(26+3,GY$2+1))),"median", MEDIAN(INDIRECT(ADDRESS(26+3,GY$2+1,,,"Instances") &amp; ":" &amp; ADDRESS(26+3,GY$2+1))),"min", MIN(INDIRECT(ADDRESS(26+3,GY$2+1,,,"Instances") &amp; ":" &amp; ADDRESS(26+3,GY$2+1))),"max", MAX(INDIRECT(ADDRESS(26+3,GY$2+1,,,"Instances") &amp; ":" &amp; ADDRESS(26+3,GY$2+1))),"diff", MAX(INDIRECT(ADDRESS(26+3,GY$2+1,,,"Instances") &amp; ":" &amp; ADDRESS(26+3,GY$2+1)))-MIN(INDIRECT(ADDRESS(26+3,GY$2+1,,,"Instances") &amp; ":" &amp; ADDRESS(26+3,GY$2+1))))</f>
        <v>0</v>
      </c>
      <c r="GZ31">
        <f>IFERROR(SMALL(GY5:GY44,ROW()-ROW($GZ$5)+1),"")</f>
        <v>0</v>
      </c>
      <c r="HB31">
        <f>IFERROR(SUM(GZ5:GZ31),"")</f>
        <v>0</v>
      </c>
      <c r="HC31" cm="1">
        <f t="array" ref="HC31">_xlfn.SWITCH(Charts!$B$3,"average", AVERAGE(INDIRECT(ADDRESS(26+3,HC$2+1,,,"Instances") &amp; ":" &amp; ADDRESS(26+3,HC$2+1))),"median", MEDIAN(INDIRECT(ADDRESS(26+3,HC$2+1,,,"Instances") &amp; ":" &amp; ADDRESS(26+3,HC$2+1))),"min", MIN(INDIRECT(ADDRESS(26+3,HC$2+1,,,"Instances") &amp; ":" &amp; ADDRESS(26+3,HC$2+1))),"max", MAX(INDIRECT(ADDRESS(26+3,HC$2+1,,,"Instances") &amp; ":" &amp; ADDRESS(26+3,HC$2+1))),"diff", MAX(INDIRECT(ADDRESS(26+3,HC$2+1,,,"Instances") &amp; ":" &amp; ADDRESS(26+3,HC$2+1)))-MIN(INDIRECT(ADDRESS(26+3,HC$2+1,,,"Instances") &amp; ":" &amp; ADDRESS(26+3,HC$2+1))))</f>
        <v>0</v>
      </c>
      <c r="HD31">
        <f>IFERROR(SMALL(HC5:HC44,ROW()-ROW($HD$5)+1),"")</f>
        <v>0</v>
      </c>
      <c r="HF31">
        <f>IFERROR(SUM(HD5:HD31),"")</f>
        <v>0</v>
      </c>
      <c r="HG31" cm="1">
        <f t="array" ref="HG31">_xlfn.SWITCH(Charts!$B$3,"average", AVERAGE(INDIRECT(ADDRESS(26+3,HG$2+1,,,"Instances") &amp; ":" &amp; ADDRESS(26+3,HG$2+1))),"median", MEDIAN(INDIRECT(ADDRESS(26+3,HG$2+1,,,"Instances") &amp; ":" &amp; ADDRESS(26+3,HG$2+1))),"min", MIN(INDIRECT(ADDRESS(26+3,HG$2+1,,,"Instances") &amp; ":" &amp; ADDRESS(26+3,HG$2+1))),"max", MAX(INDIRECT(ADDRESS(26+3,HG$2+1,,,"Instances") &amp; ":" &amp; ADDRESS(26+3,HG$2+1))),"diff", MAX(INDIRECT(ADDRESS(26+3,HG$2+1,,,"Instances") &amp; ":" &amp; ADDRESS(26+3,HG$2+1)))-MIN(INDIRECT(ADDRESS(26+3,HG$2+1,,,"Instances") &amp; ":" &amp; ADDRESS(26+3,HG$2+1))))</f>
        <v>0</v>
      </c>
      <c r="HH31">
        <f>IFERROR(SMALL(HG5:HG44,ROW()-ROW($HH$5)+1),"")</f>
        <v>0</v>
      </c>
      <c r="HJ31">
        <f>IFERROR(SUM(HH5:HH31),"")</f>
        <v>0</v>
      </c>
      <c r="HK31" cm="1">
        <f t="array" ref="HK31">_xlfn.SWITCH(Charts!$B$3,"average", AVERAGE(INDIRECT(ADDRESS(26+3,HK$2+1,,,"Instances") &amp; ":" &amp; ADDRESS(26+3,HK$2+1))),"median", MEDIAN(INDIRECT(ADDRESS(26+3,HK$2+1,,,"Instances") &amp; ":" &amp; ADDRESS(26+3,HK$2+1))),"min", MIN(INDIRECT(ADDRESS(26+3,HK$2+1,,,"Instances") &amp; ":" &amp; ADDRESS(26+3,HK$2+1))),"max", MAX(INDIRECT(ADDRESS(26+3,HK$2+1,,,"Instances") &amp; ":" &amp; ADDRESS(26+3,HK$2+1))),"diff", MAX(INDIRECT(ADDRESS(26+3,HK$2+1,,,"Instances") &amp; ":" &amp; ADDRESS(26+3,HK$2+1)))-MIN(INDIRECT(ADDRESS(26+3,HK$2+1,,,"Instances") &amp; ":" &amp; ADDRESS(26+3,HK$2+1))))</f>
        <v>0</v>
      </c>
      <c r="HL31">
        <f>IFERROR(SMALL(HK5:HK44,ROW()-ROW($HL$5)+1),"")</f>
        <v>0</v>
      </c>
      <c r="HN31">
        <f>IFERROR(SUM(HL5:HL31),"")</f>
        <v>0</v>
      </c>
      <c r="HO31" cm="1">
        <f t="array" ref="HO31">_xlfn.SWITCH(Charts!$B$3,"average", AVERAGE(INDIRECT(ADDRESS(26+3,HO$2+1,,,"Instances") &amp; ":" &amp; ADDRESS(26+3,HO$2+1))),"median", MEDIAN(INDIRECT(ADDRESS(26+3,HO$2+1,,,"Instances") &amp; ":" &amp; ADDRESS(26+3,HO$2+1))),"min", MIN(INDIRECT(ADDRESS(26+3,HO$2+1,,,"Instances") &amp; ":" &amp; ADDRESS(26+3,HO$2+1))),"max", MAX(INDIRECT(ADDRESS(26+3,HO$2+1,,,"Instances") &amp; ":" &amp; ADDRESS(26+3,HO$2+1))),"diff", MAX(INDIRECT(ADDRESS(26+3,HO$2+1,,,"Instances") &amp; ":" &amp; ADDRESS(26+3,HO$2+1)))-MIN(INDIRECT(ADDRESS(26+3,HO$2+1,,,"Instances") &amp; ":" &amp; ADDRESS(26+3,HO$2+1))))</f>
        <v>0</v>
      </c>
      <c r="HP31">
        <f>IFERROR(SMALL(HO5:HO44,ROW()-ROW($HP$5)+1),"")</f>
        <v>0</v>
      </c>
      <c r="HR31">
        <f>IFERROR(SUM(HP5:HP31),"")</f>
        <v>0</v>
      </c>
      <c r="HS31" cm="1">
        <f t="array" ref="HS31">_xlfn.SWITCH(Charts!$B$3,"average", AVERAGE(INDIRECT(ADDRESS(26+3,HS$2+1,,,"Instances") &amp; ":" &amp; ADDRESS(26+3,HS$2+1))),"median", MEDIAN(INDIRECT(ADDRESS(26+3,HS$2+1,,,"Instances") &amp; ":" &amp; ADDRESS(26+3,HS$2+1))),"min", MIN(INDIRECT(ADDRESS(26+3,HS$2+1,,,"Instances") &amp; ":" &amp; ADDRESS(26+3,HS$2+1))),"max", MAX(INDIRECT(ADDRESS(26+3,HS$2+1,,,"Instances") &amp; ":" &amp; ADDRESS(26+3,HS$2+1))),"diff", MAX(INDIRECT(ADDRESS(26+3,HS$2+1,,,"Instances") &amp; ":" &amp; ADDRESS(26+3,HS$2+1)))-MIN(INDIRECT(ADDRESS(26+3,HS$2+1,,,"Instances") &amp; ":" &amp; ADDRESS(26+3,HS$2+1))))</f>
        <v>0</v>
      </c>
      <c r="HT31">
        <f>IFERROR(SMALL(HS5:HS44,ROW()-ROW($HT$5)+1),"")</f>
        <v>0</v>
      </c>
      <c r="HV31">
        <f>IFERROR(SUM(HT5:HT31),"")</f>
        <v>0</v>
      </c>
      <c r="HW31" cm="1">
        <f t="array" ref="HW31">_xlfn.SWITCH(Charts!$B$3,"average", AVERAGE(INDIRECT(ADDRESS(26+3,HW$2+1,,,"Instances") &amp; ":" &amp; ADDRESS(26+3,HW$2+1))),"median", MEDIAN(INDIRECT(ADDRESS(26+3,HW$2+1,,,"Instances") &amp; ":" &amp; ADDRESS(26+3,HW$2+1))),"min", MIN(INDIRECT(ADDRESS(26+3,HW$2+1,,,"Instances") &amp; ":" &amp; ADDRESS(26+3,HW$2+1))),"max", MAX(INDIRECT(ADDRESS(26+3,HW$2+1,,,"Instances") &amp; ":" &amp; ADDRESS(26+3,HW$2+1))),"diff", MAX(INDIRECT(ADDRESS(26+3,HW$2+1,,,"Instances") &amp; ":" &amp; ADDRESS(26+3,HW$2+1)))-MIN(INDIRECT(ADDRESS(26+3,HW$2+1,,,"Instances") &amp; ":" &amp; ADDRESS(26+3,HW$2+1))))</f>
        <v>0</v>
      </c>
      <c r="HX31">
        <f>IFERROR(SMALL(HW5:HW44,ROW()-ROW($HX$5)+1),"")</f>
        <v>0</v>
      </c>
      <c r="HZ31">
        <f>IFERROR(SUM(HX5:HX31),"")</f>
        <v>0</v>
      </c>
      <c r="IA31" cm="1">
        <f t="array" ref="IA31">_xlfn.SWITCH(Charts!$B$3,"average", AVERAGE(INDIRECT(ADDRESS(26+3,IA$2+1,,,"Instances") &amp; ":" &amp; ADDRESS(26+3,IA$2+1))),"median", MEDIAN(INDIRECT(ADDRESS(26+3,IA$2+1,,,"Instances") &amp; ":" &amp; ADDRESS(26+3,IA$2+1))),"min", MIN(INDIRECT(ADDRESS(26+3,IA$2+1,,,"Instances") &amp; ":" &amp; ADDRESS(26+3,IA$2+1))),"max", MAX(INDIRECT(ADDRESS(26+3,IA$2+1,,,"Instances") &amp; ":" &amp; ADDRESS(26+3,IA$2+1))),"diff", MAX(INDIRECT(ADDRESS(26+3,IA$2+1,,,"Instances") &amp; ":" &amp; ADDRESS(26+3,IA$2+1)))-MIN(INDIRECT(ADDRESS(26+3,IA$2+1,,,"Instances") &amp; ":" &amp; ADDRESS(26+3,IA$2+1))))</f>
        <v>0</v>
      </c>
      <c r="IB31">
        <f>IFERROR(SMALL(IA5:IA44,ROW()-ROW($IB$5)+1),"")</f>
        <v>0</v>
      </c>
      <c r="ID31">
        <f>IFERROR(SUM(IB5:IB31),"")</f>
        <v>0</v>
      </c>
      <c r="IG31">
        <f>IF(Charts!$B$3="none",E238,IF(DS238="",NA(),DS238))</f>
        <v>0</v>
      </c>
      <c r="IH31">
        <f>IF(Charts!$B$3="none",F238,IF(DT238="",NA(),DT238))</f>
        <v>0</v>
      </c>
      <c r="II31">
        <f>IF(Charts!$B$3="none",G238,IF(DU238="",NA(),DU238))</f>
        <v>0</v>
      </c>
      <c r="IJ31">
        <f>IF(Charts!$B$3="none",H238,IF(DV238="",NA(),DV238))</f>
        <v>0</v>
      </c>
      <c r="IK31">
        <f>IF(Charts!$B$3="none",I238,IF(DW238="",NA(),DW238))</f>
        <v>0</v>
      </c>
      <c r="IL31">
        <f>IF(Charts!$B$3="none",J238,IF(DX238="",NA(),DX238))</f>
        <v>0</v>
      </c>
      <c r="IM31">
        <f>IF(Charts!$B$3="none",K238,IF(DY238="",NA(),DY238))</f>
        <v>0</v>
      </c>
      <c r="IN31">
        <f>IF(Charts!$B$3="none",L238,IF(DZ238="",NA(),DZ238))</f>
        <v>0</v>
      </c>
      <c r="IO31">
        <f>IF(Charts!$B$3="none",M238,IF(EA238="",NA(),EA238))</f>
        <v>0</v>
      </c>
      <c r="IP31">
        <f>IF(Charts!$B$3="none",N238,IF(EB238="",NA(),EB238))</f>
        <v>0</v>
      </c>
      <c r="IQ31">
        <f>IF(Charts!$B$3="none",O238,IF(EC238="",NA(),EC238))</f>
        <v>0</v>
      </c>
      <c r="IR31">
        <f>IF(Charts!$B$3="none",P238,IF(ED238="",NA(),ED238))</f>
        <v>0</v>
      </c>
      <c r="IS31">
        <f>IF(Charts!$B$3="none",Q238,IF(EE238="",NA(),EE238))</f>
        <v>0</v>
      </c>
      <c r="IT31">
        <f>IF(Charts!$B$3="none",R238,IF(EF238="",NA(),EF238))</f>
        <v>0</v>
      </c>
      <c r="IU31">
        <f>IF(Charts!$B$3="none",S238,IF(EG238="",NA(),EG238))</f>
        <v>0</v>
      </c>
      <c r="IV31">
        <f>IF(Charts!$B$3="none",T238,IF(EH238="",NA(),EH238))</f>
        <v>0</v>
      </c>
      <c r="IW31">
        <f>IF(Charts!$B$3="none",U238,IF(EI238="",NA(),EI238))</f>
        <v>0</v>
      </c>
      <c r="IX31">
        <f>IF(Charts!$B$3="none",V238,IF(EJ238="",NA(),EJ238))</f>
        <v>0</v>
      </c>
      <c r="IY31">
        <f>IF(Charts!$B$3="none",W238,IF(EK238="",NA(),EK238))</f>
        <v>0</v>
      </c>
      <c r="IZ31">
        <f>IF(Charts!$B$3="none",X238,IF(EL238="",NA(),EL238))</f>
        <v>0</v>
      </c>
      <c r="JA31">
        <f>IF(Charts!$B$3="none",Y238,IF(EM238="",NA(),EM238))</f>
        <v>0</v>
      </c>
      <c r="JB31">
        <f>IF(Charts!$B$3="none",Z238,IF(EN238="",NA(),EN238))</f>
        <v>0</v>
      </c>
      <c r="JC31">
        <f>IF(Charts!$B$3="none",AA238,IF(EO238="",NA(),EO238))</f>
        <v>0</v>
      </c>
      <c r="JD31">
        <f>IF(Charts!$B$3="none",AB238,IF(EP238="",NA(),EP238))</f>
        <v>0</v>
      </c>
      <c r="JE31">
        <f>IF(Charts!$B$3="none",AC238,IF(EQ238="",NA(),EQ238))</f>
        <v>0</v>
      </c>
      <c r="JF31">
        <f>IF(Charts!$B$3="none",AD238,IF(ER238="",NA(),ER238))</f>
        <v>0</v>
      </c>
      <c r="JG31">
        <f>IF(Charts!$B$3="none",AE238,IF(ES238="",NA(),ES238))</f>
        <v>0</v>
      </c>
      <c r="JH31">
        <f>IF(Charts!$B$3="none",AF238,IF(ET238="",NA(),ET238))</f>
        <v>0</v>
      </c>
      <c r="JI31">
        <f>IF(Charts!$B$3="none",AG238,IF(EU238="",NA(),EU238))</f>
        <v>0</v>
      </c>
      <c r="JJ31">
        <f>IF(Charts!$B$3="none",AH238,IF(EV238="",NA(),EV238))</f>
        <v>0</v>
      </c>
      <c r="JK31">
        <f>IF(Charts!$B$3="none",AI238,IF(EW238="",NA(),EW238))</f>
        <v>0</v>
      </c>
      <c r="JL31">
        <f>IF(Charts!$B$3="none",AJ238,IF(EX238="",NA(),EX238))</f>
        <v>0</v>
      </c>
      <c r="JM31">
        <f>IF(Charts!$B$3="none",AK238,IF(EY238="",NA(),EY238))</f>
        <v>0</v>
      </c>
      <c r="JN31">
        <f>IF(Charts!$B$3="none",AL238,IF(EZ238="",NA(),EZ238))</f>
        <v>0</v>
      </c>
      <c r="JO31">
        <f>IF(Charts!$B$3="none",AM238,IF(FA238="",NA(),FA238))</f>
        <v>0</v>
      </c>
      <c r="JP31">
        <f>IF(Charts!$B$3="none",AN238,IF(FB238="",NA(),FB238))</f>
        <v>0</v>
      </c>
      <c r="JQ31">
        <f>IF(Charts!$B$3="none",AO238,IF(FC238="",NA(),FC238))</f>
        <v>0</v>
      </c>
      <c r="JR31">
        <f>IF(Charts!$B$3="none",AP238,IF(FD238="",NA(),FD238))</f>
        <v>0</v>
      </c>
      <c r="JS31">
        <f>IF(Charts!$B$3="none",AQ238,IF(FE238="",NA(),FE238))</f>
        <v>0</v>
      </c>
      <c r="JT31">
        <f>IF(Charts!$B$3="none",AR238,IF(FF238="",NA(),FF238))</f>
        <v>0</v>
      </c>
      <c r="JU31">
        <f>IF(Charts!$B$3="none",AS238,IF(FG238="",NA(),FG238))</f>
        <v>0</v>
      </c>
      <c r="JV31">
        <f>IF(Charts!$B$3="none",AT238,IF(FH238="",NA(),FH238))</f>
        <v>0</v>
      </c>
      <c r="JW31">
        <f>IF(Charts!$B$3="none",AU238,IF(FI238="",NA(),FI238))</f>
        <v>0</v>
      </c>
      <c r="JX31">
        <f>IF(Charts!$B$3="none",AV238,IF(FJ238="",NA(),FJ238))</f>
        <v>0</v>
      </c>
      <c r="JY31">
        <f>IF(Charts!$B$3="none",AW238,IF(FK238="",NA(),FK238))</f>
        <v>0</v>
      </c>
      <c r="JZ31">
        <f>IF(Charts!$B$3="none",AX238,IF(FL238="",NA(),FL238))</f>
        <v>0</v>
      </c>
      <c r="KA31">
        <f>IF(Charts!$B$3="none",AY238,IF(FM238="",NA(),FM238))</f>
        <v>0</v>
      </c>
      <c r="KB31">
        <f>IF(Charts!$B$3="none",AZ238,IF(FN238="",NA(),FN238))</f>
        <v>0</v>
      </c>
      <c r="KC31">
        <f>IF(Charts!$B$3="none",BA238,IF(FO238="",NA(),FO238))</f>
        <v>0</v>
      </c>
      <c r="KD31">
        <f>IF(Charts!$B$3="none",BB238,IF(FP238="",NA(),FP238))</f>
        <v>0</v>
      </c>
      <c r="KE31">
        <f>IF(Charts!$B$3="none",BC238,IF(FQ238="",NA(),FQ238))</f>
        <v>0</v>
      </c>
      <c r="KF31">
        <f>IF(Charts!$B$3="none",BD238,IF(FR238="",NA(),FR238))</f>
        <v>0</v>
      </c>
      <c r="KG31">
        <f>IF(Charts!$B$3="none",BE238,IF(FS238="",NA(),FS238))</f>
        <v>0</v>
      </c>
      <c r="KH31">
        <f>IF(Charts!$B$3="none",BF238,IF(FT238="",NA(),FT238))</f>
        <v>0</v>
      </c>
      <c r="KI31">
        <f>IF(Charts!$B$3="none",BG238,IF(FU238="",NA(),FU238))</f>
        <v>0</v>
      </c>
      <c r="KJ31">
        <f>IF(Charts!$B$3="none",BH238,IF(FV238="",NA(),FV238))</f>
        <v>0</v>
      </c>
      <c r="KK31">
        <f>IF(Charts!$B$3="none",BI238,IF(FW238="",NA(),FW238))</f>
        <v>0</v>
      </c>
      <c r="KL31">
        <f>IF(Charts!$B$3="none",BJ238,IF(FX238="",NA(),FX238))</f>
        <v>0</v>
      </c>
      <c r="KM31">
        <f>IF(Charts!$B$3="none",BK238,IF(FY238="",NA(),FY238))</f>
        <v>0</v>
      </c>
      <c r="KN31">
        <f>IF(Charts!$B$3="none",BL238,IF(FZ238="",NA(),FZ238))</f>
        <v>0</v>
      </c>
      <c r="KO31">
        <f>IF(Charts!$B$3="none",BM238,IF(GA238="",NA(),GA238))</f>
        <v>0</v>
      </c>
      <c r="KP31">
        <f>IF(Charts!$B$3="none",BN238,IF(GB238="",NA(),GB238))</f>
        <v>0</v>
      </c>
      <c r="KQ31">
        <f>IF(Charts!$B$3="none",BO238,IF(GC238="",NA(),GC238))</f>
        <v>0</v>
      </c>
      <c r="KR31">
        <f>IF(Charts!$B$3="none",BP238,IF(GD238="",NA(),GD238))</f>
        <v>0</v>
      </c>
      <c r="KS31">
        <f>IF(Charts!$B$3="none",BQ238,IF(GE238="",NA(),GE238))</f>
        <v>0</v>
      </c>
      <c r="KT31">
        <f>IF(Charts!$B$3="none",BR238,IF(GF238="",NA(),GF238))</f>
        <v>0</v>
      </c>
      <c r="KU31">
        <f>IF(Charts!$B$3="none",BS238,IF(GG238="",NA(),GG238))</f>
        <v>0</v>
      </c>
      <c r="KV31">
        <f>IF(Charts!$B$3="none",BT238,IF(GH238="",NA(),GH238))</f>
        <v>0</v>
      </c>
      <c r="KW31">
        <f>IF(Charts!$B$3="none",BU238,IF(GI238="",NA(),GI238))</f>
        <v>0</v>
      </c>
      <c r="KX31">
        <f>IF(Charts!$B$3="none",BV238,IF(GJ238="",NA(),GJ238))</f>
        <v>0</v>
      </c>
      <c r="KY31">
        <f>IF(Charts!$B$3="none",BW238,IF(GK238="",NA(),GK238))</f>
        <v>0</v>
      </c>
      <c r="KZ31">
        <f>IF(Charts!$B$3="none",BX238,IF(GL238="",NA(),GL238))</f>
        <v>0</v>
      </c>
      <c r="LA31">
        <f>IF(Charts!$B$3="none",BY238,IF(GM238="",NA(),GM238))</f>
        <v>0</v>
      </c>
      <c r="LB31">
        <f>IF(Charts!$B$3="none",BZ238,IF(GN238="",NA(),GN238))</f>
        <v>0</v>
      </c>
      <c r="LC31">
        <f>IF(Charts!$B$3="none",CA238,IF(GO238="",NA(),GO238))</f>
        <v>0</v>
      </c>
      <c r="LD31">
        <f>IF(Charts!$B$3="none",CB238,IF(GP238="",NA(),GP238))</f>
        <v>0</v>
      </c>
      <c r="LE31">
        <f>IF(Charts!$B$3="none",CC238,IF(GQ238="",NA(),GQ238))</f>
        <v>0</v>
      </c>
      <c r="LF31">
        <f>IF(Charts!$B$3="none",CD238,IF(GR238="",NA(),GR238))</f>
        <v>0</v>
      </c>
      <c r="LG31">
        <f>IF(Charts!$B$3="none",CE238,IF(GS238="",NA(),GS238))</f>
        <v>0</v>
      </c>
      <c r="LH31">
        <f>IF(Charts!$B$3="none",CF238,IF(GT238="",NA(),GT238))</f>
        <v>0</v>
      </c>
      <c r="LI31">
        <f>IF(Charts!$B$3="none",CG238,IF(GU238="",NA(),GU238))</f>
        <v>0</v>
      </c>
      <c r="LJ31">
        <f>IF(Charts!$B$3="none",CH238,IF(GV238="",NA(),GV238))</f>
        <v>0</v>
      </c>
      <c r="LK31">
        <f>IF(Charts!$B$3="none",CI238,IF(GW238="",NA(),GW238))</f>
        <v>0</v>
      </c>
      <c r="LL31">
        <f>IF(Charts!$B$3="none",CJ238,IF(GX238="",NA(),GX238))</f>
        <v>0</v>
      </c>
      <c r="LM31">
        <f>IF(Charts!$B$3="none",CK238,IF(GY238="",NA(),GY238))</f>
        <v>0</v>
      </c>
      <c r="LN31">
        <f>IF(Charts!$B$3="none",CL238,IF(GZ238="",NA(),GZ238))</f>
        <v>0</v>
      </c>
      <c r="LO31">
        <f>IF(Charts!$B$3="none",CM238,IF(HA238="",NA(),HA238))</f>
        <v>0</v>
      </c>
      <c r="LP31">
        <f>IF(Charts!$B$3="none",CN238,IF(HB238="",NA(),HB238))</f>
        <v>0</v>
      </c>
      <c r="LQ31">
        <f>IF(Charts!$B$3="none",CO238,IF(HC238="",NA(),HC238))</f>
        <v>0</v>
      </c>
      <c r="LR31">
        <f>IF(Charts!$B$3="none",CP238,IF(HD238="",NA(),HD238))</f>
        <v>0</v>
      </c>
      <c r="LS31">
        <f>IF(Charts!$B$3="none",CQ238,IF(HE238="",NA(),HE238))</f>
        <v>0</v>
      </c>
      <c r="LT31">
        <f>IF(Charts!$B$3="none",CR238,IF(HF238="",NA(),HF238))</f>
        <v>0</v>
      </c>
      <c r="LU31">
        <f>IF(Charts!$B$3="none",CS238,IF(HG238="",NA(),HG238))</f>
        <v>0</v>
      </c>
      <c r="LV31">
        <f>IF(Charts!$B$3="none",CT238,IF(HH238="",NA(),HH238))</f>
        <v>0</v>
      </c>
      <c r="LW31">
        <f>IF(Charts!$B$3="none",CU238,IF(HI238="",NA(),HI238))</f>
        <v>0</v>
      </c>
      <c r="LX31">
        <f>IF(Charts!$B$3="none",CV238,IF(HJ238="",NA(),HJ238))</f>
        <v>0</v>
      </c>
      <c r="LY31">
        <f>IF(Charts!$B$3="none",CW238,IF(HK238="",NA(),HK238))</f>
        <v>0</v>
      </c>
      <c r="LZ31">
        <f>IF(Charts!$B$3="none",CX238,IF(HL238="",NA(),HL238))</f>
        <v>0</v>
      </c>
      <c r="MA31">
        <f>IF(Charts!$B$3="none",CY238,IF(HM238="",NA(),HM238))</f>
        <v>0</v>
      </c>
      <c r="MB31">
        <f>IF(Charts!$B$3="none",CZ238,IF(HN238="",NA(),HN238))</f>
        <v>0</v>
      </c>
      <c r="MC31">
        <f>IF(Charts!$B$3="none",DA238,IF(HO238="",NA(),HO238))</f>
        <v>0</v>
      </c>
      <c r="MD31">
        <f>IF(Charts!$B$3="none",DB238,IF(HP238="",NA(),HP238))</f>
        <v>0</v>
      </c>
      <c r="ME31">
        <f>IF(Charts!$B$3="none",DC238,IF(HQ238="",NA(),HQ238))</f>
        <v>0</v>
      </c>
      <c r="MF31">
        <f>IF(Charts!$B$3="none",DD238,IF(HR238="",NA(),HR238))</f>
        <v>0</v>
      </c>
      <c r="MG31">
        <f>IF(Charts!$B$3="none",DE238,IF(HS238="",NA(),HS238))</f>
        <v>0</v>
      </c>
      <c r="MH31">
        <f>IF(Charts!$B$3="none",DF238,IF(HT238="",NA(),HT238))</f>
        <v>0</v>
      </c>
      <c r="MI31">
        <f>IF(Charts!$B$3="none",DG238,IF(HU238="",NA(),HU238))</f>
        <v>0</v>
      </c>
      <c r="MJ31">
        <f>IF(Charts!$B$3="none",DH238,IF(HV238="",NA(),HV238))</f>
        <v>0</v>
      </c>
      <c r="MK31">
        <f>IF(Charts!$B$3="none",DI238,IF(HW238="",NA(),HW238))</f>
        <v>0</v>
      </c>
      <c r="ML31">
        <f>IF(Charts!$B$3="none",DJ238,IF(HX238="",NA(),HX238))</f>
        <v>0</v>
      </c>
      <c r="MM31">
        <f>IF(Charts!$B$3="none",DK238,IF(HY238="",NA(),HY238))</f>
        <v>0</v>
      </c>
      <c r="MN31">
        <f>IF(Charts!$B$3="none",DL238,IF(HZ238="",NA(),HZ238))</f>
        <v>0</v>
      </c>
      <c r="MO31">
        <f>IF(Charts!$B$3="none",DM238,IF(IA238="",NA(),IA238))</f>
        <v>0</v>
      </c>
      <c r="MP31">
        <f>IF(Charts!$B$3="none",DN238,IF(IB238="",NA(),IB238))</f>
        <v>0</v>
      </c>
      <c r="MQ31">
        <f>IF(Charts!$B$3="none",DO238,IF(IC238="",NA(),IC238))</f>
        <v>0</v>
      </c>
      <c r="MR31">
        <f>IF(Charts!$B$3="none",DP238,IF(ID238="",NA(),ID238))</f>
        <v>0</v>
      </c>
    </row>
    <row r="32" spans="1:356">
      <c r="D32">
        <v>28</v>
      </c>
      <c r="E32">
        <f>IF(INDIRECT(ADDRESS($D32+2,E$2+1,,,"Instances"))="","",INDIRECT(ADDRESS($D32+2,E$2+1,,,"Instances")))</f>
        <v>0</v>
      </c>
      <c r="F32">
        <f>IFERROR(SMALL(E5:E44,ROW()-ROW($F$5)+1),"")</f>
        <v>0</v>
      </c>
      <c r="H32">
        <f>IFERROR(SUM(F5:F32),"")</f>
        <v>0</v>
      </c>
      <c r="I32">
        <f>IF(INDIRECT(ADDRESS($D32+2,I$2+1,,,"Instances"))="","",INDIRECT(ADDRESS($D32+2,I$2+1,,,"Instances")))</f>
        <v>0</v>
      </c>
      <c r="J32">
        <f>IFERROR(SMALL(I5:I44,ROW()-ROW($J$5)+1),"")</f>
        <v>0</v>
      </c>
      <c r="L32">
        <f>IFERROR(SUM(J5:J32),"")</f>
        <v>0</v>
      </c>
      <c r="M32">
        <f>IF(INDIRECT(ADDRESS($D32+2,M$2+1,,,"Instances"))="","",INDIRECT(ADDRESS($D32+2,M$2+1,,,"Instances")))</f>
        <v>0</v>
      </c>
      <c r="N32">
        <f>IFERROR(SMALL(M5:M44,ROW()-ROW($N$5)+1),"")</f>
        <v>0</v>
      </c>
      <c r="P32">
        <f>IFERROR(SUM(N5:N32),"")</f>
        <v>0</v>
      </c>
      <c r="Q32">
        <f>IF(INDIRECT(ADDRESS($D32+2,Q$2+1,,,"Instances"))="","",INDIRECT(ADDRESS($D32+2,Q$2+1,,,"Instances")))</f>
        <v>0</v>
      </c>
      <c r="R32">
        <f>IFERROR(SMALL(Q5:Q44,ROW()-ROW($R$5)+1),"")</f>
        <v>0</v>
      </c>
      <c r="T32">
        <f>IFERROR(SUM(R5:R32),"")</f>
        <v>0</v>
      </c>
      <c r="U32">
        <f>IF(INDIRECT(ADDRESS($D32+2,U$2+1,,,"Instances"))="","",INDIRECT(ADDRESS($D32+2,U$2+1,,,"Instances")))</f>
        <v>0</v>
      </c>
      <c r="V32">
        <f>IFERROR(SMALL(U5:U44,ROW()-ROW($V$5)+1),"")</f>
        <v>0</v>
      </c>
      <c r="X32">
        <f>IFERROR(SUM(V5:V32),"")</f>
        <v>0</v>
      </c>
      <c r="Y32">
        <f>IF(INDIRECT(ADDRESS($D32+2,Y$2+1,,,"Instances"))="","",INDIRECT(ADDRESS($D32+2,Y$2+1,,,"Instances")))</f>
        <v>0</v>
      </c>
      <c r="Z32">
        <f>IFERROR(SMALL(Y5:Y44,ROW()-ROW($Z$5)+1),"")</f>
        <v>0</v>
      </c>
      <c r="AB32">
        <f>IFERROR(SUM(Z5:Z32),"")</f>
        <v>0</v>
      </c>
      <c r="AC32">
        <f>IF(INDIRECT(ADDRESS($D32+2,AC$2+1,,,"Instances"))="","",INDIRECT(ADDRESS($D32+2,AC$2+1,,,"Instances")))</f>
        <v>0</v>
      </c>
      <c r="AD32">
        <f>IFERROR(SMALL(AC5:AC44,ROW()-ROW($AD$5)+1),"")</f>
        <v>0</v>
      </c>
      <c r="AF32">
        <f>IFERROR(SUM(AD5:AD32),"")</f>
        <v>0</v>
      </c>
      <c r="AG32">
        <f>IF(INDIRECT(ADDRESS($D32+2,AG$2+1,,,"Instances"))="","",INDIRECT(ADDRESS($D32+2,AG$2+1,,,"Instances")))</f>
        <v>0</v>
      </c>
      <c r="AH32">
        <f>IFERROR(SMALL(AG5:AG44,ROW()-ROW($AH$5)+1),"")</f>
        <v>0</v>
      </c>
      <c r="AJ32">
        <f>IFERROR(SUM(AH5:AH32),"")</f>
        <v>0</v>
      </c>
      <c r="AK32">
        <f>IF(INDIRECT(ADDRESS($D32+2,AK$2+1,,,"Instances"))="","",INDIRECT(ADDRESS($D32+2,AK$2+1,,,"Instances")))</f>
        <v>0</v>
      </c>
      <c r="AL32">
        <f>IFERROR(SMALL(AK5:AK44,ROW()-ROW($AL$5)+1),"")</f>
        <v>0</v>
      </c>
      <c r="AN32">
        <f>IFERROR(SUM(AL5:AL32),"")</f>
        <v>0</v>
      </c>
      <c r="AO32">
        <f>IF(INDIRECT(ADDRESS($D32+2,AO$2+1,,,"Instances"))="","",INDIRECT(ADDRESS($D32+2,AO$2+1,,,"Instances")))</f>
        <v>0</v>
      </c>
      <c r="AP32">
        <f>IFERROR(SMALL(AO5:AO44,ROW()-ROW($AP$5)+1),"")</f>
        <v>0</v>
      </c>
      <c r="AR32">
        <f>IFERROR(SUM(AP5:AP32),"")</f>
        <v>0</v>
      </c>
      <c r="AS32">
        <f>IF(INDIRECT(ADDRESS($D32+2,AS$2+1,,,"Instances"))="","",INDIRECT(ADDRESS($D32+2,AS$2+1,,,"Instances")))</f>
        <v>0</v>
      </c>
      <c r="AT32">
        <f>IFERROR(SMALL(AS5:AS44,ROW()-ROW($AT$5)+1),"")</f>
        <v>0</v>
      </c>
      <c r="AV32">
        <f>IFERROR(SUM(AT5:AT32),"")</f>
        <v>0</v>
      </c>
      <c r="AW32">
        <f>IF(INDIRECT(ADDRESS($D32+2,AW$2+1,,,"Instances"))="","",INDIRECT(ADDRESS($D32+2,AW$2+1,,,"Instances")))</f>
        <v>0</v>
      </c>
      <c r="AX32">
        <f>IFERROR(SMALL(AW5:AW44,ROW()-ROW($AX$5)+1),"")</f>
        <v>0</v>
      </c>
      <c r="AZ32">
        <f>IFERROR(SUM(AX5:AX32),"")</f>
        <v>0</v>
      </c>
      <c r="BA32">
        <f>IF(INDIRECT(ADDRESS($D32+2,BA$2+1,,,"Instances"))="","",INDIRECT(ADDRESS($D32+2,BA$2+1,,,"Instances")))</f>
        <v>0</v>
      </c>
      <c r="BB32">
        <f>IFERROR(SMALL(BA5:BA44,ROW()-ROW($BB$5)+1),"")</f>
        <v>0</v>
      </c>
      <c r="BD32">
        <f>IFERROR(SUM(BB5:BB32),"")</f>
        <v>0</v>
      </c>
      <c r="BE32">
        <f>IF(INDIRECT(ADDRESS($D32+2,BE$2+1,,,"Instances"))="","",INDIRECT(ADDRESS($D32+2,BE$2+1,,,"Instances")))</f>
        <v>0</v>
      </c>
      <c r="BF32">
        <f>IFERROR(SMALL(BE5:BE44,ROW()-ROW($BF$5)+1),"")</f>
        <v>0</v>
      </c>
      <c r="BH32">
        <f>IFERROR(SUM(BF5:BF32),"")</f>
        <v>0</v>
      </c>
      <c r="BI32">
        <f>IF(INDIRECT(ADDRESS($D32+2,BI$2+1,,,"Instances"))="","",INDIRECT(ADDRESS($D32+2,BI$2+1,,,"Instances")))</f>
        <v>0</v>
      </c>
      <c r="BJ32">
        <f>IFERROR(SMALL(BI5:BI44,ROW()-ROW($BJ$5)+1),"")</f>
        <v>0</v>
      </c>
      <c r="BL32">
        <f>IFERROR(SUM(BJ5:BJ32),"")</f>
        <v>0</v>
      </c>
      <c r="BM32">
        <f>IF(INDIRECT(ADDRESS($D32+2,BM$2+1,,,"Instances"))="","",INDIRECT(ADDRESS($D32+2,BM$2+1,,,"Instances")))</f>
        <v>0</v>
      </c>
      <c r="BN32">
        <f>IFERROR(SMALL(BM5:BM44,ROW()-ROW($BN$5)+1),"")</f>
        <v>0</v>
      </c>
      <c r="BP32">
        <f>IFERROR(SUM(BN5:BN32),"")</f>
        <v>0</v>
      </c>
      <c r="BQ32">
        <f>IF(INDIRECT(ADDRESS($D32+2,BQ$2+1,,,"Instances"))="","",INDIRECT(ADDRESS($D32+2,BQ$2+1,,,"Instances")))</f>
        <v>0</v>
      </c>
      <c r="BR32">
        <f>IFERROR(SMALL(BQ5:BQ44,ROW()-ROW($BR$5)+1),"")</f>
        <v>0</v>
      </c>
      <c r="BT32">
        <f>IFERROR(SUM(BR5:BR32),"")</f>
        <v>0</v>
      </c>
      <c r="BU32">
        <f>IF(INDIRECT(ADDRESS($D32+2,BU$2+1,,,"Instances"))="","",INDIRECT(ADDRESS($D32+2,BU$2+1,,,"Instances")))</f>
        <v>0</v>
      </c>
      <c r="BV32">
        <f>IFERROR(SMALL(BU5:BU44,ROW()-ROW($BV$5)+1),"")</f>
        <v>0</v>
      </c>
      <c r="BX32">
        <f>IFERROR(SUM(BV5:BV32),"")</f>
        <v>0</v>
      </c>
      <c r="BY32">
        <f>IF(INDIRECT(ADDRESS($D32+2,BY$2+1,,,"Instances"))="","",INDIRECT(ADDRESS($D32+2,BY$2+1,,,"Instances")))</f>
        <v>0</v>
      </c>
      <c r="BZ32">
        <f>IFERROR(SMALL(BY5:BY44,ROW()-ROW($BZ$5)+1),"")</f>
        <v>0</v>
      </c>
      <c r="CB32">
        <f>IFERROR(SUM(BZ5:BZ32),"")</f>
        <v>0</v>
      </c>
      <c r="CC32">
        <f>IF(INDIRECT(ADDRESS($D32+2,CC$2+1,,,"Instances"))="","",INDIRECT(ADDRESS($D32+2,CC$2+1,,,"Instances")))</f>
        <v>0</v>
      </c>
      <c r="CD32">
        <f>IFERROR(SMALL(CC5:CC44,ROW()-ROW($CD$5)+1),"")</f>
        <v>0</v>
      </c>
      <c r="CF32">
        <f>IFERROR(SUM(CD5:CD32),"")</f>
        <v>0</v>
      </c>
      <c r="CG32">
        <f>IF(INDIRECT(ADDRESS($D32+2,CG$2+1,,,"Instances"))="","",INDIRECT(ADDRESS($D32+2,CG$2+1,,,"Instances")))</f>
        <v>0</v>
      </c>
      <c r="CH32">
        <f>IFERROR(SMALL(CG5:CG44,ROW()-ROW($CH$5)+1),"")</f>
        <v>0</v>
      </c>
      <c r="CJ32">
        <f>IFERROR(SUM(CH5:CH32),"")</f>
        <v>0</v>
      </c>
      <c r="CK32">
        <f>IF(INDIRECT(ADDRESS($D32+2,CK$2+1,,,"Instances"))="","",INDIRECT(ADDRESS($D32+2,CK$2+1,,,"Instances")))</f>
        <v>0</v>
      </c>
      <c r="CL32">
        <f>IFERROR(SMALL(CK5:CK44,ROW()-ROW($CL$5)+1),"")</f>
        <v>0</v>
      </c>
      <c r="CN32">
        <f>IFERROR(SUM(CL5:CL32),"")</f>
        <v>0</v>
      </c>
      <c r="CO32">
        <f>IF(INDIRECT(ADDRESS($D32+2,CO$2+1,,,"Instances"))="","",INDIRECT(ADDRESS($D32+2,CO$2+1,,,"Instances")))</f>
        <v>0</v>
      </c>
      <c r="CP32">
        <f>IFERROR(SMALL(CO5:CO44,ROW()-ROW($CP$5)+1),"")</f>
        <v>0</v>
      </c>
      <c r="CR32">
        <f>IFERROR(SUM(CP5:CP32),"")</f>
        <v>0</v>
      </c>
      <c r="CS32">
        <f>IF(INDIRECT(ADDRESS($D32+2,CS$2+1,,,"Instances"))="","",INDIRECT(ADDRESS($D32+2,CS$2+1,,,"Instances")))</f>
        <v>0</v>
      </c>
      <c r="CT32">
        <f>IFERROR(SMALL(CS5:CS44,ROW()-ROW($CT$5)+1),"")</f>
        <v>0</v>
      </c>
      <c r="CV32">
        <f>IFERROR(SUM(CT5:CT32),"")</f>
        <v>0</v>
      </c>
      <c r="CW32">
        <f>IF(INDIRECT(ADDRESS($D32+2,CW$2+1,,,"Instances"))="","",INDIRECT(ADDRESS($D32+2,CW$2+1,,,"Instances")))</f>
        <v>0</v>
      </c>
      <c r="CX32">
        <f>IFERROR(SMALL(CW5:CW44,ROW()-ROW($CX$5)+1),"")</f>
        <v>0</v>
      </c>
      <c r="CZ32">
        <f>IFERROR(SUM(CX5:CX32),"")</f>
        <v>0</v>
      </c>
      <c r="DA32">
        <f>IF(INDIRECT(ADDRESS($D32+2,DA$2+1,,,"Instances"))="","",INDIRECT(ADDRESS($D32+2,DA$2+1,,,"Instances")))</f>
        <v>0</v>
      </c>
      <c r="DB32">
        <f>IFERROR(SMALL(DA5:DA44,ROW()-ROW($DB$5)+1),"")</f>
        <v>0</v>
      </c>
      <c r="DD32">
        <f>IFERROR(SUM(DB5:DB32),"")</f>
        <v>0</v>
      </c>
      <c r="DE32">
        <f>IF(INDIRECT(ADDRESS($D32+2,DE$2+1,,,"Instances"))="","",INDIRECT(ADDRESS($D32+2,DE$2+1,,,"Instances")))</f>
        <v>0</v>
      </c>
      <c r="DF32">
        <f>IFERROR(SMALL(DE5:DE44,ROW()-ROW($DF$5)+1),"")</f>
        <v>0</v>
      </c>
      <c r="DH32">
        <f>IFERROR(SUM(DF5:DF32),"")</f>
        <v>0</v>
      </c>
      <c r="DI32">
        <f>IF(INDIRECT(ADDRESS($D32+2,DI$2+1,,,"Instances"))="","",INDIRECT(ADDRESS($D32+2,DI$2+1,,,"Instances")))</f>
        <v>0</v>
      </c>
      <c r="DJ32">
        <f>IFERROR(SMALL(DI5:DI44,ROW()-ROW($DJ$5)+1),"")</f>
        <v>0</v>
      </c>
      <c r="DL32">
        <f>IFERROR(SUM(DJ5:DJ32),"")</f>
        <v>0</v>
      </c>
      <c r="DM32">
        <f>IF(INDIRECT(ADDRESS($D32+2,DM$2+1,,,"Instances"))="","",INDIRECT(ADDRESS($D32+2,DM$2+1,,,"Instances")))</f>
        <v>0</v>
      </c>
      <c r="DN32">
        <f>IFERROR(SMALL(DM5:DM44,ROW()-ROW($DN$5)+1),"")</f>
        <v>0</v>
      </c>
      <c r="DP32">
        <f>IFERROR(SUM(DN5:DN32),"")</f>
        <v>0</v>
      </c>
      <c r="DR32">
        <v>28</v>
      </c>
      <c r="DS32" cm="1">
        <f t="array" ref="DS32">_xlfn.SWITCH(Charts!$B$3,"average", AVERAGE(INDIRECT(ADDRESS(27+3,DS$2+1,,,"Instances") &amp; ":" &amp; ADDRESS(27+3,DS$2+1))),"median", MEDIAN(INDIRECT(ADDRESS(27+3,DS$2+1,,,"Instances") &amp; ":" &amp; ADDRESS(27+3,DS$2+1))),"min", MIN(INDIRECT(ADDRESS(27+3,DS$2+1,,,"Instances") &amp; ":" &amp; ADDRESS(27+3,DS$2+1))),"max", MAX(INDIRECT(ADDRESS(27+3,DS$2+1,,,"Instances") &amp; ":" &amp; ADDRESS(27+3,DS$2+1))),"diff", MAX(INDIRECT(ADDRESS(27+3,DS$2+1,,,"Instances") &amp; ":" &amp; ADDRESS(27+3,DS$2+1)))-MIN(INDIRECT(ADDRESS(27+3,DS$2+1,,,"Instances") &amp; ":" &amp; ADDRESS(27+3,DS$2+1))))</f>
        <v>0</v>
      </c>
      <c r="DT32">
        <f>IFERROR(SMALL(DS5:DS44,ROW()-ROW($DT$5)+1),"")</f>
        <v>0</v>
      </c>
      <c r="DV32">
        <f>IFERROR(SUM(DT5:DT32),"")</f>
        <v>0</v>
      </c>
      <c r="DW32" cm="1">
        <f t="array" ref="DW32">_xlfn.SWITCH(Charts!$B$3,"average", AVERAGE(INDIRECT(ADDRESS(27+3,DW$2+1,,,"Instances") &amp; ":" &amp; ADDRESS(27+3,DW$2+1))),"median", MEDIAN(INDIRECT(ADDRESS(27+3,DW$2+1,,,"Instances") &amp; ":" &amp; ADDRESS(27+3,DW$2+1))),"min", MIN(INDIRECT(ADDRESS(27+3,DW$2+1,,,"Instances") &amp; ":" &amp; ADDRESS(27+3,DW$2+1))),"max", MAX(INDIRECT(ADDRESS(27+3,DW$2+1,,,"Instances") &amp; ":" &amp; ADDRESS(27+3,DW$2+1))),"diff", MAX(INDIRECT(ADDRESS(27+3,DW$2+1,,,"Instances") &amp; ":" &amp; ADDRESS(27+3,DW$2+1)))-MIN(INDIRECT(ADDRESS(27+3,DW$2+1,,,"Instances") &amp; ":" &amp; ADDRESS(27+3,DW$2+1))))</f>
        <v>0</v>
      </c>
      <c r="DX32">
        <f>IFERROR(SMALL(DW5:DW44,ROW()-ROW($DX$5)+1),"")</f>
        <v>0</v>
      </c>
      <c r="DZ32">
        <f>IFERROR(SUM(DX5:DX32),"")</f>
        <v>0</v>
      </c>
      <c r="EA32" cm="1">
        <f t="array" ref="EA32">_xlfn.SWITCH(Charts!$B$3,"average", AVERAGE(INDIRECT(ADDRESS(27+3,EA$2+1,,,"Instances") &amp; ":" &amp; ADDRESS(27+3,EA$2+1))),"median", MEDIAN(INDIRECT(ADDRESS(27+3,EA$2+1,,,"Instances") &amp; ":" &amp; ADDRESS(27+3,EA$2+1))),"min", MIN(INDIRECT(ADDRESS(27+3,EA$2+1,,,"Instances") &amp; ":" &amp; ADDRESS(27+3,EA$2+1))),"max", MAX(INDIRECT(ADDRESS(27+3,EA$2+1,,,"Instances") &amp; ":" &amp; ADDRESS(27+3,EA$2+1))),"diff", MAX(INDIRECT(ADDRESS(27+3,EA$2+1,,,"Instances") &amp; ":" &amp; ADDRESS(27+3,EA$2+1)))-MIN(INDIRECT(ADDRESS(27+3,EA$2+1,,,"Instances") &amp; ":" &amp; ADDRESS(27+3,EA$2+1))))</f>
        <v>0</v>
      </c>
      <c r="EB32">
        <f>IFERROR(SMALL(EA5:EA44,ROW()-ROW($EB$5)+1),"")</f>
        <v>0</v>
      </c>
      <c r="ED32">
        <f>IFERROR(SUM(EB5:EB32),"")</f>
        <v>0</v>
      </c>
      <c r="EE32" cm="1">
        <f t="array" ref="EE32">_xlfn.SWITCH(Charts!$B$3,"average", AVERAGE(INDIRECT(ADDRESS(27+3,EE$2+1,,,"Instances") &amp; ":" &amp; ADDRESS(27+3,EE$2+1))),"median", MEDIAN(INDIRECT(ADDRESS(27+3,EE$2+1,,,"Instances") &amp; ":" &amp; ADDRESS(27+3,EE$2+1))),"min", MIN(INDIRECT(ADDRESS(27+3,EE$2+1,,,"Instances") &amp; ":" &amp; ADDRESS(27+3,EE$2+1))),"max", MAX(INDIRECT(ADDRESS(27+3,EE$2+1,,,"Instances") &amp; ":" &amp; ADDRESS(27+3,EE$2+1))),"diff", MAX(INDIRECT(ADDRESS(27+3,EE$2+1,,,"Instances") &amp; ":" &amp; ADDRESS(27+3,EE$2+1)))-MIN(INDIRECT(ADDRESS(27+3,EE$2+1,,,"Instances") &amp; ":" &amp; ADDRESS(27+3,EE$2+1))))</f>
        <v>0</v>
      </c>
      <c r="EF32">
        <f>IFERROR(SMALL(EE5:EE44,ROW()-ROW($EF$5)+1),"")</f>
        <v>0</v>
      </c>
      <c r="EH32">
        <f>IFERROR(SUM(EF5:EF32),"")</f>
        <v>0</v>
      </c>
      <c r="EI32" cm="1">
        <f t="array" ref="EI32">_xlfn.SWITCH(Charts!$B$3,"average", AVERAGE(INDIRECT(ADDRESS(27+3,EI$2+1,,,"Instances") &amp; ":" &amp; ADDRESS(27+3,EI$2+1))),"median", MEDIAN(INDIRECT(ADDRESS(27+3,EI$2+1,,,"Instances") &amp; ":" &amp; ADDRESS(27+3,EI$2+1))),"min", MIN(INDIRECT(ADDRESS(27+3,EI$2+1,,,"Instances") &amp; ":" &amp; ADDRESS(27+3,EI$2+1))),"max", MAX(INDIRECT(ADDRESS(27+3,EI$2+1,,,"Instances") &amp; ":" &amp; ADDRESS(27+3,EI$2+1))),"diff", MAX(INDIRECT(ADDRESS(27+3,EI$2+1,,,"Instances") &amp; ":" &amp; ADDRESS(27+3,EI$2+1)))-MIN(INDIRECT(ADDRESS(27+3,EI$2+1,,,"Instances") &amp; ":" &amp; ADDRESS(27+3,EI$2+1))))</f>
        <v>0</v>
      </c>
      <c r="EJ32">
        <f>IFERROR(SMALL(EI5:EI44,ROW()-ROW($EJ$5)+1),"")</f>
        <v>0</v>
      </c>
      <c r="EL32">
        <f>IFERROR(SUM(EJ5:EJ32),"")</f>
        <v>0</v>
      </c>
      <c r="EM32" cm="1">
        <f t="array" ref="EM32">_xlfn.SWITCH(Charts!$B$3,"average", AVERAGE(INDIRECT(ADDRESS(27+3,EM$2+1,,,"Instances") &amp; ":" &amp; ADDRESS(27+3,EM$2+1))),"median", MEDIAN(INDIRECT(ADDRESS(27+3,EM$2+1,,,"Instances") &amp; ":" &amp; ADDRESS(27+3,EM$2+1))),"min", MIN(INDIRECT(ADDRESS(27+3,EM$2+1,,,"Instances") &amp; ":" &amp; ADDRESS(27+3,EM$2+1))),"max", MAX(INDIRECT(ADDRESS(27+3,EM$2+1,,,"Instances") &amp; ":" &amp; ADDRESS(27+3,EM$2+1))),"diff", MAX(INDIRECT(ADDRESS(27+3,EM$2+1,,,"Instances") &amp; ":" &amp; ADDRESS(27+3,EM$2+1)))-MIN(INDIRECT(ADDRESS(27+3,EM$2+1,,,"Instances") &amp; ":" &amp; ADDRESS(27+3,EM$2+1))))</f>
        <v>0</v>
      </c>
      <c r="EN32">
        <f>IFERROR(SMALL(EM5:EM44,ROW()-ROW($EN$5)+1),"")</f>
        <v>0</v>
      </c>
      <c r="EP32">
        <f>IFERROR(SUM(EN5:EN32),"")</f>
        <v>0</v>
      </c>
      <c r="EQ32" cm="1">
        <f t="array" ref="EQ32">_xlfn.SWITCH(Charts!$B$3,"average", AVERAGE(INDIRECT(ADDRESS(27+3,EQ$2+1,,,"Instances") &amp; ":" &amp; ADDRESS(27+3,EQ$2+1))),"median", MEDIAN(INDIRECT(ADDRESS(27+3,EQ$2+1,,,"Instances") &amp; ":" &amp; ADDRESS(27+3,EQ$2+1))),"min", MIN(INDIRECT(ADDRESS(27+3,EQ$2+1,,,"Instances") &amp; ":" &amp; ADDRESS(27+3,EQ$2+1))),"max", MAX(INDIRECT(ADDRESS(27+3,EQ$2+1,,,"Instances") &amp; ":" &amp; ADDRESS(27+3,EQ$2+1))),"diff", MAX(INDIRECT(ADDRESS(27+3,EQ$2+1,,,"Instances") &amp; ":" &amp; ADDRESS(27+3,EQ$2+1)))-MIN(INDIRECT(ADDRESS(27+3,EQ$2+1,,,"Instances") &amp; ":" &amp; ADDRESS(27+3,EQ$2+1))))</f>
        <v>0</v>
      </c>
      <c r="ER32">
        <f>IFERROR(SMALL(EQ5:EQ44,ROW()-ROW($ER$5)+1),"")</f>
        <v>0</v>
      </c>
      <c r="ET32">
        <f>IFERROR(SUM(ER5:ER32),"")</f>
        <v>0</v>
      </c>
      <c r="EU32" cm="1">
        <f t="array" ref="EU32">_xlfn.SWITCH(Charts!$B$3,"average", AVERAGE(INDIRECT(ADDRESS(27+3,EU$2+1,,,"Instances") &amp; ":" &amp; ADDRESS(27+3,EU$2+1))),"median", MEDIAN(INDIRECT(ADDRESS(27+3,EU$2+1,,,"Instances") &amp; ":" &amp; ADDRESS(27+3,EU$2+1))),"min", MIN(INDIRECT(ADDRESS(27+3,EU$2+1,,,"Instances") &amp; ":" &amp; ADDRESS(27+3,EU$2+1))),"max", MAX(INDIRECT(ADDRESS(27+3,EU$2+1,,,"Instances") &amp; ":" &amp; ADDRESS(27+3,EU$2+1))),"diff", MAX(INDIRECT(ADDRESS(27+3,EU$2+1,,,"Instances") &amp; ":" &amp; ADDRESS(27+3,EU$2+1)))-MIN(INDIRECT(ADDRESS(27+3,EU$2+1,,,"Instances") &amp; ":" &amp; ADDRESS(27+3,EU$2+1))))</f>
        <v>0</v>
      </c>
      <c r="EV32">
        <f>IFERROR(SMALL(EU5:EU44,ROW()-ROW($EV$5)+1),"")</f>
        <v>0</v>
      </c>
      <c r="EX32">
        <f>IFERROR(SUM(EV5:EV32),"")</f>
        <v>0</v>
      </c>
      <c r="EY32" cm="1">
        <f t="array" ref="EY32">_xlfn.SWITCH(Charts!$B$3,"average", AVERAGE(INDIRECT(ADDRESS(27+3,EY$2+1,,,"Instances") &amp; ":" &amp; ADDRESS(27+3,EY$2+1))),"median", MEDIAN(INDIRECT(ADDRESS(27+3,EY$2+1,,,"Instances") &amp; ":" &amp; ADDRESS(27+3,EY$2+1))),"min", MIN(INDIRECT(ADDRESS(27+3,EY$2+1,,,"Instances") &amp; ":" &amp; ADDRESS(27+3,EY$2+1))),"max", MAX(INDIRECT(ADDRESS(27+3,EY$2+1,,,"Instances") &amp; ":" &amp; ADDRESS(27+3,EY$2+1))),"diff", MAX(INDIRECT(ADDRESS(27+3,EY$2+1,,,"Instances") &amp; ":" &amp; ADDRESS(27+3,EY$2+1)))-MIN(INDIRECT(ADDRESS(27+3,EY$2+1,,,"Instances") &amp; ":" &amp; ADDRESS(27+3,EY$2+1))))</f>
        <v>0</v>
      </c>
      <c r="EZ32">
        <f>IFERROR(SMALL(EY5:EY44,ROW()-ROW($EZ$5)+1),"")</f>
        <v>0</v>
      </c>
      <c r="FB32">
        <f>IFERROR(SUM(EZ5:EZ32),"")</f>
        <v>0</v>
      </c>
      <c r="FC32" cm="1">
        <f t="array" ref="FC32">_xlfn.SWITCH(Charts!$B$3,"average", AVERAGE(INDIRECT(ADDRESS(27+3,FC$2+1,,,"Instances") &amp; ":" &amp; ADDRESS(27+3,FC$2+1))),"median", MEDIAN(INDIRECT(ADDRESS(27+3,FC$2+1,,,"Instances") &amp; ":" &amp; ADDRESS(27+3,FC$2+1))),"min", MIN(INDIRECT(ADDRESS(27+3,FC$2+1,,,"Instances") &amp; ":" &amp; ADDRESS(27+3,FC$2+1))),"max", MAX(INDIRECT(ADDRESS(27+3,FC$2+1,,,"Instances") &amp; ":" &amp; ADDRESS(27+3,FC$2+1))),"diff", MAX(INDIRECT(ADDRESS(27+3,FC$2+1,,,"Instances") &amp; ":" &amp; ADDRESS(27+3,FC$2+1)))-MIN(INDIRECT(ADDRESS(27+3,FC$2+1,,,"Instances") &amp; ":" &amp; ADDRESS(27+3,FC$2+1))))</f>
        <v>0</v>
      </c>
      <c r="FD32">
        <f>IFERROR(SMALL(FC5:FC44,ROW()-ROW($FD$5)+1),"")</f>
        <v>0</v>
      </c>
      <c r="FF32">
        <f>IFERROR(SUM(FD5:FD32),"")</f>
        <v>0</v>
      </c>
      <c r="FG32" cm="1">
        <f t="array" ref="FG32">_xlfn.SWITCH(Charts!$B$3,"average", AVERAGE(INDIRECT(ADDRESS(27+3,FG$2+1,,,"Instances") &amp; ":" &amp; ADDRESS(27+3,FG$2+1))),"median", MEDIAN(INDIRECT(ADDRESS(27+3,FG$2+1,,,"Instances") &amp; ":" &amp; ADDRESS(27+3,FG$2+1))),"min", MIN(INDIRECT(ADDRESS(27+3,FG$2+1,,,"Instances") &amp; ":" &amp; ADDRESS(27+3,FG$2+1))),"max", MAX(INDIRECT(ADDRESS(27+3,FG$2+1,,,"Instances") &amp; ":" &amp; ADDRESS(27+3,FG$2+1))),"diff", MAX(INDIRECT(ADDRESS(27+3,FG$2+1,,,"Instances") &amp; ":" &amp; ADDRESS(27+3,FG$2+1)))-MIN(INDIRECT(ADDRESS(27+3,FG$2+1,,,"Instances") &amp; ":" &amp; ADDRESS(27+3,FG$2+1))))</f>
        <v>0</v>
      </c>
      <c r="FH32">
        <f>IFERROR(SMALL(FG5:FG44,ROW()-ROW($FH$5)+1),"")</f>
        <v>0</v>
      </c>
      <c r="FJ32">
        <f>IFERROR(SUM(FH5:FH32),"")</f>
        <v>0</v>
      </c>
      <c r="FK32" cm="1">
        <f t="array" ref="FK32">_xlfn.SWITCH(Charts!$B$3,"average", AVERAGE(INDIRECT(ADDRESS(27+3,FK$2+1,,,"Instances") &amp; ":" &amp; ADDRESS(27+3,FK$2+1))),"median", MEDIAN(INDIRECT(ADDRESS(27+3,FK$2+1,,,"Instances") &amp; ":" &amp; ADDRESS(27+3,FK$2+1))),"min", MIN(INDIRECT(ADDRESS(27+3,FK$2+1,,,"Instances") &amp; ":" &amp; ADDRESS(27+3,FK$2+1))),"max", MAX(INDIRECT(ADDRESS(27+3,FK$2+1,,,"Instances") &amp; ":" &amp; ADDRESS(27+3,FK$2+1))),"diff", MAX(INDIRECT(ADDRESS(27+3,FK$2+1,,,"Instances") &amp; ":" &amp; ADDRESS(27+3,FK$2+1)))-MIN(INDIRECT(ADDRESS(27+3,FK$2+1,,,"Instances") &amp; ":" &amp; ADDRESS(27+3,FK$2+1))))</f>
        <v>0</v>
      </c>
      <c r="FL32">
        <f>IFERROR(SMALL(FK5:FK44,ROW()-ROW($FL$5)+1),"")</f>
        <v>0</v>
      </c>
      <c r="FN32">
        <f>IFERROR(SUM(FL5:FL32),"")</f>
        <v>0</v>
      </c>
      <c r="FO32" cm="1">
        <f t="array" ref="FO32">_xlfn.SWITCH(Charts!$B$3,"average", AVERAGE(INDIRECT(ADDRESS(27+3,FO$2+1,,,"Instances") &amp; ":" &amp; ADDRESS(27+3,FO$2+1))),"median", MEDIAN(INDIRECT(ADDRESS(27+3,FO$2+1,,,"Instances") &amp; ":" &amp; ADDRESS(27+3,FO$2+1))),"min", MIN(INDIRECT(ADDRESS(27+3,FO$2+1,,,"Instances") &amp; ":" &amp; ADDRESS(27+3,FO$2+1))),"max", MAX(INDIRECT(ADDRESS(27+3,FO$2+1,,,"Instances") &amp; ":" &amp; ADDRESS(27+3,FO$2+1))),"diff", MAX(INDIRECT(ADDRESS(27+3,FO$2+1,,,"Instances") &amp; ":" &amp; ADDRESS(27+3,FO$2+1)))-MIN(INDIRECT(ADDRESS(27+3,FO$2+1,,,"Instances") &amp; ":" &amp; ADDRESS(27+3,FO$2+1))))</f>
        <v>0</v>
      </c>
      <c r="FP32">
        <f>IFERROR(SMALL(FO5:FO44,ROW()-ROW($FP$5)+1),"")</f>
        <v>0</v>
      </c>
      <c r="FR32">
        <f>IFERROR(SUM(FP5:FP32),"")</f>
        <v>0</v>
      </c>
      <c r="FS32" cm="1">
        <f t="array" ref="FS32">_xlfn.SWITCH(Charts!$B$3,"average", AVERAGE(INDIRECT(ADDRESS(27+3,FS$2+1,,,"Instances") &amp; ":" &amp; ADDRESS(27+3,FS$2+1))),"median", MEDIAN(INDIRECT(ADDRESS(27+3,FS$2+1,,,"Instances") &amp; ":" &amp; ADDRESS(27+3,FS$2+1))),"min", MIN(INDIRECT(ADDRESS(27+3,FS$2+1,,,"Instances") &amp; ":" &amp; ADDRESS(27+3,FS$2+1))),"max", MAX(INDIRECT(ADDRESS(27+3,FS$2+1,,,"Instances") &amp; ":" &amp; ADDRESS(27+3,FS$2+1))),"diff", MAX(INDIRECT(ADDRESS(27+3,FS$2+1,,,"Instances") &amp; ":" &amp; ADDRESS(27+3,FS$2+1)))-MIN(INDIRECT(ADDRESS(27+3,FS$2+1,,,"Instances") &amp; ":" &amp; ADDRESS(27+3,FS$2+1))))</f>
        <v>0</v>
      </c>
      <c r="FT32">
        <f>IFERROR(SMALL(FS5:FS44,ROW()-ROW($FT$5)+1),"")</f>
        <v>0</v>
      </c>
      <c r="FV32">
        <f>IFERROR(SUM(FT5:FT32),"")</f>
        <v>0</v>
      </c>
      <c r="FW32" cm="1">
        <f t="array" ref="FW32">_xlfn.SWITCH(Charts!$B$3,"average", AVERAGE(INDIRECT(ADDRESS(27+3,FW$2+1,,,"Instances") &amp; ":" &amp; ADDRESS(27+3,FW$2+1))),"median", MEDIAN(INDIRECT(ADDRESS(27+3,FW$2+1,,,"Instances") &amp; ":" &amp; ADDRESS(27+3,FW$2+1))),"min", MIN(INDIRECT(ADDRESS(27+3,FW$2+1,,,"Instances") &amp; ":" &amp; ADDRESS(27+3,FW$2+1))),"max", MAX(INDIRECT(ADDRESS(27+3,FW$2+1,,,"Instances") &amp; ":" &amp; ADDRESS(27+3,FW$2+1))),"diff", MAX(INDIRECT(ADDRESS(27+3,FW$2+1,,,"Instances") &amp; ":" &amp; ADDRESS(27+3,FW$2+1)))-MIN(INDIRECT(ADDRESS(27+3,FW$2+1,,,"Instances") &amp; ":" &amp; ADDRESS(27+3,FW$2+1))))</f>
        <v>0</v>
      </c>
      <c r="FX32">
        <f>IFERROR(SMALL(FW5:FW44,ROW()-ROW($FX$5)+1),"")</f>
        <v>0</v>
      </c>
      <c r="FZ32">
        <f>IFERROR(SUM(FX5:FX32),"")</f>
        <v>0</v>
      </c>
      <c r="GA32" cm="1">
        <f t="array" ref="GA32">_xlfn.SWITCH(Charts!$B$3,"average", AVERAGE(INDIRECT(ADDRESS(27+3,GA$2+1,,,"Instances") &amp; ":" &amp; ADDRESS(27+3,GA$2+1))),"median", MEDIAN(INDIRECT(ADDRESS(27+3,GA$2+1,,,"Instances") &amp; ":" &amp; ADDRESS(27+3,GA$2+1))),"min", MIN(INDIRECT(ADDRESS(27+3,GA$2+1,,,"Instances") &amp; ":" &amp; ADDRESS(27+3,GA$2+1))),"max", MAX(INDIRECT(ADDRESS(27+3,GA$2+1,,,"Instances") &amp; ":" &amp; ADDRESS(27+3,GA$2+1))),"diff", MAX(INDIRECT(ADDRESS(27+3,GA$2+1,,,"Instances") &amp; ":" &amp; ADDRESS(27+3,GA$2+1)))-MIN(INDIRECT(ADDRESS(27+3,GA$2+1,,,"Instances") &amp; ":" &amp; ADDRESS(27+3,GA$2+1))))</f>
        <v>0</v>
      </c>
      <c r="GB32">
        <f>IFERROR(SMALL(GA5:GA44,ROW()-ROW($GB$5)+1),"")</f>
        <v>0</v>
      </c>
      <c r="GD32">
        <f>IFERROR(SUM(GB5:GB32),"")</f>
        <v>0</v>
      </c>
      <c r="GE32" cm="1">
        <f t="array" ref="GE32">_xlfn.SWITCH(Charts!$B$3,"average", AVERAGE(INDIRECT(ADDRESS(27+3,GE$2+1,,,"Instances") &amp; ":" &amp; ADDRESS(27+3,GE$2+1))),"median", MEDIAN(INDIRECT(ADDRESS(27+3,GE$2+1,,,"Instances") &amp; ":" &amp; ADDRESS(27+3,GE$2+1))),"min", MIN(INDIRECT(ADDRESS(27+3,GE$2+1,,,"Instances") &amp; ":" &amp; ADDRESS(27+3,GE$2+1))),"max", MAX(INDIRECT(ADDRESS(27+3,GE$2+1,,,"Instances") &amp; ":" &amp; ADDRESS(27+3,GE$2+1))),"diff", MAX(INDIRECT(ADDRESS(27+3,GE$2+1,,,"Instances") &amp; ":" &amp; ADDRESS(27+3,GE$2+1)))-MIN(INDIRECT(ADDRESS(27+3,GE$2+1,,,"Instances") &amp; ":" &amp; ADDRESS(27+3,GE$2+1))))</f>
        <v>0</v>
      </c>
      <c r="GF32">
        <f>IFERROR(SMALL(GE5:GE44,ROW()-ROW($GF$5)+1),"")</f>
        <v>0</v>
      </c>
      <c r="GH32">
        <f>IFERROR(SUM(GF5:GF32),"")</f>
        <v>0</v>
      </c>
      <c r="GI32" cm="1">
        <f t="array" ref="GI32">_xlfn.SWITCH(Charts!$B$3,"average", AVERAGE(INDIRECT(ADDRESS(27+3,GI$2+1,,,"Instances") &amp; ":" &amp; ADDRESS(27+3,GI$2+1))),"median", MEDIAN(INDIRECT(ADDRESS(27+3,GI$2+1,,,"Instances") &amp; ":" &amp; ADDRESS(27+3,GI$2+1))),"min", MIN(INDIRECT(ADDRESS(27+3,GI$2+1,,,"Instances") &amp; ":" &amp; ADDRESS(27+3,GI$2+1))),"max", MAX(INDIRECT(ADDRESS(27+3,GI$2+1,,,"Instances") &amp; ":" &amp; ADDRESS(27+3,GI$2+1))),"diff", MAX(INDIRECT(ADDRESS(27+3,GI$2+1,,,"Instances") &amp; ":" &amp; ADDRESS(27+3,GI$2+1)))-MIN(INDIRECT(ADDRESS(27+3,GI$2+1,,,"Instances") &amp; ":" &amp; ADDRESS(27+3,GI$2+1))))</f>
        <v>0</v>
      </c>
      <c r="GJ32">
        <f>IFERROR(SMALL(GI5:GI44,ROW()-ROW($GJ$5)+1),"")</f>
        <v>0</v>
      </c>
      <c r="GL32">
        <f>IFERROR(SUM(GJ5:GJ32),"")</f>
        <v>0</v>
      </c>
      <c r="GM32" cm="1">
        <f t="array" ref="GM32">_xlfn.SWITCH(Charts!$B$3,"average", AVERAGE(INDIRECT(ADDRESS(27+3,GM$2+1,,,"Instances") &amp; ":" &amp; ADDRESS(27+3,GM$2+1))),"median", MEDIAN(INDIRECT(ADDRESS(27+3,GM$2+1,,,"Instances") &amp; ":" &amp; ADDRESS(27+3,GM$2+1))),"min", MIN(INDIRECT(ADDRESS(27+3,GM$2+1,,,"Instances") &amp; ":" &amp; ADDRESS(27+3,GM$2+1))),"max", MAX(INDIRECT(ADDRESS(27+3,GM$2+1,,,"Instances") &amp; ":" &amp; ADDRESS(27+3,GM$2+1))),"diff", MAX(INDIRECT(ADDRESS(27+3,GM$2+1,,,"Instances") &amp; ":" &amp; ADDRESS(27+3,GM$2+1)))-MIN(INDIRECT(ADDRESS(27+3,GM$2+1,,,"Instances") &amp; ":" &amp; ADDRESS(27+3,GM$2+1))))</f>
        <v>0</v>
      </c>
      <c r="GN32">
        <f>IFERROR(SMALL(GM5:GM44,ROW()-ROW($GN$5)+1),"")</f>
        <v>0</v>
      </c>
      <c r="GP32">
        <f>IFERROR(SUM(GN5:GN32),"")</f>
        <v>0</v>
      </c>
      <c r="GQ32" cm="1">
        <f t="array" ref="GQ32">_xlfn.SWITCH(Charts!$B$3,"average", AVERAGE(INDIRECT(ADDRESS(27+3,GQ$2+1,,,"Instances") &amp; ":" &amp; ADDRESS(27+3,GQ$2+1))),"median", MEDIAN(INDIRECT(ADDRESS(27+3,GQ$2+1,,,"Instances") &amp; ":" &amp; ADDRESS(27+3,GQ$2+1))),"min", MIN(INDIRECT(ADDRESS(27+3,GQ$2+1,,,"Instances") &amp; ":" &amp; ADDRESS(27+3,GQ$2+1))),"max", MAX(INDIRECT(ADDRESS(27+3,GQ$2+1,,,"Instances") &amp; ":" &amp; ADDRESS(27+3,GQ$2+1))),"diff", MAX(INDIRECT(ADDRESS(27+3,GQ$2+1,,,"Instances") &amp; ":" &amp; ADDRESS(27+3,GQ$2+1)))-MIN(INDIRECT(ADDRESS(27+3,GQ$2+1,,,"Instances") &amp; ":" &amp; ADDRESS(27+3,GQ$2+1))))</f>
        <v>0</v>
      </c>
      <c r="GR32">
        <f>IFERROR(SMALL(GQ5:GQ44,ROW()-ROW($GR$5)+1),"")</f>
        <v>0</v>
      </c>
      <c r="GT32">
        <f>IFERROR(SUM(GR5:GR32),"")</f>
        <v>0</v>
      </c>
      <c r="GU32" cm="1">
        <f t="array" ref="GU32">_xlfn.SWITCH(Charts!$B$3,"average", AVERAGE(INDIRECT(ADDRESS(27+3,GU$2+1,,,"Instances") &amp; ":" &amp; ADDRESS(27+3,GU$2+1))),"median", MEDIAN(INDIRECT(ADDRESS(27+3,GU$2+1,,,"Instances") &amp; ":" &amp; ADDRESS(27+3,GU$2+1))),"min", MIN(INDIRECT(ADDRESS(27+3,GU$2+1,,,"Instances") &amp; ":" &amp; ADDRESS(27+3,GU$2+1))),"max", MAX(INDIRECT(ADDRESS(27+3,GU$2+1,,,"Instances") &amp; ":" &amp; ADDRESS(27+3,GU$2+1))),"diff", MAX(INDIRECT(ADDRESS(27+3,GU$2+1,,,"Instances") &amp; ":" &amp; ADDRESS(27+3,GU$2+1)))-MIN(INDIRECT(ADDRESS(27+3,GU$2+1,,,"Instances") &amp; ":" &amp; ADDRESS(27+3,GU$2+1))))</f>
        <v>0</v>
      </c>
      <c r="GV32">
        <f>IFERROR(SMALL(GU5:GU44,ROW()-ROW($GV$5)+1),"")</f>
        <v>0</v>
      </c>
      <c r="GX32">
        <f>IFERROR(SUM(GV5:GV32),"")</f>
        <v>0</v>
      </c>
      <c r="GY32" cm="1">
        <f t="array" ref="GY32">_xlfn.SWITCH(Charts!$B$3,"average", AVERAGE(INDIRECT(ADDRESS(27+3,GY$2+1,,,"Instances") &amp; ":" &amp; ADDRESS(27+3,GY$2+1))),"median", MEDIAN(INDIRECT(ADDRESS(27+3,GY$2+1,,,"Instances") &amp; ":" &amp; ADDRESS(27+3,GY$2+1))),"min", MIN(INDIRECT(ADDRESS(27+3,GY$2+1,,,"Instances") &amp; ":" &amp; ADDRESS(27+3,GY$2+1))),"max", MAX(INDIRECT(ADDRESS(27+3,GY$2+1,,,"Instances") &amp; ":" &amp; ADDRESS(27+3,GY$2+1))),"diff", MAX(INDIRECT(ADDRESS(27+3,GY$2+1,,,"Instances") &amp; ":" &amp; ADDRESS(27+3,GY$2+1)))-MIN(INDIRECT(ADDRESS(27+3,GY$2+1,,,"Instances") &amp; ":" &amp; ADDRESS(27+3,GY$2+1))))</f>
        <v>0</v>
      </c>
      <c r="GZ32">
        <f>IFERROR(SMALL(GY5:GY44,ROW()-ROW($GZ$5)+1),"")</f>
        <v>0</v>
      </c>
      <c r="HB32">
        <f>IFERROR(SUM(GZ5:GZ32),"")</f>
        <v>0</v>
      </c>
      <c r="HC32" cm="1">
        <f t="array" ref="HC32">_xlfn.SWITCH(Charts!$B$3,"average", AVERAGE(INDIRECT(ADDRESS(27+3,HC$2+1,,,"Instances") &amp; ":" &amp; ADDRESS(27+3,HC$2+1))),"median", MEDIAN(INDIRECT(ADDRESS(27+3,HC$2+1,,,"Instances") &amp; ":" &amp; ADDRESS(27+3,HC$2+1))),"min", MIN(INDIRECT(ADDRESS(27+3,HC$2+1,,,"Instances") &amp; ":" &amp; ADDRESS(27+3,HC$2+1))),"max", MAX(INDIRECT(ADDRESS(27+3,HC$2+1,,,"Instances") &amp; ":" &amp; ADDRESS(27+3,HC$2+1))),"diff", MAX(INDIRECT(ADDRESS(27+3,HC$2+1,,,"Instances") &amp; ":" &amp; ADDRESS(27+3,HC$2+1)))-MIN(INDIRECT(ADDRESS(27+3,HC$2+1,,,"Instances") &amp; ":" &amp; ADDRESS(27+3,HC$2+1))))</f>
        <v>0</v>
      </c>
      <c r="HD32">
        <f>IFERROR(SMALL(HC5:HC44,ROW()-ROW($HD$5)+1),"")</f>
        <v>0</v>
      </c>
      <c r="HF32">
        <f>IFERROR(SUM(HD5:HD32),"")</f>
        <v>0</v>
      </c>
      <c r="HG32" cm="1">
        <f t="array" ref="HG32">_xlfn.SWITCH(Charts!$B$3,"average", AVERAGE(INDIRECT(ADDRESS(27+3,HG$2+1,,,"Instances") &amp; ":" &amp; ADDRESS(27+3,HG$2+1))),"median", MEDIAN(INDIRECT(ADDRESS(27+3,HG$2+1,,,"Instances") &amp; ":" &amp; ADDRESS(27+3,HG$2+1))),"min", MIN(INDIRECT(ADDRESS(27+3,HG$2+1,,,"Instances") &amp; ":" &amp; ADDRESS(27+3,HG$2+1))),"max", MAX(INDIRECT(ADDRESS(27+3,HG$2+1,,,"Instances") &amp; ":" &amp; ADDRESS(27+3,HG$2+1))),"diff", MAX(INDIRECT(ADDRESS(27+3,HG$2+1,,,"Instances") &amp; ":" &amp; ADDRESS(27+3,HG$2+1)))-MIN(INDIRECT(ADDRESS(27+3,HG$2+1,,,"Instances") &amp; ":" &amp; ADDRESS(27+3,HG$2+1))))</f>
        <v>0</v>
      </c>
      <c r="HH32">
        <f>IFERROR(SMALL(HG5:HG44,ROW()-ROW($HH$5)+1),"")</f>
        <v>0</v>
      </c>
      <c r="HJ32">
        <f>IFERROR(SUM(HH5:HH32),"")</f>
        <v>0</v>
      </c>
      <c r="HK32" cm="1">
        <f t="array" ref="HK32">_xlfn.SWITCH(Charts!$B$3,"average", AVERAGE(INDIRECT(ADDRESS(27+3,HK$2+1,,,"Instances") &amp; ":" &amp; ADDRESS(27+3,HK$2+1))),"median", MEDIAN(INDIRECT(ADDRESS(27+3,HK$2+1,,,"Instances") &amp; ":" &amp; ADDRESS(27+3,HK$2+1))),"min", MIN(INDIRECT(ADDRESS(27+3,HK$2+1,,,"Instances") &amp; ":" &amp; ADDRESS(27+3,HK$2+1))),"max", MAX(INDIRECT(ADDRESS(27+3,HK$2+1,,,"Instances") &amp; ":" &amp; ADDRESS(27+3,HK$2+1))),"diff", MAX(INDIRECT(ADDRESS(27+3,HK$2+1,,,"Instances") &amp; ":" &amp; ADDRESS(27+3,HK$2+1)))-MIN(INDIRECT(ADDRESS(27+3,HK$2+1,,,"Instances") &amp; ":" &amp; ADDRESS(27+3,HK$2+1))))</f>
        <v>0</v>
      </c>
      <c r="HL32">
        <f>IFERROR(SMALL(HK5:HK44,ROW()-ROW($HL$5)+1),"")</f>
        <v>0</v>
      </c>
      <c r="HN32">
        <f>IFERROR(SUM(HL5:HL32),"")</f>
        <v>0</v>
      </c>
      <c r="HO32" cm="1">
        <f t="array" ref="HO32">_xlfn.SWITCH(Charts!$B$3,"average", AVERAGE(INDIRECT(ADDRESS(27+3,HO$2+1,,,"Instances") &amp; ":" &amp; ADDRESS(27+3,HO$2+1))),"median", MEDIAN(INDIRECT(ADDRESS(27+3,HO$2+1,,,"Instances") &amp; ":" &amp; ADDRESS(27+3,HO$2+1))),"min", MIN(INDIRECT(ADDRESS(27+3,HO$2+1,,,"Instances") &amp; ":" &amp; ADDRESS(27+3,HO$2+1))),"max", MAX(INDIRECT(ADDRESS(27+3,HO$2+1,,,"Instances") &amp; ":" &amp; ADDRESS(27+3,HO$2+1))),"diff", MAX(INDIRECT(ADDRESS(27+3,HO$2+1,,,"Instances") &amp; ":" &amp; ADDRESS(27+3,HO$2+1)))-MIN(INDIRECT(ADDRESS(27+3,HO$2+1,,,"Instances") &amp; ":" &amp; ADDRESS(27+3,HO$2+1))))</f>
        <v>0</v>
      </c>
      <c r="HP32">
        <f>IFERROR(SMALL(HO5:HO44,ROW()-ROW($HP$5)+1),"")</f>
        <v>0</v>
      </c>
      <c r="HR32">
        <f>IFERROR(SUM(HP5:HP32),"")</f>
        <v>0</v>
      </c>
      <c r="HS32" cm="1">
        <f t="array" ref="HS32">_xlfn.SWITCH(Charts!$B$3,"average", AVERAGE(INDIRECT(ADDRESS(27+3,HS$2+1,,,"Instances") &amp; ":" &amp; ADDRESS(27+3,HS$2+1))),"median", MEDIAN(INDIRECT(ADDRESS(27+3,HS$2+1,,,"Instances") &amp; ":" &amp; ADDRESS(27+3,HS$2+1))),"min", MIN(INDIRECT(ADDRESS(27+3,HS$2+1,,,"Instances") &amp; ":" &amp; ADDRESS(27+3,HS$2+1))),"max", MAX(INDIRECT(ADDRESS(27+3,HS$2+1,,,"Instances") &amp; ":" &amp; ADDRESS(27+3,HS$2+1))),"diff", MAX(INDIRECT(ADDRESS(27+3,HS$2+1,,,"Instances") &amp; ":" &amp; ADDRESS(27+3,HS$2+1)))-MIN(INDIRECT(ADDRESS(27+3,HS$2+1,,,"Instances") &amp; ":" &amp; ADDRESS(27+3,HS$2+1))))</f>
        <v>0</v>
      </c>
      <c r="HT32">
        <f>IFERROR(SMALL(HS5:HS44,ROW()-ROW($HT$5)+1),"")</f>
        <v>0</v>
      </c>
      <c r="HV32">
        <f>IFERROR(SUM(HT5:HT32),"")</f>
        <v>0</v>
      </c>
      <c r="HW32" cm="1">
        <f t="array" ref="HW32">_xlfn.SWITCH(Charts!$B$3,"average", AVERAGE(INDIRECT(ADDRESS(27+3,HW$2+1,,,"Instances") &amp; ":" &amp; ADDRESS(27+3,HW$2+1))),"median", MEDIAN(INDIRECT(ADDRESS(27+3,HW$2+1,,,"Instances") &amp; ":" &amp; ADDRESS(27+3,HW$2+1))),"min", MIN(INDIRECT(ADDRESS(27+3,HW$2+1,,,"Instances") &amp; ":" &amp; ADDRESS(27+3,HW$2+1))),"max", MAX(INDIRECT(ADDRESS(27+3,HW$2+1,,,"Instances") &amp; ":" &amp; ADDRESS(27+3,HW$2+1))),"diff", MAX(INDIRECT(ADDRESS(27+3,HW$2+1,,,"Instances") &amp; ":" &amp; ADDRESS(27+3,HW$2+1)))-MIN(INDIRECT(ADDRESS(27+3,HW$2+1,,,"Instances") &amp; ":" &amp; ADDRESS(27+3,HW$2+1))))</f>
        <v>0</v>
      </c>
      <c r="HX32">
        <f>IFERROR(SMALL(HW5:HW44,ROW()-ROW($HX$5)+1),"")</f>
        <v>0</v>
      </c>
      <c r="HZ32">
        <f>IFERROR(SUM(HX5:HX32),"")</f>
        <v>0</v>
      </c>
      <c r="IA32" cm="1">
        <f t="array" ref="IA32">_xlfn.SWITCH(Charts!$B$3,"average", AVERAGE(INDIRECT(ADDRESS(27+3,IA$2+1,,,"Instances") &amp; ":" &amp; ADDRESS(27+3,IA$2+1))),"median", MEDIAN(INDIRECT(ADDRESS(27+3,IA$2+1,,,"Instances") &amp; ":" &amp; ADDRESS(27+3,IA$2+1))),"min", MIN(INDIRECT(ADDRESS(27+3,IA$2+1,,,"Instances") &amp; ":" &amp; ADDRESS(27+3,IA$2+1))),"max", MAX(INDIRECT(ADDRESS(27+3,IA$2+1,,,"Instances") &amp; ":" &amp; ADDRESS(27+3,IA$2+1))),"diff", MAX(INDIRECT(ADDRESS(27+3,IA$2+1,,,"Instances") &amp; ":" &amp; ADDRESS(27+3,IA$2+1)))-MIN(INDIRECT(ADDRESS(27+3,IA$2+1,,,"Instances") &amp; ":" &amp; ADDRESS(27+3,IA$2+1))))</f>
        <v>0</v>
      </c>
      <c r="IB32">
        <f>IFERROR(SMALL(IA5:IA44,ROW()-ROW($IB$5)+1),"")</f>
        <v>0</v>
      </c>
      <c r="ID32">
        <f>IFERROR(SUM(IB5:IB32),"")</f>
        <v>0</v>
      </c>
      <c r="IG32">
        <f>IF(Charts!$B$3="none",E239,IF(DS239="",NA(),DS239))</f>
        <v>0</v>
      </c>
      <c r="IH32">
        <f>IF(Charts!$B$3="none",F239,IF(DT239="",NA(),DT239))</f>
        <v>0</v>
      </c>
      <c r="II32">
        <f>IF(Charts!$B$3="none",G239,IF(DU239="",NA(),DU239))</f>
        <v>0</v>
      </c>
      <c r="IJ32">
        <f>IF(Charts!$B$3="none",H239,IF(DV239="",NA(),DV239))</f>
        <v>0</v>
      </c>
      <c r="IK32">
        <f>IF(Charts!$B$3="none",I239,IF(DW239="",NA(),DW239))</f>
        <v>0</v>
      </c>
      <c r="IL32">
        <f>IF(Charts!$B$3="none",J239,IF(DX239="",NA(),DX239))</f>
        <v>0</v>
      </c>
      <c r="IM32">
        <f>IF(Charts!$B$3="none",K239,IF(DY239="",NA(),DY239))</f>
        <v>0</v>
      </c>
      <c r="IN32">
        <f>IF(Charts!$B$3="none",L239,IF(DZ239="",NA(),DZ239))</f>
        <v>0</v>
      </c>
      <c r="IO32">
        <f>IF(Charts!$B$3="none",M239,IF(EA239="",NA(),EA239))</f>
        <v>0</v>
      </c>
      <c r="IP32">
        <f>IF(Charts!$B$3="none",N239,IF(EB239="",NA(),EB239))</f>
        <v>0</v>
      </c>
      <c r="IQ32">
        <f>IF(Charts!$B$3="none",O239,IF(EC239="",NA(),EC239))</f>
        <v>0</v>
      </c>
      <c r="IR32">
        <f>IF(Charts!$B$3="none",P239,IF(ED239="",NA(),ED239))</f>
        <v>0</v>
      </c>
      <c r="IS32">
        <f>IF(Charts!$B$3="none",Q239,IF(EE239="",NA(),EE239))</f>
        <v>0</v>
      </c>
      <c r="IT32">
        <f>IF(Charts!$B$3="none",R239,IF(EF239="",NA(),EF239))</f>
        <v>0</v>
      </c>
      <c r="IU32">
        <f>IF(Charts!$B$3="none",S239,IF(EG239="",NA(),EG239))</f>
        <v>0</v>
      </c>
      <c r="IV32">
        <f>IF(Charts!$B$3="none",T239,IF(EH239="",NA(),EH239))</f>
        <v>0</v>
      </c>
      <c r="IW32">
        <f>IF(Charts!$B$3="none",U239,IF(EI239="",NA(),EI239))</f>
        <v>0</v>
      </c>
      <c r="IX32">
        <f>IF(Charts!$B$3="none",V239,IF(EJ239="",NA(),EJ239))</f>
        <v>0</v>
      </c>
      <c r="IY32">
        <f>IF(Charts!$B$3="none",W239,IF(EK239="",NA(),EK239))</f>
        <v>0</v>
      </c>
      <c r="IZ32">
        <f>IF(Charts!$B$3="none",X239,IF(EL239="",NA(),EL239))</f>
        <v>0</v>
      </c>
      <c r="JA32">
        <f>IF(Charts!$B$3="none",Y239,IF(EM239="",NA(),EM239))</f>
        <v>0</v>
      </c>
      <c r="JB32">
        <f>IF(Charts!$B$3="none",Z239,IF(EN239="",NA(),EN239))</f>
        <v>0</v>
      </c>
      <c r="JC32">
        <f>IF(Charts!$B$3="none",AA239,IF(EO239="",NA(),EO239))</f>
        <v>0</v>
      </c>
      <c r="JD32">
        <f>IF(Charts!$B$3="none",AB239,IF(EP239="",NA(),EP239))</f>
        <v>0</v>
      </c>
      <c r="JE32">
        <f>IF(Charts!$B$3="none",AC239,IF(EQ239="",NA(),EQ239))</f>
        <v>0</v>
      </c>
      <c r="JF32">
        <f>IF(Charts!$B$3="none",AD239,IF(ER239="",NA(),ER239))</f>
        <v>0</v>
      </c>
      <c r="JG32">
        <f>IF(Charts!$B$3="none",AE239,IF(ES239="",NA(),ES239))</f>
        <v>0</v>
      </c>
      <c r="JH32">
        <f>IF(Charts!$B$3="none",AF239,IF(ET239="",NA(),ET239))</f>
        <v>0</v>
      </c>
      <c r="JI32">
        <f>IF(Charts!$B$3="none",AG239,IF(EU239="",NA(),EU239))</f>
        <v>0</v>
      </c>
      <c r="JJ32">
        <f>IF(Charts!$B$3="none",AH239,IF(EV239="",NA(),EV239))</f>
        <v>0</v>
      </c>
      <c r="JK32">
        <f>IF(Charts!$B$3="none",AI239,IF(EW239="",NA(),EW239))</f>
        <v>0</v>
      </c>
      <c r="JL32">
        <f>IF(Charts!$B$3="none",AJ239,IF(EX239="",NA(),EX239))</f>
        <v>0</v>
      </c>
      <c r="JM32">
        <f>IF(Charts!$B$3="none",AK239,IF(EY239="",NA(),EY239))</f>
        <v>0</v>
      </c>
      <c r="JN32">
        <f>IF(Charts!$B$3="none",AL239,IF(EZ239="",NA(),EZ239))</f>
        <v>0</v>
      </c>
      <c r="JO32">
        <f>IF(Charts!$B$3="none",AM239,IF(FA239="",NA(),FA239))</f>
        <v>0</v>
      </c>
      <c r="JP32">
        <f>IF(Charts!$B$3="none",AN239,IF(FB239="",NA(),FB239))</f>
        <v>0</v>
      </c>
      <c r="JQ32">
        <f>IF(Charts!$B$3="none",AO239,IF(FC239="",NA(),FC239))</f>
        <v>0</v>
      </c>
      <c r="JR32">
        <f>IF(Charts!$B$3="none",AP239,IF(FD239="",NA(),FD239))</f>
        <v>0</v>
      </c>
      <c r="JS32">
        <f>IF(Charts!$B$3="none",AQ239,IF(FE239="",NA(),FE239))</f>
        <v>0</v>
      </c>
      <c r="JT32">
        <f>IF(Charts!$B$3="none",AR239,IF(FF239="",NA(),FF239))</f>
        <v>0</v>
      </c>
      <c r="JU32">
        <f>IF(Charts!$B$3="none",AS239,IF(FG239="",NA(),FG239))</f>
        <v>0</v>
      </c>
      <c r="JV32">
        <f>IF(Charts!$B$3="none",AT239,IF(FH239="",NA(),FH239))</f>
        <v>0</v>
      </c>
      <c r="JW32">
        <f>IF(Charts!$B$3="none",AU239,IF(FI239="",NA(),FI239))</f>
        <v>0</v>
      </c>
      <c r="JX32">
        <f>IF(Charts!$B$3="none",AV239,IF(FJ239="",NA(),FJ239))</f>
        <v>0</v>
      </c>
      <c r="JY32">
        <f>IF(Charts!$B$3="none",AW239,IF(FK239="",NA(),FK239))</f>
        <v>0</v>
      </c>
      <c r="JZ32">
        <f>IF(Charts!$B$3="none",AX239,IF(FL239="",NA(),FL239))</f>
        <v>0</v>
      </c>
      <c r="KA32">
        <f>IF(Charts!$B$3="none",AY239,IF(FM239="",NA(),FM239))</f>
        <v>0</v>
      </c>
      <c r="KB32">
        <f>IF(Charts!$B$3="none",AZ239,IF(FN239="",NA(),FN239))</f>
        <v>0</v>
      </c>
      <c r="KC32">
        <f>IF(Charts!$B$3="none",BA239,IF(FO239="",NA(),FO239))</f>
        <v>0</v>
      </c>
      <c r="KD32">
        <f>IF(Charts!$B$3="none",BB239,IF(FP239="",NA(),FP239))</f>
        <v>0</v>
      </c>
      <c r="KE32">
        <f>IF(Charts!$B$3="none",BC239,IF(FQ239="",NA(),FQ239))</f>
        <v>0</v>
      </c>
      <c r="KF32">
        <f>IF(Charts!$B$3="none",BD239,IF(FR239="",NA(),FR239))</f>
        <v>0</v>
      </c>
      <c r="KG32">
        <f>IF(Charts!$B$3="none",BE239,IF(FS239="",NA(),FS239))</f>
        <v>0</v>
      </c>
      <c r="KH32">
        <f>IF(Charts!$B$3="none",BF239,IF(FT239="",NA(),FT239))</f>
        <v>0</v>
      </c>
      <c r="KI32">
        <f>IF(Charts!$B$3="none",BG239,IF(FU239="",NA(),FU239))</f>
        <v>0</v>
      </c>
      <c r="KJ32">
        <f>IF(Charts!$B$3="none",BH239,IF(FV239="",NA(),FV239))</f>
        <v>0</v>
      </c>
      <c r="KK32">
        <f>IF(Charts!$B$3="none",BI239,IF(FW239="",NA(),FW239))</f>
        <v>0</v>
      </c>
      <c r="KL32">
        <f>IF(Charts!$B$3="none",BJ239,IF(FX239="",NA(),FX239))</f>
        <v>0</v>
      </c>
      <c r="KM32">
        <f>IF(Charts!$B$3="none",BK239,IF(FY239="",NA(),FY239))</f>
        <v>0</v>
      </c>
      <c r="KN32">
        <f>IF(Charts!$B$3="none",BL239,IF(FZ239="",NA(),FZ239))</f>
        <v>0</v>
      </c>
      <c r="KO32">
        <f>IF(Charts!$B$3="none",BM239,IF(GA239="",NA(),GA239))</f>
        <v>0</v>
      </c>
      <c r="KP32">
        <f>IF(Charts!$B$3="none",BN239,IF(GB239="",NA(),GB239))</f>
        <v>0</v>
      </c>
      <c r="KQ32">
        <f>IF(Charts!$B$3="none",BO239,IF(GC239="",NA(),GC239))</f>
        <v>0</v>
      </c>
      <c r="KR32">
        <f>IF(Charts!$B$3="none",BP239,IF(GD239="",NA(),GD239))</f>
        <v>0</v>
      </c>
      <c r="KS32">
        <f>IF(Charts!$B$3="none",BQ239,IF(GE239="",NA(),GE239))</f>
        <v>0</v>
      </c>
      <c r="KT32">
        <f>IF(Charts!$B$3="none",BR239,IF(GF239="",NA(),GF239))</f>
        <v>0</v>
      </c>
      <c r="KU32">
        <f>IF(Charts!$B$3="none",BS239,IF(GG239="",NA(),GG239))</f>
        <v>0</v>
      </c>
      <c r="KV32">
        <f>IF(Charts!$B$3="none",BT239,IF(GH239="",NA(),GH239))</f>
        <v>0</v>
      </c>
      <c r="KW32">
        <f>IF(Charts!$B$3="none",BU239,IF(GI239="",NA(),GI239))</f>
        <v>0</v>
      </c>
      <c r="KX32">
        <f>IF(Charts!$B$3="none",BV239,IF(GJ239="",NA(),GJ239))</f>
        <v>0</v>
      </c>
      <c r="KY32">
        <f>IF(Charts!$B$3="none",BW239,IF(GK239="",NA(),GK239))</f>
        <v>0</v>
      </c>
      <c r="KZ32">
        <f>IF(Charts!$B$3="none",BX239,IF(GL239="",NA(),GL239))</f>
        <v>0</v>
      </c>
      <c r="LA32">
        <f>IF(Charts!$B$3="none",BY239,IF(GM239="",NA(),GM239))</f>
        <v>0</v>
      </c>
      <c r="LB32">
        <f>IF(Charts!$B$3="none",BZ239,IF(GN239="",NA(),GN239))</f>
        <v>0</v>
      </c>
      <c r="LC32">
        <f>IF(Charts!$B$3="none",CA239,IF(GO239="",NA(),GO239))</f>
        <v>0</v>
      </c>
      <c r="LD32">
        <f>IF(Charts!$B$3="none",CB239,IF(GP239="",NA(),GP239))</f>
        <v>0</v>
      </c>
      <c r="LE32">
        <f>IF(Charts!$B$3="none",CC239,IF(GQ239="",NA(),GQ239))</f>
        <v>0</v>
      </c>
      <c r="LF32">
        <f>IF(Charts!$B$3="none",CD239,IF(GR239="",NA(),GR239))</f>
        <v>0</v>
      </c>
      <c r="LG32">
        <f>IF(Charts!$B$3="none",CE239,IF(GS239="",NA(),GS239))</f>
        <v>0</v>
      </c>
      <c r="LH32">
        <f>IF(Charts!$B$3="none",CF239,IF(GT239="",NA(),GT239))</f>
        <v>0</v>
      </c>
      <c r="LI32">
        <f>IF(Charts!$B$3="none",CG239,IF(GU239="",NA(),GU239))</f>
        <v>0</v>
      </c>
      <c r="LJ32">
        <f>IF(Charts!$B$3="none",CH239,IF(GV239="",NA(),GV239))</f>
        <v>0</v>
      </c>
      <c r="LK32">
        <f>IF(Charts!$B$3="none",CI239,IF(GW239="",NA(),GW239))</f>
        <v>0</v>
      </c>
      <c r="LL32">
        <f>IF(Charts!$B$3="none",CJ239,IF(GX239="",NA(),GX239))</f>
        <v>0</v>
      </c>
      <c r="LM32">
        <f>IF(Charts!$B$3="none",CK239,IF(GY239="",NA(),GY239))</f>
        <v>0</v>
      </c>
      <c r="LN32">
        <f>IF(Charts!$B$3="none",CL239,IF(GZ239="",NA(),GZ239))</f>
        <v>0</v>
      </c>
      <c r="LO32">
        <f>IF(Charts!$B$3="none",CM239,IF(HA239="",NA(),HA239))</f>
        <v>0</v>
      </c>
      <c r="LP32">
        <f>IF(Charts!$B$3="none",CN239,IF(HB239="",NA(),HB239))</f>
        <v>0</v>
      </c>
      <c r="LQ32">
        <f>IF(Charts!$B$3="none",CO239,IF(HC239="",NA(),HC239))</f>
        <v>0</v>
      </c>
      <c r="LR32">
        <f>IF(Charts!$B$3="none",CP239,IF(HD239="",NA(),HD239))</f>
        <v>0</v>
      </c>
      <c r="LS32">
        <f>IF(Charts!$B$3="none",CQ239,IF(HE239="",NA(),HE239))</f>
        <v>0</v>
      </c>
      <c r="LT32">
        <f>IF(Charts!$B$3="none",CR239,IF(HF239="",NA(),HF239))</f>
        <v>0</v>
      </c>
      <c r="LU32">
        <f>IF(Charts!$B$3="none",CS239,IF(HG239="",NA(),HG239))</f>
        <v>0</v>
      </c>
      <c r="LV32">
        <f>IF(Charts!$B$3="none",CT239,IF(HH239="",NA(),HH239))</f>
        <v>0</v>
      </c>
      <c r="LW32">
        <f>IF(Charts!$B$3="none",CU239,IF(HI239="",NA(),HI239))</f>
        <v>0</v>
      </c>
      <c r="LX32">
        <f>IF(Charts!$B$3="none",CV239,IF(HJ239="",NA(),HJ239))</f>
        <v>0</v>
      </c>
      <c r="LY32">
        <f>IF(Charts!$B$3="none",CW239,IF(HK239="",NA(),HK239))</f>
        <v>0</v>
      </c>
      <c r="LZ32">
        <f>IF(Charts!$B$3="none",CX239,IF(HL239="",NA(),HL239))</f>
        <v>0</v>
      </c>
      <c r="MA32">
        <f>IF(Charts!$B$3="none",CY239,IF(HM239="",NA(),HM239))</f>
        <v>0</v>
      </c>
      <c r="MB32">
        <f>IF(Charts!$B$3="none",CZ239,IF(HN239="",NA(),HN239))</f>
        <v>0</v>
      </c>
      <c r="MC32">
        <f>IF(Charts!$B$3="none",DA239,IF(HO239="",NA(),HO239))</f>
        <v>0</v>
      </c>
      <c r="MD32">
        <f>IF(Charts!$B$3="none",DB239,IF(HP239="",NA(),HP239))</f>
        <v>0</v>
      </c>
      <c r="ME32">
        <f>IF(Charts!$B$3="none",DC239,IF(HQ239="",NA(),HQ239))</f>
        <v>0</v>
      </c>
      <c r="MF32">
        <f>IF(Charts!$B$3="none",DD239,IF(HR239="",NA(),HR239))</f>
        <v>0</v>
      </c>
      <c r="MG32">
        <f>IF(Charts!$B$3="none",DE239,IF(HS239="",NA(),HS239))</f>
        <v>0</v>
      </c>
      <c r="MH32">
        <f>IF(Charts!$B$3="none",DF239,IF(HT239="",NA(),HT239))</f>
        <v>0</v>
      </c>
      <c r="MI32">
        <f>IF(Charts!$B$3="none",DG239,IF(HU239="",NA(),HU239))</f>
        <v>0</v>
      </c>
      <c r="MJ32">
        <f>IF(Charts!$B$3="none",DH239,IF(HV239="",NA(),HV239))</f>
        <v>0</v>
      </c>
      <c r="MK32">
        <f>IF(Charts!$B$3="none",DI239,IF(HW239="",NA(),HW239))</f>
        <v>0</v>
      </c>
      <c r="ML32">
        <f>IF(Charts!$B$3="none",DJ239,IF(HX239="",NA(),HX239))</f>
        <v>0</v>
      </c>
      <c r="MM32">
        <f>IF(Charts!$B$3="none",DK239,IF(HY239="",NA(),HY239))</f>
        <v>0</v>
      </c>
      <c r="MN32">
        <f>IF(Charts!$B$3="none",DL239,IF(HZ239="",NA(),HZ239))</f>
        <v>0</v>
      </c>
      <c r="MO32">
        <f>IF(Charts!$B$3="none",DM239,IF(IA239="",NA(),IA239))</f>
        <v>0</v>
      </c>
      <c r="MP32">
        <f>IF(Charts!$B$3="none",DN239,IF(IB239="",NA(),IB239))</f>
        <v>0</v>
      </c>
      <c r="MQ32">
        <f>IF(Charts!$B$3="none",DO239,IF(IC239="",NA(),IC239))</f>
        <v>0</v>
      </c>
      <c r="MR32">
        <f>IF(Charts!$B$3="none",DP239,IF(ID239="",NA(),ID239))</f>
        <v>0</v>
      </c>
    </row>
    <row r="33" spans="4:356">
      <c r="D33">
        <v>29</v>
      </c>
      <c r="E33">
        <f>IF(INDIRECT(ADDRESS($D33+2,E$2+1,,,"Instances"))="","",INDIRECT(ADDRESS($D33+2,E$2+1,,,"Instances")))</f>
        <v>0</v>
      </c>
      <c r="F33">
        <f>IFERROR(SMALL(E5:E44,ROW()-ROW($F$5)+1),"")</f>
        <v>0</v>
      </c>
      <c r="H33">
        <f>IFERROR(SUM(F5:F33),"")</f>
        <v>0</v>
      </c>
      <c r="I33">
        <f>IF(INDIRECT(ADDRESS($D33+2,I$2+1,,,"Instances"))="","",INDIRECT(ADDRESS($D33+2,I$2+1,,,"Instances")))</f>
        <v>0</v>
      </c>
      <c r="J33">
        <f>IFERROR(SMALL(I5:I44,ROW()-ROW($J$5)+1),"")</f>
        <v>0</v>
      </c>
      <c r="L33">
        <f>IFERROR(SUM(J5:J33),"")</f>
        <v>0</v>
      </c>
      <c r="M33">
        <f>IF(INDIRECT(ADDRESS($D33+2,M$2+1,,,"Instances"))="","",INDIRECT(ADDRESS($D33+2,M$2+1,,,"Instances")))</f>
        <v>0</v>
      </c>
      <c r="N33">
        <f>IFERROR(SMALL(M5:M44,ROW()-ROW($N$5)+1),"")</f>
        <v>0</v>
      </c>
      <c r="P33">
        <f>IFERROR(SUM(N5:N33),"")</f>
        <v>0</v>
      </c>
      <c r="Q33">
        <f>IF(INDIRECT(ADDRESS($D33+2,Q$2+1,,,"Instances"))="","",INDIRECT(ADDRESS($D33+2,Q$2+1,,,"Instances")))</f>
        <v>0</v>
      </c>
      <c r="R33">
        <f>IFERROR(SMALL(Q5:Q44,ROW()-ROW($R$5)+1),"")</f>
        <v>0</v>
      </c>
      <c r="T33">
        <f>IFERROR(SUM(R5:R33),"")</f>
        <v>0</v>
      </c>
      <c r="U33">
        <f>IF(INDIRECT(ADDRESS($D33+2,U$2+1,,,"Instances"))="","",INDIRECT(ADDRESS($D33+2,U$2+1,,,"Instances")))</f>
        <v>0</v>
      </c>
      <c r="V33">
        <f>IFERROR(SMALL(U5:U44,ROW()-ROW($V$5)+1),"")</f>
        <v>0</v>
      </c>
      <c r="X33">
        <f>IFERROR(SUM(V5:V33),"")</f>
        <v>0</v>
      </c>
      <c r="Y33">
        <f>IF(INDIRECT(ADDRESS($D33+2,Y$2+1,,,"Instances"))="","",INDIRECT(ADDRESS($D33+2,Y$2+1,,,"Instances")))</f>
        <v>0</v>
      </c>
      <c r="Z33">
        <f>IFERROR(SMALL(Y5:Y44,ROW()-ROW($Z$5)+1),"")</f>
        <v>0</v>
      </c>
      <c r="AB33">
        <f>IFERROR(SUM(Z5:Z33),"")</f>
        <v>0</v>
      </c>
      <c r="AC33">
        <f>IF(INDIRECT(ADDRESS($D33+2,AC$2+1,,,"Instances"))="","",INDIRECT(ADDRESS($D33+2,AC$2+1,,,"Instances")))</f>
        <v>0</v>
      </c>
      <c r="AD33">
        <f>IFERROR(SMALL(AC5:AC44,ROW()-ROW($AD$5)+1),"")</f>
        <v>0</v>
      </c>
      <c r="AF33">
        <f>IFERROR(SUM(AD5:AD33),"")</f>
        <v>0</v>
      </c>
      <c r="AG33">
        <f>IF(INDIRECT(ADDRESS($D33+2,AG$2+1,,,"Instances"))="","",INDIRECT(ADDRESS($D33+2,AG$2+1,,,"Instances")))</f>
        <v>0</v>
      </c>
      <c r="AH33">
        <f>IFERROR(SMALL(AG5:AG44,ROW()-ROW($AH$5)+1),"")</f>
        <v>0</v>
      </c>
      <c r="AJ33">
        <f>IFERROR(SUM(AH5:AH33),"")</f>
        <v>0</v>
      </c>
      <c r="AK33">
        <f>IF(INDIRECT(ADDRESS($D33+2,AK$2+1,,,"Instances"))="","",INDIRECT(ADDRESS($D33+2,AK$2+1,,,"Instances")))</f>
        <v>0</v>
      </c>
      <c r="AL33">
        <f>IFERROR(SMALL(AK5:AK44,ROW()-ROW($AL$5)+1),"")</f>
        <v>0</v>
      </c>
      <c r="AN33">
        <f>IFERROR(SUM(AL5:AL33),"")</f>
        <v>0</v>
      </c>
      <c r="AO33">
        <f>IF(INDIRECT(ADDRESS($D33+2,AO$2+1,,,"Instances"))="","",INDIRECT(ADDRESS($D33+2,AO$2+1,,,"Instances")))</f>
        <v>0</v>
      </c>
      <c r="AP33">
        <f>IFERROR(SMALL(AO5:AO44,ROW()-ROW($AP$5)+1),"")</f>
        <v>0</v>
      </c>
      <c r="AR33">
        <f>IFERROR(SUM(AP5:AP33),"")</f>
        <v>0</v>
      </c>
      <c r="AS33">
        <f>IF(INDIRECT(ADDRESS($D33+2,AS$2+1,,,"Instances"))="","",INDIRECT(ADDRESS($D33+2,AS$2+1,,,"Instances")))</f>
        <v>0</v>
      </c>
      <c r="AT33">
        <f>IFERROR(SMALL(AS5:AS44,ROW()-ROW($AT$5)+1),"")</f>
        <v>0</v>
      </c>
      <c r="AV33">
        <f>IFERROR(SUM(AT5:AT33),"")</f>
        <v>0</v>
      </c>
      <c r="AW33">
        <f>IF(INDIRECT(ADDRESS($D33+2,AW$2+1,,,"Instances"))="","",INDIRECT(ADDRESS($D33+2,AW$2+1,,,"Instances")))</f>
        <v>0</v>
      </c>
      <c r="AX33">
        <f>IFERROR(SMALL(AW5:AW44,ROW()-ROW($AX$5)+1),"")</f>
        <v>0</v>
      </c>
      <c r="AZ33">
        <f>IFERROR(SUM(AX5:AX33),"")</f>
        <v>0</v>
      </c>
      <c r="BA33">
        <f>IF(INDIRECT(ADDRESS($D33+2,BA$2+1,,,"Instances"))="","",INDIRECT(ADDRESS($D33+2,BA$2+1,,,"Instances")))</f>
        <v>0</v>
      </c>
      <c r="BB33">
        <f>IFERROR(SMALL(BA5:BA44,ROW()-ROW($BB$5)+1),"")</f>
        <v>0</v>
      </c>
      <c r="BD33">
        <f>IFERROR(SUM(BB5:BB33),"")</f>
        <v>0</v>
      </c>
      <c r="BE33">
        <f>IF(INDIRECT(ADDRESS($D33+2,BE$2+1,,,"Instances"))="","",INDIRECT(ADDRESS($D33+2,BE$2+1,,,"Instances")))</f>
        <v>0</v>
      </c>
      <c r="BF33">
        <f>IFERROR(SMALL(BE5:BE44,ROW()-ROW($BF$5)+1),"")</f>
        <v>0</v>
      </c>
      <c r="BH33">
        <f>IFERROR(SUM(BF5:BF33),"")</f>
        <v>0</v>
      </c>
      <c r="BI33">
        <f>IF(INDIRECT(ADDRESS($D33+2,BI$2+1,,,"Instances"))="","",INDIRECT(ADDRESS($D33+2,BI$2+1,,,"Instances")))</f>
        <v>0</v>
      </c>
      <c r="BJ33">
        <f>IFERROR(SMALL(BI5:BI44,ROW()-ROW($BJ$5)+1),"")</f>
        <v>0</v>
      </c>
      <c r="BL33">
        <f>IFERROR(SUM(BJ5:BJ33),"")</f>
        <v>0</v>
      </c>
      <c r="BM33">
        <f>IF(INDIRECT(ADDRESS($D33+2,BM$2+1,,,"Instances"))="","",INDIRECT(ADDRESS($D33+2,BM$2+1,,,"Instances")))</f>
        <v>0</v>
      </c>
      <c r="BN33">
        <f>IFERROR(SMALL(BM5:BM44,ROW()-ROW($BN$5)+1),"")</f>
        <v>0</v>
      </c>
      <c r="BP33">
        <f>IFERROR(SUM(BN5:BN33),"")</f>
        <v>0</v>
      </c>
      <c r="BQ33">
        <f>IF(INDIRECT(ADDRESS($D33+2,BQ$2+1,,,"Instances"))="","",INDIRECT(ADDRESS($D33+2,BQ$2+1,,,"Instances")))</f>
        <v>0</v>
      </c>
      <c r="BR33">
        <f>IFERROR(SMALL(BQ5:BQ44,ROW()-ROW($BR$5)+1),"")</f>
        <v>0</v>
      </c>
      <c r="BT33">
        <f>IFERROR(SUM(BR5:BR33),"")</f>
        <v>0</v>
      </c>
      <c r="BU33">
        <f>IF(INDIRECT(ADDRESS($D33+2,BU$2+1,,,"Instances"))="","",INDIRECT(ADDRESS($D33+2,BU$2+1,,,"Instances")))</f>
        <v>0</v>
      </c>
      <c r="BV33">
        <f>IFERROR(SMALL(BU5:BU44,ROW()-ROW($BV$5)+1),"")</f>
        <v>0</v>
      </c>
      <c r="BX33">
        <f>IFERROR(SUM(BV5:BV33),"")</f>
        <v>0</v>
      </c>
      <c r="BY33">
        <f>IF(INDIRECT(ADDRESS($D33+2,BY$2+1,,,"Instances"))="","",INDIRECT(ADDRESS($D33+2,BY$2+1,,,"Instances")))</f>
        <v>0</v>
      </c>
      <c r="BZ33">
        <f>IFERROR(SMALL(BY5:BY44,ROW()-ROW($BZ$5)+1),"")</f>
        <v>0</v>
      </c>
      <c r="CB33">
        <f>IFERROR(SUM(BZ5:BZ33),"")</f>
        <v>0</v>
      </c>
      <c r="CC33">
        <f>IF(INDIRECT(ADDRESS($D33+2,CC$2+1,,,"Instances"))="","",INDIRECT(ADDRESS($D33+2,CC$2+1,,,"Instances")))</f>
        <v>0</v>
      </c>
      <c r="CD33">
        <f>IFERROR(SMALL(CC5:CC44,ROW()-ROW($CD$5)+1),"")</f>
        <v>0</v>
      </c>
      <c r="CF33">
        <f>IFERROR(SUM(CD5:CD33),"")</f>
        <v>0</v>
      </c>
      <c r="CG33">
        <f>IF(INDIRECT(ADDRESS($D33+2,CG$2+1,,,"Instances"))="","",INDIRECT(ADDRESS($D33+2,CG$2+1,,,"Instances")))</f>
        <v>0</v>
      </c>
      <c r="CH33">
        <f>IFERROR(SMALL(CG5:CG44,ROW()-ROW($CH$5)+1),"")</f>
        <v>0</v>
      </c>
      <c r="CJ33">
        <f>IFERROR(SUM(CH5:CH33),"")</f>
        <v>0</v>
      </c>
      <c r="CK33">
        <f>IF(INDIRECT(ADDRESS($D33+2,CK$2+1,,,"Instances"))="","",INDIRECT(ADDRESS($D33+2,CK$2+1,,,"Instances")))</f>
        <v>0</v>
      </c>
      <c r="CL33">
        <f>IFERROR(SMALL(CK5:CK44,ROW()-ROW($CL$5)+1),"")</f>
        <v>0</v>
      </c>
      <c r="CN33">
        <f>IFERROR(SUM(CL5:CL33),"")</f>
        <v>0</v>
      </c>
      <c r="CO33">
        <f>IF(INDIRECT(ADDRESS($D33+2,CO$2+1,,,"Instances"))="","",INDIRECT(ADDRESS($D33+2,CO$2+1,,,"Instances")))</f>
        <v>0</v>
      </c>
      <c r="CP33">
        <f>IFERROR(SMALL(CO5:CO44,ROW()-ROW($CP$5)+1),"")</f>
        <v>0</v>
      </c>
      <c r="CR33">
        <f>IFERROR(SUM(CP5:CP33),"")</f>
        <v>0</v>
      </c>
      <c r="CS33">
        <f>IF(INDIRECT(ADDRESS($D33+2,CS$2+1,,,"Instances"))="","",INDIRECT(ADDRESS($D33+2,CS$2+1,,,"Instances")))</f>
        <v>0</v>
      </c>
      <c r="CT33">
        <f>IFERROR(SMALL(CS5:CS44,ROW()-ROW($CT$5)+1),"")</f>
        <v>0</v>
      </c>
      <c r="CV33">
        <f>IFERROR(SUM(CT5:CT33),"")</f>
        <v>0</v>
      </c>
      <c r="CW33">
        <f>IF(INDIRECT(ADDRESS($D33+2,CW$2+1,,,"Instances"))="","",INDIRECT(ADDRESS($D33+2,CW$2+1,,,"Instances")))</f>
        <v>0</v>
      </c>
      <c r="CX33">
        <f>IFERROR(SMALL(CW5:CW44,ROW()-ROW($CX$5)+1),"")</f>
        <v>0</v>
      </c>
      <c r="CZ33">
        <f>IFERROR(SUM(CX5:CX33),"")</f>
        <v>0</v>
      </c>
      <c r="DA33">
        <f>IF(INDIRECT(ADDRESS($D33+2,DA$2+1,,,"Instances"))="","",INDIRECT(ADDRESS($D33+2,DA$2+1,,,"Instances")))</f>
        <v>0</v>
      </c>
      <c r="DB33">
        <f>IFERROR(SMALL(DA5:DA44,ROW()-ROW($DB$5)+1),"")</f>
        <v>0</v>
      </c>
      <c r="DD33">
        <f>IFERROR(SUM(DB5:DB33),"")</f>
        <v>0</v>
      </c>
      <c r="DE33">
        <f>IF(INDIRECT(ADDRESS($D33+2,DE$2+1,,,"Instances"))="","",INDIRECT(ADDRESS($D33+2,DE$2+1,,,"Instances")))</f>
        <v>0</v>
      </c>
      <c r="DF33">
        <f>IFERROR(SMALL(DE5:DE44,ROW()-ROW($DF$5)+1),"")</f>
        <v>0</v>
      </c>
      <c r="DH33">
        <f>IFERROR(SUM(DF5:DF33),"")</f>
        <v>0</v>
      </c>
      <c r="DI33">
        <f>IF(INDIRECT(ADDRESS($D33+2,DI$2+1,,,"Instances"))="","",INDIRECT(ADDRESS($D33+2,DI$2+1,,,"Instances")))</f>
        <v>0</v>
      </c>
      <c r="DJ33">
        <f>IFERROR(SMALL(DI5:DI44,ROW()-ROW($DJ$5)+1),"")</f>
        <v>0</v>
      </c>
      <c r="DL33">
        <f>IFERROR(SUM(DJ5:DJ33),"")</f>
        <v>0</v>
      </c>
      <c r="DM33">
        <f>IF(INDIRECT(ADDRESS($D33+2,DM$2+1,,,"Instances"))="","",INDIRECT(ADDRESS($D33+2,DM$2+1,,,"Instances")))</f>
        <v>0</v>
      </c>
      <c r="DN33">
        <f>IFERROR(SMALL(DM5:DM44,ROW()-ROW($DN$5)+1),"")</f>
        <v>0</v>
      </c>
      <c r="DP33">
        <f>IFERROR(SUM(DN5:DN33),"")</f>
        <v>0</v>
      </c>
      <c r="DR33">
        <v>29</v>
      </c>
      <c r="DS33" cm="1">
        <f t="array" ref="DS33">_xlfn.SWITCH(Charts!$B$3,"average", AVERAGE(INDIRECT(ADDRESS(28+3,DS$2+1,,,"Instances") &amp; ":" &amp; ADDRESS(28+3,DS$2+1))),"median", MEDIAN(INDIRECT(ADDRESS(28+3,DS$2+1,,,"Instances") &amp; ":" &amp; ADDRESS(28+3,DS$2+1))),"min", MIN(INDIRECT(ADDRESS(28+3,DS$2+1,,,"Instances") &amp; ":" &amp; ADDRESS(28+3,DS$2+1))),"max", MAX(INDIRECT(ADDRESS(28+3,DS$2+1,,,"Instances") &amp; ":" &amp; ADDRESS(28+3,DS$2+1))),"diff", MAX(INDIRECT(ADDRESS(28+3,DS$2+1,,,"Instances") &amp; ":" &amp; ADDRESS(28+3,DS$2+1)))-MIN(INDIRECT(ADDRESS(28+3,DS$2+1,,,"Instances") &amp; ":" &amp; ADDRESS(28+3,DS$2+1))))</f>
        <v>0</v>
      </c>
      <c r="DT33">
        <f>IFERROR(SMALL(DS5:DS44,ROW()-ROW($DT$5)+1),"")</f>
        <v>0</v>
      </c>
      <c r="DV33">
        <f>IFERROR(SUM(DT5:DT33),"")</f>
        <v>0</v>
      </c>
      <c r="DW33" cm="1">
        <f t="array" ref="DW33">_xlfn.SWITCH(Charts!$B$3,"average", AVERAGE(INDIRECT(ADDRESS(28+3,DW$2+1,,,"Instances") &amp; ":" &amp; ADDRESS(28+3,DW$2+1))),"median", MEDIAN(INDIRECT(ADDRESS(28+3,DW$2+1,,,"Instances") &amp; ":" &amp; ADDRESS(28+3,DW$2+1))),"min", MIN(INDIRECT(ADDRESS(28+3,DW$2+1,,,"Instances") &amp; ":" &amp; ADDRESS(28+3,DW$2+1))),"max", MAX(INDIRECT(ADDRESS(28+3,DW$2+1,,,"Instances") &amp; ":" &amp; ADDRESS(28+3,DW$2+1))),"diff", MAX(INDIRECT(ADDRESS(28+3,DW$2+1,,,"Instances") &amp; ":" &amp; ADDRESS(28+3,DW$2+1)))-MIN(INDIRECT(ADDRESS(28+3,DW$2+1,,,"Instances") &amp; ":" &amp; ADDRESS(28+3,DW$2+1))))</f>
        <v>0</v>
      </c>
      <c r="DX33">
        <f>IFERROR(SMALL(DW5:DW44,ROW()-ROW($DX$5)+1),"")</f>
        <v>0</v>
      </c>
      <c r="DZ33">
        <f>IFERROR(SUM(DX5:DX33),"")</f>
        <v>0</v>
      </c>
      <c r="EA33" cm="1">
        <f t="array" ref="EA33">_xlfn.SWITCH(Charts!$B$3,"average", AVERAGE(INDIRECT(ADDRESS(28+3,EA$2+1,,,"Instances") &amp; ":" &amp; ADDRESS(28+3,EA$2+1))),"median", MEDIAN(INDIRECT(ADDRESS(28+3,EA$2+1,,,"Instances") &amp; ":" &amp; ADDRESS(28+3,EA$2+1))),"min", MIN(INDIRECT(ADDRESS(28+3,EA$2+1,,,"Instances") &amp; ":" &amp; ADDRESS(28+3,EA$2+1))),"max", MAX(INDIRECT(ADDRESS(28+3,EA$2+1,,,"Instances") &amp; ":" &amp; ADDRESS(28+3,EA$2+1))),"diff", MAX(INDIRECT(ADDRESS(28+3,EA$2+1,,,"Instances") &amp; ":" &amp; ADDRESS(28+3,EA$2+1)))-MIN(INDIRECT(ADDRESS(28+3,EA$2+1,,,"Instances") &amp; ":" &amp; ADDRESS(28+3,EA$2+1))))</f>
        <v>0</v>
      </c>
      <c r="EB33">
        <f>IFERROR(SMALL(EA5:EA44,ROW()-ROW($EB$5)+1),"")</f>
        <v>0</v>
      </c>
      <c r="ED33">
        <f>IFERROR(SUM(EB5:EB33),"")</f>
        <v>0</v>
      </c>
      <c r="EE33" cm="1">
        <f t="array" ref="EE33">_xlfn.SWITCH(Charts!$B$3,"average", AVERAGE(INDIRECT(ADDRESS(28+3,EE$2+1,,,"Instances") &amp; ":" &amp; ADDRESS(28+3,EE$2+1))),"median", MEDIAN(INDIRECT(ADDRESS(28+3,EE$2+1,,,"Instances") &amp; ":" &amp; ADDRESS(28+3,EE$2+1))),"min", MIN(INDIRECT(ADDRESS(28+3,EE$2+1,,,"Instances") &amp; ":" &amp; ADDRESS(28+3,EE$2+1))),"max", MAX(INDIRECT(ADDRESS(28+3,EE$2+1,,,"Instances") &amp; ":" &amp; ADDRESS(28+3,EE$2+1))),"diff", MAX(INDIRECT(ADDRESS(28+3,EE$2+1,,,"Instances") &amp; ":" &amp; ADDRESS(28+3,EE$2+1)))-MIN(INDIRECT(ADDRESS(28+3,EE$2+1,,,"Instances") &amp; ":" &amp; ADDRESS(28+3,EE$2+1))))</f>
        <v>0</v>
      </c>
      <c r="EF33">
        <f>IFERROR(SMALL(EE5:EE44,ROW()-ROW($EF$5)+1),"")</f>
        <v>0</v>
      </c>
      <c r="EH33">
        <f>IFERROR(SUM(EF5:EF33),"")</f>
        <v>0</v>
      </c>
      <c r="EI33" cm="1">
        <f t="array" ref="EI33">_xlfn.SWITCH(Charts!$B$3,"average", AVERAGE(INDIRECT(ADDRESS(28+3,EI$2+1,,,"Instances") &amp; ":" &amp; ADDRESS(28+3,EI$2+1))),"median", MEDIAN(INDIRECT(ADDRESS(28+3,EI$2+1,,,"Instances") &amp; ":" &amp; ADDRESS(28+3,EI$2+1))),"min", MIN(INDIRECT(ADDRESS(28+3,EI$2+1,,,"Instances") &amp; ":" &amp; ADDRESS(28+3,EI$2+1))),"max", MAX(INDIRECT(ADDRESS(28+3,EI$2+1,,,"Instances") &amp; ":" &amp; ADDRESS(28+3,EI$2+1))),"diff", MAX(INDIRECT(ADDRESS(28+3,EI$2+1,,,"Instances") &amp; ":" &amp; ADDRESS(28+3,EI$2+1)))-MIN(INDIRECT(ADDRESS(28+3,EI$2+1,,,"Instances") &amp; ":" &amp; ADDRESS(28+3,EI$2+1))))</f>
        <v>0</v>
      </c>
      <c r="EJ33">
        <f>IFERROR(SMALL(EI5:EI44,ROW()-ROW($EJ$5)+1),"")</f>
        <v>0</v>
      </c>
      <c r="EL33">
        <f>IFERROR(SUM(EJ5:EJ33),"")</f>
        <v>0</v>
      </c>
      <c r="EM33" cm="1">
        <f t="array" ref="EM33">_xlfn.SWITCH(Charts!$B$3,"average", AVERAGE(INDIRECT(ADDRESS(28+3,EM$2+1,,,"Instances") &amp; ":" &amp; ADDRESS(28+3,EM$2+1))),"median", MEDIAN(INDIRECT(ADDRESS(28+3,EM$2+1,,,"Instances") &amp; ":" &amp; ADDRESS(28+3,EM$2+1))),"min", MIN(INDIRECT(ADDRESS(28+3,EM$2+1,,,"Instances") &amp; ":" &amp; ADDRESS(28+3,EM$2+1))),"max", MAX(INDIRECT(ADDRESS(28+3,EM$2+1,,,"Instances") &amp; ":" &amp; ADDRESS(28+3,EM$2+1))),"diff", MAX(INDIRECT(ADDRESS(28+3,EM$2+1,,,"Instances") &amp; ":" &amp; ADDRESS(28+3,EM$2+1)))-MIN(INDIRECT(ADDRESS(28+3,EM$2+1,,,"Instances") &amp; ":" &amp; ADDRESS(28+3,EM$2+1))))</f>
        <v>0</v>
      </c>
      <c r="EN33">
        <f>IFERROR(SMALL(EM5:EM44,ROW()-ROW($EN$5)+1),"")</f>
        <v>0</v>
      </c>
      <c r="EP33">
        <f>IFERROR(SUM(EN5:EN33),"")</f>
        <v>0</v>
      </c>
      <c r="EQ33" cm="1">
        <f t="array" ref="EQ33">_xlfn.SWITCH(Charts!$B$3,"average", AVERAGE(INDIRECT(ADDRESS(28+3,EQ$2+1,,,"Instances") &amp; ":" &amp; ADDRESS(28+3,EQ$2+1))),"median", MEDIAN(INDIRECT(ADDRESS(28+3,EQ$2+1,,,"Instances") &amp; ":" &amp; ADDRESS(28+3,EQ$2+1))),"min", MIN(INDIRECT(ADDRESS(28+3,EQ$2+1,,,"Instances") &amp; ":" &amp; ADDRESS(28+3,EQ$2+1))),"max", MAX(INDIRECT(ADDRESS(28+3,EQ$2+1,,,"Instances") &amp; ":" &amp; ADDRESS(28+3,EQ$2+1))),"diff", MAX(INDIRECT(ADDRESS(28+3,EQ$2+1,,,"Instances") &amp; ":" &amp; ADDRESS(28+3,EQ$2+1)))-MIN(INDIRECT(ADDRESS(28+3,EQ$2+1,,,"Instances") &amp; ":" &amp; ADDRESS(28+3,EQ$2+1))))</f>
        <v>0</v>
      </c>
      <c r="ER33">
        <f>IFERROR(SMALL(EQ5:EQ44,ROW()-ROW($ER$5)+1),"")</f>
        <v>0</v>
      </c>
      <c r="ET33">
        <f>IFERROR(SUM(ER5:ER33),"")</f>
        <v>0</v>
      </c>
      <c r="EU33" cm="1">
        <f t="array" ref="EU33">_xlfn.SWITCH(Charts!$B$3,"average", AVERAGE(INDIRECT(ADDRESS(28+3,EU$2+1,,,"Instances") &amp; ":" &amp; ADDRESS(28+3,EU$2+1))),"median", MEDIAN(INDIRECT(ADDRESS(28+3,EU$2+1,,,"Instances") &amp; ":" &amp; ADDRESS(28+3,EU$2+1))),"min", MIN(INDIRECT(ADDRESS(28+3,EU$2+1,,,"Instances") &amp; ":" &amp; ADDRESS(28+3,EU$2+1))),"max", MAX(INDIRECT(ADDRESS(28+3,EU$2+1,,,"Instances") &amp; ":" &amp; ADDRESS(28+3,EU$2+1))),"diff", MAX(INDIRECT(ADDRESS(28+3,EU$2+1,,,"Instances") &amp; ":" &amp; ADDRESS(28+3,EU$2+1)))-MIN(INDIRECT(ADDRESS(28+3,EU$2+1,,,"Instances") &amp; ":" &amp; ADDRESS(28+3,EU$2+1))))</f>
        <v>0</v>
      </c>
      <c r="EV33">
        <f>IFERROR(SMALL(EU5:EU44,ROW()-ROW($EV$5)+1),"")</f>
        <v>0</v>
      </c>
      <c r="EX33">
        <f>IFERROR(SUM(EV5:EV33),"")</f>
        <v>0</v>
      </c>
      <c r="EY33" cm="1">
        <f t="array" ref="EY33">_xlfn.SWITCH(Charts!$B$3,"average", AVERAGE(INDIRECT(ADDRESS(28+3,EY$2+1,,,"Instances") &amp; ":" &amp; ADDRESS(28+3,EY$2+1))),"median", MEDIAN(INDIRECT(ADDRESS(28+3,EY$2+1,,,"Instances") &amp; ":" &amp; ADDRESS(28+3,EY$2+1))),"min", MIN(INDIRECT(ADDRESS(28+3,EY$2+1,,,"Instances") &amp; ":" &amp; ADDRESS(28+3,EY$2+1))),"max", MAX(INDIRECT(ADDRESS(28+3,EY$2+1,,,"Instances") &amp; ":" &amp; ADDRESS(28+3,EY$2+1))),"diff", MAX(INDIRECT(ADDRESS(28+3,EY$2+1,,,"Instances") &amp; ":" &amp; ADDRESS(28+3,EY$2+1)))-MIN(INDIRECT(ADDRESS(28+3,EY$2+1,,,"Instances") &amp; ":" &amp; ADDRESS(28+3,EY$2+1))))</f>
        <v>0</v>
      </c>
      <c r="EZ33">
        <f>IFERROR(SMALL(EY5:EY44,ROW()-ROW($EZ$5)+1),"")</f>
        <v>0</v>
      </c>
      <c r="FB33">
        <f>IFERROR(SUM(EZ5:EZ33),"")</f>
        <v>0</v>
      </c>
      <c r="FC33" cm="1">
        <f t="array" ref="FC33">_xlfn.SWITCH(Charts!$B$3,"average", AVERAGE(INDIRECT(ADDRESS(28+3,FC$2+1,,,"Instances") &amp; ":" &amp; ADDRESS(28+3,FC$2+1))),"median", MEDIAN(INDIRECT(ADDRESS(28+3,FC$2+1,,,"Instances") &amp; ":" &amp; ADDRESS(28+3,FC$2+1))),"min", MIN(INDIRECT(ADDRESS(28+3,FC$2+1,,,"Instances") &amp; ":" &amp; ADDRESS(28+3,FC$2+1))),"max", MAX(INDIRECT(ADDRESS(28+3,FC$2+1,,,"Instances") &amp; ":" &amp; ADDRESS(28+3,FC$2+1))),"diff", MAX(INDIRECT(ADDRESS(28+3,FC$2+1,,,"Instances") &amp; ":" &amp; ADDRESS(28+3,FC$2+1)))-MIN(INDIRECT(ADDRESS(28+3,FC$2+1,,,"Instances") &amp; ":" &amp; ADDRESS(28+3,FC$2+1))))</f>
        <v>0</v>
      </c>
      <c r="FD33">
        <f>IFERROR(SMALL(FC5:FC44,ROW()-ROW($FD$5)+1),"")</f>
        <v>0</v>
      </c>
      <c r="FF33">
        <f>IFERROR(SUM(FD5:FD33),"")</f>
        <v>0</v>
      </c>
      <c r="FG33" cm="1">
        <f t="array" ref="FG33">_xlfn.SWITCH(Charts!$B$3,"average", AVERAGE(INDIRECT(ADDRESS(28+3,FG$2+1,,,"Instances") &amp; ":" &amp; ADDRESS(28+3,FG$2+1))),"median", MEDIAN(INDIRECT(ADDRESS(28+3,FG$2+1,,,"Instances") &amp; ":" &amp; ADDRESS(28+3,FG$2+1))),"min", MIN(INDIRECT(ADDRESS(28+3,FG$2+1,,,"Instances") &amp; ":" &amp; ADDRESS(28+3,FG$2+1))),"max", MAX(INDIRECT(ADDRESS(28+3,FG$2+1,,,"Instances") &amp; ":" &amp; ADDRESS(28+3,FG$2+1))),"diff", MAX(INDIRECT(ADDRESS(28+3,FG$2+1,,,"Instances") &amp; ":" &amp; ADDRESS(28+3,FG$2+1)))-MIN(INDIRECT(ADDRESS(28+3,FG$2+1,,,"Instances") &amp; ":" &amp; ADDRESS(28+3,FG$2+1))))</f>
        <v>0</v>
      </c>
      <c r="FH33">
        <f>IFERROR(SMALL(FG5:FG44,ROW()-ROW($FH$5)+1),"")</f>
        <v>0</v>
      </c>
      <c r="FJ33">
        <f>IFERROR(SUM(FH5:FH33),"")</f>
        <v>0</v>
      </c>
      <c r="FK33" cm="1">
        <f t="array" ref="FK33">_xlfn.SWITCH(Charts!$B$3,"average", AVERAGE(INDIRECT(ADDRESS(28+3,FK$2+1,,,"Instances") &amp; ":" &amp; ADDRESS(28+3,FK$2+1))),"median", MEDIAN(INDIRECT(ADDRESS(28+3,FK$2+1,,,"Instances") &amp; ":" &amp; ADDRESS(28+3,FK$2+1))),"min", MIN(INDIRECT(ADDRESS(28+3,FK$2+1,,,"Instances") &amp; ":" &amp; ADDRESS(28+3,FK$2+1))),"max", MAX(INDIRECT(ADDRESS(28+3,FK$2+1,,,"Instances") &amp; ":" &amp; ADDRESS(28+3,FK$2+1))),"diff", MAX(INDIRECT(ADDRESS(28+3,FK$2+1,,,"Instances") &amp; ":" &amp; ADDRESS(28+3,FK$2+1)))-MIN(INDIRECT(ADDRESS(28+3,FK$2+1,,,"Instances") &amp; ":" &amp; ADDRESS(28+3,FK$2+1))))</f>
        <v>0</v>
      </c>
      <c r="FL33">
        <f>IFERROR(SMALL(FK5:FK44,ROW()-ROW($FL$5)+1),"")</f>
        <v>0</v>
      </c>
      <c r="FN33">
        <f>IFERROR(SUM(FL5:FL33),"")</f>
        <v>0</v>
      </c>
      <c r="FO33" cm="1">
        <f t="array" ref="FO33">_xlfn.SWITCH(Charts!$B$3,"average", AVERAGE(INDIRECT(ADDRESS(28+3,FO$2+1,,,"Instances") &amp; ":" &amp; ADDRESS(28+3,FO$2+1))),"median", MEDIAN(INDIRECT(ADDRESS(28+3,FO$2+1,,,"Instances") &amp; ":" &amp; ADDRESS(28+3,FO$2+1))),"min", MIN(INDIRECT(ADDRESS(28+3,FO$2+1,,,"Instances") &amp; ":" &amp; ADDRESS(28+3,FO$2+1))),"max", MAX(INDIRECT(ADDRESS(28+3,FO$2+1,,,"Instances") &amp; ":" &amp; ADDRESS(28+3,FO$2+1))),"diff", MAX(INDIRECT(ADDRESS(28+3,FO$2+1,,,"Instances") &amp; ":" &amp; ADDRESS(28+3,FO$2+1)))-MIN(INDIRECT(ADDRESS(28+3,FO$2+1,,,"Instances") &amp; ":" &amp; ADDRESS(28+3,FO$2+1))))</f>
        <v>0</v>
      </c>
      <c r="FP33">
        <f>IFERROR(SMALL(FO5:FO44,ROW()-ROW($FP$5)+1),"")</f>
        <v>0</v>
      </c>
      <c r="FR33">
        <f>IFERROR(SUM(FP5:FP33),"")</f>
        <v>0</v>
      </c>
      <c r="FS33" cm="1">
        <f t="array" ref="FS33">_xlfn.SWITCH(Charts!$B$3,"average", AVERAGE(INDIRECT(ADDRESS(28+3,FS$2+1,,,"Instances") &amp; ":" &amp; ADDRESS(28+3,FS$2+1))),"median", MEDIAN(INDIRECT(ADDRESS(28+3,FS$2+1,,,"Instances") &amp; ":" &amp; ADDRESS(28+3,FS$2+1))),"min", MIN(INDIRECT(ADDRESS(28+3,FS$2+1,,,"Instances") &amp; ":" &amp; ADDRESS(28+3,FS$2+1))),"max", MAX(INDIRECT(ADDRESS(28+3,FS$2+1,,,"Instances") &amp; ":" &amp; ADDRESS(28+3,FS$2+1))),"diff", MAX(INDIRECT(ADDRESS(28+3,FS$2+1,,,"Instances") &amp; ":" &amp; ADDRESS(28+3,FS$2+1)))-MIN(INDIRECT(ADDRESS(28+3,FS$2+1,,,"Instances") &amp; ":" &amp; ADDRESS(28+3,FS$2+1))))</f>
        <v>0</v>
      </c>
      <c r="FT33">
        <f>IFERROR(SMALL(FS5:FS44,ROW()-ROW($FT$5)+1),"")</f>
        <v>0</v>
      </c>
      <c r="FV33">
        <f>IFERROR(SUM(FT5:FT33),"")</f>
        <v>0</v>
      </c>
      <c r="FW33" cm="1">
        <f t="array" ref="FW33">_xlfn.SWITCH(Charts!$B$3,"average", AVERAGE(INDIRECT(ADDRESS(28+3,FW$2+1,,,"Instances") &amp; ":" &amp; ADDRESS(28+3,FW$2+1))),"median", MEDIAN(INDIRECT(ADDRESS(28+3,FW$2+1,,,"Instances") &amp; ":" &amp; ADDRESS(28+3,FW$2+1))),"min", MIN(INDIRECT(ADDRESS(28+3,FW$2+1,,,"Instances") &amp; ":" &amp; ADDRESS(28+3,FW$2+1))),"max", MAX(INDIRECT(ADDRESS(28+3,FW$2+1,,,"Instances") &amp; ":" &amp; ADDRESS(28+3,FW$2+1))),"diff", MAX(INDIRECT(ADDRESS(28+3,FW$2+1,,,"Instances") &amp; ":" &amp; ADDRESS(28+3,FW$2+1)))-MIN(INDIRECT(ADDRESS(28+3,FW$2+1,,,"Instances") &amp; ":" &amp; ADDRESS(28+3,FW$2+1))))</f>
        <v>0</v>
      </c>
      <c r="FX33">
        <f>IFERROR(SMALL(FW5:FW44,ROW()-ROW($FX$5)+1),"")</f>
        <v>0</v>
      </c>
      <c r="FZ33">
        <f>IFERROR(SUM(FX5:FX33),"")</f>
        <v>0</v>
      </c>
      <c r="GA33" cm="1">
        <f t="array" ref="GA33">_xlfn.SWITCH(Charts!$B$3,"average", AVERAGE(INDIRECT(ADDRESS(28+3,GA$2+1,,,"Instances") &amp; ":" &amp; ADDRESS(28+3,GA$2+1))),"median", MEDIAN(INDIRECT(ADDRESS(28+3,GA$2+1,,,"Instances") &amp; ":" &amp; ADDRESS(28+3,GA$2+1))),"min", MIN(INDIRECT(ADDRESS(28+3,GA$2+1,,,"Instances") &amp; ":" &amp; ADDRESS(28+3,GA$2+1))),"max", MAX(INDIRECT(ADDRESS(28+3,GA$2+1,,,"Instances") &amp; ":" &amp; ADDRESS(28+3,GA$2+1))),"diff", MAX(INDIRECT(ADDRESS(28+3,GA$2+1,,,"Instances") &amp; ":" &amp; ADDRESS(28+3,GA$2+1)))-MIN(INDIRECT(ADDRESS(28+3,GA$2+1,,,"Instances") &amp; ":" &amp; ADDRESS(28+3,GA$2+1))))</f>
        <v>0</v>
      </c>
      <c r="GB33">
        <f>IFERROR(SMALL(GA5:GA44,ROW()-ROW($GB$5)+1),"")</f>
        <v>0</v>
      </c>
      <c r="GD33">
        <f>IFERROR(SUM(GB5:GB33),"")</f>
        <v>0</v>
      </c>
      <c r="GE33" cm="1">
        <f t="array" ref="GE33">_xlfn.SWITCH(Charts!$B$3,"average", AVERAGE(INDIRECT(ADDRESS(28+3,GE$2+1,,,"Instances") &amp; ":" &amp; ADDRESS(28+3,GE$2+1))),"median", MEDIAN(INDIRECT(ADDRESS(28+3,GE$2+1,,,"Instances") &amp; ":" &amp; ADDRESS(28+3,GE$2+1))),"min", MIN(INDIRECT(ADDRESS(28+3,GE$2+1,,,"Instances") &amp; ":" &amp; ADDRESS(28+3,GE$2+1))),"max", MAX(INDIRECT(ADDRESS(28+3,GE$2+1,,,"Instances") &amp; ":" &amp; ADDRESS(28+3,GE$2+1))),"diff", MAX(INDIRECT(ADDRESS(28+3,GE$2+1,,,"Instances") &amp; ":" &amp; ADDRESS(28+3,GE$2+1)))-MIN(INDIRECT(ADDRESS(28+3,GE$2+1,,,"Instances") &amp; ":" &amp; ADDRESS(28+3,GE$2+1))))</f>
        <v>0</v>
      </c>
      <c r="GF33">
        <f>IFERROR(SMALL(GE5:GE44,ROW()-ROW($GF$5)+1),"")</f>
        <v>0</v>
      </c>
      <c r="GH33">
        <f>IFERROR(SUM(GF5:GF33),"")</f>
        <v>0</v>
      </c>
      <c r="GI33" cm="1">
        <f t="array" ref="GI33">_xlfn.SWITCH(Charts!$B$3,"average", AVERAGE(INDIRECT(ADDRESS(28+3,GI$2+1,,,"Instances") &amp; ":" &amp; ADDRESS(28+3,GI$2+1))),"median", MEDIAN(INDIRECT(ADDRESS(28+3,GI$2+1,,,"Instances") &amp; ":" &amp; ADDRESS(28+3,GI$2+1))),"min", MIN(INDIRECT(ADDRESS(28+3,GI$2+1,,,"Instances") &amp; ":" &amp; ADDRESS(28+3,GI$2+1))),"max", MAX(INDIRECT(ADDRESS(28+3,GI$2+1,,,"Instances") &amp; ":" &amp; ADDRESS(28+3,GI$2+1))),"diff", MAX(INDIRECT(ADDRESS(28+3,GI$2+1,,,"Instances") &amp; ":" &amp; ADDRESS(28+3,GI$2+1)))-MIN(INDIRECT(ADDRESS(28+3,GI$2+1,,,"Instances") &amp; ":" &amp; ADDRESS(28+3,GI$2+1))))</f>
        <v>0</v>
      </c>
      <c r="GJ33">
        <f>IFERROR(SMALL(GI5:GI44,ROW()-ROW($GJ$5)+1),"")</f>
        <v>0</v>
      </c>
      <c r="GL33">
        <f>IFERROR(SUM(GJ5:GJ33),"")</f>
        <v>0</v>
      </c>
      <c r="GM33" cm="1">
        <f t="array" ref="GM33">_xlfn.SWITCH(Charts!$B$3,"average", AVERAGE(INDIRECT(ADDRESS(28+3,GM$2+1,,,"Instances") &amp; ":" &amp; ADDRESS(28+3,GM$2+1))),"median", MEDIAN(INDIRECT(ADDRESS(28+3,GM$2+1,,,"Instances") &amp; ":" &amp; ADDRESS(28+3,GM$2+1))),"min", MIN(INDIRECT(ADDRESS(28+3,GM$2+1,,,"Instances") &amp; ":" &amp; ADDRESS(28+3,GM$2+1))),"max", MAX(INDIRECT(ADDRESS(28+3,GM$2+1,,,"Instances") &amp; ":" &amp; ADDRESS(28+3,GM$2+1))),"diff", MAX(INDIRECT(ADDRESS(28+3,GM$2+1,,,"Instances") &amp; ":" &amp; ADDRESS(28+3,GM$2+1)))-MIN(INDIRECT(ADDRESS(28+3,GM$2+1,,,"Instances") &amp; ":" &amp; ADDRESS(28+3,GM$2+1))))</f>
        <v>0</v>
      </c>
      <c r="GN33">
        <f>IFERROR(SMALL(GM5:GM44,ROW()-ROW($GN$5)+1),"")</f>
        <v>0</v>
      </c>
      <c r="GP33">
        <f>IFERROR(SUM(GN5:GN33),"")</f>
        <v>0</v>
      </c>
      <c r="GQ33" cm="1">
        <f t="array" ref="GQ33">_xlfn.SWITCH(Charts!$B$3,"average", AVERAGE(INDIRECT(ADDRESS(28+3,GQ$2+1,,,"Instances") &amp; ":" &amp; ADDRESS(28+3,GQ$2+1))),"median", MEDIAN(INDIRECT(ADDRESS(28+3,GQ$2+1,,,"Instances") &amp; ":" &amp; ADDRESS(28+3,GQ$2+1))),"min", MIN(INDIRECT(ADDRESS(28+3,GQ$2+1,,,"Instances") &amp; ":" &amp; ADDRESS(28+3,GQ$2+1))),"max", MAX(INDIRECT(ADDRESS(28+3,GQ$2+1,,,"Instances") &amp; ":" &amp; ADDRESS(28+3,GQ$2+1))),"diff", MAX(INDIRECT(ADDRESS(28+3,GQ$2+1,,,"Instances") &amp; ":" &amp; ADDRESS(28+3,GQ$2+1)))-MIN(INDIRECT(ADDRESS(28+3,GQ$2+1,,,"Instances") &amp; ":" &amp; ADDRESS(28+3,GQ$2+1))))</f>
        <v>0</v>
      </c>
      <c r="GR33">
        <f>IFERROR(SMALL(GQ5:GQ44,ROW()-ROW($GR$5)+1),"")</f>
        <v>0</v>
      </c>
      <c r="GT33">
        <f>IFERROR(SUM(GR5:GR33),"")</f>
        <v>0</v>
      </c>
      <c r="GU33" cm="1">
        <f t="array" ref="GU33">_xlfn.SWITCH(Charts!$B$3,"average", AVERAGE(INDIRECT(ADDRESS(28+3,GU$2+1,,,"Instances") &amp; ":" &amp; ADDRESS(28+3,GU$2+1))),"median", MEDIAN(INDIRECT(ADDRESS(28+3,GU$2+1,,,"Instances") &amp; ":" &amp; ADDRESS(28+3,GU$2+1))),"min", MIN(INDIRECT(ADDRESS(28+3,GU$2+1,,,"Instances") &amp; ":" &amp; ADDRESS(28+3,GU$2+1))),"max", MAX(INDIRECT(ADDRESS(28+3,GU$2+1,,,"Instances") &amp; ":" &amp; ADDRESS(28+3,GU$2+1))),"diff", MAX(INDIRECT(ADDRESS(28+3,GU$2+1,,,"Instances") &amp; ":" &amp; ADDRESS(28+3,GU$2+1)))-MIN(INDIRECT(ADDRESS(28+3,GU$2+1,,,"Instances") &amp; ":" &amp; ADDRESS(28+3,GU$2+1))))</f>
        <v>0</v>
      </c>
      <c r="GV33">
        <f>IFERROR(SMALL(GU5:GU44,ROW()-ROW($GV$5)+1),"")</f>
        <v>0</v>
      </c>
      <c r="GX33">
        <f>IFERROR(SUM(GV5:GV33),"")</f>
        <v>0</v>
      </c>
      <c r="GY33" cm="1">
        <f t="array" ref="GY33">_xlfn.SWITCH(Charts!$B$3,"average", AVERAGE(INDIRECT(ADDRESS(28+3,GY$2+1,,,"Instances") &amp; ":" &amp; ADDRESS(28+3,GY$2+1))),"median", MEDIAN(INDIRECT(ADDRESS(28+3,GY$2+1,,,"Instances") &amp; ":" &amp; ADDRESS(28+3,GY$2+1))),"min", MIN(INDIRECT(ADDRESS(28+3,GY$2+1,,,"Instances") &amp; ":" &amp; ADDRESS(28+3,GY$2+1))),"max", MAX(INDIRECT(ADDRESS(28+3,GY$2+1,,,"Instances") &amp; ":" &amp; ADDRESS(28+3,GY$2+1))),"diff", MAX(INDIRECT(ADDRESS(28+3,GY$2+1,,,"Instances") &amp; ":" &amp; ADDRESS(28+3,GY$2+1)))-MIN(INDIRECT(ADDRESS(28+3,GY$2+1,,,"Instances") &amp; ":" &amp; ADDRESS(28+3,GY$2+1))))</f>
        <v>0</v>
      </c>
      <c r="GZ33">
        <f>IFERROR(SMALL(GY5:GY44,ROW()-ROW($GZ$5)+1),"")</f>
        <v>0</v>
      </c>
      <c r="HB33">
        <f>IFERROR(SUM(GZ5:GZ33),"")</f>
        <v>0</v>
      </c>
      <c r="HC33" cm="1">
        <f t="array" ref="HC33">_xlfn.SWITCH(Charts!$B$3,"average", AVERAGE(INDIRECT(ADDRESS(28+3,HC$2+1,,,"Instances") &amp; ":" &amp; ADDRESS(28+3,HC$2+1))),"median", MEDIAN(INDIRECT(ADDRESS(28+3,HC$2+1,,,"Instances") &amp; ":" &amp; ADDRESS(28+3,HC$2+1))),"min", MIN(INDIRECT(ADDRESS(28+3,HC$2+1,,,"Instances") &amp; ":" &amp; ADDRESS(28+3,HC$2+1))),"max", MAX(INDIRECT(ADDRESS(28+3,HC$2+1,,,"Instances") &amp; ":" &amp; ADDRESS(28+3,HC$2+1))),"diff", MAX(INDIRECT(ADDRESS(28+3,HC$2+1,,,"Instances") &amp; ":" &amp; ADDRESS(28+3,HC$2+1)))-MIN(INDIRECT(ADDRESS(28+3,HC$2+1,,,"Instances") &amp; ":" &amp; ADDRESS(28+3,HC$2+1))))</f>
        <v>0</v>
      </c>
      <c r="HD33">
        <f>IFERROR(SMALL(HC5:HC44,ROW()-ROW($HD$5)+1),"")</f>
        <v>0</v>
      </c>
      <c r="HF33">
        <f>IFERROR(SUM(HD5:HD33),"")</f>
        <v>0</v>
      </c>
      <c r="HG33" cm="1">
        <f t="array" ref="HG33">_xlfn.SWITCH(Charts!$B$3,"average", AVERAGE(INDIRECT(ADDRESS(28+3,HG$2+1,,,"Instances") &amp; ":" &amp; ADDRESS(28+3,HG$2+1))),"median", MEDIAN(INDIRECT(ADDRESS(28+3,HG$2+1,,,"Instances") &amp; ":" &amp; ADDRESS(28+3,HG$2+1))),"min", MIN(INDIRECT(ADDRESS(28+3,HG$2+1,,,"Instances") &amp; ":" &amp; ADDRESS(28+3,HG$2+1))),"max", MAX(INDIRECT(ADDRESS(28+3,HG$2+1,,,"Instances") &amp; ":" &amp; ADDRESS(28+3,HG$2+1))),"diff", MAX(INDIRECT(ADDRESS(28+3,HG$2+1,,,"Instances") &amp; ":" &amp; ADDRESS(28+3,HG$2+1)))-MIN(INDIRECT(ADDRESS(28+3,HG$2+1,,,"Instances") &amp; ":" &amp; ADDRESS(28+3,HG$2+1))))</f>
        <v>0</v>
      </c>
      <c r="HH33">
        <f>IFERROR(SMALL(HG5:HG44,ROW()-ROW($HH$5)+1),"")</f>
        <v>0</v>
      </c>
      <c r="HJ33">
        <f>IFERROR(SUM(HH5:HH33),"")</f>
        <v>0</v>
      </c>
      <c r="HK33" cm="1">
        <f t="array" ref="HK33">_xlfn.SWITCH(Charts!$B$3,"average", AVERAGE(INDIRECT(ADDRESS(28+3,HK$2+1,,,"Instances") &amp; ":" &amp; ADDRESS(28+3,HK$2+1))),"median", MEDIAN(INDIRECT(ADDRESS(28+3,HK$2+1,,,"Instances") &amp; ":" &amp; ADDRESS(28+3,HK$2+1))),"min", MIN(INDIRECT(ADDRESS(28+3,HK$2+1,,,"Instances") &amp; ":" &amp; ADDRESS(28+3,HK$2+1))),"max", MAX(INDIRECT(ADDRESS(28+3,HK$2+1,,,"Instances") &amp; ":" &amp; ADDRESS(28+3,HK$2+1))),"diff", MAX(INDIRECT(ADDRESS(28+3,HK$2+1,,,"Instances") &amp; ":" &amp; ADDRESS(28+3,HK$2+1)))-MIN(INDIRECT(ADDRESS(28+3,HK$2+1,,,"Instances") &amp; ":" &amp; ADDRESS(28+3,HK$2+1))))</f>
        <v>0</v>
      </c>
      <c r="HL33">
        <f>IFERROR(SMALL(HK5:HK44,ROW()-ROW($HL$5)+1),"")</f>
        <v>0</v>
      </c>
      <c r="HN33">
        <f>IFERROR(SUM(HL5:HL33),"")</f>
        <v>0</v>
      </c>
      <c r="HO33" cm="1">
        <f t="array" ref="HO33">_xlfn.SWITCH(Charts!$B$3,"average", AVERAGE(INDIRECT(ADDRESS(28+3,HO$2+1,,,"Instances") &amp; ":" &amp; ADDRESS(28+3,HO$2+1))),"median", MEDIAN(INDIRECT(ADDRESS(28+3,HO$2+1,,,"Instances") &amp; ":" &amp; ADDRESS(28+3,HO$2+1))),"min", MIN(INDIRECT(ADDRESS(28+3,HO$2+1,,,"Instances") &amp; ":" &amp; ADDRESS(28+3,HO$2+1))),"max", MAX(INDIRECT(ADDRESS(28+3,HO$2+1,,,"Instances") &amp; ":" &amp; ADDRESS(28+3,HO$2+1))),"diff", MAX(INDIRECT(ADDRESS(28+3,HO$2+1,,,"Instances") &amp; ":" &amp; ADDRESS(28+3,HO$2+1)))-MIN(INDIRECT(ADDRESS(28+3,HO$2+1,,,"Instances") &amp; ":" &amp; ADDRESS(28+3,HO$2+1))))</f>
        <v>0</v>
      </c>
      <c r="HP33">
        <f>IFERROR(SMALL(HO5:HO44,ROW()-ROW($HP$5)+1),"")</f>
        <v>0</v>
      </c>
      <c r="HR33">
        <f>IFERROR(SUM(HP5:HP33),"")</f>
        <v>0</v>
      </c>
      <c r="HS33" cm="1">
        <f t="array" ref="HS33">_xlfn.SWITCH(Charts!$B$3,"average", AVERAGE(INDIRECT(ADDRESS(28+3,HS$2+1,,,"Instances") &amp; ":" &amp; ADDRESS(28+3,HS$2+1))),"median", MEDIAN(INDIRECT(ADDRESS(28+3,HS$2+1,,,"Instances") &amp; ":" &amp; ADDRESS(28+3,HS$2+1))),"min", MIN(INDIRECT(ADDRESS(28+3,HS$2+1,,,"Instances") &amp; ":" &amp; ADDRESS(28+3,HS$2+1))),"max", MAX(INDIRECT(ADDRESS(28+3,HS$2+1,,,"Instances") &amp; ":" &amp; ADDRESS(28+3,HS$2+1))),"diff", MAX(INDIRECT(ADDRESS(28+3,HS$2+1,,,"Instances") &amp; ":" &amp; ADDRESS(28+3,HS$2+1)))-MIN(INDIRECT(ADDRESS(28+3,HS$2+1,,,"Instances") &amp; ":" &amp; ADDRESS(28+3,HS$2+1))))</f>
        <v>0</v>
      </c>
      <c r="HT33">
        <f>IFERROR(SMALL(HS5:HS44,ROW()-ROW($HT$5)+1),"")</f>
        <v>0</v>
      </c>
      <c r="HV33">
        <f>IFERROR(SUM(HT5:HT33),"")</f>
        <v>0</v>
      </c>
      <c r="HW33" cm="1">
        <f t="array" ref="HW33">_xlfn.SWITCH(Charts!$B$3,"average", AVERAGE(INDIRECT(ADDRESS(28+3,HW$2+1,,,"Instances") &amp; ":" &amp; ADDRESS(28+3,HW$2+1))),"median", MEDIAN(INDIRECT(ADDRESS(28+3,HW$2+1,,,"Instances") &amp; ":" &amp; ADDRESS(28+3,HW$2+1))),"min", MIN(INDIRECT(ADDRESS(28+3,HW$2+1,,,"Instances") &amp; ":" &amp; ADDRESS(28+3,HW$2+1))),"max", MAX(INDIRECT(ADDRESS(28+3,HW$2+1,,,"Instances") &amp; ":" &amp; ADDRESS(28+3,HW$2+1))),"diff", MAX(INDIRECT(ADDRESS(28+3,HW$2+1,,,"Instances") &amp; ":" &amp; ADDRESS(28+3,HW$2+1)))-MIN(INDIRECT(ADDRESS(28+3,HW$2+1,,,"Instances") &amp; ":" &amp; ADDRESS(28+3,HW$2+1))))</f>
        <v>0</v>
      </c>
      <c r="HX33">
        <f>IFERROR(SMALL(HW5:HW44,ROW()-ROW($HX$5)+1),"")</f>
        <v>0</v>
      </c>
      <c r="HZ33">
        <f>IFERROR(SUM(HX5:HX33),"")</f>
        <v>0</v>
      </c>
      <c r="IA33" cm="1">
        <f t="array" ref="IA33">_xlfn.SWITCH(Charts!$B$3,"average", AVERAGE(INDIRECT(ADDRESS(28+3,IA$2+1,,,"Instances") &amp; ":" &amp; ADDRESS(28+3,IA$2+1))),"median", MEDIAN(INDIRECT(ADDRESS(28+3,IA$2+1,,,"Instances") &amp; ":" &amp; ADDRESS(28+3,IA$2+1))),"min", MIN(INDIRECT(ADDRESS(28+3,IA$2+1,,,"Instances") &amp; ":" &amp; ADDRESS(28+3,IA$2+1))),"max", MAX(INDIRECT(ADDRESS(28+3,IA$2+1,,,"Instances") &amp; ":" &amp; ADDRESS(28+3,IA$2+1))),"diff", MAX(INDIRECT(ADDRESS(28+3,IA$2+1,,,"Instances") &amp; ":" &amp; ADDRESS(28+3,IA$2+1)))-MIN(INDIRECT(ADDRESS(28+3,IA$2+1,,,"Instances") &amp; ":" &amp; ADDRESS(28+3,IA$2+1))))</f>
        <v>0</v>
      </c>
      <c r="IB33">
        <f>IFERROR(SMALL(IA5:IA44,ROW()-ROW($IB$5)+1),"")</f>
        <v>0</v>
      </c>
      <c r="ID33">
        <f>IFERROR(SUM(IB5:IB33),"")</f>
        <v>0</v>
      </c>
      <c r="IG33">
        <f>IF(Charts!$B$3="none",E240,IF(DS240="",NA(),DS240))</f>
        <v>0</v>
      </c>
      <c r="IH33">
        <f>IF(Charts!$B$3="none",F240,IF(DT240="",NA(),DT240))</f>
        <v>0</v>
      </c>
      <c r="II33">
        <f>IF(Charts!$B$3="none",G240,IF(DU240="",NA(),DU240))</f>
        <v>0</v>
      </c>
      <c r="IJ33">
        <f>IF(Charts!$B$3="none",H240,IF(DV240="",NA(),DV240))</f>
        <v>0</v>
      </c>
      <c r="IK33">
        <f>IF(Charts!$B$3="none",I240,IF(DW240="",NA(),DW240))</f>
        <v>0</v>
      </c>
      <c r="IL33">
        <f>IF(Charts!$B$3="none",J240,IF(DX240="",NA(),DX240))</f>
        <v>0</v>
      </c>
      <c r="IM33">
        <f>IF(Charts!$B$3="none",K240,IF(DY240="",NA(),DY240))</f>
        <v>0</v>
      </c>
      <c r="IN33">
        <f>IF(Charts!$B$3="none",L240,IF(DZ240="",NA(),DZ240))</f>
        <v>0</v>
      </c>
      <c r="IO33">
        <f>IF(Charts!$B$3="none",M240,IF(EA240="",NA(),EA240))</f>
        <v>0</v>
      </c>
      <c r="IP33">
        <f>IF(Charts!$B$3="none",N240,IF(EB240="",NA(),EB240))</f>
        <v>0</v>
      </c>
      <c r="IQ33">
        <f>IF(Charts!$B$3="none",O240,IF(EC240="",NA(),EC240))</f>
        <v>0</v>
      </c>
      <c r="IR33">
        <f>IF(Charts!$B$3="none",P240,IF(ED240="",NA(),ED240))</f>
        <v>0</v>
      </c>
      <c r="IS33">
        <f>IF(Charts!$B$3="none",Q240,IF(EE240="",NA(),EE240))</f>
        <v>0</v>
      </c>
      <c r="IT33">
        <f>IF(Charts!$B$3="none",R240,IF(EF240="",NA(),EF240))</f>
        <v>0</v>
      </c>
      <c r="IU33">
        <f>IF(Charts!$B$3="none",S240,IF(EG240="",NA(),EG240))</f>
        <v>0</v>
      </c>
      <c r="IV33">
        <f>IF(Charts!$B$3="none",T240,IF(EH240="",NA(),EH240))</f>
        <v>0</v>
      </c>
      <c r="IW33">
        <f>IF(Charts!$B$3="none",U240,IF(EI240="",NA(),EI240))</f>
        <v>0</v>
      </c>
      <c r="IX33">
        <f>IF(Charts!$B$3="none",V240,IF(EJ240="",NA(),EJ240))</f>
        <v>0</v>
      </c>
      <c r="IY33">
        <f>IF(Charts!$B$3="none",W240,IF(EK240="",NA(),EK240))</f>
        <v>0</v>
      </c>
      <c r="IZ33">
        <f>IF(Charts!$B$3="none",X240,IF(EL240="",NA(),EL240))</f>
        <v>0</v>
      </c>
      <c r="JA33">
        <f>IF(Charts!$B$3="none",Y240,IF(EM240="",NA(),EM240))</f>
        <v>0</v>
      </c>
      <c r="JB33">
        <f>IF(Charts!$B$3="none",Z240,IF(EN240="",NA(),EN240))</f>
        <v>0</v>
      </c>
      <c r="JC33">
        <f>IF(Charts!$B$3="none",AA240,IF(EO240="",NA(),EO240))</f>
        <v>0</v>
      </c>
      <c r="JD33">
        <f>IF(Charts!$B$3="none",AB240,IF(EP240="",NA(),EP240))</f>
        <v>0</v>
      </c>
      <c r="JE33">
        <f>IF(Charts!$B$3="none",AC240,IF(EQ240="",NA(),EQ240))</f>
        <v>0</v>
      </c>
      <c r="JF33">
        <f>IF(Charts!$B$3="none",AD240,IF(ER240="",NA(),ER240))</f>
        <v>0</v>
      </c>
      <c r="JG33">
        <f>IF(Charts!$B$3="none",AE240,IF(ES240="",NA(),ES240))</f>
        <v>0</v>
      </c>
      <c r="JH33">
        <f>IF(Charts!$B$3="none",AF240,IF(ET240="",NA(),ET240))</f>
        <v>0</v>
      </c>
      <c r="JI33">
        <f>IF(Charts!$B$3="none",AG240,IF(EU240="",NA(),EU240))</f>
        <v>0</v>
      </c>
      <c r="JJ33">
        <f>IF(Charts!$B$3="none",AH240,IF(EV240="",NA(),EV240))</f>
        <v>0</v>
      </c>
      <c r="JK33">
        <f>IF(Charts!$B$3="none",AI240,IF(EW240="",NA(),EW240))</f>
        <v>0</v>
      </c>
      <c r="JL33">
        <f>IF(Charts!$B$3="none",AJ240,IF(EX240="",NA(),EX240))</f>
        <v>0</v>
      </c>
      <c r="JM33">
        <f>IF(Charts!$B$3="none",AK240,IF(EY240="",NA(),EY240))</f>
        <v>0</v>
      </c>
      <c r="JN33">
        <f>IF(Charts!$B$3="none",AL240,IF(EZ240="",NA(),EZ240))</f>
        <v>0</v>
      </c>
      <c r="JO33">
        <f>IF(Charts!$B$3="none",AM240,IF(FA240="",NA(),FA240))</f>
        <v>0</v>
      </c>
      <c r="JP33">
        <f>IF(Charts!$B$3="none",AN240,IF(FB240="",NA(),FB240))</f>
        <v>0</v>
      </c>
      <c r="JQ33">
        <f>IF(Charts!$B$3="none",AO240,IF(FC240="",NA(),FC240))</f>
        <v>0</v>
      </c>
      <c r="JR33">
        <f>IF(Charts!$B$3="none",AP240,IF(FD240="",NA(),FD240))</f>
        <v>0</v>
      </c>
      <c r="JS33">
        <f>IF(Charts!$B$3="none",AQ240,IF(FE240="",NA(),FE240))</f>
        <v>0</v>
      </c>
      <c r="JT33">
        <f>IF(Charts!$B$3="none",AR240,IF(FF240="",NA(),FF240))</f>
        <v>0</v>
      </c>
      <c r="JU33">
        <f>IF(Charts!$B$3="none",AS240,IF(FG240="",NA(),FG240))</f>
        <v>0</v>
      </c>
      <c r="JV33">
        <f>IF(Charts!$B$3="none",AT240,IF(FH240="",NA(),FH240))</f>
        <v>0</v>
      </c>
      <c r="JW33">
        <f>IF(Charts!$B$3="none",AU240,IF(FI240="",NA(),FI240))</f>
        <v>0</v>
      </c>
      <c r="JX33">
        <f>IF(Charts!$B$3="none",AV240,IF(FJ240="",NA(),FJ240))</f>
        <v>0</v>
      </c>
      <c r="JY33">
        <f>IF(Charts!$B$3="none",AW240,IF(FK240="",NA(),FK240))</f>
        <v>0</v>
      </c>
      <c r="JZ33">
        <f>IF(Charts!$B$3="none",AX240,IF(FL240="",NA(),FL240))</f>
        <v>0</v>
      </c>
      <c r="KA33">
        <f>IF(Charts!$B$3="none",AY240,IF(FM240="",NA(),FM240))</f>
        <v>0</v>
      </c>
      <c r="KB33">
        <f>IF(Charts!$B$3="none",AZ240,IF(FN240="",NA(),FN240))</f>
        <v>0</v>
      </c>
      <c r="KC33">
        <f>IF(Charts!$B$3="none",BA240,IF(FO240="",NA(),FO240))</f>
        <v>0</v>
      </c>
      <c r="KD33">
        <f>IF(Charts!$B$3="none",BB240,IF(FP240="",NA(),FP240))</f>
        <v>0</v>
      </c>
      <c r="KE33">
        <f>IF(Charts!$B$3="none",BC240,IF(FQ240="",NA(),FQ240))</f>
        <v>0</v>
      </c>
      <c r="KF33">
        <f>IF(Charts!$B$3="none",BD240,IF(FR240="",NA(),FR240))</f>
        <v>0</v>
      </c>
      <c r="KG33">
        <f>IF(Charts!$B$3="none",BE240,IF(FS240="",NA(),FS240))</f>
        <v>0</v>
      </c>
      <c r="KH33">
        <f>IF(Charts!$B$3="none",BF240,IF(FT240="",NA(),FT240))</f>
        <v>0</v>
      </c>
      <c r="KI33">
        <f>IF(Charts!$B$3="none",BG240,IF(FU240="",NA(),FU240))</f>
        <v>0</v>
      </c>
      <c r="KJ33">
        <f>IF(Charts!$B$3="none",BH240,IF(FV240="",NA(),FV240))</f>
        <v>0</v>
      </c>
      <c r="KK33">
        <f>IF(Charts!$B$3="none",BI240,IF(FW240="",NA(),FW240))</f>
        <v>0</v>
      </c>
      <c r="KL33">
        <f>IF(Charts!$B$3="none",BJ240,IF(FX240="",NA(),FX240))</f>
        <v>0</v>
      </c>
      <c r="KM33">
        <f>IF(Charts!$B$3="none",BK240,IF(FY240="",NA(),FY240))</f>
        <v>0</v>
      </c>
      <c r="KN33">
        <f>IF(Charts!$B$3="none",BL240,IF(FZ240="",NA(),FZ240))</f>
        <v>0</v>
      </c>
      <c r="KO33">
        <f>IF(Charts!$B$3="none",BM240,IF(GA240="",NA(),GA240))</f>
        <v>0</v>
      </c>
      <c r="KP33">
        <f>IF(Charts!$B$3="none",BN240,IF(GB240="",NA(),GB240))</f>
        <v>0</v>
      </c>
      <c r="KQ33">
        <f>IF(Charts!$B$3="none",BO240,IF(GC240="",NA(),GC240))</f>
        <v>0</v>
      </c>
      <c r="KR33">
        <f>IF(Charts!$B$3="none",BP240,IF(GD240="",NA(),GD240))</f>
        <v>0</v>
      </c>
      <c r="KS33">
        <f>IF(Charts!$B$3="none",BQ240,IF(GE240="",NA(),GE240))</f>
        <v>0</v>
      </c>
      <c r="KT33">
        <f>IF(Charts!$B$3="none",BR240,IF(GF240="",NA(),GF240))</f>
        <v>0</v>
      </c>
      <c r="KU33">
        <f>IF(Charts!$B$3="none",BS240,IF(GG240="",NA(),GG240))</f>
        <v>0</v>
      </c>
      <c r="KV33">
        <f>IF(Charts!$B$3="none",BT240,IF(GH240="",NA(),GH240))</f>
        <v>0</v>
      </c>
      <c r="KW33">
        <f>IF(Charts!$B$3="none",BU240,IF(GI240="",NA(),GI240))</f>
        <v>0</v>
      </c>
      <c r="KX33">
        <f>IF(Charts!$B$3="none",BV240,IF(GJ240="",NA(),GJ240))</f>
        <v>0</v>
      </c>
      <c r="KY33">
        <f>IF(Charts!$B$3="none",BW240,IF(GK240="",NA(),GK240))</f>
        <v>0</v>
      </c>
      <c r="KZ33">
        <f>IF(Charts!$B$3="none",BX240,IF(GL240="",NA(),GL240))</f>
        <v>0</v>
      </c>
      <c r="LA33">
        <f>IF(Charts!$B$3="none",BY240,IF(GM240="",NA(),GM240))</f>
        <v>0</v>
      </c>
      <c r="LB33">
        <f>IF(Charts!$B$3="none",BZ240,IF(GN240="",NA(),GN240))</f>
        <v>0</v>
      </c>
      <c r="LC33">
        <f>IF(Charts!$B$3="none",CA240,IF(GO240="",NA(),GO240))</f>
        <v>0</v>
      </c>
      <c r="LD33">
        <f>IF(Charts!$B$3="none",CB240,IF(GP240="",NA(),GP240))</f>
        <v>0</v>
      </c>
      <c r="LE33">
        <f>IF(Charts!$B$3="none",CC240,IF(GQ240="",NA(),GQ240))</f>
        <v>0</v>
      </c>
      <c r="LF33">
        <f>IF(Charts!$B$3="none",CD240,IF(GR240="",NA(),GR240))</f>
        <v>0</v>
      </c>
      <c r="LG33">
        <f>IF(Charts!$B$3="none",CE240,IF(GS240="",NA(),GS240))</f>
        <v>0</v>
      </c>
      <c r="LH33">
        <f>IF(Charts!$B$3="none",CF240,IF(GT240="",NA(),GT240))</f>
        <v>0</v>
      </c>
      <c r="LI33">
        <f>IF(Charts!$B$3="none",CG240,IF(GU240="",NA(),GU240))</f>
        <v>0</v>
      </c>
      <c r="LJ33">
        <f>IF(Charts!$B$3="none",CH240,IF(GV240="",NA(),GV240))</f>
        <v>0</v>
      </c>
      <c r="LK33">
        <f>IF(Charts!$B$3="none",CI240,IF(GW240="",NA(),GW240))</f>
        <v>0</v>
      </c>
      <c r="LL33">
        <f>IF(Charts!$B$3="none",CJ240,IF(GX240="",NA(),GX240))</f>
        <v>0</v>
      </c>
      <c r="LM33">
        <f>IF(Charts!$B$3="none",CK240,IF(GY240="",NA(),GY240))</f>
        <v>0</v>
      </c>
      <c r="LN33">
        <f>IF(Charts!$B$3="none",CL240,IF(GZ240="",NA(),GZ240))</f>
        <v>0</v>
      </c>
      <c r="LO33">
        <f>IF(Charts!$B$3="none",CM240,IF(HA240="",NA(),HA240))</f>
        <v>0</v>
      </c>
      <c r="LP33">
        <f>IF(Charts!$B$3="none",CN240,IF(HB240="",NA(),HB240))</f>
        <v>0</v>
      </c>
      <c r="LQ33">
        <f>IF(Charts!$B$3="none",CO240,IF(HC240="",NA(),HC240))</f>
        <v>0</v>
      </c>
      <c r="LR33">
        <f>IF(Charts!$B$3="none",CP240,IF(HD240="",NA(),HD240))</f>
        <v>0</v>
      </c>
      <c r="LS33">
        <f>IF(Charts!$B$3="none",CQ240,IF(HE240="",NA(),HE240))</f>
        <v>0</v>
      </c>
      <c r="LT33">
        <f>IF(Charts!$B$3="none",CR240,IF(HF240="",NA(),HF240))</f>
        <v>0</v>
      </c>
      <c r="LU33">
        <f>IF(Charts!$B$3="none",CS240,IF(HG240="",NA(),HG240))</f>
        <v>0</v>
      </c>
      <c r="LV33">
        <f>IF(Charts!$B$3="none",CT240,IF(HH240="",NA(),HH240))</f>
        <v>0</v>
      </c>
      <c r="LW33">
        <f>IF(Charts!$B$3="none",CU240,IF(HI240="",NA(),HI240))</f>
        <v>0</v>
      </c>
      <c r="LX33">
        <f>IF(Charts!$B$3="none",CV240,IF(HJ240="",NA(),HJ240))</f>
        <v>0</v>
      </c>
      <c r="LY33">
        <f>IF(Charts!$B$3="none",CW240,IF(HK240="",NA(),HK240))</f>
        <v>0</v>
      </c>
      <c r="LZ33">
        <f>IF(Charts!$B$3="none",CX240,IF(HL240="",NA(),HL240))</f>
        <v>0</v>
      </c>
      <c r="MA33">
        <f>IF(Charts!$B$3="none",CY240,IF(HM240="",NA(),HM240))</f>
        <v>0</v>
      </c>
      <c r="MB33">
        <f>IF(Charts!$B$3="none",CZ240,IF(HN240="",NA(),HN240))</f>
        <v>0</v>
      </c>
      <c r="MC33">
        <f>IF(Charts!$B$3="none",DA240,IF(HO240="",NA(),HO240))</f>
        <v>0</v>
      </c>
      <c r="MD33">
        <f>IF(Charts!$B$3="none",DB240,IF(HP240="",NA(),HP240))</f>
        <v>0</v>
      </c>
      <c r="ME33">
        <f>IF(Charts!$B$3="none",DC240,IF(HQ240="",NA(),HQ240))</f>
        <v>0</v>
      </c>
      <c r="MF33">
        <f>IF(Charts!$B$3="none",DD240,IF(HR240="",NA(),HR240))</f>
        <v>0</v>
      </c>
      <c r="MG33">
        <f>IF(Charts!$B$3="none",DE240,IF(HS240="",NA(),HS240))</f>
        <v>0</v>
      </c>
      <c r="MH33">
        <f>IF(Charts!$B$3="none",DF240,IF(HT240="",NA(),HT240))</f>
        <v>0</v>
      </c>
      <c r="MI33">
        <f>IF(Charts!$B$3="none",DG240,IF(HU240="",NA(),HU240))</f>
        <v>0</v>
      </c>
      <c r="MJ33">
        <f>IF(Charts!$B$3="none",DH240,IF(HV240="",NA(),HV240))</f>
        <v>0</v>
      </c>
      <c r="MK33">
        <f>IF(Charts!$B$3="none",DI240,IF(HW240="",NA(),HW240))</f>
        <v>0</v>
      </c>
      <c r="ML33">
        <f>IF(Charts!$B$3="none",DJ240,IF(HX240="",NA(),HX240))</f>
        <v>0</v>
      </c>
      <c r="MM33">
        <f>IF(Charts!$B$3="none",DK240,IF(HY240="",NA(),HY240))</f>
        <v>0</v>
      </c>
      <c r="MN33">
        <f>IF(Charts!$B$3="none",DL240,IF(HZ240="",NA(),HZ240))</f>
        <v>0</v>
      </c>
      <c r="MO33">
        <f>IF(Charts!$B$3="none",DM240,IF(IA240="",NA(),IA240))</f>
        <v>0</v>
      </c>
      <c r="MP33">
        <f>IF(Charts!$B$3="none",DN240,IF(IB240="",NA(),IB240))</f>
        <v>0</v>
      </c>
      <c r="MQ33">
        <f>IF(Charts!$B$3="none",DO240,IF(IC240="",NA(),IC240))</f>
        <v>0</v>
      </c>
      <c r="MR33">
        <f>IF(Charts!$B$3="none",DP240,IF(ID240="",NA(),ID240))</f>
        <v>0</v>
      </c>
    </row>
    <row r="34" spans="4:356">
      <c r="D34">
        <v>30</v>
      </c>
      <c r="E34">
        <f>IF(INDIRECT(ADDRESS($D34+2,E$2+1,,,"Instances"))="","",INDIRECT(ADDRESS($D34+2,E$2+1,,,"Instances")))</f>
        <v>0</v>
      </c>
      <c r="F34">
        <f>IFERROR(SMALL(E5:E44,ROW()-ROW($F$5)+1),"")</f>
        <v>0</v>
      </c>
      <c r="H34">
        <f>IFERROR(SUM(F5:F34),"")</f>
        <v>0</v>
      </c>
      <c r="I34">
        <f>IF(INDIRECT(ADDRESS($D34+2,I$2+1,,,"Instances"))="","",INDIRECT(ADDRESS($D34+2,I$2+1,,,"Instances")))</f>
        <v>0</v>
      </c>
      <c r="J34">
        <f>IFERROR(SMALL(I5:I44,ROW()-ROW($J$5)+1),"")</f>
        <v>0</v>
      </c>
      <c r="L34">
        <f>IFERROR(SUM(J5:J34),"")</f>
        <v>0</v>
      </c>
      <c r="M34">
        <f>IF(INDIRECT(ADDRESS($D34+2,M$2+1,,,"Instances"))="","",INDIRECT(ADDRESS($D34+2,M$2+1,,,"Instances")))</f>
        <v>0</v>
      </c>
      <c r="N34">
        <f>IFERROR(SMALL(M5:M44,ROW()-ROW($N$5)+1),"")</f>
        <v>0</v>
      </c>
      <c r="P34">
        <f>IFERROR(SUM(N5:N34),"")</f>
        <v>0</v>
      </c>
      <c r="Q34">
        <f>IF(INDIRECT(ADDRESS($D34+2,Q$2+1,,,"Instances"))="","",INDIRECT(ADDRESS($D34+2,Q$2+1,,,"Instances")))</f>
        <v>0</v>
      </c>
      <c r="R34">
        <f>IFERROR(SMALL(Q5:Q44,ROW()-ROW($R$5)+1),"")</f>
        <v>0</v>
      </c>
      <c r="T34">
        <f>IFERROR(SUM(R5:R34),"")</f>
        <v>0</v>
      </c>
      <c r="U34">
        <f>IF(INDIRECT(ADDRESS($D34+2,U$2+1,,,"Instances"))="","",INDIRECT(ADDRESS($D34+2,U$2+1,,,"Instances")))</f>
        <v>0</v>
      </c>
      <c r="V34">
        <f>IFERROR(SMALL(U5:U44,ROW()-ROW($V$5)+1),"")</f>
        <v>0</v>
      </c>
      <c r="X34">
        <f>IFERROR(SUM(V5:V34),"")</f>
        <v>0</v>
      </c>
      <c r="Y34">
        <f>IF(INDIRECT(ADDRESS($D34+2,Y$2+1,,,"Instances"))="","",INDIRECT(ADDRESS($D34+2,Y$2+1,,,"Instances")))</f>
        <v>0</v>
      </c>
      <c r="Z34">
        <f>IFERROR(SMALL(Y5:Y44,ROW()-ROW($Z$5)+1),"")</f>
        <v>0</v>
      </c>
      <c r="AB34">
        <f>IFERROR(SUM(Z5:Z34),"")</f>
        <v>0</v>
      </c>
      <c r="AC34">
        <f>IF(INDIRECT(ADDRESS($D34+2,AC$2+1,,,"Instances"))="","",INDIRECT(ADDRESS($D34+2,AC$2+1,,,"Instances")))</f>
        <v>0</v>
      </c>
      <c r="AD34">
        <f>IFERROR(SMALL(AC5:AC44,ROW()-ROW($AD$5)+1),"")</f>
        <v>0</v>
      </c>
      <c r="AF34">
        <f>IFERROR(SUM(AD5:AD34),"")</f>
        <v>0</v>
      </c>
      <c r="AG34">
        <f>IF(INDIRECT(ADDRESS($D34+2,AG$2+1,,,"Instances"))="","",INDIRECT(ADDRESS($D34+2,AG$2+1,,,"Instances")))</f>
        <v>0</v>
      </c>
      <c r="AH34">
        <f>IFERROR(SMALL(AG5:AG44,ROW()-ROW($AH$5)+1),"")</f>
        <v>0</v>
      </c>
      <c r="AJ34">
        <f>IFERROR(SUM(AH5:AH34),"")</f>
        <v>0</v>
      </c>
      <c r="AK34">
        <f>IF(INDIRECT(ADDRESS($D34+2,AK$2+1,,,"Instances"))="","",INDIRECT(ADDRESS($D34+2,AK$2+1,,,"Instances")))</f>
        <v>0</v>
      </c>
      <c r="AL34">
        <f>IFERROR(SMALL(AK5:AK44,ROW()-ROW($AL$5)+1),"")</f>
        <v>0</v>
      </c>
      <c r="AN34">
        <f>IFERROR(SUM(AL5:AL34),"")</f>
        <v>0</v>
      </c>
      <c r="AO34">
        <f>IF(INDIRECT(ADDRESS($D34+2,AO$2+1,,,"Instances"))="","",INDIRECT(ADDRESS($D34+2,AO$2+1,,,"Instances")))</f>
        <v>0</v>
      </c>
      <c r="AP34">
        <f>IFERROR(SMALL(AO5:AO44,ROW()-ROW($AP$5)+1),"")</f>
        <v>0</v>
      </c>
      <c r="AR34">
        <f>IFERROR(SUM(AP5:AP34),"")</f>
        <v>0</v>
      </c>
      <c r="AS34">
        <f>IF(INDIRECT(ADDRESS($D34+2,AS$2+1,,,"Instances"))="","",INDIRECT(ADDRESS($D34+2,AS$2+1,,,"Instances")))</f>
        <v>0</v>
      </c>
      <c r="AT34">
        <f>IFERROR(SMALL(AS5:AS44,ROW()-ROW($AT$5)+1),"")</f>
        <v>0</v>
      </c>
      <c r="AV34">
        <f>IFERROR(SUM(AT5:AT34),"")</f>
        <v>0</v>
      </c>
      <c r="AW34">
        <f>IF(INDIRECT(ADDRESS($D34+2,AW$2+1,,,"Instances"))="","",INDIRECT(ADDRESS($D34+2,AW$2+1,,,"Instances")))</f>
        <v>0</v>
      </c>
      <c r="AX34">
        <f>IFERROR(SMALL(AW5:AW44,ROW()-ROW($AX$5)+1),"")</f>
        <v>0</v>
      </c>
      <c r="AZ34">
        <f>IFERROR(SUM(AX5:AX34),"")</f>
        <v>0</v>
      </c>
      <c r="BA34">
        <f>IF(INDIRECT(ADDRESS($D34+2,BA$2+1,,,"Instances"))="","",INDIRECT(ADDRESS($D34+2,BA$2+1,,,"Instances")))</f>
        <v>0</v>
      </c>
      <c r="BB34">
        <f>IFERROR(SMALL(BA5:BA44,ROW()-ROW($BB$5)+1),"")</f>
        <v>0</v>
      </c>
      <c r="BD34">
        <f>IFERROR(SUM(BB5:BB34),"")</f>
        <v>0</v>
      </c>
      <c r="BE34">
        <f>IF(INDIRECT(ADDRESS($D34+2,BE$2+1,,,"Instances"))="","",INDIRECT(ADDRESS($D34+2,BE$2+1,,,"Instances")))</f>
        <v>0</v>
      </c>
      <c r="BF34">
        <f>IFERROR(SMALL(BE5:BE44,ROW()-ROW($BF$5)+1),"")</f>
        <v>0</v>
      </c>
      <c r="BH34">
        <f>IFERROR(SUM(BF5:BF34),"")</f>
        <v>0</v>
      </c>
      <c r="BI34">
        <f>IF(INDIRECT(ADDRESS($D34+2,BI$2+1,,,"Instances"))="","",INDIRECT(ADDRESS($D34+2,BI$2+1,,,"Instances")))</f>
        <v>0</v>
      </c>
      <c r="BJ34">
        <f>IFERROR(SMALL(BI5:BI44,ROW()-ROW($BJ$5)+1),"")</f>
        <v>0</v>
      </c>
      <c r="BL34">
        <f>IFERROR(SUM(BJ5:BJ34),"")</f>
        <v>0</v>
      </c>
      <c r="BM34">
        <f>IF(INDIRECT(ADDRESS($D34+2,BM$2+1,,,"Instances"))="","",INDIRECT(ADDRESS($D34+2,BM$2+1,,,"Instances")))</f>
        <v>0</v>
      </c>
      <c r="BN34">
        <f>IFERROR(SMALL(BM5:BM44,ROW()-ROW($BN$5)+1),"")</f>
        <v>0</v>
      </c>
      <c r="BP34">
        <f>IFERROR(SUM(BN5:BN34),"")</f>
        <v>0</v>
      </c>
      <c r="BQ34">
        <f>IF(INDIRECT(ADDRESS($D34+2,BQ$2+1,,,"Instances"))="","",INDIRECT(ADDRESS($D34+2,BQ$2+1,,,"Instances")))</f>
        <v>0</v>
      </c>
      <c r="BR34">
        <f>IFERROR(SMALL(BQ5:BQ44,ROW()-ROW($BR$5)+1),"")</f>
        <v>0</v>
      </c>
      <c r="BT34">
        <f>IFERROR(SUM(BR5:BR34),"")</f>
        <v>0</v>
      </c>
      <c r="BU34">
        <f>IF(INDIRECT(ADDRESS($D34+2,BU$2+1,,,"Instances"))="","",INDIRECT(ADDRESS($D34+2,BU$2+1,,,"Instances")))</f>
        <v>0</v>
      </c>
      <c r="BV34">
        <f>IFERROR(SMALL(BU5:BU44,ROW()-ROW($BV$5)+1),"")</f>
        <v>0</v>
      </c>
      <c r="BX34">
        <f>IFERROR(SUM(BV5:BV34),"")</f>
        <v>0</v>
      </c>
      <c r="BY34">
        <f>IF(INDIRECT(ADDRESS($D34+2,BY$2+1,,,"Instances"))="","",INDIRECT(ADDRESS($D34+2,BY$2+1,,,"Instances")))</f>
        <v>0</v>
      </c>
      <c r="BZ34">
        <f>IFERROR(SMALL(BY5:BY44,ROW()-ROW($BZ$5)+1),"")</f>
        <v>0</v>
      </c>
      <c r="CB34">
        <f>IFERROR(SUM(BZ5:BZ34),"")</f>
        <v>0</v>
      </c>
      <c r="CC34">
        <f>IF(INDIRECT(ADDRESS($D34+2,CC$2+1,,,"Instances"))="","",INDIRECT(ADDRESS($D34+2,CC$2+1,,,"Instances")))</f>
        <v>0</v>
      </c>
      <c r="CD34">
        <f>IFERROR(SMALL(CC5:CC44,ROW()-ROW($CD$5)+1),"")</f>
        <v>0</v>
      </c>
      <c r="CF34">
        <f>IFERROR(SUM(CD5:CD34),"")</f>
        <v>0</v>
      </c>
      <c r="CG34">
        <f>IF(INDIRECT(ADDRESS($D34+2,CG$2+1,,,"Instances"))="","",INDIRECT(ADDRESS($D34+2,CG$2+1,,,"Instances")))</f>
        <v>0</v>
      </c>
      <c r="CH34">
        <f>IFERROR(SMALL(CG5:CG44,ROW()-ROW($CH$5)+1),"")</f>
        <v>0</v>
      </c>
      <c r="CJ34">
        <f>IFERROR(SUM(CH5:CH34),"")</f>
        <v>0</v>
      </c>
      <c r="CK34">
        <f>IF(INDIRECT(ADDRESS($D34+2,CK$2+1,,,"Instances"))="","",INDIRECT(ADDRESS($D34+2,CK$2+1,,,"Instances")))</f>
        <v>0</v>
      </c>
      <c r="CL34">
        <f>IFERROR(SMALL(CK5:CK44,ROW()-ROW($CL$5)+1),"")</f>
        <v>0</v>
      </c>
      <c r="CN34">
        <f>IFERROR(SUM(CL5:CL34),"")</f>
        <v>0</v>
      </c>
      <c r="CO34">
        <f>IF(INDIRECT(ADDRESS($D34+2,CO$2+1,,,"Instances"))="","",INDIRECT(ADDRESS($D34+2,CO$2+1,,,"Instances")))</f>
        <v>0</v>
      </c>
      <c r="CP34">
        <f>IFERROR(SMALL(CO5:CO44,ROW()-ROW($CP$5)+1),"")</f>
        <v>0</v>
      </c>
      <c r="CR34">
        <f>IFERROR(SUM(CP5:CP34),"")</f>
        <v>0</v>
      </c>
      <c r="CS34">
        <f>IF(INDIRECT(ADDRESS($D34+2,CS$2+1,,,"Instances"))="","",INDIRECT(ADDRESS($D34+2,CS$2+1,,,"Instances")))</f>
        <v>0</v>
      </c>
      <c r="CT34">
        <f>IFERROR(SMALL(CS5:CS44,ROW()-ROW($CT$5)+1),"")</f>
        <v>0</v>
      </c>
      <c r="CV34">
        <f>IFERROR(SUM(CT5:CT34),"")</f>
        <v>0</v>
      </c>
      <c r="CW34">
        <f>IF(INDIRECT(ADDRESS($D34+2,CW$2+1,,,"Instances"))="","",INDIRECT(ADDRESS($D34+2,CW$2+1,,,"Instances")))</f>
        <v>0</v>
      </c>
      <c r="CX34">
        <f>IFERROR(SMALL(CW5:CW44,ROW()-ROW($CX$5)+1),"")</f>
        <v>0</v>
      </c>
      <c r="CZ34">
        <f>IFERROR(SUM(CX5:CX34),"")</f>
        <v>0</v>
      </c>
      <c r="DA34">
        <f>IF(INDIRECT(ADDRESS($D34+2,DA$2+1,,,"Instances"))="","",INDIRECT(ADDRESS($D34+2,DA$2+1,,,"Instances")))</f>
        <v>0</v>
      </c>
      <c r="DB34">
        <f>IFERROR(SMALL(DA5:DA44,ROW()-ROW($DB$5)+1),"")</f>
        <v>0</v>
      </c>
      <c r="DD34">
        <f>IFERROR(SUM(DB5:DB34),"")</f>
        <v>0</v>
      </c>
      <c r="DE34">
        <f>IF(INDIRECT(ADDRESS($D34+2,DE$2+1,,,"Instances"))="","",INDIRECT(ADDRESS($D34+2,DE$2+1,,,"Instances")))</f>
        <v>0</v>
      </c>
      <c r="DF34">
        <f>IFERROR(SMALL(DE5:DE44,ROW()-ROW($DF$5)+1),"")</f>
        <v>0</v>
      </c>
      <c r="DH34">
        <f>IFERROR(SUM(DF5:DF34),"")</f>
        <v>0</v>
      </c>
      <c r="DI34">
        <f>IF(INDIRECT(ADDRESS($D34+2,DI$2+1,,,"Instances"))="","",INDIRECT(ADDRESS($D34+2,DI$2+1,,,"Instances")))</f>
        <v>0</v>
      </c>
      <c r="DJ34">
        <f>IFERROR(SMALL(DI5:DI44,ROW()-ROW($DJ$5)+1),"")</f>
        <v>0</v>
      </c>
      <c r="DL34">
        <f>IFERROR(SUM(DJ5:DJ34),"")</f>
        <v>0</v>
      </c>
      <c r="DM34">
        <f>IF(INDIRECT(ADDRESS($D34+2,DM$2+1,,,"Instances"))="","",INDIRECT(ADDRESS($D34+2,DM$2+1,,,"Instances")))</f>
        <v>0</v>
      </c>
      <c r="DN34">
        <f>IFERROR(SMALL(DM5:DM44,ROW()-ROW($DN$5)+1),"")</f>
        <v>0</v>
      </c>
      <c r="DP34">
        <f>IFERROR(SUM(DN5:DN34),"")</f>
        <v>0</v>
      </c>
      <c r="DR34">
        <v>30</v>
      </c>
      <c r="DS34" cm="1">
        <f t="array" ref="DS34">_xlfn.SWITCH(Charts!$B$3,"average", AVERAGE(INDIRECT(ADDRESS(29+3,DS$2+1,,,"Instances") &amp; ":" &amp; ADDRESS(29+3,DS$2+1))),"median", MEDIAN(INDIRECT(ADDRESS(29+3,DS$2+1,,,"Instances") &amp; ":" &amp; ADDRESS(29+3,DS$2+1))),"min", MIN(INDIRECT(ADDRESS(29+3,DS$2+1,,,"Instances") &amp; ":" &amp; ADDRESS(29+3,DS$2+1))),"max", MAX(INDIRECT(ADDRESS(29+3,DS$2+1,,,"Instances") &amp; ":" &amp; ADDRESS(29+3,DS$2+1))),"diff", MAX(INDIRECT(ADDRESS(29+3,DS$2+1,,,"Instances") &amp; ":" &amp; ADDRESS(29+3,DS$2+1)))-MIN(INDIRECT(ADDRESS(29+3,DS$2+1,,,"Instances") &amp; ":" &amp; ADDRESS(29+3,DS$2+1))))</f>
        <v>0</v>
      </c>
      <c r="DT34">
        <f>IFERROR(SMALL(DS5:DS44,ROW()-ROW($DT$5)+1),"")</f>
        <v>0</v>
      </c>
      <c r="DV34">
        <f>IFERROR(SUM(DT5:DT34),"")</f>
        <v>0</v>
      </c>
      <c r="DW34" cm="1">
        <f t="array" ref="DW34">_xlfn.SWITCH(Charts!$B$3,"average", AVERAGE(INDIRECT(ADDRESS(29+3,DW$2+1,,,"Instances") &amp; ":" &amp; ADDRESS(29+3,DW$2+1))),"median", MEDIAN(INDIRECT(ADDRESS(29+3,DW$2+1,,,"Instances") &amp; ":" &amp; ADDRESS(29+3,DW$2+1))),"min", MIN(INDIRECT(ADDRESS(29+3,DW$2+1,,,"Instances") &amp; ":" &amp; ADDRESS(29+3,DW$2+1))),"max", MAX(INDIRECT(ADDRESS(29+3,DW$2+1,,,"Instances") &amp; ":" &amp; ADDRESS(29+3,DW$2+1))),"diff", MAX(INDIRECT(ADDRESS(29+3,DW$2+1,,,"Instances") &amp; ":" &amp; ADDRESS(29+3,DW$2+1)))-MIN(INDIRECT(ADDRESS(29+3,DW$2+1,,,"Instances") &amp; ":" &amp; ADDRESS(29+3,DW$2+1))))</f>
        <v>0</v>
      </c>
      <c r="DX34">
        <f>IFERROR(SMALL(DW5:DW44,ROW()-ROW($DX$5)+1),"")</f>
        <v>0</v>
      </c>
      <c r="DZ34">
        <f>IFERROR(SUM(DX5:DX34),"")</f>
        <v>0</v>
      </c>
      <c r="EA34" cm="1">
        <f t="array" ref="EA34">_xlfn.SWITCH(Charts!$B$3,"average", AVERAGE(INDIRECT(ADDRESS(29+3,EA$2+1,,,"Instances") &amp; ":" &amp; ADDRESS(29+3,EA$2+1))),"median", MEDIAN(INDIRECT(ADDRESS(29+3,EA$2+1,,,"Instances") &amp; ":" &amp; ADDRESS(29+3,EA$2+1))),"min", MIN(INDIRECT(ADDRESS(29+3,EA$2+1,,,"Instances") &amp; ":" &amp; ADDRESS(29+3,EA$2+1))),"max", MAX(INDIRECT(ADDRESS(29+3,EA$2+1,,,"Instances") &amp; ":" &amp; ADDRESS(29+3,EA$2+1))),"diff", MAX(INDIRECT(ADDRESS(29+3,EA$2+1,,,"Instances") &amp; ":" &amp; ADDRESS(29+3,EA$2+1)))-MIN(INDIRECT(ADDRESS(29+3,EA$2+1,,,"Instances") &amp; ":" &amp; ADDRESS(29+3,EA$2+1))))</f>
        <v>0</v>
      </c>
      <c r="EB34">
        <f>IFERROR(SMALL(EA5:EA44,ROW()-ROW($EB$5)+1),"")</f>
        <v>0</v>
      </c>
      <c r="ED34">
        <f>IFERROR(SUM(EB5:EB34),"")</f>
        <v>0</v>
      </c>
      <c r="EE34" cm="1">
        <f t="array" ref="EE34">_xlfn.SWITCH(Charts!$B$3,"average", AVERAGE(INDIRECT(ADDRESS(29+3,EE$2+1,,,"Instances") &amp; ":" &amp; ADDRESS(29+3,EE$2+1))),"median", MEDIAN(INDIRECT(ADDRESS(29+3,EE$2+1,,,"Instances") &amp; ":" &amp; ADDRESS(29+3,EE$2+1))),"min", MIN(INDIRECT(ADDRESS(29+3,EE$2+1,,,"Instances") &amp; ":" &amp; ADDRESS(29+3,EE$2+1))),"max", MAX(INDIRECT(ADDRESS(29+3,EE$2+1,,,"Instances") &amp; ":" &amp; ADDRESS(29+3,EE$2+1))),"diff", MAX(INDIRECT(ADDRESS(29+3,EE$2+1,,,"Instances") &amp; ":" &amp; ADDRESS(29+3,EE$2+1)))-MIN(INDIRECT(ADDRESS(29+3,EE$2+1,,,"Instances") &amp; ":" &amp; ADDRESS(29+3,EE$2+1))))</f>
        <v>0</v>
      </c>
      <c r="EF34">
        <f>IFERROR(SMALL(EE5:EE44,ROW()-ROW($EF$5)+1),"")</f>
        <v>0</v>
      </c>
      <c r="EH34">
        <f>IFERROR(SUM(EF5:EF34),"")</f>
        <v>0</v>
      </c>
      <c r="EI34" cm="1">
        <f t="array" ref="EI34">_xlfn.SWITCH(Charts!$B$3,"average", AVERAGE(INDIRECT(ADDRESS(29+3,EI$2+1,,,"Instances") &amp; ":" &amp; ADDRESS(29+3,EI$2+1))),"median", MEDIAN(INDIRECT(ADDRESS(29+3,EI$2+1,,,"Instances") &amp; ":" &amp; ADDRESS(29+3,EI$2+1))),"min", MIN(INDIRECT(ADDRESS(29+3,EI$2+1,,,"Instances") &amp; ":" &amp; ADDRESS(29+3,EI$2+1))),"max", MAX(INDIRECT(ADDRESS(29+3,EI$2+1,,,"Instances") &amp; ":" &amp; ADDRESS(29+3,EI$2+1))),"diff", MAX(INDIRECT(ADDRESS(29+3,EI$2+1,,,"Instances") &amp; ":" &amp; ADDRESS(29+3,EI$2+1)))-MIN(INDIRECT(ADDRESS(29+3,EI$2+1,,,"Instances") &amp; ":" &amp; ADDRESS(29+3,EI$2+1))))</f>
        <v>0</v>
      </c>
      <c r="EJ34">
        <f>IFERROR(SMALL(EI5:EI44,ROW()-ROW($EJ$5)+1),"")</f>
        <v>0</v>
      </c>
      <c r="EL34">
        <f>IFERROR(SUM(EJ5:EJ34),"")</f>
        <v>0</v>
      </c>
      <c r="EM34" cm="1">
        <f t="array" ref="EM34">_xlfn.SWITCH(Charts!$B$3,"average", AVERAGE(INDIRECT(ADDRESS(29+3,EM$2+1,,,"Instances") &amp; ":" &amp; ADDRESS(29+3,EM$2+1))),"median", MEDIAN(INDIRECT(ADDRESS(29+3,EM$2+1,,,"Instances") &amp; ":" &amp; ADDRESS(29+3,EM$2+1))),"min", MIN(INDIRECT(ADDRESS(29+3,EM$2+1,,,"Instances") &amp; ":" &amp; ADDRESS(29+3,EM$2+1))),"max", MAX(INDIRECT(ADDRESS(29+3,EM$2+1,,,"Instances") &amp; ":" &amp; ADDRESS(29+3,EM$2+1))),"diff", MAX(INDIRECT(ADDRESS(29+3,EM$2+1,,,"Instances") &amp; ":" &amp; ADDRESS(29+3,EM$2+1)))-MIN(INDIRECT(ADDRESS(29+3,EM$2+1,,,"Instances") &amp; ":" &amp; ADDRESS(29+3,EM$2+1))))</f>
        <v>0</v>
      </c>
      <c r="EN34">
        <f>IFERROR(SMALL(EM5:EM44,ROW()-ROW($EN$5)+1),"")</f>
        <v>0</v>
      </c>
      <c r="EP34">
        <f>IFERROR(SUM(EN5:EN34),"")</f>
        <v>0</v>
      </c>
      <c r="EQ34" cm="1">
        <f t="array" ref="EQ34">_xlfn.SWITCH(Charts!$B$3,"average", AVERAGE(INDIRECT(ADDRESS(29+3,EQ$2+1,,,"Instances") &amp; ":" &amp; ADDRESS(29+3,EQ$2+1))),"median", MEDIAN(INDIRECT(ADDRESS(29+3,EQ$2+1,,,"Instances") &amp; ":" &amp; ADDRESS(29+3,EQ$2+1))),"min", MIN(INDIRECT(ADDRESS(29+3,EQ$2+1,,,"Instances") &amp; ":" &amp; ADDRESS(29+3,EQ$2+1))),"max", MAX(INDIRECT(ADDRESS(29+3,EQ$2+1,,,"Instances") &amp; ":" &amp; ADDRESS(29+3,EQ$2+1))),"diff", MAX(INDIRECT(ADDRESS(29+3,EQ$2+1,,,"Instances") &amp; ":" &amp; ADDRESS(29+3,EQ$2+1)))-MIN(INDIRECT(ADDRESS(29+3,EQ$2+1,,,"Instances") &amp; ":" &amp; ADDRESS(29+3,EQ$2+1))))</f>
        <v>0</v>
      </c>
      <c r="ER34">
        <f>IFERROR(SMALL(EQ5:EQ44,ROW()-ROW($ER$5)+1),"")</f>
        <v>0</v>
      </c>
      <c r="ET34">
        <f>IFERROR(SUM(ER5:ER34),"")</f>
        <v>0</v>
      </c>
      <c r="EU34" cm="1">
        <f t="array" ref="EU34">_xlfn.SWITCH(Charts!$B$3,"average", AVERAGE(INDIRECT(ADDRESS(29+3,EU$2+1,,,"Instances") &amp; ":" &amp; ADDRESS(29+3,EU$2+1))),"median", MEDIAN(INDIRECT(ADDRESS(29+3,EU$2+1,,,"Instances") &amp; ":" &amp; ADDRESS(29+3,EU$2+1))),"min", MIN(INDIRECT(ADDRESS(29+3,EU$2+1,,,"Instances") &amp; ":" &amp; ADDRESS(29+3,EU$2+1))),"max", MAX(INDIRECT(ADDRESS(29+3,EU$2+1,,,"Instances") &amp; ":" &amp; ADDRESS(29+3,EU$2+1))),"diff", MAX(INDIRECT(ADDRESS(29+3,EU$2+1,,,"Instances") &amp; ":" &amp; ADDRESS(29+3,EU$2+1)))-MIN(INDIRECT(ADDRESS(29+3,EU$2+1,,,"Instances") &amp; ":" &amp; ADDRESS(29+3,EU$2+1))))</f>
        <v>0</v>
      </c>
      <c r="EV34">
        <f>IFERROR(SMALL(EU5:EU44,ROW()-ROW($EV$5)+1),"")</f>
        <v>0</v>
      </c>
      <c r="EX34">
        <f>IFERROR(SUM(EV5:EV34),"")</f>
        <v>0</v>
      </c>
      <c r="EY34" cm="1">
        <f t="array" ref="EY34">_xlfn.SWITCH(Charts!$B$3,"average", AVERAGE(INDIRECT(ADDRESS(29+3,EY$2+1,,,"Instances") &amp; ":" &amp; ADDRESS(29+3,EY$2+1))),"median", MEDIAN(INDIRECT(ADDRESS(29+3,EY$2+1,,,"Instances") &amp; ":" &amp; ADDRESS(29+3,EY$2+1))),"min", MIN(INDIRECT(ADDRESS(29+3,EY$2+1,,,"Instances") &amp; ":" &amp; ADDRESS(29+3,EY$2+1))),"max", MAX(INDIRECT(ADDRESS(29+3,EY$2+1,,,"Instances") &amp; ":" &amp; ADDRESS(29+3,EY$2+1))),"diff", MAX(INDIRECT(ADDRESS(29+3,EY$2+1,,,"Instances") &amp; ":" &amp; ADDRESS(29+3,EY$2+1)))-MIN(INDIRECT(ADDRESS(29+3,EY$2+1,,,"Instances") &amp; ":" &amp; ADDRESS(29+3,EY$2+1))))</f>
        <v>0</v>
      </c>
      <c r="EZ34">
        <f>IFERROR(SMALL(EY5:EY44,ROW()-ROW($EZ$5)+1),"")</f>
        <v>0</v>
      </c>
      <c r="FB34">
        <f>IFERROR(SUM(EZ5:EZ34),"")</f>
        <v>0</v>
      </c>
      <c r="FC34" cm="1">
        <f t="array" ref="FC34">_xlfn.SWITCH(Charts!$B$3,"average", AVERAGE(INDIRECT(ADDRESS(29+3,FC$2+1,,,"Instances") &amp; ":" &amp; ADDRESS(29+3,FC$2+1))),"median", MEDIAN(INDIRECT(ADDRESS(29+3,FC$2+1,,,"Instances") &amp; ":" &amp; ADDRESS(29+3,FC$2+1))),"min", MIN(INDIRECT(ADDRESS(29+3,FC$2+1,,,"Instances") &amp; ":" &amp; ADDRESS(29+3,FC$2+1))),"max", MAX(INDIRECT(ADDRESS(29+3,FC$2+1,,,"Instances") &amp; ":" &amp; ADDRESS(29+3,FC$2+1))),"diff", MAX(INDIRECT(ADDRESS(29+3,FC$2+1,,,"Instances") &amp; ":" &amp; ADDRESS(29+3,FC$2+1)))-MIN(INDIRECT(ADDRESS(29+3,FC$2+1,,,"Instances") &amp; ":" &amp; ADDRESS(29+3,FC$2+1))))</f>
        <v>0</v>
      </c>
      <c r="FD34">
        <f>IFERROR(SMALL(FC5:FC44,ROW()-ROW($FD$5)+1),"")</f>
        <v>0</v>
      </c>
      <c r="FF34">
        <f>IFERROR(SUM(FD5:FD34),"")</f>
        <v>0</v>
      </c>
      <c r="FG34" cm="1">
        <f t="array" ref="FG34">_xlfn.SWITCH(Charts!$B$3,"average", AVERAGE(INDIRECT(ADDRESS(29+3,FG$2+1,,,"Instances") &amp; ":" &amp; ADDRESS(29+3,FG$2+1))),"median", MEDIAN(INDIRECT(ADDRESS(29+3,FG$2+1,,,"Instances") &amp; ":" &amp; ADDRESS(29+3,FG$2+1))),"min", MIN(INDIRECT(ADDRESS(29+3,FG$2+1,,,"Instances") &amp; ":" &amp; ADDRESS(29+3,FG$2+1))),"max", MAX(INDIRECT(ADDRESS(29+3,FG$2+1,,,"Instances") &amp; ":" &amp; ADDRESS(29+3,FG$2+1))),"diff", MAX(INDIRECT(ADDRESS(29+3,FG$2+1,,,"Instances") &amp; ":" &amp; ADDRESS(29+3,FG$2+1)))-MIN(INDIRECT(ADDRESS(29+3,FG$2+1,,,"Instances") &amp; ":" &amp; ADDRESS(29+3,FG$2+1))))</f>
        <v>0</v>
      </c>
      <c r="FH34">
        <f>IFERROR(SMALL(FG5:FG44,ROW()-ROW($FH$5)+1),"")</f>
        <v>0</v>
      </c>
      <c r="FJ34">
        <f>IFERROR(SUM(FH5:FH34),"")</f>
        <v>0</v>
      </c>
      <c r="FK34" cm="1">
        <f t="array" ref="FK34">_xlfn.SWITCH(Charts!$B$3,"average", AVERAGE(INDIRECT(ADDRESS(29+3,FK$2+1,,,"Instances") &amp; ":" &amp; ADDRESS(29+3,FK$2+1))),"median", MEDIAN(INDIRECT(ADDRESS(29+3,FK$2+1,,,"Instances") &amp; ":" &amp; ADDRESS(29+3,FK$2+1))),"min", MIN(INDIRECT(ADDRESS(29+3,FK$2+1,,,"Instances") &amp; ":" &amp; ADDRESS(29+3,FK$2+1))),"max", MAX(INDIRECT(ADDRESS(29+3,FK$2+1,,,"Instances") &amp; ":" &amp; ADDRESS(29+3,FK$2+1))),"diff", MAX(INDIRECT(ADDRESS(29+3,FK$2+1,,,"Instances") &amp; ":" &amp; ADDRESS(29+3,FK$2+1)))-MIN(INDIRECT(ADDRESS(29+3,FK$2+1,,,"Instances") &amp; ":" &amp; ADDRESS(29+3,FK$2+1))))</f>
        <v>0</v>
      </c>
      <c r="FL34">
        <f>IFERROR(SMALL(FK5:FK44,ROW()-ROW($FL$5)+1),"")</f>
        <v>0</v>
      </c>
      <c r="FN34">
        <f>IFERROR(SUM(FL5:FL34),"")</f>
        <v>0</v>
      </c>
      <c r="FO34" cm="1">
        <f t="array" ref="FO34">_xlfn.SWITCH(Charts!$B$3,"average", AVERAGE(INDIRECT(ADDRESS(29+3,FO$2+1,,,"Instances") &amp; ":" &amp; ADDRESS(29+3,FO$2+1))),"median", MEDIAN(INDIRECT(ADDRESS(29+3,FO$2+1,,,"Instances") &amp; ":" &amp; ADDRESS(29+3,FO$2+1))),"min", MIN(INDIRECT(ADDRESS(29+3,FO$2+1,,,"Instances") &amp; ":" &amp; ADDRESS(29+3,FO$2+1))),"max", MAX(INDIRECT(ADDRESS(29+3,FO$2+1,,,"Instances") &amp; ":" &amp; ADDRESS(29+3,FO$2+1))),"diff", MAX(INDIRECT(ADDRESS(29+3,FO$2+1,,,"Instances") &amp; ":" &amp; ADDRESS(29+3,FO$2+1)))-MIN(INDIRECT(ADDRESS(29+3,FO$2+1,,,"Instances") &amp; ":" &amp; ADDRESS(29+3,FO$2+1))))</f>
        <v>0</v>
      </c>
      <c r="FP34">
        <f>IFERROR(SMALL(FO5:FO44,ROW()-ROW($FP$5)+1),"")</f>
        <v>0</v>
      </c>
      <c r="FR34">
        <f>IFERROR(SUM(FP5:FP34),"")</f>
        <v>0</v>
      </c>
      <c r="FS34" cm="1">
        <f t="array" ref="FS34">_xlfn.SWITCH(Charts!$B$3,"average", AVERAGE(INDIRECT(ADDRESS(29+3,FS$2+1,,,"Instances") &amp; ":" &amp; ADDRESS(29+3,FS$2+1))),"median", MEDIAN(INDIRECT(ADDRESS(29+3,FS$2+1,,,"Instances") &amp; ":" &amp; ADDRESS(29+3,FS$2+1))),"min", MIN(INDIRECT(ADDRESS(29+3,FS$2+1,,,"Instances") &amp; ":" &amp; ADDRESS(29+3,FS$2+1))),"max", MAX(INDIRECT(ADDRESS(29+3,FS$2+1,,,"Instances") &amp; ":" &amp; ADDRESS(29+3,FS$2+1))),"diff", MAX(INDIRECT(ADDRESS(29+3,FS$2+1,,,"Instances") &amp; ":" &amp; ADDRESS(29+3,FS$2+1)))-MIN(INDIRECT(ADDRESS(29+3,FS$2+1,,,"Instances") &amp; ":" &amp; ADDRESS(29+3,FS$2+1))))</f>
        <v>0</v>
      </c>
      <c r="FT34">
        <f>IFERROR(SMALL(FS5:FS44,ROW()-ROW($FT$5)+1),"")</f>
        <v>0</v>
      </c>
      <c r="FV34">
        <f>IFERROR(SUM(FT5:FT34),"")</f>
        <v>0</v>
      </c>
      <c r="FW34" cm="1">
        <f t="array" ref="FW34">_xlfn.SWITCH(Charts!$B$3,"average", AVERAGE(INDIRECT(ADDRESS(29+3,FW$2+1,,,"Instances") &amp; ":" &amp; ADDRESS(29+3,FW$2+1))),"median", MEDIAN(INDIRECT(ADDRESS(29+3,FW$2+1,,,"Instances") &amp; ":" &amp; ADDRESS(29+3,FW$2+1))),"min", MIN(INDIRECT(ADDRESS(29+3,FW$2+1,,,"Instances") &amp; ":" &amp; ADDRESS(29+3,FW$2+1))),"max", MAX(INDIRECT(ADDRESS(29+3,FW$2+1,,,"Instances") &amp; ":" &amp; ADDRESS(29+3,FW$2+1))),"diff", MAX(INDIRECT(ADDRESS(29+3,FW$2+1,,,"Instances") &amp; ":" &amp; ADDRESS(29+3,FW$2+1)))-MIN(INDIRECT(ADDRESS(29+3,FW$2+1,,,"Instances") &amp; ":" &amp; ADDRESS(29+3,FW$2+1))))</f>
        <v>0</v>
      </c>
      <c r="FX34">
        <f>IFERROR(SMALL(FW5:FW44,ROW()-ROW($FX$5)+1),"")</f>
        <v>0</v>
      </c>
      <c r="FZ34">
        <f>IFERROR(SUM(FX5:FX34),"")</f>
        <v>0</v>
      </c>
      <c r="GA34" cm="1">
        <f t="array" ref="GA34">_xlfn.SWITCH(Charts!$B$3,"average", AVERAGE(INDIRECT(ADDRESS(29+3,GA$2+1,,,"Instances") &amp; ":" &amp; ADDRESS(29+3,GA$2+1))),"median", MEDIAN(INDIRECT(ADDRESS(29+3,GA$2+1,,,"Instances") &amp; ":" &amp; ADDRESS(29+3,GA$2+1))),"min", MIN(INDIRECT(ADDRESS(29+3,GA$2+1,,,"Instances") &amp; ":" &amp; ADDRESS(29+3,GA$2+1))),"max", MAX(INDIRECT(ADDRESS(29+3,GA$2+1,,,"Instances") &amp; ":" &amp; ADDRESS(29+3,GA$2+1))),"diff", MAX(INDIRECT(ADDRESS(29+3,GA$2+1,,,"Instances") &amp; ":" &amp; ADDRESS(29+3,GA$2+1)))-MIN(INDIRECT(ADDRESS(29+3,GA$2+1,,,"Instances") &amp; ":" &amp; ADDRESS(29+3,GA$2+1))))</f>
        <v>0</v>
      </c>
      <c r="GB34">
        <f>IFERROR(SMALL(GA5:GA44,ROW()-ROW($GB$5)+1),"")</f>
        <v>0</v>
      </c>
      <c r="GD34">
        <f>IFERROR(SUM(GB5:GB34),"")</f>
        <v>0</v>
      </c>
      <c r="GE34" cm="1">
        <f t="array" ref="GE34">_xlfn.SWITCH(Charts!$B$3,"average", AVERAGE(INDIRECT(ADDRESS(29+3,GE$2+1,,,"Instances") &amp; ":" &amp; ADDRESS(29+3,GE$2+1))),"median", MEDIAN(INDIRECT(ADDRESS(29+3,GE$2+1,,,"Instances") &amp; ":" &amp; ADDRESS(29+3,GE$2+1))),"min", MIN(INDIRECT(ADDRESS(29+3,GE$2+1,,,"Instances") &amp; ":" &amp; ADDRESS(29+3,GE$2+1))),"max", MAX(INDIRECT(ADDRESS(29+3,GE$2+1,,,"Instances") &amp; ":" &amp; ADDRESS(29+3,GE$2+1))),"diff", MAX(INDIRECT(ADDRESS(29+3,GE$2+1,,,"Instances") &amp; ":" &amp; ADDRESS(29+3,GE$2+1)))-MIN(INDIRECT(ADDRESS(29+3,GE$2+1,,,"Instances") &amp; ":" &amp; ADDRESS(29+3,GE$2+1))))</f>
        <v>0</v>
      </c>
      <c r="GF34">
        <f>IFERROR(SMALL(GE5:GE44,ROW()-ROW($GF$5)+1),"")</f>
        <v>0</v>
      </c>
      <c r="GH34">
        <f>IFERROR(SUM(GF5:GF34),"")</f>
        <v>0</v>
      </c>
      <c r="GI34" cm="1">
        <f t="array" ref="GI34">_xlfn.SWITCH(Charts!$B$3,"average", AVERAGE(INDIRECT(ADDRESS(29+3,GI$2+1,,,"Instances") &amp; ":" &amp; ADDRESS(29+3,GI$2+1))),"median", MEDIAN(INDIRECT(ADDRESS(29+3,GI$2+1,,,"Instances") &amp; ":" &amp; ADDRESS(29+3,GI$2+1))),"min", MIN(INDIRECT(ADDRESS(29+3,GI$2+1,,,"Instances") &amp; ":" &amp; ADDRESS(29+3,GI$2+1))),"max", MAX(INDIRECT(ADDRESS(29+3,GI$2+1,,,"Instances") &amp; ":" &amp; ADDRESS(29+3,GI$2+1))),"diff", MAX(INDIRECT(ADDRESS(29+3,GI$2+1,,,"Instances") &amp; ":" &amp; ADDRESS(29+3,GI$2+1)))-MIN(INDIRECT(ADDRESS(29+3,GI$2+1,,,"Instances") &amp; ":" &amp; ADDRESS(29+3,GI$2+1))))</f>
        <v>0</v>
      </c>
      <c r="GJ34">
        <f>IFERROR(SMALL(GI5:GI44,ROW()-ROW($GJ$5)+1),"")</f>
        <v>0</v>
      </c>
      <c r="GL34">
        <f>IFERROR(SUM(GJ5:GJ34),"")</f>
        <v>0</v>
      </c>
      <c r="GM34" cm="1">
        <f t="array" ref="GM34">_xlfn.SWITCH(Charts!$B$3,"average", AVERAGE(INDIRECT(ADDRESS(29+3,GM$2+1,,,"Instances") &amp; ":" &amp; ADDRESS(29+3,GM$2+1))),"median", MEDIAN(INDIRECT(ADDRESS(29+3,GM$2+1,,,"Instances") &amp; ":" &amp; ADDRESS(29+3,GM$2+1))),"min", MIN(INDIRECT(ADDRESS(29+3,GM$2+1,,,"Instances") &amp; ":" &amp; ADDRESS(29+3,GM$2+1))),"max", MAX(INDIRECT(ADDRESS(29+3,GM$2+1,,,"Instances") &amp; ":" &amp; ADDRESS(29+3,GM$2+1))),"diff", MAX(INDIRECT(ADDRESS(29+3,GM$2+1,,,"Instances") &amp; ":" &amp; ADDRESS(29+3,GM$2+1)))-MIN(INDIRECT(ADDRESS(29+3,GM$2+1,,,"Instances") &amp; ":" &amp; ADDRESS(29+3,GM$2+1))))</f>
        <v>0</v>
      </c>
      <c r="GN34">
        <f>IFERROR(SMALL(GM5:GM44,ROW()-ROW($GN$5)+1),"")</f>
        <v>0</v>
      </c>
      <c r="GP34">
        <f>IFERROR(SUM(GN5:GN34),"")</f>
        <v>0</v>
      </c>
      <c r="GQ34" cm="1">
        <f t="array" ref="GQ34">_xlfn.SWITCH(Charts!$B$3,"average", AVERAGE(INDIRECT(ADDRESS(29+3,GQ$2+1,,,"Instances") &amp; ":" &amp; ADDRESS(29+3,GQ$2+1))),"median", MEDIAN(INDIRECT(ADDRESS(29+3,GQ$2+1,,,"Instances") &amp; ":" &amp; ADDRESS(29+3,GQ$2+1))),"min", MIN(INDIRECT(ADDRESS(29+3,GQ$2+1,,,"Instances") &amp; ":" &amp; ADDRESS(29+3,GQ$2+1))),"max", MAX(INDIRECT(ADDRESS(29+3,GQ$2+1,,,"Instances") &amp; ":" &amp; ADDRESS(29+3,GQ$2+1))),"diff", MAX(INDIRECT(ADDRESS(29+3,GQ$2+1,,,"Instances") &amp; ":" &amp; ADDRESS(29+3,GQ$2+1)))-MIN(INDIRECT(ADDRESS(29+3,GQ$2+1,,,"Instances") &amp; ":" &amp; ADDRESS(29+3,GQ$2+1))))</f>
        <v>0</v>
      </c>
      <c r="GR34">
        <f>IFERROR(SMALL(GQ5:GQ44,ROW()-ROW($GR$5)+1),"")</f>
        <v>0</v>
      </c>
      <c r="GT34">
        <f>IFERROR(SUM(GR5:GR34),"")</f>
        <v>0</v>
      </c>
      <c r="GU34" cm="1">
        <f t="array" ref="GU34">_xlfn.SWITCH(Charts!$B$3,"average", AVERAGE(INDIRECT(ADDRESS(29+3,GU$2+1,,,"Instances") &amp; ":" &amp; ADDRESS(29+3,GU$2+1))),"median", MEDIAN(INDIRECT(ADDRESS(29+3,GU$2+1,,,"Instances") &amp; ":" &amp; ADDRESS(29+3,GU$2+1))),"min", MIN(INDIRECT(ADDRESS(29+3,GU$2+1,,,"Instances") &amp; ":" &amp; ADDRESS(29+3,GU$2+1))),"max", MAX(INDIRECT(ADDRESS(29+3,GU$2+1,,,"Instances") &amp; ":" &amp; ADDRESS(29+3,GU$2+1))),"diff", MAX(INDIRECT(ADDRESS(29+3,GU$2+1,,,"Instances") &amp; ":" &amp; ADDRESS(29+3,GU$2+1)))-MIN(INDIRECT(ADDRESS(29+3,GU$2+1,,,"Instances") &amp; ":" &amp; ADDRESS(29+3,GU$2+1))))</f>
        <v>0</v>
      </c>
      <c r="GV34">
        <f>IFERROR(SMALL(GU5:GU44,ROW()-ROW($GV$5)+1),"")</f>
        <v>0</v>
      </c>
      <c r="GX34">
        <f>IFERROR(SUM(GV5:GV34),"")</f>
        <v>0</v>
      </c>
      <c r="GY34" cm="1">
        <f t="array" ref="GY34">_xlfn.SWITCH(Charts!$B$3,"average", AVERAGE(INDIRECT(ADDRESS(29+3,GY$2+1,,,"Instances") &amp; ":" &amp; ADDRESS(29+3,GY$2+1))),"median", MEDIAN(INDIRECT(ADDRESS(29+3,GY$2+1,,,"Instances") &amp; ":" &amp; ADDRESS(29+3,GY$2+1))),"min", MIN(INDIRECT(ADDRESS(29+3,GY$2+1,,,"Instances") &amp; ":" &amp; ADDRESS(29+3,GY$2+1))),"max", MAX(INDIRECT(ADDRESS(29+3,GY$2+1,,,"Instances") &amp; ":" &amp; ADDRESS(29+3,GY$2+1))),"diff", MAX(INDIRECT(ADDRESS(29+3,GY$2+1,,,"Instances") &amp; ":" &amp; ADDRESS(29+3,GY$2+1)))-MIN(INDIRECT(ADDRESS(29+3,GY$2+1,,,"Instances") &amp; ":" &amp; ADDRESS(29+3,GY$2+1))))</f>
        <v>0</v>
      </c>
      <c r="GZ34">
        <f>IFERROR(SMALL(GY5:GY44,ROW()-ROW($GZ$5)+1),"")</f>
        <v>0</v>
      </c>
      <c r="HB34">
        <f>IFERROR(SUM(GZ5:GZ34),"")</f>
        <v>0</v>
      </c>
      <c r="HC34" cm="1">
        <f t="array" ref="HC34">_xlfn.SWITCH(Charts!$B$3,"average", AVERAGE(INDIRECT(ADDRESS(29+3,HC$2+1,,,"Instances") &amp; ":" &amp; ADDRESS(29+3,HC$2+1))),"median", MEDIAN(INDIRECT(ADDRESS(29+3,HC$2+1,,,"Instances") &amp; ":" &amp; ADDRESS(29+3,HC$2+1))),"min", MIN(INDIRECT(ADDRESS(29+3,HC$2+1,,,"Instances") &amp; ":" &amp; ADDRESS(29+3,HC$2+1))),"max", MAX(INDIRECT(ADDRESS(29+3,HC$2+1,,,"Instances") &amp; ":" &amp; ADDRESS(29+3,HC$2+1))),"diff", MAX(INDIRECT(ADDRESS(29+3,HC$2+1,,,"Instances") &amp; ":" &amp; ADDRESS(29+3,HC$2+1)))-MIN(INDIRECT(ADDRESS(29+3,HC$2+1,,,"Instances") &amp; ":" &amp; ADDRESS(29+3,HC$2+1))))</f>
        <v>0</v>
      </c>
      <c r="HD34">
        <f>IFERROR(SMALL(HC5:HC44,ROW()-ROW($HD$5)+1),"")</f>
        <v>0</v>
      </c>
      <c r="HF34">
        <f>IFERROR(SUM(HD5:HD34),"")</f>
        <v>0</v>
      </c>
      <c r="HG34" cm="1">
        <f t="array" ref="HG34">_xlfn.SWITCH(Charts!$B$3,"average", AVERAGE(INDIRECT(ADDRESS(29+3,HG$2+1,,,"Instances") &amp; ":" &amp; ADDRESS(29+3,HG$2+1))),"median", MEDIAN(INDIRECT(ADDRESS(29+3,HG$2+1,,,"Instances") &amp; ":" &amp; ADDRESS(29+3,HG$2+1))),"min", MIN(INDIRECT(ADDRESS(29+3,HG$2+1,,,"Instances") &amp; ":" &amp; ADDRESS(29+3,HG$2+1))),"max", MAX(INDIRECT(ADDRESS(29+3,HG$2+1,,,"Instances") &amp; ":" &amp; ADDRESS(29+3,HG$2+1))),"diff", MAX(INDIRECT(ADDRESS(29+3,HG$2+1,,,"Instances") &amp; ":" &amp; ADDRESS(29+3,HG$2+1)))-MIN(INDIRECT(ADDRESS(29+3,HG$2+1,,,"Instances") &amp; ":" &amp; ADDRESS(29+3,HG$2+1))))</f>
        <v>0</v>
      </c>
      <c r="HH34">
        <f>IFERROR(SMALL(HG5:HG44,ROW()-ROW($HH$5)+1),"")</f>
        <v>0</v>
      </c>
      <c r="HJ34">
        <f>IFERROR(SUM(HH5:HH34),"")</f>
        <v>0</v>
      </c>
      <c r="HK34" cm="1">
        <f t="array" ref="HK34">_xlfn.SWITCH(Charts!$B$3,"average", AVERAGE(INDIRECT(ADDRESS(29+3,HK$2+1,,,"Instances") &amp; ":" &amp; ADDRESS(29+3,HK$2+1))),"median", MEDIAN(INDIRECT(ADDRESS(29+3,HK$2+1,,,"Instances") &amp; ":" &amp; ADDRESS(29+3,HK$2+1))),"min", MIN(INDIRECT(ADDRESS(29+3,HK$2+1,,,"Instances") &amp; ":" &amp; ADDRESS(29+3,HK$2+1))),"max", MAX(INDIRECT(ADDRESS(29+3,HK$2+1,,,"Instances") &amp; ":" &amp; ADDRESS(29+3,HK$2+1))),"diff", MAX(INDIRECT(ADDRESS(29+3,HK$2+1,,,"Instances") &amp; ":" &amp; ADDRESS(29+3,HK$2+1)))-MIN(INDIRECT(ADDRESS(29+3,HK$2+1,,,"Instances") &amp; ":" &amp; ADDRESS(29+3,HK$2+1))))</f>
        <v>0</v>
      </c>
      <c r="HL34">
        <f>IFERROR(SMALL(HK5:HK44,ROW()-ROW($HL$5)+1),"")</f>
        <v>0</v>
      </c>
      <c r="HN34">
        <f>IFERROR(SUM(HL5:HL34),"")</f>
        <v>0</v>
      </c>
      <c r="HO34" cm="1">
        <f t="array" ref="HO34">_xlfn.SWITCH(Charts!$B$3,"average", AVERAGE(INDIRECT(ADDRESS(29+3,HO$2+1,,,"Instances") &amp; ":" &amp; ADDRESS(29+3,HO$2+1))),"median", MEDIAN(INDIRECT(ADDRESS(29+3,HO$2+1,,,"Instances") &amp; ":" &amp; ADDRESS(29+3,HO$2+1))),"min", MIN(INDIRECT(ADDRESS(29+3,HO$2+1,,,"Instances") &amp; ":" &amp; ADDRESS(29+3,HO$2+1))),"max", MAX(INDIRECT(ADDRESS(29+3,HO$2+1,,,"Instances") &amp; ":" &amp; ADDRESS(29+3,HO$2+1))),"diff", MAX(INDIRECT(ADDRESS(29+3,HO$2+1,,,"Instances") &amp; ":" &amp; ADDRESS(29+3,HO$2+1)))-MIN(INDIRECT(ADDRESS(29+3,HO$2+1,,,"Instances") &amp; ":" &amp; ADDRESS(29+3,HO$2+1))))</f>
        <v>0</v>
      </c>
      <c r="HP34">
        <f>IFERROR(SMALL(HO5:HO44,ROW()-ROW($HP$5)+1),"")</f>
        <v>0</v>
      </c>
      <c r="HR34">
        <f>IFERROR(SUM(HP5:HP34),"")</f>
        <v>0</v>
      </c>
      <c r="HS34" cm="1">
        <f t="array" ref="HS34">_xlfn.SWITCH(Charts!$B$3,"average", AVERAGE(INDIRECT(ADDRESS(29+3,HS$2+1,,,"Instances") &amp; ":" &amp; ADDRESS(29+3,HS$2+1))),"median", MEDIAN(INDIRECT(ADDRESS(29+3,HS$2+1,,,"Instances") &amp; ":" &amp; ADDRESS(29+3,HS$2+1))),"min", MIN(INDIRECT(ADDRESS(29+3,HS$2+1,,,"Instances") &amp; ":" &amp; ADDRESS(29+3,HS$2+1))),"max", MAX(INDIRECT(ADDRESS(29+3,HS$2+1,,,"Instances") &amp; ":" &amp; ADDRESS(29+3,HS$2+1))),"diff", MAX(INDIRECT(ADDRESS(29+3,HS$2+1,,,"Instances") &amp; ":" &amp; ADDRESS(29+3,HS$2+1)))-MIN(INDIRECT(ADDRESS(29+3,HS$2+1,,,"Instances") &amp; ":" &amp; ADDRESS(29+3,HS$2+1))))</f>
        <v>0</v>
      </c>
      <c r="HT34">
        <f>IFERROR(SMALL(HS5:HS44,ROW()-ROW($HT$5)+1),"")</f>
        <v>0</v>
      </c>
      <c r="HV34">
        <f>IFERROR(SUM(HT5:HT34),"")</f>
        <v>0</v>
      </c>
      <c r="HW34" cm="1">
        <f t="array" ref="HW34">_xlfn.SWITCH(Charts!$B$3,"average", AVERAGE(INDIRECT(ADDRESS(29+3,HW$2+1,,,"Instances") &amp; ":" &amp; ADDRESS(29+3,HW$2+1))),"median", MEDIAN(INDIRECT(ADDRESS(29+3,HW$2+1,,,"Instances") &amp; ":" &amp; ADDRESS(29+3,HW$2+1))),"min", MIN(INDIRECT(ADDRESS(29+3,HW$2+1,,,"Instances") &amp; ":" &amp; ADDRESS(29+3,HW$2+1))),"max", MAX(INDIRECT(ADDRESS(29+3,HW$2+1,,,"Instances") &amp; ":" &amp; ADDRESS(29+3,HW$2+1))),"diff", MAX(INDIRECT(ADDRESS(29+3,HW$2+1,,,"Instances") &amp; ":" &amp; ADDRESS(29+3,HW$2+1)))-MIN(INDIRECT(ADDRESS(29+3,HW$2+1,,,"Instances") &amp; ":" &amp; ADDRESS(29+3,HW$2+1))))</f>
        <v>0</v>
      </c>
      <c r="HX34">
        <f>IFERROR(SMALL(HW5:HW44,ROW()-ROW($HX$5)+1),"")</f>
        <v>0</v>
      </c>
      <c r="HZ34">
        <f>IFERROR(SUM(HX5:HX34),"")</f>
        <v>0</v>
      </c>
      <c r="IA34" cm="1">
        <f t="array" ref="IA34">_xlfn.SWITCH(Charts!$B$3,"average", AVERAGE(INDIRECT(ADDRESS(29+3,IA$2+1,,,"Instances") &amp; ":" &amp; ADDRESS(29+3,IA$2+1))),"median", MEDIAN(INDIRECT(ADDRESS(29+3,IA$2+1,,,"Instances") &amp; ":" &amp; ADDRESS(29+3,IA$2+1))),"min", MIN(INDIRECT(ADDRESS(29+3,IA$2+1,,,"Instances") &amp; ":" &amp; ADDRESS(29+3,IA$2+1))),"max", MAX(INDIRECT(ADDRESS(29+3,IA$2+1,,,"Instances") &amp; ":" &amp; ADDRESS(29+3,IA$2+1))),"diff", MAX(INDIRECT(ADDRESS(29+3,IA$2+1,,,"Instances") &amp; ":" &amp; ADDRESS(29+3,IA$2+1)))-MIN(INDIRECT(ADDRESS(29+3,IA$2+1,,,"Instances") &amp; ":" &amp; ADDRESS(29+3,IA$2+1))))</f>
        <v>0</v>
      </c>
      <c r="IB34">
        <f>IFERROR(SMALL(IA5:IA44,ROW()-ROW($IB$5)+1),"")</f>
        <v>0</v>
      </c>
      <c r="ID34">
        <f>IFERROR(SUM(IB5:IB34),"")</f>
        <v>0</v>
      </c>
      <c r="IG34">
        <f>IF(Charts!$B$3="none",E241,IF(DS241="",NA(),DS241))</f>
        <v>0</v>
      </c>
      <c r="IH34">
        <f>IF(Charts!$B$3="none",F241,IF(DT241="",NA(),DT241))</f>
        <v>0</v>
      </c>
      <c r="II34">
        <f>IF(Charts!$B$3="none",G241,IF(DU241="",NA(),DU241))</f>
        <v>0</v>
      </c>
      <c r="IJ34">
        <f>IF(Charts!$B$3="none",H241,IF(DV241="",NA(),DV241))</f>
        <v>0</v>
      </c>
      <c r="IK34">
        <f>IF(Charts!$B$3="none",I241,IF(DW241="",NA(),DW241))</f>
        <v>0</v>
      </c>
      <c r="IL34">
        <f>IF(Charts!$B$3="none",J241,IF(DX241="",NA(),DX241))</f>
        <v>0</v>
      </c>
      <c r="IM34">
        <f>IF(Charts!$B$3="none",K241,IF(DY241="",NA(),DY241))</f>
        <v>0</v>
      </c>
      <c r="IN34">
        <f>IF(Charts!$B$3="none",L241,IF(DZ241="",NA(),DZ241))</f>
        <v>0</v>
      </c>
      <c r="IO34">
        <f>IF(Charts!$B$3="none",M241,IF(EA241="",NA(),EA241))</f>
        <v>0</v>
      </c>
      <c r="IP34">
        <f>IF(Charts!$B$3="none",N241,IF(EB241="",NA(),EB241))</f>
        <v>0</v>
      </c>
      <c r="IQ34">
        <f>IF(Charts!$B$3="none",O241,IF(EC241="",NA(),EC241))</f>
        <v>0</v>
      </c>
      <c r="IR34">
        <f>IF(Charts!$B$3="none",P241,IF(ED241="",NA(),ED241))</f>
        <v>0</v>
      </c>
      <c r="IS34">
        <f>IF(Charts!$B$3="none",Q241,IF(EE241="",NA(),EE241))</f>
        <v>0</v>
      </c>
      <c r="IT34">
        <f>IF(Charts!$B$3="none",R241,IF(EF241="",NA(),EF241))</f>
        <v>0</v>
      </c>
      <c r="IU34">
        <f>IF(Charts!$B$3="none",S241,IF(EG241="",NA(),EG241))</f>
        <v>0</v>
      </c>
      <c r="IV34">
        <f>IF(Charts!$B$3="none",T241,IF(EH241="",NA(),EH241))</f>
        <v>0</v>
      </c>
      <c r="IW34">
        <f>IF(Charts!$B$3="none",U241,IF(EI241="",NA(),EI241))</f>
        <v>0</v>
      </c>
      <c r="IX34">
        <f>IF(Charts!$B$3="none",V241,IF(EJ241="",NA(),EJ241))</f>
        <v>0</v>
      </c>
      <c r="IY34">
        <f>IF(Charts!$B$3="none",W241,IF(EK241="",NA(),EK241))</f>
        <v>0</v>
      </c>
      <c r="IZ34">
        <f>IF(Charts!$B$3="none",X241,IF(EL241="",NA(),EL241))</f>
        <v>0</v>
      </c>
      <c r="JA34">
        <f>IF(Charts!$B$3="none",Y241,IF(EM241="",NA(),EM241))</f>
        <v>0</v>
      </c>
      <c r="JB34">
        <f>IF(Charts!$B$3="none",Z241,IF(EN241="",NA(),EN241))</f>
        <v>0</v>
      </c>
      <c r="JC34">
        <f>IF(Charts!$B$3="none",AA241,IF(EO241="",NA(),EO241))</f>
        <v>0</v>
      </c>
      <c r="JD34">
        <f>IF(Charts!$B$3="none",AB241,IF(EP241="",NA(),EP241))</f>
        <v>0</v>
      </c>
      <c r="JE34">
        <f>IF(Charts!$B$3="none",AC241,IF(EQ241="",NA(),EQ241))</f>
        <v>0</v>
      </c>
      <c r="JF34">
        <f>IF(Charts!$B$3="none",AD241,IF(ER241="",NA(),ER241))</f>
        <v>0</v>
      </c>
      <c r="JG34">
        <f>IF(Charts!$B$3="none",AE241,IF(ES241="",NA(),ES241))</f>
        <v>0</v>
      </c>
      <c r="JH34">
        <f>IF(Charts!$B$3="none",AF241,IF(ET241="",NA(),ET241))</f>
        <v>0</v>
      </c>
      <c r="JI34">
        <f>IF(Charts!$B$3="none",AG241,IF(EU241="",NA(),EU241))</f>
        <v>0</v>
      </c>
      <c r="JJ34">
        <f>IF(Charts!$B$3="none",AH241,IF(EV241="",NA(),EV241))</f>
        <v>0</v>
      </c>
      <c r="JK34">
        <f>IF(Charts!$B$3="none",AI241,IF(EW241="",NA(),EW241))</f>
        <v>0</v>
      </c>
      <c r="JL34">
        <f>IF(Charts!$B$3="none",AJ241,IF(EX241="",NA(),EX241))</f>
        <v>0</v>
      </c>
      <c r="JM34">
        <f>IF(Charts!$B$3="none",AK241,IF(EY241="",NA(),EY241))</f>
        <v>0</v>
      </c>
      <c r="JN34">
        <f>IF(Charts!$B$3="none",AL241,IF(EZ241="",NA(),EZ241))</f>
        <v>0</v>
      </c>
      <c r="JO34">
        <f>IF(Charts!$B$3="none",AM241,IF(FA241="",NA(),FA241))</f>
        <v>0</v>
      </c>
      <c r="JP34">
        <f>IF(Charts!$B$3="none",AN241,IF(FB241="",NA(),FB241))</f>
        <v>0</v>
      </c>
      <c r="JQ34">
        <f>IF(Charts!$B$3="none",AO241,IF(FC241="",NA(),FC241))</f>
        <v>0</v>
      </c>
      <c r="JR34">
        <f>IF(Charts!$B$3="none",AP241,IF(FD241="",NA(),FD241))</f>
        <v>0</v>
      </c>
      <c r="JS34">
        <f>IF(Charts!$B$3="none",AQ241,IF(FE241="",NA(),FE241))</f>
        <v>0</v>
      </c>
      <c r="JT34">
        <f>IF(Charts!$B$3="none",AR241,IF(FF241="",NA(),FF241))</f>
        <v>0</v>
      </c>
      <c r="JU34">
        <f>IF(Charts!$B$3="none",AS241,IF(FG241="",NA(),FG241))</f>
        <v>0</v>
      </c>
      <c r="JV34">
        <f>IF(Charts!$B$3="none",AT241,IF(FH241="",NA(),FH241))</f>
        <v>0</v>
      </c>
      <c r="JW34">
        <f>IF(Charts!$B$3="none",AU241,IF(FI241="",NA(),FI241))</f>
        <v>0</v>
      </c>
      <c r="JX34">
        <f>IF(Charts!$B$3="none",AV241,IF(FJ241="",NA(),FJ241))</f>
        <v>0</v>
      </c>
      <c r="JY34">
        <f>IF(Charts!$B$3="none",AW241,IF(FK241="",NA(),FK241))</f>
        <v>0</v>
      </c>
      <c r="JZ34">
        <f>IF(Charts!$B$3="none",AX241,IF(FL241="",NA(),FL241))</f>
        <v>0</v>
      </c>
      <c r="KA34">
        <f>IF(Charts!$B$3="none",AY241,IF(FM241="",NA(),FM241))</f>
        <v>0</v>
      </c>
      <c r="KB34">
        <f>IF(Charts!$B$3="none",AZ241,IF(FN241="",NA(),FN241))</f>
        <v>0</v>
      </c>
      <c r="KC34">
        <f>IF(Charts!$B$3="none",BA241,IF(FO241="",NA(),FO241))</f>
        <v>0</v>
      </c>
      <c r="KD34">
        <f>IF(Charts!$B$3="none",BB241,IF(FP241="",NA(),FP241))</f>
        <v>0</v>
      </c>
      <c r="KE34">
        <f>IF(Charts!$B$3="none",BC241,IF(FQ241="",NA(),FQ241))</f>
        <v>0</v>
      </c>
      <c r="KF34">
        <f>IF(Charts!$B$3="none",BD241,IF(FR241="",NA(),FR241))</f>
        <v>0</v>
      </c>
      <c r="KG34">
        <f>IF(Charts!$B$3="none",BE241,IF(FS241="",NA(),FS241))</f>
        <v>0</v>
      </c>
      <c r="KH34">
        <f>IF(Charts!$B$3="none",BF241,IF(FT241="",NA(),FT241))</f>
        <v>0</v>
      </c>
      <c r="KI34">
        <f>IF(Charts!$B$3="none",BG241,IF(FU241="",NA(),FU241))</f>
        <v>0</v>
      </c>
      <c r="KJ34">
        <f>IF(Charts!$B$3="none",BH241,IF(FV241="",NA(),FV241))</f>
        <v>0</v>
      </c>
      <c r="KK34">
        <f>IF(Charts!$B$3="none",BI241,IF(FW241="",NA(),FW241))</f>
        <v>0</v>
      </c>
      <c r="KL34">
        <f>IF(Charts!$B$3="none",BJ241,IF(FX241="",NA(),FX241))</f>
        <v>0</v>
      </c>
      <c r="KM34">
        <f>IF(Charts!$B$3="none",BK241,IF(FY241="",NA(),FY241))</f>
        <v>0</v>
      </c>
      <c r="KN34">
        <f>IF(Charts!$B$3="none",BL241,IF(FZ241="",NA(),FZ241))</f>
        <v>0</v>
      </c>
      <c r="KO34">
        <f>IF(Charts!$B$3="none",BM241,IF(GA241="",NA(),GA241))</f>
        <v>0</v>
      </c>
      <c r="KP34">
        <f>IF(Charts!$B$3="none",BN241,IF(GB241="",NA(),GB241))</f>
        <v>0</v>
      </c>
      <c r="KQ34">
        <f>IF(Charts!$B$3="none",BO241,IF(GC241="",NA(),GC241))</f>
        <v>0</v>
      </c>
      <c r="KR34">
        <f>IF(Charts!$B$3="none",BP241,IF(GD241="",NA(),GD241))</f>
        <v>0</v>
      </c>
      <c r="KS34">
        <f>IF(Charts!$B$3="none",BQ241,IF(GE241="",NA(),GE241))</f>
        <v>0</v>
      </c>
      <c r="KT34">
        <f>IF(Charts!$B$3="none",BR241,IF(GF241="",NA(),GF241))</f>
        <v>0</v>
      </c>
      <c r="KU34">
        <f>IF(Charts!$B$3="none",BS241,IF(GG241="",NA(),GG241))</f>
        <v>0</v>
      </c>
      <c r="KV34">
        <f>IF(Charts!$B$3="none",BT241,IF(GH241="",NA(),GH241))</f>
        <v>0</v>
      </c>
      <c r="KW34">
        <f>IF(Charts!$B$3="none",BU241,IF(GI241="",NA(),GI241))</f>
        <v>0</v>
      </c>
      <c r="KX34">
        <f>IF(Charts!$B$3="none",BV241,IF(GJ241="",NA(),GJ241))</f>
        <v>0</v>
      </c>
      <c r="KY34">
        <f>IF(Charts!$B$3="none",BW241,IF(GK241="",NA(),GK241))</f>
        <v>0</v>
      </c>
      <c r="KZ34">
        <f>IF(Charts!$B$3="none",BX241,IF(GL241="",NA(),GL241))</f>
        <v>0</v>
      </c>
      <c r="LA34">
        <f>IF(Charts!$B$3="none",BY241,IF(GM241="",NA(),GM241))</f>
        <v>0</v>
      </c>
      <c r="LB34">
        <f>IF(Charts!$B$3="none",BZ241,IF(GN241="",NA(),GN241))</f>
        <v>0</v>
      </c>
      <c r="LC34">
        <f>IF(Charts!$B$3="none",CA241,IF(GO241="",NA(),GO241))</f>
        <v>0</v>
      </c>
      <c r="LD34">
        <f>IF(Charts!$B$3="none",CB241,IF(GP241="",NA(),GP241))</f>
        <v>0</v>
      </c>
      <c r="LE34">
        <f>IF(Charts!$B$3="none",CC241,IF(GQ241="",NA(),GQ241))</f>
        <v>0</v>
      </c>
      <c r="LF34">
        <f>IF(Charts!$B$3="none",CD241,IF(GR241="",NA(),GR241))</f>
        <v>0</v>
      </c>
      <c r="LG34">
        <f>IF(Charts!$B$3="none",CE241,IF(GS241="",NA(),GS241))</f>
        <v>0</v>
      </c>
      <c r="LH34">
        <f>IF(Charts!$B$3="none",CF241,IF(GT241="",NA(),GT241))</f>
        <v>0</v>
      </c>
      <c r="LI34">
        <f>IF(Charts!$B$3="none",CG241,IF(GU241="",NA(),GU241))</f>
        <v>0</v>
      </c>
      <c r="LJ34">
        <f>IF(Charts!$B$3="none",CH241,IF(GV241="",NA(),GV241))</f>
        <v>0</v>
      </c>
      <c r="LK34">
        <f>IF(Charts!$B$3="none",CI241,IF(GW241="",NA(),GW241))</f>
        <v>0</v>
      </c>
      <c r="LL34">
        <f>IF(Charts!$B$3="none",CJ241,IF(GX241="",NA(),GX241))</f>
        <v>0</v>
      </c>
      <c r="LM34">
        <f>IF(Charts!$B$3="none",CK241,IF(GY241="",NA(),GY241))</f>
        <v>0</v>
      </c>
      <c r="LN34">
        <f>IF(Charts!$B$3="none",CL241,IF(GZ241="",NA(),GZ241))</f>
        <v>0</v>
      </c>
      <c r="LO34">
        <f>IF(Charts!$B$3="none",CM241,IF(HA241="",NA(),HA241))</f>
        <v>0</v>
      </c>
      <c r="LP34">
        <f>IF(Charts!$B$3="none",CN241,IF(HB241="",NA(),HB241))</f>
        <v>0</v>
      </c>
      <c r="LQ34">
        <f>IF(Charts!$B$3="none",CO241,IF(HC241="",NA(),HC241))</f>
        <v>0</v>
      </c>
      <c r="LR34">
        <f>IF(Charts!$B$3="none",CP241,IF(HD241="",NA(),HD241))</f>
        <v>0</v>
      </c>
      <c r="LS34">
        <f>IF(Charts!$B$3="none",CQ241,IF(HE241="",NA(),HE241))</f>
        <v>0</v>
      </c>
      <c r="LT34">
        <f>IF(Charts!$B$3="none",CR241,IF(HF241="",NA(),HF241))</f>
        <v>0</v>
      </c>
      <c r="LU34">
        <f>IF(Charts!$B$3="none",CS241,IF(HG241="",NA(),HG241))</f>
        <v>0</v>
      </c>
      <c r="LV34">
        <f>IF(Charts!$B$3="none",CT241,IF(HH241="",NA(),HH241))</f>
        <v>0</v>
      </c>
      <c r="LW34">
        <f>IF(Charts!$B$3="none",CU241,IF(HI241="",NA(),HI241))</f>
        <v>0</v>
      </c>
      <c r="LX34">
        <f>IF(Charts!$B$3="none",CV241,IF(HJ241="",NA(),HJ241))</f>
        <v>0</v>
      </c>
      <c r="LY34">
        <f>IF(Charts!$B$3="none",CW241,IF(HK241="",NA(),HK241))</f>
        <v>0</v>
      </c>
      <c r="LZ34">
        <f>IF(Charts!$B$3="none",CX241,IF(HL241="",NA(),HL241))</f>
        <v>0</v>
      </c>
      <c r="MA34">
        <f>IF(Charts!$B$3="none",CY241,IF(HM241="",NA(),HM241))</f>
        <v>0</v>
      </c>
      <c r="MB34">
        <f>IF(Charts!$B$3="none",CZ241,IF(HN241="",NA(),HN241))</f>
        <v>0</v>
      </c>
      <c r="MC34">
        <f>IF(Charts!$B$3="none",DA241,IF(HO241="",NA(),HO241))</f>
        <v>0</v>
      </c>
      <c r="MD34">
        <f>IF(Charts!$B$3="none",DB241,IF(HP241="",NA(),HP241))</f>
        <v>0</v>
      </c>
      <c r="ME34">
        <f>IF(Charts!$B$3="none",DC241,IF(HQ241="",NA(),HQ241))</f>
        <v>0</v>
      </c>
      <c r="MF34">
        <f>IF(Charts!$B$3="none",DD241,IF(HR241="",NA(),HR241))</f>
        <v>0</v>
      </c>
      <c r="MG34">
        <f>IF(Charts!$B$3="none",DE241,IF(HS241="",NA(),HS241))</f>
        <v>0</v>
      </c>
      <c r="MH34">
        <f>IF(Charts!$B$3="none",DF241,IF(HT241="",NA(),HT241))</f>
        <v>0</v>
      </c>
      <c r="MI34">
        <f>IF(Charts!$B$3="none",DG241,IF(HU241="",NA(),HU241))</f>
        <v>0</v>
      </c>
      <c r="MJ34">
        <f>IF(Charts!$B$3="none",DH241,IF(HV241="",NA(),HV241))</f>
        <v>0</v>
      </c>
      <c r="MK34">
        <f>IF(Charts!$B$3="none",DI241,IF(HW241="",NA(),HW241))</f>
        <v>0</v>
      </c>
      <c r="ML34">
        <f>IF(Charts!$B$3="none",DJ241,IF(HX241="",NA(),HX241))</f>
        <v>0</v>
      </c>
      <c r="MM34">
        <f>IF(Charts!$B$3="none",DK241,IF(HY241="",NA(),HY241))</f>
        <v>0</v>
      </c>
      <c r="MN34">
        <f>IF(Charts!$B$3="none",DL241,IF(HZ241="",NA(),HZ241))</f>
        <v>0</v>
      </c>
      <c r="MO34">
        <f>IF(Charts!$B$3="none",DM241,IF(IA241="",NA(),IA241))</f>
        <v>0</v>
      </c>
      <c r="MP34">
        <f>IF(Charts!$B$3="none",DN241,IF(IB241="",NA(),IB241))</f>
        <v>0</v>
      </c>
      <c r="MQ34">
        <f>IF(Charts!$B$3="none",DO241,IF(IC241="",NA(),IC241))</f>
        <v>0</v>
      </c>
      <c r="MR34">
        <f>IF(Charts!$B$3="none",DP241,IF(ID241="",NA(),ID241))</f>
        <v>0</v>
      </c>
    </row>
    <row r="35" spans="4:356">
      <c r="D35">
        <v>31</v>
      </c>
      <c r="E35">
        <f>IF(INDIRECT(ADDRESS($D35+2,E$2+1,,,"Instances"))="","",INDIRECT(ADDRESS($D35+2,E$2+1,,,"Instances")))</f>
        <v>0</v>
      </c>
      <c r="F35">
        <f>IFERROR(SMALL(E5:E44,ROW()-ROW($F$5)+1),"")</f>
        <v>0</v>
      </c>
      <c r="H35">
        <f>IFERROR(SUM(F5:F35),"")</f>
        <v>0</v>
      </c>
      <c r="I35">
        <f>IF(INDIRECT(ADDRESS($D35+2,I$2+1,,,"Instances"))="","",INDIRECT(ADDRESS($D35+2,I$2+1,,,"Instances")))</f>
        <v>0</v>
      </c>
      <c r="J35">
        <f>IFERROR(SMALL(I5:I44,ROW()-ROW($J$5)+1),"")</f>
        <v>0</v>
      </c>
      <c r="L35">
        <f>IFERROR(SUM(J5:J35),"")</f>
        <v>0</v>
      </c>
      <c r="M35">
        <f>IF(INDIRECT(ADDRESS($D35+2,M$2+1,,,"Instances"))="","",INDIRECT(ADDRESS($D35+2,M$2+1,,,"Instances")))</f>
        <v>0</v>
      </c>
      <c r="N35">
        <f>IFERROR(SMALL(M5:M44,ROW()-ROW($N$5)+1),"")</f>
        <v>0</v>
      </c>
      <c r="P35">
        <f>IFERROR(SUM(N5:N35),"")</f>
        <v>0</v>
      </c>
      <c r="Q35">
        <f>IF(INDIRECT(ADDRESS($D35+2,Q$2+1,,,"Instances"))="","",INDIRECT(ADDRESS($D35+2,Q$2+1,,,"Instances")))</f>
        <v>0</v>
      </c>
      <c r="R35">
        <f>IFERROR(SMALL(Q5:Q44,ROW()-ROW($R$5)+1),"")</f>
        <v>0</v>
      </c>
      <c r="T35">
        <f>IFERROR(SUM(R5:R35),"")</f>
        <v>0</v>
      </c>
      <c r="U35">
        <f>IF(INDIRECT(ADDRESS($D35+2,U$2+1,,,"Instances"))="","",INDIRECT(ADDRESS($D35+2,U$2+1,,,"Instances")))</f>
        <v>0</v>
      </c>
      <c r="V35">
        <f>IFERROR(SMALL(U5:U44,ROW()-ROW($V$5)+1),"")</f>
        <v>0</v>
      </c>
      <c r="X35">
        <f>IFERROR(SUM(V5:V35),"")</f>
        <v>0</v>
      </c>
      <c r="Y35">
        <f>IF(INDIRECT(ADDRESS($D35+2,Y$2+1,,,"Instances"))="","",INDIRECT(ADDRESS($D35+2,Y$2+1,,,"Instances")))</f>
        <v>0</v>
      </c>
      <c r="Z35">
        <f>IFERROR(SMALL(Y5:Y44,ROW()-ROW($Z$5)+1),"")</f>
        <v>0</v>
      </c>
      <c r="AB35">
        <f>IFERROR(SUM(Z5:Z35),"")</f>
        <v>0</v>
      </c>
      <c r="AC35">
        <f>IF(INDIRECT(ADDRESS($D35+2,AC$2+1,,,"Instances"))="","",INDIRECT(ADDRESS($D35+2,AC$2+1,,,"Instances")))</f>
        <v>0</v>
      </c>
      <c r="AD35">
        <f>IFERROR(SMALL(AC5:AC44,ROW()-ROW($AD$5)+1),"")</f>
        <v>0</v>
      </c>
      <c r="AF35">
        <f>IFERROR(SUM(AD5:AD35),"")</f>
        <v>0</v>
      </c>
      <c r="AG35">
        <f>IF(INDIRECT(ADDRESS($D35+2,AG$2+1,,,"Instances"))="","",INDIRECT(ADDRESS($D35+2,AG$2+1,,,"Instances")))</f>
        <v>0</v>
      </c>
      <c r="AH35">
        <f>IFERROR(SMALL(AG5:AG44,ROW()-ROW($AH$5)+1),"")</f>
        <v>0</v>
      </c>
      <c r="AJ35">
        <f>IFERROR(SUM(AH5:AH35),"")</f>
        <v>0</v>
      </c>
      <c r="AK35">
        <f>IF(INDIRECT(ADDRESS($D35+2,AK$2+1,,,"Instances"))="","",INDIRECT(ADDRESS($D35+2,AK$2+1,,,"Instances")))</f>
        <v>0</v>
      </c>
      <c r="AL35">
        <f>IFERROR(SMALL(AK5:AK44,ROW()-ROW($AL$5)+1),"")</f>
        <v>0</v>
      </c>
      <c r="AN35">
        <f>IFERROR(SUM(AL5:AL35),"")</f>
        <v>0</v>
      </c>
      <c r="AO35">
        <f>IF(INDIRECT(ADDRESS($D35+2,AO$2+1,,,"Instances"))="","",INDIRECT(ADDRESS($D35+2,AO$2+1,,,"Instances")))</f>
        <v>0</v>
      </c>
      <c r="AP35">
        <f>IFERROR(SMALL(AO5:AO44,ROW()-ROW($AP$5)+1),"")</f>
        <v>0</v>
      </c>
      <c r="AR35">
        <f>IFERROR(SUM(AP5:AP35),"")</f>
        <v>0</v>
      </c>
      <c r="AS35">
        <f>IF(INDIRECT(ADDRESS($D35+2,AS$2+1,,,"Instances"))="","",INDIRECT(ADDRESS($D35+2,AS$2+1,,,"Instances")))</f>
        <v>0</v>
      </c>
      <c r="AT35">
        <f>IFERROR(SMALL(AS5:AS44,ROW()-ROW($AT$5)+1),"")</f>
        <v>0</v>
      </c>
      <c r="AV35">
        <f>IFERROR(SUM(AT5:AT35),"")</f>
        <v>0</v>
      </c>
      <c r="AW35">
        <f>IF(INDIRECT(ADDRESS($D35+2,AW$2+1,,,"Instances"))="","",INDIRECT(ADDRESS($D35+2,AW$2+1,,,"Instances")))</f>
        <v>0</v>
      </c>
      <c r="AX35">
        <f>IFERROR(SMALL(AW5:AW44,ROW()-ROW($AX$5)+1),"")</f>
        <v>0</v>
      </c>
      <c r="AZ35">
        <f>IFERROR(SUM(AX5:AX35),"")</f>
        <v>0</v>
      </c>
      <c r="BA35">
        <f>IF(INDIRECT(ADDRESS($D35+2,BA$2+1,,,"Instances"))="","",INDIRECT(ADDRESS($D35+2,BA$2+1,,,"Instances")))</f>
        <v>0</v>
      </c>
      <c r="BB35">
        <f>IFERROR(SMALL(BA5:BA44,ROW()-ROW($BB$5)+1),"")</f>
        <v>0</v>
      </c>
      <c r="BD35">
        <f>IFERROR(SUM(BB5:BB35),"")</f>
        <v>0</v>
      </c>
      <c r="BE35">
        <f>IF(INDIRECT(ADDRESS($D35+2,BE$2+1,,,"Instances"))="","",INDIRECT(ADDRESS($D35+2,BE$2+1,,,"Instances")))</f>
        <v>0</v>
      </c>
      <c r="BF35">
        <f>IFERROR(SMALL(BE5:BE44,ROW()-ROW($BF$5)+1),"")</f>
        <v>0</v>
      </c>
      <c r="BH35">
        <f>IFERROR(SUM(BF5:BF35),"")</f>
        <v>0</v>
      </c>
      <c r="BI35">
        <f>IF(INDIRECT(ADDRESS($D35+2,BI$2+1,,,"Instances"))="","",INDIRECT(ADDRESS($D35+2,BI$2+1,,,"Instances")))</f>
        <v>0</v>
      </c>
      <c r="BJ35">
        <f>IFERROR(SMALL(BI5:BI44,ROW()-ROW($BJ$5)+1),"")</f>
        <v>0</v>
      </c>
      <c r="BL35">
        <f>IFERROR(SUM(BJ5:BJ35),"")</f>
        <v>0</v>
      </c>
      <c r="BM35">
        <f>IF(INDIRECT(ADDRESS($D35+2,BM$2+1,,,"Instances"))="","",INDIRECT(ADDRESS($D35+2,BM$2+1,,,"Instances")))</f>
        <v>0</v>
      </c>
      <c r="BN35">
        <f>IFERROR(SMALL(BM5:BM44,ROW()-ROW($BN$5)+1),"")</f>
        <v>0</v>
      </c>
      <c r="BP35">
        <f>IFERROR(SUM(BN5:BN35),"")</f>
        <v>0</v>
      </c>
      <c r="BQ35">
        <f>IF(INDIRECT(ADDRESS($D35+2,BQ$2+1,,,"Instances"))="","",INDIRECT(ADDRESS($D35+2,BQ$2+1,,,"Instances")))</f>
        <v>0</v>
      </c>
      <c r="BR35">
        <f>IFERROR(SMALL(BQ5:BQ44,ROW()-ROW($BR$5)+1),"")</f>
        <v>0</v>
      </c>
      <c r="BT35">
        <f>IFERROR(SUM(BR5:BR35),"")</f>
        <v>0</v>
      </c>
      <c r="BU35">
        <f>IF(INDIRECT(ADDRESS($D35+2,BU$2+1,,,"Instances"))="","",INDIRECT(ADDRESS($D35+2,BU$2+1,,,"Instances")))</f>
        <v>0</v>
      </c>
      <c r="BV35">
        <f>IFERROR(SMALL(BU5:BU44,ROW()-ROW($BV$5)+1),"")</f>
        <v>0</v>
      </c>
      <c r="BX35">
        <f>IFERROR(SUM(BV5:BV35),"")</f>
        <v>0</v>
      </c>
      <c r="BY35">
        <f>IF(INDIRECT(ADDRESS($D35+2,BY$2+1,,,"Instances"))="","",INDIRECT(ADDRESS($D35+2,BY$2+1,,,"Instances")))</f>
        <v>0</v>
      </c>
      <c r="BZ35">
        <f>IFERROR(SMALL(BY5:BY44,ROW()-ROW($BZ$5)+1),"")</f>
        <v>0</v>
      </c>
      <c r="CB35">
        <f>IFERROR(SUM(BZ5:BZ35),"")</f>
        <v>0</v>
      </c>
      <c r="CC35">
        <f>IF(INDIRECT(ADDRESS($D35+2,CC$2+1,,,"Instances"))="","",INDIRECT(ADDRESS($D35+2,CC$2+1,,,"Instances")))</f>
        <v>0</v>
      </c>
      <c r="CD35">
        <f>IFERROR(SMALL(CC5:CC44,ROW()-ROW($CD$5)+1),"")</f>
        <v>0</v>
      </c>
      <c r="CF35">
        <f>IFERROR(SUM(CD5:CD35),"")</f>
        <v>0</v>
      </c>
      <c r="CG35">
        <f>IF(INDIRECT(ADDRESS($D35+2,CG$2+1,,,"Instances"))="","",INDIRECT(ADDRESS($D35+2,CG$2+1,,,"Instances")))</f>
        <v>0</v>
      </c>
      <c r="CH35">
        <f>IFERROR(SMALL(CG5:CG44,ROW()-ROW($CH$5)+1),"")</f>
        <v>0</v>
      </c>
      <c r="CJ35">
        <f>IFERROR(SUM(CH5:CH35),"")</f>
        <v>0</v>
      </c>
      <c r="CK35">
        <f>IF(INDIRECT(ADDRESS($D35+2,CK$2+1,,,"Instances"))="","",INDIRECT(ADDRESS($D35+2,CK$2+1,,,"Instances")))</f>
        <v>0</v>
      </c>
      <c r="CL35">
        <f>IFERROR(SMALL(CK5:CK44,ROW()-ROW($CL$5)+1),"")</f>
        <v>0</v>
      </c>
      <c r="CN35">
        <f>IFERROR(SUM(CL5:CL35),"")</f>
        <v>0</v>
      </c>
      <c r="CO35">
        <f>IF(INDIRECT(ADDRESS($D35+2,CO$2+1,,,"Instances"))="","",INDIRECT(ADDRESS($D35+2,CO$2+1,,,"Instances")))</f>
        <v>0</v>
      </c>
      <c r="CP35">
        <f>IFERROR(SMALL(CO5:CO44,ROW()-ROW($CP$5)+1),"")</f>
        <v>0</v>
      </c>
      <c r="CR35">
        <f>IFERROR(SUM(CP5:CP35),"")</f>
        <v>0</v>
      </c>
      <c r="CS35">
        <f>IF(INDIRECT(ADDRESS($D35+2,CS$2+1,,,"Instances"))="","",INDIRECT(ADDRESS($D35+2,CS$2+1,,,"Instances")))</f>
        <v>0</v>
      </c>
      <c r="CT35">
        <f>IFERROR(SMALL(CS5:CS44,ROW()-ROW($CT$5)+1),"")</f>
        <v>0</v>
      </c>
      <c r="CV35">
        <f>IFERROR(SUM(CT5:CT35),"")</f>
        <v>0</v>
      </c>
      <c r="CW35">
        <f>IF(INDIRECT(ADDRESS($D35+2,CW$2+1,,,"Instances"))="","",INDIRECT(ADDRESS($D35+2,CW$2+1,,,"Instances")))</f>
        <v>0</v>
      </c>
      <c r="CX35">
        <f>IFERROR(SMALL(CW5:CW44,ROW()-ROW($CX$5)+1),"")</f>
        <v>0</v>
      </c>
      <c r="CZ35">
        <f>IFERROR(SUM(CX5:CX35),"")</f>
        <v>0</v>
      </c>
      <c r="DA35">
        <f>IF(INDIRECT(ADDRESS($D35+2,DA$2+1,,,"Instances"))="","",INDIRECT(ADDRESS($D35+2,DA$2+1,,,"Instances")))</f>
        <v>0</v>
      </c>
      <c r="DB35">
        <f>IFERROR(SMALL(DA5:DA44,ROW()-ROW($DB$5)+1),"")</f>
        <v>0</v>
      </c>
      <c r="DD35">
        <f>IFERROR(SUM(DB5:DB35),"")</f>
        <v>0</v>
      </c>
      <c r="DE35">
        <f>IF(INDIRECT(ADDRESS($D35+2,DE$2+1,,,"Instances"))="","",INDIRECT(ADDRESS($D35+2,DE$2+1,,,"Instances")))</f>
        <v>0</v>
      </c>
      <c r="DF35">
        <f>IFERROR(SMALL(DE5:DE44,ROW()-ROW($DF$5)+1),"")</f>
        <v>0</v>
      </c>
      <c r="DH35">
        <f>IFERROR(SUM(DF5:DF35),"")</f>
        <v>0</v>
      </c>
      <c r="DI35">
        <f>IF(INDIRECT(ADDRESS($D35+2,DI$2+1,,,"Instances"))="","",INDIRECT(ADDRESS($D35+2,DI$2+1,,,"Instances")))</f>
        <v>0</v>
      </c>
      <c r="DJ35">
        <f>IFERROR(SMALL(DI5:DI44,ROW()-ROW($DJ$5)+1),"")</f>
        <v>0</v>
      </c>
      <c r="DL35">
        <f>IFERROR(SUM(DJ5:DJ35),"")</f>
        <v>0</v>
      </c>
      <c r="DM35">
        <f>IF(INDIRECT(ADDRESS($D35+2,DM$2+1,,,"Instances"))="","",INDIRECT(ADDRESS($D35+2,DM$2+1,,,"Instances")))</f>
        <v>0</v>
      </c>
      <c r="DN35">
        <f>IFERROR(SMALL(DM5:DM44,ROW()-ROW($DN$5)+1),"")</f>
        <v>0</v>
      </c>
      <c r="DP35">
        <f>IFERROR(SUM(DN5:DN35),"")</f>
        <v>0</v>
      </c>
      <c r="DR35">
        <v>31</v>
      </c>
      <c r="DS35" cm="1">
        <f t="array" ref="DS35">_xlfn.SWITCH(Charts!$B$3,"average", AVERAGE(INDIRECT(ADDRESS(30+3,DS$2+1,,,"Instances") &amp; ":" &amp; ADDRESS(30+3,DS$2+1))),"median", MEDIAN(INDIRECT(ADDRESS(30+3,DS$2+1,,,"Instances") &amp; ":" &amp; ADDRESS(30+3,DS$2+1))),"min", MIN(INDIRECT(ADDRESS(30+3,DS$2+1,,,"Instances") &amp; ":" &amp; ADDRESS(30+3,DS$2+1))),"max", MAX(INDIRECT(ADDRESS(30+3,DS$2+1,,,"Instances") &amp; ":" &amp; ADDRESS(30+3,DS$2+1))),"diff", MAX(INDIRECT(ADDRESS(30+3,DS$2+1,,,"Instances") &amp; ":" &amp; ADDRESS(30+3,DS$2+1)))-MIN(INDIRECT(ADDRESS(30+3,DS$2+1,,,"Instances") &amp; ":" &amp; ADDRESS(30+3,DS$2+1))))</f>
        <v>0</v>
      </c>
      <c r="DT35">
        <f>IFERROR(SMALL(DS5:DS44,ROW()-ROW($DT$5)+1),"")</f>
        <v>0</v>
      </c>
      <c r="DV35">
        <f>IFERROR(SUM(DT5:DT35),"")</f>
        <v>0</v>
      </c>
      <c r="DW35" cm="1">
        <f t="array" ref="DW35">_xlfn.SWITCH(Charts!$B$3,"average", AVERAGE(INDIRECT(ADDRESS(30+3,DW$2+1,,,"Instances") &amp; ":" &amp; ADDRESS(30+3,DW$2+1))),"median", MEDIAN(INDIRECT(ADDRESS(30+3,DW$2+1,,,"Instances") &amp; ":" &amp; ADDRESS(30+3,DW$2+1))),"min", MIN(INDIRECT(ADDRESS(30+3,DW$2+1,,,"Instances") &amp; ":" &amp; ADDRESS(30+3,DW$2+1))),"max", MAX(INDIRECT(ADDRESS(30+3,DW$2+1,,,"Instances") &amp; ":" &amp; ADDRESS(30+3,DW$2+1))),"diff", MAX(INDIRECT(ADDRESS(30+3,DW$2+1,,,"Instances") &amp; ":" &amp; ADDRESS(30+3,DW$2+1)))-MIN(INDIRECT(ADDRESS(30+3,DW$2+1,,,"Instances") &amp; ":" &amp; ADDRESS(30+3,DW$2+1))))</f>
        <v>0</v>
      </c>
      <c r="DX35">
        <f>IFERROR(SMALL(DW5:DW44,ROW()-ROW($DX$5)+1),"")</f>
        <v>0</v>
      </c>
      <c r="DZ35">
        <f>IFERROR(SUM(DX5:DX35),"")</f>
        <v>0</v>
      </c>
      <c r="EA35" cm="1">
        <f t="array" ref="EA35">_xlfn.SWITCH(Charts!$B$3,"average", AVERAGE(INDIRECT(ADDRESS(30+3,EA$2+1,,,"Instances") &amp; ":" &amp; ADDRESS(30+3,EA$2+1))),"median", MEDIAN(INDIRECT(ADDRESS(30+3,EA$2+1,,,"Instances") &amp; ":" &amp; ADDRESS(30+3,EA$2+1))),"min", MIN(INDIRECT(ADDRESS(30+3,EA$2+1,,,"Instances") &amp; ":" &amp; ADDRESS(30+3,EA$2+1))),"max", MAX(INDIRECT(ADDRESS(30+3,EA$2+1,,,"Instances") &amp; ":" &amp; ADDRESS(30+3,EA$2+1))),"diff", MAX(INDIRECT(ADDRESS(30+3,EA$2+1,,,"Instances") &amp; ":" &amp; ADDRESS(30+3,EA$2+1)))-MIN(INDIRECT(ADDRESS(30+3,EA$2+1,,,"Instances") &amp; ":" &amp; ADDRESS(30+3,EA$2+1))))</f>
        <v>0</v>
      </c>
      <c r="EB35">
        <f>IFERROR(SMALL(EA5:EA44,ROW()-ROW($EB$5)+1),"")</f>
        <v>0</v>
      </c>
      <c r="ED35">
        <f>IFERROR(SUM(EB5:EB35),"")</f>
        <v>0</v>
      </c>
      <c r="EE35" cm="1">
        <f t="array" ref="EE35">_xlfn.SWITCH(Charts!$B$3,"average", AVERAGE(INDIRECT(ADDRESS(30+3,EE$2+1,,,"Instances") &amp; ":" &amp; ADDRESS(30+3,EE$2+1))),"median", MEDIAN(INDIRECT(ADDRESS(30+3,EE$2+1,,,"Instances") &amp; ":" &amp; ADDRESS(30+3,EE$2+1))),"min", MIN(INDIRECT(ADDRESS(30+3,EE$2+1,,,"Instances") &amp; ":" &amp; ADDRESS(30+3,EE$2+1))),"max", MAX(INDIRECT(ADDRESS(30+3,EE$2+1,,,"Instances") &amp; ":" &amp; ADDRESS(30+3,EE$2+1))),"diff", MAX(INDIRECT(ADDRESS(30+3,EE$2+1,,,"Instances") &amp; ":" &amp; ADDRESS(30+3,EE$2+1)))-MIN(INDIRECT(ADDRESS(30+3,EE$2+1,,,"Instances") &amp; ":" &amp; ADDRESS(30+3,EE$2+1))))</f>
        <v>0</v>
      </c>
      <c r="EF35">
        <f>IFERROR(SMALL(EE5:EE44,ROW()-ROW($EF$5)+1),"")</f>
        <v>0</v>
      </c>
      <c r="EH35">
        <f>IFERROR(SUM(EF5:EF35),"")</f>
        <v>0</v>
      </c>
      <c r="EI35" cm="1">
        <f t="array" ref="EI35">_xlfn.SWITCH(Charts!$B$3,"average", AVERAGE(INDIRECT(ADDRESS(30+3,EI$2+1,,,"Instances") &amp; ":" &amp; ADDRESS(30+3,EI$2+1))),"median", MEDIAN(INDIRECT(ADDRESS(30+3,EI$2+1,,,"Instances") &amp; ":" &amp; ADDRESS(30+3,EI$2+1))),"min", MIN(INDIRECT(ADDRESS(30+3,EI$2+1,,,"Instances") &amp; ":" &amp; ADDRESS(30+3,EI$2+1))),"max", MAX(INDIRECT(ADDRESS(30+3,EI$2+1,,,"Instances") &amp; ":" &amp; ADDRESS(30+3,EI$2+1))),"diff", MAX(INDIRECT(ADDRESS(30+3,EI$2+1,,,"Instances") &amp; ":" &amp; ADDRESS(30+3,EI$2+1)))-MIN(INDIRECT(ADDRESS(30+3,EI$2+1,,,"Instances") &amp; ":" &amp; ADDRESS(30+3,EI$2+1))))</f>
        <v>0</v>
      </c>
      <c r="EJ35">
        <f>IFERROR(SMALL(EI5:EI44,ROW()-ROW($EJ$5)+1),"")</f>
        <v>0</v>
      </c>
      <c r="EL35">
        <f>IFERROR(SUM(EJ5:EJ35),"")</f>
        <v>0</v>
      </c>
      <c r="EM35" cm="1">
        <f t="array" ref="EM35">_xlfn.SWITCH(Charts!$B$3,"average", AVERAGE(INDIRECT(ADDRESS(30+3,EM$2+1,,,"Instances") &amp; ":" &amp; ADDRESS(30+3,EM$2+1))),"median", MEDIAN(INDIRECT(ADDRESS(30+3,EM$2+1,,,"Instances") &amp; ":" &amp; ADDRESS(30+3,EM$2+1))),"min", MIN(INDIRECT(ADDRESS(30+3,EM$2+1,,,"Instances") &amp; ":" &amp; ADDRESS(30+3,EM$2+1))),"max", MAX(INDIRECT(ADDRESS(30+3,EM$2+1,,,"Instances") &amp; ":" &amp; ADDRESS(30+3,EM$2+1))),"diff", MAX(INDIRECT(ADDRESS(30+3,EM$2+1,,,"Instances") &amp; ":" &amp; ADDRESS(30+3,EM$2+1)))-MIN(INDIRECT(ADDRESS(30+3,EM$2+1,,,"Instances") &amp; ":" &amp; ADDRESS(30+3,EM$2+1))))</f>
        <v>0</v>
      </c>
      <c r="EN35">
        <f>IFERROR(SMALL(EM5:EM44,ROW()-ROW($EN$5)+1),"")</f>
        <v>0</v>
      </c>
      <c r="EP35">
        <f>IFERROR(SUM(EN5:EN35),"")</f>
        <v>0</v>
      </c>
      <c r="EQ35" cm="1">
        <f t="array" ref="EQ35">_xlfn.SWITCH(Charts!$B$3,"average", AVERAGE(INDIRECT(ADDRESS(30+3,EQ$2+1,,,"Instances") &amp; ":" &amp; ADDRESS(30+3,EQ$2+1))),"median", MEDIAN(INDIRECT(ADDRESS(30+3,EQ$2+1,,,"Instances") &amp; ":" &amp; ADDRESS(30+3,EQ$2+1))),"min", MIN(INDIRECT(ADDRESS(30+3,EQ$2+1,,,"Instances") &amp; ":" &amp; ADDRESS(30+3,EQ$2+1))),"max", MAX(INDIRECT(ADDRESS(30+3,EQ$2+1,,,"Instances") &amp; ":" &amp; ADDRESS(30+3,EQ$2+1))),"diff", MAX(INDIRECT(ADDRESS(30+3,EQ$2+1,,,"Instances") &amp; ":" &amp; ADDRESS(30+3,EQ$2+1)))-MIN(INDIRECT(ADDRESS(30+3,EQ$2+1,,,"Instances") &amp; ":" &amp; ADDRESS(30+3,EQ$2+1))))</f>
        <v>0</v>
      </c>
      <c r="ER35">
        <f>IFERROR(SMALL(EQ5:EQ44,ROW()-ROW($ER$5)+1),"")</f>
        <v>0</v>
      </c>
      <c r="ET35">
        <f>IFERROR(SUM(ER5:ER35),"")</f>
        <v>0</v>
      </c>
      <c r="EU35" cm="1">
        <f t="array" ref="EU35">_xlfn.SWITCH(Charts!$B$3,"average", AVERAGE(INDIRECT(ADDRESS(30+3,EU$2+1,,,"Instances") &amp; ":" &amp; ADDRESS(30+3,EU$2+1))),"median", MEDIAN(INDIRECT(ADDRESS(30+3,EU$2+1,,,"Instances") &amp; ":" &amp; ADDRESS(30+3,EU$2+1))),"min", MIN(INDIRECT(ADDRESS(30+3,EU$2+1,,,"Instances") &amp; ":" &amp; ADDRESS(30+3,EU$2+1))),"max", MAX(INDIRECT(ADDRESS(30+3,EU$2+1,,,"Instances") &amp; ":" &amp; ADDRESS(30+3,EU$2+1))),"diff", MAX(INDIRECT(ADDRESS(30+3,EU$2+1,,,"Instances") &amp; ":" &amp; ADDRESS(30+3,EU$2+1)))-MIN(INDIRECT(ADDRESS(30+3,EU$2+1,,,"Instances") &amp; ":" &amp; ADDRESS(30+3,EU$2+1))))</f>
        <v>0</v>
      </c>
      <c r="EV35">
        <f>IFERROR(SMALL(EU5:EU44,ROW()-ROW($EV$5)+1),"")</f>
        <v>0</v>
      </c>
      <c r="EX35">
        <f>IFERROR(SUM(EV5:EV35),"")</f>
        <v>0</v>
      </c>
      <c r="EY35" cm="1">
        <f t="array" ref="EY35">_xlfn.SWITCH(Charts!$B$3,"average", AVERAGE(INDIRECT(ADDRESS(30+3,EY$2+1,,,"Instances") &amp; ":" &amp; ADDRESS(30+3,EY$2+1))),"median", MEDIAN(INDIRECT(ADDRESS(30+3,EY$2+1,,,"Instances") &amp; ":" &amp; ADDRESS(30+3,EY$2+1))),"min", MIN(INDIRECT(ADDRESS(30+3,EY$2+1,,,"Instances") &amp; ":" &amp; ADDRESS(30+3,EY$2+1))),"max", MAX(INDIRECT(ADDRESS(30+3,EY$2+1,,,"Instances") &amp; ":" &amp; ADDRESS(30+3,EY$2+1))),"diff", MAX(INDIRECT(ADDRESS(30+3,EY$2+1,,,"Instances") &amp; ":" &amp; ADDRESS(30+3,EY$2+1)))-MIN(INDIRECT(ADDRESS(30+3,EY$2+1,,,"Instances") &amp; ":" &amp; ADDRESS(30+3,EY$2+1))))</f>
        <v>0</v>
      </c>
      <c r="EZ35">
        <f>IFERROR(SMALL(EY5:EY44,ROW()-ROW($EZ$5)+1),"")</f>
        <v>0</v>
      </c>
      <c r="FB35">
        <f>IFERROR(SUM(EZ5:EZ35),"")</f>
        <v>0</v>
      </c>
      <c r="FC35" cm="1">
        <f t="array" ref="FC35">_xlfn.SWITCH(Charts!$B$3,"average", AVERAGE(INDIRECT(ADDRESS(30+3,FC$2+1,,,"Instances") &amp; ":" &amp; ADDRESS(30+3,FC$2+1))),"median", MEDIAN(INDIRECT(ADDRESS(30+3,FC$2+1,,,"Instances") &amp; ":" &amp; ADDRESS(30+3,FC$2+1))),"min", MIN(INDIRECT(ADDRESS(30+3,FC$2+1,,,"Instances") &amp; ":" &amp; ADDRESS(30+3,FC$2+1))),"max", MAX(INDIRECT(ADDRESS(30+3,FC$2+1,,,"Instances") &amp; ":" &amp; ADDRESS(30+3,FC$2+1))),"diff", MAX(INDIRECT(ADDRESS(30+3,FC$2+1,,,"Instances") &amp; ":" &amp; ADDRESS(30+3,FC$2+1)))-MIN(INDIRECT(ADDRESS(30+3,FC$2+1,,,"Instances") &amp; ":" &amp; ADDRESS(30+3,FC$2+1))))</f>
        <v>0</v>
      </c>
      <c r="FD35">
        <f>IFERROR(SMALL(FC5:FC44,ROW()-ROW($FD$5)+1),"")</f>
        <v>0</v>
      </c>
      <c r="FF35">
        <f>IFERROR(SUM(FD5:FD35),"")</f>
        <v>0</v>
      </c>
      <c r="FG35" cm="1">
        <f t="array" ref="FG35">_xlfn.SWITCH(Charts!$B$3,"average", AVERAGE(INDIRECT(ADDRESS(30+3,FG$2+1,,,"Instances") &amp; ":" &amp; ADDRESS(30+3,FG$2+1))),"median", MEDIAN(INDIRECT(ADDRESS(30+3,FG$2+1,,,"Instances") &amp; ":" &amp; ADDRESS(30+3,FG$2+1))),"min", MIN(INDIRECT(ADDRESS(30+3,FG$2+1,,,"Instances") &amp; ":" &amp; ADDRESS(30+3,FG$2+1))),"max", MAX(INDIRECT(ADDRESS(30+3,FG$2+1,,,"Instances") &amp; ":" &amp; ADDRESS(30+3,FG$2+1))),"diff", MAX(INDIRECT(ADDRESS(30+3,FG$2+1,,,"Instances") &amp; ":" &amp; ADDRESS(30+3,FG$2+1)))-MIN(INDIRECT(ADDRESS(30+3,FG$2+1,,,"Instances") &amp; ":" &amp; ADDRESS(30+3,FG$2+1))))</f>
        <v>0</v>
      </c>
      <c r="FH35">
        <f>IFERROR(SMALL(FG5:FG44,ROW()-ROW($FH$5)+1),"")</f>
        <v>0</v>
      </c>
      <c r="FJ35">
        <f>IFERROR(SUM(FH5:FH35),"")</f>
        <v>0</v>
      </c>
      <c r="FK35" cm="1">
        <f t="array" ref="FK35">_xlfn.SWITCH(Charts!$B$3,"average", AVERAGE(INDIRECT(ADDRESS(30+3,FK$2+1,,,"Instances") &amp; ":" &amp; ADDRESS(30+3,FK$2+1))),"median", MEDIAN(INDIRECT(ADDRESS(30+3,FK$2+1,,,"Instances") &amp; ":" &amp; ADDRESS(30+3,FK$2+1))),"min", MIN(INDIRECT(ADDRESS(30+3,FK$2+1,,,"Instances") &amp; ":" &amp; ADDRESS(30+3,FK$2+1))),"max", MAX(INDIRECT(ADDRESS(30+3,FK$2+1,,,"Instances") &amp; ":" &amp; ADDRESS(30+3,FK$2+1))),"diff", MAX(INDIRECT(ADDRESS(30+3,FK$2+1,,,"Instances") &amp; ":" &amp; ADDRESS(30+3,FK$2+1)))-MIN(INDIRECT(ADDRESS(30+3,FK$2+1,,,"Instances") &amp; ":" &amp; ADDRESS(30+3,FK$2+1))))</f>
        <v>0</v>
      </c>
      <c r="FL35">
        <f>IFERROR(SMALL(FK5:FK44,ROW()-ROW($FL$5)+1),"")</f>
        <v>0</v>
      </c>
      <c r="FN35">
        <f>IFERROR(SUM(FL5:FL35),"")</f>
        <v>0</v>
      </c>
      <c r="FO35" cm="1">
        <f t="array" ref="FO35">_xlfn.SWITCH(Charts!$B$3,"average", AVERAGE(INDIRECT(ADDRESS(30+3,FO$2+1,,,"Instances") &amp; ":" &amp; ADDRESS(30+3,FO$2+1))),"median", MEDIAN(INDIRECT(ADDRESS(30+3,FO$2+1,,,"Instances") &amp; ":" &amp; ADDRESS(30+3,FO$2+1))),"min", MIN(INDIRECT(ADDRESS(30+3,FO$2+1,,,"Instances") &amp; ":" &amp; ADDRESS(30+3,FO$2+1))),"max", MAX(INDIRECT(ADDRESS(30+3,FO$2+1,,,"Instances") &amp; ":" &amp; ADDRESS(30+3,FO$2+1))),"diff", MAX(INDIRECT(ADDRESS(30+3,FO$2+1,,,"Instances") &amp; ":" &amp; ADDRESS(30+3,FO$2+1)))-MIN(INDIRECT(ADDRESS(30+3,FO$2+1,,,"Instances") &amp; ":" &amp; ADDRESS(30+3,FO$2+1))))</f>
        <v>0</v>
      </c>
      <c r="FP35">
        <f>IFERROR(SMALL(FO5:FO44,ROW()-ROW($FP$5)+1),"")</f>
        <v>0</v>
      </c>
      <c r="FR35">
        <f>IFERROR(SUM(FP5:FP35),"")</f>
        <v>0</v>
      </c>
      <c r="FS35" cm="1">
        <f t="array" ref="FS35">_xlfn.SWITCH(Charts!$B$3,"average", AVERAGE(INDIRECT(ADDRESS(30+3,FS$2+1,,,"Instances") &amp; ":" &amp; ADDRESS(30+3,FS$2+1))),"median", MEDIAN(INDIRECT(ADDRESS(30+3,FS$2+1,,,"Instances") &amp; ":" &amp; ADDRESS(30+3,FS$2+1))),"min", MIN(INDIRECT(ADDRESS(30+3,FS$2+1,,,"Instances") &amp; ":" &amp; ADDRESS(30+3,FS$2+1))),"max", MAX(INDIRECT(ADDRESS(30+3,FS$2+1,,,"Instances") &amp; ":" &amp; ADDRESS(30+3,FS$2+1))),"diff", MAX(INDIRECT(ADDRESS(30+3,FS$2+1,,,"Instances") &amp; ":" &amp; ADDRESS(30+3,FS$2+1)))-MIN(INDIRECT(ADDRESS(30+3,FS$2+1,,,"Instances") &amp; ":" &amp; ADDRESS(30+3,FS$2+1))))</f>
        <v>0</v>
      </c>
      <c r="FT35">
        <f>IFERROR(SMALL(FS5:FS44,ROW()-ROW($FT$5)+1),"")</f>
        <v>0</v>
      </c>
      <c r="FV35">
        <f>IFERROR(SUM(FT5:FT35),"")</f>
        <v>0</v>
      </c>
      <c r="FW35" cm="1">
        <f t="array" ref="FW35">_xlfn.SWITCH(Charts!$B$3,"average", AVERAGE(INDIRECT(ADDRESS(30+3,FW$2+1,,,"Instances") &amp; ":" &amp; ADDRESS(30+3,FW$2+1))),"median", MEDIAN(INDIRECT(ADDRESS(30+3,FW$2+1,,,"Instances") &amp; ":" &amp; ADDRESS(30+3,FW$2+1))),"min", MIN(INDIRECT(ADDRESS(30+3,FW$2+1,,,"Instances") &amp; ":" &amp; ADDRESS(30+3,FW$2+1))),"max", MAX(INDIRECT(ADDRESS(30+3,FW$2+1,,,"Instances") &amp; ":" &amp; ADDRESS(30+3,FW$2+1))),"diff", MAX(INDIRECT(ADDRESS(30+3,FW$2+1,,,"Instances") &amp; ":" &amp; ADDRESS(30+3,FW$2+1)))-MIN(INDIRECT(ADDRESS(30+3,FW$2+1,,,"Instances") &amp; ":" &amp; ADDRESS(30+3,FW$2+1))))</f>
        <v>0</v>
      </c>
      <c r="FX35">
        <f>IFERROR(SMALL(FW5:FW44,ROW()-ROW($FX$5)+1),"")</f>
        <v>0</v>
      </c>
      <c r="FZ35">
        <f>IFERROR(SUM(FX5:FX35),"")</f>
        <v>0</v>
      </c>
      <c r="GA35" cm="1">
        <f t="array" ref="GA35">_xlfn.SWITCH(Charts!$B$3,"average", AVERAGE(INDIRECT(ADDRESS(30+3,GA$2+1,,,"Instances") &amp; ":" &amp; ADDRESS(30+3,GA$2+1))),"median", MEDIAN(INDIRECT(ADDRESS(30+3,GA$2+1,,,"Instances") &amp; ":" &amp; ADDRESS(30+3,GA$2+1))),"min", MIN(INDIRECT(ADDRESS(30+3,GA$2+1,,,"Instances") &amp; ":" &amp; ADDRESS(30+3,GA$2+1))),"max", MAX(INDIRECT(ADDRESS(30+3,GA$2+1,,,"Instances") &amp; ":" &amp; ADDRESS(30+3,GA$2+1))),"diff", MAX(INDIRECT(ADDRESS(30+3,GA$2+1,,,"Instances") &amp; ":" &amp; ADDRESS(30+3,GA$2+1)))-MIN(INDIRECT(ADDRESS(30+3,GA$2+1,,,"Instances") &amp; ":" &amp; ADDRESS(30+3,GA$2+1))))</f>
        <v>0</v>
      </c>
      <c r="GB35">
        <f>IFERROR(SMALL(GA5:GA44,ROW()-ROW($GB$5)+1),"")</f>
        <v>0</v>
      </c>
      <c r="GD35">
        <f>IFERROR(SUM(GB5:GB35),"")</f>
        <v>0</v>
      </c>
      <c r="GE35" cm="1">
        <f t="array" ref="GE35">_xlfn.SWITCH(Charts!$B$3,"average", AVERAGE(INDIRECT(ADDRESS(30+3,GE$2+1,,,"Instances") &amp; ":" &amp; ADDRESS(30+3,GE$2+1))),"median", MEDIAN(INDIRECT(ADDRESS(30+3,GE$2+1,,,"Instances") &amp; ":" &amp; ADDRESS(30+3,GE$2+1))),"min", MIN(INDIRECT(ADDRESS(30+3,GE$2+1,,,"Instances") &amp; ":" &amp; ADDRESS(30+3,GE$2+1))),"max", MAX(INDIRECT(ADDRESS(30+3,GE$2+1,,,"Instances") &amp; ":" &amp; ADDRESS(30+3,GE$2+1))),"diff", MAX(INDIRECT(ADDRESS(30+3,GE$2+1,,,"Instances") &amp; ":" &amp; ADDRESS(30+3,GE$2+1)))-MIN(INDIRECT(ADDRESS(30+3,GE$2+1,,,"Instances") &amp; ":" &amp; ADDRESS(30+3,GE$2+1))))</f>
        <v>0</v>
      </c>
      <c r="GF35">
        <f>IFERROR(SMALL(GE5:GE44,ROW()-ROW($GF$5)+1),"")</f>
        <v>0</v>
      </c>
      <c r="GH35">
        <f>IFERROR(SUM(GF5:GF35),"")</f>
        <v>0</v>
      </c>
      <c r="GI35" cm="1">
        <f t="array" ref="GI35">_xlfn.SWITCH(Charts!$B$3,"average", AVERAGE(INDIRECT(ADDRESS(30+3,GI$2+1,,,"Instances") &amp; ":" &amp; ADDRESS(30+3,GI$2+1))),"median", MEDIAN(INDIRECT(ADDRESS(30+3,GI$2+1,,,"Instances") &amp; ":" &amp; ADDRESS(30+3,GI$2+1))),"min", MIN(INDIRECT(ADDRESS(30+3,GI$2+1,,,"Instances") &amp; ":" &amp; ADDRESS(30+3,GI$2+1))),"max", MAX(INDIRECT(ADDRESS(30+3,GI$2+1,,,"Instances") &amp; ":" &amp; ADDRESS(30+3,GI$2+1))),"diff", MAX(INDIRECT(ADDRESS(30+3,GI$2+1,,,"Instances") &amp; ":" &amp; ADDRESS(30+3,GI$2+1)))-MIN(INDIRECT(ADDRESS(30+3,GI$2+1,,,"Instances") &amp; ":" &amp; ADDRESS(30+3,GI$2+1))))</f>
        <v>0</v>
      </c>
      <c r="GJ35">
        <f>IFERROR(SMALL(GI5:GI44,ROW()-ROW($GJ$5)+1),"")</f>
        <v>0</v>
      </c>
      <c r="GL35">
        <f>IFERROR(SUM(GJ5:GJ35),"")</f>
        <v>0</v>
      </c>
      <c r="GM35" cm="1">
        <f t="array" ref="GM35">_xlfn.SWITCH(Charts!$B$3,"average", AVERAGE(INDIRECT(ADDRESS(30+3,GM$2+1,,,"Instances") &amp; ":" &amp; ADDRESS(30+3,GM$2+1))),"median", MEDIAN(INDIRECT(ADDRESS(30+3,GM$2+1,,,"Instances") &amp; ":" &amp; ADDRESS(30+3,GM$2+1))),"min", MIN(INDIRECT(ADDRESS(30+3,GM$2+1,,,"Instances") &amp; ":" &amp; ADDRESS(30+3,GM$2+1))),"max", MAX(INDIRECT(ADDRESS(30+3,GM$2+1,,,"Instances") &amp; ":" &amp; ADDRESS(30+3,GM$2+1))),"diff", MAX(INDIRECT(ADDRESS(30+3,GM$2+1,,,"Instances") &amp; ":" &amp; ADDRESS(30+3,GM$2+1)))-MIN(INDIRECT(ADDRESS(30+3,GM$2+1,,,"Instances") &amp; ":" &amp; ADDRESS(30+3,GM$2+1))))</f>
        <v>0</v>
      </c>
      <c r="GN35">
        <f>IFERROR(SMALL(GM5:GM44,ROW()-ROW($GN$5)+1),"")</f>
        <v>0</v>
      </c>
      <c r="GP35">
        <f>IFERROR(SUM(GN5:GN35),"")</f>
        <v>0</v>
      </c>
      <c r="GQ35" cm="1">
        <f t="array" ref="GQ35">_xlfn.SWITCH(Charts!$B$3,"average", AVERAGE(INDIRECT(ADDRESS(30+3,GQ$2+1,,,"Instances") &amp; ":" &amp; ADDRESS(30+3,GQ$2+1))),"median", MEDIAN(INDIRECT(ADDRESS(30+3,GQ$2+1,,,"Instances") &amp; ":" &amp; ADDRESS(30+3,GQ$2+1))),"min", MIN(INDIRECT(ADDRESS(30+3,GQ$2+1,,,"Instances") &amp; ":" &amp; ADDRESS(30+3,GQ$2+1))),"max", MAX(INDIRECT(ADDRESS(30+3,GQ$2+1,,,"Instances") &amp; ":" &amp; ADDRESS(30+3,GQ$2+1))),"diff", MAX(INDIRECT(ADDRESS(30+3,GQ$2+1,,,"Instances") &amp; ":" &amp; ADDRESS(30+3,GQ$2+1)))-MIN(INDIRECT(ADDRESS(30+3,GQ$2+1,,,"Instances") &amp; ":" &amp; ADDRESS(30+3,GQ$2+1))))</f>
        <v>0</v>
      </c>
      <c r="GR35">
        <f>IFERROR(SMALL(GQ5:GQ44,ROW()-ROW($GR$5)+1),"")</f>
        <v>0</v>
      </c>
      <c r="GT35">
        <f>IFERROR(SUM(GR5:GR35),"")</f>
        <v>0</v>
      </c>
      <c r="GU35" cm="1">
        <f t="array" ref="GU35">_xlfn.SWITCH(Charts!$B$3,"average", AVERAGE(INDIRECT(ADDRESS(30+3,GU$2+1,,,"Instances") &amp; ":" &amp; ADDRESS(30+3,GU$2+1))),"median", MEDIAN(INDIRECT(ADDRESS(30+3,GU$2+1,,,"Instances") &amp; ":" &amp; ADDRESS(30+3,GU$2+1))),"min", MIN(INDIRECT(ADDRESS(30+3,GU$2+1,,,"Instances") &amp; ":" &amp; ADDRESS(30+3,GU$2+1))),"max", MAX(INDIRECT(ADDRESS(30+3,GU$2+1,,,"Instances") &amp; ":" &amp; ADDRESS(30+3,GU$2+1))),"diff", MAX(INDIRECT(ADDRESS(30+3,GU$2+1,,,"Instances") &amp; ":" &amp; ADDRESS(30+3,GU$2+1)))-MIN(INDIRECT(ADDRESS(30+3,GU$2+1,,,"Instances") &amp; ":" &amp; ADDRESS(30+3,GU$2+1))))</f>
        <v>0</v>
      </c>
      <c r="GV35">
        <f>IFERROR(SMALL(GU5:GU44,ROW()-ROW($GV$5)+1),"")</f>
        <v>0</v>
      </c>
      <c r="GX35">
        <f>IFERROR(SUM(GV5:GV35),"")</f>
        <v>0</v>
      </c>
      <c r="GY35" cm="1">
        <f t="array" ref="GY35">_xlfn.SWITCH(Charts!$B$3,"average", AVERAGE(INDIRECT(ADDRESS(30+3,GY$2+1,,,"Instances") &amp; ":" &amp; ADDRESS(30+3,GY$2+1))),"median", MEDIAN(INDIRECT(ADDRESS(30+3,GY$2+1,,,"Instances") &amp; ":" &amp; ADDRESS(30+3,GY$2+1))),"min", MIN(INDIRECT(ADDRESS(30+3,GY$2+1,,,"Instances") &amp; ":" &amp; ADDRESS(30+3,GY$2+1))),"max", MAX(INDIRECT(ADDRESS(30+3,GY$2+1,,,"Instances") &amp; ":" &amp; ADDRESS(30+3,GY$2+1))),"diff", MAX(INDIRECT(ADDRESS(30+3,GY$2+1,,,"Instances") &amp; ":" &amp; ADDRESS(30+3,GY$2+1)))-MIN(INDIRECT(ADDRESS(30+3,GY$2+1,,,"Instances") &amp; ":" &amp; ADDRESS(30+3,GY$2+1))))</f>
        <v>0</v>
      </c>
      <c r="GZ35">
        <f>IFERROR(SMALL(GY5:GY44,ROW()-ROW($GZ$5)+1),"")</f>
        <v>0</v>
      </c>
      <c r="HB35">
        <f>IFERROR(SUM(GZ5:GZ35),"")</f>
        <v>0</v>
      </c>
      <c r="HC35" cm="1">
        <f t="array" ref="HC35">_xlfn.SWITCH(Charts!$B$3,"average", AVERAGE(INDIRECT(ADDRESS(30+3,HC$2+1,,,"Instances") &amp; ":" &amp; ADDRESS(30+3,HC$2+1))),"median", MEDIAN(INDIRECT(ADDRESS(30+3,HC$2+1,,,"Instances") &amp; ":" &amp; ADDRESS(30+3,HC$2+1))),"min", MIN(INDIRECT(ADDRESS(30+3,HC$2+1,,,"Instances") &amp; ":" &amp; ADDRESS(30+3,HC$2+1))),"max", MAX(INDIRECT(ADDRESS(30+3,HC$2+1,,,"Instances") &amp; ":" &amp; ADDRESS(30+3,HC$2+1))),"diff", MAX(INDIRECT(ADDRESS(30+3,HC$2+1,,,"Instances") &amp; ":" &amp; ADDRESS(30+3,HC$2+1)))-MIN(INDIRECT(ADDRESS(30+3,HC$2+1,,,"Instances") &amp; ":" &amp; ADDRESS(30+3,HC$2+1))))</f>
        <v>0</v>
      </c>
      <c r="HD35">
        <f>IFERROR(SMALL(HC5:HC44,ROW()-ROW($HD$5)+1),"")</f>
        <v>0</v>
      </c>
      <c r="HF35">
        <f>IFERROR(SUM(HD5:HD35),"")</f>
        <v>0</v>
      </c>
      <c r="HG35" cm="1">
        <f t="array" ref="HG35">_xlfn.SWITCH(Charts!$B$3,"average", AVERAGE(INDIRECT(ADDRESS(30+3,HG$2+1,,,"Instances") &amp; ":" &amp; ADDRESS(30+3,HG$2+1))),"median", MEDIAN(INDIRECT(ADDRESS(30+3,HG$2+1,,,"Instances") &amp; ":" &amp; ADDRESS(30+3,HG$2+1))),"min", MIN(INDIRECT(ADDRESS(30+3,HG$2+1,,,"Instances") &amp; ":" &amp; ADDRESS(30+3,HG$2+1))),"max", MAX(INDIRECT(ADDRESS(30+3,HG$2+1,,,"Instances") &amp; ":" &amp; ADDRESS(30+3,HG$2+1))),"diff", MAX(INDIRECT(ADDRESS(30+3,HG$2+1,,,"Instances") &amp; ":" &amp; ADDRESS(30+3,HG$2+1)))-MIN(INDIRECT(ADDRESS(30+3,HG$2+1,,,"Instances") &amp; ":" &amp; ADDRESS(30+3,HG$2+1))))</f>
        <v>0</v>
      </c>
      <c r="HH35">
        <f>IFERROR(SMALL(HG5:HG44,ROW()-ROW($HH$5)+1),"")</f>
        <v>0</v>
      </c>
      <c r="HJ35">
        <f>IFERROR(SUM(HH5:HH35),"")</f>
        <v>0</v>
      </c>
      <c r="HK35" cm="1">
        <f t="array" ref="HK35">_xlfn.SWITCH(Charts!$B$3,"average", AVERAGE(INDIRECT(ADDRESS(30+3,HK$2+1,,,"Instances") &amp; ":" &amp; ADDRESS(30+3,HK$2+1))),"median", MEDIAN(INDIRECT(ADDRESS(30+3,HK$2+1,,,"Instances") &amp; ":" &amp; ADDRESS(30+3,HK$2+1))),"min", MIN(INDIRECT(ADDRESS(30+3,HK$2+1,,,"Instances") &amp; ":" &amp; ADDRESS(30+3,HK$2+1))),"max", MAX(INDIRECT(ADDRESS(30+3,HK$2+1,,,"Instances") &amp; ":" &amp; ADDRESS(30+3,HK$2+1))),"diff", MAX(INDIRECT(ADDRESS(30+3,HK$2+1,,,"Instances") &amp; ":" &amp; ADDRESS(30+3,HK$2+1)))-MIN(INDIRECT(ADDRESS(30+3,HK$2+1,,,"Instances") &amp; ":" &amp; ADDRESS(30+3,HK$2+1))))</f>
        <v>0</v>
      </c>
      <c r="HL35">
        <f>IFERROR(SMALL(HK5:HK44,ROW()-ROW($HL$5)+1),"")</f>
        <v>0</v>
      </c>
      <c r="HN35">
        <f>IFERROR(SUM(HL5:HL35),"")</f>
        <v>0</v>
      </c>
      <c r="HO35" cm="1">
        <f t="array" ref="HO35">_xlfn.SWITCH(Charts!$B$3,"average", AVERAGE(INDIRECT(ADDRESS(30+3,HO$2+1,,,"Instances") &amp; ":" &amp; ADDRESS(30+3,HO$2+1))),"median", MEDIAN(INDIRECT(ADDRESS(30+3,HO$2+1,,,"Instances") &amp; ":" &amp; ADDRESS(30+3,HO$2+1))),"min", MIN(INDIRECT(ADDRESS(30+3,HO$2+1,,,"Instances") &amp; ":" &amp; ADDRESS(30+3,HO$2+1))),"max", MAX(INDIRECT(ADDRESS(30+3,HO$2+1,,,"Instances") &amp; ":" &amp; ADDRESS(30+3,HO$2+1))),"diff", MAX(INDIRECT(ADDRESS(30+3,HO$2+1,,,"Instances") &amp; ":" &amp; ADDRESS(30+3,HO$2+1)))-MIN(INDIRECT(ADDRESS(30+3,HO$2+1,,,"Instances") &amp; ":" &amp; ADDRESS(30+3,HO$2+1))))</f>
        <v>0</v>
      </c>
      <c r="HP35">
        <f>IFERROR(SMALL(HO5:HO44,ROW()-ROW($HP$5)+1),"")</f>
        <v>0</v>
      </c>
      <c r="HR35">
        <f>IFERROR(SUM(HP5:HP35),"")</f>
        <v>0</v>
      </c>
      <c r="HS35" cm="1">
        <f t="array" ref="HS35">_xlfn.SWITCH(Charts!$B$3,"average", AVERAGE(INDIRECT(ADDRESS(30+3,HS$2+1,,,"Instances") &amp; ":" &amp; ADDRESS(30+3,HS$2+1))),"median", MEDIAN(INDIRECT(ADDRESS(30+3,HS$2+1,,,"Instances") &amp; ":" &amp; ADDRESS(30+3,HS$2+1))),"min", MIN(INDIRECT(ADDRESS(30+3,HS$2+1,,,"Instances") &amp; ":" &amp; ADDRESS(30+3,HS$2+1))),"max", MAX(INDIRECT(ADDRESS(30+3,HS$2+1,,,"Instances") &amp; ":" &amp; ADDRESS(30+3,HS$2+1))),"diff", MAX(INDIRECT(ADDRESS(30+3,HS$2+1,,,"Instances") &amp; ":" &amp; ADDRESS(30+3,HS$2+1)))-MIN(INDIRECT(ADDRESS(30+3,HS$2+1,,,"Instances") &amp; ":" &amp; ADDRESS(30+3,HS$2+1))))</f>
        <v>0</v>
      </c>
      <c r="HT35">
        <f>IFERROR(SMALL(HS5:HS44,ROW()-ROW($HT$5)+1),"")</f>
        <v>0</v>
      </c>
      <c r="HV35">
        <f>IFERROR(SUM(HT5:HT35),"")</f>
        <v>0</v>
      </c>
      <c r="HW35" cm="1">
        <f t="array" ref="HW35">_xlfn.SWITCH(Charts!$B$3,"average", AVERAGE(INDIRECT(ADDRESS(30+3,HW$2+1,,,"Instances") &amp; ":" &amp; ADDRESS(30+3,HW$2+1))),"median", MEDIAN(INDIRECT(ADDRESS(30+3,HW$2+1,,,"Instances") &amp; ":" &amp; ADDRESS(30+3,HW$2+1))),"min", MIN(INDIRECT(ADDRESS(30+3,HW$2+1,,,"Instances") &amp; ":" &amp; ADDRESS(30+3,HW$2+1))),"max", MAX(INDIRECT(ADDRESS(30+3,HW$2+1,,,"Instances") &amp; ":" &amp; ADDRESS(30+3,HW$2+1))),"diff", MAX(INDIRECT(ADDRESS(30+3,HW$2+1,,,"Instances") &amp; ":" &amp; ADDRESS(30+3,HW$2+1)))-MIN(INDIRECT(ADDRESS(30+3,HW$2+1,,,"Instances") &amp; ":" &amp; ADDRESS(30+3,HW$2+1))))</f>
        <v>0</v>
      </c>
      <c r="HX35">
        <f>IFERROR(SMALL(HW5:HW44,ROW()-ROW($HX$5)+1),"")</f>
        <v>0</v>
      </c>
      <c r="HZ35">
        <f>IFERROR(SUM(HX5:HX35),"")</f>
        <v>0</v>
      </c>
      <c r="IA35" cm="1">
        <f t="array" ref="IA35">_xlfn.SWITCH(Charts!$B$3,"average", AVERAGE(INDIRECT(ADDRESS(30+3,IA$2+1,,,"Instances") &amp; ":" &amp; ADDRESS(30+3,IA$2+1))),"median", MEDIAN(INDIRECT(ADDRESS(30+3,IA$2+1,,,"Instances") &amp; ":" &amp; ADDRESS(30+3,IA$2+1))),"min", MIN(INDIRECT(ADDRESS(30+3,IA$2+1,,,"Instances") &amp; ":" &amp; ADDRESS(30+3,IA$2+1))),"max", MAX(INDIRECT(ADDRESS(30+3,IA$2+1,,,"Instances") &amp; ":" &amp; ADDRESS(30+3,IA$2+1))),"diff", MAX(INDIRECT(ADDRESS(30+3,IA$2+1,,,"Instances") &amp; ":" &amp; ADDRESS(30+3,IA$2+1)))-MIN(INDIRECT(ADDRESS(30+3,IA$2+1,,,"Instances") &amp; ":" &amp; ADDRESS(30+3,IA$2+1))))</f>
        <v>0</v>
      </c>
      <c r="IB35">
        <f>IFERROR(SMALL(IA5:IA44,ROW()-ROW($IB$5)+1),"")</f>
        <v>0</v>
      </c>
      <c r="ID35">
        <f>IFERROR(SUM(IB5:IB35),"")</f>
        <v>0</v>
      </c>
      <c r="IG35">
        <f>IF(Charts!$B$3="none",E242,IF(DS242="",NA(),DS242))</f>
        <v>0</v>
      </c>
      <c r="IH35">
        <f>IF(Charts!$B$3="none",F242,IF(DT242="",NA(),DT242))</f>
        <v>0</v>
      </c>
      <c r="II35">
        <f>IF(Charts!$B$3="none",G242,IF(DU242="",NA(),DU242))</f>
        <v>0</v>
      </c>
      <c r="IJ35">
        <f>IF(Charts!$B$3="none",H242,IF(DV242="",NA(),DV242))</f>
        <v>0</v>
      </c>
      <c r="IK35">
        <f>IF(Charts!$B$3="none",I242,IF(DW242="",NA(),DW242))</f>
        <v>0</v>
      </c>
      <c r="IL35">
        <f>IF(Charts!$B$3="none",J242,IF(DX242="",NA(),DX242))</f>
        <v>0</v>
      </c>
      <c r="IM35">
        <f>IF(Charts!$B$3="none",K242,IF(DY242="",NA(),DY242))</f>
        <v>0</v>
      </c>
      <c r="IN35">
        <f>IF(Charts!$B$3="none",L242,IF(DZ242="",NA(),DZ242))</f>
        <v>0</v>
      </c>
      <c r="IO35">
        <f>IF(Charts!$B$3="none",M242,IF(EA242="",NA(),EA242))</f>
        <v>0</v>
      </c>
      <c r="IP35">
        <f>IF(Charts!$B$3="none",N242,IF(EB242="",NA(),EB242))</f>
        <v>0</v>
      </c>
      <c r="IQ35">
        <f>IF(Charts!$B$3="none",O242,IF(EC242="",NA(),EC242))</f>
        <v>0</v>
      </c>
      <c r="IR35">
        <f>IF(Charts!$B$3="none",P242,IF(ED242="",NA(),ED242))</f>
        <v>0</v>
      </c>
      <c r="IS35">
        <f>IF(Charts!$B$3="none",Q242,IF(EE242="",NA(),EE242))</f>
        <v>0</v>
      </c>
      <c r="IT35">
        <f>IF(Charts!$B$3="none",R242,IF(EF242="",NA(),EF242))</f>
        <v>0</v>
      </c>
      <c r="IU35">
        <f>IF(Charts!$B$3="none",S242,IF(EG242="",NA(),EG242))</f>
        <v>0</v>
      </c>
      <c r="IV35">
        <f>IF(Charts!$B$3="none",T242,IF(EH242="",NA(),EH242))</f>
        <v>0</v>
      </c>
      <c r="IW35">
        <f>IF(Charts!$B$3="none",U242,IF(EI242="",NA(),EI242))</f>
        <v>0</v>
      </c>
      <c r="IX35">
        <f>IF(Charts!$B$3="none",V242,IF(EJ242="",NA(),EJ242))</f>
        <v>0</v>
      </c>
      <c r="IY35">
        <f>IF(Charts!$B$3="none",W242,IF(EK242="",NA(),EK242))</f>
        <v>0</v>
      </c>
      <c r="IZ35">
        <f>IF(Charts!$B$3="none",X242,IF(EL242="",NA(),EL242))</f>
        <v>0</v>
      </c>
      <c r="JA35">
        <f>IF(Charts!$B$3="none",Y242,IF(EM242="",NA(),EM242))</f>
        <v>0</v>
      </c>
      <c r="JB35">
        <f>IF(Charts!$B$3="none",Z242,IF(EN242="",NA(),EN242))</f>
        <v>0</v>
      </c>
      <c r="JC35">
        <f>IF(Charts!$B$3="none",AA242,IF(EO242="",NA(),EO242))</f>
        <v>0</v>
      </c>
      <c r="JD35">
        <f>IF(Charts!$B$3="none",AB242,IF(EP242="",NA(),EP242))</f>
        <v>0</v>
      </c>
      <c r="JE35">
        <f>IF(Charts!$B$3="none",AC242,IF(EQ242="",NA(),EQ242))</f>
        <v>0</v>
      </c>
      <c r="JF35">
        <f>IF(Charts!$B$3="none",AD242,IF(ER242="",NA(),ER242))</f>
        <v>0</v>
      </c>
      <c r="JG35">
        <f>IF(Charts!$B$3="none",AE242,IF(ES242="",NA(),ES242))</f>
        <v>0</v>
      </c>
      <c r="JH35">
        <f>IF(Charts!$B$3="none",AF242,IF(ET242="",NA(),ET242))</f>
        <v>0</v>
      </c>
      <c r="JI35">
        <f>IF(Charts!$B$3="none",AG242,IF(EU242="",NA(),EU242))</f>
        <v>0</v>
      </c>
      <c r="JJ35">
        <f>IF(Charts!$B$3="none",AH242,IF(EV242="",NA(),EV242))</f>
        <v>0</v>
      </c>
      <c r="JK35">
        <f>IF(Charts!$B$3="none",AI242,IF(EW242="",NA(),EW242))</f>
        <v>0</v>
      </c>
      <c r="JL35">
        <f>IF(Charts!$B$3="none",AJ242,IF(EX242="",NA(),EX242))</f>
        <v>0</v>
      </c>
      <c r="JM35">
        <f>IF(Charts!$B$3="none",AK242,IF(EY242="",NA(),EY242))</f>
        <v>0</v>
      </c>
      <c r="JN35">
        <f>IF(Charts!$B$3="none",AL242,IF(EZ242="",NA(),EZ242))</f>
        <v>0</v>
      </c>
      <c r="JO35">
        <f>IF(Charts!$B$3="none",AM242,IF(FA242="",NA(),FA242))</f>
        <v>0</v>
      </c>
      <c r="JP35">
        <f>IF(Charts!$B$3="none",AN242,IF(FB242="",NA(),FB242))</f>
        <v>0</v>
      </c>
      <c r="JQ35">
        <f>IF(Charts!$B$3="none",AO242,IF(FC242="",NA(),FC242))</f>
        <v>0</v>
      </c>
      <c r="JR35">
        <f>IF(Charts!$B$3="none",AP242,IF(FD242="",NA(),FD242))</f>
        <v>0</v>
      </c>
      <c r="JS35">
        <f>IF(Charts!$B$3="none",AQ242,IF(FE242="",NA(),FE242))</f>
        <v>0</v>
      </c>
      <c r="JT35">
        <f>IF(Charts!$B$3="none",AR242,IF(FF242="",NA(),FF242))</f>
        <v>0</v>
      </c>
      <c r="JU35">
        <f>IF(Charts!$B$3="none",AS242,IF(FG242="",NA(),FG242))</f>
        <v>0</v>
      </c>
      <c r="JV35">
        <f>IF(Charts!$B$3="none",AT242,IF(FH242="",NA(),FH242))</f>
        <v>0</v>
      </c>
      <c r="JW35">
        <f>IF(Charts!$B$3="none",AU242,IF(FI242="",NA(),FI242))</f>
        <v>0</v>
      </c>
      <c r="JX35">
        <f>IF(Charts!$B$3="none",AV242,IF(FJ242="",NA(),FJ242))</f>
        <v>0</v>
      </c>
      <c r="JY35">
        <f>IF(Charts!$B$3="none",AW242,IF(FK242="",NA(),FK242))</f>
        <v>0</v>
      </c>
      <c r="JZ35">
        <f>IF(Charts!$B$3="none",AX242,IF(FL242="",NA(),FL242))</f>
        <v>0</v>
      </c>
      <c r="KA35">
        <f>IF(Charts!$B$3="none",AY242,IF(FM242="",NA(),FM242))</f>
        <v>0</v>
      </c>
      <c r="KB35">
        <f>IF(Charts!$B$3="none",AZ242,IF(FN242="",NA(),FN242))</f>
        <v>0</v>
      </c>
      <c r="KC35">
        <f>IF(Charts!$B$3="none",BA242,IF(FO242="",NA(),FO242))</f>
        <v>0</v>
      </c>
      <c r="KD35">
        <f>IF(Charts!$B$3="none",BB242,IF(FP242="",NA(),FP242))</f>
        <v>0</v>
      </c>
      <c r="KE35">
        <f>IF(Charts!$B$3="none",BC242,IF(FQ242="",NA(),FQ242))</f>
        <v>0</v>
      </c>
      <c r="KF35">
        <f>IF(Charts!$B$3="none",BD242,IF(FR242="",NA(),FR242))</f>
        <v>0</v>
      </c>
      <c r="KG35">
        <f>IF(Charts!$B$3="none",BE242,IF(FS242="",NA(),FS242))</f>
        <v>0</v>
      </c>
      <c r="KH35">
        <f>IF(Charts!$B$3="none",BF242,IF(FT242="",NA(),FT242))</f>
        <v>0</v>
      </c>
      <c r="KI35">
        <f>IF(Charts!$B$3="none",BG242,IF(FU242="",NA(),FU242))</f>
        <v>0</v>
      </c>
      <c r="KJ35">
        <f>IF(Charts!$B$3="none",BH242,IF(FV242="",NA(),FV242))</f>
        <v>0</v>
      </c>
      <c r="KK35">
        <f>IF(Charts!$B$3="none",BI242,IF(FW242="",NA(),FW242))</f>
        <v>0</v>
      </c>
      <c r="KL35">
        <f>IF(Charts!$B$3="none",BJ242,IF(FX242="",NA(),FX242))</f>
        <v>0</v>
      </c>
      <c r="KM35">
        <f>IF(Charts!$B$3="none",BK242,IF(FY242="",NA(),FY242))</f>
        <v>0</v>
      </c>
      <c r="KN35">
        <f>IF(Charts!$B$3="none",BL242,IF(FZ242="",NA(),FZ242))</f>
        <v>0</v>
      </c>
      <c r="KO35">
        <f>IF(Charts!$B$3="none",BM242,IF(GA242="",NA(),GA242))</f>
        <v>0</v>
      </c>
      <c r="KP35">
        <f>IF(Charts!$B$3="none",BN242,IF(GB242="",NA(),GB242))</f>
        <v>0</v>
      </c>
      <c r="KQ35">
        <f>IF(Charts!$B$3="none",BO242,IF(GC242="",NA(),GC242))</f>
        <v>0</v>
      </c>
      <c r="KR35">
        <f>IF(Charts!$B$3="none",BP242,IF(GD242="",NA(),GD242))</f>
        <v>0</v>
      </c>
      <c r="KS35">
        <f>IF(Charts!$B$3="none",BQ242,IF(GE242="",NA(),GE242))</f>
        <v>0</v>
      </c>
      <c r="KT35">
        <f>IF(Charts!$B$3="none",BR242,IF(GF242="",NA(),GF242))</f>
        <v>0</v>
      </c>
      <c r="KU35">
        <f>IF(Charts!$B$3="none",BS242,IF(GG242="",NA(),GG242))</f>
        <v>0</v>
      </c>
      <c r="KV35">
        <f>IF(Charts!$B$3="none",BT242,IF(GH242="",NA(),GH242))</f>
        <v>0</v>
      </c>
      <c r="KW35">
        <f>IF(Charts!$B$3="none",BU242,IF(GI242="",NA(),GI242))</f>
        <v>0</v>
      </c>
      <c r="KX35">
        <f>IF(Charts!$B$3="none",BV242,IF(GJ242="",NA(),GJ242))</f>
        <v>0</v>
      </c>
      <c r="KY35">
        <f>IF(Charts!$B$3="none",BW242,IF(GK242="",NA(),GK242))</f>
        <v>0</v>
      </c>
      <c r="KZ35">
        <f>IF(Charts!$B$3="none",BX242,IF(GL242="",NA(),GL242))</f>
        <v>0</v>
      </c>
      <c r="LA35">
        <f>IF(Charts!$B$3="none",BY242,IF(GM242="",NA(),GM242))</f>
        <v>0</v>
      </c>
      <c r="LB35">
        <f>IF(Charts!$B$3="none",BZ242,IF(GN242="",NA(),GN242))</f>
        <v>0</v>
      </c>
      <c r="LC35">
        <f>IF(Charts!$B$3="none",CA242,IF(GO242="",NA(),GO242))</f>
        <v>0</v>
      </c>
      <c r="LD35">
        <f>IF(Charts!$B$3="none",CB242,IF(GP242="",NA(),GP242))</f>
        <v>0</v>
      </c>
      <c r="LE35">
        <f>IF(Charts!$B$3="none",CC242,IF(GQ242="",NA(),GQ242))</f>
        <v>0</v>
      </c>
      <c r="LF35">
        <f>IF(Charts!$B$3="none",CD242,IF(GR242="",NA(),GR242))</f>
        <v>0</v>
      </c>
      <c r="LG35">
        <f>IF(Charts!$B$3="none",CE242,IF(GS242="",NA(),GS242))</f>
        <v>0</v>
      </c>
      <c r="LH35">
        <f>IF(Charts!$B$3="none",CF242,IF(GT242="",NA(),GT242))</f>
        <v>0</v>
      </c>
      <c r="LI35">
        <f>IF(Charts!$B$3="none",CG242,IF(GU242="",NA(),GU242))</f>
        <v>0</v>
      </c>
      <c r="LJ35">
        <f>IF(Charts!$B$3="none",CH242,IF(GV242="",NA(),GV242))</f>
        <v>0</v>
      </c>
      <c r="LK35">
        <f>IF(Charts!$B$3="none",CI242,IF(GW242="",NA(),GW242))</f>
        <v>0</v>
      </c>
      <c r="LL35">
        <f>IF(Charts!$B$3="none",CJ242,IF(GX242="",NA(),GX242))</f>
        <v>0</v>
      </c>
      <c r="LM35">
        <f>IF(Charts!$B$3="none",CK242,IF(GY242="",NA(),GY242))</f>
        <v>0</v>
      </c>
      <c r="LN35">
        <f>IF(Charts!$B$3="none",CL242,IF(GZ242="",NA(),GZ242))</f>
        <v>0</v>
      </c>
      <c r="LO35">
        <f>IF(Charts!$B$3="none",CM242,IF(HA242="",NA(),HA242))</f>
        <v>0</v>
      </c>
      <c r="LP35">
        <f>IF(Charts!$B$3="none",CN242,IF(HB242="",NA(),HB242))</f>
        <v>0</v>
      </c>
      <c r="LQ35">
        <f>IF(Charts!$B$3="none",CO242,IF(HC242="",NA(),HC242))</f>
        <v>0</v>
      </c>
      <c r="LR35">
        <f>IF(Charts!$B$3="none",CP242,IF(HD242="",NA(),HD242))</f>
        <v>0</v>
      </c>
      <c r="LS35">
        <f>IF(Charts!$B$3="none",CQ242,IF(HE242="",NA(),HE242))</f>
        <v>0</v>
      </c>
      <c r="LT35">
        <f>IF(Charts!$B$3="none",CR242,IF(HF242="",NA(),HF242))</f>
        <v>0</v>
      </c>
      <c r="LU35">
        <f>IF(Charts!$B$3="none",CS242,IF(HG242="",NA(),HG242))</f>
        <v>0</v>
      </c>
      <c r="LV35">
        <f>IF(Charts!$B$3="none",CT242,IF(HH242="",NA(),HH242))</f>
        <v>0</v>
      </c>
      <c r="LW35">
        <f>IF(Charts!$B$3="none",CU242,IF(HI242="",NA(),HI242))</f>
        <v>0</v>
      </c>
      <c r="LX35">
        <f>IF(Charts!$B$3="none",CV242,IF(HJ242="",NA(),HJ242))</f>
        <v>0</v>
      </c>
      <c r="LY35">
        <f>IF(Charts!$B$3="none",CW242,IF(HK242="",NA(),HK242))</f>
        <v>0</v>
      </c>
      <c r="LZ35">
        <f>IF(Charts!$B$3="none",CX242,IF(HL242="",NA(),HL242))</f>
        <v>0</v>
      </c>
      <c r="MA35">
        <f>IF(Charts!$B$3="none",CY242,IF(HM242="",NA(),HM242))</f>
        <v>0</v>
      </c>
      <c r="MB35">
        <f>IF(Charts!$B$3="none",CZ242,IF(HN242="",NA(),HN242))</f>
        <v>0</v>
      </c>
      <c r="MC35">
        <f>IF(Charts!$B$3="none",DA242,IF(HO242="",NA(),HO242))</f>
        <v>0</v>
      </c>
      <c r="MD35">
        <f>IF(Charts!$B$3="none",DB242,IF(HP242="",NA(),HP242))</f>
        <v>0</v>
      </c>
      <c r="ME35">
        <f>IF(Charts!$B$3="none",DC242,IF(HQ242="",NA(),HQ242))</f>
        <v>0</v>
      </c>
      <c r="MF35">
        <f>IF(Charts!$B$3="none",DD242,IF(HR242="",NA(),HR242))</f>
        <v>0</v>
      </c>
      <c r="MG35">
        <f>IF(Charts!$B$3="none",DE242,IF(HS242="",NA(),HS242))</f>
        <v>0</v>
      </c>
      <c r="MH35">
        <f>IF(Charts!$B$3="none",DF242,IF(HT242="",NA(),HT242))</f>
        <v>0</v>
      </c>
      <c r="MI35">
        <f>IF(Charts!$B$3="none",DG242,IF(HU242="",NA(),HU242))</f>
        <v>0</v>
      </c>
      <c r="MJ35">
        <f>IF(Charts!$B$3="none",DH242,IF(HV242="",NA(),HV242))</f>
        <v>0</v>
      </c>
      <c r="MK35">
        <f>IF(Charts!$B$3="none",DI242,IF(HW242="",NA(),HW242))</f>
        <v>0</v>
      </c>
      <c r="ML35">
        <f>IF(Charts!$B$3="none",DJ242,IF(HX242="",NA(),HX242))</f>
        <v>0</v>
      </c>
      <c r="MM35">
        <f>IF(Charts!$B$3="none",DK242,IF(HY242="",NA(),HY242))</f>
        <v>0</v>
      </c>
      <c r="MN35">
        <f>IF(Charts!$B$3="none",DL242,IF(HZ242="",NA(),HZ242))</f>
        <v>0</v>
      </c>
      <c r="MO35">
        <f>IF(Charts!$B$3="none",DM242,IF(IA242="",NA(),IA242))</f>
        <v>0</v>
      </c>
      <c r="MP35">
        <f>IF(Charts!$B$3="none",DN242,IF(IB242="",NA(),IB242))</f>
        <v>0</v>
      </c>
      <c r="MQ35">
        <f>IF(Charts!$B$3="none",DO242,IF(IC242="",NA(),IC242))</f>
        <v>0</v>
      </c>
      <c r="MR35">
        <f>IF(Charts!$B$3="none",DP242,IF(ID242="",NA(),ID242))</f>
        <v>0</v>
      </c>
    </row>
    <row r="36" spans="4:356">
      <c r="D36">
        <v>32</v>
      </c>
      <c r="E36">
        <f>IF(INDIRECT(ADDRESS($D36+2,E$2+1,,,"Instances"))="","",INDIRECT(ADDRESS($D36+2,E$2+1,,,"Instances")))</f>
        <v>0</v>
      </c>
      <c r="F36">
        <f>IFERROR(SMALL(E5:E44,ROW()-ROW($F$5)+1),"")</f>
        <v>0</v>
      </c>
      <c r="H36">
        <f>IFERROR(SUM(F5:F36),"")</f>
        <v>0</v>
      </c>
      <c r="I36">
        <f>IF(INDIRECT(ADDRESS($D36+2,I$2+1,,,"Instances"))="","",INDIRECT(ADDRESS($D36+2,I$2+1,,,"Instances")))</f>
        <v>0</v>
      </c>
      <c r="J36">
        <f>IFERROR(SMALL(I5:I44,ROW()-ROW($J$5)+1),"")</f>
        <v>0</v>
      </c>
      <c r="L36">
        <f>IFERROR(SUM(J5:J36),"")</f>
        <v>0</v>
      </c>
      <c r="M36">
        <f>IF(INDIRECT(ADDRESS($D36+2,M$2+1,,,"Instances"))="","",INDIRECT(ADDRESS($D36+2,M$2+1,,,"Instances")))</f>
        <v>0</v>
      </c>
      <c r="N36">
        <f>IFERROR(SMALL(M5:M44,ROW()-ROW($N$5)+1),"")</f>
        <v>0</v>
      </c>
      <c r="P36">
        <f>IFERROR(SUM(N5:N36),"")</f>
        <v>0</v>
      </c>
      <c r="Q36">
        <f>IF(INDIRECT(ADDRESS($D36+2,Q$2+1,,,"Instances"))="","",INDIRECT(ADDRESS($D36+2,Q$2+1,,,"Instances")))</f>
        <v>0</v>
      </c>
      <c r="R36">
        <f>IFERROR(SMALL(Q5:Q44,ROW()-ROW($R$5)+1),"")</f>
        <v>0</v>
      </c>
      <c r="T36">
        <f>IFERROR(SUM(R5:R36),"")</f>
        <v>0</v>
      </c>
      <c r="U36">
        <f>IF(INDIRECT(ADDRESS($D36+2,U$2+1,,,"Instances"))="","",INDIRECT(ADDRESS($D36+2,U$2+1,,,"Instances")))</f>
        <v>0</v>
      </c>
      <c r="V36">
        <f>IFERROR(SMALL(U5:U44,ROW()-ROW($V$5)+1),"")</f>
        <v>0</v>
      </c>
      <c r="X36">
        <f>IFERROR(SUM(V5:V36),"")</f>
        <v>0</v>
      </c>
      <c r="Y36">
        <f>IF(INDIRECT(ADDRESS($D36+2,Y$2+1,,,"Instances"))="","",INDIRECT(ADDRESS($D36+2,Y$2+1,,,"Instances")))</f>
        <v>0</v>
      </c>
      <c r="Z36">
        <f>IFERROR(SMALL(Y5:Y44,ROW()-ROW($Z$5)+1),"")</f>
        <v>0</v>
      </c>
      <c r="AB36">
        <f>IFERROR(SUM(Z5:Z36),"")</f>
        <v>0</v>
      </c>
      <c r="AC36">
        <f>IF(INDIRECT(ADDRESS($D36+2,AC$2+1,,,"Instances"))="","",INDIRECT(ADDRESS($D36+2,AC$2+1,,,"Instances")))</f>
        <v>0</v>
      </c>
      <c r="AD36">
        <f>IFERROR(SMALL(AC5:AC44,ROW()-ROW($AD$5)+1),"")</f>
        <v>0</v>
      </c>
      <c r="AF36">
        <f>IFERROR(SUM(AD5:AD36),"")</f>
        <v>0</v>
      </c>
      <c r="AG36">
        <f>IF(INDIRECT(ADDRESS($D36+2,AG$2+1,,,"Instances"))="","",INDIRECT(ADDRESS($D36+2,AG$2+1,,,"Instances")))</f>
        <v>0</v>
      </c>
      <c r="AH36">
        <f>IFERROR(SMALL(AG5:AG44,ROW()-ROW($AH$5)+1),"")</f>
        <v>0</v>
      </c>
      <c r="AJ36">
        <f>IFERROR(SUM(AH5:AH36),"")</f>
        <v>0</v>
      </c>
      <c r="AK36">
        <f>IF(INDIRECT(ADDRESS($D36+2,AK$2+1,,,"Instances"))="","",INDIRECT(ADDRESS($D36+2,AK$2+1,,,"Instances")))</f>
        <v>0</v>
      </c>
      <c r="AL36">
        <f>IFERROR(SMALL(AK5:AK44,ROW()-ROW($AL$5)+1),"")</f>
        <v>0</v>
      </c>
      <c r="AN36">
        <f>IFERROR(SUM(AL5:AL36),"")</f>
        <v>0</v>
      </c>
      <c r="AO36">
        <f>IF(INDIRECT(ADDRESS($D36+2,AO$2+1,,,"Instances"))="","",INDIRECT(ADDRESS($D36+2,AO$2+1,,,"Instances")))</f>
        <v>0</v>
      </c>
      <c r="AP36">
        <f>IFERROR(SMALL(AO5:AO44,ROW()-ROW($AP$5)+1),"")</f>
        <v>0</v>
      </c>
      <c r="AR36">
        <f>IFERROR(SUM(AP5:AP36),"")</f>
        <v>0</v>
      </c>
      <c r="AS36">
        <f>IF(INDIRECT(ADDRESS($D36+2,AS$2+1,,,"Instances"))="","",INDIRECT(ADDRESS($D36+2,AS$2+1,,,"Instances")))</f>
        <v>0</v>
      </c>
      <c r="AT36">
        <f>IFERROR(SMALL(AS5:AS44,ROW()-ROW($AT$5)+1),"")</f>
        <v>0</v>
      </c>
      <c r="AV36">
        <f>IFERROR(SUM(AT5:AT36),"")</f>
        <v>0</v>
      </c>
      <c r="AW36">
        <f>IF(INDIRECT(ADDRESS($D36+2,AW$2+1,,,"Instances"))="","",INDIRECT(ADDRESS($D36+2,AW$2+1,,,"Instances")))</f>
        <v>0</v>
      </c>
      <c r="AX36">
        <f>IFERROR(SMALL(AW5:AW44,ROW()-ROW($AX$5)+1),"")</f>
        <v>0</v>
      </c>
      <c r="AZ36">
        <f>IFERROR(SUM(AX5:AX36),"")</f>
        <v>0</v>
      </c>
      <c r="BA36">
        <f>IF(INDIRECT(ADDRESS($D36+2,BA$2+1,,,"Instances"))="","",INDIRECT(ADDRESS($D36+2,BA$2+1,,,"Instances")))</f>
        <v>0</v>
      </c>
      <c r="BB36">
        <f>IFERROR(SMALL(BA5:BA44,ROW()-ROW($BB$5)+1),"")</f>
        <v>0</v>
      </c>
      <c r="BD36">
        <f>IFERROR(SUM(BB5:BB36),"")</f>
        <v>0</v>
      </c>
      <c r="BE36">
        <f>IF(INDIRECT(ADDRESS($D36+2,BE$2+1,,,"Instances"))="","",INDIRECT(ADDRESS($D36+2,BE$2+1,,,"Instances")))</f>
        <v>0</v>
      </c>
      <c r="BF36">
        <f>IFERROR(SMALL(BE5:BE44,ROW()-ROW($BF$5)+1),"")</f>
        <v>0</v>
      </c>
      <c r="BH36">
        <f>IFERROR(SUM(BF5:BF36),"")</f>
        <v>0</v>
      </c>
      <c r="BI36">
        <f>IF(INDIRECT(ADDRESS($D36+2,BI$2+1,,,"Instances"))="","",INDIRECT(ADDRESS($D36+2,BI$2+1,,,"Instances")))</f>
        <v>0</v>
      </c>
      <c r="BJ36">
        <f>IFERROR(SMALL(BI5:BI44,ROW()-ROW($BJ$5)+1),"")</f>
        <v>0</v>
      </c>
      <c r="BL36">
        <f>IFERROR(SUM(BJ5:BJ36),"")</f>
        <v>0</v>
      </c>
      <c r="BM36">
        <f>IF(INDIRECT(ADDRESS($D36+2,BM$2+1,,,"Instances"))="","",INDIRECT(ADDRESS($D36+2,BM$2+1,,,"Instances")))</f>
        <v>0</v>
      </c>
      <c r="BN36">
        <f>IFERROR(SMALL(BM5:BM44,ROW()-ROW($BN$5)+1),"")</f>
        <v>0</v>
      </c>
      <c r="BP36">
        <f>IFERROR(SUM(BN5:BN36),"")</f>
        <v>0</v>
      </c>
      <c r="BQ36">
        <f>IF(INDIRECT(ADDRESS($D36+2,BQ$2+1,,,"Instances"))="","",INDIRECT(ADDRESS($D36+2,BQ$2+1,,,"Instances")))</f>
        <v>0</v>
      </c>
      <c r="BR36">
        <f>IFERROR(SMALL(BQ5:BQ44,ROW()-ROW($BR$5)+1),"")</f>
        <v>0</v>
      </c>
      <c r="BT36">
        <f>IFERROR(SUM(BR5:BR36),"")</f>
        <v>0</v>
      </c>
      <c r="BU36">
        <f>IF(INDIRECT(ADDRESS($D36+2,BU$2+1,,,"Instances"))="","",INDIRECT(ADDRESS($D36+2,BU$2+1,,,"Instances")))</f>
        <v>0</v>
      </c>
      <c r="BV36">
        <f>IFERROR(SMALL(BU5:BU44,ROW()-ROW($BV$5)+1),"")</f>
        <v>0</v>
      </c>
      <c r="BX36">
        <f>IFERROR(SUM(BV5:BV36),"")</f>
        <v>0</v>
      </c>
      <c r="BY36">
        <f>IF(INDIRECT(ADDRESS($D36+2,BY$2+1,,,"Instances"))="","",INDIRECT(ADDRESS($D36+2,BY$2+1,,,"Instances")))</f>
        <v>0</v>
      </c>
      <c r="BZ36">
        <f>IFERROR(SMALL(BY5:BY44,ROW()-ROW($BZ$5)+1),"")</f>
        <v>0</v>
      </c>
      <c r="CB36">
        <f>IFERROR(SUM(BZ5:BZ36),"")</f>
        <v>0</v>
      </c>
      <c r="CC36">
        <f>IF(INDIRECT(ADDRESS($D36+2,CC$2+1,,,"Instances"))="","",INDIRECT(ADDRESS($D36+2,CC$2+1,,,"Instances")))</f>
        <v>0</v>
      </c>
      <c r="CD36">
        <f>IFERROR(SMALL(CC5:CC44,ROW()-ROW($CD$5)+1),"")</f>
        <v>0</v>
      </c>
      <c r="CF36">
        <f>IFERROR(SUM(CD5:CD36),"")</f>
        <v>0</v>
      </c>
      <c r="CG36">
        <f>IF(INDIRECT(ADDRESS($D36+2,CG$2+1,,,"Instances"))="","",INDIRECT(ADDRESS($D36+2,CG$2+1,,,"Instances")))</f>
        <v>0</v>
      </c>
      <c r="CH36">
        <f>IFERROR(SMALL(CG5:CG44,ROW()-ROW($CH$5)+1),"")</f>
        <v>0</v>
      </c>
      <c r="CJ36">
        <f>IFERROR(SUM(CH5:CH36),"")</f>
        <v>0</v>
      </c>
      <c r="CK36">
        <f>IF(INDIRECT(ADDRESS($D36+2,CK$2+1,,,"Instances"))="","",INDIRECT(ADDRESS($D36+2,CK$2+1,,,"Instances")))</f>
        <v>0</v>
      </c>
      <c r="CL36">
        <f>IFERROR(SMALL(CK5:CK44,ROW()-ROW($CL$5)+1),"")</f>
        <v>0</v>
      </c>
      <c r="CN36">
        <f>IFERROR(SUM(CL5:CL36),"")</f>
        <v>0</v>
      </c>
      <c r="CO36">
        <f>IF(INDIRECT(ADDRESS($D36+2,CO$2+1,,,"Instances"))="","",INDIRECT(ADDRESS($D36+2,CO$2+1,,,"Instances")))</f>
        <v>0</v>
      </c>
      <c r="CP36">
        <f>IFERROR(SMALL(CO5:CO44,ROW()-ROW($CP$5)+1),"")</f>
        <v>0</v>
      </c>
      <c r="CR36">
        <f>IFERROR(SUM(CP5:CP36),"")</f>
        <v>0</v>
      </c>
      <c r="CS36">
        <f>IF(INDIRECT(ADDRESS($D36+2,CS$2+1,,,"Instances"))="","",INDIRECT(ADDRESS($D36+2,CS$2+1,,,"Instances")))</f>
        <v>0</v>
      </c>
      <c r="CT36">
        <f>IFERROR(SMALL(CS5:CS44,ROW()-ROW($CT$5)+1),"")</f>
        <v>0</v>
      </c>
      <c r="CV36">
        <f>IFERROR(SUM(CT5:CT36),"")</f>
        <v>0</v>
      </c>
      <c r="CW36">
        <f>IF(INDIRECT(ADDRESS($D36+2,CW$2+1,,,"Instances"))="","",INDIRECT(ADDRESS($D36+2,CW$2+1,,,"Instances")))</f>
        <v>0</v>
      </c>
      <c r="CX36">
        <f>IFERROR(SMALL(CW5:CW44,ROW()-ROW($CX$5)+1),"")</f>
        <v>0</v>
      </c>
      <c r="CZ36">
        <f>IFERROR(SUM(CX5:CX36),"")</f>
        <v>0</v>
      </c>
      <c r="DA36">
        <f>IF(INDIRECT(ADDRESS($D36+2,DA$2+1,,,"Instances"))="","",INDIRECT(ADDRESS($D36+2,DA$2+1,,,"Instances")))</f>
        <v>0</v>
      </c>
      <c r="DB36">
        <f>IFERROR(SMALL(DA5:DA44,ROW()-ROW($DB$5)+1),"")</f>
        <v>0</v>
      </c>
      <c r="DD36">
        <f>IFERROR(SUM(DB5:DB36),"")</f>
        <v>0</v>
      </c>
      <c r="DE36">
        <f>IF(INDIRECT(ADDRESS($D36+2,DE$2+1,,,"Instances"))="","",INDIRECT(ADDRESS($D36+2,DE$2+1,,,"Instances")))</f>
        <v>0</v>
      </c>
      <c r="DF36">
        <f>IFERROR(SMALL(DE5:DE44,ROW()-ROW($DF$5)+1),"")</f>
        <v>0</v>
      </c>
      <c r="DH36">
        <f>IFERROR(SUM(DF5:DF36),"")</f>
        <v>0</v>
      </c>
      <c r="DI36">
        <f>IF(INDIRECT(ADDRESS($D36+2,DI$2+1,,,"Instances"))="","",INDIRECT(ADDRESS($D36+2,DI$2+1,,,"Instances")))</f>
        <v>0</v>
      </c>
      <c r="DJ36">
        <f>IFERROR(SMALL(DI5:DI44,ROW()-ROW($DJ$5)+1),"")</f>
        <v>0</v>
      </c>
      <c r="DL36">
        <f>IFERROR(SUM(DJ5:DJ36),"")</f>
        <v>0</v>
      </c>
      <c r="DM36">
        <f>IF(INDIRECT(ADDRESS($D36+2,DM$2+1,,,"Instances"))="","",INDIRECT(ADDRESS($D36+2,DM$2+1,,,"Instances")))</f>
        <v>0</v>
      </c>
      <c r="DN36">
        <f>IFERROR(SMALL(DM5:DM44,ROW()-ROW($DN$5)+1),"")</f>
        <v>0</v>
      </c>
      <c r="DP36">
        <f>IFERROR(SUM(DN5:DN36),"")</f>
        <v>0</v>
      </c>
      <c r="DR36">
        <v>32</v>
      </c>
      <c r="DS36" cm="1">
        <f t="array" ref="DS36">_xlfn.SWITCH(Charts!$B$3,"average", AVERAGE(INDIRECT(ADDRESS(31+3,DS$2+1,,,"Instances") &amp; ":" &amp; ADDRESS(31+3,DS$2+1))),"median", MEDIAN(INDIRECT(ADDRESS(31+3,DS$2+1,,,"Instances") &amp; ":" &amp; ADDRESS(31+3,DS$2+1))),"min", MIN(INDIRECT(ADDRESS(31+3,DS$2+1,,,"Instances") &amp; ":" &amp; ADDRESS(31+3,DS$2+1))),"max", MAX(INDIRECT(ADDRESS(31+3,DS$2+1,,,"Instances") &amp; ":" &amp; ADDRESS(31+3,DS$2+1))),"diff", MAX(INDIRECT(ADDRESS(31+3,DS$2+1,,,"Instances") &amp; ":" &amp; ADDRESS(31+3,DS$2+1)))-MIN(INDIRECT(ADDRESS(31+3,DS$2+1,,,"Instances") &amp; ":" &amp; ADDRESS(31+3,DS$2+1))))</f>
        <v>0</v>
      </c>
      <c r="DT36">
        <f>IFERROR(SMALL(DS5:DS44,ROW()-ROW($DT$5)+1),"")</f>
        <v>0</v>
      </c>
      <c r="DV36">
        <f>IFERROR(SUM(DT5:DT36),"")</f>
        <v>0</v>
      </c>
      <c r="DW36" cm="1">
        <f t="array" ref="DW36">_xlfn.SWITCH(Charts!$B$3,"average", AVERAGE(INDIRECT(ADDRESS(31+3,DW$2+1,,,"Instances") &amp; ":" &amp; ADDRESS(31+3,DW$2+1))),"median", MEDIAN(INDIRECT(ADDRESS(31+3,DW$2+1,,,"Instances") &amp; ":" &amp; ADDRESS(31+3,DW$2+1))),"min", MIN(INDIRECT(ADDRESS(31+3,DW$2+1,,,"Instances") &amp; ":" &amp; ADDRESS(31+3,DW$2+1))),"max", MAX(INDIRECT(ADDRESS(31+3,DW$2+1,,,"Instances") &amp; ":" &amp; ADDRESS(31+3,DW$2+1))),"diff", MAX(INDIRECT(ADDRESS(31+3,DW$2+1,,,"Instances") &amp; ":" &amp; ADDRESS(31+3,DW$2+1)))-MIN(INDIRECT(ADDRESS(31+3,DW$2+1,,,"Instances") &amp; ":" &amp; ADDRESS(31+3,DW$2+1))))</f>
        <v>0</v>
      </c>
      <c r="DX36">
        <f>IFERROR(SMALL(DW5:DW44,ROW()-ROW($DX$5)+1),"")</f>
        <v>0</v>
      </c>
      <c r="DZ36">
        <f>IFERROR(SUM(DX5:DX36),"")</f>
        <v>0</v>
      </c>
      <c r="EA36" cm="1">
        <f t="array" ref="EA36">_xlfn.SWITCH(Charts!$B$3,"average", AVERAGE(INDIRECT(ADDRESS(31+3,EA$2+1,,,"Instances") &amp; ":" &amp; ADDRESS(31+3,EA$2+1))),"median", MEDIAN(INDIRECT(ADDRESS(31+3,EA$2+1,,,"Instances") &amp; ":" &amp; ADDRESS(31+3,EA$2+1))),"min", MIN(INDIRECT(ADDRESS(31+3,EA$2+1,,,"Instances") &amp; ":" &amp; ADDRESS(31+3,EA$2+1))),"max", MAX(INDIRECT(ADDRESS(31+3,EA$2+1,,,"Instances") &amp; ":" &amp; ADDRESS(31+3,EA$2+1))),"diff", MAX(INDIRECT(ADDRESS(31+3,EA$2+1,,,"Instances") &amp; ":" &amp; ADDRESS(31+3,EA$2+1)))-MIN(INDIRECT(ADDRESS(31+3,EA$2+1,,,"Instances") &amp; ":" &amp; ADDRESS(31+3,EA$2+1))))</f>
        <v>0</v>
      </c>
      <c r="EB36">
        <f>IFERROR(SMALL(EA5:EA44,ROW()-ROW($EB$5)+1),"")</f>
        <v>0</v>
      </c>
      <c r="ED36">
        <f>IFERROR(SUM(EB5:EB36),"")</f>
        <v>0</v>
      </c>
      <c r="EE36" cm="1">
        <f t="array" ref="EE36">_xlfn.SWITCH(Charts!$B$3,"average", AVERAGE(INDIRECT(ADDRESS(31+3,EE$2+1,,,"Instances") &amp; ":" &amp; ADDRESS(31+3,EE$2+1))),"median", MEDIAN(INDIRECT(ADDRESS(31+3,EE$2+1,,,"Instances") &amp; ":" &amp; ADDRESS(31+3,EE$2+1))),"min", MIN(INDIRECT(ADDRESS(31+3,EE$2+1,,,"Instances") &amp; ":" &amp; ADDRESS(31+3,EE$2+1))),"max", MAX(INDIRECT(ADDRESS(31+3,EE$2+1,,,"Instances") &amp; ":" &amp; ADDRESS(31+3,EE$2+1))),"diff", MAX(INDIRECT(ADDRESS(31+3,EE$2+1,,,"Instances") &amp; ":" &amp; ADDRESS(31+3,EE$2+1)))-MIN(INDIRECT(ADDRESS(31+3,EE$2+1,,,"Instances") &amp; ":" &amp; ADDRESS(31+3,EE$2+1))))</f>
        <v>0</v>
      </c>
      <c r="EF36">
        <f>IFERROR(SMALL(EE5:EE44,ROW()-ROW($EF$5)+1),"")</f>
        <v>0</v>
      </c>
      <c r="EH36">
        <f>IFERROR(SUM(EF5:EF36),"")</f>
        <v>0</v>
      </c>
      <c r="EI36" cm="1">
        <f t="array" ref="EI36">_xlfn.SWITCH(Charts!$B$3,"average", AVERAGE(INDIRECT(ADDRESS(31+3,EI$2+1,,,"Instances") &amp; ":" &amp; ADDRESS(31+3,EI$2+1))),"median", MEDIAN(INDIRECT(ADDRESS(31+3,EI$2+1,,,"Instances") &amp; ":" &amp; ADDRESS(31+3,EI$2+1))),"min", MIN(INDIRECT(ADDRESS(31+3,EI$2+1,,,"Instances") &amp; ":" &amp; ADDRESS(31+3,EI$2+1))),"max", MAX(INDIRECT(ADDRESS(31+3,EI$2+1,,,"Instances") &amp; ":" &amp; ADDRESS(31+3,EI$2+1))),"diff", MAX(INDIRECT(ADDRESS(31+3,EI$2+1,,,"Instances") &amp; ":" &amp; ADDRESS(31+3,EI$2+1)))-MIN(INDIRECT(ADDRESS(31+3,EI$2+1,,,"Instances") &amp; ":" &amp; ADDRESS(31+3,EI$2+1))))</f>
        <v>0</v>
      </c>
      <c r="EJ36">
        <f>IFERROR(SMALL(EI5:EI44,ROW()-ROW($EJ$5)+1),"")</f>
        <v>0</v>
      </c>
      <c r="EL36">
        <f>IFERROR(SUM(EJ5:EJ36),"")</f>
        <v>0</v>
      </c>
      <c r="EM36" cm="1">
        <f t="array" ref="EM36">_xlfn.SWITCH(Charts!$B$3,"average", AVERAGE(INDIRECT(ADDRESS(31+3,EM$2+1,,,"Instances") &amp; ":" &amp; ADDRESS(31+3,EM$2+1))),"median", MEDIAN(INDIRECT(ADDRESS(31+3,EM$2+1,,,"Instances") &amp; ":" &amp; ADDRESS(31+3,EM$2+1))),"min", MIN(INDIRECT(ADDRESS(31+3,EM$2+1,,,"Instances") &amp; ":" &amp; ADDRESS(31+3,EM$2+1))),"max", MAX(INDIRECT(ADDRESS(31+3,EM$2+1,,,"Instances") &amp; ":" &amp; ADDRESS(31+3,EM$2+1))),"diff", MAX(INDIRECT(ADDRESS(31+3,EM$2+1,,,"Instances") &amp; ":" &amp; ADDRESS(31+3,EM$2+1)))-MIN(INDIRECT(ADDRESS(31+3,EM$2+1,,,"Instances") &amp; ":" &amp; ADDRESS(31+3,EM$2+1))))</f>
        <v>0</v>
      </c>
      <c r="EN36">
        <f>IFERROR(SMALL(EM5:EM44,ROW()-ROW($EN$5)+1),"")</f>
        <v>0</v>
      </c>
      <c r="EP36">
        <f>IFERROR(SUM(EN5:EN36),"")</f>
        <v>0</v>
      </c>
      <c r="EQ36" cm="1">
        <f t="array" ref="EQ36">_xlfn.SWITCH(Charts!$B$3,"average", AVERAGE(INDIRECT(ADDRESS(31+3,EQ$2+1,,,"Instances") &amp; ":" &amp; ADDRESS(31+3,EQ$2+1))),"median", MEDIAN(INDIRECT(ADDRESS(31+3,EQ$2+1,,,"Instances") &amp; ":" &amp; ADDRESS(31+3,EQ$2+1))),"min", MIN(INDIRECT(ADDRESS(31+3,EQ$2+1,,,"Instances") &amp; ":" &amp; ADDRESS(31+3,EQ$2+1))),"max", MAX(INDIRECT(ADDRESS(31+3,EQ$2+1,,,"Instances") &amp; ":" &amp; ADDRESS(31+3,EQ$2+1))),"diff", MAX(INDIRECT(ADDRESS(31+3,EQ$2+1,,,"Instances") &amp; ":" &amp; ADDRESS(31+3,EQ$2+1)))-MIN(INDIRECT(ADDRESS(31+3,EQ$2+1,,,"Instances") &amp; ":" &amp; ADDRESS(31+3,EQ$2+1))))</f>
        <v>0</v>
      </c>
      <c r="ER36">
        <f>IFERROR(SMALL(EQ5:EQ44,ROW()-ROW($ER$5)+1),"")</f>
        <v>0</v>
      </c>
      <c r="ET36">
        <f>IFERROR(SUM(ER5:ER36),"")</f>
        <v>0</v>
      </c>
      <c r="EU36" cm="1">
        <f t="array" ref="EU36">_xlfn.SWITCH(Charts!$B$3,"average", AVERAGE(INDIRECT(ADDRESS(31+3,EU$2+1,,,"Instances") &amp; ":" &amp; ADDRESS(31+3,EU$2+1))),"median", MEDIAN(INDIRECT(ADDRESS(31+3,EU$2+1,,,"Instances") &amp; ":" &amp; ADDRESS(31+3,EU$2+1))),"min", MIN(INDIRECT(ADDRESS(31+3,EU$2+1,,,"Instances") &amp; ":" &amp; ADDRESS(31+3,EU$2+1))),"max", MAX(INDIRECT(ADDRESS(31+3,EU$2+1,,,"Instances") &amp; ":" &amp; ADDRESS(31+3,EU$2+1))),"diff", MAX(INDIRECT(ADDRESS(31+3,EU$2+1,,,"Instances") &amp; ":" &amp; ADDRESS(31+3,EU$2+1)))-MIN(INDIRECT(ADDRESS(31+3,EU$2+1,,,"Instances") &amp; ":" &amp; ADDRESS(31+3,EU$2+1))))</f>
        <v>0</v>
      </c>
      <c r="EV36">
        <f>IFERROR(SMALL(EU5:EU44,ROW()-ROW($EV$5)+1),"")</f>
        <v>0</v>
      </c>
      <c r="EX36">
        <f>IFERROR(SUM(EV5:EV36),"")</f>
        <v>0</v>
      </c>
      <c r="EY36" cm="1">
        <f t="array" ref="EY36">_xlfn.SWITCH(Charts!$B$3,"average", AVERAGE(INDIRECT(ADDRESS(31+3,EY$2+1,,,"Instances") &amp; ":" &amp; ADDRESS(31+3,EY$2+1))),"median", MEDIAN(INDIRECT(ADDRESS(31+3,EY$2+1,,,"Instances") &amp; ":" &amp; ADDRESS(31+3,EY$2+1))),"min", MIN(INDIRECT(ADDRESS(31+3,EY$2+1,,,"Instances") &amp; ":" &amp; ADDRESS(31+3,EY$2+1))),"max", MAX(INDIRECT(ADDRESS(31+3,EY$2+1,,,"Instances") &amp; ":" &amp; ADDRESS(31+3,EY$2+1))),"diff", MAX(INDIRECT(ADDRESS(31+3,EY$2+1,,,"Instances") &amp; ":" &amp; ADDRESS(31+3,EY$2+1)))-MIN(INDIRECT(ADDRESS(31+3,EY$2+1,,,"Instances") &amp; ":" &amp; ADDRESS(31+3,EY$2+1))))</f>
        <v>0</v>
      </c>
      <c r="EZ36">
        <f>IFERROR(SMALL(EY5:EY44,ROW()-ROW($EZ$5)+1),"")</f>
        <v>0</v>
      </c>
      <c r="FB36">
        <f>IFERROR(SUM(EZ5:EZ36),"")</f>
        <v>0</v>
      </c>
      <c r="FC36" cm="1">
        <f t="array" ref="FC36">_xlfn.SWITCH(Charts!$B$3,"average", AVERAGE(INDIRECT(ADDRESS(31+3,FC$2+1,,,"Instances") &amp; ":" &amp; ADDRESS(31+3,FC$2+1))),"median", MEDIAN(INDIRECT(ADDRESS(31+3,FC$2+1,,,"Instances") &amp; ":" &amp; ADDRESS(31+3,FC$2+1))),"min", MIN(INDIRECT(ADDRESS(31+3,FC$2+1,,,"Instances") &amp; ":" &amp; ADDRESS(31+3,FC$2+1))),"max", MAX(INDIRECT(ADDRESS(31+3,FC$2+1,,,"Instances") &amp; ":" &amp; ADDRESS(31+3,FC$2+1))),"diff", MAX(INDIRECT(ADDRESS(31+3,FC$2+1,,,"Instances") &amp; ":" &amp; ADDRESS(31+3,FC$2+1)))-MIN(INDIRECT(ADDRESS(31+3,FC$2+1,,,"Instances") &amp; ":" &amp; ADDRESS(31+3,FC$2+1))))</f>
        <v>0</v>
      </c>
      <c r="FD36">
        <f>IFERROR(SMALL(FC5:FC44,ROW()-ROW($FD$5)+1),"")</f>
        <v>0</v>
      </c>
      <c r="FF36">
        <f>IFERROR(SUM(FD5:FD36),"")</f>
        <v>0</v>
      </c>
      <c r="FG36" cm="1">
        <f t="array" ref="FG36">_xlfn.SWITCH(Charts!$B$3,"average", AVERAGE(INDIRECT(ADDRESS(31+3,FG$2+1,,,"Instances") &amp; ":" &amp; ADDRESS(31+3,FG$2+1))),"median", MEDIAN(INDIRECT(ADDRESS(31+3,FG$2+1,,,"Instances") &amp; ":" &amp; ADDRESS(31+3,FG$2+1))),"min", MIN(INDIRECT(ADDRESS(31+3,FG$2+1,,,"Instances") &amp; ":" &amp; ADDRESS(31+3,FG$2+1))),"max", MAX(INDIRECT(ADDRESS(31+3,FG$2+1,,,"Instances") &amp; ":" &amp; ADDRESS(31+3,FG$2+1))),"diff", MAX(INDIRECT(ADDRESS(31+3,FG$2+1,,,"Instances") &amp; ":" &amp; ADDRESS(31+3,FG$2+1)))-MIN(INDIRECT(ADDRESS(31+3,FG$2+1,,,"Instances") &amp; ":" &amp; ADDRESS(31+3,FG$2+1))))</f>
        <v>0</v>
      </c>
      <c r="FH36">
        <f>IFERROR(SMALL(FG5:FG44,ROW()-ROW($FH$5)+1),"")</f>
        <v>0</v>
      </c>
      <c r="FJ36">
        <f>IFERROR(SUM(FH5:FH36),"")</f>
        <v>0</v>
      </c>
      <c r="FK36" cm="1">
        <f t="array" ref="FK36">_xlfn.SWITCH(Charts!$B$3,"average", AVERAGE(INDIRECT(ADDRESS(31+3,FK$2+1,,,"Instances") &amp; ":" &amp; ADDRESS(31+3,FK$2+1))),"median", MEDIAN(INDIRECT(ADDRESS(31+3,FK$2+1,,,"Instances") &amp; ":" &amp; ADDRESS(31+3,FK$2+1))),"min", MIN(INDIRECT(ADDRESS(31+3,FK$2+1,,,"Instances") &amp; ":" &amp; ADDRESS(31+3,FK$2+1))),"max", MAX(INDIRECT(ADDRESS(31+3,FK$2+1,,,"Instances") &amp; ":" &amp; ADDRESS(31+3,FK$2+1))),"diff", MAX(INDIRECT(ADDRESS(31+3,FK$2+1,,,"Instances") &amp; ":" &amp; ADDRESS(31+3,FK$2+1)))-MIN(INDIRECT(ADDRESS(31+3,FK$2+1,,,"Instances") &amp; ":" &amp; ADDRESS(31+3,FK$2+1))))</f>
        <v>0</v>
      </c>
      <c r="FL36">
        <f>IFERROR(SMALL(FK5:FK44,ROW()-ROW($FL$5)+1),"")</f>
        <v>0</v>
      </c>
      <c r="FN36">
        <f>IFERROR(SUM(FL5:FL36),"")</f>
        <v>0</v>
      </c>
      <c r="FO36" cm="1">
        <f t="array" ref="FO36">_xlfn.SWITCH(Charts!$B$3,"average", AVERAGE(INDIRECT(ADDRESS(31+3,FO$2+1,,,"Instances") &amp; ":" &amp; ADDRESS(31+3,FO$2+1))),"median", MEDIAN(INDIRECT(ADDRESS(31+3,FO$2+1,,,"Instances") &amp; ":" &amp; ADDRESS(31+3,FO$2+1))),"min", MIN(INDIRECT(ADDRESS(31+3,FO$2+1,,,"Instances") &amp; ":" &amp; ADDRESS(31+3,FO$2+1))),"max", MAX(INDIRECT(ADDRESS(31+3,FO$2+1,,,"Instances") &amp; ":" &amp; ADDRESS(31+3,FO$2+1))),"diff", MAX(INDIRECT(ADDRESS(31+3,FO$2+1,,,"Instances") &amp; ":" &amp; ADDRESS(31+3,FO$2+1)))-MIN(INDIRECT(ADDRESS(31+3,FO$2+1,,,"Instances") &amp; ":" &amp; ADDRESS(31+3,FO$2+1))))</f>
        <v>0</v>
      </c>
      <c r="FP36">
        <f>IFERROR(SMALL(FO5:FO44,ROW()-ROW($FP$5)+1),"")</f>
        <v>0</v>
      </c>
      <c r="FR36">
        <f>IFERROR(SUM(FP5:FP36),"")</f>
        <v>0</v>
      </c>
      <c r="FS36" cm="1">
        <f t="array" ref="FS36">_xlfn.SWITCH(Charts!$B$3,"average", AVERAGE(INDIRECT(ADDRESS(31+3,FS$2+1,,,"Instances") &amp; ":" &amp; ADDRESS(31+3,FS$2+1))),"median", MEDIAN(INDIRECT(ADDRESS(31+3,FS$2+1,,,"Instances") &amp; ":" &amp; ADDRESS(31+3,FS$2+1))),"min", MIN(INDIRECT(ADDRESS(31+3,FS$2+1,,,"Instances") &amp; ":" &amp; ADDRESS(31+3,FS$2+1))),"max", MAX(INDIRECT(ADDRESS(31+3,FS$2+1,,,"Instances") &amp; ":" &amp; ADDRESS(31+3,FS$2+1))),"diff", MAX(INDIRECT(ADDRESS(31+3,FS$2+1,,,"Instances") &amp; ":" &amp; ADDRESS(31+3,FS$2+1)))-MIN(INDIRECT(ADDRESS(31+3,FS$2+1,,,"Instances") &amp; ":" &amp; ADDRESS(31+3,FS$2+1))))</f>
        <v>0</v>
      </c>
      <c r="FT36">
        <f>IFERROR(SMALL(FS5:FS44,ROW()-ROW($FT$5)+1),"")</f>
        <v>0</v>
      </c>
      <c r="FV36">
        <f>IFERROR(SUM(FT5:FT36),"")</f>
        <v>0</v>
      </c>
      <c r="FW36" cm="1">
        <f t="array" ref="FW36">_xlfn.SWITCH(Charts!$B$3,"average", AVERAGE(INDIRECT(ADDRESS(31+3,FW$2+1,,,"Instances") &amp; ":" &amp; ADDRESS(31+3,FW$2+1))),"median", MEDIAN(INDIRECT(ADDRESS(31+3,FW$2+1,,,"Instances") &amp; ":" &amp; ADDRESS(31+3,FW$2+1))),"min", MIN(INDIRECT(ADDRESS(31+3,FW$2+1,,,"Instances") &amp; ":" &amp; ADDRESS(31+3,FW$2+1))),"max", MAX(INDIRECT(ADDRESS(31+3,FW$2+1,,,"Instances") &amp; ":" &amp; ADDRESS(31+3,FW$2+1))),"diff", MAX(INDIRECT(ADDRESS(31+3,FW$2+1,,,"Instances") &amp; ":" &amp; ADDRESS(31+3,FW$2+1)))-MIN(INDIRECT(ADDRESS(31+3,FW$2+1,,,"Instances") &amp; ":" &amp; ADDRESS(31+3,FW$2+1))))</f>
        <v>0</v>
      </c>
      <c r="FX36">
        <f>IFERROR(SMALL(FW5:FW44,ROW()-ROW($FX$5)+1),"")</f>
        <v>0</v>
      </c>
      <c r="FZ36">
        <f>IFERROR(SUM(FX5:FX36),"")</f>
        <v>0</v>
      </c>
      <c r="GA36" cm="1">
        <f t="array" ref="GA36">_xlfn.SWITCH(Charts!$B$3,"average", AVERAGE(INDIRECT(ADDRESS(31+3,GA$2+1,,,"Instances") &amp; ":" &amp; ADDRESS(31+3,GA$2+1))),"median", MEDIAN(INDIRECT(ADDRESS(31+3,GA$2+1,,,"Instances") &amp; ":" &amp; ADDRESS(31+3,GA$2+1))),"min", MIN(INDIRECT(ADDRESS(31+3,GA$2+1,,,"Instances") &amp; ":" &amp; ADDRESS(31+3,GA$2+1))),"max", MAX(INDIRECT(ADDRESS(31+3,GA$2+1,,,"Instances") &amp; ":" &amp; ADDRESS(31+3,GA$2+1))),"diff", MAX(INDIRECT(ADDRESS(31+3,GA$2+1,,,"Instances") &amp; ":" &amp; ADDRESS(31+3,GA$2+1)))-MIN(INDIRECT(ADDRESS(31+3,GA$2+1,,,"Instances") &amp; ":" &amp; ADDRESS(31+3,GA$2+1))))</f>
        <v>0</v>
      </c>
      <c r="GB36">
        <f>IFERROR(SMALL(GA5:GA44,ROW()-ROW($GB$5)+1),"")</f>
        <v>0</v>
      </c>
      <c r="GD36">
        <f>IFERROR(SUM(GB5:GB36),"")</f>
        <v>0</v>
      </c>
      <c r="GE36" cm="1">
        <f t="array" ref="GE36">_xlfn.SWITCH(Charts!$B$3,"average", AVERAGE(INDIRECT(ADDRESS(31+3,GE$2+1,,,"Instances") &amp; ":" &amp; ADDRESS(31+3,GE$2+1))),"median", MEDIAN(INDIRECT(ADDRESS(31+3,GE$2+1,,,"Instances") &amp; ":" &amp; ADDRESS(31+3,GE$2+1))),"min", MIN(INDIRECT(ADDRESS(31+3,GE$2+1,,,"Instances") &amp; ":" &amp; ADDRESS(31+3,GE$2+1))),"max", MAX(INDIRECT(ADDRESS(31+3,GE$2+1,,,"Instances") &amp; ":" &amp; ADDRESS(31+3,GE$2+1))),"diff", MAX(INDIRECT(ADDRESS(31+3,GE$2+1,,,"Instances") &amp; ":" &amp; ADDRESS(31+3,GE$2+1)))-MIN(INDIRECT(ADDRESS(31+3,GE$2+1,,,"Instances") &amp; ":" &amp; ADDRESS(31+3,GE$2+1))))</f>
        <v>0</v>
      </c>
      <c r="GF36">
        <f>IFERROR(SMALL(GE5:GE44,ROW()-ROW($GF$5)+1),"")</f>
        <v>0</v>
      </c>
      <c r="GH36">
        <f>IFERROR(SUM(GF5:GF36),"")</f>
        <v>0</v>
      </c>
      <c r="GI36" cm="1">
        <f t="array" ref="GI36">_xlfn.SWITCH(Charts!$B$3,"average", AVERAGE(INDIRECT(ADDRESS(31+3,GI$2+1,,,"Instances") &amp; ":" &amp; ADDRESS(31+3,GI$2+1))),"median", MEDIAN(INDIRECT(ADDRESS(31+3,GI$2+1,,,"Instances") &amp; ":" &amp; ADDRESS(31+3,GI$2+1))),"min", MIN(INDIRECT(ADDRESS(31+3,GI$2+1,,,"Instances") &amp; ":" &amp; ADDRESS(31+3,GI$2+1))),"max", MAX(INDIRECT(ADDRESS(31+3,GI$2+1,,,"Instances") &amp; ":" &amp; ADDRESS(31+3,GI$2+1))),"diff", MAX(INDIRECT(ADDRESS(31+3,GI$2+1,,,"Instances") &amp; ":" &amp; ADDRESS(31+3,GI$2+1)))-MIN(INDIRECT(ADDRESS(31+3,GI$2+1,,,"Instances") &amp; ":" &amp; ADDRESS(31+3,GI$2+1))))</f>
        <v>0</v>
      </c>
      <c r="GJ36">
        <f>IFERROR(SMALL(GI5:GI44,ROW()-ROW($GJ$5)+1),"")</f>
        <v>0</v>
      </c>
      <c r="GL36">
        <f>IFERROR(SUM(GJ5:GJ36),"")</f>
        <v>0</v>
      </c>
      <c r="GM36" cm="1">
        <f t="array" ref="GM36">_xlfn.SWITCH(Charts!$B$3,"average", AVERAGE(INDIRECT(ADDRESS(31+3,GM$2+1,,,"Instances") &amp; ":" &amp; ADDRESS(31+3,GM$2+1))),"median", MEDIAN(INDIRECT(ADDRESS(31+3,GM$2+1,,,"Instances") &amp; ":" &amp; ADDRESS(31+3,GM$2+1))),"min", MIN(INDIRECT(ADDRESS(31+3,GM$2+1,,,"Instances") &amp; ":" &amp; ADDRESS(31+3,GM$2+1))),"max", MAX(INDIRECT(ADDRESS(31+3,GM$2+1,,,"Instances") &amp; ":" &amp; ADDRESS(31+3,GM$2+1))),"diff", MAX(INDIRECT(ADDRESS(31+3,GM$2+1,,,"Instances") &amp; ":" &amp; ADDRESS(31+3,GM$2+1)))-MIN(INDIRECT(ADDRESS(31+3,GM$2+1,,,"Instances") &amp; ":" &amp; ADDRESS(31+3,GM$2+1))))</f>
        <v>0</v>
      </c>
      <c r="GN36">
        <f>IFERROR(SMALL(GM5:GM44,ROW()-ROW($GN$5)+1),"")</f>
        <v>0</v>
      </c>
      <c r="GP36">
        <f>IFERROR(SUM(GN5:GN36),"")</f>
        <v>0</v>
      </c>
      <c r="GQ36" cm="1">
        <f t="array" ref="GQ36">_xlfn.SWITCH(Charts!$B$3,"average", AVERAGE(INDIRECT(ADDRESS(31+3,GQ$2+1,,,"Instances") &amp; ":" &amp; ADDRESS(31+3,GQ$2+1))),"median", MEDIAN(INDIRECT(ADDRESS(31+3,GQ$2+1,,,"Instances") &amp; ":" &amp; ADDRESS(31+3,GQ$2+1))),"min", MIN(INDIRECT(ADDRESS(31+3,GQ$2+1,,,"Instances") &amp; ":" &amp; ADDRESS(31+3,GQ$2+1))),"max", MAX(INDIRECT(ADDRESS(31+3,GQ$2+1,,,"Instances") &amp; ":" &amp; ADDRESS(31+3,GQ$2+1))),"diff", MAX(INDIRECT(ADDRESS(31+3,GQ$2+1,,,"Instances") &amp; ":" &amp; ADDRESS(31+3,GQ$2+1)))-MIN(INDIRECT(ADDRESS(31+3,GQ$2+1,,,"Instances") &amp; ":" &amp; ADDRESS(31+3,GQ$2+1))))</f>
        <v>0</v>
      </c>
      <c r="GR36">
        <f>IFERROR(SMALL(GQ5:GQ44,ROW()-ROW($GR$5)+1),"")</f>
        <v>0</v>
      </c>
      <c r="GT36">
        <f>IFERROR(SUM(GR5:GR36),"")</f>
        <v>0</v>
      </c>
      <c r="GU36" cm="1">
        <f t="array" ref="GU36">_xlfn.SWITCH(Charts!$B$3,"average", AVERAGE(INDIRECT(ADDRESS(31+3,GU$2+1,,,"Instances") &amp; ":" &amp; ADDRESS(31+3,GU$2+1))),"median", MEDIAN(INDIRECT(ADDRESS(31+3,GU$2+1,,,"Instances") &amp; ":" &amp; ADDRESS(31+3,GU$2+1))),"min", MIN(INDIRECT(ADDRESS(31+3,GU$2+1,,,"Instances") &amp; ":" &amp; ADDRESS(31+3,GU$2+1))),"max", MAX(INDIRECT(ADDRESS(31+3,GU$2+1,,,"Instances") &amp; ":" &amp; ADDRESS(31+3,GU$2+1))),"diff", MAX(INDIRECT(ADDRESS(31+3,GU$2+1,,,"Instances") &amp; ":" &amp; ADDRESS(31+3,GU$2+1)))-MIN(INDIRECT(ADDRESS(31+3,GU$2+1,,,"Instances") &amp; ":" &amp; ADDRESS(31+3,GU$2+1))))</f>
        <v>0</v>
      </c>
      <c r="GV36">
        <f>IFERROR(SMALL(GU5:GU44,ROW()-ROW($GV$5)+1),"")</f>
        <v>0</v>
      </c>
      <c r="GX36">
        <f>IFERROR(SUM(GV5:GV36),"")</f>
        <v>0</v>
      </c>
      <c r="GY36" cm="1">
        <f t="array" ref="GY36">_xlfn.SWITCH(Charts!$B$3,"average", AVERAGE(INDIRECT(ADDRESS(31+3,GY$2+1,,,"Instances") &amp; ":" &amp; ADDRESS(31+3,GY$2+1))),"median", MEDIAN(INDIRECT(ADDRESS(31+3,GY$2+1,,,"Instances") &amp; ":" &amp; ADDRESS(31+3,GY$2+1))),"min", MIN(INDIRECT(ADDRESS(31+3,GY$2+1,,,"Instances") &amp; ":" &amp; ADDRESS(31+3,GY$2+1))),"max", MAX(INDIRECT(ADDRESS(31+3,GY$2+1,,,"Instances") &amp; ":" &amp; ADDRESS(31+3,GY$2+1))),"diff", MAX(INDIRECT(ADDRESS(31+3,GY$2+1,,,"Instances") &amp; ":" &amp; ADDRESS(31+3,GY$2+1)))-MIN(INDIRECT(ADDRESS(31+3,GY$2+1,,,"Instances") &amp; ":" &amp; ADDRESS(31+3,GY$2+1))))</f>
        <v>0</v>
      </c>
      <c r="GZ36">
        <f>IFERROR(SMALL(GY5:GY44,ROW()-ROW($GZ$5)+1),"")</f>
        <v>0</v>
      </c>
      <c r="HB36">
        <f>IFERROR(SUM(GZ5:GZ36),"")</f>
        <v>0</v>
      </c>
      <c r="HC36" cm="1">
        <f t="array" ref="HC36">_xlfn.SWITCH(Charts!$B$3,"average", AVERAGE(INDIRECT(ADDRESS(31+3,HC$2+1,,,"Instances") &amp; ":" &amp; ADDRESS(31+3,HC$2+1))),"median", MEDIAN(INDIRECT(ADDRESS(31+3,HC$2+1,,,"Instances") &amp; ":" &amp; ADDRESS(31+3,HC$2+1))),"min", MIN(INDIRECT(ADDRESS(31+3,HC$2+1,,,"Instances") &amp; ":" &amp; ADDRESS(31+3,HC$2+1))),"max", MAX(INDIRECT(ADDRESS(31+3,HC$2+1,,,"Instances") &amp; ":" &amp; ADDRESS(31+3,HC$2+1))),"diff", MAX(INDIRECT(ADDRESS(31+3,HC$2+1,,,"Instances") &amp; ":" &amp; ADDRESS(31+3,HC$2+1)))-MIN(INDIRECT(ADDRESS(31+3,HC$2+1,,,"Instances") &amp; ":" &amp; ADDRESS(31+3,HC$2+1))))</f>
        <v>0</v>
      </c>
      <c r="HD36">
        <f>IFERROR(SMALL(HC5:HC44,ROW()-ROW($HD$5)+1),"")</f>
        <v>0</v>
      </c>
      <c r="HF36">
        <f>IFERROR(SUM(HD5:HD36),"")</f>
        <v>0</v>
      </c>
      <c r="HG36" cm="1">
        <f t="array" ref="HG36">_xlfn.SWITCH(Charts!$B$3,"average", AVERAGE(INDIRECT(ADDRESS(31+3,HG$2+1,,,"Instances") &amp; ":" &amp; ADDRESS(31+3,HG$2+1))),"median", MEDIAN(INDIRECT(ADDRESS(31+3,HG$2+1,,,"Instances") &amp; ":" &amp; ADDRESS(31+3,HG$2+1))),"min", MIN(INDIRECT(ADDRESS(31+3,HG$2+1,,,"Instances") &amp; ":" &amp; ADDRESS(31+3,HG$2+1))),"max", MAX(INDIRECT(ADDRESS(31+3,HG$2+1,,,"Instances") &amp; ":" &amp; ADDRESS(31+3,HG$2+1))),"diff", MAX(INDIRECT(ADDRESS(31+3,HG$2+1,,,"Instances") &amp; ":" &amp; ADDRESS(31+3,HG$2+1)))-MIN(INDIRECT(ADDRESS(31+3,HG$2+1,,,"Instances") &amp; ":" &amp; ADDRESS(31+3,HG$2+1))))</f>
        <v>0</v>
      </c>
      <c r="HH36">
        <f>IFERROR(SMALL(HG5:HG44,ROW()-ROW($HH$5)+1),"")</f>
        <v>0</v>
      </c>
      <c r="HJ36">
        <f>IFERROR(SUM(HH5:HH36),"")</f>
        <v>0</v>
      </c>
      <c r="HK36" cm="1">
        <f t="array" ref="HK36">_xlfn.SWITCH(Charts!$B$3,"average", AVERAGE(INDIRECT(ADDRESS(31+3,HK$2+1,,,"Instances") &amp; ":" &amp; ADDRESS(31+3,HK$2+1))),"median", MEDIAN(INDIRECT(ADDRESS(31+3,HK$2+1,,,"Instances") &amp; ":" &amp; ADDRESS(31+3,HK$2+1))),"min", MIN(INDIRECT(ADDRESS(31+3,HK$2+1,,,"Instances") &amp; ":" &amp; ADDRESS(31+3,HK$2+1))),"max", MAX(INDIRECT(ADDRESS(31+3,HK$2+1,,,"Instances") &amp; ":" &amp; ADDRESS(31+3,HK$2+1))),"diff", MAX(INDIRECT(ADDRESS(31+3,HK$2+1,,,"Instances") &amp; ":" &amp; ADDRESS(31+3,HK$2+1)))-MIN(INDIRECT(ADDRESS(31+3,HK$2+1,,,"Instances") &amp; ":" &amp; ADDRESS(31+3,HK$2+1))))</f>
        <v>0</v>
      </c>
      <c r="HL36">
        <f>IFERROR(SMALL(HK5:HK44,ROW()-ROW($HL$5)+1),"")</f>
        <v>0</v>
      </c>
      <c r="HN36">
        <f>IFERROR(SUM(HL5:HL36),"")</f>
        <v>0</v>
      </c>
      <c r="HO36" cm="1">
        <f t="array" ref="HO36">_xlfn.SWITCH(Charts!$B$3,"average", AVERAGE(INDIRECT(ADDRESS(31+3,HO$2+1,,,"Instances") &amp; ":" &amp; ADDRESS(31+3,HO$2+1))),"median", MEDIAN(INDIRECT(ADDRESS(31+3,HO$2+1,,,"Instances") &amp; ":" &amp; ADDRESS(31+3,HO$2+1))),"min", MIN(INDIRECT(ADDRESS(31+3,HO$2+1,,,"Instances") &amp; ":" &amp; ADDRESS(31+3,HO$2+1))),"max", MAX(INDIRECT(ADDRESS(31+3,HO$2+1,,,"Instances") &amp; ":" &amp; ADDRESS(31+3,HO$2+1))),"diff", MAX(INDIRECT(ADDRESS(31+3,HO$2+1,,,"Instances") &amp; ":" &amp; ADDRESS(31+3,HO$2+1)))-MIN(INDIRECT(ADDRESS(31+3,HO$2+1,,,"Instances") &amp; ":" &amp; ADDRESS(31+3,HO$2+1))))</f>
        <v>0</v>
      </c>
      <c r="HP36">
        <f>IFERROR(SMALL(HO5:HO44,ROW()-ROW($HP$5)+1),"")</f>
        <v>0</v>
      </c>
      <c r="HR36">
        <f>IFERROR(SUM(HP5:HP36),"")</f>
        <v>0</v>
      </c>
      <c r="HS36" cm="1">
        <f t="array" ref="HS36">_xlfn.SWITCH(Charts!$B$3,"average", AVERAGE(INDIRECT(ADDRESS(31+3,HS$2+1,,,"Instances") &amp; ":" &amp; ADDRESS(31+3,HS$2+1))),"median", MEDIAN(INDIRECT(ADDRESS(31+3,HS$2+1,,,"Instances") &amp; ":" &amp; ADDRESS(31+3,HS$2+1))),"min", MIN(INDIRECT(ADDRESS(31+3,HS$2+1,,,"Instances") &amp; ":" &amp; ADDRESS(31+3,HS$2+1))),"max", MAX(INDIRECT(ADDRESS(31+3,HS$2+1,,,"Instances") &amp; ":" &amp; ADDRESS(31+3,HS$2+1))),"diff", MAX(INDIRECT(ADDRESS(31+3,HS$2+1,,,"Instances") &amp; ":" &amp; ADDRESS(31+3,HS$2+1)))-MIN(INDIRECT(ADDRESS(31+3,HS$2+1,,,"Instances") &amp; ":" &amp; ADDRESS(31+3,HS$2+1))))</f>
        <v>0</v>
      </c>
      <c r="HT36">
        <f>IFERROR(SMALL(HS5:HS44,ROW()-ROW($HT$5)+1),"")</f>
        <v>0</v>
      </c>
      <c r="HV36">
        <f>IFERROR(SUM(HT5:HT36),"")</f>
        <v>0</v>
      </c>
      <c r="HW36" cm="1">
        <f t="array" ref="HW36">_xlfn.SWITCH(Charts!$B$3,"average", AVERAGE(INDIRECT(ADDRESS(31+3,HW$2+1,,,"Instances") &amp; ":" &amp; ADDRESS(31+3,HW$2+1))),"median", MEDIAN(INDIRECT(ADDRESS(31+3,HW$2+1,,,"Instances") &amp; ":" &amp; ADDRESS(31+3,HW$2+1))),"min", MIN(INDIRECT(ADDRESS(31+3,HW$2+1,,,"Instances") &amp; ":" &amp; ADDRESS(31+3,HW$2+1))),"max", MAX(INDIRECT(ADDRESS(31+3,HW$2+1,,,"Instances") &amp; ":" &amp; ADDRESS(31+3,HW$2+1))),"diff", MAX(INDIRECT(ADDRESS(31+3,HW$2+1,,,"Instances") &amp; ":" &amp; ADDRESS(31+3,HW$2+1)))-MIN(INDIRECT(ADDRESS(31+3,HW$2+1,,,"Instances") &amp; ":" &amp; ADDRESS(31+3,HW$2+1))))</f>
        <v>0</v>
      </c>
      <c r="HX36">
        <f>IFERROR(SMALL(HW5:HW44,ROW()-ROW($HX$5)+1),"")</f>
        <v>0</v>
      </c>
      <c r="HZ36">
        <f>IFERROR(SUM(HX5:HX36),"")</f>
        <v>0</v>
      </c>
      <c r="IA36" cm="1">
        <f t="array" ref="IA36">_xlfn.SWITCH(Charts!$B$3,"average", AVERAGE(INDIRECT(ADDRESS(31+3,IA$2+1,,,"Instances") &amp; ":" &amp; ADDRESS(31+3,IA$2+1))),"median", MEDIAN(INDIRECT(ADDRESS(31+3,IA$2+1,,,"Instances") &amp; ":" &amp; ADDRESS(31+3,IA$2+1))),"min", MIN(INDIRECT(ADDRESS(31+3,IA$2+1,,,"Instances") &amp; ":" &amp; ADDRESS(31+3,IA$2+1))),"max", MAX(INDIRECT(ADDRESS(31+3,IA$2+1,,,"Instances") &amp; ":" &amp; ADDRESS(31+3,IA$2+1))),"diff", MAX(INDIRECT(ADDRESS(31+3,IA$2+1,,,"Instances") &amp; ":" &amp; ADDRESS(31+3,IA$2+1)))-MIN(INDIRECT(ADDRESS(31+3,IA$2+1,,,"Instances") &amp; ":" &amp; ADDRESS(31+3,IA$2+1))))</f>
        <v>0</v>
      </c>
      <c r="IB36">
        <f>IFERROR(SMALL(IA5:IA44,ROW()-ROW($IB$5)+1),"")</f>
        <v>0</v>
      </c>
      <c r="ID36">
        <f>IFERROR(SUM(IB5:IB36),"")</f>
        <v>0</v>
      </c>
      <c r="IG36">
        <f>IF(Charts!$B$3="none",E243,IF(DS243="",NA(),DS243))</f>
        <v>0</v>
      </c>
      <c r="IH36">
        <f>IF(Charts!$B$3="none",F243,IF(DT243="",NA(),DT243))</f>
        <v>0</v>
      </c>
      <c r="II36">
        <f>IF(Charts!$B$3="none",G243,IF(DU243="",NA(),DU243))</f>
        <v>0</v>
      </c>
      <c r="IJ36">
        <f>IF(Charts!$B$3="none",H243,IF(DV243="",NA(),DV243))</f>
        <v>0</v>
      </c>
      <c r="IK36">
        <f>IF(Charts!$B$3="none",I243,IF(DW243="",NA(),DW243))</f>
        <v>0</v>
      </c>
      <c r="IL36">
        <f>IF(Charts!$B$3="none",J243,IF(DX243="",NA(),DX243))</f>
        <v>0</v>
      </c>
      <c r="IM36">
        <f>IF(Charts!$B$3="none",K243,IF(DY243="",NA(),DY243))</f>
        <v>0</v>
      </c>
      <c r="IN36">
        <f>IF(Charts!$B$3="none",L243,IF(DZ243="",NA(),DZ243))</f>
        <v>0</v>
      </c>
      <c r="IO36">
        <f>IF(Charts!$B$3="none",M243,IF(EA243="",NA(),EA243))</f>
        <v>0</v>
      </c>
      <c r="IP36">
        <f>IF(Charts!$B$3="none",N243,IF(EB243="",NA(),EB243))</f>
        <v>0</v>
      </c>
      <c r="IQ36">
        <f>IF(Charts!$B$3="none",O243,IF(EC243="",NA(),EC243))</f>
        <v>0</v>
      </c>
      <c r="IR36">
        <f>IF(Charts!$B$3="none",P243,IF(ED243="",NA(),ED243))</f>
        <v>0</v>
      </c>
      <c r="IS36">
        <f>IF(Charts!$B$3="none",Q243,IF(EE243="",NA(),EE243))</f>
        <v>0</v>
      </c>
      <c r="IT36">
        <f>IF(Charts!$B$3="none",R243,IF(EF243="",NA(),EF243))</f>
        <v>0</v>
      </c>
      <c r="IU36">
        <f>IF(Charts!$B$3="none",S243,IF(EG243="",NA(),EG243))</f>
        <v>0</v>
      </c>
      <c r="IV36">
        <f>IF(Charts!$B$3="none",T243,IF(EH243="",NA(),EH243))</f>
        <v>0</v>
      </c>
      <c r="IW36">
        <f>IF(Charts!$B$3="none",U243,IF(EI243="",NA(),EI243))</f>
        <v>0</v>
      </c>
      <c r="IX36">
        <f>IF(Charts!$B$3="none",V243,IF(EJ243="",NA(),EJ243))</f>
        <v>0</v>
      </c>
      <c r="IY36">
        <f>IF(Charts!$B$3="none",W243,IF(EK243="",NA(),EK243))</f>
        <v>0</v>
      </c>
      <c r="IZ36">
        <f>IF(Charts!$B$3="none",X243,IF(EL243="",NA(),EL243))</f>
        <v>0</v>
      </c>
      <c r="JA36">
        <f>IF(Charts!$B$3="none",Y243,IF(EM243="",NA(),EM243))</f>
        <v>0</v>
      </c>
      <c r="JB36">
        <f>IF(Charts!$B$3="none",Z243,IF(EN243="",NA(),EN243))</f>
        <v>0</v>
      </c>
      <c r="JC36">
        <f>IF(Charts!$B$3="none",AA243,IF(EO243="",NA(),EO243))</f>
        <v>0</v>
      </c>
      <c r="JD36">
        <f>IF(Charts!$B$3="none",AB243,IF(EP243="",NA(),EP243))</f>
        <v>0</v>
      </c>
      <c r="JE36">
        <f>IF(Charts!$B$3="none",AC243,IF(EQ243="",NA(),EQ243))</f>
        <v>0</v>
      </c>
      <c r="JF36">
        <f>IF(Charts!$B$3="none",AD243,IF(ER243="",NA(),ER243))</f>
        <v>0</v>
      </c>
      <c r="JG36">
        <f>IF(Charts!$B$3="none",AE243,IF(ES243="",NA(),ES243))</f>
        <v>0</v>
      </c>
      <c r="JH36">
        <f>IF(Charts!$B$3="none",AF243,IF(ET243="",NA(),ET243))</f>
        <v>0</v>
      </c>
      <c r="JI36">
        <f>IF(Charts!$B$3="none",AG243,IF(EU243="",NA(),EU243))</f>
        <v>0</v>
      </c>
      <c r="JJ36">
        <f>IF(Charts!$B$3="none",AH243,IF(EV243="",NA(),EV243))</f>
        <v>0</v>
      </c>
      <c r="JK36">
        <f>IF(Charts!$B$3="none",AI243,IF(EW243="",NA(),EW243))</f>
        <v>0</v>
      </c>
      <c r="JL36">
        <f>IF(Charts!$B$3="none",AJ243,IF(EX243="",NA(),EX243))</f>
        <v>0</v>
      </c>
      <c r="JM36">
        <f>IF(Charts!$B$3="none",AK243,IF(EY243="",NA(),EY243))</f>
        <v>0</v>
      </c>
      <c r="JN36">
        <f>IF(Charts!$B$3="none",AL243,IF(EZ243="",NA(),EZ243))</f>
        <v>0</v>
      </c>
      <c r="JO36">
        <f>IF(Charts!$B$3="none",AM243,IF(FA243="",NA(),FA243))</f>
        <v>0</v>
      </c>
      <c r="JP36">
        <f>IF(Charts!$B$3="none",AN243,IF(FB243="",NA(),FB243))</f>
        <v>0</v>
      </c>
      <c r="JQ36">
        <f>IF(Charts!$B$3="none",AO243,IF(FC243="",NA(),FC243))</f>
        <v>0</v>
      </c>
      <c r="JR36">
        <f>IF(Charts!$B$3="none",AP243,IF(FD243="",NA(),FD243))</f>
        <v>0</v>
      </c>
      <c r="JS36">
        <f>IF(Charts!$B$3="none",AQ243,IF(FE243="",NA(),FE243))</f>
        <v>0</v>
      </c>
      <c r="JT36">
        <f>IF(Charts!$B$3="none",AR243,IF(FF243="",NA(),FF243))</f>
        <v>0</v>
      </c>
      <c r="JU36">
        <f>IF(Charts!$B$3="none",AS243,IF(FG243="",NA(),FG243))</f>
        <v>0</v>
      </c>
      <c r="JV36">
        <f>IF(Charts!$B$3="none",AT243,IF(FH243="",NA(),FH243))</f>
        <v>0</v>
      </c>
      <c r="JW36">
        <f>IF(Charts!$B$3="none",AU243,IF(FI243="",NA(),FI243))</f>
        <v>0</v>
      </c>
      <c r="JX36">
        <f>IF(Charts!$B$3="none",AV243,IF(FJ243="",NA(),FJ243))</f>
        <v>0</v>
      </c>
      <c r="JY36">
        <f>IF(Charts!$B$3="none",AW243,IF(FK243="",NA(),FK243))</f>
        <v>0</v>
      </c>
      <c r="JZ36">
        <f>IF(Charts!$B$3="none",AX243,IF(FL243="",NA(),FL243))</f>
        <v>0</v>
      </c>
      <c r="KA36">
        <f>IF(Charts!$B$3="none",AY243,IF(FM243="",NA(),FM243))</f>
        <v>0</v>
      </c>
      <c r="KB36">
        <f>IF(Charts!$B$3="none",AZ243,IF(FN243="",NA(),FN243))</f>
        <v>0</v>
      </c>
      <c r="KC36">
        <f>IF(Charts!$B$3="none",BA243,IF(FO243="",NA(),FO243))</f>
        <v>0</v>
      </c>
      <c r="KD36">
        <f>IF(Charts!$B$3="none",BB243,IF(FP243="",NA(),FP243))</f>
        <v>0</v>
      </c>
      <c r="KE36">
        <f>IF(Charts!$B$3="none",BC243,IF(FQ243="",NA(),FQ243))</f>
        <v>0</v>
      </c>
      <c r="KF36">
        <f>IF(Charts!$B$3="none",BD243,IF(FR243="",NA(),FR243))</f>
        <v>0</v>
      </c>
      <c r="KG36">
        <f>IF(Charts!$B$3="none",BE243,IF(FS243="",NA(),FS243))</f>
        <v>0</v>
      </c>
      <c r="KH36">
        <f>IF(Charts!$B$3="none",BF243,IF(FT243="",NA(),FT243))</f>
        <v>0</v>
      </c>
      <c r="KI36">
        <f>IF(Charts!$B$3="none",BG243,IF(FU243="",NA(),FU243))</f>
        <v>0</v>
      </c>
      <c r="KJ36">
        <f>IF(Charts!$B$3="none",BH243,IF(FV243="",NA(),FV243))</f>
        <v>0</v>
      </c>
      <c r="KK36">
        <f>IF(Charts!$B$3="none",BI243,IF(FW243="",NA(),FW243))</f>
        <v>0</v>
      </c>
      <c r="KL36">
        <f>IF(Charts!$B$3="none",BJ243,IF(FX243="",NA(),FX243))</f>
        <v>0</v>
      </c>
      <c r="KM36">
        <f>IF(Charts!$B$3="none",BK243,IF(FY243="",NA(),FY243))</f>
        <v>0</v>
      </c>
      <c r="KN36">
        <f>IF(Charts!$B$3="none",BL243,IF(FZ243="",NA(),FZ243))</f>
        <v>0</v>
      </c>
      <c r="KO36">
        <f>IF(Charts!$B$3="none",BM243,IF(GA243="",NA(),GA243))</f>
        <v>0</v>
      </c>
      <c r="KP36">
        <f>IF(Charts!$B$3="none",BN243,IF(GB243="",NA(),GB243))</f>
        <v>0</v>
      </c>
      <c r="KQ36">
        <f>IF(Charts!$B$3="none",BO243,IF(GC243="",NA(),GC243))</f>
        <v>0</v>
      </c>
      <c r="KR36">
        <f>IF(Charts!$B$3="none",BP243,IF(GD243="",NA(),GD243))</f>
        <v>0</v>
      </c>
      <c r="KS36">
        <f>IF(Charts!$B$3="none",BQ243,IF(GE243="",NA(),GE243))</f>
        <v>0</v>
      </c>
      <c r="KT36">
        <f>IF(Charts!$B$3="none",BR243,IF(GF243="",NA(),GF243))</f>
        <v>0</v>
      </c>
      <c r="KU36">
        <f>IF(Charts!$B$3="none",BS243,IF(GG243="",NA(),GG243))</f>
        <v>0</v>
      </c>
      <c r="KV36">
        <f>IF(Charts!$B$3="none",BT243,IF(GH243="",NA(),GH243))</f>
        <v>0</v>
      </c>
      <c r="KW36">
        <f>IF(Charts!$B$3="none",BU243,IF(GI243="",NA(),GI243))</f>
        <v>0</v>
      </c>
      <c r="KX36">
        <f>IF(Charts!$B$3="none",BV243,IF(GJ243="",NA(),GJ243))</f>
        <v>0</v>
      </c>
      <c r="KY36">
        <f>IF(Charts!$B$3="none",BW243,IF(GK243="",NA(),GK243))</f>
        <v>0</v>
      </c>
      <c r="KZ36">
        <f>IF(Charts!$B$3="none",BX243,IF(GL243="",NA(),GL243))</f>
        <v>0</v>
      </c>
      <c r="LA36">
        <f>IF(Charts!$B$3="none",BY243,IF(GM243="",NA(),GM243))</f>
        <v>0</v>
      </c>
      <c r="LB36">
        <f>IF(Charts!$B$3="none",BZ243,IF(GN243="",NA(),GN243))</f>
        <v>0</v>
      </c>
      <c r="LC36">
        <f>IF(Charts!$B$3="none",CA243,IF(GO243="",NA(),GO243))</f>
        <v>0</v>
      </c>
      <c r="LD36">
        <f>IF(Charts!$B$3="none",CB243,IF(GP243="",NA(),GP243))</f>
        <v>0</v>
      </c>
      <c r="LE36">
        <f>IF(Charts!$B$3="none",CC243,IF(GQ243="",NA(),GQ243))</f>
        <v>0</v>
      </c>
      <c r="LF36">
        <f>IF(Charts!$B$3="none",CD243,IF(GR243="",NA(),GR243))</f>
        <v>0</v>
      </c>
      <c r="LG36">
        <f>IF(Charts!$B$3="none",CE243,IF(GS243="",NA(),GS243))</f>
        <v>0</v>
      </c>
      <c r="LH36">
        <f>IF(Charts!$B$3="none",CF243,IF(GT243="",NA(),GT243))</f>
        <v>0</v>
      </c>
      <c r="LI36">
        <f>IF(Charts!$B$3="none",CG243,IF(GU243="",NA(),GU243))</f>
        <v>0</v>
      </c>
      <c r="LJ36">
        <f>IF(Charts!$B$3="none",CH243,IF(GV243="",NA(),GV243))</f>
        <v>0</v>
      </c>
      <c r="LK36">
        <f>IF(Charts!$B$3="none",CI243,IF(GW243="",NA(),GW243))</f>
        <v>0</v>
      </c>
      <c r="LL36">
        <f>IF(Charts!$B$3="none",CJ243,IF(GX243="",NA(),GX243))</f>
        <v>0</v>
      </c>
      <c r="LM36">
        <f>IF(Charts!$B$3="none",CK243,IF(GY243="",NA(),GY243))</f>
        <v>0</v>
      </c>
      <c r="LN36">
        <f>IF(Charts!$B$3="none",CL243,IF(GZ243="",NA(),GZ243))</f>
        <v>0</v>
      </c>
      <c r="LO36">
        <f>IF(Charts!$B$3="none",CM243,IF(HA243="",NA(),HA243))</f>
        <v>0</v>
      </c>
      <c r="LP36">
        <f>IF(Charts!$B$3="none",CN243,IF(HB243="",NA(),HB243))</f>
        <v>0</v>
      </c>
      <c r="LQ36">
        <f>IF(Charts!$B$3="none",CO243,IF(HC243="",NA(),HC243))</f>
        <v>0</v>
      </c>
      <c r="LR36">
        <f>IF(Charts!$B$3="none",CP243,IF(HD243="",NA(),HD243))</f>
        <v>0</v>
      </c>
      <c r="LS36">
        <f>IF(Charts!$B$3="none",CQ243,IF(HE243="",NA(),HE243))</f>
        <v>0</v>
      </c>
      <c r="LT36">
        <f>IF(Charts!$B$3="none",CR243,IF(HF243="",NA(),HF243))</f>
        <v>0</v>
      </c>
      <c r="LU36">
        <f>IF(Charts!$B$3="none",CS243,IF(HG243="",NA(),HG243))</f>
        <v>0</v>
      </c>
      <c r="LV36">
        <f>IF(Charts!$B$3="none",CT243,IF(HH243="",NA(),HH243))</f>
        <v>0</v>
      </c>
      <c r="LW36">
        <f>IF(Charts!$B$3="none",CU243,IF(HI243="",NA(),HI243))</f>
        <v>0</v>
      </c>
      <c r="LX36">
        <f>IF(Charts!$B$3="none",CV243,IF(HJ243="",NA(),HJ243))</f>
        <v>0</v>
      </c>
      <c r="LY36">
        <f>IF(Charts!$B$3="none",CW243,IF(HK243="",NA(),HK243))</f>
        <v>0</v>
      </c>
      <c r="LZ36">
        <f>IF(Charts!$B$3="none",CX243,IF(HL243="",NA(),HL243))</f>
        <v>0</v>
      </c>
      <c r="MA36">
        <f>IF(Charts!$B$3="none",CY243,IF(HM243="",NA(),HM243))</f>
        <v>0</v>
      </c>
      <c r="MB36">
        <f>IF(Charts!$B$3="none",CZ243,IF(HN243="",NA(),HN243))</f>
        <v>0</v>
      </c>
      <c r="MC36">
        <f>IF(Charts!$B$3="none",DA243,IF(HO243="",NA(),HO243))</f>
        <v>0</v>
      </c>
      <c r="MD36">
        <f>IF(Charts!$B$3="none",DB243,IF(HP243="",NA(),HP243))</f>
        <v>0</v>
      </c>
      <c r="ME36">
        <f>IF(Charts!$B$3="none",DC243,IF(HQ243="",NA(),HQ243))</f>
        <v>0</v>
      </c>
      <c r="MF36">
        <f>IF(Charts!$B$3="none",DD243,IF(HR243="",NA(),HR243))</f>
        <v>0</v>
      </c>
      <c r="MG36">
        <f>IF(Charts!$B$3="none",DE243,IF(HS243="",NA(),HS243))</f>
        <v>0</v>
      </c>
      <c r="MH36">
        <f>IF(Charts!$B$3="none",DF243,IF(HT243="",NA(),HT243))</f>
        <v>0</v>
      </c>
      <c r="MI36">
        <f>IF(Charts!$B$3="none",DG243,IF(HU243="",NA(),HU243))</f>
        <v>0</v>
      </c>
      <c r="MJ36">
        <f>IF(Charts!$B$3="none",DH243,IF(HV243="",NA(),HV243))</f>
        <v>0</v>
      </c>
      <c r="MK36">
        <f>IF(Charts!$B$3="none",DI243,IF(HW243="",NA(),HW243))</f>
        <v>0</v>
      </c>
      <c r="ML36">
        <f>IF(Charts!$B$3="none",DJ243,IF(HX243="",NA(),HX243))</f>
        <v>0</v>
      </c>
      <c r="MM36">
        <f>IF(Charts!$B$3="none",DK243,IF(HY243="",NA(),HY243))</f>
        <v>0</v>
      </c>
      <c r="MN36">
        <f>IF(Charts!$B$3="none",DL243,IF(HZ243="",NA(),HZ243))</f>
        <v>0</v>
      </c>
      <c r="MO36">
        <f>IF(Charts!$B$3="none",DM243,IF(IA243="",NA(),IA243))</f>
        <v>0</v>
      </c>
      <c r="MP36">
        <f>IF(Charts!$B$3="none",DN243,IF(IB243="",NA(),IB243))</f>
        <v>0</v>
      </c>
      <c r="MQ36">
        <f>IF(Charts!$B$3="none",DO243,IF(IC243="",NA(),IC243))</f>
        <v>0</v>
      </c>
      <c r="MR36">
        <f>IF(Charts!$B$3="none",DP243,IF(ID243="",NA(),ID243))</f>
        <v>0</v>
      </c>
    </row>
    <row r="37" spans="4:356">
      <c r="D37">
        <v>33</v>
      </c>
      <c r="E37">
        <f>IF(INDIRECT(ADDRESS($D37+2,E$2+1,,,"Instances"))="","",INDIRECT(ADDRESS($D37+2,E$2+1,,,"Instances")))</f>
        <v>0</v>
      </c>
      <c r="F37">
        <f>IFERROR(SMALL(E5:E44,ROW()-ROW($F$5)+1),"")</f>
        <v>0</v>
      </c>
      <c r="H37">
        <f>IFERROR(SUM(F5:F37),"")</f>
        <v>0</v>
      </c>
      <c r="I37">
        <f>IF(INDIRECT(ADDRESS($D37+2,I$2+1,,,"Instances"))="","",INDIRECT(ADDRESS($D37+2,I$2+1,,,"Instances")))</f>
        <v>0</v>
      </c>
      <c r="J37">
        <f>IFERROR(SMALL(I5:I44,ROW()-ROW($J$5)+1),"")</f>
        <v>0</v>
      </c>
      <c r="L37">
        <f>IFERROR(SUM(J5:J37),"")</f>
        <v>0</v>
      </c>
      <c r="M37">
        <f>IF(INDIRECT(ADDRESS($D37+2,M$2+1,,,"Instances"))="","",INDIRECT(ADDRESS($D37+2,M$2+1,,,"Instances")))</f>
        <v>0</v>
      </c>
      <c r="N37">
        <f>IFERROR(SMALL(M5:M44,ROW()-ROW($N$5)+1),"")</f>
        <v>0</v>
      </c>
      <c r="P37">
        <f>IFERROR(SUM(N5:N37),"")</f>
        <v>0</v>
      </c>
      <c r="Q37">
        <f>IF(INDIRECT(ADDRESS($D37+2,Q$2+1,,,"Instances"))="","",INDIRECT(ADDRESS($D37+2,Q$2+1,,,"Instances")))</f>
        <v>0</v>
      </c>
      <c r="R37">
        <f>IFERROR(SMALL(Q5:Q44,ROW()-ROW($R$5)+1),"")</f>
        <v>0</v>
      </c>
      <c r="T37">
        <f>IFERROR(SUM(R5:R37),"")</f>
        <v>0</v>
      </c>
      <c r="U37">
        <f>IF(INDIRECT(ADDRESS($D37+2,U$2+1,,,"Instances"))="","",INDIRECT(ADDRESS($D37+2,U$2+1,,,"Instances")))</f>
        <v>0</v>
      </c>
      <c r="V37">
        <f>IFERROR(SMALL(U5:U44,ROW()-ROW($V$5)+1),"")</f>
        <v>0</v>
      </c>
      <c r="X37">
        <f>IFERROR(SUM(V5:V37),"")</f>
        <v>0</v>
      </c>
      <c r="Y37">
        <f>IF(INDIRECT(ADDRESS($D37+2,Y$2+1,,,"Instances"))="","",INDIRECT(ADDRESS($D37+2,Y$2+1,,,"Instances")))</f>
        <v>0</v>
      </c>
      <c r="Z37">
        <f>IFERROR(SMALL(Y5:Y44,ROW()-ROW($Z$5)+1),"")</f>
        <v>0</v>
      </c>
      <c r="AB37">
        <f>IFERROR(SUM(Z5:Z37),"")</f>
        <v>0</v>
      </c>
      <c r="AC37">
        <f>IF(INDIRECT(ADDRESS($D37+2,AC$2+1,,,"Instances"))="","",INDIRECT(ADDRESS($D37+2,AC$2+1,,,"Instances")))</f>
        <v>0</v>
      </c>
      <c r="AD37">
        <f>IFERROR(SMALL(AC5:AC44,ROW()-ROW($AD$5)+1),"")</f>
        <v>0</v>
      </c>
      <c r="AF37">
        <f>IFERROR(SUM(AD5:AD37),"")</f>
        <v>0</v>
      </c>
      <c r="AG37">
        <f>IF(INDIRECT(ADDRESS($D37+2,AG$2+1,,,"Instances"))="","",INDIRECT(ADDRESS($D37+2,AG$2+1,,,"Instances")))</f>
        <v>0</v>
      </c>
      <c r="AH37">
        <f>IFERROR(SMALL(AG5:AG44,ROW()-ROW($AH$5)+1),"")</f>
        <v>0</v>
      </c>
      <c r="AJ37">
        <f>IFERROR(SUM(AH5:AH37),"")</f>
        <v>0</v>
      </c>
      <c r="AK37">
        <f>IF(INDIRECT(ADDRESS($D37+2,AK$2+1,,,"Instances"))="","",INDIRECT(ADDRESS($D37+2,AK$2+1,,,"Instances")))</f>
        <v>0</v>
      </c>
      <c r="AL37">
        <f>IFERROR(SMALL(AK5:AK44,ROW()-ROW($AL$5)+1),"")</f>
        <v>0</v>
      </c>
      <c r="AN37">
        <f>IFERROR(SUM(AL5:AL37),"")</f>
        <v>0</v>
      </c>
      <c r="AO37">
        <f>IF(INDIRECT(ADDRESS($D37+2,AO$2+1,,,"Instances"))="","",INDIRECT(ADDRESS($D37+2,AO$2+1,,,"Instances")))</f>
        <v>0</v>
      </c>
      <c r="AP37">
        <f>IFERROR(SMALL(AO5:AO44,ROW()-ROW($AP$5)+1),"")</f>
        <v>0</v>
      </c>
      <c r="AR37">
        <f>IFERROR(SUM(AP5:AP37),"")</f>
        <v>0</v>
      </c>
      <c r="AS37">
        <f>IF(INDIRECT(ADDRESS($D37+2,AS$2+1,,,"Instances"))="","",INDIRECT(ADDRESS($D37+2,AS$2+1,,,"Instances")))</f>
        <v>0</v>
      </c>
      <c r="AT37">
        <f>IFERROR(SMALL(AS5:AS44,ROW()-ROW($AT$5)+1),"")</f>
        <v>0</v>
      </c>
      <c r="AV37">
        <f>IFERROR(SUM(AT5:AT37),"")</f>
        <v>0</v>
      </c>
      <c r="AW37">
        <f>IF(INDIRECT(ADDRESS($D37+2,AW$2+1,,,"Instances"))="","",INDIRECT(ADDRESS($D37+2,AW$2+1,,,"Instances")))</f>
        <v>0</v>
      </c>
      <c r="AX37">
        <f>IFERROR(SMALL(AW5:AW44,ROW()-ROW($AX$5)+1),"")</f>
        <v>0</v>
      </c>
      <c r="AZ37">
        <f>IFERROR(SUM(AX5:AX37),"")</f>
        <v>0</v>
      </c>
      <c r="BA37">
        <f>IF(INDIRECT(ADDRESS($D37+2,BA$2+1,,,"Instances"))="","",INDIRECT(ADDRESS($D37+2,BA$2+1,,,"Instances")))</f>
        <v>0</v>
      </c>
      <c r="BB37">
        <f>IFERROR(SMALL(BA5:BA44,ROW()-ROW($BB$5)+1),"")</f>
        <v>0</v>
      </c>
      <c r="BD37">
        <f>IFERROR(SUM(BB5:BB37),"")</f>
        <v>0</v>
      </c>
      <c r="BE37">
        <f>IF(INDIRECT(ADDRESS($D37+2,BE$2+1,,,"Instances"))="","",INDIRECT(ADDRESS($D37+2,BE$2+1,,,"Instances")))</f>
        <v>0</v>
      </c>
      <c r="BF37">
        <f>IFERROR(SMALL(BE5:BE44,ROW()-ROW($BF$5)+1),"")</f>
        <v>0</v>
      </c>
      <c r="BH37">
        <f>IFERROR(SUM(BF5:BF37),"")</f>
        <v>0</v>
      </c>
      <c r="BI37">
        <f>IF(INDIRECT(ADDRESS($D37+2,BI$2+1,,,"Instances"))="","",INDIRECT(ADDRESS($D37+2,BI$2+1,,,"Instances")))</f>
        <v>0</v>
      </c>
      <c r="BJ37">
        <f>IFERROR(SMALL(BI5:BI44,ROW()-ROW($BJ$5)+1),"")</f>
        <v>0</v>
      </c>
      <c r="BL37">
        <f>IFERROR(SUM(BJ5:BJ37),"")</f>
        <v>0</v>
      </c>
      <c r="BM37">
        <f>IF(INDIRECT(ADDRESS($D37+2,BM$2+1,,,"Instances"))="","",INDIRECT(ADDRESS($D37+2,BM$2+1,,,"Instances")))</f>
        <v>0</v>
      </c>
      <c r="BN37">
        <f>IFERROR(SMALL(BM5:BM44,ROW()-ROW($BN$5)+1),"")</f>
        <v>0</v>
      </c>
      <c r="BP37">
        <f>IFERROR(SUM(BN5:BN37),"")</f>
        <v>0</v>
      </c>
      <c r="BQ37">
        <f>IF(INDIRECT(ADDRESS($D37+2,BQ$2+1,,,"Instances"))="","",INDIRECT(ADDRESS($D37+2,BQ$2+1,,,"Instances")))</f>
        <v>0</v>
      </c>
      <c r="BR37">
        <f>IFERROR(SMALL(BQ5:BQ44,ROW()-ROW($BR$5)+1),"")</f>
        <v>0</v>
      </c>
      <c r="BT37">
        <f>IFERROR(SUM(BR5:BR37),"")</f>
        <v>0</v>
      </c>
      <c r="BU37">
        <f>IF(INDIRECT(ADDRESS($D37+2,BU$2+1,,,"Instances"))="","",INDIRECT(ADDRESS($D37+2,BU$2+1,,,"Instances")))</f>
        <v>0</v>
      </c>
      <c r="BV37">
        <f>IFERROR(SMALL(BU5:BU44,ROW()-ROW($BV$5)+1),"")</f>
        <v>0</v>
      </c>
      <c r="BX37">
        <f>IFERROR(SUM(BV5:BV37),"")</f>
        <v>0</v>
      </c>
      <c r="BY37">
        <f>IF(INDIRECT(ADDRESS($D37+2,BY$2+1,,,"Instances"))="","",INDIRECT(ADDRESS($D37+2,BY$2+1,,,"Instances")))</f>
        <v>0</v>
      </c>
      <c r="BZ37">
        <f>IFERROR(SMALL(BY5:BY44,ROW()-ROW($BZ$5)+1),"")</f>
        <v>0</v>
      </c>
      <c r="CB37">
        <f>IFERROR(SUM(BZ5:BZ37),"")</f>
        <v>0</v>
      </c>
      <c r="CC37">
        <f>IF(INDIRECT(ADDRESS($D37+2,CC$2+1,,,"Instances"))="","",INDIRECT(ADDRESS($D37+2,CC$2+1,,,"Instances")))</f>
        <v>0</v>
      </c>
      <c r="CD37">
        <f>IFERROR(SMALL(CC5:CC44,ROW()-ROW($CD$5)+1),"")</f>
        <v>0</v>
      </c>
      <c r="CF37">
        <f>IFERROR(SUM(CD5:CD37),"")</f>
        <v>0</v>
      </c>
      <c r="CG37">
        <f>IF(INDIRECT(ADDRESS($D37+2,CG$2+1,,,"Instances"))="","",INDIRECT(ADDRESS($D37+2,CG$2+1,,,"Instances")))</f>
        <v>0</v>
      </c>
      <c r="CH37">
        <f>IFERROR(SMALL(CG5:CG44,ROW()-ROW($CH$5)+1),"")</f>
        <v>0</v>
      </c>
      <c r="CJ37">
        <f>IFERROR(SUM(CH5:CH37),"")</f>
        <v>0</v>
      </c>
      <c r="CK37">
        <f>IF(INDIRECT(ADDRESS($D37+2,CK$2+1,,,"Instances"))="","",INDIRECT(ADDRESS($D37+2,CK$2+1,,,"Instances")))</f>
        <v>0</v>
      </c>
      <c r="CL37">
        <f>IFERROR(SMALL(CK5:CK44,ROW()-ROW($CL$5)+1),"")</f>
        <v>0</v>
      </c>
      <c r="CN37">
        <f>IFERROR(SUM(CL5:CL37),"")</f>
        <v>0</v>
      </c>
      <c r="CO37">
        <f>IF(INDIRECT(ADDRESS($D37+2,CO$2+1,,,"Instances"))="","",INDIRECT(ADDRESS($D37+2,CO$2+1,,,"Instances")))</f>
        <v>0</v>
      </c>
      <c r="CP37">
        <f>IFERROR(SMALL(CO5:CO44,ROW()-ROW($CP$5)+1),"")</f>
        <v>0</v>
      </c>
      <c r="CR37">
        <f>IFERROR(SUM(CP5:CP37),"")</f>
        <v>0</v>
      </c>
      <c r="CS37">
        <f>IF(INDIRECT(ADDRESS($D37+2,CS$2+1,,,"Instances"))="","",INDIRECT(ADDRESS($D37+2,CS$2+1,,,"Instances")))</f>
        <v>0</v>
      </c>
      <c r="CT37">
        <f>IFERROR(SMALL(CS5:CS44,ROW()-ROW($CT$5)+1),"")</f>
        <v>0</v>
      </c>
      <c r="CV37">
        <f>IFERROR(SUM(CT5:CT37),"")</f>
        <v>0</v>
      </c>
      <c r="CW37">
        <f>IF(INDIRECT(ADDRESS($D37+2,CW$2+1,,,"Instances"))="","",INDIRECT(ADDRESS($D37+2,CW$2+1,,,"Instances")))</f>
        <v>0</v>
      </c>
      <c r="CX37">
        <f>IFERROR(SMALL(CW5:CW44,ROW()-ROW($CX$5)+1),"")</f>
        <v>0</v>
      </c>
      <c r="CZ37">
        <f>IFERROR(SUM(CX5:CX37),"")</f>
        <v>0</v>
      </c>
      <c r="DA37">
        <f>IF(INDIRECT(ADDRESS($D37+2,DA$2+1,,,"Instances"))="","",INDIRECT(ADDRESS($D37+2,DA$2+1,,,"Instances")))</f>
        <v>0</v>
      </c>
      <c r="DB37">
        <f>IFERROR(SMALL(DA5:DA44,ROW()-ROW($DB$5)+1),"")</f>
        <v>0</v>
      </c>
      <c r="DD37">
        <f>IFERROR(SUM(DB5:DB37),"")</f>
        <v>0</v>
      </c>
      <c r="DE37">
        <f>IF(INDIRECT(ADDRESS($D37+2,DE$2+1,,,"Instances"))="","",INDIRECT(ADDRESS($D37+2,DE$2+1,,,"Instances")))</f>
        <v>0</v>
      </c>
      <c r="DF37">
        <f>IFERROR(SMALL(DE5:DE44,ROW()-ROW($DF$5)+1),"")</f>
        <v>0</v>
      </c>
      <c r="DH37">
        <f>IFERROR(SUM(DF5:DF37),"")</f>
        <v>0</v>
      </c>
      <c r="DI37">
        <f>IF(INDIRECT(ADDRESS($D37+2,DI$2+1,,,"Instances"))="","",INDIRECT(ADDRESS($D37+2,DI$2+1,,,"Instances")))</f>
        <v>0</v>
      </c>
      <c r="DJ37">
        <f>IFERROR(SMALL(DI5:DI44,ROW()-ROW($DJ$5)+1),"")</f>
        <v>0</v>
      </c>
      <c r="DL37">
        <f>IFERROR(SUM(DJ5:DJ37),"")</f>
        <v>0</v>
      </c>
      <c r="DM37">
        <f>IF(INDIRECT(ADDRESS($D37+2,DM$2+1,,,"Instances"))="","",INDIRECT(ADDRESS($D37+2,DM$2+1,,,"Instances")))</f>
        <v>0</v>
      </c>
      <c r="DN37">
        <f>IFERROR(SMALL(DM5:DM44,ROW()-ROW($DN$5)+1),"")</f>
        <v>0</v>
      </c>
      <c r="DP37">
        <f>IFERROR(SUM(DN5:DN37),"")</f>
        <v>0</v>
      </c>
      <c r="DR37">
        <v>33</v>
      </c>
      <c r="DS37" cm="1">
        <f t="array" ref="DS37">_xlfn.SWITCH(Charts!$B$3,"average", AVERAGE(INDIRECT(ADDRESS(32+3,DS$2+1,,,"Instances") &amp; ":" &amp; ADDRESS(32+3,DS$2+1))),"median", MEDIAN(INDIRECT(ADDRESS(32+3,DS$2+1,,,"Instances") &amp; ":" &amp; ADDRESS(32+3,DS$2+1))),"min", MIN(INDIRECT(ADDRESS(32+3,DS$2+1,,,"Instances") &amp; ":" &amp; ADDRESS(32+3,DS$2+1))),"max", MAX(INDIRECT(ADDRESS(32+3,DS$2+1,,,"Instances") &amp; ":" &amp; ADDRESS(32+3,DS$2+1))),"diff", MAX(INDIRECT(ADDRESS(32+3,DS$2+1,,,"Instances") &amp; ":" &amp; ADDRESS(32+3,DS$2+1)))-MIN(INDIRECT(ADDRESS(32+3,DS$2+1,,,"Instances") &amp; ":" &amp; ADDRESS(32+3,DS$2+1))))</f>
        <v>0</v>
      </c>
      <c r="DT37">
        <f>IFERROR(SMALL(DS5:DS44,ROW()-ROW($DT$5)+1),"")</f>
        <v>0</v>
      </c>
      <c r="DV37">
        <f>IFERROR(SUM(DT5:DT37),"")</f>
        <v>0</v>
      </c>
      <c r="DW37" cm="1">
        <f t="array" ref="DW37">_xlfn.SWITCH(Charts!$B$3,"average", AVERAGE(INDIRECT(ADDRESS(32+3,DW$2+1,,,"Instances") &amp; ":" &amp; ADDRESS(32+3,DW$2+1))),"median", MEDIAN(INDIRECT(ADDRESS(32+3,DW$2+1,,,"Instances") &amp; ":" &amp; ADDRESS(32+3,DW$2+1))),"min", MIN(INDIRECT(ADDRESS(32+3,DW$2+1,,,"Instances") &amp; ":" &amp; ADDRESS(32+3,DW$2+1))),"max", MAX(INDIRECT(ADDRESS(32+3,DW$2+1,,,"Instances") &amp; ":" &amp; ADDRESS(32+3,DW$2+1))),"diff", MAX(INDIRECT(ADDRESS(32+3,DW$2+1,,,"Instances") &amp; ":" &amp; ADDRESS(32+3,DW$2+1)))-MIN(INDIRECT(ADDRESS(32+3,DW$2+1,,,"Instances") &amp; ":" &amp; ADDRESS(32+3,DW$2+1))))</f>
        <v>0</v>
      </c>
      <c r="DX37">
        <f>IFERROR(SMALL(DW5:DW44,ROW()-ROW($DX$5)+1),"")</f>
        <v>0</v>
      </c>
      <c r="DZ37">
        <f>IFERROR(SUM(DX5:DX37),"")</f>
        <v>0</v>
      </c>
      <c r="EA37" cm="1">
        <f t="array" ref="EA37">_xlfn.SWITCH(Charts!$B$3,"average", AVERAGE(INDIRECT(ADDRESS(32+3,EA$2+1,,,"Instances") &amp; ":" &amp; ADDRESS(32+3,EA$2+1))),"median", MEDIAN(INDIRECT(ADDRESS(32+3,EA$2+1,,,"Instances") &amp; ":" &amp; ADDRESS(32+3,EA$2+1))),"min", MIN(INDIRECT(ADDRESS(32+3,EA$2+1,,,"Instances") &amp; ":" &amp; ADDRESS(32+3,EA$2+1))),"max", MAX(INDIRECT(ADDRESS(32+3,EA$2+1,,,"Instances") &amp; ":" &amp; ADDRESS(32+3,EA$2+1))),"diff", MAX(INDIRECT(ADDRESS(32+3,EA$2+1,,,"Instances") &amp; ":" &amp; ADDRESS(32+3,EA$2+1)))-MIN(INDIRECT(ADDRESS(32+3,EA$2+1,,,"Instances") &amp; ":" &amp; ADDRESS(32+3,EA$2+1))))</f>
        <v>0</v>
      </c>
      <c r="EB37">
        <f>IFERROR(SMALL(EA5:EA44,ROW()-ROW($EB$5)+1),"")</f>
        <v>0</v>
      </c>
      <c r="ED37">
        <f>IFERROR(SUM(EB5:EB37),"")</f>
        <v>0</v>
      </c>
      <c r="EE37" cm="1">
        <f t="array" ref="EE37">_xlfn.SWITCH(Charts!$B$3,"average", AVERAGE(INDIRECT(ADDRESS(32+3,EE$2+1,,,"Instances") &amp; ":" &amp; ADDRESS(32+3,EE$2+1))),"median", MEDIAN(INDIRECT(ADDRESS(32+3,EE$2+1,,,"Instances") &amp; ":" &amp; ADDRESS(32+3,EE$2+1))),"min", MIN(INDIRECT(ADDRESS(32+3,EE$2+1,,,"Instances") &amp; ":" &amp; ADDRESS(32+3,EE$2+1))),"max", MAX(INDIRECT(ADDRESS(32+3,EE$2+1,,,"Instances") &amp; ":" &amp; ADDRESS(32+3,EE$2+1))),"diff", MAX(INDIRECT(ADDRESS(32+3,EE$2+1,,,"Instances") &amp; ":" &amp; ADDRESS(32+3,EE$2+1)))-MIN(INDIRECT(ADDRESS(32+3,EE$2+1,,,"Instances") &amp; ":" &amp; ADDRESS(32+3,EE$2+1))))</f>
        <v>0</v>
      </c>
      <c r="EF37">
        <f>IFERROR(SMALL(EE5:EE44,ROW()-ROW($EF$5)+1),"")</f>
        <v>0</v>
      </c>
      <c r="EH37">
        <f>IFERROR(SUM(EF5:EF37),"")</f>
        <v>0</v>
      </c>
      <c r="EI37" cm="1">
        <f t="array" ref="EI37">_xlfn.SWITCH(Charts!$B$3,"average", AVERAGE(INDIRECT(ADDRESS(32+3,EI$2+1,,,"Instances") &amp; ":" &amp; ADDRESS(32+3,EI$2+1))),"median", MEDIAN(INDIRECT(ADDRESS(32+3,EI$2+1,,,"Instances") &amp; ":" &amp; ADDRESS(32+3,EI$2+1))),"min", MIN(INDIRECT(ADDRESS(32+3,EI$2+1,,,"Instances") &amp; ":" &amp; ADDRESS(32+3,EI$2+1))),"max", MAX(INDIRECT(ADDRESS(32+3,EI$2+1,,,"Instances") &amp; ":" &amp; ADDRESS(32+3,EI$2+1))),"diff", MAX(INDIRECT(ADDRESS(32+3,EI$2+1,,,"Instances") &amp; ":" &amp; ADDRESS(32+3,EI$2+1)))-MIN(INDIRECT(ADDRESS(32+3,EI$2+1,,,"Instances") &amp; ":" &amp; ADDRESS(32+3,EI$2+1))))</f>
        <v>0</v>
      </c>
      <c r="EJ37">
        <f>IFERROR(SMALL(EI5:EI44,ROW()-ROW($EJ$5)+1),"")</f>
        <v>0</v>
      </c>
      <c r="EL37">
        <f>IFERROR(SUM(EJ5:EJ37),"")</f>
        <v>0</v>
      </c>
      <c r="EM37" cm="1">
        <f t="array" ref="EM37">_xlfn.SWITCH(Charts!$B$3,"average", AVERAGE(INDIRECT(ADDRESS(32+3,EM$2+1,,,"Instances") &amp; ":" &amp; ADDRESS(32+3,EM$2+1))),"median", MEDIAN(INDIRECT(ADDRESS(32+3,EM$2+1,,,"Instances") &amp; ":" &amp; ADDRESS(32+3,EM$2+1))),"min", MIN(INDIRECT(ADDRESS(32+3,EM$2+1,,,"Instances") &amp; ":" &amp; ADDRESS(32+3,EM$2+1))),"max", MAX(INDIRECT(ADDRESS(32+3,EM$2+1,,,"Instances") &amp; ":" &amp; ADDRESS(32+3,EM$2+1))),"diff", MAX(INDIRECT(ADDRESS(32+3,EM$2+1,,,"Instances") &amp; ":" &amp; ADDRESS(32+3,EM$2+1)))-MIN(INDIRECT(ADDRESS(32+3,EM$2+1,,,"Instances") &amp; ":" &amp; ADDRESS(32+3,EM$2+1))))</f>
        <v>0</v>
      </c>
      <c r="EN37">
        <f>IFERROR(SMALL(EM5:EM44,ROW()-ROW($EN$5)+1),"")</f>
        <v>0</v>
      </c>
      <c r="EP37">
        <f>IFERROR(SUM(EN5:EN37),"")</f>
        <v>0</v>
      </c>
      <c r="EQ37" cm="1">
        <f t="array" ref="EQ37">_xlfn.SWITCH(Charts!$B$3,"average", AVERAGE(INDIRECT(ADDRESS(32+3,EQ$2+1,,,"Instances") &amp; ":" &amp; ADDRESS(32+3,EQ$2+1))),"median", MEDIAN(INDIRECT(ADDRESS(32+3,EQ$2+1,,,"Instances") &amp; ":" &amp; ADDRESS(32+3,EQ$2+1))),"min", MIN(INDIRECT(ADDRESS(32+3,EQ$2+1,,,"Instances") &amp; ":" &amp; ADDRESS(32+3,EQ$2+1))),"max", MAX(INDIRECT(ADDRESS(32+3,EQ$2+1,,,"Instances") &amp; ":" &amp; ADDRESS(32+3,EQ$2+1))),"diff", MAX(INDIRECT(ADDRESS(32+3,EQ$2+1,,,"Instances") &amp; ":" &amp; ADDRESS(32+3,EQ$2+1)))-MIN(INDIRECT(ADDRESS(32+3,EQ$2+1,,,"Instances") &amp; ":" &amp; ADDRESS(32+3,EQ$2+1))))</f>
        <v>0</v>
      </c>
      <c r="ER37">
        <f>IFERROR(SMALL(EQ5:EQ44,ROW()-ROW($ER$5)+1),"")</f>
        <v>0</v>
      </c>
      <c r="ET37">
        <f>IFERROR(SUM(ER5:ER37),"")</f>
        <v>0</v>
      </c>
      <c r="EU37" cm="1">
        <f t="array" ref="EU37">_xlfn.SWITCH(Charts!$B$3,"average", AVERAGE(INDIRECT(ADDRESS(32+3,EU$2+1,,,"Instances") &amp; ":" &amp; ADDRESS(32+3,EU$2+1))),"median", MEDIAN(INDIRECT(ADDRESS(32+3,EU$2+1,,,"Instances") &amp; ":" &amp; ADDRESS(32+3,EU$2+1))),"min", MIN(INDIRECT(ADDRESS(32+3,EU$2+1,,,"Instances") &amp; ":" &amp; ADDRESS(32+3,EU$2+1))),"max", MAX(INDIRECT(ADDRESS(32+3,EU$2+1,,,"Instances") &amp; ":" &amp; ADDRESS(32+3,EU$2+1))),"diff", MAX(INDIRECT(ADDRESS(32+3,EU$2+1,,,"Instances") &amp; ":" &amp; ADDRESS(32+3,EU$2+1)))-MIN(INDIRECT(ADDRESS(32+3,EU$2+1,,,"Instances") &amp; ":" &amp; ADDRESS(32+3,EU$2+1))))</f>
        <v>0</v>
      </c>
      <c r="EV37">
        <f>IFERROR(SMALL(EU5:EU44,ROW()-ROW($EV$5)+1),"")</f>
        <v>0</v>
      </c>
      <c r="EX37">
        <f>IFERROR(SUM(EV5:EV37),"")</f>
        <v>0</v>
      </c>
      <c r="EY37" cm="1">
        <f t="array" ref="EY37">_xlfn.SWITCH(Charts!$B$3,"average", AVERAGE(INDIRECT(ADDRESS(32+3,EY$2+1,,,"Instances") &amp; ":" &amp; ADDRESS(32+3,EY$2+1))),"median", MEDIAN(INDIRECT(ADDRESS(32+3,EY$2+1,,,"Instances") &amp; ":" &amp; ADDRESS(32+3,EY$2+1))),"min", MIN(INDIRECT(ADDRESS(32+3,EY$2+1,,,"Instances") &amp; ":" &amp; ADDRESS(32+3,EY$2+1))),"max", MAX(INDIRECT(ADDRESS(32+3,EY$2+1,,,"Instances") &amp; ":" &amp; ADDRESS(32+3,EY$2+1))),"diff", MAX(INDIRECT(ADDRESS(32+3,EY$2+1,,,"Instances") &amp; ":" &amp; ADDRESS(32+3,EY$2+1)))-MIN(INDIRECT(ADDRESS(32+3,EY$2+1,,,"Instances") &amp; ":" &amp; ADDRESS(32+3,EY$2+1))))</f>
        <v>0</v>
      </c>
      <c r="EZ37">
        <f>IFERROR(SMALL(EY5:EY44,ROW()-ROW($EZ$5)+1),"")</f>
        <v>0</v>
      </c>
      <c r="FB37">
        <f>IFERROR(SUM(EZ5:EZ37),"")</f>
        <v>0</v>
      </c>
      <c r="FC37" cm="1">
        <f t="array" ref="FC37">_xlfn.SWITCH(Charts!$B$3,"average", AVERAGE(INDIRECT(ADDRESS(32+3,FC$2+1,,,"Instances") &amp; ":" &amp; ADDRESS(32+3,FC$2+1))),"median", MEDIAN(INDIRECT(ADDRESS(32+3,FC$2+1,,,"Instances") &amp; ":" &amp; ADDRESS(32+3,FC$2+1))),"min", MIN(INDIRECT(ADDRESS(32+3,FC$2+1,,,"Instances") &amp; ":" &amp; ADDRESS(32+3,FC$2+1))),"max", MAX(INDIRECT(ADDRESS(32+3,FC$2+1,,,"Instances") &amp; ":" &amp; ADDRESS(32+3,FC$2+1))),"diff", MAX(INDIRECT(ADDRESS(32+3,FC$2+1,,,"Instances") &amp; ":" &amp; ADDRESS(32+3,FC$2+1)))-MIN(INDIRECT(ADDRESS(32+3,FC$2+1,,,"Instances") &amp; ":" &amp; ADDRESS(32+3,FC$2+1))))</f>
        <v>0</v>
      </c>
      <c r="FD37">
        <f>IFERROR(SMALL(FC5:FC44,ROW()-ROW($FD$5)+1),"")</f>
        <v>0</v>
      </c>
      <c r="FF37">
        <f>IFERROR(SUM(FD5:FD37),"")</f>
        <v>0</v>
      </c>
      <c r="FG37" cm="1">
        <f t="array" ref="FG37">_xlfn.SWITCH(Charts!$B$3,"average", AVERAGE(INDIRECT(ADDRESS(32+3,FG$2+1,,,"Instances") &amp; ":" &amp; ADDRESS(32+3,FG$2+1))),"median", MEDIAN(INDIRECT(ADDRESS(32+3,FG$2+1,,,"Instances") &amp; ":" &amp; ADDRESS(32+3,FG$2+1))),"min", MIN(INDIRECT(ADDRESS(32+3,FG$2+1,,,"Instances") &amp; ":" &amp; ADDRESS(32+3,FG$2+1))),"max", MAX(INDIRECT(ADDRESS(32+3,FG$2+1,,,"Instances") &amp; ":" &amp; ADDRESS(32+3,FG$2+1))),"diff", MAX(INDIRECT(ADDRESS(32+3,FG$2+1,,,"Instances") &amp; ":" &amp; ADDRESS(32+3,FG$2+1)))-MIN(INDIRECT(ADDRESS(32+3,FG$2+1,,,"Instances") &amp; ":" &amp; ADDRESS(32+3,FG$2+1))))</f>
        <v>0</v>
      </c>
      <c r="FH37">
        <f>IFERROR(SMALL(FG5:FG44,ROW()-ROW($FH$5)+1),"")</f>
        <v>0</v>
      </c>
      <c r="FJ37">
        <f>IFERROR(SUM(FH5:FH37),"")</f>
        <v>0</v>
      </c>
      <c r="FK37" cm="1">
        <f t="array" ref="FK37">_xlfn.SWITCH(Charts!$B$3,"average", AVERAGE(INDIRECT(ADDRESS(32+3,FK$2+1,,,"Instances") &amp; ":" &amp; ADDRESS(32+3,FK$2+1))),"median", MEDIAN(INDIRECT(ADDRESS(32+3,FK$2+1,,,"Instances") &amp; ":" &amp; ADDRESS(32+3,FK$2+1))),"min", MIN(INDIRECT(ADDRESS(32+3,FK$2+1,,,"Instances") &amp; ":" &amp; ADDRESS(32+3,FK$2+1))),"max", MAX(INDIRECT(ADDRESS(32+3,FK$2+1,,,"Instances") &amp; ":" &amp; ADDRESS(32+3,FK$2+1))),"diff", MAX(INDIRECT(ADDRESS(32+3,FK$2+1,,,"Instances") &amp; ":" &amp; ADDRESS(32+3,FK$2+1)))-MIN(INDIRECT(ADDRESS(32+3,FK$2+1,,,"Instances") &amp; ":" &amp; ADDRESS(32+3,FK$2+1))))</f>
        <v>0</v>
      </c>
      <c r="FL37">
        <f>IFERROR(SMALL(FK5:FK44,ROW()-ROW($FL$5)+1),"")</f>
        <v>0</v>
      </c>
      <c r="FN37">
        <f>IFERROR(SUM(FL5:FL37),"")</f>
        <v>0</v>
      </c>
      <c r="FO37" cm="1">
        <f t="array" ref="FO37">_xlfn.SWITCH(Charts!$B$3,"average", AVERAGE(INDIRECT(ADDRESS(32+3,FO$2+1,,,"Instances") &amp; ":" &amp; ADDRESS(32+3,FO$2+1))),"median", MEDIAN(INDIRECT(ADDRESS(32+3,FO$2+1,,,"Instances") &amp; ":" &amp; ADDRESS(32+3,FO$2+1))),"min", MIN(INDIRECT(ADDRESS(32+3,FO$2+1,,,"Instances") &amp; ":" &amp; ADDRESS(32+3,FO$2+1))),"max", MAX(INDIRECT(ADDRESS(32+3,FO$2+1,,,"Instances") &amp; ":" &amp; ADDRESS(32+3,FO$2+1))),"diff", MAX(INDIRECT(ADDRESS(32+3,FO$2+1,,,"Instances") &amp; ":" &amp; ADDRESS(32+3,FO$2+1)))-MIN(INDIRECT(ADDRESS(32+3,FO$2+1,,,"Instances") &amp; ":" &amp; ADDRESS(32+3,FO$2+1))))</f>
        <v>0</v>
      </c>
      <c r="FP37">
        <f>IFERROR(SMALL(FO5:FO44,ROW()-ROW($FP$5)+1),"")</f>
        <v>0</v>
      </c>
      <c r="FR37">
        <f>IFERROR(SUM(FP5:FP37),"")</f>
        <v>0</v>
      </c>
      <c r="FS37" cm="1">
        <f t="array" ref="FS37">_xlfn.SWITCH(Charts!$B$3,"average", AVERAGE(INDIRECT(ADDRESS(32+3,FS$2+1,,,"Instances") &amp; ":" &amp; ADDRESS(32+3,FS$2+1))),"median", MEDIAN(INDIRECT(ADDRESS(32+3,FS$2+1,,,"Instances") &amp; ":" &amp; ADDRESS(32+3,FS$2+1))),"min", MIN(INDIRECT(ADDRESS(32+3,FS$2+1,,,"Instances") &amp; ":" &amp; ADDRESS(32+3,FS$2+1))),"max", MAX(INDIRECT(ADDRESS(32+3,FS$2+1,,,"Instances") &amp; ":" &amp; ADDRESS(32+3,FS$2+1))),"diff", MAX(INDIRECT(ADDRESS(32+3,FS$2+1,,,"Instances") &amp; ":" &amp; ADDRESS(32+3,FS$2+1)))-MIN(INDIRECT(ADDRESS(32+3,FS$2+1,,,"Instances") &amp; ":" &amp; ADDRESS(32+3,FS$2+1))))</f>
        <v>0</v>
      </c>
      <c r="FT37">
        <f>IFERROR(SMALL(FS5:FS44,ROW()-ROW($FT$5)+1),"")</f>
        <v>0</v>
      </c>
      <c r="FV37">
        <f>IFERROR(SUM(FT5:FT37),"")</f>
        <v>0</v>
      </c>
      <c r="FW37" cm="1">
        <f t="array" ref="FW37">_xlfn.SWITCH(Charts!$B$3,"average", AVERAGE(INDIRECT(ADDRESS(32+3,FW$2+1,,,"Instances") &amp; ":" &amp; ADDRESS(32+3,FW$2+1))),"median", MEDIAN(INDIRECT(ADDRESS(32+3,FW$2+1,,,"Instances") &amp; ":" &amp; ADDRESS(32+3,FW$2+1))),"min", MIN(INDIRECT(ADDRESS(32+3,FW$2+1,,,"Instances") &amp; ":" &amp; ADDRESS(32+3,FW$2+1))),"max", MAX(INDIRECT(ADDRESS(32+3,FW$2+1,,,"Instances") &amp; ":" &amp; ADDRESS(32+3,FW$2+1))),"diff", MAX(INDIRECT(ADDRESS(32+3,FW$2+1,,,"Instances") &amp; ":" &amp; ADDRESS(32+3,FW$2+1)))-MIN(INDIRECT(ADDRESS(32+3,FW$2+1,,,"Instances") &amp; ":" &amp; ADDRESS(32+3,FW$2+1))))</f>
        <v>0</v>
      </c>
      <c r="FX37">
        <f>IFERROR(SMALL(FW5:FW44,ROW()-ROW($FX$5)+1),"")</f>
        <v>0</v>
      </c>
      <c r="FZ37">
        <f>IFERROR(SUM(FX5:FX37),"")</f>
        <v>0</v>
      </c>
      <c r="GA37" cm="1">
        <f t="array" ref="GA37">_xlfn.SWITCH(Charts!$B$3,"average", AVERAGE(INDIRECT(ADDRESS(32+3,GA$2+1,,,"Instances") &amp; ":" &amp; ADDRESS(32+3,GA$2+1))),"median", MEDIAN(INDIRECT(ADDRESS(32+3,GA$2+1,,,"Instances") &amp; ":" &amp; ADDRESS(32+3,GA$2+1))),"min", MIN(INDIRECT(ADDRESS(32+3,GA$2+1,,,"Instances") &amp; ":" &amp; ADDRESS(32+3,GA$2+1))),"max", MAX(INDIRECT(ADDRESS(32+3,GA$2+1,,,"Instances") &amp; ":" &amp; ADDRESS(32+3,GA$2+1))),"diff", MAX(INDIRECT(ADDRESS(32+3,GA$2+1,,,"Instances") &amp; ":" &amp; ADDRESS(32+3,GA$2+1)))-MIN(INDIRECT(ADDRESS(32+3,GA$2+1,,,"Instances") &amp; ":" &amp; ADDRESS(32+3,GA$2+1))))</f>
        <v>0</v>
      </c>
      <c r="GB37">
        <f>IFERROR(SMALL(GA5:GA44,ROW()-ROW($GB$5)+1),"")</f>
        <v>0</v>
      </c>
      <c r="GD37">
        <f>IFERROR(SUM(GB5:GB37),"")</f>
        <v>0</v>
      </c>
      <c r="GE37" cm="1">
        <f t="array" ref="GE37">_xlfn.SWITCH(Charts!$B$3,"average", AVERAGE(INDIRECT(ADDRESS(32+3,GE$2+1,,,"Instances") &amp; ":" &amp; ADDRESS(32+3,GE$2+1))),"median", MEDIAN(INDIRECT(ADDRESS(32+3,GE$2+1,,,"Instances") &amp; ":" &amp; ADDRESS(32+3,GE$2+1))),"min", MIN(INDIRECT(ADDRESS(32+3,GE$2+1,,,"Instances") &amp; ":" &amp; ADDRESS(32+3,GE$2+1))),"max", MAX(INDIRECT(ADDRESS(32+3,GE$2+1,,,"Instances") &amp; ":" &amp; ADDRESS(32+3,GE$2+1))),"diff", MAX(INDIRECT(ADDRESS(32+3,GE$2+1,,,"Instances") &amp; ":" &amp; ADDRESS(32+3,GE$2+1)))-MIN(INDIRECT(ADDRESS(32+3,GE$2+1,,,"Instances") &amp; ":" &amp; ADDRESS(32+3,GE$2+1))))</f>
        <v>0</v>
      </c>
      <c r="GF37">
        <f>IFERROR(SMALL(GE5:GE44,ROW()-ROW($GF$5)+1),"")</f>
        <v>0</v>
      </c>
      <c r="GH37">
        <f>IFERROR(SUM(GF5:GF37),"")</f>
        <v>0</v>
      </c>
      <c r="GI37" cm="1">
        <f t="array" ref="GI37">_xlfn.SWITCH(Charts!$B$3,"average", AVERAGE(INDIRECT(ADDRESS(32+3,GI$2+1,,,"Instances") &amp; ":" &amp; ADDRESS(32+3,GI$2+1))),"median", MEDIAN(INDIRECT(ADDRESS(32+3,GI$2+1,,,"Instances") &amp; ":" &amp; ADDRESS(32+3,GI$2+1))),"min", MIN(INDIRECT(ADDRESS(32+3,GI$2+1,,,"Instances") &amp; ":" &amp; ADDRESS(32+3,GI$2+1))),"max", MAX(INDIRECT(ADDRESS(32+3,GI$2+1,,,"Instances") &amp; ":" &amp; ADDRESS(32+3,GI$2+1))),"diff", MAX(INDIRECT(ADDRESS(32+3,GI$2+1,,,"Instances") &amp; ":" &amp; ADDRESS(32+3,GI$2+1)))-MIN(INDIRECT(ADDRESS(32+3,GI$2+1,,,"Instances") &amp; ":" &amp; ADDRESS(32+3,GI$2+1))))</f>
        <v>0</v>
      </c>
      <c r="GJ37">
        <f>IFERROR(SMALL(GI5:GI44,ROW()-ROW($GJ$5)+1),"")</f>
        <v>0</v>
      </c>
      <c r="GL37">
        <f>IFERROR(SUM(GJ5:GJ37),"")</f>
        <v>0</v>
      </c>
      <c r="GM37" cm="1">
        <f t="array" ref="GM37">_xlfn.SWITCH(Charts!$B$3,"average", AVERAGE(INDIRECT(ADDRESS(32+3,GM$2+1,,,"Instances") &amp; ":" &amp; ADDRESS(32+3,GM$2+1))),"median", MEDIAN(INDIRECT(ADDRESS(32+3,GM$2+1,,,"Instances") &amp; ":" &amp; ADDRESS(32+3,GM$2+1))),"min", MIN(INDIRECT(ADDRESS(32+3,GM$2+1,,,"Instances") &amp; ":" &amp; ADDRESS(32+3,GM$2+1))),"max", MAX(INDIRECT(ADDRESS(32+3,GM$2+1,,,"Instances") &amp; ":" &amp; ADDRESS(32+3,GM$2+1))),"diff", MAX(INDIRECT(ADDRESS(32+3,GM$2+1,,,"Instances") &amp; ":" &amp; ADDRESS(32+3,GM$2+1)))-MIN(INDIRECT(ADDRESS(32+3,GM$2+1,,,"Instances") &amp; ":" &amp; ADDRESS(32+3,GM$2+1))))</f>
        <v>0</v>
      </c>
      <c r="GN37">
        <f>IFERROR(SMALL(GM5:GM44,ROW()-ROW($GN$5)+1),"")</f>
        <v>0</v>
      </c>
      <c r="GP37">
        <f>IFERROR(SUM(GN5:GN37),"")</f>
        <v>0</v>
      </c>
      <c r="GQ37" cm="1">
        <f t="array" ref="GQ37">_xlfn.SWITCH(Charts!$B$3,"average", AVERAGE(INDIRECT(ADDRESS(32+3,GQ$2+1,,,"Instances") &amp; ":" &amp; ADDRESS(32+3,GQ$2+1))),"median", MEDIAN(INDIRECT(ADDRESS(32+3,GQ$2+1,,,"Instances") &amp; ":" &amp; ADDRESS(32+3,GQ$2+1))),"min", MIN(INDIRECT(ADDRESS(32+3,GQ$2+1,,,"Instances") &amp; ":" &amp; ADDRESS(32+3,GQ$2+1))),"max", MAX(INDIRECT(ADDRESS(32+3,GQ$2+1,,,"Instances") &amp; ":" &amp; ADDRESS(32+3,GQ$2+1))),"diff", MAX(INDIRECT(ADDRESS(32+3,GQ$2+1,,,"Instances") &amp; ":" &amp; ADDRESS(32+3,GQ$2+1)))-MIN(INDIRECT(ADDRESS(32+3,GQ$2+1,,,"Instances") &amp; ":" &amp; ADDRESS(32+3,GQ$2+1))))</f>
        <v>0</v>
      </c>
      <c r="GR37">
        <f>IFERROR(SMALL(GQ5:GQ44,ROW()-ROW($GR$5)+1),"")</f>
        <v>0</v>
      </c>
      <c r="GT37">
        <f>IFERROR(SUM(GR5:GR37),"")</f>
        <v>0</v>
      </c>
      <c r="GU37" cm="1">
        <f t="array" ref="GU37">_xlfn.SWITCH(Charts!$B$3,"average", AVERAGE(INDIRECT(ADDRESS(32+3,GU$2+1,,,"Instances") &amp; ":" &amp; ADDRESS(32+3,GU$2+1))),"median", MEDIAN(INDIRECT(ADDRESS(32+3,GU$2+1,,,"Instances") &amp; ":" &amp; ADDRESS(32+3,GU$2+1))),"min", MIN(INDIRECT(ADDRESS(32+3,GU$2+1,,,"Instances") &amp; ":" &amp; ADDRESS(32+3,GU$2+1))),"max", MAX(INDIRECT(ADDRESS(32+3,GU$2+1,,,"Instances") &amp; ":" &amp; ADDRESS(32+3,GU$2+1))),"diff", MAX(INDIRECT(ADDRESS(32+3,GU$2+1,,,"Instances") &amp; ":" &amp; ADDRESS(32+3,GU$2+1)))-MIN(INDIRECT(ADDRESS(32+3,GU$2+1,,,"Instances") &amp; ":" &amp; ADDRESS(32+3,GU$2+1))))</f>
        <v>0</v>
      </c>
      <c r="GV37">
        <f>IFERROR(SMALL(GU5:GU44,ROW()-ROW($GV$5)+1),"")</f>
        <v>0</v>
      </c>
      <c r="GX37">
        <f>IFERROR(SUM(GV5:GV37),"")</f>
        <v>0</v>
      </c>
      <c r="GY37" cm="1">
        <f t="array" ref="GY37">_xlfn.SWITCH(Charts!$B$3,"average", AVERAGE(INDIRECT(ADDRESS(32+3,GY$2+1,,,"Instances") &amp; ":" &amp; ADDRESS(32+3,GY$2+1))),"median", MEDIAN(INDIRECT(ADDRESS(32+3,GY$2+1,,,"Instances") &amp; ":" &amp; ADDRESS(32+3,GY$2+1))),"min", MIN(INDIRECT(ADDRESS(32+3,GY$2+1,,,"Instances") &amp; ":" &amp; ADDRESS(32+3,GY$2+1))),"max", MAX(INDIRECT(ADDRESS(32+3,GY$2+1,,,"Instances") &amp; ":" &amp; ADDRESS(32+3,GY$2+1))),"diff", MAX(INDIRECT(ADDRESS(32+3,GY$2+1,,,"Instances") &amp; ":" &amp; ADDRESS(32+3,GY$2+1)))-MIN(INDIRECT(ADDRESS(32+3,GY$2+1,,,"Instances") &amp; ":" &amp; ADDRESS(32+3,GY$2+1))))</f>
        <v>0</v>
      </c>
      <c r="GZ37">
        <f>IFERROR(SMALL(GY5:GY44,ROW()-ROW($GZ$5)+1),"")</f>
        <v>0</v>
      </c>
      <c r="HB37">
        <f>IFERROR(SUM(GZ5:GZ37),"")</f>
        <v>0</v>
      </c>
      <c r="HC37" cm="1">
        <f t="array" ref="HC37">_xlfn.SWITCH(Charts!$B$3,"average", AVERAGE(INDIRECT(ADDRESS(32+3,HC$2+1,,,"Instances") &amp; ":" &amp; ADDRESS(32+3,HC$2+1))),"median", MEDIAN(INDIRECT(ADDRESS(32+3,HC$2+1,,,"Instances") &amp; ":" &amp; ADDRESS(32+3,HC$2+1))),"min", MIN(INDIRECT(ADDRESS(32+3,HC$2+1,,,"Instances") &amp; ":" &amp; ADDRESS(32+3,HC$2+1))),"max", MAX(INDIRECT(ADDRESS(32+3,HC$2+1,,,"Instances") &amp; ":" &amp; ADDRESS(32+3,HC$2+1))),"diff", MAX(INDIRECT(ADDRESS(32+3,HC$2+1,,,"Instances") &amp; ":" &amp; ADDRESS(32+3,HC$2+1)))-MIN(INDIRECT(ADDRESS(32+3,HC$2+1,,,"Instances") &amp; ":" &amp; ADDRESS(32+3,HC$2+1))))</f>
        <v>0</v>
      </c>
      <c r="HD37">
        <f>IFERROR(SMALL(HC5:HC44,ROW()-ROW($HD$5)+1),"")</f>
        <v>0</v>
      </c>
      <c r="HF37">
        <f>IFERROR(SUM(HD5:HD37),"")</f>
        <v>0</v>
      </c>
      <c r="HG37" cm="1">
        <f t="array" ref="HG37">_xlfn.SWITCH(Charts!$B$3,"average", AVERAGE(INDIRECT(ADDRESS(32+3,HG$2+1,,,"Instances") &amp; ":" &amp; ADDRESS(32+3,HG$2+1))),"median", MEDIAN(INDIRECT(ADDRESS(32+3,HG$2+1,,,"Instances") &amp; ":" &amp; ADDRESS(32+3,HG$2+1))),"min", MIN(INDIRECT(ADDRESS(32+3,HG$2+1,,,"Instances") &amp; ":" &amp; ADDRESS(32+3,HG$2+1))),"max", MAX(INDIRECT(ADDRESS(32+3,HG$2+1,,,"Instances") &amp; ":" &amp; ADDRESS(32+3,HG$2+1))),"diff", MAX(INDIRECT(ADDRESS(32+3,HG$2+1,,,"Instances") &amp; ":" &amp; ADDRESS(32+3,HG$2+1)))-MIN(INDIRECT(ADDRESS(32+3,HG$2+1,,,"Instances") &amp; ":" &amp; ADDRESS(32+3,HG$2+1))))</f>
        <v>0</v>
      </c>
      <c r="HH37">
        <f>IFERROR(SMALL(HG5:HG44,ROW()-ROW($HH$5)+1),"")</f>
        <v>0</v>
      </c>
      <c r="HJ37">
        <f>IFERROR(SUM(HH5:HH37),"")</f>
        <v>0</v>
      </c>
      <c r="HK37" cm="1">
        <f t="array" ref="HK37">_xlfn.SWITCH(Charts!$B$3,"average", AVERAGE(INDIRECT(ADDRESS(32+3,HK$2+1,,,"Instances") &amp; ":" &amp; ADDRESS(32+3,HK$2+1))),"median", MEDIAN(INDIRECT(ADDRESS(32+3,HK$2+1,,,"Instances") &amp; ":" &amp; ADDRESS(32+3,HK$2+1))),"min", MIN(INDIRECT(ADDRESS(32+3,HK$2+1,,,"Instances") &amp; ":" &amp; ADDRESS(32+3,HK$2+1))),"max", MAX(INDIRECT(ADDRESS(32+3,HK$2+1,,,"Instances") &amp; ":" &amp; ADDRESS(32+3,HK$2+1))),"diff", MAX(INDIRECT(ADDRESS(32+3,HK$2+1,,,"Instances") &amp; ":" &amp; ADDRESS(32+3,HK$2+1)))-MIN(INDIRECT(ADDRESS(32+3,HK$2+1,,,"Instances") &amp; ":" &amp; ADDRESS(32+3,HK$2+1))))</f>
        <v>0</v>
      </c>
      <c r="HL37">
        <f>IFERROR(SMALL(HK5:HK44,ROW()-ROW($HL$5)+1),"")</f>
        <v>0</v>
      </c>
      <c r="HN37">
        <f>IFERROR(SUM(HL5:HL37),"")</f>
        <v>0</v>
      </c>
      <c r="HO37" cm="1">
        <f t="array" ref="HO37">_xlfn.SWITCH(Charts!$B$3,"average", AVERAGE(INDIRECT(ADDRESS(32+3,HO$2+1,,,"Instances") &amp; ":" &amp; ADDRESS(32+3,HO$2+1))),"median", MEDIAN(INDIRECT(ADDRESS(32+3,HO$2+1,,,"Instances") &amp; ":" &amp; ADDRESS(32+3,HO$2+1))),"min", MIN(INDIRECT(ADDRESS(32+3,HO$2+1,,,"Instances") &amp; ":" &amp; ADDRESS(32+3,HO$2+1))),"max", MAX(INDIRECT(ADDRESS(32+3,HO$2+1,,,"Instances") &amp; ":" &amp; ADDRESS(32+3,HO$2+1))),"diff", MAX(INDIRECT(ADDRESS(32+3,HO$2+1,,,"Instances") &amp; ":" &amp; ADDRESS(32+3,HO$2+1)))-MIN(INDIRECT(ADDRESS(32+3,HO$2+1,,,"Instances") &amp; ":" &amp; ADDRESS(32+3,HO$2+1))))</f>
        <v>0</v>
      </c>
      <c r="HP37">
        <f>IFERROR(SMALL(HO5:HO44,ROW()-ROW($HP$5)+1),"")</f>
        <v>0</v>
      </c>
      <c r="HR37">
        <f>IFERROR(SUM(HP5:HP37),"")</f>
        <v>0</v>
      </c>
      <c r="HS37" cm="1">
        <f t="array" ref="HS37">_xlfn.SWITCH(Charts!$B$3,"average", AVERAGE(INDIRECT(ADDRESS(32+3,HS$2+1,,,"Instances") &amp; ":" &amp; ADDRESS(32+3,HS$2+1))),"median", MEDIAN(INDIRECT(ADDRESS(32+3,HS$2+1,,,"Instances") &amp; ":" &amp; ADDRESS(32+3,HS$2+1))),"min", MIN(INDIRECT(ADDRESS(32+3,HS$2+1,,,"Instances") &amp; ":" &amp; ADDRESS(32+3,HS$2+1))),"max", MAX(INDIRECT(ADDRESS(32+3,HS$2+1,,,"Instances") &amp; ":" &amp; ADDRESS(32+3,HS$2+1))),"diff", MAX(INDIRECT(ADDRESS(32+3,HS$2+1,,,"Instances") &amp; ":" &amp; ADDRESS(32+3,HS$2+1)))-MIN(INDIRECT(ADDRESS(32+3,HS$2+1,,,"Instances") &amp; ":" &amp; ADDRESS(32+3,HS$2+1))))</f>
        <v>0</v>
      </c>
      <c r="HT37">
        <f>IFERROR(SMALL(HS5:HS44,ROW()-ROW($HT$5)+1),"")</f>
        <v>0</v>
      </c>
      <c r="HV37">
        <f>IFERROR(SUM(HT5:HT37),"")</f>
        <v>0</v>
      </c>
      <c r="HW37" cm="1">
        <f t="array" ref="HW37">_xlfn.SWITCH(Charts!$B$3,"average", AVERAGE(INDIRECT(ADDRESS(32+3,HW$2+1,,,"Instances") &amp; ":" &amp; ADDRESS(32+3,HW$2+1))),"median", MEDIAN(INDIRECT(ADDRESS(32+3,HW$2+1,,,"Instances") &amp; ":" &amp; ADDRESS(32+3,HW$2+1))),"min", MIN(INDIRECT(ADDRESS(32+3,HW$2+1,,,"Instances") &amp; ":" &amp; ADDRESS(32+3,HW$2+1))),"max", MAX(INDIRECT(ADDRESS(32+3,HW$2+1,,,"Instances") &amp; ":" &amp; ADDRESS(32+3,HW$2+1))),"diff", MAX(INDIRECT(ADDRESS(32+3,HW$2+1,,,"Instances") &amp; ":" &amp; ADDRESS(32+3,HW$2+1)))-MIN(INDIRECT(ADDRESS(32+3,HW$2+1,,,"Instances") &amp; ":" &amp; ADDRESS(32+3,HW$2+1))))</f>
        <v>0</v>
      </c>
      <c r="HX37">
        <f>IFERROR(SMALL(HW5:HW44,ROW()-ROW($HX$5)+1),"")</f>
        <v>0</v>
      </c>
      <c r="HZ37">
        <f>IFERROR(SUM(HX5:HX37),"")</f>
        <v>0</v>
      </c>
      <c r="IA37" cm="1">
        <f t="array" ref="IA37">_xlfn.SWITCH(Charts!$B$3,"average", AVERAGE(INDIRECT(ADDRESS(32+3,IA$2+1,,,"Instances") &amp; ":" &amp; ADDRESS(32+3,IA$2+1))),"median", MEDIAN(INDIRECT(ADDRESS(32+3,IA$2+1,,,"Instances") &amp; ":" &amp; ADDRESS(32+3,IA$2+1))),"min", MIN(INDIRECT(ADDRESS(32+3,IA$2+1,,,"Instances") &amp; ":" &amp; ADDRESS(32+3,IA$2+1))),"max", MAX(INDIRECT(ADDRESS(32+3,IA$2+1,,,"Instances") &amp; ":" &amp; ADDRESS(32+3,IA$2+1))),"diff", MAX(INDIRECT(ADDRESS(32+3,IA$2+1,,,"Instances") &amp; ":" &amp; ADDRESS(32+3,IA$2+1)))-MIN(INDIRECT(ADDRESS(32+3,IA$2+1,,,"Instances") &amp; ":" &amp; ADDRESS(32+3,IA$2+1))))</f>
        <v>0</v>
      </c>
      <c r="IB37">
        <f>IFERROR(SMALL(IA5:IA44,ROW()-ROW($IB$5)+1),"")</f>
        <v>0</v>
      </c>
      <c r="ID37">
        <f>IFERROR(SUM(IB5:IB37),"")</f>
        <v>0</v>
      </c>
      <c r="IG37">
        <f>IF(Charts!$B$3="none",E244,IF(DS244="",NA(),DS244))</f>
        <v>0</v>
      </c>
      <c r="IH37">
        <f>IF(Charts!$B$3="none",F244,IF(DT244="",NA(),DT244))</f>
        <v>0</v>
      </c>
      <c r="II37">
        <f>IF(Charts!$B$3="none",G244,IF(DU244="",NA(),DU244))</f>
        <v>0</v>
      </c>
      <c r="IJ37">
        <f>IF(Charts!$B$3="none",H244,IF(DV244="",NA(),DV244))</f>
        <v>0</v>
      </c>
      <c r="IK37">
        <f>IF(Charts!$B$3="none",I244,IF(DW244="",NA(),DW244))</f>
        <v>0</v>
      </c>
      <c r="IL37">
        <f>IF(Charts!$B$3="none",J244,IF(DX244="",NA(),DX244))</f>
        <v>0</v>
      </c>
      <c r="IM37">
        <f>IF(Charts!$B$3="none",K244,IF(DY244="",NA(),DY244))</f>
        <v>0</v>
      </c>
      <c r="IN37">
        <f>IF(Charts!$B$3="none",L244,IF(DZ244="",NA(),DZ244))</f>
        <v>0</v>
      </c>
      <c r="IO37">
        <f>IF(Charts!$B$3="none",M244,IF(EA244="",NA(),EA244))</f>
        <v>0</v>
      </c>
      <c r="IP37">
        <f>IF(Charts!$B$3="none",N244,IF(EB244="",NA(),EB244))</f>
        <v>0</v>
      </c>
      <c r="IQ37">
        <f>IF(Charts!$B$3="none",O244,IF(EC244="",NA(),EC244))</f>
        <v>0</v>
      </c>
      <c r="IR37">
        <f>IF(Charts!$B$3="none",P244,IF(ED244="",NA(),ED244))</f>
        <v>0</v>
      </c>
      <c r="IS37">
        <f>IF(Charts!$B$3="none",Q244,IF(EE244="",NA(),EE244))</f>
        <v>0</v>
      </c>
      <c r="IT37">
        <f>IF(Charts!$B$3="none",R244,IF(EF244="",NA(),EF244))</f>
        <v>0</v>
      </c>
      <c r="IU37">
        <f>IF(Charts!$B$3="none",S244,IF(EG244="",NA(),EG244))</f>
        <v>0</v>
      </c>
      <c r="IV37">
        <f>IF(Charts!$B$3="none",T244,IF(EH244="",NA(),EH244))</f>
        <v>0</v>
      </c>
      <c r="IW37">
        <f>IF(Charts!$B$3="none",U244,IF(EI244="",NA(),EI244))</f>
        <v>0</v>
      </c>
      <c r="IX37">
        <f>IF(Charts!$B$3="none",V244,IF(EJ244="",NA(),EJ244))</f>
        <v>0</v>
      </c>
      <c r="IY37">
        <f>IF(Charts!$B$3="none",W244,IF(EK244="",NA(),EK244))</f>
        <v>0</v>
      </c>
      <c r="IZ37">
        <f>IF(Charts!$B$3="none",X244,IF(EL244="",NA(),EL244))</f>
        <v>0</v>
      </c>
      <c r="JA37">
        <f>IF(Charts!$B$3="none",Y244,IF(EM244="",NA(),EM244))</f>
        <v>0</v>
      </c>
      <c r="JB37">
        <f>IF(Charts!$B$3="none",Z244,IF(EN244="",NA(),EN244))</f>
        <v>0</v>
      </c>
      <c r="JC37">
        <f>IF(Charts!$B$3="none",AA244,IF(EO244="",NA(),EO244))</f>
        <v>0</v>
      </c>
      <c r="JD37">
        <f>IF(Charts!$B$3="none",AB244,IF(EP244="",NA(),EP244))</f>
        <v>0</v>
      </c>
      <c r="JE37">
        <f>IF(Charts!$B$3="none",AC244,IF(EQ244="",NA(),EQ244))</f>
        <v>0</v>
      </c>
      <c r="JF37">
        <f>IF(Charts!$B$3="none",AD244,IF(ER244="",NA(),ER244))</f>
        <v>0</v>
      </c>
      <c r="JG37">
        <f>IF(Charts!$B$3="none",AE244,IF(ES244="",NA(),ES244))</f>
        <v>0</v>
      </c>
      <c r="JH37">
        <f>IF(Charts!$B$3="none",AF244,IF(ET244="",NA(),ET244))</f>
        <v>0</v>
      </c>
      <c r="JI37">
        <f>IF(Charts!$B$3="none",AG244,IF(EU244="",NA(),EU244))</f>
        <v>0</v>
      </c>
      <c r="JJ37">
        <f>IF(Charts!$B$3="none",AH244,IF(EV244="",NA(),EV244))</f>
        <v>0</v>
      </c>
      <c r="JK37">
        <f>IF(Charts!$B$3="none",AI244,IF(EW244="",NA(),EW244))</f>
        <v>0</v>
      </c>
      <c r="JL37">
        <f>IF(Charts!$B$3="none",AJ244,IF(EX244="",NA(),EX244))</f>
        <v>0</v>
      </c>
      <c r="JM37">
        <f>IF(Charts!$B$3="none",AK244,IF(EY244="",NA(),EY244))</f>
        <v>0</v>
      </c>
      <c r="JN37">
        <f>IF(Charts!$B$3="none",AL244,IF(EZ244="",NA(),EZ244))</f>
        <v>0</v>
      </c>
      <c r="JO37">
        <f>IF(Charts!$B$3="none",AM244,IF(FA244="",NA(),FA244))</f>
        <v>0</v>
      </c>
      <c r="JP37">
        <f>IF(Charts!$B$3="none",AN244,IF(FB244="",NA(),FB244))</f>
        <v>0</v>
      </c>
      <c r="JQ37">
        <f>IF(Charts!$B$3="none",AO244,IF(FC244="",NA(),FC244))</f>
        <v>0</v>
      </c>
      <c r="JR37">
        <f>IF(Charts!$B$3="none",AP244,IF(FD244="",NA(),FD244))</f>
        <v>0</v>
      </c>
      <c r="JS37">
        <f>IF(Charts!$B$3="none",AQ244,IF(FE244="",NA(),FE244))</f>
        <v>0</v>
      </c>
      <c r="JT37">
        <f>IF(Charts!$B$3="none",AR244,IF(FF244="",NA(),FF244))</f>
        <v>0</v>
      </c>
      <c r="JU37">
        <f>IF(Charts!$B$3="none",AS244,IF(FG244="",NA(),FG244))</f>
        <v>0</v>
      </c>
      <c r="JV37">
        <f>IF(Charts!$B$3="none",AT244,IF(FH244="",NA(),FH244))</f>
        <v>0</v>
      </c>
      <c r="JW37">
        <f>IF(Charts!$B$3="none",AU244,IF(FI244="",NA(),FI244))</f>
        <v>0</v>
      </c>
      <c r="JX37">
        <f>IF(Charts!$B$3="none",AV244,IF(FJ244="",NA(),FJ244))</f>
        <v>0</v>
      </c>
      <c r="JY37">
        <f>IF(Charts!$B$3="none",AW244,IF(FK244="",NA(),FK244))</f>
        <v>0</v>
      </c>
      <c r="JZ37">
        <f>IF(Charts!$B$3="none",AX244,IF(FL244="",NA(),FL244))</f>
        <v>0</v>
      </c>
      <c r="KA37">
        <f>IF(Charts!$B$3="none",AY244,IF(FM244="",NA(),FM244))</f>
        <v>0</v>
      </c>
      <c r="KB37">
        <f>IF(Charts!$B$3="none",AZ244,IF(FN244="",NA(),FN244))</f>
        <v>0</v>
      </c>
      <c r="KC37">
        <f>IF(Charts!$B$3="none",BA244,IF(FO244="",NA(),FO244))</f>
        <v>0</v>
      </c>
      <c r="KD37">
        <f>IF(Charts!$B$3="none",BB244,IF(FP244="",NA(),FP244))</f>
        <v>0</v>
      </c>
      <c r="KE37">
        <f>IF(Charts!$B$3="none",BC244,IF(FQ244="",NA(),FQ244))</f>
        <v>0</v>
      </c>
      <c r="KF37">
        <f>IF(Charts!$B$3="none",BD244,IF(FR244="",NA(),FR244))</f>
        <v>0</v>
      </c>
      <c r="KG37">
        <f>IF(Charts!$B$3="none",BE244,IF(FS244="",NA(),FS244))</f>
        <v>0</v>
      </c>
      <c r="KH37">
        <f>IF(Charts!$B$3="none",BF244,IF(FT244="",NA(),FT244))</f>
        <v>0</v>
      </c>
      <c r="KI37">
        <f>IF(Charts!$B$3="none",BG244,IF(FU244="",NA(),FU244))</f>
        <v>0</v>
      </c>
      <c r="KJ37">
        <f>IF(Charts!$B$3="none",BH244,IF(FV244="",NA(),FV244))</f>
        <v>0</v>
      </c>
      <c r="KK37">
        <f>IF(Charts!$B$3="none",BI244,IF(FW244="",NA(),FW244))</f>
        <v>0</v>
      </c>
      <c r="KL37">
        <f>IF(Charts!$B$3="none",BJ244,IF(FX244="",NA(),FX244))</f>
        <v>0</v>
      </c>
      <c r="KM37">
        <f>IF(Charts!$B$3="none",BK244,IF(FY244="",NA(),FY244))</f>
        <v>0</v>
      </c>
      <c r="KN37">
        <f>IF(Charts!$B$3="none",BL244,IF(FZ244="",NA(),FZ244))</f>
        <v>0</v>
      </c>
      <c r="KO37">
        <f>IF(Charts!$B$3="none",BM244,IF(GA244="",NA(),GA244))</f>
        <v>0</v>
      </c>
      <c r="KP37">
        <f>IF(Charts!$B$3="none",BN244,IF(GB244="",NA(),GB244))</f>
        <v>0</v>
      </c>
      <c r="KQ37">
        <f>IF(Charts!$B$3="none",BO244,IF(GC244="",NA(),GC244))</f>
        <v>0</v>
      </c>
      <c r="KR37">
        <f>IF(Charts!$B$3="none",BP244,IF(GD244="",NA(),GD244))</f>
        <v>0</v>
      </c>
      <c r="KS37">
        <f>IF(Charts!$B$3="none",BQ244,IF(GE244="",NA(),GE244))</f>
        <v>0</v>
      </c>
      <c r="KT37">
        <f>IF(Charts!$B$3="none",BR244,IF(GF244="",NA(),GF244))</f>
        <v>0</v>
      </c>
      <c r="KU37">
        <f>IF(Charts!$B$3="none",BS244,IF(GG244="",NA(),GG244))</f>
        <v>0</v>
      </c>
      <c r="KV37">
        <f>IF(Charts!$B$3="none",BT244,IF(GH244="",NA(),GH244))</f>
        <v>0</v>
      </c>
      <c r="KW37">
        <f>IF(Charts!$B$3="none",BU244,IF(GI244="",NA(),GI244))</f>
        <v>0</v>
      </c>
      <c r="KX37">
        <f>IF(Charts!$B$3="none",BV244,IF(GJ244="",NA(),GJ244))</f>
        <v>0</v>
      </c>
      <c r="KY37">
        <f>IF(Charts!$B$3="none",BW244,IF(GK244="",NA(),GK244))</f>
        <v>0</v>
      </c>
      <c r="KZ37">
        <f>IF(Charts!$B$3="none",BX244,IF(GL244="",NA(),GL244))</f>
        <v>0</v>
      </c>
      <c r="LA37">
        <f>IF(Charts!$B$3="none",BY244,IF(GM244="",NA(),GM244))</f>
        <v>0</v>
      </c>
      <c r="LB37">
        <f>IF(Charts!$B$3="none",BZ244,IF(GN244="",NA(),GN244))</f>
        <v>0</v>
      </c>
      <c r="LC37">
        <f>IF(Charts!$B$3="none",CA244,IF(GO244="",NA(),GO244))</f>
        <v>0</v>
      </c>
      <c r="LD37">
        <f>IF(Charts!$B$3="none",CB244,IF(GP244="",NA(),GP244))</f>
        <v>0</v>
      </c>
      <c r="LE37">
        <f>IF(Charts!$B$3="none",CC244,IF(GQ244="",NA(),GQ244))</f>
        <v>0</v>
      </c>
      <c r="LF37">
        <f>IF(Charts!$B$3="none",CD244,IF(GR244="",NA(),GR244))</f>
        <v>0</v>
      </c>
      <c r="LG37">
        <f>IF(Charts!$B$3="none",CE244,IF(GS244="",NA(),GS244))</f>
        <v>0</v>
      </c>
      <c r="LH37">
        <f>IF(Charts!$B$3="none",CF244,IF(GT244="",NA(),GT244))</f>
        <v>0</v>
      </c>
      <c r="LI37">
        <f>IF(Charts!$B$3="none",CG244,IF(GU244="",NA(),GU244))</f>
        <v>0</v>
      </c>
      <c r="LJ37">
        <f>IF(Charts!$B$3="none",CH244,IF(GV244="",NA(),GV244))</f>
        <v>0</v>
      </c>
      <c r="LK37">
        <f>IF(Charts!$B$3="none",CI244,IF(GW244="",NA(),GW244))</f>
        <v>0</v>
      </c>
      <c r="LL37">
        <f>IF(Charts!$B$3="none",CJ244,IF(GX244="",NA(),GX244))</f>
        <v>0</v>
      </c>
      <c r="LM37">
        <f>IF(Charts!$B$3="none",CK244,IF(GY244="",NA(),GY244))</f>
        <v>0</v>
      </c>
      <c r="LN37">
        <f>IF(Charts!$B$3="none",CL244,IF(GZ244="",NA(),GZ244))</f>
        <v>0</v>
      </c>
      <c r="LO37">
        <f>IF(Charts!$B$3="none",CM244,IF(HA244="",NA(),HA244))</f>
        <v>0</v>
      </c>
      <c r="LP37">
        <f>IF(Charts!$B$3="none",CN244,IF(HB244="",NA(),HB244))</f>
        <v>0</v>
      </c>
      <c r="LQ37">
        <f>IF(Charts!$B$3="none",CO244,IF(HC244="",NA(),HC244))</f>
        <v>0</v>
      </c>
      <c r="LR37">
        <f>IF(Charts!$B$3="none",CP244,IF(HD244="",NA(),HD244))</f>
        <v>0</v>
      </c>
      <c r="LS37">
        <f>IF(Charts!$B$3="none",CQ244,IF(HE244="",NA(),HE244))</f>
        <v>0</v>
      </c>
      <c r="LT37">
        <f>IF(Charts!$B$3="none",CR244,IF(HF244="",NA(),HF244))</f>
        <v>0</v>
      </c>
      <c r="LU37">
        <f>IF(Charts!$B$3="none",CS244,IF(HG244="",NA(),HG244))</f>
        <v>0</v>
      </c>
      <c r="LV37">
        <f>IF(Charts!$B$3="none",CT244,IF(HH244="",NA(),HH244))</f>
        <v>0</v>
      </c>
      <c r="LW37">
        <f>IF(Charts!$B$3="none",CU244,IF(HI244="",NA(),HI244))</f>
        <v>0</v>
      </c>
      <c r="LX37">
        <f>IF(Charts!$B$3="none",CV244,IF(HJ244="",NA(),HJ244))</f>
        <v>0</v>
      </c>
      <c r="LY37">
        <f>IF(Charts!$B$3="none",CW244,IF(HK244="",NA(),HK244))</f>
        <v>0</v>
      </c>
      <c r="LZ37">
        <f>IF(Charts!$B$3="none",CX244,IF(HL244="",NA(),HL244))</f>
        <v>0</v>
      </c>
      <c r="MA37">
        <f>IF(Charts!$B$3="none",CY244,IF(HM244="",NA(),HM244))</f>
        <v>0</v>
      </c>
      <c r="MB37">
        <f>IF(Charts!$B$3="none",CZ244,IF(HN244="",NA(),HN244))</f>
        <v>0</v>
      </c>
      <c r="MC37">
        <f>IF(Charts!$B$3="none",DA244,IF(HO244="",NA(),HO244))</f>
        <v>0</v>
      </c>
      <c r="MD37">
        <f>IF(Charts!$B$3="none",DB244,IF(HP244="",NA(),HP244))</f>
        <v>0</v>
      </c>
      <c r="ME37">
        <f>IF(Charts!$B$3="none",DC244,IF(HQ244="",NA(),HQ244))</f>
        <v>0</v>
      </c>
      <c r="MF37">
        <f>IF(Charts!$B$3="none",DD244,IF(HR244="",NA(),HR244))</f>
        <v>0</v>
      </c>
      <c r="MG37">
        <f>IF(Charts!$B$3="none",DE244,IF(HS244="",NA(),HS244))</f>
        <v>0</v>
      </c>
      <c r="MH37">
        <f>IF(Charts!$B$3="none",DF244,IF(HT244="",NA(),HT244))</f>
        <v>0</v>
      </c>
      <c r="MI37">
        <f>IF(Charts!$B$3="none",DG244,IF(HU244="",NA(),HU244))</f>
        <v>0</v>
      </c>
      <c r="MJ37">
        <f>IF(Charts!$B$3="none",DH244,IF(HV244="",NA(),HV244))</f>
        <v>0</v>
      </c>
      <c r="MK37">
        <f>IF(Charts!$B$3="none",DI244,IF(HW244="",NA(),HW244))</f>
        <v>0</v>
      </c>
      <c r="ML37">
        <f>IF(Charts!$B$3="none",DJ244,IF(HX244="",NA(),HX244))</f>
        <v>0</v>
      </c>
      <c r="MM37">
        <f>IF(Charts!$B$3="none",DK244,IF(HY244="",NA(),HY244))</f>
        <v>0</v>
      </c>
      <c r="MN37">
        <f>IF(Charts!$B$3="none",DL244,IF(HZ244="",NA(),HZ244))</f>
        <v>0</v>
      </c>
      <c r="MO37">
        <f>IF(Charts!$B$3="none",DM244,IF(IA244="",NA(),IA244))</f>
        <v>0</v>
      </c>
      <c r="MP37">
        <f>IF(Charts!$B$3="none",DN244,IF(IB244="",NA(),IB244))</f>
        <v>0</v>
      </c>
      <c r="MQ37">
        <f>IF(Charts!$B$3="none",DO244,IF(IC244="",NA(),IC244))</f>
        <v>0</v>
      </c>
      <c r="MR37">
        <f>IF(Charts!$B$3="none",DP244,IF(ID244="",NA(),ID244))</f>
        <v>0</v>
      </c>
    </row>
    <row r="38" spans="4:356">
      <c r="D38">
        <v>34</v>
      </c>
      <c r="E38">
        <f>IF(INDIRECT(ADDRESS($D38+2,E$2+1,,,"Instances"))="","",INDIRECT(ADDRESS($D38+2,E$2+1,,,"Instances")))</f>
        <v>0</v>
      </c>
      <c r="F38">
        <f>IFERROR(SMALL(E5:E44,ROW()-ROW($F$5)+1),"")</f>
        <v>0</v>
      </c>
      <c r="H38">
        <f>IFERROR(SUM(F5:F38),"")</f>
        <v>0</v>
      </c>
      <c r="I38">
        <f>IF(INDIRECT(ADDRESS($D38+2,I$2+1,,,"Instances"))="","",INDIRECT(ADDRESS($D38+2,I$2+1,,,"Instances")))</f>
        <v>0</v>
      </c>
      <c r="J38">
        <f>IFERROR(SMALL(I5:I44,ROW()-ROW($J$5)+1),"")</f>
        <v>0</v>
      </c>
      <c r="L38">
        <f>IFERROR(SUM(J5:J38),"")</f>
        <v>0</v>
      </c>
      <c r="M38">
        <f>IF(INDIRECT(ADDRESS($D38+2,M$2+1,,,"Instances"))="","",INDIRECT(ADDRESS($D38+2,M$2+1,,,"Instances")))</f>
        <v>0</v>
      </c>
      <c r="N38">
        <f>IFERROR(SMALL(M5:M44,ROW()-ROW($N$5)+1),"")</f>
        <v>0</v>
      </c>
      <c r="P38">
        <f>IFERROR(SUM(N5:N38),"")</f>
        <v>0</v>
      </c>
      <c r="Q38">
        <f>IF(INDIRECT(ADDRESS($D38+2,Q$2+1,,,"Instances"))="","",INDIRECT(ADDRESS($D38+2,Q$2+1,,,"Instances")))</f>
        <v>0</v>
      </c>
      <c r="R38">
        <f>IFERROR(SMALL(Q5:Q44,ROW()-ROW($R$5)+1),"")</f>
        <v>0</v>
      </c>
      <c r="T38">
        <f>IFERROR(SUM(R5:R38),"")</f>
        <v>0</v>
      </c>
      <c r="U38">
        <f>IF(INDIRECT(ADDRESS($D38+2,U$2+1,,,"Instances"))="","",INDIRECT(ADDRESS($D38+2,U$2+1,,,"Instances")))</f>
        <v>0</v>
      </c>
      <c r="V38">
        <f>IFERROR(SMALL(U5:U44,ROW()-ROW($V$5)+1),"")</f>
        <v>0</v>
      </c>
      <c r="X38">
        <f>IFERROR(SUM(V5:V38),"")</f>
        <v>0</v>
      </c>
      <c r="Y38">
        <f>IF(INDIRECT(ADDRESS($D38+2,Y$2+1,,,"Instances"))="","",INDIRECT(ADDRESS($D38+2,Y$2+1,,,"Instances")))</f>
        <v>0</v>
      </c>
      <c r="Z38">
        <f>IFERROR(SMALL(Y5:Y44,ROW()-ROW($Z$5)+1),"")</f>
        <v>0</v>
      </c>
      <c r="AB38">
        <f>IFERROR(SUM(Z5:Z38),"")</f>
        <v>0</v>
      </c>
      <c r="AC38">
        <f>IF(INDIRECT(ADDRESS($D38+2,AC$2+1,,,"Instances"))="","",INDIRECT(ADDRESS($D38+2,AC$2+1,,,"Instances")))</f>
        <v>0</v>
      </c>
      <c r="AD38">
        <f>IFERROR(SMALL(AC5:AC44,ROW()-ROW($AD$5)+1),"")</f>
        <v>0</v>
      </c>
      <c r="AF38">
        <f>IFERROR(SUM(AD5:AD38),"")</f>
        <v>0</v>
      </c>
      <c r="AG38">
        <f>IF(INDIRECT(ADDRESS($D38+2,AG$2+1,,,"Instances"))="","",INDIRECT(ADDRESS($D38+2,AG$2+1,,,"Instances")))</f>
        <v>0</v>
      </c>
      <c r="AH38">
        <f>IFERROR(SMALL(AG5:AG44,ROW()-ROW($AH$5)+1),"")</f>
        <v>0</v>
      </c>
      <c r="AJ38">
        <f>IFERROR(SUM(AH5:AH38),"")</f>
        <v>0</v>
      </c>
      <c r="AK38">
        <f>IF(INDIRECT(ADDRESS($D38+2,AK$2+1,,,"Instances"))="","",INDIRECT(ADDRESS($D38+2,AK$2+1,,,"Instances")))</f>
        <v>0</v>
      </c>
      <c r="AL38">
        <f>IFERROR(SMALL(AK5:AK44,ROW()-ROW($AL$5)+1),"")</f>
        <v>0</v>
      </c>
      <c r="AN38">
        <f>IFERROR(SUM(AL5:AL38),"")</f>
        <v>0</v>
      </c>
      <c r="AO38">
        <f>IF(INDIRECT(ADDRESS($D38+2,AO$2+1,,,"Instances"))="","",INDIRECT(ADDRESS($D38+2,AO$2+1,,,"Instances")))</f>
        <v>0</v>
      </c>
      <c r="AP38">
        <f>IFERROR(SMALL(AO5:AO44,ROW()-ROW($AP$5)+1),"")</f>
        <v>0</v>
      </c>
      <c r="AR38">
        <f>IFERROR(SUM(AP5:AP38),"")</f>
        <v>0</v>
      </c>
      <c r="AS38">
        <f>IF(INDIRECT(ADDRESS($D38+2,AS$2+1,,,"Instances"))="","",INDIRECT(ADDRESS($D38+2,AS$2+1,,,"Instances")))</f>
        <v>0</v>
      </c>
      <c r="AT38">
        <f>IFERROR(SMALL(AS5:AS44,ROW()-ROW($AT$5)+1),"")</f>
        <v>0</v>
      </c>
      <c r="AV38">
        <f>IFERROR(SUM(AT5:AT38),"")</f>
        <v>0</v>
      </c>
      <c r="AW38">
        <f>IF(INDIRECT(ADDRESS($D38+2,AW$2+1,,,"Instances"))="","",INDIRECT(ADDRESS($D38+2,AW$2+1,,,"Instances")))</f>
        <v>0</v>
      </c>
      <c r="AX38">
        <f>IFERROR(SMALL(AW5:AW44,ROW()-ROW($AX$5)+1),"")</f>
        <v>0</v>
      </c>
      <c r="AZ38">
        <f>IFERROR(SUM(AX5:AX38),"")</f>
        <v>0</v>
      </c>
      <c r="BA38">
        <f>IF(INDIRECT(ADDRESS($D38+2,BA$2+1,,,"Instances"))="","",INDIRECT(ADDRESS($D38+2,BA$2+1,,,"Instances")))</f>
        <v>0</v>
      </c>
      <c r="BB38">
        <f>IFERROR(SMALL(BA5:BA44,ROW()-ROW($BB$5)+1),"")</f>
        <v>0</v>
      </c>
      <c r="BD38">
        <f>IFERROR(SUM(BB5:BB38),"")</f>
        <v>0</v>
      </c>
      <c r="BE38">
        <f>IF(INDIRECT(ADDRESS($D38+2,BE$2+1,,,"Instances"))="","",INDIRECT(ADDRESS($D38+2,BE$2+1,,,"Instances")))</f>
        <v>0</v>
      </c>
      <c r="BF38">
        <f>IFERROR(SMALL(BE5:BE44,ROW()-ROW($BF$5)+1),"")</f>
        <v>0</v>
      </c>
      <c r="BH38">
        <f>IFERROR(SUM(BF5:BF38),"")</f>
        <v>0</v>
      </c>
      <c r="BI38">
        <f>IF(INDIRECT(ADDRESS($D38+2,BI$2+1,,,"Instances"))="","",INDIRECT(ADDRESS($D38+2,BI$2+1,,,"Instances")))</f>
        <v>0</v>
      </c>
      <c r="BJ38">
        <f>IFERROR(SMALL(BI5:BI44,ROW()-ROW($BJ$5)+1),"")</f>
        <v>0</v>
      </c>
      <c r="BL38">
        <f>IFERROR(SUM(BJ5:BJ38),"")</f>
        <v>0</v>
      </c>
      <c r="BM38">
        <f>IF(INDIRECT(ADDRESS($D38+2,BM$2+1,,,"Instances"))="","",INDIRECT(ADDRESS($D38+2,BM$2+1,,,"Instances")))</f>
        <v>0</v>
      </c>
      <c r="BN38">
        <f>IFERROR(SMALL(BM5:BM44,ROW()-ROW($BN$5)+1),"")</f>
        <v>0</v>
      </c>
      <c r="BP38">
        <f>IFERROR(SUM(BN5:BN38),"")</f>
        <v>0</v>
      </c>
      <c r="BQ38">
        <f>IF(INDIRECT(ADDRESS($D38+2,BQ$2+1,,,"Instances"))="","",INDIRECT(ADDRESS($D38+2,BQ$2+1,,,"Instances")))</f>
        <v>0</v>
      </c>
      <c r="BR38">
        <f>IFERROR(SMALL(BQ5:BQ44,ROW()-ROW($BR$5)+1),"")</f>
        <v>0</v>
      </c>
      <c r="BT38">
        <f>IFERROR(SUM(BR5:BR38),"")</f>
        <v>0</v>
      </c>
      <c r="BU38">
        <f>IF(INDIRECT(ADDRESS($D38+2,BU$2+1,,,"Instances"))="","",INDIRECT(ADDRESS($D38+2,BU$2+1,,,"Instances")))</f>
        <v>0</v>
      </c>
      <c r="BV38">
        <f>IFERROR(SMALL(BU5:BU44,ROW()-ROW($BV$5)+1),"")</f>
        <v>0</v>
      </c>
      <c r="BX38">
        <f>IFERROR(SUM(BV5:BV38),"")</f>
        <v>0</v>
      </c>
      <c r="BY38">
        <f>IF(INDIRECT(ADDRESS($D38+2,BY$2+1,,,"Instances"))="","",INDIRECT(ADDRESS($D38+2,BY$2+1,,,"Instances")))</f>
        <v>0</v>
      </c>
      <c r="BZ38">
        <f>IFERROR(SMALL(BY5:BY44,ROW()-ROW($BZ$5)+1),"")</f>
        <v>0</v>
      </c>
      <c r="CB38">
        <f>IFERROR(SUM(BZ5:BZ38),"")</f>
        <v>0</v>
      </c>
      <c r="CC38">
        <f>IF(INDIRECT(ADDRESS($D38+2,CC$2+1,,,"Instances"))="","",INDIRECT(ADDRESS($D38+2,CC$2+1,,,"Instances")))</f>
        <v>0</v>
      </c>
      <c r="CD38">
        <f>IFERROR(SMALL(CC5:CC44,ROW()-ROW($CD$5)+1),"")</f>
        <v>0</v>
      </c>
      <c r="CF38">
        <f>IFERROR(SUM(CD5:CD38),"")</f>
        <v>0</v>
      </c>
      <c r="CG38">
        <f>IF(INDIRECT(ADDRESS($D38+2,CG$2+1,,,"Instances"))="","",INDIRECT(ADDRESS($D38+2,CG$2+1,,,"Instances")))</f>
        <v>0</v>
      </c>
      <c r="CH38">
        <f>IFERROR(SMALL(CG5:CG44,ROW()-ROW($CH$5)+1),"")</f>
        <v>0</v>
      </c>
      <c r="CJ38">
        <f>IFERROR(SUM(CH5:CH38),"")</f>
        <v>0</v>
      </c>
      <c r="CK38">
        <f>IF(INDIRECT(ADDRESS($D38+2,CK$2+1,,,"Instances"))="","",INDIRECT(ADDRESS($D38+2,CK$2+1,,,"Instances")))</f>
        <v>0</v>
      </c>
      <c r="CL38">
        <f>IFERROR(SMALL(CK5:CK44,ROW()-ROW($CL$5)+1),"")</f>
        <v>0</v>
      </c>
      <c r="CN38">
        <f>IFERROR(SUM(CL5:CL38),"")</f>
        <v>0</v>
      </c>
      <c r="CO38">
        <f>IF(INDIRECT(ADDRESS($D38+2,CO$2+1,,,"Instances"))="","",INDIRECT(ADDRESS($D38+2,CO$2+1,,,"Instances")))</f>
        <v>0</v>
      </c>
      <c r="CP38">
        <f>IFERROR(SMALL(CO5:CO44,ROW()-ROW($CP$5)+1),"")</f>
        <v>0</v>
      </c>
      <c r="CR38">
        <f>IFERROR(SUM(CP5:CP38),"")</f>
        <v>0</v>
      </c>
      <c r="CS38">
        <f>IF(INDIRECT(ADDRESS($D38+2,CS$2+1,,,"Instances"))="","",INDIRECT(ADDRESS($D38+2,CS$2+1,,,"Instances")))</f>
        <v>0</v>
      </c>
      <c r="CT38">
        <f>IFERROR(SMALL(CS5:CS44,ROW()-ROW($CT$5)+1),"")</f>
        <v>0</v>
      </c>
      <c r="CV38">
        <f>IFERROR(SUM(CT5:CT38),"")</f>
        <v>0</v>
      </c>
      <c r="CW38">
        <f>IF(INDIRECT(ADDRESS($D38+2,CW$2+1,,,"Instances"))="","",INDIRECT(ADDRESS($D38+2,CW$2+1,,,"Instances")))</f>
        <v>0</v>
      </c>
      <c r="CX38">
        <f>IFERROR(SMALL(CW5:CW44,ROW()-ROW($CX$5)+1),"")</f>
        <v>0</v>
      </c>
      <c r="CZ38">
        <f>IFERROR(SUM(CX5:CX38),"")</f>
        <v>0</v>
      </c>
      <c r="DA38">
        <f>IF(INDIRECT(ADDRESS($D38+2,DA$2+1,,,"Instances"))="","",INDIRECT(ADDRESS($D38+2,DA$2+1,,,"Instances")))</f>
        <v>0</v>
      </c>
      <c r="DB38">
        <f>IFERROR(SMALL(DA5:DA44,ROW()-ROW($DB$5)+1),"")</f>
        <v>0</v>
      </c>
      <c r="DD38">
        <f>IFERROR(SUM(DB5:DB38),"")</f>
        <v>0</v>
      </c>
      <c r="DE38">
        <f>IF(INDIRECT(ADDRESS($D38+2,DE$2+1,,,"Instances"))="","",INDIRECT(ADDRESS($D38+2,DE$2+1,,,"Instances")))</f>
        <v>0</v>
      </c>
      <c r="DF38">
        <f>IFERROR(SMALL(DE5:DE44,ROW()-ROW($DF$5)+1),"")</f>
        <v>0</v>
      </c>
      <c r="DH38">
        <f>IFERROR(SUM(DF5:DF38),"")</f>
        <v>0</v>
      </c>
      <c r="DI38">
        <f>IF(INDIRECT(ADDRESS($D38+2,DI$2+1,,,"Instances"))="","",INDIRECT(ADDRESS($D38+2,DI$2+1,,,"Instances")))</f>
        <v>0</v>
      </c>
      <c r="DJ38">
        <f>IFERROR(SMALL(DI5:DI44,ROW()-ROW($DJ$5)+1),"")</f>
        <v>0</v>
      </c>
      <c r="DL38">
        <f>IFERROR(SUM(DJ5:DJ38),"")</f>
        <v>0</v>
      </c>
      <c r="DM38">
        <f>IF(INDIRECT(ADDRESS($D38+2,DM$2+1,,,"Instances"))="","",INDIRECT(ADDRESS($D38+2,DM$2+1,,,"Instances")))</f>
        <v>0</v>
      </c>
      <c r="DN38">
        <f>IFERROR(SMALL(DM5:DM44,ROW()-ROW($DN$5)+1),"")</f>
        <v>0</v>
      </c>
      <c r="DP38">
        <f>IFERROR(SUM(DN5:DN38),"")</f>
        <v>0</v>
      </c>
      <c r="DR38">
        <v>34</v>
      </c>
      <c r="DS38" cm="1">
        <f t="array" ref="DS38">_xlfn.SWITCH(Charts!$B$3,"average", AVERAGE(INDIRECT(ADDRESS(33+3,DS$2+1,,,"Instances") &amp; ":" &amp; ADDRESS(33+3,DS$2+1))),"median", MEDIAN(INDIRECT(ADDRESS(33+3,DS$2+1,,,"Instances") &amp; ":" &amp; ADDRESS(33+3,DS$2+1))),"min", MIN(INDIRECT(ADDRESS(33+3,DS$2+1,,,"Instances") &amp; ":" &amp; ADDRESS(33+3,DS$2+1))),"max", MAX(INDIRECT(ADDRESS(33+3,DS$2+1,,,"Instances") &amp; ":" &amp; ADDRESS(33+3,DS$2+1))),"diff", MAX(INDIRECT(ADDRESS(33+3,DS$2+1,,,"Instances") &amp; ":" &amp; ADDRESS(33+3,DS$2+1)))-MIN(INDIRECT(ADDRESS(33+3,DS$2+1,,,"Instances") &amp; ":" &amp; ADDRESS(33+3,DS$2+1))))</f>
        <v>0</v>
      </c>
      <c r="DT38">
        <f>IFERROR(SMALL(DS5:DS44,ROW()-ROW($DT$5)+1),"")</f>
        <v>0</v>
      </c>
      <c r="DV38">
        <f>IFERROR(SUM(DT5:DT38),"")</f>
        <v>0</v>
      </c>
      <c r="DW38" cm="1">
        <f t="array" ref="DW38">_xlfn.SWITCH(Charts!$B$3,"average", AVERAGE(INDIRECT(ADDRESS(33+3,DW$2+1,,,"Instances") &amp; ":" &amp; ADDRESS(33+3,DW$2+1))),"median", MEDIAN(INDIRECT(ADDRESS(33+3,DW$2+1,,,"Instances") &amp; ":" &amp; ADDRESS(33+3,DW$2+1))),"min", MIN(INDIRECT(ADDRESS(33+3,DW$2+1,,,"Instances") &amp; ":" &amp; ADDRESS(33+3,DW$2+1))),"max", MAX(INDIRECT(ADDRESS(33+3,DW$2+1,,,"Instances") &amp; ":" &amp; ADDRESS(33+3,DW$2+1))),"diff", MAX(INDIRECT(ADDRESS(33+3,DW$2+1,,,"Instances") &amp; ":" &amp; ADDRESS(33+3,DW$2+1)))-MIN(INDIRECT(ADDRESS(33+3,DW$2+1,,,"Instances") &amp; ":" &amp; ADDRESS(33+3,DW$2+1))))</f>
        <v>0</v>
      </c>
      <c r="DX38">
        <f>IFERROR(SMALL(DW5:DW44,ROW()-ROW($DX$5)+1),"")</f>
        <v>0</v>
      </c>
      <c r="DZ38">
        <f>IFERROR(SUM(DX5:DX38),"")</f>
        <v>0</v>
      </c>
      <c r="EA38" cm="1">
        <f t="array" ref="EA38">_xlfn.SWITCH(Charts!$B$3,"average", AVERAGE(INDIRECT(ADDRESS(33+3,EA$2+1,,,"Instances") &amp; ":" &amp; ADDRESS(33+3,EA$2+1))),"median", MEDIAN(INDIRECT(ADDRESS(33+3,EA$2+1,,,"Instances") &amp; ":" &amp; ADDRESS(33+3,EA$2+1))),"min", MIN(INDIRECT(ADDRESS(33+3,EA$2+1,,,"Instances") &amp; ":" &amp; ADDRESS(33+3,EA$2+1))),"max", MAX(INDIRECT(ADDRESS(33+3,EA$2+1,,,"Instances") &amp; ":" &amp; ADDRESS(33+3,EA$2+1))),"diff", MAX(INDIRECT(ADDRESS(33+3,EA$2+1,,,"Instances") &amp; ":" &amp; ADDRESS(33+3,EA$2+1)))-MIN(INDIRECT(ADDRESS(33+3,EA$2+1,,,"Instances") &amp; ":" &amp; ADDRESS(33+3,EA$2+1))))</f>
        <v>0</v>
      </c>
      <c r="EB38">
        <f>IFERROR(SMALL(EA5:EA44,ROW()-ROW($EB$5)+1),"")</f>
        <v>0</v>
      </c>
      <c r="ED38">
        <f>IFERROR(SUM(EB5:EB38),"")</f>
        <v>0</v>
      </c>
      <c r="EE38" cm="1">
        <f t="array" ref="EE38">_xlfn.SWITCH(Charts!$B$3,"average", AVERAGE(INDIRECT(ADDRESS(33+3,EE$2+1,,,"Instances") &amp; ":" &amp; ADDRESS(33+3,EE$2+1))),"median", MEDIAN(INDIRECT(ADDRESS(33+3,EE$2+1,,,"Instances") &amp; ":" &amp; ADDRESS(33+3,EE$2+1))),"min", MIN(INDIRECT(ADDRESS(33+3,EE$2+1,,,"Instances") &amp; ":" &amp; ADDRESS(33+3,EE$2+1))),"max", MAX(INDIRECT(ADDRESS(33+3,EE$2+1,,,"Instances") &amp; ":" &amp; ADDRESS(33+3,EE$2+1))),"diff", MAX(INDIRECT(ADDRESS(33+3,EE$2+1,,,"Instances") &amp; ":" &amp; ADDRESS(33+3,EE$2+1)))-MIN(INDIRECT(ADDRESS(33+3,EE$2+1,,,"Instances") &amp; ":" &amp; ADDRESS(33+3,EE$2+1))))</f>
        <v>0</v>
      </c>
      <c r="EF38">
        <f>IFERROR(SMALL(EE5:EE44,ROW()-ROW($EF$5)+1),"")</f>
        <v>0</v>
      </c>
      <c r="EH38">
        <f>IFERROR(SUM(EF5:EF38),"")</f>
        <v>0</v>
      </c>
      <c r="EI38" cm="1">
        <f t="array" ref="EI38">_xlfn.SWITCH(Charts!$B$3,"average", AVERAGE(INDIRECT(ADDRESS(33+3,EI$2+1,,,"Instances") &amp; ":" &amp; ADDRESS(33+3,EI$2+1))),"median", MEDIAN(INDIRECT(ADDRESS(33+3,EI$2+1,,,"Instances") &amp; ":" &amp; ADDRESS(33+3,EI$2+1))),"min", MIN(INDIRECT(ADDRESS(33+3,EI$2+1,,,"Instances") &amp; ":" &amp; ADDRESS(33+3,EI$2+1))),"max", MAX(INDIRECT(ADDRESS(33+3,EI$2+1,,,"Instances") &amp; ":" &amp; ADDRESS(33+3,EI$2+1))),"diff", MAX(INDIRECT(ADDRESS(33+3,EI$2+1,,,"Instances") &amp; ":" &amp; ADDRESS(33+3,EI$2+1)))-MIN(INDIRECT(ADDRESS(33+3,EI$2+1,,,"Instances") &amp; ":" &amp; ADDRESS(33+3,EI$2+1))))</f>
        <v>0</v>
      </c>
      <c r="EJ38">
        <f>IFERROR(SMALL(EI5:EI44,ROW()-ROW($EJ$5)+1),"")</f>
        <v>0</v>
      </c>
      <c r="EL38">
        <f>IFERROR(SUM(EJ5:EJ38),"")</f>
        <v>0</v>
      </c>
      <c r="EM38" cm="1">
        <f t="array" ref="EM38">_xlfn.SWITCH(Charts!$B$3,"average", AVERAGE(INDIRECT(ADDRESS(33+3,EM$2+1,,,"Instances") &amp; ":" &amp; ADDRESS(33+3,EM$2+1))),"median", MEDIAN(INDIRECT(ADDRESS(33+3,EM$2+1,,,"Instances") &amp; ":" &amp; ADDRESS(33+3,EM$2+1))),"min", MIN(INDIRECT(ADDRESS(33+3,EM$2+1,,,"Instances") &amp; ":" &amp; ADDRESS(33+3,EM$2+1))),"max", MAX(INDIRECT(ADDRESS(33+3,EM$2+1,,,"Instances") &amp; ":" &amp; ADDRESS(33+3,EM$2+1))),"diff", MAX(INDIRECT(ADDRESS(33+3,EM$2+1,,,"Instances") &amp; ":" &amp; ADDRESS(33+3,EM$2+1)))-MIN(INDIRECT(ADDRESS(33+3,EM$2+1,,,"Instances") &amp; ":" &amp; ADDRESS(33+3,EM$2+1))))</f>
        <v>0</v>
      </c>
      <c r="EN38">
        <f>IFERROR(SMALL(EM5:EM44,ROW()-ROW($EN$5)+1),"")</f>
        <v>0</v>
      </c>
      <c r="EP38">
        <f>IFERROR(SUM(EN5:EN38),"")</f>
        <v>0</v>
      </c>
      <c r="EQ38" cm="1">
        <f t="array" ref="EQ38">_xlfn.SWITCH(Charts!$B$3,"average", AVERAGE(INDIRECT(ADDRESS(33+3,EQ$2+1,,,"Instances") &amp; ":" &amp; ADDRESS(33+3,EQ$2+1))),"median", MEDIAN(INDIRECT(ADDRESS(33+3,EQ$2+1,,,"Instances") &amp; ":" &amp; ADDRESS(33+3,EQ$2+1))),"min", MIN(INDIRECT(ADDRESS(33+3,EQ$2+1,,,"Instances") &amp; ":" &amp; ADDRESS(33+3,EQ$2+1))),"max", MAX(INDIRECT(ADDRESS(33+3,EQ$2+1,,,"Instances") &amp; ":" &amp; ADDRESS(33+3,EQ$2+1))),"diff", MAX(INDIRECT(ADDRESS(33+3,EQ$2+1,,,"Instances") &amp; ":" &amp; ADDRESS(33+3,EQ$2+1)))-MIN(INDIRECT(ADDRESS(33+3,EQ$2+1,,,"Instances") &amp; ":" &amp; ADDRESS(33+3,EQ$2+1))))</f>
        <v>0</v>
      </c>
      <c r="ER38">
        <f>IFERROR(SMALL(EQ5:EQ44,ROW()-ROW($ER$5)+1),"")</f>
        <v>0</v>
      </c>
      <c r="ET38">
        <f>IFERROR(SUM(ER5:ER38),"")</f>
        <v>0</v>
      </c>
      <c r="EU38" cm="1">
        <f t="array" ref="EU38">_xlfn.SWITCH(Charts!$B$3,"average", AVERAGE(INDIRECT(ADDRESS(33+3,EU$2+1,,,"Instances") &amp; ":" &amp; ADDRESS(33+3,EU$2+1))),"median", MEDIAN(INDIRECT(ADDRESS(33+3,EU$2+1,,,"Instances") &amp; ":" &amp; ADDRESS(33+3,EU$2+1))),"min", MIN(INDIRECT(ADDRESS(33+3,EU$2+1,,,"Instances") &amp; ":" &amp; ADDRESS(33+3,EU$2+1))),"max", MAX(INDIRECT(ADDRESS(33+3,EU$2+1,,,"Instances") &amp; ":" &amp; ADDRESS(33+3,EU$2+1))),"diff", MAX(INDIRECT(ADDRESS(33+3,EU$2+1,,,"Instances") &amp; ":" &amp; ADDRESS(33+3,EU$2+1)))-MIN(INDIRECT(ADDRESS(33+3,EU$2+1,,,"Instances") &amp; ":" &amp; ADDRESS(33+3,EU$2+1))))</f>
        <v>0</v>
      </c>
      <c r="EV38">
        <f>IFERROR(SMALL(EU5:EU44,ROW()-ROW($EV$5)+1),"")</f>
        <v>0</v>
      </c>
      <c r="EX38">
        <f>IFERROR(SUM(EV5:EV38),"")</f>
        <v>0</v>
      </c>
      <c r="EY38" cm="1">
        <f t="array" ref="EY38">_xlfn.SWITCH(Charts!$B$3,"average", AVERAGE(INDIRECT(ADDRESS(33+3,EY$2+1,,,"Instances") &amp; ":" &amp; ADDRESS(33+3,EY$2+1))),"median", MEDIAN(INDIRECT(ADDRESS(33+3,EY$2+1,,,"Instances") &amp; ":" &amp; ADDRESS(33+3,EY$2+1))),"min", MIN(INDIRECT(ADDRESS(33+3,EY$2+1,,,"Instances") &amp; ":" &amp; ADDRESS(33+3,EY$2+1))),"max", MAX(INDIRECT(ADDRESS(33+3,EY$2+1,,,"Instances") &amp; ":" &amp; ADDRESS(33+3,EY$2+1))),"diff", MAX(INDIRECT(ADDRESS(33+3,EY$2+1,,,"Instances") &amp; ":" &amp; ADDRESS(33+3,EY$2+1)))-MIN(INDIRECT(ADDRESS(33+3,EY$2+1,,,"Instances") &amp; ":" &amp; ADDRESS(33+3,EY$2+1))))</f>
        <v>0</v>
      </c>
      <c r="EZ38">
        <f>IFERROR(SMALL(EY5:EY44,ROW()-ROW($EZ$5)+1),"")</f>
        <v>0</v>
      </c>
      <c r="FB38">
        <f>IFERROR(SUM(EZ5:EZ38),"")</f>
        <v>0</v>
      </c>
      <c r="FC38" cm="1">
        <f t="array" ref="FC38">_xlfn.SWITCH(Charts!$B$3,"average", AVERAGE(INDIRECT(ADDRESS(33+3,FC$2+1,,,"Instances") &amp; ":" &amp; ADDRESS(33+3,FC$2+1))),"median", MEDIAN(INDIRECT(ADDRESS(33+3,FC$2+1,,,"Instances") &amp; ":" &amp; ADDRESS(33+3,FC$2+1))),"min", MIN(INDIRECT(ADDRESS(33+3,FC$2+1,,,"Instances") &amp; ":" &amp; ADDRESS(33+3,FC$2+1))),"max", MAX(INDIRECT(ADDRESS(33+3,FC$2+1,,,"Instances") &amp; ":" &amp; ADDRESS(33+3,FC$2+1))),"diff", MAX(INDIRECT(ADDRESS(33+3,FC$2+1,,,"Instances") &amp; ":" &amp; ADDRESS(33+3,FC$2+1)))-MIN(INDIRECT(ADDRESS(33+3,FC$2+1,,,"Instances") &amp; ":" &amp; ADDRESS(33+3,FC$2+1))))</f>
        <v>0</v>
      </c>
      <c r="FD38">
        <f>IFERROR(SMALL(FC5:FC44,ROW()-ROW($FD$5)+1),"")</f>
        <v>0</v>
      </c>
      <c r="FF38">
        <f>IFERROR(SUM(FD5:FD38),"")</f>
        <v>0</v>
      </c>
      <c r="FG38" cm="1">
        <f t="array" ref="FG38">_xlfn.SWITCH(Charts!$B$3,"average", AVERAGE(INDIRECT(ADDRESS(33+3,FG$2+1,,,"Instances") &amp; ":" &amp; ADDRESS(33+3,FG$2+1))),"median", MEDIAN(INDIRECT(ADDRESS(33+3,FG$2+1,,,"Instances") &amp; ":" &amp; ADDRESS(33+3,FG$2+1))),"min", MIN(INDIRECT(ADDRESS(33+3,FG$2+1,,,"Instances") &amp; ":" &amp; ADDRESS(33+3,FG$2+1))),"max", MAX(INDIRECT(ADDRESS(33+3,FG$2+1,,,"Instances") &amp; ":" &amp; ADDRESS(33+3,FG$2+1))),"diff", MAX(INDIRECT(ADDRESS(33+3,FG$2+1,,,"Instances") &amp; ":" &amp; ADDRESS(33+3,FG$2+1)))-MIN(INDIRECT(ADDRESS(33+3,FG$2+1,,,"Instances") &amp; ":" &amp; ADDRESS(33+3,FG$2+1))))</f>
        <v>0</v>
      </c>
      <c r="FH38">
        <f>IFERROR(SMALL(FG5:FG44,ROW()-ROW($FH$5)+1),"")</f>
        <v>0</v>
      </c>
      <c r="FJ38">
        <f>IFERROR(SUM(FH5:FH38),"")</f>
        <v>0</v>
      </c>
      <c r="FK38" cm="1">
        <f t="array" ref="FK38">_xlfn.SWITCH(Charts!$B$3,"average", AVERAGE(INDIRECT(ADDRESS(33+3,FK$2+1,,,"Instances") &amp; ":" &amp; ADDRESS(33+3,FK$2+1))),"median", MEDIAN(INDIRECT(ADDRESS(33+3,FK$2+1,,,"Instances") &amp; ":" &amp; ADDRESS(33+3,FK$2+1))),"min", MIN(INDIRECT(ADDRESS(33+3,FK$2+1,,,"Instances") &amp; ":" &amp; ADDRESS(33+3,FK$2+1))),"max", MAX(INDIRECT(ADDRESS(33+3,FK$2+1,,,"Instances") &amp; ":" &amp; ADDRESS(33+3,FK$2+1))),"diff", MAX(INDIRECT(ADDRESS(33+3,FK$2+1,,,"Instances") &amp; ":" &amp; ADDRESS(33+3,FK$2+1)))-MIN(INDIRECT(ADDRESS(33+3,FK$2+1,,,"Instances") &amp; ":" &amp; ADDRESS(33+3,FK$2+1))))</f>
        <v>0</v>
      </c>
      <c r="FL38">
        <f>IFERROR(SMALL(FK5:FK44,ROW()-ROW($FL$5)+1),"")</f>
        <v>0</v>
      </c>
      <c r="FN38">
        <f>IFERROR(SUM(FL5:FL38),"")</f>
        <v>0</v>
      </c>
      <c r="FO38" cm="1">
        <f t="array" ref="FO38">_xlfn.SWITCH(Charts!$B$3,"average", AVERAGE(INDIRECT(ADDRESS(33+3,FO$2+1,,,"Instances") &amp; ":" &amp; ADDRESS(33+3,FO$2+1))),"median", MEDIAN(INDIRECT(ADDRESS(33+3,FO$2+1,,,"Instances") &amp; ":" &amp; ADDRESS(33+3,FO$2+1))),"min", MIN(INDIRECT(ADDRESS(33+3,FO$2+1,,,"Instances") &amp; ":" &amp; ADDRESS(33+3,FO$2+1))),"max", MAX(INDIRECT(ADDRESS(33+3,FO$2+1,,,"Instances") &amp; ":" &amp; ADDRESS(33+3,FO$2+1))),"diff", MAX(INDIRECT(ADDRESS(33+3,FO$2+1,,,"Instances") &amp; ":" &amp; ADDRESS(33+3,FO$2+1)))-MIN(INDIRECT(ADDRESS(33+3,FO$2+1,,,"Instances") &amp; ":" &amp; ADDRESS(33+3,FO$2+1))))</f>
        <v>0</v>
      </c>
      <c r="FP38">
        <f>IFERROR(SMALL(FO5:FO44,ROW()-ROW($FP$5)+1),"")</f>
        <v>0</v>
      </c>
      <c r="FR38">
        <f>IFERROR(SUM(FP5:FP38),"")</f>
        <v>0</v>
      </c>
      <c r="FS38" cm="1">
        <f t="array" ref="FS38">_xlfn.SWITCH(Charts!$B$3,"average", AVERAGE(INDIRECT(ADDRESS(33+3,FS$2+1,,,"Instances") &amp; ":" &amp; ADDRESS(33+3,FS$2+1))),"median", MEDIAN(INDIRECT(ADDRESS(33+3,FS$2+1,,,"Instances") &amp; ":" &amp; ADDRESS(33+3,FS$2+1))),"min", MIN(INDIRECT(ADDRESS(33+3,FS$2+1,,,"Instances") &amp; ":" &amp; ADDRESS(33+3,FS$2+1))),"max", MAX(INDIRECT(ADDRESS(33+3,FS$2+1,,,"Instances") &amp; ":" &amp; ADDRESS(33+3,FS$2+1))),"diff", MAX(INDIRECT(ADDRESS(33+3,FS$2+1,,,"Instances") &amp; ":" &amp; ADDRESS(33+3,FS$2+1)))-MIN(INDIRECT(ADDRESS(33+3,FS$2+1,,,"Instances") &amp; ":" &amp; ADDRESS(33+3,FS$2+1))))</f>
        <v>0</v>
      </c>
      <c r="FT38">
        <f>IFERROR(SMALL(FS5:FS44,ROW()-ROW($FT$5)+1),"")</f>
        <v>0</v>
      </c>
      <c r="FV38">
        <f>IFERROR(SUM(FT5:FT38),"")</f>
        <v>0</v>
      </c>
      <c r="FW38" cm="1">
        <f t="array" ref="FW38">_xlfn.SWITCH(Charts!$B$3,"average", AVERAGE(INDIRECT(ADDRESS(33+3,FW$2+1,,,"Instances") &amp; ":" &amp; ADDRESS(33+3,FW$2+1))),"median", MEDIAN(INDIRECT(ADDRESS(33+3,FW$2+1,,,"Instances") &amp; ":" &amp; ADDRESS(33+3,FW$2+1))),"min", MIN(INDIRECT(ADDRESS(33+3,FW$2+1,,,"Instances") &amp; ":" &amp; ADDRESS(33+3,FW$2+1))),"max", MAX(INDIRECT(ADDRESS(33+3,FW$2+1,,,"Instances") &amp; ":" &amp; ADDRESS(33+3,FW$2+1))),"diff", MAX(INDIRECT(ADDRESS(33+3,FW$2+1,,,"Instances") &amp; ":" &amp; ADDRESS(33+3,FW$2+1)))-MIN(INDIRECT(ADDRESS(33+3,FW$2+1,,,"Instances") &amp; ":" &amp; ADDRESS(33+3,FW$2+1))))</f>
        <v>0</v>
      </c>
      <c r="FX38">
        <f>IFERROR(SMALL(FW5:FW44,ROW()-ROW($FX$5)+1),"")</f>
        <v>0</v>
      </c>
      <c r="FZ38">
        <f>IFERROR(SUM(FX5:FX38),"")</f>
        <v>0</v>
      </c>
      <c r="GA38" cm="1">
        <f t="array" ref="GA38">_xlfn.SWITCH(Charts!$B$3,"average", AVERAGE(INDIRECT(ADDRESS(33+3,GA$2+1,,,"Instances") &amp; ":" &amp; ADDRESS(33+3,GA$2+1))),"median", MEDIAN(INDIRECT(ADDRESS(33+3,GA$2+1,,,"Instances") &amp; ":" &amp; ADDRESS(33+3,GA$2+1))),"min", MIN(INDIRECT(ADDRESS(33+3,GA$2+1,,,"Instances") &amp; ":" &amp; ADDRESS(33+3,GA$2+1))),"max", MAX(INDIRECT(ADDRESS(33+3,GA$2+1,,,"Instances") &amp; ":" &amp; ADDRESS(33+3,GA$2+1))),"diff", MAX(INDIRECT(ADDRESS(33+3,GA$2+1,,,"Instances") &amp; ":" &amp; ADDRESS(33+3,GA$2+1)))-MIN(INDIRECT(ADDRESS(33+3,GA$2+1,,,"Instances") &amp; ":" &amp; ADDRESS(33+3,GA$2+1))))</f>
        <v>0</v>
      </c>
      <c r="GB38">
        <f>IFERROR(SMALL(GA5:GA44,ROW()-ROW($GB$5)+1),"")</f>
        <v>0</v>
      </c>
      <c r="GD38">
        <f>IFERROR(SUM(GB5:GB38),"")</f>
        <v>0</v>
      </c>
      <c r="GE38" cm="1">
        <f t="array" ref="GE38">_xlfn.SWITCH(Charts!$B$3,"average", AVERAGE(INDIRECT(ADDRESS(33+3,GE$2+1,,,"Instances") &amp; ":" &amp; ADDRESS(33+3,GE$2+1))),"median", MEDIAN(INDIRECT(ADDRESS(33+3,GE$2+1,,,"Instances") &amp; ":" &amp; ADDRESS(33+3,GE$2+1))),"min", MIN(INDIRECT(ADDRESS(33+3,GE$2+1,,,"Instances") &amp; ":" &amp; ADDRESS(33+3,GE$2+1))),"max", MAX(INDIRECT(ADDRESS(33+3,GE$2+1,,,"Instances") &amp; ":" &amp; ADDRESS(33+3,GE$2+1))),"diff", MAX(INDIRECT(ADDRESS(33+3,GE$2+1,,,"Instances") &amp; ":" &amp; ADDRESS(33+3,GE$2+1)))-MIN(INDIRECT(ADDRESS(33+3,GE$2+1,,,"Instances") &amp; ":" &amp; ADDRESS(33+3,GE$2+1))))</f>
        <v>0</v>
      </c>
      <c r="GF38">
        <f>IFERROR(SMALL(GE5:GE44,ROW()-ROW($GF$5)+1),"")</f>
        <v>0</v>
      </c>
      <c r="GH38">
        <f>IFERROR(SUM(GF5:GF38),"")</f>
        <v>0</v>
      </c>
      <c r="GI38" cm="1">
        <f t="array" ref="GI38">_xlfn.SWITCH(Charts!$B$3,"average", AVERAGE(INDIRECT(ADDRESS(33+3,GI$2+1,,,"Instances") &amp; ":" &amp; ADDRESS(33+3,GI$2+1))),"median", MEDIAN(INDIRECT(ADDRESS(33+3,GI$2+1,,,"Instances") &amp; ":" &amp; ADDRESS(33+3,GI$2+1))),"min", MIN(INDIRECT(ADDRESS(33+3,GI$2+1,,,"Instances") &amp; ":" &amp; ADDRESS(33+3,GI$2+1))),"max", MAX(INDIRECT(ADDRESS(33+3,GI$2+1,,,"Instances") &amp; ":" &amp; ADDRESS(33+3,GI$2+1))),"diff", MAX(INDIRECT(ADDRESS(33+3,GI$2+1,,,"Instances") &amp; ":" &amp; ADDRESS(33+3,GI$2+1)))-MIN(INDIRECT(ADDRESS(33+3,GI$2+1,,,"Instances") &amp; ":" &amp; ADDRESS(33+3,GI$2+1))))</f>
        <v>0</v>
      </c>
      <c r="GJ38">
        <f>IFERROR(SMALL(GI5:GI44,ROW()-ROW($GJ$5)+1),"")</f>
        <v>0</v>
      </c>
      <c r="GL38">
        <f>IFERROR(SUM(GJ5:GJ38),"")</f>
        <v>0</v>
      </c>
      <c r="GM38" cm="1">
        <f t="array" ref="GM38">_xlfn.SWITCH(Charts!$B$3,"average", AVERAGE(INDIRECT(ADDRESS(33+3,GM$2+1,,,"Instances") &amp; ":" &amp; ADDRESS(33+3,GM$2+1))),"median", MEDIAN(INDIRECT(ADDRESS(33+3,GM$2+1,,,"Instances") &amp; ":" &amp; ADDRESS(33+3,GM$2+1))),"min", MIN(INDIRECT(ADDRESS(33+3,GM$2+1,,,"Instances") &amp; ":" &amp; ADDRESS(33+3,GM$2+1))),"max", MAX(INDIRECT(ADDRESS(33+3,GM$2+1,,,"Instances") &amp; ":" &amp; ADDRESS(33+3,GM$2+1))),"diff", MAX(INDIRECT(ADDRESS(33+3,GM$2+1,,,"Instances") &amp; ":" &amp; ADDRESS(33+3,GM$2+1)))-MIN(INDIRECT(ADDRESS(33+3,GM$2+1,,,"Instances") &amp; ":" &amp; ADDRESS(33+3,GM$2+1))))</f>
        <v>0</v>
      </c>
      <c r="GN38">
        <f>IFERROR(SMALL(GM5:GM44,ROW()-ROW($GN$5)+1),"")</f>
        <v>0</v>
      </c>
      <c r="GP38">
        <f>IFERROR(SUM(GN5:GN38),"")</f>
        <v>0</v>
      </c>
      <c r="GQ38" cm="1">
        <f t="array" ref="GQ38">_xlfn.SWITCH(Charts!$B$3,"average", AVERAGE(INDIRECT(ADDRESS(33+3,GQ$2+1,,,"Instances") &amp; ":" &amp; ADDRESS(33+3,GQ$2+1))),"median", MEDIAN(INDIRECT(ADDRESS(33+3,GQ$2+1,,,"Instances") &amp; ":" &amp; ADDRESS(33+3,GQ$2+1))),"min", MIN(INDIRECT(ADDRESS(33+3,GQ$2+1,,,"Instances") &amp; ":" &amp; ADDRESS(33+3,GQ$2+1))),"max", MAX(INDIRECT(ADDRESS(33+3,GQ$2+1,,,"Instances") &amp; ":" &amp; ADDRESS(33+3,GQ$2+1))),"diff", MAX(INDIRECT(ADDRESS(33+3,GQ$2+1,,,"Instances") &amp; ":" &amp; ADDRESS(33+3,GQ$2+1)))-MIN(INDIRECT(ADDRESS(33+3,GQ$2+1,,,"Instances") &amp; ":" &amp; ADDRESS(33+3,GQ$2+1))))</f>
        <v>0</v>
      </c>
      <c r="GR38">
        <f>IFERROR(SMALL(GQ5:GQ44,ROW()-ROW($GR$5)+1),"")</f>
        <v>0</v>
      </c>
      <c r="GT38">
        <f>IFERROR(SUM(GR5:GR38),"")</f>
        <v>0</v>
      </c>
      <c r="GU38" cm="1">
        <f t="array" ref="GU38">_xlfn.SWITCH(Charts!$B$3,"average", AVERAGE(INDIRECT(ADDRESS(33+3,GU$2+1,,,"Instances") &amp; ":" &amp; ADDRESS(33+3,GU$2+1))),"median", MEDIAN(INDIRECT(ADDRESS(33+3,GU$2+1,,,"Instances") &amp; ":" &amp; ADDRESS(33+3,GU$2+1))),"min", MIN(INDIRECT(ADDRESS(33+3,GU$2+1,,,"Instances") &amp; ":" &amp; ADDRESS(33+3,GU$2+1))),"max", MAX(INDIRECT(ADDRESS(33+3,GU$2+1,,,"Instances") &amp; ":" &amp; ADDRESS(33+3,GU$2+1))),"diff", MAX(INDIRECT(ADDRESS(33+3,GU$2+1,,,"Instances") &amp; ":" &amp; ADDRESS(33+3,GU$2+1)))-MIN(INDIRECT(ADDRESS(33+3,GU$2+1,,,"Instances") &amp; ":" &amp; ADDRESS(33+3,GU$2+1))))</f>
        <v>0</v>
      </c>
      <c r="GV38">
        <f>IFERROR(SMALL(GU5:GU44,ROW()-ROW($GV$5)+1),"")</f>
        <v>0</v>
      </c>
      <c r="GX38">
        <f>IFERROR(SUM(GV5:GV38),"")</f>
        <v>0</v>
      </c>
      <c r="GY38" cm="1">
        <f t="array" ref="GY38">_xlfn.SWITCH(Charts!$B$3,"average", AVERAGE(INDIRECT(ADDRESS(33+3,GY$2+1,,,"Instances") &amp; ":" &amp; ADDRESS(33+3,GY$2+1))),"median", MEDIAN(INDIRECT(ADDRESS(33+3,GY$2+1,,,"Instances") &amp; ":" &amp; ADDRESS(33+3,GY$2+1))),"min", MIN(INDIRECT(ADDRESS(33+3,GY$2+1,,,"Instances") &amp; ":" &amp; ADDRESS(33+3,GY$2+1))),"max", MAX(INDIRECT(ADDRESS(33+3,GY$2+1,,,"Instances") &amp; ":" &amp; ADDRESS(33+3,GY$2+1))),"diff", MAX(INDIRECT(ADDRESS(33+3,GY$2+1,,,"Instances") &amp; ":" &amp; ADDRESS(33+3,GY$2+1)))-MIN(INDIRECT(ADDRESS(33+3,GY$2+1,,,"Instances") &amp; ":" &amp; ADDRESS(33+3,GY$2+1))))</f>
        <v>0</v>
      </c>
      <c r="GZ38">
        <f>IFERROR(SMALL(GY5:GY44,ROW()-ROW($GZ$5)+1),"")</f>
        <v>0</v>
      </c>
      <c r="HB38">
        <f>IFERROR(SUM(GZ5:GZ38),"")</f>
        <v>0</v>
      </c>
      <c r="HC38" cm="1">
        <f t="array" ref="HC38">_xlfn.SWITCH(Charts!$B$3,"average", AVERAGE(INDIRECT(ADDRESS(33+3,HC$2+1,,,"Instances") &amp; ":" &amp; ADDRESS(33+3,HC$2+1))),"median", MEDIAN(INDIRECT(ADDRESS(33+3,HC$2+1,,,"Instances") &amp; ":" &amp; ADDRESS(33+3,HC$2+1))),"min", MIN(INDIRECT(ADDRESS(33+3,HC$2+1,,,"Instances") &amp; ":" &amp; ADDRESS(33+3,HC$2+1))),"max", MAX(INDIRECT(ADDRESS(33+3,HC$2+1,,,"Instances") &amp; ":" &amp; ADDRESS(33+3,HC$2+1))),"diff", MAX(INDIRECT(ADDRESS(33+3,HC$2+1,,,"Instances") &amp; ":" &amp; ADDRESS(33+3,HC$2+1)))-MIN(INDIRECT(ADDRESS(33+3,HC$2+1,,,"Instances") &amp; ":" &amp; ADDRESS(33+3,HC$2+1))))</f>
        <v>0</v>
      </c>
      <c r="HD38">
        <f>IFERROR(SMALL(HC5:HC44,ROW()-ROW($HD$5)+1),"")</f>
        <v>0</v>
      </c>
      <c r="HF38">
        <f>IFERROR(SUM(HD5:HD38),"")</f>
        <v>0</v>
      </c>
      <c r="HG38" cm="1">
        <f t="array" ref="HG38">_xlfn.SWITCH(Charts!$B$3,"average", AVERAGE(INDIRECT(ADDRESS(33+3,HG$2+1,,,"Instances") &amp; ":" &amp; ADDRESS(33+3,HG$2+1))),"median", MEDIAN(INDIRECT(ADDRESS(33+3,HG$2+1,,,"Instances") &amp; ":" &amp; ADDRESS(33+3,HG$2+1))),"min", MIN(INDIRECT(ADDRESS(33+3,HG$2+1,,,"Instances") &amp; ":" &amp; ADDRESS(33+3,HG$2+1))),"max", MAX(INDIRECT(ADDRESS(33+3,HG$2+1,,,"Instances") &amp; ":" &amp; ADDRESS(33+3,HG$2+1))),"diff", MAX(INDIRECT(ADDRESS(33+3,HG$2+1,,,"Instances") &amp; ":" &amp; ADDRESS(33+3,HG$2+1)))-MIN(INDIRECT(ADDRESS(33+3,HG$2+1,,,"Instances") &amp; ":" &amp; ADDRESS(33+3,HG$2+1))))</f>
        <v>0</v>
      </c>
      <c r="HH38">
        <f>IFERROR(SMALL(HG5:HG44,ROW()-ROW($HH$5)+1),"")</f>
        <v>0</v>
      </c>
      <c r="HJ38">
        <f>IFERROR(SUM(HH5:HH38),"")</f>
        <v>0</v>
      </c>
      <c r="HK38" cm="1">
        <f t="array" ref="HK38">_xlfn.SWITCH(Charts!$B$3,"average", AVERAGE(INDIRECT(ADDRESS(33+3,HK$2+1,,,"Instances") &amp; ":" &amp; ADDRESS(33+3,HK$2+1))),"median", MEDIAN(INDIRECT(ADDRESS(33+3,HK$2+1,,,"Instances") &amp; ":" &amp; ADDRESS(33+3,HK$2+1))),"min", MIN(INDIRECT(ADDRESS(33+3,HK$2+1,,,"Instances") &amp; ":" &amp; ADDRESS(33+3,HK$2+1))),"max", MAX(INDIRECT(ADDRESS(33+3,HK$2+1,,,"Instances") &amp; ":" &amp; ADDRESS(33+3,HK$2+1))),"diff", MAX(INDIRECT(ADDRESS(33+3,HK$2+1,,,"Instances") &amp; ":" &amp; ADDRESS(33+3,HK$2+1)))-MIN(INDIRECT(ADDRESS(33+3,HK$2+1,,,"Instances") &amp; ":" &amp; ADDRESS(33+3,HK$2+1))))</f>
        <v>0</v>
      </c>
      <c r="HL38">
        <f>IFERROR(SMALL(HK5:HK44,ROW()-ROW($HL$5)+1),"")</f>
        <v>0</v>
      </c>
      <c r="HN38">
        <f>IFERROR(SUM(HL5:HL38),"")</f>
        <v>0</v>
      </c>
      <c r="HO38" cm="1">
        <f t="array" ref="HO38">_xlfn.SWITCH(Charts!$B$3,"average", AVERAGE(INDIRECT(ADDRESS(33+3,HO$2+1,,,"Instances") &amp; ":" &amp; ADDRESS(33+3,HO$2+1))),"median", MEDIAN(INDIRECT(ADDRESS(33+3,HO$2+1,,,"Instances") &amp; ":" &amp; ADDRESS(33+3,HO$2+1))),"min", MIN(INDIRECT(ADDRESS(33+3,HO$2+1,,,"Instances") &amp; ":" &amp; ADDRESS(33+3,HO$2+1))),"max", MAX(INDIRECT(ADDRESS(33+3,HO$2+1,,,"Instances") &amp; ":" &amp; ADDRESS(33+3,HO$2+1))),"diff", MAX(INDIRECT(ADDRESS(33+3,HO$2+1,,,"Instances") &amp; ":" &amp; ADDRESS(33+3,HO$2+1)))-MIN(INDIRECT(ADDRESS(33+3,HO$2+1,,,"Instances") &amp; ":" &amp; ADDRESS(33+3,HO$2+1))))</f>
        <v>0</v>
      </c>
      <c r="HP38">
        <f>IFERROR(SMALL(HO5:HO44,ROW()-ROW($HP$5)+1),"")</f>
        <v>0</v>
      </c>
      <c r="HR38">
        <f>IFERROR(SUM(HP5:HP38),"")</f>
        <v>0</v>
      </c>
      <c r="HS38" cm="1">
        <f t="array" ref="HS38">_xlfn.SWITCH(Charts!$B$3,"average", AVERAGE(INDIRECT(ADDRESS(33+3,HS$2+1,,,"Instances") &amp; ":" &amp; ADDRESS(33+3,HS$2+1))),"median", MEDIAN(INDIRECT(ADDRESS(33+3,HS$2+1,,,"Instances") &amp; ":" &amp; ADDRESS(33+3,HS$2+1))),"min", MIN(INDIRECT(ADDRESS(33+3,HS$2+1,,,"Instances") &amp; ":" &amp; ADDRESS(33+3,HS$2+1))),"max", MAX(INDIRECT(ADDRESS(33+3,HS$2+1,,,"Instances") &amp; ":" &amp; ADDRESS(33+3,HS$2+1))),"diff", MAX(INDIRECT(ADDRESS(33+3,HS$2+1,,,"Instances") &amp; ":" &amp; ADDRESS(33+3,HS$2+1)))-MIN(INDIRECT(ADDRESS(33+3,HS$2+1,,,"Instances") &amp; ":" &amp; ADDRESS(33+3,HS$2+1))))</f>
        <v>0</v>
      </c>
      <c r="HT38">
        <f>IFERROR(SMALL(HS5:HS44,ROW()-ROW($HT$5)+1),"")</f>
        <v>0</v>
      </c>
      <c r="HV38">
        <f>IFERROR(SUM(HT5:HT38),"")</f>
        <v>0</v>
      </c>
      <c r="HW38" cm="1">
        <f t="array" ref="HW38">_xlfn.SWITCH(Charts!$B$3,"average", AVERAGE(INDIRECT(ADDRESS(33+3,HW$2+1,,,"Instances") &amp; ":" &amp; ADDRESS(33+3,HW$2+1))),"median", MEDIAN(INDIRECT(ADDRESS(33+3,HW$2+1,,,"Instances") &amp; ":" &amp; ADDRESS(33+3,HW$2+1))),"min", MIN(INDIRECT(ADDRESS(33+3,HW$2+1,,,"Instances") &amp; ":" &amp; ADDRESS(33+3,HW$2+1))),"max", MAX(INDIRECT(ADDRESS(33+3,HW$2+1,,,"Instances") &amp; ":" &amp; ADDRESS(33+3,HW$2+1))),"diff", MAX(INDIRECT(ADDRESS(33+3,HW$2+1,,,"Instances") &amp; ":" &amp; ADDRESS(33+3,HW$2+1)))-MIN(INDIRECT(ADDRESS(33+3,HW$2+1,,,"Instances") &amp; ":" &amp; ADDRESS(33+3,HW$2+1))))</f>
        <v>0</v>
      </c>
      <c r="HX38">
        <f>IFERROR(SMALL(HW5:HW44,ROW()-ROW($HX$5)+1),"")</f>
        <v>0</v>
      </c>
      <c r="HZ38">
        <f>IFERROR(SUM(HX5:HX38),"")</f>
        <v>0</v>
      </c>
      <c r="IA38" cm="1">
        <f t="array" ref="IA38">_xlfn.SWITCH(Charts!$B$3,"average", AVERAGE(INDIRECT(ADDRESS(33+3,IA$2+1,,,"Instances") &amp; ":" &amp; ADDRESS(33+3,IA$2+1))),"median", MEDIAN(INDIRECT(ADDRESS(33+3,IA$2+1,,,"Instances") &amp; ":" &amp; ADDRESS(33+3,IA$2+1))),"min", MIN(INDIRECT(ADDRESS(33+3,IA$2+1,,,"Instances") &amp; ":" &amp; ADDRESS(33+3,IA$2+1))),"max", MAX(INDIRECT(ADDRESS(33+3,IA$2+1,,,"Instances") &amp; ":" &amp; ADDRESS(33+3,IA$2+1))),"diff", MAX(INDIRECT(ADDRESS(33+3,IA$2+1,,,"Instances") &amp; ":" &amp; ADDRESS(33+3,IA$2+1)))-MIN(INDIRECT(ADDRESS(33+3,IA$2+1,,,"Instances") &amp; ":" &amp; ADDRESS(33+3,IA$2+1))))</f>
        <v>0</v>
      </c>
      <c r="IB38">
        <f>IFERROR(SMALL(IA5:IA44,ROW()-ROW($IB$5)+1),"")</f>
        <v>0</v>
      </c>
      <c r="ID38">
        <f>IFERROR(SUM(IB5:IB38),"")</f>
        <v>0</v>
      </c>
      <c r="IG38">
        <f>IF(Charts!$B$3="none",E245,IF(DS245="",NA(),DS245))</f>
        <v>0</v>
      </c>
      <c r="IH38">
        <f>IF(Charts!$B$3="none",F245,IF(DT245="",NA(),DT245))</f>
        <v>0</v>
      </c>
      <c r="II38">
        <f>IF(Charts!$B$3="none",G245,IF(DU245="",NA(),DU245))</f>
        <v>0</v>
      </c>
      <c r="IJ38">
        <f>IF(Charts!$B$3="none",H245,IF(DV245="",NA(),DV245))</f>
        <v>0</v>
      </c>
      <c r="IK38">
        <f>IF(Charts!$B$3="none",I245,IF(DW245="",NA(),DW245))</f>
        <v>0</v>
      </c>
      <c r="IL38">
        <f>IF(Charts!$B$3="none",J245,IF(DX245="",NA(),DX245))</f>
        <v>0</v>
      </c>
      <c r="IM38">
        <f>IF(Charts!$B$3="none",K245,IF(DY245="",NA(),DY245))</f>
        <v>0</v>
      </c>
      <c r="IN38">
        <f>IF(Charts!$B$3="none",L245,IF(DZ245="",NA(),DZ245))</f>
        <v>0</v>
      </c>
      <c r="IO38">
        <f>IF(Charts!$B$3="none",M245,IF(EA245="",NA(),EA245))</f>
        <v>0</v>
      </c>
      <c r="IP38">
        <f>IF(Charts!$B$3="none",N245,IF(EB245="",NA(),EB245))</f>
        <v>0</v>
      </c>
      <c r="IQ38">
        <f>IF(Charts!$B$3="none",O245,IF(EC245="",NA(),EC245))</f>
        <v>0</v>
      </c>
      <c r="IR38">
        <f>IF(Charts!$B$3="none",P245,IF(ED245="",NA(),ED245))</f>
        <v>0</v>
      </c>
      <c r="IS38">
        <f>IF(Charts!$B$3="none",Q245,IF(EE245="",NA(),EE245))</f>
        <v>0</v>
      </c>
      <c r="IT38">
        <f>IF(Charts!$B$3="none",R245,IF(EF245="",NA(),EF245))</f>
        <v>0</v>
      </c>
      <c r="IU38">
        <f>IF(Charts!$B$3="none",S245,IF(EG245="",NA(),EG245))</f>
        <v>0</v>
      </c>
      <c r="IV38">
        <f>IF(Charts!$B$3="none",T245,IF(EH245="",NA(),EH245))</f>
        <v>0</v>
      </c>
      <c r="IW38">
        <f>IF(Charts!$B$3="none",U245,IF(EI245="",NA(),EI245))</f>
        <v>0</v>
      </c>
      <c r="IX38">
        <f>IF(Charts!$B$3="none",V245,IF(EJ245="",NA(),EJ245))</f>
        <v>0</v>
      </c>
      <c r="IY38">
        <f>IF(Charts!$B$3="none",W245,IF(EK245="",NA(),EK245))</f>
        <v>0</v>
      </c>
      <c r="IZ38">
        <f>IF(Charts!$B$3="none",X245,IF(EL245="",NA(),EL245))</f>
        <v>0</v>
      </c>
      <c r="JA38">
        <f>IF(Charts!$B$3="none",Y245,IF(EM245="",NA(),EM245))</f>
        <v>0</v>
      </c>
      <c r="JB38">
        <f>IF(Charts!$B$3="none",Z245,IF(EN245="",NA(),EN245))</f>
        <v>0</v>
      </c>
      <c r="JC38">
        <f>IF(Charts!$B$3="none",AA245,IF(EO245="",NA(),EO245))</f>
        <v>0</v>
      </c>
      <c r="JD38">
        <f>IF(Charts!$B$3="none",AB245,IF(EP245="",NA(),EP245))</f>
        <v>0</v>
      </c>
      <c r="JE38">
        <f>IF(Charts!$B$3="none",AC245,IF(EQ245="",NA(),EQ245))</f>
        <v>0</v>
      </c>
      <c r="JF38">
        <f>IF(Charts!$B$3="none",AD245,IF(ER245="",NA(),ER245))</f>
        <v>0</v>
      </c>
      <c r="JG38">
        <f>IF(Charts!$B$3="none",AE245,IF(ES245="",NA(),ES245))</f>
        <v>0</v>
      </c>
      <c r="JH38">
        <f>IF(Charts!$B$3="none",AF245,IF(ET245="",NA(),ET245))</f>
        <v>0</v>
      </c>
      <c r="JI38">
        <f>IF(Charts!$B$3="none",AG245,IF(EU245="",NA(),EU245))</f>
        <v>0</v>
      </c>
      <c r="JJ38">
        <f>IF(Charts!$B$3="none",AH245,IF(EV245="",NA(),EV245))</f>
        <v>0</v>
      </c>
      <c r="JK38">
        <f>IF(Charts!$B$3="none",AI245,IF(EW245="",NA(),EW245))</f>
        <v>0</v>
      </c>
      <c r="JL38">
        <f>IF(Charts!$B$3="none",AJ245,IF(EX245="",NA(),EX245))</f>
        <v>0</v>
      </c>
      <c r="JM38">
        <f>IF(Charts!$B$3="none",AK245,IF(EY245="",NA(),EY245))</f>
        <v>0</v>
      </c>
      <c r="JN38">
        <f>IF(Charts!$B$3="none",AL245,IF(EZ245="",NA(),EZ245))</f>
        <v>0</v>
      </c>
      <c r="JO38">
        <f>IF(Charts!$B$3="none",AM245,IF(FA245="",NA(),FA245))</f>
        <v>0</v>
      </c>
      <c r="JP38">
        <f>IF(Charts!$B$3="none",AN245,IF(FB245="",NA(),FB245))</f>
        <v>0</v>
      </c>
      <c r="JQ38">
        <f>IF(Charts!$B$3="none",AO245,IF(FC245="",NA(),FC245))</f>
        <v>0</v>
      </c>
      <c r="JR38">
        <f>IF(Charts!$B$3="none",AP245,IF(FD245="",NA(),FD245))</f>
        <v>0</v>
      </c>
      <c r="JS38">
        <f>IF(Charts!$B$3="none",AQ245,IF(FE245="",NA(),FE245))</f>
        <v>0</v>
      </c>
      <c r="JT38">
        <f>IF(Charts!$B$3="none",AR245,IF(FF245="",NA(),FF245))</f>
        <v>0</v>
      </c>
      <c r="JU38">
        <f>IF(Charts!$B$3="none",AS245,IF(FG245="",NA(),FG245))</f>
        <v>0</v>
      </c>
      <c r="JV38">
        <f>IF(Charts!$B$3="none",AT245,IF(FH245="",NA(),FH245))</f>
        <v>0</v>
      </c>
      <c r="JW38">
        <f>IF(Charts!$B$3="none",AU245,IF(FI245="",NA(),FI245))</f>
        <v>0</v>
      </c>
      <c r="JX38">
        <f>IF(Charts!$B$3="none",AV245,IF(FJ245="",NA(),FJ245))</f>
        <v>0</v>
      </c>
      <c r="JY38">
        <f>IF(Charts!$B$3="none",AW245,IF(FK245="",NA(),FK245))</f>
        <v>0</v>
      </c>
      <c r="JZ38">
        <f>IF(Charts!$B$3="none",AX245,IF(FL245="",NA(),FL245))</f>
        <v>0</v>
      </c>
      <c r="KA38">
        <f>IF(Charts!$B$3="none",AY245,IF(FM245="",NA(),FM245))</f>
        <v>0</v>
      </c>
      <c r="KB38">
        <f>IF(Charts!$B$3="none",AZ245,IF(FN245="",NA(),FN245))</f>
        <v>0</v>
      </c>
      <c r="KC38">
        <f>IF(Charts!$B$3="none",BA245,IF(FO245="",NA(),FO245))</f>
        <v>0</v>
      </c>
      <c r="KD38">
        <f>IF(Charts!$B$3="none",BB245,IF(FP245="",NA(),FP245))</f>
        <v>0</v>
      </c>
      <c r="KE38">
        <f>IF(Charts!$B$3="none",BC245,IF(FQ245="",NA(),FQ245))</f>
        <v>0</v>
      </c>
      <c r="KF38">
        <f>IF(Charts!$B$3="none",BD245,IF(FR245="",NA(),FR245))</f>
        <v>0</v>
      </c>
      <c r="KG38">
        <f>IF(Charts!$B$3="none",BE245,IF(FS245="",NA(),FS245))</f>
        <v>0</v>
      </c>
      <c r="KH38">
        <f>IF(Charts!$B$3="none",BF245,IF(FT245="",NA(),FT245))</f>
        <v>0</v>
      </c>
      <c r="KI38">
        <f>IF(Charts!$B$3="none",BG245,IF(FU245="",NA(),FU245))</f>
        <v>0</v>
      </c>
      <c r="KJ38">
        <f>IF(Charts!$B$3="none",BH245,IF(FV245="",NA(),FV245))</f>
        <v>0</v>
      </c>
      <c r="KK38">
        <f>IF(Charts!$B$3="none",BI245,IF(FW245="",NA(),FW245))</f>
        <v>0</v>
      </c>
      <c r="KL38">
        <f>IF(Charts!$B$3="none",BJ245,IF(FX245="",NA(),FX245))</f>
        <v>0</v>
      </c>
      <c r="KM38">
        <f>IF(Charts!$B$3="none",BK245,IF(FY245="",NA(),FY245))</f>
        <v>0</v>
      </c>
      <c r="KN38">
        <f>IF(Charts!$B$3="none",BL245,IF(FZ245="",NA(),FZ245))</f>
        <v>0</v>
      </c>
      <c r="KO38">
        <f>IF(Charts!$B$3="none",BM245,IF(GA245="",NA(),GA245))</f>
        <v>0</v>
      </c>
      <c r="KP38">
        <f>IF(Charts!$B$3="none",BN245,IF(GB245="",NA(),GB245))</f>
        <v>0</v>
      </c>
      <c r="KQ38">
        <f>IF(Charts!$B$3="none",BO245,IF(GC245="",NA(),GC245))</f>
        <v>0</v>
      </c>
      <c r="KR38">
        <f>IF(Charts!$B$3="none",BP245,IF(GD245="",NA(),GD245))</f>
        <v>0</v>
      </c>
      <c r="KS38">
        <f>IF(Charts!$B$3="none",BQ245,IF(GE245="",NA(),GE245))</f>
        <v>0</v>
      </c>
      <c r="KT38">
        <f>IF(Charts!$B$3="none",BR245,IF(GF245="",NA(),GF245))</f>
        <v>0</v>
      </c>
      <c r="KU38">
        <f>IF(Charts!$B$3="none",BS245,IF(GG245="",NA(),GG245))</f>
        <v>0</v>
      </c>
      <c r="KV38">
        <f>IF(Charts!$B$3="none",BT245,IF(GH245="",NA(),GH245))</f>
        <v>0</v>
      </c>
      <c r="KW38">
        <f>IF(Charts!$B$3="none",BU245,IF(GI245="",NA(),GI245))</f>
        <v>0</v>
      </c>
      <c r="KX38">
        <f>IF(Charts!$B$3="none",BV245,IF(GJ245="",NA(),GJ245))</f>
        <v>0</v>
      </c>
      <c r="KY38">
        <f>IF(Charts!$B$3="none",BW245,IF(GK245="",NA(),GK245))</f>
        <v>0</v>
      </c>
      <c r="KZ38">
        <f>IF(Charts!$B$3="none",BX245,IF(GL245="",NA(),GL245))</f>
        <v>0</v>
      </c>
      <c r="LA38">
        <f>IF(Charts!$B$3="none",BY245,IF(GM245="",NA(),GM245))</f>
        <v>0</v>
      </c>
      <c r="LB38">
        <f>IF(Charts!$B$3="none",BZ245,IF(GN245="",NA(),GN245))</f>
        <v>0</v>
      </c>
      <c r="LC38">
        <f>IF(Charts!$B$3="none",CA245,IF(GO245="",NA(),GO245))</f>
        <v>0</v>
      </c>
      <c r="LD38">
        <f>IF(Charts!$B$3="none",CB245,IF(GP245="",NA(),GP245))</f>
        <v>0</v>
      </c>
      <c r="LE38">
        <f>IF(Charts!$B$3="none",CC245,IF(GQ245="",NA(),GQ245))</f>
        <v>0</v>
      </c>
      <c r="LF38">
        <f>IF(Charts!$B$3="none",CD245,IF(GR245="",NA(),GR245))</f>
        <v>0</v>
      </c>
      <c r="LG38">
        <f>IF(Charts!$B$3="none",CE245,IF(GS245="",NA(),GS245))</f>
        <v>0</v>
      </c>
      <c r="LH38">
        <f>IF(Charts!$B$3="none",CF245,IF(GT245="",NA(),GT245))</f>
        <v>0</v>
      </c>
      <c r="LI38">
        <f>IF(Charts!$B$3="none",CG245,IF(GU245="",NA(),GU245))</f>
        <v>0</v>
      </c>
      <c r="LJ38">
        <f>IF(Charts!$B$3="none",CH245,IF(GV245="",NA(),GV245))</f>
        <v>0</v>
      </c>
      <c r="LK38">
        <f>IF(Charts!$B$3="none",CI245,IF(GW245="",NA(),GW245))</f>
        <v>0</v>
      </c>
      <c r="LL38">
        <f>IF(Charts!$B$3="none",CJ245,IF(GX245="",NA(),GX245))</f>
        <v>0</v>
      </c>
      <c r="LM38">
        <f>IF(Charts!$B$3="none",CK245,IF(GY245="",NA(),GY245))</f>
        <v>0</v>
      </c>
      <c r="LN38">
        <f>IF(Charts!$B$3="none",CL245,IF(GZ245="",NA(),GZ245))</f>
        <v>0</v>
      </c>
      <c r="LO38">
        <f>IF(Charts!$B$3="none",CM245,IF(HA245="",NA(),HA245))</f>
        <v>0</v>
      </c>
      <c r="LP38">
        <f>IF(Charts!$B$3="none",CN245,IF(HB245="",NA(),HB245))</f>
        <v>0</v>
      </c>
      <c r="LQ38">
        <f>IF(Charts!$B$3="none",CO245,IF(HC245="",NA(),HC245))</f>
        <v>0</v>
      </c>
      <c r="LR38">
        <f>IF(Charts!$B$3="none",CP245,IF(HD245="",NA(),HD245))</f>
        <v>0</v>
      </c>
      <c r="LS38">
        <f>IF(Charts!$B$3="none",CQ245,IF(HE245="",NA(),HE245))</f>
        <v>0</v>
      </c>
      <c r="LT38">
        <f>IF(Charts!$B$3="none",CR245,IF(HF245="",NA(),HF245))</f>
        <v>0</v>
      </c>
      <c r="LU38">
        <f>IF(Charts!$B$3="none",CS245,IF(HG245="",NA(),HG245))</f>
        <v>0</v>
      </c>
      <c r="LV38">
        <f>IF(Charts!$B$3="none",CT245,IF(HH245="",NA(),HH245))</f>
        <v>0</v>
      </c>
      <c r="LW38">
        <f>IF(Charts!$B$3="none",CU245,IF(HI245="",NA(),HI245))</f>
        <v>0</v>
      </c>
      <c r="LX38">
        <f>IF(Charts!$B$3="none",CV245,IF(HJ245="",NA(),HJ245))</f>
        <v>0</v>
      </c>
      <c r="LY38">
        <f>IF(Charts!$B$3="none",CW245,IF(HK245="",NA(),HK245))</f>
        <v>0</v>
      </c>
      <c r="LZ38">
        <f>IF(Charts!$B$3="none",CX245,IF(HL245="",NA(),HL245))</f>
        <v>0</v>
      </c>
      <c r="MA38">
        <f>IF(Charts!$B$3="none",CY245,IF(HM245="",NA(),HM245))</f>
        <v>0</v>
      </c>
      <c r="MB38">
        <f>IF(Charts!$B$3="none",CZ245,IF(HN245="",NA(),HN245))</f>
        <v>0</v>
      </c>
      <c r="MC38">
        <f>IF(Charts!$B$3="none",DA245,IF(HO245="",NA(),HO245))</f>
        <v>0</v>
      </c>
      <c r="MD38">
        <f>IF(Charts!$B$3="none",DB245,IF(HP245="",NA(),HP245))</f>
        <v>0</v>
      </c>
      <c r="ME38">
        <f>IF(Charts!$B$3="none",DC245,IF(HQ245="",NA(),HQ245))</f>
        <v>0</v>
      </c>
      <c r="MF38">
        <f>IF(Charts!$B$3="none",DD245,IF(HR245="",NA(),HR245))</f>
        <v>0</v>
      </c>
      <c r="MG38">
        <f>IF(Charts!$B$3="none",DE245,IF(HS245="",NA(),HS245))</f>
        <v>0</v>
      </c>
      <c r="MH38">
        <f>IF(Charts!$B$3="none",DF245,IF(HT245="",NA(),HT245))</f>
        <v>0</v>
      </c>
      <c r="MI38">
        <f>IF(Charts!$B$3="none",DG245,IF(HU245="",NA(),HU245))</f>
        <v>0</v>
      </c>
      <c r="MJ38">
        <f>IF(Charts!$B$3="none",DH245,IF(HV245="",NA(),HV245))</f>
        <v>0</v>
      </c>
      <c r="MK38">
        <f>IF(Charts!$B$3="none",DI245,IF(HW245="",NA(),HW245))</f>
        <v>0</v>
      </c>
      <c r="ML38">
        <f>IF(Charts!$B$3="none",DJ245,IF(HX245="",NA(),HX245))</f>
        <v>0</v>
      </c>
      <c r="MM38">
        <f>IF(Charts!$B$3="none",DK245,IF(HY245="",NA(),HY245))</f>
        <v>0</v>
      </c>
      <c r="MN38">
        <f>IF(Charts!$B$3="none",DL245,IF(HZ245="",NA(),HZ245))</f>
        <v>0</v>
      </c>
      <c r="MO38">
        <f>IF(Charts!$B$3="none",DM245,IF(IA245="",NA(),IA245))</f>
        <v>0</v>
      </c>
      <c r="MP38">
        <f>IF(Charts!$B$3="none",DN245,IF(IB245="",NA(),IB245))</f>
        <v>0</v>
      </c>
      <c r="MQ38">
        <f>IF(Charts!$B$3="none",DO245,IF(IC245="",NA(),IC245))</f>
        <v>0</v>
      </c>
      <c r="MR38">
        <f>IF(Charts!$B$3="none",DP245,IF(ID245="",NA(),ID245))</f>
        <v>0</v>
      </c>
    </row>
    <row r="39" spans="4:356">
      <c r="D39">
        <v>35</v>
      </c>
      <c r="E39">
        <f>IF(INDIRECT(ADDRESS($D39+2,E$2+1,,,"Instances"))="","",INDIRECT(ADDRESS($D39+2,E$2+1,,,"Instances")))</f>
        <v>0</v>
      </c>
      <c r="F39">
        <f>IFERROR(SMALL(E5:E44,ROW()-ROW($F$5)+1),"")</f>
        <v>0</v>
      </c>
      <c r="H39">
        <f>IFERROR(SUM(F5:F39),"")</f>
        <v>0</v>
      </c>
      <c r="I39">
        <f>IF(INDIRECT(ADDRESS($D39+2,I$2+1,,,"Instances"))="","",INDIRECT(ADDRESS($D39+2,I$2+1,,,"Instances")))</f>
        <v>0</v>
      </c>
      <c r="J39">
        <f>IFERROR(SMALL(I5:I44,ROW()-ROW($J$5)+1),"")</f>
        <v>0</v>
      </c>
      <c r="L39">
        <f>IFERROR(SUM(J5:J39),"")</f>
        <v>0</v>
      </c>
      <c r="M39">
        <f>IF(INDIRECT(ADDRESS($D39+2,M$2+1,,,"Instances"))="","",INDIRECT(ADDRESS($D39+2,M$2+1,,,"Instances")))</f>
        <v>0</v>
      </c>
      <c r="N39">
        <f>IFERROR(SMALL(M5:M44,ROW()-ROW($N$5)+1),"")</f>
        <v>0</v>
      </c>
      <c r="P39">
        <f>IFERROR(SUM(N5:N39),"")</f>
        <v>0</v>
      </c>
      <c r="Q39">
        <f>IF(INDIRECT(ADDRESS($D39+2,Q$2+1,,,"Instances"))="","",INDIRECT(ADDRESS($D39+2,Q$2+1,,,"Instances")))</f>
        <v>0</v>
      </c>
      <c r="R39">
        <f>IFERROR(SMALL(Q5:Q44,ROW()-ROW($R$5)+1),"")</f>
        <v>0</v>
      </c>
      <c r="T39">
        <f>IFERROR(SUM(R5:R39),"")</f>
        <v>0</v>
      </c>
      <c r="U39">
        <f>IF(INDIRECT(ADDRESS($D39+2,U$2+1,,,"Instances"))="","",INDIRECT(ADDRESS($D39+2,U$2+1,,,"Instances")))</f>
        <v>0</v>
      </c>
      <c r="V39">
        <f>IFERROR(SMALL(U5:U44,ROW()-ROW($V$5)+1),"")</f>
        <v>0</v>
      </c>
      <c r="X39">
        <f>IFERROR(SUM(V5:V39),"")</f>
        <v>0</v>
      </c>
      <c r="Y39">
        <f>IF(INDIRECT(ADDRESS($D39+2,Y$2+1,,,"Instances"))="","",INDIRECT(ADDRESS($D39+2,Y$2+1,,,"Instances")))</f>
        <v>0</v>
      </c>
      <c r="Z39">
        <f>IFERROR(SMALL(Y5:Y44,ROW()-ROW($Z$5)+1),"")</f>
        <v>0</v>
      </c>
      <c r="AB39">
        <f>IFERROR(SUM(Z5:Z39),"")</f>
        <v>0</v>
      </c>
      <c r="AC39">
        <f>IF(INDIRECT(ADDRESS($D39+2,AC$2+1,,,"Instances"))="","",INDIRECT(ADDRESS($D39+2,AC$2+1,,,"Instances")))</f>
        <v>0</v>
      </c>
      <c r="AD39">
        <f>IFERROR(SMALL(AC5:AC44,ROW()-ROW($AD$5)+1),"")</f>
        <v>0</v>
      </c>
      <c r="AF39">
        <f>IFERROR(SUM(AD5:AD39),"")</f>
        <v>0</v>
      </c>
      <c r="AG39">
        <f>IF(INDIRECT(ADDRESS($D39+2,AG$2+1,,,"Instances"))="","",INDIRECT(ADDRESS($D39+2,AG$2+1,,,"Instances")))</f>
        <v>0</v>
      </c>
      <c r="AH39">
        <f>IFERROR(SMALL(AG5:AG44,ROW()-ROW($AH$5)+1),"")</f>
        <v>0</v>
      </c>
      <c r="AJ39">
        <f>IFERROR(SUM(AH5:AH39),"")</f>
        <v>0</v>
      </c>
      <c r="AK39">
        <f>IF(INDIRECT(ADDRESS($D39+2,AK$2+1,,,"Instances"))="","",INDIRECT(ADDRESS($D39+2,AK$2+1,,,"Instances")))</f>
        <v>0</v>
      </c>
      <c r="AL39">
        <f>IFERROR(SMALL(AK5:AK44,ROW()-ROW($AL$5)+1),"")</f>
        <v>0</v>
      </c>
      <c r="AN39">
        <f>IFERROR(SUM(AL5:AL39),"")</f>
        <v>0</v>
      </c>
      <c r="AO39">
        <f>IF(INDIRECT(ADDRESS($D39+2,AO$2+1,,,"Instances"))="","",INDIRECT(ADDRESS($D39+2,AO$2+1,,,"Instances")))</f>
        <v>0</v>
      </c>
      <c r="AP39">
        <f>IFERROR(SMALL(AO5:AO44,ROW()-ROW($AP$5)+1),"")</f>
        <v>0</v>
      </c>
      <c r="AR39">
        <f>IFERROR(SUM(AP5:AP39),"")</f>
        <v>0</v>
      </c>
      <c r="AS39">
        <f>IF(INDIRECT(ADDRESS($D39+2,AS$2+1,,,"Instances"))="","",INDIRECT(ADDRESS($D39+2,AS$2+1,,,"Instances")))</f>
        <v>0</v>
      </c>
      <c r="AT39">
        <f>IFERROR(SMALL(AS5:AS44,ROW()-ROW($AT$5)+1),"")</f>
        <v>0</v>
      </c>
      <c r="AV39">
        <f>IFERROR(SUM(AT5:AT39),"")</f>
        <v>0</v>
      </c>
      <c r="AW39">
        <f>IF(INDIRECT(ADDRESS($D39+2,AW$2+1,,,"Instances"))="","",INDIRECT(ADDRESS($D39+2,AW$2+1,,,"Instances")))</f>
        <v>0</v>
      </c>
      <c r="AX39">
        <f>IFERROR(SMALL(AW5:AW44,ROW()-ROW($AX$5)+1),"")</f>
        <v>0</v>
      </c>
      <c r="AZ39">
        <f>IFERROR(SUM(AX5:AX39),"")</f>
        <v>0</v>
      </c>
      <c r="BA39">
        <f>IF(INDIRECT(ADDRESS($D39+2,BA$2+1,,,"Instances"))="","",INDIRECT(ADDRESS($D39+2,BA$2+1,,,"Instances")))</f>
        <v>0</v>
      </c>
      <c r="BB39">
        <f>IFERROR(SMALL(BA5:BA44,ROW()-ROW($BB$5)+1),"")</f>
        <v>0</v>
      </c>
      <c r="BD39">
        <f>IFERROR(SUM(BB5:BB39),"")</f>
        <v>0</v>
      </c>
      <c r="BE39">
        <f>IF(INDIRECT(ADDRESS($D39+2,BE$2+1,,,"Instances"))="","",INDIRECT(ADDRESS($D39+2,BE$2+1,,,"Instances")))</f>
        <v>0</v>
      </c>
      <c r="BF39">
        <f>IFERROR(SMALL(BE5:BE44,ROW()-ROW($BF$5)+1),"")</f>
        <v>0</v>
      </c>
      <c r="BH39">
        <f>IFERROR(SUM(BF5:BF39),"")</f>
        <v>0</v>
      </c>
      <c r="BI39">
        <f>IF(INDIRECT(ADDRESS($D39+2,BI$2+1,,,"Instances"))="","",INDIRECT(ADDRESS($D39+2,BI$2+1,,,"Instances")))</f>
        <v>0</v>
      </c>
      <c r="BJ39">
        <f>IFERROR(SMALL(BI5:BI44,ROW()-ROW($BJ$5)+1),"")</f>
        <v>0</v>
      </c>
      <c r="BL39">
        <f>IFERROR(SUM(BJ5:BJ39),"")</f>
        <v>0</v>
      </c>
      <c r="BM39">
        <f>IF(INDIRECT(ADDRESS($D39+2,BM$2+1,,,"Instances"))="","",INDIRECT(ADDRESS($D39+2,BM$2+1,,,"Instances")))</f>
        <v>0</v>
      </c>
      <c r="BN39">
        <f>IFERROR(SMALL(BM5:BM44,ROW()-ROW($BN$5)+1),"")</f>
        <v>0</v>
      </c>
      <c r="BP39">
        <f>IFERROR(SUM(BN5:BN39),"")</f>
        <v>0</v>
      </c>
      <c r="BQ39">
        <f>IF(INDIRECT(ADDRESS($D39+2,BQ$2+1,,,"Instances"))="","",INDIRECT(ADDRESS($D39+2,BQ$2+1,,,"Instances")))</f>
        <v>0</v>
      </c>
      <c r="BR39">
        <f>IFERROR(SMALL(BQ5:BQ44,ROW()-ROW($BR$5)+1),"")</f>
        <v>0</v>
      </c>
      <c r="BT39">
        <f>IFERROR(SUM(BR5:BR39),"")</f>
        <v>0</v>
      </c>
      <c r="BU39">
        <f>IF(INDIRECT(ADDRESS($D39+2,BU$2+1,,,"Instances"))="","",INDIRECT(ADDRESS($D39+2,BU$2+1,,,"Instances")))</f>
        <v>0</v>
      </c>
      <c r="BV39">
        <f>IFERROR(SMALL(BU5:BU44,ROW()-ROW($BV$5)+1),"")</f>
        <v>0</v>
      </c>
      <c r="BX39">
        <f>IFERROR(SUM(BV5:BV39),"")</f>
        <v>0</v>
      </c>
      <c r="BY39">
        <f>IF(INDIRECT(ADDRESS($D39+2,BY$2+1,,,"Instances"))="","",INDIRECT(ADDRESS($D39+2,BY$2+1,,,"Instances")))</f>
        <v>0</v>
      </c>
      <c r="BZ39">
        <f>IFERROR(SMALL(BY5:BY44,ROW()-ROW($BZ$5)+1),"")</f>
        <v>0</v>
      </c>
      <c r="CB39">
        <f>IFERROR(SUM(BZ5:BZ39),"")</f>
        <v>0</v>
      </c>
      <c r="CC39">
        <f>IF(INDIRECT(ADDRESS($D39+2,CC$2+1,,,"Instances"))="","",INDIRECT(ADDRESS($D39+2,CC$2+1,,,"Instances")))</f>
        <v>0</v>
      </c>
      <c r="CD39">
        <f>IFERROR(SMALL(CC5:CC44,ROW()-ROW($CD$5)+1),"")</f>
        <v>0</v>
      </c>
      <c r="CF39">
        <f>IFERROR(SUM(CD5:CD39),"")</f>
        <v>0</v>
      </c>
      <c r="CG39">
        <f>IF(INDIRECT(ADDRESS($D39+2,CG$2+1,,,"Instances"))="","",INDIRECT(ADDRESS($D39+2,CG$2+1,,,"Instances")))</f>
        <v>0</v>
      </c>
      <c r="CH39">
        <f>IFERROR(SMALL(CG5:CG44,ROW()-ROW($CH$5)+1),"")</f>
        <v>0</v>
      </c>
      <c r="CJ39">
        <f>IFERROR(SUM(CH5:CH39),"")</f>
        <v>0</v>
      </c>
      <c r="CK39">
        <f>IF(INDIRECT(ADDRESS($D39+2,CK$2+1,,,"Instances"))="","",INDIRECT(ADDRESS($D39+2,CK$2+1,,,"Instances")))</f>
        <v>0</v>
      </c>
      <c r="CL39">
        <f>IFERROR(SMALL(CK5:CK44,ROW()-ROW($CL$5)+1),"")</f>
        <v>0</v>
      </c>
      <c r="CN39">
        <f>IFERROR(SUM(CL5:CL39),"")</f>
        <v>0</v>
      </c>
      <c r="CO39">
        <f>IF(INDIRECT(ADDRESS($D39+2,CO$2+1,,,"Instances"))="","",INDIRECT(ADDRESS($D39+2,CO$2+1,,,"Instances")))</f>
        <v>0</v>
      </c>
      <c r="CP39">
        <f>IFERROR(SMALL(CO5:CO44,ROW()-ROW($CP$5)+1),"")</f>
        <v>0</v>
      </c>
      <c r="CR39">
        <f>IFERROR(SUM(CP5:CP39),"")</f>
        <v>0</v>
      </c>
      <c r="CS39">
        <f>IF(INDIRECT(ADDRESS($D39+2,CS$2+1,,,"Instances"))="","",INDIRECT(ADDRESS($D39+2,CS$2+1,,,"Instances")))</f>
        <v>0</v>
      </c>
      <c r="CT39">
        <f>IFERROR(SMALL(CS5:CS44,ROW()-ROW($CT$5)+1),"")</f>
        <v>0</v>
      </c>
      <c r="CV39">
        <f>IFERROR(SUM(CT5:CT39),"")</f>
        <v>0</v>
      </c>
      <c r="CW39">
        <f>IF(INDIRECT(ADDRESS($D39+2,CW$2+1,,,"Instances"))="","",INDIRECT(ADDRESS($D39+2,CW$2+1,,,"Instances")))</f>
        <v>0</v>
      </c>
      <c r="CX39">
        <f>IFERROR(SMALL(CW5:CW44,ROW()-ROW($CX$5)+1),"")</f>
        <v>0</v>
      </c>
      <c r="CZ39">
        <f>IFERROR(SUM(CX5:CX39),"")</f>
        <v>0</v>
      </c>
      <c r="DA39">
        <f>IF(INDIRECT(ADDRESS($D39+2,DA$2+1,,,"Instances"))="","",INDIRECT(ADDRESS($D39+2,DA$2+1,,,"Instances")))</f>
        <v>0</v>
      </c>
      <c r="DB39">
        <f>IFERROR(SMALL(DA5:DA44,ROW()-ROW($DB$5)+1),"")</f>
        <v>0</v>
      </c>
      <c r="DD39">
        <f>IFERROR(SUM(DB5:DB39),"")</f>
        <v>0</v>
      </c>
      <c r="DE39">
        <f>IF(INDIRECT(ADDRESS($D39+2,DE$2+1,,,"Instances"))="","",INDIRECT(ADDRESS($D39+2,DE$2+1,,,"Instances")))</f>
        <v>0</v>
      </c>
      <c r="DF39">
        <f>IFERROR(SMALL(DE5:DE44,ROW()-ROW($DF$5)+1),"")</f>
        <v>0</v>
      </c>
      <c r="DH39">
        <f>IFERROR(SUM(DF5:DF39),"")</f>
        <v>0</v>
      </c>
      <c r="DI39">
        <f>IF(INDIRECT(ADDRESS($D39+2,DI$2+1,,,"Instances"))="","",INDIRECT(ADDRESS($D39+2,DI$2+1,,,"Instances")))</f>
        <v>0</v>
      </c>
      <c r="DJ39">
        <f>IFERROR(SMALL(DI5:DI44,ROW()-ROW($DJ$5)+1),"")</f>
        <v>0</v>
      </c>
      <c r="DL39">
        <f>IFERROR(SUM(DJ5:DJ39),"")</f>
        <v>0</v>
      </c>
      <c r="DM39">
        <f>IF(INDIRECT(ADDRESS($D39+2,DM$2+1,,,"Instances"))="","",INDIRECT(ADDRESS($D39+2,DM$2+1,,,"Instances")))</f>
        <v>0</v>
      </c>
      <c r="DN39">
        <f>IFERROR(SMALL(DM5:DM44,ROW()-ROW($DN$5)+1),"")</f>
        <v>0</v>
      </c>
      <c r="DP39">
        <f>IFERROR(SUM(DN5:DN39),"")</f>
        <v>0</v>
      </c>
      <c r="DR39">
        <v>35</v>
      </c>
      <c r="DS39" cm="1">
        <f t="array" ref="DS39">_xlfn.SWITCH(Charts!$B$3,"average", AVERAGE(INDIRECT(ADDRESS(34+3,DS$2+1,,,"Instances") &amp; ":" &amp; ADDRESS(34+3,DS$2+1))),"median", MEDIAN(INDIRECT(ADDRESS(34+3,DS$2+1,,,"Instances") &amp; ":" &amp; ADDRESS(34+3,DS$2+1))),"min", MIN(INDIRECT(ADDRESS(34+3,DS$2+1,,,"Instances") &amp; ":" &amp; ADDRESS(34+3,DS$2+1))),"max", MAX(INDIRECT(ADDRESS(34+3,DS$2+1,,,"Instances") &amp; ":" &amp; ADDRESS(34+3,DS$2+1))),"diff", MAX(INDIRECT(ADDRESS(34+3,DS$2+1,,,"Instances") &amp; ":" &amp; ADDRESS(34+3,DS$2+1)))-MIN(INDIRECT(ADDRESS(34+3,DS$2+1,,,"Instances") &amp; ":" &amp; ADDRESS(34+3,DS$2+1))))</f>
        <v>0</v>
      </c>
      <c r="DT39">
        <f>IFERROR(SMALL(DS5:DS44,ROW()-ROW($DT$5)+1),"")</f>
        <v>0</v>
      </c>
      <c r="DV39">
        <f>IFERROR(SUM(DT5:DT39),"")</f>
        <v>0</v>
      </c>
      <c r="DW39" cm="1">
        <f t="array" ref="DW39">_xlfn.SWITCH(Charts!$B$3,"average", AVERAGE(INDIRECT(ADDRESS(34+3,DW$2+1,,,"Instances") &amp; ":" &amp; ADDRESS(34+3,DW$2+1))),"median", MEDIAN(INDIRECT(ADDRESS(34+3,DW$2+1,,,"Instances") &amp; ":" &amp; ADDRESS(34+3,DW$2+1))),"min", MIN(INDIRECT(ADDRESS(34+3,DW$2+1,,,"Instances") &amp; ":" &amp; ADDRESS(34+3,DW$2+1))),"max", MAX(INDIRECT(ADDRESS(34+3,DW$2+1,,,"Instances") &amp; ":" &amp; ADDRESS(34+3,DW$2+1))),"diff", MAX(INDIRECT(ADDRESS(34+3,DW$2+1,,,"Instances") &amp; ":" &amp; ADDRESS(34+3,DW$2+1)))-MIN(INDIRECT(ADDRESS(34+3,DW$2+1,,,"Instances") &amp; ":" &amp; ADDRESS(34+3,DW$2+1))))</f>
        <v>0</v>
      </c>
      <c r="DX39">
        <f>IFERROR(SMALL(DW5:DW44,ROW()-ROW($DX$5)+1),"")</f>
        <v>0</v>
      </c>
      <c r="DZ39">
        <f>IFERROR(SUM(DX5:DX39),"")</f>
        <v>0</v>
      </c>
      <c r="EA39" cm="1">
        <f t="array" ref="EA39">_xlfn.SWITCH(Charts!$B$3,"average", AVERAGE(INDIRECT(ADDRESS(34+3,EA$2+1,,,"Instances") &amp; ":" &amp; ADDRESS(34+3,EA$2+1))),"median", MEDIAN(INDIRECT(ADDRESS(34+3,EA$2+1,,,"Instances") &amp; ":" &amp; ADDRESS(34+3,EA$2+1))),"min", MIN(INDIRECT(ADDRESS(34+3,EA$2+1,,,"Instances") &amp; ":" &amp; ADDRESS(34+3,EA$2+1))),"max", MAX(INDIRECT(ADDRESS(34+3,EA$2+1,,,"Instances") &amp; ":" &amp; ADDRESS(34+3,EA$2+1))),"diff", MAX(INDIRECT(ADDRESS(34+3,EA$2+1,,,"Instances") &amp; ":" &amp; ADDRESS(34+3,EA$2+1)))-MIN(INDIRECT(ADDRESS(34+3,EA$2+1,,,"Instances") &amp; ":" &amp; ADDRESS(34+3,EA$2+1))))</f>
        <v>0</v>
      </c>
      <c r="EB39">
        <f>IFERROR(SMALL(EA5:EA44,ROW()-ROW($EB$5)+1),"")</f>
        <v>0</v>
      </c>
      <c r="ED39">
        <f>IFERROR(SUM(EB5:EB39),"")</f>
        <v>0</v>
      </c>
      <c r="EE39" cm="1">
        <f t="array" ref="EE39">_xlfn.SWITCH(Charts!$B$3,"average", AVERAGE(INDIRECT(ADDRESS(34+3,EE$2+1,,,"Instances") &amp; ":" &amp; ADDRESS(34+3,EE$2+1))),"median", MEDIAN(INDIRECT(ADDRESS(34+3,EE$2+1,,,"Instances") &amp; ":" &amp; ADDRESS(34+3,EE$2+1))),"min", MIN(INDIRECT(ADDRESS(34+3,EE$2+1,,,"Instances") &amp; ":" &amp; ADDRESS(34+3,EE$2+1))),"max", MAX(INDIRECT(ADDRESS(34+3,EE$2+1,,,"Instances") &amp; ":" &amp; ADDRESS(34+3,EE$2+1))),"diff", MAX(INDIRECT(ADDRESS(34+3,EE$2+1,,,"Instances") &amp; ":" &amp; ADDRESS(34+3,EE$2+1)))-MIN(INDIRECT(ADDRESS(34+3,EE$2+1,,,"Instances") &amp; ":" &amp; ADDRESS(34+3,EE$2+1))))</f>
        <v>0</v>
      </c>
      <c r="EF39">
        <f>IFERROR(SMALL(EE5:EE44,ROW()-ROW($EF$5)+1),"")</f>
        <v>0</v>
      </c>
      <c r="EH39">
        <f>IFERROR(SUM(EF5:EF39),"")</f>
        <v>0</v>
      </c>
      <c r="EI39" cm="1">
        <f t="array" ref="EI39">_xlfn.SWITCH(Charts!$B$3,"average", AVERAGE(INDIRECT(ADDRESS(34+3,EI$2+1,,,"Instances") &amp; ":" &amp; ADDRESS(34+3,EI$2+1))),"median", MEDIAN(INDIRECT(ADDRESS(34+3,EI$2+1,,,"Instances") &amp; ":" &amp; ADDRESS(34+3,EI$2+1))),"min", MIN(INDIRECT(ADDRESS(34+3,EI$2+1,,,"Instances") &amp; ":" &amp; ADDRESS(34+3,EI$2+1))),"max", MAX(INDIRECT(ADDRESS(34+3,EI$2+1,,,"Instances") &amp; ":" &amp; ADDRESS(34+3,EI$2+1))),"diff", MAX(INDIRECT(ADDRESS(34+3,EI$2+1,,,"Instances") &amp; ":" &amp; ADDRESS(34+3,EI$2+1)))-MIN(INDIRECT(ADDRESS(34+3,EI$2+1,,,"Instances") &amp; ":" &amp; ADDRESS(34+3,EI$2+1))))</f>
        <v>0</v>
      </c>
      <c r="EJ39">
        <f>IFERROR(SMALL(EI5:EI44,ROW()-ROW($EJ$5)+1),"")</f>
        <v>0</v>
      </c>
      <c r="EL39">
        <f>IFERROR(SUM(EJ5:EJ39),"")</f>
        <v>0</v>
      </c>
      <c r="EM39" cm="1">
        <f t="array" ref="EM39">_xlfn.SWITCH(Charts!$B$3,"average", AVERAGE(INDIRECT(ADDRESS(34+3,EM$2+1,,,"Instances") &amp; ":" &amp; ADDRESS(34+3,EM$2+1))),"median", MEDIAN(INDIRECT(ADDRESS(34+3,EM$2+1,,,"Instances") &amp; ":" &amp; ADDRESS(34+3,EM$2+1))),"min", MIN(INDIRECT(ADDRESS(34+3,EM$2+1,,,"Instances") &amp; ":" &amp; ADDRESS(34+3,EM$2+1))),"max", MAX(INDIRECT(ADDRESS(34+3,EM$2+1,,,"Instances") &amp; ":" &amp; ADDRESS(34+3,EM$2+1))),"diff", MAX(INDIRECT(ADDRESS(34+3,EM$2+1,,,"Instances") &amp; ":" &amp; ADDRESS(34+3,EM$2+1)))-MIN(INDIRECT(ADDRESS(34+3,EM$2+1,,,"Instances") &amp; ":" &amp; ADDRESS(34+3,EM$2+1))))</f>
        <v>0</v>
      </c>
      <c r="EN39">
        <f>IFERROR(SMALL(EM5:EM44,ROW()-ROW($EN$5)+1),"")</f>
        <v>0</v>
      </c>
      <c r="EP39">
        <f>IFERROR(SUM(EN5:EN39),"")</f>
        <v>0</v>
      </c>
      <c r="EQ39" cm="1">
        <f t="array" ref="EQ39">_xlfn.SWITCH(Charts!$B$3,"average", AVERAGE(INDIRECT(ADDRESS(34+3,EQ$2+1,,,"Instances") &amp; ":" &amp; ADDRESS(34+3,EQ$2+1))),"median", MEDIAN(INDIRECT(ADDRESS(34+3,EQ$2+1,,,"Instances") &amp; ":" &amp; ADDRESS(34+3,EQ$2+1))),"min", MIN(INDIRECT(ADDRESS(34+3,EQ$2+1,,,"Instances") &amp; ":" &amp; ADDRESS(34+3,EQ$2+1))),"max", MAX(INDIRECT(ADDRESS(34+3,EQ$2+1,,,"Instances") &amp; ":" &amp; ADDRESS(34+3,EQ$2+1))),"diff", MAX(INDIRECT(ADDRESS(34+3,EQ$2+1,,,"Instances") &amp; ":" &amp; ADDRESS(34+3,EQ$2+1)))-MIN(INDIRECT(ADDRESS(34+3,EQ$2+1,,,"Instances") &amp; ":" &amp; ADDRESS(34+3,EQ$2+1))))</f>
        <v>0</v>
      </c>
      <c r="ER39">
        <f>IFERROR(SMALL(EQ5:EQ44,ROW()-ROW($ER$5)+1),"")</f>
        <v>0</v>
      </c>
      <c r="ET39">
        <f>IFERROR(SUM(ER5:ER39),"")</f>
        <v>0</v>
      </c>
      <c r="EU39" cm="1">
        <f t="array" ref="EU39">_xlfn.SWITCH(Charts!$B$3,"average", AVERAGE(INDIRECT(ADDRESS(34+3,EU$2+1,,,"Instances") &amp; ":" &amp; ADDRESS(34+3,EU$2+1))),"median", MEDIAN(INDIRECT(ADDRESS(34+3,EU$2+1,,,"Instances") &amp; ":" &amp; ADDRESS(34+3,EU$2+1))),"min", MIN(INDIRECT(ADDRESS(34+3,EU$2+1,,,"Instances") &amp; ":" &amp; ADDRESS(34+3,EU$2+1))),"max", MAX(INDIRECT(ADDRESS(34+3,EU$2+1,,,"Instances") &amp; ":" &amp; ADDRESS(34+3,EU$2+1))),"diff", MAX(INDIRECT(ADDRESS(34+3,EU$2+1,,,"Instances") &amp; ":" &amp; ADDRESS(34+3,EU$2+1)))-MIN(INDIRECT(ADDRESS(34+3,EU$2+1,,,"Instances") &amp; ":" &amp; ADDRESS(34+3,EU$2+1))))</f>
        <v>0</v>
      </c>
      <c r="EV39">
        <f>IFERROR(SMALL(EU5:EU44,ROW()-ROW($EV$5)+1),"")</f>
        <v>0</v>
      </c>
      <c r="EX39">
        <f>IFERROR(SUM(EV5:EV39),"")</f>
        <v>0</v>
      </c>
      <c r="EY39" cm="1">
        <f t="array" ref="EY39">_xlfn.SWITCH(Charts!$B$3,"average", AVERAGE(INDIRECT(ADDRESS(34+3,EY$2+1,,,"Instances") &amp; ":" &amp; ADDRESS(34+3,EY$2+1))),"median", MEDIAN(INDIRECT(ADDRESS(34+3,EY$2+1,,,"Instances") &amp; ":" &amp; ADDRESS(34+3,EY$2+1))),"min", MIN(INDIRECT(ADDRESS(34+3,EY$2+1,,,"Instances") &amp; ":" &amp; ADDRESS(34+3,EY$2+1))),"max", MAX(INDIRECT(ADDRESS(34+3,EY$2+1,,,"Instances") &amp; ":" &amp; ADDRESS(34+3,EY$2+1))),"diff", MAX(INDIRECT(ADDRESS(34+3,EY$2+1,,,"Instances") &amp; ":" &amp; ADDRESS(34+3,EY$2+1)))-MIN(INDIRECT(ADDRESS(34+3,EY$2+1,,,"Instances") &amp; ":" &amp; ADDRESS(34+3,EY$2+1))))</f>
        <v>0</v>
      </c>
      <c r="EZ39">
        <f>IFERROR(SMALL(EY5:EY44,ROW()-ROW($EZ$5)+1),"")</f>
        <v>0</v>
      </c>
      <c r="FB39">
        <f>IFERROR(SUM(EZ5:EZ39),"")</f>
        <v>0</v>
      </c>
      <c r="FC39" cm="1">
        <f t="array" ref="FC39">_xlfn.SWITCH(Charts!$B$3,"average", AVERAGE(INDIRECT(ADDRESS(34+3,FC$2+1,,,"Instances") &amp; ":" &amp; ADDRESS(34+3,FC$2+1))),"median", MEDIAN(INDIRECT(ADDRESS(34+3,FC$2+1,,,"Instances") &amp; ":" &amp; ADDRESS(34+3,FC$2+1))),"min", MIN(INDIRECT(ADDRESS(34+3,FC$2+1,,,"Instances") &amp; ":" &amp; ADDRESS(34+3,FC$2+1))),"max", MAX(INDIRECT(ADDRESS(34+3,FC$2+1,,,"Instances") &amp; ":" &amp; ADDRESS(34+3,FC$2+1))),"diff", MAX(INDIRECT(ADDRESS(34+3,FC$2+1,,,"Instances") &amp; ":" &amp; ADDRESS(34+3,FC$2+1)))-MIN(INDIRECT(ADDRESS(34+3,FC$2+1,,,"Instances") &amp; ":" &amp; ADDRESS(34+3,FC$2+1))))</f>
        <v>0</v>
      </c>
      <c r="FD39">
        <f>IFERROR(SMALL(FC5:FC44,ROW()-ROW($FD$5)+1),"")</f>
        <v>0</v>
      </c>
      <c r="FF39">
        <f>IFERROR(SUM(FD5:FD39),"")</f>
        <v>0</v>
      </c>
      <c r="FG39" cm="1">
        <f t="array" ref="FG39">_xlfn.SWITCH(Charts!$B$3,"average", AVERAGE(INDIRECT(ADDRESS(34+3,FG$2+1,,,"Instances") &amp; ":" &amp; ADDRESS(34+3,FG$2+1))),"median", MEDIAN(INDIRECT(ADDRESS(34+3,FG$2+1,,,"Instances") &amp; ":" &amp; ADDRESS(34+3,FG$2+1))),"min", MIN(INDIRECT(ADDRESS(34+3,FG$2+1,,,"Instances") &amp; ":" &amp; ADDRESS(34+3,FG$2+1))),"max", MAX(INDIRECT(ADDRESS(34+3,FG$2+1,,,"Instances") &amp; ":" &amp; ADDRESS(34+3,FG$2+1))),"diff", MAX(INDIRECT(ADDRESS(34+3,FG$2+1,,,"Instances") &amp; ":" &amp; ADDRESS(34+3,FG$2+1)))-MIN(INDIRECT(ADDRESS(34+3,FG$2+1,,,"Instances") &amp; ":" &amp; ADDRESS(34+3,FG$2+1))))</f>
        <v>0</v>
      </c>
      <c r="FH39">
        <f>IFERROR(SMALL(FG5:FG44,ROW()-ROW($FH$5)+1),"")</f>
        <v>0</v>
      </c>
      <c r="FJ39">
        <f>IFERROR(SUM(FH5:FH39),"")</f>
        <v>0</v>
      </c>
      <c r="FK39" cm="1">
        <f t="array" ref="FK39">_xlfn.SWITCH(Charts!$B$3,"average", AVERAGE(INDIRECT(ADDRESS(34+3,FK$2+1,,,"Instances") &amp; ":" &amp; ADDRESS(34+3,FK$2+1))),"median", MEDIAN(INDIRECT(ADDRESS(34+3,FK$2+1,,,"Instances") &amp; ":" &amp; ADDRESS(34+3,FK$2+1))),"min", MIN(INDIRECT(ADDRESS(34+3,FK$2+1,,,"Instances") &amp; ":" &amp; ADDRESS(34+3,FK$2+1))),"max", MAX(INDIRECT(ADDRESS(34+3,FK$2+1,,,"Instances") &amp; ":" &amp; ADDRESS(34+3,FK$2+1))),"diff", MAX(INDIRECT(ADDRESS(34+3,FK$2+1,,,"Instances") &amp; ":" &amp; ADDRESS(34+3,FK$2+1)))-MIN(INDIRECT(ADDRESS(34+3,FK$2+1,,,"Instances") &amp; ":" &amp; ADDRESS(34+3,FK$2+1))))</f>
        <v>0</v>
      </c>
      <c r="FL39">
        <f>IFERROR(SMALL(FK5:FK44,ROW()-ROW($FL$5)+1),"")</f>
        <v>0</v>
      </c>
      <c r="FN39">
        <f>IFERROR(SUM(FL5:FL39),"")</f>
        <v>0</v>
      </c>
      <c r="FO39" cm="1">
        <f t="array" ref="FO39">_xlfn.SWITCH(Charts!$B$3,"average", AVERAGE(INDIRECT(ADDRESS(34+3,FO$2+1,,,"Instances") &amp; ":" &amp; ADDRESS(34+3,FO$2+1))),"median", MEDIAN(INDIRECT(ADDRESS(34+3,FO$2+1,,,"Instances") &amp; ":" &amp; ADDRESS(34+3,FO$2+1))),"min", MIN(INDIRECT(ADDRESS(34+3,FO$2+1,,,"Instances") &amp; ":" &amp; ADDRESS(34+3,FO$2+1))),"max", MAX(INDIRECT(ADDRESS(34+3,FO$2+1,,,"Instances") &amp; ":" &amp; ADDRESS(34+3,FO$2+1))),"diff", MAX(INDIRECT(ADDRESS(34+3,FO$2+1,,,"Instances") &amp; ":" &amp; ADDRESS(34+3,FO$2+1)))-MIN(INDIRECT(ADDRESS(34+3,FO$2+1,,,"Instances") &amp; ":" &amp; ADDRESS(34+3,FO$2+1))))</f>
        <v>0</v>
      </c>
      <c r="FP39">
        <f>IFERROR(SMALL(FO5:FO44,ROW()-ROW($FP$5)+1),"")</f>
        <v>0</v>
      </c>
      <c r="FR39">
        <f>IFERROR(SUM(FP5:FP39),"")</f>
        <v>0</v>
      </c>
      <c r="FS39" cm="1">
        <f t="array" ref="FS39">_xlfn.SWITCH(Charts!$B$3,"average", AVERAGE(INDIRECT(ADDRESS(34+3,FS$2+1,,,"Instances") &amp; ":" &amp; ADDRESS(34+3,FS$2+1))),"median", MEDIAN(INDIRECT(ADDRESS(34+3,FS$2+1,,,"Instances") &amp; ":" &amp; ADDRESS(34+3,FS$2+1))),"min", MIN(INDIRECT(ADDRESS(34+3,FS$2+1,,,"Instances") &amp; ":" &amp; ADDRESS(34+3,FS$2+1))),"max", MAX(INDIRECT(ADDRESS(34+3,FS$2+1,,,"Instances") &amp; ":" &amp; ADDRESS(34+3,FS$2+1))),"diff", MAX(INDIRECT(ADDRESS(34+3,FS$2+1,,,"Instances") &amp; ":" &amp; ADDRESS(34+3,FS$2+1)))-MIN(INDIRECT(ADDRESS(34+3,FS$2+1,,,"Instances") &amp; ":" &amp; ADDRESS(34+3,FS$2+1))))</f>
        <v>0</v>
      </c>
      <c r="FT39">
        <f>IFERROR(SMALL(FS5:FS44,ROW()-ROW($FT$5)+1),"")</f>
        <v>0</v>
      </c>
      <c r="FV39">
        <f>IFERROR(SUM(FT5:FT39),"")</f>
        <v>0</v>
      </c>
      <c r="FW39" cm="1">
        <f t="array" ref="FW39">_xlfn.SWITCH(Charts!$B$3,"average", AVERAGE(INDIRECT(ADDRESS(34+3,FW$2+1,,,"Instances") &amp; ":" &amp; ADDRESS(34+3,FW$2+1))),"median", MEDIAN(INDIRECT(ADDRESS(34+3,FW$2+1,,,"Instances") &amp; ":" &amp; ADDRESS(34+3,FW$2+1))),"min", MIN(INDIRECT(ADDRESS(34+3,FW$2+1,,,"Instances") &amp; ":" &amp; ADDRESS(34+3,FW$2+1))),"max", MAX(INDIRECT(ADDRESS(34+3,FW$2+1,,,"Instances") &amp; ":" &amp; ADDRESS(34+3,FW$2+1))),"diff", MAX(INDIRECT(ADDRESS(34+3,FW$2+1,,,"Instances") &amp; ":" &amp; ADDRESS(34+3,FW$2+1)))-MIN(INDIRECT(ADDRESS(34+3,FW$2+1,,,"Instances") &amp; ":" &amp; ADDRESS(34+3,FW$2+1))))</f>
        <v>0</v>
      </c>
      <c r="FX39">
        <f>IFERROR(SMALL(FW5:FW44,ROW()-ROW($FX$5)+1),"")</f>
        <v>0</v>
      </c>
      <c r="FZ39">
        <f>IFERROR(SUM(FX5:FX39),"")</f>
        <v>0</v>
      </c>
      <c r="GA39" cm="1">
        <f t="array" ref="GA39">_xlfn.SWITCH(Charts!$B$3,"average", AVERAGE(INDIRECT(ADDRESS(34+3,GA$2+1,,,"Instances") &amp; ":" &amp; ADDRESS(34+3,GA$2+1))),"median", MEDIAN(INDIRECT(ADDRESS(34+3,GA$2+1,,,"Instances") &amp; ":" &amp; ADDRESS(34+3,GA$2+1))),"min", MIN(INDIRECT(ADDRESS(34+3,GA$2+1,,,"Instances") &amp; ":" &amp; ADDRESS(34+3,GA$2+1))),"max", MAX(INDIRECT(ADDRESS(34+3,GA$2+1,,,"Instances") &amp; ":" &amp; ADDRESS(34+3,GA$2+1))),"diff", MAX(INDIRECT(ADDRESS(34+3,GA$2+1,,,"Instances") &amp; ":" &amp; ADDRESS(34+3,GA$2+1)))-MIN(INDIRECT(ADDRESS(34+3,GA$2+1,,,"Instances") &amp; ":" &amp; ADDRESS(34+3,GA$2+1))))</f>
        <v>0</v>
      </c>
      <c r="GB39">
        <f>IFERROR(SMALL(GA5:GA44,ROW()-ROW($GB$5)+1),"")</f>
        <v>0</v>
      </c>
      <c r="GD39">
        <f>IFERROR(SUM(GB5:GB39),"")</f>
        <v>0</v>
      </c>
      <c r="GE39" cm="1">
        <f t="array" ref="GE39">_xlfn.SWITCH(Charts!$B$3,"average", AVERAGE(INDIRECT(ADDRESS(34+3,GE$2+1,,,"Instances") &amp; ":" &amp; ADDRESS(34+3,GE$2+1))),"median", MEDIAN(INDIRECT(ADDRESS(34+3,GE$2+1,,,"Instances") &amp; ":" &amp; ADDRESS(34+3,GE$2+1))),"min", MIN(INDIRECT(ADDRESS(34+3,GE$2+1,,,"Instances") &amp; ":" &amp; ADDRESS(34+3,GE$2+1))),"max", MAX(INDIRECT(ADDRESS(34+3,GE$2+1,,,"Instances") &amp; ":" &amp; ADDRESS(34+3,GE$2+1))),"diff", MAX(INDIRECT(ADDRESS(34+3,GE$2+1,,,"Instances") &amp; ":" &amp; ADDRESS(34+3,GE$2+1)))-MIN(INDIRECT(ADDRESS(34+3,GE$2+1,,,"Instances") &amp; ":" &amp; ADDRESS(34+3,GE$2+1))))</f>
        <v>0</v>
      </c>
      <c r="GF39">
        <f>IFERROR(SMALL(GE5:GE44,ROW()-ROW($GF$5)+1),"")</f>
        <v>0</v>
      </c>
      <c r="GH39">
        <f>IFERROR(SUM(GF5:GF39),"")</f>
        <v>0</v>
      </c>
      <c r="GI39" cm="1">
        <f t="array" ref="GI39">_xlfn.SWITCH(Charts!$B$3,"average", AVERAGE(INDIRECT(ADDRESS(34+3,GI$2+1,,,"Instances") &amp; ":" &amp; ADDRESS(34+3,GI$2+1))),"median", MEDIAN(INDIRECT(ADDRESS(34+3,GI$2+1,,,"Instances") &amp; ":" &amp; ADDRESS(34+3,GI$2+1))),"min", MIN(INDIRECT(ADDRESS(34+3,GI$2+1,,,"Instances") &amp; ":" &amp; ADDRESS(34+3,GI$2+1))),"max", MAX(INDIRECT(ADDRESS(34+3,GI$2+1,,,"Instances") &amp; ":" &amp; ADDRESS(34+3,GI$2+1))),"diff", MAX(INDIRECT(ADDRESS(34+3,GI$2+1,,,"Instances") &amp; ":" &amp; ADDRESS(34+3,GI$2+1)))-MIN(INDIRECT(ADDRESS(34+3,GI$2+1,,,"Instances") &amp; ":" &amp; ADDRESS(34+3,GI$2+1))))</f>
        <v>0</v>
      </c>
      <c r="GJ39">
        <f>IFERROR(SMALL(GI5:GI44,ROW()-ROW($GJ$5)+1),"")</f>
        <v>0</v>
      </c>
      <c r="GL39">
        <f>IFERROR(SUM(GJ5:GJ39),"")</f>
        <v>0</v>
      </c>
      <c r="GM39" cm="1">
        <f t="array" ref="GM39">_xlfn.SWITCH(Charts!$B$3,"average", AVERAGE(INDIRECT(ADDRESS(34+3,GM$2+1,,,"Instances") &amp; ":" &amp; ADDRESS(34+3,GM$2+1))),"median", MEDIAN(INDIRECT(ADDRESS(34+3,GM$2+1,,,"Instances") &amp; ":" &amp; ADDRESS(34+3,GM$2+1))),"min", MIN(INDIRECT(ADDRESS(34+3,GM$2+1,,,"Instances") &amp; ":" &amp; ADDRESS(34+3,GM$2+1))),"max", MAX(INDIRECT(ADDRESS(34+3,GM$2+1,,,"Instances") &amp; ":" &amp; ADDRESS(34+3,GM$2+1))),"diff", MAX(INDIRECT(ADDRESS(34+3,GM$2+1,,,"Instances") &amp; ":" &amp; ADDRESS(34+3,GM$2+1)))-MIN(INDIRECT(ADDRESS(34+3,GM$2+1,,,"Instances") &amp; ":" &amp; ADDRESS(34+3,GM$2+1))))</f>
        <v>0</v>
      </c>
      <c r="GN39">
        <f>IFERROR(SMALL(GM5:GM44,ROW()-ROW($GN$5)+1),"")</f>
        <v>0</v>
      </c>
      <c r="GP39">
        <f>IFERROR(SUM(GN5:GN39),"")</f>
        <v>0</v>
      </c>
      <c r="GQ39" cm="1">
        <f t="array" ref="GQ39">_xlfn.SWITCH(Charts!$B$3,"average", AVERAGE(INDIRECT(ADDRESS(34+3,GQ$2+1,,,"Instances") &amp; ":" &amp; ADDRESS(34+3,GQ$2+1))),"median", MEDIAN(INDIRECT(ADDRESS(34+3,GQ$2+1,,,"Instances") &amp; ":" &amp; ADDRESS(34+3,GQ$2+1))),"min", MIN(INDIRECT(ADDRESS(34+3,GQ$2+1,,,"Instances") &amp; ":" &amp; ADDRESS(34+3,GQ$2+1))),"max", MAX(INDIRECT(ADDRESS(34+3,GQ$2+1,,,"Instances") &amp; ":" &amp; ADDRESS(34+3,GQ$2+1))),"diff", MAX(INDIRECT(ADDRESS(34+3,GQ$2+1,,,"Instances") &amp; ":" &amp; ADDRESS(34+3,GQ$2+1)))-MIN(INDIRECT(ADDRESS(34+3,GQ$2+1,,,"Instances") &amp; ":" &amp; ADDRESS(34+3,GQ$2+1))))</f>
        <v>0</v>
      </c>
      <c r="GR39">
        <f>IFERROR(SMALL(GQ5:GQ44,ROW()-ROW($GR$5)+1),"")</f>
        <v>0</v>
      </c>
      <c r="GT39">
        <f>IFERROR(SUM(GR5:GR39),"")</f>
        <v>0</v>
      </c>
      <c r="GU39" cm="1">
        <f t="array" ref="GU39">_xlfn.SWITCH(Charts!$B$3,"average", AVERAGE(INDIRECT(ADDRESS(34+3,GU$2+1,,,"Instances") &amp; ":" &amp; ADDRESS(34+3,GU$2+1))),"median", MEDIAN(INDIRECT(ADDRESS(34+3,GU$2+1,,,"Instances") &amp; ":" &amp; ADDRESS(34+3,GU$2+1))),"min", MIN(INDIRECT(ADDRESS(34+3,GU$2+1,,,"Instances") &amp; ":" &amp; ADDRESS(34+3,GU$2+1))),"max", MAX(INDIRECT(ADDRESS(34+3,GU$2+1,,,"Instances") &amp; ":" &amp; ADDRESS(34+3,GU$2+1))),"diff", MAX(INDIRECT(ADDRESS(34+3,GU$2+1,,,"Instances") &amp; ":" &amp; ADDRESS(34+3,GU$2+1)))-MIN(INDIRECT(ADDRESS(34+3,GU$2+1,,,"Instances") &amp; ":" &amp; ADDRESS(34+3,GU$2+1))))</f>
        <v>0</v>
      </c>
      <c r="GV39">
        <f>IFERROR(SMALL(GU5:GU44,ROW()-ROW($GV$5)+1),"")</f>
        <v>0</v>
      </c>
      <c r="GX39">
        <f>IFERROR(SUM(GV5:GV39),"")</f>
        <v>0</v>
      </c>
      <c r="GY39" cm="1">
        <f t="array" ref="GY39">_xlfn.SWITCH(Charts!$B$3,"average", AVERAGE(INDIRECT(ADDRESS(34+3,GY$2+1,,,"Instances") &amp; ":" &amp; ADDRESS(34+3,GY$2+1))),"median", MEDIAN(INDIRECT(ADDRESS(34+3,GY$2+1,,,"Instances") &amp; ":" &amp; ADDRESS(34+3,GY$2+1))),"min", MIN(INDIRECT(ADDRESS(34+3,GY$2+1,,,"Instances") &amp; ":" &amp; ADDRESS(34+3,GY$2+1))),"max", MAX(INDIRECT(ADDRESS(34+3,GY$2+1,,,"Instances") &amp; ":" &amp; ADDRESS(34+3,GY$2+1))),"diff", MAX(INDIRECT(ADDRESS(34+3,GY$2+1,,,"Instances") &amp; ":" &amp; ADDRESS(34+3,GY$2+1)))-MIN(INDIRECT(ADDRESS(34+3,GY$2+1,,,"Instances") &amp; ":" &amp; ADDRESS(34+3,GY$2+1))))</f>
        <v>0</v>
      </c>
      <c r="GZ39">
        <f>IFERROR(SMALL(GY5:GY44,ROW()-ROW($GZ$5)+1),"")</f>
        <v>0</v>
      </c>
      <c r="HB39">
        <f>IFERROR(SUM(GZ5:GZ39),"")</f>
        <v>0</v>
      </c>
      <c r="HC39" cm="1">
        <f t="array" ref="HC39">_xlfn.SWITCH(Charts!$B$3,"average", AVERAGE(INDIRECT(ADDRESS(34+3,HC$2+1,,,"Instances") &amp; ":" &amp; ADDRESS(34+3,HC$2+1))),"median", MEDIAN(INDIRECT(ADDRESS(34+3,HC$2+1,,,"Instances") &amp; ":" &amp; ADDRESS(34+3,HC$2+1))),"min", MIN(INDIRECT(ADDRESS(34+3,HC$2+1,,,"Instances") &amp; ":" &amp; ADDRESS(34+3,HC$2+1))),"max", MAX(INDIRECT(ADDRESS(34+3,HC$2+1,,,"Instances") &amp; ":" &amp; ADDRESS(34+3,HC$2+1))),"diff", MAX(INDIRECT(ADDRESS(34+3,HC$2+1,,,"Instances") &amp; ":" &amp; ADDRESS(34+3,HC$2+1)))-MIN(INDIRECT(ADDRESS(34+3,HC$2+1,,,"Instances") &amp; ":" &amp; ADDRESS(34+3,HC$2+1))))</f>
        <v>0</v>
      </c>
      <c r="HD39">
        <f>IFERROR(SMALL(HC5:HC44,ROW()-ROW($HD$5)+1),"")</f>
        <v>0</v>
      </c>
      <c r="HF39">
        <f>IFERROR(SUM(HD5:HD39),"")</f>
        <v>0</v>
      </c>
      <c r="HG39" cm="1">
        <f t="array" ref="HG39">_xlfn.SWITCH(Charts!$B$3,"average", AVERAGE(INDIRECT(ADDRESS(34+3,HG$2+1,,,"Instances") &amp; ":" &amp; ADDRESS(34+3,HG$2+1))),"median", MEDIAN(INDIRECT(ADDRESS(34+3,HG$2+1,,,"Instances") &amp; ":" &amp; ADDRESS(34+3,HG$2+1))),"min", MIN(INDIRECT(ADDRESS(34+3,HG$2+1,,,"Instances") &amp; ":" &amp; ADDRESS(34+3,HG$2+1))),"max", MAX(INDIRECT(ADDRESS(34+3,HG$2+1,,,"Instances") &amp; ":" &amp; ADDRESS(34+3,HG$2+1))),"diff", MAX(INDIRECT(ADDRESS(34+3,HG$2+1,,,"Instances") &amp; ":" &amp; ADDRESS(34+3,HG$2+1)))-MIN(INDIRECT(ADDRESS(34+3,HG$2+1,,,"Instances") &amp; ":" &amp; ADDRESS(34+3,HG$2+1))))</f>
        <v>0</v>
      </c>
      <c r="HH39">
        <f>IFERROR(SMALL(HG5:HG44,ROW()-ROW($HH$5)+1),"")</f>
        <v>0</v>
      </c>
      <c r="HJ39">
        <f>IFERROR(SUM(HH5:HH39),"")</f>
        <v>0</v>
      </c>
      <c r="HK39" cm="1">
        <f t="array" ref="HK39">_xlfn.SWITCH(Charts!$B$3,"average", AVERAGE(INDIRECT(ADDRESS(34+3,HK$2+1,,,"Instances") &amp; ":" &amp; ADDRESS(34+3,HK$2+1))),"median", MEDIAN(INDIRECT(ADDRESS(34+3,HK$2+1,,,"Instances") &amp; ":" &amp; ADDRESS(34+3,HK$2+1))),"min", MIN(INDIRECT(ADDRESS(34+3,HK$2+1,,,"Instances") &amp; ":" &amp; ADDRESS(34+3,HK$2+1))),"max", MAX(INDIRECT(ADDRESS(34+3,HK$2+1,,,"Instances") &amp; ":" &amp; ADDRESS(34+3,HK$2+1))),"diff", MAX(INDIRECT(ADDRESS(34+3,HK$2+1,,,"Instances") &amp; ":" &amp; ADDRESS(34+3,HK$2+1)))-MIN(INDIRECT(ADDRESS(34+3,HK$2+1,,,"Instances") &amp; ":" &amp; ADDRESS(34+3,HK$2+1))))</f>
        <v>0</v>
      </c>
      <c r="HL39">
        <f>IFERROR(SMALL(HK5:HK44,ROW()-ROW($HL$5)+1),"")</f>
        <v>0</v>
      </c>
      <c r="HN39">
        <f>IFERROR(SUM(HL5:HL39),"")</f>
        <v>0</v>
      </c>
      <c r="HO39" cm="1">
        <f t="array" ref="HO39">_xlfn.SWITCH(Charts!$B$3,"average", AVERAGE(INDIRECT(ADDRESS(34+3,HO$2+1,,,"Instances") &amp; ":" &amp; ADDRESS(34+3,HO$2+1))),"median", MEDIAN(INDIRECT(ADDRESS(34+3,HO$2+1,,,"Instances") &amp; ":" &amp; ADDRESS(34+3,HO$2+1))),"min", MIN(INDIRECT(ADDRESS(34+3,HO$2+1,,,"Instances") &amp; ":" &amp; ADDRESS(34+3,HO$2+1))),"max", MAX(INDIRECT(ADDRESS(34+3,HO$2+1,,,"Instances") &amp; ":" &amp; ADDRESS(34+3,HO$2+1))),"diff", MAX(INDIRECT(ADDRESS(34+3,HO$2+1,,,"Instances") &amp; ":" &amp; ADDRESS(34+3,HO$2+1)))-MIN(INDIRECT(ADDRESS(34+3,HO$2+1,,,"Instances") &amp; ":" &amp; ADDRESS(34+3,HO$2+1))))</f>
        <v>0</v>
      </c>
      <c r="HP39">
        <f>IFERROR(SMALL(HO5:HO44,ROW()-ROW($HP$5)+1),"")</f>
        <v>0</v>
      </c>
      <c r="HR39">
        <f>IFERROR(SUM(HP5:HP39),"")</f>
        <v>0</v>
      </c>
      <c r="HS39" cm="1">
        <f t="array" ref="HS39">_xlfn.SWITCH(Charts!$B$3,"average", AVERAGE(INDIRECT(ADDRESS(34+3,HS$2+1,,,"Instances") &amp; ":" &amp; ADDRESS(34+3,HS$2+1))),"median", MEDIAN(INDIRECT(ADDRESS(34+3,HS$2+1,,,"Instances") &amp; ":" &amp; ADDRESS(34+3,HS$2+1))),"min", MIN(INDIRECT(ADDRESS(34+3,HS$2+1,,,"Instances") &amp; ":" &amp; ADDRESS(34+3,HS$2+1))),"max", MAX(INDIRECT(ADDRESS(34+3,HS$2+1,,,"Instances") &amp; ":" &amp; ADDRESS(34+3,HS$2+1))),"diff", MAX(INDIRECT(ADDRESS(34+3,HS$2+1,,,"Instances") &amp; ":" &amp; ADDRESS(34+3,HS$2+1)))-MIN(INDIRECT(ADDRESS(34+3,HS$2+1,,,"Instances") &amp; ":" &amp; ADDRESS(34+3,HS$2+1))))</f>
        <v>0</v>
      </c>
      <c r="HT39">
        <f>IFERROR(SMALL(HS5:HS44,ROW()-ROW($HT$5)+1),"")</f>
        <v>0</v>
      </c>
      <c r="HV39">
        <f>IFERROR(SUM(HT5:HT39),"")</f>
        <v>0</v>
      </c>
      <c r="HW39" cm="1">
        <f t="array" ref="HW39">_xlfn.SWITCH(Charts!$B$3,"average", AVERAGE(INDIRECT(ADDRESS(34+3,HW$2+1,,,"Instances") &amp; ":" &amp; ADDRESS(34+3,HW$2+1))),"median", MEDIAN(INDIRECT(ADDRESS(34+3,HW$2+1,,,"Instances") &amp; ":" &amp; ADDRESS(34+3,HW$2+1))),"min", MIN(INDIRECT(ADDRESS(34+3,HW$2+1,,,"Instances") &amp; ":" &amp; ADDRESS(34+3,HW$2+1))),"max", MAX(INDIRECT(ADDRESS(34+3,HW$2+1,,,"Instances") &amp; ":" &amp; ADDRESS(34+3,HW$2+1))),"diff", MAX(INDIRECT(ADDRESS(34+3,HW$2+1,,,"Instances") &amp; ":" &amp; ADDRESS(34+3,HW$2+1)))-MIN(INDIRECT(ADDRESS(34+3,HW$2+1,,,"Instances") &amp; ":" &amp; ADDRESS(34+3,HW$2+1))))</f>
        <v>0</v>
      </c>
      <c r="HX39">
        <f>IFERROR(SMALL(HW5:HW44,ROW()-ROW($HX$5)+1),"")</f>
        <v>0</v>
      </c>
      <c r="HZ39">
        <f>IFERROR(SUM(HX5:HX39),"")</f>
        <v>0</v>
      </c>
      <c r="IA39" cm="1">
        <f t="array" ref="IA39">_xlfn.SWITCH(Charts!$B$3,"average", AVERAGE(INDIRECT(ADDRESS(34+3,IA$2+1,,,"Instances") &amp; ":" &amp; ADDRESS(34+3,IA$2+1))),"median", MEDIAN(INDIRECT(ADDRESS(34+3,IA$2+1,,,"Instances") &amp; ":" &amp; ADDRESS(34+3,IA$2+1))),"min", MIN(INDIRECT(ADDRESS(34+3,IA$2+1,,,"Instances") &amp; ":" &amp; ADDRESS(34+3,IA$2+1))),"max", MAX(INDIRECT(ADDRESS(34+3,IA$2+1,,,"Instances") &amp; ":" &amp; ADDRESS(34+3,IA$2+1))),"diff", MAX(INDIRECT(ADDRESS(34+3,IA$2+1,,,"Instances") &amp; ":" &amp; ADDRESS(34+3,IA$2+1)))-MIN(INDIRECT(ADDRESS(34+3,IA$2+1,,,"Instances") &amp; ":" &amp; ADDRESS(34+3,IA$2+1))))</f>
        <v>0</v>
      </c>
      <c r="IB39">
        <f>IFERROR(SMALL(IA5:IA44,ROW()-ROW($IB$5)+1),"")</f>
        <v>0</v>
      </c>
      <c r="ID39">
        <f>IFERROR(SUM(IB5:IB39),"")</f>
        <v>0</v>
      </c>
      <c r="IG39">
        <f>IF(Charts!$B$3="none",E246,IF(DS246="",NA(),DS246))</f>
        <v>0</v>
      </c>
      <c r="IH39">
        <f>IF(Charts!$B$3="none",F246,IF(DT246="",NA(),DT246))</f>
        <v>0</v>
      </c>
      <c r="II39">
        <f>IF(Charts!$B$3="none",G246,IF(DU246="",NA(),DU246))</f>
        <v>0</v>
      </c>
      <c r="IJ39">
        <f>IF(Charts!$B$3="none",H246,IF(DV246="",NA(),DV246))</f>
        <v>0</v>
      </c>
      <c r="IK39">
        <f>IF(Charts!$B$3="none",I246,IF(DW246="",NA(),DW246))</f>
        <v>0</v>
      </c>
      <c r="IL39">
        <f>IF(Charts!$B$3="none",J246,IF(DX246="",NA(),DX246))</f>
        <v>0</v>
      </c>
      <c r="IM39">
        <f>IF(Charts!$B$3="none",K246,IF(DY246="",NA(),DY246))</f>
        <v>0</v>
      </c>
      <c r="IN39">
        <f>IF(Charts!$B$3="none",L246,IF(DZ246="",NA(),DZ246))</f>
        <v>0</v>
      </c>
      <c r="IO39">
        <f>IF(Charts!$B$3="none",M246,IF(EA246="",NA(),EA246))</f>
        <v>0</v>
      </c>
      <c r="IP39">
        <f>IF(Charts!$B$3="none",N246,IF(EB246="",NA(),EB246))</f>
        <v>0</v>
      </c>
      <c r="IQ39">
        <f>IF(Charts!$B$3="none",O246,IF(EC246="",NA(),EC246))</f>
        <v>0</v>
      </c>
      <c r="IR39">
        <f>IF(Charts!$B$3="none",P246,IF(ED246="",NA(),ED246))</f>
        <v>0</v>
      </c>
      <c r="IS39">
        <f>IF(Charts!$B$3="none",Q246,IF(EE246="",NA(),EE246))</f>
        <v>0</v>
      </c>
      <c r="IT39">
        <f>IF(Charts!$B$3="none",R246,IF(EF246="",NA(),EF246))</f>
        <v>0</v>
      </c>
      <c r="IU39">
        <f>IF(Charts!$B$3="none",S246,IF(EG246="",NA(),EG246))</f>
        <v>0</v>
      </c>
      <c r="IV39">
        <f>IF(Charts!$B$3="none",T246,IF(EH246="",NA(),EH246))</f>
        <v>0</v>
      </c>
      <c r="IW39">
        <f>IF(Charts!$B$3="none",U246,IF(EI246="",NA(),EI246))</f>
        <v>0</v>
      </c>
      <c r="IX39">
        <f>IF(Charts!$B$3="none",V246,IF(EJ246="",NA(),EJ246))</f>
        <v>0</v>
      </c>
      <c r="IY39">
        <f>IF(Charts!$B$3="none",W246,IF(EK246="",NA(),EK246))</f>
        <v>0</v>
      </c>
      <c r="IZ39">
        <f>IF(Charts!$B$3="none",X246,IF(EL246="",NA(),EL246))</f>
        <v>0</v>
      </c>
      <c r="JA39">
        <f>IF(Charts!$B$3="none",Y246,IF(EM246="",NA(),EM246))</f>
        <v>0</v>
      </c>
      <c r="JB39">
        <f>IF(Charts!$B$3="none",Z246,IF(EN246="",NA(),EN246))</f>
        <v>0</v>
      </c>
      <c r="JC39">
        <f>IF(Charts!$B$3="none",AA246,IF(EO246="",NA(),EO246))</f>
        <v>0</v>
      </c>
      <c r="JD39">
        <f>IF(Charts!$B$3="none",AB246,IF(EP246="",NA(),EP246))</f>
        <v>0</v>
      </c>
      <c r="JE39">
        <f>IF(Charts!$B$3="none",AC246,IF(EQ246="",NA(),EQ246))</f>
        <v>0</v>
      </c>
      <c r="JF39">
        <f>IF(Charts!$B$3="none",AD246,IF(ER246="",NA(),ER246))</f>
        <v>0</v>
      </c>
      <c r="JG39">
        <f>IF(Charts!$B$3="none",AE246,IF(ES246="",NA(),ES246))</f>
        <v>0</v>
      </c>
      <c r="JH39">
        <f>IF(Charts!$B$3="none",AF246,IF(ET246="",NA(),ET246))</f>
        <v>0</v>
      </c>
      <c r="JI39">
        <f>IF(Charts!$B$3="none",AG246,IF(EU246="",NA(),EU246))</f>
        <v>0</v>
      </c>
      <c r="JJ39">
        <f>IF(Charts!$B$3="none",AH246,IF(EV246="",NA(),EV246))</f>
        <v>0</v>
      </c>
      <c r="JK39">
        <f>IF(Charts!$B$3="none",AI246,IF(EW246="",NA(),EW246))</f>
        <v>0</v>
      </c>
      <c r="JL39">
        <f>IF(Charts!$B$3="none",AJ246,IF(EX246="",NA(),EX246))</f>
        <v>0</v>
      </c>
      <c r="JM39">
        <f>IF(Charts!$B$3="none",AK246,IF(EY246="",NA(),EY246))</f>
        <v>0</v>
      </c>
      <c r="JN39">
        <f>IF(Charts!$B$3="none",AL246,IF(EZ246="",NA(),EZ246))</f>
        <v>0</v>
      </c>
      <c r="JO39">
        <f>IF(Charts!$B$3="none",AM246,IF(FA246="",NA(),FA246))</f>
        <v>0</v>
      </c>
      <c r="JP39">
        <f>IF(Charts!$B$3="none",AN246,IF(FB246="",NA(),FB246))</f>
        <v>0</v>
      </c>
      <c r="JQ39">
        <f>IF(Charts!$B$3="none",AO246,IF(FC246="",NA(),FC246))</f>
        <v>0</v>
      </c>
      <c r="JR39">
        <f>IF(Charts!$B$3="none",AP246,IF(FD246="",NA(),FD246))</f>
        <v>0</v>
      </c>
      <c r="JS39">
        <f>IF(Charts!$B$3="none",AQ246,IF(FE246="",NA(),FE246))</f>
        <v>0</v>
      </c>
      <c r="JT39">
        <f>IF(Charts!$B$3="none",AR246,IF(FF246="",NA(),FF246))</f>
        <v>0</v>
      </c>
      <c r="JU39">
        <f>IF(Charts!$B$3="none",AS246,IF(FG246="",NA(),FG246))</f>
        <v>0</v>
      </c>
      <c r="JV39">
        <f>IF(Charts!$B$3="none",AT246,IF(FH246="",NA(),FH246))</f>
        <v>0</v>
      </c>
      <c r="JW39">
        <f>IF(Charts!$B$3="none",AU246,IF(FI246="",NA(),FI246))</f>
        <v>0</v>
      </c>
      <c r="JX39">
        <f>IF(Charts!$B$3="none",AV246,IF(FJ246="",NA(),FJ246))</f>
        <v>0</v>
      </c>
      <c r="JY39">
        <f>IF(Charts!$B$3="none",AW246,IF(FK246="",NA(),FK246))</f>
        <v>0</v>
      </c>
      <c r="JZ39">
        <f>IF(Charts!$B$3="none",AX246,IF(FL246="",NA(),FL246))</f>
        <v>0</v>
      </c>
      <c r="KA39">
        <f>IF(Charts!$B$3="none",AY246,IF(FM246="",NA(),FM246))</f>
        <v>0</v>
      </c>
      <c r="KB39">
        <f>IF(Charts!$B$3="none",AZ246,IF(FN246="",NA(),FN246))</f>
        <v>0</v>
      </c>
      <c r="KC39">
        <f>IF(Charts!$B$3="none",BA246,IF(FO246="",NA(),FO246))</f>
        <v>0</v>
      </c>
      <c r="KD39">
        <f>IF(Charts!$B$3="none",BB246,IF(FP246="",NA(),FP246))</f>
        <v>0</v>
      </c>
      <c r="KE39">
        <f>IF(Charts!$B$3="none",BC246,IF(FQ246="",NA(),FQ246))</f>
        <v>0</v>
      </c>
      <c r="KF39">
        <f>IF(Charts!$B$3="none",BD246,IF(FR246="",NA(),FR246))</f>
        <v>0</v>
      </c>
      <c r="KG39">
        <f>IF(Charts!$B$3="none",BE246,IF(FS246="",NA(),FS246))</f>
        <v>0</v>
      </c>
      <c r="KH39">
        <f>IF(Charts!$B$3="none",BF246,IF(FT246="",NA(),FT246))</f>
        <v>0</v>
      </c>
      <c r="KI39">
        <f>IF(Charts!$B$3="none",BG246,IF(FU246="",NA(),FU246))</f>
        <v>0</v>
      </c>
      <c r="KJ39">
        <f>IF(Charts!$B$3="none",BH246,IF(FV246="",NA(),FV246))</f>
        <v>0</v>
      </c>
      <c r="KK39">
        <f>IF(Charts!$B$3="none",BI246,IF(FW246="",NA(),FW246))</f>
        <v>0</v>
      </c>
      <c r="KL39">
        <f>IF(Charts!$B$3="none",BJ246,IF(FX246="",NA(),FX246))</f>
        <v>0</v>
      </c>
      <c r="KM39">
        <f>IF(Charts!$B$3="none",BK246,IF(FY246="",NA(),FY246))</f>
        <v>0</v>
      </c>
      <c r="KN39">
        <f>IF(Charts!$B$3="none",BL246,IF(FZ246="",NA(),FZ246))</f>
        <v>0</v>
      </c>
      <c r="KO39">
        <f>IF(Charts!$B$3="none",BM246,IF(GA246="",NA(),GA246))</f>
        <v>0</v>
      </c>
      <c r="KP39">
        <f>IF(Charts!$B$3="none",BN246,IF(GB246="",NA(),GB246))</f>
        <v>0</v>
      </c>
      <c r="KQ39">
        <f>IF(Charts!$B$3="none",BO246,IF(GC246="",NA(),GC246))</f>
        <v>0</v>
      </c>
      <c r="KR39">
        <f>IF(Charts!$B$3="none",BP246,IF(GD246="",NA(),GD246))</f>
        <v>0</v>
      </c>
      <c r="KS39">
        <f>IF(Charts!$B$3="none",BQ246,IF(GE246="",NA(),GE246))</f>
        <v>0</v>
      </c>
      <c r="KT39">
        <f>IF(Charts!$B$3="none",BR246,IF(GF246="",NA(),GF246))</f>
        <v>0</v>
      </c>
      <c r="KU39">
        <f>IF(Charts!$B$3="none",BS246,IF(GG246="",NA(),GG246))</f>
        <v>0</v>
      </c>
      <c r="KV39">
        <f>IF(Charts!$B$3="none",BT246,IF(GH246="",NA(),GH246))</f>
        <v>0</v>
      </c>
      <c r="KW39">
        <f>IF(Charts!$B$3="none",BU246,IF(GI246="",NA(),GI246))</f>
        <v>0</v>
      </c>
      <c r="KX39">
        <f>IF(Charts!$B$3="none",BV246,IF(GJ246="",NA(),GJ246))</f>
        <v>0</v>
      </c>
      <c r="KY39">
        <f>IF(Charts!$B$3="none",BW246,IF(GK246="",NA(),GK246))</f>
        <v>0</v>
      </c>
      <c r="KZ39">
        <f>IF(Charts!$B$3="none",BX246,IF(GL246="",NA(),GL246))</f>
        <v>0</v>
      </c>
      <c r="LA39">
        <f>IF(Charts!$B$3="none",BY246,IF(GM246="",NA(),GM246))</f>
        <v>0</v>
      </c>
      <c r="LB39">
        <f>IF(Charts!$B$3="none",BZ246,IF(GN246="",NA(),GN246))</f>
        <v>0</v>
      </c>
      <c r="LC39">
        <f>IF(Charts!$B$3="none",CA246,IF(GO246="",NA(),GO246))</f>
        <v>0</v>
      </c>
      <c r="LD39">
        <f>IF(Charts!$B$3="none",CB246,IF(GP246="",NA(),GP246))</f>
        <v>0</v>
      </c>
      <c r="LE39">
        <f>IF(Charts!$B$3="none",CC246,IF(GQ246="",NA(),GQ246))</f>
        <v>0</v>
      </c>
      <c r="LF39">
        <f>IF(Charts!$B$3="none",CD246,IF(GR246="",NA(),GR246))</f>
        <v>0</v>
      </c>
      <c r="LG39">
        <f>IF(Charts!$B$3="none",CE246,IF(GS246="",NA(),GS246))</f>
        <v>0</v>
      </c>
      <c r="LH39">
        <f>IF(Charts!$B$3="none",CF246,IF(GT246="",NA(),GT246))</f>
        <v>0</v>
      </c>
      <c r="LI39">
        <f>IF(Charts!$B$3="none",CG246,IF(GU246="",NA(),GU246))</f>
        <v>0</v>
      </c>
      <c r="LJ39">
        <f>IF(Charts!$B$3="none",CH246,IF(GV246="",NA(),GV246))</f>
        <v>0</v>
      </c>
      <c r="LK39">
        <f>IF(Charts!$B$3="none",CI246,IF(GW246="",NA(),GW246))</f>
        <v>0</v>
      </c>
      <c r="LL39">
        <f>IF(Charts!$B$3="none",CJ246,IF(GX246="",NA(),GX246))</f>
        <v>0</v>
      </c>
      <c r="LM39">
        <f>IF(Charts!$B$3="none",CK246,IF(GY246="",NA(),GY246))</f>
        <v>0</v>
      </c>
      <c r="LN39">
        <f>IF(Charts!$B$3="none",CL246,IF(GZ246="",NA(),GZ246))</f>
        <v>0</v>
      </c>
      <c r="LO39">
        <f>IF(Charts!$B$3="none",CM246,IF(HA246="",NA(),HA246))</f>
        <v>0</v>
      </c>
      <c r="LP39">
        <f>IF(Charts!$B$3="none",CN246,IF(HB246="",NA(),HB246))</f>
        <v>0</v>
      </c>
      <c r="LQ39">
        <f>IF(Charts!$B$3="none",CO246,IF(HC246="",NA(),HC246))</f>
        <v>0</v>
      </c>
      <c r="LR39">
        <f>IF(Charts!$B$3="none",CP246,IF(HD246="",NA(),HD246))</f>
        <v>0</v>
      </c>
      <c r="LS39">
        <f>IF(Charts!$B$3="none",CQ246,IF(HE246="",NA(),HE246))</f>
        <v>0</v>
      </c>
      <c r="LT39">
        <f>IF(Charts!$B$3="none",CR246,IF(HF246="",NA(),HF246))</f>
        <v>0</v>
      </c>
      <c r="LU39">
        <f>IF(Charts!$B$3="none",CS246,IF(HG246="",NA(),HG246))</f>
        <v>0</v>
      </c>
      <c r="LV39">
        <f>IF(Charts!$B$3="none",CT246,IF(HH246="",NA(),HH246))</f>
        <v>0</v>
      </c>
      <c r="LW39">
        <f>IF(Charts!$B$3="none",CU246,IF(HI246="",NA(),HI246))</f>
        <v>0</v>
      </c>
      <c r="LX39">
        <f>IF(Charts!$B$3="none",CV246,IF(HJ246="",NA(),HJ246))</f>
        <v>0</v>
      </c>
      <c r="LY39">
        <f>IF(Charts!$B$3="none",CW246,IF(HK246="",NA(),HK246))</f>
        <v>0</v>
      </c>
      <c r="LZ39">
        <f>IF(Charts!$B$3="none",CX246,IF(HL246="",NA(),HL246))</f>
        <v>0</v>
      </c>
      <c r="MA39">
        <f>IF(Charts!$B$3="none",CY246,IF(HM246="",NA(),HM246))</f>
        <v>0</v>
      </c>
      <c r="MB39">
        <f>IF(Charts!$B$3="none",CZ246,IF(HN246="",NA(),HN246))</f>
        <v>0</v>
      </c>
      <c r="MC39">
        <f>IF(Charts!$B$3="none",DA246,IF(HO246="",NA(),HO246))</f>
        <v>0</v>
      </c>
      <c r="MD39">
        <f>IF(Charts!$B$3="none",DB246,IF(HP246="",NA(),HP246))</f>
        <v>0</v>
      </c>
      <c r="ME39">
        <f>IF(Charts!$B$3="none",DC246,IF(HQ246="",NA(),HQ246))</f>
        <v>0</v>
      </c>
      <c r="MF39">
        <f>IF(Charts!$B$3="none",DD246,IF(HR246="",NA(),HR246))</f>
        <v>0</v>
      </c>
      <c r="MG39">
        <f>IF(Charts!$B$3="none",DE246,IF(HS246="",NA(),HS246))</f>
        <v>0</v>
      </c>
      <c r="MH39">
        <f>IF(Charts!$B$3="none",DF246,IF(HT246="",NA(),HT246))</f>
        <v>0</v>
      </c>
      <c r="MI39">
        <f>IF(Charts!$B$3="none",DG246,IF(HU246="",NA(),HU246))</f>
        <v>0</v>
      </c>
      <c r="MJ39">
        <f>IF(Charts!$B$3="none",DH246,IF(HV246="",NA(),HV246))</f>
        <v>0</v>
      </c>
      <c r="MK39">
        <f>IF(Charts!$B$3="none",DI246,IF(HW246="",NA(),HW246))</f>
        <v>0</v>
      </c>
      <c r="ML39">
        <f>IF(Charts!$B$3="none",DJ246,IF(HX246="",NA(),HX246))</f>
        <v>0</v>
      </c>
      <c r="MM39">
        <f>IF(Charts!$B$3="none",DK246,IF(HY246="",NA(),HY246))</f>
        <v>0</v>
      </c>
      <c r="MN39">
        <f>IF(Charts!$B$3="none",DL246,IF(HZ246="",NA(),HZ246))</f>
        <v>0</v>
      </c>
      <c r="MO39">
        <f>IF(Charts!$B$3="none",DM246,IF(IA246="",NA(),IA246))</f>
        <v>0</v>
      </c>
      <c r="MP39">
        <f>IF(Charts!$B$3="none",DN246,IF(IB246="",NA(),IB246))</f>
        <v>0</v>
      </c>
      <c r="MQ39">
        <f>IF(Charts!$B$3="none",DO246,IF(IC246="",NA(),IC246))</f>
        <v>0</v>
      </c>
      <c r="MR39">
        <f>IF(Charts!$B$3="none",DP246,IF(ID246="",NA(),ID246))</f>
        <v>0</v>
      </c>
    </row>
    <row r="40" spans="4:356">
      <c r="D40">
        <v>36</v>
      </c>
      <c r="E40">
        <f>IF(INDIRECT(ADDRESS($D40+2,E$2+1,,,"Instances"))="","",INDIRECT(ADDRESS($D40+2,E$2+1,,,"Instances")))</f>
        <v>0</v>
      </c>
      <c r="F40">
        <f>IFERROR(SMALL(E5:E44,ROW()-ROW($F$5)+1),"")</f>
        <v>0</v>
      </c>
      <c r="H40">
        <f>IFERROR(SUM(F5:F40),"")</f>
        <v>0</v>
      </c>
      <c r="I40">
        <f>IF(INDIRECT(ADDRESS($D40+2,I$2+1,,,"Instances"))="","",INDIRECT(ADDRESS($D40+2,I$2+1,,,"Instances")))</f>
        <v>0</v>
      </c>
      <c r="J40">
        <f>IFERROR(SMALL(I5:I44,ROW()-ROW($J$5)+1),"")</f>
        <v>0</v>
      </c>
      <c r="L40">
        <f>IFERROR(SUM(J5:J40),"")</f>
        <v>0</v>
      </c>
      <c r="M40">
        <f>IF(INDIRECT(ADDRESS($D40+2,M$2+1,,,"Instances"))="","",INDIRECT(ADDRESS($D40+2,M$2+1,,,"Instances")))</f>
        <v>0</v>
      </c>
      <c r="N40">
        <f>IFERROR(SMALL(M5:M44,ROW()-ROW($N$5)+1),"")</f>
        <v>0</v>
      </c>
      <c r="P40">
        <f>IFERROR(SUM(N5:N40),"")</f>
        <v>0</v>
      </c>
      <c r="Q40">
        <f>IF(INDIRECT(ADDRESS($D40+2,Q$2+1,,,"Instances"))="","",INDIRECT(ADDRESS($D40+2,Q$2+1,,,"Instances")))</f>
        <v>0</v>
      </c>
      <c r="R40">
        <f>IFERROR(SMALL(Q5:Q44,ROW()-ROW($R$5)+1),"")</f>
        <v>0</v>
      </c>
      <c r="T40">
        <f>IFERROR(SUM(R5:R40),"")</f>
        <v>0</v>
      </c>
      <c r="U40">
        <f>IF(INDIRECT(ADDRESS($D40+2,U$2+1,,,"Instances"))="","",INDIRECT(ADDRESS($D40+2,U$2+1,,,"Instances")))</f>
        <v>0</v>
      </c>
      <c r="V40">
        <f>IFERROR(SMALL(U5:U44,ROW()-ROW($V$5)+1),"")</f>
        <v>0</v>
      </c>
      <c r="X40">
        <f>IFERROR(SUM(V5:V40),"")</f>
        <v>0</v>
      </c>
      <c r="Y40">
        <f>IF(INDIRECT(ADDRESS($D40+2,Y$2+1,,,"Instances"))="","",INDIRECT(ADDRESS($D40+2,Y$2+1,,,"Instances")))</f>
        <v>0</v>
      </c>
      <c r="Z40">
        <f>IFERROR(SMALL(Y5:Y44,ROW()-ROW($Z$5)+1),"")</f>
        <v>0</v>
      </c>
      <c r="AB40">
        <f>IFERROR(SUM(Z5:Z40),"")</f>
        <v>0</v>
      </c>
      <c r="AC40">
        <f>IF(INDIRECT(ADDRESS($D40+2,AC$2+1,,,"Instances"))="","",INDIRECT(ADDRESS($D40+2,AC$2+1,,,"Instances")))</f>
        <v>0</v>
      </c>
      <c r="AD40">
        <f>IFERROR(SMALL(AC5:AC44,ROW()-ROW($AD$5)+1),"")</f>
        <v>0</v>
      </c>
      <c r="AF40">
        <f>IFERROR(SUM(AD5:AD40),"")</f>
        <v>0</v>
      </c>
      <c r="AG40">
        <f>IF(INDIRECT(ADDRESS($D40+2,AG$2+1,,,"Instances"))="","",INDIRECT(ADDRESS($D40+2,AG$2+1,,,"Instances")))</f>
        <v>0</v>
      </c>
      <c r="AH40">
        <f>IFERROR(SMALL(AG5:AG44,ROW()-ROW($AH$5)+1),"")</f>
        <v>0</v>
      </c>
      <c r="AJ40">
        <f>IFERROR(SUM(AH5:AH40),"")</f>
        <v>0</v>
      </c>
      <c r="AK40">
        <f>IF(INDIRECT(ADDRESS($D40+2,AK$2+1,,,"Instances"))="","",INDIRECT(ADDRESS($D40+2,AK$2+1,,,"Instances")))</f>
        <v>0</v>
      </c>
      <c r="AL40">
        <f>IFERROR(SMALL(AK5:AK44,ROW()-ROW($AL$5)+1),"")</f>
        <v>0</v>
      </c>
      <c r="AN40">
        <f>IFERROR(SUM(AL5:AL40),"")</f>
        <v>0</v>
      </c>
      <c r="AO40">
        <f>IF(INDIRECT(ADDRESS($D40+2,AO$2+1,,,"Instances"))="","",INDIRECT(ADDRESS($D40+2,AO$2+1,,,"Instances")))</f>
        <v>0</v>
      </c>
      <c r="AP40">
        <f>IFERROR(SMALL(AO5:AO44,ROW()-ROW($AP$5)+1),"")</f>
        <v>0</v>
      </c>
      <c r="AR40">
        <f>IFERROR(SUM(AP5:AP40),"")</f>
        <v>0</v>
      </c>
      <c r="AS40">
        <f>IF(INDIRECT(ADDRESS($D40+2,AS$2+1,,,"Instances"))="","",INDIRECT(ADDRESS($D40+2,AS$2+1,,,"Instances")))</f>
        <v>0</v>
      </c>
      <c r="AT40">
        <f>IFERROR(SMALL(AS5:AS44,ROW()-ROW($AT$5)+1),"")</f>
        <v>0</v>
      </c>
      <c r="AV40">
        <f>IFERROR(SUM(AT5:AT40),"")</f>
        <v>0</v>
      </c>
      <c r="AW40">
        <f>IF(INDIRECT(ADDRESS($D40+2,AW$2+1,,,"Instances"))="","",INDIRECT(ADDRESS($D40+2,AW$2+1,,,"Instances")))</f>
        <v>0</v>
      </c>
      <c r="AX40">
        <f>IFERROR(SMALL(AW5:AW44,ROW()-ROW($AX$5)+1),"")</f>
        <v>0</v>
      </c>
      <c r="AZ40">
        <f>IFERROR(SUM(AX5:AX40),"")</f>
        <v>0</v>
      </c>
      <c r="BA40">
        <f>IF(INDIRECT(ADDRESS($D40+2,BA$2+1,,,"Instances"))="","",INDIRECT(ADDRESS($D40+2,BA$2+1,,,"Instances")))</f>
        <v>0</v>
      </c>
      <c r="BB40">
        <f>IFERROR(SMALL(BA5:BA44,ROW()-ROW($BB$5)+1),"")</f>
        <v>0</v>
      </c>
      <c r="BD40">
        <f>IFERROR(SUM(BB5:BB40),"")</f>
        <v>0</v>
      </c>
      <c r="BE40">
        <f>IF(INDIRECT(ADDRESS($D40+2,BE$2+1,,,"Instances"))="","",INDIRECT(ADDRESS($D40+2,BE$2+1,,,"Instances")))</f>
        <v>0</v>
      </c>
      <c r="BF40">
        <f>IFERROR(SMALL(BE5:BE44,ROW()-ROW($BF$5)+1),"")</f>
        <v>0</v>
      </c>
      <c r="BH40">
        <f>IFERROR(SUM(BF5:BF40),"")</f>
        <v>0</v>
      </c>
      <c r="BI40">
        <f>IF(INDIRECT(ADDRESS($D40+2,BI$2+1,,,"Instances"))="","",INDIRECT(ADDRESS($D40+2,BI$2+1,,,"Instances")))</f>
        <v>0</v>
      </c>
      <c r="BJ40">
        <f>IFERROR(SMALL(BI5:BI44,ROW()-ROW($BJ$5)+1),"")</f>
        <v>0</v>
      </c>
      <c r="BL40">
        <f>IFERROR(SUM(BJ5:BJ40),"")</f>
        <v>0</v>
      </c>
      <c r="BM40">
        <f>IF(INDIRECT(ADDRESS($D40+2,BM$2+1,,,"Instances"))="","",INDIRECT(ADDRESS($D40+2,BM$2+1,,,"Instances")))</f>
        <v>0</v>
      </c>
      <c r="BN40">
        <f>IFERROR(SMALL(BM5:BM44,ROW()-ROW($BN$5)+1),"")</f>
        <v>0</v>
      </c>
      <c r="BP40">
        <f>IFERROR(SUM(BN5:BN40),"")</f>
        <v>0</v>
      </c>
      <c r="BQ40">
        <f>IF(INDIRECT(ADDRESS($D40+2,BQ$2+1,,,"Instances"))="","",INDIRECT(ADDRESS($D40+2,BQ$2+1,,,"Instances")))</f>
        <v>0</v>
      </c>
      <c r="BR40">
        <f>IFERROR(SMALL(BQ5:BQ44,ROW()-ROW($BR$5)+1),"")</f>
        <v>0</v>
      </c>
      <c r="BT40">
        <f>IFERROR(SUM(BR5:BR40),"")</f>
        <v>0</v>
      </c>
      <c r="BU40">
        <f>IF(INDIRECT(ADDRESS($D40+2,BU$2+1,,,"Instances"))="","",INDIRECT(ADDRESS($D40+2,BU$2+1,,,"Instances")))</f>
        <v>0</v>
      </c>
      <c r="BV40">
        <f>IFERROR(SMALL(BU5:BU44,ROW()-ROW($BV$5)+1),"")</f>
        <v>0</v>
      </c>
      <c r="BX40">
        <f>IFERROR(SUM(BV5:BV40),"")</f>
        <v>0</v>
      </c>
      <c r="BY40">
        <f>IF(INDIRECT(ADDRESS($D40+2,BY$2+1,,,"Instances"))="","",INDIRECT(ADDRESS($D40+2,BY$2+1,,,"Instances")))</f>
        <v>0</v>
      </c>
      <c r="BZ40">
        <f>IFERROR(SMALL(BY5:BY44,ROW()-ROW($BZ$5)+1),"")</f>
        <v>0</v>
      </c>
      <c r="CB40">
        <f>IFERROR(SUM(BZ5:BZ40),"")</f>
        <v>0</v>
      </c>
      <c r="CC40">
        <f>IF(INDIRECT(ADDRESS($D40+2,CC$2+1,,,"Instances"))="","",INDIRECT(ADDRESS($D40+2,CC$2+1,,,"Instances")))</f>
        <v>0</v>
      </c>
      <c r="CD40">
        <f>IFERROR(SMALL(CC5:CC44,ROW()-ROW($CD$5)+1),"")</f>
        <v>0</v>
      </c>
      <c r="CF40">
        <f>IFERROR(SUM(CD5:CD40),"")</f>
        <v>0</v>
      </c>
      <c r="CG40">
        <f>IF(INDIRECT(ADDRESS($D40+2,CG$2+1,,,"Instances"))="","",INDIRECT(ADDRESS($D40+2,CG$2+1,,,"Instances")))</f>
        <v>0</v>
      </c>
      <c r="CH40">
        <f>IFERROR(SMALL(CG5:CG44,ROW()-ROW($CH$5)+1),"")</f>
        <v>0</v>
      </c>
      <c r="CJ40">
        <f>IFERROR(SUM(CH5:CH40),"")</f>
        <v>0</v>
      </c>
      <c r="CK40">
        <f>IF(INDIRECT(ADDRESS($D40+2,CK$2+1,,,"Instances"))="","",INDIRECT(ADDRESS($D40+2,CK$2+1,,,"Instances")))</f>
        <v>0</v>
      </c>
      <c r="CL40">
        <f>IFERROR(SMALL(CK5:CK44,ROW()-ROW($CL$5)+1),"")</f>
        <v>0</v>
      </c>
      <c r="CN40">
        <f>IFERROR(SUM(CL5:CL40),"")</f>
        <v>0</v>
      </c>
      <c r="CO40">
        <f>IF(INDIRECT(ADDRESS($D40+2,CO$2+1,,,"Instances"))="","",INDIRECT(ADDRESS($D40+2,CO$2+1,,,"Instances")))</f>
        <v>0</v>
      </c>
      <c r="CP40">
        <f>IFERROR(SMALL(CO5:CO44,ROW()-ROW($CP$5)+1),"")</f>
        <v>0</v>
      </c>
      <c r="CR40">
        <f>IFERROR(SUM(CP5:CP40),"")</f>
        <v>0</v>
      </c>
      <c r="CS40">
        <f>IF(INDIRECT(ADDRESS($D40+2,CS$2+1,,,"Instances"))="","",INDIRECT(ADDRESS($D40+2,CS$2+1,,,"Instances")))</f>
        <v>0</v>
      </c>
      <c r="CT40">
        <f>IFERROR(SMALL(CS5:CS44,ROW()-ROW($CT$5)+1),"")</f>
        <v>0</v>
      </c>
      <c r="CV40">
        <f>IFERROR(SUM(CT5:CT40),"")</f>
        <v>0</v>
      </c>
      <c r="CW40">
        <f>IF(INDIRECT(ADDRESS($D40+2,CW$2+1,,,"Instances"))="","",INDIRECT(ADDRESS($D40+2,CW$2+1,,,"Instances")))</f>
        <v>0</v>
      </c>
      <c r="CX40">
        <f>IFERROR(SMALL(CW5:CW44,ROW()-ROW($CX$5)+1),"")</f>
        <v>0</v>
      </c>
      <c r="CZ40">
        <f>IFERROR(SUM(CX5:CX40),"")</f>
        <v>0</v>
      </c>
      <c r="DA40">
        <f>IF(INDIRECT(ADDRESS($D40+2,DA$2+1,,,"Instances"))="","",INDIRECT(ADDRESS($D40+2,DA$2+1,,,"Instances")))</f>
        <v>0</v>
      </c>
      <c r="DB40">
        <f>IFERROR(SMALL(DA5:DA44,ROW()-ROW($DB$5)+1),"")</f>
        <v>0</v>
      </c>
      <c r="DD40">
        <f>IFERROR(SUM(DB5:DB40),"")</f>
        <v>0</v>
      </c>
      <c r="DE40">
        <f>IF(INDIRECT(ADDRESS($D40+2,DE$2+1,,,"Instances"))="","",INDIRECT(ADDRESS($D40+2,DE$2+1,,,"Instances")))</f>
        <v>0</v>
      </c>
      <c r="DF40">
        <f>IFERROR(SMALL(DE5:DE44,ROW()-ROW($DF$5)+1),"")</f>
        <v>0</v>
      </c>
      <c r="DH40">
        <f>IFERROR(SUM(DF5:DF40),"")</f>
        <v>0</v>
      </c>
      <c r="DI40">
        <f>IF(INDIRECT(ADDRESS($D40+2,DI$2+1,,,"Instances"))="","",INDIRECT(ADDRESS($D40+2,DI$2+1,,,"Instances")))</f>
        <v>0</v>
      </c>
      <c r="DJ40">
        <f>IFERROR(SMALL(DI5:DI44,ROW()-ROW($DJ$5)+1),"")</f>
        <v>0</v>
      </c>
      <c r="DL40">
        <f>IFERROR(SUM(DJ5:DJ40),"")</f>
        <v>0</v>
      </c>
      <c r="DM40">
        <f>IF(INDIRECT(ADDRESS($D40+2,DM$2+1,,,"Instances"))="","",INDIRECT(ADDRESS($D40+2,DM$2+1,,,"Instances")))</f>
        <v>0</v>
      </c>
      <c r="DN40">
        <f>IFERROR(SMALL(DM5:DM44,ROW()-ROW($DN$5)+1),"")</f>
        <v>0</v>
      </c>
      <c r="DP40">
        <f>IFERROR(SUM(DN5:DN40),"")</f>
        <v>0</v>
      </c>
      <c r="DR40">
        <v>36</v>
      </c>
      <c r="DS40" cm="1">
        <f t="array" ref="DS40">_xlfn.SWITCH(Charts!$B$3,"average", AVERAGE(INDIRECT(ADDRESS(35+3,DS$2+1,,,"Instances") &amp; ":" &amp; ADDRESS(35+3,DS$2+1))),"median", MEDIAN(INDIRECT(ADDRESS(35+3,DS$2+1,,,"Instances") &amp; ":" &amp; ADDRESS(35+3,DS$2+1))),"min", MIN(INDIRECT(ADDRESS(35+3,DS$2+1,,,"Instances") &amp; ":" &amp; ADDRESS(35+3,DS$2+1))),"max", MAX(INDIRECT(ADDRESS(35+3,DS$2+1,,,"Instances") &amp; ":" &amp; ADDRESS(35+3,DS$2+1))),"diff", MAX(INDIRECT(ADDRESS(35+3,DS$2+1,,,"Instances") &amp; ":" &amp; ADDRESS(35+3,DS$2+1)))-MIN(INDIRECT(ADDRESS(35+3,DS$2+1,,,"Instances") &amp; ":" &amp; ADDRESS(35+3,DS$2+1))))</f>
        <v>0</v>
      </c>
      <c r="DT40">
        <f>IFERROR(SMALL(DS5:DS44,ROW()-ROW($DT$5)+1),"")</f>
        <v>0</v>
      </c>
      <c r="DV40">
        <f>IFERROR(SUM(DT5:DT40),"")</f>
        <v>0</v>
      </c>
      <c r="DW40" cm="1">
        <f t="array" ref="DW40">_xlfn.SWITCH(Charts!$B$3,"average", AVERAGE(INDIRECT(ADDRESS(35+3,DW$2+1,,,"Instances") &amp; ":" &amp; ADDRESS(35+3,DW$2+1))),"median", MEDIAN(INDIRECT(ADDRESS(35+3,DW$2+1,,,"Instances") &amp; ":" &amp; ADDRESS(35+3,DW$2+1))),"min", MIN(INDIRECT(ADDRESS(35+3,DW$2+1,,,"Instances") &amp; ":" &amp; ADDRESS(35+3,DW$2+1))),"max", MAX(INDIRECT(ADDRESS(35+3,DW$2+1,,,"Instances") &amp; ":" &amp; ADDRESS(35+3,DW$2+1))),"diff", MAX(INDIRECT(ADDRESS(35+3,DW$2+1,,,"Instances") &amp; ":" &amp; ADDRESS(35+3,DW$2+1)))-MIN(INDIRECT(ADDRESS(35+3,DW$2+1,,,"Instances") &amp; ":" &amp; ADDRESS(35+3,DW$2+1))))</f>
        <v>0</v>
      </c>
      <c r="DX40">
        <f>IFERROR(SMALL(DW5:DW44,ROW()-ROW($DX$5)+1),"")</f>
        <v>0</v>
      </c>
      <c r="DZ40">
        <f>IFERROR(SUM(DX5:DX40),"")</f>
        <v>0</v>
      </c>
      <c r="EA40" cm="1">
        <f t="array" ref="EA40">_xlfn.SWITCH(Charts!$B$3,"average", AVERAGE(INDIRECT(ADDRESS(35+3,EA$2+1,,,"Instances") &amp; ":" &amp; ADDRESS(35+3,EA$2+1))),"median", MEDIAN(INDIRECT(ADDRESS(35+3,EA$2+1,,,"Instances") &amp; ":" &amp; ADDRESS(35+3,EA$2+1))),"min", MIN(INDIRECT(ADDRESS(35+3,EA$2+1,,,"Instances") &amp; ":" &amp; ADDRESS(35+3,EA$2+1))),"max", MAX(INDIRECT(ADDRESS(35+3,EA$2+1,,,"Instances") &amp; ":" &amp; ADDRESS(35+3,EA$2+1))),"diff", MAX(INDIRECT(ADDRESS(35+3,EA$2+1,,,"Instances") &amp; ":" &amp; ADDRESS(35+3,EA$2+1)))-MIN(INDIRECT(ADDRESS(35+3,EA$2+1,,,"Instances") &amp; ":" &amp; ADDRESS(35+3,EA$2+1))))</f>
        <v>0</v>
      </c>
      <c r="EB40">
        <f>IFERROR(SMALL(EA5:EA44,ROW()-ROW($EB$5)+1),"")</f>
        <v>0</v>
      </c>
      <c r="ED40">
        <f>IFERROR(SUM(EB5:EB40),"")</f>
        <v>0</v>
      </c>
      <c r="EE40" cm="1">
        <f t="array" ref="EE40">_xlfn.SWITCH(Charts!$B$3,"average", AVERAGE(INDIRECT(ADDRESS(35+3,EE$2+1,,,"Instances") &amp; ":" &amp; ADDRESS(35+3,EE$2+1))),"median", MEDIAN(INDIRECT(ADDRESS(35+3,EE$2+1,,,"Instances") &amp; ":" &amp; ADDRESS(35+3,EE$2+1))),"min", MIN(INDIRECT(ADDRESS(35+3,EE$2+1,,,"Instances") &amp; ":" &amp; ADDRESS(35+3,EE$2+1))),"max", MAX(INDIRECT(ADDRESS(35+3,EE$2+1,,,"Instances") &amp; ":" &amp; ADDRESS(35+3,EE$2+1))),"diff", MAX(INDIRECT(ADDRESS(35+3,EE$2+1,,,"Instances") &amp; ":" &amp; ADDRESS(35+3,EE$2+1)))-MIN(INDIRECT(ADDRESS(35+3,EE$2+1,,,"Instances") &amp; ":" &amp; ADDRESS(35+3,EE$2+1))))</f>
        <v>0</v>
      </c>
      <c r="EF40">
        <f>IFERROR(SMALL(EE5:EE44,ROW()-ROW($EF$5)+1),"")</f>
        <v>0</v>
      </c>
      <c r="EH40">
        <f>IFERROR(SUM(EF5:EF40),"")</f>
        <v>0</v>
      </c>
      <c r="EI40" cm="1">
        <f t="array" ref="EI40">_xlfn.SWITCH(Charts!$B$3,"average", AVERAGE(INDIRECT(ADDRESS(35+3,EI$2+1,,,"Instances") &amp; ":" &amp; ADDRESS(35+3,EI$2+1))),"median", MEDIAN(INDIRECT(ADDRESS(35+3,EI$2+1,,,"Instances") &amp; ":" &amp; ADDRESS(35+3,EI$2+1))),"min", MIN(INDIRECT(ADDRESS(35+3,EI$2+1,,,"Instances") &amp; ":" &amp; ADDRESS(35+3,EI$2+1))),"max", MAX(INDIRECT(ADDRESS(35+3,EI$2+1,,,"Instances") &amp; ":" &amp; ADDRESS(35+3,EI$2+1))),"diff", MAX(INDIRECT(ADDRESS(35+3,EI$2+1,,,"Instances") &amp; ":" &amp; ADDRESS(35+3,EI$2+1)))-MIN(INDIRECT(ADDRESS(35+3,EI$2+1,,,"Instances") &amp; ":" &amp; ADDRESS(35+3,EI$2+1))))</f>
        <v>0</v>
      </c>
      <c r="EJ40">
        <f>IFERROR(SMALL(EI5:EI44,ROW()-ROW($EJ$5)+1),"")</f>
        <v>0</v>
      </c>
      <c r="EL40">
        <f>IFERROR(SUM(EJ5:EJ40),"")</f>
        <v>0</v>
      </c>
      <c r="EM40" cm="1">
        <f t="array" ref="EM40">_xlfn.SWITCH(Charts!$B$3,"average", AVERAGE(INDIRECT(ADDRESS(35+3,EM$2+1,,,"Instances") &amp; ":" &amp; ADDRESS(35+3,EM$2+1))),"median", MEDIAN(INDIRECT(ADDRESS(35+3,EM$2+1,,,"Instances") &amp; ":" &amp; ADDRESS(35+3,EM$2+1))),"min", MIN(INDIRECT(ADDRESS(35+3,EM$2+1,,,"Instances") &amp; ":" &amp; ADDRESS(35+3,EM$2+1))),"max", MAX(INDIRECT(ADDRESS(35+3,EM$2+1,,,"Instances") &amp; ":" &amp; ADDRESS(35+3,EM$2+1))),"diff", MAX(INDIRECT(ADDRESS(35+3,EM$2+1,,,"Instances") &amp; ":" &amp; ADDRESS(35+3,EM$2+1)))-MIN(INDIRECT(ADDRESS(35+3,EM$2+1,,,"Instances") &amp; ":" &amp; ADDRESS(35+3,EM$2+1))))</f>
        <v>0</v>
      </c>
      <c r="EN40">
        <f>IFERROR(SMALL(EM5:EM44,ROW()-ROW($EN$5)+1),"")</f>
        <v>0</v>
      </c>
      <c r="EP40">
        <f>IFERROR(SUM(EN5:EN40),"")</f>
        <v>0</v>
      </c>
      <c r="EQ40" cm="1">
        <f t="array" ref="EQ40">_xlfn.SWITCH(Charts!$B$3,"average", AVERAGE(INDIRECT(ADDRESS(35+3,EQ$2+1,,,"Instances") &amp; ":" &amp; ADDRESS(35+3,EQ$2+1))),"median", MEDIAN(INDIRECT(ADDRESS(35+3,EQ$2+1,,,"Instances") &amp; ":" &amp; ADDRESS(35+3,EQ$2+1))),"min", MIN(INDIRECT(ADDRESS(35+3,EQ$2+1,,,"Instances") &amp; ":" &amp; ADDRESS(35+3,EQ$2+1))),"max", MAX(INDIRECT(ADDRESS(35+3,EQ$2+1,,,"Instances") &amp; ":" &amp; ADDRESS(35+3,EQ$2+1))),"diff", MAX(INDIRECT(ADDRESS(35+3,EQ$2+1,,,"Instances") &amp; ":" &amp; ADDRESS(35+3,EQ$2+1)))-MIN(INDIRECT(ADDRESS(35+3,EQ$2+1,,,"Instances") &amp; ":" &amp; ADDRESS(35+3,EQ$2+1))))</f>
        <v>0</v>
      </c>
      <c r="ER40">
        <f>IFERROR(SMALL(EQ5:EQ44,ROW()-ROW($ER$5)+1),"")</f>
        <v>0</v>
      </c>
      <c r="ET40">
        <f>IFERROR(SUM(ER5:ER40),"")</f>
        <v>0</v>
      </c>
      <c r="EU40" cm="1">
        <f t="array" ref="EU40">_xlfn.SWITCH(Charts!$B$3,"average", AVERAGE(INDIRECT(ADDRESS(35+3,EU$2+1,,,"Instances") &amp; ":" &amp; ADDRESS(35+3,EU$2+1))),"median", MEDIAN(INDIRECT(ADDRESS(35+3,EU$2+1,,,"Instances") &amp; ":" &amp; ADDRESS(35+3,EU$2+1))),"min", MIN(INDIRECT(ADDRESS(35+3,EU$2+1,,,"Instances") &amp; ":" &amp; ADDRESS(35+3,EU$2+1))),"max", MAX(INDIRECT(ADDRESS(35+3,EU$2+1,,,"Instances") &amp; ":" &amp; ADDRESS(35+3,EU$2+1))),"diff", MAX(INDIRECT(ADDRESS(35+3,EU$2+1,,,"Instances") &amp; ":" &amp; ADDRESS(35+3,EU$2+1)))-MIN(INDIRECT(ADDRESS(35+3,EU$2+1,,,"Instances") &amp; ":" &amp; ADDRESS(35+3,EU$2+1))))</f>
        <v>0</v>
      </c>
      <c r="EV40">
        <f>IFERROR(SMALL(EU5:EU44,ROW()-ROW($EV$5)+1),"")</f>
        <v>0</v>
      </c>
      <c r="EX40">
        <f>IFERROR(SUM(EV5:EV40),"")</f>
        <v>0</v>
      </c>
      <c r="EY40" cm="1">
        <f t="array" ref="EY40">_xlfn.SWITCH(Charts!$B$3,"average", AVERAGE(INDIRECT(ADDRESS(35+3,EY$2+1,,,"Instances") &amp; ":" &amp; ADDRESS(35+3,EY$2+1))),"median", MEDIAN(INDIRECT(ADDRESS(35+3,EY$2+1,,,"Instances") &amp; ":" &amp; ADDRESS(35+3,EY$2+1))),"min", MIN(INDIRECT(ADDRESS(35+3,EY$2+1,,,"Instances") &amp; ":" &amp; ADDRESS(35+3,EY$2+1))),"max", MAX(INDIRECT(ADDRESS(35+3,EY$2+1,,,"Instances") &amp; ":" &amp; ADDRESS(35+3,EY$2+1))),"diff", MAX(INDIRECT(ADDRESS(35+3,EY$2+1,,,"Instances") &amp; ":" &amp; ADDRESS(35+3,EY$2+1)))-MIN(INDIRECT(ADDRESS(35+3,EY$2+1,,,"Instances") &amp; ":" &amp; ADDRESS(35+3,EY$2+1))))</f>
        <v>0</v>
      </c>
      <c r="EZ40">
        <f>IFERROR(SMALL(EY5:EY44,ROW()-ROW($EZ$5)+1),"")</f>
        <v>0</v>
      </c>
      <c r="FB40">
        <f>IFERROR(SUM(EZ5:EZ40),"")</f>
        <v>0</v>
      </c>
      <c r="FC40" cm="1">
        <f t="array" ref="FC40">_xlfn.SWITCH(Charts!$B$3,"average", AVERAGE(INDIRECT(ADDRESS(35+3,FC$2+1,,,"Instances") &amp; ":" &amp; ADDRESS(35+3,FC$2+1))),"median", MEDIAN(INDIRECT(ADDRESS(35+3,FC$2+1,,,"Instances") &amp; ":" &amp; ADDRESS(35+3,FC$2+1))),"min", MIN(INDIRECT(ADDRESS(35+3,FC$2+1,,,"Instances") &amp; ":" &amp; ADDRESS(35+3,FC$2+1))),"max", MAX(INDIRECT(ADDRESS(35+3,FC$2+1,,,"Instances") &amp; ":" &amp; ADDRESS(35+3,FC$2+1))),"diff", MAX(INDIRECT(ADDRESS(35+3,FC$2+1,,,"Instances") &amp; ":" &amp; ADDRESS(35+3,FC$2+1)))-MIN(INDIRECT(ADDRESS(35+3,FC$2+1,,,"Instances") &amp; ":" &amp; ADDRESS(35+3,FC$2+1))))</f>
        <v>0</v>
      </c>
      <c r="FD40">
        <f>IFERROR(SMALL(FC5:FC44,ROW()-ROW($FD$5)+1),"")</f>
        <v>0</v>
      </c>
      <c r="FF40">
        <f>IFERROR(SUM(FD5:FD40),"")</f>
        <v>0</v>
      </c>
      <c r="FG40" cm="1">
        <f t="array" ref="FG40">_xlfn.SWITCH(Charts!$B$3,"average", AVERAGE(INDIRECT(ADDRESS(35+3,FG$2+1,,,"Instances") &amp; ":" &amp; ADDRESS(35+3,FG$2+1))),"median", MEDIAN(INDIRECT(ADDRESS(35+3,FG$2+1,,,"Instances") &amp; ":" &amp; ADDRESS(35+3,FG$2+1))),"min", MIN(INDIRECT(ADDRESS(35+3,FG$2+1,,,"Instances") &amp; ":" &amp; ADDRESS(35+3,FG$2+1))),"max", MAX(INDIRECT(ADDRESS(35+3,FG$2+1,,,"Instances") &amp; ":" &amp; ADDRESS(35+3,FG$2+1))),"diff", MAX(INDIRECT(ADDRESS(35+3,FG$2+1,,,"Instances") &amp; ":" &amp; ADDRESS(35+3,FG$2+1)))-MIN(INDIRECT(ADDRESS(35+3,FG$2+1,,,"Instances") &amp; ":" &amp; ADDRESS(35+3,FG$2+1))))</f>
        <v>0</v>
      </c>
      <c r="FH40">
        <f>IFERROR(SMALL(FG5:FG44,ROW()-ROW($FH$5)+1),"")</f>
        <v>0</v>
      </c>
      <c r="FJ40">
        <f>IFERROR(SUM(FH5:FH40),"")</f>
        <v>0</v>
      </c>
      <c r="FK40" cm="1">
        <f t="array" ref="FK40">_xlfn.SWITCH(Charts!$B$3,"average", AVERAGE(INDIRECT(ADDRESS(35+3,FK$2+1,,,"Instances") &amp; ":" &amp; ADDRESS(35+3,FK$2+1))),"median", MEDIAN(INDIRECT(ADDRESS(35+3,FK$2+1,,,"Instances") &amp; ":" &amp; ADDRESS(35+3,FK$2+1))),"min", MIN(INDIRECT(ADDRESS(35+3,FK$2+1,,,"Instances") &amp; ":" &amp; ADDRESS(35+3,FK$2+1))),"max", MAX(INDIRECT(ADDRESS(35+3,FK$2+1,,,"Instances") &amp; ":" &amp; ADDRESS(35+3,FK$2+1))),"diff", MAX(INDIRECT(ADDRESS(35+3,FK$2+1,,,"Instances") &amp; ":" &amp; ADDRESS(35+3,FK$2+1)))-MIN(INDIRECT(ADDRESS(35+3,FK$2+1,,,"Instances") &amp; ":" &amp; ADDRESS(35+3,FK$2+1))))</f>
        <v>0</v>
      </c>
      <c r="FL40">
        <f>IFERROR(SMALL(FK5:FK44,ROW()-ROW($FL$5)+1),"")</f>
        <v>0</v>
      </c>
      <c r="FN40">
        <f>IFERROR(SUM(FL5:FL40),"")</f>
        <v>0</v>
      </c>
      <c r="FO40" cm="1">
        <f t="array" ref="FO40">_xlfn.SWITCH(Charts!$B$3,"average", AVERAGE(INDIRECT(ADDRESS(35+3,FO$2+1,,,"Instances") &amp; ":" &amp; ADDRESS(35+3,FO$2+1))),"median", MEDIAN(INDIRECT(ADDRESS(35+3,FO$2+1,,,"Instances") &amp; ":" &amp; ADDRESS(35+3,FO$2+1))),"min", MIN(INDIRECT(ADDRESS(35+3,FO$2+1,,,"Instances") &amp; ":" &amp; ADDRESS(35+3,FO$2+1))),"max", MAX(INDIRECT(ADDRESS(35+3,FO$2+1,,,"Instances") &amp; ":" &amp; ADDRESS(35+3,FO$2+1))),"diff", MAX(INDIRECT(ADDRESS(35+3,FO$2+1,,,"Instances") &amp; ":" &amp; ADDRESS(35+3,FO$2+1)))-MIN(INDIRECT(ADDRESS(35+3,FO$2+1,,,"Instances") &amp; ":" &amp; ADDRESS(35+3,FO$2+1))))</f>
        <v>0</v>
      </c>
      <c r="FP40">
        <f>IFERROR(SMALL(FO5:FO44,ROW()-ROW($FP$5)+1),"")</f>
        <v>0</v>
      </c>
      <c r="FR40">
        <f>IFERROR(SUM(FP5:FP40),"")</f>
        <v>0</v>
      </c>
      <c r="FS40" cm="1">
        <f t="array" ref="FS40">_xlfn.SWITCH(Charts!$B$3,"average", AVERAGE(INDIRECT(ADDRESS(35+3,FS$2+1,,,"Instances") &amp; ":" &amp; ADDRESS(35+3,FS$2+1))),"median", MEDIAN(INDIRECT(ADDRESS(35+3,FS$2+1,,,"Instances") &amp; ":" &amp; ADDRESS(35+3,FS$2+1))),"min", MIN(INDIRECT(ADDRESS(35+3,FS$2+1,,,"Instances") &amp; ":" &amp; ADDRESS(35+3,FS$2+1))),"max", MAX(INDIRECT(ADDRESS(35+3,FS$2+1,,,"Instances") &amp; ":" &amp; ADDRESS(35+3,FS$2+1))),"diff", MAX(INDIRECT(ADDRESS(35+3,FS$2+1,,,"Instances") &amp; ":" &amp; ADDRESS(35+3,FS$2+1)))-MIN(INDIRECT(ADDRESS(35+3,FS$2+1,,,"Instances") &amp; ":" &amp; ADDRESS(35+3,FS$2+1))))</f>
        <v>0</v>
      </c>
      <c r="FT40">
        <f>IFERROR(SMALL(FS5:FS44,ROW()-ROW($FT$5)+1),"")</f>
        <v>0</v>
      </c>
      <c r="FV40">
        <f>IFERROR(SUM(FT5:FT40),"")</f>
        <v>0</v>
      </c>
      <c r="FW40" cm="1">
        <f t="array" ref="FW40">_xlfn.SWITCH(Charts!$B$3,"average", AVERAGE(INDIRECT(ADDRESS(35+3,FW$2+1,,,"Instances") &amp; ":" &amp; ADDRESS(35+3,FW$2+1))),"median", MEDIAN(INDIRECT(ADDRESS(35+3,FW$2+1,,,"Instances") &amp; ":" &amp; ADDRESS(35+3,FW$2+1))),"min", MIN(INDIRECT(ADDRESS(35+3,FW$2+1,,,"Instances") &amp; ":" &amp; ADDRESS(35+3,FW$2+1))),"max", MAX(INDIRECT(ADDRESS(35+3,FW$2+1,,,"Instances") &amp; ":" &amp; ADDRESS(35+3,FW$2+1))),"diff", MAX(INDIRECT(ADDRESS(35+3,FW$2+1,,,"Instances") &amp; ":" &amp; ADDRESS(35+3,FW$2+1)))-MIN(INDIRECT(ADDRESS(35+3,FW$2+1,,,"Instances") &amp; ":" &amp; ADDRESS(35+3,FW$2+1))))</f>
        <v>0</v>
      </c>
      <c r="FX40">
        <f>IFERROR(SMALL(FW5:FW44,ROW()-ROW($FX$5)+1),"")</f>
        <v>0</v>
      </c>
      <c r="FZ40">
        <f>IFERROR(SUM(FX5:FX40),"")</f>
        <v>0</v>
      </c>
      <c r="GA40" cm="1">
        <f t="array" ref="GA40">_xlfn.SWITCH(Charts!$B$3,"average", AVERAGE(INDIRECT(ADDRESS(35+3,GA$2+1,,,"Instances") &amp; ":" &amp; ADDRESS(35+3,GA$2+1))),"median", MEDIAN(INDIRECT(ADDRESS(35+3,GA$2+1,,,"Instances") &amp; ":" &amp; ADDRESS(35+3,GA$2+1))),"min", MIN(INDIRECT(ADDRESS(35+3,GA$2+1,,,"Instances") &amp; ":" &amp; ADDRESS(35+3,GA$2+1))),"max", MAX(INDIRECT(ADDRESS(35+3,GA$2+1,,,"Instances") &amp; ":" &amp; ADDRESS(35+3,GA$2+1))),"diff", MAX(INDIRECT(ADDRESS(35+3,GA$2+1,,,"Instances") &amp; ":" &amp; ADDRESS(35+3,GA$2+1)))-MIN(INDIRECT(ADDRESS(35+3,GA$2+1,,,"Instances") &amp; ":" &amp; ADDRESS(35+3,GA$2+1))))</f>
        <v>0</v>
      </c>
      <c r="GB40">
        <f>IFERROR(SMALL(GA5:GA44,ROW()-ROW($GB$5)+1),"")</f>
        <v>0</v>
      </c>
      <c r="GD40">
        <f>IFERROR(SUM(GB5:GB40),"")</f>
        <v>0</v>
      </c>
      <c r="GE40" cm="1">
        <f t="array" ref="GE40">_xlfn.SWITCH(Charts!$B$3,"average", AVERAGE(INDIRECT(ADDRESS(35+3,GE$2+1,,,"Instances") &amp; ":" &amp; ADDRESS(35+3,GE$2+1))),"median", MEDIAN(INDIRECT(ADDRESS(35+3,GE$2+1,,,"Instances") &amp; ":" &amp; ADDRESS(35+3,GE$2+1))),"min", MIN(INDIRECT(ADDRESS(35+3,GE$2+1,,,"Instances") &amp; ":" &amp; ADDRESS(35+3,GE$2+1))),"max", MAX(INDIRECT(ADDRESS(35+3,GE$2+1,,,"Instances") &amp; ":" &amp; ADDRESS(35+3,GE$2+1))),"diff", MAX(INDIRECT(ADDRESS(35+3,GE$2+1,,,"Instances") &amp; ":" &amp; ADDRESS(35+3,GE$2+1)))-MIN(INDIRECT(ADDRESS(35+3,GE$2+1,,,"Instances") &amp; ":" &amp; ADDRESS(35+3,GE$2+1))))</f>
        <v>0</v>
      </c>
      <c r="GF40">
        <f>IFERROR(SMALL(GE5:GE44,ROW()-ROW($GF$5)+1),"")</f>
        <v>0</v>
      </c>
      <c r="GH40">
        <f>IFERROR(SUM(GF5:GF40),"")</f>
        <v>0</v>
      </c>
      <c r="GI40" cm="1">
        <f t="array" ref="GI40">_xlfn.SWITCH(Charts!$B$3,"average", AVERAGE(INDIRECT(ADDRESS(35+3,GI$2+1,,,"Instances") &amp; ":" &amp; ADDRESS(35+3,GI$2+1))),"median", MEDIAN(INDIRECT(ADDRESS(35+3,GI$2+1,,,"Instances") &amp; ":" &amp; ADDRESS(35+3,GI$2+1))),"min", MIN(INDIRECT(ADDRESS(35+3,GI$2+1,,,"Instances") &amp; ":" &amp; ADDRESS(35+3,GI$2+1))),"max", MAX(INDIRECT(ADDRESS(35+3,GI$2+1,,,"Instances") &amp; ":" &amp; ADDRESS(35+3,GI$2+1))),"diff", MAX(INDIRECT(ADDRESS(35+3,GI$2+1,,,"Instances") &amp; ":" &amp; ADDRESS(35+3,GI$2+1)))-MIN(INDIRECT(ADDRESS(35+3,GI$2+1,,,"Instances") &amp; ":" &amp; ADDRESS(35+3,GI$2+1))))</f>
        <v>0</v>
      </c>
      <c r="GJ40">
        <f>IFERROR(SMALL(GI5:GI44,ROW()-ROW($GJ$5)+1),"")</f>
        <v>0</v>
      </c>
      <c r="GL40">
        <f>IFERROR(SUM(GJ5:GJ40),"")</f>
        <v>0</v>
      </c>
      <c r="GM40" cm="1">
        <f t="array" ref="GM40">_xlfn.SWITCH(Charts!$B$3,"average", AVERAGE(INDIRECT(ADDRESS(35+3,GM$2+1,,,"Instances") &amp; ":" &amp; ADDRESS(35+3,GM$2+1))),"median", MEDIAN(INDIRECT(ADDRESS(35+3,GM$2+1,,,"Instances") &amp; ":" &amp; ADDRESS(35+3,GM$2+1))),"min", MIN(INDIRECT(ADDRESS(35+3,GM$2+1,,,"Instances") &amp; ":" &amp; ADDRESS(35+3,GM$2+1))),"max", MAX(INDIRECT(ADDRESS(35+3,GM$2+1,,,"Instances") &amp; ":" &amp; ADDRESS(35+3,GM$2+1))),"diff", MAX(INDIRECT(ADDRESS(35+3,GM$2+1,,,"Instances") &amp; ":" &amp; ADDRESS(35+3,GM$2+1)))-MIN(INDIRECT(ADDRESS(35+3,GM$2+1,,,"Instances") &amp; ":" &amp; ADDRESS(35+3,GM$2+1))))</f>
        <v>0</v>
      </c>
      <c r="GN40">
        <f>IFERROR(SMALL(GM5:GM44,ROW()-ROW($GN$5)+1),"")</f>
        <v>0</v>
      </c>
      <c r="GP40">
        <f>IFERROR(SUM(GN5:GN40),"")</f>
        <v>0</v>
      </c>
      <c r="GQ40" cm="1">
        <f t="array" ref="GQ40">_xlfn.SWITCH(Charts!$B$3,"average", AVERAGE(INDIRECT(ADDRESS(35+3,GQ$2+1,,,"Instances") &amp; ":" &amp; ADDRESS(35+3,GQ$2+1))),"median", MEDIAN(INDIRECT(ADDRESS(35+3,GQ$2+1,,,"Instances") &amp; ":" &amp; ADDRESS(35+3,GQ$2+1))),"min", MIN(INDIRECT(ADDRESS(35+3,GQ$2+1,,,"Instances") &amp; ":" &amp; ADDRESS(35+3,GQ$2+1))),"max", MAX(INDIRECT(ADDRESS(35+3,GQ$2+1,,,"Instances") &amp; ":" &amp; ADDRESS(35+3,GQ$2+1))),"diff", MAX(INDIRECT(ADDRESS(35+3,GQ$2+1,,,"Instances") &amp; ":" &amp; ADDRESS(35+3,GQ$2+1)))-MIN(INDIRECT(ADDRESS(35+3,GQ$2+1,,,"Instances") &amp; ":" &amp; ADDRESS(35+3,GQ$2+1))))</f>
        <v>0</v>
      </c>
      <c r="GR40">
        <f>IFERROR(SMALL(GQ5:GQ44,ROW()-ROW($GR$5)+1),"")</f>
        <v>0</v>
      </c>
      <c r="GT40">
        <f>IFERROR(SUM(GR5:GR40),"")</f>
        <v>0</v>
      </c>
      <c r="GU40" cm="1">
        <f t="array" ref="GU40">_xlfn.SWITCH(Charts!$B$3,"average", AVERAGE(INDIRECT(ADDRESS(35+3,GU$2+1,,,"Instances") &amp; ":" &amp; ADDRESS(35+3,GU$2+1))),"median", MEDIAN(INDIRECT(ADDRESS(35+3,GU$2+1,,,"Instances") &amp; ":" &amp; ADDRESS(35+3,GU$2+1))),"min", MIN(INDIRECT(ADDRESS(35+3,GU$2+1,,,"Instances") &amp; ":" &amp; ADDRESS(35+3,GU$2+1))),"max", MAX(INDIRECT(ADDRESS(35+3,GU$2+1,,,"Instances") &amp; ":" &amp; ADDRESS(35+3,GU$2+1))),"diff", MAX(INDIRECT(ADDRESS(35+3,GU$2+1,,,"Instances") &amp; ":" &amp; ADDRESS(35+3,GU$2+1)))-MIN(INDIRECT(ADDRESS(35+3,GU$2+1,,,"Instances") &amp; ":" &amp; ADDRESS(35+3,GU$2+1))))</f>
        <v>0</v>
      </c>
      <c r="GV40">
        <f>IFERROR(SMALL(GU5:GU44,ROW()-ROW($GV$5)+1),"")</f>
        <v>0</v>
      </c>
      <c r="GX40">
        <f>IFERROR(SUM(GV5:GV40),"")</f>
        <v>0</v>
      </c>
      <c r="GY40" cm="1">
        <f t="array" ref="GY40">_xlfn.SWITCH(Charts!$B$3,"average", AVERAGE(INDIRECT(ADDRESS(35+3,GY$2+1,,,"Instances") &amp; ":" &amp; ADDRESS(35+3,GY$2+1))),"median", MEDIAN(INDIRECT(ADDRESS(35+3,GY$2+1,,,"Instances") &amp; ":" &amp; ADDRESS(35+3,GY$2+1))),"min", MIN(INDIRECT(ADDRESS(35+3,GY$2+1,,,"Instances") &amp; ":" &amp; ADDRESS(35+3,GY$2+1))),"max", MAX(INDIRECT(ADDRESS(35+3,GY$2+1,,,"Instances") &amp; ":" &amp; ADDRESS(35+3,GY$2+1))),"diff", MAX(INDIRECT(ADDRESS(35+3,GY$2+1,,,"Instances") &amp; ":" &amp; ADDRESS(35+3,GY$2+1)))-MIN(INDIRECT(ADDRESS(35+3,GY$2+1,,,"Instances") &amp; ":" &amp; ADDRESS(35+3,GY$2+1))))</f>
        <v>0</v>
      </c>
      <c r="GZ40">
        <f>IFERROR(SMALL(GY5:GY44,ROW()-ROW($GZ$5)+1),"")</f>
        <v>0</v>
      </c>
      <c r="HB40">
        <f>IFERROR(SUM(GZ5:GZ40),"")</f>
        <v>0</v>
      </c>
      <c r="HC40" cm="1">
        <f t="array" ref="HC40">_xlfn.SWITCH(Charts!$B$3,"average", AVERAGE(INDIRECT(ADDRESS(35+3,HC$2+1,,,"Instances") &amp; ":" &amp; ADDRESS(35+3,HC$2+1))),"median", MEDIAN(INDIRECT(ADDRESS(35+3,HC$2+1,,,"Instances") &amp; ":" &amp; ADDRESS(35+3,HC$2+1))),"min", MIN(INDIRECT(ADDRESS(35+3,HC$2+1,,,"Instances") &amp; ":" &amp; ADDRESS(35+3,HC$2+1))),"max", MAX(INDIRECT(ADDRESS(35+3,HC$2+1,,,"Instances") &amp; ":" &amp; ADDRESS(35+3,HC$2+1))),"diff", MAX(INDIRECT(ADDRESS(35+3,HC$2+1,,,"Instances") &amp; ":" &amp; ADDRESS(35+3,HC$2+1)))-MIN(INDIRECT(ADDRESS(35+3,HC$2+1,,,"Instances") &amp; ":" &amp; ADDRESS(35+3,HC$2+1))))</f>
        <v>0</v>
      </c>
      <c r="HD40">
        <f>IFERROR(SMALL(HC5:HC44,ROW()-ROW($HD$5)+1),"")</f>
        <v>0</v>
      </c>
      <c r="HF40">
        <f>IFERROR(SUM(HD5:HD40),"")</f>
        <v>0</v>
      </c>
      <c r="HG40" cm="1">
        <f t="array" ref="HG40">_xlfn.SWITCH(Charts!$B$3,"average", AVERAGE(INDIRECT(ADDRESS(35+3,HG$2+1,,,"Instances") &amp; ":" &amp; ADDRESS(35+3,HG$2+1))),"median", MEDIAN(INDIRECT(ADDRESS(35+3,HG$2+1,,,"Instances") &amp; ":" &amp; ADDRESS(35+3,HG$2+1))),"min", MIN(INDIRECT(ADDRESS(35+3,HG$2+1,,,"Instances") &amp; ":" &amp; ADDRESS(35+3,HG$2+1))),"max", MAX(INDIRECT(ADDRESS(35+3,HG$2+1,,,"Instances") &amp; ":" &amp; ADDRESS(35+3,HG$2+1))),"diff", MAX(INDIRECT(ADDRESS(35+3,HG$2+1,,,"Instances") &amp; ":" &amp; ADDRESS(35+3,HG$2+1)))-MIN(INDIRECT(ADDRESS(35+3,HG$2+1,,,"Instances") &amp; ":" &amp; ADDRESS(35+3,HG$2+1))))</f>
        <v>0</v>
      </c>
      <c r="HH40">
        <f>IFERROR(SMALL(HG5:HG44,ROW()-ROW($HH$5)+1),"")</f>
        <v>0</v>
      </c>
      <c r="HJ40">
        <f>IFERROR(SUM(HH5:HH40),"")</f>
        <v>0</v>
      </c>
      <c r="HK40" cm="1">
        <f t="array" ref="HK40">_xlfn.SWITCH(Charts!$B$3,"average", AVERAGE(INDIRECT(ADDRESS(35+3,HK$2+1,,,"Instances") &amp; ":" &amp; ADDRESS(35+3,HK$2+1))),"median", MEDIAN(INDIRECT(ADDRESS(35+3,HK$2+1,,,"Instances") &amp; ":" &amp; ADDRESS(35+3,HK$2+1))),"min", MIN(INDIRECT(ADDRESS(35+3,HK$2+1,,,"Instances") &amp; ":" &amp; ADDRESS(35+3,HK$2+1))),"max", MAX(INDIRECT(ADDRESS(35+3,HK$2+1,,,"Instances") &amp; ":" &amp; ADDRESS(35+3,HK$2+1))),"diff", MAX(INDIRECT(ADDRESS(35+3,HK$2+1,,,"Instances") &amp; ":" &amp; ADDRESS(35+3,HK$2+1)))-MIN(INDIRECT(ADDRESS(35+3,HK$2+1,,,"Instances") &amp; ":" &amp; ADDRESS(35+3,HK$2+1))))</f>
        <v>0</v>
      </c>
      <c r="HL40">
        <f>IFERROR(SMALL(HK5:HK44,ROW()-ROW($HL$5)+1),"")</f>
        <v>0</v>
      </c>
      <c r="HN40">
        <f>IFERROR(SUM(HL5:HL40),"")</f>
        <v>0</v>
      </c>
      <c r="HO40" cm="1">
        <f t="array" ref="HO40">_xlfn.SWITCH(Charts!$B$3,"average", AVERAGE(INDIRECT(ADDRESS(35+3,HO$2+1,,,"Instances") &amp; ":" &amp; ADDRESS(35+3,HO$2+1))),"median", MEDIAN(INDIRECT(ADDRESS(35+3,HO$2+1,,,"Instances") &amp; ":" &amp; ADDRESS(35+3,HO$2+1))),"min", MIN(INDIRECT(ADDRESS(35+3,HO$2+1,,,"Instances") &amp; ":" &amp; ADDRESS(35+3,HO$2+1))),"max", MAX(INDIRECT(ADDRESS(35+3,HO$2+1,,,"Instances") &amp; ":" &amp; ADDRESS(35+3,HO$2+1))),"diff", MAX(INDIRECT(ADDRESS(35+3,HO$2+1,,,"Instances") &amp; ":" &amp; ADDRESS(35+3,HO$2+1)))-MIN(INDIRECT(ADDRESS(35+3,HO$2+1,,,"Instances") &amp; ":" &amp; ADDRESS(35+3,HO$2+1))))</f>
        <v>0</v>
      </c>
      <c r="HP40">
        <f>IFERROR(SMALL(HO5:HO44,ROW()-ROW($HP$5)+1),"")</f>
        <v>0</v>
      </c>
      <c r="HR40">
        <f>IFERROR(SUM(HP5:HP40),"")</f>
        <v>0</v>
      </c>
      <c r="HS40" cm="1">
        <f t="array" ref="HS40">_xlfn.SWITCH(Charts!$B$3,"average", AVERAGE(INDIRECT(ADDRESS(35+3,HS$2+1,,,"Instances") &amp; ":" &amp; ADDRESS(35+3,HS$2+1))),"median", MEDIAN(INDIRECT(ADDRESS(35+3,HS$2+1,,,"Instances") &amp; ":" &amp; ADDRESS(35+3,HS$2+1))),"min", MIN(INDIRECT(ADDRESS(35+3,HS$2+1,,,"Instances") &amp; ":" &amp; ADDRESS(35+3,HS$2+1))),"max", MAX(INDIRECT(ADDRESS(35+3,HS$2+1,,,"Instances") &amp; ":" &amp; ADDRESS(35+3,HS$2+1))),"diff", MAX(INDIRECT(ADDRESS(35+3,HS$2+1,,,"Instances") &amp; ":" &amp; ADDRESS(35+3,HS$2+1)))-MIN(INDIRECT(ADDRESS(35+3,HS$2+1,,,"Instances") &amp; ":" &amp; ADDRESS(35+3,HS$2+1))))</f>
        <v>0</v>
      </c>
      <c r="HT40">
        <f>IFERROR(SMALL(HS5:HS44,ROW()-ROW($HT$5)+1),"")</f>
        <v>0</v>
      </c>
      <c r="HV40">
        <f>IFERROR(SUM(HT5:HT40),"")</f>
        <v>0</v>
      </c>
      <c r="HW40" cm="1">
        <f t="array" ref="HW40">_xlfn.SWITCH(Charts!$B$3,"average", AVERAGE(INDIRECT(ADDRESS(35+3,HW$2+1,,,"Instances") &amp; ":" &amp; ADDRESS(35+3,HW$2+1))),"median", MEDIAN(INDIRECT(ADDRESS(35+3,HW$2+1,,,"Instances") &amp; ":" &amp; ADDRESS(35+3,HW$2+1))),"min", MIN(INDIRECT(ADDRESS(35+3,HW$2+1,,,"Instances") &amp; ":" &amp; ADDRESS(35+3,HW$2+1))),"max", MAX(INDIRECT(ADDRESS(35+3,HW$2+1,,,"Instances") &amp; ":" &amp; ADDRESS(35+3,HW$2+1))),"diff", MAX(INDIRECT(ADDRESS(35+3,HW$2+1,,,"Instances") &amp; ":" &amp; ADDRESS(35+3,HW$2+1)))-MIN(INDIRECT(ADDRESS(35+3,HW$2+1,,,"Instances") &amp; ":" &amp; ADDRESS(35+3,HW$2+1))))</f>
        <v>0</v>
      </c>
      <c r="HX40">
        <f>IFERROR(SMALL(HW5:HW44,ROW()-ROW($HX$5)+1),"")</f>
        <v>0</v>
      </c>
      <c r="HZ40">
        <f>IFERROR(SUM(HX5:HX40),"")</f>
        <v>0</v>
      </c>
      <c r="IA40" cm="1">
        <f t="array" ref="IA40">_xlfn.SWITCH(Charts!$B$3,"average", AVERAGE(INDIRECT(ADDRESS(35+3,IA$2+1,,,"Instances") &amp; ":" &amp; ADDRESS(35+3,IA$2+1))),"median", MEDIAN(INDIRECT(ADDRESS(35+3,IA$2+1,,,"Instances") &amp; ":" &amp; ADDRESS(35+3,IA$2+1))),"min", MIN(INDIRECT(ADDRESS(35+3,IA$2+1,,,"Instances") &amp; ":" &amp; ADDRESS(35+3,IA$2+1))),"max", MAX(INDIRECT(ADDRESS(35+3,IA$2+1,,,"Instances") &amp; ":" &amp; ADDRESS(35+3,IA$2+1))),"diff", MAX(INDIRECT(ADDRESS(35+3,IA$2+1,,,"Instances") &amp; ":" &amp; ADDRESS(35+3,IA$2+1)))-MIN(INDIRECT(ADDRESS(35+3,IA$2+1,,,"Instances") &amp; ":" &amp; ADDRESS(35+3,IA$2+1))))</f>
        <v>0</v>
      </c>
      <c r="IB40">
        <f>IFERROR(SMALL(IA5:IA44,ROW()-ROW($IB$5)+1),"")</f>
        <v>0</v>
      </c>
      <c r="ID40">
        <f>IFERROR(SUM(IB5:IB40),"")</f>
        <v>0</v>
      </c>
      <c r="IG40">
        <f>IF(Charts!$B$3="none",E247,IF(DS247="",NA(),DS247))</f>
        <v>0</v>
      </c>
      <c r="IH40">
        <f>IF(Charts!$B$3="none",F247,IF(DT247="",NA(),DT247))</f>
        <v>0</v>
      </c>
      <c r="II40">
        <f>IF(Charts!$B$3="none",G247,IF(DU247="",NA(),DU247))</f>
        <v>0</v>
      </c>
      <c r="IJ40">
        <f>IF(Charts!$B$3="none",H247,IF(DV247="",NA(),DV247))</f>
        <v>0</v>
      </c>
      <c r="IK40">
        <f>IF(Charts!$B$3="none",I247,IF(DW247="",NA(),DW247))</f>
        <v>0</v>
      </c>
      <c r="IL40">
        <f>IF(Charts!$B$3="none",J247,IF(DX247="",NA(),DX247))</f>
        <v>0</v>
      </c>
      <c r="IM40">
        <f>IF(Charts!$B$3="none",K247,IF(DY247="",NA(),DY247))</f>
        <v>0</v>
      </c>
      <c r="IN40">
        <f>IF(Charts!$B$3="none",L247,IF(DZ247="",NA(),DZ247))</f>
        <v>0</v>
      </c>
      <c r="IO40">
        <f>IF(Charts!$B$3="none",M247,IF(EA247="",NA(),EA247))</f>
        <v>0</v>
      </c>
      <c r="IP40">
        <f>IF(Charts!$B$3="none",N247,IF(EB247="",NA(),EB247))</f>
        <v>0</v>
      </c>
      <c r="IQ40">
        <f>IF(Charts!$B$3="none",O247,IF(EC247="",NA(),EC247))</f>
        <v>0</v>
      </c>
      <c r="IR40">
        <f>IF(Charts!$B$3="none",P247,IF(ED247="",NA(),ED247))</f>
        <v>0</v>
      </c>
      <c r="IS40">
        <f>IF(Charts!$B$3="none",Q247,IF(EE247="",NA(),EE247))</f>
        <v>0</v>
      </c>
      <c r="IT40">
        <f>IF(Charts!$B$3="none",R247,IF(EF247="",NA(),EF247))</f>
        <v>0</v>
      </c>
      <c r="IU40">
        <f>IF(Charts!$B$3="none",S247,IF(EG247="",NA(),EG247))</f>
        <v>0</v>
      </c>
      <c r="IV40">
        <f>IF(Charts!$B$3="none",T247,IF(EH247="",NA(),EH247))</f>
        <v>0</v>
      </c>
      <c r="IW40">
        <f>IF(Charts!$B$3="none",U247,IF(EI247="",NA(),EI247))</f>
        <v>0</v>
      </c>
      <c r="IX40">
        <f>IF(Charts!$B$3="none",V247,IF(EJ247="",NA(),EJ247))</f>
        <v>0</v>
      </c>
      <c r="IY40">
        <f>IF(Charts!$B$3="none",W247,IF(EK247="",NA(),EK247))</f>
        <v>0</v>
      </c>
      <c r="IZ40">
        <f>IF(Charts!$B$3="none",X247,IF(EL247="",NA(),EL247))</f>
        <v>0</v>
      </c>
      <c r="JA40">
        <f>IF(Charts!$B$3="none",Y247,IF(EM247="",NA(),EM247))</f>
        <v>0</v>
      </c>
      <c r="JB40">
        <f>IF(Charts!$B$3="none",Z247,IF(EN247="",NA(),EN247))</f>
        <v>0</v>
      </c>
      <c r="JC40">
        <f>IF(Charts!$B$3="none",AA247,IF(EO247="",NA(),EO247))</f>
        <v>0</v>
      </c>
      <c r="JD40">
        <f>IF(Charts!$B$3="none",AB247,IF(EP247="",NA(),EP247))</f>
        <v>0</v>
      </c>
      <c r="JE40">
        <f>IF(Charts!$B$3="none",AC247,IF(EQ247="",NA(),EQ247))</f>
        <v>0</v>
      </c>
      <c r="JF40">
        <f>IF(Charts!$B$3="none",AD247,IF(ER247="",NA(),ER247))</f>
        <v>0</v>
      </c>
      <c r="JG40">
        <f>IF(Charts!$B$3="none",AE247,IF(ES247="",NA(),ES247))</f>
        <v>0</v>
      </c>
      <c r="JH40">
        <f>IF(Charts!$B$3="none",AF247,IF(ET247="",NA(),ET247))</f>
        <v>0</v>
      </c>
      <c r="JI40">
        <f>IF(Charts!$B$3="none",AG247,IF(EU247="",NA(),EU247))</f>
        <v>0</v>
      </c>
      <c r="JJ40">
        <f>IF(Charts!$B$3="none",AH247,IF(EV247="",NA(),EV247))</f>
        <v>0</v>
      </c>
      <c r="JK40">
        <f>IF(Charts!$B$3="none",AI247,IF(EW247="",NA(),EW247))</f>
        <v>0</v>
      </c>
      <c r="JL40">
        <f>IF(Charts!$B$3="none",AJ247,IF(EX247="",NA(),EX247))</f>
        <v>0</v>
      </c>
      <c r="JM40">
        <f>IF(Charts!$B$3="none",AK247,IF(EY247="",NA(),EY247))</f>
        <v>0</v>
      </c>
      <c r="JN40">
        <f>IF(Charts!$B$3="none",AL247,IF(EZ247="",NA(),EZ247))</f>
        <v>0</v>
      </c>
      <c r="JO40">
        <f>IF(Charts!$B$3="none",AM247,IF(FA247="",NA(),FA247))</f>
        <v>0</v>
      </c>
      <c r="JP40">
        <f>IF(Charts!$B$3="none",AN247,IF(FB247="",NA(),FB247))</f>
        <v>0</v>
      </c>
      <c r="JQ40">
        <f>IF(Charts!$B$3="none",AO247,IF(FC247="",NA(),FC247))</f>
        <v>0</v>
      </c>
      <c r="JR40">
        <f>IF(Charts!$B$3="none",AP247,IF(FD247="",NA(),FD247))</f>
        <v>0</v>
      </c>
      <c r="JS40">
        <f>IF(Charts!$B$3="none",AQ247,IF(FE247="",NA(),FE247))</f>
        <v>0</v>
      </c>
      <c r="JT40">
        <f>IF(Charts!$B$3="none",AR247,IF(FF247="",NA(),FF247))</f>
        <v>0</v>
      </c>
      <c r="JU40">
        <f>IF(Charts!$B$3="none",AS247,IF(FG247="",NA(),FG247))</f>
        <v>0</v>
      </c>
      <c r="JV40">
        <f>IF(Charts!$B$3="none",AT247,IF(FH247="",NA(),FH247))</f>
        <v>0</v>
      </c>
      <c r="JW40">
        <f>IF(Charts!$B$3="none",AU247,IF(FI247="",NA(),FI247))</f>
        <v>0</v>
      </c>
      <c r="JX40">
        <f>IF(Charts!$B$3="none",AV247,IF(FJ247="",NA(),FJ247))</f>
        <v>0</v>
      </c>
      <c r="JY40">
        <f>IF(Charts!$B$3="none",AW247,IF(FK247="",NA(),FK247))</f>
        <v>0</v>
      </c>
      <c r="JZ40">
        <f>IF(Charts!$B$3="none",AX247,IF(FL247="",NA(),FL247))</f>
        <v>0</v>
      </c>
      <c r="KA40">
        <f>IF(Charts!$B$3="none",AY247,IF(FM247="",NA(),FM247))</f>
        <v>0</v>
      </c>
      <c r="KB40">
        <f>IF(Charts!$B$3="none",AZ247,IF(FN247="",NA(),FN247))</f>
        <v>0</v>
      </c>
      <c r="KC40">
        <f>IF(Charts!$B$3="none",BA247,IF(FO247="",NA(),FO247))</f>
        <v>0</v>
      </c>
      <c r="KD40">
        <f>IF(Charts!$B$3="none",BB247,IF(FP247="",NA(),FP247))</f>
        <v>0</v>
      </c>
      <c r="KE40">
        <f>IF(Charts!$B$3="none",BC247,IF(FQ247="",NA(),FQ247))</f>
        <v>0</v>
      </c>
      <c r="KF40">
        <f>IF(Charts!$B$3="none",BD247,IF(FR247="",NA(),FR247))</f>
        <v>0</v>
      </c>
      <c r="KG40">
        <f>IF(Charts!$B$3="none",BE247,IF(FS247="",NA(),FS247))</f>
        <v>0</v>
      </c>
      <c r="KH40">
        <f>IF(Charts!$B$3="none",BF247,IF(FT247="",NA(),FT247))</f>
        <v>0</v>
      </c>
      <c r="KI40">
        <f>IF(Charts!$B$3="none",BG247,IF(FU247="",NA(),FU247))</f>
        <v>0</v>
      </c>
      <c r="KJ40">
        <f>IF(Charts!$B$3="none",BH247,IF(FV247="",NA(),FV247))</f>
        <v>0</v>
      </c>
      <c r="KK40">
        <f>IF(Charts!$B$3="none",BI247,IF(FW247="",NA(),FW247))</f>
        <v>0</v>
      </c>
      <c r="KL40">
        <f>IF(Charts!$B$3="none",BJ247,IF(FX247="",NA(),FX247))</f>
        <v>0</v>
      </c>
      <c r="KM40">
        <f>IF(Charts!$B$3="none",BK247,IF(FY247="",NA(),FY247))</f>
        <v>0</v>
      </c>
      <c r="KN40">
        <f>IF(Charts!$B$3="none",BL247,IF(FZ247="",NA(),FZ247))</f>
        <v>0</v>
      </c>
      <c r="KO40">
        <f>IF(Charts!$B$3="none",BM247,IF(GA247="",NA(),GA247))</f>
        <v>0</v>
      </c>
      <c r="KP40">
        <f>IF(Charts!$B$3="none",BN247,IF(GB247="",NA(),GB247))</f>
        <v>0</v>
      </c>
      <c r="KQ40">
        <f>IF(Charts!$B$3="none",BO247,IF(GC247="",NA(),GC247))</f>
        <v>0</v>
      </c>
      <c r="KR40">
        <f>IF(Charts!$B$3="none",BP247,IF(GD247="",NA(),GD247))</f>
        <v>0</v>
      </c>
      <c r="KS40">
        <f>IF(Charts!$B$3="none",BQ247,IF(GE247="",NA(),GE247))</f>
        <v>0</v>
      </c>
      <c r="KT40">
        <f>IF(Charts!$B$3="none",BR247,IF(GF247="",NA(),GF247))</f>
        <v>0</v>
      </c>
      <c r="KU40">
        <f>IF(Charts!$B$3="none",BS247,IF(GG247="",NA(),GG247))</f>
        <v>0</v>
      </c>
      <c r="KV40">
        <f>IF(Charts!$B$3="none",BT247,IF(GH247="",NA(),GH247))</f>
        <v>0</v>
      </c>
      <c r="KW40">
        <f>IF(Charts!$B$3="none",BU247,IF(GI247="",NA(),GI247))</f>
        <v>0</v>
      </c>
      <c r="KX40">
        <f>IF(Charts!$B$3="none",BV247,IF(GJ247="",NA(),GJ247))</f>
        <v>0</v>
      </c>
      <c r="KY40">
        <f>IF(Charts!$B$3="none",BW247,IF(GK247="",NA(),GK247))</f>
        <v>0</v>
      </c>
      <c r="KZ40">
        <f>IF(Charts!$B$3="none",BX247,IF(GL247="",NA(),GL247))</f>
        <v>0</v>
      </c>
      <c r="LA40">
        <f>IF(Charts!$B$3="none",BY247,IF(GM247="",NA(),GM247))</f>
        <v>0</v>
      </c>
      <c r="LB40">
        <f>IF(Charts!$B$3="none",BZ247,IF(GN247="",NA(),GN247))</f>
        <v>0</v>
      </c>
      <c r="LC40">
        <f>IF(Charts!$B$3="none",CA247,IF(GO247="",NA(),GO247))</f>
        <v>0</v>
      </c>
      <c r="LD40">
        <f>IF(Charts!$B$3="none",CB247,IF(GP247="",NA(),GP247))</f>
        <v>0</v>
      </c>
      <c r="LE40">
        <f>IF(Charts!$B$3="none",CC247,IF(GQ247="",NA(),GQ247))</f>
        <v>0</v>
      </c>
      <c r="LF40">
        <f>IF(Charts!$B$3="none",CD247,IF(GR247="",NA(),GR247))</f>
        <v>0</v>
      </c>
      <c r="LG40">
        <f>IF(Charts!$B$3="none",CE247,IF(GS247="",NA(),GS247))</f>
        <v>0</v>
      </c>
      <c r="LH40">
        <f>IF(Charts!$B$3="none",CF247,IF(GT247="",NA(),GT247))</f>
        <v>0</v>
      </c>
      <c r="LI40">
        <f>IF(Charts!$B$3="none",CG247,IF(GU247="",NA(),GU247))</f>
        <v>0</v>
      </c>
      <c r="LJ40">
        <f>IF(Charts!$B$3="none",CH247,IF(GV247="",NA(),GV247))</f>
        <v>0</v>
      </c>
      <c r="LK40">
        <f>IF(Charts!$B$3="none",CI247,IF(GW247="",NA(),GW247))</f>
        <v>0</v>
      </c>
      <c r="LL40">
        <f>IF(Charts!$B$3="none",CJ247,IF(GX247="",NA(),GX247))</f>
        <v>0</v>
      </c>
      <c r="LM40">
        <f>IF(Charts!$B$3="none",CK247,IF(GY247="",NA(),GY247))</f>
        <v>0</v>
      </c>
      <c r="LN40">
        <f>IF(Charts!$B$3="none",CL247,IF(GZ247="",NA(),GZ247))</f>
        <v>0</v>
      </c>
      <c r="LO40">
        <f>IF(Charts!$B$3="none",CM247,IF(HA247="",NA(),HA247))</f>
        <v>0</v>
      </c>
      <c r="LP40">
        <f>IF(Charts!$B$3="none",CN247,IF(HB247="",NA(),HB247))</f>
        <v>0</v>
      </c>
      <c r="LQ40">
        <f>IF(Charts!$B$3="none",CO247,IF(HC247="",NA(),HC247))</f>
        <v>0</v>
      </c>
      <c r="LR40">
        <f>IF(Charts!$B$3="none",CP247,IF(HD247="",NA(),HD247))</f>
        <v>0</v>
      </c>
      <c r="LS40">
        <f>IF(Charts!$B$3="none",CQ247,IF(HE247="",NA(),HE247))</f>
        <v>0</v>
      </c>
      <c r="LT40">
        <f>IF(Charts!$B$3="none",CR247,IF(HF247="",NA(),HF247))</f>
        <v>0</v>
      </c>
      <c r="LU40">
        <f>IF(Charts!$B$3="none",CS247,IF(HG247="",NA(),HG247))</f>
        <v>0</v>
      </c>
      <c r="LV40">
        <f>IF(Charts!$B$3="none",CT247,IF(HH247="",NA(),HH247))</f>
        <v>0</v>
      </c>
      <c r="LW40">
        <f>IF(Charts!$B$3="none",CU247,IF(HI247="",NA(),HI247))</f>
        <v>0</v>
      </c>
      <c r="LX40">
        <f>IF(Charts!$B$3="none",CV247,IF(HJ247="",NA(),HJ247))</f>
        <v>0</v>
      </c>
      <c r="LY40">
        <f>IF(Charts!$B$3="none",CW247,IF(HK247="",NA(),HK247))</f>
        <v>0</v>
      </c>
      <c r="LZ40">
        <f>IF(Charts!$B$3="none",CX247,IF(HL247="",NA(),HL247))</f>
        <v>0</v>
      </c>
      <c r="MA40">
        <f>IF(Charts!$B$3="none",CY247,IF(HM247="",NA(),HM247))</f>
        <v>0</v>
      </c>
      <c r="MB40">
        <f>IF(Charts!$B$3="none",CZ247,IF(HN247="",NA(),HN247))</f>
        <v>0</v>
      </c>
      <c r="MC40">
        <f>IF(Charts!$B$3="none",DA247,IF(HO247="",NA(),HO247))</f>
        <v>0</v>
      </c>
      <c r="MD40">
        <f>IF(Charts!$B$3="none",DB247,IF(HP247="",NA(),HP247))</f>
        <v>0</v>
      </c>
      <c r="ME40">
        <f>IF(Charts!$B$3="none",DC247,IF(HQ247="",NA(),HQ247))</f>
        <v>0</v>
      </c>
      <c r="MF40">
        <f>IF(Charts!$B$3="none",DD247,IF(HR247="",NA(),HR247))</f>
        <v>0</v>
      </c>
      <c r="MG40">
        <f>IF(Charts!$B$3="none",DE247,IF(HS247="",NA(),HS247))</f>
        <v>0</v>
      </c>
      <c r="MH40">
        <f>IF(Charts!$B$3="none",DF247,IF(HT247="",NA(),HT247))</f>
        <v>0</v>
      </c>
      <c r="MI40">
        <f>IF(Charts!$B$3="none",DG247,IF(HU247="",NA(),HU247))</f>
        <v>0</v>
      </c>
      <c r="MJ40">
        <f>IF(Charts!$B$3="none",DH247,IF(HV247="",NA(),HV247))</f>
        <v>0</v>
      </c>
      <c r="MK40">
        <f>IF(Charts!$B$3="none",DI247,IF(HW247="",NA(),HW247))</f>
        <v>0</v>
      </c>
      <c r="ML40">
        <f>IF(Charts!$B$3="none",DJ247,IF(HX247="",NA(),HX247))</f>
        <v>0</v>
      </c>
      <c r="MM40">
        <f>IF(Charts!$B$3="none",DK247,IF(HY247="",NA(),HY247))</f>
        <v>0</v>
      </c>
      <c r="MN40">
        <f>IF(Charts!$B$3="none",DL247,IF(HZ247="",NA(),HZ247))</f>
        <v>0</v>
      </c>
      <c r="MO40">
        <f>IF(Charts!$B$3="none",DM247,IF(IA247="",NA(),IA247))</f>
        <v>0</v>
      </c>
      <c r="MP40">
        <f>IF(Charts!$B$3="none",DN247,IF(IB247="",NA(),IB247))</f>
        <v>0</v>
      </c>
      <c r="MQ40">
        <f>IF(Charts!$B$3="none",DO247,IF(IC247="",NA(),IC247))</f>
        <v>0</v>
      </c>
      <c r="MR40">
        <f>IF(Charts!$B$3="none",DP247,IF(ID247="",NA(),ID247))</f>
        <v>0</v>
      </c>
    </row>
    <row r="41" spans="4:356">
      <c r="D41">
        <v>37</v>
      </c>
      <c r="E41">
        <f>IF(INDIRECT(ADDRESS($D41+2,E$2+1,,,"Instances"))="","",INDIRECT(ADDRESS($D41+2,E$2+1,,,"Instances")))</f>
        <v>0</v>
      </c>
      <c r="F41">
        <f>IFERROR(SMALL(E5:E44,ROW()-ROW($F$5)+1),"")</f>
        <v>0</v>
      </c>
      <c r="H41">
        <f>IFERROR(SUM(F5:F41),"")</f>
        <v>0</v>
      </c>
      <c r="I41">
        <f>IF(INDIRECT(ADDRESS($D41+2,I$2+1,,,"Instances"))="","",INDIRECT(ADDRESS($D41+2,I$2+1,,,"Instances")))</f>
        <v>0</v>
      </c>
      <c r="J41">
        <f>IFERROR(SMALL(I5:I44,ROW()-ROW($J$5)+1),"")</f>
        <v>0</v>
      </c>
      <c r="L41">
        <f>IFERROR(SUM(J5:J41),"")</f>
        <v>0</v>
      </c>
      <c r="M41">
        <f>IF(INDIRECT(ADDRESS($D41+2,M$2+1,,,"Instances"))="","",INDIRECT(ADDRESS($D41+2,M$2+1,,,"Instances")))</f>
        <v>0</v>
      </c>
      <c r="N41">
        <f>IFERROR(SMALL(M5:M44,ROW()-ROW($N$5)+1),"")</f>
        <v>0</v>
      </c>
      <c r="P41">
        <f>IFERROR(SUM(N5:N41),"")</f>
        <v>0</v>
      </c>
      <c r="Q41">
        <f>IF(INDIRECT(ADDRESS($D41+2,Q$2+1,,,"Instances"))="","",INDIRECT(ADDRESS($D41+2,Q$2+1,,,"Instances")))</f>
        <v>0</v>
      </c>
      <c r="R41">
        <f>IFERROR(SMALL(Q5:Q44,ROW()-ROW($R$5)+1),"")</f>
        <v>0</v>
      </c>
      <c r="T41">
        <f>IFERROR(SUM(R5:R41),"")</f>
        <v>0</v>
      </c>
      <c r="U41">
        <f>IF(INDIRECT(ADDRESS($D41+2,U$2+1,,,"Instances"))="","",INDIRECT(ADDRESS($D41+2,U$2+1,,,"Instances")))</f>
        <v>0</v>
      </c>
      <c r="V41">
        <f>IFERROR(SMALL(U5:U44,ROW()-ROW($V$5)+1),"")</f>
        <v>0</v>
      </c>
      <c r="X41">
        <f>IFERROR(SUM(V5:V41),"")</f>
        <v>0</v>
      </c>
      <c r="Y41">
        <f>IF(INDIRECT(ADDRESS($D41+2,Y$2+1,,,"Instances"))="","",INDIRECT(ADDRESS($D41+2,Y$2+1,,,"Instances")))</f>
        <v>0</v>
      </c>
      <c r="Z41">
        <f>IFERROR(SMALL(Y5:Y44,ROW()-ROW($Z$5)+1),"")</f>
        <v>0</v>
      </c>
      <c r="AB41">
        <f>IFERROR(SUM(Z5:Z41),"")</f>
        <v>0</v>
      </c>
      <c r="AC41">
        <f>IF(INDIRECT(ADDRESS($D41+2,AC$2+1,,,"Instances"))="","",INDIRECT(ADDRESS($D41+2,AC$2+1,,,"Instances")))</f>
        <v>0</v>
      </c>
      <c r="AD41">
        <f>IFERROR(SMALL(AC5:AC44,ROW()-ROW($AD$5)+1),"")</f>
        <v>0</v>
      </c>
      <c r="AF41">
        <f>IFERROR(SUM(AD5:AD41),"")</f>
        <v>0</v>
      </c>
      <c r="AG41">
        <f>IF(INDIRECT(ADDRESS($D41+2,AG$2+1,,,"Instances"))="","",INDIRECT(ADDRESS($D41+2,AG$2+1,,,"Instances")))</f>
        <v>0</v>
      </c>
      <c r="AH41">
        <f>IFERROR(SMALL(AG5:AG44,ROW()-ROW($AH$5)+1),"")</f>
        <v>0</v>
      </c>
      <c r="AJ41">
        <f>IFERROR(SUM(AH5:AH41),"")</f>
        <v>0</v>
      </c>
      <c r="AK41">
        <f>IF(INDIRECT(ADDRESS($D41+2,AK$2+1,,,"Instances"))="","",INDIRECT(ADDRESS($D41+2,AK$2+1,,,"Instances")))</f>
        <v>0</v>
      </c>
      <c r="AL41">
        <f>IFERROR(SMALL(AK5:AK44,ROW()-ROW($AL$5)+1),"")</f>
        <v>0</v>
      </c>
      <c r="AN41">
        <f>IFERROR(SUM(AL5:AL41),"")</f>
        <v>0</v>
      </c>
      <c r="AO41">
        <f>IF(INDIRECT(ADDRESS($D41+2,AO$2+1,,,"Instances"))="","",INDIRECT(ADDRESS($D41+2,AO$2+1,,,"Instances")))</f>
        <v>0</v>
      </c>
      <c r="AP41">
        <f>IFERROR(SMALL(AO5:AO44,ROW()-ROW($AP$5)+1),"")</f>
        <v>0</v>
      </c>
      <c r="AR41">
        <f>IFERROR(SUM(AP5:AP41),"")</f>
        <v>0</v>
      </c>
      <c r="AS41">
        <f>IF(INDIRECT(ADDRESS($D41+2,AS$2+1,,,"Instances"))="","",INDIRECT(ADDRESS($D41+2,AS$2+1,,,"Instances")))</f>
        <v>0</v>
      </c>
      <c r="AT41">
        <f>IFERROR(SMALL(AS5:AS44,ROW()-ROW($AT$5)+1),"")</f>
        <v>0</v>
      </c>
      <c r="AV41">
        <f>IFERROR(SUM(AT5:AT41),"")</f>
        <v>0</v>
      </c>
      <c r="AW41">
        <f>IF(INDIRECT(ADDRESS($D41+2,AW$2+1,,,"Instances"))="","",INDIRECT(ADDRESS($D41+2,AW$2+1,,,"Instances")))</f>
        <v>0</v>
      </c>
      <c r="AX41">
        <f>IFERROR(SMALL(AW5:AW44,ROW()-ROW($AX$5)+1),"")</f>
        <v>0</v>
      </c>
      <c r="AZ41">
        <f>IFERROR(SUM(AX5:AX41),"")</f>
        <v>0</v>
      </c>
      <c r="BA41">
        <f>IF(INDIRECT(ADDRESS($D41+2,BA$2+1,,,"Instances"))="","",INDIRECT(ADDRESS($D41+2,BA$2+1,,,"Instances")))</f>
        <v>0</v>
      </c>
      <c r="BB41">
        <f>IFERROR(SMALL(BA5:BA44,ROW()-ROW($BB$5)+1),"")</f>
        <v>0</v>
      </c>
      <c r="BD41">
        <f>IFERROR(SUM(BB5:BB41),"")</f>
        <v>0</v>
      </c>
      <c r="BE41">
        <f>IF(INDIRECT(ADDRESS($D41+2,BE$2+1,,,"Instances"))="","",INDIRECT(ADDRESS($D41+2,BE$2+1,,,"Instances")))</f>
        <v>0</v>
      </c>
      <c r="BF41">
        <f>IFERROR(SMALL(BE5:BE44,ROW()-ROW($BF$5)+1),"")</f>
        <v>0</v>
      </c>
      <c r="BH41">
        <f>IFERROR(SUM(BF5:BF41),"")</f>
        <v>0</v>
      </c>
      <c r="BI41">
        <f>IF(INDIRECT(ADDRESS($D41+2,BI$2+1,,,"Instances"))="","",INDIRECT(ADDRESS($D41+2,BI$2+1,,,"Instances")))</f>
        <v>0</v>
      </c>
      <c r="BJ41">
        <f>IFERROR(SMALL(BI5:BI44,ROW()-ROW($BJ$5)+1),"")</f>
        <v>0</v>
      </c>
      <c r="BL41">
        <f>IFERROR(SUM(BJ5:BJ41),"")</f>
        <v>0</v>
      </c>
      <c r="BM41">
        <f>IF(INDIRECT(ADDRESS($D41+2,BM$2+1,,,"Instances"))="","",INDIRECT(ADDRESS($D41+2,BM$2+1,,,"Instances")))</f>
        <v>0</v>
      </c>
      <c r="BN41">
        <f>IFERROR(SMALL(BM5:BM44,ROW()-ROW($BN$5)+1),"")</f>
        <v>0</v>
      </c>
      <c r="BP41">
        <f>IFERROR(SUM(BN5:BN41),"")</f>
        <v>0</v>
      </c>
      <c r="BQ41">
        <f>IF(INDIRECT(ADDRESS($D41+2,BQ$2+1,,,"Instances"))="","",INDIRECT(ADDRESS($D41+2,BQ$2+1,,,"Instances")))</f>
        <v>0</v>
      </c>
      <c r="BR41">
        <f>IFERROR(SMALL(BQ5:BQ44,ROW()-ROW($BR$5)+1),"")</f>
        <v>0</v>
      </c>
      <c r="BT41">
        <f>IFERROR(SUM(BR5:BR41),"")</f>
        <v>0</v>
      </c>
      <c r="BU41">
        <f>IF(INDIRECT(ADDRESS($D41+2,BU$2+1,,,"Instances"))="","",INDIRECT(ADDRESS($D41+2,BU$2+1,,,"Instances")))</f>
        <v>0</v>
      </c>
      <c r="BV41">
        <f>IFERROR(SMALL(BU5:BU44,ROW()-ROW($BV$5)+1),"")</f>
        <v>0</v>
      </c>
      <c r="BX41">
        <f>IFERROR(SUM(BV5:BV41),"")</f>
        <v>0</v>
      </c>
      <c r="BY41">
        <f>IF(INDIRECT(ADDRESS($D41+2,BY$2+1,,,"Instances"))="","",INDIRECT(ADDRESS($D41+2,BY$2+1,,,"Instances")))</f>
        <v>0</v>
      </c>
      <c r="BZ41">
        <f>IFERROR(SMALL(BY5:BY44,ROW()-ROW($BZ$5)+1),"")</f>
        <v>0</v>
      </c>
      <c r="CB41">
        <f>IFERROR(SUM(BZ5:BZ41),"")</f>
        <v>0</v>
      </c>
      <c r="CC41">
        <f>IF(INDIRECT(ADDRESS($D41+2,CC$2+1,,,"Instances"))="","",INDIRECT(ADDRESS($D41+2,CC$2+1,,,"Instances")))</f>
        <v>0</v>
      </c>
      <c r="CD41">
        <f>IFERROR(SMALL(CC5:CC44,ROW()-ROW($CD$5)+1),"")</f>
        <v>0</v>
      </c>
      <c r="CF41">
        <f>IFERROR(SUM(CD5:CD41),"")</f>
        <v>0</v>
      </c>
      <c r="CG41">
        <f>IF(INDIRECT(ADDRESS($D41+2,CG$2+1,,,"Instances"))="","",INDIRECT(ADDRESS($D41+2,CG$2+1,,,"Instances")))</f>
        <v>0</v>
      </c>
      <c r="CH41">
        <f>IFERROR(SMALL(CG5:CG44,ROW()-ROW($CH$5)+1),"")</f>
        <v>0</v>
      </c>
      <c r="CJ41">
        <f>IFERROR(SUM(CH5:CH41),"")</f>
        <v>0</v>
      </c>
      <c r="CK41">
        <f>IF(INDIRECT(ADDRESS($D41+2,CK$2+1,,,"Instances"))="","",INDIRECT(ADDRESS($D41+2,CK$2+1,,,"Instances")))</f>
        <v>0</v>
      </c>
      <c r="CL41">
        <f>IFERROR(SMALL(CK5:CK44,ROW()-ROW($CL$5)+1),"")</f>
        <v>0</v>
      </c>
      <c r="CN41">
        <f>IFERROR(SUM(CL5:CL41),"")</f>
        <v>0</v>
      </c>
      <c r="CO41">
        <f>IF(INDIRECT(ADDRESS($D41+2,CO$2+1,,,"Instances"))="","",INDIRECT(ADDRESS($D41+2,CO$2+1,,,"Instances")))</f>
        <v>0</v>
      </c>
      <c r="CP41">
        <f>IFERROR(SMALL(CO5:CO44,ROW()-ROW($CP$5)+1),"")</f>
        <v>0</v>
      </c>
      <c r="CR41">
        <f>IFERROR(SUM(CP5:CP41),"")</f>
        <v>0</v>
      </c>
      <c r="CS41">
        <f>IF(INDIRECT(ADDRESS($D41+2,CS$2+1,,,"Instances"))="","",INDIRECT(ADDRESS($D41+2,CS$2+1,,,"Instances")))</f>
        <v>0</v>
      </c>
      <c r="CT41">
        <f>IFERROR(SMALL(CS5:CS44,ROW()-ROW($CT$5)+1),"")</f>
        <v>0</v>
      </c>
      <c r="CV41">
        <f>IFERROR(SUM(CT5:CT41),"")</f>
        <v>0</v>
      </c>
      <c r="CW41">
        <f>IF(INDIRECT(ADDRESS($D41+2,CW$2+1,,,"Instances"))="","",INDIRECT(ADDRESS($D41+2,CW$2+1,,,"Instances")))</f>
        <v>0</v>
      </c>
      <c r="CX41">
        <f>IFERROR(SMALL(CW5:CW44,ROW()-ROW($CX$5)+1),"")</f>
        <v>0</v>
      </c>
      <c r="CZ41">
        <f>IFERROR(SUM(CX5:CX41),"")</f>
        <v>0</v>
      </c>
      <c r="DA41">
        <f>IF(INDIRECT(ADDRESS($D41+2,DA$2+1,,,"Instances"))="","",INDIRECT(ADDRESS($D41+2,DA$2+1,,,"Instances")))</f>
        <v>0</v>
      </c>
      <c r="DB41">
        <f>IFERROR(SMALL(DA5:DA44,ROW()-ROW($DB$5)+1),"")</f>
        <v>0</v>
      </c>
      <c r="DD41">
        <f>IFERROR(SUM(DB5:DB41),"")</f>
        <v>0</v>
      </c>
      <c r="DE41">
        <f>IF(INDIRECT(ADDRESS($D41+2,DE$2+1,,,"Instances"))="","",INDIRECT(ADDRESS($D41+2,DE$2+1,,,"Instances")))</f>
        <v>0</v>
      </c>
      <c r="DF41">
        <f>IFERROR(SMALL(DE5:DE44,ROW()-ROW($DF$5)+1),"")</f>
        <v>0</v>
      </c>
      <c r="DH41">
        <f>IFERROR(SUM(DF5:DF41),"")</f>
        <v>0</v>
      </c>
      <c r="DI41">
        <f>IF(INDIRECT(ADDRESS($D41+2,DI$2+1,,,"Instances"))="","",INDIRECT(ADDRESS($D41+2,DI$2+1,,,"Instances")))</f>
        <v>0</v>
      </c>
      <c r="DJ41">
        <f>IFERROR(SMALL(DI5:DI44,ROW()-ROW($DJ$5)+1),"")</f>
        <v>0</v>
      </c>
      <c r="DL41">
        <f>IFERROR(SUM(DJ5:DJ41),"")</f>
        <v>0</v>
      </c>
      <c r="DM41">
        <f>IF(INDIRECT(ADDRESS($D41+2,DM$2+1,,,"Instances"))="","",INDIRECT(ADDRESS($D41+2,DM$2+1,,,"Instances")))</f>
        <v>0</v>
      </c>
      <c r="DN41">
        <f>IFERROR(SMALL(DM5:DM44,ROW()-ROW($DN$5)+1),"")</f>
        <v>0</v>
      </c>
      <c r="DP41">
        <f>IFERROR(SUM(DN5:DN41),"")</f>
        <v>0</v>
      </c>
      <c r="DR41">
        <v>37</v>
      </c>
      <c r="DS41" cm="1">
        <f t="array" ref="DS41">_xlfn.SWITCH(Charts!$B$3,"average", AVERAGE(INDIRECT(ADDRESS(36+3,DS$2+1,,,"Instances") &amp; ":" &amp; ADDRESS(36+3,DS$2+1))),"median", MEDIAN(INDIRECT(ADDRESS(36+3,DS$2+1,,,"Instances") &amp; ":" &amp; ADDRESS(36+3,DS$2+1))),"min", MIN(INDIRECT(ADDRESS(36+3,DS$2+1,,,"Instances") &amp; ":" &amp; ADDRESS(36+3,DS$2+1))),"max", MAX(INDIRECT(ADDRESS(36+3,DS$2+1,,,"Instances") &amp; ":" &amp; ADDRESS(36+3,DS$2+1))),"diff", MAX(INDIRECT(ADDRESS(36+3,DS$2+1,,,"Instances") &amp; ":" &amp; ADDRESS(36+3,DS$2+1)))-MIN(INDIRECT(ADDRESS(36+3,DS$2+1,,,"Instances") &amp; ":" &amp; ADDRESS(36+3,DS$2+1))))</f>
        <v>0</v>
      </c>
      <c r="DT41">
        <f>IFERROR(SMALL(DS5:DS44,ROW()-ROW($DT$5)+1),"")</f>
        <v>0</v>
      </c>
      <c r="DV41">
        <f>IFERROR(SUM(DT5:DT41),"")</f>
        <v>0</v>
      </c>
      <c r="DW41" cm="1">
        <f t="array" ref="DW41">_xlfn.SWITCH(Charts!$B$3,"average", AVERAGE(INDIRECT(ADDRESS(36+3,DW$2+1,,,"Instances") &amp; ":" &amp; ADDRESS(36+3,DW$2+1))),"median", MEDIAN(INDIRECT(ADDRESS(36+3,DW$2+1,,,"Instances") &amp; ":" &amp; ADDRESS(36+3,DW$2+1))),"min", MIN(INDIRECT(ADDRESS(36+3,DW$2+1,,,"Instances") &amp; ":" &amp; ADDRESS(36+3,DW$2+1))),"max", MAX(INDIRECT(ADDRESS(36+3,DW$2+1,,,"Instances") &amp; ":" &amp; ADDRESS(36+3,DW$2+1))),"diff", MAX(INDIRECT(ADDRESS(36+3,DW$2+1,,,"Instances") &amp; ":" &amp; ADDRESS(36+3,DW$2+1)))-MIN(INDIRECT(ADDRESS(36+3,DW$2+1,,,"Instances") &amp; ":" &amp; ADDRESS(36+3,DW$2+1))))</f>
        <v>0</v>
      </c>
      <c r="DX41">
        <f>IFERROR(SMALL(DW5:DW44,ROW()-ROW($DX$5)+1),"")</f>
        <v>0</v>
      </c>
      <c r="DZ41">
        <f>IFERROR(SUM(DX5:DX41),"")</f>
        <v>0</v>
      </c>
      <c r="EA41" cm="1">
        <f t="array" ref="EA41">_xlfn.SWITCH(Charts!$B$3,"average", AVERAGE(INDIRECT(ADDRESS(36+3,EA$2+1,,,"Instances") &amp; ":" &amp; ADDRESS(36+3,EA$2+1))),"median", MEDIAN(INDIRECT(ADDRESS(36+3,EA$2+1,,,"Instances") &amp; ":" &amp; ADDRESS(36+3,EA$2+1))),"min", MIN(INDIRECT(ADDRESS(36+3,EA$2+1,,,"Instances") &amp; ":" &amp; ADDRESS(36+3,EA$2+1))),"max", MAX(INDIRECT(ADDRESS(36+3,EA$2+1,,,"Instances") &amp; ":" &amp; ADDRESS(36+3,EA$2+1))),"diff", MAX(INDIRECT(ADDRESS(36+3,EA$2+1,,,"Instances") &amp; ":" &amp; ADDRESS(36+3,EA$2+1)))-MIN(INDIRECT(ADDRESS(36+3,EA$2+1,,,"Instances") &amp; ":" &amp; ADDRESS(36+3,EA$2+1))))</f>
        <v>0</v>
      </c>
      <c r="EB41">
        <f>IFERROR(SMALL(EA5:EA44,ROW()-ROW($EB$5)+1),"")</f>
        <v>0</v>
      </c>
      <c r="ED41">
        <f>IFERROR(SUM(EB5:EB41),"")</f>
        <v>0</v>
      </c>
      <c r="EE41" cm="1">
        <f t="array" ref="EE41">_xlfn.SWITCH(Charts!$B$3,"average", AVERAGE(INDIRECT(ADDRESS(36+3,EE$2+1,,,"Instances") &amp; ":" &amp; ADDRESS(36+3,EE$2+1))),"median", MEDIAN(INDIRECT(ADDRESS(36+3,EE$2+1,,,"Instances") &amp; ":" &amp; ADDRESS(36+3,EE$2+1))),"min", MIN(INDIRECT(ADDRESS(36+3,EE$2+1,,,"Instances") &amp; ":" &amp; ADDRESS(36+3,EE$2+1))),"max", MAX(INDIRECT(ADDRESS(36+3,EE$2+1,,,"Instances") &amp; ":" &amp; ADDRESS(36+3,EE$2+1))),"diff", MAX(INDIRECT(ADDRESS(36+3,EE$2+1,,,"Instances") &amp; ":" &amp; ADDRESS(36+3,EE$2+1)))-MIN(INDIRECT(ADDRESS(36+3,EE$2+1,,,"Instances") &amp; ":" &amp; ADDRESS(36+3,EE$2+1))))</f>
        <v>0</v>
      </c>
      <c r="EF41">
        <f>IFERROR(SMALL(EE5:EE44,ROW()-ROW($EF$5)+1),"")</f>
        <v>0</v>
      </c>
      <c r="EH41">
        <f>IFERROR(SUM(EF5:EF41),"")</f>
        <v>0</v>
      </c>
      <c r="EI41" cm="1">
        <f t="array" ref="EI41">_xlfn.SWITCH(Charts!$B$3,"average", AVERAGE(INDIRECT(ADDRESS(36+3,EI$2+1,,,"Instances") &amp; ":" &amp; ADDRESS(36+3,EI$2+1))),"median", MEDIAN(INDIRECT(ADDRESS(36+3,EI$2+1,,,"Instances") &amp; ":" &amp; ADDRESS(36+3,EI$2+1))),"min", MIN(INDIRECT(ADDRESS(36+3,EI$2+1,,,"Instances") &amp; ":" &amp; ADDRESS(36+3,EI$2+1))),"max", MAX(INDIRECT(ADDRESS(36+3,EI$2+1,,,"Instances") &amp; ":" &amp; ADDRESS(36+3,EI$2+1))),"diff", MAX(INDIRECT(ADDRESS(36+3,EI$2+1,,,"Instances") &amp; ":" &amp; ADDRESS(36+3,EI$2+1)))-MIN(INDIRECT(ADDRESS(36+3,EI$2+1,,,"Instances") &amp; ":" &amp; ADDRESS(36+3,EI$2+1))))</f>
        <v>0</v>
      </c>
      <c r="EJ41">
        <f>IFERROR(SMALL(EI5:EI44,ROW()-ROW($EJ$5)+1),"")</f>
        <v>0</v>
      </c>
      <c r="EL41">
        <f>IFERROR(SUM(EJ5:EJ41),"")</f>
        <v>0</v>
      </c>
      <c r="EM41" cm="1">
        <f t="array" ref="EM41">_xlfn.SWITCH(Charts!$B$3,"average", AVERAGE(INDIRECT(ADDRESS(36+3,EM$2+1,,,"Instances") &amp; ":" &amp; ADDRESS(36+3,EM$2+1))),"median", MEDIAN(INDIRECT(ADDRESS(36+3,EM$2+1,,,"Instances") &amp; ":" &amp; ADDRESS(36+3,EM$2+1))),"min", MIN(INDIRECT(ADDRESS(36+3,EM$2+1,,,"Instances") &amp; ":" &amp; ADDRESS(36+3,EM$2+1))),"max", MAX(INDIRECT(ADDRESS(36+3,EM$2+1,,,"Instances") &amp; ":" &amp; ADDRESS(36+3,EM$2+1))),"diff", MAX(INDIRECT(ADDRESS(36+3,EM$2+1,,,"Instances") &amp; ":" &amp; ADDRESS(36+3,EM$2+1)))-MIN(INDIRECT(ADDRESS(36+3,EM$2+1,,,"Instances") &amp; ":" &amp; ADDRESS(36+3,EM$2+1))))</f>
        <v>0</v>
      </c>
      <c r="EN41">
        <f>IFERROR(SMALL(EM5:EM44,ROW()-ROW($EN$5)+1),"")</f>
        <v>0</v>
      </c>
      <c r="EP41">
        <f>IFERROR(SUM(EN5:EN41),"")</f>
        <v>0</v>
      </c>
      <c r="EQ41" cm="1">
        <f t="array" ref="EQ41">_xlfn.SWITCH(Charts!$B$3,"average", AVERAGE(INDIRECT(ADDRESS(36+3,EQ$2+1,,,"Instances") &amp; ":" &amp; ADDRESS(36+3,EQ$2+1))),"median", MEDIAN(INDIRECT(ADDRESS(36+3,EQ$2+1,,,"Instances") &amp; ":" &amp; ADDRESS(36+3,EQ$2+1))),"min", MIN(INDIRECT(ADDRESS(36+3,EQ$2+1,,,"Instances") &amp; ":" &amp; ADDRESS(36+3,EQ$2+1))),"max", MAX(INDIRECT(ADDRESS(36+3,EQ$2+1,,,"Instances") &amp; ":" &amp; ADDRESS(36+3,EQ$2+1))),"diff", MAX(INDIRECT(ADDRESS(36+3,EQ$2+1,,,"Instances") &amp; ":" &amp; ADDRESS(36+3,EQ$2+1)))-MIN(INDIRECT(ADDRESS(36+3,EQ$2+1,,,"Instances") &amp; ":" &amp; ADDRESS(36+3,EQ$2+1))))</f>
        <v>0</v>
      </c>
      <c r="ER41">
        <f>IFERROR(SMALL(EQ5:EQ44,ROW()-ROW($ER$5)+1),"")</f>
        <v>0</v>
      </c>
      <c r="ET41">
        <f>IFERROR(SUM(ER5:ER41),"")</f>
        <v>0</v>
      </c>
      <c r="EU41" cm="1">
        <f t="array" ref="EU41">_xlfn.SWITCH(Charts!$B$3,"average", AVERAGE(INDIRECT(ADDRESS(36+3,EU$2+1,,,"Instances") &amp; ":" &amp; ADDRESS(36+3,EU$2+1))),"median", MEDIAN(INDIRECT(ADDRESS(36+3,EU$2+1,,,"Instances") &amp; ":" &amp; ADDRESS(36+3,EU$2+1))),"min", MIN(INDIRECT(ADDRESS(36+3,EU$2+1,,,"Instances") &amp; ":" &amp; ADDRESS(36+3,EU$2+1))),"max", MAX(INDIRECT(ADDRESS(36+3,EU$2+1,,,"Instances") &amp; ":" &amp; ADDRESS(36+3,EU$2+1))),"diff", MAX(INDIRECT(ADDRESS(36+3,EU$2+1,,,"Instances") &amp; ":" &amp; ADDRESS(36+3,EU$2+1)))-MIN(INDIRECT(ADDRESS(36+3,EU$2+1,,,"Instances") &amp; ":" &amp; ADDRESS(36+3,EU$2+1))))</f>
        <v>0</v>
      </c>
      <c r="EV41">
        <f>IFERROR(SMALL(EU5:EU44,ROW()-ROW($EV$5)+1),"")</f>
        <v>0</v>
      </c>
      <c r="EX41">
        <f>IFERROR(SUM(EV5:EV41),"")</f>
        <v>0</v>
      </c>
      <c r="EY41" cm="1">
        <f t="array" ref="EY41">_xlfn.SWITCH(Charts!$B$3,"average", AVERAGE(INDIRECT(ADDRESS(36+3,EY$2+1,,,"Instances") &amp; ":" &amp; ADDRESS(36+3,EY$2+1))),"median", MEDIAN(INDIRECT(ADDRESS(36+3,EY$2+1,,,"Instances") &amp; ":" &amp; ADDRESS(36+3,EY$2+1))),"min", MIN(INDIRECT(ADDRESS(36+3,EY$2+1,,,"Instances") &amp; ":" &amp; ADDRESS(36+3,EY$2+1))),"max", MAX(INDIRECT(ADDRESS(36+3,EY$2+1,,,"Instances") &amp; ":" &amp; ADDRESS(36+3,EY$2+1))),"diff", MAX(INDIRECT(ADDRESS(36+3,EY$2+1,,,"Instances") &amp; ":" &amp; ADDRESS(36+3,EY$2+1)))-MIN(INDIRECT(ADDRESS(36+3,EY$2+1,,,"Instances") &amp; ":" &amp; ADDRESS(36+3,EY$2+1))))</f>
        <v>0</v>
      </c>
      <c r="EZ41">
        <f>IFERROR(SMALL(EY5:EY44,ROW()-ROW($EZ$5)+1),"")</f>
        <v>0</v>
      </c>
      <c r="FB41">
        <f>IFERROR(SUM(EZ5:EZ41),"")</f>
        <v>0</v>
      </c>
      <c r="FC41" cm="1">
        <f t="array" ref="FC41">_xlfn.SWITCH(Charts!$B$3,"average", AVERAGE(INDIRECT(ADDRESS(36+3,FC$2+1,,,"Instances") &amp; ":" &amp; ADDRESS(36+3,FC$2+1))),"median", MEDIAN(INDIRECT(ADDRESS(36+3,FC$2+1,,,"Instances") &amp; ":" &amp; ADDRESS(36+3,FC$2+1))),"min", MIN(INDIRECT(ADDRESS(36+3,FC$2+1,,,"Instances") &amp; ":" &amp; ADDRESS(36+3,FC$2+1))),"max", MAX(INDIRECT(ADDRESS(36+3,FC$2+1,,,"Instances") &amp; ":" &amp; ADDRESS(36+3,FC$2+1))),"diff", MAX(INDIRECT(ADDRESS(36+3,FC$2+1,,,"Instances") &amp; ":" &amp; ADDRESS(36+3,FC$2+1)))-MIN(INDIRECT(ADDRESS(36+3,FC$2+1,,,"Instances") &amp; ":" &amp; ADDRESS(36+3,FC$2+1))))</f>
        <v>0</v>
      </c>
      <c r="FD41">
        <f>IFERROR(SMALL(FC5:FC44,ROW()-ROW($FD$5)+1),"")</f>
        <v>0</v>
      </c>
      <c r="FF41">
        <f>IFERROR(SUM(FD5:FD41),"")</f>
        <v>0</v>
      </c>
      <c r="FG41" cm="1">
        <f t="array" ref="FG41">_xlfn.SWITCH(Charts!$B$3,"average", AVERAGE(INDIRECT(ADDRESS(36+3,FG$2+1,,,"Instances") &amp; ":" &amp; ADDRESS(36+3,FG$2+1))),"median", MEDIAN(INDIRECT(ADDRESS(36+3,FG$2+1,,,"Instances") &amp; ":" &amp; ADDRESS(36+3,FG$2+1))),"min", MIN(INDIRECT(ADDRESS(36+3,FG$2+1,,,"Instances") &amp; ":" &amp; ADDRESS(36+3,FG$2+1))),"max", MAX(INDIRECT(ADDRESS(36+3,FG$2+1,,,"Instances") &amp; ":" &amp; ADDRESS(36+3,FG$2+1))),"diff", MAX(INDIRECT(ADDRESS(36+3,FG$2+1,,,"Instances") &amp; ":" &amp; ADDRESS(36+3,FG$2+1)))-MIN(INDIRECT(ADDRESS(36+3,FG$2+1,,,"Instances") &amp; ":" &amp; ADDRESS(36+3,FG$2+1))))</f>
        <v>0</v>
      </c>
      <c r="FH41">
        <f>IFERROR(SMALL(FG5:FG44,ROW()-ROW($FH$5)+1),"")</f>
        <v>0</v>
      </c>
      <c r="FJ41">
        <f>IFERROR(SUM(FH5:FH41),"")</f>
        <v>0</v>
      </c>
      <c r="FK41" cm="1">
        <f t="array" ref="FK41">_xlfn.SWITCH(Charts!$B$3,"average", AVERAGE(INDIRECT(ADDRESS(36+3,FK$2+1,,,"Instances") &amp; ":" &amp; ADDRESS(36+3,FK$2+1))),"median", MEDIAN(INDIRECT(ADDRESS(36+3,FK$2+1,,,"Instances") &amp; ":" &amp; ADDRESS(36+3,FK$2+1))),"min", MIN(INDIRECT(ADDRESS(36+3,FK$2+1,,,"Instances") &amp; ":" &amp; ADDRESS(36+3,FK$2+1))),"max", MAX(INDIRECT(ADDRESS(36+3,FK$2+1,,,"Instances") &amp; ":" &amp; ADDRESS(36+3,FK$2+1))),"diff", MAX(INDIRECT(ADDRESS(36+3,FK$2+1,,,"Instances") &amp; ":" &amp; ADDRESS(36+3,FK$2+1)))-MIN(INDIRECT(ADDRESS(36+3,FK$2+1,,,"Instances") &amp; ":" &amp; ADDRESS(36+3,FK$2+1))))</f>
        <v>0</v>
      </c>
      <c r="FL41">
        <f>IFERROR(SMALL(FK5:FK44,ROW()-ROW($FL$5)+1),"")</f>
        <v>0</v>
      </c>
      <c r="FN41">
        <f>IFERROR(SUM(FL5:FL41),"")</f>
        <v>0</v>
      </c>
      <c r="FO41" cm="1">
        <f t="array" ref="FO41">_xlfn.SWITCH(Charts!$B$3,"average", AVERAGE(INDIRECT(ADDRESS(36+3,FO$2+1,,,"Instances") &amp; ":" &amp; ADDRESS(36+3,FO$2+1))),"median", MEDIAN(INDIRECT(ADDRESS(36+3,FO$2+1,,,"Instances") &amp; ":" &amp; ADDRESS(36+3,FO$2+1))),"min", MIN(INDIRECT(ADDRESS(36+3,FO$2+1,,,"Instances") &amp; ":" &amp; ADDRESS(36+3,FO$2+1))),"max", MAX(INDIRECT(ADDRESS(36+3,FO$2+1,,,"Instances") &amp; ":" &amp; ADDRESS(36+3,FO$2+1))),"diff", MAX(INDIRECT(ADDRESS(36+3,FO$2+1,,,"Instances") &amp; ":" &amp; ADDRESS(36+3,FO$2+1)))-MIN(INDIRECT(ADDRESS(36+3,FO$2+1,,,"Instances") &amp; ":" &amp; ADDRESS(36+3,FO$2+1))))</f>
        <v>0</v>
      </c>
      <c r="FP41">
        <f>IFERROR(SMALL(FO5:FO44,ROW()-ROW($FP$5)+1),"")</f>
        <v>0</v>
      </c>
      <c r="FR41">
        <f>IFERROR(SUM(FP5:FP41),"")</f>
        <v>0</v>
      </c>
      <c r="FS41" cm="1">
        <f t="array" ref="FS41">_xlfn.SWITCH(Charts!$B$3,"average", AVERAGE(INDIRECT(ADDRESS(36+3,FS$2+1,,,"Instances") &amp; ":" &amp; ADDRESS(36+3,FS$2+1))),"median", MEDIAN(INDIRECT(ADDRESS(36+3,FS$2+1,,,"Instances") &amp; ":" &amp; ADDRESS(36+3,FS$2+1))),"min", MIN(INDIRECT(ADDRESS(36+3,FS$2+1,,,"Instances") &amp; ":" &amp; ADDRESS(36+3,FS$2+1))),"max", MAX(INDIRECT(ADDRESS(36+3,FS$2+1,,,"Instances") &amp; ":" &amp; ADDRESS(36+3,FS$2+1))),"diff", MAX(INDIRECT(ADDRESS(36+3,FS$2+1,,,"Instances") &amp; ":" &amp; ADDRESS(36+3,FS$2+1)))-MIN(INDIRECT(ADDRESS(36+3,FS$2+1,,,"Instances") &amp; ":" &amp; ADDRESS(36+3,FS$2+1))))</f>
        <v>0</v>
      </c>
      <c r="FT41">
        <f>IFERROR(SMALL(FS5:FS44,ROW()-ROW($FT$5)+1),"")</f>
        <v>0</v>
      </c>
      <c r="FV41">
        <f>IFERROR(SUM(FT5:FT41),"")</f>
        <v>0</v>
      </c>
      <c r="FW41" cm="1">
        <f t="array" ref="FW41">_xlfn.SWITCH(Charts!$B$3,"average", AVERAGE(INDIRECT(ADDRESS(36+3,FW$2+1,,,"Instances") &amp; ":" &amp; ADDRESS(36+3,FW$2+1))),"median", MEDIAN(INDIRECT(ADDRESS(36+3,FW$2+1,,,"Instances") &amp; ":" &amp; ADDRESS(36+3,FW$2+1))),"min", MIN(INDIRECT(ADDRESS(36+3,FW$2+1,,,"Instances") &amp; ":" &amp; ADDRESS(36+3,FW$2+1))),"max", MAX(INDIRECT(ADDRESS(36+3,FW$2+1,,,"Instances") &amp; ":" &amp; ADDRESS(36+3,FW$2+1))),"diff", MAX(INDIRECT(ADDRESS(36+3,FW$2+1,,,"Instances") &amp; ":" &amp; ADDRESS(36+3,FW$2+1)))-MIN(INDIRECT(ADDRESS(36+3,FW$2+1,,,"Instances") &amp; ":" &amp; ADDRESS(36+3,FW$2+1))))</f>
        <v>0</v>
      </c>
      <c r="FX41">
        <f>IFERROR(SMALL(FW5:FW44,ROW()-ROW($FX$5)+1),"")</f>
        <v>0</v>
      </c>
      <c r="FZ41">
        <f>IFERROR(SUM(FX5:FX41),"")</f>
        <v>0</v>
      </c>
      <c r="GA41" cm="1">
        <f t="array" ref="GA41">_xlfn.SWITCH(Charts!$B$3,"average", AVERAGE(INDIRECT(ADDRESS(36+3,GA$2+1,,,"Instances") &amp; ":" &amp; ADDRESS(36+3,GA$2+1))),"median", MEDIAN(INDIRECT(ADDRESS(36+3,GA$2+1,,,"Instances") &amp; ":" &amp; ADDRESS(36+3,GA$2+1))),"min", MIN(INDIRECT(ADDRESS(36+3,GA$2+1,,,"Instances") &amp; ":" &amp; ADDRESS(36+3,GA$2+1))),"max", MAX(INDIRECT(ADDRESS(36+3,GA$2+1,,,"Instances") &amp; ":" &amp; ADDRESS(36+3,GA$2+1))),"diff", MAX(INDIRECT(ADDRESS(36+3,GA$2+1,,,"Instances") &amp; ":" &amp; ADDRESS(36+3,GA$2+1)))-MIN(INDIRECT(ADDRESS(36+3,GA$2+1,,,"Instances") &amp; ":" &amp; ADDRESS(36+3,GA$2+1))))</f>
        <v>0</v>
      </c>
      <c r="GB41">
        <f>IFERROR(SMALL(GA5:GA44,ROW()-ROW($GB$5)+1),"")</f>
        <v>0</v>
      </c>
      <c r="GD41">
        <f>IFERROR(SUM(GB5:GB41),"")</f>
        <v>0</v>
      </c>
      <c r="GE41" cm="1">
        <f t="array" ref="GE41">_xlfn.SWITCH(Charts!$B$3,"average", AVERAGE(INDIRECT(ADDRESS(36+3,GE$2+1,,,"Instances") &amp; ":" &amp; ADDRESS(36+3,GE$2+1))),"median", MEDIAN(INDIRECT(ADDRESS(36+3,GE$2+1,,,"Instances") &amp; ":" &amp; ADDRESS(36+3,GE$2+1))),"min", MIN(INDIRECT(ADDRESS(36+3,GE$2+1,,,"Instances") &amp; ":" &amp; ADDRESS(36+3,GE$2+1))),"max", MAX(INDIRECT(ADDRESS(36+3,GE$2+1,,,"Instances") &amp; ":" &amp; ADDRESS(36+3,GE$2+1))),"diff", MAX(INDIRECT(ADDRESS(36+3,GE$2+1,,,"Instances") &amp; ":" &amp; ADDRESS(36+3,GE$2+1)))-MIN(INDIRECT(ADDRESS(36+3,GE$2+1,,,"Instances") &amp; ":" &amp; ADDRESS(36+3,GE$2+1))))</f>
        <v>0</v>
      </c>
      <c r="GF41">
        <f>IFERROR(SMALL(GE5:GE44,ROW()-ROW($GF$5)+1),"")</f>
        <v>0</v>
      </c>
      <c r="GH41">
        <f>IFERROR(SUM(GF5:GF41),"")</f>
        <v>0</v>
      </c>
      <c r="GI41" cm="1">
        <f t="array" ref="GI41">_xlfn.SWITCH(Charts!$B$3,"average", AVERAGE(INDIRECT(ADDRESS(36+3,GI$2+1,,,"Instances") &amp; ":" &amp; ADDRESS(36+3,GI$2+1))),"median", MEDIAN(INDIRECT(ADDRESS(36+3,GI$2+1,,,"Instances") &amp; ":" &amp; ADDRESS(36+3,GI$2+1))),"min", MIN(INDIRECT(ADDRESS(36+3,GI$2+1,,,"Instances") &amp; ":" &amp; ADDRESS(36+3,GI$2+1))),"max", MAX(INDIRECT(ADDRESS(36+3,GI$2+1,,,"Instances") &amp; ":" &amp; ADDRESS(36+3,GI$2+1))),"diff", MAX(INDIRECT(ADDRESS(36+3,GI$2+1,,,"Instances") &amp; ":" &amp; ADDRESS(36+3,GI$2+1)))-MIN(INDIRECT(ADDRESS(36+3,GI$2+1,,,"Instances") &amp; ":" &amp; ADDRESS(36+3,GI$2+1))))</f>
        <v>0</v>
      </c>
      <c r="GJ41">
        <f>IFERROR(SMALL(GI5:GI44,ROW()-ROW($GJ$5)+1),"")</f>
        <v>0</v>
      </c>
      <c r="GL41">
        <f>IFERROR(SUM(GJ5:GJ41),"")</f>
        <v>0</v>
      </c>
      <c r="GM41" cm="1">
        <f t="array" ref="GM41">_xlfn.SWITCH(Charts!$B$3,"average", AVERAGE(INDIRECT(ADDRESS(36+3,GM$2+1,,,"Instances") &amp; ":" &amp; ADDRESS(36+3,GM$2+1))),"median", MEDIAN(INDIRECT(ADDRESS(36+3,GM$2+1,,,"Instances") &amp; ":" &amp; ADDRESS(36+3,GM$2+1))),"min", MIN(INDIRECT(ADDRESS(36+3,GM$2+1,,,"Instances") &amp; ":" &amp; ADDRESS(36+3,GM$2+1))),"max", MAX(INDIRECT(ADDRESS(36+3,GM$2+1,,,"Instances") &amp; ":" &amp; ADDRESS(36+3,GM$2+1))),"diff", MAX(INDIRECT(ADDRESS(36+3,GM$2+1,,,"Instances") &amp; ":" &amp; ADDRESS(36+3,GM$2+1)))-MIN(INDIRECT(ADDRESS(36+3,GM$2+1,,,"Instances") &amp; ":" &amp; ADDRESS(36+3,GM$2+1))))</f>
        <v>0</v>
      </c>
      <c r="GN41">
        <f>IFERROR(SMALL(GM5:GM44,ROW()-ROW($GN$5)+1),"")</f>
        <v>0</v>
      </c>
      <c r="GP41">
        <f>IFERROR(SUM(GN5:GN41),"")</f>
        <v>0</v>
      </c>
      <c r="GQ41" cm="1">
        <f t="array" ref="GQ41">_xlfn.SWITCH(Charts!$B$3,"average", AVERAGE(INDIRECT(ADDRESS(36+3,GQ$2+1,,,"Instances") &amp; ":" &amp; ADDRESS(36+3,GQ$2+1))),"median", MEDIAN(INDIRECT(ADDRESS(36+3,GQ$2+1,,,"Instances") &amp; ":" &amp; ADDRESS(36+3,GQ$2+1))),"min", MIN(INDIRECT(ADDRESS(36+3,GQ$2+1,,,"Instances") &amp; ":" &amp; ADDRESS(36+3,GQ$2+1))),"max", MAX(INDIRECT(ADDRESS(36+3,GQ$2+1,,,"Instances") &amp; ":" &amp; ADDRESS(36+3,GQ$2+1))),"diff", MAX(INDIRECT(ADDRESS(36+3,GQ$2+1,,,"Instances") &amp; ":" &amp; ADDRESS(36+3,GQ$2+1)))-MIN(INDIRECT(ADDRESS(36+3,GQ$2+1,,,"Instances") &amp; ":" &amp; ADDRESS(36+3,GQ$2+1))))</f>
        <v>0</v>
      </c>
      <c r="GR41">
        <f>IFERROR(SMALL(GQ5:GQ44,ROW()-ROW($GR$5)+1),"")</f>
        <v>0</v>
      </c>
      <c r="GT41">
        <f>IFERROR(SUM(GR5:GR41),"")</f>
        <v>0</v>
      </c>
      <c r="GU41" cm="1">
        <f t="array" ref="GU41">_xlfn.SWITCH(Charts!$B$3,"average", AVERAGE(INDIRECT(ADDRESS(36+3,GU$2+1,,,"Instances") &amp; ":" &amp; ADDRESS(36+3,GU$2+1))),"median", MEDIAN(INDIRECT(ADDRESS(36+3,GU$2+1,,,"Instances") &amp; ":" &amp; ADDRESS(36+3,GU$2+1))),"min", MIN(INDIRECT(ADDRESS(36+3,GU$2+1,,,"Instances") &amp; ":" &amp; ADDRESS(36+3,GU$2+1))),"max", MAX(INDIRECT(ADDRESS(36+3,GU$2+1,,,"Instances") &amp; ":" &amp; ADDRESS(36+3,GU$2+1))),"diff", MAX(INDIRECT(ADDRESS(36+3,GU$2+1,,,"Instances") &amp; ":" &amp; ADDRESS(36+3,GU$2+1)))-MIN(INDIRECT(ADDRESS(36+3,GU$2+1,,,"Instances") &amp; ":" &amp; ADDRESS(36+3,GU$2+1))))</f>
        <v>0</v>
      </c>
      <c r="GV41">
        <f>IFERROR(SMALL(GU5:GU44,ROW()-ROW($GV$5)+1),"")</f>
        <v>0</v>
      </c>
      <c r="GX41">
        <f>IFERROR(SUM(GV5:GV41),"")</f>
        <v>0</v>
      </c>
      <c r="GY41" cm="1">
        <f t="array" ref="GY41">_xlfn.SWITCH(Charts!$B$3,"average", AVERAGE(INDIRECT(ADDRESS(36+3,GY$2+1,,,"Instances") &amp; ":" &amp; ADDRESS(36+3,GY$2+1))),"median", MEDIAN(INDIRECT(ADDRESS(36+3,GY$2+1,,,"Instances") &amp; ":" &amp; ADDRESS(36+3,GY$2+1))),"min", MIN(INDIRECT(ADDRESS(36+3,GY$2+1,,,"Instances") &amp; ":" &amp; ADDRESS(36+3,GY$2+1))),"max", MAX(INDIRECT(ADDRESS(36+3,GY$2+1,,,"Instances") &amp; ":" &amp; ADDRESS(36+3,GY$2+1))),"diff", MAX(INDIRECT(ADDRESS(36+3,GY$2+1,,,"Instances") &amp; ":" &amp; ADDRESS(36+3,GY$2+1)))-MIN(INDIRECT(ADDRESS(36+3,GY$2+1,,,"Instances") &amp; ":" &amp; ADDRESS(36+3,GY$2+1))))</f>
        <v>0</v>
      </c>
      <c r="GZ41">
        <f>IFERROR(SMALL(GY5:GY44,ROW()-ROW($GZ$5)+1),"")</f>
        <v>0</v>
      </c>
      <c r="HB41">
        <f>IFERROR(SUM(GZ5:GZ41),"")</f>
        <v>0</v>
      </c>
      <c r="HC41" cm="1">
        <f t="array" ref="HC41">_xlfn.SWITCH(Charts!$B$3,"average", AVERAGE(INDIRECT(ADDRESS(36+3,HC$2+1,,,"Instances") &amp; ":" &amp; ADDRESS(36+3,HC$2+1))),"median", MEDIAN(INDIRECT(ADDRESS(36+3,HC$2+1,,,"Instances") &amp; ":" &amp; ADDRESS(36+3,HC$2+1))),"min", MIN(INDIRECT(ADDRESS(36+3,HC$2+1,,,"Instances") &amp; ":" &amp; ADDRESS(36+3,HC$2+1))),"max", MAX(INDIRECT(ADDRESS(36+3,HC$2+1,,,"Instances") &amp; ":" &amp; ADDRESS(36+3,HC$2+1))),"diff", MAX(INDIRECT(ADDRESS(36+3,HC$2+1,,,"Instances") &amp; ":" &amp; ADDRESS(36+3,HC$2+1)))-MIN(INDIRECT(ADDRESS(36+3,HC$2+1,,,"Instances") &amp; ":" &amp; ADDRESS(36+3,HC$2+1))))</f>
        <v>0</v>
      </c>
      <c r="HD41">
        <f>IFERROR(SMALL(HC5:HC44,ROW()-ROW($HD$5)+1),"")</f>
        <v>0</v>
      </c>
      <c r="HF41">
        <f>IFERROR(SUM(HD5:HD41),"")</f>
        <v>0</v>
      </c>
      <c r="HG41" cm="1">
        <f t="array" ref="HG41">_xlfn.SWITCH(Charts!$B$3,"average", AVERAGE(INDIRECT(ADDRESS(36+3,HG$2+1,,,"Instances") &amp; ":" &amp; ADDRESS(36+3,HG$2+1))),"median", MEDIAN(INDIRECT(ADDRESS(36+3,HG$2+1,,,"Instances") &amp; ":" &amp; ADDRESS(36+3,HG$2+1))),"min", MIN(INDIRECT(ADDRESS(36+3,HG$2+1,,,"Instances") &amp; ":" &amp; ADDRESS(36+3,HG$2+1))),"max", MAX(INDIRECT(ADDRESS(36+3,HG$2+1,,,"Instances") &amp; ":" &amp; ADDRESS(36+3,HG$2+1))),"diff", MAX(INDIRECT(ADDRESS(36+3,HG$2+1,,,"Instances") &amp; ":" &amp; ADDRESS(36+3,HG$2+1)))-MIN(INDIRECT(ADDRESS(36+3,HG$2+1,,,"Instances") &amp; ":" &amp; ADDRESS(36+3,HG$2+1))))</f>
        <v>0</v>
      </c>
      <c r="HH41">
        <f>IFERROR(SMALL(HG5:HG44,ROW()-ROW($HH$5)+1),"")</f>
        <v>0</v>
      </c>
      <c r="HJ41">
        <f>IFERROR(SUM(HH5:HH41),"")</f>
        <v>0</v>
      </c>
      <c r="HK41" cm="1">
        <f t="array" ref="HK41">_xlfn.SWITCH(Charts!$B$3,"average", AVERAGE(INDIRECT(ADDRESS(36+3,HK$2+1,,,"Instances") &amp; ":" &amp; ADDRESS(36+3,HK$2+1))),"median", MEDIAN(INDIRECT(ADDRESS(36+3,HK$2+1,,,"Instances") &amp; ":" &amp; ADDRESS(36+3,HK$2+1))),"min", MIN(INDIRECT(ADDRESS(36+3,HK$2+1,,,"Instances") &amp; ":" &amp; ADDRESS(36+3,HK$2+1))),"max", MAX(INDIRECT(ADDRESS(36+3,HK$2+1,,,"Instances") &amp; ":" &amp; ADDRESS(36+3,HK$2+1))),"diff", MAX(INDIRECT(ADDRESS(36+3,HK$2+1,,,"Instances") &amp; ":" &amp; ADDRESS(36+3,HK$2+1)))-MIN(INDIRECT(ADDRESS(36+3,HK$2+1,,,"Instances") &amp; ":" &amp; ADDRESS(36+3,HK$2+1))))</f>
        <v>0</v>
      </c>
      <c r="HL41">
        <f>IFERROR(SMALL(HK5:HK44,ROW()-ROW($HL$5)+1),"")</f>
        <v>0</v>
      </c>
      <c r="HN41">
        <f>IFERROR(SUM(HL5:HL41),"")</f>
        <v>0</v>
      </c>
      <c r="HO41" cm="1">
        <f t="array" ref="HO41">_xlfn.SWITCH(Charts!$B$3,"average", AVERAGE(INDIRECT(ADDRESS(36+3,HO$2+1,,,"Instances") &amp; ":" &amp; ADDRESS(36+3,HO$2+1))),"median", MEDIAN(INDIRECT(ADDRESS(36+3,HO$2+1,,,"Instances") &amp; ":" &amp; ADDRESS(36+3,HO$2+1))),"min", MIN(INDIRECT(ADDRESS(36+3,HO$2+1,,,"Instances") &amp; ":" &amp; ADDRESS(36+3,HO$2+1))),"max", MAX(INDIRECT(ADDRESS(36+3,HO$2+1,,,"Instances") &amp; ":" &amp; ADDRESS(36+3,HO$2+1))),"diff", MAX(INDIRECT(ADDRESS(36+3,HO$2+1,,,"Instances") &amp; ":" &amp; ADDRESS(36+3,HO$2+1)))-MIN(INDIRECT(ADDRESS(36+3,HO$2+1,,,"Instances") &amp; ":" &amp; ADDRESS(36+3,HO$2+1))))</f>
        <v>0</v>
      </c>
      <c r="HP41">
        <f>IFERROR(SMALL(HO5:HO44,ROW()-ROW($HP$5)+1),"")</f>
        <v>0</v>
      </c>
      <c r="HR41">
        <f>IFERROR(SUM(HP5:HP41),"")</f>
        <v>0</v>
      </c>
      <c r="HS41" cm="1">
        <f t="array" ref="HS41">_xlfn.SWITCH(Charts!$B$3,"average", AVERAGE(INDIRECT(ADDRESS(36+3,HS$2+1,,,"Instances") &amp; ":" &amp; ADDRESS(36+3,HS$2+1))),"median", MEDIAN(INDIRECT(ADDRESS(36+3,HS$2+1,,,"Instances") &amp; ":" &amp; ADDRESS(36+3,HS$2+1))),"min", MIN(INDIRECT(ADDRESS(36+3,HS$2+1,,,"Instances") &amp; ":" &amp; ADDRESS(36+3,HS$2+1))),"max", MAX(INDIRECT(ADDRESS(36+3,HS$2+1,,,"Instances") &amp; ":" &amp; ADDRESS(36+3,HS$2+1))),"diff", MAX(INDIRECT(ADDRESS(36+3,HS$2+1,,,"Instances") &amp; ":" &amp; ADDRESS(36+3,HS$2+1)))-MIN(INDIRECT(ADDRESS(36+3,HS$2+1,,,"Instances") &amp; ":" &amp; ADDRESS(36+3,HS$2+1))))</f>
        <v>0</v>
      </c>
      <c r="HT41">
        <f>IFERROR(SMALL(HS5:HS44,ROW()-ROW($HT$5)+1),"")</f>
        <v>0</v>
      </c>
      <c r="HV41">
        <f>IFERROR(SUM(HT5:HT41),"")</f>
        <v>0</v>
      </c>
      <c r="HW41" cm="1">
        <f t="array" ref="HW41">_xlfn.SWITCH(Charts!$B$3,"average", AVERAGE(INDIRECT(ADDRESS(36+3,HW$2+1,,,"Instances") &amp; ":" &amp; ADDRESS(36+3,HW$2+1))),"median", MEDIAN(INDIRECT(ADDRESS(36+3,HW$2+1,,,"Instances") &amp; ":" &amp; ADDRESS(36+3,HW$2+1))),"min", MIN(INDIRECT(ADDRESS(36+3,HW$2+1,,,"Instances") &amp; ":" &amp; ADDRESS(36+3,HW$2+1))),"max", MAX(INDIRECT(ADDRESS(36+3,HW$2+1,,,"Instances") &amp; ":" &amp; ADDRESS(36+3,HW$2+1))),"diff", MAX(INDIRECT(ADDRESS(36+3,HW$2+1,,,"Instances") &amp; ":" &amp; ADDRESS(36+3,HW$2+1)))-MIN(INDIRECT(ADDRESS(36+3,HW$2+1,,,"Instances") &amp; ":" &amp; ADDRESS(36+3,HW$2+1))))</f>
        <v>0</v>
      </c>
      <c r="HX41">
        <f>IFERROR(SMALL(HW5:HW44,ROW()-ROW($HX$5)+1),"")</f>
        <v>0</v>
      </c>
      <c r="HZ41">
        <f>IFERROR(SUM(HX5:HX41),"")</f>
        <v>0</v>
      </c>
      <c r="IA41" cm="1">
        <f t="array" ref="IA41">_xlfn.SWITCH(Charts!$B$3,"average", AVERAGE(INDIRECT(ADDRESS(36+3,IA$2+1,,,"Instances") &amp; ":" &amp; ADDRESS(36+3,IA$2+1))),"median", MEDIAN(INDIRECT(ADDRESS(36+3,IA$2+1,,,"Instances") &amp; ":" &amp; ADDRESS(36+3,IA$2+1))),"min", MIN(INDIRECT(ADDRESS(36+3,IA$2+1,,,"Instances") &amp; ":" &amp; ADDRESS(36+3,IA$2+1))),"max", MAX(INDIRECT(ADDRESS(36+3,IA$2+1,,,"Instances") &amp; ":" &amp; ADDRESS(36+3,IA$2+1))),"diff", MAX(INDIRECT(ADDRESS(36+3,IA$2+1,,,"Instances") &amp; ":" &amp; ADDRESS(36+3,IA$2+1)))-MIN(INDIRECT(ADDRESS(36+3,IA$2+1,,,"Instances") &amp; ":" &amp; ADDRESS(36+3,IA$2+1))))</f>
        <v>0</v>
      </c>
      <c r="IB41">
        <f>IFERROR(SMALL(IA5:IA44,ROW()-ROW($IB$5)+1),"")</f>
        <v>0</v>
      </c>
      <c r="ID41">
        <f>IFERROR(SUM(IB5:IB41),"")</f>
        <v>0</v>
      </c>
      <c r="IG41">
        <f>IF(Charts!$B$3="none",E248,IF(DS248="",NA(),DS248))</f>
        <v>0</v>
      </c>
      <c r="IH41">
        <f>IF(Charts!$B$3="none",F248,IF(DT248="",NA(),DT248))</f>
        <v>0</v>
      </c>
      <c r="II41">
        <f>IF(Charts!$B$3="none",G248,IF(DU248="",NA(),DU248))</f>
        <v>0</v>
      </c>
      <c r="IJ41">
        <f>IF(Charts!$B$3="none",H248,IF(DV248="",NA(),DV248))</f>
        <v>0</v>
      </c>
      <c r="IK41">
        <f>IF(Charts!$B$3="none",I248,IF(DW248="",NA(),DW248))</f>
        <v>0</v>
      </c>
      <c r="IL41">
        <f>IF(Charts!$B$3="none",J248,IF(DX248="",NA(),DX248))</f>
        <v>0</v>
      </c>
      <c r="IM41">
        <f>IF(Charts!$B$3="none",K248,IF(DY248="",NA(),DY248))</f>
        <v>0</v>
      </c>
      <c r="IN41">
        <f>IF(Charts!$B$3="none",L248,IF(DZ248="",NA(),DZ248))</f>
        <v>0</v>
      </c>
      <c r="IO41">
        <f>IF(Charts!$B$3="none",M248,IF(EA248="",NA(),EA248))</f>
        <v>0</v>
      </c>
      <c r="IP41">
        <f>IF(Charts!$B$3="none",N248,IF(EB248="",NA(),EB248))</f>
        <v>0</v>
      </c>
      <c r="IQ41">
        <f>IF(Charts!$B$3="none",O248,IF(EC248="",NA(),EC248))</f>
        <v>0</v>
      </c>
      <c r="IR41">
        <f>IF(Charts!$B$3="none",P248,IF(ED248="",NA(),ED248))</f>
        <v>0</v>
      </c>
      <c r="IS41">
        <f>IF(Charts!$B$3="none",Q248,IF(EE248="",NA(),EE248))</f>
        <v>0</v>
      </c>
      <c r="IT41">
        <f>IF(Charts!$B$3="none",R248,IF(EF248="",NA(),EF248))</f>
        <v>0</v>
      </c>
      <c r="IU41">
        <f>IF(Charts!$B$3="none",S248,IF(EG248="",NA(),EG248))</f>
        <v>0</v>
      </c>
      <c r="IV41">
        <f>IF(Charts!$B$3="none",T248,IF(EH248="",NA(),EH248))</f>
        <v>0</v>
      </c>
      <c r="IW41">
        <f>IF(Charts!$B$3="none",U248,IF(EI248="",NA(),EI248))</f>
        <v>0</v>
      </c>
      <c r="IX41">
        <f>IF(Charts!$B$3="none",V248,IF(EJ248="",NA(),EJ248))</f>
        <v>0</v>
      </c>
      <c r="IY41">
        <f>IF(Charts!$B$3="none",W248,IF(EK248="",NA(),EK248))</f>
        <v>0</v>
      </c>
      <c r="IZ41">
        <f>IF(Charts!$B$3="none",X248,IF(EL248="",NA(),EL248))</f>
        <v>0</v>
      </c>
      <c r="JA41">
        <f>IF(Charts!$B$3="none",Y248,IF(EM248="",NA(),EM248))</f>
        <v>0</v>
      </c>
      <c r="JB41">
        <f>IF(Charts!$B$3="none",Z248,IF(EN248="",NA(),EN248))</f>
        <v>0</v>
      </c>
      <c r="JC41">
        <f>IF(Charts!$B$3="none",AA248,IF(EO248="",NA(),EO248))</f>
        <v>0</v>
      </c>
      <c r="JD41">
        <f>IF(Charts!$B$3="none",AB248,IF(EP248="",NA(),EP248))</f>
        <v>0</v>
      </c>
      <c r="JE41">
        <f>IF(Charts!$B$3="none",AC248,IF(EQ248="",NA(),EQ248))</f>
        <v>0</v>
      </c>
      <c r="JF41">
        <f>IF(Charts!$B$3="none",AD248,IF(ER248="",NA(),ER248))</f>
        <v>0</v>
      </c>
      <c r="JG41">
        <f>IF(Charts!$B$3="none",AE248,IF(ES248="",NA(),ES248))</f>
        <v>0</v>
      </c>
      <c r="JH41">
        <f>IF(Charts!$B$3="none",AF248,IF(ET248="",NA(),ET248))</f>
        <v>0</v>
      </c>
      <c r="JI41">
        <f>IF(Charts!$B$3="none",AG248,IF(EU248="",NA(),EU248))</f>
        <v>0</v>
      </c>
      <c r="JJ41">
        <f>IF(Charts!$B$3="none",AH248,IF(EV248="",NA(),EV248))</f>
        <v>0</v>
      </c>
      <c r="JK41">
        <f>IF(Charts!$B$3="none",AI248,IF(EW248="",NA(),EW248))</f>
        <v>0</v>
      </c>
      <c r="JL41">
        <f>IF(Charts!$B$3="none",AJ248,IF(EX248="",NA(),EX248))</f>
        <v>0</v>
      </c>
      <c r="JM41">
        <f>IF(Charts!$B$3="none",AK248,IF(EY248="",NA(),EY248))</f>
        <v>0</v>
      </c>
      <c r="JN41">
        <f>IF(Charts!$B$3="none",AL248,IF(EZ248="",NA(),EZ248))</f>
        <v>0</v>
      </c>
      <c r="JO41">
        <f>IF(Charts!$B$3="none",AM248,IF(FA248="",NA(),FA248))</f>
        <v>0</v>
      </c>
      <c r="JP41">
        <f>IF(Charts!$B$3="none",AN248,IF(FB248="",NA(),FB248))</f>
        <v>0</v>
      </c>
      <c r="JQ41">
        <f>IF(Charts!$B$3="none",AO248,IF(FC248="",NA(),FC248))</f>
        <v>0</v>
      </c>
      <c r="JR41">
        <f>IF(Charts!$B$3="none",AP248,IF(FD248="",NA(),FD248))</f>
        <v>0</v>
      </c>
      <c r="JS41">
        <f>IF(Charts!$B$3="none",AQ248,IF(FE248="",NA(),FE248))</f>
        <v>0</v>
      </c>
      <c r="JT41">
        <f>IF(Charts!$B$3="none",AR248,IF(FF248="",NA(),FF248))</f>
        <v>0</v>
      </c>
      <c r="JU41">
        <f>IF(Charts!$B$3="none",AS248,IF(FG248="",NA(),FG248))</f>
        <v>0</v>
      </c>
      <c r="JV41">
        <f>IF(Charts!$B$3="none",AT248,IF(FH248="",NA(),FH248))</f>
        <v>0</v>
      </c>
      <c r="JW41">
        <f>IF(Charts!$B$3="none",AU248,IF(FI248="",NA(),FI248))</f>
        <v>0</v>
      </c>
      <c r="JX41">
        <f>IF(Charts!$B$3="none",AV248,IF(FJ248="",NA(),FJ248))</f>
        <v>0</v>
      </c>
      <c r="JY41">
        <f>IF(Charts!$B$3="none",AW248,IF(FK248="",NA(),FK248))</f>
        <v>0</v>
      </c>
      <c r="JZ41">
        <f>IF(Charts!$B$3="none",AX248,IF(FL248="",NA(),FL248))</f>
        <v>0</v>
      </c>
      <c r="KA41">
        <f>IF(Charts!$B$3="none",AY248,IF(FM248="",NA(),FM248))</f>
        <v>0</v>
      </c>
      <c r="KB41">
        <f>IF(Charts!$B$3="none",AZ248,IF(FN248="",NA(),FN248))</f>
        <v>0</v>
      </c>
      <c r="KC41">
        <f>IF(Charts!$B$3="none",BA248,IF(FO248="",NA(),FO248))</f>
        <v>0</v>
      </c>
      <c r="KD41">
        <f>IF(Charts!$B$3="none",BB248,IF(FP248="",NA(),FP248))</f>
        <v>0</v>
      </c>
      <c r="KE41">
        <f>IF(Charts!$B$3="none",BC248,IF(FQ248="",NA(),FQ248))</f>
        <v>0</v>
      </c>
      <c r="KF41">
        <f>IF(Charts!$B$3="none",BD248,IF(FR248="",NA(),FR248))</f>
        <v>0</v>
      </c>
      <c r="KG41">
        <f>IF(Charts!$B$3="none",BE248,IF(FS248="",NA(),FS248))</f>
        <v>0</v>
      </c>
      <c r="KH41">
        <f>IF(Charts!$B$3="none",BF248,IF(FT248="",NA(),FT248))</f>
        <v>0</v>
      </c>
      <c r="KI41">
        <f>IF(Charts!$B$3="none",BG248,IF(FU248="",NA(),FU248))</f>
        <v>0</v>
      </c>
      <c r="KJ41">
        <f>IF(Charts!$B$3="none",BH248,IF(FV248="",NA(),FV248))</f>
        <v>0</v>
      </c>
      <c r="KK41">
        <f>IF(Charts!$B$3="none",BI248,IF(FW248="",NA(),FW248))</f>
        <v>0</v>
      </c>
      <c r="KL41">
        <f>IF(Charts!$B$3="none",BJ248,IF(FX248="",NA(),FX248))</f>
        <v>0</v>
      </c>
      <c r="KM41">
        <f>IF(Charts!$B$3="none",BK248,IF(FY248="",NA(),FY248))</f>
        <v>0</v>
      </c>
      <c r="KN41">
        <f>IF(Charts!$B$3="none",BL248,IF(FZ248="",NA(),FZ248))</f>
        <v>0</v>
      </c>
      <c r="KO41">
        <f>IF(Charts!$B$3="none",BM248,IF(GA248="",NA(),GA248))</f>
        <v>0</v>
      </c>
      <c r="KP41">
        <f>IF(Charts!$B$3="none",BN248,IF(GB248="",NA(),GB248))</f>
        <v>0</v>
      </c>
      <c r="KQ41">
        <f>IF(Charts!$B$3="none",BO248,IF(GC248="",NA(),GC248))</f>
        <v>0</v>
      </c>
      <c r="KR41">
        <f>IF(Charts!$B$3="none",BP248,IF(GD248="",NA(),GD248))</f>
        <v>0</v>
      </c>
      <c r="KS41">
        <f>IF(Charts!$B$3="none",BQ248,IF(GE248="",NA(),GE248))</f>
        <v>0</v>
      </c>
      <c r="KT41">
        <f>IF(Charts!$B$3="none",BR248,IF(GF248="",NA(),GF248))</f>
        <v>0</v>
      </c>
      <c r="KU41">
        <f>IF(Charts!$B$3="none",BS248,IF(GG248="",NA(),GG248))</f>
        <v>0</v>
      </c>
      <c r="KV41">
        <f>IF(Charts!$B$3="none",BT248,IF(GH248="",NA(),GH248))</f>
        <v>0</v>
      </c>
      <c r="KW41">
        <f>IF(Charts!$B$3="none",BU248,IF(GI248="",NA(),GI248))</f>
        <v>0</v>
      </c>
      <c r="KX41">
        <f>IF(Charts!$B$3="none",BV248,IF(GJ248="",NA(),GJ248))</f>
        <v>0</v>
      </c>
      <c r="KY41">
        <f>IF(Charts!$B$3="none",BW248,IF(GK248="",NA(),GK248))</f>
        <v>0</v>
      </c>
      <c r="KZ41">
        <f>IF(Charts!$B$3="none",BX248,IF(GL248="",NA(),GL248))</f>
        <v>0</v>
      </c>
      <c r="LA41">
        <f>IF(Charts!$B$3="none",BY248,IF(GM248="",NA(),GM248))</f>
        <v>0</v>
      </c>
      <c r="LB41">
        <f>IF(Charts!$B$3="none",BZ248,IF(GN248="",NA(),GN248))</f>
        <v>0</v>
      </c>
      <c r="LC41">
        <f>IF(Charts!$B$3="none",CA248,IF(GO248="",NA(),GO248))</f>
        <v>0</v>
      </c>
      <c r="LD41">
        <f>IF(Charts!$B$3="none",CB248,IF(GP248="",NA(),GP248))</f>
        <v>0</v>
      </c>
      <c r="LE41">
        <f>IF(Charts!$B$3="none",CC248,IF(GQ248="",NA(),GQ248))</f>
        <v>0</v>
      </c>
      <c r="LF41">
        <f>IF(Charts!$B$3="none",CD248,IF(GR248="",NA(),GR248))</f>
        <v>0</v>
      </c>
      <c r="LG41">
        <f>IF(Charts!$B$3="none",CE248,IF(GS248="",NA(),GS248))</f>
        <v>0</v>
      </c>
      <c r="LH41">
        <f>IF(Charts!$B$3="none",CF248,IF(GT248="",NA(),GT248))</f>
        <v>0</v>
      </c>
      <c r="LI41">
        <f>IF(Charts!$B$3="none",CG248,IF(GU248="",NA(),GU248))</f>
        <v>0</v>
      </c>
      <c r="LJ41">
        <f>IF(Charts!$B$3="none",CH248,IF(GV248="",NA(),GV248))</f>
        <v>0</v>
      </c>
      <c r="LK41">
        <f>IF(Charts!$B$3="none",CI248,IF(GW248="",NA(),GW248))</f>
        <v>0</v>
      </c>
      <c r="LL41">
        <f>IF(Charts!$B$3="none",CJ248,IF(GX248="",NA(),GX248))</f>
        <v>0</v>
      </c>
      <c r="LM41">
        <f>IF(Charts!$B$3="none",CK248,IF(GY248="",NA(),GY248))</f>
        <v>0</v>
      </c>
      <c r="LN41">
        <f>IF(Charts!$B$3="none",CL248,IF(GZ248="",NA(),GZ248))</f>
        <v>0</v>
      </c>
      <c r="LO41">
        <f>IF(Charts!$B$3="none",CM248,IF(HA248="",NA(),HA248))</f>
        <v>0</v>
      </c>
      <c r="LP41">
        <f>IF(Charts!$B$3="none",CN248,IF(HB248="",NA(),HB248))</f>
        <v>0</v>
      </c>
      <c r="LQ41">
        <f>IF(Charts!$B$3="none",CO248,IF(HC248="",NA(),HC248))</f>
        <v>0</v>
      </c>
      <c r="LR41">
        <f>IF(Charts!$B$3="none",CP248,IF(HD248="",NA(),HD248))</f>
        <v>0</v>
      </c>
      <c r="LS41">
        <f>IF(Charts!$B$3="none",CQ248,IF(HE248="",NA(),HE248))</f>
        <v>0</v>
      </c>
      <c r="LT41">
        <f>IF(Charts!$B$3="none",CR248,IF(HF248="",NA(),HF248))</f>
        <v>0</v>
      </c>
      <c r="LU41">
        <f>IF(Charts!$B$3="none",CS248,IF(HG248="",NA(),HG248))</f>
        <v>0</v>
      </c>
      <c r="LV41">
        <f>IF(Charts!$B$3="none",CT248,IF(HH248="",NA(),HH248))</f>
        <v>0</v>
      </c>
      <c r="LW41">
        <f>IF(Charts!$B$3="none",CU248,IF(HI248="",NA(),HI248))</f>
        <v>0</v>
      </c>
      <c r="LX41">
        <f>IF(Charts!$B$3="none",CV248,IF(HJ248="",NA(),HJ248))</f>
        <v>0</v>
      </c>
      <c r="LY41">
        <f>IF(Charts!$B$3="none",CW248,IF(HK248="",NA(),HK248))</f>
        <v>0</v>
      </c>
      <c r="LZ41">
        <f>IF(Charts!$B$3="none",CX248,IF(HL248="",NA(),HL248))</f>
        <v>0</v>
      </c>
      <c r="MA41">
        <f>IF(Charts!$B$3="none",CY248,IF(HM248="",NA(),HM248))</f>
        <v>0</v>
      </c>
      <c r="MB41">
        <f>IF(Charts!$B$3="none",CZ248,IF(HN248="",NA(),HN248))</f>
        <v>0</v>
      </c>
      <c r="MC41">
        <f>IF(Charts!$B$3="none",DA248,IF(HO248="",NA(),HO248))</f>
        <v>0</v>
      </c>
      <c r="MD41">
        <f>IF(Charts!$B$3="none",DB248,IF(HP248="",NA(),HP248))</f>
        <v>0</v>
      </c>
      <c r="ME41">
        <f>IF(Charts!$B$3="none",DC248,IF(HQ248="",NA(),HQ248))</f>
        <v>0</v>
      </c>
      <c r="MF41">
        <f>IF(Charts!$B$3="none",DD248,IF(HR248="",NA(),HR248))</f>
        <v>0</v>
      </c>
      <c r="MG41">
        <f>IF(Charts!$B$3="none",DE248,IF(HS248="",NA(),HS248))</f>
        <v>0</v>
      </c>
      <c r="MH41">
        <f>IF(Charts!$B$3="none",DF248,IF(HT248="",NA(),HT248))</f>
        <v>0</v>
      </c>
      <c r="MI41">
        <f>IF(Charts!$B$3="none",DG248,IF(HU248="",NA(),HU248))</f>
        <v>0</v>
      </c>
      <c r="MJ41">
        <f>IF(Charts!$B$3="none",DH248,IF(HV248="",NA(),HV248))</f>
        <v>0</v>
      </c>
      <c r="MK41">
        <f>IF(Charts!$B$3="none",DI248,IF(HW248="",NA(),HW248))</f>
        <v>0</v>
      </c>
      <c r="ML41">
        <f>IF(Charts!$B$3="none",DJ248,IF(HX248="",NA(),HX248))</f>
        <v>0</v>
      </c>
      <c r="MM41">
        <f>IF(Charts!$B$3="none",DK248,IF(HY248="",NA(),HY248))</f>
        <v>0</v>
      </c>
      <c r="MN41">
        <f>IF(Charts!$B$3="none",DL248,IF(HZ248="",NA(),HZ248))</f>
        <v>0</v>
      </c>
      <c r="MO41">
        <f>IF(Charts!$B$3="none",DM248,IF(IA248="",NA(),IA248))</f>
        <v>0</v>
      </c>
      <c r="MP41">
        <f>IF(Charts!$B$3="none",DN248,IF(IB248="",NA(),IB248))</f>
        <v>0</v>
      </c>
      <c r="MQ41">
        <f>IF(Charts!$B$3="none",DO248,IF(IC248="",NA(),IC248))</f>
        <v>0</v>
      </c>
      <c r="MR41">
        <f>IF(Charts!$B$3="none",DP248,IF(ID248="",NA(),ID248))</f>
        <v>0</v>
      </c>
    </row>
    <row r="42" spans="4:356">
      <c r="D42">
        <v>38</v>
      </c>
      <c r="E42">
        <f>IF(INDIRECT(ADDRESS($D42+2,E$2+1,,,"Instances"))="","",INDIRECT(ADDRESS($D42+2,E$2+1,,,"Instances")))</f>
        <v>0</v>
      </c>
      <c r="F42">
        <f>IFERROR(SMALL(E5:E44,ROW()-ROW($F$5)+1),"")</f>
        <v>0</v>
      </c>
      <c r="H42">
        <f>IFERROR(SUM(F5:F42),"")</f>
        <v>0</v>
      </c>
      <c r="I42">
        <f>IF(INDIRECT(ADDRESS($D42+2,I$2+1,,,"Instances"))="","",INDIRECT(ADDRESS($D42+2,I$2+1,,,"Instances")))</f>
        <v>0</v>
      </c>
      <c r="J42">
        <f>IFERROR(SMALL(I5:I44,ROW()-ROW($J$5)+1),"")</f>
        <v>0</v>
      </c>
      <c r="L42">
        <f>IFERROR(SUM(J5:J42),"")</f>
        <v>0</v>
      </c>
      <c r="M42">
        <f>IF(INDIRECT(ADDRESS($D42+2,M$2+1,,,"Instances"))="","",INDIRECT(ADDRESS($D42+2,M$2+1,,,"Instances")))</f>
        <v>0</v>
      </c>
      <c r="N42">
        <f>IFERROR(SMALL(M5:M44,ROW()-ROW($N$5)+1),"")</f>
        <v>0</v>
      </c>
      <c r="P42">
        <f>IFERROR(SUM(N5:N42),"")</f>
        <v>0</v>
      </c>
      <c r="Q42">
        <f>IF(INDIRECT(ADDRESS($D42+2,Q$2+1,,,"Instances"))="","",INDIRECT(ADDRESS($D42+2,Q$2+1,,,"Instances")))</f>
        <v>0</v>
      </c>
      <c r="R42">
        <f>IFERROR(SMALL(Q5:Q44,ROW()-ROW($R$5)+1),"")</f>
        <v>0</v>
      </c>
      <c r="T42">
        <f>IFERROR(SUM(R5:R42),"")</f>
        <v>0</v>
      </c>
      <c r="U42">
        <f>IF(INDIRECT(ADDRESS($D42+2,U$2+1,,,"Instances"))="","",INDIRECT(ADDRESS($D42+2,U$2+1,,,"Instances")))</f>
        <v>0</v>
      </c>
      <c r="V42">
        <f>IFERROR(SMALL(U5:U44,ROW()-ROW($V$5)+1),"")</f>
        <v>0</v>
      </c>
      <c r="X42">
        <f>IFERROR(SUM(V5:V42),"")</f>
        <v>0</v>
      </c>
      <c r="Y42">
        <f>IF(INDIRECT(ADDRESS($D42+2,Y$2+1,,,"Instances"))="","",INDIRECT(ADDRESS($D42+2,Y$2+1,,,"Instances")))</f>
        <v>0</v>
      </c>
      <c r="Z42">
        <f>IFERROR(SMALL(Y5:Y44,ROW()-ROW($Z$5)+1),"")</f>
        <v>0</v>
      </c>
      <c r="AB42">
        <f>IFERROR(SUM(Z5:Z42),"")</f>
        <v>0</v>
      </c>
      <c r="AC42">
        <f>IF(INDIRECT(ADDRESS($D42+2,AC$2+1,,,"Instances"))="","",INDIRECT(ADDRESS($D42+2,AC$2+1,,,"Instances")))</f>
        <v>0</v>
      </c>
      <c r="AD42">
        <f>IFERROR(SMALL(AC5:AC44,ROW()-ROW($AD$5)+1),"")</f>
        <v>0</v>
      </c>
      <c r="AF42">
        <f>IFERROR(SUM(AD5:AD42),"")</f>
        <v>0</v>
      </c>
      <c r="AG42">
        <f>IF(INDIRECT(ADDRESS($D42+2,AG$2+1,,,"Instances"))="","",INDIRECT(ADDRESS($D42+2,AG$2+1,,,"Instances")))</f>
        <v>0</v>
      </c>
      <c r="AH42">
        <f>IFERROR(SMALL(AG5:AG44,ROW()-ROW($AH$5)+1),"")</f>
        <v>0</v>
      </c>
      <c r="AJ42">
        <f>IFERROR(SUM(AH5:AH42),"")</f>
        <v>0</v>
      </c>
      <c r="AK42">
        <f>IF(INDIRECT(ADDRESS($D42+2,AK$2+1,,,"Instances"))="","",INDIRECT(ADDRESS($D42+2,AK$2+1,,,"Instances")))</f>
        <v>0</v>
      </c>
      <c r="AL42">
        <f>IFERROR(SMALL(AK5:AK44,ROW()-ROW($AL$5)+1),"")</f>
        <v>0</v>
      </c>
      <c r="AN42">
        <f>IFERROR(SUM(AL5:AL42),"")</f>
        <v>0</v>
      </c>
      <c r="AO42">
        <f>IF(INDIRECT(ADDRESS($D42+2,AO$2+1,,,"Instances"))="","",INDIRECT(ADDRESS($D42+2,AO$2+1,,,"Instances")))</f>
        <v>0</v>
      </c>
      <c r="AP42">
        <f>IFERROR(SMALL(AO5:AO44,ROW()-ROW($AP$5)+1),"")</f>
        <v>0</v>
      </c>
      <c r="AR42">
        <f>IFERROR(SUM(AP5:AP42),"")</f>
        <v>0</v>
      </c>
      <c r="AS42">
        <f>IF(INDIRECT(ADDRESS($D42+2,AS$2+1,,,"Instances"))="","",INDIRECT(ADDRESS($D42+2,AS$2+1,,,"Instances")))</f>
        <v>0</v>
      </c>
      <c r="AT42">
        <f>IFERROR(SMALL(AS5:AS44,ROW()-ROW($AT$5)+1),"")</f>
        <v>0</v>
      </c>
      <c r="AV42">
        <f>IFERROR(SUM(AT5:AT42),"")</f>
        <v>0</v>
      </c>
      <c r="AW42">
        <f>IF(INDIRECT(ADDRESS($D42+2,AW$2+1,,,"Instances"))="","",INDIRECT(ADDRESS($D42+2,AW$2+1,,,"Instances")))</f>
        <v>0</v>
      </c>
      <c r="AX42">
        <f>IFERROR(SMALL(AW5:AW44,ROW()-ROW($AX$5)+1),"")</f>
        <v>0</v>
      </c>
      <c r="AZ42">
        <f>IFERROR(SUM(AX5:AX42),"")</f>
        <v>0</v>
      </c>
      <c r="BA42">
        <f>IF(INDIRECT(ADDRESS($D42+2,BA$2+1,,,"Instances"))="","",INDIRECT(ADDRESS($D42+2,BA$2+1,,,"Instances")))</f>
        <v>0</v>
      </c>
      <c r="BB42">
        <f>IFERROR(SMALL(BA5:BA44,ROW()-ROW($BB$5)+1),"")</f>
        <v>0</v>
      </c>
      <c r="BD42">
        <f>IFERROR(SUM(BB5:BB42),"")</f>
        <v>0</v>
      </c>
      <c r="BE42">
        <f>IF(INDIRECT(ADDRESS($D42+2,BE$2+1,,,"Instances"))="","",INDIRECT(ADDRESS($D42+2,BE$2+1,,,"Instances")))</f>
        <v>0</v>
      </c>
      <c r="BF42">
        <f>IFERROR(SMALL(BE5:BE44,ROW()-ROW($BF$5)+1),"")</f>
        <v>0</v>
      </c>
      <c r="BH42">
        <f>IFERROR(SUM(BF5:BF42),"")</f>
        <v>0</v>
      </c>
      <c r="BI42">
        <f>IF(INDIRECT(ADDRESS($D42+2,BI$2+1,,,"Instances"))="","",INDIRECT(ADDRESS($D42+2,BI$2+1,,,"Instances")))</f>
        <v>0</v>
      </c>
      <c r="BJ42">
        <f>IFERROR(SMALL(BI5:BI44,ROW()-ROW($BJ$5)+1),"")</f>
        <v>0</v>
      </c>
      <c r="BL42">
        <f>IFERROR(SUM(BJ5:BJ42),"")</f>
        <v>0</v>
      </c>
      <c r="BM42">
        <f>IF(INDIRECT(ADDRESS($D42+2,BM$2+1,,,"Instances"))="","",INDIRECT(ADDRESS($D42+2,BM$2+1,,,"Instances")))</f>
        <v>0</v>
      </c>
      <c r="BN42">
        <f>IFERROR(SMALL(BM5:BM44,ROW()-ROW($BN$5)+1),"")</f>
        <v>0</v>
      </c>
      <c r="BP42">
        <f>IFERROR(SUM(BN5:BN42),"")</f>
        <v>0</v>
      </c>
      <c r="BQ42">
        <f>IF(INDIRECT(ADDRESS($D42+2,BQ$2+1,,,"Instances"))="","",INDIRECT(ADDRESS($D42+2,BQ$2+1,,,"Instances")))</f>
        <v>0</v>
      </c>
      <c r="BR42">
        <f>IFERROR(SMALL(BQ5:BQ44,ROW()-ROW($BR$5)+1),"")</f>
        <v>0</v>
      </c>
      <c r="BT42">
        <f>IFERROR(SUM(BR5:BR42),"")</f>
        <v>0</v>
      </c>
      <c r="BU42">
        <f>IF(INDIRECT(ADDRESS($D42+2,BU$2+1,,,"Instances"))="","",INDIRECT(ADDRESS($D42+2,BU$2+1,,,"Instances")))</f>
        <v>0</v>
      </c>
      <c r="BV42">
        <f>IFERROR(SMALL(BU5:BU44,ROW()-ROW($BV$5)+1),"")</f>
        <v>0</v>
      </c>
      <c r="BX42">
        <f>IFERROR(SUM(BV5:BV42),"")</f>
        <v>0</v>
      </c>
      <c r="BY42">
        <f>IF(INDIRECT(ADDRESS($D42+2,BY$2+1,,,"Instances"))="","",INDIRECT(ADDRESS($D42+2,BY$2+1,,,"Instances")))</f>
        <v>0</v>
      </c>
      <c r="BZ42">
        <f>IFERROR(SMALL(BY5:BY44,ROW()-ROW($BZ$5)+1),"")</f>
        <v>0</v>
      </c>
      <c r="CB42">
        <f>IFERROR(SUM(BZ5:BZ42),"")</f>
        <v>0</v>
      </c>
      <c r="CC42">
        <f>IF(INDIRECT(ADDRESS($D42+2,CC$2+1,,,"Instances"))="","",INDIRECT(ADDRESS($D42+2,CC$2+1,,,"Instances")))</f>
        <v>0</v>
      </c>
      <c r="CD42">
        <f>IFERROR(SMALL(CC5:CC44,ROW()-ROW($CD$5)+1),"")</f>
        <v>0</v>
      </c>
      <c r="CF42">
        <f>IFERROR(SUM(CD5:CD42),"")</f>
        <v>0</v>
      </c>
      <c r="CG42">
        <f>IF(INDIRECT(ADDRESS($D42+2,CG$2+1,,,"Instances"))="","",INDIRECT(ADDRESS($D42+2,CG$2+1,,,"Instances")))</f>
        <v>0</v>
      </c>
      <c r="CH42">
        <f>IFERROR(SMALL(CG5:CG44,ROW()-ROW($CH$5)+1),"")</f>
        <v>0</v>
      </c>
      <c r="CJ42">
        <f>IFERROR(SUM(CH5:CH42),"")</f>
        <v>0</v>
      </c>
      <c r="CK42">
        <f>IF(INDIRECT(ADDRESS($D42+2,CK$2+1,,,"Instances"))="","",INDIRECT(ADDRESS($D42+2,CK$2+1,,,"Instances")))</f>
        <v>0</v>
      </c>
      <c r="CL42">
        <f>IFERROR(SMALL(CK5:CK44,ROW()-ROW($CL$5)+1),"")</f>
        <v>0</v>
      </c>
      <c r="CN42">
        <f>IFERROR(SUM(CL5:CL42),"")</f>
        <v>0</v>
      </c>
      <c r="CO42">
        <f>IF(INDIRECT(ADDRESS($D42+2,CO$2+1,,,"Instances"))="","",INDIRECT(ADDRESS($D42+2,CO$2+1,,,"Instances")))</f>
        <v>0</v>
      </c>
      <c r="CP42">
        <f>IFERROR(SMALL(CO5:CO44,ROW()-ROW($CP$5)+1),"")</f>
        <v>0</v>
      </c>
      <c r="CR42">
        <f>IFERROR(SUM(CP5:CP42),"")</f>
        <v>0</v>
      </c>
      <c r="CS42">
        <f>IF(INDIRECT(ADDRESS($D42+2,CS$2+1,,,"Instances"))="","",INDIRECT(ADDRESS($D42+2,CS$2+1,,,"Instances")))</f>
        <v>0</v>
      </c>
      <c r="CT42">
        <f>IFERROR(SMALL(CS5:CS44,ROW()-ROW($CT$5)+1),"")</f>
        <v>0</v>
      </c>
      <c r="CV42">
        <f>IFERROR(SUM(CT5:CT42),"")</f>
        <v>0</v>
      </c>
      <c r="CW42">
        <f>IF(INDIRECT(ADDRESS($D42+2,CW$2+1,,,"Instances"))="","",INDIRECT(ADDRESS($D42+2,CW$2+1,,,"Instances")))</f>
        <v>0</v>
      </c>
      <c r="CX42">
        <f>IFERROR(SMALL(CW5:CW44,ROW()-ROW($CX$5)+1),"")</f>
        <v>0</v>
      </c>
      <c r="CZ42">
        <f>IFERROR(SUM(CX5:CX42),"")</f>
        <v>0</v>
      </c>
      <c r="DA42">
        <f>IF(INDIRECT(ADDRESS($D42+2,DA$2+1,,,"Instances"))="","",INDIRECT(ADDRESS($D42+2,DA$2+1,,,"Instances")))</f>
        <v>0</v>
      </c>
      <c r="DB42">
        <f>IFERROR(SMALL(DA5:DA44,ROW()-ROW($DB$5)+1),"")</f>
        <v>0</v>
      </c>
      <c r="DD42">
        <f>IFERROR(SUM(DB5:DB42),"")</f>
        <v>0</v>
      </c>
      <c r="DE42">
        <f>IF(INDIRECT(ADDRESS($D42+2,DE$2+1,,,"Instances"))="","",INDIRECT(ADDRESS($D42+2,DE$2+1,,,"Instances")))</f>
        <v>0</v>
      </c>
      <c r="DF42">
        <f>IFERROR(SMALL(DE5:DE44,ROW()-ROW($DF$5)+1),"")</f>
        <v>0</v>
      </c>
      <c r="DH42">
        <f>IFERROR(SUM(DF5:DF42),"")</f>
        <v>0</v>
      </c>
      <c r="DI42">
        <f>IF(INDIRECT(ADDRESS($D42+2,DI$2+1,,,"Instances"))="","",INDIRECT(ADDRESS($D42+2,DI$2+1,,,"Instances")))</f>
        <v>0</v>
      </c>
      <c r="DJ42">
        <f>IFERROR(SMALL(DI5:DI44,ROW()-ROW($DJ$5)+1),"")</f>
        <v>0</v>
      </c>
      <c r="DL42">
        <f>IFERROR(SUM(DJ5:DJ42),"")</f>
        <v>0</v>
      </c>
      <c r="DM42">
        <f>IF(INDIRECT(ADDRESS($D42+2,DM$2+1,,,"Instances"))="","",INDIRECT(ADDRESS($D42+2,DM$2+1,,,"Instances")))</f>
        <v>0</v>
      </c>
      <c r="DN42">
        <f>IFERROR(SMALL(DM5:DM44,ROW()-ROW($DN$5)+1),"")</f>
        <v>0</v>
      </c>
      <c r="DP42">
        <f>IFERROR(SUM(DN5:DN42),"")</f>
        <v>0</v>
      </c>
      <c r="DR42">
        <v>38</v>
      </c>
      <c r="DS42" cm="1">
        <f t="array" ref="DS42">_xlfn.SWITCH(Charts!$B$3,"average", AVERAGE(INDIRECT(ADDRESS(37+3,DS$2+1,,,"Instances") &amp; ":" &amp; ADDRESS(37+3,DS$2+1))),"median", MEDIAN(INDIRECT(ADDRESS(37+3,DS$2+1,,,"Instances") &amp; ":" &amp; ADDRESS(37+3,DS$2+1))),"min", MIN(INDIRECT(ADDRESS(37+3,DS$2+1,,,"Instances") &amp; ":" &amp; ADDRESS(37+3,DS$2+1))),"max", MAX(INDIRECT(ADDRESS(37+3,DS$2+1,,,"Instances") &amp; ":" &amp; ADDRESS(37+3,DS$2+1))),"diff", MAX(INDIRECT(ADDRESS(37+3,DS$2+1,,,"Instances") &amp; ":" &amp; ADDRESS(37+3,DS$2+1)))-MIN(INDIRECT(ADDRESS(37+3,DS$2+1,,,"Instances") &amp; ":" &amp; ADDRESS(37+3,DS$2+1))))</f>
        <v>0</v>
      </c>
      <c r="DT42">
        <f>IFERROR(SMALL(DS5:DS44,ROW()-ROW($DT$5)+1),"")</f>
        <v>0</v>
      </c>
      <c r="DV42">
        <f>IFERROR(SUM(DT5:DT42),"")</f>
        <v>0</v>
      </c>
      <c r="DW42" cm="1">
        <f t="array" ref="DW42">_xlfn.SWITCH(Charts!$B$3,"average", AVERAGE(INDIRECT(ADDRESS(37+3,DW$2+1,,,"Instances") &amp; ":" &amp; ADDRESS(37+3,DW$2+1))),"median", MEDIAN(INDIRECT(ADDRESS(37+3,DW$2+1,,,"Instances") &amp; ":" &amp; ADDRESS(37+3,DW$2+1))),"min", MIN(INDIRECT(ADDRESS(37+3,DW$2+1,,,"Instances") &amp; ":" &amp; ADDRESS(37+3,DW$2+1))),"max", MAX(INDIRECT(ADDRESS(37+3,DW$2+1,,,"Instances") &amp; ":" &amp; ADDRESS(37+3,DW$2+1))),"diff", MAX(INDIRECT(ADDRESS(37+3,DW$2+1,,,"Instances") &amp; ":" &amp; ADDRESS(37+3,DW$2+1)))-MIN(INDIRECT(ADDRESS(37+3,DW$2+1,,,"Instances") &amp; ":" &amp; ADDRESS(37+3,DW$2+1))))</f>
        <v>0</v>
      </c>
      <c r="DX42">
        <f>IFERROR(SMALL(DW5:DW44,ROW()-ROW($DX$5)+1),"")</f>
        <v>0</v>
      </c>
      <c r="DZ42">
        <f>IFERROR(SUM(DX5:DX42),"")</f>
        <v>0</v>
      </c>
      <c r="EA42" cm="1">
        <f t="array" ref="EA42">_xlfn.SWITCH(Charts!$B$3,"average", AVERAGE(INDIRECT(ADDRESS(37+3,EA$2+1,,,"Instances") &amp; ":" &amp; ADDRESS(37+3,EA$2+1))),"median", MEDIAN(INDIRECT(ADDRESS(37+3,EA$2+1,,,"Instances") &amp; ":" &amp; ADDRESS(37+3,EA$2+1))),"min", MIN(INDIRECT(ADDRESS(37+3,EA$2+1,,,"Instances") &amp; ":" &amp; ADDRESS(37+3,EA$2+1))),"max", MAX(INDIRECT(ADDRESS(37+3,EA$2+1,,,"Instances") &amp; ":" &amp; ADDRESS(37+3,EA$2+1))),"diff", MAX(INDIRECT(ADDRESS(37+3,EA$2+1,,,"Instances") &amp; ":" &amp; ADDRESS(37+3,EA$2+1)))-MIN(INDIRECT(ADDRESS(37+3,EA$2+1,,,"Instances") &amp; ":" &amp; ADDRESS(37+3,EA$2+1))))</f>
        <v>0</v>
      </c>
      <c r="EB42">
        <f>IFERROR(SMALL(EA5:EA44,ROW()-ROW($EB$5)+1),"")</f>
        <v>0</v>
      </c>
      <c r="ED42">
        <f>IFERROR(SUM(EB5:EB42),"")</f>
        <v>0</v>
      </c>
      <c r="EE42" cm="1">
        <f t="array" ref="EE42">_xlfn.SWITCH(Charts!$B$3,"average", AVERAGE(INDIRECT(ADDRESS(37+3,EE$2+1,,,"Instances") &amp; ":" &amp; ADDRESS(37+3,EE$2+1))),"median", MEDIAN(INDIRECT(ADDRESS(37+3,EE$2+1,,,"Instances") &amp; ":" &amp; ADDRESS(37+3,EE$2+1))),"min", MIN(INDIRECT(ADDRESS(37+3,EE$2+1,,,"Instances") &amp; ":" &amp; ADDRESS(37+3,EE$2+1))),"max", MAX(INDIRECT(ADDRESS(37+3,EE$2+1,,,"Instances") &amp; ":" &amp; ADDRESS(37+3,EE$2+1))),"diff", MAX(INDIRECT(ADDRESS(37+3,EE$2+1,,,"Instances") &amp; ":" &amp; ADDRESS(37+3,EE$2+1)))-MIN(INDIRECT(ADDRESS(37+3,EE$2+1,,,"Instances") &amp; ":" &amp; ADDRESS(37+3,EE$2+1))))</f>
        <v>0</v>
      </c>
      <c r="EF42">
        <f>IFERROR(SMALL(EE5:EE44,ROW()-ROW($EF$5)+1),"")</f>
        <v>0</v>
      </c>
      <c r="EH42">
        <f>IFERROR(SUM(EF5:EF42),"")</f>
        <v>0</v>
      </c>
      <c r="EI42" cm="1">
        <f t="array" ref="EI42">_xlfn.SWITCH(Charts!$B$3,"average", AVERAGE(INDIRECT(ADDRESS(37+3,EI$2+1,,,"Instances") &amp; ":" &amp; ADDRESS(37+3,EI$2+1))),"median", MEDIAN(INDIRECT(ADDRESS(37+3,EI$2+1,,,"Instances") &amp; ":" &amp; ADDRESS(37+3,EI$2+1))),"min", MIN(INDIRECT(ADDRESS(37+3,EI$2+1,,,"Instances") &amp; ":" &amp; ADDRESS(37+3,EI$2+1))),"max", MAX(INDIRECT(ADDRESS(37+3,EI$2+1,,,"Instances") &amp; ":" &amp; ADDRESS(37+3,EI$2+1))),"diff", MAX(INDIRECT(ADDRESS(37+3,EI$2+1,,,"Instances") &amp; ":" &amp; ADDRESS(37+3,EI$2+1)))-MIN(INDIRECT(ADDRESS(37+3,EI$2+1,,,"Instances") &amp; ":" &amp; ADDRESS(37+3,EI$2+1))))</f>
        <v>0</v>
      </c>
      <c r="EJ42">
        <f>IFERROR(SMALL(EI5:EI44,ROW()-ROW($EJ$5)+1),"")</f>
        <v>0</v>
      </c>
      <c r="EL42">
        <f>IFERROR(SUM(EJ5:EJ42),"")</f>
        <v>0</v>
      </c>
      <c r="EM42" cm="1">
        <f t="array" ref="EM42">_xlfn.SWITCH(Charts!$B$3,"average", AVERAGE(INDIRECT(ADDRESS(37+3,EM$2+1,,,"Instances") &amp; ":" &amp; ADDRESS(37+3,EM$2+1))),"median", MEDIAN(INDIRECT(ADDRESS(37+3,EM$2+1,,,"Instances") &amp; ":" &amp; ADDRESS(37+3,EM$2+1))),"min", MIN(INDIRECT(ADDRESS(37+3,EM$2+1,,,"Instances") &amp; ":" &amp; ADDRESS(37+3,EM$2+1))),"max", MAX(INDIRECT(ADDRESS(37+3,EM$2+1,,,"Instances") &amp; ":" &amp; ADDRESS(37+3,EM$2+1))),"diff", MAX(INDIRECT(ADDRESS(37+3,EM$2+1,,,"Instances") &amp; ":" &amp; ADDRESS(37+3,EM$2+1)))-MIN(INDIRECT(ADDRESS(37+3,EM$2+1,,,"Instances") &amp; ":" &amp; ADDRESS(37+3,EM$2+1))))</f>
        <v>0</v>
      </c>
      <c r="EN42">
        <f>IFERROR(SMALL(EM5:EM44,ROW()-ROW($EN$5)+1),"")</f>
        <v>0</v>
      </c>
      <c r="EP42">
        <f>IFERROR(SUM(EN5:EN42),"")</f>
        <v>0</v>
      </c>
      <c r="EQ42" cm="1">
        <f t="array" ref="EQ42">_xlfn.SWITCH(Charts!$B$3,"average", AVERAGE(INDIRECT(ADDRESS(37+3,EQ$2+1,,,"Instances") &amp; ":" &amp; ADDRESS(37+3,EQ$2+1))),"median", MEDIAN(INDIRECT(ADDRESS(37+3,EQ$2+1,,,"Instances") &amp; ":" &amp; ADDRESS(37+3,EQ$2+1))),"min", MIN(INDIRECT(ADDRESS(37+3,EQ$2+1,,,"Instances") &amp; ":" &amp; ADDRESS(37+3,EQ$2+1))),"max", MAX(INDIRECT(ADDRESS(37+3,EQ$2+1,,,"Instances") &amp; ":" &amp; ADDRESS(37+3,EQ$2+1))),"diff", MAX(INDIRECT(ADDRESS(37+3,EQ$2+1,,,"Instances") &amp; ":" &amp; ADDRESS(37+3,EQ$2+1)))-MIN(INDIRECT(ADDRESS(37+3,EQ$2+1,,,"Instances") &amp; ":" &amp; ADDRESS(37+3,EQ$2+1))))</f>
        <v>0</v>
      </c>
      <c r="ER42">
        <f>IFERROR(SMALL(EQ5:EQ44,ROW()-ROW($ER$5)+1),"")</f>
        <v>0</v>
      </c>
      <c r="ET42">
        <f>IFERROR(SUM(ER5:ER42),"")</f>
        <v>0</v>
      </c>
      <c r="EU42" cm="1">
        <f t="array" ref="EU42">_xlfn.SWITCH(Charts!$B$3,"average", AVERAGE(INDIRECT(ADDRESS(37+3,EU$2+1,,,"Instances") &amp; ":" &amp; ADDRESS(37+3,EU$2+1))),"median", MEDIAN(INDIRECT(ADDRESS(37+3,EU$2+1,,,"Instances") &amp; ":" &amp; ADDRESS(37+3,EU$2+1))),"min", MIN(INDIRECT(ADDRESS(37+3,EU$2+1,,,"Instances") &amp; ":" &amp; ADDRESS(37+3,EU$2+1))),"max", MAX(INDIRECT(ADDRESS(37+3,EU$2+1,,,"Instances") &amp; ":" &amp; ADDRESS(37+3,EU$2+1))),"diff", MAX(INDIRECT(ADDRESS(37+3,EU$2+1,,,"Instances") &amp; ":" &amp; ADDRESS(37+3,EU$2+1)))-MIN(INDIRECT(ADDRESS(37+3,EU$2+1,,,"Instances") &amp; ":" &amp; ADDRESS(37+3,EU$2+1))))</f>
        <v>0</v>
      </c>
      <c r="EV42">
        <f>IFERROR(SMALL(EU5:EU44,ROW()-ROW($EV$5)+1),"")</f>
        <v>0</v>
      </c>
      <c r="EX42">
        <f>IFERROR(SUM(EV5:EV42),"")</f>
        <v>0</v>
      </c>
      <c r="EY42" cm="1">
        <f t="array" ref="EY42">_xlfn.SWITCH(Charts!$B$3,"average", AVERAGE(INDIRECT(ADDRESS(37+3,EY$2+1,,,"Instances") &amp; ":" &amp; ADDRESS(37+3,EY$2+1))),"median", MEDIAN(INDIRECT(ADDRESS(37+3,EY$2+1,,,"Instances") &amp; ":" &amp; ADDRESS(37+3,EY$2+1))),"min", MIN(INDIRECT(ADDRESS(37+3,EY$2+1,,,"Instances") &amp; ":" &amp; ADDRESS(37+3,EY$2+1))),"max", MAX(INDIRECT(ADDRESS(37+3,EY$2+1,,,"Instances") &amp; ":" &amp; ADDRESS(37+3,EY$2+1))),"diff", MAX(INDIRECT(ADDRESS(37+3,EY$2+1,,,"Instances") &amp; ":" &amp; ADDRESS(37+3,EY$2+1)))-MIN(INDIRECT(ADDRESS(37+3,EY$2+1,,,"Instances") &amp; ":" &amp; ADDRESS(37+3,EY$2+1))))</f>
        <v>0</v>
      </c>
      <c r="EZ42">
        <f>IFERROR(SMALL(EY5:EY44,ROW()-ROW($EZ$5)+1),"")</f>
        <v>0</v>
      </c>
      <c r="FB42">
        <f>IFERROR(SUM(EZ5:EZ42),"")</f>
        <v>0</v>
      </c>
      <c r="FC42" cm="1">
        <f t="array" ref="FC42">_xlfn.SWITCH(Charts!$B$3,"average", AVERAGE(INDIRECT(ADDRESS(37+3,FC$2+1,,,"Instances") &amp; ":" &amp; ADDRESS(37+3,FC$2+1))),"median", MEDIAN(INDIRECT(ADDRESS(37+3,FC$2+1,,,"Instances") &amp; ":" &amp; ADDRESS(37+3,FC$2+1))),"min", MIN(INDIRECT(ADDRESS(37+3,FC$2+1,,,"Instances") &amp; ":" &amp; ADDRESS(37+3,FC$2+1))),"max", MAX(INDIRECT(ADDRESS(37+3,FC$2+1,,,"Instances") &amp; ":" &amp; ADDRESS(37+3,FC$2+1))),"diff", MAX(INDIRECT(ADDRESS(37+3,FC$2+1,,,"Instances") &amp; ":" &amp; ADDRESS(37+3,FC$2+1)))-MIN(INDIRECT(ADDRESS(37+3,FC$2+1,,,"Instances") &amp; ":" &amp; ADDRESS(37+3,FC$2+1))))</f>
        <v>0</v>
      </c>
      <c r="FD42">
        <f>IFERROR(SMALL(FC5:FC44,ROW()-ROW($FD$5)+1),"")</f>
        <v>0</v>
      </c>
      <c r="FF42">
        <f>IFERROR(SUM(FD5:FD42),"")</f>
        <v>0</v>
      </c>
      <c r="FG42" cm="1">
        <f t="array" ref="FG42">_xlfn.SWITCH(Charts!$B$3,"average", AVERAGE(INDIRECT(ADDRESS(37+3,FG$2+1,,,"Instances") &amp; ":" &amp; ADDRESS(37+3,FG$2+1))),"median", MEDIAN(INDIRECT(ADDRESS(37+3,FG$2+1,,,"Instances") &amp; ":" &amp; ADDRESS(37+3,FG$2+1))),"min", MIN(INDIRECT(ADDRESS(37+3,FG$2+1,,,"Instances") &amp; ":" &amp; ADDRESS(37+3,FG$2+1))),"max", MAX(INDIRECT(ADDRESS(37+3,FG$2+1,,,"Instances") &amp; ":" &amp; ADDRESS(37+3,FG$2+1))),"diff", MAX(INDIRECT(ADDRESS(37+3,FG$2+1,,,"Instances") &amp; ":" &amp; ADDRESS(37+3,FG$2+1)))-MIN(INDIRECT(ADDRESS(37+3,FG$2+1,,,"Instances") &amp; ":" &amp; ADDRESS(37+3,FG$2+1))))</f>
        <v>0</v>
      </c>
      <c r="FH42">
        <f>IFERROR(SMALL(FG5:FG44,ROW()-ROW($FH$5)+1),"")</f>
        <v>0</v>
      </c>
      <c r="FJ42">
        <f>IFERROR(SUM(FH5:FH42),"")</f>
        <v>0</v>
      </c>
      <c r="FK42" cm="1">
        <f t="array" ref="FK42">_xlfn.SWITCH(Charts!$B$3,"average", AVERAGE(INDIRECT(ADDRESS(37+3,FK$2+1,,,"Instances") &amp; ":" &amp; ADDRESS(37+3,FK$2+1))),"median", MEDIAN(INDIRECT(ADDRESS(37+3,FK$2+1,,,"Instances") &amp; ":" &amp; ADDRESS(37+3,FK$2+1))),"min", MIN(INDIRECT(ADDRESS(37+3,FK$2+1,,,"Instances") &amp; ":" &amp; ADDRESS(37+3,FK$2+1))),"max", MAX(INDIRECT(ADDRESS(37+3,FK$2+1,,,"Instances") &amp; ":" &amp; ADDRESS(37+3,FK$2+1))),"diff", MAX(INDIRECT(ADDRESS(37+3,FK$2+1,,,"Instances") &amp; ":" &amp; ADDRESS(37+3,FK$2+1)))-MIN(INDIRECT(ADDRESS(37+3,FK$2+1,,,"Instances") &amp; ":" &amp; ADDRESS(37+3,FK$2+1))))</f>
        <v>0</v>
      </c>
      <c r="FL42">
        <f>IFERROR(SMALL(FK5:FK44,ROW()-ROW($FL$5)+1),"")</f>
        <v>0</v>
      </c>
      <c r="FN42">
        <f>IFERROR(SUM(FL5:FL42),"")</f>
        <v>0</v>
      </c>
      <c r="FO42" cm="1">
        <f t="array" ref="FO42">_xlfn.SWITCH(Charts!$B$3,"average", AVERAGE(INDIRECT(ADDRESS(37+3,FO$2+1,,,"Instances") &amp; ":" &amp; ADDRESS(37+3,FO$2+1))),"median", MEDIAN(INDIRECT(ADDRESS(37+3,FO$2+1,,,"Instances") &amp; ":" &amp; ADDRESS(37+3,FO$2+1))),"min", MIN(INDIRECT(ADDRESS(37+3,FO$2+1,,,"Instances") &amp; ":" &amp; ADDRESS(37+3,FO$2+1))),"max", MAX(INDIRECT(ADDRESS(37+3,FO$2+1,,,"Instances") &amp; ":" &amp; ADDRESS(37+3,FO$2+1))),"diff", MAX(INDIRECT(ADDRESS(37+3,FO$2+1,,,"Instances") &amp; ":" &amp; ADDRESS(37+3,FO$2+1)))-MIN(INDIRECT(ADDRESS(37+3,FO$2+1,,,"Instances") &amp; ":" &amp; ADDRESS(37+3,FO$2+1))))</f>
        <v>0</v>
      </c>
      <c r="FP42">
        <f>IFERROR(SMALL(FO5:FO44,ROW()-ROW($FP$5)+1),"")</f>
        <v>0</v>
      </c>
      <c r="FR42">
        <f>IFERROR(SUM(FP5:FP42),"")</f>
        <v>0</v>
      </c>
      <c r="FS42" cm="1">
        <f t="array" ref="FS42">_xlfn.SWITCH(Charts!$B$3,"average", AVERAGE(INDIRECT(ADDRESS(37+3,FS$2+1,,,"Instances") &amp; ":" &amp; ADDRESS(37+3,FS$2+1))),"median", MEDIAN(INDIRECT(ADDRESS(37+3,FS$2+1,,,"Instances") &amp; ":" &amp; ADDRESS(37+3,FS$2+1))),"min", MIN(INDIRECT(ADDRESS(37+3,FS$2+1,,,"Instances") &amp; ":" &amp; ADDRESS(37+3,FS$2+1))),"max", MAX(INDIRECT(ADDRESS(37+3,FS$2+1,,,"Instances") &amp; ":" &amp; ADDRESS(37+3,FS$2+1))),"diff", MAX(INDIRECT(ADDRESS(37+3,FS$2+1,,,"Instances") &amp; ":" &amp; ADDRESS(37+3,FS$2+1)))-MIN(INDIRECT(ADDRESS(37+3,FS$2+1,,,"Instances") &amp; ":" &amp; ADDRESS(37+3,FS$2+1))))</f>
        <v>0</v>
      </c>
      <c r="FT42">
        <f>IFERROR(SMALL(FS5:FS44,ROW()-ROW($FT$5)+1),"")</f>
        <v>0</v>
      </c>
      <c r="FV42">
        <f>IFERROR(SUM(FT5:FT42),"")</f>
        <v>0</v>
      </c>
      <c r="FW42" cm="1">
        <f t="array" ref="FW42">_xlfn.SWITCH(Charts!$B$3,"average", AVERAGE(INDIRECT(ADDRESS(37+3,FW$2+1,,,"Instances") &amp; ":" &amp; ADDRESS(37+3,FW$2+1))),"median", MEDIAN(INDIRECT(ADDRESS(37+3,FW$2+1,,,"Instances") &amp; ":" &amp; ADDRESS(37+3,FW$2+1))),"min", MIN(INDIRECT(ADDRESS(37+3,FW$2+1,,,"Instances") &amp; ":" &amp; ADDRESS(37+3,FW$2+1))),"max", MAX(INDIRECT(ADDRESS(37+3,FW$2+1,,,"Instances") &amp; ":" &amp; ADDRESS(37+3,FW$2+1))),"diff", MAX(INDIRECT(ADDRESS(37+3,FW$2+1,,,"Instances") &amp; ":" &amp; ADDRESS(37+3,FW$2+1)))-MIN(INDIRECT(ADDRESS(37+3,FW$2+1,,,"Instances") &amp; ":" &amp; ADDRESS(37+3,FW$2+1))))</f>
        <v>0</v>
      </c>
      <c r="FX42">
        <f>IFERROR(SMALL(FW5:FW44,ROW()-ROW($FX$5)+1),"")</f>
        <v>0</v>
      </c>
      <c r="FZ42">
        <f>IFERROR(SUM(FX5:FX42),"")</f>
        <v>0</v>
      </c>
      <c r="GA42" cm="1">
        <f t="array" ref="GA42">_xlfn.SWITCH(Charts!$B$3,"average", AVERAGE(INDIRECT(ADDRESS(37+3,GA$2+1,,,"Instances") &amp; ":" &amp; ADDRESS(37+3,GA$2+1))),"median", MEDIAN(INDIRECT(ADDRESS(37+3,GA$2+1,,,"Instances") &amp; ":" &amp; ADDRESS(37+3,GA$2+1))),"min", MIN(INDIRECT(ADDRESS(37+3,GA$2+1,,,"Instances") &amp; ":" &amp; ADDRESS(37+3,GA$2+1))),"max", MAX(INDIRECT(ADDRESS(37+3,GA$2+1,,,"Instances") &amp; ":" &amp; ADDRESS(37+3,GA$2+1))),"diff", MAX(INDIRECT(ADDRESS(37+3,GA$2+1,,,"Instances") &amp; ":" &amp; ADDRESS(37+3,GA$2+1)))-MIN(INDIRECT(ADDRESS(37+3,GA$2+1,,,"Instances") &amp; ":" &amp; ADDRESS(37+3,GA$2+1))))</f>
        <v>0</v>
      </c>
      <c r="GB42">
        <f>IFERROR(SMALL(GA5:GA44,ROW()-ROW($GB$5)+1),"")</f>
        <v>0</v>
      </c>
      <c r="GD42">
        <f>IFERROR(SUM(GB5:GB42),"")</f>
        <v>0</v>
      </c>
      <c r="GE42" cm="1">
        <f t="array" ref="GE42">_xlfn.SWITCH(Charts!$B$3,"average", AVERAGE(INDIRECT(ADDRESS(37+3,GE$2+1,,,"Instances") &amp; ":" &amp; ADDRESS(37+3,GE$2+1))),"median", MEDIAN(INDIRECT(ADDRESS(37+3,GE$2+1,,,"Instances") &amp; ":" &amp; ADDRESS(37+3,GE$2+1))),"min", MIN(INDIRECT(ADDRESS(37+3,GE$2+1,,,"Instances") &amp; ":" &amp; ADDRESS(37+3,GE$2+1))),"max", MAX(INDIRECT(ADDRESS(37+3,GE$2+1,,,"Instances") &amp; ":" &amp; ADDRESS(37+3,GE$2+1))),"diff", MAX(INDIRECT(ADDRESS(37+3,GE$2+1,,,"Instances") &amp; ":" &amp; ADDRESS(37+3,GE$2+1)))-MIN(INDIRECT(ADDRESS(37+3,GE$2+1,,,"Instances") &amp; ":" &amp; ADDRESS(37+3,GE$2+1))))</f>
        <v>0</v>
      </c>
      <c r="GF42">
        <f>IFERROR(SMALL(GE5:GE44,ROW()-ROW($GF$5)+1),"")</f>
        <v>0</v>
      </c>
      <c r="GH42">
        <f>IFERROR(SUM(GF5:GF42),"")</f>
        <v>0</v>
      </c>
      <c r="GI42" cm="1">
        <f t="array" ref="GI42">_xlfn.SWITCH(Charts!$B$3,"average", AVERAGE(INDIRECT(ADDRESS(37+3,GI$2+1,,,"Instances") &amp; ":" &amp; ADDRESS(37+3,GI$2+1))),"median", MEDIAN(INDIRECT(ADDRESS(37+3,GI$2+1,,,"Instances") &amp; ":" &amp; ADDRESS(37+3,GI$2+1))),"min", MIN(INDIRECT(ADDRESS(37+3,GI$2+1,,,"Instances") &amp; ":" &amp; ADDRESS(37+3,GI$2+1))),"max", MAX(INDIRECT(ADDRESS(37+3,GI$2+1,,,"Instances") &amp; ":" &amp; ADDRESS(37+3,GI$2+1))),"diff", MAX(INDIRECT(ADDRESS(37+3,GI$2+1,,,"Instances") &amp; ":" &amp; ADDRESS(37+3,GI$2+1)))-MIN(INDIRECT(ADDRESS(37+3,GI$2+1,,,"Instances") &amp; ":" &amp; ADDRESS(37+3,GI$2+1))))</f>
        <v>0</v>
      </c>
      <c r="GJ42">
        <f>IFERROR(SMALL(GI5:GI44,ROW()-ROW($GJ$5)+1),"")</f>
        <v>0</v>
      </c>
      <c r="GL42">
        <f>IFERROR(SUM(GJ5:GJ42),"")</f>
        <v>0</v>
      </c>
      <c r="GM42" cm="1">
        <f t="array" ref="GM42">_xlfn.SWITCH(Charts!$B$3,"average", AVERAGE(INDIRECT(ADDRESS(37+3,GM$2+1,,,"Instances") &amp; ":" &amp; ADDRESS(37+3,GM$2+1))),"median", MEDIAN(INDIRECT(ADDRESS(37+3,GM$2+1,,,"Instances") &amp; ":" &amp; ADDRESS(37+3,GM$2+1))),"min", MIN(INDIRECT(ADDRESS(37+3,GM$2+1,,,"Instances") &amp; ":" &amp; ADDRESS(37+3,GM$2+1))),"max", MAX(INDIRECT(ADDRESS(37+3,GM$2+1,,,"Instances") &amp; ":" &amp; ADDRESS(37+3,GM$2+1))),"diff", MAX(INDIRECT(ADDRESS(37+3,GM$2+1,,,"Instances") &amp; ":" &amp; ADDRESS(37+3,GM$2+1)))-MIN(INDIRECT(ADDRESS(37+3,GM$2+1,,,"Instances") &amp; ":" &amp; ADDRESS(37+3,GM$2+1))))</f>
        <v>0</v>
      </c>
      <c r="GN42">
        <f>IFERROR(SMALL(GM5:GM44,ROW()-ROW($GN$5)+1),"")</f>
        <v>0</v>
      </c>
      <c r="GP42">
        <f>IFERROR(SUM(GN5:GN42),"")</f>
        <v>0</v>
      </c>
      <c r="GQ42" cm="1">
        <f t="array" ref="GQ42">_xlfn.SWITCH(Charts!$B$3,"average", AVERAGE(INDIRECT(ADDRESS(37+3,GQ$2+1,,,"Instances") &amp; ":" &amp; ADDRESS(37+3,GQ$2+1))),"median", MEDIAN(INDIRECT(ADDRESS(37+3,GQ$2+1,,,"Instances") &amp; ":" &amp; ADDRESS(37+3,GQ$2+1))),"min", MIN(INDIRECT(ADDRESS(37+3,GQ$2+1,,,"Instances") &amp; ":" &amp; ADDRESS(37+3,GQ$2+1))),"max", MAX(INDIRECT(ADDRESS(37+3,GQ$2+1,,,"Instances") &amp; ":" &amp; ADDRESS(37+3,GQ$2+1))),"diff", MAX(INDIRECT(ADDRESS(37+3,GQ$2+1,,,"Instances") &amp; ":" &amp; ADDRESS(37+3,GQ$2+1)))-MIN(INDIRECT(ADDRESS(37+3,GQ$2+1,,,"Instances") &amp; ":" &amp; ADDRESS(37+3,GQ$2+1))))</f>
        <v>0</v>
      </c>
      <c r="GR42">
        <f>IFERROR(SMALL(GQ5:GQ44,ROW()-ROW($GR$5)+1),"")</f>
        <v>0</v>
      </c>
      <c r="GT42">
        <f>IFERROR(SUM(GR5:GR42),"")</f>
        <v>0</v>
      </c>
      <c r="GU42" cm="1">
        <f t="array" ref="GU42">_xlfn.SWITCH(Charts!$B$3,"average", AVERAGE(INDIRECT(ADDRESS(37+3,GU$2+1,,,"Instances") &amp; ":" &amp; ADDRESS(37+3,GU$2+1))),"median", MEDIAN(INDIRECT(ADDRESS(37+3,GU$2+1,,,"Instances") &amp; ":" &amp; ADDRESS(37+3,GU$2+1))),"min", MIN(INDIRECT(ADDRESS(37+3,GU$2+1,,,"Instances") &amp; ":" &amp; ADDRESS(37+3,GU$2+1))),"max", MAX(INDIRECT(ADDRESS(37+3,GU$2+1,,,"Instances") &amp; ":" &amp; ADDRESS(37+3,GU$2+1))),"diff", MAX(INDIRECT(ADDRESS(37+3,GU$2+1,,,"Instances") &amp; ":" &amp; ADDRESS(37+3,GU$2+1)))-MIN(INDIRECT(ADDRESS(37+3,GU$2+1,,,"Instances") &amp; ":" &amp; ADDRESS(37+3,GU$2+1))))</f>
        <v>0</v>
      </c>
      <c r="GV42">
        <f>IFERROR(SMALL(GU5:GU44,ROW()-ROW($GV$5)+1),"")</f>
        <v>0</v>
      </c>
      <c r="GX42">
        <f>IFERROR(SUM(GV5:GV42),"")</f>
        <v>0</v>
      </c>
      <c r="GY42" cm="1">
        <f t="array" ref="GY42">_xlfn.SWITCH(Charts!$B$3,"average", AVERAGE(INDIRECT(ADDRESS(37+3,GY$2+1,,,"Instances") &amp; ":" &amp; ADDRESS(37+3,GY$2+1))),"median", MEDIAN(INDIRECT(ADDRESS(37+3,GY$2+1,,,"Instances") &amp; ":" &amp; ADDRESS(37+3,GY$2+1))),"min", MIN(INDIRECT(ADDRESS(37+3,GY$2+1,,,"Instances") &amp; ":" &amp; ADDRESS(37+3,GY$2+1))),"max", MAX(INDIRECT(ADDRESS(37+3,GY$2+1,,,"Instances") &amp; ":" &amp; ADDRESS(37+3,GY$2+1))),"diff", MAX(INDIRECT(ADDRESS(37+3,GY$2+1,,,"Instances") &amp; ":" &amp; ADDRESS(37+3,GY$2+1)))-MIN(INDIRECT(ADDRESS(37+3,GY$2+1,,,"Instances") &amp; ":" &amp; ADDRESS(37+3,GY$2+1))))</f>
        <v>0</v>
      </c>
      <c r="GZ42">
        <f>IFERROR(SMALL(GY5:GY44,ROW()-ROW($GZ$5)+1),"")</f>
        <v>0</v>
      </c>
      <c r="HB42">
        <f>IFERROR(SUM(GZ5:GZ42),"")</f>
        <v>0</v>
      </c>
      <c r="HC42" cm="1">
        <f t="array" ref="HC42">_xlfn.SWITCH(Charts!$B$3,"average", AVERAGE(INDIRECT(ADDRESS(37+3,HC$2+1,,,"Instances") &amp; ":" &amp; ADDRESS(37+3,HC$2+1))),"median", MEDIAN(INDIRECT(ADDRESS(37+3,HC$2+1,,,"Instances") &amp; ":" &amp; ADDRESS(37+3,HC$2+1))),"min", MIN(INDIRECT(ADDRESS(37+3,HC$2+1,,,"Instances") &amp; ":" &amp; ADDRESS(37+3,HC$2+1))),"max", MAX(INDIRECT(ADDRESS(37+3,HC$2+1,,,"Instances") &amp; ":" &amp; ADDRESS(37+3,HC$2+1))),"diff", MAX(INDIRECT(ADDRESS(37+3,HC$2+1,,,"Instances") &amp; ":" &amp; ADDRESS(37+3,HC$2+1)))-MIN(INDIRECT(ADDRESS(37+3,HC$2+1,,,"Instances") &amp; ":" &amp; ADDRESS(37+3,HC$2+1))))</f>
        <v>0</v>
      </c>
      <c r="HD42">
        <f>IFERROR(SMALL(HC5:HC44,ROW()-ROW($HD$5)+1),"")</f>
        <v>0</v>
      </c>
      <c r="HF42">
        <f>IFERROR(SUM(HD5:HD42),"")</f>
        <v>0</v>
      </c>
      <c r="HG42" cm="1">
        <f t="array" ref="HG42">_xlfn.SWITCH(Charts!$B$3,"average", AVERAGE(INDIRECT(ADDRESS(37+3,HG$2+1,,,"Instances") &amp; ":" &amp; ADDRESS(37+3,HG$2+1))),"median", MEDIAN(INDIRECT(ADDRESS(37+3,HG$2+1,,,"Instances") &amp; ":" &amp; ADDRESS(37+3,HG$2+1))),"min", MIN(INDIRECT(ADDRESS(37+3,HG$2+1,,,"Instances") &amp; ":" &amp; ADDRESS(37+3,HG$2+1))),"max", MAX(INDIRECT(ADDRESS(37+3,HG$2+1,,,"Instances") &amp; ":" &amp; ADDRESS(37+3,HG$2+1))),"diff", MAX(INDIRECT(ADDRESS(37+3,HG$2+1,,,"Instances") &amp; ":" &amp; ADDRESS(37+3,HG$2+1)))-MIN(INDIRECT(ADDRESS(37+3,HG$2+1,,,"Instances") &amp; ":" &amp; ADDRESS(37+3,HG$2+1))))</f>
        <v>0</v>
      </c>
      <c r="HH42">
        <f>IFERROR(SMALL(HG5:HG44,ROW()-ROW($HH$5)+1),"")</f>
        <v>0</v>
      </c>
      <c r="HJ42">
        <f>IFERROR(SUM(HH5:HH42),"")</f>
        <v>0</v>
      </c>
      <c r="HK42" cm="1">
        <f t="array" ref="HK42">_xlfn.SWITCH(Charts!$B$3,"average", AVERAGE(INDIRECT(ADDRESS(37+3,HK$2+1,,,"Instances") &amp; ":" &amp; ADDRESS(37+3,HK$2+1))),"median", MEDIAN(INDIRECT(ADDRESS(37+3,HK$2+1,,,"Instances") &amp; ":" &amp; ADDRESS(37+3,HK$2+1))),"min", MIN(INDIRECT(ADDRESS(37+3,HK$2+1,,,"Instances") &amp; ":" &amp; ADDRESS(37+3,HK$2+1))),"max", MAX(INDIRECT(ADDRESS(37+3,HK$2+1,,,"Instances") &amp; ":" &amp; ADDRESS(37+3,HK$2+1))),"diff", MAX(INDIRECT(ADDRESS(37+3,HK$2+1,,,"Instances") &amp; ":" &amp; ADDRESS(37+3,HK$2+1)))-MIN(INDIRECT(ADDRESS(37+3,HK$2+1,,,"Instances") &amp; ":" &amp; ADDRESS(37+3,HK$2+1))))</f>
        <v>0</v>
      </c>
      <c r="HL42">
        <f>IFERROR(SMALL(HK5:HK44,ROW()-ROW($HL$5)+1),"")</f>
        <v>0</v>
      </c>
      <c r="HN42">
        <f>IFERROR(SUM(HL5:HL42),"")</f>
        <v>0</v>
      </c>
      <c r="HO42" cm="1">
        <f t="array" ref="HO42">_xlfn.SWITCH(Charts!$B$3,"average", AVERAGE(INDIRECT(ADDRESS(37+3,HO$2+1,,,"Instances") &amp; ":" &amp; ADDRESS(37+3,HO$2+1))),"median", MEDIAN(INDIRECT(ADDRESS(37+3,HO$2+1,,,"Instances") &amp; ":" &amp; ADDRESS(37+3,HO$2+1))),"min", MIN(INDIRECT(ADDRESS(37+3,HO$2+1,,,"Instances") &amp; ":" &amp; ADDRESS(37+3,HO$2+1))),"max", MAX(INDIRECT(ADDRESS(37+3,HO$2+1,,,"Instances") &amp; ":" &amp; ADDRESS(37+3,HO$2+1))),"diff", MAX(INDIRECT(ADDRESS(37+3,HO$2+1,,,"Instances") &amp; ":" &amp; ADDRESS(37+3,HO$2+1)))-MIN(INDIRECT(ADDRESS(37+3,HO$2+1,,,"Instances") &amp; ":" &amp; ADDRESS(37+3,HO$2+1))))</f>
        <v>0</v>
      </c>
      <c r="HP42">
        <f>IFERROR(SMALL(HO5:HO44,ROW()-ROW($HP$5)+1),"")</f>
        <v>0</v>
      </c>
      <c r="HR42">
        <f>IFERROR(SUM(HP5:HP42),"")</f>
        <v>0</v>
      </c>
      <c r="HS42" cm="1">
        <f t="array" ref="HS42">_xlfn.SWITCH(Charts!$B$3,"average", AVERAGE(INDIRECT(ADDRESS(37+3,HS$2+1,,,"Instances") &amp; ":" &amp; ADDRESS(37+3,HS$2+1))),"median", MEDIAN(INDIRECT(ADDRESS(37+3,HS$2+1,,,"Instances") &amp; ":" &amp; ADDRESS(37+3,HS$2+1))),"min", MIN(INDIRECT(ADDRESS(37+3,HS$2+1,,,"Instances") &amp; ":" &amp; ADDRESS(37+3,HS$2+1))),"max", MAX(INDIRECT(ADDRESS(37+3,HS$2+1,,,"Instances") &amp; ":" &amp; ADDRESS(37+3,HS$2+1))),"diff", MAX(INDIRECT(ADDRESS(37+3,HS$2+1,,,"Instances") &amp; ":" &amp; ADDRESS(37+3,HS$2+1)))-MIN(INDIRECT(ADDRESS(37+3,HS$2+1,,,"Instances") &amp; ":" &amp; ADDRESS(37+3,HS$2+1))))</f>
        <v>0</v>
      </c>
      <c r="HT42">
        <f>IFERROR(SMALL(HS5:HS44,ROW()-ROW($HT$5)+1),"")</f>
        <v>0</v>
      </c>
      <c r="HV42">
        <f>IFERROR(SUM(HT5:HT42),"")</f>
        <v>0</v>
      </c>
      <c r="HW42" cm="1">
        <f t="array" ref="HW42">_xlfn.SWITCH(Charts!$B$3,"average", AVERAGE(INDIRECT(ADDRESS(37+3,HW$2+1,,,"Instances") &amp; ":" &amp; ADDRESS(37+3,HW$2+1))),"median", MEDIAN(INDIRECT(ADDRESS(37+3,HW$2+1,,,"Instances") &amp; ":" &amp; ADDRESS(37+3,HW$2+1))),"min", MIN(INDIRECT(ADDRESS(37+3,HW$2+1,,,"Instances") &amp; ":" &amp; ADDRESS(37+3,HW$2+1))),"max", MAX(INDIRECT(ADDRESS(37+3,HW$2+1,,,"Instances") &amp; ":" &amp; ADDRESS(37+3,HW$2+1))),"diff", MAX(INDIRECT(ADDRESS(37+3,HW$2+1,,,"Instances") &amp; ":" &amp; ADDRESS(37+3,HW$2+1)))-MIN(INDIRECT(ADDRESS(37+3,HW$2+1,,,"Instances") &amp; ":" &amp; ADDRESS(37+3,HW$2+1))))</f>
        <v>0</v>
      </c>
      <c r="HX42">
        <f>IFERROR(SMALL(HW5:HW44,ROW()-ROW($HX$5)+1),"")</f>
        <v>0</v>
      </c>
      <c r="HZ42">
        <f>IFERROR(SUM(HX5:HX42),"")</f>
        <v>0</v>
      </c>
      <c r="IA42" cm="1">
        <f t="array" ref="IA42">_xlfn.SWITCH(Charts!$B$3,"average", AVERAGE(INDIRECT(ADDRESS(37+3,IA$2+1,,,"Instances") &amp; ":" &amp; ADDRESS(37+3,IA$2+1))),"median", MEDIAN(INDIRECT(ADDRESS(37+3,IA$2+1,,,"Instances") &amp; ":" &amp; ADDRESS(37+3,IA$2+1))),"min", MIN(INDIRECT(ADDRESS(37+3,IA$2+1,,,"Instances") &amp; ":" &amp; ADDRESS(37+3,IA$2+1))),"max", MAX(INDIRECT(ADDRESS(37+3,IA$2+1,,,"Instances") &amp; ":" &amp; ADDRESS(37+3,IA$2+1))),"diff", MAX(INDIRECT(ADDRESS(37+3,IA$2+1,,,"Instances") &amp; ":" &amp; ADDRESS(37+3,IA$2+1)))-MIN(INDIRECT(ADDRESS(37+3,IA$2+1,,,"Instances") &amp; ":" &amp; ADDRESS(37+3,IA$2+1))))</f>
        <v>0</v>
      </c>
      <c r="IB42">
        <f>IFERROR(SMALL(IA5:IA44,ROW()-ROW($IB$5)+1),"")</f>
        <v>0</v>
      </c>
      <c r="ID42">
        <f>IFERROR(SUM(IB5:IB42),"")</f>
        <v>0</v>
      </c>
      <c r="IG42">
        <f>IF(Charts!$B$3="none",E249,IF(DS249="",NA(),DS249))</f>
        <v>0</v>
      </c>
      <c r="IH42">
        <f>IF(Charts!$B$3="none",F249,IF(DT249="",NA(),DT249))</f>
        <v>0</v>
      </c>
      <c r="II42">
        <f>IF(Charts!$B$3="none",G249,IF(DU249="",NA(),DU249))</f>
        <v>0</v>
      </c>
      <c r="IJ42">
        <f>IF(Charts!$B$3="none",H249,IF(DV249="",NA(),DV249))</f>
        <v>0</v>
      </c>
      <c r="IK42">
        <f>IF(Charts!$B$3="none",I249,IF(DW249="",NA(),DW249))</f>
        <v>0</v>
      </c>
      <c r="IL42">
        <f>IF(Charts!$B$3="none",J249,IF(DX249="",NA(),DX249))</f>
        <v>0</v>
      </c>
      <c r="IM42">
        <f>IF(Charts!$B$3="none",K249,IF(DY249="",NA(),DY249))</f>
        <v>0</v>
      </c>
      <c r="IN42">
        <f>IF(Charts!$B$3="none",L249,IF(DZ249="",NA(),DZ249))</f>
        <v>0</v>
      </c>
      <c r="IO42">
        <f>IF(Charts!$B$3="none",M249,IF(EA249="",NA(),EA249))</f>
        <v>0</v>
      </c>
      <c r="IP42">
        <f>IF(Charts!$B$3="none",N249,IF(EB249="",NA(),EB249))</f>
        <v>0</v>
      </c>
      <c r="IQ42">
        <f>IF(Charts!$B$3="none",O249,IF(EC249="",NA(),EC249))</f>
        <v>0</v>
      </c>
      <c r="IR42">
        <f>IF(Charts!$B$3="none",P249,IF(ED249="",NA(),ED249))</f>
        <v>0</v>
      </c>
      <c r="IS42">
        <f>IF(Charts!$B$3="none",Q249,IF(EE249="",NA(),EE249))</f>
        <v>0</v>
      </c>
      <c r="IT42">
        <f>IF(Charts!$B$3="none",R249,IF(EF249="",NA(),EF249))</f>
        <v>0</v>
      </c>
      <c r="IU42">
        <f>IF(Charts!$B$3="none",S249,IF(EG249="",NA(),EG249))</f>
        <v>0</v>
      </c>
      <c r="IV42">
        <f>IF(Charts!$B$3="none",T249,IF(EH249="",NA(),EH249))</f>
        <v>0</v>
      </c>
      <c r="IW42">
        <f>IF(Charts!$B$3="none",U249,IF(EI249="",NA(),EI249))</f>
        <v>0</v>
      </c>
      <c r="IX42">
        <f>IF(Charts!$B$3="none",V249,IF(EJ249="",NA(),EJ249))</f>
        <v>0</v>
      </c>
      <c r="IY42">
        <f>IF(Charts!$B$3="none",W249,IF(EK249="",NA(),EK249))</f>
        <v>0</v>
      </c>
      <c r="IZ42">
        <f>IF(Charts!$B$3="none",X249,IF(EL249="",NA(),EL249))</f>
        <v>0</v>
      </c>
      <c r="JA42">
        <f>IF(Charts!$B$3="none",Y249,IF(EM249="",NA(),EM249))</f>
        <v>0</v>
      </c>
      <c r="JB42">
        <f>IF(Charts!$B$3="none",Z249,IF(EN249="",NA(),EN249))</f>
        <v>0</v>
      </c>
      <c r="JC42">
        <f>IF(Charts!$B$3="none",AA249,IF(EO249="",NA(),EO249))</f>
        <v>0</v>
      </c>
      <c r="JD42">
        <f>IF(Charts!$B$3="none",AB249,IF(EP249="",NA(),EP249))</f>
        <v>0</v>
      </c>
      <c r="JE42">
        <f>IF(Charts!$B$3="none",AC249,IF(EQ249="",NA(),EQ249))</f>
        <v>0</v>
      </c>
      <c r="JF42">
        <f>IF(Charts!$B$3="none",AD249,IF(ER249="",NA(),ER249))</f>
        <v>0</v>
      </c>
      <c r="JG42">
        <f>IF(Charts!$B$3="none",AE249,IF(ES249="",NA(),ES249))</f>
        <v>0</v>
      </c>
      <c r="JH42">
        <f>IF(Charts!$B$3="none",AF249,IF(ET249="",NA(),ET249))</f>
        <v>0</v>
      </c>
      <c r="JI42">
        <f>IF(Charts!$B$3="none",AG249,IF(EU249="",NA(),EU249))</f>
        <v>0</v>
      </c>
      <c r="JJ42">
        <f>IF(Charts!$B$3="none",AH249,IF(EV249="",NA(),EV249))</f>
        <v>0</v>
      </c>
      <c r="JK42">
        <f>IF(Charts!$B$3="none",AI249,IF(EW249="",NA(),EW249))</f>
        <v>0</v>
      </c>
      <c r="JL42">
        <f>IF(Charts!$B$3="none",AJ249,IF(EX249="",NA(),EX249))</f>
        <v>0</v>
      </c>
      <c r="JM42">
        <f>IF(Charts!$B$3="none",AK249,IF(EY249="",NA(),EY249))</f>
        <v>0</v>
      </c>
      <c r="JN42">
        <f>IF(Charts!$B$3="none",AL249,IF(EZ249="",NA(),EZ249))</f>
        <v>0</v>
      </c>
      <c r="JO42">
        <f>IF(Charts!$B$3="none",AM249,IF(FA249="",NA(),FA249))</f>
        <v>0</v>
      </c>
      <c r="JP42">
        <f>IF(Charts!$B$3="none",AN249,IF(FB249="",NA(),FB249))</f>
        <v>0</v>
      </c>
      <c r="JQ42">
        <f>IF(Charts!$B$3="none",AO249,IF(FC249="",NA(),FC249))</f>
        <v>0</v>
      </c>
      <c r="JR42">
        <f>IF(Charts!$B$3="none",AP249,IF(FD249="",NA(),FD249))</f>
        <v>0</v>
      </c>
      <c r="JS42">
        <f>IF(Charts!$B$3="none",AQ249,IF(FE249="",NA(),FE249))</f>
        <v>0</v>
      </c>
      <c r="JT42">
        <f>IF(Charts!$B$3="none",AR249,IF(FF249="",NA(),FF249))</f>
        <v>0</v>
      </c>
      <c r="JU42">
        <f>IF(Charts!$B$3="none",AS249,IF(FG249="",NA(),FG249))</f>
        <v>0</v>
      </c>
      <c r="JV42">
        <f>IF(Charts!$B$3="none",AT249,IF(FH249="",NA(),FH249))</f>
        <v>0</v>
      </c>
      <c r="JW42">
        <f>IF(Charts!$B$3="none",AU249,IF(FI249="",NA(),FI249))</f>
        <v>0</v>
      </c>
      <c r="JX42">
        <f>IF(Charts!$B$3="none",AV249,IF(FJ249="",NA(),FJ249))</f>
        <v>0</v>
      </c>
      <c r="JY42">
        <f>IF(Charts!$B$3="none",AW249,IF(FK249="",NA(),FK249))</f>
        <v>0</v>
      </c>
      <c r="JZ42">
        <f>IF(Charts!$B$3="none",AX249,IF(FL249="",NA(),FL249))</f>
        <v>0</v>
      </c>
      <c r="KA42">
        <f>IF(Charts!$B$3="none",AY249,IF(FM249="",NA(),FM249))</f>
        <v>0</v>
      </c>
      <c r="KB42">
        <f>IF(Charts!$B$3="none",AZ249,IF(FN249="",NA(),FN249))</f>
        <v>0</v>
      </c>
      <c r="KC42">
        <f>IF(Charts!$B$3="none",BA249,IF(FO249="",NA(),FO249))</f>
        <v>0</v>
      </c>
      <c r="KD42">
        <f>IF(Charts!$B$3="none",BB249,IF(FP249="",NA(),FP249))</f>
        <v>0</v>
      </c>
      <c r="KE42">
        <f>IF(Charts!$B$3="none",BC249,IF(FQ249="",NA(),FQ249))</f>
        <v>0</v>
      </c>
      <c r="KF42">
        <f>IF(Charts!$B$3="none",BD249,IF(FR249="",NA(),FR249))</f>
        <v>0</v>
      </c>
      <c r="KG42">
        <f>IF(Charts!$B$3="none",BE249,IF(FS249="",NA(),FS249))</f>
        <v>0</v>
      </c>
      <c r="KH42">
        <f>IF(Charts!$B$3="none",BF249,IF(FT249="",NA(),FT249))</f>
        <v>0</v>
      </c>
      <c r="KI42">
        <f>IF(Charts!$B$3="none",BG249,IF(FU249="",NA(),FU249))</f>
        <v>0</v>
      </c>
      <c r="KJ42">
        <f>IF(Charts!$B$3="none",BH249,IF(FV249="",NA(),FV249))</f>
        <v>0</v>
      </c>
      <c r="KK42">
        <f>IF(Charts!$B$3="none",BI249,IF(FW249="",NA(),FW249))</f>
        <v>0</v>
      </c>
      <c r="KL42">
        <f>IF(Charts!$B$3="none",BJ249,IF(FX249="",NA(),FX249))</f>
        <v>0</v>
      </c>
      <c r="KM42">
        <f>IF(Charts!$B$3="none",BK249,IF(FY249="",NA(),FY249))</f>
        <v>0</v>
      </c>
      <c r="KN42">
        <f>IF(Charts!$B$3="none",BL249,IF(FZ249="",NA(),FZ249))</f>
        <v>0</v>
      </c>
      <c r="KO42">
        <f>IF(Charts!$B$3="none",BM249,IF(GA249="",NA(),GA249))</f>
        <v>0</v>
      </c>
      <c r="KP42">
        <f>IF(Charts!$B$3="none",BN249,IF(GB249="",NA(),GB249))</f>
        <v>0</v>
      </c>
      <c r="KQ42">
        <f>IF(Charts!$B$3="none",BO249,IF(GC249="",NA(),GC249))</f>
        <v>0</v>
      </c>
      <c r="KR42">
        <f>IF(Charts!$B$3="none",BP249,IF(GD249="",NA(),GD249))</f>
        <v>0</v>
      </c>
      <c r="KS42">
        <f>IF(Charts!$B$3="none",BQ249,IF(GE249="",NA(),GE249))</f>
        <v>0</v>
      </c>
      <c r="KT42">
        <f>IF(Charts!$B$3="none",BR249,IF(GF249="",NA(),GF249))</f>
        <v>0</v>
      </c>
      <c r="KU42">
        <f>IF(Charts!$B$3="none",BS249,IF(GG249="",NA(),GG249))</f>
        <v>0</v>
      </c>
      <c r="KV42">
        <f>IF(Charts!$B$3="none",BT249,IF(GH249="",NA(),GH249))</f>
        <v>0</v>
      </c>
      <c r="KW42">
        <f>IF(Charts!$B$3="none",BU249,IF(GI249="",NA(),GI249))</f>
        <v>0</v>
      </c>
      <c r="KX42">
        <f>IF(Charts!$B$3="none",BV249,IF(GJ249="",NA(),GJ249))</f>
        <v>0</v>
      </c>
      <c r="KY42">
        <f>IF(Charts!$B$3="none",BW249,IF(GK249="",NA(),GK249))</f>
        <v>0</v>
      </c>
      <c r="KZ42">
        <f>IF(Charts!$B$3="none",BX249,IF(GL249="",NA(),GL249))</f>
        <v>0</v>
      </c>
      <c r="LA42">
        <f>IF(Charts!$B$3="none",BY249,IF(GM249="",NA(),GM249))</f>
        <v>0</v>
      </c>
      <c r="LB42">
        <f>IF(Charts!$B$3="none",BZ249,IF(GN249="",NA(),GN249))</f>
        <v>0</v>
      </c>
      <c r="LC42">
        <f>IF(Charts!$B$3="none",CA249,IF(GO249="",NA(),GO249))</f>
        <v>0</v>
      </c>
      <c r="LD42">
        <f>IF(Charts!$B$3="none",CB249,IF(GP249="",NA(),GP249))</f>
        <v>0</v>
      </c>
      <c r="LE42">
        <f>IF(Charts!$B$3="none",CC249,IF(GQ249="",NA(),GQ249))</f>
        <v>0</v>
      </c>
      <c r="LF42">
        <f>IF(Charts!$B$3="none",CD249,IF(GR249="",NA(),GR249))</f>
        <v>0</v>
      </c>
      <c r="LG42">
        <f>IF(Charts!$B$3="none",CE249,IF(GS249="",NA(),GS249))</f>
        <v>0</v>
      </c>
      <c r="LH42">
        <f>IF(Charts!$B$3="none",CF249,IF(GT249="",NA(),GT249))</f>
        <v>0</v>
      </c>
      <c r="LI42">
        <f>IF(Charts!$B$3="none",CG249,IF(GU249="",NA(),GU249))</f>
        <v>0</v>
      </c>
      <c r="LJ42">
        <f>IF(Charts!$B$3="none",CH249,IF(GV249="",NA(),GV249))</f>
        <v>0</v>
      </c>
      <c r="LK42">
        <f>IF(Charts!$B$3="none",CI249,IF(GW249="",NA(),GW249))</f>
        <v>0</v>
      </c>
      <c r="LL42">
        <f>IF(Charts!$B$3="none",CJ249,IF(GX249="",NA(),GX249))</f>
        <v>0</v>
      </c>
      <c r="LM42">
        <f>IF(Charts!$B$3="none",CK249,IF(GY249="",NA(),GY249))</f>
        <v>0</v>
      </c>
      <c r="LN42">
        <f>IF(Charts!$B$3="none",CL249,IF(GZ249="",NA(),GZ249))</f>
        <v>0</v>
      </c>
      <c r="LO42">
        <f>IF(Charts!$B$3="none",CM249,IF(HA249="",NA(),HA249))</f>
        <v>0</v>
      </c>
      <c r="LP42">
        <f>IF(Charts!$B$3="none",CN249,IF(HB249="",NA(),HB249))</f>
        <v>0</v>
      </c>
      <c r="LQ42">
        <f>IF(Charts!$B$3="none",CO249,IF(HC249="",NA(),HC249))</f>
        <v>0</v>
      </c>
      <c r="LR42">
        <f>IF(Charts!$B$3="none",CP249,IF(HD249="",NA(),HD249))</f>
        <v>0</v>
      </c>
      <c r="LS42">
        <f>IF(Charts!$B$3="none",CQ249,IF(HE249="",NA(),HE249))</f>
        <v>0</v>
      </c>
      <c r="LT42">
        <f>IF(Charts!$B$3="none",CR249,IF(HF249="",NA(),HF249))</f>
        <v>0</v>
      </c>
      <c r="LU42">
        <f>IF(Charts!$B$3="none",CS249,IF(HG249="",NA(),HG249))</f>
        <v>0</v>
      </c>
      <c r="LV42">
        <f>IF(Charts!$B$3="none",CT249,IF(HH249="",NA(),HH249))</f>
        <v>0</v>
      </c>
      <c r="LW42">
        <f>IF(Charts!$B$3="none",CU249,IF(HI249="",NA(),HI249))</f>
        <v>0</v>
      </c>
      <c r="LX42">
        <f>IF(Charts!$B$3="none",CV249,IF(HJ249="",NA(),HJ249))</f>
        <v>0</v>
      </c>
      <c r="LY42">
        <f>IF(Charts!$B$3="none",CW249,IF(HK249="",NA(),HK249))</f>
        <v>0</v>
      </c>
      <c r="LZ42">
        <f>IF(Charts!$B$3="none",CX249,IF(HL249="",NA(),HL249))</f>
        <v>0</v>
      </c>
      <c r="MA42">
        <f>IF(Charts!$B$3="none",CY249,IF(HM249="",NA(),HM249))</f>
        <v>0</v>
      </c>
      <c r="MB42">
        <f>IF(Charts!$B$3="none",CZ249,IF(HN249="",NA(),HN249))</f>
        <v>0</v>
      </c>
      <c r="MC42">
        <f>IF(Charts!$B$3="none",DA249,IF(HO249="",NA(),HO249))</f>
        <v>0</v>
      </c>
      <c r="MD42">
        <f>IF(Charts!$B$3="none",DB249,IF(HP249="",NA(),HP249))</f>
        <v>0</v>
      </c>
      <c r="ME42">
        <f>IF(Charts!$B$3="none",DC249,IF(HQ249="",NA(),HQ249))</f>
        <v>0</v>
      </c>
      <c r="MF42">
        <f>IF(Charts!$B$3="none",DD249,IF(HR249="",NA(),HR249))</f>
        <v>0</v>
      </c>
      <c r="MG42">
        <f>IF(Charts!$B$3="none",DE249,IF(HS249="",NA(),HS249))</f>
        <v>0</v>
      </c>
      <c r="MH42">
        <f>IF(Charts!$B$3="none",DF249,IF(HT249="",NA(),HT249))</f>
        <v>0</v>
      </c>
      <c r="MI42">
        <f>IF(Charts!$B$3="none",DG249,IF(HU249="",NA(),HU249))</f>
        <v>0</v>
      </c>
      <c r="MJ42">
        <f>IF(Charts!$B$3="none",DH249,IF(HV249="",NA(),HV249))</f>
        <v>0</v>
      </c>
      <c r="MK42">
        <f>IF(Charts!$B$3="none",DI249,IF(HW249="",NA(),HW249))</f>
        <v>0</v>
      </c>
      <c r="ML42">
        <f>IF(Charts!$B$3="none",DJ249,IF(HX249="",NA(),HX249))</f>
        <v>0</v>
      </c>
      <c r="MM42">
        <f>IF(Charts!$B$3="none",DK249,IF(HY249="",NA(),HY249))</f>
        <v>0</v>
      </c>
      <c r="MN42">
        <f>IF(Charts!$B$3="none",DL249,IF(HZ249="",NA(),HZ249))</f>
        <v>0</v>
      </c>
      <c r="MO42">
        <f>IF(Charts!$B$3="none",DM249,IF(IA249="",NA(),IA249))</f>
        <v>0</v>
      </c>
      <c r="MP42">
        <f>IF(Charts!$B$3="none",DN249,IF(IB249="",NA(),IB249))</f>
        <v>0</v>
      </c>
      <c r="MQ42">
        <f>IF(Charts!$B$3="none",DO249,IF(IC249="",NA(),IC249))</f>
        <v>0</v>
      </c>
      <c r="MR42">
        <f>IF(Charts!$B$3="none",DP249,IF(ID249="",NA(),ID249))</f>
        <v>0</v>
      </c>
    </row>
    <row r="43" spans="4:356">
      <c r="D43">
        <v>39</v>
      </c>
      <c r="E43">
        <f>IF(INDIRECT(ADDRESS($D43+2,E$2+1,,,"Instances"))="","",INDIRECT(ADDRESS($D43+2,E$2+1,,,"Instances")))</f>
        <v>0</v>
      </c>
      <c r="F43">
        <f>IFERROR(SMALL(E5:E44,ROW()-ROW($F$5)+1),"")</f>
        <v>0</v>
      </c>
      <c r="H43">
        <f>IFERROR(SUM(F5:F43),"")</f>
        <v>0</v>
      </c>
      <c r="I43">
        <f>IF(INDIRECT(ADDRESS($D43+2,I$2+1,,,"Instances"))="","",INDIRECT(ADDRESS($D43+2,I$2+1,,,"Instances")))</f>
        <v>0</v>
      </c>
      <c r="J43">
        <f>IFERROR(SMALL(I5:I44,ROW()-ROW($J$5)+1),"")</f>
        <v>0</v>
      </c>
      <c r="L43">
        <f>IFERROR(SUM(J5:J43),"")</f>
        <v>0</v>
      </c>
      <c r="M43">
        <f>IF(INDIRECT(ADDRESS($D43+2,M$2+1,,,"Instances"))="","",INDIRECT(ADDRESS($D43+2,M$2+1,,,"Instances")))</f>
        <v>0</v>
      </c>
      <c r="N43">
        <f>IFERROR(SMALL(M5:M44,ROW()-ROW($N$5)+1),"")</f>
        <v>0</v>
      </c>
      <c r="P43">
        <f>IFERROR(SUM(N5:N43),"")</f>
        <v>0</v>
      </c>
      <c r="Q43">
        <f>IF(INDIRECT(ADDRESS($D43+2,Q$2+1,,,"Instances"))="","",INDIRECT(ADDRESS($D43+2,Q$2+1,,,"Instances")))</f>
        <v>0</v>
      </c>
      <c r="R43">
        <f>IFERROR(SMALL(Q5:Q44,ROW()-ROW($R$5)+1),"")</f>
        <v>0</v>
      </c>
      <c r="T43">
        <f>IFERROR(SUM(R5:R43),"")</f>
        <v>0</v>
      </c>
      <c r="U43">
        <f>IF(INDIRECT(ADDRESS($D43+2,U$2+1,,,"Instances"))="","",INDIRECT(ADDRESS($D43+2,U$2+1,,,"Instances")))</f>
        <v>0</v>
      </c>
      <c r="V43">
        <f>IFERROR(SMALL(U5:U44,ROW()-ROW($V$5)+1),"")</f>
        <v>0</v>
      </c>
      <c r="X43">
        <f>IFERROR(SUM(V5:V43),"")</f>
        <v>0</v>
      </c>
      <c r="Y43">
        <f>IF(INDIRECT(ADDRESS($D43+2,Y$2+1,,,"Instances"))="","",INDIRECT(ADDRESS($D43+2,Y$2+1,,,"Instances")))</f>
        <v>0</v>
      </c>
      <c r="Z43">
        <f>IFERROR(SMALL(Y5:Y44,ROW()-ROW($Z$5)+1),"")</f>
        <v>0</v>
      </c>
      <c r="AB43">
        <f>IFERROR(SUM(Z5:Z43),"")</f>
        <v>0</v>
      </c>
      <c r="AC43">
        <f>IF(INDIRECT(ADDRESS($D43+2,AC$2+1,,,"Instances"))="","",INDIRECT(ADDRESS($D43+2,AC$2+1,,,"Instances")))</f>
        <v>0</v>
      </c>
      <c r="AD43">
        <f>IFERROR(SMALL(AC5:AC44,ROW()-ROW($AD$5)+1),"")</f>
        <v>0</v>
      </c>
      <c r="AF43">
        <f>IFERROR(SUM(AD5:AD43),"")</f>
        <v>0</v>
      </c>
      <c r="AG43">
        <f>IF(INDIRECT(ADDRESS($D43+2,AG$2+1,,,"Instances"))="","",INDIRECT(ADDRESS($D43+2,AG$2+1,,,"Instances")))</f>
        <v>0</v>
      </c>
      <c r="AH43">
        <f>IFERROR(SMALL(AG5:AG44,ROW()-ROW($AH$5)+1),"")</f>
        <v>0</v>
      </c>
      <c r="AJ43">
        <f>IFERROR(SUM(AH5:AH43),"")</f>
        <v>0</v>
      </c>
      <c r="AK43">
        <f>IF(INDIRECT(ADDRESS($D43+2,AK$2+1,,,"Instances"))="","",INDIRECT(ADDRESS($D43+2,AK$2+1,,,"Instances")))</f>
        <v>0</v>
      </c>
      <c r="AL43">
        <f>IFERROR(SMALL(AK5:AK44,ROW()-ROW($AL$5)+1),"")</f>
        <v>0</v>
      </c>
      <c r="AN43">
        <f>IFERROR(SUM(AL5:AL43),"")</f>
        <v>0</v>
      </c>
      <c r="AO43">
        <f>IF(INDIRECT(ADDRESS($D43+2,AO$2+1,,,"Instances"))="","",INDIRECT(ADDRESS($D43+2,AO$2+1,,,"Instances")))</f>
        <v>0</v>
      </c>
      <c r="AP43">
        <f>IFERROR(SMALL(AO5:AO44,ROW()-ROW($AP$5)+1),"")</f>
        <v>0</v>
      </c>
      <c r="AR43">
        <f>IFERROR(SUM(AP5:AP43),"")</f>
        <v>0</v>
      </c>
      <c r="AS43">
        <f>IF(INDIRECT(ADDRESS($D43+2,AS$2+1,,,"Instances"))="","",INDIRECT(ADDRESS($D43+2,AS$2+1,,,"Instances")))</f>
        <v>0</v>
      </c>
      <c r="AT43">
        <f>IFERROR(SMALL(AS5:AS44,ROW()-ROW($AT$5)+1),"")</f>
        <v>0</v>
      </c>
      <c r="AV43">
        <f>IFERROR(SUM(AT5:AT43),"")</f>
        <v>0</v>
      </c>
      <c r="AW43">
        <f>IF(INDIRECT(ADDRESS($D43+2,AW$2+1,,,"Instances"))="","",INDIRECT(ADDRESS($D43+2,AW$2+1,,,"Instances")))</f>
        <v>0</v>
      </c>
      <c r="AX43">
        <f>IFERROR(SMALL(AW5:AW44,ROW()-ROW($AX$5)+1),"")</f>
        <v>0</v>
      </c>
      <c r="AZ43">
        <f>IFERROR(SUM(AX5:AX43),"")</f>
        <v>0</v>
      </c>
      <c r="BA43">
        <f>IF(INDIRECT(ADDRESS($D43+2,BA$2+1,,,"Instances"))="","",INDIRECT(ADDRESS($D43+2,BA$2+1,,,"Instances")))</f>
        <v>0</v>
      </c>
      <c r="BB43">
        <f>IFERROR(SMALL(BA5:BA44,ROW()-ROW($BB$5)+1),"")</f>
        <v>0</v>
      </c>
      <c r="BD43">
        <f>IFERROR(SUM(BB5:BB43),"")</f>
        <v>0</v>
      </c>
      <c r="BE43">
        <f>IF(INDIRECT(ADDRESS($D43+2,BE$2+1,,,"Instances"))="","",INDIRECT(ADDRESS($D43+2,BE$2+1,,,"Instances")))</f>
        <v>0</v>
      </c>
      <c r="BF43">
        <f>IFERROR(SMALL(BE5:BE44,ROW()-ROW($BF$5)+1),"")</f>
        <v>0</v>
      </c>
      <c r="BH43">
        <f>IFERROR(SUM(BF5:BF43),"")</f>
        <v>0</v>
      </c>
      <c r="BI43">
        <f>IF(INDIRECT(ADDRESS($D43+2,BI$2+1,,,"Instances"))="","",INDIRECT(ADDRESS($D43+2,BI$2+1,,,"Instances")))</f>
        <v>0</v>
      </c>
      <c r="BJ43">
        <f>IFERROR(SMALL(BI5:BI44,ROW()-ROW($BJ$5)+1),"")</f>
        <v>0</v>
      </c>
      <c r="BL43">
        <f>IFERROR(SUM(BJ5:BJ43),"")</f>
        <v>0</v>
      </c>
      <c r="BM43">
        <f>IF(INDIRECT(ADDRESS($D43+2,BM$2+1,,,"Instances"))="","",INDIRECT(ADDRESS($D43+2,BM$2+1,,,"Instances")))</f>
        <v>0</v>
      </c>
      <c r="BN43">
        <f>IFERROR(SMALL(BM5:BM44,ROW()-ROW($BN$5)+1),"")</f>
        <v>0</v>
      </c>
      <c r="BP43">
        <f>IFERROR(SUM(BN5:BN43),"")</f>
        <v>0</v>
      </c>
      <c r="BQ43">
        <f>IF(INDIRECT(ADDRESS($D43+2,BQ$2+1,,,"Instances"))="","",INDIRECT(ADDRESS($D43+2,BQ$2+1,,,"Instances")))</f>
        <v>0</v>
      </c>
      <c r="BR43">
        <f>IFERROR(SMALL(BQ5:BQ44,ROW()-ROW($BR$5)+1),"")</f>
        <v>0</v>
      </c>
      <c r="BT43">
        <f>IFERROR(SUM(BR5:BR43),"")</f>
        <v>0</v>
      </c>
      <c r="BU43">
        <f>IF(INDIRECT(ADDRESS($D43+2,BU$2+1,,,"Instances"))="","",INDIRECT(ADDRESS($D43+2,BU$2+1,,,"Instances")))</f>
        <v>0</v>
      </c>
      <c r="BV43">
        <f>IFERROR(SMALL(BU5:BU44,ROW()-ROW($BV$5)+1),"")</f>
        <v>0</v>
      </c>
      <c r="BX43">
        <f>IFERROR(SUM(BV5:BV43),"")</f>
        <v>0</v>
      </c>
      <c r="BY43">
        <f>IF(INDIRECT(ADDRESS($D43+2,BY$2+1,,,"Instances"))="","",INDIRECT(ADDRESS($D43+2,BY$2+1,,,"Instances")))</f>
        <v>0</v>
      </c>
      <c r="BZ43">
        <f>IFERROR(SMALL(BY5:BY44,ROW()-ROW($BZ$5)+1),"")</f>
        <v>0</v>
      </c>
      <c r="CB43">
        <f>IFERROR(SUM(BZ5:BZ43),"")</f>
        <v>0</v>
      </c>
      <c r="CC43">
        <f>IF(INDIRECT(ADDRESS($D43+2,CC$2+1,,,"Instances"))="","",INDIRECT(ADDRESS($D43+2,CC$2+1,,,"Instances")))</f>
        <v>0</v>
      </c>
      <c r="CD43">
        <f>IFERROR(SMALL(CC5:CC44,ROW()-ROW($CD$5)+1),"")</f>
        <v>0</v>
      </c>
      <c r="CF43">
        <f>IFERROR(SUM(CD5:CD43),"")</f>
        <v>0</v>
      </c>
      <c r="CG43">
        <f>IF(INDIRECT(ADDRESS($D43+2,CG$2+1,,,"Instances"))="","",INDIRECT(ADDRESS($D43+2,CG$2+1,,,"Instances")))</f>
        <v>0</v>
      </c>
      <c r="CH43">
        <f>IFERROR(SMALL(CG5:CG44,ROW()-ROW($CH$5)+1),"")</f>
        <v>0</v>
      </c>
      <c r="CJ43">
        <f>IFERROR(SUM(CH5:CH43),"")</f>
        <v>0</v>
      </c>
      <c r="CK43">
        <f>IF(INDIRECT(ADDRESS($D43+2,CK$2+1,,,"Instances"))="","",INDIRECT(ADDRESS($D43+2,CK$2+1,,,"Instances")))</f>
        <v>0</v>
      </c>
      <c r="CL43">
        <f>IFERROR(SMALL(CK5:CK44,ROW()-ROW($CL$5)+1),"")</f>
        <v>0</v>
      </c>
      <c r="CN43">
        <f>IFERROR(SUM(CL5:CL43),"")</f>
        <v>0</v>
      </c>
      <c r="CO43">
        <f>IF(INDIRECT(ADDRESS($D43+2,CO$2+1,,,"Instances"))="","",INDIRECT(ADDRESS($D43+2,CO$2+1,,,"Instances")))</f>
        <v>0</v>
      </c>
      <c r="CP43">
        <f>IFERROR(SMALL(CO5:CO44,ROW()-ROW($CP$5)+1),"")</f>
        <v>0</v>
      </c>
      <c r="CR43">
        <f>IFERROR(SUM(CP5:CP43),"")</f>
        <v>0</v>
      </c>
      <c r="CS43">
        <f>IF(INDIRECT(ADDRESS($D43+2,CS$2+1,,,"Instances"))="","",INDIRECT(ADDRESS($D43+2,CS$2+1,,,"Instances")))</f>
        <v>0</v>
      </c>
      <c r="CT43">
        <f>IFERROR(SMALL(CS5:CS44,ROW()-ROW($CT$5)+1),"")</f>
        <v>0</v>
      </c>
      <c r="CV43">
        <f>IFERROR(SUM(CT5:CT43),"")</f>
        <v>0</v>
      </c>
      <c r="CW43">
        <f>IF(INDIRECT(ADDRESS($D43+2,CW$2+1,,,"Instances"))="","",INDIRECT(ADDRESS($D43+2,CW$2+1,,,"Instances")))</f>
        <v>0</v>
      </c>
      <c r="CX43">
        <f>IFERROR(SMALL(CW5:CW44,ROW()-ROW($CX$5)+1),"")</f>
        <v>0</v>
      </c>
      <c r="CZ43">
        <f>IFERROR(SUM(CX5:CX43),"")</f>
        <v>0</v>
      </c>
      <c r="DA43">
        <f>IF(INDIRECT(ADDRESS($D43+2,DA$2+1,,,"Instances"))="","",INDIRECT(ADDRESS($D43+2,DA$2+1,,,"Instances")))</f>
        <v>0</v>
      </c>
      <c r="DB43">
        <f>IFERROR(SMALL(DA5:DA44,ROW()-ROW($DB$5)+1),"")</f>
        <v>0</v>
      </c>
      <c r="DD43">
        <f>IFERROR(SUM(DB5:DB43),"")</f>
        <v>0</v>
      </c>
      <c r="DE43">
        <f>IF(INDIRECT(ADDRESS($D43+2,DE$2+1,,,"Instances"))="","",INDIRECT(ADDRESS($D43+2,DE$2+1,,,"Instances")))</f>
        <v>0</v>
      </c>
      <c r="DF43">
        <f>IFERROR(SMALL(DE5:DE44,ROW()-ROW($DF$5)+1),"")</f>
        <v>0</v>
      </c>
      <c r="DH43">
        <f>IFERROR(SUM(DF5:DF43),"")</f>
        <v>0</v>
      </c>
      <c r="DI43">
        <f>IF(INDIRECT(ADDRESS($D43+2,DI$2+1,,,"Instances"))="","",INDIRECT(ADDRESS($D43+2,DI$2+1,,,"Instances")))</f>
        <v>0</v>
      </c>
      <c r="DJ43">
        <f>IFERROR(SMALL(DI5:DI44,ROW()-ROW($DJ$5)+1),"")</f>
        <v>0</v>
      </c>
      <c r="DL43">
        <f>IFERROR(SUM(DJ5:DJ43),"")</f>
        <v>0</v>
      </c>
      <c r="DM43">
        <f>IF(INDIRECT(ADDRESS($D43+2,DM$2+1,,,"Instances"))="","",INDIRECT(ADDRESS($D43+2,DM$2+1,,,"Instances")))</f>
        <v>0</v>
      </c>
      <c r="DN43">
        <f>IFERROR(SMALL(DM5:DM44,ROW()-ROW($DN$5)+1),"")</f>
        <v>0</v>
      </c>
      <c r="DP43">
        <f>IFERROR(SUM(DN5:DN43),"")</f>
        <v>0</v>
      </c>
      <c r="DR43">
        <v>39</v>
      </c>
      <c r="DS43" cm="1">
        <f t="array" ref="DS43">_xlfn.SWITCH(Charts!$B$3,"average", AVERAGE(INDIRECT(ADDRESS(38+3,DS$2+1,,,"Instances") &amp; ":" &amp; ADDRESS(38+3,DS$2+1))),"median", MEDIAN(INDIRECT(ADDRESS(38+3,DS$2+1,,,"Instances") &amp; ":" &amp; ADDRESS(38+3,DS$2+1))),"min", MIN(INDIRECT(ADDRESS(38+3,DS$2+1,,,"Instances") &amp; ":" &amp; ADDRESS(38+3,DS$2+1))),"max", MAX(INDIRECT(ADDRESS(38+3,DS$2+1,,,"Instances") &amp; ":" &amp; ADDRESS(38+3,DS$2+1))),"diff", MAX(INDIRECT(ADDRESS(38+3,DS$2+1,,,"Instances") &amp; ":" &amp; ADDRESS(38+3,DS$2+1)))-MIN(INDIRECT(ADDRESS(38+3,DS$2+1,,,"Instances") &amp; ":" &amp; ADDRESS(38+3,DS$2+1))))</f>
        <v>0</v>
      </c>
      <c r="DT43">
        <f>IFERROR(SMALL(DS5:DS44,ROW()-ROW($DT$5)+1),"")</f>
        <v>0</v>
      </c>
      <c r="DV43">
        <f>IFERROR(SUM(DT5:DT43),"")</f>
        <v>0</v>
      </c>
      <c r="DW43" cm="1">
        <f t="array" ref="DW43">_xlfn.SWITCH(Charts!$B$3,"average", AVERAGE(INDIRECT(ADDRESS(38+3,DW$2+1,,,"Instances") &amp; ":" &amp; ADDRESS(38+3,DW$2+1))),"median", MEDIAN(INDIRECT(ADDRESS(38+3,DW$2+1,,,"Instances") &amp; ":" &amp; ADDRESS(38+3,DW$2+1))),"min", MIN(INDIRECT(ADDRESS(38+3,DW$2+1,,,"Instances") &amp; ":" &amp; ADDRESS(38+3,DW$2+1))),"max", MAX(INDIRECT(ADDRESS(38+3,DW$2+1,,,"Instances") &amp; ":" &amp; ADDRESS(38+3,DW$2+1))),"diff", MAX(INDIRECT(ADDRESS(38+3,DW$2+1,,,"Instances") &amp; ":" &amp; ADDRESS(38+3,DW$2+1)))-MIN(INDIRECT(ADDRESS(38+3,DW$2+1,,,"Instances") &amp; ":" &amp; ADDRESS(38+3,DW$2+1))))</f>
        <v>0</v>
      </c>
      <c r="DX43">
        <f>IFERROR(SMALL(DW5:DW44,ROW()-ROW($DX$5)+1),"")</f>
        <v>0</v>
      </c>
      <c r="DZ43">
        <f>IFERROR(SUM(DX5:DX43),"")</f>
        <v>0</v>
      </c>
      <c r="EA43" cm="1">
        <f t="array" ref="EA43">_xlfn.SWITCH(Charts!$B$3,"average", AVERAGE(INDIRECT(ADDRESS(38+3,EA$2+1,,,"Instances") &amp; ":" &amp; ADDRESS(38+3,EA$2+1))),"median", MEDIAN(INDIRECT(ADDRESS(38+3,EA$2+1,,,"Instances") &amp; ":" &amp; ADDRESS(38+3,EA$2+1))),"min", MIN(INDIRECT(ADDRESS(38+3,EA$2+1,,,"Instances") &amp; ":" &amp; ADDRESS(38+3,EA$2+1))),"max", MAX(INDIRECT(ADDRESS(38+3,EA$2+1,,,"Instances") &amp; ":" &amp; ADDRESS(38+3,EA$2+1))),"diff", MAX(INDIRECT(ADDRESS(38+3,EA$2+1,,,"Instances") &amp; ":" &amp; ADDRESS(38+3,EA$2+1)))-MIN(INDIRECT(ADDRESS(38+3,EA$2+1,,,"Instances") &amp; ":" &amp; ADDRESS(38+3,EA$2+1))))</f>
        <v>0</v>
      </c>
      <c r="EB43">
        <f>IFERROR(SMALL(EA5:EA44,ROW()-ROW($EB$5)+1),"")</f>
        <v>0</v>
      </c>
      <c r="ED43">
        <f>IFERROR(SUM(EB5:EB43),"")</f>
        <v>0</v>
      </c>
      <c r="EE43" cm="1">
        <f t="array" ref="EE43">_xlfn.SWITCH(Charts!$B$3,"average", AVERAGE(INDIRECT(ADDRESS(38+3,EE$2+1,,,"Instances") &amp; ":" &amp; ADDRESS(38+3,EE$2+1))),"median", MEDIAN(INDIRECT(ADDRESS(38+3,EE$2+1,,,"Instances") &amp; ":" &amp; ADDRESS(38+3,EE$2+1))),"min", MIN(INDIRECT(ADDRESS(38+3,EE$2+1,,,"Instances") &amp; ":" &amp; ADDRESS(38+3,EE$2+1))),"max", MAX(INDIRECT(ADDRESS(38+3,EE$2+1,,,"Instances") &amp; ":" &amp; ADDRESS(38+3,EE$2+1))),"diff", MAX(INDIRECT(ADDRESS(38+3,EE$2+1,,,"Instances") &amp; ":" &amp; ADDRESS(38+3,EE$2+1)))-MIN(INDIRECT(ADDRESS(38+3,EE$2+1,,,"Instances") &amp; ":" &amp; ADDRESS(38+3,EE$2+1))))</f>
        <v>0</v>
      </c>
      <c r="EF43">
        <f>IFERROR(SMALL(EE5:EE44,ROW()-ROW($EF$5)+1),"")</f>
        <v>0</v>
      </c>
      <c r="EH43">
        <f>IFERROR(SUM(EF5:EF43),"")</f>
        <v>0</v>
      </c>
      <c r="EI43" cm="1">
        <f t="array" ref="EI43">_xlfn.SWITCH(Charts!$B$3,"average", AVERAGE(INDIRECT(ADDRESS(38+3,EI$2+1,,,"Instances") &amp; ":" &amp; ADDRESS(38+3,EI$2+1))),"median", MEDIAN(INDIRECT(ADDRESS(38+3,EI$2+1,,,"Instances") &amp; ":" &amp; ADDRESS(38+3,EI$2+1))),"min", MIN(INDIRECT(ADDRESS(38+3,EI$2+1,,,"Instances") &amp; ":" &amp; ADDRESS(38+3,EI$2+1))),"max", MAX(INDIRECT(ADDRESS(38+3,EI$2+1,,,"Instances") &amp; ":" &amp; ADDRESS(38+3,EI$2+1))),"diff", MAX(INDIRECT(ADDRESS(38+3,EI$2+1,,,"Instances") &amp; ":" &amp; ADDRESS(38+3,EI$2+1)))-MIN(INDIRECT(ADDRESS(38+3,EI$2+1,,,"Instances") &amp; ":" &amp; ADDRESS(38+3,EI$2+1))))</f>
        <v>0</v>
      </c>
      <c r="EJ43">
        <f>IFERROR(SMALL(EI5:EI44,ROW()-ROW($EJ$5)+1),"")</f>
        <v>0</v>
      </c>
      <c r="EL43">
        <f>IFERROR(SUM(EJ5:EJ43),"")</f>
        <v>0</v>
      </c>
      <c r="EM43" cm="1">
        <f t="array" ref="EM43">_xlfn.SWITCH(Charts!$B$3,"average", AVERAGE(INDIRECT(ADDRESS(38+3,EM$2+1,,,"Instances") &amp; ":" &amp; ADDRESS(38+3,EM$2+1))),"median", MEDIAN(INDIRECT(ADDRESS(38+3,EM$2+1,,,"Instances") &amp; ":" &amp; ADDRESS(38+3,EM$2+1))),"min", MIN(INDIRECT(ADDRESS(38+3,EM$2+1,,,"Instances") &amp; ":" &amp; ADDRESS(38+3,EM$2+1))),"max", MAX(INDIRECT(ADDRESS(38+3,EM$2+1,,,"Instances") &amp; ":" &amp; ADDRESS(38+3,EM$2+1))),"diff", MAX(INDIRECT(ADDRESS(38+3,EM$2+1,,,"Instances") &amp; ":" &amp; ADDRESS(38+3,EM$2+1)))-MIN(INDIRECT(ADDRESS(38+3,EM$2+1,,,"Instances") &amp; ":" &amp; ADDRESS(38+3,EM$2+1))))</f>
        <v>0</v>
      </c>
      <c r="EN43">
        <f>IFERROR(SMALL(EM5:EM44,ROW()-ROW($EN$5)+1),"")</f>
        <v>0</v>
      </c>
      <c r="EP43">
        <f>IFERROR(SUM(EN5:EN43),"")</f>
        <v>0</v>
      </c>
      <c r="EQ43" cm="1">
        <f t="array" ref="EQ43">_xlfn.SWITCH(Charts!$B$3,"average", AVERAGE(INDIRECT(ADDRESS(38+3,EQ$2+1,,,"Instances") &amp; ":" &amp; ADDRESS(38+3,EQ$2+1))),"median", MEDIAN(INDIRECT(ADDRESS(38+3,EQ$2+1,,,"Instances") &amp; ":" &amp; ADDRESS(38+3,EQ$2+1))),"min", MIN(INDIRECT(ADDRESS(38+3,EQ$2+1,,,"Instances") &amp; ":" &amp; ADDRESS(38+3,EQ$2+1))),"max", MAX(INDIRECT(ADDRESS(38+3,EQ$2+1,,,"Instances") &amp; ":" &amp; ADDRESS(38+3,EQ$2+1))),"diff", MAX(INDIRECT(ADDRESS(38+3,EQ$2+1,,,"Instances") &amp; ":" &amp; ADDRESS(38+3,EQ$2+1)))-MIN(INDIRECT(ADDRESS(38+3,EQ$2+1,,,"Instances") &amp; ":" &amp; ADDRESS(38+3,EQ$2+1))))</f>
        <v>0</v>
      </c>
      <c r="ER43">
        <f>IFERROR(SMALL(EQ5:EQ44,ROW()-ROW($ER$5)+1),"")</f>
        <v>0</v>
      </c>
      <c r="ET43">
        <f>IFERROR(SUM(ER5:ER43),"")</f>
        <v>0</v>
      </c>
      <c r="EU43" cm="1">
        <f t="array" ref="EU43">_xlfn.SWITCH(Charts!$B$3,"average", AVERAGE(INDIRECT(ADDRESS(38+3,EU$2+1,,,"Instances") &amp; ":" &amp; ADDRESS(38+3,EU$2+1))),"median", MEDIAN(INDIRECT(ADDRESS(38+3,EU$2+1,,,"Instances") &amp; ":" &amp; ADDRESS(38+3,EU$2+1))),"min", MIN(INDIRECT(ADDRESS(38+3,EU$2+1,,,"Instances") &amp; ":" &amp; ADDRESS(38+3,EU$2+1))),"max", MAX(INDIRECT(ADDRESS(38+3,EU$2+1,,,"Instances") &amp; ":" &amp; ADDRESS(38+3,EU$2+1))),"diff", MAX(INDIRECT(ADDRESS(38+3,EU$2+1,,,"Instances") &amp; ":" &amp; ADDRESS(38+3,EU$2+1)))-MIN(INDIRECT(ADDRESS(38+3,EU$2+1,,,"Instances") &amp; ":" &amp; ADDRESS(38+3,EU$2+1))))</f>
        <v>0</v>
      </c>
      <c r="EV43">
        <f>IFERROR(SMALL(EU5:EU44,ROW()-ROW($EV$5)+1),"")</f>
        <v>0</v>
      </c>
      <c r="EX43">
        <f>IFERROR(SUM(EV5:EV43),"")</f>
        <v>0</v>
      </c>
      <c r="EY43" cm="1">
        <f t="array" ref="EY43">_xlfn.SWITCH(Charts!$B$3,"average", AVERAGE(INDIRECT(ADDRESS(38+3,EY$2+1,,,"Instances") &amp; ":" &amp; ADDRESS(38+3,EY$2+1))),"median", MEDIAN(INDIRECT(ADDRESS(38+3,EY$2+1,,,"Instances") &amp; ":" &amp; ADDRESS(38+3,EY$2+1))),"min", MIN(INDIRECT(ADDRESS(38+3,EY$2+1,,,"Instances") &amp; ":" &amp; ADDRESS(38+3,EY$2+1))),"max", MAX(INDIRECT(ADDRESS(38+3,EY$2+1,,,"Instances") &amp; ":" &amp; ADDRESS(38+3,EY$2+1))),"diff", MAX(INDIRECT(ADDRESS(38+3,EY$2+1,,,"Instances") &amp; ":" &amp; ADDRESS(38+3,EY$2+1)))-MIN(INDIRECT(ADDRESS(38+3,EY$2+1,,,"Instances") &amp; ":" &amp; ADDRESS(38+3,EY$2+1))))</f>
        <v>0</v>
      </c>
      <c r="EZ43">
        <f>IFERROR(SMALL(EY5:EY44,ROW()-ROW($EZ$5)+1),"")</f>
        <v>0</v>
      </c>
      <c r="FB43">
        <f>IFERROR(SUM(EZ5:EZ43),"")</f>
        <v>0</v>
      </c>
      <c r="FC43" cm="1">
        <f t="array" ref="FC43">_xlfn.SWITCH(Charts!$B$3,"average", AVERAGE(INDIRECT(ADDRESS(38+3,FC$2+1,,,"Instances") &amp; ":" &amp; ADDRESS(38+3,FC$2+1))),"median", MEDIAN(INDIRECT(ADDRESS(38+3,FC$2+1,,,"Instances") &amp; ":" &amp; ADDRESS(38+3,FC$2+1))),"min", MIN(INDIRECT(ADDRESS(38+3,FC$2+1,,,"Instances") &amp; ":" &amp; ADDRESS(38+3,FC$2+1))),"max", MAX(INDIRECT(ADDRESS(38+3,FC$2+1,,,"Instances") &amp; ":" &amp; ADDRESS(38+3,FC$2+1))),"diff", MAX(INDIRECT(ADDRESS(38+3,FC$2+1,,,"Instances") &amp; ":" &amp; ADDRESS(38+3,FC$2+1)))-MIN(INDIRECT(ADDRESS(38+3,FC$2+1,,,"Instances") &amp; ":" &amp; ADDRESS(38+3,FC$2+1))))</f>
        <v>0</v>
      </c>
      <c r="FD43">
        <f>IFERROR(SMALL(FC5:FC44,ROW()-ROW($FD$5)+1),"")</f>
        <v>0</v>
      </c>
      <c r="FF43">
        <f>IFERROR(SUM(FD5:FD43),"")</f>
        <v>0</v>
      </c>
      <c r="FG43" cm="1">
        <f t="array" ref="FG43">_xlfn.SWITCH(Charts!$B$3,"average", AVERAGE(INDIRECT(ADDRESS(38+3,FG$2+1,,,"Instances") &amp; ":" &amp; ADDRESS(38+3,FG$2+1))),"median", MEDIAN(INDIRECT(ADDRESS(38+3,FG$2+1,,,"Instances") &amp; ":" &amp; ADDRESS(38+3,FG$2+1))),"min", MIN(INDIRECT(ADDRESS(38+3,FG$2+1,,,"Instances") &amp; ":" &amp; ADDRESS(38+3,FG$2+1))),"max", MAX(INDIRECT(ADDRESS(38+3,FG$2+1,,,"Instances") &amp; ":" &amp; ADDRESS(38+3,FG$2+1))),"diff", MAX(INDIRECT(ADDRESS(38+3,FG$2+1,,,"Instances") &amp; ":" &amp; ADDRESS(38+3,FG$2+1)))-MIN(INDIRECT(ADDRESS(38+3,FG$2+1,,,"Instances") &amp; ":" &amp; ADDRESS(38+3,FG$2+1))))</f>
        <v>0</v>
      </c>
      <c r="FH43">
        <f>IFERROR(SMALL(FG5:FG44,ROW()-ROW($FH$5)+1),"")</f>
        <v>0</v>
      </c>
      <c r="FJ43">
        <f>IFERROR(SUM(FH5:FH43),"")</f>
        <v>0</v>
      </c>
      <c r="FK43" cm="1">
        <f t="array" ref="FK43">_xlfn.SWITCH(Charts!$B$3,"average", AVERAGE(INDIRECT(ADDRESS(38+3,FK$2+1,,,"Instances") &amp; ":" &amp; ADDRESS(38+3,FK$2+1))),"median", MEDIAN(INDIRECT(ADDRESS(38+3,FK$2+1,,,"Instances") &amp; ":" &amp; ADDRESS(38+3,FK$2+1))),"min", MIN(INDIRECT(ADDRESS(38+3,FK$2+1,,,"Instances") &amp; ":" &amp; ADDRESS(38+3,FK$2+1))),"max", MAX(INDIRECT(ADDRESS(38+3,FK$2+1,,,"Instances") &amp; ":" &amp; ADDRESS(38+3,FK$2+1))),"diff", MAX(INDIRECT(ADDRESS(38+3,FK$2+1,,,"Instances") &amp; ":" &amp; ADDRESS(38+3,FK$2+1)))-MIN(INDIRECT(ADDRESS(38+3,FK$2+1,,,"Instances") &amp; ":" &amp; ADDRESS(38+3,FK$2+1))))</f>
        <v>0</v>
      </c>
      <c r="FL43">
        <f>IFERROR(SMALL(FK5:FK44,ROW()-ROW($FL$5)+1),"")</f>
        <v>0</v>
      </c>
      <c r="FN43">
        <f>IFERROR(SUM(FL5:FL43),"")</f>
        <v>0</v>
      </c>
      <c r="FO43" cm="1">
        <f t="array" ref="FO43">_xlfn.SWITCH(Charts!$B$3,"average", AVERAGE(INDIRECT(ADDRESS(38+3,FO$2+1,,,"Instances") &amp; ":" &amp; ADDRESS(38+3,FO$2+1))),"median", MEDIAN(INDIRECT(ADDRESS(38+3,FO$2+1,,,"Instances") &amp; ":" &amp; ADDRESS(38+3,FO$2+1))),"min", MIN(INDIRECT(ADDRESS(38+3,FO$2+1,,,"Instances") &amp; ":" &amp; ADDRESS(38+3,FO$2+1))),"max", MAX(INDIRECT(ADDRESS(38+3,FO$2+1,,,"Instances") &amp; ":" &amp; ADDRESS(38+3,FO$2+1))),"diff", MAX(INDIRECT(ADDRESS(38+3,FO$2+1,,,"Instances") &amp; ":" &amp; ADDRESS(38+3,FO$2+1)))-MIN(INDIRECT(ADDRESS(38+3,FO$2+1,,,"Instances") &amp; ":" &amp; ADDRESS(38+3,FO$2+1))))</f>
        <v>0</v>
      </c>
      <c r="FP43">
        <f>IFERROR(SMALL(FO5:FO44,ROW()-ROW($FP$5)+1),"")</f>
        <v>0</v>
      </c>
      <c r="FR43">
        <f>IFERROR(SUM(FP5:FP43),"")</f>
        <v>0</v>
      </c>
      <c r="FS43" cm="1">
        <f t="array" ref="FS43">_xlfn.SWITCH(Charts!$B$3,"average", AVERAGE(INDIRECT(ADDRESS(38+3,FS$2+1,,,"Instances") &amp; ":" &amp; ADDRESS(38+3,FS$2+1))),"median", MEDIAN(INDIRECT(ADDRESS(38+3,FS$2+1,,,"Instances") &amp; ":" &amp; ADDRESS(38+3,FS$2+1))),"min", MIN(INDIRECT(ADDRESS(38+3,FS$2+1,,,"Instances") &amp; ":" &amp; ADDRESS(38+3,FS$2+1))),"max", MAX(INDIRECT(ADDRESS(38+3,FS$2+1,,,"Instances") &amp; ":" &amp; ADDRESS(38+3,FS$2+1))),"diff", MAX(INDIRECT(ADDRESS(38+3,FS$2+1,,,"Instances") &amp; ":" &amp; ADDRESS(38+3,FS$2+1)))-MIN(INDIRECT(ADDRESS(38+3,FS$2+1,,,"Instances") &amp; ":" &amp; ADDRESS(38+3,FS$2+1))))</f>
        <v>0</v>
      </c>
      <c r="FT43">
        <f>IFERROR(SMALL(FS5:FS44,ROW()-ROW($FT$5)+1),"")</f>
        <v>0</v>
      </c>
      <c r="FV43">
        <f>IFERROR(SUM(FT5:FT43),"")</f>
        <v>0</v>
      </c>
      <c r="FW43" cm="1">
        <f t="array" ref="FW43">_xlfn.SWITCH(Charts!$B$3,"average", AVERAGE(INDIRECT(ADDRESS(38+3,FW$2+1,,,"Instances") &amp; ":" &amp; ADDRESS(38+3,FW$2+1))),"median", MEDIAN(INDIRECT(ADDRESS(38+3,FW$2+1,,,"Instances") &amp; ":" &amp; ADDRESS(38+3,FW$2+1))),"min", MIN(INDIRECT(ADDRESS(38+3,FW$2+1,,,"Instances") &amp; ":" &amp; ADDRESS(38+3,FW$2+1))),"max", MAX(INDIRECT(ADDRESS(38+3,FW$2+1,,,"Instances") &amp; ":" &amp; ADDRESS(38+3,FW$2+1))),"diff", MAX(INDIRECT(ADDRESS(38+3,FW$2+1,,,"Instances") &amp; ":" &amp; ADDRESS(38+3,FW$2+1)))-MIN(INDIRECT(ADDRESS(38+3,FW$2+1,,,"Instances") &amp; ":" &amp; ADDRESS(38+3,FW$2+1))))</f>
        <v>0</v>
      </c>
      <c r="FX43">
        <f>IFERROR(SMALL(FW5:FW44,ROW()-ROW($FX$5)+1),"")</f>
        <v>0</v>
      </c>
      <c r="FZ43">
        <f>IFERROR(SUM(FX5:FX43),"")</f>
        <v>0</v>
      </c>
      <c r="GA43" cm="1">
        <f t="array" ref="GA43">_xlfn.SWITCH(Charts!$B$3,"average", AVERAGE(INDIRECT(ADDRESS(38+3,GA$2+1,,,"Instances") &amp; ":" &amp; ADDRESS(38+3,GA$2+1))),"median", MEDIAN(INDIRECT(ADDRESS(38+3,GA$2+1,,,"Instances") &amp; ":" &amp; ADDRESS(38+3,GA$2+1))),"min", MIN(INDIRECT(ADDRESS(38+3,GA$2+1,,,"Instances") &amp; ":" &amp; ADDRESS(38+3,GA$2+1))),"max", MAX(INDIRECT(ADDRESS(38+3,GA$2+1,,,"Instances") &amp; ":" &amp; ADDRESS(38+3,GA$2+1))),"diff", MAX(INDIRECT(ADDRESS(38+3,GA$2+1,,,"Instances") &amp; ":" &amp; ADDRESS(38+3,GA$2+1)))-MIN(INDIRECT(ADDRESS(38+3,GA$2+1,,,"Instances") &amp; ":" &amp; ADDRESS(38+3,GA$2+1))))</f>
        <v>0</v>
      </c>
      <c r="GB43">
        <f>IFERROR(SMALL(GA5:GA44,ROW()-ROW($GB$5)+1),"")</f>
        <v>0</v>
      </c>
      <c r="GD43">
        <f>IFERROR(SUM(GB5:GB43),"")</f>
        <v>0</v>
      </c>
      <c r="GE43" cm="1">
        <f t="array" ref="GE43">_xlfn.SWITCH(Charts!$B$3,"average", AVERAGE(INDIRECT(ADDRESS(38+3,GE$2+1,,,"Instances") &amp; ":" &amp; ADDRESS(38+3,GE$2+1))),"median", MEDIAN(INDIRECT(ADDRESS(38+3,GE$2+1,,,"Instances") &amp; ":" &amp; ADDRESS(38+3,GE$2+1))),"min", MIN(INDIRECT(ADDRESS(38+3,GE$2+1,,,"Instances") &amp; ":" &amp; ADDRESS(38+3,GE$2+1))),"max", MAX(INDIRECT(ADDRESS(38+3,GE$2+1,,,"Instances") &amp; ":" &amp; ADDRESS(38+3,GE$2+1))),"diff", MAX(INDIRECT(ADDRESS(38+3,GE$2+1,,,"Instances") &amp; ":" &amp; ADDRESS(38+3,GE$2+1)))-MIN(INDIRECT(ADDRESS(38+3,GE$2+1,,,"Instances") &amp; ":" &amp; ADDRESS(38+3,GE$2+1))))</f>
        <v>0</v>
      </c>
      <c r="GF43">
        <f>IFERROR(SMALL(GE5:GE44,ROW()-ROW($GF$5)+1),"")</f>
        <v>0</v>
      </c>
      <c r="GH43">
        <f>IFERROR(SUM(GF5:GF43),"")</f>
        <v>0</v>
      </c>
      <c r="GI43" cm="1">
        <f t="array" ref="GI43">_xlfn.SWITCH(Charts!$B$3,"average", AVERAGE(INDIRECT(ADDRESS(38+3,GI$2+1,,,"Instances") &amp; ":" &amp; ADDRESS(38+3,GI$2+1))),"median", MEDIAN(INDIRECT(ADDRESS(38+3,GI$2+1,,,"Instances") &amp; ":" &amp; ADDRESS(38+3,GI$2+1))),"min", MIN(INDIRECT(ADDRESS(38+3,GI$2+1,,,"Instances") &amp; ":" &amp; ADDRESS(38+3,GI$2+1))),"max", MAX(INDIRECT(ADDRESS(38+3,GI$2+1,,,"Instances") &amp; ":" &amp; ADDRESS(38+3,GI$2+1))),"diff", MAX(INDIRECT(ADDRESS(38+3,GI$2+1,,,"Instances") &amp; ":" &amp; ADDRESS(38+3,GI$2+1)))-MIN(INDIRECT(ADDRESS(38+3,GI$2+1,,,"Instances") &amp; ":" &amp; ADDRESS(38+3,GI$2+1))))</f>
        <v>0</v>
      </c>
      <c r="GJ43">
        <f>IFERROR(SMALL(GI5:GI44,ROW()-ROW($GJ$5)+1),"")</f>
        <v>0</v>
      </c>
      <c r="GL43">
        <f>IFERROR(SUM(GJ5:GJ43),"")</f>
        <v>0</v>
      </c>
      <c r="GM43" cm="1">
        <f t="array" ref="GM43">_xlfn.SWITCH(Charts!$B$3,"average", AVERAGE(INDIRECT(ADDRESS(38+3,GM$2+1,,,"Instances") &amp; ":" &amp; ADDRESS(38+3,GM$2+1))),"median", MEDIAN(INDIRECT(ADDRESS(38+3,GM$2+1,,,"Instances") &amp; ":" &amp; ADDRESS(38+3,GM$2+1))),"min", MIN(INDIRECT(ADDRESS(38+3,GM$2+1,,,"Instances") &amp; ":" &amp; ADDRESS(38+3,GM$2+1))),"max", MAX(INDIRECT(ADDRESS(38+3,GM$2+1,,,"Instances") &amp; ":" &amp; ADDRESS(38+3,GM$2+1))),"diff", MAX(INDIRECT(ADDRESS(38+3,GM$2+1,,,"Instances") &amp; ":" &amp; ADDRESS(38+3,GM$2+1)))-MIN(INDIRECT(ADDRESS(38+3,GM$2+1,,,"Instances") &amp; ":" &amp; ADDRESS(38+3,GM$2+1))))</f>
        <v>0</v>
      </c>
      <c r="GN43">
        <f>IFERROR(SMALL(GM5:GM44,ROW()-ROW($GN$5)+1),"")</f>
        <v>0</v>
      </c>
      <c r="GP43">
        <f>IFERROR(SUM(GN5:GN43),"")</f>
        <v>0</v>
      </c>
      <c r="GQ43" cm="1">
        <f t="array" ref="GQ43">_xlfn.SWITCH(Charts!$B$3,"average", AVERAGE(INDIRECT(ADDRESS(38+3,GQ$2+1,,,"Instances") &amp; ":" &amp; ADDRESS(38+3,GQ$2+1))),"median", MEDIAN(INDIRECT(ADDRESS(38+3,GQ$2+1,,,"Instances") &amp; ":" &amp; ADDRESS(38+3,GQ$2+1))),"min", MIN(INDIRECT(ADDRESS(38+3,GQ$2+1,,,"Instances") &amp; ":" &amp; ADDRESS(38+3,GQ$2+1))),"max", MAX(INDIRECT(ADDRESS(38+3,GQ$2+1,,,"Instances") &amp; ":" &amp; ADDRESS(38+3,GQ$2+1))),"diff", MAX(INDIRECT(ADDRESS(38+3,GQ$2+1,,,"Instances") &amp; ":" &amp; ADDRESS(38+3,GQ$2+1)))-MIN(INDIRECT(ADDRESS(38+3,GQ$2+1,,,"Instances") &amp; ":" &amp; ADDRESS(38+3,GQ$2+1))))</f>
        <v>0</v>
      </c>
      <c r="GR43">
        <f>IFERROR(SMALL(GQ5:GQ44,ROW()-ROW($GR$5)+1),"")</f>
        <v>0</v>
      </c>
      <c r="GT43">
        <f>IFERROR(SUM(GR5:GR43),"")</f>
        <v>0</v>
      </c>
      <c r="GU43" cm="1">
        <f t="array" ref="GU43">_xlfn.SWITCH(Charts!$B$3,"average", AVERAGE(INDIRECT(ADDRESS(38+3,GU$2+1,,,"Instances") &amp; ":" &amp; ADDRESS(38+3,GU$2+1))),"median", MEDIAN(INDIRECT(ADDRESS(38+3,GU$2+1,,,"Instances") &amp; ":" &amp; ADDRESS(38+3,GU$2+1))),"min", MIN(INDIRECT(ADDRESS(38+3,GU$2+1,,,"Instances") &amp; ":" &amp; ADDRESS(38+3,GU$2+1))),"max", MAX(INDIRECT(ADDRESS(38+3,GU$2+1,,,"Instances") &amp; ":" &amp; ADDRESS(38+3,GU$2+1))),"diff", MAX(INDIRECT(ADDRESS(38+3,GU$2+1,,,"Instances") &amp; ":" &amp; ADDRESS(38+3,GU$2+1)))-MIN(INDIRECT(ADDRESS(38+3,GU$2+1,,,"Instances") &amp; ":" &amp; ADDRESS(38+3,GU$2+1))))</f>
        <v>0</v>
      </c>
      <c r="GV43">
        <f>IFERROR(SMALL(GU5:GU44,ROW()-ROW($GV$5)+1),"")</f>
        <v>0</v>
      </c>
      <c r="GX43">
        <f>IFERROR(SUM(GV5:GV43),"")</f>
        <v>0</v>
      </c>
      <c r="GY43" cm="1">
        <f t="array" ref="GY43">_xlfn.SWITCH(Charts!$B$3,"average", AVERAGE(INDIRECT(ADDRESS(38+3,GY$2+1,,,"Instances") &amp; ":" &amp; ADDRESS(38+3,GY$2+1))),"median", MEDIAN(INDIRECT(ADDRESS(38+3,GY$2+1,,,"Instances") &amp; ":" &amp; ADDRESS(38+3,GY$2+1))),"min", MIN(INDIRECT(ADDRESS(38+3,GY$2+1,,,"Instances") &amp; ":" &amp; ADDRESS(38+3,GY$2+1))),"max", MAX(INDIRECT(ADDRESS(38+3,GY$2+1,,,"Instances") &amp; ":" &amp; ADDRESS(38+3,GY$2+1))),"diff", MAX(INDIRECT(ADDRESS(38+3,GY$2+1,,,"Instances") &amp; ":" &amp; ADDRESS(38+3,GY$2+1)))-MIN(INDIRECT(ADDRESS(38+3,GY$2+1,,,"Instances") &amp; ":" &amp; ADDRESS(38+3,GY$2+1))))</f>
        <v>0</v>
      </c>
      <c r="GZ43">
        <f>IFERROR(SMALL(GY5:GY44,ROW()-ROW($GZ$5)+1),"")</f>
        <v>0</v>
      </c>
      <c r="HB43">
        <f>IFERROR(SUM(GZ5:GZ43),"")</f>
        <v>0</v>
      </c>
      <c r="HC43" cm="1">
        <f t="array" ref="HC43">_xlfn.SWITCH(Charts!$B$3,"average", AVERAGE(INDIRECT(ADDRESS(38+3,HC$2+1,,,"Instances") &amp; ":" &amp; ADDRESS(38+3,HC$2+1))),"median", MEDIAN(INDIRECT(ADDRESS(38+3,HC$2+1,,,"Instances") &amp; ":" &amp; ADDRESS(38+3,HC$2+1))),"min", MIN(INDIRECT(ADDRESS(38+3,HC$2+1,,,"Instances") &amp; ":" &amp; ADDRESS(38+3,HC$2+1))),"max", MAX(INDIRECT(ADDRESS(38+3,HC$2+1,,,"Instances") &amp; ":" &amp; ADDRESS(38+3,HC$2+1))),"diff", MAX(INDIRECT(ADDRESS(38+3,HC$2+1,,,"Instances") &amp; ":" &amp; ADDRESS(38+3,HC$2+1)))-MIN(INDIRECT(ADDRESS(38+3,HC$2+1,,,"Instances") &amp; ":" &amp; ADDRESS(38+3,HC$2+1))))</f>
        <v>0</v>
      </c>
      <c r="HD43">
        <f>IFERROR(SMALL(HC5:HC44,ROW()-ROW($HD$5)+1),"")</f>
        <v>0</v>
      </c>
      <c r="HF43">
        <f>IFERROR(SUM(HD5:HD43),"")</f>
        <v>0</v>
      </c>
      <c r="HG43" cm="1">
        <f t="array" ref="HG43">_xlfn.SWITCH(Charts!$B$3,"average", AVERAGE(INDIRECT(ADDRESS(38+3,HG$2+1,,,"Instances") &amp; ":" &amp; ADDRESS(38+3,HG$2+1))),"median", MEDIAN(INDIRECT(ADDRESS(38+3,HG$2+1,,,"Instances") &amp; ":" &amp; ADDRESS(38+3,HG$2+1))),"min", MIN(INDIRECT(ADDRESS(38+3,HG$2+1,,,"Instances") &amp; ":" &amp; ADDRESS(38+3,HG$2+1))),"max", MAX(INDIRECT(ADDRESS(38+3,HG$2+1,,,"Instances") &amp; ":" &amp; ADDRESS(38+3,HG$2+1))),"diff", MAX(INDIRECT(ADDRESS(38+3,HG$2+1,,,"Instances") &amp; ":" &amp; ADDRESS(38+3,HG$2+1)))-MIN(INDIRECT(ADDRESS(38+3,HG$2+1,,,"Instances") &amp; ":" &amp; ADDRESS(38+3,HG$2+1))))</f>
        <v>0</v>
      </c>
      <c r="HH43">
        <f>IFERROR(SMALL(HG5:HG44,ROW()-ROW($HH$5)+1),"")</f>
        <v>0</v>
      </c>
      <c r="HJ43">
        <f>IFERROR(SUM(HH5:HH43),"")</f>
        <v>0</v>
      </c>
      <c r="HK43" cm="1">
        <f t="array" ref="HK43">_xlfn.SWITCH(Charts!$B$3,"average", AVERAGE(INDIRECT(ADDRESS(38+3,HK$2+1,,,"Instances") &amp; ":" &amp; ADDRESS(38+3,HK$2+1))),"median", MEDIAN(INDIRECT(ADDRESS(38+3,HK$2+1,,,"Instances") &amp; ":" &amp; ADDRESS(38+3,HK$2+1))),"min", MIN(INDIRECT(ADDRESS(38+3,HK$2+1,,,"Instances") &amp; ":" &amp; ADDRESS(38+3,HK$2+1))),"max", MAX(INDIRECT(ADDRESS(38+3,HK$2+1,,,"Instances") &amp; ":" &amp; ADDRESS(38+3,HK$2+1))),"diff", MAX(INDIRECT(ADDRESS(38+3,HK$2+1,,,"Instances") &amp; ":" &amp; ADDRESS(38+3,HK$2+1)))-MIN(INDIRECT(ADDRESS(38+3,HK$2+1,,,"Instances") &amp; ":" &amp; ADDRESS(38+3,HK$2+1))))</f>
        <v>0</v>
      </c>
      <c r="HL43">
        <f>IFERROR(SMALL(HK5:HK44,ROW()-ROW($HL$5)+1),"")</f>
        <v>0</v>
      </c>
      <c r="HN43">
        <f>IFERROR(SUM(HL5:HL43),"")</f>
        <v>0</v>
      </c>
      <c r="HO43" cm="1">
        <f t="array" ref="HO43">_xlfn.SWITCH(Charts!$B$3,"average", AVERAGE(INDIRECT(ADDRESS(38+3,HO$2+1,,,"Instances") &amp; ":" &amp; ADDRESS(38+3,HO$2+1))),"median", MEDIAN(INDIRECT(ADDRESS(38+3,HO$2+1,,,"Instances") &amp; ":" &amp; ADDRESS(38+3,HO$2+1))),"min", MIN(INDIRECT(ADDRESS(38+3,HO$2+1,,,"Instances") &amp; ":" &amp; ADDRESS(38+3,HO$2+1))),"max", MAX(INDIRECT(ADDRESS(38+3,HO$2+1,,,"Instances") &amp; ":" &amp; ADDRESS(38+3,HO$2+1))),"diff", MAX(INDIRECT(ADDRESS(38+3,HO$2+1,,,"Instances") &amp; ":" &amp; ADDRESS(38+3,HO$2+1)))-MIN(INDIRECT(ADDRESS(38+3,HO$2+1,,,"Instances") &amp; ":" &amp; ADDRESS(38+3,HO$2+1))))</f>
        <v>0</v>
      </c>
      <c r="HP43">
        <f>IFERROR(SMALL(HO5:HO44,ROW()-ROW($HP$5)+1),"")</f>
        <v>0</v>
      </c>
      <c r="HR43">
        <f>IFERROR(SUM(HP5:HP43),"")</f>
        <v>0</v>
      </c>
      <c r="HS43" cm="1">
        <f t="array" ref="HS43">_xlfn.SWITCH(Charts!$B$3,"average", AVERAGE(INDIRECT(ADDRESS(38+3,HS$2+1,,,"Instances") &amp; ":" &amp; ADDRESS(38+3,HS$2+1))),"median", MEDIAN(INDIRECT(ADDRESS(38+3,HS$2+1,,,"Instances") &amp; ":" &amp; ADDRESS(38+3,HS$2+1))),"min", MIN(INDIRECT(ADDRESS(38+3,HS$2+1,,,"Instances") &amp; ":" &amp; ADDRESS(38+3,HS$2+1))),"max", MAX(INDIRECT(ADDRESS(38+3,HS$2+1,,,"Instances") &amp; ":" &amp; ADDRESS(38+3,HS$2+1))),"diff", MAX(INDIRECT(ADDRESS(38+3,HS$2+1,,,"Instances") &amp; ":" &amp; ADDRESS(38+3,HS$2+1)))-MIN(INDIRECT(ADDRESS(38+3,HS$2+1,,,"Instances") &amp; ":" &amp; ADDRESS(38+3,HS$2+1))))</f>
        <v>0</v>
      </c>
      <c r="HT43">
        <f>IFERROR(SMALL(HS5:HS44,ROW()-ROW($HT$5)+1),"")</f>
        <v>0</v>
      </c>
      <c r="HV43">
        <f>IFERROR(SUM(HT5:HT43),"")</f>
        <v>0</v>
      </c>
      <c r="HW43" cm="1">
        <f t="array" ref="HW43">_xlfn.SWITCH(Charts!$B$3,"average", AVERAGE(INDIRECT(ADDRESS(38+3,HW$2+1,,,"Instances") &amp; ":" &amp; ADDRESS(38+3,HW$2+1))),"median", MEDIAN(INDIRECT(ADDRESS(38+3,HW$2+1,,,"Instances") &amp; ":" &amp; ADDRESS(38+3,HW$2+1))),"min", MIN(INDIRECT(ADDRESS(38+3,HW$2+1,,,"Instances") &amp; ":" &amp; ADDRESS(38+3,HW$2+1))),"max", MAX(INDIRECT(ADDRESS(38+3,HW$2+1,,,"Instances") &amp; ":" &amp; ADDRESS(38+3,HW$2+1))),"diff", MAX(INDIRECT(ADDRESS(38+3,HW$2+1,,,"Instances") &amp; ":" &amp; ADDRESS(38+3,HW$2+1)))-MIN(INDIRECT(ADDRESS(38+3,HW$2+1,,,"Instances") &amp; ":" &amp; ADDRESS(38+3,HW$2+1))))</f>
        <v>0</v>
      </c>
      <c r="HX43">
        <f>IFERROR(SMALL(HW5:HW44,ROW()-ROW($HX$5)+1),"")</f>
        <v>0</v>
      </c>
      <c r="HZ43">
        <f>IFERROR(SUM(HX5:HX43),"")</f>
        <v>0</v>
      </c>
      <c r="IA43" cm="1">
        <f t="array" ref="IA43">_xlfn.SWITCH(Charts!$B$3,"average", AVERAGE(INDIRECT(ADDRESS(38+3,IA$2+1,,,"Instances") &amp; ":" &amp; ADDRESS(38+3,IA$2+1))),"median", MEDIAN(INDIRECT(ADDRESS(38+3,IA$2+1,,,"Instances") &amp; ":" &amp; ADDRESS(38+3,IA$2+1))),"min", MIN(INDIRECT(ADDRESS(38+3,IA$2+1,,,"Instances") &amp; ":" &amp; ADDRESS(38+3,IA$2+1))),"max", MAX(INDIRECT(ADDRESS(38+3,IA$2+1,,,"Instances") &amp; ":" &amp; ADDRESS(38+3,IA$2+1))),"diff", MAX(INDIRECT(ADDRESS(38+3,IA$2+1,,,"Instances") &amp; ":" &amp; ADDRESS(38+3,IA$2+1)))-MIN(INDIRECT(ADDRESS(38+3,IA$2+1,,,"Instances") &amp; ":" &amp; ADDRESS(38+3,IA$2+1))))</f>
        <v>0</v>
      </c>
      <c r="IB43">
        <f>IFERROR(SMALL(IA5:IA44,ROW()-ROW($IB$5)+1),"")</f>
        <v>0</v>
      </c>
      <c r="ID43">
        <f>IFERROR(SUM(IB5:IB43),"")</f>
        <v>0</v>
      </c>
      <c r="IG43">
        <f>IF(Charts!$B$3="none",E250,IF(DS250="",NA(),DS250))</f>
        <v>0</v>
      </c>
      <c r="IH43">
        <f>IF(Charts!$B$3="none",F250,IF(DT250="",NA(),DT250))</f>
        <v>0</v>
      </c>
      <c r="II43">
        <f>IF(Charts!$B$3="none",G250,IF(DU250="",NA(),DU250))</f>
        <v>0</v>
      </c>
      <c r="IJ43">
        <f>IF(Charts!$B$3="none",H250,IF(DV250="",NA(),DV250))</f>
        <v>0</v>
      </c>
      <c r="IK43">
        <f>IF(Charts!$B$3="none",I250,IF(DW250="",NA(),DW250))</f>
        <v>0</v>
      </c>
      <c r="IL43">
        <f>IF(Charts!$B$3="none",J250,IF(DX250="",NA(),DX250))</f>
        <v>0</v>
      </c>
      <c r="IM43">
        <f>IF(Charts!$B$3="none",K250,IF(DY250="",NA(),DY250))</f>
        <v>0</v>
      </c>
      <c r="IN43">
        <f>IF(Charts!$B$3="none",L250,IF(DZ250="",NA(),DZ250))</f>
        <v>0</v>
      </c>
      <c r="IO43">
        <f>IF(Charts!$B$3="none",M250,IF(EA250="",NA(),EA250))</f>
        <v>0</v>
      </c>
      <c r="IP43">
        <f>IF(Charts!$B$3="none",N250,IF(EB250="",NA(),EB250))</f>
        <v>0</v>
      </c>
      <c r="IQ43">
        <f>IF(Charts!$B$3="none",O250,IF(EC250="",NA(),EC250))</f>
        <v>0</v>
      </c>
      <c r="IR43">
        <f>IF(Charts!$B$3="none",P250,IF(ED250="",NA(),ED250))</f>
        <v>0</v>
      </c>
      <c r="IS43">
        <f>IF(Charts!$B$3="none",Q250,IF(EE250="",NA(),EE250))</f>
        <v>0</v>
      </c>
      <c r="IT43">
        <f>IF(Charts!$B$3="none",R250,IF(EF250="",NA(),EF250))</f>
        <v>0</v>
      </c>
      <c r="IU43">
        <f>IF(Charts!$B$3="none",S250,IF(EG250="",NA(),EG250))</f>
        <v>0</v>
      </c>
      <c r="IV43">
        <f>IF(Charts!$B$3="none",T250,IF(EH250="",NA(),EH250))</f>
        <v>0</v>
      </c>
      <c r="IW43">
        <f>IF(Charts!$B$3="none",U250,IF(EI250="",NA(),EI250))</f>
        <v>0</v>
      </c>
      <c r="IX43">
        <f>IF(Charts!$B$3="none",V250,IF(EJ250="",NA(),EJ250))</f>
        <v>0</v>
      </c>
      <c r="IY43">
        <f>IF(Charts!$B$3="none",W250,IF(EK250="",NA(),EK250))</f>
        <v>0</v>
      </c>
      <c r="IZ43">
        <f>IF(Charts!$B$3="none",X250,IF(EL250="",NA(),EL250))</f>
        <v>0</v>
      </c>
      <c r="JA43">
        <f>IF(Charts!$B$3="none",Y250,IF(EM250="",NA(),EM250))</f>
        <v>0</v>
      </c>
      <c r="JB43">
        <f>IF(Charts!$B$3="none",Z250,IF(EN250="",NA(),EN250))</f>
        <v>0</v>
      </c>
      <c r="JC43">
        <f>IF(Charts!$B$3="none",AA250,IF(EO250="",NA(),EO250))</f>
        <v>0</v>
      </c>
      <c r="JD43">
        <f>IF(Charts!$B$3="none",AB250,IF(EP250="",NA(),EP250))</f>
        <v>0</v>
      </c>
      <c r="JE43">
        <f>IF(Charts!$B$3="none",AC250,IF(EQ250="",NA(),EQ250))</f>
        <v>0</v>
      </c>
      <c r="JF43">
        <f>IF(Charts!$B$3="none",AD250,IF(ER250="",NA(),ER250))</f>
        <v>0</v>
      </c>
      <c r="JG43">
        <f>IF(Charts!$B$3="none",AE250,IF(ES250="",NA(),ES250))</f>
        <v>0</v>
      </c>
      <c r="JH43">
        <f>IF(Charts!$B$3="none",AF250,IF(ET250="",NA(),ET250))</f>
        <v>0</v>
      </c>
      <c r="JI43">
        <f>IF(Charts!$B$3="none",AG250,IF(EU250="",NA(),EU250))</f>
        <v>0</v>
      </c>
      <c r="JJ43">
        <f>IF(Charts!$B$3="none",AH250,IF(EV250="",NA(),EV250))</f>
        <v>0</v>
      </c>
      <c r="JK43">
        <f>IF(Charts!$B$3="none",AI250,IF(EW250="",NA(),EW250))</f>
        <v>0</v>
      </c>
      <c r="JL43">
        <f>IF(Charts!$B$3="none",AJ250,IF(EX250="",NA(),EX250))</f>
        <v>0</v>
      </c>
      <c r="JM43">
        <f>IF(Charts!$B$3="none",AK250,IF(EY250="",NA(),EY250))</f>
        <v>0</v>
      </c>
      <c r="JN43">
        <f>IF(Charts!$B$3="none",AL250,IF(EZ250="",NA(),EZ250))</f>
        <v>0</v>
      </c>
      <c r="JO43">
        <f>IF(Charts!$B$3="none",AM250,IF(FA250="",NA(),FA250))</f>
        <v>0</v>
      </c>
      <c r="JP43">
        <f>IF(Charts!$B$3="none",AN250,IF(FB250="",NA(),FB250))</f>
        <v>0</v>
      </c>
      <c r="JQ43">
        <f>IF(Charts!$B$3="none",AO250,IF(FC250="",NA(),FC250))</f>
        <v>0</v>
      </c>
      <c r="JR43">
        <f>IF(Charts!$B$3="none",AP250,IF(FD250="",NA(),FD250))</f>
        <v>0</v>
      </c>
      <c r="JS43">
        <f>IF(Charts!$B$3="none",AQ250,IF(FE250="",NA(),FE250))</f>
        <v>0</v>
      </c>
      <c r="JT43">
        <f>IF(Charts!$B$3="none",AR250,IF(FF250="",NA(),FF250))</f>
        <v>0</v>
      </c>
      <c r="JU43">
        <f>IF(Charts!$B$3="none",AS250,IF(FG250="",NA(),FG250))</f>
        <v>0</v>
      </c>
      <c r="JV43">
        <f>IF(Charts!$B$3="none",AT250,IF(FH250="",NA(),FH250))</f>
        <v>0</v>
      </c>
      <c r="JW43">
        <f>IF(Charts!$B$3="none",AU250,IF(FI250="",NA(),FI250))</f>
        <v>0</v>
      </c>
      <c r="JX43">
        <f>IF(Charts!$B$3="none",AV250,IF(FJ250="",NA(),FJ250))</f>
        <v>0</v>
      </c>
      <c r="JY43">
        <f>IF(Charts!$B$3="none",AW250,IF(FK250="",NA(),FK250))</f>
        <v>0</v>
      </c>
      <c r="JZ43">
        <f>IF(Charts!$B$3="none",AX250,IF(FL250="",NA(),FL250))</f>
        <v>0</v>
      </c>
      <c r="KA43">
        <f>IF(Charts!$B$3="none",AY250,IF(FM250="",NA(),FM250))</f>
        <v>0</v>
      </c>
      <c r="KB43">
        <f>IF(Charts!$B$3="none",AZ250,IF(FN250="",NA(),FN250))</f>
        <v>0</v>
      </c>
      <c r="KC43">
        <f>IF(Charts!$B$3="none",BA250,IF(FO250="",NA(),FO250))</f>
        <v>0</v>
      </c>
      <c r="KD43">
        <f>IF(Charts!$B$3="none",BB250,IF(FP250="",NA(),FP250))</f>
        <v>0</v>
      </c>
      <c r="KE43">
        <f>IF(Charts!$B$3="none",BC250,IF(FQ250="",NA(),FQ250))</f>
        <v>0</v>
      </c>
      <c r="KF43">
        <f>IF(Charts!$B$3="none",BD250,IF(FR250="",NA(),FR250))</f>
        <v>0</v>
      </c>
      <c r="KG43">
        <f>IF(Charts!$B$3="none",BE250,IF(FS250="",NA(),FS250))</f>
        <v>0</v>
      </c>
      <c r="KH43">
        <f>IF(Charts!$B$3="none",BF250,IF(FT250="",NA(),FT250))</f>
        <v>0</v>
      </c>
      <c r="KI43">
        <f>IF(Charts!$B$3="none",BG250,IF(FU250="",NA(),FU250))</f>
        <v>0</v>
      </c>
      <c r="KJ43">
        <f>IF(Charts!$B$3="none",BH250,IF(FV250="",NA(),FV250))</f>
        <v>0</v>
      </c>
      <c r="KK43">
        <f>IF(Charts!$B$3="none",BI250,IF(FW250="",NA(),FW250))</f>
        <v>0</v>
      </c>
      <c r="KL43">
        <f>IF(Charts!$B$3="none",BJ250,IF(FX250="",NA(),FX250))</f>
        <v>0</v>
      </c>
      <c r="KM43">
        <f>IF(Charts!$B$3="none",BK250,IF(FY250="",NA(),FY250))</f>
        <v>0</v>
      </c>
      <c r="KN43">
        <f>IF(Charts!$B$3="none",BL250,IF(FZ250="",NA(),FZ250))</f>
        <v>0</v>
      </c>
      <c r="KO43">
        <f>IF(Charts!$B$3="none",BM250,IF(GA250="",NA(),GA250))</f>
        <v>0</v>
      </c>
      <c r="KP43">
        <f>IF(Charts!$B$3="none",BN250,IF(GB250="",NA(),GB250))</f>
        <v>0</v>
      </c>
      <c r="KQ43">
        <f>IF(Charts!$B$3="none",BO250,IF(GC250="",NA(),GC250))</f>
        <v>0</v>
      </c>
      <c r="KR43">
        <f>IF(Charts!$B$3="none",BP250,IF(GD250="",NA(),GD250))</f>
        <v>0</v>
      </c>
      <c r="KS43">
        <f>IF(Charts!$B$3="none",BQ250,IF(GE250="",NA(),GE250))</f>
        <v>0</v>
      </c>
      <c r="KT43">
        <f>IF(Charts!$B$3="none",BR250,IF(GF250="",NA(),GF250))</f>
        <v>0</v>
      </c>
      <c r="KU43">
        <f>IF(Charts!$B$3="none",BS250,IF(GG250="",NA(),GG250))</f>
        <v>0</v>
      </c>
      <c r="KV43">
        <f>IF(Charts!$B$3="none",BT250,IF(GH250="",NA(),GH250))</f>
        <v>0</v>
      </c>
      <c r="KW43">
        <f>IF(Charts!$B$3="none",BU250,IF(GI250="",NA(),GI250))</f>
        <v>0</v>
      </c>
      <c r="KX43">
        <f>IF(Charts!$B$3="none",BV250,IF(GJ250="",NA(),GJ250))</f>
        <v>0</v>
      </c>
      <c r="KY43">
        <f>IF(Charts!$B$3="none",BW250,IF(GK250="",NA(),GK250))</f>
        <v>0</v>
      </c>
      <c r="KZ43">
        <f>IF(Charts!$B$3="none",BX250,IF(GL250="",NA(),GL250))</f>
        <v>0</v>
      </c>
      <c r="LA43">
        <f>IF(Charts!$B$3="none",BY250,IF(GM250="",NA(),GM250))</f>
        <v>0</v>
      </c>
      <c r="LB43">
        <f>IF(Charts!$B$3="none",BZ250,IF(GN250="",NA(),GN250))</f>
        <v>0</v>
      </c>
      <c r="LC43">
        <f>IF(Charts!$B$3="none",CA250,IF(GO250="",NA(),GO250))</f>
        <v>0</v>
      </c>
      <c r="LD43">
        <f>IF(Charts!$B$3="none",CB250,IF(GP250="",NA(),GP250))</f>
        <v>0</v>
      </c>
      <c r="LE43">
        <f>IF(Charts!$B$3="none",CC250,IF(GQ250="",NA(),GQ250))</f>
        <v>0</v>
      </c>
      <c r="LF43">
        <f>IF(Charts!$B$3="none",CD250,IF(GR250="",NA(),GR250))</f>
        <v>0</v>
      </c>
      <c r="LG43">
        <f>IF(Charts!$B$3="none",CE250,IF(GS250="",NA(),GS250))</f>
        <v>0</v>
      </c>
      <c r="LH43">
        <f>IF(Charts!$B$3="none",CF250,IF(GT250="",NA(),GT250))</f>
        <v>0</v>
      </c>
      <c r="LI43">
        <f>IF(Charts!$B$3="none",CG250,IF(GU250="",NA(),GU250))</f>
        <v>0</v>
      </c>
      <c r="LJ43">
        <f>IF(Charts!$B$3="none",CH250,IF(GV250="",NA(),GV250))</f>
        <v>0</v>
      </c>
      <c r="LK43">
        <f>IF(Charts!$B$3="none",CI250,IF(GW250="",NA(),GW250))</f>
        <v>0</v>
      </c>
      <c r="LL43">
        <f>IF(Charts!$B$3="none",CJ250,IF(GX250="",NA(),GX250))</f>
        <v>0</v>
      </c>
      <c r="LM43">
        <f>IF(Charts!$B$3="none",CK250,IF(GY250="",NA(),GY250))</f>
        <v>0</v>
      </c>
      <c r="LN43">
        <f>IF(Charts!$B$3="none",CL250,IF(GZ250="",NA(),GZ250))</f>
        <v>0</v>
      </c>
      <c r="LO43">
        <f>IF(Charts!$B$3="none",CM250,IF(HA250="",NA(),HA250))</f>
        <v>0</v>
      </c>
      <c r="LP43">
        <f>IF(Charts!$B$3="none",CN250,IF(HB250="",NA(),HB250))</f>
        <v>0</v>
      </c>
      <c r="LQ43">
        <f>IF(Charts!$B$3="none",CO250,IF(HC250="",NA(),HC250))</f>
        <v>0</v>
      </c>
      <c r="LR43">
        <f>IF(Charts!$B$3="none",CP250,IF(HD250="",NA(),HD250))</f>
        <v>0</v>
      </c>
      <c r="LS43">
        <f>IF(Charts!$B$3="none",CQ250,IF(HE250="",NA(),HE250))</f>
        <v>0</v>
      </c>
      <c r="LT43">
        <f>IF(Charts!$B$3="none",CR250,IF(HF250="",NA(),HF250))</f>
        <v>0</v>
      </c>
      <c r="LU43">
        <f>IF(Charts!$B$3="none",CS250,IF(HG250="",NA(),HG250))</f>
        <v>0</v>
      </c>
      <c r="LV43">
        <f>IF(Charts!$B$3="none",CT250,IF(HH250="",NA(),HH250))</f>
        <v>0</v>
      </c>
      <c r="LW43">
        <f>IF(Charts!$B$3="none",CU250,IF(HI250="",NA(),HI250))</f>
        <v>0</v>
      </c>
      <c r="LX43">
        <f>IF(Charts!$B$3="none",CV250,IF(HJ250="",NA(),HJ250))</f>
        <v>0</v>
      </c>
      <c r="LY43">
        <f>IF(Charts!$B$3="none",CW250,IF(HK250="",NA(),HK250))</f>
        <v>0</v>
      </c>
      <c r="LZ43">
        <f>IF(Charts!$B$3="none",CX250,IF(HL250="",NA(),HL250))</f>
        <v>0</v>
      </c>
      <c r="MA43">
        <f>IF(Charts!$B$3="none",CY250,IF(HM250="",NA(),HM250))</f>
        <v>0</v>
      </c>
      <c r="MB43">
        <f>IF(Charts!$B$3="none",CZ250,IF(HN250="",NA(),HN250))</f>
        <v>0</v>
      </c>
      <c r="MC43">
        <f>IF(Charts!$B$3="none",DA250,IF(HO250="",NA(),HO250))</f>
        <v>0</v>
      </c>
      <c r="MD43">
        <f>IF(Charts!$B$3="none",DB250,IF(HP250="",NA(),HP250))</f>
        <v>0</v>
      </c>
      <c r="ME43">
        <f>IF(Charts!$B$3="none",DC250,IF(HQ250="",NA(),HQ250))</f>
        <v>0</v>
      </c>
      <c r="MF43">
        <f>IF(Charts!$B$3="none",DD250,IF(HR250="",NA(),HR250))</f>
        <v>0</v>
      </c>
      <c r="MG43">
        <f>IF(Charts!$B$3="none",DE250,IF(HS250="",NA(),HS250))</f>
        <v>0</v>
      </c>
      <c r="MH43">
        <f>IF(Charts!$B$3="none",DF250,IF(HT250="",NA(),HT250))</f>
        <v>0</v>
      </c>
      <c r="MI43">
        <f>IF(Charts!$B$3="none",DG250,IF(HU250="",NA(),HU250))</f>
        <v>0</v>
      </c>
      <c r="MJ43">
        <f>IF(Charts!$B$3="none",DH250,IF(HV250="",NA(),HV250))</f>
        <v>0</v>
      </c>
      <c r="MK43">
        <f>IF(Charts!$B$3="none",DI250,IF(HW250="",NA(),HW250))</f>
        <v>0</v>
      </c>
      <c r="ML43">
        <f>IF(Charts!$B$3="none",DJ250,IF(HX250="",NA(),HX250))</f>
        <v>0</v>
      </c>
      <c r="MM43">
        <f>IF(Charts!$B$3="none",DK250,IF(HY250="",NA(),HY250))</f>
        <v>0</v>
      </c>
      <c r="MN43">
        <f>IF(Charts!$B$3="none",DL250,IF(HZ250="",NA(),HZ250))</f>
        <v>0</v>
      </c>
      <c r="MO43">
        <f>IF(Charts!$B$3="none",DM250,IF(IA250="",NA(),IA250))</f>
        <v>0</v>
      </c>
      <c r="MP43">
        <f>IF(Charts!$B$3="none",DN250,IF(IB250="",NA(),IB250))</f>
        <v>0</v>
      </c>
      <c r="MQ43">
        <f>IF(Charts!$B$3="none",DO250,IF(IC250="",NA(),IC250))</f>
        <v>0</v>
      </c>
      <c r="MR43">
        <f>IF(Charts!$B$3="none",DP250,IF(ID250="",NA(),ID250))</f>
        <v>0</v>
      </c>
    </row>
    <row r="44" spans="4:356">
      <c r="D44">
        <v>40</v>
      </c>
      <c r="E44">
        <f>IF(INDIRECT(ADDRESS($D44+2,E$2+1,,,"Instances"))="","",INDIRECT(ADDRESS($D44+2,E$2+1,,,"Instances")))</f>
        <v>0</v>
      </c>
      <c r="F44">
        <f>IFERROR(SMALL(E5:E44,ROW()-ROW($F$5)+1),"")</f>
        <v>0</v>
      </c>
      <c r="H44">
        <f>IFERROR(SUM(F5:F44),"")</f>
        <v>0</v>
      </c>
      <c r="I44">
        <f>IF(INDIRECT(ADDRESS($D44+2,I$2+1,,,"Instances"))="","",INDIRECT(ADDRESS($D44+2,I$2+1,,,"Instances")))</f>
        <v>0</v>
      </c>
      <c r="J44">
        <f>IFERROR(SMALL(I5:I44,ROW()-ROW($J$5)+1),"")</f>
        <v>0</v>
      </c>
      <c r="L44">
        <f>IFERROR(SUM(J5:J44),"")</f>
        <v>0</v>
      </c>
      <c r="M44">
        <f>IF(INDIRECT(ADDRESS($D44+2,M$2+1,,,"Instances"))="","",INDIRECT(ADDRESS($D44+2,M$2+1,,,"Instances")))</f>
        <v>0</v>
      </c>
      <c r="N44">
        <f>IFERROR(SMALL(M5:M44,ROW()-ROW($N$5)+1),"")</f>
        <v>0</v>
      </c>
      <c r="P44">
        <f>IFERROR(SUM(N5:N44),"")</f>
        <v>0</v>
      </c>
      <c r="Q44">
        <f>IF(INDIRECT(ADDRESS($D44+2,Q$2+1,,,"Instances"))="","",INDIRECT(ADDRESS($D44+2,Q$2+1,,,"Instances")))</f>
        <v>0</v>
      </c>
      <c r="R44">
        <f>IFERROR(SMALL(Q5:Q44,ROW()-ROW($R$5)+1),"")</f>
        <v>0</v>
      </c>
      <c r="T44">
        <f>IFERROR(SUM(R5:R44),"")</f>
        <v>0</v>
      </c>
      <c r="U44">
        <f>IF(INDIRECT(ADDRESS($D44+2,U$2+1,,,"Instances"))="","",INDIRECT(ADDRESS($D44+2,U$2+1,,,"Instances")))</f>
        <v>0</v>
      </c>
      <c r="V44">
        <f>IFERROR(SMALL(U5:U44,ROW()-ROW($V$5)+1),"")</f>
        <v>0</v>
      </c>
      <c r="X44">
        <f>IFERROR(SUM(V5:V44),"")</f>
        <v>0</v>
      </c>
      <c r="Y44">
        <f>IF(INDIRECT(ADDRESS($D44+2,Y$2+1,,,"Instances"))="","",INDIRECT(ADDRESS($D44+2,Y$2+1,,,"Instances")))</f>
        <v>0</v>
      </c>
      <c r="Z44">
        <f>IFERROR(SMALL(Y5:Y44,ROW()-ROW($Z$5)+1),"")</f>
        <v>0</v>
      </c>
      <c r="AB44">
        <f>IFERROR(SUM(Z5:Z44),"")</f>
        <v>0</v>
      </c>
      <c r="AC44">
        <f>IF(INDIRECT(ADDRESS($D44+2,AC$2+1,,,"Instances"))="","",INDIRECT(ADDRESS($D44+2,AC$2+1,,,"Instances")))</f>
        <v>0</v>
      </c>
      <c r="AD44">
        <f>IFERROR(SMALL(AC5:AC44,ROW()-ROW($AD$5)+1),"")</f>
        <v>0</v>
      </c>
      <c r="AF44">
        <f>IFERROR(SUM(AD5:AD44),"")</f>
        <v>0</v>
      </c>
      <c r="AG44">
        <f>IF(INDIRECT(ADDRESS($D44+2,AG$2+1,,,"Instances"))="","",INDIRECT(ADDRESS($D44+2,AG$2+1,,,"Instances")))</f>
        <v>0</v>
      </c>
      <c r="AH44">
        <f>IFERROR(SMALL(AG5:AG44,ROW()-ROW($AH$5)+1),"")</f>
        <v>0</v>
      </c>
      <c r="AJ44">
        <f>IFERROR(SUM(AH5:AH44),"")</f>
        <v>0</v>
      </c>
      <c r="AK44">
        <f>IF(INDIRECT(ADDRESS($D44+2,AK$2+1,,,"Instances"))="","",INDIRECT(ADDRESS($D44+2,AK$2+1,,,"Instances")))</f>
        <v>0</v>
      </c>
      <c r="AL44">
        <f>IFERROR(SMALL(AK5:AK44,ROW()-ROW($AL$5)+1),"")</f>
        <v>0</v>
      </c>
      <c r="AN44">
        <f>IFERROR(SUM(AL5:AL44),"")</f>
        <v>0</v>
      </c>
      <c r="AO44">
        <f>IF(INDIRECT(ADDRESS($D44+2,AO$2+1,,,"Instances"))="","",INDIRECT(ADDRESS($D44+2,AO$2+1,,,"Instances")))</f>
        <v>0</v>
      </c>
      <c r="AP44">
        <f>IFERROR(SMALL(AO5:AO44,ROW()-ROW($AP$5)+1),"")</f>
        <v>0</v>
      </c>
      <c r="AR44">
        <f>IFERROR(SUM(AP5:AP44),"")</f>
        <v>0</v>
      </c>
      <c r="AS44">
        <f>IF(INDIRECT(ADDRESS($D44+2,AS$2+1,,,"Instances"))="","",INDIRECT(ADDRESS($D44+2,AS$2+1,,,"Instances")))</f>
        <v>0</v>
      </c>
      <c r="AT44">
        <f>IFERROR(SMALL(AS5:AS44,ROW()-ROW($AT$5)+1),"")</f>
        <v>0</v>
      </c>
      <c r="AV44">
        <f>IFERROR(SUM(AT5:AT44),"")</f>
        <v>0</v>
      </c>
      <c r="AW44">
        <f>IF(INDIRECT(ADDRESS($D44+2,AW$2+1,,,"Instances"))="","",INDIRECT(ADDRESS($D44+2,AW$2+1,,,"Instances")))</f>
        <v>0</v>
      </c>
      <c r="AX44">
        <f>IFERROR(SMALL(AW5:AW44,ROW()-ROW($AX$5)+1),"")</f>
        <v>0</v>
      </c>
      <c r="AZ44">
        <f>IFERROR(SUM(AX5:AX44),"")</f>
        <v>0</v>
      </c>
      <c r="BA44">
        <f>IF(INDIRECT(ADDRESS($D44+2,BA$2+1,,,"Instances"))="","",INDIRECT(ADDRESS($D44+2,BA$2+1,,,"Instances")))</f>
        <v>0</v>
      </c>
      <c r="BB44">
        <f>IFERROR(SMALL(BA5:BA44,ROW()-ROW($BB$5)+1),"")</f>
        <v>0</v>
      </c>
      <c r="BD44">
        <f>IFERROR(SUM(BB5:BB44),"")</f>
        <v>0</v>
      </c>
      <c r="BE44">
        <f>IF(INDIRECT(ADDRESS($D44+2,BE$2+1,,,"Instances"))="","",INDIRECT(ADDRESS($D44+2,BE$2+1,,,"Instances")))</f>
        <v>0</v>
      </c>
      <c r="BF44">
        <f>IFERROR(SMALL(BE5:BE44,ROW()-ROW($BF$5)+1),"")</f>
        <v>0</v>
      </c>
      <c r="BH44">
        <f>IFERROR(SUM(BF5:BF44),"")</f>
        <v>0</v>
      </c>
      <c r="BI44">
        <f>IF(INDIRECT(ADDRESS($D44+2,BI$2+1,,,"Instances"))="","",INDIRECT(ADDRESS($D44+2,BI$2+1,,,"Instances")))</f>
        <v>0</v>
      </c>
      <c r="BJ44">
        <f>IFERROR(SMALL(BI5:BI44,ROW()-ROW($BJ$5)+1),"")</f>
        <v>0</v>
      </c>
      <c r="BL44">
        <f>IFERROR(SUM(BJ5:BJ44),"")</f>
        <v>0</v>
      </c>
      <c r="BM44">
        <f>IF(INDIRECT(ADDRESS($D44+2,BM$2+1,,,"Instances"))="","",INDIRECT(ADDRESS($D44+2,BM$2+1,,,"Instances")))</f>
        <v>0</v>
      </c>
      <c r="BN44">
        <f>IFERROR(SMALL(BM5:BM44,ROW()-ROW($BN$5)+1),"")</f>
        <v>0</v>
      </c>
      <c r="BP44">
        <f>IFERROR(SUM(BN5:BN44),"")</f>
        <v>0</v>
      </c>
      <c r="BQ44">
        <f>IF(INDIRECT(ADDRESS($D44+2,BQ$2+1,,,"Instances"))="","",INDIRECT(ADDRESS($D44+2,BQ$2+1,,,"Instances")))</f>
        <v>0</v>
      </c>
      <c r="BR44">
        <f>IFERROR(SMALL(BQ5:BQ44,ROW()-ROW($BR$5)+1),"")</f>
        <v>0</v>
      </c>
      <c r="BT44">
        <f>IFERROR(SUM(BR5:BR44),"")</f>
        <v>0</v>
      </c>
      <c r="BU44">
        <f>IF(INDIRECT(ADDRESS($D44+2,BU$2+1,,,"Instances"))="","",INDIRECT(ADDRESS($D44+2,BU$2+1,,,"Instances")))</f>
        <v>0</v>
      </c>
      <c r="BV44">
        <f>IFERROR(SMALL(BU5:BU44,ROW()-ROW($BV$5)+1),"")</f>
        <v>0</v>
      </c>
      <c r="BX44">
        <f>IFERROR(SUM(BV5:BV44),"")</f>
        <v>0</v>
      </c>
      <c r="BY44">
        <f>IF(INDIRECT(ADDRESS($D44+2,BY$2+1,,,"Instances"))="","",INDIRECT(ADDRESS($D44+2,BY$2+1,,,"Instances")))</f>
        <v>0</v>
      </c>
      <c r="BZ44">
        <f>IFERROR(SMALL(BY5:BY44,ROW()-ROW($BZ$5)+1),"")</f>
        <v>0</v>
      </c>
      <c r="CB44">
        <f>IFERROR(SUM(BZ5:BZ44),"")</f>
        <v>0</v>
      </c>
      <c r="CC44">
        <f>IF(INDIRECT(ADDRESS($D44+2,CC$2+1,,,"Instances"))="","",INDIRECT(ADDRESS($D44+2,CC$2+1,,,"Instances")))</f>
        <v>0</v>
      </c>
      <c r="CD44">
        <f>IFERROR(SMALL(CC5:CC44,ROW()-ROW($CD$5)+1),"")</f>
        <v>0</v>
      </c>
      <c r="CF44">
        <f>IFERROR(SUM(CD5:CD44),"")</f>
        <v>0</v>
      </c>
      <c r="CG44">
        <f>IF(INDIRECT(ADDRESS($D44+2,CG$2+1,,,"Instances"))="","",INDIRECT(ADDRESS($D44+2,CG$2+1,,,"Instances")))</f>
        <v>0</v>
      </c>
      <c r="CH44">
        <f>IFERROR(SMALL(CG5:CG44,ROW()-ROW($CH$5)+1),"")</f>
        <v>0</v>
      </c>
      <c r="CJ44">
        <f>IFERROR(SUM(CH5:CH44),"")</f>
        <v>0</v>
      </c>
      <c r="CK44">
        <f>IF(INDIRECT(ADDRESS($D44+2,CK$2+1,,,"Instances"))="","",INDIRECT(ADDRESS($D44+2,CK$2+1,,,"Instances")))</f>
        <v>0</v>
      </c>
      <c r="CL44">
        <f>IFERROR(SMALL(CK5:CK44,ROW()-ROW($CL$5)+1),"")</f>
        <v>0</v>
      </c>
      <c r="CN44">
        <f>IFERROR(SUM(CL5:CL44),"")</f>
        <v>0</v>
      </c>
      <c r="CO44">
        <f>IF(INDIRECT(ADDRESS($D44+2,CO$2+1,,,"Instances"))="","",INDIRECT(ADDRESS($D44+2,CO$2+1,,,"Instances")))</f>
        <v>0</v>
      </c>
      <c r="CP44">
        <f>IFERROR(SMALL(CO5:CO44,ROW()-ROW($CP$5)+1),"")</f>
        <v>0</v>
      </c>
      <c r="CR44">
        <f>IFERROR(SUM(CP5:CP44),"")</f>
        <v>0</v>
      </c>
      <c r="CS44">
        <f>IF(INDIRECT(ADDRESS($D44+2,CS$2+1,,,"Instances"))="","",INDIRECT(ADDRESS($D44+2,CS$2+1,,,"Instances")))</f>
        <v>0</v>
      </c>
      <c r="CT44">
        <f>IFERROR(SMALL(CS5:CS44,ROW()-ROW($CT$5)+1),"")</f>
        <v>0</v>
      </c>
      <c r="CV44">
        <f>IFERROR(SUM(CT5:CT44),"")</f>
        <v>0</v>
      </c>
      <c r="CW44">
        <f>IF(INDIRECT(ADDRESS($D44+2,CW$2+1,,,"Instances"))="","",INDIRECT(ADDRESS($D44+2,CW$2+1,,,"Instances")))</f>
        <v>0</v>
      </c>
      <c r="CX44">
        <f>IFERROR(SMALL(CW5:CW44,ROW()-ROW($CX$5)+1),"")</f>
        <v>0</v>
      </c>
      <c r="CZ44">
        <f>IFERROR(SUM(CX5:CX44),"")</f>
        <v>0</v>
      </c>
      <c r="DA44">
        <f>IF(INDIRECT(ADDRESS($D44+2,DA$2+1,,,"Instances"))="","",INDIRECT(ADDRESS($D44+2,DA$2+1,,,"Instances")))</f>
        <v>0</v>
      </c>
      <c r="DB44">
        <f>IFERROR(SMALL(DA5:DA44,ROW()-ROW($DB$5)+1),"")</f>
        <v>0</v>
      </c>
      <c r="DD44">
        <f>IFERROR(SUM(DB5:DB44),"")</f>
        <v>0</v>
      </c>
      <c r="DE44">
        <f>IF(INDIRECT(ADDRESS($D44+2,DE$2+1,,,"Instances"))="","",INDIRECT(ADDRESS($D44+2,DE$2+1,,,"Instances")))</f>
        <v>0</v>
      </c>
      <c r="DF44">
        <f>IFERROR(SMALL(DE5:DE44,ROW()-ROW($DF$5)+1),"")</f>
        <v>0</v>
      </c>
      <c r="DH44">
        <f>IFERROR(SUM(DF5:DF44),"")</f>
        <v>0</v>
      </c>
      <c r="DI44">
        <f>IF(INDIRECT(ADDRESS($D44+2,DI$2+1,,,"Instances"))="","",INDIRECT(ADDRESS($D44+2,DI$2+1,,,"Instances")))</f>
        <v>0</v>
      </c>
      <c r="DJ44">
        <f>IFERROR(SMALL(DI5:DI44,ROW()-ROW($DJ$5)+1),"")</f>
        <v>0</v>
      </c>
      <c r="DL44">
        <f>IFERROR(SUM(DJ5:DJ44),"")</f>
        <v>0</v>
      </c>
      <c r="DM44">
        <f>IF(INDIRECT(ADDRESS($D44+2,DM$2+1,,,"Instances"))="","",INDIRECT(ADDRESS($D44+2,DM$2+1,,,"Instances")))</f>
        <v>0</v>
      </c>
      <c r="DN44">
        <f>IFERROR(SMALL(DM5:DM44,ROW()-ROW($DN$5)+1),"")</f>
        <v>0</v>
      </c>
      <c r="DP44">
        <f>IFERROR(SUM(DN5:DN44),"")</f>
        <v>0</v>
      </c>
      <c r="DR44">
        <v>40</v>
      </c>
      <c r="DS44" cm="1">
        <f t="array" ref="DS44">_xlfn.SWITCH(Charts!$B$3,"average", AVERAGE(INDIRECT(ADDRESS(39+3,DS$2+1,,,"Instances") &amp; ":" &amp; ADDRESS(39+3,DS$2+1))),"median", MEDIAN(INDIRECT(ADDRESS(39+3,DS$2+1,,,"Instances") &amp; ":" &amp; ADDRESS(39+3,DS$2+1))),"min", MIN(INDIRECT(ADDRESS(39+3,DS$2+1,,,"Instances") &amp; ":" &amp; ADDRESS(39+3,DS$2+1))),"max", MAX(INDIRECT(ADDRESS(39+3,DS$2+1,,,"Instances") &amp; ":" &amp; ADDRESS(39+3,DS$2+1))),"diff", MAX(INDIRECT(ADDRESS(39+3,DS$2+1,,,"Instances") &amp; ":" &amp; ADDRESS(39+3,DS$2+1)))-MIN(INDIRECT(ADDRESS(39+3,DS$2+1,,,"Instances") &amp; ":" &amp; ADDRESS(39+3,DS$2+1))))</f>
        <v>0</v>
      </c>
      <c r="DT44">
        <f>IFERROR(SMALL(DS5:DS44,ROW()-ROW($DT$5)+1),"")</f>
        <v>0</v>
      </c>
      <c r="DV44">
        <f>IFERROR(SUM(DT5:DT44),"")</f>
        <v>0</v>
      </c>
      <c r="DW44" cm="1">
        <f t="array" ref="DW44">_xlfn.SWITCH(Charts!$B$3,"average", AVERAGE(INDIRECT(ADDRESS(39+3,DW$2+1,,,"Instances") &amp; ":" &amp; ADDRESS(39+3,DW$2+1))),"median", MEDIAN(INDIRECT(ADDRESS(39+3,DW$2+1,,,"Instances") &amp; ":" &amp; ADDRESS(39+3,DW$2+1))),"min", MIN(INDIRECT(ADDRESS(39+3,DW$2+1,,,"Instances") &amp; ":" &amp; ADDRESS(39+3,DW$2+1))),"max", MAX(INDIRECT(ADDRESS(39+3,DW$2+1,,,"Instances") &amp; ":" &amp; ADDRESS(39+3,DW$2+1))),"diff", MAX(INDIRECT(ADDRESS(39+3,DW$2+1,,,"Instances") &amp; ":" &amp; ADDRESS(39+3,DW$2+1)))-MIN(INDIRECT(ADDRESS(39+3,DW$2+1,,,"Instances") &amp; ":" &amp; ADDRESS(39+3,DW$2+1))))</f>
        <v>0</v>
      </c>
      <c r="DX44">
        <f>IFERROR(SMALL(DW5:DW44,ROW()-ROW($DX$5)+1),"")</f>
        <v>0</v>
      </c>
      <c r="DZ44">
        <f>IFERROR(SUM(DX5:DX44),"")</f>
        <v>0</v>
      </c>
      <c r="EA44" cm="1">
        <f t="array" ref="EA44">_xlfn.SWITCH(Charts!$B$3,"average", AVERAGE(INDIRECT(ADDRESS(39+3,EA$2+1,,,"Instances") &amp; ":" &amp; ADDRESS(39+3,EA$2+1))),"median", MEDIAN(INDIRECT(ADDRESS(39+3,EA$2+1,,,"Instances") &amp; ":" &amp; ADDRESS(39+3,EA$2+1))),"min", MIN(INDIRECT(ADDRESS(39+3,EA$2+1,,,"Instances") &amp; ":" &amp; ADDRESS(39+3,EA$2+1))),"max", MAX(INDIRECT(ADDRESS(39+3,EA$2+1,,,"Instances") &amp; ":" &amp; ADDRESS(39+3,EA$2+1))),"diff", MAX(INDIRECT(ADDRESS(39+3,EA$2+1,,,"Instances") &amp; ":" &amp; ADDRESS(39+3,EA$2+1)))-MIN(INDIRECT(ADDRESS(39+3,EA$2+1,,,"Instances") &amp; ":" &amp; ADDRESS(39+3,EA$2+1))))</f>
        <v>0</v>
      </c>
      <c r="EB44">
        <f>IFERROR(SMALL(EA5:EA44,ROW()-ROW($EB$5)+1),"")</f>
        <v>0</v>
      </c>
      <c r="ED44">
        <f>IFERROR(SUM(EB5:EB44),"")</f>
        <v>0</v>
      </c>
      <c r="EE44" cm="1">
        <f t="array" ref="EE44">_xlfn.SWITCH(Charts!$B$3,"average", AVERAGE(INDIRECT(ADDRESS(39+3,EE$2+1,,,"Instances") &amp; ":" &amp; ADDRESS(39+3,EE$2+1))),"median", MEDIAN(INDIRECT(ADDRESS(39+3,EE$2+1,,,"Instances") &amp; ":" &amp; ADDRESS(39+3,EE$2+1))),"min", MIN(INDIRECT(ADDRESS(39+3,EE$2+1,,,"Instances") &amp; ":" &amp; ADDRESS(39+3,EE$2+1))),"max", MAX(INDIRECT(ADDRESS(39+3,EE$2+1,,,"Instances") &amp; ":" &amp; ADDRESS(39+3,EE$2+1))),"diff", MAX(INDIRECT(ADDRESS(39+3,EE$2+1,,,"Instances") &amp; ":" &amp; ADDRESS(39+3,EE$2+1)))-MIN(INDIRECT(ADDRESS(39+3,EE$2+1,,,"Instances") &amp; ":" &amp; ADDRESS(39+3,EE$2+1))))</f>
        <v>0</v>
      </c>
      <c r="EF44">
        <f>IFERROR(SMALL(EE5:EE44,ROW()-ROW($EF$5)+1),"")</f>
        <v>0</v>
      </c>
      <c r="EH44">
        <f>IFERROR(SUM(EF5:EF44),"")</f>
        <v>0</v>
      </c>
      <c r="EI44" cm="1">
        <f t="array" ref="EI44">_xlfn.SWITCH(Charts!$B$3,"average", AVERAGE(INDIRECT(ADDRESS(39+3,EI$2+1,,,"Instances") &amp; ":" &amp; ADDRESS(39+3,EI$2+1))),"median", MEDIAN(INDIRECT(ADDRESS(39+3,EI$2+1,,,"Instances") &amp; ":" &amp; ADDRESS(39+3,EI$2+1))),"min", MIN(INDIRECT(ADDRESS(39+3,EI$2+1,,,"Instances") &amp; ":" &amp; ADDRESS(39+3,EI$2+1))),"max", MAX(INDIRECT(ADDRESS(39+3,EI$2+1,,,"Instances") &amp; ":" &amp; ADDRESS(39+3,EI$2+1))),"diff", MAX(INDIRECT(ADDRESS(39+3,EI$2+1,,,"Instances") &amp; ":" &amp; ADDRESS(39+3,EI$2+1)))-MIN(INDIRECT(ADDRESS(39+3,EI$2+1,,,"Instances") &amp; ":" &amp; ADDRESS(39+3,EI$2+1))))</f>
        <v>0</v>
      </c>
      <c r="EJ44">
        <f>IFERROR(SMALL(EI5:EI44,ROW()-ROW($EJ$5)+1),"")</f>
        <v>0</v>
      </c>
      <c r="EL44">
        <f>IFERROR(SUM(EJ5:EJ44),"")</f>
        <v>0</v>
      </c>
      <c r="EM44" cm="1">
        <f t="array" ref="EM44">_xlfn.SWITCH(Charts!$B$3,"average", AVERAGE(INDIRECT(ADDRESS(39+3,EM$2+1,,,"Instances") &amp; ":" &amp; ADDRESS(39+3,EM$2+1))),"median", MEDIAN(INDIRECT(ADDRESS(39+3,EM$2+1,,,"Instances") &amp; ":" &amp; ADDRESS(39+3,EM$2+1))),"min", MIN(INDIRECT(ADDRESS(39+3,EM$2+1,,,"Instances") &amp; ":" &amp; ADDRESS(39+3,EM$2+1))),"max", MAX(INDIRECT(ADDRESS(39+3,EM$2+1,,,"Instances") &amp; ":" &amp; ADDRESS(39+3,EM$2+1))),"diff", MAX(INDIRECT(ADDRESS(39+3,EM$2+1,,,"Instances") &amp; ":" &amp; ADDRESS(39+3,EM$2+1)))-MIN(INDIRECT(ADDRESS(39+3,EM$2+1,,,"Instances") &amp; ":" &amp; ADDRESS(39+3,EM$2+1))))</f>
        <v>0</v>
      </c>
      <c r="EN44">
        <f>IFERROR(SMALL(EM5:EM44,ROW()-ROW($EN$5)+1),"")</f>
        <v>0</v>
      </c>
      <c r="EP44">
        <f>IFERROR(SUM(EN5:EN44),"")</f>
        <v>0</v>
      </c>
      <c r="EQ44" cm="1">
        <f t="array" ref="EQ44">_xlfn.SWITCH(Charts!$B$3,"average", AVERAGE(INDIRECT(ADDRESS(39+3,EQ$2+1,,,"Instances") &amp; ":" &amp; ADDRESS(39+3,EQ$2+1))),"median", MEDIAN(INDIRECT(ADDRESS(39+3,EQ$2+1,,,"Instances") &amp; ":" &amp; ADDRESS(39+3,EQ$2+1))),"min", MIN(INDIRECT(ADDRESS(39+3,EQ$2+1,,,"Instances") &amp; ":" &amp; ADDRESS(39+3,EQ$2+1))),"max", MAX(INDIRECT(ADDRESS(39+3,EQ$2+1,,,"Instances") &amp; ":" &amp; ADDRESS(39+3,EQ$2+1))),"diff", MAX(INDIRECT(ADDRESS(39+3,EQ$2+1,,,"Instances") &amp; ":" &amp; ADDRESS(39+3,EQ$2+1)))-MIN(INDIRECT(ADDRESS(39+3,EQ$2+1,,,"Instances") &amp; ":" &amp; ADDRESS(39+3,EQ$2+1))))</f>
        <v>0</v>
      </c>
      <c r="ER44">
        <f>IFERROR(SMALL(EQ5:EQ44,ROW()-ROW($ER$5)+1),"")</f>
        <v>0</v>
      </c>
      <c r="ET44">
        <f>IFERROR(SUM(ER5:ER44),"")</f>
        <v>0</v>
      </c>
      <c r="EU44" cm="1">
        <f t="array" ref="EU44">_xlfn.SWITCH(Charts!$B$3,"average", AVERAGE(INDIRECT(ADDRESS(39+3,EU$2+1,,,"Instances") &amp; ":" &amp; ADDRESS(39+3,EU$2+1))),"median", MEDIAN(INDIRECT(ADDRESS(39+3,EU$2+1,,,"Instances") &amp; ":" &amp; ADDRESS(39+3,EU$2+1))),"min", MIN(INDIRECT(ADDRESS(39+3,EU$2+1,,,"Instances") &amp; ":" &amp; ADDRESS(39+3,EU$2+1))),"max", MAX(INDIRECT(ADDRESS(39+3,EU$2+1,,,"Instances") &amp; ":" &amp; ADDRESS(39+3,EU$2+1))),"diff", MAX(INDIRECT(ADDRESS(39+3,EU$2+1,,,"Instances") &amp; ":" &amp; ADDRESS(39+3,EU$2+1)))-MIN(INDIRECT(ADDRESS(39+3,EU$2+1,,,"Instances") &amp; ":" &amp; ADDRESS(39+3,EU$2+1))))</f>
        <v>0</v>
      </c>
      <c r="EV44">
        <f>IFERROR(SMALL(EU5:EU44,ROW()-ROW($EV$5)+1),"")</f>
        <v>0</v>
      </c>
      <c r="EX44">
        <f>IFERROR(SUM(EV5:EV44),"")</f>
        <v>0</v>
      </c>
      <c r="EY44" cm="1">
        <f t="array" ref="EY44">_xlfn.SWITCH(Charts!$B$3,"average", AVERAGE(INDIRECT(ADDRESS(39+3,EY$2+1,,,"Instances") &amp; ":" &amp; ADDRESS(39+3,EY$2+1))),"median", MEDIAN(INDIRECT(ADDRESS(39+3,EY$2+1,,,"Instances") &amp; ":" &amp; ADDRESS(39+3,EY$2+1))),"min", MIN(INDIRECT(ADDRESS(39+3,EY$2+1,,,"Instances") &amp; ":" &amp; ADDRESS(39+3,EY$2+1))),"max", MAX(INDIRECT(ADDRESS(39+3,EY$2+1,,,"Instances") &amp; ":" &amp; ADDRESS(39+3,EY$2+1))),"diff", MAX(INDIRECT(ADDRESS(39+3,EY$2+1,,,"Instances") &amp; ":" &amp; ADDRESS(39+3,EY$2+1)))-MIN(INDIRECT(ADDRESS(39+3,EY$2+1,,,"Instances") &amp; ":" &amp; ADDRESS(39+3,EY$2+1))))</f>
        <v>0</v>
      </c>
      <c r="EZ44">
        <f>IFERROR(SMALL(EY5:EY44,ROW()-ROW($EZ$5)+1),"")</f>
        <v>0</v>
      </c>
      <c r="FB44">
        <f>IFERROR(SUM(EZ5:EZ44),"")</f>
        <v>0</v>
      </c>
      <c r="FC44" cm="1">
        <f t="array" ref="FC44">_xlfn.SWITCH(Charts!$B$3,"average", AVERAGE(INDIRECT(ADDRESS(39+3,FC$2+1,,,"Instances") &amp; ":" &amp; ADDRESS(39+3,FC$2+1))),"median", MEDIAN(INDIRECT(ADDRESS(39+3,FC$2+1,,,"Instances") &amp; ":" &amp; ADDRESS(39+3,FC$2+1))),"min", MIN(INDIRECT(ADDRESS(39+3,FC$2+1,,,"Instances") &amp; ":" &amp; ADDRESS(39+3,FC$2+1))),"max", MAX(INDIRECT(ADDRESS(39+3,FC$2+1,,,"Instances") &amp; ":" &amp; ADDRESS(39+3,FC$2+1))),"diff", MAX(INDIRECT(ADDRESS(39+3,FC$2+1,,,"Instances") &amp; ":" &amp; ADDRESS(39+3,FC$2+1)))-MIN(INDIRECT(ADDRESS(39+3,FC$2+1,,,"Instances") &amp; ":" &amp; ADDRESS(39+3,FC$2+1))))</f>
        <v>0</v>
      </c>
      <c r="FD44">
        <f>IFERROR(SMALL(FC5:FC44,ROW()-ROW($FD$5)+1),"")</f>
        <v>0</v>
      </c>
      <c r="FF44">
        <f>IFERROR(SUM(FD5:FD44),"")</f>
        <v>0</v>
      </c>
      <c r="FG44" cm="1">
        <f t="array" ref="FG44">_xlfn.SWITCH(Charts!$B$3,"average", AVERAGE(INDIRECT(ADDRESS(39+3,FG$2+1,,,"Instances") &amp; ":" &amp; ADDRESS(39+3,FG$2+1))),"median", MEDIAN(INDIRECT(ADDRESS(39+3,FG$2+1,,,"Instances") &amp; ":" &amp; ADDRESS(39+3,FG$2+1))),"min", MIN(INDIRECT(ADDRESS(39+3,FG$2+1,,,"Instances") &amp; ":" &amp; ADDRESS(39+3,FG$2+1))),"max", MAX(INDIRECT(ADDRESS(39+3,FG$2+1,,,"Instances") &amp; ":" &amp; ADDRESS(39+3,FG$2+1))),"diff", MAX(INDIRECT(ADDRESS(39+3,FG$2+1,,,"Instances") &amp; ":" &amp; ADDRESS(39+3,FG$2+1)))-MIN(INDIRECT(ADDRESS(39+3,FG$2+1,,,"Instances") &amp; ":" &amp; ADDRESS(39+3,FG$2+1))))</f>
        <v>0</v>
      </c>
      <c r="FH44">
        <f>IFERROR(SMALL(FG5:FG44,ROW()-ROW($FH$5)+1),"")</f>
        <v>0</v>
      </c>
      <c r="FJ44">
        <f>IFERROR(SUM(FH5:FH44),"")</f>
        <v>0</v>
      </c>
      <c r="FK44" cm="1">
        <f t="array" ref="FK44">_xlfn.SWITCH(Charts!$B$3,"average", AVERAGE(INDIRECT(ADDRESS(39+3,FK$2+1,,,"Instances") &amp; ":" &amp; ADDRESS(39+3,FK$2+1))),"median", MEDIAN(INDIRECT(ADDRESS(39+3,FK$2+1,,,"Instances") &amp; ":" &amp; ADDRESS(39+3,FK$2+1))),"min", MIN(INDIRECT(ADDRESS(39+3,FK$2+1,,,"Instances") &amp; ":" &amp; ADDRESS(39+3,FK$2+1))),"max", MAX(INDIRECT(ADDRESS(39+3,FK$2+1,,,"Instances") &amp; ":" &amp; ADDRESS(39+3,FK$2+1))),"diff", MAX(INDIRECT(ADDRESS(39+3,FK$2+1,,,"Instances") &amp; ":" &amp; ADDRESS(39+3,FK$2+1)))-MIN(INDIRECT(ADDRESS(39+3,FK$2+1,,,"Instances") &amp; ":" &amp; ADDRESS(39+3,FK$2+1))))</f>
        <v>0</v>
      </c>
      <c r="FL44">
        <f>IFERROR(SMALL(FK5:FK44,ROW()-ROW($FL$5)+1),"")</f>
        <v>0</v>
      </c>
      <c r="FN44">
        <f>IFERROR(SUM(FL5:FL44),"")</f>
        <v>0</v>
      </c>
      <c r="FO44" cm="1">
        <f t="array" ref="FO44">_xlfn.SWITCH(Charts!$B$3,"average", AVERAGE(INDIRECT(ADDRESS(39+3,FO$2+1,,,"Instances") &amp; ":" &amp; ADDRESS(39+3,FO$2+1))),"median", MEDIAN(INDIRECT(ADDRESS(39+3,FO$2+1,,,"Instances") &amp; ":" &amp; ADDRESS(39+3,FO$2+1))),"min", MIN(INDIRECT(ADDRESS(39+3,FO$2+1,,,"Instances") &amp; ":" &amp; ADDRESS(39+3,FO$2+1))),"max", MAX(INDIRECT(ADDRESS(39+3,FO$2+1,,,"Instances") &amp; ":" &amp; ADDRESS(39+3,FO$2+1))),"diff", MAX(INDIRECT(ADDRESS(39+3,FO$2+1,,,"Instances") &amp; ":" &amp; ADDRESS(39+3,FO$2+1)))-MIN(INDIRECT(ADDRESS(39+3,FO$2+1,,,"Instances") &amp; ":" &amp; ADDRESS(39+3,FO$2+1))))</f>
        <v>0</v>
      </c>
      <c r="FP44">
        <f>IFERROR(SMALL(FO5:FO44,ROW()-ROW($FP$5)+1),"")</f>
        <v>0</v>
      </c>
      <c r="FR44">
        <f>IFERROR(SUM(FP5:FP44),"")</f>
        <v>0</v>
      </c>
      <c r="FS44" cm="1">
        <f t="array" ref="FS44">_xlfn.SWITCH(Charts!$B$3,"average", AVERAGE(INDIRECT(ADDRESS(39+3,FS$2+1,,,"Instances") &amp; ":" &amp; ADDRESS(39+3,FS$2+1))),"median", MEDIAN(INDIRECT(ADDRESS(39+3,FS$2+1,,,"Instances") &amp; ":" &amp; ADDRESS(39+3,FS$2+1))),"min", MIN(INDIRECT(ADDRESS(39+3,FS$2+1,,,"Instances") &amp; ":" &amp; ADDRESS(39+3,FS$2+1))),"max", MAX(INDIRECT(ADDRESS(39+3,FS$2+1,,,"Instances") &amp; ":" &amp; ADDRESS(39+3,FS$2+1))),"diff", MAX(INDIRECT(ADDRESS(39+3,FS$2+1,,,"Instances") &amp; ":" &amp; ADDRESS(39+3,FS$2+1)))-MIN(INDIRECT(ADDRESS(39+3,FS$2+1,,,"Instances") &amp; ":" &amp; ADDRESS(39+3,FS$2+1))))</f>
        <v>0</v>
      </c>
      <c r="FT44">
        <f>IFERROR(SMALL(FS5:FS44,ROW()-ROW($FT$5)+1),"")</f>
        <v>0</v>
      </c>
      <c r="FV44">
        <f>IFERROR(SUM(FT5:FT44),"")</f>
        <v>0</v>
      </c>
      <c r="FW44" cm="1">
        <f t="array" ref="FW44">_xlfn.SWITCH(Charts!$B$3,"average", AVERAGE(INDIRECT(ADDRESS(39+3,FW$2+1,,,"Instances") &amp; ":" &amp; ADDRESS(39+3,FW$2+1))),"median", MEDIAN(INDIRECT(ADDRESS(39+3,FW$2+1,,,"Instances") &amp; ":" &amp; ADDRESS(39+3,FW$2+1))),"min", MIN(INDIRECT(ADDRESS(39+3,FW$2+1,,,"Instances") &amp; ":" &amp; ADDRESS(39+3,FW$2+1))),"max", MAX(INDIRECT(ADDRESS(39+3,FW$2+1,,,"Instances") &amp; ":" &amp; ADDRESS(39+3,FW$2+1))),"diff", MAX(INDIRECT(ADDRESS(39+3,FW$2+1,,,"Instances") &amp; ":" &amp; ADDRESS(39+3,FW$2+1)))-MIN(INDIRECT(ADDRESS(39+3,FW$2+1,,,"Instances") &amp; ":" &amp; ADDRESS(39+3,FW$2+1))))</f>
        <v>0</v>
      </c>
      <c r="FX44">
        <f>IFERROR(SMALL(FW5:FW44,ROW()-ROW($FX$5)+1),"")</f>
        <v>0</v>
      </c>
      <c r="FZ44">
        <f>IFERROR(SUM(FX5:FX44),"")</f>
        <v>0</v>
      </c>
      <c r="GA44" cm="1">
        <f t="array" ref="GA44">_xlfn.SWITCH(Charts!$B$3,"average", AVERAGE(INDIRECT(ADDRESS(39+3,GA$2+1,,,"Instances") &amp; ":" &amp; ADDRESS(39+3,GA$2+1))),"median", MEDIAN(INDIRECT(ADDRESS(39+3,GA$2+1,,,"Instances") &amp; ":" &amp; ADDRESS(39+3,GA$2+1))),"min", MIN(INDIRECT(ADDRESS(39+3,GA$2+1,,,"Instances") &amp; ":" &amp; ADDRESS(39+3,GA$2+1))),"max", MAX(INDIRECT(ADDRESS(39+3,GA$2+1,,,"Instances") &amp; ":" &amp; ADDRESS(39+3,GA$2+1))),"diff", MAX(INDIRECT(ADDRESS(39+3,GA$2+1,,,"Instances") &amp; ":" &amp; ADDRESS(39+3,GA$2+1)))-MIN(INDIRECT(ADDRESS(39+3,GA$2+1,,,"Instances") &amp; ":" &amp; ADDRESS(39+3,GA$2+1))))</f>
        <v>0</v>
      </c>
      <c r="GB44">
        <f>IFERROR(SMALL(GA5:GA44,ROW()-ROW($GB$5)+1),"")</f>
        <v>0</v>
      </c>
      <c r="GD44">
        <f>IFERROR(SUM(GB5:GB44),"")</f>
        <v>0</v>
      </c>
      <c r="GE44" cm="1">
        <f t="array" ref="GE44">_xlfn.SWITCH(Charts!$B$3,"average", AVERAGE(INDIRECT(ADDRESS(39+3,GE$2+1,,,"Instances") &amp; ":" &amp; ADDRESS(39+3,GE$2+1))),"median", MEDIAN(INDIRECT(ADDRESS(39+3,GE$2+1,,,"Instances") &amp; ":" &amp; ADDRESS(39+3,GE$2+1))),"min", MIN(INDIRECT(ADDRESS(39+3,GE$2+1,,,"Instances") &amp; ":" &amp; ADDRESS(39+3,GE$2+1))),"max", MAX(INDIRECT(ADDRESS(39+3,GE$2+1,,,"Instances") &amp; ":" &amp; ADDRESS(39+3,GE$2+1))),"diff", MAX(INDIRECT(ADDRESS(39+3,GE$2+1,,,"Instances") &amp; ":" &amp; ADDRESS(39+3,GE$2+1)))-MIN(INDIRECT(ADDRESS(39+3,GE$2+1,,,"Instances") &amp; ":" &amp; ADDRESS(39+3,GE$2+1))))</f>
        <v>0</v>
      </c>
      <c r="GF44">
        <f>IFERROR(SMALL(GE5:GE44,ROW()-ROW($GF$5)+1),"")</f>
        <v>0</v>
      </c>
      <c r="GH44">
        <f>IFERROR(SUM(GF5:GF44),"")</f>
        <v>0</v>
      </c>
      <c r="GI44" cm="1">
        <f t="array" ref="GI44">_xlfn.SWITCH(Charts!$B$3,"average", AVERAGE(INDIRECT(ADDRESS(39+3,GI$2+1,,,"Instances") &amp; ":" &amp; ADDRESS(39+3,GI$2+1))),"median", MEDIAN(INDIRECT(ADDRESS(39+3,GI$2+1,,,"Instances") &amp; ":" &amp; ADDRESS(39+3,GI$2+1))),"min", MIN(INDIRECT(ADDRESS(39+3,GI$2+1,,,"Instances") &amp; ":" &amp; ADDRESS(39+3,GI$2+1))),"max", MAX(INDIRECT(ADDRESS(39+3,GI$2+1,,,"Instances") &amp; ":" &amp; ADDRESS(39+3,GI$2+1))),"diff", MAX(INDIRECT(ADDRESS(39+3,GI$2+1,,,"Instances") &amp; ":" &amp; ADDRESS(39+3,GI$2+1)))-MIN(INDIRECT(ADDRESS(39+3,GI$2+1,,,"Instances") &amp; ":" &amp; ADDRESS(39+3,GI$2+1))))</f>
        <v>0</v>
      </c>
      <c r="GJ44">
        <f>IFERROR(SMALL(GI5:GI44,ROW()-ROW($GJ$5)+1),"")</f>
        <v>0</v>
      </c>
      <c r="GL44">
        <f>IFERROR(SUM(GJ5:GJ44),"")</f>
        <v>0</v>
      </c>
      <c r="GM44" cm="1">
        <f t="array" ref="GM44">_xlfn.SWITCH(Charts!$B$3,"average", AVERAGE(INDIRECT(ADDRESS(39+3,GM$2+1,,,"Instances") &amp; ":" &amp; ADDRESS(39+3,GM$2+1))),"median", MEDIAN(INDIRECT(ADDRESS(39+3,GM$2+1,,,"Instances") &amp; ":" &amp; ADDRESS(39+3,GM$2+1))),"min", MIN(INDIRECT(ADDRESS(39+3,GM$2+1,,,"Instances") &amp; ":" &amp; ADDRESS(39+3,GM$2+1))),"max", MAX(INDIRECT(ADDRESS(39+3,GM$2+1,,,"Instances") &amp; ":" &amp; ADDRESS(39+3,GM$2+1))),"diff", MAX(INDIRECT(ADDRESS(39+3,GM$2+1,,,"Instances") &amp; ":" &amp; ADDRESS(39+3,GM$2+1)))-MIN(INDIRECT(ADDRESS(39+3,GM$2+1,,,"Instances") &amp; ":" &amp; ADDRESS(39+3,GM$2+1))))</f>
        <v>0</v>
      </c>
      <c r="GN44">
        <f>IFERROR(SMALL(GM5:GM44,ROW()-ROW($GN$5)+1),"")</f>
        <v>0</v>
      </c>
      <c r="GP44">
        <f>IFERROR(SUM(GN5:GN44),"")</f>
        <v>0</v>
      </c>
      <c r="GQ44" cm="1">
        <f t="array" ref="GQ44">_xlfn.SWITCH(Charts!$B$3,"average", AVERAGE(INDIRECT(ADDRESS(39+3,GQ$2+1,,,"Instances") &amp; ":" &amp; ADDRESS(39+3,GQ$2+1))),"median", MEDIAN(INDIRECT(ADDRESS(39+3,GQ$2+1,,,"Instances") &amp; ":" &amp; ADDRESS(39+3,GQ$2+1))),"min", MIN(INDIRECT(ADDRESS(39+3,GQ$2+1,,,"Instances") &amp; ":" &amp; ADDRESS(39+3,GQ$2+1))),"max", MAX(INDIRECT(ADDRESS(39+3,GQ$2+1,,,"Instances") &amp; ":" &amp; ADDRESS(39+3,GQ$2+1))),"diff", MAX(INDIRECT(ADDRESS(39+3,GQ$2+1,,,"Instances") &amp; ":" &amp; ADDRESS(39+3,GQ$2+1)))-MIN(INDIRECT(ADDRESS(39+3,GQ$2+1,,,"Instances") &amp; ":" &amp; ADDRESS(39+3,GQ$2+1))))</f>
        <v>0</v>
      </c>
      <c r="GR44">
        <f>IFERROR(SMALL(GQ5:GQ44,ROW()-ROW($GR$5)+1),"")</f>
        <v>0</v>
      </c>
      <c r="GT44">
        <f>IFERROR(SUM(GR5:GR44),"")</f>
        <v>0</v>
      </c>
      <c r="GU44" cm="1">
        <f t="array" ref="GU44">_xlfn.SWITCH(Charts!$B$3,"average", AVERAGE(INDIRECT(ADDRESS(39+3,GU$2+1,,,"Instances") &amp; ":" &amp; ADDRESS(39+3,GU$2+1))),"median", MEDIAN(INDIRECT(ADDRESS(39+3,GU$2+1,,,"Instances") &amp; ":" &amp; ADDRESS(39+3,GU$2+1))),"min", MIN(INDIRECT(ADDRESS(39+3,GU$2+1,,,"Instances") &amp; ":" &amp; ADDRESS(39+3,GU$2+1))),"max", MAX(INDIRECT(ADDRESS(39+3,GU$2+1,,,"Instances") &amp; ":" &amp; ADDRESS(39+3,GU$2+1))),"diff", MAX(INDIRECT(ADDRESS(39+3,GU$2+1,,,"Instances") &amp; ":" &amp; ADDRESS(39+3,GU$2+1)))-MIN(INDIRECT(ADDRESS(39+3,GU$2+1,,,"Instances") &amp; ":" &amp; ADDRESS(39+3,GU$2+1))))</f>
        <v>0</v>
      </c>
      <c r="GV44">
        <f>IFERROR(SMALL(GU5:GU44,ROW()-ROW($GV$5)+1),"")</f>
        <v>0</v>
      </c>
      <c r="GX44">
        <f>IFERROR(SUM(GV5:GV44),"")</f>
        <v>0</v>
      </c>
      <c r="GY44" cm="1">
        <f t="array" ref="GY44">_xlfn.SWITCH(Charts!$B$3,"average", AVERAGE(INDIRECT(ADDRESS(39+3,GY$2+1,,,"Instances") &amp; ":" &amp; ADDRESS(39+3,GY$2+1))),"median", MEDIAN(INDIRECT(ADDRESS(39+3,GY$2+1,,,"Instances") &amp; ":" &amp; ADDRESS(39+3,GY$2+1))),"min", MIN(INDIRECT(ADDRESS(39+3,GY$2+1,,,"Instances") &amp; ":" &amp; ADDRESS(39+3,GY$2+1))),"max", MAX(INDIRECT(ADDRESS(39+3,GY$2+1,,,"Instances") &amp; ":" &amp; ADDRESS(39+3,GY$2+1))),"diff", MAX(INDIRECT(ADDRESS(39+3,GY$2+1,,,"Instances") &amp; ":" &amp; ADDRESS(39+3,GY$2+1)))-MIN(INDIRECT(ADDRESS(39+3,GY$2+1,,,"Instances") &amp; ":" &amp; ADDRESS(39+3,GY$2+1))))</f>
        <v>0</v>
      </c>
      <c r="GZ44">
        <f>IFERROR(SMALL(GY5:GY44,ROW()-ROW($GZ$5)+1),"")</f>
        <v>0</v>
      </c>
      <c r="HB44">
        <f>IFERROR(SUM(GZ5:GZ44),"")</f>
        <v>0</v>
      </c>
      <c r="HC44" cm="1">
        <f t="array" ref="HC44">_xlfn.SWITCH(Charts!$B$3,"average", AVERAGE(INDIRECT(ADDRESS(39+3,HC$2+1,,,"Instances") &amp; ":" &amp; ADDRESS(39+3,HC$2+1))),"median", MEDIAN(INDIRECT(ADDRESS(39+3,HC$2+1,,,"Instances") &amp; ":" &amp; ADDRESS(39+3,HC$2+1))),"min", MIN(INDIRECT(ADDRESS(39+3,HC$2+1,,,"Instances") &amp; ":" &amp; ADDRESS(39+3,HC$2+1))),"max", MAX(INDIRECT(ADDRESS(39+3,HC$2+1,,,"Instances") &amp; ":" &amp; ADDRESS(39+3,HC$2+1))),"diff", MAX(INDIRECT(ADDRESS(39+3,HC$2+1,,,"Instances") &amp; ":" &amp; ADDRESS(39+3,HC$2+1)))-MIN(INDIRECT(ADDRESS(39+3,HC$2+1,,,"Instances") &amp; ":" &amp; ADDRESS(39+3,HC$2+1))))</f>
        <v>0</v>
      </c>
      <c r="HD44">
        <f>IFERROR(SMALL(HC5:HC44,ROW()-ROW($HD$5)+1),"")</f>
        <v>0</v>
      </c>
      <c r="HF44">
        <f>IFERROR(SUM(HD5:HD44),"")</f>
        <v>0</v>
      </c>
      <c r="HG44" cm="1">
        <f t="array" ref="HG44">_xlfn.SWITCH(Charts!$B$3,"average", AVERAGE(INDIRECT(ADDRESS(39+3,HG$2+1,,,"Instances") &amp; ":" &amp; ADDRESS(39+3,HG$2+1))),"median", MEDIAN(INDIRECT(ADDRESS(39+3,HG$2+1,,,"Instances") &amp; ":" &amp; ADDRESS(39+3,HG$2+1))),"min", MIN(INDIRECT(ADDRESS(39+3,HG$2+1,,,"Instances") &amp; ":" &amp; ADDRESS(39+3,HG$2+1))),"max", MAX(INDIRECT(ADDRESS(39+3,HG$2+1,,,"Instances") &amp; ":" &amp; ADDRESS(39+3,HG$2+1))),"diff", MAX(INDIRECT(ADDRESS(39+3,HG$2+1,,,"Instances") &amp; ":" &amp; ADDRESS(39+3,HG$2+1)))-MIN(INDIRECT(ADDRESS(39+3,HG$2+1,,,"Instances") &amp; ":" &amp; ADDRESS(39+3,HG$2+1))))</f>
        <v>0</v>
      </c>
      <c r="HH44">
        <f>IFERROR(SMALL(HG5:HG44,ROW()-ROW($HH$5)+1),"")</f>
        <v>0</v>
      </c>
      <c r="HJ44">
        <f>IFERROR(SUM(HH5:HH44),"")</f>
        <v>0</v>
      </c>
      <c r="HK44" cm="1">
        <f t="array" ref="HK44">_xlfn.SWITCH(Charts!$B$3,"average", AVERAGE(INDIRECT(ADDRESS(39+3,HK$2+1,,,"Instances") &amp; ":" &amp; ADDRESS(39+3,HK$2+1))),"median", MEDIAN(INDIRECT(ADDRESS(39+3,HK$2+1,,,"Instances") &amp; ":" &amp; ADDRESS(39+3,HK$2+1))),"min", MIN(INDIRECT(ADDRESS(39+3,HK$2+1,,,"Instances") &amp; ":" &amp; ADDRESS(39+3,HK$2+1))),"max", MAX(INDIRECT(ADDRESS(39+3,HK$2+1,,,"Instances") &amp; ":" &amp; ADDRESS(39+3,HK$2+1))),"diff", MAX(INDIRECT(ADDRESS(39+3,HK$2+1,,,"Instances") &amp; ":" &amp; ADDRESS(39+3,HK$2+1)))-MIN(INDIRECT(ADDRESS(39+3,HK$2+1,,,"Instances") &amp; ":" &amp; ADDRESS(39+3,HK$2+1))))</f>
        <v>0</v>
      </c>
      <c r="HL44">
        <f>IFERROR(SMALL(HK5:HK44,ROW()-ROW($HL$5)+1),"")</f>
        <v>0</v>
      </c>
      <c r="HN44">
        <f>IFERROR(SUM(HL5:HL44),"")</f>
        <v>0</v>
      </c>
      <c r="HO44" cm="1">
        <f t="array" ref="HO44">_xlfn.SWITCH(Charts!$B$3,"average", AVERAGE(INDIRECT(ADDRESS(39+3,HO$2+1,,,"Instances") &amp; ":" &amp; ADDRESS(39+3,HO$2+1))),"median", MEDIAN(INDIRECT(ADDRESS(39+3,HO$2+1,,,"Instances") &amp; ":" &amp; ADDRESS(39+3,HO$2+1))),"min", MIN(INDIRECT(ADDRESS(39+3,HO$2+1,,,"Instances") &amp; ":" &amp; ADDRESS(39+3,HO$2+1))),"max", MAX(INDIRECT(ADDRESS(39+3,HO$2+1,,,"Instances") &amp; ":" &amp; ADDRESS(39+3,HO$2+1))),"diff", MAX(INDIRECT(ADDRESS(39+3,HO$2+1,,,"Instances") &amp; ":" &amp; ADDRESS(39+3,HO$2+1)))-MIN(INDIRECT(ADDRESS(39+3,HO$2+1,,,"Instances") &amp; ":" &amp; ADDRESS(39+3,HO$2+1))))</f>
        <v>0</v>
      </c>
      <c r="HP44">
        <f>IFERROR(SMALL(HO5:HO44,ROW()-ROW($HP$5)+1),"")</f>
        <v>0</v>
      </c>
      <c r="HR44">
        <f>IFERROR(SUM(HP5:HP44),"")</f>
        <v>0</v>
      </c>
      <c r="HS44" cm="1">
        <f t="array" ref="HS44">_xlfn.SWITCH(Charts!$B$3,"average", AVERAGE(INDIRECT(ADDRESS(39+3,HS$2+1,,,"Instances") &amp; ":" &amp; ADDRESS(39+3,HS$2+1))),"median", MEDIAN(INDIRECT(ADDRESS(39+3,HS$2+1,,,"Instances") &amp; ":" &amp; ADDRESS(39+3,HS$2+1))),"min", MIN(INDIRECT(ADDRESS(39+3,HS$2+1,,,"Instances") &amp; ":" &amp; ADDRESS(39+3,HS$2+1))),"max", MAX(INDIRECT(ADDRESS(39+3,HS$2+1,,,"Instances") &amp; ":" &amp; ADDRESS(39+3,HS$2+1))),"diff", MAX(INDIRECT(ADDRESS(39+3,HS$2+1,,,"Instances") &amp; ":" &amp; ADDRESS(39+3,HS$2+1)))-MIN(INDIRECT(ADDRESS(39+3,HS$2+1,,,"Instances") &amp; ":" &amp; ADDRESS(39+3,HS$2+1))))</f>
        <v>0</v>
      </c>
      <c r="HT44">
        <f>IFERROR(SMALL(HS5:HS44,ROW()-ROW($HT$5)+1),"")</f>
        <v>0</v>
      </c>
      <c r="HV44">
        <f>IFERROR(SUM(HT5:HT44),"")</f>
        <v>0</v>
      </c>
      <c r="HW44" cm="1">
        <f t="array" ref="HW44">_xlfn.SWITCH(Charts!$B$3,"average", AVERAGE(INDIRECT(ADDRESS(39+3,HW$2+1,,,"Instances") &amp; ":" &amp; ADDRESS(39+3,HW$2+1))),"median", MEDIAN(INDIRECT(ADDRESS(39+3,HW$2+1,,,"Instances") &amp; ":" &amp; ADDRESS(39+3,HW$2+1))),"min", MIN(INDIRECT(ADDRESS(39+3,HW$2+1,,,"Instances") &amp; ":" &amp; ADDRESS(39+3,HW$2+1))),"max", MAX(INDIRECT(ADDRESS(39+3,HW$2+1,,,"Instances") &amp; ":" &amp; ADDRESS(39+3,HW$2+1))),"diff", MAX(INDIRECT(ADDRESS(39+3,HW$2+1,,,"Instances") &amp; ":" &amp; ADDRESS(39+3,HW$2+1)))-MIN(INDIRECT(ADDRESS(39+3,HW$2+1,,,"Instances") &amp; ":" &amp; ADDRESS(39+3,HW$2+1))))</f>
        <v>0</v>
      </c>
      <c r="HX44">
        <f>IFERROR(SMALL(HW5:HW44,ROW()-ROW($HX$5)+1),"")</f>
        <v>0</v>
      </c>
      <c r="HZ44">
        <f>IFERROR(SUM(HX5:HX44),"")</f>
        <v>0</v>
      </c>
      <c r="IA44" cm="1">
        <f t="array" ref="IA44">_xlfn.SWITCH(Charts!$B$3,"average", AVERAGE(INDIRECT(ADDRESS(39+3,IA$2+1,,,"Instances") &amp; ":" &amp; ADDRESS(39+3,IA$2+1))),"median", MEDIAN(INDIRECT(ADDRESS(39+3,IA$2+1,,,"Instances") &amp; ":" &amp; ADDRESS(39+3,IA$2+1))),"min", MIN(INDIRECT(ADDRESS(39+3,IA$2+1,,,"Instances") &amp; ":" &amp; ADDRESS(39+3,IA$2+1))),"max", MAX(INDIRECT(ADDRESS(39+3,IA$2+1,,,"Instances") &amp; ":" &amp; ADDRESS(39+3,IA$2+1))),"diff", MAX(INDIRECT(ADDRESS(39+3,IA$2+1,,,"Instances") &amp; ":" &amp; ADDRESS(39+3,IA$2+1)))-MIN(INDIRECT(ADDRESS(39+3,IA$2+1,,,"Instances") &amp; ":" &amp; ADDRESS(39+3,IA$2+1))))</f>
        <v>0</v>
      </c>
      <c r="IB44">
        <f>IFERROR(SMALL(IA5:IA44,ROW()-ROW($IB$5)+1),"")</f>
        <v>0</v>
      </c>
      <c r="ID44">
        <f>IFERROR(SUM(IB5:IB44),"")</f>
        <v>0</v>
      </c>
      <c r="IG44">
        <f>IF(Charts!$B$3="none",E251,IF(DS251="",NA(),DS251))</f>
        <v>0</v>
      </c>
      <c r="IH44">
        <f>IF(Charts!$B$3="none",F251,IF(DT251="",NA(),DT251))</f>
        <v>0</v>
      </c>
      <c r="II44">
        <f>IF(Charts!$B$3="none",G251,IF(DU251="",NA(),DU251))</f>
        <v>0</v>
      </c>
      <c r="IJ44">
        <f>IF(Charts!$B$3="none",H251,IF(DV251="",NA(),DV251))</f>
        <v>0</v>
      </c>
      <c r="IK44">
        <f>IF(Charts!$B$3="none",I251,IF(DW251="",NA(),DW251))</f>
        <v>0</v>
      </c>
      <c r="IL44">
        <f>IF(Charts!$B$3="none",J251,IF(DX251="",NA(),DX251))</f>
        <v>0</v>
      </c>
      <c r="IM44">
        <f>IF(Charts!$B$3="none",K251,IF(DY251="",NA(),DY251))</f>
        <v>0</v>
      </c>
      <c r="IN44">
        <f>IF(Charts!$B$3="none",L251,IF(DZ251="",NA(),DZ251))</f>
        <v>0</v>
      </c>
      <c r="IO44">
        <f>IF(Charts!$B$3="none",M251,IF(EA251="",NA(),EA251))</f>
        <v>0</v>
      </c>
      <c r="IP44">
        <f>IF(Charts!$B$3="none",N251,IF(EB251="",NA(),EB251))</f>
        <v>0</v>
      </c>
      <c r="IQ44">
        <f>IF(Charts!$B$3="none",O251,IF(EC251="",NA(),EC251))</f>
        <v>0</v>
      </c>
      <c r="IR44">
        <f>IF(Charts!$B$3="none",P251,IF(ED251="",NA(),ED251))</f>
        <v>0</v>
      </c>
      <c r="IS44">
        <f>IF(Charts!$B$3="none",Q251,IF(EE251="",NA(),EE251))</f>
        <v>0</v>
      </c>
      <c r="IT44">
        <f>IF(Charts!$B$3="none",R251,IF(EF251="",NA(),EF251))</f>
        <v>0</v>
      </c>
      <c r="IU44">
        <f>IF(Charts!$B$3="none",S251,IF(EG251="",NA(),EG251))</f>
        <v>0</v>
      </c>
      <c r="IV44">
        <f>IF(Charts!$B$3="none",T251,IF(EH251="",NA(),EH251))</f>
        <v>0</v>
      </c>
      <c r="IW44">
        <f>IF(Charts!$B$3="none",U251,IF(EI251="",NA(),EI251))</f>
        <v>0</v>
      </c>
      <c r="IX44">
        <f>IF(Charts!$B$3="none",V251,IF(EJ251="",NA(),EJ251))</f>
        <v>0</v>
      </c>
      <c r="IY44">
        <f>IF(Charts!$B$3="none",W251,IF(EK251="",NA(),EK251))</f>
        <v>0</v>
      </c>
      <c r="IZ44">
        <f>IF(Charts!$B$3="none",X251,IF(EL251="",NA(),EL251))</f>
        <v>0</v>
      </c>
      <c r="JA44">
        <f>IF(Charts!$B$3="none",Y251,IF(EM251="",NA(),EM251))</f>
        <v>0</v>
      </c>
      <c r="JB44">
        <f>IF(Charts!$B$3="none",Z251,IF(EN251="",NA(),EN251))</f>
        <v>0</v>
      </c>
      <c r="JC44">
        <f>IF(Charts!$B$3="none",AA251,IF(EO251="",NA(),EO251))</f>
        <v>0</v>
      </c>
      <c r="JD44">
        <f>IF(Charts!$B$3="none",AB251,IF(EP251="",NA(),EP251))</f>
        <v>0</v>
      </c>
      <c r="JE44">
        <f>IF(Charts!$B$3="none",AC251,IF(EQ251="",NA(),EQ251))</f>
        <v>0</v>
      </c>
      <c r="JF44">
        <f>IF(Charts!$B$3="none",AD251,IF(ER251="",NA(),ER251))</f>
        <v>0</v>
      </c>
      <c r="JG44">
        <f>IF(Charts!$B$3="none",AE251,IF(ES251="",NA(),ES251))</f>
        <v>0</v>
      </c>
      <c r="JH44">
        <f>IF(Charts!$B$3="none",AF251,IF(ET251="",NA(),ET251))</f>
        <v>0</v>
      </c>
      <c r="JI44">
        <f>IF(Charts!$B$3="none",AG251,IF(EU251="",NA(),EU251))</f>
        <v>0</v>
      </c>
      <c r="JJ44">
        <f>IF(Charts!$B$3="none",AH251,IF(EV251="",NA(),EV251))</f>
        <v>0</v>
      </c>
      <c r="JK44">
        <f>IF(Charts!$B$3="none",AI251,IF(EW251="",NA(),EW251))</f>
        <v>0</v>
      </c>
      <c r="JL44">
        <f>IF(Charts!$B$3="none",AJ251,IF(EX251="",NA(),EX251))</f>
        <v>0</v>
      </c>
      <c r="JM44">
        <f>IF(Charts!$B$3="none",AK251,IF(EY251="",NA(),EY251))</f>
        <v>0</v>
      </c>
      <c r="JN44">
        <f>IF(Charts!$B$3="none",AL251,IF(EZ251="",NA(),EZ251))</f>
        <v>0</v>
      </c>
      <c r="JO44">
        <f>IF(Charts!$B$3="none",AM251,IF(FA251="",NA(),FA251))</f>
        <v>0</v>
      </c>
      <c r="JP44">
        <f>IF(Charts!$B$3="none",AN251,IF(FB251="",NA(),FB251))</f>
        <v>0</v>
      </c>
      <c r="JQ44">
        <f>IF(Charts!$B$3="none",AO251,IF(FC251="",NA(),FC251))</f>
        <v>0</v>
      </c>
      <c r="JR44">
        <f>IF(Charts!$B$3="none",AP251,IF(FD251="",NA(),FD251))</f>
        <v>0</v>
      </c>
      <c r="JS44">
        <f>IF(Charts!$B$3="none",AQ251,IF(FE251="",NA(),FE251))</f>
        <v>0</v>
      </c>
      <c r="JT44">
        <f>IF(Charts!$B$3="none",AR251,IF(FF251="",NA(),FF251))</f>
        <v>0</v>
      </c>
      <c r="JU44">
        <f>IF(Charts!$B$3="none",AS251,IF(FG251="",NA(),FG251))</f>
        <v>0</v>
      </c>
      <c r="JV44">
        <f>IF(Charts!$B$3="none",AT251,IF(FH251="",NA(),FH251))</f>
        <v>0</v>
      </c>
      <c r="JW44">
        <f>IF(Charts!$B$3="none",AU251,IF(FI251="",NA(),FI251))</f>
        <v>0</v>
      </c>
      <c r="JX44">
        <f>IF(Charts!$B$3="none",AV251,IF(FJ251="",NA(),FJ251))</f>
        <v>0</v>
      </c>
      <c r="JY44">
        <f>IF(Charts!$B$3="none",AW251,IF(FK251="",NA(),FK251))</f>
        <v>0</v>
      </c>
      <c r="JZ44">
        <f>IF(Charts!$B$3="none",AX251,IF(FL251="",NA(),FL251))</f>
        <v>0</v>
      </c>
      <c r="KA44">
        <f>IF(Charts!$B$3="none",AY251,IF(FM251="",NA(),FM251))</f>
        <v>0</v>
      </c>
      <c r="KB44">
        <f>IF(Charts!$B$3="none",AZ251,IF(FN251="",NA(),FN251))</f>
        <v>0</v>
      </c>
      <c r="KC44">
        <f>IF(Charts!$B$3="none",BA251,IF(FO251="",NA(),FO251))</f>
        <v>0</v>
      </c>
      <c r="KD44">
        <f>IF(Charts!$B$3="none",BB251,IF(FP251="",NA(),FP251))</f>
        <v>0</v>
      </c>
      <c r="KE44">
        <f>IF(Charts!$B$3="none",BC251,IF(FQ251="",NA(),FQ251))</f>
        <v>0</v>
      </c>
      <c r="KF44">
        <f>IF(Charts!$B$3="none",BD251,IF(FR251="",NA(),FR251))</f>
        <v>0</v>
      </c>
      <c r="KG44">
        <f>IF(Charts!$B$3="none",BE251,IF(FS251="",NA(),FS251))</f>
        <v>0</v>
      </c>
      <c r="KH44">
        <f>IF(Charts!$B$3="none",BF251,IF(FT251="",NA(),FT251))</f>
        <v>0</v>
      </c>
      <c r="KI44">
        <f>IF(Charts!$B$3="none",BG251,IF(FU251="",NA(),FU251))</f>
        <v>0</v>
      </c>
      <c r="KJ44">
        <f>IF(Charts!$B$3="none",BH251,IF(FV251="",NA(),FV251))</f>
        <v>0</v>
      </c>
      <c r="KK44">
        <f>IF(Charts!$B$3="none",BI251,IF(FW251="",NA(),FW251))</f>
        <v>0</v>
      </c>
      <c r="KL44">
        <f>IF(Charts!$B$3="none",BJ251,IF(FX251="",NA(),FX251))</f>
        <v>0</v>
      </c>
      <c r="KM44">
        <f>IF(Charts!$B$3="none",BK251,IF(FY251="",NA(),FY251))</f>
        <v>0</v>
      </c>
      <c r="KN44">
        <f>IF(Charts!$B$3="none",BL251,IF(FZ251="",NA(),FZ251))</f>
        <v>0</v>
      </c>
      <c r="KO44">
        <f>IF(Charts!$B$3="none",BM251,IF(GA251="",NA(),GA251))</f>
        <v>0</v>
      </c>
      <c r="KP44">
        <f>IF(Charts!$B$3="none",BN251,IF(GB251="",NA(),GB251))</f>
        <v>0</v>
      </c>
      <c r="KQ44">
        <f>IF(Charts!$B$3="none",BO251,IF(GC251="",NA(),GC251))</f>
        <v>0</v>
      </c>
      <c r="KR44">
        <f>IF(Charts!$B$3="none",BP251,IF(GD251="",NA(),GD251))</f>
        <v>0</v>
      </c>
      <c r="KS44">
        <f>IF(Charts!$B$3="none",BQ251,IF(GE251="",NA(),GE251))</f>
        <v>0</v>
      </c>
      <c r="KT44">
        <f>IF(Charts!$B$3="none",BR251,IF(GF251="",NA(),GF251))</f>
        <v>0</v>
      </c>
      <c r="KU44">
        <f>IF(Charts!$B$3="none",BS251,IF(GG251="",NA(),GG251))</f>
        <v>0</v>
      </c>
      <c r="KV44">
        <f>IF(Charts!$B$3="none",BT251,IF(GH251="",NA(),GH251))</f>
        <v>0</v>
      </c>
      <c r="KW44">
        <f>IF(Charts!$B$3="none",BU251,IF(GI251="",NA(),GI251))</f>
        <v>0</v>
      </c>
      <c r="KX44">
        <f>IF(Charts!$B$3="none",BV251,IF(GJ251="",NA(),GJ251))</f>
        <v>0</v>
      </c>
      <c r="KY44">
        <f>IF(Charts!$B$3="none",BW251,IF(GK251="",NA(),GK251))</f>
        <v>0</v>
      </c>
      <c r="KZ44">
        <f>IF(Charts!$B$3="none",BX251,IF(GL251="",NA(),GL251))</f>
        <v>0</v>
      </c>
      <c r="LA44">
        <f>IF(Charts!$B$3="none",BY251,IF(GM251="",NA(),GM251))</f>
        <v>0</v>
      </c>
      <c r="LB44">
        <f>IF(Charts!$B$3="none",BZ251,IF(GN251="",NA(),GN251))</f>
        <v>0</v>
      </c>
      <c r="LC44">
        <f>IF(Charts!$B$3="none",CA251,IF(GO251="",NA(),GO251))</f>
        <v>0</v>
      </c>
      <c r="LD44">
        <f>IF(Charts!$B$3="none",CB251,IF(GP251="",NA(),GP251))</f>
        <v>0</v>
      </c>
      <c r="LE44">
        <f>IF(Charts!$B$3="none",CC251,IF(GQ251="",NA(),GQ251))</f>
        <v>0</v>
      </c>
      <c r="LF44">
        <f>IF(Charts!$B$3="none",CD251,IF(GR251="",NA(),GR251))</f>
        <v>0</v>
      </c>
      <c r="LG44">
        <f>IF(Charts!$B$3="none",CE251,IF(GS251="",NA(),GS251))</f>
        <v>0</v>
      </c>
      <c r="LH44">
        <f>IF(Charts!$B$3="none",CF251,IF(GT251="",NA(),GT251))</f>
        <v>0</v>
      </c>
      <c r="LI44">
        <f>IF(Charts!$B$3="none",CG251,IF(GU251="",NA(),GU251))</f>
        <v>0</v>
      </c>
      <c r="LJ44">
        <f>IF(Charts!$B$3="none",CH251,IF(GV251="",NA(),GV251))</f>
        <v>0</v>
      </c>
      <c r="LK44">
        <f>IF(Charts!$B$3="none",CI251,IF(GW251="",NA(),GW251))</f>
        <v>0</v>
      </c>
      <c r="LL44">
        <f>IF(Charts!$B$3="none",CJ251,IF(GX251="",NA(),GX251))</f>
        <v>0</v>
      </c>
      <c r="LM44">
        <f>IF(Charts!$B$3="none",CK251,IF(GY251="",NA(),GY251))</f>
        <v>0</v>
      </c>
      <c r="LN44">
        <f>IF(Charts!$B$3="none",CL251,IF(GZ251="",NA(),GZ251))</f>
        <v>0</v>
      </c>
      <c r="LO44">
        <f>IF(Charts!$B$3="none",CM251,IF(HA251="",NA(),HA251))</f>
        <v>0</v>
      </c>
      <c r="LP44">
        <f>IF(Charts!$B$3="none",CN251,IF(HB251="",NA(),HB251))</f>
        <v>0</v>
      </c>
      <c r="LQ44">
        <f>IF(Charts!$B$3="none",CO251,IF(HC251="",NA(),HC251))</f>
        <v>0</v>
      </c>
      <c r="LR44">
        <f>IF(Charts!$B$3="none",CP251,IF(HD251="",NA(),HD251))</f>
        <v>0</v>
      </c>
      <c r="LS44">
        <f>IF(Charts!$B$3="none",CQ251,IF(HE251="",NA(),HE251))</f>
        <v>0</v>
      </c>
      <c r="LT44">
        <f>IF(Charts!$B$3="none",CR251,IF(HF251="",NA(),HF251))</f>
        <v>0</v>
      </c>
      <c r="LU44">
        <f>IF(Charts!$B$3="none",CS251,IF(HG251="",NA(),HG251))</f>
        <v>0</v>
      </c>
      <c r="LV44">
        <f>IF(Charts!$B$3="none",CT251,IF(HH251="",NA(),HH251))</f>
        <v>0</v>
      </c>
      <c r="LW44">
        <f>IF(Charts!$B$3="none",CU251,IF(HI251="",NA(),HI251))</f>
        <v>0</v>
      </c>
      <c r="LX44">
        <f>IF(Charts!$B$3="none",CV251,IF(HJ251="",NA(),HJ251))</f>
        <v>0</v>
      </c>
      <c r="LY44">
        <f>IF(Charts!$B$3="none",CW251,IF(HK251="",NA(),HK251))</f>
        <v>0</v>
      </c>
      <c r="LZ44">
        <f>IF(Charts!$B$3="none",CX251,IF(HL251="",NA(),HL251))</f>
        <v>0</v>
      </c>
      <c r="MA44">
        <f>IF(Charts!$B$3="none",CY251,IF(HM251="",NA(),HM251))</f>
        <v>0</v>
      </c>
      <c r="MB44">
        <f>IF(Charts!$B$3="none",CZ251,IF(HN251="",NA(),HN251))</f>
        <v>0</v>
      </c>
      <c r="MC44">
        <f>IF(Charts!$B$3="none",DA251,IF(HO251="",NA(),HO251))</f>
        <v>0</v>
      </c>
      <c r="MD44">
        <f>IF(Charts!$B$3="none",DB251,IF(HP251="",NA(),HP251))</f>
        <v>0</v>
      </c>
      <c r="ME44">
        <f>IF(Charts!$B$3="none",DC251,IF(HQ251="",NA(),HQ251))</f>
        <v>0</v>
      </c>
      <c r="MF44">
        <f>IF(Charts!$B$3="none",DD251,IF(HR251="",NA(),HR251))</f>
        <v>0</v>
      </c>
      <c r="MG44">
        <f>IF(Charts!$B$3="none",DE251,IF(HS251="",NA(),HS251))</f>
        <v>0</v>
      </c>
      <c r="MH44">
        <f>IF(Charts!$B$3="none",DF251,IF(HT251="",NA(),HT251))</f>
        <v>0</v>
      </c>
      <c r="MI44">
        <f>IF(Charts!$B$3="none",DG251,IF(HU251="",NA(),HU251))</f>
        <v>0</v>
      </c>
      <c r="MJ44">
        <f>IF(Charts!$B$3="none",DH251,IF(HV251="",NA(),HV251))</f>
        <v>0</v>
      </c>
      <c r="MK44">
        <f>IF(Charts!$B$3="none",DI251,IF(HW251="",NA(),HW251))</f>
        <v>0</v>
      </c>
      <c r="ML44">
        <f>IF(Charts!$B$3="none",DJ251,IF(HX251="",NA(),HX251))</f>
        <v>0</v>
      </c>
      <c r="MM44">
        <f>IF(Charts!$B$3="none",DK251,IF(HY251="",NA(),HY251))</f>
        <v>0</v>
      </c>
      <c r="MN44">
        <f>IF(Charts!$B$3="none",DL251,IF(HZ251="",NA(),HZ251))</f>
        <v>0</v>
      </c>
      <c r="MO44">
        <f>IF(Charts!$B$3="none",DM251,IF(IA251="",NA(),IA251))</f>
        <v>0</v>
      </c>
      <c r="MP44">
        <f>IF(Charts!$B$3="none",DN251,IF(IB251="",NA(),IB251))</f>
        <v>0</v>
      </c>
      <c r="MQ44">
        <f>IF(Charts!$B$3="none",DO251,IF(IC251="",NA(),IC251))</f>
        <v>0</v>
      </c>
      <c r="MR44">
        <f>IF(Charts!$B$3="none",DP251,IF(ID251="",NA(),ID251))</f>
        <v>0</v>
      </c>
    </row>
    <row r="45" spans="4:356">
      <c r="IG45">
        <f>IF(Charts!$B$3="none",E252,IF(DS252="",NA(),DS252))</f>
        <v>0</v>
      </c>
      <c r="IH45">
        <f>IF(Charts!$B$3="none",F252,IF(DT252="",NA(),DT252))</f>
        <v>0</v>
      </c>
      <c r="II45">
        <f>IF(Charts!$B$3="none",G252,IF(DU252="",NA(),DU252))</f>
        <v>0</v>
      </c>
      <c r="IJ45">
        <f>IF(Charts!$B$3="none",H252,IF(DV252="",NA(),DV252))</f>
        <v>0</v>
      </c>
      <c r="IK45">
        <f>IF(Charts!$B$3="none",I252,IF(DW252="",NA(),DW252))</f>
        <v>0</v>
      </c>
      <c r="IL45">
        <f>IF(Charts!$B$3="none",J252,IF(DX252="",NA(),DX252))</f>
        <v>0</v>
      </c>
      <c r="IM45">
        <f>IF(Charts!$B$3="none",K252,IF(DY252="",NA(),DY252))</f>
        <v>0</v>
      </c>
      <c r="IN45">
        <f>IF(Charts!$B$3="none",L252,IF(DZ252="",NA(),DZ252))</f>
        <v>0</v>
      </c>
      <c r="IO45">
        <f>IF(Charts!$B$3="none",M252,IF(EA252="",NA(),EA252))</f>
        <v>0</v>
      </c>
      <c r="IP45">
        <f>IF(Charts!$B$3="none",N252,IF(EB252="",NA(),EB252))</f>
        <v>0</v>
      </c>
      <c r="IQ45">
        <f>IF(Charts!$B$3="none",O252,IF(EC252="",NA(),EC252))</f>
        <v>0</v>
      </c>
      <c r="IR45">
        <f>IF(Charts!$B$3="none",P252,IF(ED252="",NA(),ED252))</f>
        <v>0</v>
      </c>
      <c r="IS45">
        <f>IF(Charts!$B$3="none",Q252,IF(EE252="",NA(),EE252))</f>
        <v>0</v>
      </c>
      <c r="IT45">
        <f>IF(Charts!$B$3="none",R252,IF(EF252="",NA(),EF252))</f>
        <v>0</v>
      </c>
      <c r="IU45">
        <f>IF(Charts!$B$3="none",S252,IF(EG252="",NA(),EG252))</f>
        <v>0</v>
      </c>
      <c r="IV45">
        <f>IF(Charts!$B$3="none",T252,IF(EH252="",NA(),EH252))</f>
        <v>0</v>
      </c>
      <c r="IW45">
        <f>IF(Charts!$B$3="none",U252,IF(EI252="",NA(),EI252))</f>
        <v>0</v>
      </c>
      <c r="IX45">
        <f>IF(Charts!$B$3="none",V252,IF(EJ252="",NA(),EJ252))</f>
        <v>0</v>
      </c>
      <c r="IY45">
        <f>IF(Charts!$B$3="none",W252,IF(EK252="",NA(),EK252))</f>
        <v>0</v>
      </c>
      <c r="IZ45">
        <f>IF(Charts!$B$3="none",X252,IF(EL252="",NA(),EL252))</f>
        <v>0</v>
      </c>
      <c r="JA45">
        <f>IF(Charts!$B$3="none",Y252,IF(EM252="",NA(),EM252))</f>
        <v>0</v>
      </c>
      <c r="JB45">
        <f>IF(Charts!$B$3="none",Z252,IF(EN252="",NA(),EN252))</f>
        <v>0</v>
      </c>
      <c r="JC45">
        <f>IF(Charts!$B$3="none",AA252,IF(EO252="",NA(),EO252))</f>
        <v>0</v>
      </c>
      <c r="JD45">
        <f>IF(Charts!$B$3="none",AB252,IF(EP252="",NA(),EP252))</f>
        <v>0</v>
      </c>
      <c r="JE45">
        <f>IF(Charts!$B$3="none",AC252,IF(EQ252="",NA(),EQ252))</f>
        <v>0</v>
      </c>
      <c r="JF45">
        <f>IF(Charts!$B$3="none",AD252,IF(ER252="",NA(),ER252))</f>
        <v>0</v>
      </c>
      <c r="JG45">
        <f>IF(Charts!$B$3="none",AE252,IF(ES252="",NA(),ES252))</f>
        <v>0</v>
      </c>
      <c r="JH45">
        <f>IF(Charts!$B$3="none",AF252,IF(ET252="",NA(),ET252))</f>
        <v>0</v>
      </c>
      <c r="JI45">
        <f>IF(Charts!$B$3="none",AG252,IF(EU252="",NA(),EU252))</f>
        <v>0</v>
      </c>
      <c r="JJ45">
        <f>IF(Charts!$B$3="none",AH252,IF(EV252="",NA(),EV252))</f>
        <v>0</v>
      </c>
      <c r="JK45">
        <f>IF(Charts!$B$3="none",AI252,IF(EW252="",NA(),EW252))</f>
        <v>0</v>
      </c>
      <c r="JL45">
        <f>IF(Charts!$B$3="none",AJ252,IF(EX252="",NA(),EX252))</f>
        <v>0</v>
      </c>
      <c r="JM45">
        <f>IF(Charts!$B$3="none",AK252,IF(EY252="",NA(),EY252))</f>
        <v>0</v>
      </c>
      <c r="JN45">
        <f>IF(Charts!$B$3="none",AL252,IF(EZ252="",NA(),EZ252))</f>
        <v>0</v>
      </c>
      <c r="JO45">
        <f>IF(Charts!$B$3="none",AM252,IF(FA252="",NA(),FA252))</f>
        <v>0</v>
      </c>
      <c r="JP45">
        <f>IF(Charts!$B$3="none",AN252,IF(FB252="",NA(),FB252))</f>
        <v>0</v>
      </c>
      <c r="JQ45">
        <f>IF(Charts!$B$3="none",AO252,IF(FC252="",NA(),FC252))</f>
        <v>0</v>
      </c>
      <c r="JR45">
        <f>IF(Charts!$B$3="none",AP252,IF(FD252="",NA(),FD252))</f>
        <v>0</v>
      </c>
      <c r="JS45">
        <f>IF(Charts!$B$3="none",AQ252,IF(FE252="",NA(),FE252))</f>
        <v>0</v>
      </c>
      <c r="JT45">
        <f>IF(Charts!$B$3="none",AR252,IF(FF252="",NA(),FF252))</f>
        <v>0</v>
      </c>
      <c r="JU45">
        <f>IF(Charts!$B$3="none",AS252,IF(FG252="",NA(),FG252))</f>
        <v>0</v>
      </c>
      <c r="JV45">
        <f>IF(Charts!$B$3="none",AT252,IF(FH252="",NA(),FH252))</f>
        <v>0</v>
      </c>
      <c r="JW45">
        <f>IF(Charts!$B$3="none",AU252,IF(FI252="",NA(),FI252))</f>
        <v>0</v>
      </c>
      <c r="JX45">
        <f>IF(Charts!$B$3="none",AV252,IF(FJ252="",NA(),FJ252))</f>
        <v>0</v>
      </c>
      <c r="JY45">
        <f>IF(Charts!$B$3="none",AW252,IF(FK252="",NA(),FK252))</f>
        <v>0</v>
      </c>
      <c r="JZ45">
        <f>IF(Charts!$B$3="none",AX252,IF(FL252="",NA(),FL252))</f>
        <v>0</v>
      </c>
      <c r="KA45">
        <f>IF(Charts!$B$3="none",AY252,IF(FM252="",NA(),FM252))</f>
        <v>0</v>
      </c>
      <c r="KB45">
        <f>IF(Charts!$B$3="none",AZ252,IF(FN252="",NA(),FN252))</f>
        <v>0</v>
      </c>
      <c r="KC45">
        <f>IF(Charts!$B$3="none",BA252,IF(FO252="",NA(),FO252))</f>
        <v>0</v>
      </c>
      <c r="KD45">
        <f>IF(Charts!$B$3="none",BB252,IF(FP252="",NA(),FP252))</f>
        <v>0</v>
      </c>
      <c r="KE45">
        <f>IF(Charts!$B$3="none",BC252,IF(FQ252="",NA(),FQ252))</f>
        <v>0</v>
      </c>
      <c r="KF45">
        <f>IF(Charts!$B$3="none",BD252,IF(FR252="",NA(),FR252))</f>
        <v>0</v>
      </c>
      <c r="KG45">
        <f>IF(Charts!$B$3="none",BE252,IF(FS252="",NA(),FS252))</f>
        <v>0</v>
      </c>
      <c r="KH45">
        <f>IF(Charts!$B$3="none",BF252,IF(FT252="",NA(),FT252))</f>
        <v>0</v>
      </c>
      <c r="KI45">
        <f>IF(Charts!$B$3="none",BG252,IF(FU252="",NA(),FU252))</f>
        <v>0</v>
      </c>
      <c r="KJ45">
        <f>IF(Charts!$B$3="none",BH252,IF(FV252="",NA(),FV252))</f>
        <v>0</v>
      </c>
      <c r="KK45">
        <f>IF(Charts!$B$3="none",BI252,IF(FW252="",NA(),FW252))</f>
        <v>0</v>
      </c>
      <c r="KL45">
        <f>IF(Charts!$B$3="none",BJ252,IF(FX252="",NA(),FX252))</f>
        <v>0</v>
      </c>
      <c r="KM45">
        <f>IF(Charts!$B$3="none",BK252,IF(FY252="",NA(),FY252))</f>
        <v>0</v>
      </c>
      <c r="KN45">
        <f>IF(Charts!$B$3="none",BL252,IF(FZ252="",NA(),FZ252))</f>
        <v>0</v>
      </c>
      <c r="KO45">
        <f>IF(Charts!$B$3="none",BM252,IF(GA252="",NA(),GA252))</f>
        <v>0</v>
      </c>
      <c r="KP45">
        <f>IF(Charts!$B$3="none",BN252,IF(GB252="",NA(),GB252))</f>
        <v>0</v>
      </c>
      <c r="KQ45">
        <f>IF(Charts!$B$3="none",BO252,IF(GC252="",NA(),GC252))</f>
        <v>0</v>
      </c>
      <c r="KR45">
        <f>IF(Charts!$B$3="none",BP252,IF(GD252="",NA(),GD252))</f>
        <v>0</v>
      </c>
      <c r="KS45">
        <f>IF(Charts!$B$3="none",BQ252,IF(GE252="",NA(),GE252))</f>
        <v>0</v>
      </c>
      <c r="KT45">
        <f>IF(Charts!$B$3="none",BR252,IF(GF252="",NA(),GF252))</f>
        <v>0</v>
      </c>
      <c r="KU45">
        <f>IF(Charts!$B$3="none",BS252,IF(GG252="",NA(),GG252))</f>
        <v>0</v>
      </c>
      <c r="KV45">
        <f>IF(Charts!$B$3="none",BT252,IF(GH252="",NA(),GH252))</f>
        <v>0</v>
      </c>
      <c r="KW45">
        <f>IF(Charts!$B$3="none",BU252,IF(GI252="",NA(),GI252))</f>
        <v>0</v>
      </c>
      <c r="KX45">
        <f>IF(Charts!$B$3="none",BV252,IF(GJ252="",NA(),GJ252))</f>
        <v>0</v>
      </c>
      <c r="KY45">
        <f>IF(Charts!$B$3="none",BW252,IF(GK252="",NA(),GK252))</f>
        <v>0</v>
      </c>
      <c r="KZ45">
        <f>IF(Charts!$B$3="none",BX252,IF(GL252="",NA(),GL252))</f>
        <v>0</v>
      </c>
      <c r="LA45">
        <f>IF(Charts!$B$3="none",BY252,IF(GM252="",NA(),GM252))</f>
        <v>0</v>
      </c>
      <c r="LB45">
        <f>IF(Charts!$B$3="none",BZ252,IF(GN252="",NA(),GN252))</f>
        <v>0</v>
      </c>
      <c r="LC45">
        <f>IF(Charts!$B$3="none",CA252,IF(GO252="",NA(),GO252))</f>
        <v>0</v>
      </c>
      <c r="LD45">
        <f>IF(Charts!$B$3="none",CB252,IF(GP252="",NA(),GP252))</f>
        <v>0</v>
      </c>
      <c r="LE45">
        <f>IF(Charts!$B$3="none",CC252,IF(GQ252="",NA(),GQ252))</f>
        <v>0</v>
      </c>
      <c r="LF45">
        <f>IF(Charts!$B$3="none",CD252,IF(GR252="",NA(),GR252))</f>
        <v>0</v>
      </c>
      <c r="LG45">
        <f>IF(Charts!$B$3="none",CE252,IF(GS252="",NA(),GS252))</f>
        <v>0</v>
      </c>
      <c r="LH45">
        <f>IF(Charts!$B$3="none",CF252,IF(GT252="",NA(),GT252))</f>
        <v>0</v>
      </c>
      <c r="LI45">
        <f>IF(Charts!$B$3="none",CG252,IF(GU252="",NA(),GU252))</f>
        <v>0</v>
      </c>
      <c r="LJ45">
        <f>IF(Charts!$B$3="none",CH252,IF(GV252="",NA(),GV252))</f>
        <v>0</v>
      </c>
      <c r="LK45">
        <f>IF(Charts!$B$3="none",CI252,IF(GW252="",NA(),GW252))</f>
        <v>0</v>
      </c>
      <c r="LL45">
        <f>IF(Charts!$B$3="none",CJ252,IF(GX252="",NA(),GX252))</f>
        <v>0</v>
      </c>
      <c r="LM45">
        <f>IF(Charts!$B$3="none",CK252,IF(GY252="",NA(),GY252))</f>
        <v>0</v>
      </c>
      <c r="LN45">
        <f>IF(Charts!$B$3="none",CL252,IF(GZ252="",NA(),GZ252))</f>
        <v>0</v>
      </c>
      <c r="LO45">
        <f>IF(Charts!$B$3="none",CM252,IF(HA252="",NA(),HA252))</f>
        <v>0</v>
      </c>
      <c r="LP45">
        <f>IF(Charts!$B$3="none",CN252,IF(HB252="",NA(),HB252))</f>
        <v>0</v>
      </c>
      <c r="LQ45">
        <f>IF(Charts!$B$3="none",CO252,IF(HC252="",NA(),HC252))</f>
        <v>0</v>
      </c>
      <c r="LR45">
        <f>IF(Charts!$B$3="none",CP252,IF(HD252="",NA(),HD252))</f>
        <v>0</v>
      </c>
      <c r="LS45">
        <f>IF(Charts!$B$3="none",CQ252,IF(HE252="",NA(),HE252))</f>
        <v>0</v>
      </c>
      <c r="LT45">
        <f>IF(Charts!$B$3="none",CR252,IF(HF252="",NA(),HF252))</f>
        <v>0</v>
      </c>
      <c r="LU45">
        <f>IF(Charts!$B$3="none",CS252,IF(HG252="",NA(),HG252))</f>
        <v>0</v>
      </c>
      <c r="LV45">
        <f>IF(Charts!$B$3="none",CT252,IF(HH252="",NA(),HH252))</f>
        <v>0</v>
      </c>
      <c r="LW45">
        <f>IF(Charts!$B$3="none",CU252,IF(HI252="",NA(),HI252))</f>
        <v>0</v>
      </c>
      <c r="LX45">
        <f>IF(Charts!$B$3="none",CV252,IF(HJ252="",NA(),HJ252))</f>
        <v>0</v>
      </c>
      <c r="LY45">
        <f>IF(Charts!$B$3="none",CW252,IF(HK252="",NA(),HK252))</f>
        <v>0</v>
      </c>
      <c r="LZ45">
        <f>IF(Charts!$B$3="none",CX252,IF(HL252="",NA(),HL252))</f>
        <v>0</v>
      </c>
      <c r="MA45">
        <f>IF(Charts!$B$3="none",CY252,IF(HM252="",NA(),HM252))</f>
        <v>0</v>
      </c>
      <c r="MB45">
        <f>IF(Charts!$B$3="none",CZ252,IF(HN252="",NA(),HN252))</f>
        <v>0</v>
      </c>
      <c r="MC45">
        <f>IF(Charts!$B$3="none",DA252,IF(HO252="",NA(),HO252))</f>
        <v>0</v>
      </c>
      <c r="MD45">
        <f>IF(Charts!$B$3="none",DB252,IF(HP252="",NA(),HP252))</f>
        <v>0</v>
      </c>
      <c r="ME45">
        <f>IF(Charts!$B$3="none",DC252,IF(HQ252="",NA(),HQ252))</f>
        <v>0</v>
      </c>
      <c r="MF45">
        <f>IF(Charts!$B$3="none",DD252,IF(HR252="",NA(),HR252))</f>
        <v>0</v>
      </c>
      <c r="MG45">
        <f>IF(Charts!$B$3="none",DE252,IF(HS252="",NA(),HS252))</f>
        <v>0</v>
      </c>
      <c r="MH45">
        <f>IF(Charts!$B$3="none",DF252,IF(HT252="",NA(),HT252))</f>
        <v>0</v>
      </c>
      <c r="MI45">
        <f>IF(Charts!$B$3="none",DG252,IF(HU252="",NA(),HU252))</f>
        <v>0</v>
      </c>
      <c r="MJ45">
        <f>IF(Charts!$B$3="none",DH252,IF(HV252="",NA(),HV252))</f>
        <v>0</v>
      </c>
      <c r="MK45">
        <f>IF(Charts!$B$3="none",DI252,IF(HW252="",NA(),HW252))</f>
        <v>0</v>
      </c>
      <c r="ML45">
        <f>IF(Charts!$B$3="none",DJ252,IF(HX252="",NA(),HX252))</f>
        <v>0</v>
      </c>
      <c r="MM45">
        <f>IF(Charts!$B$3="none",DK252,IF(HY252="",NA(),HY252))</f>
        <v>0</v>
      </c>
      <c r="MN45">
        <f>IF(Charts!$B$3="none",DL252,IF(HZ252="",NA(),HZ252))</f>
        <v>0</v>
      </c>
      <c r="MO45">
        <f>IF(Charts!$B$3="none",DM252,IF(IA252="",NA(),IA252))</f>
        <v>0</v>
      </c>
      <c r="MP45">
        <f>IF(Charts!$B$3="none",DN252,IF(IB252="",NA(),IB252))</f>
        <v>0</v>
      </c>
      <c r="MQ45">
        <f>IF(Charts!$B$3="none",DO252,IF(IC252="",NA(),IC252))</f>
        <v>0</v>
      </c>
      <c r="MR45">
        <f>IF(Charts!$B$3="none",DP252,IF(ID252="",NA(),ID252))</f>
        <v>0</v>
      </c>
    </row>
    <row r="46" spans="4:356">
      <c r="D46" t="s">
        <v>104</v>
      </c>
      <c r="E46" t="s">
        <v>103</v>
      </c>
      <c r="F46" t="s">
        <v>108</v>
      </c>
      <c r="G46" t="s">
        <v>103</v>
      </c>
      <c r="H46" t="s">
        <v>109</v>
      </c>
      <c r="I46" t="s">
        <v>103</v>
      </c>
      <c r="J46" t="s">
        <v>108</v>
      </c>
      <c r="K46" t="s">
        <v>103</v>
      </c>
      <c r="L46" t="s">
        <v>109</v>
      </c>
      <c r="M46" t="s">
        <v>103</v>
      </c>
      <c r="N46" t="s">
        <v>108</v>
      </c>
      <c r="O46" t="s">
        <v>103</v>
      </c>
      <c r="P46" t="s">
        <v>109</v>
      </c>
      <c r="Q46" t="s">
        <v>103</v>
      </c>
      <c r="R46" t="s">
        <v>108</v>
      </c>
      <c r="S46" t="s">
        <v>103</v>
      </c>
      <c r="T46" t="s">
        <v>109</v>
      </c>
      <c r="U46" t="s">
        <v>103</v>
      </c>
      <c r="V46" t="s">
        <v>108</v>
      </c>
      <c r="W46" t="s">
        <v>103</v>
      </c>
      <c r="X46" t="s">
        <v>109</v>
      </c>
      <c r="Y46" t="s">
        <v>103</v>
      </c>
      <c r="Z46" t="s">
        <v>108</v>
      </c>
      <c r="AA46" t="s">
        <v>103</v>
      </c>
      <c r="AB46" t="s">
        <v>109</v>
      </c>
      <c r="AC46" t="s">
        <v>103</v>
      </c>
      <c r="AD46" t="s">
        <v>108</v>
      </c>
      <c r="AE46" t="s">
        <v>103</v>
      </c>
      <c r="AF46" t="s">
        <v>109</v>
      </c>
      <c r="AG46" t="s">
        <v>103</v>
      </c>
      <c r="AH46" t="s">
        <v>108</v>
      </c>
      <c r="AI46" t="s">
        <v>103</v>
      </c>
      <c r="AJ46" t="s">
        <v>109</v>
      </c>
      <c r="AK46" t="s">
        <v>103</v>
      </c>
      <c r="AL46" t="s">
        <v>108</v>
      </c>
      <c r="AM46" t="s">
        <v>103</v>
      </c>
      <c r="AN46" t="s">
        <v>109</v>
      </c>
      <c r="AO46" t="s">
        <v>103</v>
      </c>
      <c r="AP46" t="s">
        <v>108</v>
      </c>
      <c r="AQ46" t="s">
        <v>103</v>
      </c>
      <c r="AR46" t="s">
        <v>109</v>
      </c>
      <c r="AS46" t="s">
        <v>103</v>
      </c>
      <c r="AT46" t="s">
        <v>108</v>
      </c>
      <c r="AU46" t="s">
        <v>103</v>
      </c>
      <c r="AV46" t="s">
        <v>109</v>
      </c>
      <c r="AW46" t="s">
        <v>103</v>
      </c>
      <c r="AX46" t="s">
        <v>108</v>
      </c>
      <c r="AY46" t="s">
        <v>103</v>
      </c>
      <c r="AZ46" t="s">
        <v>109</v>
      </c>
      <c r="BA46" t="s">
        <v>103</v>
      </c>
      <c r="BB46" t="s">
        <v>108</v>
      </c>
      <c r="BC46" t="s">
        <v>103</v>
      </c>
      <c r="BD46" t="s">
        <v>109</v>
      </c>
      <c r="BE46" t="s">
        <v>103</v>
      </c>
      <c r="BF46" t="s">
        <v>108</v>
      </c>
      <c r="BG46" t="s">
        <v>103</v>
      </c>
      <c r="BH46" t="s">
        <v>109</v>
      </c>
      <c r="BI46" t="s">
        <v>103</v>
      </c>
      <c r="BJ46" t="s">
        <v>108</v>
      </c>
      <c r="BK46" t="s">
        <v>103</v>
      </c>
      <c r="BL46" t="s">
        <v>109</v>
      </c>
      <c r="BM46" t="s">
        <v>103</v>
      </c>
      <c r="BN46" t="s">
        <v>108</v>
      </c>
      <c r="BO46" t="s">
        <v>103</v>
      </c>
      <c r="BP46" t="s">
        <v>109</v>
      </c>
      <c r="BQ46" t="s">
        <v>103</v>
      </c>
      <c r="BR46" t="s">
        <v>108</v>
      </c>
      <c r="BS46" t="s">
        <v>103</v>
      </c>
      <c r="BT46" t="s">
        <v>109</v>
      </c>
      <c r="BU46" t="s">
        <v>103</v>
      </c>
      <c r="BV46" t="s">
        <v>108</v>
      </c>
      <c r="BW46" t="s">
        <v>103</v>
      </c>
      <c r="BX46" t="s">
        <v>109</v>
      </c>
      <c r="BY46" t="s">
        <v>103</v>
      </c>
      <c r="BZ46" t="s">
        <v>108</v>
      </c>
      <c r="CA46" t="s">
        <v>103</v>
      </c>
      <c r="CB46" t="s">
        <v>109</v>
      </c>
      <c r="CC46" t="s">
        <v>103</v>
      </c>
      <c r="CD46" t="s">
        <v>108</v>
      </c>
      <c r="CE46" t="s">
        <v>103</v>
      </c>
      <c r="CF46" t="s">
        <v>109</v>
      </c>
      <c r="CG46" t="s">
        <v>103</v>
      </c>
      <c r="CH46" t="s">
        <v>108</v>
      </c>
      <c r="CI46" t="s">
        <v>103</v>
      </c>
      <c r="CJ46" t="s">
        <v>109</v>
      </c>
      <c r="CK46" t="s">
        <v>103</v>
      </c>
      <c r="CL46" t="s">
        <v>108</v>
      </c>
      <c r="CM46" t="s">
        <v>103</v>
      </c>
      <c r="CN46" t="s">
        <v>109</v>
      </c>
      <c r="CO46" t="s">
        <v>103</v>
      </c>
      <c r="CP46" t="s">
        <v>108</v>
      </c>
      <c r="CQ46" t="s">
        <v>103</v>
      </c>
      <c r="CR46" t="s">
        <v>109</v>
      </c>
      <c r="CS46" t="s">
        <v>103</v>
      </c>
      <c r="CT46" t="s">
        <v>108</v>
      </c>
      <c r="CU46" t="s">
        <v>103</v>
      </c>
      <c r="CV46" t="s">
        <v>109</v>
      </c>
      <c r="CW46" t="s">
        <v>103</v>
      </c>
      <c r="CX46" t="s">
        <v>108</v>
      </c>
      <c r="CY46" t="s">
        <v>103</v>
      </c>
      <c r="CZ46" t="s">
        <v>109</v>
      </c>
      <c r="DA46" t="s">
        <v>103</v>
      </c>
      <c r="DB46" t="s">
        <v>108</v>
      </c>
      <c r="DC46" t="s">
        <v>103</v>
      </c>
      <c r="DD46" t="s">
        <v>109</v>
      </c>
      <c r="DE46" t="s">
        <v>103</v>
      </c>
      <c r="DF46" t="s">
        <v>108</v>
      </c>
      <c r="DG46" t="s">
        <v>103</v>
      </c>
      <c r="DH46" t="s">
        <v>109</v>
      </c>
      <c r="DI46" t="s">
        <v>103</v>
      </c>
      <c r="DJ46" t="s">
        <v>108</v>
      </c>
      <c r="DK46" t="s">
        <v>103</v>
      </c>
      <c r="DL46" t="s">
        <v>109</v>
      </c>
      <c r="DM46" t="s">
        <v>103</v>
      </c>
      <c r="DN46" t="s">
        <v>108</v>
      </c>
      <c r="DO46" t="s">
        <v>103</v>
      </c>
      <c r="DP46" t="s">
        <v>109</v>
      </c>
      <c r="DR46" t="s">
        <v>104</v>
      </c>
      <c r="DS46" t="s">
        <v>103</v>
      </c>
      <c r="DT46" t="s">
        <v>108</v>
      </c>
      <c r="DU46" t="s">
        <v>103</v>
      </c>
      <c r="DV46" t="s">
        <v>109</v>
      </c>
      <c r="DW46" t="s">
        <v>103</v>
      </c>
      <c r="DX46" t="s">
        <v>108</v>
      </c>
      <c r="DY46" t="s">
        <v>103</v>
      </c>
      <c r="DZ46" t="s">
        <v>109</v>
      </c>
      <c r="EA46" t="s">
        <v>103</v>
      </c>
      <c r="EB46" t="s">
        <v>108</v>
      </c>
      <c r="EC46" t="s">
        <v>103</v>
      </c>
      <c r="ED46" t="s">
        <v>109</v>
      </c>
      <c r="EE46" t="s">
        <v>103</v>
      </c>
      <c r="EF46" t="s">
        <v>108</v>
      </c>
      <c r="EG46" t="s">
        <v>103</v>
      </c>
      <c r="EH46" t="s">
        <v>109</v>
      </c>
      <c r="EI46" t="s">
        <v>103</v>
      </c>
      <c r="EJ46" t="s">
        <v>108</v>
      </c>
      <c r="EK46" t="s">
        <v>103</v>
      </c>
      <c r="EL46" t="s">
        <v>109</v>
      </c>
      <c r="EM46" t="s">
        <v>103</v>
      </c>
      <c r="EN46" t="s">
        <v>108</v>
      </c>
      <c r="EO46" t="s">
        <v>103</v>
      </c>
      <c r="EP46" t="s">
        <v>109</v>
      </c>
      <c r="EQ46" t="s">
        <v>103</v>
      </c>
      <c r="ER46" t="s">
        <v>108</v>
      </c>
      <c r="ES46" t="s">
        <v>103</v>
      </c>
      <c r="ET46" t="s">
        <v>109</v>
      </c>
      <c r="EU46" t="s">
        <v>103</v>
      </c>
      <c r="EV46" t="s">
        <v>108</v>
      </c>
      <c r="EW46" t="s">
        <v>103</v>
      </c>
      <c r="EX46" t="s">
        <v>109</v>
      </c>
      <c r="EY46" t="s">
        <v>103</v>
      </c>
      <c r="EZ46" t="s">
        <v>108</v>
      </c>
      <c r="FA46" t="s">
        <v>103</v>
      </c>
      <c r="FB46" t="s">
        <v>109</v>
      </c>
      <c r="FC46" t="s">
        <v>103</v>
      </c>
      <c r="FD46" t="s">
        <v>108</v>
      </c>
      <c r="FE46" t="s">
        <v>103</v>
      </c>
      <c r="FF46" t="s">
        <v>109</v>
      </c>
      <c r="FG46" t="s">
        <v>103</v>
      </c>
      <c r="FH46" t="s">
        <v>108</v>
      </c>
      <c r="FI46" t="s">
        <v>103</v>
      </c>
      <c r="FJ46" t="s">
        <v>109</v>
      </c>
      <c r="FK46" t="s">
        <v>103</v>
      </c>
      <c r="FL46" t="s">
        <v>108</v>
      </c>
      <c r="FM46" t="s">
        <v>103</v>
      </c>
      <c r="FN46" t="s">
        <v>109</v>
      </c>
      <c r="FO46" t="s">
        <v>103</v>
      </c>
      <c r="FP46" t="s">
        <v>108</v>
      </c>
      <c r="FQ46" t="s">
        <v>103</v>
      </c>
      <c r="FR46" t="s">
        <v>109</v>
      </c>
      <c r="FS46" t="s">
        <v>103</v>
      </c>
      <c r="FT46" t="s">
        <v>108</v>
      </c>
      <c r="FU46" t="s">
        <v>103</v>
      </c>
      <c r="FV46" t="s">
        <v>109</v>
      </c>
      <c r="FW46" t="s">
        <v>103</v>
      </c>
      <c r="FX46" t="s">
        <v>108</v>
      </c>
      <c r="FY46" t="s">
        <v>103</v>
      </c>
      <c r="FZ46" t="s">
        <v>109</v>
      </c>
      <c r="GA46" t="s">
        <v>103</v>
      </c>
      <c r="GB46" t="s">
        <v>108</v>
      </c>
      <c r="GC46" t="s">
        <v>103</v>
      </c>
      <c r="GD46" t="s">
        <v>109</v>
      </c>
      <c r="GE46" t="s">
        <v>103</v>
      </c>
      <c r="GF46" t="s">
        <v>108</v>
      </c>
      <c r="GG46" t="s">
        <v>103</v>
      </c>
      <c r="GH46" t="s">
        <v>109</v>
      </c>
      <c r="GI46" t="s">
        <v>103</v>
      </c>
      <c r="GJ46" t="s">
        <v>108</v>
      </c>
      <c r="GK46" t="s">
        <v>103</v>
      </c>
      <c r="GL46" t="s">
        <v>109</v>
      </c>
      <c r="GM46" t="s">
        <v>103</v>
      </c>
      <c r="GN46" t="s">
        <v>108</v>
      </c>
      <c r="GO46" t="s">
        <v>103</v>
      </c>
      <c r="GP46" t="s">
        <v>109</v>
      </c>
      <c r="GQ46" t="s">
        <v>103</v>
      </c>
      <c r="GR46" t="s">
        <v>108</v>
      </c>
      <c r="GS46" t="s">
        <v>103</v>
      </c>
      <c r="GT46" t="s">
        <v>109</v>
      </c>
      <c r="GU46" t="s">
        <v>103</v>
      </c>
      <c r="GV46" t="s">
        <v>108</v>
      </c>
      <c r="GW46" t="s">
        <v>103</v>
      </c>
      <c r="GX46" t="s">
        <v>109</v>
      </c>
      <c r="GY46" t="s">
        <v>103</v>
      </c>
      <c r="GZ46" t="s">
        <v>108</v>
      </c>
      <c r="HA46" t="s">
        <v>103</v>
      </c>
      <c r="HB46" t="s">
        <v>109</v>
      </c>
      <c r="HC46" t="s">
        <v>103</v>
      </c>
      <c r="HD46" t="s">
        <v>108</v>
      </c>
      <c r="HE46" t="s">
        <v>103</v>
      </c>
      <c r="HF46" t="s">
        <v>109</v>
      </c>
      <c r="HG46" t="s">
        <v>103</v>
      </c>
      <c r="HH46" t="s">
        <v>108</v>
      </c>
      <c r="HI46" t="s">
        <v>103</v>
      </c>
      <c r="HJ46" t="s">
        <v>109</v>
      </c>
      <c r="HK46" t="s">
        <v>103</v>
      </c>
      <c r="HL46" t="s">
        <v>108</v>
      </c>
      <c r="HM46" t="s">
        <v>103</v>
      </c>
      <c r="HN46" t="s">
        <v>109</v>
      </c>
      <c r="HO46" t="s">
        <v>103</v>
      </c>
      <c r="HP46" t="s">
        <v>108</v>
      </c>
      <c r="HQ46" t="s">
        <v>103</v>
      </c>
      <c r="HR46" t="s">
        <v>109</v>
      </c>
      <c r="HS46" t="s">
        <v>103</v>
      </c>
      <c r="HT46" t="s">
        <v>108</v>
      </c>
      <c r="HU46" t="s">
        <v>103</v>
      </c>
      <c r="HV46" t="s">
        <v>109</v>
      </c>
      <c r="HW46" t="s">
        <v>103</v>
      </c>
      <c r="HX46" t="s">
        <v>108</v>
      </c>
      <c r="HY46" t="s">
        <v>103</v>
      </c>
      <c r="HZ46" t="s">
        <v>109</v>
      </c>
      <c r="IA46" t="s">
        <v>103</v>
      </c>
      <c r="IB46" t="s">
        <v>108</v>
      </c>
      <c r="IC46" t="s">
        <v>103</v>
      </c>
      <c r="ID46" t="s">
        <v>109</v>
      </c>
      <c r="IG46">
        <f>IF(Charts!$B$3="none",E253,IF(DS253="",NA(),DS253))</f>
        <v>0</v>
      </c>
      <c r="IH46">
        <f>IF(Charts!$B$3="none",F253,IF(DT253="",NA(),DT253))</f>
        <v>0</v>
      </c>
      <c r="II46">
        <f>IF(Charts!$B$3="none",G253,IF(DU253="",NA(),DU253))</f>
        <v>0</v>
      </c>
      <c r="IJ46">
        <f>IF(Charts!$B$3="none",H253,IF(DV253="",NA(),DV253))</f>
        <v>0</v>
      </c>
      <c r="IK46">
        <f>IF(Charts!$B$3="none",I253,IF(DW253="",NA(),DW253))</f>
        <v>0</v>
      </c>
      <c r="IL46">
        <f>IF(Charts!$B$3="none",J253,IF(DX253="",NA(),DX253))</f>
        <v>0</v>
      </c>
      <c r="IM46">
        <f>IF(Charts!$B$3="none",K253,IF(DY253="",NA(),DY253))</f>
        <v>0</v>
      </c>
      <c r="IN46">
        <f>IF(Charts!$B$3="none",L253,IF(DZ253="",NA(),DZ253))</f>
        <v>0</v>
      </c>
      <c r="IO46">
        <f>IF(Charts!$B$3="none",M253,IF(EA253="",NA(),EA253))</f>
        <v>0</v>
      </c>
      <c r="IP46">
        <f>IF(Charts!$B$3="none",N253,IF(EB253="",NA(),EB253))</f>
        <v>0</v>
      </c>
      <c r="IQ46">
        <f>IF(Charts!$B$3="none",O253,IF(EC253="",NA(),EC253))</f>
        <v>0</v>
      </c>
      <c r="IR46">
        <f>IF(Charts!$B$3="none",P253,IF(ED253="",NA(),ED253))</f>
        <v>0</v>
      </c>
      <c r="IS46">
        <f>IF(Charts!$B$3="none",Q253,IF(EE253="",NA(),EE253))</f>
        <v>0</v>
      </c>
      <c r="IT46">
        <f>IF(Charts!$B$3="none",R253,IF(EF253="",NA(),EF253))</f>
        <v>0</v>
      </c>
      <c r="IU46">
        <f>IF(Charts!$B$3="none",S253,IF(EG253="",NA(),EG253))</f>
        <v>0</v>
      </c>
      <c r="IV46">
        <f>IF(Charts!$B$3="none",T253,IF(EH253="",NA(),EH253))</f>
        <v>0</v>
      </c>
      <c r="IW46">
        <f>IF(Charts!$B$3="none",U253,IF(EI253="",NA(),EI253))</f>
        <v>0</v>
      </c>
      <c r="IX46">
        <f>IF(Charts!$B$3="none",V253,IF(EJ253="",NA(),EJ253))</f>
        <v>0</v>
      </c>
      <c r="IY46">
        <f>IF(Charts!$B$3="none",W253,IF(EK253="",NA(),EK253))</f>
        <v>0</v>
      </c>
      <c r="IZ46">
        <f>IF(Charts!$B$3="none",X253,IF(EL253="",NA(),EL253))</f>
        <v>0</v>
      </c>
      <c r="JA46">
        <f>IF(Charts!$B$3="none",Y253,IF(EM253="",NA(),EM253))</f>
        <v>0</v>
      </c>
      <c r="JB46">
        <f>IF(Charts!$B$3="none",Z253,IF(EN253="",NA(),EN253))</f>
        <v>0</v>
      </c>
      <c r="JC46">
        <f>IF(Charts!$B$3="none",AA253,IF(EO253="",NA(),EO253))</f>
        <v>0</v>
      </c>
      <c r="JD46">
        <f>IF(Charts!$B$3="none",AB253,IF(EP253="",NA(),EP253))</f>
        <v>0</v>
      </c>
      <c r="JE46">
        <f>IF(Charts!$B$3="none",AC253,IF(EQ253="",NA(),EQ253))</f>
        <v>0</v>
      </c>
      <c r="JF46">
        <f>IF(Charts!$B$3="none",AD253,IF(ER253="",NA(),ER253))</f>
        <v>0</v>
      </c>
      <c r="JG46">
        <f>IF(Charts!$B$3="none",AE253,IF(ES253="",NA(),ES253))</f>
        <v>0</v>
      </c>
      <c r="JH46">
        <f>IF(Charts!$B$3="none",AF253,IF(ET253="",NA(),ET253))</f>
        <v>0</v>
      </c>
      <c r="JI46">
        <f>IF(Charts!$B$3="none",AG253,IF(EU253="",NA(),EU253))</f>
        <v>0</v>
      </c>
      <c r="JJ46">
        <f>IF(Charts!$B$3="none",AH253,IF(EV253="",NA(),EV253))</f>
        <v>0</v>
      </c>
      <c r="JK46">
        <f>IF(Charts!$B$3="none",AI253,IF(EW253="",NA(),EW253))</f>
        <v>0</v>
      </c>
      <c r="JL46">
        <f>IF(Charts!$B$3="none",AJ253,IF(EX253="",NA(),EX253))</f>
        <v>0</v>
      </c>
      <c r="JM46">
        <f>IF(Charts!$B$3="none",AK253,IF(EY253="",NA(),EY253))</f>
        <v>0</v>
      </c>
      <c r="JN46">
        <f>IF(Charts!$B$3="none",AL253,IF(EZ253="",NA(),EZ253))</f>
        <v>0</v>
      </c>
      <c r="JO46">
        <f>IF(Charts!$B$3="none",AM253,IF(FA253="",NA(),FA253))</f>
        <v>0</v>
      </c>
      <c r="JP46">
        <f>IF(Charts!$B$3="none",AN253,IF(FB253="",NA(),FB253))</f>
        <v>0</v>
      </c>
      <c r="JQ46">
        <f>IF(Charts!$B$3="none",AO253,IF(FC253="",NA(),FC253))</f>
        <v>0</v>
      </c>
      <c r="JR46">
        <f>IF(Charts!$B$3="none",AP253,IF(FD253="",NA(),FD253))</f>
        <v>0</v>
      </c>
      <c r="JS46">
        <f>IF(Charts!$B$3="none",AQ253,IF(FE253="",NA(),FE253))</f>
        <v>0</v>
      </c>
      <c r="JT46">
        <f>IF(Charts!$B$3="none",AR253,IF(FF253="",NA(),FF253))</f>
        <v>0</v>
      </c>
      <c r="JU46">
        <f>IF(Charts!$B$3="none",AS253,IF(FG253="",NA(),FG253))</f>
        <v>0</v>
      </c>
      <c r="JV46">
        <f>IF(Charts!$B$3="none",AT253,IF(FH253="",NA(),FH253))</f>
        <v>0</v>
      </c>
      <c r="JW46">
        <f>IF(Charts!$B$3="none",AU253,IF(FI253="",NA(),FI253))</f>
        <v>0</v>
      </c>
      <c r="JX46">
        <f>IF(Charts!$B$3="none",AV253,IF(FJ253="",NA(),FJ253))</f>
        <v>0</v>
      </c>
      <c r="JY46">
        <f>IF(Charts!$B$3="none",AW253,IF(FK253="",NA(),FK253))</f>
        <v>0</v>
      </c>
      <c r="JZ46">
        <f>IF(Charts!$B$3="none",AX253,IF(FL253="",NA(),FL253))</f>
        <v>0</v>
      </c>
      <c r="KA46">
        <f>IF(Charts!$B$3="none",AY253,IF(FM253="",NA(),FM253))</f>
        <v>0</v>
      </c>
      <c r="KB46">
        <f>IF(Charts!$B$3="none",AZ253,IF(FN253="",NA(),FN253))</f>
        <v>0</v>
      </c>
      <c r="KC46">
        <f>IF(Charts!$B$3="none",BA253,IF(FO253="",NA(),FO253))</f>
        <v>0</v>
      </c>
      <c r="KD46">
        <f>IF(Charts!$B$3="none",BB253,IF(FP253="",NA(),FP253))</f>
        <v>0</v>
      </c>
      <c r="KE46">
        <f>IF(Charts!$B$3="none",BC253,IF(FQ253="",NA(),FQ253))</f>
        <v>0</v>
      </c>
      <c r="KF46">
        <f>IF(Charts!$B$3="none",BD253,IF(FR253="",NA(),FR253))</f>
        <v>0</v>
      </c>
      <c r="KG46">
        <f>IF(Charts!$B$3="none",BE253,IF(FS253="",NA(),FS253))</f>
        <v>0</v>
      </c>
      <c r="KH46">
        <f>IF(Charts!$B$3="none",BF253,IF(FT253="",NA(),FT253))</f>
        <v>0</v>
      </c>
      <c r="KI46">
        <f>IF(Charts!$B$3="none",BG253,IF(FU253="",NA(),FU253))</f>
        <v>0</v>
      </c>
      <c r="KJ46">
        <f>IF(Charts!$B$3="none",BH253,IF(FV253="",NA(),FV253))</f>
        <v>0</v>
      </c>
      <c r="KK46">
        <f>IF(Charts!$B$3="none",BI253,IF(FW253="",NA(),FW253))</f>
        <v>0</v>
      </c>
      <c r="KL46">
        <f>IF(Charts!$B$3="none",BJ253,IF(FX253="",NA(),FX253))</f>
        <v>0</v>
      </c>
      <c r="KM46">
        <f>IF(Charts!$B$3="none",BK253,IF(FY253="",NA(),FY253))</f>
        <v>0</v>
      </c>
      <c r="KN46">
        <f>IF(Charts!$B$3="none",BL253,IF(FZ253="",NA(),FZ253))</f>
        <v>0</v>
      </c>
      <c r="KO46">
        <f>IF(Charts!$B$3="none",BM253,IF(GA253="",NA(),GA253))</f>
        <v>0</v>
      </c>
      <c r="KP46">
        <f>IF(Charts!$B$3="none",BN253,IF(GB253="",NA(),GB253))</f>
        <v>0</v>
      </c>
      <c r="KQ46">
        <f>IF(Charts!$B$3="none",BO253,IF(GC253="",NA(),GC253))</f>
        <v>0</v>
      </c>
      <c r="KR46">
        <f>IF(Charts!$B$3="none",BP253,IF(GD253="",NA(),GD253))</f>
        <v>0</v>
      </c>
      <c r="KS46">
        <f>IF(Charts!$B$3="none",BQ253,IF(GE253="",NA(),GE253))</f>
        <v>0</v>
      </c>
      <c r="KT46">
        <f>IF(Charts!$B$3="none",BR253,IF(GF253="",NA(),GF253))</f>
        <v>0</v>
      </c>
      <c r="KU46">
        <f>IF(Charts!$B$3="none",BS253,IF(GG253="",NA(),GG253))</f>
        <v>0</v>
      </c>
      <c r="KV46">
        <f>IF(Charts!$B$3="none",BT253,IF(GH253="",NA(),GH253))</f>
        <v>0</v>
      </c>
      <c r="KW46">
        <f>IF(Charts!$B$3="none",BU253,IF(GI253="",NA(),GI253))</f>
        <v>0</v>
      </c>
      <c r="KX46">
        <f>IF(Charts!$B$3="none",BV253,IF(GJ253="",NA(),GJ253))</f>
        <v>0</v>
      </c>
      <c r="KY46">
        <f>IF(Charts!$B$3="none",BW253,IF(GK253="",NA(),GK253))</f>
        <v>0</v>
      </c>
      <c r="KZ46">
        <f>IF(Charts!$B$3="none",BX253,IF(GL253="",NA(),GL253))</f>
        <v>0</v>
      </c>
      <c r="LA46">
        <f>IF(Charts!$B$3="none",BY253,IF(GM253="",NA(),GM253))</f>
        <v>0</v>
      </c>
      <c r="LB46">
        <f>IF(Charts!$B$3="none",BZ253,IF(GN253="",NA(),GN253))</f>
        <v>0</v>
      </c>
      <c r="LC46">
        <f>IF(Charts!$B$3="none",CA253,IF(GO253="",NA(),GO253))</f>
        <v>0</v>
      </c>
      <c r="LD46">
        <f>IF(Charts!$B$3="none",CB253,IF(GP253="",NA(),GP253))</f>
        <v>0</v>
      </c>
      <c r="LE46">
        <f>IF(Charts!$B$3="none",CC253,IF(GQ253="",NA(),GQ253))</f>
        <v>0</v>
      </c>
      <c r="LF46">
        <f>IF(Charts!$B$3="none",CD253,IF(GR253="",NA(),GR253))</f>
        <v>0</v>
      </c>
      <c r="LG46">
        <f>IF(Charts!$B$3="none",CE253,IF(GS253="",NA(),GS253))</f>
        <v>0</v>
      </c>
      <c r="LH46">
        <f>IF(Charts!$B$3="none",CF253,IF(GT253="",NA(),GT253))</f>
        <v>0</v>
      </c>
      <c r="LI46">
        <f>IF(Charts!$B$3="none",CG253,IF(GU253="",NA(),GU253))</f>
        <v>0</v>
      </c>
      <c r="LJ46">
        <f>IF(Charts!$B$3="none",CH253,IF(GV253="",NA(),GV253))</f>
        <v>0</v>
      </c>
      <c r="LK46">
        <f>IF(Charts!$B$3="none",CI253,IF(GW253="",NA(),GW253))</f>
        <v>0</v>
      </c>
      <c r="LL46">
        <f>IF(Charts!$B$3="none",CJ253,IF(GX253="",NA(),GX253))</f>
        <v>0</v>
      </c>
      <c r="LM46">
        <f>IF(Charts!$B$3="none",CK253,IF(GY253="",NA(),GY253))</f>
        <v>0</v>
      </c>
      <c r="LN46">
        <f>IF(Charts!$B$3="none",CL253,IF(GZ253="",NA(),GZ253))</f>
        <v>0</v>
      </c>
      <c r="LO46">
        <f>IF(Charts!$B$3="none",CM253,IF(HA253="",NA(),HA253))</f>
        <v>0</v>
      </c>
      <c r="LP46">
        <f>IF(Charts!$B$3="none",CN253,IF(HB253="",NA(),HB253))</f>
        <v>0</v>
      </c>
      <c r="LQ46">
        <f>IF(Charts!$B$3="none",CO253,IF(HC253="",NA(),HC253))</f>
        <v>0</v>
      </c>
      <c r="LR46">
        <f>IF(Charts!$B$3="none",CP253,IF(HD253="",NA(),HD253))</f>
        <v>0</v>
      </c>
      <c r="LS46">
        <f>IF(Charts!$B$3="none",CQ253,IF(HE253="",NA(),HE253))</f>
        <v>0</v>
      </c>
      <c r="LT46">
        <f>IF(Charts!$B$3="none",CR253,IF(HF253="",NA(),HF253))</f>
        <v>0</v>
      </c>
      <c r="LU46">
        <f>IF(Charts!$B$3="none",CS253,IF(HG253="",NA(),HG253))</f>
        <v>0</v>
      </c>
      <c r="LV46">
        <f>IF(Charts!$B$3="none",CT253,IF(HH253="",NA(),HH253))</f>
        <v>0</v>
      </c>
      <c r="LW46">
        <f>IF(Charts!$B$3="none",CU253,IF(HI253="",NA(),HI253))</f>
        <v>0</v>
      </c>
      <c r="LX46">
        <f>IF(Charts!$B$3="none",CV253,IF(HJ253="",NA(),HJ253))</f>
        <v>0</v>
      </c>
      <c r="LY46">
        <f>IF(Charts!$B$3="none",CW253,IF(HK253="",NA(),HK253))</f>
        <v>0</v>
      </c>
      <c r="LZ46">
        <f>IF(Charts!$B$3="none",CX253,IF(HL253="",NA(),HL253))</f>
        <v>0</v>
      </c>
      <c r="MA46">
        <f>IF(Charts!$B$3="none",CY253,IF(HM253="",NA(),HM253))</f>
        <v>0</v>
      </c>
      <c r="MB46">
        <f>IF(Charts!$B$3="none",CZ253,IF(HN253="",NA(),HN253))</f>
        <v>0</v>
      </c>
      <c r="MC46">
        <f>IF(Charts!$B$3="none",DA253,IF(HO253="",NA(),HO253))</f>
        <v>0</v>
      </c>
      <c r="MD46">
        <f>IF(Charts!$B$3="none",DB253,IF(HP253="",NA(),HP253))</f>
        <v>0</v>
      </c>
      <c r="ME46">
        <f>IF(Charts!$B$3="none",DC253,IF(HQ253="",NA(),HQ253))</f>
        <v>0</v>
      </c>
      <c r="MF46">
        <f>IF(Charts!$B$3="none",DD253,IF(HR253="",NA(),HR253))</f>
        <v>0</v>
      </c>
      <c r="MG46">
        <f>IF(Charts!$B$3="none",DE253,IF(HS253="",NA(),HS253))</f>
        <v>0</v>
      </c>
      <c r="MH46">
        <f>IF(Charts!$B$3="none",DF253,IF(HT253="",NA(),HT253))</f>
        <v>0</v>
      </c>
      <c r="MI46">
        <f>IF(Charts!$B$3="none",DG253,IF(HU253="",NA(),HU253))</f>
        <v>0</v>
      </c>
      <c r="MJ46">
        <f>IF(Charts!$B$3="none",DH253,IF(HV253="",NA(),HV253))</f>
        <v>0</v>
      </c>
      <c r="MK46">
        <f>IF(Charts!$B$3="none",DI253,IF(HW253="",NA(),HW253))</f>
        <v>0</v>
      </c>
      <c r="ML46">
        <f>IF(Charts!$B$3="none",DJ253,IF(HX253="",NA(),HX253))</f>
        <v>0</v>
      </c>
      <c r="MM46">
        <f>IF(Charts!$B$3="none",DK253,IF(HY253="",NA(),HY253))</f>
        <v>0</v>
      </c>
      <c r="MN46">
        <f>IF(Charts!$B$3="none",DL253,IF(HZ253="",NA(),HZ253))</f>
        <v>0</v>
      </c>
      <c r="MO46">
        <f>IF(Charts!$B$3="none",DM253,IF(IA253="",NA(),IA253))</f>
        <v>0</v>
      </c>
      <c r="MP46">
        <f>IF(Charts!$B$3="none",DN253,IF(IB253="",NA(),IB253))</f>
        <v>0</v>
      </c>
      <c r="MQ46">
        <f>IF(Charts!$B$3="none",DO253,IF(IC253="",NA(),IC253))</f>
        <v>0</v>
      </c>
      <c r="MR46">
        <f>IF(Charts!$B$3="none",DP253,IF(ID253="",NA(),ID253))</f>
        <v>0</v>
      </c>
    </row>
    <row r="47" spans="4:356">
      <c r="E47">
        <v>1</v>
      </c>
      <c r="F47">
        <f>F5</f>
        <v>0</v>
      </c>
      <c r="G47">
        <v>1</v>
      </c>
      <c r="H47">
        <f>H5</f>
        <v>0</v>
      </c>
      <c r="I47">
        <v>1</v>
      </c>
      <c r="J47">
        <f>J5</f>
        <v>0</v>
      </c>
      <c r="K47">
        <v>1</v>
      </c>
      <c r="L47">
        <f>L5</f>
        <v>0</v>
      </c>
      <c r="M47">
        <v>1</v>
      </c>
      <c r="N47">
        <f>N5</f>
        <v>0</v>
      </c>
      <c r="O47">
        <v>1</v>
      </c>
      <c r="P47">
        <f>P5</f>
        <v>0</v>
      </c>
      <c r="Q47">
        <v>1</v>
      </c>
      <c r="R47">
        <f>R5</f>
        <v>0</v>
      </c>
      <c r="S47">
        <v>1</v>
      </c>
      <c r="T47">
        <f>T5</f>
        <v>0</v>
      </c>
      <c r="U47">
        <v>1</v>
      </c>
      <c r="V47">
        <f>V5</f>
        <v>0</v>
      </c>
      <c r="W47">
        <v>1</v>
      </c>
      <c r="X47">
        <f>X5</f>
        <v>0</v>
      </c>
      <c r="Y47">
        <v>1</v>
      </c>
      <c r="Z47">
        <f>Z5</f>
        <v>0</v>
      </c>
      <c r="AA47">
        <v>1</v>
      </c>
      <c r="AB47">
        <f>AB5</f>
        <v>0</v>
      </c>
      <c r="AC47">
        <v>1</v>
      </c>
      <c r="AD47">
        <f>AD5</f>
        <v>0</v>
      </c>
      <c r="AE47">
        <v>1</v>
      </c>
      <c r="AF47">
        <f>AF5</f>
        <v>0</v>
      </c>
      <c r="AG47">
        <v>1</v>
      </c>
      <c r="AH47">
        <f>AH5</f>
        <v>0</v>
      </c>
      <c r="AI47">
        <v>1</v>
      </c>
      <c r="AJ47">
        <f>AJ5</f>
        <v>0</v>
      </c>
      <c r="AK47">
        <v>1</v>
      </c>
      <c r="AL47">
        <f>AL5</f>
        <v>0</v>
      </c>
      <c r="AM47">
        <v>1</v>
      </c>
      <c r="AN47">
        <f>AN5</f>
        <v>0</v>
      </c>
      <c r="AO47">
        <v>1</v>
      </c>
      <c r="AP47">
        <f>AP5</f>
        <v>0</v>
      </c>
      <c r="AQ47">
        <v>1</v>
      </c>
      <c r="AR47">
        <f>AR5</f>
        <v>0</v>
      </c>
      <c r="AS47">
        <v>1</v>
      </c>
      <c r="AT47">
        <f>AT5</f>
        <v>0</v>
      </c>
      <c r="AU47">
        <v>1</v>
      </c>
      <c r="AV47">
        <f>AV5</f>
        <v>0</v>
      </c>
      <c r="AW47">
        <v>1</v>
      </c>
      <c r="AX47">
        <f>AX5</f>
        <v>0</v>
      </c>
      <c r="AY47">
        <v>1</v>
      </c>
      <c r="AZ47">
        <f>AZ5</f>
        <v>0</v>
      </c>
      <c r="BA47">
        <v>1</v>
      </c>
      <c r="BB47">
        <f>BB5</f>
        <v>0</v>
      </c>
      <c r="BC47">
        <v>1</v>
      </c>
      <c r="BD47">
        <f>BD5</f>
        <v>0</v>
      </c>
      <c r="BE47">
        <v>1</v>
      </c>
      <c r="BF47">
        <f>BF5</f>
        <v>0</v>
      </c>
      <c r="BG47">
        <v>1</v>
      </c>
      <c r="BH47">
        <f>BH5</f>
        <v>0</v>
      </c>
      <c r="BI47">
        <v>1</v>
      </c>
      <c r="BJ47">
        <f>BJ5</f>
        <v>0</v>
      </c>
      <c r="BK47">
        <v>1</v>
      </c>
      <c r="BL47">
        <f>BL5</f>
        <v>0</v>
      </c>
      <c r="BM47">
        <v>1</v>
      </c>
      <c r="BN47">
        <f>BN5</f>
        <v>0</v>
      </c>
      <c r="BO47">
        <v>1</v>
      </c>
      <c r="BP47">
        <f>BP5</f>
        <v>0</v>
      </c>
      <c r="BQ47">
        <v>1</v>
      </c>
      <c r="BR47">
        <f>BR5</f>
        <v>0</v>
      </c>
      <c r="BS47">
        <v>1</v>
      </c>
      <c r="BT47">
        <f>BT5</f>
        <v>0</v>
      </c>
      <c r="BU47">
        <v>1</v>
      </c>
      <c r="BV47">
        <f>BV5</f>
        <v>0</v>
      </c>
      <c r="BW47">
        <v>1</v>
      </c>
      <c r="BX47">
        <f>BX5</f>
        <v>0</v>
      </c>
      <c r="BY47">
        <v>1</v>
      </c>
      <c r="BZ47">
        <f>BZ5</f>
        <v>0</v>
      </c>
      <c r="CA47">
        <v>1</v>
      </c>
      <c r="CB47">
        <f>CB5</f>
        <v>0</v>
      </c>
      <c r="CC47">
        <v>1</v>
      </c>
      <c r="CD47">
        <f>CD5</f>
        <v>0</v>
      </c>
      <c r="CE47">
        <v>1</v>
      </c>
      <c r="CF47">
        <f>CF5</f>
        <v>0</v>
      </c>
      <c r="CG47">
        <v>1</v>
      </c>
      <c r="CH47">
        <f>CH5</f>
        <v>0</v>
      </c>
      <c r="CI47">
        <v>1</v>
      </c>
      <c r="CJ47">
        <f>CJ5</f>
        <v>0</v>
      </c>
      <c r="CK47">
        <v>1</v>
      </c>
      <c r="CL47">
        <f>CL5</f>
        <v>0</v>
      </c>
      <c r="CM47">
        <v>1</v>
      </c>
      <c r="CN47">
        <f>CN5</f>
        <v>0</v>
      </c>
      <c r="CO47">
        <v>1</v>
      </c>
      <c r="CP47">
        <f>CP5</f>
        <v>0</v>
      </c>
      <c r="CQ47">
        <v>1</v>
      </c>
      <c r="CR47">
        <f>CR5</f>
        <v>0</v>
      </c>
      <c r="CS47">
        <v>1</v>
      </c>
      <c r="CT47">
        <f>CT5</f>
        <v>0</v>
      </c>
      <c r="CU47">
        <v>1</v>
      </c>
      <c r="CV47">
        <f>CV5</f>
        <v>0</v>
      </c>
      <c r="CW47">
        <v>1</v>
      </c>
      <c r="CX47">
        <f>CX5</f>
        <v>0</v>
      </c>
      <c r="CY47">
        <v>1</v>
      </c>
      <c r="CZ47">
        <f>CZ5</f>
        <v>0</v>
      </c>
      <c r="DA47">
        <v>1</v>
      </c>
      <c r="DB47">
        <f>DB5</f>
        <v>0</v>
      </c>
      <c r="DC47">
        <v>1</v>
      </c>
      <c r="DD47">
        <f>DD5</f>
        <v>0</v>
      </c>
      <c r="DE47">
        <v>1</v>
      </c>
      <c r="DF47">
        <f>DF5</f>
        <v>0</v>
      </c>
      <c r="DG47">
        <v>1</v>
      </c>
      <c r="DH47">
        <f>DH5</f>
        <v>0</v>
      </c>
      <c r="DI47">
        <v>1</v>
      </c>
      <c r="DJ47">
        <f>DJ5</f>
        <v>0</v>
      </c>
      <c r="DK47">
        <v>1</v>
      </c>
      <c r="DL47">
        <f>DL5</f>
        <v>0</v>
      </c>
      <c r="DM47">
        <v>1</v>
      </c>
      <c r="DN47">
        <f>DN5</f>
        <v>0</v>
      </c>
      <c r="DO47">
        <v>1</v>
      </c>
      <c r="DP47">
        <f>DP5</f>
        <v>0</v>
      </c>
      <c r="DS47">
        <v>1</v>
      </c>
      <c r="DT47">
        <f>DT5</f>
        <v>0</v>
      </c>
      <c r="DU47">
        <v>1</v>
      </c>
      <c r="DV47">
        <f>DV5</f>
        <v>0</v>
      </c>
      <c r="DW47">
        <v>1</v>
      </c>
      <c r="DX47">
        <f>DX5</f>
        <v>0</v>
      </c>
      <c r="DY47">
        <v>1</v>
      </c>
      <c r="DZ47">
        <f>DZ5</f>
        <v>0</v>
      </c>
      <c r="EA47">
        <v>1</v>
      </c>
      <c r="EB47">
        <f>EB5</f>
        <v>0</v>
      </c>
      <c r="EC47">
        <v>1</v>
      </c>
      <c r="ED47">
        <f>ED5</f>
        <v>0</v>
      </c>
      <c r="EE47">
        <v>1</v>
      </c>
      <c r="EF47">
        <f>EF5</f>
        <v>0</v>
      </c>
      <c r="EG47">
        <v>1</v>
      </c>
      <c r="EH47">
        <f>EH5</f>
        <v>0</v>
      </c>
      <c r="EI47">
        <v>1</v>
      </c>
      <c r="EJ47">
        <f>EJ5</f>
        <v>0</v>
      </c>
      <c r="EK47">
        <v>1</v>
      </c>
      <c r="EL47">
        <f>EL5</f>
        <v>0</v>
      </c>
      <c r="EM47">
        <v>1</v>
      </c>
      <c r="EN47">
        <f>EN5</f>
        <v>0</v>
      </c>
      <c r="EO47">
        <v>1</v>
      </c>
      <c r="EP47">
        <f>EP5</f>
        <v>0</v>
      </c>
      <c r="EQ47">
        <v>1</v>
      </c>
      <c r="ER47">
        <f>ER5</f>
        <v>0</v>
      </c>
      <c r="ES47">
        <v>1</v>
      </c>
      <c r="ET47">
        <f>ET5</f>
        <v>0</v>
      </c>
      <c r="EU47">
        <v>1</v>
      </c>
      <c r="EV47">
        <f>EV5</f>
        <v>0</v>
      </c>
      <c r="EW47">
        <v>1</v>
      </c>
      <c r="EX47">
        <f>EX5</f>
        <v>0</v>
      </c>
      <c r="EY47">
        <v>1</v>
      </c>
      <c r="EZ47">
        <f>EZ5</f>
        <v>0</v>
      </c>
      <c r="FA47">
        <v>1</v>
      </c>
      <c r="FB47">
        <f>FB5</f>
        <v>0</v>
      </c>
      <c r="FC47">
        <v>1</v>
      </c>
      <c r="FD47">
        <f>FD5</f>
        <v>0</v>
      </c>
      <c r="FE47">
        <v>1</v>
      </c>
      <c r="FF47">
        <f>FF5</f>
        <v>0</v>
      </c>
      <c r="FG47">
        <v>1</v>
      </c>
      <c r="FH47">
        <f>FH5</f>
        <v>0</v>
      </c>
      <c r="FI47">
        <v>1</v>
      </c>
      <c r="FJ47">
        <f>FJ5</f>
        <v>0</v>
      </c>
      <c r="FK47">
        <v>1</v>
      </c>
      <c r="FL47">
        <f>FL5</f>
        <v>0</v>
      </c>
      <c r="FM47">
        <v>1</v>
      </c>
      <c r="FN47">
        <f>FN5</f>
        <v>0</v>
      </c>
      <c r="FO47">
        <v>1</v>
      </c>
      <c r="FP47">
        <f>FP5</f>
        <v>0</v>
      </c>
      <c r="FQ47">
        <v>1</v>
      </c>
      <c r="FR47">
        <f>FR5</f>
        <v>0</v>
      </c>
      <c r="FS47">
        <v>1</v>
      </c>
      <c r="FT47">
        <f>FT5</f>
        <v>0</v>
      </c>
      <c r="FU47">
        <v>1</v>
      </c>
      <c r="FV47">
        <f>FV5</f>
        <v>0</v>
      </c>
      <c r="FW47">
        <v>1</v>
      </c>
      <c r="FX47">
        <f>FX5</f>
        <v>0</v>
      </c>
      <c r="FY47">
        <v>1</v>
      </c>
      <c r="FZ47">
        <f>FZ5</f>
        <v>0</v>
      </c>
      <c r="GA47">
        <v>1</v>
      </c>
      <c r="GB47">
        <f>GB5</f>
        <v>0</v>
      </c>
      <c r="GC47">
        <v>1</v>
      </c>
      <c r="GD47">
        <f>GD5</f>
        <v>0</v>
      </c>
      <c r="GE47">
        <v>1</v>
      </c>
      <c r="GF47">
        <f>GF5</f>
        <v>0</v>
      </c>
      <c r="GG47">
        <v>1</v>
      </c>
      <c r="GH47">
        <f>GH5</f>
        <v>0</v>
      </c>
      <c r="GI47">
        <v>1</v>
      </c>
      <c r="GJ47">
        <f>GJ5</f>
        <v>0</v>
      </c>
      <c r="GK47">
        <v>1</v>
      </c>
      <c r="GL47">
        <f>GL5</f>
        <v>0</v>
      </c>
      <c r="GM47">
        <v>1</v>
      </c>
      <c r="GN47">
        <f>GN5</f>
        <v>0</v>
      </c>
      <c r="GO47">
        <v>1</v>
      </c>
      <c r="GP47">
        <f>GP5</f>
        <v>0</v>
      </c>
      <c r="GQ47">
        <v>1</v>
      </c>
      <c r="GR47">
        <f>GR5</f>
        <v>0</v>
      </c>
      <c r="GS47">
        <v>1</v>
      </c>
      <c r="GT47">
        <f>GT5</f>
        <v>0</v>
      </c>
      <c r="GU47">
        <v>1</v>
      </c>
      <c r="GV47">
        <f>GV5</f>
        <v>0</v>
      </c>
      <c r="GW47">
        <v>1</v>
      </c>
      <c r="GX47">
        <f>GX5</f>
        <v>0</v>
      </c>
      <c r="GY47">
        <v>1</v>
      </c>
      <c r="GZ47">
        <f>GZ5</f>
        <v>0</v>
      </c>
      <c r="HA47">
        <v>1</v>
      </c>
      <c r="HB47">
        <f>HB5</f>
        <v>0</v>
      </c>
      <c r="HC47">
        <v>1</v>
      </c>
      <c r="HD47">
        <f>HD5</f>
        <v>0</v>
      </c>
      <c r="HE47">
        <v>1</v>
      </c>
      <c r="HF47">
        <f>HF5</f>
        <v>0</v>
      </c>
      <c r="HG47">
        <v>1</v>
      </c>
      <c r="HH47">
        <f>HH5</f>
        <v>0</v>
      </c>
      <c r="HI47">
        <v>1</v>
      </c>
      <c r="HJ47">
        <f>HJ5</f>
        <v>0</v>
      </c>
      <c r="HK47">
        <v>1</v>
      </c>
      <c r="HL47">
        <f>HL5</f>
        <v>0</v>
      </c>
      <c r="HM47">
        <v>1</v>
      </c>
      <c r="HN47">
        <f>HN5</f>
        <v>0</v>
      </c>
      <c r="HO47">
        <v>1</v>
      </c>
      <c r="HP47">
        <f>HP5</f>
        <v>0</v>
      </c>
      <c r="HQ47">
        <v>1</v>
      </c>
      <c r="HR47">
        <f>HR5</f>
        <v>0</v>
      </c>
      <c r="HS47">
        <v>1</v>
      </c>
      <c r="HT47">
        <f>HT5</f>
        <v>0</v>
      </c>
      <c r="HU47">
        <v>1</v>
      </c>
      <c r="HV47">
        <f>HV5</f>
        <v>0</v>
      </c>
      <c r="HW47">
        <v>1</v>
      </c>
      <c r="HX47">
        <f>HX5</f>
        <v>0</v>
      </c>
      <c r="HY47">
        <v>1</v>
      </c>
      <c r="HZ47">
        <f>HZ5</f>
        <v>0</v>
      </c>
      <c r="IA47">
        <v>1</v>
      </c>
      <c r="IB47">
        <f>IB5</f>
        <v>0</v>
      </c>
      <c r="IC47">
        <v>1</v>
      </c>
      <c r="ID47">
        <f>ID5</f>
        <v>0</v>
      </c>
      <c r="IG47">
        <f>IF(Charts!$B$3="none",E254,IF(DS254="",NA(),DS254))</f>
        <v>0</v>
      </c>
      <c r="IH47">
        <f>IF(Charts!$B$3="none",F254,IF(DT254="",NA(),DT254))</f>
        <v>0</v>
      </c>
      <c r="II47">
        <f>IF(Charts!$B$3="none",G254,IF(DU254="",NA(),DU254))</f>
        <v>0</v>
      </c>
      <c r="IJ47">
        <f>IF(Charts!$B$3="none",H254,IF(DV254="",NA(),DV254))</f>
        <v>0</v>
      </c>
      <c r="IK47">
        <f>IF(Charts!$B$3="none",I254,IF(DW254="",NA(),DW254))</f>
        <v>0</v>
      </c>
      <c r="IL47">
        <f>IF(Charts!$B$3="none",J254,IF(DX254="",NA(),DX254))</f>
        <v>0</v>
      </c>
      <c r="IM47">
        <f>IF(Charts!$B$3="none",K254,IF(DY254="",NA(),DY254))</f>
        <v>0</v>
      </c>
      <c r="IN47">
        <f>IF(Charts!$B$3="none",L254,IF(DZ254="",NA(),DZ254))</f>
        <v>0</v>
      </c>
      <c r="IO47">
        <f>IF(Charts!$B$3="none",M254,IF(EA254="",NA(),EA254))</f>
        <v>0</v>
      </c>
      <c r="IP47">
        <f>IF(Charts!$B$3="none",N254,IF(EB254="",NA(),EB254))</f>
        <v>0</v>
      </c>
      <c r="IQ47">
        <f>IF(Charts!$B$3="none",O254,IF(EC254="",NA(),EC254))</f>
        <v>0</v>
      </c>
      <c r="IR47">
        <f>IF(Charts!$B$3="none",P254,IF(ED254="",NA(),ED254))</f>
        <v>0</v>
      </c>
      <c r="IS47">
        <f>IF(Charts!$B$3="none",Q254,IF(EE254="",NA(),EE254))</f>
        <v>0</v>
      </c>
      <c r="IT47">
        <f>IF(Charts!$B$3="none",R254,IF(EF254="",NA(),EF254))</f>
        <v>0</v>
      </c>
      <c r="IU47">
        <f>IF(Charts!$B$3="none",S254,IF(EG254="",NA(),EG254))</f>
        <v>0</v>
      </c>
      <c r="IV47">
        <f>IF(Charts!$B$3="none",T254,IF(EH254="",NA(),EH254))</f>
        <v>0</v>
      </c>
      <c r="IW47">
        <f>IF(Charts!$B$3="none",U254,IF(EI254="",NA(),EI254))</f>
        <v>0</v>
      </c>
      <c r="IX47">
        <f>IF(Charts!$B$3="none",V254,IF(EJ254="",NA(),EJ254))</f>
        <v>0</v>
      </c>
      <c r="IY47">
        <f>IF(Charts!$B$3="none",W254,IF(EK254="",NA(),EK254))</f>
        <v>0</v>
      </c>
      <c r="IZ47">
        <f>IF(Charts!$B$3="none",X254,IF(EL254="",NA(),EL254))</f>
        <v>0</v>
      </c>
      <c r="JA47">
        <f>IF(Charts!$B$3="none",Y254,IF(EM254="",NA(),EM254))</f>
        <v>0</v>
      </c>
      <c r="JB47">
        <f>IF(Charts!$B$3="none",Z254,IF(EN254="",NA(),EN254))</f>
        <v>0</v>
      </c>
      <c r="JC47">
        <f>IF(Charts!$B$3="none",AA254,IF(EO254="",NA(),EO254))</f>
        <v>0</v>
      </c>
      <c r="JD47">
        <f>IF(Charts!$B$3="none",AB254,IF(EP254="",NA(),EP254))</f>
        <v>0</v>
      </c>
      <c r="JE47">
        <f>IF(Charts!$B$3="none",AC254,IF(EQ254="",NA(),EQ254))</f>
        <v>0</v>
      </c>
      <c r="JF47">
        <f>IF(Charts!$B$3="none",AD254,IF(ER254="",NA(),ER254))</f>
        <v>0</v>
      </c>
      <c r="JG47">
        <f>IF(Charts!$B$3="none",AE254,IF(ES254="",NA(),ES254))</f>
        <v>0</v>
      </c>
      <c r="JH47">
        <f>IF(Charts!$B$3="none",AF254,IF(ET254="",NA(),ET254))</f>
        <v>0</v>
      </c>
      <c r="JI47">
        <f>IF(Charts!$B$3="none",AG254,IF(EU254="",NA(),EU254))</f>
        <v>0</v>
      </c>
      <c r="JJ47">
        <f>IF(Charts!$B$3="none",AH254,IF(EV254="",NA(),EV254))</f>
        <v>0</v>
      </c>
      <c r="JK47">
        <f>IF(Charts!$B$3="none",AI254,IF(EW254="",NA(),EW254))</f>
        <v>0</v>
      </c>
      <c r="JL47">
        <f>IF(Charts!$B$3="none",AJ254,IF(EX254="",NA(),EX254))</f>
        <v>0</v>
      </c>
      <c r="JM47">
        <f>IF(Charts!$B$3="none",AK254,IF(EY254="",NA(),EY254))</f>
        <v>0</v>
      </c>
      <c r="JN47">
        <f>IF(Charts!$B$3="none",AL254,IF(EZ254="",NA(),EZ254))</f>
        <v>0</v>
      </c>
      <c r="JO47">
        <f>IF(Charts!$B$3="none",AM254,IF(FA254="",NA(),FA254))</f>
        <v>0</v>
      </c>
      <c r="JP47">
        <f>IF(Charts!$B$3="none",AN254,IF(FB254="",NA(),FB254))</f>
        <v>0</v>
      </c>
      <c r="JQ47">
        <f>IF(Charts!$B$3="none",AO254,IF(FC254="",NA(),FC254))</f>
        <v>0</v>
      </c>
      <c r="JR47">
        <f>IF(Charts!$B$3="none",AP254,IF(FD254="",NA(),FD254))</f>
        <v>0</v>
      </c>
      <c r="JS47">
        <f>IF(Charts!$B$3="none",AQ254,IF(FE254="",NA(),FE254))</f>
        <v>0</v>
      </c>
      <c r="JT47">
        <f>IF(Charts!$B$3="none",AR254,IF(FF254="",NA(),FF254))</f>
        <v>0</v>
      </c>
      <c r="JU47">
        <f>IF(Charts!$B$3="none",AS254,IF(FG254="",NA(),FG254))</f>
        <v>0</v>
      </c>
      <c r="JV47">
        <f>IF(Charts!$B$3="none",AT254,IF(FH254="",NA(),FH254))</f>
        <v>0</v>
      </c>
      <c r="JW47">
        <f>IF(Charts!$B$3="none",AU254,IF(FI254="",NA(),FI254))</f>
        <v>0</v>
      </c>
      <c r="JX47">
        <f>IF(Charts!$B$3="none",AV254,IF(FJ254="",NA(),FJ254))</f>
        <v>0</v>
      </c>
      <c r="JY47">
        <f>IF(Charts!$B$3="none",AW254,IF(FK254="",NA(),FK254))</f>
        <v>0</v>
      </c>
      <c r="JZ47">
        <f>IF(Charts!$B$3="none",AX254,IF(FL254="",NA(),FL254))</f>
        <v>0</v>
      </c>
      <c r="KA47">
        <f>IF(Charts!$B$3="none",AY254,IF(FM254="",NA(),FM254))</f>
        <v>0</v>
      </c>
      <c r="KB47">
        <f>IF(Charts!$B$3="none",AZ254,IF(FN254="",NA(),FN254))</f>
        <v>0</v>
      </c>
      <c r="KC47">
        <f>IF(Charts!$B$3="none",BA254,IF(FO254="",NA(),FO254))</f>
        <v>0</v>
      </c>
      <c r="KD47">
        <f>IF(Charts!$B$3="none",BB254,IF(FP254="",NA(),FP254))</f>
        <v>0</v>
      </c>
      <c r="KE47">
        <f>IF(Charts!$B$3="none",BC254,IF(FQ254="",NA(),FQ254))</f>
        <v>0</v>
      </c>
      <c r="KF47">
        <f>IF(Charts!$B$3="none",BD254,IF(FR254="",NA(),FR254))</f>
        <v>0</v>
      </c>
      <c r="KG47">
        <f>IF(Charts!$B$3="none",BE254,IF(FS254="",NA(),FS254))</f>
        <v>0</v>
      </c>
      <c r="KH47">
        <f>IF(Charts!$B$3="none",BF254,IF(FT254="",NA(),FT254))</f>
        <v>0</v>
      </c>
      <c r="KI47">
        <f>IF(Charts!$B$3="none",BG254,IF(FU254="",NA(),FU254))</f>
        <v>0</v>
      </c>
      <c r="KJ47">
        <f>IF(Charts!$B$3="none",BH254,IF(FV254="",NA(),FV254))</f>
        <v>0</v>
      </c>
      <c r="KK47">
        <f>IF(Charts!$B$3="none",BI254,IF(FW254="",NA(),FW254))</f>
        <v>0</v>
      </c>
      <c r="KL47">
        <f>IF(Charts!$B$3="none",BJ254,IF(FX254="",NA(),FX254))</f>
        <v>0</v>
      </c>
      <c r="KM47">
        <f>IF(Charts!$B$3="none",BK254,IF(FY254="",NA(),FY254))</f>
        <v>0</v>
      </c>
      <c r="KN47">
        <f>IF(Charts!$B$3="none",BL254,IF(FZ254="",NA(),FZ254))</f>
        <v>0</v>
      </c>
      <c r="KO47">
        <f>IF(Charts!$B$3="none",BM254,IF(GA254="",NA(),GA254))</f>
        <v>0</v>
      </c>
      <c r="KP47">
        <f>IF(Charts!$B$3="none",BN254,IF(GB254="",NA(),GB254))</f>
        <v>0</v>
      </c>
      <c r="KQ47">
        <f>IF(Charts!$B$3="none",BO254,IF(GC254="",NA(),GC254))</f>
        <v>0</v>
      </c>
      <c r="KR47">
        <f>IF(Charts!$B$3="none",BP254,IF(GD254="",NA(),GD254))</f>
        <v>0</v>
      </c>
      <c r="KS47">
        <f>IF(Charts!$B$3="none",BQ254,IF(GE254="",NA(),GE254))</f>
        <v>0</v>
      </c>
      <c r="KT47">
        <f>IF(Charts!$B$3="none",BR254,IF(GF254="",NA(),GF254))</f>
        <v>0</v>
      </c>
      <c r="KU47">
        <f>IF(Charts!$B$3="none",BS254,IF(GG254="",NA(),GG254))</f>
        <v>0</v>
      </c>
      <c r="KV47">
        <f>IF(Charts!$B$3="none",BT254,IF(GH254="",NA(),GH254))</f>
        <v>0</v>
      </c>
      <c r="KW47">
        <f>IF(Charts!$B$3="none",BU254,IF(GI254="",NA(),GI254))</f>
        <v>0</v>
      </c>
      <c r="KX47">
        <f>IF(Charts!$B$3="none",BV254,IF(GJ254="",NA(),GJ254))</f>
        <v>0</v>
      </c>
      <c r="KY47">
        <f>IF(Charts!$B$3="none",BW254,IF(GK254="",NA(),GK254))</f>
        <v>0</v>
      </c>
      <c r="KZ47">
        <f>IF(Charts!$B$3="none",BX254,IF(GL254="",NA(),GL254))</f>
        <v>0</v>
      </c>
      <c r="LA47">
        <f>IF(Charts!$B$3="none",BY254,IF(GM254="",NA(),GM254))</f>
        <v>0</v>
      </c>
      <c r="LB47">
        <f>IF(Charts!$B$3="none",BZ254,IF(GN254="",NA(),GN254))</f>
        <v>0</v>
      </c>
      <c r="LC47">
        <f>IF(Charts!$B$3="none",CA254,IF(GO254="",NA(),GO254))</f>
        <v>0</v>
      </c>
      <c r="LD47">
        <f>IF(Charts!$B$3="none",CB254,IF(GP254="",NA(),GP254))</f>
        <v>0</v>
      </c>
      <c r="LE47">
        <f>IF(Charts!$B$3="none",CC254,IF(GQ254="",NA(),GQ254))</f>
        <v>0</v>
      </c>
      <c r="LF47">
        <f>IF(Charts!$B$3="none",CD254,IF(GR254="",NA(),GR254))</f>
        <v>0</v>
      </c>
      <c r="LG47">
        <f>IF(Charts!$B$3="none",CE254,IF(GS254="",NA(),GS254))</f>
        <v>0</v>
      </c>
      <c r="LH47">
        <f>IF(Charts!$B$3="none",CF254,IF(GT254="",NA(),GT254))</f>
        <v>0</v>
      </c>
      <c r="LI47">
        <f>IF(Charts!$B$3="none",CG254,IF(GU254="",NA(),GU254))</f>
        <v>0</v>
      </c>
      <c r="LJ47">
        <f>IF(Charts!$B$3="none",CH254,IF(GV254="",NA(),GV254))</f>
        <v>0</v>
      </c>
      <c r="LK47">
        <f>IF(Charts!$B$3="none",CI254,IF(GW254="",NA(),GW254))</f>
        <v>0</v>
      </c>
      <c r="LL47">
        <f>IF(Charts!$B$3="none",CJ254,IF(GX254="",NA(),GX254))</f>
        <v>0</v>
      </c>
      <c r="LM47">
        <f>IF(Charts!$B$3="none",CK254,IF(GY254="",NA(),GY254))</f>
        <v>0</v>
      </c>
      <c r="LN47">
        <f>IF(Charts!$B$3="none",CL254,IF(GZ254="",NA(),GZ254))</f>
        <v>0</v>
      </c>
      <c r="LO47">
        <f>IF(Charts!$B$3="none",CM254,IF(HA254="",NA(),HA254))</f>
        <v>0</v>
      </c>
      <c r="LP47">
        <f>IF(Charts!$B$3="none",CN254,IF(HB254="",NA(),HB254))</f>
        <v>0</v>
      </c>
      <c r="LQ47">
        <f>IF(Charts!$B$3="none",CO254,IF(HC254="",NA(),HC254))</f>
        <v>0</v>
      </c>
      <c r="LR47">
        <f>IF(Charts!$B$3="none",CP254,IF(HD254="",NA(),HD254))</f>
        <v>0</v>
      </c>
      <c r="LS47">
        <f>IF(Charts!$B$3="none",CQ254,IF(HE254="",NA(),HE254))</f>
        <v>0</v>
      </c>
      <c r="LT47">
        <f>IF(Charts!$B$3="none",CR254,IF(HF254="",NA(),HF254))</f>
        <v>0</v>
      </c>
      <c r="LU47">
        <f>IF(Charts!$B$3="none",CS254,IF(HG254="",NA(),HG254))</f>
        <v>0</v>
      </c>
      <c r="LV47">
        <f>IF(Charts!$B$3="none",CT254,IF(HH254="",NA(),HH254))</f>
        <v>0</v>
      </c>
      <c r="LW47">
        <f>IF(Charts!$B$3="none",CU254,IF(HI254="",NA(),HI254))</f>
        <v>0</v>
      </c>
      <c r="LX47">
        <f>IF(Charts!$B$3="none",CV254,IF(HJ254="",NA(),HJ254))</f>
        <v>0</v>
      </c>
      <c r="LY47">
        <f>IF(Charts!$B$3="none",CW254,IF(HK254="",NA(),HK254))</f>
        <v>0</v>
      </c>
      <c r="LZ47">
        <f>IF(Charts!$B$3="none",CX254,IF(HL254="",NA(),HL254))</f>
        <v>0</v>
      </c>
      <c r="MA47">
        <f>IF(Charts!$B$3="none",CY254,IF(HM254="",NA(),HM254))</f>
        <v>0</v>
      </c>
      <c r="MB47">
        <f>IF(Charts!$B$3="none",CZ254,IF(HN254="",NA(),HN254))</f>
        <v>0</v>
      </c>
      <c r="MC47">
        <f>IF(Charts!$B$3="none",DA254,IF(HO254="",NA(),HO254))</f>
        <v>0</v>
      </c>
      <c r="MD47">
        <f>IF(Charts!$B$3="none",DB254,IF(HP254="",NA(),HP254))</f>
        <v>0</v>
      </c>
      <c r="ME47">
        <f>IF(Charts!$B$3="none",DC254,IF(HQ254="",NA(),HQ254))</f>
        <v>0</v>
      </c>
      <c r="MF47">
        <f>IF(Charts!$B$3="none",DD254,IF(HR254="",NA(),HR254))</f>
        <v>0</v>
      </c>
      <c r="MG47">
        <f>IF(Charts!$B$3="none",DE254,IF(HS254="",NA(),HS254))</f>
        <v>0</v>
      </c>
      <c r="MH47">
        <f>IF(Charts!$B$3="none",DF254,IF(HT254="",NA(),HT254))</f>
        <v>0</v>
      </c>
      <c r="MI47">
        <f>IF(Charts!$B$3="none",DG254,IF(HU254="",NA(),HU254))</f>
        <v>0</v>
      </c>
      <c r="MJ47">
        <f>IF(Charts!$B$3="none",DH254,IF(HV254="",NA(),HV254))</f>
        <v>0</v>
      </c>
      <c r="MK47">
        <f>IF(Charts!$B$3="none",DI254,IF(HW254="",NA(),HW254))</f>
        <v>0</v>
      </c>
      <c r="ML47">
        <f>IF(Charts!$B$3="none",DJ254,IF(HX254="",NA(),HX254))</f>
        <v>0</v>
      </c>
      <c r="MM47">
        <f>IF(Charts!$B$3="none",DK254,IF(HY254="",NA(),HY254))</f>
        <v>0</v>
      </c>
      <c r="MN47">
        <f>IF(Charts!$B$3="none",DL254,IF(HZ254="",NA(),HZ254))</f>
        <v>0</v>
      </c>
      <c r="MO47">
        <f>IF(Charts!$B$3="none",DM254,IF(IA254="",NA(),IA254))</f>
        <v>0</v>
      </c>
      <c r="MP47">
        <f>IF(Charts!$B$3="none",DN254,IF(IB254="",NA(),IB254))</f>
        <v>0</v>
      </c>
      <c r="MQ47">
        <f>IF(Charts!$B$3="none",DO254,IF(IC254="",NA(),IC254))</f>
        <v>0</v>
      </c>
      <c r="MR47">
        <f>IF(Charts!$B$3="none",DP254,IF(ID254="",NA(),ID254))</f>
        <v>0</v>
      </c>
    </row>
    <row r="48" spans="4:356">
      <c r="E48">
        <v>2</v>
      </c>
      <c r="F48">
        <f>F6</f>
        <v>0</v>
      </c>
      <c r="G48">
        <v>2</v>
      </c>
      <c r="H48">
        <f>H6</f>
        <v>0</v>
      </c>
      <c r="I48">
        <v>2</v>
      </c>
      <c r="J48">
        <f>J6</f>
        <v>0</v>
      </c>
      <c r="K48">
        <v>2</v>
      </c>
      <c r="L48">
        <f>L6</f>
        <v>0</v>
      </c>
      <c r="M48">
        <v>2</v>
      </c>
      <c r="N48">
        <f>N6</f>
        <v>0</v>
      </c>
      <c r="O48">
        <v>2</v>
      </c>
      <c r="P48">
        <f>P6</f>
        <v>0</v>
      </c>
      <c r="Q48">
        <v>2</v>
      </c>
      <c r="R48">
        <f>R6</f>
        <v>0</v>
      </c>
      <c r="S48">
        <v>2</v>
      </c>
      <c r="T48">
        <f>T6</f>
        <v>0</v>
      </c>
      <c r="U48">
        <v>2</v>
      </c>
      <c r="V48">
        <f>V6</f>
        <v>0</v>
      </c>
      <c r="W48">
        <v>2</v>
      </c>
      <c r="X48">
        <f>X6</f>
        <v>0</v>
      </c>
      <c r="Y48">
        <v>2</v>
      </c>
      <c r="Z48">
        <f>Z6</f>
        <v>0</v>
      </c>
      <c r="AA48">
        <v>2</v>
      </c>
      <c r="AB48">
        <f>AB6</f>
        <v>0</v>
      </c>
      <c r="AC48">
        <v>2</v>
      </c>
      <c r="AD48">
        <f>AD6</f>
        <v>0</v>
      </c>
      <c r="AE48">
        <v>2</v>
      </c>
      <c r="AF48">
        <f>AF6</f>
        <v>0</v>
      </c>
      <c r="AG48">
        <v>2</v>
      </c>
      <c r="AH48">
        <f>AH6</f>
        <v>0</v>
      </c>
      <c r="AI48">
        <v>2</v>
      </c>
      <c r="AJ48">
        <f>AJ6</f>
        <v>0</v>
      </c>
      <c r="AK48">
        <v>2</v>
      </c>
      <c r="AL48">
        <f>AL6</f>
        <v>0</v>
      </c>
      <c r="AM48">
        <v>2</v>
      </c>
      <c r="AN48">
        <f>AN6</f>
        <v>0</v>
      </c>
      <c r="AO48">
        <v>2</v>
      </c>
      <c r="AP48">
        <f>AP6</f>
        <v>0</v>
      </c>
      <c r="AQ48">
        <v>2</v>
      </c>
      <c r="AR48">
        <f>AR6</f>
        <v>0</v>
      </c>
      <c r="AS48">
        <v>2</v>
      </c>
      <c r="AT48">
        <f>AT6</f>
        <v>0</v>
      </c>
      <c r="AU48">
        <v>2</v>
      </c>
      <c r="AV48">
        <f>AV6</f>
        <v>0</v>
      </c>
      <c r="AW48">
        <v>2</v>
      </c>
      <c r="AX48">
        <f>AX6</f>
        <v>0</v>
      </c>
      <c r="AY48">
        <v>2</v>
      </c>
      <c r="AZ48">
        <f>AZ6</f>
        <v>0</v>
      </c>
      <c r="BA48">
        <v>2</v>
      </c>
      <c r="BB48">
        <f>BB6</f>
        <v>0</v>
      </c>
      <c r="BC48">
        <v>2</v>
      </c>
      <c r="BD48">
        <f>BD6</f>
        <v>0</v>
      </c>
      <c r="BE48">
        <v>2</v>
      </c>
      <c r="BF48">
        <f>BF6</f>
        <v>0</v>
      </c>
      <c r="BG48">
        <v>2</v>
      </c>
      <c r="BH48">
        <f>BH6</f>
        <v>0</v>
      </c>
      <c r="BI48">
        <v>2</v>
      </c>
      <c r="BJ48">
        <f>BJ6</f>
        <v>0</v>
      </c>
      <c r="BK48">
        <v>2</v>
      </c>
      <c r="BL48">
        <f>BL6</f>
        <v>0</v>
      </c>
      <c r="BM48">
        <v>2</v>
      </c>
      <c r="BN48">
        <f>BN6</f>
        <v>0</v>
      </c>
      <c r="BO48">
        <v>2</v>
      </c>
      <c r="BP48">
        <f>BP6</f>
        <v>0</v>
      </c>
      <c r="BQ48">
        <v>2</v>
      </c>
      <c r="BR48">
        <f>BR6</f>
        <v>0</v>
      </c>
      <c r="BS48">
        <v>2</v>
      </c>
      <c r="BT48">
        <f>BT6</f>
        <v>0</v>
      </c>
      <c r="BU48">
        <v>2</v>
      </c>
      <c r="BV48">
        <f>BV6</f>
        <v>0</v>
      </c>
      <c r="BW48">
        <v>2</v>
      </c>
      <c r="BX48">
        <f>BX6</f>
        <v>0</v>
      </c>
      <c r="BY48">
        <v>2</v>
      </c>
      <c r="BZ48">
        <f>BZ6</f>
        <v>0</v>
      </c>
      <c r="CA48">
        <v>2</v>
      </c>
      <c r="CB48">
        <f>CB6</f>
        <v>0</v>
      </c>
      <c r="CC48">
        <v>2</v>
      </c>
      <c r="CD48">
        <f>CD6</f>
        <v>0</v>
      </c>
      <c r="CE48">
        <v>2</v>
      </c>
      <c r="CF48">
        <f>CF6</f>
        <v>0</v>
      </c>
      <c r="CG48">
        <v>2</v>
      </c>
      <c r="CH48">
        <f>CH6</f>
        <v>0</v>
      </c>
      <c r="CI48">
        <v>2</v>
      </c>
      <c r="CJ48">
        <f>CJ6</f>
        <v>0</v>
      </c>
      <c r="CK48">
        <v>2</v>
      </c>
      <c r="CL48">
        <f>CL6</f>
        <v>0</v>
      </c>
      <c r="CM48">
        <v>2</v>
      </c>
      <c r="CN48">
        <f>CN6</f>
        <v>0</v>
      </c>
      <c r="CO48">
        <v>2</v>
      </c>
      <c r="CP48">
        <f>CP6</f>
        <v>0</v>
      </c>
      <c r="CQ48">
        <v>2</v>
      </c>
      <c r="CR48">
        <f>CR6</f>
        <v>0</v>
      </c>
      <c r="CS48">
        <v>2</v>
      </c>
      <c r="CT48">
        <f>CT6</f>
        <v>0</v>
      </c>
      <c r="CU48">
        <v>2</v>
      </c>
      <c r="CV48">
        <f>CV6</f>
        <v>0</v>
      </c>
      <c r="CW48">
        <v>2</v>
      </c>
      <c r="CX48">
        <f>CX6</f>
        <v>0</v>
      </c>
      <c r="CY48">
        <v>2</v>
      </c>
      <c r="CZ48">
        <f>CZ6</f>
        <v>0</v>
      </c>
      <c r="DA48">
        <v>2</v>
      </c>
      <c r="DB48">
        <f>DB6</f>
        <v>0</v>
      </c>
      <c r="DC48">
        <v>2</v>
      </c>
      <c r="DD48">
        <f>DD6</f>
        <v>0</v>
      </c>
      <c r="DE48">
        <v>2</v>
      </c>
      <c r="DF48">
        <f>DF6</f>
        <v>0</v>
      </c>
      <c r="DG48">
        <v>2</v>
      </c>
      <c r="DH48">
        <f>DH6</f>
        <v>0</v>
      </c>
      <c r="DI48">
        <v>2</v>
      </c>
      <c r="DJ48">
        <f>DJ6</f>
        <v>0</v>
      </c>
      <c r="DK48">
        <v>2</v>
      </c>
      <c r="DL48">
        <f>DL6</f>
        <v>0</v>
      </c>
      <c r="DM48">
        <v>2</v>
      </c>
      <c r="DN48">
        <f>DN6</f>
        <v>0</v>
      </c>
      <c r="DO48">
        <v>2</v>
      </c>
      <c r="DP48">
        <f>DP6</f>
        <v>0</v>
      </c>
      <c r="DS48">
        <v>2</v>
      </c>
      <c r="DT48">
        <f>DT6</f>
        <v>0</v>
      </c>
      <c r="DU48">
        <v>2</v>
      </c>
      <c r="DV48">
        <f>DV6</f>
        <v>0</v>
      </c>
      <c r="DW48">
        <v>2</v>
      </c>
      <c r="DX48">
        <f>DX6</f>
        <v>0</v>
      </c>
      <c r="DY48">
        <v>2</v>
      </c>
      <c r="DZ48">
        <f>DZ6</f>
        <v>0</v>
      </c>
      <c r="EA48">
        <v>2</v>
      </c>
      <c r="EB48">
        <f>EB6</f>
        <v>0</v>
      </c>
      <c r="EC48">
        <v>2</v>
      </c>
      <c r="ED48">
        <f>ED6</f>
        <v>0</v>
      </c>
      <c r="EE48">
        <v>2</v>
      </c>
      <c r="EF48">
        <f>EF6</f>
        <v>0</v>
      </c>
      <c r="EG48">
        <v>2</v>
      </c>
      <c r="EH48">
        <f>EH6</f>
        <v>0</v>
      </c>
      <c r="EI48">
        <v>2</v>
      </c>
      <c r="EJ48">
        <f>EJ6</f>
        <v>0</v>
      </c>
      <c r="EK48">
        <v>2</v>
      </c>
      <c r="EL48">
        <f>EL6</f>
        <v>0</v>
      </c>
      <c r="EM48">
        <v>2</v>
      </c>
      <c r="EN48">
        <f>EN6</f>
        <v>0</v>
      </c>
      <c r="EO48">
        <v>2</v>
      </c>
      <c r="EP48">
        <f>EP6</f>
        <v>0</v>
      </c>
      <c r="EQ48">
        <v>2</v>
      </c>
      <c r="ER48">
        <f>ER6</f>
        <v>0</v>
      </c>
      <c r="ES48">
        <v>2</v>
      </c>
      <c r="ET48">
        <f>ET6</f>
        <v>0</v>
      </c>
      <c r="EU48">
        <v>2</v>
      </c>
      <c r="EV48">
        <f>EV6</f>
        <v>0</v>
      </c>
      <c r="EW48">
        <v>2</v>
      </c>
      <c r="EX48">
        <f>EX6</f>
        <v>0</v>
      </c>
      <c r="EY48">
        <v>2</v>
      </c>
      <c r="EZ48">
        <f>EZ6</f>
        <v>0</v>
      </c>
      <c r="FA48">
        <v>2</v>
      </c>
      <c r="FB48">
        <f>FB6</f>
        <v>0</v>
      </c>
      <c r="FC48">
        <v>2</v>
      </c>
      <c r="FD48">
        <f>FD6</f>
        <v>0</v>
      </c>
      <c r="FE48">
        <v>2</v>
      </c>
      <c r="FF48">
        <f>FF6</f>
        <v>0</v>
      </c>
      <c r="FG48">
        <v>2</v>
      </c>
      <c r="FH48">
        <f>FH6</f>
        <v>0</v>
      </c>
      <c r="FI48">
        <v>2</v>
      </c>
      <c r="FJ48">
        <f>FJ6</f>
        <v>0</v>
      </c>
      <c r="FK48">
        <v>2</v>
      </c>
      <c r="FL48">
        <f>FL6</f>
        <v>0</v>
      </c>
      <c r="FM48">
        <v>2</v>
      </c>
      <c r="FN48">
        <f>FN6</f>
        <v>0</v>
      </c>
      <c r="FO48">
        <v>2</v>
      </c>
      <c r="FP48">
        <f>FP6</f>
        <v>0</v>
      </c>
      <c r="FQ48">
        <v>2</v>
      </c>
      <c r="FR48">
        <f>FR6</f>
        <v>0</v>
      </c>
      <c r="FS48">
        <v>2</v>
      </c>
      <c r="FT48">
        <f>FT6</f>
        <v>0</v>
      </c>
      <c r="FU48">
        <v>2</v>
      </c>
      <c r="FV48">
        <f>FV6</f>
        <v>0</v>
      </c>
      <c r="FW48">
        <v>2</v>
      </c>
      <c r="FX48">
        <f>FX6</f>
        <v>0</v>
      </c>
      <c r="FY48">
        <v>2</v>
      </c>
      <c r="FZ48">
        <f>FZ6</f>
        <v>0</v>
      </c>
      <c r="GA48">
        <v>2</v>
      </c>
      <c r="GB48">
        <f>GB6</f>
        <v>0</v>
      </c>
      <c r="GC48">
        <v>2</v>
      </c>
      <c r="GD48">
        <f>GD6</f>
        <v>0</v>
      </c>
      <c r="GE48">
        <v>2</v>
      </c>
      <c r="GF48">
        <f>GF6</f>
        <v>0</v>
      </c>
      <c r="GG48">
        <v>2</v>
      </c>
      <c r="GH48">
        <f>GH6</f>
        <v>0</v>
      </c>
      <c r="GI48">
        <v>2</v>
      </c>
      <c r="GJ48">
        <f>GJ6</f>
        <v>0</v>
      </c>
      <c r="GK48">
        <v>2</v>
      </c>
      <c r="GL48">
        <f>GL6</f>
        <v>0</v>
      </c>
      <c r="GM48">
        <v>2</v>
      </c>
      <c r="GN48">
        <f>GN6</f>
        <v>0</v>
      </c>
      <c r="GO48">
        <v>2</v>
      </c>
      <c r="GP48">
        <f>GP6</f>
        <v>0</v>
      </c>
      <c r="GQ48">
        <v>2</v>
      </c>
      <c r="GR48">
        <f>GR6</f>
        <v>0</v>
      </c>
      <c r="GS48">
        <v>2</v>
      </c>
      <c r="GT48">
        <f>GT6</f>
        <v>0</v>
      </c>
      <c r="GU48">
        <v>2</v>
      </c>
      <c r="GV48">
        <f>GV6</f>
        <v>0</v>
      </c>
      <c r="GW48">
        <v>2</v>
      </c>
      <c r="GX48">
        <f>GX6</f>
        <v>0</v>
      </c>
      <c r="GY48">
        <v>2</v>
      </c>
      <c r="GZ48">
        <f>GZ6</f>
        <v>0</v>
      </c>
      <c r="HA48">
        <v>2</v>
      </c>
      <c r="HB48">
        <f>HB6</f>
        <v>0</v>
      </c>
      <c r="HC48">
        <v>2</v>
      </c>
      <c r="HD48">
        <f>HD6</f>
        <v>0</v>
      </c>
      <c r="HE48">
        <v>2</v>
      </c>
      <c r="HF48">
        <f>HF6</f>
        <v>0</v>
      </c>
      <c r="HG48">
        <v>2</v>
      </c>
      <c r="HH48">
        <f>HH6</f>
        <v>0</v>
      </c>
      <c r="HI48">
        <v>2</v>
      </c>
      <c r="HJ48">
        <f>HJ6</f>
        <v>0</v>
      </c>
      <c r="HK48">
        <v>2</v>
      </c>
      <c r="HL48">
        <f>HL6</f>
        <v>0</v>
      </c>
      <c r="HM48">
        <v>2</v>
      </c>
      <c r="HN48">
        <f>HN6</f>
        <v>0</v>
      </c>
      <c r="HO48">
        <v>2</v>
      </c>
      <c r="HP48">
        <f>HP6</f>
        <v>0</v>
      </c>
      <c r="HQ48">
        <v>2</v>
      </c>
      <c r="HR48">
        <f>HR6</f>
        <v>0</v>
      </c>
      <c r="HS48">
        <v>2</v>
      </c>
      <c r="HT48">
        <f>HT6</f>
        <v>0</v>
      </c>
      <c r="HU48">
        <v>2</v>
      </c>
      <c r="HV48">
        <f>HV6</f>
        <v>0</v>
      </c>
      <c r="HW48">
        <v>2</v>
      </c>
      <c r="HX48">
        <f>HX6</f>
        <v>0</v>
      </c>
      <c r="HY48">
        <v>2</v>
      </c>
      <c r="HZ48">
        <f>HZ6</f>
        <v>0</v>
      </c>
      <c r="IA48">
        <v>2</v>
      </c>
      <c r="IB48">
        <f>IB6</f>
        <v>0</v>
      </c>
      <c r="IC48">
        <v>2</v>
      </c>
      <c r="ID48">
        <f>ID6</f>
        <v>0</v>
      </c>
      <c r="IG48">
        <f>IF(Charts!$B$3="none",E255,IF(DS255="",NA(),DS255))</f>
        <v>0</v>
      </c>
      <c r="IH48">
        <f>IF(Charts!$B$3="none",F255,IF(DT255="",NA(),DT255))</f>
        <v>0</v>
      </c>
      <c r="II48">
        <f>IF(Charts!$B$3="none",G255,IF(DU255="",NA(),DU255))</f>
        <v>0</v>
      </c>
      <c r="IJ48">
        <f>IF(Charts!$B$3="none",H255,IF(DV255="",NA(),DV255))</f>
        <v>0</v>
      </c>
      <c r="IK48">
        <f>IF(Charts!$B$3="none",I255,IF(DW255="",NA(),DW255))</f>
        <v>0</v>
      </c>
      <c r="IL48">
        <f>IF(Charts!$B$3="none",J255,IF(DX255="",NA(),DX255))</f>
        <v>0</v>
      </c>
      <c r="IM48">
        <f>IF(Charts!$B$3="none",K255,IF(DY255="",NA(),DY255))</f>
        <v>0</v>
      </c>
      <c r="IN48">
        <f>IF(Charts!$B$3="none",L255,IF(DZ255="",NA(),DZ255))</f>
        <v>0</v>
      </c>
      <c r="IO48">
        <f>IF(Charts!$B$3="none",M255,IF(EA255="",NA(),EA255))</f>
        <v>0</v>
      </c>
      <c r="IP48">
        <f>IF(Charts!$B$3="none",N255,IF(EB255="",NA(),EB255))</f>
        <v>0</v>
      </c>
      <c r="IQ48">
        <f>IF(Charts!$B$3="none",O255,IF(EC255="",NA(),EC255))</f>
        <v>0</v>
      </c>
      <c r="IR48">
        <f>IF(Charts!$B$3="none",P255,IF(ED255="",NA(),ED255))</f>
        <v>0</v>
      </c>
      <c r="IS48">
        <f>IF(Charts!$B$3="none",Q255,IF(EE255="",NA(),EE255))</f>
        <v>0</v>
      </c>
      <c r="IT48">
        <f>IF(Charts!$B$3="none",R255,IF(EF255="",NA(),EF255))</f>
        <v>0</v>
      </c>
      <c r="IU48">
        <f>IF(Charts!$B$3="none",S255,IF(EG255="",NA(),EG255))</f>
        <v>0</v>
      </c>
      <c r="IV48">
        <f>IF(Charts!$B$3="none",T255,IF(EH255="",NA(),EH255))</f>
        <v>0</v>
      </c>
      <c r="IW48">
        <f>IF(Charts!$B$3="none",U255,IF(EI255="",NA(),EI255))</f>
        <v>0</v>
      </c>
      <c r="IX48">
        <f>IF(Charts!$B$3="none",V255,IF(EJ255="",NA(),EJ255))</f>
        <v>0</v>
      </c>
      <c r="IY48">
        <f>IF(Charts!$B$3="none",W255,IF(EK255="",NA(),EK255))</f>
        <v>0</v>
      </c>
      <c r="IZ48">
        <f>IF(Charts!$B$3="none",X255,IF(EL255="",NA(),EL255))</f>
        <v>0</v>
      </c>
      <c r="JA48">
        <f>IF(Charts!$B$3="none",Y255,IF(EM255="",NA(),EM255))</f>
        <v>0</v>
      </c>
      <c r="JB48">
        <f>IF(Charts!$B$3="none",Z255,IF(EN255="",NA(),EN255))</f>
        <v>0</v>
      </c>
      <c r="JC48">
        <f>IF(Charts!$B$3="none",AA255,IF(EO255="",NA(),EO255))</f>
        <v>0</v>
      </c>
      <c r="JD48">
        <f>IF(Charts!$B$3="none",AB255,IF(EP255="",NA(),EP255))</f>
        <v>0</v>
      </c>
      <c r="JE48">
        <f>IF(Charts!$B$3="none",AC255,IF(EQ255="",NA(),EQ255))</f>
        <v>0</v>
      </c>
      <c r="JF48">
        <f>IF(Charts!$B$3="none",AD255,IF(ER255="",NA(),ER255))</f>
        <v>0</v>
      </c>
      <c r="JG48">
        <f>IF(Charts!$B$3="none",AE255,IF(ES255="",NA(),ES255))</f>
        <v>0</v>
      </c>
      <c r="JH48">
        <f>IF(Charts!$B$3="none",AF255,IF(ET255="",NA(),ET255))</f>
        <v>0</v>
      </c>
      <c r="JI48">
        <f>IF(Charts!$B$3="none",AG255,IF(EU255="",NA(),EU255))</f>
        <v>0</v>
      </c>
      <c r="JJ48">
        <f>IF(Charts!$B$3="none",AH255,IF(EV255="",NA(),EV255))</f>
        <v>0</v>
      </c>
      <c r="JK48">
        <f>IF(Charts!$B$3="none",AI255,IF(EW255="",NA(),EW255))</f>
        <v>0</v>
      </c>
      <c r="JL48">
        <f>IF(Charts!$B$3="none",AJ255,IF(EX255="",NA(),EX255))</f>
        <v>0</v>
      </c>
      <c r="JM48">
        <f>IF(Charts!$B$3="none",AK255,IF(EY255="",NA(),EY255))</f>
        <v>0</v>
      </c>
      <c r="JN48">
        <f>IF(Charts!$B$3="none",AL255,IF(EZ255="",NA(),EZ255))</f>
        <v>0</v>
      </c>
      <c r="JO48">
        <f>IF(Charts!$B$3="none",AM255,IF(FA255="",NA(),FA255))</f>
        <v>0</v>
      </c>
      <c r="JP48">
        <f>IF(Charts!$B$3="none",AN255,IF(FB255="",NA(),FB255))</f>
        <v>0</v>
      </c>
      <c r="JQ48">
        <f>IF(Charts!$B$3="none",AO255,IF(FC255="",NA(),FC255))</f>
        <v>0</v>
      </c>
      <c r="JR48">
        <f>IF(Charts!$B$3="none",AP255,IF(FD255="",NA(),FD255))</f>
        <v>0</v>
      </c>
      <c r="JS48">
        <f>IF(Charts!$B$3="none",AQ255,IF(FE255="",NA(),FE255))</f>
        <v>0</v>
      </c>
      <c r="JT48">
        <f>IF(Charts!$B$3="none",AR255,IF(FF255="",NA(),FF255))</f>
        <v>0</v>
      </c>
      <c r="JU48">
        <f>IF(Charts!$B$3="none",AS255,IF(FG255="",NA(),FG255))</f>
        <v>0</v>
      </c>
      <c r="JV48">
        <f>IF(Charts!$B$3="none",AT255,IF(FH255="",NA(),FH255))</f>
        <v>0</v>
      </c>
      <c r="JW48">
        <f>IF(Charts!$B$3="none",AU255,IF(FI255="",NA(),FI255))</f>
        <v>0</v>
      </c>
      <c r="JX48">
        <f>IF(Charts!$B$3="none",AV255,IF(FJ255="",NA(),FJ255))</f>
        <v>0</v>
      </c>
      <c r="JY48">
        <f>IF(Charts!$B$3="none",AW255,IF(FK255="",NA(),FK255))</f>
        <v>0</v>
      </c>
      <c r="JZ48">
        <f>IF(Charts!$B$3="none",AX255,IF(FL255="",NA(),FL255))</f>
        <v>0</v>
      </c>
      <c r="KA48">
        <f>IF(Charts!$B$3="none",AY255,IF(FM255="",NA(),FM255))</f>
        <v>0</v>
      </c>
      <c r="KB48">
        <f>IF(Charts!$B$3="none",AZ255,IF(FN255="",NA(),FN255))</f>
        <v>0</v>
      </c>
      <c r="KC48">
        <f>IF(Charts!$B$3="none",BA255,IF(FO255="",NA(),FO255))</f>
        <v>0</v>
      </c>
      <c r="KD48">
        <f>IF(Charts!$B$3="none",BB255,IF(FP255="",NA(),FP255))</f>
        <v>0</v>
      </c>
      <c r="KE48">
        <f>IF(Charts!$B$3="none",BC255,IF(FQ255="",NA(),FQ255))</f>
        <v>0</v>
      </c>
      <c r="KF48">
        <f>IF(Charts!$B$3="none",BD255,IF(FR255="",NA(),FR255))</f>
        <v>0</v>
      </c>
      <c r="KG48">
        <f>IF(Charts!$B$3="none",BE255,IF(FS255="",NA(),FS255))</f>
        <v>0</v>
      </c>
      <c r="KH48">
        <f>IF(Charts!$B$3="none",BF255,IF(FT255="",NA(),FT255))</f>
        <v>0</v>
      </c>
      <c r="KI48">
        <f>IF(Charts!$B$3="none",BG255,IF(FU255="",NA(),FU255))</f>
        <v>0</v>
      </c>
      <c r="KJ48">
        <f>IF(Charts!$B$3="none",BH255,IF(FV255="",NA(),FV255))</f>
        <v>0</v>
      </c>
      <c r="KK48">
        <f>IF(Charts!$B$3="none",BI255,IF(FW255="",NA(),FW255))</f>
        <v>0</v>
      </c>
      <c r="KL48">
        <f>IF(Charts!$B$3="none",BJ255,IF(FX255="",NA(),FX255))</f>
        <v>0</v>
      </c>
      <c r="KM48">
        <f>IF(Charts!$B$3="none",BK255,IF(FY255="",NA(),FY255))</f>
        <v>0</v>
      </c>
      <c r="KN48">
        <f>IF(Charts!$B$3="none",BL255,IF(FZ255="",NA(),FZ255))</f>
        <v>0</v>
      </c>
      <c r="KO48">
        <f>IF(Charts!$B$3="none",BM255,IF(GA255="",NA(),GA255))</f>
        <v>0</v>
      </c>
      <c r="KP48">
        <f>IF(Charts!$B$3="none",BN255,IF(GB255="",NA(),GB255))</f>
        <v>0</v>
      </c>
      <c r="KQ48">
        <f>IF(Charts!$B$3="none",BO255,IF(GC255="",NA(),GC255))</f>
        <v>0</v>
      </c>
      <c r="KR48">
        <f>IF(Charts!$B$3="none",BP255,IF(GD255="",NA(),GD255))</f>
        <v>0</v>
      </c>
      <c r="KS48">
        <f>IF(Charts!$B$3="none",BQ255,IF(GE255="",NA(),GE255))</f>
        <v>0</v>
      </c>
      <c r="KT48">
        <f>IF(Charts!$B$3="none",BR255,IF(GF255="",NA(),GF255))</f>
        <v>0</v>
      </c>
      <c r="KU48">
        <f>IF(Charts!$B$3="none",BS255,IF(GG255="",NA(),GG255))</f>
        <v>0</v>
      </c>
      <c r="KV48">
        <f>IF(Charts!$B$3="none",BT255,IF(GH255="",NA(),GH255))</f>
        <v>0</v>
      </c>
      <c r="KW48">
        <f>IF(Charts!$B$3="none",BU255,IF(GI255="",NA(),GI255))</f>
        <v>0</v>
      </c>
      <c r="KX48">
        <f>IF(Charts!$B$3="none",BV255,IF(GJ255="",NA(),GJ255))</f>
        <v>0</v>
      </c>
      <c r="KY48">
        <f>IF(Charts!$B$3="none",BW255,IF(GK255="",NA(),GK255))</f>
        <v>0</v>
      </c>
      <c r="KZ48">
        <f>IF(Charts!$B$3="none",BX255,IF(GL255="",NA(),GL255))</f>
        <v>0</v>
      </c>
      <c r="LA48">
        <f>IF(Charts!$B$3="none",BY255,IF(GM255="",NA(),GM255))</f>
        <v>0</v>
      </c>
      <c r="LB48">
        <f>IF(Charts!$B$3="none",BZ255,IF(GN255="",NA(),GN255))</f>
        <v>0</v>
      </c>
      <c r="LC48">
        <f>IF(Charts!$B$3="none",CA255,IF(GO255="",NA(),GO255))</f>
        <v>0</v>
      </c>
      <c r="LD48">
        <f>IF(Charts!$B$3="none",CB255,IF(GP255="",NA(),GP255))</f>
        <v>0</v>
      </c>
      <c r="LE48">
        <f>IF(Charts!$B$3="none",CC255,IF(GQ255="",NA(),GQ255))</f>
        <v>0</v>
      </c>
      <c r="LF48">
        <f>IF(Charts!$B$3="none",CD255,IF(GR255="",NA(),GR255))</f>
        <v>0</v>
      </c>
      <c r="LG48">
        <f>IF(Charts!$B$3="none",CE255,IF(GS255="",NA(),GS255))</f>
        <v>0</v>
      </c>
      <c r="LH48">
        <f>IF(Charts!$B$3="none",CF255,IF(GT255="",NA(),GT255))</f>
        <v>0</v>
      </c>
      <c r="LI48">
        <f>IF(Charts!$B$3="none",CG255,IF(GU255="",NA(),GU255))</f>
        <v>0</v>
      </c>
      <c r="LJ48">
        <f>IF(Charts!$B$3="none",CH255,IF(GV255="",NA(),GV255))</f>
        <v>0</v>
      </c>
      <c r="LK48">
        <f>IF(Charts!$B$3="none",CI255,IF(GW255="",NA(),GW255))</f>
        <v>0</v>
      </c>
      <c r="LL48">
        <f>IF(Charts!$B$3="none",CJ255,IF(GX255="",NA(),GX255))</f>
        <v>0</v>
      </c>
      <c r="LM48">
        <f>IF(Charts!$B$3="none",CK255,IF(GY255="",NA(),GY255))</f>
        <v>0</v>
      </c>
      <c r="LN48">
        <f>IF(Charts!$B$3="none",CL255,IF(GZ255="",NA(),GZ255))</f>
        <v>0</v>
      </c>
      <c r="LO48">
        <f>IF(Charts!$B$3="none",CM255,IF(HA255="",NA(),HA255))</f>
        <v>0</v>
      </c>
      <c r="LP48">
        <f>IF(Charts!$B$3="none",CN255,IF(HB255="",NA(),HB255))</f>
        <v>0</v>
      </c>
      <c r="LQ48">
        <f>IF(Charts!$B$3="none",CO255,IF(HC255="",NA(),HC255))</f>
        <v>0</v>
      </c>
      <c r="LR48">
        <f>IF(Charts!$B$3="none",CP255,IF(HD255="",NA(),HD255))</f>
        <v>0</v>
      </c>
      <c r="LS48">
        <f>IF(Charts!$B$3="none",CQ255,IF(HE255="",NA(),HE255))</f>
        <v>0</v>
      </c>
      <c r="LT48">
        <f>IF(Charts!$B$3="none",CR255,IF(HF255="",NA(),HF255))</f>
        <v>0</v>
      </c>
      <c r="LU48">
        <f>IF(Charts!$B$3="none",CS255,IF(HG255="",NA(),HG255))</f>
        <v>0</v>
      </c>
      <c r="LV48">
        <f>IF(Charts!$B$3="none",CT255,IF(HH255="",NA(),HH255))</f>
        <v>0</v>
      </c>
      <c r="LW48">
        <f>IF(Charts!$B$3="none",CU255,IF(HI255="",NA(),HI255))</f>
        <v>0</v>
      </c>
      <c r="LX48">
        <f>IF(Charts!$B$3="none",CV255,IF(HJ255="",NA(),HJ255))</f>
        <v>0</v>
      </c>
      <c r="LY48">
        <f>IF(Charts!$B$3="none",CW255,IF(HK255="",NA(),HK255))</f>
        <v>0</v>
      </c>
      <c r="LZ48">
        <f>IF(Charts!$B$3="none",CX255,IF(HL255="",NA(),HL255))</f>
        <v>0</v>
      </c>
      <c r="MA48">
        <f>IF(Charts!$B$3="none",CY255,IF(HM255="",NA(),HM255))</f>
        <v>0</v>
      </c>
      <c r="MB48">
        <f>IF(Charts!$B$3="none",CZ255,IF(HN255="",NA(),HN255))</f>
        <v>0</v>
      </c>
      <c r="MC48">
        <f>IF(Charts!$B$3="none",DA255,IF(HO255="",NA(),HO255))</f>
        <v>0</v>
      </c>
      <c r="MD48">
        <f>IF(Charts!$B$3="none",DB255,IF(HP255="",NA(),HP255))</f>
        <v>0</v>
      </c>
      <c r="ME48">
        <f>IF(Charts!$B$3="none",DC255,IF(HQ255="",NA(),HQ255))</f>
        <v>0</v>
      </c>
      <c r="MF48">
        <f>IF(Charts!$B$3="none",DD255,IF(HR255="",NA(),HR255))</f>
        <v>0</v>
      </c>
      <c r="MG48">
        <f>IF(Charts!$B$3="none",DE255,IF(HS255="",NA(),HS255))</f>
        <v>0</v>
      </c>
      <c r="MH48">
        <f>IF(Charts!$B$3="none",DF255,IF(HT255="",NA(),HT255))</f>
        <v>0</v>
      </c>
      <c r="MI48">
        <f>IF(Charts!$B$3="none",DG255,IF(HU255="",NA(),HU255))</f>
        <v>0</v>
      </c>
      <c r="MJ48">
        <f>IF(Charts!$B$3="none",DH255,IF(HV255="",NA(),HV255))</f>
        <v>0</v>
      </c>
      <c r="MK48">
        <f>IF(Charts!$B$3="none",DI255,IF(HW255="",NA(),HW255))</f>
        <v>0</v>
      </c>
      <c r="ML48">
        <f>IF(Charts!$B$3="none",DJ255,IF(HX255="",NA(),HX255))</f>
        <v>0</v>
      </c>
      <c r="MM48">
        <f>IF(Charts!$B$3="none",DK255,IF(HY255="",NA(),HY255))</f>
        <v>0</v>
      </c>
      <c r="MN48">
        <f>IF(Charts!$B$3="none",DL255,IF(HZ255="",NA(),HZ255))</f>
        <v>0</v>
      </c>
      <c r="MO48">
        <f>IF(Charts!$B$3="none",DM255,IF(IA255="",NA(),IA255))</f>
        <v>0</v>
      </c>
      <c r="MP48">
        <f>IF(Charts!$B$3="none",DN255,IF(IB255="",NA(),IB255))</f>
        <v>0</v>
      </c>
      <c r="MQ48">
        <f>IF(Charts!$B$3="none",DO255,IF(IC255="",NA(),IC255))</f>
        <v>0</v>
      </c>
      <c r="MR48">
        <f>IF(Charts!$B$3="none",DP255,IF(ID255="",NA(),ID255))</f>
        <v>0</v>
      </c>
    </row>
    <row r="49" spans="5:356">
      <c r="E49">
        <v>3</v>
      </c>
      <c r="F49">
        <f>F7</f>
        <v>0</v>
      </c>
      <c r="G49">
        <v>3</v>
      </c>
      <c r="H49">
        <f>H7</f>
        <v>0</v>
      </c>
      <c r="I49">
        <v>3</v>
      </c>
      <c r="J49">
        <f>J7</f>
        <v>0</v>
      </c>
      <c r="K49">
        <v>3</v>
      </c>
      <c r="L49">
        <f>L7</f>
        <v>0</v>
      </c>
      <c r="M49">
        <v>3</v>
      </c>
      <c r="N49">
        <f>N7</f>
        <v>0</v>
      </c>
      <c r="O49">
        <v>3</v>
      </c>
      <c r="P49">
        <f>P7</f>
        <v>0</v>
      </c>
      <c r="Q49">
        <v>3</v>
      </c>
      <c r="R49">
        <f>R7</f>
        <v>0</v>
      </c>
      <c r="S49">
        <v>3</v>
      </c>
      <c r="T49">
        <f>T7</f>
        <v>0</v>
      </c>
      <c r="U49">
        <v>3</v>
      </c>
      <c r="V49">
        <f>V7</f>
        <v>0</v>
      </c>
      <c r="W49">
        <v>3</v>
      </c>
      <c r="X49">
        <f>X7</f>
        <v>0</v>
      </c>
      <c r="Y49">
        <v>3</v>
      </c>
      <c r="Z49">
        <f>Z7</f>
        <v>0</v>
      </c>
      <c r="AA49">
        <v>3</v>
      </c>
      <c r="AB49">
        <f>AB7</f>
        <v>0</v>
      </c>
      <c r="AC49">
        <v>3</v>
      </c>
      <c r="AD49">
        <f>AD7</f>
        <v>0</v>
      </c>
      <c r="AE49">
        <v>3</v>
      </c>
      <c r="AF49">
        <f>AF7</f>
        <v>0</v>
      </c>
      <c r="AG49">
        <v>3</v>
      </c>
      <c r="AH49">
        <f>AH7</f>
        <v>0</v>
      </c>
      <c r="AI49">
        <v>3</v>
      </c>
      <c r="AJ49">
        <f>AJ7</f>
        <v>0</v>
      </c>
      <c r="AK49">
        <v>3</v>
      </c>
      <c r="AL49">
        <f>AL7</f>
        <v>0</v>
      </c>
      <c r="AM49">
        <v>3</v>
      </c>
      <c r="AN49">
        <f>AN7</f>
        <v>0</v>
      </c>
      <c r="AO49">
        <v>3</v>
      </c>
      <c r="AP49">
        <f>AP7</f>
        <v>0</v>
      </c>
      <c r="AQ49">
        <v>3</v>
      </c>
      <c r="AR49">
        <f>AR7</f>
        <v>0</v>
      </c>
      <c r="AS49">
        <v>3</v>
      </c>
      <c r="AT49">
        <f>AT7</f>
        <v>0</v>
      </c>
      <c r="AU49">
        <v>3</v>
      </c>
      <c r="AV49">
        <f>AV7</f>
        <v>0</v>
      </c>
      <c r="AW49">
        <v>3</v>
      </c>
      <c r="AX49">
        <f>AX7</f>
        <v>0</v>
      </c>
      <c r="AY49">
        <v>3</v>
      </c>
      <c r="AZ49">
        <f>AZ7</f>
        <v>0</v>
      </c>
      <c r="BA49">
        <v>3</v>
      </c>
      <c r="BB49">
        <f>BB7</f>
        <v>0</v>
      </c>
      <c r="BC49">
        <v>3</v>
      </c>
      <c r="BD49">
        <f>BD7</f>
        <v>0</v>
      </c>
      <c r="BE49">
        <v>3</v>
      </c>
      <c r="BF49">
        <f>BF7</f>
        <v>0</v>
      </c>
      <c r="BG49">
        <v>3</v>
      </c>
      <c r="BH49">
        <f>BH7</f>
        <v>0</v>
      </c>
      <c r="BI49">
        <v>3</v>
      </c>
      <c r="BJ49">
        <f>BJ7</f>
        <v>0</v>
      </c>
      <c r="BK49">
        <v>3</v>
      </c>
      <c r="BL49">
        <f>BL7</f>
        <v>0</v>
      </c>
      <c r="BM49">
        <v>3</v>
      </c>
      <c r="BN49">
        <f>BN7</f>
        <v>0</v>
      </c>
      <c r="BO49">
        <v>3</v>
      </c>
      <c r="BP49">
        <f>BP7</f>
        <v>0</v>
      </c>
      <c r="BQ49">
        <v>3</v>
      </c>
      <c r="BR49">
        <f>BR7</f>
        <v>0</v>
      </c>
      <c r="BS49">
        <v>3</v>
      </c>
      <c r="BT49">
        <f>BT7</f>
        <v>0</v>
      </c>
      <c r="BU49">
        <v>3</v>
      </c>
      <c r="BV49">
        <f>BV7</f>
        <v>0</v>
      </c>
      <c r="BW49">
        <v>3</v>
      </c>
      <c r="BX49">
        <f>BX7</f>
        <v>0</v>
      </c>
      <c r="BY49">
        <v>3</v>
      </c>
      <c r="BZ49">
        <f>BZ7</f>
        <v>0</v>
      </c>
      <c r="CA49">
        <v>3</v>
      </c>
      <c r="CB49">
        <f>CB7</f>
        <v>0</v>
      </c>
      <c r="CC49">
        <v>3</v>
      </c>
      <c r="CD49">
        <f>CD7</f>
        <v>0</v>
      </c>
      <c r="CE49">
        <v>3</v>
      </c>
      <c r="CF49">
        <f>CF7</f>
        <v>0</v>
      </c>
      <c r="CG49">
        <v>3</v>
      </c>
      <c r="CH49">
        <f>CH7</f>
        <v>0</v>
      </c>
      <c r="CI49">
        <v>3</v>
      </c>
      <c r="CJ49">
        <f>CJ7</f>
        <v>0</v>
      </c>
      <c r="CK49">
        <v>3</v>
      </c>
      <c r="CL49">
        <f>CL7</f>
        <v>0</v>
      </c>
      <c r="CM49">
        <v>3</v>
      </c>
      <c r="CN49">
        <f>CN7</f>
        <v>0</v>
      </c>
      <c r="CO49">
        <v>3</v>
      </c>
      <c r="CP49">
        <f>CP7</f>
        <v>0</v>
      </c>
      <c r="CQ49">
        <v>3</v>
      </c>
      <c r="CR49">
        <f>CR7</f>
        <v>0</v>
      </c>
      <c r="CS49">
        <v>3</v>
      </c>
      <c r="CT49">
        <f>CT7</f>
        <v>0</v>
      </c>
      <c r="CU49">
        <v>3</v>
      </c>
      <c r="CV49">
        <f>CV7</f>
        <v>0</v>
      </c>
      <c r="CW49">
        <v>3</v>
      </c>
      <c r="CX49">
        <f>CX7</f>
        <v>0</v>
      </c>
      <c r="CY49">
        <v>3</v>
      </c>
      <c r="CZ49">
        <f>CZ7</f>
        <v>0</v>
      </c>
      <c r="DA49">
        <v>3</v>
      </c>
      <c r="DB49">
        <f>DB7</f>
        <v>0</v>
      </c>
      <c r="DC49">
        <v>3</v>
      </c>
      <c r="DD49">
        <f>DD7</f>
        <v>0</v>
      </c>
      <c r="DE49">
        <v>3</v>
      </c>
      <c r="DF49">
        <f>DF7</f>
        <v>0</v>
      </c>
      <c r="DG49">
        <v>3</v>
      </c>
      <c r="DH49">
        <f>DH7</f>
        <v>0</v>
      </c>
      <c r="DI49">
        <v>3</v>
      </c>
      <c r="DJ49">
        <f>DJ7</f>
        <v>0</v>
      </c>
      <c r="DK49">
        <v>3</v>
      </c>
      <c r="DL49">
        <f>DL7</f>
        <v>0</v>
      </c>
      <c r="DM49">
        <v>3</v>
      </c>
      <c r="DN49">
        <f>DN7</f>
        <v>0</v>
      </c>
      <c r="DO49">
        <v>3</v>
      </c>
      <c r="DP49">
        <f>DP7</f>
        <v>0</v>
      </c>
      <c r="DS49">
        <v>3</v>
      </c>
      <c r="DT49">
        <f>DT7</f>
        <v>0</v>
      </c>
      <c r="DU49">
        <v>3</v>
      </c>
      <c r="DV49">
        <f>DV7</f>
        <v>0</v>
      </c>
      <c r="DW49">
        <v>3</v>
      </c>
      <c r="DX49">
        <f>DX7</f>
        <v>0</v>
      </c>
      <c r="DY49">
        <v>3</v>
      </c>
      <c r="DZ49">
        <f>DZ7</f>
        <v>0</v>
      </c>
      <c r="EA49">
        <v>3</v>
      </c>
      <c r="EB49">
        <f>EB7</f>
        <v>0</v>
      </c>
      <c r="EC49">
        <v>3</v>
      </c>
      <c r="ED49">
        <f>ED7</f>
        <v>0</v>
      </c>
      <c r="EE49">
        <v>3</v>
      </c>
      <c r="EF49">
        <f>EF7</f>
        <v>0</v>
      </c>
      <c r="EG49">
        <v>3</v>
      </c>
      <c r="EH49">
        <f>EH7</f>
        <v>0</v>
      </c>
      <c r="EI49">
        <v>3</v>
      </c>
      <c r="EJ49">
        <f>EJ7</f>
        <v>0</v>
      </c>
      <c r="EK49">
        <v>3</v>
      </c>
      <c r="EL49">
        <f>EL7</f>
        <v>0</v>
      </c>
      <c r="EM49">
        <v>3</v>
      </c>
      <c r="EN49">
        <f>EN7</f>
        <v>0</v>
      </c>
      <c r="EO49">
        <v>3</v>
      </c>
      <c r="EP49">
        <f>EP7</f>
        <v>0</v>
      </c>
      <c r="EQ49">
        <v>3</v>
      </c>
      <c r="ER49">
        <f>ER7</f>
        <v>0</v>
      </c>
      <c r="ES49">
        <v>3</v>
      </c>
      <c r="ET49">
        <f>ET7</f>
        <v>0</v>
      </c>
      <c r="EU49">
        <v>3</v>
      </c>
      <c r="EV49">
        <f>EV7</f>
        <v>0</v>
      </c>
      <c r="EW49">
        <v>3</v>
      </c>
      <c r="EX49">
        <f>EX7</f>
        <v>0</v>
      </c>
      <c r="EY49">
        <v>3</v>
      </c>
      <c r="EZ49">
        <f>EZ7</f>
        <v>0</v>
      </c>
      <c r="FA49">
        <v>3</v>
      </c>
      <c r="FB49">
        <f>FB7</f>
        <v>0</v>
      </c>
      <c r="FC49">
        <v>3</v>
      </c>
      <c r="FD49">
        <f>FD7</f>
        <v>0</v>
      </c>
      <c r="FE49">
        <v>3</v>
      </c>
      <c r="FF49">
        <f>FF7</f>
        <v>0</v>
      </c>
      <c r="FG49">
        <v>3</v>
      </c>
      <c r="FH49">
        <f>FH7</f>
        <v>0</v>
      </c>
      <c r="FI49">
        <v>3</v>
      </c>
      <c r="FJ49">
        <f>FJ7</f>
        <v>0</v>
      </c>
      <c r="FK49">
        <v>3</v>
      </c>
      <c r="FL49">
        <f>FL7</f>
        <v>0</v>
      </c>
      <c r="FM49">
        <v>3</v>
      </c>
      <c r="FN49">
        <f>FN7</f>
        <v>0</v>
      </c>
      <c r="FO49">
        <v>3</v>
      </c>
      <c r="FP49">
        <f>FP7</f>
        <v>0</v>
      </c>
      <c r="FQ49">
        <v>3</v>
      </c>
      <c r="FR49">
        <f>FR7</f>
        <v>0</v>
      </c>
      <c r="FS49">
        <v>3</v>
      </c>
      <c r="FT49">
        <f>FT7</f>
        <v>0</v>
      </c>
      <c r="FU49">
        <v>3</v>
      </c>
      <c r="FV49">
        <f>FV7</f>
        <v>0</v>
      </c>
      <c r="FW49">
        <v>3</v>
      </c>
      <c r="FX49">
        <f>FX7</f>
        <v>0</v>
      </c>
      <c r="FY49">
        <v>3</v>
      </c>
      <c r="FZ49">
        <f>FZ7</f>
        <v>0</v>
      </c>
      <c r="GA49">
        <v>3</v>
      </c>
      <c r="GB49">
        <f>GB7</f>
        <v>0</v>
      </c>
      <c r="GC49">
        <v>3</v>
      </c>
      <c r="GD49">
        <f>GD7</f>
        <v>0</v>
      </c>
      <c r="GE49">
        <v>3</v>
      </c>
      <c r="GF49">
        <f>GF7</f>
        <v>0</v>
      </c>
      <c r="GG49">
        <v>3</v>
      </c>
      <c r="GH49">
        <f>GH7</f>
        <v>0</v>
      </c>
      <c r="GI49">
        <v>3</v>
      </c>
      <c r="GJ49">
        <f>GJ7</f>
        <v>0</v>
      </c>
      <c r="GK49">
        <v>3</v>
      </c>
      <c r="GL49">
        <f>GL7</f>
        <v>0</v>
      </c>
      <c r="GM49">
        <v>3</v>
      </c>
      <c r="GN49">
        <f>GN7</f>
        <v>0</v>
      </c>
      <c r="GO49">
        <v>3</v>
      </c>
      <c r="GP49">
        <f>GP7</f>
        <v>0</v>
      </c>
      <c r="GQ49">
        <v>3</v>
      </c>
      <c r="GR49">
        <f>GR7</f>
        <v>0</v>
      </c>
      <c r="GS49">
        <v>3</v>
      </c>
      <c r="GT49">
        <f>GT7</f>
        <v>0</v>
      </c>
      <c r="GU49">
        <v>3</v>
      </c>
      <c r="GV49">
        <f>GV7</f>
        <v>0</v>
      </c>
      <c r="GW49">
        <v>3</v>
      </c>
      <c r="GX49">
        <f>GX7</f>
        <v>0</v>
      </c>
      <c r="GY49">
        <v>3</v>
      </c>
      <c r="GZ49">
        <f>GZ7</f>
        <v>0</v>
      </c>
      <c r="HA49">
        <v>3</v>
      </c>
      <c r="HB49">
        <f>HB7</f>
        <v>0</v>
      </c>
      <c r="HC49">
        <v>3</v>
      </c>
      <c r="HD49">
        <f>HD7</f>
        <v>0</v>
      </c>
      <c r="HE49">
        <v>3</v>
      </c>
      <c r="HF49">
        <f>HF7</f>
        <v>0</v>
      </c>
      <c r="HG49">
        <v>3</v>
      </c>
      <c r="HH49">
        <f>HH7</f>
        <v>0</v>
      </c>
      <c r="HI49">
        <v>3</v>
      </c>
      <c r="HJ49">
        <f>HJ7</f>
        <v>0</v>
      </c>
      <c r="HK49">
        <v>3</v>
      </c>
      <c r="HL49">
        <f>HL7</f>
        <v>0</v>
      </c>
      <c r="HM49">
        <v>3</v>
      </c>
      <c r="HN49">
        <f>HN7</f>
        <v>0</v>
      </c>
      <c r="HO49">
        <v>3</v>
      </c>
      <c r="HP49">
        <f>HP7</f>
        <v>0</v>
      </c>
      <c r="HQ49">
        <v>3</v>
      </c>
      <c r="HR49">
        <f>HR7</f>
        <v>0</v>
      </c>
      <c r="HS49">
        <v>3</v>
      </c>
      <c r="HT49">
        <f>HT7</f>
        <v>0</v>
      </c>
      <c r="HU49">
        <v>3</v>
      </c>
      <c r="HV49">
        <f>HV7</f>
        <v>0</v>
      </c>
      <c r="HW49">
        <v>3</v>
      </c>
      <c r="HX49">
        <f>HX7</f>
        <v>0</v>
      </c>
      <c r="HY49">
        <v>3</v>
      </c>
      <c r="HZ49">
        <f>HZ7</f>
        <v>0</v>
      </c>
      <c r="IA49">
        <v>3</v>
      </c>
      <c r="IB49">
        <f>IB7</f>
        <v>0</v>
      </c>
      <c r="IC49">
        <v>3</v>
      </c>
      <c r="ID49">
        <f>ID7</f>
        <v>0</v>
      </c>
      <c r="IG49">
        <f>IF(Charts!$B$3="none",E256,IF(DS256="",NA(),DS256))</f>
        <v>0</v>
      </c>
      <c r="IH49">
        <f>IF(Charts!$B$3="none",F256,IF(DT256="",NA(),DT256))</f>
        <v>0</v>
      </c>
      <c r="II49">
        <f>IF(Charts!$B$3="none",G256,IF(DU256="",NA(),DU256))</f>
        <v>0</v>
      </c>
      <c r="IJ49">
        <f>IF(Charts!$B$3="none",H256,IF(DV256="",NA(),DV256))</f>
        <v>0</v>
      </c>
      <c r="IK49">
        <f>IF(Charts!$B$3="none",I256,IF(DW256="",NA(),DW256))</f>
        <v>0</v>
      </c>
      <c r="IL49">
        <f>IF(Charts!$B$3="none",J256,IF(DX256="",NA(),DX256))</f>
        <v>0</v>
      </c>
      <c r="IM49">
        <f>IF(Charts!$B$3="none",K256,IF(DY256="",NA(),DY256))</f>
        <v>0</v>
      </c>
      <c r="IN49">
        <f>IF(Charts!$B$3="none",L256,IF(DZ256="",NA(),DZ256))</f>
        <v>0</v>
      </c>
      <c r="IO49">
        <f>IF(Charts!$B$3="none",M256,IF(EA256="",NA(),EA256))</f>
        <v>0</v>
      </c>
      <c r="IP49">
        <f>IF(Charts!$B$3="none",N256,IF(EB256="",NA(),EB256))</f>
        <v>0</v>
      </c>
      <c r="IQ49">
        <f>IF(Charts!$B$3="none",O256,IF(EC256="",NA(),EC256))</f>
        <v>0</v>
      </c>
      <c r="IR49">
        <f>IF(Charts!$B$3="none",P256,IF(ED256="",NA(),ED256))</f>
        <v>0</v>
      </c>
      <c r="IS49">
        <f>IF(Charts!$B$3="none",Q256,IF(EE256="",NA(),EE256))</f>
        <v>0</v>
      </c>
      <c r="IT49">
        <f>IF(Charts!$B$3="none",R256,IF(EF256="",NA(),EF256))</f>
        <v>0</v>
      </c>
      <c r="IU49">
        <f>IF(Charts!$B$3="none",S256,IF(EG256="",NA(),EG256))</f>
        <v>0</v>
      </c>
      <c r="IV49">
        <f>IF(Charts!$B$3="none",T256,IF(EH256="",NA(),EH256))</f>
        <v>0</v>
      </c>
      <c r="IW49">
        <f>IF(Charts!$B$3="none",U256,IF(EI256="",NA(),EI256))</f>
        <v>0</v>
      </c>
      <c r="IX49">
        <f>IF(Charts!$B$3="none",V256,IF(EJ256="",NA(),EJ256))</f>
        <v>0</v>
      </c>
      <c r="IY49">
        <f>IF(Charts!$B$3="none",W256,IF(EK256="",NA(),EK256))</f>
        <v>0</v>
      </c>
      <c r="IZ49">
        <f>IF(Charts!$B$3="none",X256,IF(EL256="",NA(),EL256))</f>
        <v>0</v>
      </c>
      <c r="JA49">
        <f>IF(Charts!$B$3="none",Y256,IF(EM256="",NA(),EM256))</f>
        <v>0</v>
      </c>
      <c r="JB49">
        <f>IF(Charts!$B$3="none",Z256,IF(EN256="",NA(),EN256))</f>
        <v>0</v>
      </c>
      <c r="JC49">
        <f>IF(Charts!$B$3="none",AA256,IF(EO256="",NA(),EO256))</f>
        <v>0</v>
      </c>
      <c r="JD49">
        <f>IF(Charts!$B$3="none",AB256,IF(EP256="",NA(),EP256))</f>
        <v>0</v>
      </c>
      <c r="JE49">
        <f>IF(Charts!$B$3="none",AC256,IF(EQ256="",NA(),EQ256))</f>
        <v>0</v>
      </c>
      <c r="JF49">
        <f>IF(Charts!$B$3="none",AD256,IF(ER256="",NA(),ER256))</f>
        <v>0</v>
      </c>
      <c r="JG49">
        <f>IF(Charts!$B$3="none",AE256,IF(ES256="",NA(),ES256))</f>
        <v>0</v>
      </c>
      <c r="JH49">
        <f>IF(Charts!$B$3="none",AF256,IF(ET256="",NA(),ET256))</f>
        <v>0</v>
      </c>
      <c r="JI49">
        <f>IF(Charts!$B$3="none",AG256,IF(EU256="",NA(),EU256))</f>
        <v>0</v>
      </c>
      <c r="JJ49">
        <f>IF(Charts!$B$3="none",AH256,IF(EV256="",NA(),EV256))</f>
        <v>0</v>
      </c>
      <c r="JK49">
        <f>IF(Charts!$B$3="none",AI256,IF(EW256="",NA(),EW256))</f>
        <v>0</v>
      </c>
      <c r="JL49">
        <f>IF(Charts!$B$3="none",AJ256,IF(EX256="",NA(),EX256))</f>
        <v>0</v>
      </c>
      <c r="JM49">
        <f>IF(Charts!$B$3="none",AK256,IF(EY256="",NA(),EY256))</f>
        <v>0</v>
      </c>
      <c r="JN49">
        <f>IF(Charts!$B$3="none",AL256,IF(EZ256="",NA(),EZ256))</f>
        <v>0</v>
      </c>
      <c r="JO49">
        <f>IF(Charts!$B$3="none",AM256,IF(FA256="",NA(),FA256))</f>
        <v>0</v>
      </c>
      <c r="JP49">
        <f>IF(Charts!$B$3="none",AN256,IF(FB256="",NA(),FB256))</f>
        <v>0</v>
      </c>
      <c r="JQ49">
        <f>IF(Charts!$B$3="none",AO256,IF(FC256="",NA(),FC256))</f>
        <v>0</v>
      </c>
      <c r="JR49">
        <f>IF(Charts!$B$3="none",AP256,IF(FD256="",NA(),FD256))</f>
        <v>0</v>
      </c>
      <c r="JS49">
        <f>IF(Charts!$B$3="none",AQ256,IF(FE256="",NA(),FE256))</f>
        <v>0</v>
      </c>
      <c r="JT49">
        <f>IF(Charts!$B$3="none",AR256,IF(FF256="",NA(),FF256))</f>
        <v>0</v>
      </c>
      <c r="JU49">
        <f>IF(Charts!$B$3="none",AS256,IF(FG256="",NA(),FG256))</f>
        <v>0</v>
      </c>
      <c r="JV49">
        <f>IF(Charts!$B$3="none",AT256,IF(FH256="",NA(),FH256))</f>
        <v>0</v>
      </c>
      <c r="JW49">
        <f>IF(Charts!$B$3="none",AU256,IF(FI256="",NA(),FI256))</f>
        <v>0</v>
      </c>
      <c r="JX49">
        <f>IF(Charts!$B$3="none",AV256,IF(FJ256="",NA(),FJ256))</f>
        <v>0</v>
      </c>
      <c r="JY49">
        <f>IF(Charts!$B$3="none",AW256,IF(FK256="",NA(),FK256))</f>
        <v>0</v>
      </c>
      <c r="JZ49">
        <f>IF(Charts!$B$3="none",AX256,IF(FL256="",NA(),FL256))</f>
        <v>0</v>
      </c>
      <c r="KA49">
        <f>IF(Charts!$B$3="none",AY256,IF(FM256="",NA(),FM256))</f>
        <v>0</v>
      </c>
      <c r="KB49">
        <f>IF(Charts!$B$3="none",AZ256,IF(FN256="",NA(),FN256))</f>
        <v>0</v>
      </c>
      <c r="KC49">
        <f>IF(Charts!$B$3="none",BA256,IF(FO256="",NA(),FO256))</f>
        <v>0</v>
      </c>
      <c r="KD49">
        <f>IF(Charts!$B$3="none",BB256,IF(FP256="",NA(),FP256))</f>
        <v>0</v>
      </c>
      <c r="KE49">
        <f>IF(Charts!$B$3="none",BC256,IF(FQ256="",NA(),FQ256))</f>
        <v>0</v>
      </c>
      <c r="KF49">
        <f>IF(Charts!$B$3="none",BD256,IF(FR256="",NA(),FR256))</f>
        <v>0</v>
      </c>
      <c r="KG49">
        <f>IF(Charts!$B$3="none",BE256,IF(FS256="",NA(),FS256))</f>
        <v>0</v>
      </c>
      <c r="KH49">
        <f>IF(Charts!$B$3="none",BF256,IF(FT256="",NA(),FT256))</f>
        <v>0</v>
      </c>
      <c r="KI49">
        <f>IF(Charts!$B$3="none",BG256,IF(FU256="",NA(),FU256))</f>
        <v>0</v>
      </c>
      <c r="KJ49">
        <f>IF(Charts!$B$3="none",BH256,IF(FV256="",NA(),FV256))</f>
        <v>0</v>
      </c>
      <c r="KK49">
        <f>IF(Charts!$B$3="none",BI256,IF(FW256="",NA(),FW256))</f>
        <v>0</v>
      </c>
      <c r="KL49">
        <f>IF(Charts!$B$3="none",BJ256,IF(FX256="",NA(),FX256))</f>
        <v>0</v>
      </c>
      <c r="KM49">
        <f>IF(Charts!$B$3="none",BK256,IF(FY256="",NA(),FY256))</f>
        <v>0</v>
      </c>
      <c r="KN49">
        <f>IF(Charts!$B$3="none",BL256,IF(FZ256="",NA(),FZ256))</f>
        <v>0</v>
      </c>
      <c r="KO49">
        <f>IF(Charts!$B$3="none",BM256,IF(GA256="",NA(),GA256))</f>
        <v>0</v>
      </c>
      <c r="KP49">
        <f>IF(Charts!$B$3="none",BN256,IF(GB256="",NA(),GB256))</f>
        <v>0</v>
      </c>
      <c r="KQ49">
        <f>IF(Charts!$B$3="none",BO256,IF(GC256="",NA(),GC256))</f>
        <v>0</v>
      </c>
      <c r="KR49">
        <f>IF(Charts!$B$3="none",BP256,IF(GD256="",NA(),GD256))</f>
        <v>0</v>
      </c>
      <c r="KS49">
        <f>IF(Charts!$B$3="none",BQ256,IF(GE256="",NA(),GE256))</f>
        <v>0</v>
      </c>
      <c r="KT49">
        <f>IF(Charts!$B$3="none",BR256,IF(GF256="",NA(),GF256))</f>
        <v>0</v>
      </c>
      <c r="KU49">
        <f>IF(Charts!$B$3="none",BS256,IF(GG256="",NA(),GG256))</f>
        <v>0</v>
      </c>
      <c r="KV49">
        <f>IF(Charts!$B$3="none",BT256,IF(GH256="",NA(),GH256))</f>
        <v>0</v>
      </c>
      <c r="KW49">
        <f>IF(Charts!$B$3="none",BU256,IF(GI256="",NA(),GI256))</f>
        <v>0</v>
      </c>
      <c r="KX49">
        <f>IF(Charts!$B$3="none",BV256,IF(GJ256="",NA(),GJ256))</f>
        <v>0</v>
      </c>
      <c r="KY49">
        <f>IF(Charts!$B$3="none",BW256,IF(GK256="",NA(),GK256))</f>
        <v>0</v>
      </c>
      <c r="KZ49">
        <f>IF(Charts!$B$3="none",BX256,IF(GL256="",NA(),GL256))</f>
        <v>0</v>
      </c>
      <c r="LA49">
        <f>IF(Charts!$B$3="none",BY256,IF(GM256="",NA(),GM256))</f>
        <v>0</v>
      </c>
      <c r="LB49">
        <f>IF(Charts!$B$3="none",BZ256,IF(GN256="",NA(),GN256))</f>
        <v>0</v>
      </c>
      <c r="LC49">
        <f>IF(Charts!$B$3="none",CA256,IF(GO256="",NA(),GO256))</f>
        <v>0</v>
      </c>
      <c r="LD49">
        <f>IF(Charts!$B$3="none",CB256,IF(GP256="",NA(),GP256))</f>
        <v>0</v>
      </c>
      <c r="LE49">
        <f>IF(Charts!$B$3="none",CC256,IF(GQ256="",NA(),GQ256))</f>
        <v>0</v>
      </c>
      <c r="LF49">
        <f>IF(Charts!$B$3="none",CD256,IF(GR256="",NA(),GR256))</f>
        <v>0</v>
      </c>
      <c r="LG49">
        <f>IF(Charts!$B$3="none",CE256,IF(GS256="",NA(),GS256))</f>
        <v>0</v>
      </c>
      <c r="LH49">
        <f>IF(Charts!$B$3="none",CF256,IF(GT256="",NA(),GT256))</f>
        <v>0</v>
      </c>
      <c r="LI49">
        <f>IF(Charts!$B$3="none",CG256,IF(GU256="",NA(),GU256))</f>
        <v>0</v>
      </c>
      <c r="LJ49">
        <f>IF(Charts!$B$3="none",CH256,IF(GV256="",NA(),GV256))</f>
        <v>0</v>
      </c>
      <c r="LK49">
        <f>IF(Charts!$B$3="none",CI256,IF(GW256="",NA(),GW256))</f>
        <v>0</v>
      </c>
      <c r="LL49">
        <f>IF(Charts!$B$3="none",CJ256,IF(GX256="",NA(),GX256))</f>
        <v>0</v>
      </c>
      <c r="LM49">
        <f>IF(Charts!$B$3="none",CK256,IF(GY256="",NA(),GY256))</f>
        <v>0</v>
      </c>
      <c r="LN49">
        <f>IF(Charts!$B$3="none",CL256,IF(GZ256="",NA(),GZ256))</f>
        <v>0</v>
      </c>
      <c r="LO49">
        <f>IF(Charts!$B$3="none",CM256,IF(HA256="",NA(),HA256))</f>
        <v>0</v>
      </c>
      <c r="LP49">
        <f>IF(Charts!$B$3="none",CN256,IF(HB256="",NA(),HB256))</f>
        <v>0</v>
      </c>
      <c r="LQ49">
        <f>IF(Charts!$B$3="none",CO256,IF(HC256="",NA(),HC256))</f>
        <v>0</v>
      </c>
      <c r="LR49">
        <f>IF(Charts!$B$3="none",CP256,IF(HD256="",NA(),HD256))</f>
        <v>0</v>
      </c>
      <c r="LS49">
        <f>IF(Charts!$B$3="none",CQ256,IF(HE256="",NA(),HE256))</f>
        <v>0</v>
      </c>
      <c r="LT49">
        <f>IF(Charts!$B$3="none",CR256,IF(HF256="",NA(),HF256))</f>
        <v>0</v>
      </c>
      <c r="LU49">
        <f>IF(Charts!$B$3="none",CS256,IF(HG256="",NA(),HG256))</f>
        <v>0</v>
      </c>
      <c r="LV49">
        <f>IF(Charts!$B$3="none",CT256,IF(HH256="",NA(),HH256))</f>
        <v>0</v>
      </c>
      <c r="LW49">
        <f>IF(Charts!$B$3="none",CU256,IF(HI256="",NA(),HI256))</f>
        <v>0</v>
      </c>
      <c r="LX49">
        <f>IF(Charts!$B$3="none",CV256,IF(HJ256="",NA(),HJ256))</f>
        <v>0</v>
      </c>
      <c r="LY49">
        <f>IF(Charts!$B$3="none",CW256,IF(HK256="",NA(),HK256))</f>
        <v>0</v>
      </c>
      <c r="LZ49">
        <f>IF(Charts!$B$3="none",CX256,IF(HL256="",NA(),HL256))</f>
        <v>0</v>
      </c>
      <c r="MA49">
        <f>IF(Charts!$B$3="none",CY256,IF(HM256="",NA(),HM256))</f>
        <v>0</v>
      </c>
      <c r="MB49">
        <f>IF(Charts!$B$3="none",CZ256,IF(HN256="",NA(),HN256))</f>
        <v>0</v>
      </c>
      <c r="MC49">
        <f>IF(Charts!$B$3="none",DA256,IF(HO256="",NA(),HO256))</f>
        <v>0</v>
      </c>
      <c r="MD49">
        <f>IF(Charts!$B$3="none",DB256,IF(HP256="",NA(),HP256))</f>
        <v>0</v>
      </c>
      <c r="ME49">
        <f>IF(Charts!$B$3="none",DC256,IF(HQ256="",NA(),HQ256))</f>
        <v>0</v>
      </c>
      <c r="MF49">
        <f>IF(Charts!$B$3="none",DD256,IF(HR256="",NA(),HR256))</f>
        <v>0</v>
      </c>
      <c r="MG49">
        <f>IF(Charts!$B$3="none",DE256,IF(HS256="",NA(),HS256))</f>
        <v>0</v>
      </c>
      <c r="MH49">
        <f>IF(Charts!$B$3="none",DF256,IF(HT256="",NA(),HT256))</f>
        <v>0</v>
      </c>
      <c r="MI49">
        <f>IF(Charts!$B$3="none",DG256,IF(HU256="",NA(),HU256))</f>
        <v>0</v>
      </c>
      <c r="MJ49">
        <f>IF(Charts!$B$3="none",DH256,IF(HV256="",NA(),HV256))</f>
        <v>0</v>
      </c>
      <c r="MK49">
        <f>IF(Charts!$B$3="none",DI256,IF(HW256="",NA(),HW256))</f>
        <v>0</v>
      </c>
      <c r="ML49">
        <f>IF(Charts!$B$3="none",DJ256,IF(HX256="",NA(),HX256))</f>
        <v>0</v>
      </c>
      <c r="MM49">
        <f>IF(Charts!$B$3="none",DK256,IF(HY256="",NA(),HY256))</f>
        <v>0</v>
      </c>
      <c r="MN49">
        <f>IF(Charts!$B$3="none",DL256,IF(HZ256="",NA(),HZ256))</f>
        <v>0</v>
      </c>
      <c r="MO49">
        <f>IF(Charts!$B$3="none",DM256,IF(IA256="",NA(),IA256))</f>
        <v>0</v>
      </c>
      <c r="MP49">
        <f>IF(Charts!$B$3="none",DN256,IF(IB256="",NA(),IB256))</f>
        <v>0</v>
      </c>
      <c r="MQ49">
        <f>IF(Charts!$B$3="none",DO256,IF(IC256="",NA(),IC256))</f>
        <v>0</v>
      </c>
      <c r="MR49">
        <f>IF(Charts!$B$3="none",DP256,IF(ID256="",NA(),ID256))</f>
        <v>0</v>
      </c>
    </row>
    <row r="50" spans="5:356">
      <c r="E50">
        <v>4</v>
      </c>
      <c r="F50">
        <f>F8</f>
        <v>0</v>
      </c>
      <c r="G50">
        <v>4</v>
      </c>
      <c r="H50">
        <f>H8</f>
        <v>0</v>
      </c>
      <c r="I50">
        <v>4</v>
      </c>
      <c r="J50">
        <f>J8</f>
        <v>0</v>
      </c>
      <c r="K50">
        <v>4</v>
      </c>
      <c r="L50">
        <f>L8</f>
        <v>0</v>
      </c>
      <c r="M50">
        <v>4</v>
      </c>
      <c r="N50">
        <f>N8</f>
        <v>0</v>
      </c>
      <c r="O50">
        <v>4</v>
      </c>
      <c r="P50">
        <f>P8</f>
        <v>0</v>
      </c>
      <c r="Q50">
        <v>4</v>
      </c>
      <c r="R50">
        <f>R8</f>
        <v>0</v>
      </c>
      <c r="S50">
        <v>4</v>
      </c>
      <c r="T50">
        <f>T8</f>
        <v>0</v>
      </c>
      <c r="U50">
        <v>4</v>
      </c>
      <c r="V50">
        <f>V8</f>
        <v>0</v>
      </c>
      <c r="W50">
        <v>4</v>
      </c>
      <c r="X50">
        <f>X8</f>
        <v>0</v>
      </c>
      <c r="Y50">
        <v>4</v>
      </c>
      <c r="Z50">
        <f>Z8</f>
        <v>0</v>
      </c>
      <c r="AA50">
        <v>4</v>
      </c>
      <c r="AB50">
        <f>AB8</f>
        <v>0</v>
      </c>
      <c r="AC50">
        <v>4</v>
      </c>
      <c r="AD50">
        <f>AD8</f>
        <v>0</v>
      </c>
      <c r="AE50">
        <v>4</v>
      </c>
      <c r="AF50">
        <f>AF8</f>
        <v>0</v>
      </c>
      <c r="AG50">
        <v>4</v>
      </c>
      <c r="AH50">
        <f>AH8</f>
        <v>0</v>
      </c>
      <c r="AI50">
        <v>4</v>
      </c>
      <c r="AJ50">
        <f>AJ8</f>
        <v>0</v>
      </c>
      <c r="AK50">
        <v>4</v>
      </c>
      <c r="AL50">
        <f>AL8</f>
        <v>0</v>
      </c>
      <c r="AM50">
        <v>4</v>
      </c>
      <c r="AN50">
        <f>AN8</f>
        <v>0</v>
      </c>
      <c r="AO50">
        <v>4</v>
      </c>
      <c r="AP50">
        <f>AP8</f>
        <v>0</v>
      </c>
      <c r="AQ50">
        <v>4</v>
      </c>
      <c r="AR50">
        <f>AR8</f>
        <v>0</v>
      </c>
      <c r="AS50">
        <v>4</v>
      </c>
      <c r="AT50">
        <f>AT8</f>
        <v>0</v>
      </c>
      <c r="AU50">
        <v>4</v>
      </c>
      <c r="AV50">
        <f>AV8</f>
        <v>0</v>
      </c>
      <c r="AW50">
        <v>4</v>
      </c>
      <c r="AX50">
        <f>AX8</f>
        <v>0</v>
      </c>
      <c r="AY50">
        <v>4</v>
      </c>
      <c r="AZ50">
        <f>AZ8</f>
        <v>0</v>
      </c>
      <c r="BA50">
        <v>4</v>
      </c>
      <c r="BB50">
        <f>BB8</f>
        <v>0</v>
      </c>
      <c r="BC50">
        <v>4</v>
      </c>
      <c r="BD50">
        <f>BD8</f>
        <v>0</v>
      </c>
      <c r="BE50">
        <v>4</v>
      </c>
      <c r="BF50">
        <f>BF8</f>
        <v>0</v>
      </c>
      <c r="BG50">
        <v>4</v>
      </c>
      <c r="BH50">
        <f>BH8</f>
        <v>0</v>
      </c>
      <c r="BI50">
        <v>4</v>
      </c>
      <c r="BJ50">
        <f>BJ8</f>
        <v>0</v>
      </c>
      <c r="BK50">
        <v>4</v>
      </c>
      <c r="BL50">
        <f>BL8</f>
        <v>0</v>
      </c>
      <c r="BM50">
        <v>4</v>
      </c>
      <c r="BN50">
        <f>BN8</f>
        <v>0</v>
      </c>
      <c r="BO50">
        <v>4</v>
      </c>
      <c r="BP50">
        <f>BP8</f>
        <v>0</v>
      </c>
      <c r="BQ50">
        <v>4</v>
      </c>
      <c r="BR50">
        <f>BR8</f>
        <v>0</v>
      </c>
      <c r="BS50">
        <v>4</v>
      </c>
      <c r="BT50">
        <f>BT8</f>
        <v>0</v>
      </c>
      <c r="BU50">
        <v>4</v>
      </c>
      <c r="BV50">
        <f>BV8</f>
        <v>0</v>
      </c>
      <c r="BW50">
        <v>4</v>
      </c>
      <c r="BX50">
        <f>BX8</f>
        <v>0</v>
      </c>
      <c r="BY50">
        <v>4</v>
      </c>
      <c r="BZ50">
        <f>BZ8</f>
        <v>0</v>
      </c>
      <c r="CA50">
        <v>4</v>
      </c>
      <c r="CB50">
        <f>CB8</f>
        <v>0</v>
      </c>
      <c r="CC50">
        <v>4</v>
      </c>
      <c r="CD50">
        <f>CD8</f>
        <v>0</v>
      </c>
      <c r="CE50">
        <v>4</v>
      </c>
      <c r="CF50">
        <f>CF8</f>
        <v>0</v>
      </c>
      <c r="CG50">
        <v>4</v>
      </c>
      <c r="CH50">
        <f>CH8</f>
        <v>0</v>
      </c>
      <c r="CI50">
        <v>4</v>
      </c>
      <c r="CJ50">
        <f>CJ8</f>
        <v>0</v>
      </c>
      <c r="CK50">
        <v>4</v>
      </c>
      <c r="CL50">
        <f>CL8</f>
        <v>0</v>
      </c>
      <c r="CM50">
        <v>4</v>
      </c>
      <c r="CN50">
        <f>CN8</f>
        <v>0</v>
      </c>
      <c r="CO50">
        <v>4</v>
      </c>
      <c r="CP50">
        <f>CP8</f>
        <v>0</v>
      </c>
      <c r="CQ50">
        <v>4</v>
      </c>
      <c r="CR50">
        <f>CR8</f>
        <v>0</v>
      </c>
      <c r="CS50">
        <v>4</v>
      </c>
      <c r="CT50">
        <f>CT8</f>
        <v>0</v>
      </c>
      <c r="CU50">
        <v>4</v>
      </c>
      <c r="CV50">
        <f>CV8</f>
        <v>0</v>
      </c>
      <c r="CW50">
        <v>4</v>
      </c>
      <c r="CX50">
        <f>CX8</f>
        <v>0</v>
      </c>
      <c r="CY50">
        <v>4</v>
      </c>
      <c r="CZ50">
        <f>CZ8</f>
        <v>0</v>
      </c>
      <c r="DA50">
        <v>4</v>
      </c>
      <c r="DB50">
        <f>DB8</f>
        <v>0</v>
      </c>
      <c r="DC50">
        <v>4</v>
      </c>
      <c r="DD50">
        <f>DD8</f>
        <v>0</v>
      </c>
      <c r="DE50">
        <v>4</v>
      </c>
      <c r="DF50">
        <f>DF8</f>
        <v>0</v>
      </c>
      <c r="DG50">
        <v>4</v>
      </c>
      <c r="DH50">
        <f>DH8</f>
        <v>0</v>
      </c>
      <c r="DI50">
        <v>4</v>
      </c>
      <c r="DJ50">
        <f>DJ8</f>
        <v>0</v>
      </c>
      <c r="DK50">
        <v>4</v>
      </c>
      <c r="DL50">
        <f>DL8</f>
        <v>0</v>
      </c>
      <c r="DM50">
        <v>4</v>
      </c>
      <c r="DN50">
        <f>DN8</f>
        <v>0</v>
      </c>
      <c r="DO50">
        <v>4</v>
      </c>
      <c r="DP50">
        <f>DP8</f>
        <v>0</v>
      </c>
      <c r="DS50">
        <v>4</v>
      </c>
      <c r="DT50">
        <f>DT8</f>
        <v>0</v>
      </c>
      <c r="DU50">
        <v>4</v>
      </c>
      <c r="DV50">
        <f>DV8</f>
        <v>0</v>
      </c>
      <c r="DW50">
        <v>4</v>
      </c>
      <c r="DX50">
        <f>DX8</f>
        <v>0</v>
      </c>
      <c r="DY50">
        <v>4</v>
      </c>
      <c r="DZ50">
        <f>DZ8</f>
        <v>0</v>
      </c>
      <c r="EA50">
        <v>4</v>
      </c>
      <c r="EB50">
        <f>EB8</f>
        <v>0</v>
      </c>
      <c r="EC50">
        <v>4</v>
      </c>
      <c r="ED50">
        <f>ED8</f>
        <v>0</v>
      </c>
      <c r="EE50">
        <v>4</v>
      </c>
      <c r="EF50">
        <f>EF8</f>
        <v>0</v>
      </c>
      <c r="EG50">
        <v>4</v>
      </c>
      <c r="EH50">
        <f>EH8</f>
        <v>0</v>
      </c>
      <c r="EI50">
        <v>4</v>
      </c>
      <c r="EJ50">
        <f>EJ8</f>
        <v>0</v>
      </c>
      <c r="EK50">
        <v>4</v>
      </c>
      <c r="EL50">
        <f>EL8</f>
        <v>0</v>
      </c>
      <c r="EM50">
        <v>4</v>
      </c>
      <c r="EN50">
        <f>EN8</f>
        <v>0</v>
      </c>
      <c r="EO50">
        <v>4</v>
      </c>
      <c r="EP50">
        <f>EP8</f>
        <v>0</v>
      </c>
      <c r="EQ50">
        <v>4</v>
      </c>
      <c r="ER50">
        <f>ER8</f>
        <v>0</v>
      </c>
      <c r="ES50">
        <v>4</v>
      </c>
      <c r="ET50">
        <f>ET8</f>
        <v>0</v>
      </c>
      <c r="EU50">
        <v>4</v>
      </c>
      <c r="EV50">
        <f>EV8</f>
        <v>0</v>
      </c>
      <c r="EW50">
        <v>4</v>
      </c>
      <c r="EX50">
        <f>EX8</f>
        <v>0</v>
      </c>
      <c r="EY50">
        <v>4</v>
      </c>
      <c r="EZ50">
        <f>EZ8</f>
        <v>0</v>
      </c>
      <c r="FA50">
        <v>4</v>
      </c>
      <c r="FB50">
        <f>FB8</f>
        <v>0</v>
      </c>
      <c r="FC50">
        <v>4</v>
      </c>
      <c r="FD50">
        <f>FD8</f>
        <v>0</v>
      </c>
      <c r="FE50">
        <v>4</v>
      </c>
      <c r="FF50">
        <f>FF8</f>
        <v>0</v>
      </c>
      <c r="FG50">
        <v>4</v>
      </c>
      <c r="FH50">
        <f>FH8</f>
        <v>0</v>
      </c>
      <c r="FI50">
        <v>4</v>
      </c>
      <c r="FJ50">
        <f>FJ8</f>
        <v>0</v>
      </c>
      <c r="FK50">
        <v>4</v>
      </c>
      <c r="FL50">
        <f>FL8</f>
        <v>0</v>
      </c>
      <c r="FM50">
        <v>4</v>
      </c>
      <c r="FN50">
        <f>FN8</f>
        <v>0</v>
      </c>
      <c r="FO50">
        <v>4</v>
      </c>
      <c r="FP50">
        <f>FP8</f>
        <v>0</v>
      </c>
      <c r="FQ50">
        <v>4</v>
      </c>
      <c r="FR50">
        <f>FR8</f>
        <v>0</v>
      </c>
      <c r="FS50">
        <v>4</v>
      </c>
      <c r="FT50">
        <f>FT8</f>
        <v>0</v>
      </c>
      <c r="FU50">
        <v>4</v>
      </c>
      <c r="FV50">
        <f>FV8</f>
        <v>0</v>
      </c>
      <c r="FW50">
        <v>4</v>
      </c>
      <c r="FX50">
        <f>FX8</f>
        <v>0</v>
      </c>
      <c r="FY50">
        <v>4</v>
      </c>
      <c r="FZ50">
        <f>FZ8</f>
        <v>0</v>
      </c>
      <c r="GA50">
        <v>4</v>
      </c>
      <c r="GB50">
        <f>GB8</f>
        <v>0</v>
      </c>
      <c r="GC50">
        <v>4</v>
      </c>
      <c r="GD50">
        <f>GD8</f>
        <v>0</v>
      </c>
      <c r="GE50">
        <v>4</v>
      </c>
      <c r="GF50">
        <f>GF8</f>
        <v>0</v>
      </c>
      <c r="GG50">
        <v>4</v>
      </c>
      <c r="GH50">
        <f>GH8</f>
        <v>0</v>
      </c>
      <c r="GI50">
        <v>4</v>
      </c>
      <c r="GJ50">
        <f>GJ8</f>
        <v>0</v>
      </c>
      <c r="GK50">
        <v>4</v>
      </c>
      <c r="GL50">
        <f>GL8</f>
        <v>0</v>
      </c>
      <c r="GM50">
        <v>4</v>
      </c>
      <c r="GN50">
        <f>GN8</f>
        <v>0</v>
      </c>
      <c r="GO50">
        <v>4</v>
      </c>
      <c r="GP50">
        <f>GP8</f>
        <v>0</v>
      </c>
      <c r="GQ50">
        <v>4</v>
      </c>
      <c r="GR50">
        <f>GR8</f>
        <v>0</v>
      </c>
      <c r="GS50">
        <v>4</v>
      </c>
      <c r="GT50">
        <f>GT8</f>
        <v>0</v>
      </c>
      <c r="GU50">
        <v>4</v>
      </c>
      <c r="GV50">
        <f>GV8</f>
        <v>0</v>
      </c>
      <c r="GW50">
        <v>4</v>
      </c>
      <c r="GX50">
        <f>GX8</f>
        <v>0</v>
      </c>
      <c r="GY50">
        <v>4</v>
      </c>
      <c r="GZ50">
        <f>GZ8</f>
        <v>0</v>
      </c>
      <c r="HA50">
        <v>4</v>
      </c>
      <c r="HB50">
        <f>HB8</f>
        <v>0</v>
      </c>
      <c r="HC50">
        <v>4</v>
      </c>
      <c r="HD50">
        <f>HD8</f>
        <v>0</v>
      </c>
      <c r="HE50">
        <v>4</v>
      </c>
      <c r="HF50">
        <f>HF8</f>
        <v>0</v>
      </c>
      <c r="HG50">
        <v>4</v>
      </c>
      <c r="HH50">
        <f>HH8</f>
        <v>0</v>
      </c>
      <c r="HI50">
        <v>4</v>
      </c>
      <c r="HJ50">
        <f>HJ8</f>
        <v>0</v>
      </c>
      <c r="HK50">
        <v>4</v>
      </c>
      <c r="HL50">
        <f>HL8</f>
        <v>0</v>
      </c>
      <c r="HM50">
        <v>4</v>
      </c>
      <c r="HN50">
        <f>HN8</f>
        <v>0</v>
      </c>
      <c r="HO50">
        <v>4</v>
      </c>
      <c r="HP50">
        <f>HP8</f>
        <v>0</v>
      </c>
      <c r="HQ50">
        <v>4</v>
      </c>
      <c r="HR50">
        <f>HR8</f>
        <v>0</v>
      </c>
      <c r="HS50">
        <v>4</v>
      </c>
      <c r="HT50">
        <f>HT8</f>
        <v>0</v>
      </c>
      <c r="HU50">
        <v>4</v>
      </c>
      <c r="HV50">
        <f>HV8</f>
        <v>0</v>
      </c>
      <c r="HW50">
        <v>4</v>
      </c>
      <c r="HX50">
        <f>HX8</f>
        <v>0</v>
      </c>
      <c r="HY50">
        <v>4</v>
      </c>
      <c r="HZ50">
        <f>HZ8</f>
        <v>0</v>
      </c>
      <c r="IA50">
        <v>4</v>
      </c>
      <c r="IB50">
        <f>IB8</f>
        <v>0</v>
      </c>
      <c r="IC50">
        <v>4</v>
      </c>
      <c r="ID50">
        <f>ID8</f>
        <v>0</v>
      </c>
      <c r="IG50">
        <f>IF(Charts!$B$3="none",E257,IF(DS257="",NA(),DS257))</f>
        <v>0</v>
      </c>
      <c r="IH50">
        <f>IF(Charts!$B$3="none",F257,IF(DT257="",NA(),DT257))</f>
        <v>0</v>
      </c>
      <c r="II50">
        <f>IF(Charts!$B$3="none",G257,IF(DU257="",NA(),DU257))</f>
        <v>0</v>
      </c>
      <c r="IJ50">
        <f>IF(Charts!$B$3="none",H257,IF(DV257="",NA(),DV257))</f>
        <v>0</v>
      </c>
      <c r="IK50">
        <f>IF(Charts!$B$3="none",I257,IF(DW257="",NA(),DW257))</f>
        <v>0</v>
      </c>
      <c r="IL50">
        <f>IF(Charts!$B$3="none",J257,IF(DX257="",NA(),DX257))</f>
        <v>0</v>
      </c>
      <c r="IM50">
        <f>IF(Charts!$B$3="none",K257,IF(DY257="",NA(),DY257))</f>
        <v>0</v>
      </c>
      <c r="IN50">
        <f>IF(Charts!$B$3="none",L257,IF(DZ257="",NA(),DZ257))</f>
        <v>0</v>
      </c>
      <c r="IO50">
        <f>IF(Charts!$B$3="none",M257,IF(EA257="",NA(),EA257))</f>
        <v>0</v>
      </c>
      <c r="IP50">
        <f>IF(Charts!$B$3="none",N257,IF(EB257="",NA(),EB257))</f>
        <v>0</v>
      </c>
      <c r="IQ50">
        <f>IF(Charts!$B$3="none",O257,IF(EC257="",NA(),EC257))</f>
        <v>0</v>
      </c>
      <c r="IR50">
        <f>IF(Charts!$B$3="none",P257,IF(ED257="",NA(),ED257))</f>
        <v>0</v>
      </c>
      <c r="IS50">
        <f>IF(Charts!$B$3="none",Q257,IF(EE257="",NA(),EE257))</f>
        <v>0</v>
      </c>
      <c r="IT50">
        <f>IF(Charts!$B$3="none",R257,IF(EF257="",NA(),EF257))</f>
        <v>0</v>
      </c>
      <c r="IU50">
        <f>IF(Charts!$B$3="none",S257,IF(EG257="",NA(),EG257))</f>
        <v>0</v>
      </c>
      <c r="IV50">
        <f>IF(Charts!$B$3="none",T257,IF(EH257="",NA(),EH257))</f>
        <v>0</v>
      </c>
      <c r="IW50">
        <f>IF(Charts!$B$3="none",U257,IF(EI257="",NA(),EI257))</f>
        <v>0</v>
      </c>
      <c r="IX50">
        <f>IF(Charts!$B$3="none",V257,IF(EJ257="",NA(),EJ257))</f>
        <v>0</v>
      </c>
      <c r="IY50">
        <f>IF(Charts!$B$3="none",W257,IF(EK257="",NA(),EK257))</f>
        <v>0</v>
      </c>
      <c r="IZ50">
        <f>IF(Charts!$B$3="none",X257,IF(EL257="",NA(),EL257))</f>
        <v>0</v>
      </c>
      <c r="JA50">
        <f>IF(Charts!$B$3="none",Y257,IF(EM257="",NA(),EM257))</f>
        <v>0</v>
      </c>
      <c r="JB50">
        <f>IF(Charts!$B$3="none",Z257,IF(EN257="",NA(),EN257))</f>
        <v>0</v>
      </c>
      <c r="JC50">
        <f>IF(Charts!$B$3="none",AA257,IF(EO257="",NA(),EO257))</f>
        <v>0</v>
      </c>
      <c r="JD50">
        <f>IF(Charts!$B$3="none",AB257,IF(EP257="",NA(),EP257))</f>
        <v>0</v>
      </c>
      <c r="JE50">
        <f>IF(Charts!$B$3="none",AC257,IF(EQ257="",NA(),EQ257))</f>
        <v>0</v>
      </c>
      <c r="JF50">
        <f>IF(Charts!$B$3="none",AD257,IF(ER257="",NA(),ER257))</f>
        <v>0</v>
      </c>
      <c r="JG50">
        <f>IF(Charts!$B$3="none",AE257,IF(ES257="",NA(),ES257))</f>
        <v>0</v>
      </c>
      <c r="JH50">
        <f>IF(Charts!$B$3="none",AF257,IF(ET257="",NA(),ET257))</f>
        <v>0</v>
      </c>
      <c r="JI50">
        <f>IF(Charts!$B$3="none",AG257,IF(EU257="",NA(),EU257))</f>
        <v>0</v>
      </c>
      <c r="JJ50">
        <f>IF(Charts!$B$3="none",AH257,IF(EV257="",NA(),EV257))</f>
        <v>0</v>
      </c>
      <c r="JK50">
        <f>IF(Charts!$B$3="none",AI257,IF(EW257="",NA(),EW257))</f>
        <v>0</v>
      </c>
      <c r="JL50">
        <f>IF(Charts!$B$3="none",AJ257,IF(EX257="",NA(),EX257))</f>
        <v>0</v>
      </c>
      <c r="JM50">
        <f>IF(Charts!$B$3="none",AK257,IF(EY257="",NA(),EY257))</f>
        <v>0</v>
      </c>
      <c r="JN50">
        <f>IF(Charts!$B$3="none",AL257,IF(EZ257="",NA(),EZ257))</f>
        <v>0</v>
      </c>
      <c r="JO50">
        <f>IF(Charts!$B$3="none",AM257,IF(FA257="",NA(),FA257))</f>
        <v>0</v>
      </c>
      <c r="JP50">
        <f>IF(Charts!$B$3="none",AN257,IF(FB257="",NA(),FB257))</f>
        <v>0</v>
      </c>
      <c r="JQ50">
        <f>IF(Charts!$B$3="none",AO257,IF(FC257="",NA(),FC257))</f>
        <v>0</v>
      </c>
      <c r="JR50">
        <f>IF(Charts!$B$3="none",AP257,IF(FD257="",NA(),FD257))</f>
        <v>0</v>
      </c>
      <c r="JS50">
        <f>IF(Charts!$B$3="none",AQ257,IF(FE257="",NA(),FE257))</f>
        <v>0</v>
      </c>
      <c r="JT50">
        <f>IF(Charts!$B$3="none",AR257,IF(FF257="",NA(),FF257))</f>
        <v>0</v>
      </c>
      <c r="JU50">
        <f>IF(Charts!$B$3="none",AS257,IF(FG257="",NA(),FG257))</f>
        <v>0</v>
      </c>
      <c r="JV50">
        <f>IF(Charts!$B$3="none",AT257,IF(FH257="",NA(),FH257))</f>
        <v>0</v>
      </c>
      <c r="JW50">
        <f>IF(Charts!$B$3="none",AU257,IF(FI257="",NA(),FI257))</f>
        <v>0</v>
      </c>
      <c r="JX50">
        <f>IF(Charts!$B$3="none",AV257,IF(FJ257="",NA(),FJ257))</f>
        <v>0</v>
      </c>
      <c r="JY50">
        <f>IF(Charts!$B$3="none",AW257,IF(FK257="",NA(),FK257))</f>
        <v>0</v>
      </c>
      <c r="JZ50">
        <f>IF(Charts!$B$3="none",AX257,IF(FL257="",NA(),FL257))</f>
        <v>0</v>
      </c>
      <c r="KA50">
        <f>IF(Charts!$B$3="none",AY257,IF(FM257="",NA(),FM257))</f>
        <v>0</v>
      </c>
      <c r="KB50">
        <f>IF(Charts!$B$3="none",AZ257,IF(FN257="",NA(),FN257))</f>
        <v>0</v>
      </c>
      <c r="KC50">
        <f>IF(Charts!$B$3="none",BA257,IF(FO257="",NA(),FO257))</f>
        <v>0</v>
      </c>
      <c r="KD50">
        <f>IF(Charts!$B$3="none",BB257,IF(FP257="",NA(),FP257))</f>
        <v>0</v>
      </c>
      <c r="KE50">
        <f>IF(Charts!$B$3="none",BC257,IF(FQ257="",NA(),FQ257))</f>
        <v>0</v>
      </c>
      <c r="KF50">
        <f>IF(Charts!$B$3="none",BD257,IF(FR257="",NA(),FR257))</f>
        <v>0</v>
      </c>
      <c r="KG50">
        <f>IF(Charts!$B$3="none",BE257,IF(FS257="",NA(),FS257))</f>
        <v>0</v>
      </c>
      <c r="KH50">
        <f>IF(Charts!$B$3="none",BF257,IF(FT257="",NA(),FT257))</f>
        <v>0</v>
      </c>
      <c r="KI50">
        <f>IF(Charts!$B$3="none",BG257,IF(FU257="",NA(),FU257))</f>
        <v>0</v>
      </c>
      <c r="KJ50">
        <f>IF(Charts!$B$3="none",BH257,IF(FV257="",NA(),FV257))</f>
        <v>0</v>
      </c>
      <c r="KK50">
        <f>IF(Charts!$B$3="none",BI257,IF(FW257="",NA(),FW257))</f>
        <v>0</v>
      </c>
      <c r="KL50">
        <f>IF(Charts!$B$3="none",BJ257,IF(FX257="",NA(),FX257))</f>
        <v>0</v>
      </c>
      <c r="KM50">
        <f>IF(Charts!$B$3="none",BK257,IF(FY257="",NA(),FY257))</f>
        <v>0</v>
      </c>
      <c r="KN50">
        <f>IF(Charts!$B$3="none",BL257,IF(FZ257="",NA(),FZ257))</f>
        <v>0</v>
      </c>
      <c r="KO50">
        <f>IF(Charts!$B$3="none",BM257,IF(GA257="",NA(),GA257))</f>
        <v>0</v>
      </c>
      <c r="KP50">
        <f>IF(Charts!$B$3="none",BN257,IF(GB257="",NA(),GB257))</f>
        <v>0</v>
      </c>
      <c r="KQ50">
        <f>IF(Charts!$B$3="none",BO257,IF(GC257="",NA(),GC257))</f>
        <v>0</v>
      </c>
      <c r="KR50">
        <f>IF(Charts!$B$3="none",BP257,IF(GD257="",NA(),GD257))</f>
        <v>0</v>
      </c>
      <c r="KS50">
        <f>IF(Charts!$B$3="none",BQ257,IF(GE257="",NA(),GE257))</f>
        <v>0</v>
      </c>
      <c r="KT50">
        <f>IF(Charts!$B$3="none",BR257,IF(GF257="",NA(),GF257))</f>
        <v>0</v>
      </c>
      <c r="KU50">
        <f>IF(Charts!$B$3="none",BS257,IF(GG257="",NA(),GG257))</f>
        <v>0</v>
      </c>
      <c r="KV50">
        <f>IF(Charts!$B$3="none",BT257,IF(GH257="",NA(),GH257))</f>
        <v>0</v>
      </c>
      <c r="KW50">
        <f>IF(Charts!$B$3="none",BU257,IF(GI257="",NA(),GI257))</f>
        <v>0</v>
      </c>
      <c r="KX50">
        <f>IF(Charts!$B$3="none",BV257,IF(GJ257="",NA(),GJ257))</f>
        <v>0</v>
      </c>
      <c r="KY50">
        <f>IF(Charts!$B$3="none",BW257,IF(GK257="",NA(),GK257))</f>
        <v>0</v>
      </c>
      <c r="KZ50">
        <f>IF(Charts!$B$3="none",BX257,IF(GL257="",NA(),GL257))</f>
        <v>0</v>
      </c>
      <c r="LA50">
        <f>IF(Charts!$B$3="none",BY257,IF(GM257="",NA(),GM257))</f>
        <v>0</v>
      </c>
      <c r="LB50">
        <f>IF(Charts!$B$3="none",BZ257,IF(GN257="",NA(),GN257))</f>
        <v>0</v>
      </c>
      <c r="LC50">
        <f>IF(Charts!$B$3="none",CA257,IF(GO257="",NA(),GO257))</f>
        <v>0</v>
      </c>
      <c r="LD50">
        <f>IF(Charts!$B$3="none",CB257,IF(GP257="",NA(),GP257))</f>
        <v>0</v>
      </c>
      <c r="LE50">
        <f>IF(Charts!$B$3="none",CC257,IF(GQ257="",NA(),GQ257))</f>
        <v>0</v>
      </c>
      <c r="LF50">
        <f>IF(Charts!$B$3="none",CD257,IF(GR257="",NA(),GR257))</f>
        <v>0</v>
      </c>
      <c r="LG50">
        <f>IF(Charts!$B$3="none",CE257,IF(GS257="",NA(),GS257))</f>
        <v>0</v>
      </c>
      <c r="LH50">
        <f>IF(Charts!$B$3="none",CF257,IF(GT257="",NA(),GT257))</f>
        <v>0</v>
      </c>
      <c r="LI50">
        <f>IF(Charts!$B$3="none",CG257,IF(GU257="",NA(),GU257))</f>
        <v>0</v>
      </c>
      <c r="LJ50">
        <f>IF(Charts!$B$3="none",CH257,IF(GV257="",NA(),GV257))</f>
        <v>0</v>
      </c>
      <c r="LK50">
        <f>IF(Charts!$B$3="none",CI257,IF(GW257="",NA(),GW257))</f>
        <v>0</v>
      </c>
      <c r="LL50">
        <f>IF(Charts!$B$3="none",CJ257,IF(GX257="",NA(),GX257))</f>
        <v>0</v>
      </c>
      <c r="LM50">
        <f>IF(Charts!$B$3="none",CK257,IF(GY257="",NA(),GY257))</f>
        <v>0</v>
      </c>
      <c r="LN50">
        <f>IF(Charts!$B$3="none",CL257,IF(GZ257="",NA(),GZ257))</f>
        <v>0</v>
      </c>
      <c r="LO50">
        <f>IF(Charts!$B$3="none",CM257,IF(HA257="",NA(),HA257))</f>
        <v>0</v>
      </c>
      <c r="LP50">
        <f>IF(Charts!$B$3="none",CN257,IF(HB257="",NA(),HB257))</f>
        <v>0</v>
      </c>
      <c r="LQ50">
        <f>IF(Charts!$B$3="none",CO257,IF(HC257="",NA(),HC257))</f>
        <v>0</v>
      </c>
      <c r="LR50">
        <f>IF(Charts!$B$3="none",CP257,IF(HD257="",NA(),HD257))</f>
        <v>0</v>
      </c>
      <c r="LS50">
        <f>IF(Charts!$B$3="none",CQ257,IF(HE257="",NA(),HE257))</f>
        <v>0</v>
      </c>
      <c r="LT50">
        <f>IF(Charts!$B$3="none",CR257,IF(HF257="",NA(),HF257))</f>
        <v>0</v>
      </c>
      <c r="LU50">
        <f>IF(Charts!$B$3="none",CS257,IF(HG257="",NA(),HG257))</f>
        <v>0</v>
      </c>
      <c r="LV50">
        <f>IF(Charts!$B$3="none",CT257,IF(HH257="",NA(),HH257))</f>
        <v>0</v>
      </c>
      <c r="LW50">
        <f>IF(Charts!$B$3="none",CU257,IF(HI257="",NA(),HI257))</f>
        <v>0</v>
      </c>
      <c r="LX50">
        <f>IF(Charts!$B$3="none",CV257,IF(HJ257="",NA(),HJ257))</f>
        <v>0</v>
      </c>
      <c r="LY50">
        <f>IF(Charts!$B$3="none",CW257,IF(HK257="",NA(),HK257))</f>
        <v>0</v>
      </c>
      <c r="LZ50">
        <f>IF(Charts!$B$3="none",CX257,IF(HL257="",NA(),HL257))</f>
        <v>0</v>
      </c>
      <c r="MA50">
        <f>IF(Charts!$B$3="none",CY257,IF(HM257="",NA(),HM257))</f>
        <v>0</v>
      </c>
      <c r="MB50">
        <f>IF(Charts!$B$3="none",CZ257,IF(HN257="",NA(),HN257))</f>
        <v>0</v>
      </c>
      <c r="MC50">
        <f>IF(Charts!$B$3="none",DA257,IF(HO257="",NA(),HO257))</f>
        <v>0</v>
      </c>
      <c r="MD50">
        <f>IF(Charts!$B$3="none",DB257,IF(HP257="",NA(),HP257))</f>
        <v>0</v>
      </c>
      <c r="ME50">
        <f>IF(Charts!$B$3="none",DC257,IF(HQ257="",NA(),HQ257))</f>
        <v>0</v>
      </c>
      <c r="MF50">
        <f>IF(Charts!$B$3="none",DD257,IF(HR257="",NA(),HR257))</f>
        <v>0</v>
      </c>
      <c r="MG50">
        <f>IF(Charts!$B$3="none",DE257,IF(HS257="",NA(),HS257))</f>
        <v>0</v>
      </c>
      <c r="MH50">
        <f>IF(Charts!$B$3="none",DF257,IF(HT257="",NA(),HT257))</f>
        <v>0</v>
      </c>
      <c r="MI50">
        <f>IF(Charts!$B$3="none",DG257,IF(HU257="",NA(),HU257))</f>
        <v>0</v>
      </c>
      <c r="MJ50">
        <f>IF(Charts!$B$3="none",DH257,IF(HV257="",NA(),HV257))</f>
        <v>0</v>
      </c>
      <c r="MK50">
        <f>IF(Charts!$B$3="none",DI257,IF(HW257="",NA(),HW257))</f>
        <v>0</v>
      </c>
      <c r="ML50">
        <f>IF(Charts!$B$3="none",DJ257,IF(HX257="",NA(),HX257))</f>
        <v>0</v>
      </c>
      <c r="MM50">
        <f>IF(Charts!$B$3="none",DK257,IF(HY257="",NA(),HY257))</f>
        <v>0</v>
      </c>
      <c r="MN50">
        <f>IF(Charts!$B$3="none",DL257,IF(HZ257="",NA(),HZ257))</f>
        <v>0</v>
      </c>
      <c r="MO50">
        <f>IF(Charts!$B$3="none",DM257,IF(IA257="",NA(),IA257))</f>
        <v>0</v>
      </c>
      <c r="MP50">
        <f>IF(Charts!$B$3="none",DN257,IF(IB257="",NA(),IB257))</f>
        <v>0</v>
      </c>
      <c r="MQ50">
        <f>IF(Charts!$B$3="none",DO257,IF(IC257="",NA(),IC257))</f>
        <v>0</v>
      </c>
      <c r="MR50">
        <f>IF(Charts!$B$3="none",DP257,IF(ID257="",NA(),ID257))</f>
        <v>0</v>
      </c>
    </row>
    <row r="51" spans="5:356">
      <c r="E51">
        <v>5</v>
      </c>
      <c r="F51">
        <f>F9</f>
        <v>0</v>
      </c>
      <c r="G51">
        <v>5</v>
      </c>
      <c r="H51">
        <f>H9</f>
        <v>0</v>
      </c>
      <c r="I51">
        <v>5</v>
      </c>
      <c r="J51">
        <f>J9</f>
        <v>0</v>
      </c>
      <c r="K51">
        <v>5</v>
      </c>
      <c r="L51">
        <f>L9</f>
        <v>0</v>
      </c>
      <c r="M51">
        <v>5</v>
      </c>
      <c r="N51">
        <f>N9</f>
        <v>0</v>
      </c>
      <c r="O51">
        <v>5</v>
      </c>
      <c r="P51">
        <f>P9</f>
        <v>0</v>
      </c>
      <c r="Q51">
        <v>5</v>
      </c>
      <c r="R51">
        <f>R9</f>
        <v>0</v>
      </c>
      <c r="S51">
        <v>5</v>
      </c>
      <c r="T51">
        <f>T9</f>
        <v>0</v>
      </c>
      <c r="U51">
        <v>5</v>
      </c>
      <c r="V51">
        <f>V9</f>
        <v>0</v>
      </c>
      <c r="W51">
        <v>5</v>
      </c>
      <c r="X51">
        <f>X9</f>
        <v>0</v>
      </c>
      <c r="Y51">
        <v>5</v>
      </c>
      <c r="Z51">
        <f>Z9</f>
        <v>0</v>
      </c>
      <c r="AA51">
        <v>5</v>
      </c>
      <c r="AB51">
        <f>AB9</f>
        <v>0</v>
      </c>
      <c r="AC51">
        <v>5</v>
      </c>
      <c r="AD51">
        <f>AD9</f>
        <v>0</v>
      </c>
      <c r="AE51">
        <v>5</v>
      </c>
      <c r="AF51">
        <f>AF9</f>
        <v>0</v>
      </c>
      <c r="AG51">
        <v>5</v>
      </c>
      <c r="AH51">
        <f>AH9</f>
        <v>0</v>
      </c>
      <c r="AI51">
        <v>5</v>
      </c>
      <c r="AJ51">
        <f>AJ9</f>
        <v>0</v>
      </c>
      <c r="AK51">
        <v>5</v>
      </c>
      <c r="AL51">
        <f>AL9</f>
        <v>0</v>
      </c>
      <c r="AM51">
        <v>5</v>
      </c>
      <c r="AN51">
        <f>AN9</f>
        <v>0</v>
      </c>
      <c r="AO51">
        <v>5</v>
      </c>
      <c r="AP51">
        <f>AP9</f>
        <v>0</v>
      </c>
      <c r="AQ51">
        <v>5</v>
      </c>
      <c r="AR51">
        <f>AR9</f>
        <v>0</v>
      </c>
      <c r="AS51">
        <v>5</v>
      </c>
      <c r="AT51">
        <f>AT9</f>
        <v>0</v>
      </c>
      <c r="AU51">
        <v>5</v>
      </c>
      <c r="AV51">
        <f>AV9</f>
        <v>0</v>
      </c>
      <c r="AW51">
        <v>5</v>
      </c>
      <c r="AX51">
        <f>AX9</f>
        <v>0</v>
      </c>
      <c r="AY51">
        <v>5</v>
      </c>
      <c r="AZ51">
        <f>AZ9</f>
        <v>0</v>
      </c>
      <c r="BA51">
        <v>5</v>
      </c>
      <c r="BB51">
        <f>BB9</f>
        <v>0</v>
      </c>
      <c r="BC51">
        <v>5</v>
      </c>
      <c r="BD51">
        <f>BD9</f>
        <v>0</v>
      </c>
      <c r="BE51">
        <v>5</v>
      </c>
      <c r="BF51">
        <f>BF9</f>
        <v>0</v>
      </c>
      <c r="BG51">
        <v>5</v>
      </c>
      <c r="BH51">
        <f>BH9</f>
        <v>0</v>
      </c>
      <c r="BI51">
        <v>5</v>
      </c>
      <c r="BJ51">
        <f>BJ9</f>
        <v>0</v>
      </c>
      <c r="BK51">
        <v>5</v>
      </c>
      <c r="BL51">
        <f>BL9</f>
        <v>0</v>
      </c>
      <c r="BM51">
        <v>5</v>
      </c>
      <c r="BN51">
        <f>BN9</f>
        <v>0</v>
      </c>
      <c r="BO51">
        <v>5</v>
      </c>
      <c r="BP51">
        <f>BP9</f>
        <v>0</v>
      </c>
      <c r="BQ51">
        <v>5</v>
      </c>
      <c r="BR51">
        <f>BR9</f>
        <v>0</v>
      </c>
      <c r="BS51">
        <v>5</v>
      </c>
      <c r="BT51">
        <f>BT9</f>
        <v>0</v>
      </c>
      <c r="BU51">
        <v>5</v>
      </c>
      <c r="BV51">
        <f>BV9</f>
        <v>0</v>
      </c>
      <c r="BW51">
        <v>5</v>
      </c>
      <c r="BX51">
        <f>BX9</f>
        <v>0</v>
      </c>
      <c r="BY51">
        <v>5</v>
      </c>
      <c r="BZ51">
        <f>BZ9</f>
        <v>0</v>
      </c>
      <c r="CA51">
        <v>5</v>
      </c>
      <c r="CB51">
        <f>CB9</f>
        <v>0</v>
      </c>
      <c r="CC51">
        <v>5</v>
      </c>
      <c r="CD51">
        <f>CD9</f>
        <v>0</v>
      </c>
      <c r="CE51">
        <v>5</v>
      </c>
      <c r="CF51">
        <f>CF9</f>
        <v>0</v>
      </c>
      <c r="CG51">
        <v>5</v>
      </c>
      <c r="CH51">
        <f>CH9</f>
        <v>0</v>
      </c>
      <c r="CI51">
        <v>5</v>
      </c>
      <c r="CJ51">
        <f>CJ9</f>
        <v>0</v>
      </c>
      <c r="CK51">
        <v>5</v>
      </c>
      <c r="CL51">
        <f>CL9</f>
        <v>0</v>
      </c>
      <c r="CM51">
        <v>5</v>
      </c>
      <c r="CN51">
        <f>CN9</f>
        <v>0</v>
      </c>
      <c r="CO51">
        <v>5</v>
      </c>
      <c r="CP51">
        <f>CP9</f>
        <v>0</v>
      </c>
      <c r="CQ51">
        <v>5</v>
      </c>
      <c r="CR51">
        <f>CR9</f>
        <v>0</v>
      </c>
      <c r="CS51">
        <v>5</v>
      </c>
      <c r="CT51">
        <f>CT9</f>
        <v>0</v>
      </c>
      <c r="CU51">
        <v>5</v>
      </c>
      <c r="CV51">
        <f>CV9</f>
        <v>0</v>
      </c>
      <c r="CW51">
        <v>5</v>
      </c>
      <c r="CX51">
        <f>CX9</f>
        <v>0</v>
      </c>
      <c r="CY51">
        <v>5</v>
      </c>
      <c r="CZ51">
        <f>CZ9</f>
        <v>0</v>
      </c>
      <c r="DA51">
        <v>5</v>
      </c>
      <c r="DB51">
        <f>DB9</f>
        <v>0</v>
      </c>
      <c r="DC51">
        <v>5</v>
      </c>
      <c r="DD51">
        <f>DD9</f>
        <v>0</v>
      </c>
      <c r="DE51">
        <v>5</v>
      </c>
      <c r="DF51">
        <f>DF9</f>
        <v>0</v>
      </c>
      <c r="DG51">
        <v>5</v>
      </c>
      <c r="DH51">
        <f>DH9</f>
        <v>0</v>
      </c>
      <c r="DI51">
        <v>5</v>
      </c>
      <c r="DJ51">
        <f>DJ9</f>
        <v>0</v>
      </c>
      <c r="DK51">
        <v>5</v>
      </c>
      <c r="DL51">
        <f>DL9</f>
        <v>0</v>
      </c>
      <c r="DM51">
        <v>5</v>
      </c>
      <c r="DN51">
        <f>DN9</f>
        <v>0</v>
      </c>
      <c r="DO51">
        <v>5</v>
      </c>
      <c r="DP51">
        <f>DP9</f>
        <v>0</v>
      </c>
      <c r="DS51">
        <v>5</v>
      </c>
      <c r="DT51">
        <f>DT9</f>
        <v>0</v>
      </c>
      <c r="DU51">
        <v>5</v>
      </c>
      <c r="DV51">
        <f>DV9</f>
        <v>0</v>
      </c>
      <c r="DW51">
        <v>5</v>
      </c>
      <c r="DX51">
        <f>DX9</f>
        <v>0</v>
      </c>
      <c r="DY51">
        <v>5</v>
      </c>
      <c r="DZ51">
        <f>DZ9</f>
        <v>0</v>
      </c>
      <c r="EA51">
        <v>5</v>
      </c>
      <c r="EB51">
        <f>EB9</f>
        <v>0</v>
      </c>
      <c r="EC51">
        <v>5</v>
      </c>
      <c r="ED51">
        <f>ED9</f>
        <v>0</v>
      </c>
      <c r="EE51">
        <v>5</v>
      </c>
      <c r="EF51">
        <f>EF9</f>
        <v>0</v>
      </c>
      <c r="EG51">
        <v>5</v>
      </c>
      <c r="EH51">
        <f>EH9</f>
        <v>0</v>
      </c>
      <c r="EI51">
        <v>5</v>
      </c>
      <c r="EJ51">
        <f>EJ9</f>
        <v>0</v>
      </c>
      <c r="EK51">
        <v>5</v>
      </c>
      <c r="EL51">
        <f>EL9</f>
        <v>0</v>
      </c>
      <c r="EM51">
        <v>5</v>
      </c>
      <c r="EN51">
        <f>EN9</f>
        <v>0</v>
      </c>
      <c r="EO51">
        <v>5</v>
      </c>
      <c r="EP51">
        <f>EP9</f>
        <v>0</v>
      </c>
      <c r="EQ51">
        <v>5</v>
      </c>
      <c r="ER51">
        <f>ER9</f>
        <v>0</v>
      </c>
      <c r="ES51">
        <v>5</v>
      </c>
      <c r="ET51">
        <f>ET9</f>
        <v>0</v>
      </c>
      <c r="EU51">
        <v>5</v>
      </c>
      <c r="EV51">
        <f>EV9</f>
        <v>0</v>
      </c>
      <c r="EW51">
        <v>5</v>
      </c>
      <c r="EX51">
        <f>EX9</f>
        <v>0</v>
      </c>
      <c r="EY51">
        <v>5</v>
      </c>
      <c r="EZ51">
        <f>EZ9</f>
        <v>0</v>
      </c>
      <c r="FA51">
        <v>5</v>
      </c>
      <c r="FB51">
        <f>FB9</f>
        <v>0</v>
      </c>
      <c r="FC51">
        <v>5</v>
      </c>
      <c r="FD51">
        <f>FD9</f>
        <v>0</v>
      </c>
      <c r="FE51">
        <v>5</v>
      </c>
      <c r="FF51">
        <f>FF9</f>
        <v>0</v>
      </c>
      <c r="FG51">
        <v>5</v>
      </c>
      <c r="FH51">
        <f>FH9</f>
        <v>0</v>
      </c>
      <c r="FI51">
        <v>5</v>
      </c>
      <c r="FJ51">
        <f>FJ9</f>
        <v>0</v>
      </c>
      <c r="FK51">
        <v>5</v>
      </c>
      <c r="FL51">
        <f>FL9</f>
        <v>0</v>
      </c>
      <c r="FM51">
        <v>5</v>
      </c>
      <c r="FN51">
        <f>FN9</f>
        <v>0</v>
      </c>
      <c r="FO51">
        <v>5</v>
      </c>
      <c r="FP51">
        <f>FP9</f>
        <v>0</v>
      </c>
      <c r="FQ51">
        <v>5</v>
      </c>
      <c r="FR51">
        <f>FR9</f>
        <v>0</v>
      </c>
      <c r="FS51">
        <v>5</v>
      </c>
      <c r="FT51">
        <f>FT9</f>
        <v>0</v>
      </c>
      <c r="FU51">
        <v>5</v>
      </c>
      <c r="FV51">
        <f>FV9</f>
        <v>0</v>
      </c>
      <c r="FW51">
        <v>5</v>
      </c>
      <c r="FX51">
        <f>FX9</f>
        <v>0</v>
      </c>
      <c r="FY51">
        <v>5</v>
      </c>
      <c r="FZ51">
        <f>FZ9</f>
        <v>0</v>
      </c>
      <c r="GA51">
        <v>5</v>
      </c>
      <c r="GB51">
        <f>GB9</f>
        <v>0</v>
      </c>
      <c r="GC51">
        <v>5</v>
      </c>
      <c r="GD51">
        <f>GD9</f>
        <v>0</v>
      </c>
      <c r="GE51">
        <v>5</v>
      </c>
      <c r="GF51">
        <f>GF9</f>
        <v>0</v>
      </c>
      <c r="GG51">
        <v>5</v>
      </c>
      <c r="GH51">
        <f>GH9</f>
        <v>0</v>
      </c>
      <c r="GI51">
        <v>5</v>
      </c>
      <c r="GJ51">
        <f>GJ9</f>
        <v>0</v>
      </c>
      <c r="GK51">
        <v>5</v>
      </c>
      <c r="GL51">
        <f>GL9</f>
        <v>0</v>
      </c>
      <c r="GM51">
        <v>5</v>
      </c>
      <c r="GN51">
        <f>GN9</f>
        <v>0</v>
      </c>
      <c r="GO51">
        <v>5</v>
      </c>
      <c r="GP51">
        <f>GP9</f>
        <v>0</v>
      </c>
      <c r="GQ51">
        <v>5</v>
      </c>
      <c r="GR51">
        <f>GR9</f>
        <v>0</v>
      </c>
      <c r="GS51">
        <v>5</v>
      </c>
      <c r="GT51">
        <f>GT9</f>
        <v>0</v>
      </c>
      <c r="GU51">
        <v>5</v>
      </c>
      <c r="GV51">
        <f>GV9</f>
        <v>0</v>
      </c>
      <c r="GW51">
        <v>5</v>
      </c>
      <c r="GX51">
        <f>GX9</f>
        <v>0</v>
      </c>
      <c r="GY51">
        <v>5</v>
      </c>
      <c r="GZ51">
        <f>GZ9</f>
        <v>0</v>
      </c>
      <c r="HA51">
        <v>5</v>
      </c>
      <c r="HB51">
        <f>HB9</f>
        <v>0</v>
      </c>
      <c r="HC51">
        <v>5</v>
      </c>
      <c r="HD51">
        <f>HD9</f>
        <v>0</v>
      </c>
      <c r="HE51">
        <v>5</v>
      </c>
      <c r="HF51">
        <f>HF9</f>
        <v>0</v>
      </c>
      <c r="HG51">
        <v>5</v>
      </c>
      <c r="HH51">
        <f>HH9</f>
        <v>0</v>
      </c>
      <c r="HI51">
        <v>5</v>
      </c>
      <c r="HJ51">
        <f>HJ9</f>
        <v>0</v>
      </c>
      <c r="HK51">
        <v>5</v>
      </c>
      <c r="HL51">
        <f>HL9</f>
        <v>0</v>
      </c>
      <c r="HM51">
        <v>5</v>
      </c>
      <c r="HN51">
        <f>HN9</f>
        <v>0</v>
      </c>
      <c r="HO51">
        <v>5</v>
      </c>
      <c r="HP51">
        <f>HP9</f>
        <v>0</v>
      </c>
      <c r="HQ51">
        <v>5</v>
      </c>
      <c r="HR51">
        <f>HR9</f>
        <v>0</v>
      </c>
      <c r="HS51">
        <v>5</v>
      </c>
      <c r="HT51">
        <f>HT9</f>
        <v>0</v>
      </c>
      <c r="HU51">
        <v>5</v>
      </c>
      <c r="HV51">
        <f>HV9</f>
        <v>0</v>
      </c>
      <c r="HW51">
        <v>5</v>
      </c>
      <c r="HX51">
        <f>HX9</f>
        <v>0</v>
      </c>
      <c r="HY51">
        <v>5</v>
      </c>
      <c r="HZ51">
        <f>HZ9</f>
        <v>0</v>
      </c>
      <c r="IA51">
        <v>5</v>
      </c>
      <c r="IB51">
        <f>IB9</f>
        <v>0</v>
      </c>
      <c r="IC51">
        <v>5</v>
      </c>
      <c r="ID51">
        <f>ID9</f>
        <v>0</v>
      </c>
      <c r="IG51">
        <f>IF(Charts!$B$3="none",E258,IF(DS258="",NA(),DS258))</f>
        <v>0</v>
      </c>
      <c r="IH51">
        <f>IF(Charts!$B$3="none",F258,IF(DT258="",NA(),DT258))</f>
        <v>0</v>
      </c>
      <c r="II51">
        <f>IF(Charts!$B$3="none",G258,IF(DU258="",NA(),DU258))</f>
        <v>0</v>
      </c>
      <c r="IJ51">
        <f>IF(Charts!$B$3="none",H258,IF(DV258="",NA(),DV258))</f>
        <v>0</v>
      </c>
      <c r="IK51">
        <f>IF(Charts!$B$3="none",I258,IF(DW258="",NA(),DW258))</f>
        <v>0</v>
      </c>
      <c r="IL51">
        <f>IF(Charts!$B$3="none",J258,IF(DX258="",NA(),DX258))</f>
        <v>0</v>
      </c>
      <c r="IM51">
        <f>IF(Charts!$B$3="none",K258,IF(DY258="",NA(),DY258))</f>
        <v>0</v>
      </c>
      <c r="IN51">
        <f>IF(Charts!$B$3="none",L258,IF(DZ258="",NA(),DZ258))</f>
        <v>0</v>
      </c>
      <c r="IO51">
        <f>IF(Charts!$B$3="none",M258,IF(EA258="",NA(),EA258))</f>
        <v>0</v>
      </c>
      <c r="IP51">
        <f>IF(Charts!$B$3="none",N258,IF(EB258="",NA(),EB258))</f>
        <v>0</v>
      </c>
      <c r="IQ51">
        <f>IF(Charts!$B$3="none",O258,IF(EC258="",NA(),EC258))</f>
        <v>0</v>
      </c>
      <c r="IR51">
        <f>IF(Charts!$B$3="none",P258,IF(ED258="",NA(),ED258))</f>
        <v>0</v>
      </c>
      <c r="IS51">
        <f>IF(Charts!$B$3="none",Q258,IF(EE258="",NA(),EE258))</f>
        <v>0</v>
      </c>
      <c r="IT51">
        <f>IF(Charts!$B$3="none",R258,IF(EF258="",NA(),EF258))</f>
        <v>0</v>
      </c>
      <c r="IU51">
        <f>IF(Charts!$B$3="none",S258,IF(EG258="",NA(),EG258))</f>
        <v>0</v>
      </c>
      <c r="IV51">
        <f>IF(Charts!$B$3="none",T258,IF(EH258="",NA(),EH258))</f>
        <v>0</v>
      </c>
      <c r="IW51">
        <f>IF(Charts!$B$3="none",U258,IF(EI258="",NA(),EI258))</f>
        <v>0</v>
      </c>
      <c r="IX51">
        <f>IF(Charts!$B$3="none",V258,IF(EJ258="",NA(),EJ258))</f>
        <v>0</v>
      </c>
      <c r="IY51">
        <f>IF(Charts!$B$3="none",W258,IF(EK258="",NA(),EK258))</f>
        <v>0</v>
      </c>
      <c r="IZ51">
        <f>IF(Charts!$B$3="none",X258,IF(EL258="",NA(),EL258))</f>
        <v>0</v>
      </c>
      <c r="JA51">
        <f>IF(Charts!$B$3="none",Y258,IF(EM258="",NA(),EM258))</f>
        <v>0</v>
      </c>
      <c r="JB51">
        <f>IF(Charts!$B$3="none",Z258,IF(EN258="",NA(),EN258))</f>
        <v>0</v>
      </c>
      <c r="JC51">
        <f>IF(Charts!$B$3="none",AA258,IF(EO258="",NA(),EO258))</f>
        <v>0</v>
      </c>
      <c r="JD51">
        <f>IF(Charts!$B$3="none",AB258,IF(EP258="",NA(),EP258))</f>
        <v>0</v>
      </c>
      <c r="JE51">
        <f>IF(Charts!$B$3="none",AC258,IF(EQ258="",NA(),EQ258))</f>
        <v>0</v>
      </c>
      <c r="JF51">
        <f>IF(Charts!$B$3="none",AD258,IF(ER258="",NA(),ER258))</f>
        <v>0</v>
      </c>
      <c r="JG51">
        <f>IF(Charts!$B$3="none",AE258,IF(ES258="",NA(),ES258))</f>
        <v>0</v>
      </c>
      <c r="JH51">
        <f>IF(Charts!$B$3="none",AF258,IF(ET258="",NA(),ET258))</f>
        <v>0</v>
      </c>
      <c r="JI51">
        <f>IF(Charts!$B$3="none",AG258,IF(EU258="",NA(),EU258))</f>
        <v>0</v>
      </c>
      <c r="JJ51">
        <f>IF(Charts!$B$3="none",AH258,IF(EV258="",NA(),EV258))</f>
        <v>0</v>
      </c>
      <c r="JK51">
        <f>IF(Charts!$B$3="none",AI258,IF(EW258="",NA(),EW258))</f>
        <v>0</v>
      </c>
      <c r="JL51">
        <f>IF(Charts!$B$3="none",AJ258,IF(EX258="",NA(),EX258))</f>
        <v>0</v>
      </c>
      <c r="JM51">
        <f>IF(Charts!$B$3="none",AK258,IF(EY258="",NA(),EY258))</f>
        <v>0</v>
      </c>
      <c r="JN51">
        <f>IF(Charts!$B$3="none",AL258,IF(EZ258="",NA(),EZ258))</f>
        <v>0</v>
      </c>
      <c r="JO51">
        <f>IF(Charts!$B$3="none",AM258,IF(FA258="",NA(),FA258))</f>
        <v>0</v>
      </c>
      <c r="JP51">
        <f>IF(Charts!$B$3="none",AN258,IF(FB258="",NA(),FB258))</f>
        <v>0</v>
      </c>
      <c r="JQ51">
        <f>IF(Charts!$B$3="none",AO258,IF(FC258="",NA(),FC258))</f>
        <v>0</v>
      </c>
      <c r="JR51">
        <f>IF(Charts!$B$3="none",AP258,IF(FD258="",NA(),FD258))</f>
        <v>0</v>
      </c>
      <c r="JS51">
        <f>IF(Charts!$B$3="none",AQ258,IF(FE258="",NA(),FE258))</f>
        <v>0</v>
      </c>
      <c r="JT51">
        <f>IF(Charts!$B$3="none",AR258,IF(FF258="",NA(),FF258))</f>
        <v>0</v>
      </c>
      <c r="JU51">
        <f>IF(Charts!$B$3="none",AS258,IF(FG258="",NA(),FG258))</f>
        <v>0</v>
      </c>
      <c r="JV51">
        <f>IF(Charts!$B$3="none",AT258,IF(FH258="",NA(),FH258))</f>
        <v>0</v>
      </c>
      <c r="JW51">
        <f>IF(Charts!$B$3="none",AU258,IF(FI258="",NA(),FI258))</f>
        <v>0</v>
      </c>
      <c r="JX51">
        <f>IF(Charts!$B$3="none",AV258,IF(FJ258="",NA(),FJ258))</f>
        <v>0</v>
      </c>
      <c r="JY51">
        <f>IF(Charts!$B$3="none",AW258,IF(FK258="",NA(),FK258))</f>
        <v>0</v>
      </c>
      <c r="JZ51">
        <f>IF(Charts!$B$3="none",AX258,IF(FL258="",NA(),FL258))</f>
        <v>0</v>
      </c>
      <c r="KA51">
        <f>IF(Charts!$B$3="none",AY258,IF(FM258="",NA(),FM258))</f>
        <v>0</v>
      </c>
      <c r="KB51">
        <f>IF(Charts!$B$3="none",AZ258,IF(FN258="",NA(),FN258))</f>
        <v>0</v>
      </c>
      <c r="KC51">
        <f>IF(Charts!$B$3="none",BA258,IF(FO258="",NA(),FO258))</f>
        <v>0</v>
      </c>
      <c r="KD51">
        <f>IF(Charts!$B$3="none",BB258,IF(FP258="",NA(),FP258))</f>
        <v>0</v>
      </c>
      <c r="KE51">
        <f>IF(Charts!$B$3="none",BC258,IF(FQ258="",NA(),FQ258))</f>
        <v>0</v>
      </c>
      <c r="KF51">
        <f>IF(Charts!$B$3="none",BD258,IF(FR258="",NA(),FR258))</f>
        <v>0</v>
      </c>
      <c r="KG51">
        <f>IF(Charts!$B$3="none",BE258,IF(FS258="",NA(),FS258))</f>
        <v>0</v>
      </c>
      <c r="KH51">
        <f>IF(Charts!$B$3="none",BF258,IF(FT258="",NA(),FT258))</f>
        <v>0</v>
      </c>
      <c r="KI51">
        <f>IF(Charts!$B$3="none",BG258,IF(FU258="",NA(),FU258))</f>
        <v>0</v>
      </c>
      <c r="KJ51">
        <f>IF(Charts!$B$3="none",BH258,IF(FV258="",NA(),FV258))</f>
        <v>0</v>
      </c>
      <c r="KK51">
        <f>IF(Charts!$B$3="none",BI258,IF(FW258="",NA(),FW258))</f>
        <v>0</v>
      </c>
      <c r="KL51">
        <f>IF(Charts!$B$3="none",BJ258,IF(FX258="",NA(),FX258))</f>
        <v>0</v>
      </c>
      <c r="KM51">
        <f>IF(Charts!$B$3="none",BK258,IF(FY258="",NA(),FY258))</f>
        <v>0</v>
      </c>
      <c r="KN51">
        <f>IF(Charts!$B$3="none",BL258,IF(FZ258="",NA(),FZ258))</f>
        <v>0</v>
      </c>
      <c r="KO51">
        <f>IF(Charts!$B$3="none",BM258,IF(GA258="",NA(),GA258))</f>
        <v>0</v>
      </c>
      <c r="KP51">
        <f>IF(Charts!$B$3="none",BN258,IF(GB258="",NA(),GB258))</f>
        <v>0</v>
      </c>
      <c r="KQ51">
        <f>IF(Charts!$B$3="none",BO258,IF(GC258="",NA(),GC258))</f>
        <v>0</v>
      </c>
      <c r="KR51">
        <f>IF(Charts!$B$3="none",BP258,IF(GD258="",NA(),GD258))</f>
        <v>0</v>
      </c>
      <c r="KS51">
        <f>IF(Charts!$B$3="none",BQ258,IF(GE258="",NA(),GE258))</f>
        <v>0</v>
      </c>
      <c r="KT51">
        <f>IF(Charts!$B$3="none",BR258,IF(GF258="",NA(),GF258))</f>
        <v>0</v>
      </c>
      <c r="KU51">
        <f>IF(Charts!$B$3="none",BS258,IF(GG258="",NA(),GG258))</f>
        <v>0</v>
      </c>
      <c r="KV51">
        <f>IF(Charts!$B$3="none",BT258,IF(GH258="",NA(),GH258))</f>
        <v>0</v>
      </c>
      <c r="KW51">
        <f>IF(Charts!$B$3="none",BU258,IF(GI258="",NA(),GI258))</f>
        <v>0</v>
      </c>
      <c r="KX51">
        <f>IF(Charts!$B$3="none",BV258,IF(GJ258="",NA(),GJ258))</f>
        <v>0</v>
      </c>
      <c r="KY51">
        <f>IF(Charts!$B$3="none",BW258,IF(GK258="",NA(),GK258))</f>
        <v>0</v>
      </c>
      <c r="KZ51">
        <f>IF(Charts!$B$3="none",BX258,IF(GL258="",NA(),GL258))</f>
        <v>0</v>
      </c>
      <c r="LA51">
        <f>IF(Charts!$B$3="none",BY258,IF(GM258="",NA(),GM258))</f>
        <v>0</v>
      </c>
      <c r="LB51">
        <f>IF(Charts!$B$3="none",BZ258,IF(GN258="",NA(),GN258))</f>
        <v>0</v>
      </c>
      <c r="LC51">
        <f>IF(Charts!$B$3="none",CA258,IF(GO258="",NA(),GO258))</f>
        <v>0</v>
      </c>
      <c r="LD51">
        <f>IF(Charts!$B$3="none",CB258,IF(GP258="",NA(),GP258))</f>
        <v>0</v>
      </c>
      <c r="LE51">
        <f>IF(Charts!$B$3="none",CC258,IF(GQ258="",NA(),GQ258))</f>
        <v>0</v>
      </c>
      <c r="LF51">
        <f>IF(Charts!$B$3="none",CD258,IF(GR258="",NA(),GR258))</f>
        <v>0</v>
      </c>
      <c r="LG51">
        <f>IF(Charts!$B$3="none",CE258,IF(GS258="",NA(),GS258))</f>
        <v>0</v>
      </c>
      <c r="LH51">
        <f>IF(Charts!$B$3="none",CF258,IF(GT258="",NA(),GT258))</f>
        <v>0</v>
      </c>
      <c r="LI51">
        <f>IF(Charts!$B$3="none",CG258,IF(GU258="",NA(),GU258))</f>
        <v>0</v>
      </c>
      <c r="LJ51">
        <f>IF(Charts!$B$3="none",CH258,IF(GV258="",NA(),GV258))</f>
        <v>0</v>
      </c>
      <c r="LK51">
        <f>IF(Charts!$B$3="none",CI258,IF(GW258="",NA(),GW258))</f>
        <v>0</v>
      </c>
      <c r="LL51">
        <f>IF(Charts!$B$3="none",CJ258,IF(GX258="",NA(),GX258))</f>
        <v>0</v>
      </c>
      <c r="LM51">
        <f>IF(Charts!$B$3="none",CK258,IF(GY258="",NA(),GY258))</f>
        <v>0</v>
      </c>
      <c r="LN51">
        <f>IF(Charts!$B$3="none",CL258,IF(GZ258="",NA(),GZ258))</f>
        <v>0</v>
      </c>
      <c r="LO51">
        <f>IF(Charts!$B$3="none",CM258,IF(HA258="",NA(),HA258))</f>
        <v>0</v>
      </c>
      <c r="LP51">
        <f>IF(Charts!$B$3="none",CN258,IF(HB258="",NA(),HB258))</f>
        <v>0</v>
      </c>
      <c r="LQ51">
        <f>IF(Charts!$B$3="none",CO258,IF(HC258="",NA(),HC258))</f>
        <v>0</v>
      </c>
      <c r="LR51">
        <f>IF(Charts!$B$3="none",CP258,IF(HD258="",NA(),HD258))</f>
        <v>0</v>
      </c>
      <c r="LS51">
        <f>IF(Charts!$B$3="none",CQ258,IF(HE258="",NA(),HE258))</f>
        <v>0</v>
      </c>
      <c r="LT51">
        <f>IF(Charts!$B$3="none",CR258,IF(HF258="",NA(),HF258))</f>
        <v>0</v>
      </c>
      <c r="LU51">
        <f>IF(Charts!$B$3="none",CS258,IF(HG258="",NA(),HG258))</f>
        <v>0</v>
      </c>
      <c r="LV51">
        <f>IF(Charts!$B$3="none",CT258,IF(HH258="",NA(),HH258))</f>
        <v>0</v>
      </c>
      <c r="LW51">
        <f>IF(Charts!$B$3="none",CU258,IF(HI258="",NA(),HI258))</f>
        <v>0</v>
      </c>
      <c r="LX51">
        <f>IF(Charts!$B$3="none",CV258,IF(HJ258="",NA(),HJ258))</f>
        <v>0</v>
      </c>
      <c r="LY51">
        <f>IF(Charts!$B$3="none",CW258,IF(HK258="",NA(),HK258))</f>
        <v>0</v>
      </c>
      <c r="LZ51">
        <f>IF(Charts!$B$3="none",CX258,IF(HL258="",NA(),HL258))</f>
        <v>0</v>
      </c>
      <c r="MA51">
        <f>IF(Charts!$B$3="none",CY258,IF(HM258="",NA(),HM258))</f>
        <v>0</v>
      </c>
      <c r="MB51">
        <f>IF(Charts!$B$3="none",CZ258,IF(HN258="",NA(),HN258))</f>
        <v>0</v>
      </c>
      <c r="MC51">
        <f>IF(Charts!$B$3="none",DA258,IF(HO258="",NA(),HO258))</f>
        <v>0</v>
      </c>
      <c r="MD51">
        <f>IF(Charts!$B$3="none",DB258,IF(HP258="",NA(),HP258))</f>
        <v>0</v>
      </c>
      <c r="ME51">
        <f>IF(Charts!$B$3="none",DC258,IF(HQ258="",NA(),HQ258))</f>
        <v>0</v>
      </c>
      <c r="MF51">
        <f>IF(Charts!$B$3="none",DD258,IF(HR258="",NA(),HR258))</f>
        <v>0</v>
      </c>
      <c r="MG51">
        <f>IF(Charts!$B$3="none",DE258,IF(HS258="",NA(),HS258))</f>
        <v>0</v>
      </c>
      <c r="MH51">
        <f>IF(Charts!$B$3="none",DF258,IF(HT258="",NA(),HT258))</f>
        <v>0</v>
      </c>
      <c r="MI51">
        <f>IF(Charts!$B$3="none",DG258,IF(HU258="",NA(),HU258))</f>
        <v>0</v>
      </c>
      <c r="MJ51">
        <f>IF(Charts!$B$3="none",DH258,IF(HV258="",NA(),HV258))</f>
        <v>0</v>
      </c>
      <c r="MK51">
        <f>IF(Charts!$B$3="none",DI258,IF(HW258="",NA(),HW258))</f>
        <v>0</v>
      </c>
      <c r="ML51">
        <f>IF(Charts!$B$3="none",DJ258,IF(HX258="",NA(),HX258))</f>
        <v>0</v>
      </c>
      <c r="MM51">
        <f>IF(Charts!$B$3="none",DK258,IF(HY258="",NA(),HY258))</f>
        <v>0</v>
      </c>
      <c r="MN51">
        <f>IF(Charts!$B$3="none",DL258,IF(HZ258="",NA(),HZ258))</f>
        <v>0</v>
      </c>
      <c r="MO51">
        <f>IF(Charts!$B$3="none",DM258,IF(IA258="",NA(),IA258))</f>
        <v>0</v>
      </c>
      <c r="MP51">
        <f>IF(Charts!$B$3="none",DN258,IF(IB258="",NA(),IB258))</f>
        <v>0</v>
      </c>
      <c r="MQ51">
        <f>IF(Charts!$B$3="none",DO258,IF(IC258="",NA(),IC258))</f>
        <v>0</v>
      </c>
      <c r="MR51">
        <f>IF(Charts!$B$3="none",DP258,IF(ID258="",NA(),ID258))</f>
        <v>0</v>
      </c>
    </row>
    <row r="52" spans="5:356">
      <c r="E52">
        <v>6</v>
      </c>
      <c r="F52">
        <f>F10</f>
        <v>0</v>
      </c>
      <c r="G52">
        <v>6</v>
      </c>
      <c r="H52">
        <f>H10</f>
        <v>0</v>
      </c>
      <c r="I52">
        <v>6</v>
      </c>
      <c r="J52">
        <f>J10</f>
        <v>0</v>
      </c>
      <c r="K52">
        <v>6</v>
      </c>
      <c r="L52">
        <f>L10</f>
        <v>0</v>
      </c>
      <c r="M52">
        <v>6</v>
      </c>
      <c r="N52">
        <f>N10</f>
        <v>0</v>
      </c>
      <c r="O52">
        <v>6</v>
      </c>
      <c r="P52">
        <f>P10</f>
        <v>0</v>
      </c>
      <c r="Q52">
        <v>6</v>
      </c>
      <c r="R52">
        <f>R10</f>
        <v>0</v>
      </c>
      <c r="S52">
        <v>6</v>
      </c>
      <c r="T52">
        <f>T10</f>
        <v>0</v>
      </c>
      <c r="U52">
        <v>6</v>
      </c>
      <c r="V52">
        <f>V10</f>
        <v>0</v>
      </c>
      <c r="W52">
        <v>6</v>
      </c>
      <c r="X52">
        <f>X10</f>
        <v>0</v>
      </c>
      <c r="Y52">
        <v>6</v>
      </c>
      <c r="Z52">
        <f>Z10</f>
        <v>0</v>
      </c>
      <c r="AA52">
        <v>6</v>
      </c>
      <c r="AB52">
        <f>AB10</f>
        <v>0</v>
      </c>
      <c r="AC52">
        <v>6</v>
      </c>
      <c r="AD52">
        <f>AD10</f>
        <v>0</v>
      </c>
      <c r="AE52">
        <v>6</v>
      </c>
      <c r="AF52">
        <f>AF10</f>
        <v>0</v>
      </c>
      <c r="AG52">
        <v>6</v>
      </c>
      <c r="AH52">
        <f>AH10</f>
        <v>0</v>
      </c>
      <c r="AI52">
        <v>6</v>
      </c>
      <c r="AJ52">
        <f>AJ10</f>
        <v>0</v>
      </c>
      <c r="AK52">
        <v>6</v>
      </c>
      <c r="AL52">
        <f>AL10</f>
        <v>0</v>
      </c>
      <c r="AM52">
        <v>6</v>
      </c>
      <c r="AN52">
        <f>AN10</f>
        <v>0</v>
      </c>
      <c r="AO52">
        <v>6</v>
      </c>
      <c r="AP52">
        <f>AP10</f>
        <v>0</v>
      </c>
      <c r="AQ52">
        <v>6</v>
      </c>
      <c r="AR52">
        <f>AR10</f>
        <v>0</v>
      </c>
      <c r="AS52">
        <v>6</v>
      </c>
      <c r="AT52">
        <f>AT10</f>
        <v>0</v>
      </c>
      <c r="AU52">
        <v>6</v>
      </c>
      <c r="AV52">
        <f>AV10</f>
        <v>0</v>
      </c>
      <c r="AW52">
        <v>6</v>
      </c>
      <c r="AX52">
        <f>AX10</f>
        <v>0</v>
      </c>
      <c r="AY52">
        <v>6</v>
      </c>
      <c r="AZ52">
        <f>AZ10</f>
        <v>0</v>
      </c>
      <c r="BA52">
        <v>6</v>
      </c>
      <c r="BB52">
        <f>BB10</f>
        <v>0</v>
      </c>
      <c r="BC52">
        <v>6</v>
      </c>
      <c r="BD52">
        <f>BD10</f>
        <v>0</v>
      </c>
      <c r="BE52">
        <v>6</v>
      </c>
      <c r="BF52">
        <f>BF10</f>
        <v>0</v>
      </c>
      <c r="BG52">
        <v>6</v>
      </c>
      <c r="BH52">
        <f>BH10</f>
        <v>0</v>
      </c>
      <c r="BI52">
        <v>6</v>
      </c>
      <c r="BJ52">
        <f>BJ10</f>
        <v>0</v>
      </c>
      <c r="BK52">
        <v>6</v>
      </c>
      <c r="BL52">
        <f>BL10</f>
        <v>0</v>
      </c>
      <c r="BM52">
        <v>6</v>
      </c>
      <c r="BN52">
        <f>BN10</f>
        <v>0</v>
      </c>
      <c r="BO52">
        <v>6</v>
      </c>
      <c r="BP52">
        <f>BP10</f>
        <v>0</v>
      </c>
      <c r="BQ52">
        <v>6</v>
      </c>
      <c r="BR52">
        <f>BR10</f>
        <v>0</v>
      </c>
      <c r="BS52">
        <v>6</v>
      </c>
      <c r="BT52">
        <f>BT10</f>
        <v>0</v>
      </c>
      <c r="BU52">
        <v>6</v>
      </c>
      <c r="BV52">
        <f>BV10</f>
        <v>0</v>
      </c>
      <c r="BW52">
        <v>6</v>
      </c>
      <c r="BX52">
        <f>BX10</f>
        <v>0</v>
      </c>
      <c r="BY52">
        <v>6</v>
      </c>
      <c r="BZ52">
        <f>BZ10</f>
        <v>0</v>
      </c>
      <c r="CA52">
        <v>6</v>
      </c>
      <c r="CB52">
        <f>CB10</f>
        <v>0</v>
      </c>
      <c r="CC52">
        <v>6</v>
      </c>
      <c r="CD52">
        <f>CD10</f>
        <v>0</v>
      </c>
      <c r="CE52">
        <v>6</v>
      </c>
      <c r="CF52">
        <f>CF10</f>
        <v>0</v>
      </c>
      <c r="CG52">
        <v>6</v>
      </c>
      <c r="CH52">
        <f>CH10</f>
        <v>0</v>
      </c>
      <c r="CI52">
        <v>6</v>
      </c>
      <c r="CJ52">
        <f>CJ10</f>
        <v>0</v>
      </c>
      <c r="CK52">
        <v>6</v>
      </c>
      <c r="CL52">
        <f>CL10</f>
        <v>0</v>
      </c>
      <c r="CM52">
        <v>6</v>
      </c>
      <c r="CN52">
        <f>CN10</f>
        <v>0</v>
      </c>
      <c r="CO52">
        <v>6</v>
      </c>
      <c r="CP52">
        <f>CP10</f>
        <v>0</v>
      </c>
      <c r="CQ52">
        <v>6</v>
      </c>
      <c r="CR52">
        <f>CR10</f>
        <v>0</v>
      </c>
      <c r="CS52">
        <v>6</v>
      </c>
      <c r="CT52">
        <f>CT10</f>
        <v>0</v>
      </c>
      <c r="CU52">
        <v>6</v>
      </c>
      <c r="CV52">
        <f>CV10</f>
        <v>0</v>
      </c>
      <c r="CW52">
        <v>6</v>
      </c>
      <c r="CX52">
        <f>CX10</f>
        <v>0</v>
      </c>
      <c r="CY52">
        <v>6</v>
      </c>
      <c r="CZ52">
        <f>CZ10</f>
        <v>0</v>
      </c>
      <c r="DA52">
        <v>6</v>
      </c>
      <c r="DB52">
        <f>DB10</f>
        <v>0</v>
      </c>
      <c r="DC52">
        <v>6</v>
      </c>
      <c r="DD52">
        <f>DD10</f>
        <v>0</v>
      </c>
      <c r="DE52">
        <v>6</v>
      </c>
      <c r="DF52">
        <f>DF10</f>
        <v>0</v>
      </c>
      <c r="DG52">
        <v>6</v>
      </c>
      <c r="DH52">
        <f>DH10</f>
        <v>0</v>
      </c>
      <c r="DI52">
        <v>6</v>
      </c>
      <c r="DJ52">
        <f>DJ10</f>
        <v>0</v>
      </c>
      <c r="DK52">
        <v>6</v>
      </c>
      <c r="DL52">
        <f>DL10</f>
        <v>0</v>
      </c>
      <c r="DM52">
        <v>6</v>
      </c>
      <c r="DN52">
        <f>DN10</f>
        <v>0</v>
      </c>
      <c r="DO52">
        <v>6</v>
      </c>
      <c r="DP52">
        <f>DP10</f>
        <v>0</v>
      </c>
      <c r="DS52">
        <v>6</v>
      </c>
      <c r="DT52">
        <f>DT10</f>
        <v>0</v>
      </c>
      <c r="DU52">
        <v>6</v>
      </c>
      <c r="DV52">
        <f>DV10</f>
        <v>0</v>
      </c>
      <c r="DW52">
        <v>6</v>
      </c>
      <c r="DX52">
        <f>DX10</f>
        <v>0</v>
      </c>
      <c r="DY52">
        <v>6</v>
      </c>
      <c r="DZ52">
        <f>DZ10</f>
        <v>0</v>
      </c>
      <c r="EA52">
        <v>6</v>
      </c>
      <c r="EB52">
        <f>EB10</f>
        <v>0</v>
      </c>
      <c r="EC52">
        <v>6</v>
      </c>
      <c r="ED52">
        <f>ED10</f>
        <v>0</v>
      </c>
      <c r="EE52">
        <v>6</v>
      </c>
      <c r="EF52">
        <f>EF10</f>
        <v>0</v>
      </c>
      <c r="EG52">
        <v>6</v>
      </c>
      <c r="EH52">
        <f>EH10</f>
        <v>0</v>
      </c>
      <c r="EI52">
        <v>6</v>
      </c>
      <c r="EJ52">
        <f>EJ10</f>
        <v>0</v>
      </c>
      <c r="EK52">
        <v>6</v>
      </c>
      <c r="EL52">
        <f>EL10</f>
        <v>0</v>
      </c>
      <c r="EM52">
        <v>6</v>
      </c>
      <c r="EN52">
        <f>EN10</f>
        <v>0</v>
      </c>
      <c r="EO52">
        <v>6</v>
      </c>
      <c r="EP52">
        <f>EP10</f>
        <v>0</v>
      </c>
      <c r="EQ52">
        <v>6</v>
      </c>
      <c r="ER52">
        <f>ER10</f>
        <v>0</v>
      </c>
      <c r="ES52">
        <v>6</v>
      </c>
      <c r="ET52">
        <f>ET10</f>
        <v>0</v>
      </c>
      <c r="EU52">
        <v>6</v>
      </c>
      <c r="EV52">
        <f>EV10</f>
        <v>0</v>
      </c>
      <c r="EW52">
        <v>6</v>
      </c>
      <c r="EX52">
        <f>EX10</f>
        <v>0</v>
      </c>
      <c r="EY52">
        <v>6</v>
      </c>
      <c r="EZ52">
        <f>EZ10</f>
        <v>0</v>
      </c>
      <c r="FA52">
        <v>6</v>
      </c>
      <c r="FB52">
        <f>FB10</f>
        <v>0</v>
      </c>
      <c r="FC52">
        <v>6</v>
      </c>
      <c r="FD52">
        <f>FD10</f>
        <v>0</v>
      </c>
      <c r="FE52">
        <v>6</v>
      </c>
      <c r="FF52">
        <f>FF10</f>
        <v>0</v>
      </c>
      <c r="FG52">
        <v>6</v>
      </c>
      <c r="FH52">
        <f>FH10</f>
        <v>0</v>
      </c>
      <c r="FI52">
        <v>6</v>
      </c>
      <c r="FJ52">
        <f>FJ10</f>
        <v>0</v>
      </c>
      <c r="FK52">
        <v>6</v>
      </c>
      <c r="FL52">
        <f>FL10</f>
        <v>0</v>
      </c>
      <c r="FM52">
        <v>6</v>
      </c>
      <c r="FN52">
        <f>FN10</f>
        <v>0</v>
      </c>
      <c r="FO52">
        <v>6</v>
      </c>
      <c r="FP52">
        <f>FP10</f>
        <v>0</v>
      </c>
      <c r="FQ52">
        <v>6</v>
      </c>
      <c r="FR52">
        <f>FR10</f>
        <v>0</v>
      </c>
      <c r="FS52">
        <v>6</v>
      </c>
      <c r="FT52">
        <f>FT10</f>
        <v>0</v>
      </c>
      <c r="FU52">
        <v>6</v>
      </c>
      <c r="FV52">
        <f>FV10</f>
        <v>0</v>
      </c>
      <c r="FW52">
        <v>6</v>
      </c>
      <c r="FX52">
        <f>FX10</f>
        <v>0</v>
      </c>
      <c r="FY52">
        <v>6</v>
      </c>
      <c r="FZ52">
        <f>FZ10</f>
        <v>0</v>
      </c>
      <c r="GA52">
        <v>6</v>
      </c>
      <c r="GB52">
        <f>GB10</f>
        <v>0</v>
      </c>
      <c r="GC52">
        <v>6</v>
      </c>
      <c r="GD52">
        <f>GD10</f>
        <v>0</v>
      </c>
      <c r="GE52">
        <v>6</v>
      </c>
      <c r="GF52">
        <f>GF10</f>
        <v>0</v>
      </c>
      <c r="GG52">
        <v>6</v>
      </c>
      <c r="GH52">
        <f>GH10</f>
        <v>0</v>
      </c>
      <c r="GI52">
        <v>6</v>
      </c>
      <c r="GJ52">
        <f>GJ10</f>
        <v>0</v>
      </c>
      <c r="GK52">
        <v>6</v>
      </c>
      <c r="GL52">
        <f>GL10</f>
        <v>0</v>
      </c>
      <c r="GM52">
        <v>6</v>
      </c>
      <c r="GN52">
        <f>GN10</f>
        <v>0</v>
      </c>
      <c r="GO52">
        <v>6</v>
      </c>
      <c r="GP52">
        <f>GP10</f>
        <v>0</v>
      </c>
      <c r="GQ52">
        <v>6</v>
      </c>
      <c r="GR52">
        <f>GR10</f>
        <v>0</v>
      </c>
      <c r="GS52">
        <v>6</v>
      </c>
      <c r="GT52">
        <f>GT10</f>
        <v>0</v>
      </c>
      <c r="GU52">
        <v>6</v>
      </c>
      <c r="GV52">
        <f>GV10</f>
        <v>0</v>
      </c>
      <c r="GW52">
        <v>6</v>
      </c>
      <c r="GX52">
        <f>GX10</f>
        <v>0</v>
      </c>
      <c r="GY52">
        <v>6</v>
      </c>
      <c r="GZ52">
        <f>GZ10</f>
        <v>0</v>
      </c>
      <c r="HA52">
        <v>6</v>
      </c>
      <c r="HB52">
        <f>HB10</f>
        <v>0</v>
      </c>
      <c r="HC52">
        <v>6</v>
      </c>
      <c r="HD52">
        <f>HD10</f>
        <v>0</v>
      </c>
      <c r="HE52">
        <v>6</v>
      </c>
      <c r="HF52">
        <f>HF10</f>
        <v>0</v>
      </c>
      <c r="HG52">
        <v>6</v>
      </c>
      <c r="HH52">
        <f>HH10</f>
        <v>0</v>
      </c>
      <c r="HI52">
        <v>6</v>
      </c>
      <c r="HJ52">
        <f>HJ10</f>
        <v>0</v>
      </c>
      <c r="HK52">
        <v>6</v>
      </c>
      <c r="HL52">
        <f>HL10</f>
        <v>0</v>
      </c>
      <c r="HM52">
        <v>6</v>
      </c>
      <c r="HN52">
        <f>HN10</f>
        <v>0</v>
      </c>
      <c r="HO52">
        <v>6</v>
      </c>
      <c r="HP52">
        <f>HP10</f>
        <v>0</v>
      </c>
      <c r="HQ52">
        <v>6</v>
      </c>
      <c r="HR52">
        <f>HR10</f>
        <v>0</v>
      </c>
      <c r="HS52">
        <v>6</v>
      </c>
      <c r="HT52">
        <f>HT10</f>
        <v>0</v>
      </c>
      <c r="HU52">
        <v>6</v>
      </c>
      <c r="HV52">
        <f>HV10</f>
        <v>0</v>
      </c>
      <c r="HW52">
        <v>6</v>
      </c>
      <c r="HX52">
        <f>HX10</f>
        <v>0</v>
      </c>
      <c r="HY52">
        <v>6</v>
      </c>
      <c r="HZ52">
        <f>HZ10</f>
        <v>0</v>
      </c>
      <c r="IA52">
        <v>6</v>
      </c>
      <c r="IB52">
        <f>IB10</f>
        <v>0</v>
      </c>
      <c r="IC52">
        <v>6</v>
      </c>
      <c r="ID52">
        <f>ID10</f>
        <v>0</v>
      </c>
      <c r="IG52">
        <f>IF(Charts!$B$3="none",E259,IF(DS259="",NA(),DS259))</f>
        <v>0</v>
      </c>
      <c r="IH52">
        <f>IF(Charts!$B$3="none",F259,IF(DT259="",NA(),DT259))</f>
        <v>0</v>
      </c>
      <c r="II52">
        <f>IF(Charts!$B$3="none",G259,IF(DU259="",NA(),DU259))</f>
        <v>0</v>
      </c>
      <c r="IJ52">
        <f>IF(Charts!$B$3="none",H259,IF(DV259="",NA(),DV259))</f>
        <v>0</v>
      </c>
      <c r="IK52">
        <f>IF(Charts!$B$3="none",I259,IF(DW259="",NA(),DW259))</f>
        <v>0</v>
      </c>
      <c r="IL52">
        <f>IF(Charts!$B$3="none",J259,IF(DX259="",NA(),DX259))</f>
        <v>0</v>
      </c>
      <c r="IM52">
        <f>IF(Charts!$B$3="none",K259,IF(DY259="",NA(),DY259))</f>
        <v>0</v>
      </c>
      <c r="IN52">
        <f>IF(Charts!$B$3="none",L259,IF(DZ259="",NA(),DZ259))</f>
        <v>0</v>
      </c>
      <c r="IO52">
        <f>IF(Charts!$B$3="none",M259,IF(EA259="",NA(),EA259))</f>
        <v>0</v>
      </c>
      <c r="IP52">
        <f>IF(Charts!$B$3="none",N259,IF(EB259="",NA(),EB259))</f>
        <v>0</v>
      </c>
      <c r="IQ52">
        <f>IF(Charts!$B$3="none",O259,IF(EC259="",NA(),EC259))</f>
        <v>0</v>
      </c>
      <c r="IR52">
        <f>IF(Charts!$B$3="none",P259,IF(ED259="",NA(),ED259))</f>
        <v>0</v>
      </c>
      <c r="IS52">
        <f>IF(Charts!$B$3="none",Q259,IF(EE259="",NA(),EE259))</f>
        <v>0</v>
      </c>
      <c r="IT52">
        <f>IF(Charts!$B$3="none",R259,IF(EF259="",NA(),EF259))</f>
        <v>0</v>
      </c>
      <c r="IU52">
        <f>IF(Charts!$B$3="none",S259,IF(EG259="",NA(),EG259))</f>
        <v>0</v>
      </c>
      <c r="IV52">
        <f>IF(Charts!$B$3="none",T259,IF(EH259="",NA(),EH259))</f>
        <v>0</v>
      </c>
      <c r="IW52">
        <f>IF(Charts!$B$3="none",U259,IF(EI259="",NA(),EI259))</f>
        <v>0</v>
      </c>
      <c r="IX52">
        <f>IF(Charts!$B$3="none",V259,IF(EJ259="",NA(),EJ259))</f>
        <v>0</v>
      </c>
      <c r="IY52">
        <f>IF(Charts!$B$3="none",W259,IF(EK259="",NA(),EK259))</f>
        <v>0</v>
      </c>
      <c r="IZ52">
        <f>IF(Charts!$B$3="none",X259,IF(EL259="",NA(),EL259))</f>
        <v>0</v>
      </c>
      <c r="JA52">
        <f>IF(Charts!$B$3="none",Y259,IF(EM259="",NA(),EM259))</f>
        <v>0</v>
      </c>
      <c r="JB52">
        <f>IF(Charts!$B$3="none",Z259,IF(EN259="",NA(),EN259))</f>
        <v>0</v>
      </c>
      <c r="JC52">
        <f>IF(Charts!$B$3="none",AA259,IF(EO259="",NA(),EO259))</f>
        <v>0</v>
      </c>
      <c r="JD52">
        <f>IF(Charts!$B$3="none",AB259,IF(EP259="",NA(),EP259))</f>
        <v>0</v>
      </c>
      <c r="JE52">
        <f>IF(Charts!$B$3="none",AC259,IF(EQ259="",NA(),EQ259))</f>
        <v>0</v>
      </c>
      <c r="JF52">
        <f>IF(Charts!$B$3="none",AD259,IF(ER259="",NA(),ER259))</f>
        <v>0</v>
      </c>
      <c r="JG52">
        <f>IF(Charts!$B$3="none",AE259,IF(ES259="",NA(),ES259))</f>
        <v>0</v>
      </c>
      <c r="JH52">
        <f>IF(Charts!$B$3="none",AF259,IF(ET259="",NA(),ET259))</f>
        <v>0</v>
      </c>
      <c r="JI52">
        <f>IF(Charts!$B$3="none",AG259,IF(EU259="",NA(),EU259))</f>
        <v>0</v>
      </c>
      <c r="JJ52">
        <f>IF(Charts!$B$3="none",AH259,IF(EV259="",NA(),EV259))</f>
        <v>0</v>
      </c>
      <c r="JK52">
        <f>IF(Charts!$B$3="none",AI259,IF(EW259="",NA(),EW259))</f>
        <v>0</v>
      </c>
      <c r="JL52">
        <f>IF(Charts!$B$3="none",AJ259,IF(EX259="",NA(),EX259))</f>
        <v>0</v>
      </c>
      <c r="JM52">
        <f>IF(Charts!$B$3="none",AK259,IF(EY259="",NA(),EY259))</f>
        <v>0</v>
      </c>
      <c r="JN52">
        <f>IF(Charts!$B$3="none",AL259,IF(EZ259="",NA(),EZ259))</f>
        <v>0</v>
      </c>
      <c r="JO52">
        <f>IF(Charts!$B$3="none",AM259,IF(FA259="",NA(),FA259))</f>
        <v>0</v>
      </c>
      <c r="JP52">
        <f>IF(Charts!$B$3="none",AN259,IF(FB259="",NA(),FB259))</f>
        <v>0</v>
      </c>
      <c r="JQ52">
        <f>IF(Charts!$B$3="none",AO259,IF(FC259="",NA(),FC259))</f>
        <v>0</v>
      </c>
      <c r="JR52">
        <f>IF(Charts!$B$3="none",AP259,IF(FD259="",NA(),FD259))</f>
        <v>0</v>
      </c>
      <c r="JS52">
        <f>IF(Charts!$B$3="none",AQ259,IF(FE259="",NA(),FE259))</f>
        <v>0</v>
      </c>
      <c r="JT52">
        <f>IF(Charts!$B$3="none",AR259,IF(FF259="",NA(),FF259))</f>
        <v>0</v>
      </c>
      <c r="JU52">
        <f>IF(Charts!$B$3="none",AS259,IF(FG259="",NA(),FG259))</f>
        <v>0</v>
      </c>
      <c r="JV52">
        <f>IF(Charts!$B$3="none",AT259,IF(FH259="",NA(),FH259))</f>
        <v>0</v>
      </c>
      <c r="JW52">
        <f>IF(Charts!$B$3="none",AU259,IF(FI259="",NA(),FI259))</f>
        <v>0</v>
      </c>
      <c r="JX52">
        <f>IF(Charts!$B$3="none",AV259,IF(FJ259="",NA(),FJ259))</f>
        <v>0</v>
      </c>
      <c r="JY52">
        <f>IF(Charts!$B$3="none",AW259,IF(FK259="",NA(),FK259))</f>
        <v>0</v>
      </c>
      <c r="JZ52">
        <f>IF(Charts!$B$3="none",AX259,IF(FL259="",NA(),FL259))</f>
        <v>0</v>
      </c>
      <c r="KA52">
        <f>IF(Charts!$B$3="none",AY259,IF(FM259="",NA(),FM259))</f>
        <v>0</v>
      </c>
      <c r="KB52">
        <f>IF(Charts!$B$3="none",AZ259,IF(FN259="",NA(),FN259))</f>
        <v>0</v>
      </c>
      <c r="KC52">
        <f>IF(Charts!$B$3="none",BA259,IF(FO259="",NA(),FO259))</f>
        <v>0</v>
      </c>
      <c r="KD52">
        <f>IF(Charts!$B$3="none",BB259,IF(FP259="",NA(),FP259))</f>
        <v>0</v>
      </c>
      <c r="KE52">
        <f>IF(Charts!$B$3="none",BC259,IF(FQ259="",NA(),FQ259))</f>
        <v>0</v>
      </c>
      <c r="KF52">
        <f>IF(Charts!$B$3="none",BD259,IF(FR259="",NA(),FR259))</f>
        <v>0</v>
      </c>
      <c r="KG52">
        <f>IF(Charts!$B$3="none",BE259,IF(FS259="",NA(),FS259))</f>
        <v>0</v>
      </c>
      <c r="KH52">
        <f>IF(Charts!$B$3="none",BF259,IF(FT259="",NA(),FT259))</f>
        <v>0</v>
      </c>
      <c r="KI52">
        <f>IF(Charts!$B$3="none",BG259,IF(FU259="",NA(),FU259))</f>
        <v>0</v>
      </c>
      <c r="KJ52">
        <f>IF(Charts!$B$3="none",BH259,IF(FV259="",NA(),FV259))</f>
        <v>0</v>
      </c>
      <c r="KK52">
        <f>IF(Charts!$B$3="none",BI259,IF(FW259="",NA(),FW259))</f>
        <v>0</v>
      </c>
      <c r="KL52">
        <f>IF(Charts!$B$3="none",BJ259,IF(FX259="",NA(),FX259))</f>
        <v>0</v>
      </c>
      <c r="KM52">
        <f>IF(Charts!$B$3="none",BK259,IF(FY259="",NA(),FY259))</f>
        <v>0</v>
      </c>
      <c r="KN52">
        <f>IF(Charts!$B$3="none",BL259,IF(FZ259="",NA(),FZ259))</f>
        <v>0</v>
      </c>
      <c r="KO52">
        <f>IF(Charts!$B$3="none",BM259,IF(GA259="",NA(),GA259))</f>
        <v>0</v>
      </c>
      <c r="KP52">
        <f>IF(Charts!$B$3="none",BN259,IF(GB259="",NA(),GB259))</f>
        <v>0</v>
      </c>
      <c r="KQ52">
        <f>IF(Charts!$B$3="none",BO259,IF(GC259="",NA(),GC259))</f>
        <v>0</v>
      </c>
      <c r="KR52">
        <f>IF(Charts!$B$3="none",BP259,IF(GD259="",NA(),GD259))</f>
        <v>0</v>
      </c>
      <c r="KS52">
        <f>IF(Charts!$B$3="none",BQ259,IF(GE259="",NA(),GE259))</f>
        <v>0</v>
      </c>
      <c r="KT52">
        <f>IF(Charts!$B$3="none",BR259,IF(GF259="",NA(),GF259))</f>
        <v>0</v>
      </c>
      <c r="KU52">
        <f>IF(Charts!$B$3="none",BS259,IF(GG259="",NA(),GG259))</f>
        <v>0</v>
      </c>
      <c r="KV52">
        <f>IF(Charts!$B$3="none",BT259,IF(GH259="",NA(),GH259))</f>
        <v>0</v>
      </c>
      <c r="KW52">
        <f>IF(Charts!$B$3="none",BU259,IF(GI259="",NA(),GI259))</f>
        <v>0</v>
      </c>
      <c r="KX52">
        <f>IF(Charts!$B$3="none",BV259,IF(GJ259="",NA(),GJ259))</f>
        <v>0</v>
      </c>
      <c r="KY52">
        <f>IF(Charts!$B$3="none",BW259,IF(GK259="",NA(),GK259))</f>
        <v>0</v>
      </c>
      <c r="KZ52">
        <f>IF(Charts!$B$3="none",BX259,IF(GL259="",NA(),GL259))</f>
        <v>0</v>
      </c>
      <c r="LA52">
        <f>IF(Charts!$B$3="none",BY259,IF(GM259="",NA(),GM259))</f>
        <v>0</v>
      </c>
      <c r="LB52">
        <f>IF(Charts!$B$3="none",BZ259,IF(GN259="",NA(),GN259))</f>
        <v>0</v>
      </c>
      <c r="LC52">
        <f>IF(Charts!$B$3="none",CA259,IF(GO259="",NA(),GO259))</f>
        <v>0</v>
      </c>
      <c r="LD52">
        <f>IF(Charts!$B$3="none",CB259,IF(GP259="",NA(),GP259))</f>
        <v>0</v>
      </c>
      <c r="LE52">
        <f>IF(Charts!$B$3="none",CC259,IF(GQ259="",NA(),GQ259))</f>
        <v>0</v>
      </c>
      <c r="LF52">
        <f>IF(Charts!$B$3="none",CD259,IF(GR259="",NA(),GR259))</f>
        <v>0</v>
      </c>
      <c r="LG52">
        <f>IF(Charts!$B$3="none",CE259,IF(GS259="",NA(),GS259))</f>
        <v>0</v>
      </c>
      <c r="LH52">
        <f>IF(Charts!$B$3="none",CF259,IF(GT259="",NA(),GT259))</f>
        <v>0</v>
      </c>
      <c r="LI52">
        <f>IF(Charts!$B$3="none",CG259,IF(GU259="",NA(),GU259))</f>
        <v>0</v>
      </c>
      <c r="LJ52">
        <f>IF(Charts!$B$3="none",CH259,IF(GV259="",NA(),GV259))</f>
        <v>0</v>
      </c>
      <c r="LK52">
        <f>IF(Charts!$B$3="none",CI259,IF(GW259="",NA(),GW259))</f>
        <v>0</v>
      </c>
      <c r="LL52">
        <f>IF(Charts!$B$3="none",CJ259,IF(GX259="",NA(),GX259))</f>
        <v>0</v>
      </c>
      <c r="LM52">
        <f>IF(Charts!$B$3="none",CK259,IF(GY259="",NA(),GY259))</f>
        <v>0</v>
      </c>
      <c r="LN52">
        <f>IF(Charts!$B$3="none",CL259,IF(GZ259="",NA(),GZ259))</f>
        <v>0</v>
      </c>
      <c r="LO52">
        <f>IF(Charts!$B$3="none",CM259,IF(HA259="",NA(),HA259))</f>
        <v>0</v>
      </c>
      <c r="LP52">
        <f>IF(Charts!$B$3="none",CN259,IF(HB259="",NA(),HB259))</f>
        <v>0</v>
      </c>
      <c r="LQ52">
        <f>IF(Charts!$B$3="none",CO259,IF(HC259="",NA(),HC259))</f>
        <v>0</v>
      </c>
      <c r="LR52">
        <f>IF(Charts!$B$3="none",CP259,IF(HD259="",NA(),HD259))</f>
        <v>0</v>
      </c>
      <c r="LS52">
        <f>IF(Charts!$B$3="none",CQ259,IF(HE259="",NA(),HE259))</f>
        <v>0</v>
      </c>
      <c r="LT52">
        <f>IF(Charts!$B$3="none",CR259,IF(HF259="",NA(),HF259))</f>
        <v>0</v>
      </c>
      <c r="LU52">
        <f>IF(Charts!$B$3="none",CS259,IF(HG259="",NA(),HG259))</f>
        <v>0</v>
      </c>
      <c r="LV52">
        <f>IF(Charts!$B$3="none",CT259,IF(HH259="",NA(),HH259))</f>
        <v>0</v>
      </c>
      <c r="LW52">
        <f>IF(Charts!$B$3="none",CU259,IF(HI259="",NA(),HI259))</f>
        <v>0</v>
      </c>
      <c r="LX52">
        <f>IF(Charts!$B$3="none",CV259,IF(HJ259="",NA(),HJ259))</f>
        <v>0</v>
      </c>
      <c r="LY52">
        <f>IF(Charts!$B$3="none",CW259,IF(HK259="",NA(),HK259))</f>
        <v>0</v>
      </c>
      <c r="LZ52">
        <f>IF(Charts!$B$3="none",CX259,IF(HL259="",NA(),HL259))</f>
        <v>0</v>
      </c>
      <c r="MA52">
        <f>IF(Charts!$B$3="none",CY259,IF(HM259="",NA(),HM259))</f>
        <v>0</v>
      </c>
      <c r="MB52">
        <f>IF(Charts!$B$3="none",CZ259,IF(HN259="",NA(),HN259))</f>
        <v>0</v>
      </c>
      <c r="MC52">
        <f>IF(Charts!$B$3="none",DA259,IF(HO259="",NA(),HO259))</f>
        <v>0</v>
      </c>
      <c r="MD52">
        <f>IF(Charts!$B$3="none",DB259,IF(HP259="",NA(),HP259))</f>
        <v>0</v>
      </c>
      <c r="ME52">
        <f>IF(Charts!$B$3="none",DC259,IF(HQ259="",NA(),HQ259))</f>
        <v>0</v>
      </c>
      <c r="MF52">
        <f>IF(Charts!$B$3="none",DD259,IF(HR259="",NA(),HR259))</f>
        <v>0</v>
      </c>
      <c r="MG52">
        <f>IF(Charts!$B$3="none",DE259,IF(HS259="",NA(),HS259))</f>
        <v>0</v>
      </c>
      <c r="MH52">
        <f>IF(Charts!$B$3="none",DF259,IF(HT259="",NA(),HT259))</f>
        <v>0</v>
      </c>
      <c r="MI52">
        <f>IF(Charts!$B$3="none",DG259,IF(HU259="",NA(),HU259))</f>
        <v>0</v>
      </c>
      <c r="MJ52">
        <f>IF(Charts!$B$3="none",DH259,IF(HV259="",NA(),HV259))</f>
        <v>0</v>
      </c>
      <c r="MK52">
        <f>IF(Charts!$B$3="none",DI259,IF(HW259="",NA(),HW259))</f>
        <v>0</v>
      </c>
      <c r="ML52">
        <f>IF(Charts!$B$3="none",DJ259,IF(HX259="",NA(),HX259))</f>
        <v>0</v>
      </c>
      <c r="MM52">
        <f>IF(Charts!$B$3="none",DK259,IF(HY259="",NA(),HY259))</f>
        <v>0</v>
      </c>
      <c r="MN52">
        <f>IF(Charts!$B$3="none",DL259,IF(HZ259="",NA(),HZ259))</f>
        <v>0</v>
      </c>
      <c r="MO52">
        <f>IF(Charts!$B$3="none",DM259,IF(IA259="",NA(),IA259))</f>
        <v>0</v>
      </c>
      <c r="MP52">
        <f>IF(Charts!$B$3="none",DN259,IF(IB259="",NA(),IB259))</f>
        <v>0</v>
      </c>
      <c r="MQ52">
        <f>IF(Charts!$B$3="none",DO259,IF(IC259="",NA(),IC259))</f>
        <v>0</v>
      </c>
      <c r="MR52">
        <f>IF(Charts!$B$3="none",DP259,IF(ID259="",NA(),ID259))</f>
        <v>0</v>
      </c>
    </row>
    <row r="53" spans="5:356">
      <c r="E53">
        <v>7</v>
      </c>
      <c r="F53">
        <f>F11</f>
        <v>0</v>
      </c>
      <c r="G53">
        <v>7</v>
      </c>
      <c r="H53">
        <f>H11</f>
        <v>0</v>
      </c>
      <c r="I53">
        <v>7</v>
      </c>
      <c r="J53">
        <f>J11</f>
        <v>0</v>
      </c>
      <c r="K53">
        <v>7</v>
      </c>
      <c r="L53">
        <f>L11</f>
        <v>0</v>
      </c>
      <c r="M53">
        <v>7</v>
      </c>
      <c r="N53">
        <f>N11</f>
        <v>0</v>
      </c>
      <c r="O53">
        <v>7</v>
      </c>
      <c r="P53">
        <f>P11</f>
        <v>0</v>
      </c>
      <c r="Q53">
        <v>7</v>
      </c>
      <c r="R53">
        <f>R11</f>
        <v>0</v>
      </c>
      <c r="S53">
        <v>7</v>
      </c>
      <c r="T53">
        <f>T11</f>
        <v>0</v>
      </c>
      <c r="U53">
        <v>7</v>
      </c>
      <c r="V53">
        <f>V11</f>
        <v>0</v>
      </c>
      <c r="W53">
        <v>7</v>
      </c>
      <c r="X53">
        <f>X11</f>
        <v>0</v>
      </c>
      <c r="Y53">
        <v>7</v>
      </c>
      <c r="Z53">
        <f>Z11</f>
        <v>0</v>
      </c>
      <c r="AA53">
        <v>7</v>
      </c>
      <c r="AB53">
        <f>AB11</f>
        <v>0</v>
      </c>
      <c r="AC53">
        <v>7</v>
      </c>
      <c r="AD53">
        <f>AD11</f>
        <v>0</v>
      </c>
      <c r="AE53">
        <v>7</v>
      </c>
      <c r="AF53">
        <f>AF11</f>
        <v>0</v>
      </c>
      <c r="AG53">
        <v>7</v>
      </c>
      <c r="AH53">
        <f>AH11</f>
        <v>0</v>
      </c>
      <c r="AI53">
        <v>7</v>
      </c>
      <c r="AJ53">
        <f>AJ11</f>
        <v>0</v>
      </c>
      <c r="AK53">
        <v>7</v>
      </c>
      <c r="AL53">
        <f>AL11</f>
        <v>0</v>
      </c>
      <c r="AM53">
        <v>7</v>
      </c>
      <c r="AN53">
        <f>AN11</f>
        <v>0</v>
      </c>
      <c r="AO53">
        <v>7</v>
      </c>
      <c r="AP53">
        <f>AP11</f>
        <v>0</v>
      </c>
      <c r="AQ53">
        <v>7</v>
      </c>
      <c r="AR53">
        <f>AR11</f>
        <v>0</v>
      </c>
      <c r="AS53">
        <v>7</v>
      </c>
      <c r="AT53">
        <f>AT11</f>
        <v>0</v>
      </c>
      <c r="AU53">
        <v>7</v>
      </c>
      <c r="AV53">
        <f>AV11</f>
        <v>0</v>
      </c>
      <c r="AW53">
        <v>7</v>
      </c>
      <c r="AX53">
        <f>AX11</f>
        <v>0</v>
      </c>
      <c r="AY53">
        <v>7</v>
      </c>
      <c r="AZ53">
        <f>AZ11</f>
        <v>0</v>
      </c>
      <c r="BA53">
        <v>7</v>
      </c>
      <c r="BB53">
        <f>BB11</f>
        <v>0</v>
      </c>
      <c r="BC53">
        <v>7</v>
      </c>
      <c r="BD53">
        <f>BD11</f>
        <v>0</v>
      </c>
      <c r="BE53">
        <v>7</v>
      </c>
      <c r="BF53">
        <f>BF11</f>
        <v>0</v>
      </c>
      <c r="BG53">
        <v>7</v>
      </c>
      <c r="BH53">
        <f>BH11</f>
        <v>0</v>
      </c>
      <c r="BI53">
        <v>7</v>
      </c>
      <c r="BJ53">
        <f>BJ11</f>
        <v>0</v>
      </c>
      <c r="BK53">
        <v>7</v>
      </c>
      <c r="BL53">
        <f>BL11</f>
        <v>0</v>
      </c>
      <c r="BM53">
        <v>7</v>
      </c>
      <c r="BN53">
        <f>BN11</f>
        <v>0</v>
      </c>
      <c r="BO53">
        <v>7</v>
      </c>
      <c r="BP53">
        <f>BP11</f>
        <v>0</v>
      </c>
      <c r="BQ53">
        <v>7</v>
      </c>
      <c r="BR53">
        <f>BR11</f>
        <v>0</v>
      </c>
      <c r="BS53">
        <v>7</v>
      </c>
      <c r="BT53">
        <f>BT11</f>
        <v>0</v>
      </c>
      <c r="BU53">
        <v>7</v>
      </c>
      <c r="BV53">
        <f>BV11</f>
        <v>0</v>
      </c>
      <c r="BW53">
        <v>7</v>
      </c>
      <c r="BX53">
        <f>BX11</f>
        <v>0</v>
      </c>
      <c r="BY53">
        <v>7</v>
      </c>
      <c r="BZ53">
        <f>BZ11</f>
        <v>0</v>
      </c>
      <c r="CA53">
        <v>7</v>
      </c>
      <c r="CB53">
        <f>CB11</f>
        <v>0</v>
      </c>
      <c r="CC53">
        <v>7</v>
      </c>
      <c r="CD53">
        <f>CD11</f>
        <v>0</v>
      </c>
      <c r="CE53">
        <v>7</v>
      </c>
      <c r="CF53">
        <f>CF11</f>
        <v>0</v>
      </c>
      <c r="CG53">
        <v>7</v>
      </c>
      <c r="CH53">
        <f>CH11</f>
        <v>0</v>
      </c>
      <c r="CI53">
        <v>7</v>
      </c>
      <c r="CJ53">
        <f>CJ11</f>
        <v>0</v>
      </c>
      <c r="CK53">
        <v>7</v>
      </c>
      <c r="CL53">
        <f>CL11</f>
        <v>0</v>
      </c>
      <c r="CM53">
        <v>7</v>
      </c>
      <c r="CN53">
        <f>CN11</f>
        <v>0</v>
      </c>
      <c r="CO53">
        <v>7</v>
      </c>
      <c r="CP53">
        <f>CP11</f>
        <v>0</v>
      </c>
      <c r="CQ53">
        <v>7</v>
      </c>
      <c r="CR53">
        <f>CR11</f>
        <v>0</v>
      </c>
      <c r="CS53">
        <v>7</v>
      </c>
      <c r="CT53">
        <f>CT11</f>
        <v>0</v>
      </c>
      <c r="CU53">
        <v>7</v>
      </c>
      <c r="CV53">
        <f>CV11</f>
        <v>0</v>
      </c>
      <c r="CW53">
        <v>7</v>
      </c>
      <c r="CX53">
        <f>CX11</f>
        <v>0</v>
      </c>
      <c r="CY53">
        <v>7</v>
      </c>
      <c r="CZ53">
        <f>CZ11</f>
        <v>0</v>
      </c>
      <c r="DA53">
        <v>7</v>
      </c>
      <c r="DB53">
        <f>DB11</f>
        <v>0</v>
      </c>
      <c r="DC53">
        <v>7</v>
      </c>
      <c r="DD53">
        <f>DD11</f>
        <v>0</v>
      </c>
      <c r="DE53">
        <v>7</v>
      </c>
      <c r="DF53">
        <f>DF11</f>
        <v>0</v>
      </c>
      <c r="DG53">
        <v>7</v>
      </c>
      <c r="DH53">
        <f>DH11</f>
        <v>0</v>
      </c>
      <c r="DI53">
        <v>7</v>
      </c>
      <c r="DJ53">
        <f>DJ11</f>
        <v>0</v>
      </c>
      <c r="DK53">
        <v>7</v>
      </c>
      <c r="DL53">
        <f>DL11</f>
        <v>0</v>
      </c>
      <c r="DM53">
        <v>7</v>
      </c>
      <c r="DN53">
        <f>DN11</f>
        <v>0</v>
      </c>
      <c r="DO53">
        <v>7</v>
      </c>
      <c r="DP53">
        <f>DP11</f>
        <v>0</v>
      </c>
      <c r="DS53">
        <v>7</v>
      </c>
      <c r="DT53">
        <f>DT11</f>
        <v>0</v>
      </c>
      <c r="DU53">
        <v>7</v>
      </c>
      <c r="DV53">
        <f>DV11</f>
        <v>0</v>
      </c>
      <c r="DW53">
        <v>7</v>
      </c>
      <c r="DX53">
        <f>DX11</f>
        <v>0</v>
      </c>
      <c r="DY53">
        <v>7</v>
      </c>
      <c r="DZ53">
        <f>DZ11</f>
        <v>0</v>
      </c>
      <c r="EA53">
        <v>7</v>
      </c>
      <c r="EB53">
        <f>EB11</f>
        <v>0</v>
      </c>
      <c r="EC53">
        <v>7</v>
      </c>
      <c r="ED53">
        <f>ED11</f>
        <v>0</v>
      </c>
      <c r="EE53">
        <v>7</v>
      </c>
      <c r="EF53">
        <f>EF11</f>
        <v>0</v>
      </c>
      <c r="EG53">
        <v>7</v>
      </c>
      <c r="EH53">
        <f>EH11</f>
        <v>0</v>
      </c>
      <c r="EI53">
        <v>7</v>
      </c>
      <c r="EJ53">
        <f>EJ11</f>
        <v>0</v>
      </c>
      <c r="EK53">
        <v>7</v>
      </c>
      <c r="EL53">
        <f>EL11</f>
        <v>0</v>
      </c>
      <c r="EM53">
        <v>7</v>
      </c>
      <c r="EN53">
        <f>EN11</f>
        <v>0</v>
      </c>
      <c r="EO53">
        <v>7</v>
      </c>
      <c r="EP53">
        <f>EP11</f>
        <v>0</v>
      </c>
      <c r="EQ53">
        <v>7</v>
      </c>
      <c r="ER53">
        <f>ER11</f>
        <v>0</v>
      </c>
      <c r="ES53">
        <v>7</v>
      </c>
      <c r="ET53">
        <f>ET11</f>
        <v>0</v>
      </c>
      <c r="EU53">
        <v>7</v>
      </c>
      <c r="EV53">
        <f>EV11</f>
        <v>0</v>
      </c>
      <c r="EW53">
        <v>7</v>
      </c>
      <c r="EX53">
        <f>EX11</f>
        <v>0</v>
      </c>
      <c r="EY53">
        <v>7</v>
      </c>
      <c r="EZ53">
        <f>EZ11</f>
        <v>0</v>
      </c>
      <c r="FA53">
        <v>7</v>
      </c>
      <c r="FB53">
        <f>FB11</f>
        <v>0</v>
      </c>
      <c r="FC53">
        <v>7</v>
      </c>
      <c r="FD53">
        <f>FD11</f>
        <v>0</v>
      </c>
      <c r="FE53">
        <v>7</v>
      </c>
      <c r="FF53">
        <f>FF11</f>
        <v>0</v>
      </c>
      <c r="FG53">
        <v>7</v>
      </c>
      <c r="FH53">
        <f>FH11</f>
        <v>0</v>
      </c>
      <c r="FI53">
        <v>7</v>
      </c>
      <c r="FJ53">
        <f>FJ11</f>
        <v>0</v>
      </c>
      <c r="FK53">
        <v>7</v>
      </c>
      <c r="FL53">
        <f>FL11</f>
        <v>0</v>
      </c>
      <c r="FM53">
        <v>7</v>
      </c>
      <c r="FN53">
        <f>FN11</f>
        <v>0</v>
      </c>
      <c r="FO53">
        <v>7</v>
      </c>
      <c r="FP53">
        <f>FP11</f>
        <v>0</v>
      </c>
      <c r="FQ53">
        <v>7</v>
      </c>
      <c r="FR53">
        <f>FR11</f>
        <v>0</v>
      </c>
      <c r="FS53">
        <v>7</v>
      </c>
      <c r="FT53">
        <f>FT11</f>
        <v>0</v>
      </c>
      <c r="FU53">
        <v>7</v>
      </c>
      <c r="FV53">
        <f>FV11</f>
        <v>0</v>
      </c>
      <c r="FW53">
        <v>7</v>
      </c>
      <c r="FX53">
        <f>FX11</f>
        <v>0</v>
      </c>
      <c r="FY53">
        <v>7</v>
      </c>
      <c r="FZ53">
        <f>FZ11</f>
        <v>0</v>
      </c>
      <c r="GA53">
        <v>7</v>
      </c>
      <c r="GB53">
        <f>GB11</f>
        <v>0</v>
      </c>
      <c r="GC53">
        <v>7</v>
      </c>
      <c r="GD53">
        <f>GD11</f>
        <v>0</v>
      </c>
      <c r="GE53">
        <v>7</v>
      </c>
      <c r="GF53">
        <f>GF11</f>
        <v>0</v>
      </c>
      <c r="GG53">
        <v>7</v>
      </c>
      <c r="GH53">
        <f>GH11</f>
        <v>0</v>
      </c>
      <c r="GI53">
        <v>7</v>
      </c>
      <c r="GJ53">
        <f>GJ11</f>
        <v>0</v>
      </c>
      <c r="GK53">
        <v>7</v>
      </c>
      <c r="GL53">
        <f>GL11</f>
        <v>0</v>
      </c>
      <c r="GM53">
        <v>7</v>
      </c>
      <c r="GN53">
        <f>GN11</f>
        <v>0</v>
      </c>
      <c r="GO53">
        <v>7</v>
      </c>
      <c r="GP53">
        <f>GP11</f>
        <v>0</v>
      </c>
      <c r="GQ53">
        <v>7</v>
      </c>
      <c r="GR53">
        <f>GR11</f>
        <v>0</v>
      </c>
      <c r="GS53">
        <v>7</v>
      </c>
      <c r="GT53">
        <f>GT11</f>
        <v>0</v>
      </c>
      <c r="GU53">
        <v>7</v>
      </c>
      <c r="GV53">
        <f>GV11</f>
        <v>0</v>
      </c>
      <c r="GW53">
        <v>7</v>
      </c>
      <c r="GX53">
        <f>GX11</f>
        <v>0</v>
      </c>
      <c r="GY53">
        <v>7</v>
      </c>
      <c r="GZ53">
        <f>GZ11</f>
        <v>0</v>
      </c>
      <c r="HA53">
        <v>7</v>
      </c>
      <c r="HB53">
        <f>HB11</f>
        <v>0</v>
      </c>
      <c r="HC53">
        <v>7</v>
      </c>
      <c r="HD53">
        <f>HD11</f>
        <v>0</v>
      </c>
      <c r="HE53">
        <v>7</v>
      </c>
      <c r="HF53">
        <f>HF11</f>
        <v>0</v>
      </c>
      <c r="HG53">
        <v>7</v>
      </c>
      <c r="HH53">
        <f>HH11</f>
        <v>0</v>
      </c>
      <c r="HI53">
        <v>7</v>
      </c>
      <c r="HJ53">
        <f>HJ11</f>
        <v>0</v>
      </c>
      <c r="HK53">
        <v>7</v>
      </c>
      <c r="HL53">
        <f>HL11</f>
        <v>0</v>
      </c>
      <c r="HM53">
        <v>7</v>
      </c>
      <c r="HN53">
        <f>HN11</f>
        <v>0</v>
      </c>
      <c r="HO53">
        <v>7</v>
      </c>
      <c r="HP53">
        <f>HP11</f>
        <v>0</v>
      </c>
      <c r="HQ53">
        <v>7</v>
      </c>
      <c r="HR53">
        <f>HR11</f>
        <v>0</v>
      </c>
      <c r="HS53">
        <v>7</v>
      </c>
      <c r="HT53">
        <f>HT11</f>
        <v>0</v>
      </c>
      <c r="HU53">
        <v>7</v>
      </c>
      <c r="HV53">
        <f>HV11</f>
        <v>0</v>
      </c>
      <c r="HW53">
        <v>7</v>
      </c>
      <c r="HX53">
        <f>HX11</f>
        <v>0</v>
      </c>
      <c r="HY53">
        <v>7</v>
      </c>
      <c r="HZ53">
        <f>HZ11</f>
        <v>0</v>
      </c>
      <c r="IA53">
        <v>7</v>
      </c>
      <c r="IB53">
        <f>IB11</f>
        <v>0</v>
      </c>
      <c r="IC53">
        <v>7</v>
      </c>
      <c r="ID53">
        <f>ID11</f>
        <v>0</v>
      </c>
      <c r="IG53">
        <f>IF(Charts!$B$3="none",E260,IF(DS260="",NA(),DS260))</f>
        <v>0</v>
      </c>
      <c r="IH53">
        <f>IF(Charts!$B$3="none",F260,IF(DT260="",NA(),DT260))</f>
        <v>0</v>
      </c>
      <c r="II53">
        <f>IF(Charts!$B$3="none",G260,IF(DU260="",NA(),DU260))</f>
        <v>0</v>
      </c>
      <c r="IJ53">
        <f>IF(Charts!$B$3="none",H260,IF(DV260="",NA(),DV260))</f>
        <v>0</v>
      </c>
      <c r="IK53">
        <f>IF(Charts!$B$3="none",I260,IF(DW260="",NA(),DW260))</f>
        <v>0</v>
      </c>
      <c r="IL53">
        <f>IF(Charts!$B$3="none",J260,IF(DX260="",NA(),DX260))</f>
        <v>0</v>
      </c>
      <c r="IM53">
        <f>IF(Charts!$B$3="none",K260,IF(DY260="",NA(),DY260))</f>
        <v>0</v>
      </c>
      <c r="IN53">
        <f>IF(Charts!$B$3="none",L260,IF(DZ260="",NA(),DZ260))</f>
        <v>0</v>
      </c>
      <c r="IO53">
        <f>IF(Charts!$B$3="none",M260,IF(EA260="",NA(),EA260))</f>
        <v>0</v>
      </c>
      <c r="IP53">
        <f>IF(Charts!$B$3="none",N260,IF(EB260="",NA(),EB260))</f>
        <v>0</v>
      </c>
      <c r="IQ53">
        <f>IF(Charts!$B$3="none",O260,IF(EC260="",NA(),EC260))</f>
        <v>0</v>
      </c>
      <c r="IR53">
        <f>IF(Charts!$B$3="none",P260,IF(ED260="",NA(),ED260))</f>
        <v>0</v>
      </c>
      <c r="IS53">
        <f>IF(Charts!$B$3="none",Q260,IF(EE260="",NA(),EE260))</f>
        <v>0</v>
      </c>
      <c r="IT53">
        <f>IF(Charts!$B$3="none",R260,IF(EF260="",NA(),EF260))</f>
        <v>0</v>
      </c>
      <c r="IU53">
        <f>IF(Charts!$B$3="none",S260,IF(EG260="",NA(),EG260))</f>
        <v>0</v>
      </c>
      <c r="IV53">
        <f>IF(Charts!$B$3="none",T260,IF(EH260="",NA(),EH260))</f>
        <v>0</v>
      </c>
      <c r="IW53">
        <f>IF(Charts!$B$3="none",U260,IF(EI260="",NA(),EI260))</f>
        <v>0</v>
      </c>
      <c r="IX53">
        <f>IF(Charts!$B$3="none",V260,IF(EJ260="",NA(),EJ260))</f>
        <v>0</v>
      </c>
      <c r="IY53">
        <f>IF(Charts!$B$3="none",W260,IF(EK260="",NA(),EK260))</f>
        <v>0</v>
      </c>
      <c r="IZ53">
        <f>IF(Charts!$B$3="none",X260,IF(EL260="",NA(),EL260))</f>
        <v>0</v>
      </c>
      <c r="JA53">
        <f>IF(Charts!$B$3="none",Y260,IF(EM260="",NA(),EM260))</f>
        <v>0</v>
      </c>
      <c r="JB53">
        <f>IF(Charts!$B$3="none",Z260,IF(EN260="",NA(),EN260))</f>
        <v>0</v>
      </c>
      <c r="JC53">
        <f>IF(Charts!$B$3="none",AA260,IF(EO260="",NA(),EO260))</f>
        <v>0</v>
      </c>
      <c r="JD53">
        <f>IF(Charts!$B$3="none",AB260,IF(EP260="",NA(),EP260))</f>
        <v>0</v>
      </c>
      <c r="JE53">
        <f>IF(Charts!$B$3="none",AC260,IF(EQ260="",NA(),EQ260))</f>
        <v>0</v>
      </c>
      <c r="JF53">
        <f>IF(Charts!$B$3="none",AD260,IF(ER260="",NA(),ER260))</f>
        <v>0</v>
      </c>
      <c r="JG53">
        <f>IF(Charts!$B$3="none",AE260,IF(ES260="",NA(),ES260))</f>
        <v>0</v>
      </c>
      <c r="JH53">
        <f>IF(Charts!$B$3="none",AF260,IF(ET260="",NA(),ET260))</f>
        <v>0</v>
      </c>
      <c r="JI53">
        <f>IF(Charts!$B$3="none",AG260,IF(EU260="",NA(),EU260))</f>
        <v>0</v>
      </c>
      <c r="JJ53">
        <f>IF(Charts!$B$3="none",AH260,IF(EV260="",NA(),EV260))</f>
        <v>0</v>
      </c>
      <c r="JK53">
        <f>IF(Charts!$B$3="none",AI260,IF(EW260="",NA(),EW260))</f>
        <v>0</v>
      </c>
      <c r="JL53">
        <f>IF(Charts!$B$3="none",AJ260,IF(EX260="",NA(),EX260))</f>
        <v>0</v>
      </c>
      <c r="JM53">
        <f>IF(Charts!$B$3="none",AK260,IF(EY260="",NA(),EY260))</f>
        <v>0</v>
      </c>
      <c r="JN53">
        <f>IF(Charts!$B$3="none",AL260,IF(EZ260="",NA(),EZ260))</f>
        <v>0</v>
      </c>
      <c r="JO53">
        <f>IF(Charts!$B$3="none",AM260,IF(FA260="",NA(),FA260))</f>
        <v>0</v>
      </c>
      <c r="JP53">
        <f>IF(Charts!$B$3="none",AN260,IF(FB260="",NA(),FB260))</f>
        <v>0</v>
      </c>
      <c r="JQ53">
        <f>IF(Charts!$B$3="none",AO260,IF(FC260="",NA(),FC260))</f>
        <v>0</v>
      </c>
      <c r="JR53">
        <f>IF(Charts!$B$3="none",AP260,IF(FD260="",NA(),FD260))</f>
        <v>0</v>
      </c>
      <c r="JS53">
        <f>IF(Charts!$B$3="none",AQ260,IF(FE260="",NA(),FE260))</f>
        <v>0</v>
      </c>
      <c r="JT53">
        <f>IF(Charts!$B$3="none",AR260,IF(FF260="",NA(),FF260))</f>
        <v>0</v>
      </c>
      <c r="JU53">
        <f>IF(Charts!$B$3="none",AS260,IF(FG260="",NA(),FG260))</f>
        <v>0</v>
      </c>
      <c r="JV53">
        <f>IF(Charts!$B$3="none",AT260,IF(FH260="",NA(),FH260))</f>
        <v>0</v>
      </c>
      <c r="JW53">
        <f>IF(Charts!$B$3="none",AU260,IF(FI260="",NA(),FI260))</f>
        <v>0</v>
      </c>
      <c r="JX53">
        <f>IF(Charts!$B$3="none",AV260,IF(FJ260="",NA(),FJ260))</f>
        <v>0</v>
      </c>
      <c r="JY53">
        <f>IF(Charts!$B$3="none",AW260,IF(FK260="",NA(),FK260))</f>
        <v>0</v>
      </c>
      <c r="JZ53">
        <f>IF(Charts!$B$3="none",AX260,IF(FL260="",NA(),FL260))</f>
        <v>0</v>
      </c>
      <c r="KA53">
        <f>IF(Charts!$B$3="none",AY260,IF(FM260="",NA(),FM260))</f>
        <v>0</v>
      </c>
      <c r="KB53">
        <f>IF(Charts!$B$3="none",AZ260,IF(FN260="",NA(),FN260))</f>
        <v>0</v>
      </c>
      <c r="KC53">
        <f>IF(Charts!$B$3="none",BA260,IF(FO260="",NA(),FO260))</f>
        <v>0</v>
      </c>
      <c r="KD53">
        <f>IF(Charts!$B$3="none",BB260,IF(FP260="",NA(),FP260))</f>
        <v>0</v>
      </c>
      <c r="KE53">
        <f>IF(Charts!$B$3="none",BC260,IF(FQ260="",NA(),FQ260))</f>
        <v>0</v>
      </c>
      <c r="KF53">
        <f>IF(Charts!$B$3="none",BD260,IF(FR260="",NA(),FR260))</f>
        <v>0</v>
      </c>
      <c r="KG53">
        <f>IF(Charts!$B$3="none",BE260,IF(FS260="",NA(),FS260))</f>
        <v>0</v>
      </c>
      <c r="KH53">
        <f>IF(Charts!$B$3="none",BF260,IF(FT260="",NA(),FT260))</f>
        <v>0</v>
      </c>
      <c r="KI53">
        <f>IF(Charts!$B$3="none",BG260,IF(FU260="",NA(),FU260))</f>
        <v>0</v>
      </c>
      <c r="KJ53">
        <f>IF(Charts!$B$3="none",BH260,IF(FV260="",NA(),FV260))</f>
        <v>0</v>
      </c>
      <c r="KK53">
        <f>IF(Charts!$B$3="none",BI260,IF(FW260="",NA(),FW260))</f>
        <v>0</v>
      </c>
      <c r="KL53">
        <f>IF(Charts!$B$3="none",BJ260,IF(FX260="",NA(),FX260))</f>
        <v>0</v>
      </c>
      <c r="KM53">
        <f>IF(Charts!$B$3="none",BK260,IF(FY260="",NA(),FY260))</f>
        <v>0</v>
      </c>
      <c r="KN53">
        <f>IF(Charts!$B$3="none",BL260,IF(FZ260="",NA(),FZ260))</f>
        <v>0</v>
      </c>
      <c r="KO53">
        <f>IF(Charts!$B$3="none",BM260,IF(GA260="",NA(),GA260))</f>
        <v>0</v>
      </c>
      <c r="KP53">
        <f>IF(Charts!$B$3="none",BN260,IF(GB260="",NA(),GB260))</f>
        <v>0</v>
      </c>
      <c r="KQ53">
        <f>IF(Charts!$B$3="none",BO260,IF(GC260="",NA(),GC260))</f>
        <v>0</v>
      </c>
      <c r="KR53">
        <f>IF(Charts!$B$3="none",BP260,IF(GD260="",NA(),GD260))</f>
        <v>0</v>
      </c>
      <c r="KS53">
        <f>IF(Charts!$B$3="none",BQ260,IF(GE260="",NA(),GE260))</f>
        <v>0</v>
      </c>
      <c r="KT53">
        <f>IF(Charts!$B$3="none",BR260,IF(GF260="",NA(),GF260))</f>
        <v>0</v>
      </c>
      <c r="KU53">
        <f>IF(Charts!$B$3="none",BS260,IF(GG260="",NA(),GG260))</f>
        <v>0</v>
      </c>
      <c r="KV53">
        <f>IF(Charts!$B$3="none",BT260,IF(GH260="",NA(),GH260))</f>
        <v>0</v>
      </c>
      <c r="KW53">
        <f>IF(Charts!$B$3="none",BU260,IF(GI260="",NA(),GI260))</f>
        <v>0</v>
      </c>
      <c r="KX53">
        <f>IF(Charts!$B$3="none",BV260,IF(GJ260="",NA(),GJ260))</f>
        <v>0</v>
      </c>
      <c r="KY53">
        <f>IF(Charts!$B$3="none",BW260,IF(GK260="",NA(),GK260))</f>
        <v>0</v>
      </c>
      <c r="KZ53">
        <f>IF(Charts!$B$3="none",BX260,IF(GL260="",NA(),GL260))</f>
        <v>0</v>
      </c>
      <c r="LA53">
        <f>IF(Charts!$B$3="none",BY260,IF(GM260="",NA(),GM260))</f>
        <v>0</v>
      </c>
      <c r="LB53">
        <f>IF(Charts!$B$3="none",BZ260,IF(GN260="",NA(),GN260))</f>
        <v>0</v>
      </c>
      <c r="LC53">
        <f>IF(Charts!$B$3="none",CA260,IF(GO260="",NA(),GO260))</f>
        <v>0</v>
      </c>
      <c r="LD53">
        <f>IF(Charts!$B$3="none",CB260,IF(GP260="",NA(),GP260))</f>
        <v>0</v>
      </c>
      <c r="LE53">
        <f>IF(Charts!$B$3="none",CC260,IF(GQ260="",NA(),GQ260))</f>
        <v>0</v>
      </c>
      <c r="LF53">
        <f>IF(Charts!$B$3="none",CD260,IF(GR260="",NA(),GR260))</f>
        <v>0</v>
      </c>
      <c r="LG53">
        <f>IF(Charts!$B$3="none",CE260,IF(GS260="",NA(),GS260))</f>
        <v>0</v>
      </c>
      <c r="LH53">
        <f>IF(Charts!$B$3="none",CF260,IF(GT260="",NA(),GT260))</f>
        <v>0</v>
      </c>
      <c r="LI53">
        <f>IF(Charts!$B$3="none",CG260,IF(GU260="",NA(),GU260))</f>
        <v>0</v>
      </c>
      <c r="LJ53">
        <f>IF(Charts!$B$3="none",CH260,IF(GV260="",NA(),GV260))</f>
        <v>0</v>
      </c>
      <c r="LK53">
        <f>IF(Charts!$B$3="none",CI260,IF(GW260="",NA(),GW260))</f>
        <v>0</v>
      </c>
      <c r="LL53">
        <f>IF(Charts!$B$3="none",CJ260,IF(GX260="",NA(),GX260))</f>
        <v>0</v>
      </c>
      <c r="LM53">
        <f>IF(Charts!$B$3="none",CK260,IF(GY260="",NA(),GY260))</f>
        <v>0</v>
      </c>
      <c r="LN53">
        <f>IF(Charts!$B$3="none",CL260,IF(GZ260="",NA(),GZ260))</f>
        <v>0</v>
      </c>
      <c r="LO53">
        <f>IF(Charts!$B$3="none",CM260,IF(HA260="",NA(),HA260))</f>
        <v>0</v>
      </c>
      <c r="LP53">
        <f>IF(Charts!$B$3="none",CN260,IF(HB260="",NA(),HB260))</f>
        <v>0</v>
      </c>
      <c r="LQ53">
        <f>IF(Charts!$B$3="none",CO260,IF(HC260="",NA(),HC260))</f>
        <v>0</v>
      </c>
      <c r="LR53">
        <f>IF(Charts!$B$3="none",CP260,IF(HD260="",NA(),HD260))</f>
        <v>0</v>
      </c>
      <c r="LS53">
        <f>IF(Charts!$B$3="none",CQ260,IF(HE260="",NA(),HE260))</f>
        <v>0</v>
      </c>
      <c r="LT53">
        <f>IF(Charts!$B$3="none",CR260,IF(HF260="",NA(),HF260))</f>
        <v>0</v>
      </c>
      <c r="LU53">
        <f>IF(Charts!$B$3="none",CS260,IF(HG260="",NA(),HG260))</f>
        <v>0</v>
      </c>
      <c r="LV53">
        <f>IF(Charts!$B$3="none",CT260,IF(HH260="",NA(),HH260))</f>
        <v>0</v>
      </c>
      <c r="LW53">
        <f>IF(Charts!$B$3="none",CU260,IF(HI260="",NA(),HI260))</f>
        <v>0</v>
      </c>
      <c r="LX53">
        <f>IF(Charts!$B$3="none",CV260,IF(HJ260="",NA(),HJ260))</f>
        <v>0</v>
      </c>
      <c r="LY53">
        <f>IF(Charts!$B$3="none",CW260,IF(HK260="",NA(),HK260))</f>
        <v>0</v>
      </c>
      <c r="LZ53">
        <f>IF(Charts!$B$3="none",CX260,IF(HL260="",NA(),HL260))</f>
        <v>0</v>
      </c>
      <c r="MA53">
        <f>IF(Charts!$B$3="none",CY260,IF(HM260="",NA(),HM260))</f>
        <v>0</v>
      </c>
      <c r="MB53">
        <f>IF(Charts!$B$3="none",CZ260,IF(HN260="",NA(),HN260))</f>
        <v>0</v>
      </c>
      <c r="MC53">
        <f>IF(Charts!$B$3="none",DA260,IF(HO260="",NA(),HO260))</f>
        <v>0</v>
      </c>
      <c r="MD53">
        <f>IF(Charts!$B$3="none",DB260,IF(HP260="",NA(),HP260))</f>
        <v>0</v>
      </c>
      <c r="ME53">
        <f>IF(Charts!$B$3="none",DC260,IF(HQ260="",NA(),HQ260))</f>
        <v>0</v>
      </c>
      <c r="MF53">
        <f>IF(Charts!$B$3="none",DD260,IF(HR260="",NA(),HR260))</f>
        <v>0</v>
      </c>
      <c r="MG53">
        <f>IF(Charts!$B$3="none",DE260,IF(HS260="",NA(),HS260))</f>
        <v>0</v>
      </c>
      <c r="MH53">
        <f>IF(Charts!$B$3="none",DF260,IF(HT260="",NA(),HT260))</f>
        <v>0</v>
      </c>
      <c r="MI53">
        <f>IF(Charts!$B$3="none",DG260,IF(HU260="",NA(),HU260))</f>
        <v>0</v>
      </c>
      <c r="MJ53">
        <f>IF(Charts!$B$3="none",DH260,IF(HV260="",NA(),HV260))</f>
        <v>0</v>
      </c>
      <c r="MK53">
        <f>IF(Charts!$B$3="none",DI260,IF(HW260="",NA(),HW260))</f>
        <v>0</v>
      </c>
      <c r="ML53">
        <f>IF(Charts!$B$3="none",DJ260,IF(HX260="",NA(),HX260))</f>
        <v>0</v>
      </c>
      <c r="MM53">
        <f>IF(Charts!$B$3="none",DK260,IF(HY260="",NA(),HY260))</f>
        <v>0</v>
      </c>
      <c r="MN53">
        <f>IF(Charts!$B$3="none",DL260,IF(HZ260="",NA(),HZ260))</f>
        <v>0</v>
      </c>
      <c r="MO53">
        <f>IF(Charts!$B$3="none",DM260,IF(IA260="",NA(),IA260))</f>
        <v>0</v>
      </c>
      <c r="MP53">
        <f>IF(Charts!$B$3="none",DN260,IF(IB260="",NA(),IB260))</f>
        <v>0</v>
      </c>
      <c r="MQ53">
        <f>IF(Charts!$B$3="none",DO260,IF(IC260="",NA(),IC260))</f>
        <v>0</v>
      </c>
      <c r="MR53">
        <f>IF(Charts!$B$3="none",DP260,IF(ID260="",NA(),ID260))</f>
        <v>0</v>
      </c>
    </row>
    <row r="54" spans="5:356">
      <c r="E54">
        <v>8</v>
      </c>
      <c r="F54">
        <f>F12</f>
        <v>0</v>
      </c>
      <c r="G54">
        <v>8</v>
      </c>
      <c r="H54">
        <f>H12</f>
        <v>0</v>
      </c>
      <c r="I54">
        <v>8</v>
      </c>
      <c r="J54">
        <f>J12</f>
        <v>0</v>
      </c>
      <c r="K54">
        <v>8</v>
      </c>
      <c r="L54">
        <f>L12</f>
        <v>0</v>
      </c>
      <c r="M54">
        <v>8</v>
      </c>
      <c r="N54">
        <f>N12</f>
        <v>0</v>
      </c>
      <c r="O54">
        <v>8</v>
      </c>
      <c r="P54">
        <f>P12</f>
        <v>0</v>
      </c>
      <c r="Q54">
        <v>8</v>
      </c>
      <c r="R54">
        <f>R12</f>
        <v>0</v>
      </c>
      <c r="S54">
        <v>8</v>
      </c>
      <c r="T54">
        <f>T12</f>
        <v>0</v>
      </c>
      <c r="U54">
        <v>8</v>
      </c>
      <c r="V54">
        <f>V12</f>
        <v>0</v>
      </c>
      <c r="W54">
        <v>8</v>
      </c>
      <c r="X54">
        <f>X12</f>
        <v>0</v>
      </c>
      <c r="Y54">
        <v>8</v>
      </c>
      <c r="Z54">
        <f>Z12</f>
        <v>0</v>
      </c>
      <c r="AA54">
        <v>8</v>
      </c>
      <c r="AB54">
        <f>AB12</f>
        <v>0</v>
      </c>
      <c r="AC54">
        <v>8</v>
      </c>
      <c r="AD54">
        <f>AD12</f>
        <v>0</v>
      </c>
      <c r="AE54">
        <v>8</v>
      </c>
      <c r="AF54">
        <f>AF12</f>
        <v>0</v>
      </c>
      <c r="AG54">
        <v>8</v>
      </c>
      <c r="AH54">
        <f>AH12</f>
        <v>0</v>
      </c>
      <c r="AI54">
        <v>8</v>
      </c>
      <c r="AJ54">
        <f>AJ12</f>
        <v>0</v>
      </c>
      <c r="AK54">
        <v>8</v>
      </c>
      <c r="AL54">
        <f>AL12</f>
        <v>0</v>
      </c>
      <c r="AM54">
        <v>8</v>
      </c>
      <c r="AN54">
        <f>AN12</f>
        <v>0</v>
      </c>
      <c r="AO54">
        <v>8</v>
      </c>
      <c r="AP54">
        <f>AP12</f>
        <v>0</v>
      </c>
      <c r="AQ54">
        <v>8</v>
      </c>
      <c r="AR54">
        <f>AR12</f>
        <v>0</v>
      </c>
      <c r="AS54">
        <v>8</v>
      </c>
      <c r="AT54">
        <f>AT12</f>
        <v>0</v>
      </c>
      <c r="AU54">
        <v>8</v>
      </c>
      <c r="AV54">
        <f>AV12</f>
        <v>0</v>
      </c>
      <c r="AW54">
        <v>8</v>
      </c>
      <c r="AX54">
        <f>AX12</f>
        <v>0</v>
      </c>
      <c r="AY54">
        <v>8</v>
      </c>
      <c r="AZ54">
        <f>AZ12</f>
        <v>0</v>
      </c>
      <c r="BA54">
        <v>8</v>
      </c>
      <c r="BB54">
        <f>BB12</f>
        <v>0</v>
      </c>
      <c r="BC54">
        <v>8</v>
      </c>
      <c r="BD54">
        <f>BD12</f>
        <v>0</v>
      </c>
      <c r="BE54">
        <v>8</v>
      </c>
      <c r="BF54">
        <f>BF12</f>
        <v>0</v>
      </c>
      <c r="BG54">
        <v>8</v>
      </c>
      <c r="BH54">
        <f>BH12</f>
        <v>0</v>
      </c>
      <c r="BI54">
        <v>8</v>
      </c>
      <c r="BJ54">
        <f>BJ12</f>
        <v>0</v>
      </c>
      <c r="BK54">
        <v>8</v>
      </c>
      <c r="BL54">
        <f>BL12</f>
        <v>0</v>
      </c>
      <c r="BM54">
        <v>8</v>
      </c>
      <c r="BN54">
        <f>BN12</f>
        <v>0</v>
      </c>
      <c r="BO54">
        <v>8</v>
      </c>
      <c r="BP54">
        <f>BP12</f>
        <v>0</v>
      </c>
      <c r="BQ54">
        <v>8</v>
      </c>
      <c r="BR54">
        <f>BR12</f>
        <v>0</v>
      </c>
      <c r="BS54">
        <v>8</v>
      </c>
      <c r="BT54">
        <f>BT12</f>
        <v>0</v>
      </c>
      <c r="BU54">
        <v>8</v>
      </c>
      <c r="BV54">
        <f>BV12</f>
        <v>0</v>
      </c>
      <c r="BW54">
        <v>8</v>
      </c>
      <c r="BX54">
        <f>BX12</f>
        <v>0</v>
      </c>
      <c r="BY54">
        <v>8</v>
      </c>
      <c r="BZ54">
        <f>BZ12</f>
        <v>0</v>
      </c>
      <c r="CA54">
        <v>8</v>
      </c>
      <c r="CB54">
        <f>CB12</f>
        <v>0</v>
      </c>
      <c r="CC54">
        <v>8</v>
      </c>
      <c r="CD54">
        <f>CD12</f>
        <v>0</v>
      </c>
      <c r="CE54">
        <v>8</v>
      </c>
      <c r="CF54">
        <f>CF12</f>
        <v>0</v>
      </c>
      <c r="CG54">
        <v>8</v>
      </c>
      <c r="CH54">
        <f>CH12</f>
        <v>0</v>
      </c>
      <c r="CI54">
        <v>8</v>
      </c>
      <c r="CJ54">
        <f>CJ12</f>
        <v>0</v>
      </c>
      <c r="CK54">
        <v>8</v>
      </c>
      <c r="CL54">
        <f>CL12</f>
        <v>0</v>
      </c>
      <c r="CM54">
        <v>8</v>
      </c>
      <c r="CN54">
        <f>CN12</f>
        <v>0</v>
      </c>
      <c r="CO54">
        <v>8</v>
      </c>
      <c r="CP54">
        <f>CP12</f>
        <v>0</v>
      </c>
      <c r="CQ54">
        <v>8</v>
      </c>
      <c r="CR54">
        <f>CR12</f>
        <v>0</v>
      </c>
      <c r="CS54">
        <v>8</v>
      </c>
      <c r="CT54">
        <f>CT12</f>
        <v>0</v>
      </c>
      <c r="CU54">
        <v>8</v>
      </c>
      <c r="CV54">
        <f>CV12</f>
        <v>0</v>
      </c>
      <c r="CW54">
        <v>8</v>
      </c>
      <c r="CX54">
        <f>CX12</f>
        <v>0</v>
      </c>
      <c r="CY54">
        <v>8</v>
      </c>
      <c r="CZ54">
        <f>CZ12</f>
        <v>0</v>
      </c>
      <c r="DA54">
        <v>8</v>
      </c>
      <c r="DB54">
        <f>DB12</f>
        <v>0</v>
      </c>
      <c r="DC54">
        <v>8</v>
      </c>
      <c r="DD54">
        <f>DD12</f>
        <v>0</v>
      </c>
      <c r="DE54">
        <v>8</v>
      </c>
      <c r="DF54">
        <f>DF12</f>
        <v>0</v>
      </c>
      <c r="DG54">
        <v>8</v>
      </c>
      <c r="DH54">
        <f>DH12</f>
        <v>0</v>
      </c>
      <c r="DI54">
        <v>8</v>
      </c>
      <c r="DJ54">
        <f>DJ12</f>
        <v>0</v>
      </c>
      <c r="DK54">
        <v>8</v>
      </c>
      <c r="DL54">
        <f>DL12</f>
        <v>0</v>
      </c>
      <c r="DM54">
        <v>8</v>
      </c>
      <c r="DN54">
        <f>DN12</f>
        <v>0</v>
      </c>
      <c r="DO54">
        <v>8</v>
      </c>
      <c r="DP54">
        <f>DP12</f>
        <v>0</v>
      </c>
      <c r="DS54">
        <v>8</v>
      </c>
      <c r="DT54">
        <f>DT12</f>
        <v>0</v>
      </c>
      <c r="DU54">
        <v>8</v>
      </c>
      <c r="DV54">
        <f>DV12</f>
        <v>0</v>
      </c>
      <c r="DW54">
        <v>8</v>
      </c>
      <c r="DX54">
        <f>DX12</f>
        <v>0</v>
      </c>
      <c r="DY54">
        <v>8</v>
      </c>
      <c r="DZ54">
        <f>DZ12</f>
        <v>0</v>
      </c>
      <c r="EA54">
        <v>8</v>
      </c>
      <c r="EB54">
        <f>EB12</f>
        <v>0</v>
      </c>
      <c r="EC54">
        <v>8</v>
      </c>
      <c r="ED54">
        <f>ED12</f>
        <v>0</v>
      </c>
      <c r="EE54">
        <v>8</v>
      </c>
      <c r="EF54">
        <f>EF12</f>
        <v>0</v>
      </c>
      <c r="EG54">
        <v>8</v>
      </c>
      <c r="EH54">
        <f>EH12</f>
        <v>0</v>
      </c>
      <c r="EI54">
        <v>8</v>
      </c>
      <c r="EJ54">
        <f>EJ12</f>
        <v>0</v>
      </c>
      <c r="EK54">
        <v>8</v>
      </c>
      <c r="EL54">
        <f>EL12</f>
        <v>0</v>
      </c>
      <c r="EM54">
        <v>8</v>
      </c>
      <c r="EN54">
        <f>EN12</f>
        <v>0</v>
      </c>
      <c r="EO54">
        <v>8</v>
      </c>
      <c r="EP54">
        <f>EP12</f>
        <v>0</v>
      </c>
      <c r="EQ54">
        <v>8</v>
      </c>
      <c r="ER54">
        <f>ER12</f>
        <v>0</v>
      </c>
      <c r="ES54">
        <v>8</v>
      </c>
      <c r="ET54">
        <f>ET12</f>
        <v>0</v>
      </c>
      <c r="EU54">
        <v>8</v>
      </c>
      <c r="EV54">
        <f>EV12</f>
        <v>0</v>
      </c>
      <c r="EW54">
        <v>8</v>
      </c>
      <c r="EX54">
        <f>EX12</f>
        <v>0</v>
      </c>
      <c r="EY54">
        <v>8</v>
      </c>
      <c r="EZ54">
        <f>EZ12</f>
        <v>0</v>
      </c>
      <c r="FA54">
        <v>8</v>
      </c>
      <c r="FB54">
        <f>FB12</f>
        <v>0</v>
      </c>
      <c r="FC54">
        <v>8</v>
      </c>
      <c r="FD54">
        <f>FD12</f>
        <v>0</v>
      </c>
      <c r="FE54">
        <v>8</v>
      </c>
      <c r="FF54">
        <f>FF12</f>
        <v>0</v>
      </c>
      <c r="FG54">
        <v>8</v>
      </c>
      <c r="FH54">
        <f>FH12</f>
        <v>0</v>
      </c>
      <c r="FI54">
        <v>8</v>
      </c>
      <c r="FJ54">
        <f>FJ12</f>
        <v>0</v>
      </c>
      <c r="FK54">
        <v>8</v>
      </c>
      <c r="FL54">
        <f>FL12</f>
        <v>0</v>
      </c>
      <c r="FM54">
        <v>8</v>
      </c>
      <c r="FN54">
        <f>FN12</f>
        <v>0</v>
      </c>
      <c r="FO54">
        <v>8</v>
      </c>
      <c r="FP54">
        <f>FP12</f>
        <v>0</v>
      </c>
      <c r="FQ54">
        <v>8</v>
      </c>
      <c r="FR54">
        <f>FR12</f>
        <v>0</v>
      </c>
      <c r="FS54">
        <v>8</v>
      </c>
      <c r="FT54">
        <f>FT12</f>
        <v>0</v>
      </c>
      <c r="FU54">
        <v>8</v>
      </c>
      <c r="FV54">
        <f>FV12</f>
        <v>0</v>
      </c>
      <c r="FW54">
        <v>8</v>
      </c>
      <c r="FX54">
        <f>FX12</f>
        <v>0</v>
      </c>
      <c r="FY54">
        <v>8</v>
      </c>
      <c r="FZ54">
        <f>FZ12</f>
        <v>0</v>
      </c>
      <c r="GA54">
        <v>8</v>
      </c>
      <c r="GB54">
        <f>GB12</f>
        <v>0</v>
      </c>
      <c r="GC54">
        <v>8</v>
      </c>
      <c r="GD54">
        <f>GD12</f>
        <v>0</v>
      </c>
      <c r="GE54">
        <v>8</v>
      </c>
      <c r="GF54">
        <f>GF12</f>
        <v>0</v>
      </c>
      <c r="GG54">
        <v>8</v>
      </c>
      <c r="GH54">
        <f>GH12</f>
        <v>0</v>
      </c>
      <c r="GI54">
        <v>8</v>
      </c>
      <c r="GJ54">
        <f>GJ12</f>
        <v>0</v>
      </c>
      <c r="GK54">
        <v>8</v>
      </c>
      <c r="GL54">
        <f>GL12</f>
        <v>0</v>
      </c>
      <c r="GM54">
        <v>8</v>
      </c>
      <c r="GN54">
        <f>GN12</f>
        <v>0</v>
      </c>
      <c r="GO54">
        <v>8</v>
      </c>
      <c r="GP54">
        <f>GP12</f>
        <v>0</v>
      </c>
      <c r="GQ54">
        <v>8</v>
      </c>
      <c r="GR54">
        <f>GR12</f>
        <v>0</v>
      </c>
      <c r="GS54">
        <v>8</v>
      </c>
      <c r="GT54">
        <f>GT12</f>
        <v>0</v>
      </c>
      <c r="GU54">
        <v>8</v>
      </c>
      <c r="GV54">
        <f>GV12</f>
        <v>0</v>
      </c>
      <c r="GW54">
        <v>8</v>
      </c>
      <c r="GX54">
        <f>GX12</f>
        <v>0</v>
      </c>
      <c r="GY54">
        <v>8</v>
      </c>
      <c r="GZ54">
        <f>GZ12</f>
        <v>0</v>
      </c>
      <c r="HA54">
        <v>8</v>
      </c>
      <c r="HB54">
        <f>HB12</f>
        <v>0</v>
      </c>
      <c r="HC54">
        <v>8</v>
      </c>
      <c r="HD54">
        <f>HD12</f>
        <v>0</v>
      </c>
      <c r="HE54">
        <v>8</v>
      </c>
      <c r="HF54">
        <f>HF12</f>
        <v>0</v>
      </c>
      <c r="HG54">
        <v>8</v>
      </c>
      <c r="HH54">
        <f>HH12</f>
        <v>0</v>
      </c>
      <c r="HI54">
        <v>8</v>
      </c>
      <c r="HJ54">
        <f>HJ12</f>
        <v>0</v>
      </c>
      <c r="HK54">
        <v>8</v>
      </c>
      <c r="HL54">
        <f>HL12</f>
        <v>0</v>
      </c>
      <c r="HM54">
        <v>8</v>
      </c>
      <c r="HN54">
        <f>HN12</f>
        <v>0</v>
      </c>
      <c r="HO54">
        <v>8</v>
      </c>
      <c r="HP54">
        <f>HP12</f>
        <v>0</v>
      </c>
      <c r="HQ54">
        <v>8</v>
      </c>
      <c r="HR54">
        <f>HR12</f>
        <v>0</v>
      </c>
      <c r="HS54">
        <v>8</v>
      </c>
      <c r="HT54">
        <f>HT12</f>
        <v>0</v>
      </c>
      <c r="HU54">
        <v>8</v>
      </c>
      <c r="HV54">
        <f>HV12</f>
        <v>0</v>
      </c>
      <c r="HW54">
        <v>8</v>
      </c>
      <c r="HX54">
        <f>HX12</f>
        <v>0</v>
      </c>
      <c r="HY54">
        <v>8</v>
      </c>
      <c r="HZ54">
        <f>HZ12</f>
        <v>0</v>
      </c>
      <c r="IA54">
        <v>8</v>
      </c>
      <c r="IB54">
        <f>IB12</f>
        <v>0</v>
      </c>
      <c r="IC54">
        <v>8</v>
      </c>
      <c r="ID54">
        <f>ID12</f>
        <v>0</v>
      </c>
      <c r="IG54">
        <f>IF(Charts!$B$3="none",E261,IF(DS261="",NA(),DS261))</f>
        <v>0</v>
      </c>
      <c r="IH54">
        <f>IF(Charts!$B$3="none",F261,IF(DT261="",NA(),DT261))</f>
        <v>0</v>
      </c>
      <c r="II54">
        <f>IF(Charts!$B$3="none",G261,IF(DU261="",NA(),DU261))</f>
        <v>0</v>
      </c>
      <c r="IJ54">
        <f>IF(Charts!$B$3="none",H261,IF(DV261="",NA(),DV261))</f>
        <v>0</v>
      </c>
      <c r="IK54">
        <f>IF(Charts!$B$3="none",I261,IF(DW261="",NA(),DW261))</f>
        <v>0</v>
      </c>
      <c r="IL54">
        <f>IF(Charts!$B$3="none",J261,IF(DX261="",NA(),DX261))</f>
        <v>0</v>
      </c>
      <c r="IM54">
        <f>IF(Charts!$B$3="none",K261,IF(DY261="",NA(),DY261))</f>
        <v>0</v>
      </c>
      <c r="IN54">
        <f>IF(Charts!$B$3="none",L261,IF(DZ261="",NA(),DZ261))</f>
        <v>0</v>
      </c>
      <c r="IO54">
        <f>IF(Charts!$B$3="none",M261,IF(EA261="",NA(),EA261))</f>
        <v>0</v>
      </c>
      <c r="IP54">
        <f>IF(Charts!$B$3="none",N261,IF(EB261="",NA(),EB261))</f>
        <v>0</v>
      </c>
      <c r="IQ54">
        <f>IF(Charts!$B$3="none",O261,IF(EC261="",NA(),EC261))</f>
        <v>0</v>
      </c>
      <c r="IR54">
        <f>IF(Charts!$B$3="none",P261,IF(ED261="",NA(),ED261))</f>
        <v>0</v>
      </c>
      <c r="IS54">
        <f>IF(Charts!$B$3="none",Q261,IF(EE261="",NA(),EE261))</f>
        <v>0</v>
      </c>
      <c r="IT54">
        <f>IF(Charts!$B$3="none",R261,IF(EF261="",NA(),EF261))</f>
        <v>0</v>
      </c>
      <c r="IU54">
        <f>IF(Charts!$B$3="none",S261,IF(EG261="",NA(),EG261))</f>
        <v>0</v>
      </c>
      <c r="IV54">
        <f>IF(Charts!$B$3="none",T261,IF(EH261="",NA(),EH261))</f>
        <v>0</v>
      </c>
      <c r="IW54">
        <f>IF(Charts!$B$3="none",U261,IF(EI261="",NA(),EI261))</f>
        <v>0</v>
      </c>
      <c r="IX54">
        <f>IF(Charts!$B$3="none",V261,IF(EJ261="",NA(),EJ261))</f>
        <v>0</v>
      </c>
      <c r="IY54">
        <f>IF(Charts!$B$3="none",W261,IF(EK261="",NA(),EK261))</f>
        <v>0</v>
      </c>
      <c r="IZ54">
        <f>IF(Charts!$B$3="none",X261,IF(EL261="",NA(),EL261))</f>
        <v>0</v>
      </c>
      <c r="JA54">
        <f>IF(Charts!$B$3="none",Y261,IF(EM261="",NA(),EM261))</f>
        <v>0</v>
      </c>
      <c r="JB54">
        <f>IF(Charts!$B$3="none",Z261,IF(EN261="",NA(),EN261))</f>
        <v>0</v>
      </c>
      <c r="JC54">
        <f>IF(Charts!$B$3="none",AA261,IF(EO261="",NA(),EO261))</f>
        <v>0</v>
      </c>
      <c r="JD54">
        <f>IF(Charts!$B$3="none",AB261,IF(EP261="",NA(),EP261))</f>
        <v>0</v>
      </c>
      <c r="JE54">
        <f>IF(Charts!$B$3="none",AC261,IF(EQ261="",NA(),EQ261))</f>
        <v>0</v>
      </c>
      <c r="JF54">
        <f>IF(Charts!$B$3="none",AD261,IF(ER261="",NA(),ER261))</f>
        <v>0</v>
      </c>
      <c r="JG54">
        <f>IF(Charts!$B$3="none",AE261,IF(ES261="",NA(),ES261))</f>
        <v>0</v>
      </c>
      <c r="JH54">
        <f>IF(Charts!$B$3="none",AF261,IF(ET261="",NA(),ET261))</f>
        <v>0</v>
      </c>
      <c r="JI54">
        <f>IF(Charts!$B$3="none",AG261,IF(EU261="",NA(),EU261))</f>
        <v>0</v>
      </c>
      <c r="JJ54">
        <f>IF(Charts!$B$3="none",AH261,IF(EV261="",NA(),EV261))</f>
        <v>0</v>
      </c>
      <c r="JK54">
        <f>IF(Charts!$B$3="none",AI261,IF(EW261="",NA(),EW261))</f>
        <v>0</v>
      </c>
      <c r="JL54">
        <f>IF(Charts!$B$3="none",AJ261,IF(EX261="",NA(),EX261))</f>
        <v>0</v>
      </c>
      <c r="JM54">
        <f>IF(Charts!$B$3="none",AK261,IF(EY261="",NA(),EY261))</f>
        <v>0</v>
      </c>
      <c r="JN54">
        <f>IF(Charts!$B$3="none",AL261,IF(EZ261="",NA(),EZ261))</f>
        <v>0</v>
      </c>
      <c r="JO54">
        <f>IF(Charts!$B$3="none",AM261,IF(FA261="",NA(),FA261))</f>
        <v>0</v>
      </c>
      <c r="JP54">
        <f>IF(Charts!$B$3="none",AN261,IF(FB261="",NA(),FB261))</f>
        <v>0</v>
      </c>
      <c r="JQ54">
        <f>IF(Charts!$B$3="none",AO261,IF(FC261="",NA(),FC261))</f>
        <v>0</v>
      </c>
      <c r="JR54">
        <f>IF(Charts!$B$3="none",AP261,IF(FD261="",NA(),FD261))</f>
        <v>0</v>
      </c>
      <c r="JS54">
        <f>IF(Charts!$B$3="none",AQ261,IF(FE261="",NA(),FE261))</f>
        <v>0</v>
      </c>
      <c r="JT54">
        <f>IF(Charts!$B$3="none",AR261,IF(FF261="",NA(),FF261))</f>
        <v>0</v>
      </c>
      <c r="JU54">
        <f>IF(Charts!$B$3="none",AS261,IF(FG261="",NA(),FG261))</f>
        <v>0</v>
      </c>
      <c r="JV54">
        <f>IF(Charts!$B$3="none",AT261,IF(FH261="",NA(),FH261))</f>
        <v>0</v>
      </c>
      <c r="JW54">
        <f>IF(Charts!$B$3="none",AU261,IF(FI261="",NA(),FI261))</f>
        <v>0</v>
      </c>
      <c r="JX54">
        <f>IF(Charts!$B$3="none",AV261,IF(FJ261="",NA(),FJ261))</f>
        <v>0</v>
      </c>
      <c r="JY54">
        <f>IF(Charts!$B$3="none",AW261,IF(FK261="",NA(),FK261))</f>
        <v>0</v>
      </c>
      <c r="JZ54">
        <f>IF(Charts!$B$3="none",AX261,IF(FL261="",NA(),FL261))</f>
        <v>0</v>
      </c>
      <c r="KA54">
        <f>IF(Charts!$B$3="none",AY261,IF(FM261="",NA(),FM261))</f>
        <v>0</v>
      </c>
      <c r="KB54">
        <f>IF(Charts!$B$3="none",AZ261,IF(FN261="",NA(),FN261))</f>
        <v>0</v>
      </c>
      <c r="KC54">
        <f>IF(Charts!$B$3="none",BA261,IF(FO261="",NA(),FO261))</f>
        <v>0</v>
      </c>
      <c r="KD54">
        <f>IF(Charts!$B$3="none",BB261,IF(FP261="",NA(),FP261))</f>
        <v>0</v>
      </c>
      <c r="KE54">
        <f>IF(Charts!$B$3="none",BC261,IF(FQ261="",NA(),FQ261))</f>
        <v>0</v>
      </c>
      <c r="KF54">
        <f>IF(Charts!$B$3="none",BD261,IF(FR261="",NA(),FR261))</f>
        <v>0</v>
      </c>
      <c r="KG54">
        <f>IF(Charts!$B$3="none",BE261,IF(FS261="",NA(),FS261))</f>
        <v>0</v>
      </c>
      <c r="KH54">
        <f>IF(Charts!$B$3="none",BF261,IF(FT261="",NA(),FT261))</f>
        <v>0</v>
      </c>
      <c r="KI54">
        <f>IF(Charts!$B$3="none",BG261,IF(FU261="",NA(),FU261))</f>
        <v>0</v>
      </c>
      <c r="KJ54">
        <f>IF(Charts!$B$3="none",BH261,IF(FV261="",NA(),FV261))</f>
        <v>0</v>
      </c>
      <c r="KK54">
        <f>IF(Charts!$B$3="none",BI261,IF(FW261="",NA(),FW261))</f>
        <v>0</v>
      </c>
      <c r="KL54">
        <f>IF(Charts!$B$3="none",BJ261,IF(FX261="",NA(),FX261))</f>
        <v>0</v>
      </c>
      <c r="KM54">
        <f>IF(Charts!$B$3="none",BK261,IF(FY261="",NA(),FY261))</f>
        <v>0</v>
      </c>
      <c r="KN54">
        <f>IF(Charts!$B$3="none",BL261,IF(FZ261="",NA(),FZ261))</f>
        <v>0</v>
      </c>
      <c r="KO54">
        <f>IF(Charts!$B$3="none",BM261,IF(GA261="",NA(),GA261))</f>
        <v>0</v>
      </c>
      <c r="KP54">
        <f>IF(Charts!$B$3="none",BN261,IF(GB261="",NA(),GB261))</f>
        <v>0</v>
      </c>
      <c r="KQ54">
        <f>IF(Charts!$B$3="none",BO261,IF(GC261="",NA(),GC261))</f>
        <v>0</v>
      </c>
      <c r="KR54">
        <f>IF(Charts!$B$3="none",BP261,IF(GD261="",NA(),GD261))</f>
        <v>0</v>
      </c>
      <c r="KS54">
        <f>IF(Charts!$B$3="none",BQ261,IF(GE261="",NA(),GE261))</f>
        <v>0</v>
      </c>
      <c r="KT54">
        <f>IF(Charts!$B$3="none",BR261,IF(GF261="",NA(),GF261))</f>
        <v>0</v>
      </c>
      <c r="KU54">
        <f>IF(Charts!$B$3="none",BS261,IF(GG261="",NA(),GG261))</f>
        <v>0</v>
      </c>
      <c r="KV54">
        <f>IF(Charts!$B$3="none",BT261,IF(GH261="",NA(),GH261))</f>
        <v>0</v>
      </c>
      <c r="KW54">
        <f>IF(Charts!$B$3="none",BU261,IF(GI261="",NA(),GI261))</f>
        <v>0</v>
      </c>
      <c r="KX54">
        <f>IF(Charts!$B$3="none",BV261,IF(GJ261="",NA(),GJ261))</f>
        <v>0</v>
      </c>
      <c r="KY54">
        <f>IF(Charts!$B$3="none",BW261,IF(GK261="",NA(),GK261))</f>
        <v>0</v>
      </c>
      <c r="KZ54">
        <f>IF(Charts!$B$3="none",BX261,IF(GL261="",NA(),GL261))</f>
        <v>0</v>
      </c>
      <c r="LA54">
        <f>IF(Charts!$B$3="none",BY261,IF(GM261="",NA(),GM261))</f>
        <v>0</v>
      </c>
      <c r="LB54">
        <f>IF(Charts!$B$3="none",BZ261,IF(GN261="",NA(),GN261))</f>
        <v>0</v>
      </c>
      <c r="LC54">
        <f>IF(Charts!$B$3="none",CA261,IF(GO261="",NA(),GO261))</f>
        <v>0</v>
      </c>
      <c r="LD54">
        <f>IF(Charts!$B$3="none",CB261,IF(GP261="",NA(),GP261))</f>
        <v>0</v>
      </c>
      <c r="LE54">
        <f>IF(Charts!$B$3="none",CC261,IF(GQ261="",NA(),GQ261))</f>
        <v>0</v>
      </c>
      <c r="LF54">
        <f>IF(Charts!$B$3="none",CD261,IF(GR261="",NA(),GR261))</f>
        <v>0</v>
      </c>
      <c r="LG54">
        <f>IF(Charts!$B$3="none",CE261,IF(GS261="",NA(),GS261))</f>
        <v>0</v>
      </c>
      <c r="LH54">
        <f>IF(Charts!$B$3="none",CF261,IF(GT261="",NA(),GT261))</f>
        <v>0</v>
      </c>
      <c r="LI54">
        <f>IF(Charts!$B$3="none",CG261,IF(GU261="",NA(),GU261))</f>
        <v>0</v>
      </c>
      <c r="LJ54">
        <f>IF(Charts!$B$3="none",CH261,IF(GV261="",NA(),GV261))</f>
        <v>0</v>
      </c>
      <c r="LK54">
        <f>IF(Charts!$B$3="none",CI261,IF(GW261="",NA(),GW261))</f>
        <v>0</v>
      </c>
      <c r="LL54">
        <f>IF(Charts!$B$3="none",CJ261,IF(GX261="",NA(),GX261))</f>
        <v>0</v>
      </c>
      <c r="LM54">
        <f>IF(Charts!$B$3="none",CK261,IF(GY261="",NA(),GY261))</f>
        <v>0</v>
      </c>
      <c r="LN54">
        <f>IF(Charts!$B$3="none",CL261,IF(GZ261="",NA(),GZ261))</f>
        <v>0</v>
      </c>
      <c r="LO54">
        <f>IF(Charts!$B$3="none",CM261,IF(HA261="",NA(),HA261))</f>
        <v>0</v>
      </c>
      <c r="LP54">
        <f>IF(Charts!$B$3="none",CN261,IF(HB261="",NA(),HB261))</f>
        <v>0</v>
      </c>
      <c r="LQ54">
        <f>IF(Charts!$B$3="none",CO261,IF(HC261="",NA(),HC261))</f>
        <v>0</v>
      </c>
      <c r="LR54">
        <f>IF(Charts!$B$3="none",CP261,IF(HD261="",NA(),HD261))</f>
        <v>0</v>
      </c>
      <c r="LS54">
        <f>IF(Charts!$B$3="none",CQ261,IF(HE261="",NA(),HE261))</f>
        <v>0</v>
      </c>
      <c r="LT54">
        <f>IF(Charts!$B$3="none",CR261,IF(HF261="",NA(),HF261))</f>
        <v>0</v>
      </c>
      <c r="LU54">
        <f>IF(Charts!$B$3="none",CS261,IF(HG261="",NA(),HG261))</f>
        <v>0</v>
      </c>
      <c r="LV54">
        <f>IF(Charts!$B$3="none",CT261,IF(HH261="",NA(),HH261))</f>
        <v>0</v>
      </c>
      <c r="LW54">
        <f>IF(Charts!$B$3="none",CU261,IF(HI261="",NA(),HI261))</f>
        <v>0</v>
      </c>
      <c r="LX54">
        <f>IF(Charts!$B$3="none",CV261,IF(HJ261="",NA(),HJ261))</f>
        <v>0</v>
      </c>
      <c r="LY54">
        <f>IF(Charts!$B$3="none",CW261,IF(HK261="",NA(),HK261))</f>
        <v>0</v>
      </c>
      <c r="LZ54">
        <f>IF(Charts!$B$3="none",CX261,IF(HL261="",NA(),HL261))</f>
        <v>0</v>
      </c>
      <c r="MA54">
        <f>IF(Charts!$B$3="none",CY261,IF(HM261="",NA(),HM261))</f>
        <v>0</v>
      </c>
      <c r="MB54">
        <f>IF(Charts!$B$3="none",CZ261,IF(HN261="",NA(),HN261))</f>
        <v>0</v>
      </c>
      <c r="MC54">
        <f>IF(Charts!$B$3="none",DA261,IF(HO261="",NA(),HO261))</f>
        <v>0</v>
      </c>
      <c r="MD54">
        <f>IF(Charts!$B$3="none",DB261,IF(HP261="",NA(),HP261))</f>
        <v>0</v>
      </c>
      <c r="ME54">
        <f>IF(Charts!$B$3="none",DC261,IF(HQ261="",NA(),HQ261))</f>
        <v>0</v>
      </c>
      <c r="MF54">
        <f>IF(Charts!$B$3="none",DD261,IF(HR261="",NA(),HR261))</f>
        <v>0</v>
      </c>
      <c r="MG54">
        <f>IF(Charts!$B$3="none",DE261,IF(HS261="",NA(),HS261))</f>
        <v>0</v>
      </c>
      <c r="MH54">
        <f>IF(Charts!$B$3="none",DF261,IF(HT261="",NA(),HT261))</f>
        <v>0</v>
      </c>
      <c r="MI54">
        <f>IF(Charts!$B$3="none",DG261,IF(HU261="",NA(),HU261))</f>
        <v>0</v>
      </c>
      <c r="MJ54">
        <f>IF(Charts!$B$3="none",DH261,IF(HV261="",NA(),HV261))</f>
        <v>0</v>
      </c>
      <c r="MK54">
        <f>IF(Charts!$B$3="none",DI261,IF(HW261="",NA(),HW261))</f>
        <v>0</v>
      </c>
      <c r="ML54">
        <f>IF(Charts!$B$3="none",DJ261,IF(HX261="",NA(),HX261))</f>
        <v>0</v>
      </c>
      <c r="MM54">
        <f>IF(Charts!$B$3="none",DK261,IF(HY261="",NA(),HY261))</f>
        <v>0</v>
      </c>
      <c r="MN54">
        <f>IF(Charts!$B$3="none",DL261,IF(HZ261="",NA(),HZ261))</f>
        <v>0</v>
      </c>
      <c r="MO54">
        <f>IF(Charts!$B$3="none",DM261,IF(IA261="",NA(),IA261))</f>
        <v>0</v>
      </c>
      <c r="MP54">
        <f>IF(Charts!$B$3="none",DN261,IF(IB261="",NA(),IB261))</f>
        <v>0</v>
      </c>
      <c r="MQ54">
        <f>IF(Charts!$B$3="none",DO261,IF(IC261="",NA(),IC261))</f>
        <v>0</v>
      </c>
      <c r="MR54">
        <f>IF(Charts!$B$3="none",DP261,IF(ID261="",NA(),ID261))</f>
        <v>0</v>
      </c>
    </row>
    <row r="55" spans="5:356">
      <c r="E55">
        <v>9</v>
      </c>
      <c r="F55">
        <f>F13</f>
        <v>0</v>
      </c>
      <c r="G55">
        <v>9</v>
      </c>
      <c r="H55">
        <f>H13</f>
        <v>0</v>
      </c>
      <c r="I55">
        <v>9</v>
      </c>
      <c r="J55">
        <f>J13</f>
        <v>0</v>
      </c>
      <c r="K55">
        <v>9</v>
      </c>
      <c r="L55">
        <f>L13</f>
        <v>0</v>
      </c>
      <c r="M55">
        <v>9</v>
      </c>
      <c r="N55">
        <f>N13</f>
        <v>0</v>
      </c>
      <c r="O55">
        <v>9</v>
      </c>
      <c r="P55">
        <f>P13</f>
        <v>0</v>
      </c>
      <c r="Q55">
        <v>9</v>
      </c>
      <c r="R55">
        <f>R13</f>
        <v>0</v>
      </c>
      <c r="S55">
        <v>9</v>
      </c>
      <c r="T55">
        <f>T13</f>
        <v>0</v>
      </c>
      <c r="U55">
        <v>9</v>
      </c>
      <c r="V55">
        <f>V13</f>
        <v>0</v>
      </c>
      <c r="W55">
        <v>9</v>
      </c>
      <c r="X55">
        <f>X13</f>
        <v>0</v>
      </c>
      <c r="Y55">
        <v>9</v>
      </c>
      <c r="Z55">
        <f>Z13</f>
        <v>0</v>
      </c>
      <c r="AA55">
        <v>9</v>
      </c>
      <c r="AB55">
        <f>AB13</f>
        <v>0</v>
      </c>
      <c r="AC55">
        <v>9</v>
      </c>
      <c r="AD55">
        <f>AD13</f>
        <v>0</v>
      </c>
      <c r="AE55">
        <v>9</v>
      </c>
      <c r="AF55">
        <f>AF13</f>
        <v>0</v>
      </c>
      <c r="AG55">
        <v>9</v>
      </c>
      <c r="AH55">
        <f>AH13</f>
        <v>0</v>
      </c>
      <c r="AI55">
        <v>9</v>
      </c>
      <c r="AJ55">
        <f>AJ13</f>
        <v>0</v>
      </c>
      <c r="AK55">
        <v>9</v>
      </c>
      <c r="AL55">
        <f>AL13</f>
        <v>0</v>
      </c>
      <c r="AM55">
        <v>9</v>
      </c>
      <c r="AN55">
        <f>AN13</f>
        <v>0</v>
      </c>
      <c r="AO55">
        <v>9</v>
      </c>
      <c r="AP55">
        <f>AP13</f>
        <v>0</v>
      </c>
      <c r="AQ55">
        <v>9</v>
      </c>
      <c r="AR55">
        <f>AR13</f>
        <v>0</v>
      </c>
      <c r="AS55">
        <v>9</v>
      </c>
      <c r="AT55">
        <f>AT13</f>
        <v>0</v>
      </c>
      <c r="AU55">
        <v>9</v>
      </c>
      <c r="AV55">
        <f>AV13</f>
        <v>0</v>
      </c>
      <c r="AW55">
        <v>9</v>
      </c>
      <c r="AX55">
        <f>AX13</f>
        <v>0</v>
      </c>
      <c r="AY55">
        <v>9</v>
      </c>
      <c r="AZ55">
        <f>AZ13</f>
        <v>0</v>
      </c>
      <c r="BA55">
        <v>9</v>
      </c>
      <c r="BB55">
        <f>BB13</f>
        <v>0</v>
      </c>
      <c r="BC55">
        <v>9</v>
      </c>
      <c r="BD55">
        <f>BD13</f>
        <v>0</v>
      </c>
      <c r="BE55">
        <v>9</v>
      </c>
      <c r="BF55">
        <f>BF13</f>
        <v>0</v>
      </c>
      <c r="BG55">
        <v>9</v>
      </c>
      <c r="BH55">
        <f>BH13</f>
        <v>0</v>
      </c>
      <c r="BI55">
        <v>9</v>
      </c>
      <c r="BJ55">
        <f>BJ13</f>
        <v>0</v>
      </c>
      <c r="BK55">
        <v>9</v>
      </c>
      <c r="BL55">
        <f>BL13</f>
        <v>0</v>
      </c>
      <c r="BM55">
        <v>9</v>
      </c>
      <c r="BN55">
        <f>BN13</f>
        <v>0</v>
      </c>
      <c r="BO55">
        <v>9</v>
      </c>
      <c r="BP55">
        <f>BP13</f>
        <v>0</v>
      </c>
      <c r="BQ55">
        <v>9</v>
      </c>
      <c r="BR55">
        <f>BR13</f>
        <v>0</v>
      </c>
      <c r="BS55">
        <v>9</v>
      </c>
      <c r="BT55">
        <f>BT13</f>
        <v>0</v>
      </c>
      <c r="BU55">
        <v>9</v>
      </c>
      <c r="BV55">
        <f>BV13</f>
        <v>0</v>
      </c>
      <c r="BW55">
        <v>9</v>
      </c>
      <c r="BX55">
        <f>BX13</f>
        <v>0</v>
      </c>
      <c r="BY55">
        <v>9</v>
      </c>
      <c r="BZ55">
        <f>BZ13</f>
        <v>0</v>
      </c>
      <c r="CA55">
        <v>9</v>
      </c>
      <c r="CB55">
        <f>CB13</f>
        <v>0</v>
      </c>
      <c r="CC55">
        <v>9</v>
      </c>
      <c r="CD55">
        <f>CD13</f>
        <v>0</v>
      </c>
      <c r="CE55">
        <v>9</v>
      </c>
      <c r="CF55">
        <f>CF13</f>
        <v>0</v>
      </c>
      <c r="CG55">
        <v>9</v>
      </c>
      <c r="CH55">
        <f>CH13</f>
        <v>0</v>
      </c>
      <c r="CI55">
        <v>9</v>
      </c>
      <c r="CJ55">
        <f>CJ13</f>
        <v>0</v>
      </c>
      <c r="CK55">
        <v>9</v>
      </c>
      <c r="CL55">
        <f>CL13</f>
        <v>0</v>
      </c>
      <c r="CM55">
        <v>9</v>
      </c>
      <c r="CN55">
        <f>CN13</f>
        <v>0</v>
      </c>
      <c r="CO55">
        <v>9</v>
      </c>
      <c r="CP55">
        <f>CP13</f>
        <v>0</v>
      </c>
      <c r="CQ55">
        <v>9</v>
      </c>
      <c r="CR55">
        <f>CR13</f>
        <v>0</v>
      </c>
      <c r="CS55">
        <v>9</v>
      </c>
      <c r="CT55">
        <f>CT13</f>
        <v>0</v>
      </c>
      <c r="CU55">
        <v>9</v>
      </c>
      <c r="CV55">
        <f>CV13</f>
        <v>0</v>
      </c>
      <c r="CW55">
        <v>9</v>
      </c>
      <c r="CX55">
        <f>CX13</f>
        <v>0</v>
      </c>
      <c r="CY55">
        <v>9</v>
      </c>
      <c r="CZ55">
        <f>CZ13</f>
        <v>0</v>
      </c>
      <c r="DA55">
        <v>9</v>
      </c>
      <c r="DB55">
        <f>DB13</f>
        <v>0</v>
      </c>
      <c r="DC55">
        <v>9</v>
      </c>
      <c r="DD55">
        <f>DD13</f>
        <v>0</v>
      </c>
      <c r="DE55">
        <v>9</v>
      </c>
      <c r="DF55">
        <f>DF13</f>
        <v>0</v>
      </c>
      <c r="DG55">
        <v>9</v>
      </c>
      <c r="DH55">
        <f>DH13</f>
        <v>0</v>
      </c>
      <c r="DI55">
        <v>9</v>
      </c>
      <c r="DJ55">
        <f>DJ13</f>
        <v>0</v>
      </c>
      <c r="DK55">
        <v>9</v>
      </c>
      <c r="DL55">
        <f>DL13</f>
        <v>0</v>
      </c>
      <c r="DM55">
        <v>9</v>
      </c>
      <c r="DN55">
        <f>DN13</f>
        <v>0</v>
      </c>
      <c r="DO55">
        <v>9</v>
      </c>
      <c r="DP55">
        <f>DP13</f>
        <v>0</v>
      </c>
      <c r="DS55">
        <v>9</v>
      </c>
      <c r="DT55">
        <f>DT13</f>
        <v>0</v>
      </c>
      <c r="DU55">
        <v>9</v>
      </c>
      <c r="DV55">
        <f>DV13</f>
        <v>0</v>
      </c>
      <c r="DW55">
        <v>9</v>
      </c>
      <c r="DX55">
        <f>DX13</f>
        <v>0</v>
      </c>
      <c r="DY55">
        <v>9</v>
      </c>
      <c r="DZ55">
        <f>DZ13</f>
        <v>0</v>
      </c>
      <c r="EA55">
        <v>9</v>
      </c>
      <c r="EB55">
        <f>EB13</f>
        <v>0</v>
      </c>
      <c r="EC55">
        <v>9</v>
      </c>
      <c r="ED55">
        <f>ED13</f>
        <v>0</v>
      </c>
      <c r="EE55">
        <v>9</v>
      </c>
      <c r="EF55">
        <f>EF13</f>
        <v>0</v>
      </c>
      <c r="EG55">
        <v>9</v>
      </c>
      <c r="EH55">
        <f>EH13</f>
        <v>0</v>
      </c>
      <c r="EI55">
        <v>9</v>
      </c>
      <c r="EJ55">
        <f>EJ13</f>
        <v>0</v>
      </c>
      <c r="EK55">
        <v>9</v>
      </c>
      <c r="EL55">
        <f>EL13</f>
        <v>0</v>
      </c>
      <c r="EM55">
        <v>9</v>
      </c>
      <c r="EN55">
        <f>EN13</f>
        <v>0</v>
      </c>
      <c r="EO55">
        <v>9</v>
      </c>
      <c r="EP55">
        <f>EP13</f>
        <v>0</v>
      </c>
      <c r="EQ55">
        <v>9</v>
      </c>
      <c r="ER55">
        <f>ER13</f>
        <v>0</v>
      </c>
      <c r="ES55">
        <v>9</v>
      </c>
      <c r="ET55">
        <f>ET13</f>
        <v>0</v>
      </c>
      <c r="EU55">
        <v>9</v>
      </c>
      <c r="EV55">
        <f>EV13</f>
        <v>0</v>
      </c>
      <c r="EW55">
        <v>9</v>
      </c>
      <c r="EX55">
        <f>EX13</f>
        <v>0</v>
      </c>
      <c r="EY55">
        <v>9</v>
      </c>
      <c r="EZ55">
        <f>EZ13</f>
        <v>0</v>
      </c>
      <c r="FA55">
        <v>9</v>
      </c>
      <c r="FB55">
        <f>FB13</f>
        <v>0</v>
      </c>
      <c r="FC55">
        <v>9</v>
      </c>
      <c r="FD55">
        <f>FD13</f>
        <v>0</v>
      </c>
      <c r="FE55">
        <v>9</v>
      </c>
      <c r="FF55">
        <f>FF13</f>
        <v>0</v>
      </c>
      <c r="FG55">
        <v>9</v>
      </c>
      <c r="FH55">
        <f>FH13</f>
        <v>0</v>
      </c>
      <c r="FI55">
        <v>9</v>
      </c>
      <c r="FJ55">
        <f>FJ13</f>
        <v>0</v>
      </c>
      <c r="FK55">
        <v>9</v>
      </c>
      <c r="FL55">
        <f>FL13</f>
        <v>0</v>
      </c>
      <c r="FM55">
        <v>9</v>
      </c>
      <c r="FN55">
        <f>FN13</f>
        <v>0</v>
      </c>
      <c r="FO55">
        <v>9</v>
      </c>
      <c r="FP55">
        <f>FP13</f>
        <v>0</v>
      </c>
      <c r="FQ55">
        <v>9</v>
      </c>
      <c r="FR55">
        <f>FR13</f>
        <v>0</v>
      </c>
      <c r="FS55">
        <v>9</v>
      </c>
      <c r="FT55">
        <f>FT13</f>
        <v>0</v>
      </c>
      <c r="FU55">
        <v>9</v>
      </c>
      <c r="FV55">
        <f>FV13</f>
        <v>0</v>
      </c>
      <c r="FW55">
        <v>9</v>
      </c>
      <c r="FX55">
        <f>FX13</f>
        <v>0</v>
      </c>
      <c r="FY55">
        <v>9</v>
      </c>
      <c r="FZ55">
        <f>FZ13</f>
        <v>0</v>
      </c>
      <c r="GA55">
        <v>9</v>
      </c>
      <c r="GB55">
        <f>GB13</f>
        <v>0</v>
      </c>
      <c r="GC55">
        <v>9</v>
      </c>
      <c r="GD55">
        <f>GD13</f>
        <v>0</v>
      </c>
      <c r="GE55">
        <v>9</v>
      </c>
      <c r="GF55">
        <f>GF13</f>
        <v>0</v>
      </c>
      <c r="GG55">
        <v>9</v>
      </c>
      <c r="GH55">
        <f>GH13</f>
        <v>0</v>
      </c>
      <c r="GI55">
        <v>9</v>
      </c>
      <c r="GJ55">
        <f>GJ13</f>
        <v>0</v>
      </c>
      <c r="GK55">
        <v>9</v>
      </c>
      <c r="GL55">
        <f>GL13</f>
        <v>0</v>
      </c>
      <c r="GM55">
        <v>9</v>
      </c>
      <c r="GN55">
        <f>GN13</f>
        <v>0</v>
      </c>
      <c r="GO55">
        <v>9</v>
      </c>
      <c r="GP55">
        <f>GP13</f>
        <v>0</v>
      </c>
      <c r="GQ55">
        <v>9</v>
      </c>
      <c r="GR55">
        <f>GR13</f>
        <v>0</v>
      </c>
      <c r="GS55">
        <v>9</v>
      </c>
      <c r="GT55">
        <f>GT13</f>
        <v>0</v>
      </c>
      <c r="GU55">
        <v>9</v>
      </c>
      <c r="GV55">
        <f>GV13</f>
        <v>0</v>
      </c>
      <c r="GW55">
        <v>9</v>
      </c>
      <c r="GX55">
        <f>GX13</f>
        <v>0</v>
      </c>
      <c r="GY55">
        <v>9</v>
      </c>
      <c r="GZ55">
        <f>GZ13</f>
        <v>0</v>
      </c>
      <c r="HA55">
        <v>9</v>
      </c>
      <c r="HB55">
        <f>HB13</f>
        <v>0</v>
      </c>
      <c r="HC55">
        <v>9</v>
      </c>
      <c r="HD55">
        <f>HD13</f>
        <v>0</v>
      </c>
      <c r="HE55">
        <v>9</v>
      </c>
      <c r="HF55">
        <f>HF13</f>
        <v>0</v>
      </c>
      <c r="HG55">
        <v>9</v>
      </c>
      <c r="HH55">
        <f>HH13</f>
        <v>0</v>
      </c>
      <c r="HI55">
        <v>9</v>
      </c>
      <c r="HJ55">
        <f>HJ13</f>
        <v>0</v>
      </c>
      <c r="HK55">
        <v>9</v>
      </c>
      <c r="HL55">
        <f>HL13</f>
        <v>0</v>
      </c>
      <c r="HM55">
        <v>9</v>
      </c>
      <c r="HN55">
        <f>HN13</f>
        <v>0</v>
      </c>
      <c r="HO55">
        <v>9</v>
      </c>
      <c r="HP55">
        <f>HP13</f>
        <v>0</v>
      </c>
      <c r="HQ55">
        <v>9</v>
      </c>
      <c r="HR55">
        <f>HR13</f>
        <v>0</v>
      </c>
      <c r="HS55">
        <v>9</v>
      </c>
      <c r="HT55">
        <f>HT13</f>
        <v>0</v>
      </c>
      <c r="HU55">
        <v>9</v>
      </c>
      <c r="HV55">
        <f>HV13</f>
        <v>0</v>
      </c>
      <c r="HW55">
        <v>9</v>
      </c>
      <c r="HX55">
        <f>HX13</f>
        <v>0</v>
      </c>
      <c r="HY55">
        <v>9</v>
      </c>
      <c r="HZ55">
        <f>HZ13</f>
        <v>0</v>
      </c>
      <c r="IA55">
        <v>9</v>
      </c>
      <c r="IB55">
        <f>IB13</f>
        <v>0</v>
      </c>
      <c r="IC55">
        <v>9</v>
      </c>
      <c r="ID55">
        <f>ID13</f>
        <v>0</v>
      </c>
      <c r="IG55">
        <f>IF(Charts!$B$3="none",E262,IF(DS262="",NA(),DS262))</f>
        <v>0</v>
      </c>
      <c r="IH55">
        <f>IF(Charts!$B$3="none",F262,IF(DT262="",NA(),DT262))</f>
        <v>0</v>
      </c>
      <c r="II55">
        <f>IF(Charts!$B$3="none",G262,IF(DU262="",NA(),DU262))</f>
        <v>0</v>
      </c>
      <c r="IJ55">
        <f>IF(Charts!$B$3="none",H262,IF(DV262="",NA(),DV262))</f>
        <v>0</v>
      </c>
      <c r="IK55">
        <f>IF(Charts!$B$3="none",I262,IF(DW262="",NA(),DW262))</f>
        <v>0</v>
      </c>
      <c r="IL55">
        <f>IF(Charts!$B$3="none",J262,IF(DX262="",NA(),DX262))</f>
        <v>0</v>
      </c>
      <c r="IM55">
        <f>IF(Charts!$B$3="none",K262,IF(DY262="",NA(),DY262))</f>
        <v>0</v>
      </c>
      <c r="IN55">
        <f>IF(Charts!$B$3="none",L262,IF(DZ262="",NA(),DZ262))</f>
        <v>0</v>
      </c>
      <c r="IO55">
        <f>IF(Charts!$B$3="none",M262,IF(EA262="",NA(),EA262))</f>
        <v>0</v>
      </c>
      <c r="IP55">
        <f>IF(Charts!$B$3="none",N262,IF(EB262="",NA(),EB262))</f>
        <v>0</v>
      </c>
      <c r="IQ55">
        <f>IF(Charts!$B$3="none",O262,IF(EC262="",NA(),EC262))</f>
        <v>0</v>
      </c>
      <c r="IR55">
        <f>IF(Charts!$B$3="none",P262,IF(ED262="",NA(),ED262))</f>
        <v>0</v>
      </c>
      <c r="IS55">
        <f>IF(Charts!$B$3="none",Q262,IF(EE262="",NA(),EE262))</f>
        <v>0</v>
      </c>
      <c r="IT55">
        <f>IF(Charts!$B$3="none",R262,IF(EF262="",NA(),EF262))</f>
        <v>0</v>
      </c>
      <c r="IU55">
        <f>IF(Charts!$B$3="none",S262,IF(EG262="",NA(),EG262))</f>
        <v>0</v>
      </c>
      <c r="IV55">
        <f>IF(Charts!$B$3="none",T262,IF(EH262="",NA(),EH262))</f>
        <v>0</v>
      </c>
      <c r="IW55">
        <f>IF(Charts!$B$3="none",U262,IF(EI262="",NA(),EI262))</f>
        <v>0</v>
      </c>
      <c r="IX55">
        <f>IF(Charts!$B$3="none",V262,IF(EJ262="",NA(),EJ262))</f>
        <v>0</v>
      </c>
      <c r="IY55">
        <f>IF(Charts!$B$3="none",W262,IF(EK262="",NA(),EK262))</f>
        <v>0</v>
      </c>
      <c r="IZ55">
        <f>IF(Charts!$B$3="none",X262,IF(EL262="",NA(),EL262))</f>
        <v>0</v>
      </c>
      <c r="JA55">
        <f>IF(Charts!$B$3="none",Y262,IF(EM262="",NA(),EM262))</f>
        <v>0</v>
      </c>
      <c r="JB55">
        <f>IF(Charts!$B$3="none",Z262,IF(EN262="",NA(),EN262))</f>
        <v>0</v>
      </c>
      <c r="JC55">
        <f>IF(Charts!$B$3="none",AA262,IF(EO262="",NA(),EO262))</f>
        <v>0</v>
      </c>
      <c r="JD55">
        <f>IF(Charts!$B$3="none",AB262,IF(EP262="",NA(),EP262))</f>
        <v>0</v>
      </c>
      <c r="JE55">
        <f>IF(Charts!$B$3="none",AC262,IF(EQ262="",NA(),EQ262))</f>
        <v>0</v>
      </c>
      <c r="JF55">
        <f>IF(Charts!$B$3="none",AD262,IF(ER262="",NA(),ER262))</f>
        <v>0</v>
      </c>
      <c r="JG55">
        <f>IF(Charts!$B$3="none",AE262,IF(ES262="",NA(),ES262))</f>
        <v>0</v>
      </c>
      <c r="JH55">
        <f>IF(Charts!$B$3="none",AF262,IF(ET262="",NA(),ET262))</f>
        <v>0</v>
      </c>
      <c r="JI55">
        <f>IF(Charts!$B$3="none",AG262,IF(EU262="",NA(),EU262))</f>
        <v>0</v>
      </c>
      <c r="JJ55">
        <f>IF(Charts!$B$3="none",AH262,IF(EV262="",NA(),EV262))</f>
        <v>0</v>
      </c>
      <c r="JK55">
        <f>IF(Charts!$B$3="none",AI262,IF(EW262="",NA(),EW262))</f>
        <v>0</v>
      </c>
      <c r="JL55">
        <f>IF(Charts!$B$3="none",AJ262,IF(EX262="",NA(),EX262))</f>
        <v>0</v>
      </c>
      <c r="JM55">
        <f>IF(Charts!$B$3="none",AK262,IF(EY262="",NA(),EY262))</f>
        <v>0</v>
      </c>
      <c r="JN55">
        <f>IF(Charts!$B$3="none",AL262,IF(EZ262="",NA(),EZ262))</f>
        <v>0</v>
      </c>
      <c r="JO55">
        <f>IF(Charts!$B$3="none",AM262,IF(FA262="",NA(),FA262))</f>
        <v>0</v>
      </c>
      <c r="JP55">
        <f>IF(Charts!$B$3="none",AN262,IF(FB262="",NA(),FB262))</f>
        <v>0</v>
      </c>
      <c r="JQ55">
        <f>IF(Charts!$B$3="none",AO262,IF(FC262="",NA(),FC262))</f>
        <v>0</v>
      </c>
      <c r="JR55">
        <f>IF(Charts!$B$3="none",AP262,IF(FD262="",NA(),FD262))</f>
        <v>0</v>
      </c>
      <c r="JS55">
        <f>IF(Charts!$B$3="none",AQ262,IF(FE262="",NA(),FE262))</f>
        <v>0</v>
      </c>
      <c r="JT55">
        <f>IF(Charts!$B$3="none",AR262,IF(FF262="",NA(),FF262))</f>
        <v>0</v>
      </c>
      <c r="JU55">
        <f>IF(Charts!$B$3="none",AS262,IF(FG262="",NA(),FG262))</f>
        <v>0</v>
      </c>
      <c r="JV55">
        <f>IF(Charts!$B$3="none",AT262,IF(FH262="",NA(),FH262))</f>
        <v>0</v>
      </c>
      <c r="JW55">
        <f>IF(Charts!$B$3="none",AU262,IF(FI262="",NA(),FI262))</f>
        <v>0</v>
      </c>
      <c r="JX55">
        <f>IF(Charts!$B$3="none",AV262,IF(FJ262="",NA(),FJ262))</f>
        <v>0</v>
      </c>
      <c r="JY55">
        <f>IF(Charts!$B$3="none",AW262,IF(FK262="",NA(),FK262))</f>
        <v>0</v>
      </c>
      <c r="JZ55">
        <f>IF(Charts!$B$3="none",AX262,IF(FL262="",NA(),FL262))</f>
        <v>0</v>
      </c>
      <c r="KA55">
        <f>IF(Charts!$B$3="none",AY262,IF(FM262="",NA(),FM262))</f>
        <v>0</v>
      </c>
      <c r="KB55">
        <f>IF(Charts!$B$3="none",AZ262,IF(FN262="",NA(),FN262))</f>
        <v>0</v>
      </c>
      <c r="KC55">
        <f>IF(Charts!$B$3="none",BA262,IF(FO262="",NA(),FO262))</f>
        <v>0</v>
      </c>
      <c r="KD55">
        <f>IF(Charts!$B$3="none",BB262,IF(FP262="",NA(),FP262))</f>
        <v>0</v>
      </c>
      <c r="KE55">
        <f>IF(Charts!$B$3="none",BC262,IF(FQ262="",NA(),FQ262))</f>
        <v>0</v>
      </c>
      <c r="KF55">
        <f>IF(Charts!$B$3="none",BD262,IF(FR262="",NA(),FR262))</f>
        <v>0</v>
      </c>
      <c r="KG55">
        <f>IF(Charts!$B$3="none",BE262,IF(FS262="",NA(),FS262))</f>
        <v>0</v>
      </c>
      <c r="KH55">
        <f>IF(Charts!$B$3="none",BF262,IF(FT262="",NA(),FT262))</f>
        <v>0</v>
      </c>
      <c r="KI55">
        <f>IF(Charts!$B$3="none",BG262,IF(FU262="",NA(),FU262))</f>
        <v>0</v>
      </c>
      <c r="KJ55">
        <f>IF(Charts!$B$3="none",BH262,IF(FV262="",NA(),FV262))</f>
        <v>0</v>
      </c>
      <c r="KK55">
        <f>IF(Charts!$B$3="none",BI262,IF(FW262="",NA(),FW262))</f>
        <v>0</v>
      </c>
      <c r="KL55">
        <f>IF(Charts!$B$3="none",BJ262,IF(FX262="",NA(),FX262))</f>
        <v>0</v>
      </c>
      <c r="KM55">
        <f>IF(Charts!$B$3="none",BK262,IF(FY262="",NA(),FY262))</f>
        <v>0</v>
      </c>
      <c r="KN55">
        <f>IF(Charts!$B$3="none",BL262,IF(FZ262="",NA(),FZ262))</f>
        <v>0</v>
      </c>
      <c r="KO55">
        <f>IF(Charts!$B$3="none",BM262,IF(GA262="",NA(),GA262))</f>
        <v>0</v>
      </c>
      <c r="KP55">
        <f>IF(Charts!$B$3="none",BN262,IF(GB262="",NA(),GB262))</f>
        <v>0</v>
      </c>
      <c r="KQ55">
        <f>IF(Charts!$B$3="none",BO262,IF(GC262="",NA(),GC262))</f>
        <v>0</v>
      </c>
      <c r="KR55">
        <f>IF(Charts!$B$3="none",BP262,IF(GD262="",NA(),GD262))</f>
        <v>0</v>
      </c>
      <c r="KS55">
        <f>IF(Charts!$B$3="none",BQ262,IF(GE262="",NA(),GE262))</f>
        <v>0</v>
      </c>
      <c r="KT55">
        <f>IF(Charts!$B$3="none",BR262,IF(GF262="",NA(),GF262))</f>
        <v>0</v>
      </c>
      <c r="KU55">
        <f>IF(Charts!$B$3="none",BS262,IF(GG262="",NA(),GG262))</f>
        <v>0</v>
      </c>
      <c r="KV55">
        <f>IF(Charts!$B$3="none",BT262,IF(GH262="",NA(),GH262))</f>
        <v>0</v>
      </c>
      <c r="KW55">
        <f>IF(Charts!$B$3="none",BU262,IF(GI262="",NA(),GI262))</f>
        <v>0</v>
      </c>
      <c r="KX55">
        <f>IF(Charts!$B$3="none",BV262,IF(GJ262="",NA(),GJ262))</f>
        <v>0</v>
      </c>
      <c r="KY55">
        <f>IF(Charts!$B$3="none",BW262,IF(GK262="",NA(),GK262))</f>
        <v>0</v>
      </c>
      <c r="KZ55">
        <f>IF(Charts!$B$3="none",BX262,IF(GL262="",NA(),GL262))</f>
        <v>0</v>
      </c>
      <c r="LA55">
        <f>IF(Charts!$B$3="none",BY262,IF(GM262="",NA(),GM262))</f>
        <v>0</v>
      </c>
      <c r="LB55">
        <f>IF(Charts!$B$3="none",BZ262,IF(GN262="",NA(),GN262))</f>
        <v>0</v>
      </c>
      <c r="LC55">
        <f>IF(Charts!$B$3="none",CA262,IF(GO262="",NA(),GO262))</f>
        <v>0</v>
      </c>
      <c r="LD55">
        <f>IF(Charts!$B$3="none",CB262,IF(GP262="",NA(),GP262))</f>
        <v>0</v>
      </c>
      <c r="LE55">
        <f>IF(Charts!$B$3="none",CC262,IF(GQ262="",NA(),GQ262))</f>
        <v>0</v>
      </c>
      <c r="LF55">
        <f>IF(Charts!$B$3="none",CD262,IF(GR262="",NA(),GR262))</f>
        <v>0</v>
      </c>
      <c r="LG55">
        <f>IF(Charts!$B$3="none",CE262,IF(GS262="",NA(),GS262))</f>
        <v>0</v>
      </c>
      <c r="LH55">
        <f>IF(Charts!$B$3="none",CF262,IF(GT262="",NA(),GT262))</f>
        <v>0</v>
      </c>
      <c r="LI55">
        <f>IF(Charts!$B$3="none",CG262,IF(GU262="",NA(),GU262))</f>
        <v>0</v>
      </c>
      <c r="LJ55">
        <f>IF(Charts!$B$3="none",CH262,IF(GV262="",NA(),GV262))</f>
        <v>0</v>
      </c>
      <c r="LK55">
        <f>IF(Charts!$B$3="none",CI262,IF(GW262="",NA(),GW262))</f>
        <v>0</v>
      </c>
      <c r="LL55">
        <f>IF(Charts!$B$3="none",CJ262,IF(GX262="",NA(),GX262))</f>
        <v>0</v>
      </c>
      <c r="LM55">
        <f>IF(Charts!$B$3="none",CK262,IF(GY262="",NA(),GY262))</f>
        <v>0</v>
      </c>
      <c r="LN55">
        <f>IF(Charts!$B$3="none",CL262,IF(GZ262="",NA(),GZ262))</f>
        <v>0</v>
      </c>
      <c r="LO55">
        <f>IF(Charts!$B$3="none",CM262,IF(HA262="",NA(),HA262))</f>
        <v>0</v>
      </c>
      <c r="LP55">
        <f>IF(Charts!$B$3="none",CN262,IF(HB262="",NA(),HB262))</f>
        <v>0</v>
      </c>
      <c r="LQ55">
        <f>IF(Charts!$B$3="none",CO262,IF(HC262="",NA(),HC262))</f>
        <v>0</v>
      </c>
      <c r="LR55">
        <f>IF(Charts!$B$3="none",CP262,IF(HD262="",NA(),HD262))</f>
        <v>0</v>
      </c>
      <c r="LS55">
        <f>IF(Charts!$B$3="none",CQ262,IF(HE262="",NA(),HE262))</f>
        <v>0</v>
      </c>
      <c r="LT55">
        <f>IF(Charts!$B$3="none",CR262,IF(HF262="",NA(),HF262))</f>
        <v>0</v>
      </c>
      <c r="LU55">
        <f>IF(Charts!$B$3="none",CS262,IF(HG262="",NA(),HG262))</f>
        <v>0</v>
      </c>
      <c r="LV55">
        <f>IF(Charts!$B$3="none",CT262,IF(HH262="",NA(),HH262))</f>
        <v>0</v>
      </c>
      <c r="LW55">
        <f>IF(Charts!$B$3="none",CU262,IF(HI262="",NA(),HI262))</f>
        <v>0</v>
      </c>
      <c r="LX55">
        <f>IF(Charts!$B$3="none",CV262,IF(HJ262="",NA(),HJ262))</f>
        <v>0</v>
      </c>
      <c r="LY55">
        <f>IF(Charts!$B$3="none",CW262,IF(HK262="",NA(),HK262))</f>
        <v>0</v>
      </c>
      <c r="LZ55">
        <f>IF(Charts!$B$3="none",CX262,IF(HL262="",NA(),HL262))</f>
        <v>0</v>
      </c>
      <c r="MA55">
        <f>IF(Charts!$B$3="none",CY262,IF(HM262="",NA(),HM262))</f>
        <v>0</v>
      </c>
      <c r="MB55">
        <f>IF(Charts!$B$3="none",CZ262,IF(HN262="",NA(),HN262))</f>
        <v>0</v>
      </c>
      <c r="MC55">
        <f>IF(Charts!$B$3="none",DA262,IF(HO262="",NA(),HO262))</f>
        <v>0</v>
      </c>
      <c r="MD55">
        <f>IF(Charts!$B$3="none",DB262,IF(HP262="",NA(),HP262))</f>
        <v>0</v>
      </c>
      <c r="ME55">
        <f>IF(Charts!$B$3="none",DC262,IF(HQ262="",NA(),HQ262))</f>
        <v>0</v>
      </c>
      <c r="MF55">
        <f>IF(Charts!$B$3="none",DD262,IF(HR262="",NA(),HR262))</f>
        <v>0</v>
      </c>
      <c r="MG55">
        <f>IF(Charts!$B$3="none",DE262,IF(HS262="",NA(),HS262))</f>
        <v>0</v>
      </c>
      <c r="MH55">
        <f>IF(Charts!$B$3="none",DF262,IF(HT262="",NA(),HT262))</f>
        <v>0</v>
      </c>
      <c r="MI55">
        <f>IF(Charts!$B$3="none",DG262,IF(HU262="",NA(),HU262))</f>
        <v>0</v>
      </c>
      <c r="MJ55">
        <f>IF(Charts!$B$3="none",DH262,IF(HV262="",NA(),HV262))</f>
        <v>0</v>
      </c>
      <c r="MK55">
        <f>IF(Charts!$B$3="none",DI262,IF(HW262="",NA(),HW262))</f>
        <v>0</v>
      </c>
      <c r="ML55">
        <f>IF(Charts!$B$3="none",DJ262,IF(HX262="",NA(),HX262))</f>
        <v>0</v>
      </c>
      <c r="MM55">
        <f>IF(Charts!$B$3="none",DK262,IF(HY262="",NA(),HY262))</f>
        <v>0</v>
      </c>
      <c r="MN55">
        <f>IF(Charts!$B$3="none",DL262,IF(HZ262="",NA(),HZ262))</f>
        <v>0</v>
      </c>
      <c r="MO55">
        <f>IF(Charts!$B$3="none",DM262,IF(IA262="",NA(),IA262))</f>
        <v>0</v>
      </c>
      <c r="MP55">
        <f>IF(Charts!$B$3="none",DN262,IF(IB262="",NA(),IB262))</f>
        <v>0</v>
      </c>
      <c r="MQ55">
        <f>IF(Charts!$B$3="none",DO262,IF(IC262="",NA(),IC262))</f>
        <v>0</v>
      </c>
      <c r="MR55">
        <f>IF(Charts!$B$3="none",DP262,IF(ID262="",NA(),ID262))</f>
        <v>0</v>
      </c>
    </row>
    <row r="56" spans="5:356">
      <c r="E56">
        <v>10</v>
      </c>
      <c r="F56">
        <f>F14</f>
        <v>0</v>
      </c>
      <c r="G56">
        <v>10</v>
      </c>
      <c r="H56">
        <f>H14</f>
        <v>0</v>
      </c>
      <c r="I56">
        <v>10</v>
      </c>
      <c r="J56">
        <f>J14</f>
        <v>0</v>
      </c>
      <c r="K56">
        <v>10</v>
      </c>
      <c r="L56">
        <f>L14</f>
        <v>0</v>
      </c>
      <c r="M56">
        <v>10</v>
      </c>
      <c r="N56">
        <f>N14</f>
        <v>0</v>
      </c>
      <c r="O56">
        <v>10</v>
      </c>
      <c r="P56">
        <f>P14</f>
        <v>0</v>
      </c>
      <c r="Q56">
        <v>10</v>
      </c>
      <c r="R56">
        <f>R14</f>
        <v>0</v>
      </c>
      <c r="S56">
        <v>10</v>
      </c>
      <c r="T56">
        <f>T14</f>
        <v>0</v>
      </c>
      <c r="U56">
        <v>10</v>
      </c>
      <c r="V56">
        <f>V14</f>
        <v>0</v>
      </c>
      <c r="W56">
        <v>10</v>
      </c>
      <c r="X56">
        <f>X14</f>
        <v>0</v>
      </c>
      <c r="Y56">
        <v>10</v>
      </c>
      <c r="Z56">
        <f>Z14</f>
        <v>0</v>
      </c>
      <c r="AA56">
        <v>10</v>
      </c>
      <c r="AB56">
        <f>AB14</f>
        <v>0</v>
      </c>
      <c r="AC56">
        <v>10</v>
      </c>
      <c r="AD56">
        <f>AD14</f>
        <v>0</v>
      </c>
      <c r="AE56">
        <v>10</v>
      </c>
      <c r="AF56">
        <f>AF14</f>
        <v>0</v>
      </c>
      <c r="AG56">
        <v>10</v>
      </c>
      <c r="AH56">
        <f>AH14</f>
        <v>0</v>
      </c>
      <c r="AI56">
        <v>10</v>
      </c>
      <c r="AJ56">
        <f>AJ14</f>
        <v>0</v>
      </c>
      <c r="AK56">
        <v>10</v>
      </c>
      <c r="AL56">
        <f>AL14</f>
        <v>0</v>
      </c>
      <c r="AM56">
        <v>10</v>
      </c>
      <c r="AN56">
        <f>AN14</f>
        <v>0</v>
      </c>
      <c r="AO56">
        <v>10</v>
      </c>
      <c r="AP56">
        <f>AP14</f>
        <v>0</v>
      </c>
      <c r="AQ56">
        <v>10</v>
      </c>
      <c r="AR56">
        <f>AR14</f>
        <v>0</v>
      </c>
      <c r="AS56">
        <v>10</v>
      </c>
      <c r="AT56">
        <f>AT14</f>
        <v>0</v>
      </c>
      <c r="AU56">
        <v>10</v>
      </c>
      <c r="AV56">
        <f>AV14</f>
        <v>0</v>
      </c>
      <c r="AW56">
        <v>10</v>
      </c>
      <c r="AX56">
        <f>AX14</f>
        <v>0</v>
      </c>
      <c r="AY56">
        <v>10</v>
      </c>
      <c r="AZ56">
        <f>AZ14</f>
        <v>0</v>
      </c>
      <c r="BA56">
        <v>10</v>
      </c>
      <c r="BB56">
        <f>BB14</f>
        <v>0</v>
      </c>
      <c r="BC56">
        <v>10</v>
      </c>
      <c r="BD56">
        <f>BD14</f>
        <v>0</v>
      </c>
      <c r="BE56">
        <v>10</v>
      </c>
      <c r="BF56">
        <f>BF14</f>
        <v>0</v>
      </c>
      <c r="BG56">
        <v>10</v>
      </c>
      <c r="BH56">
        <f>BH14</f>
        <v>0</v>
      </c>
      <c r="BI56">
        <v>10</v>
      </c>
      <c r="BJ56">
        <f>BJ14</f>
        <v>0</v>
      </c>
      <c r="BK56">
        <v>10</v>
      </c>
      <c r="BL56">
        <f>BL14</f>
        <v>0</v>
      </c>
      <c r="BM56">
        <v>10</v>
      </c>
      <c r="BN56">
        <f>BN14</f>
        <v>0</v>
      </c>
      <c r="BO56">
        <v>10</v>
      </c>
      <c r="BP56">
        <f>BP14</f>
        <v>0</v>
      </c>
      <c r="BQ56">
        <v>10</v>
      </c>
      <c r="BR56">
        <f>BR14</f>
        <v>0</v>
      </c>
      <c r="BS56">
        <v>10</v>
      </c>
      <c r="BT56">
        <f>BT14</f>
        <v>0</v>
      </c>
      <c r="BU56">
        <v>10</v>
      </c>
      <c r="BV56">
        <f>BV14</f>
        <v>0</v>
      </c>
      <c r="BW56">
        <v>10</v>
      </c>
      <c r="BX56">
        <f>BX14</f>
        <v>0</v>
      </c>
      <c r="BY56">
        <v>10</v>
      </c>
      <c r="BZ56">
        <f>BZ14</f>
        <v>0</v>
      </c>
      <c r="CA56">
        <v>10</v>
      </c>
      <c r="CB56">
        <f>CB14</f>
        <v>0</v>
      </c>
      <c r="CC56">
        <v>10</v>
      </c>
      <c r="CD56">
        <f>CD14</f>
        <v>0</v>
      </c>
      <c r="CE56">
        <v>10</v>
      </c>
      <c r="CF56">
        <f>CF14</f>
        <v>0</v>
      </c>
      <c r="CG56">
        <v>10</v>
      </c>
      <c r="CH56">
        <f>CH14</f>
        <v>0</v>
      </c>
      <c r="CI56">
        <v>10</v>
      </c>
      <c r="CJ56">
        <f>CJ14</f>
        <v>0</v>
      </c>
      <c r="CK56">
        <v>10</v>
      </c>
      <c r="CL56">
        <f>CL14</f>
        <v>0</v>
      </c>
      <c r="CM56">
        <v>10</v>
      </c>
      <c r="CN56">
        <f>CN14</f>
        <v>0</v>
      </c>
      <c r="CO56">
        <v>10</v>
      </c>
      <c r="CP56">
        <f>CP14</f>
        <v>0</v>
      </c>
      <c r="CQ56">
        <v>10</v>
      </c>
      <c r="CR56">
        <f>CR14</f>
        <v>0</v>
      </c>
      <c r="CS56">
        <v>10</v>
      </c>
      <c r="CT56">
        <f>CT14</f>
        <v>0</v>
      </c>
      <c r="CU56">
        <v>10</v>
      </c>
      <c r="CV56">
        <f>CV14</f>
        <v>0</v>
      </c>
      <c r="CW56">
        <v>10</v>
      </c>
      <c r="CX56">
        <f>CX14</f>
        <v>0</v>
      </c>
      <c r="CY56">
        <v>10</v>
      </c>
      <c r="CZ56">
        <f>CZ14</f>
        <v>0</v>
      </c>
      <c r="DA56">
        <v>10</v>
      </c>
      <c r="DB56">
        <f>DB14</f>
        <v>0</v>
      </c>
      <c r="DC56">
        <v>10</v>
      </c>
      <c r="DD56">
        <f>DD14</f>
        <v>0</v>
      </c>
      <c r="DE56">
        <v>10</v>
      </c>
      <c r="DF56">
        <f>DF14</f>
        <v>0</v>
      </c>
      <c r="DG56">
        <v>10</v>
      </c>
      <c r="DH56">
        <f>DH14</f>
        <v>0</v>
      </c>
      <c r="DI56">
        <v>10</v>
      </c>
      <c r="DJ56">
        <f>DJ14</f>
        <v>0</v>
      </c>
      <c r="DK56">
        <v>10</v>
      </c>
      <c r="DL56">
        <f>DL14</f>
        <v>0</v>
      </c>
      <c r="DM56">
        <v>10</v>
      </c>
      <c r="DN56">
        <f>DN14</f>
        <v>0</v>
      </c>
      <c r="DO56">
        <v>10</v>
      </c>
      <c r="DP56">
        <f>DP14</f>
        <v>0</v>
      </c>
      <c r="DS56">
        <v>10</v>
      </c>
      <c r="DT56">
        <f>DT14</f>
        <v>0</v>
      </c>
      <c r="DU56">
        <v>10</v>
      </c>
      <c r="DV56">
        <f>DV14</f>
        <v>0</v>
      </c>
      <c r="DW56">
        <v>10</v>
      </c>
      <c r="DX56">
        <f>DX14</f>
        <v>0</v>
      </c>
      <c r="DY56">
        <v>10</v>
      </c>
      <c r="DZ56">
        <f>DZ14</f>
        <v>0</v>
      </c>
      <c r="EA56">
        <v>10</v>
      </c>
      <c r="EB56">
        <f>EB14</f>
        <v>0</v>
      </c>
      <c r="EC56">
        <v>10</v>
      </c>
      <c r="ED56">
        <f>ED14</f>
        <v>0</v>
      </c>
      <c r="EE56">
        <v>10</v>
      </c>
      <c r="EF56">
        <f>EF14</f>
        <v>0</v>
      </c>
      <c r="EG56">
        <v>10</v>
      </c>
      <c r="EH56">
        <f>EH14</f>
        <v>0</v>
      </c>
      <c r="EI56">
        <v>10</v>
      </c>
      <c r="EJ56">
        <f>EJ14</f>
        <v>0</v>
      </c>
      <c r="EK56">
        <v>10</v>
      </c>
      <c r="EL56">
        <f>EL14</f>
        <v>0</v>
      </c>
      <c r="EM56">
        <v>10</v>
      </c>
      <c r="EN56">
        <f>EN14</f>
        <v>0</v>
      </c>
      <c r="EO56">
        <v>10</v>
      </c>
      <c r="EP56">
        <f>EP14</f>
        <v>0</v>
      </c>
      <c r="EQ56">
        <v>10</v>
      </c>
      <c r="ER56">
        <f>ER14</f>
        <v>0</v>
      </c>
      <c r="ES56">
        <v>10</v>
      </c>
      <c r="ET56">
        <f>ET14</f>
        <v>0</v>
      </c>
      <c r="EU56">
        <v>10</v>
      </c>
      <c r="EV56">
        <f>EV14</f>
        <v>0</v>
      </c>
      <c r="EW56">
        <v>10</v>
      </c>
      <c r="EX56">
        <f>EX14</f>
        <v>0</v>
      </c>
      <c r="EY56">
        <v>10</v>
      </c>
      <c r="EZ56">
        <f>EZ14</f>
        <v>0</v>
      </c>
      <c r="FA56">
        <v>10</v>
      </c>
      <c r="FB56">
        <f>FB14</f>
        <v>0</v>
      </c>
      <c r="FC56">
        <v>10</v>
      </c>
      <c r="FD56">
        <f>FD14</f>
        <v>0</v>
      </c>
      <c r="FE56">
        <v>10</v>
      </c>
      <c r="FF56">
        <f>FF14</f>
        <v>0</v>
      </c>
      <c r="FG56">
        <v>10</v>
      </c>
      <c r="FH56">
        <f>FH14</f>
        <v>0</v>
      </c>
      <c r="FI56">
        <v>10</v>
      </c>
      <c r="FJ56">
        <f>FJ14</f>
        <v>0</v>
      </c>
      <c r="FK56">
        <v>10</v>
      </c>
      <c r="FL56">
        <f>FL14</f>
        <v>0</v>
      </c>
      <c r="FM56">
        <v>10</v>
      </c>
      <c r="FN56">
        <f>FN14</f>
        <v>0</v>
      </c>
      <c r="FO56">
        <v>10</v>
      </c>
      <c r="FP56">
        <f>FP14</f>
        <v>0</v>
      </c>
      <c r="FQ56">
        <v>10</v>
      </c>
      <c r="FR56">
        <f>FR14</f>
        <v>0</v>
      </c>
      <c r="FS56">
        <v>10</v>
      </c>
      <c r="FT56">
        <f>FT14</f>
        <v>0</v>
      </c>
      <c r="FU56">
        <v>10</v>
      </c>
      <c r="FV56">
        <f>FV14</f>
        <v>0</v>
      </c>
      <c r="FW56">
        <v>10</v>
      </c>
      <c r="FX56">
        <f>FX14</f>
        <v>0</v>
      </c>
      <c r="FY56">
        <v>10</v>
      </c>
      <c r="FZ56">
        <f>FZ14</f>
        <v>0</v>
      </c>
      <c r="GA56">
        <v>10</v>
      </c>
      <c r="GB56">
        <f>GB14</f>
        <v>0</v>
      </c>
      <c r="GC56">
        <v>10</v>
      </c>
      <c r="GD56">
        <f>GD14</f>
        <v>0</v>
      </c>
      <c r="GE56">
        <v>10</v>
      </c>
      <c r="GF56">
        <f>GF14</f>
        <v>0</v>
      </c>
      <c r="GG56">
        <v>10</v>
      </c>
      <c r="GH56">
        <f>GH14</f>
        <v>0</v>
      </c>
      <c r="GI56">
        <v>10</v>
      </c>
      <c r="GJ56">
        <f>GJ14</f>
        <v>0</v>
      </c>
      <c r="GK56">
        <v>10</v>
      </c>
      <c r="GL56">
        <f>GL14</f>
        <v>0</v>
      </c>
      <c r="GM56">
        <v>10</v>
      </c>
      <c r="GN56">
        <f>GN14</f>
        <v>0</v>
      </c>
      <c r="GO56">
        <v>10</v>
      </c>
      <c r="GP56">
        <f>GP14</f>
        <v>0</v>
      </c>
      <c r="GQ56">
        <v>10</v>
      </c>
      <c r="GR56">
        <f>GR14</f>
        <v>0</v>
      </c>
      <c r="GS56">
        <v>10</v>
      </c>
      <c r="GT56">
        <f>GT14</f>
        <v>0</v>
      </c>
      <c r="GU56">
        <v>10</v>
      </c>
      <c r="GV56">
        <f>GV14</f>
        <v>0</v>
      </c>
      <c r="GW56">
        <v>10</v>
      </c>
      <c r="GX56">
        <f>GX14</f>
        <v>0</v>
      </c>
      <c r="GY56">
        <v>10</v>
      </c>
      <c r="GZ56">
        <f>GZ14</f>
        <v>0</v>
      </c>
      <c r="HA56">
        <v>10</v>
      </c>
      <c r="HB56">
        <f>HB14</f>
        <v>0</v>
      </c>
      <c r="HC56">
        <v>10</v>
      </c>
      <c r="HD56">
        <f>HD14</f>
        <v>0</v>
      </c>
      <c r="HE56">
        <v>10</v>
      </c>
      <c r="HF56">
        <f>HF14</f>
        <v>0</v>
      </c>
      <c r="HG56">
        <v>10</v>
      </c>
      <c r="HH56">
        <f>HH14</f>
        <v>0</v>
      </c>
      <c r="HI56">
        <v>10</v>
      </c>
      <c r="HJ56">
        <f>HJ14</f>
        <v>0</v>
      </c>
      <c r="HK56">
        <v>10</v>
      </c>
      <c r="HL56">
        <f>HL14</f>
        <v>0</v>
      </c>
      <c r="HM56">
        <v>10</v>
      </c>
      <c r="HN56">
        <f>HN14</f>
        <v>0</v>
      </c>
      <c r="HO56">
        <v>10</v>
      </c>
      <c r="HP56">
        <f>HP14</f>
        <v>0</v>
      </c>
      <c r="HQ56">
        <v>10</v>
      </c>
      <c r="HR56">
        <f>HR14</f>
        <v>0</v>
      </c>
      <c r="HS56">
        <v>10</v>
      </c>
      <c r="HT56">
        <f>HT14</f>
        <v>0</v>
      </c>
      <c r="HU56">
        <v>10</v>
      </c>
      <c r="HV56">
        <f>HV14</f>
        <v>0</v>
      </c>
      <c r="HW56">
        <v>10</v>
      </c>
      <c r="HX56">
        <f>HX14</f>
        <v>0</v>
      </c>
      <c r="HY56">
        <v>10</v>
      </c>
      <c r="HZ56">
        <f>HZ14</f>
        <v>0</v>
      </c>
      <c r="IA56">
        <v>10</v>
      </c>
      <c r="IB56">
        <f>IB14</f>
        <v>0</v>
      </c>
      <c r="IC56">
        <v>10</v>
      </c>
      <c r="ID56">
        <f>ID14</f>
        <v>0</v>
      </c>
      <c r="IG56">
        <f>IF(Charts!$B$3="none",E263,IF(DS263="",NA(),DS263))</f>
        <v>0</v>
      </c>
      <c r="IH56">
        <f>IF(Charts!$B$3="none",F263,IF(DT263="",NA(),DT263))</f>
        <v>0</v>
      </c>
      <c r="II56">
        <f>IF(Charts!$B$3="none",G263,IF(DU263="",NA(),DU263))</f>
        <v>0</v>
      </c>
      <c r="IJ56">
        <f>IF(Charts!$B$3="none",H263,IF(DV263="",NA(),DV263))</f>
        <v>0</v>
      </c>
      <c r="IK56">
        <f>IF(Charts!$B$3="none",I263,IF(DW263="",NA(),DW263))</f>
        <v>0</v>
      </c>
      <c r="IL56">
        <f>IF(Charts!$B$3="none",J263,IF(DX263="",NA(),DX263))</f>
        <v>0</v>
      </c>
      <c r="IM56">
        <f>IF(Charts!$B$3="none",K263,IF(DY263="",NA(),DY263))</f>
        <v>0</v>
      </c>
      <c r="IN56">
        <f>IF(Charts!$B$3="none",L263,IF(DZ263="",NA(),DZ263))</f>
        <v>0</v>
      </c>
      <c r="IO56">
        <f>IF(Charts!$B$3="none",M263,IF(EA263="",NA(),EA263))</f>
        <v>0</v>
      </c>
      <c r="IP56">
        <f>IF(Charts!$B$3="none",N263,IF(EB263="",NA(),EB263))</f>
        <v>0</v>
      </c>
      <c r="IQ56">
        <f>IF(Charts!$B$3="none",O263,IF(EC263="",NA(),EC263))</f>
        <v>0</v>
      </c>
      <c r="IR56">
        <f>IF(Charts!$B$3="none",P263,IF(ED263="",NA(),ED263))</f>
        <v>0</v>
      </c>
      <c r="IS56">
        <f>IF(Charts!$B$3="none",Q263,IF(EE263="",NA(),EE263))</f>
        <v>0</v>
      </c>
      <c r="IT56">
        <f>IF(Charts!$B$3="none",R263,IF(EF263="",NA(),EF263))</f>
        <v>0</v>
      </c>
      <c r="IU56">
        <f>IF(Charts!$B$3="none",S263,IF(EG263="",NA(),EG263))</f>
        <v>0</v>
      </c>
      <c r="IV56">
        <f>IF(Charts!$B$3="none",T263,IF(EH263="",NA(),EH263))</f>
        <v>0</v>
      </c>
      <c r="IW56">
        <f>IF(Charts!$B$3="none",U263,IF(EI263="",NA(),EI263))</f>
        <v>0</v>
      </c>
      <c r="IX56">
        <f>IF(Charts!$B$3="none",V263,IF(EJ263="",NA(),EJ263))</f>
        <v>0</v>
      </c>
      <c r="IY56">
        <f>IF(Charts!$B$3="none",W263,IF(EK263="",NA(),EK263))</f>
        <v>0</v>
      </c>
      <c r="IZ56">
        <f>IF(Charts!$B$3="none",X263,IF(EL263="",NA(),EL263))</f>
        <v>0</v>
      </c>
      <c r="JA56">
        <f>IF(Charts!$B$3="none",Y263,IF(EM263="",NA(),EM263))</f>
        <v>0</v>
      </c>
      <c r="JB56">
        <f>IF(Charts!$B$3="none",Z263,IF(EN263="",NA(),EN263))</f>
        <v>0</v>
      </c>
      <c r="JC56">
        <f>IF(Charts!$B$3="none",AA263,IF(EO263="",NA(),EO263))</f>
        <v>0</v>
      </c>
      <c r="JD56">
        <f>IF(Charts!$B$3="none",AB263,IF(EP263="",NA(),EP263))</f>
        <v>0</v>
      </c>
      <c r="JE56">
        <f>IF(Charts!$B$3="none",AC263,IF(EQ263="",NA(),EQ263))</f>
        <v>0</v>
      </c>
      <c r="JF56">
        <f>IF(Charts!$B$3="none",AD263,IF(ER263="",NA(),ER263))</f>
        <v>0</v>
      </c>
      <c r="JG56">
        <f>IF(Charts!$B$3="none",AE263,IF(ES263="",NA(),ES263))</f>
        <v>0</v>
      </c>
      <c r="JH56">
        <f>IF(Charts!$B$3="none",AF263,IF(ET263="",NA(),ET263))</f>
        <v>0</v>
      </c>
      <c r="JI56">
        <f>IF(Charts!$B$3="none",AG263,IF(EU263="",NA(),EU263))</f>
        <v>0</v>
      </c>
      <c r="JJ56">
        <f>IF(Charts!$B$3="none",AH263,IF(EV263="",NA(),EV263))</f>
        <v>0</v>
      </c>
      <c r="JK56">
        <f>IF(Charts!$B$3="none",AI263,IF(EW263="",NA(),EW263))</f>
        <v>0</v>
      </c>
      <c r="JL56">
        <f>IF(Charts!$B$3="none",AJ263,IF(EX263="",NA(),EX263))</f>
        <v>0</v>
      </c>
      <c r="JM56">
        <f>IF(Charts!$B$3="none",AK263,IF(EY263="",NA(),EY263))</f>
        <v>0</v>
      </c>
      <c r="JN56">
        <f>IF(Charts!$B$3="none",AL263,IF(EZ263="",NA(),EZ263))</f>
        <v>0</v>
      </c>
      <c r="JO56">
        <f>IF(Charts!$B$3="none",AM263,IF(FA263="",NA(),FA263))</f>
        <v>0</v>
      </c>
      <c r="JP56">
        <f>IF(Charts!$B$3="none",AN263,IF(FB263="",NA(),FB263))</f>
        <v>0</v>
      </c>
      <c r="JQ56">
        <f>IF(Charts!$B$3="none",AO263,IF(FC263="",NA(),FC263))</f>
        <v>0</v>
      </c>
      <c r="JR56">
        <f>IF(Charts!$B$3="none",AP263,IF(FD263="",NA(),FD263))</f>
        <v>0</v>
      </c>
      <c r="JS56">
        <f>IF(Charts!$B$3="none",AQ263,IF(FE263="",NA(),FE263))</f>
        <v>0</v>
      </c>
      <c r="JT56">
        <f>IF(Charts!$B$3="none",AR263,IF(FF263="",NA(),FF263))</f>
        <v>0</v>
      </c>
      <c r="JU56">
        <f>IF(Charts!$B$3="none",AS263,IF(FG263="",NA(),FG263))</f>
        <v>0</v>
      </c>
      <c r="JV56">
        <f>IF(Charts!$B$3="none",AT263,IF(FH263="",NA(),FH263))</f>
        <v>0</v>
      </c>
      <c r="JW56">
        <f>IF(Charts!$B$3="none",AU263,IF(FI263="",NA(),FI263))</f>
        <v>0</v>
      </c>
      <c r="JX56">
        <f>IF(Charts!$B$3="none",AV263,IF(FJ263="",NA(),FJ263))</f>
        <v>0</v>
      </c>
      <c r="JY56">
        <f>IF(Charts!$B$3="none",AW263,IF(FK263="",NA(),FK263))</f>
        <v>0</v>
      </c>
      <c r="JZ56">
        <f>IF(Charts!$B$3="none",AX263,IF(FL263="",NA(),FL263))</f>
        <v>0</v>
      </c>
      <c r="KA56">
        <f>IF(Charts!$B$3="none",AY263,IF(FM263="",NA(),FM263))</f>
        <v>0</v>
      </c>
      <c r="KB56">
        <f>IF(Charts!$B$3="none",AZ263,IF(FN263="",NA(),FN263))</f>
        <v>0</v>
      </c>
      <c r="KC56">
        <f>IF(Charts!$B$3="none",BA263,IF(FO263="",NA(),FO263))</f>
        <v>0</v>
      </c>
      <c r="KD56">
        <f>IF(Charts!$B$3="none",BB263,IF(FP263="",NA(),FP263))</f>
        <v>0</v>
      </c>
      <c r="KE56">
        <f>IF(Charts!$B$3="none",BC263,IF(FQ263="",NA(),FQ263))</f>
        <v>0</v>
      </c>
      <c r="KF56">
        <f>IF(Charts!$B$3="none",BD263,IF(FR263="",NA(),FR263))</f>
        <v>0</v>
      </c>
      <c r="KG56">
        <f>IF(Charts!$B$3="none",BE263,IF(FS263="",NA(),FS263))</f>
        <v>0</v>
      </c>
      <c r="KH56">
        <f>IF(Charts!$B$3="none",BF263,IF(FT263="",NA(),FT263))</f>
        <v>0</v>
      </c>
      <c r="KI56">
        <f>IF(Charts!$B$3="none",BG263,IF(FU263="",NA(),FU263))</f>
        <v>0</v>
      </c>
      <c r="KJ56">
        <f>IF(Charts!$B$3="none",BH263,IF(FV263="",NA(),FV263))</f>
        <v>0</v>
      </c>
      <c r="KK56">
        <f>IF(Charts!$B$3="none",BI263,IF(FW263="",NA(),FW263))</f>
        <v>0</v>
      </c>
      <c r="KL56">
        <f>IF(Charts!$B$3="none",BJ263,IF(FX263="",NA(),FX263))</f>
        <v>0</v>
      </c>
      <c r="KM56">
        <f>IF(Charts!$B$3="none",BK263,IF(FY263="",NA(),FY263))</f>
        <v>0</v>
      </c>
      <c r="KN56">
        <f>IF(Charts!$B$3="none",BL263,IF(FZ263="",NA(),FZ263))</f>
        <v>0</v>
      </c>
      <c r="KO56">
        <f>IF(Charts!$B$3="none",BM263,IF(GA263="",NA(),GA263))</f>
        <v>0</v>
      </c>
      <c r="KP56">
        <f>IF(Charts!$B$3="none",BN263,IF(GB263="",NA(),GB263))</f>
        <v>0</v>
      </c>
      <c r="KQ56">
        <f>IF(Charts!$B$3="none",BO263,IF(GC263="",NA(),GC263))</f>
        <v>0</v>
      </c>
      <c r="KR56">
        <f>IF(Charts!$B$3="none",BP263,IF(GD263="",NA(),GD263))</f>
        <v>0</v>
      </c>
      <c r="KS56">
        <f>IF(Charts!$B$3="none",BQ263,IF(GE263="",NA(),GE263))</f>
        <v>0</v>
      </c>
      <c r="KT56">
        <f>IF(Charts!$B$3="none",BR263,IF(GF263="",NA(),GF263))</f>
        <v>0</v>
      </c>
      <c r="KU56">
        <f>IF(Charts!$B$3="none",BS263,IF(GG263="",NA(),GG263))</f>
        <v>0</v>
      </c>
      <c r="KV56">
        <f>IF(Charts!$B$3="none",BT263,IF(GH263="",NA(),GH263))</f>
        <v>0</v>
      </c>
      <c r="KW56">
        <f>IF(Charts!$B$3="none",BU263,IF(GI263="",NA(),GI263))</f>
        <v>0</v>
      </c>
      <c r="KX56">
        <f>IF(Charts!$B$3="none",BV263,IF(GJ263="",NA(),GJ263))</f>
        <v>0</v>
      </c>
      <c r="KY56">
        <f>IF(Charts!$B$3="none",BW263,IF(GK263="",NA(),GK263))</f>
        <v>0</v>
      </c>
      <c r="KZ56">
        <f>IF(Charts!$B$3="none",BX263,IF(GL263="",NA(),GL263))</f>
        <v>0</v>
      </c>
      <c r="LA56">
        <f>IF(Charts!$B$3="none",BY263,IF(GM263="",NA(),GM263))</f>
        <v>0</v>
      </c>
      <c r="LB56">
        <f>IF(Charts!$B$3="none",BZ263,IF(GN263="",NA(),GN263))</f>
        <v>0</v>
      </c>
      <c r="LC56">
        <f>IF(Charts!$B$3="none",CA263,IF(GO263="",NA(),GO263))</f>
        <v>0</v>
      </c>
      <c r="LD56">
        <f>IF(Charts!$B$3="none",CB263,IF(GP263="",NA(),GP263))</f>
        <v>0</v>
      </c>
      <c r="LE56">
        <f>IF(Charts!$B$3="none",CC263,IF(GQ263="",NA(),GQ263))</f>
        <v>0</v>
      </c>
      <c r="LF56">
        <f>IF(Charts!$B$3="none",CD263,IF(GR263="",NA(),GR263))</f>
        <v>0</v>
      </c>
      <c r="LG56">
        <f>IF(Charts!$B$3="none",CE263,IF(GS263="",NA(),GS263))</f>
        <v>0</v>
      </c>
      <c r="LH56">
        <f>IF(Charts!$B$3="none",CF263,IF(GT263="",NA(),GT263))</f>
        <v>0</v>
      </c>
      <c r="LI56">
        <f>IF(Charts!$B$3="none",CG263,IF(GU263="",NA(),GU263))</f>
        <v>0</v>
      </c>
      <c r="LJ56">
        <f>IF(Charts!$B$3="none",CH263,IF(GV263="",NA(),GV263))</f>
        <v>0</v>
      </c>
      <c r="LK56">
        <f>IF(Charts!$B$3="none",CI263,IF(GW263="",NA(),GW263))</f>
        <v>0</v>
      </c>
      <c r="LL56">
        <f>IF(Charts!$B$3="none",CJ263,IF(GX263="",NA(),GX263))</f>
        <v>0</v>
      </c>
      <c r="LM56">
        <f>IF(Charts!$B$3="none",CK263,IF(GY263="",NA(),GY263))</f>
        <v>0</v>
      </c>
      <c r="LN56">
        <f>IF(Charts!$B$3="none",CL263,IF(GZ263="",NA(),GZ263))</f>
        <v>0</v>
      </c>
      <c r="LO56">
        <f>IF(Charts!$B$3="none",CM263,IF(HA263="",NA(),HA263))</f>
        <v>0</v>
      </c>
      <c r="LP56">
        <f>IF(Charts!$B$3="none",CN263,IF(HB263="",NA(),HB263))</f>
        <v>0</v>
      </c>
      <c r="LQ56">
        <f>IF(Charts!$B$3="none",CO263,IF(HC263="",NA(),HC263))</f>
        <v>0</v>
      </c>
      <c r="LR56">
        <f>IF(Charts!$B$3="none",CP263,IF(HD263="",NA(),HD263))</f>
        <v>0</v>
      </c>
      <c r="LS56">
        <f>IF(Charts!$B$3="none",CQ263,IF(HE263="",NA(),HE263))</f>
        <v>0</v>
      </c>
      <c r="LT56">
        <f>IF(Charts!$B$3="none",CR263,IF(HF263="",NA(),HF263))</f>
        <v>0</v>
      </c>
      <c r="LU56">
        <f>IF(Charts!$B$3="none",CS263,IF(HG263="",NA(),HG263))</f>
        <v>0</v>
      </c>
      <c r="LV56">
        <f>IF(Charts!$B$3="none",CT263,IF(HH263="",NA(),HH263))</f>
        <v>0</v>
      </c>
      <c r="LW56">
        <f>IF(Charts!$B$3="none",CU263,IF(HI263="",NA(),HI263))</f>
        <v>0</v>
      </c>
      <c r="LX56">
        <f>IF(Charts!$B$3="none",CV263,IF(HJ263="",NA(),HJ263))</f>
        <v>0</v>
      </c>
      <c r="LY56">
        <f>IF(Charts!$B$3="none",CW263,IF(HK263="",NA(),HK263))</f>
        <v>0</v>
      </c>
      <c r="LZ56">
        <f>IF(Charts!$B$3="none",CX263,IF(HL263="",NA(),HL263))</f>
        <v>0</v>
      </c>
      <c r="MA56">
        <f>IF(Charts!$B$3="none",CY263,IF(HM263="",NA(),HM263))</f>
        <v>0</v>
      </c>
      <c r="MB56">
        <f>IF(Charts!$B$3="none",CZ263,IF(HN263="",NA(),HN263))</f>
        <v>0</v>
      </c>
      <c r="MC56">
        <f>IF(Charts!$B$3="none",DA263,IF(HO263="",NA(),HO263))</f>
        <v>0</v>
      </c>
      <c r="MD56">
        <f>IF(Charts!$B$3="none",DB263,IF(HP263="",NA(),HP263))</f>
        <v>0</v>
      </c>
      <c r="ME56">
        <f>IF(Charts!$B$3="none",DC263,IF(HQ263="",NA(),HQ263))</f>
        <v>0</v>
      </c>
      <c r="MF56">
        <f>IF(Charts!$B$3="none",DD263,IF(HR263="",NA(),HR263))</f>
        <v>0</v>
      </c>
      <c r="MG56">
        <f>IF(Charts!$B$3="none",DE263,IF(HS263="",NA(),HS263))</f>
        <v>0</v>
      </c>
      <c r="MH56">
        <f>IF(Charts!$B$3="none",DF263,IF(HT263="",NA(),HT263))</f>
        <v>0</v>
      </c>
      <c r="MI56">
        <f>IF(Charts!$B$3="none",DG263,IF(HU263="",NA(),HU263))</f>
        <v>0</v>
      </c>
      <c r="MJ56">
        <f>IF(Charts!$B$3="none",DH263,IF(HV263="",NA(),HV263))</f>
        <v>0</v>
      </c>
      <c r="MK56">
        <f>IF(Charts!$B$3="none",DI263,IF(HW263="",NA(),HW263))</f>
        <v>0</v>
      </c>
      <c r="ML56">
        <f>IF(Charts!$B$3="none",DJ263,IF(HX263="",NA(),HX263))</f>
        <v>0</v>
      </c>
      <c r="MM56">
        <f>IF(Charts!$B$3="none",DK263,IF(HY263="",NA(),HY263))</f>
        <v>0</v>
      </c>
      <c r="MN56">
        <f>IF(Charts!$B$3="none",DL263,IF(HZ263="",NA(),HZ263))</f>
        <v>0</v>
      </c>
      <c r="MO56">
        <f>IF(Charts!$B$3="none",DM263,IF(IA263="",NA(),IA263))</f>
        <v>0</v>
      </c>
      <c r="MP56">
        <f>IF(Charts!$B$3="none",DN263,IF(IB263="",NA(),IB263))</f>
        <v>0</v>
      </c>
      <c r="MQ56">
        <f>IF(Charts!$B$3="none",DO263,IF(IC263="",NA(),IC263))</f>
        <v>0</v>
      </c>
      <c r="MR56">
        <f>IF(Charts!$B$3="none",DP263,IF(ID263="",NA(),ID263))</f>
        <v>0</v>
      </c>
    </row>
    <row r="57" spans="5:356">
      <c r="E57">
        <v>11</v>
      </c>
      <c r="F57">
        <f>F15</f>
        <v>0</v>
      </c>
      <c r="G57">
        <v>11</v>
      </c>
      <c r="H57">
        <f>H15</f>
        <v>0</v>
      </c>
      <c r="I57">
        <v>11</v>
      </c>
      <c r="J57">
        <f>J15</f>
        <v>0</v>
      </c>
      <c r="K57">
        <v>11</v>
      </c>
      <c r="L57">
        <f>L15</f>
        <v>0</v>
      </c>
      <c r="M57">
        <v>11</v>
      </c>
      <c r="N57">
        <f>N15</f>
        <v>0</v>
      </c>
      <c r="O57">
        <v>11</v>
      </c>
      <c r="P57">
        <f>P15</f>
        <v>0</v>
      </c>
      <c r="Q57">
        <v>11</v>
      </c>
      <c r="R57">
        <f>R15</f>
        <v>0</v>
      </c>
      <c r="S57">
        <v>11</v>
      </c>
      <c r="T57">
        <f>T15</f>
        <v>0</v>
      </c>
      <c r="U57">
        <v>11</v>
      </c>
      <c r="V57">
        <f>V15</f>
        <v>0</v>
      </c>
      <c r="W57">
        <v>11</v>
      </c>
      <c r="X57">
        <f>X15</f>
        <v>0</v>
      </c>
      <c r="Y57">
        <v>11</v>
      </c>
      <c r="Z57">
        <f>Z15</f>
        <v>0</v>
      </c>
      <c r="AA57">
        <v>11</v>
      </c>
      <c r="AB57">
        <f>AB15</f>
        <v>0</v>
      </c>
      <c r="AC57">
        <v>11</v>
      </c>
      <c r="AD57">
        <f>AD15</f>
        <v>0</v>
      </c>
      <c r="AE57">
        <v>11</v>
      </c>
      <c r="AF57">
        <f>AF15</f>
        <v>0</v>
      </c>
      <c r="AG57">
        <v>11</v>
      </c>
      <c r="AH57">
        <f>AH15</f>
        <v>0</v>
      </c>
      <c r="AI57">
        <v>11</v>
      </c>
      <c r="AJ57">
        <f>AJ15</f>
        <v>0</v>
      </c>
      <c r="AK57">
        <v>11</v>
      </c>
      <c r="AL57">
        <f>AL15</f>
        <v>0</v>
      </c>
      <c r="AM57">
        <v>11</v>
      </c>
      <c r="AN57">
        <f>AN15</f>
        <v>0</v>
      </c>
      <c r="AO57">
        <v>11</v>
      </c>
      <c r="AP57">
        <f>AP15</f>
        <v>0</v>
      </c>
      <c r="AQ57">
        <v>11</v>
      </c>
      <c r="AR57">
        <f>AR15</f>
        <v>0</v>
      </c>
      <c r="AS57">
        <v>11</v>
      </c>
      <c r="AT57">
        <f>AT15</f>
        <v>0</v>
      </c>
      <c r="AU57">
        <v>11</v>
      </c>
      <c r="AV57">
        <f>AV15</f>
        <v>0</v>
      </c>
      <c r="AW57">
        <v>11</v>
      </c>
      <c r="AX57">
        <f>AX15</f>
        <v>0</v>
      </c>
      <c r="AY57">
        <v>11</v>
      </c>
      <c r="AZ57">
        <f>AZ15</f>
        <v>0</v>
      </c>
      <c r="BA57">
        <v>11</v>
      </c>
      <c r="BB57">
        <f>BB15</f>
        <v>0</v>
      </c>
      <c r="BC57">
        <v>11</v>
      </c>
      <c r="BD57">
        <f>BD15</f>
        <v>0</v>
      </c>
      <c r="BE57">
        <v>11</v>
      </c>
      <c r="BF57">
        <f>BF15</f>
        <v>0</v>
      </c>
      <c r="BG57">
        <v>11</v>
      </c>
      <c r="BH57">
        <f>BH15</f>
        <v>0</v>
      </c>
      <c r="BI57">
        <v>11</v>
      </c>
      <c r="BJ57">
        <f>BJ15</f>
        <v>0</v>
      </c>
      <c r="BK57">
        <v>11</v>
      </c>
      <c r="BL57">
        <f>BL15</f>
        <v>0</v>
      </c>
      <c r="BM57">
        <v>11</v>
      </c>
      <c r="BN57">
        <f>BN15</f>
        <v>0</v>
      </c>
      <c r="BO57">
        <v>11</v>
      </c>
      <c r="BP57">
        <f>BP15</f>
        <v>0</v>
      </c>
      <c r="BQ57">
        <v>11</v>
      </c>
      <c r="BR57">
        <f>BR15</f>
        <v>0</v>
      </c>
      <c r="BS57">
        <v>11</v>
      </c>
      <c r="BT57">
        <f>BT15</f>
        <v>0</v>
      </c>
      <c r="BU57">
        <v>11</v>
      </c>
      <c r="BV57">
        <f>BV15</f>
        <v>0</v>
      </c>
      <c r="BW57">
        <v>11</v>
      </c>
      <c r="BX57">
        <f>BX15</f>
        <v>0</v>
      </c>
      <c r="BY57">
        <v>11</v>
      </c>
      <c r="BZ57">
        <f>BZ15</f>
        <v>0</v>
      </c>
      <c r="CA57">
        <v>11</v>
      </c>
      <c r="CB57">
        <f>CB15</f>
        <v>0</v>
      </c>
      <c r="CC57">
        <v>11</v>
      </c>
      <c r="CD57">
        <f>CD15</f>
        <v>0</v>
      </c>
      <c r="CE57">
        <v>11</v>
      </c>
      <c r="CF57">
        <f>CF15</f>
        <v>0</v>
      </c>
      <c r="CG57">
        <v>11</v>
      </c>
      <c r="CH57">
        <f>CH15</f>
        <v>0</v>
      </c>
      <c r="CI57">
        <v>11</v>
      </c>
      <c r="CJ57">
        <f>CJ15</f>
        <v>0</v>
      </c>
      <c r="CK57">
        <v>11</v>
      </c>
      <c r="CL57">
        <f>CL15</f>
        <v>0</v>
      </c>
      <c r="CM57">
        <v>11</v>
      </c>
      <c r="CN57">
        <f>CN15</f>
        <v>0</v>
      </c>
      <c r="CO57">
        <v>11</v>
      </c>
      <c r="CP57">
        <f>CP15</f>
        <v>0</v>
      </c>
      <c r="CQ57">
        <v>11</v>
      </c>
      <c r="CR57">
        <f>CR15</f>
        <v>0</v>
      </c>
      <c r="CS57">
        <v>11</v>
      </c>
      <c r="CT57">
        <f>CT15</f>
        <v>0</v>
      </c>
      <c r="CU57">
        <v>11</v>
      </c>
      <c r="CV57">
        <f>CV15</f>
        <v>0</v>
      </c>
      <c r="CW57">
        <v>11</v>
      </c>
      <c r="CX57">
        <f>CX15</f>
        <v>0</v>
      </c>
      <c r="CY57">
        <v>11</v>
      </c>
      <c r="CZ57">
        <f>CZ15</f>
        <v>0</v>
      </c>
      <c r="DA57">
        <v>11</v>
      </c>
      <c r="DB57">
        <f>DB15</f>
        <v>0</v>
      </c>
      <c r="DC57">
        <v>11</v>
      </c>
      <c r="DD57">
        <f>DD15</f>
        <v>0</v>
      </c>
      <c r="DE57">
        <v>11</v>
      </c>
      <c r="DF57">
        <f>DF15</f>
        <v>0</v>
      </c>
      <c r="DG57">
        <v>11</v>
      </c>
      <c r="DH57">
        <f>DH15</f>
        <v>0</v>
      </c>
      <c r="DI57">
        <v>11</v>
      </c>
      <c r="DJ57">
        <f>DJ15</f>
        <v>0</v>
      </c>
      <c r="DK57">
        <v>11</v>
      </c>
      <c r="DL57">
        <f>DL15</f>
        <v>0</v>
      </c>
      <c r="DM57">
        <v>11</v>
      </c>
      <c r="DN57">
        <f>DN15</f>
        <v>0</v>
      </c>
      <c r="DO57">
        <v>11</v>
      </c>
      <c r="DP57">
        <f>DP15</f>
        <v>0</v>
      </c>
      <c r="DS57">
        <v>11</v>
      </c>
      <c r="DT57">
        <f>DT15</f>
        <v>0</v>
      </c>
      <c r="DU57">
        <v>11</v>
      </c>
      <c r="DV57">
        <f>DV15</f>
        <v>0</v>
      </c>
      <c r="DW57">
        <v>11</v>
      </c>
      <c r="DX57">
        <f>DX15</f>
        <v>0</v>
      </c>
      <c r="DY57">
        <v>11</v>
      </c>
      <c r="DZ57">
        <f>DZ15</f>
        <v>0</v>
      </c>
      <c r="EA57">
        <v>11</v>
      </c>
      <c r="EB57">
        <f>EB15</f>
        <v>0</v>
      </c>
      <c r="EC57">
        <v>11</v>
      </c>
      <c r="ED57">
        <f>ED15</f>
        <v>0</v>
      </c>
      <c r="EE57">
        <v>11</v>
      </c>
      <c r="EF57">
        <f>EF15</f>
        <v>0</v>
      </c>
      <c r="EG57">
        <v>11</v>
      </c>
      <c r="EH57">
        <f>EH15</f>
        <v>0</v>
      </c>
      <c r="EI57">
        <v>11</v>
      </c>
      <c r="EJ57">
        <f>EJ15</f>
        <v>0</v>
      </c>
      <c r="EK57">
        <v>11</v>
      </c>
      <c r="EL57">
        <f>EL15</f>
        <v>0</v>
      </c>
      <c r="EM57">
        <v>11</v>
      </c>
      <c r="EN57">
        <f>EN15</f>
        <v>0</v>
      </c>
      <c r="EO57">
        <v>11</v>
      </c>
      <c r="EP57">
        <f>EP15</f>
        <v>0</v>
      </c>
      <c r="EQ57">
        <v>11</v>
      </c>
      <c r="ER57">
        <f>ER15</f>
        <v>0</v>
      </c>
      <c r="ES57">
        <v>11</v>
      </c>
      <c r="ET57">
        <f>ET15</f>
        <v>0</v>
      </c>
      <c r="EU57">
        <v>11</v>
      </c>
      <c r="EV57">
        <f>EV15</f>
        <v>0</v>
      </c>
      <c r="EW57">
        <v>11</v>
      </c>
      <c r="EX57">
        <f>EX15</f>
        <v>0</v>
      </c>
      <c r="EY57">
        <v>11</v>
      </c>
      <c r="EZ57">
        <f>EZ15</f>
        <v>0</v>
      </c>
      <c r="FA57">
        <v>11</v>
      </c>
      <c r="FB57">
        <f>FB15</f>
        <v>0</v>
      </c>
      <c r="FC57">
        <v>11</v>
      </c>
      <c r="FD57">
        <f>FD15</f>
        <v>0</v>
      </c>
      <c r="FE57">
        <v>11</v>
      </c>
      <c r="FF57">
        <f>FF15</f>
        <v>0</v>
      </c>
      <c r="FG57">
        <v>11</v>
      </c>
      <c r="FH57">
        <f>FH15</f>
        <v>0</v>
      </c>
      <c r="FI57">
        <v>11</v>
      </c>
      <c r="FJ57">
        <f>FJ15</f>
        <v>0</v>
      </c>
      <c r="FK57">
        <v>11</v>
      </c>
      <c r="FL57">
        <f>FL15</f>
        <v>0</v>
      </c>
      <c r="FM57">
        <v>11</v>
      </c>
      <c r="FN57">
        <f>FN15</f>
        <v>0</v>
      </c>
      <c r="FO57">
        <v>11</v>
      </c>
      <c r="FP57">
        <f>FP15</f>
        <v>0</v>
      </c>
      <c r="FQ57">
        <v>11</v>
      </c>
      <c r="FR57">
        <f>FR15</f>
        <v>0</v>
      </c>
      <c r="FS57">
        <v>11</v>
      </c>
      <c r="FT57">
        <f>FT15</f>
        <v>0</v>
      </c>
      <c r="FU57">
        <v>11</v>
      </c>
      <c r="FV57">
        <f>FV15</f>
        <v>0</v>
      </c>
      <c r="FW57">
        <v>11</v>
      </c>
      <c r="FX57">
        <f>FX15</f>
        <v>0</v>
      </c>
      <c r="FY57">
        <v>11</v>
      </c>
      <c r="FZ57">
        <f>FZ15</f>
        <v>0</v>
      </c>
      <c r="GA57">
        <v>11</v>
      </c>
      <c r="GB57">
        <f>GB15</f>
        <v>0</v>
      </c>
      <c r="GC57">
        <v>11</v>
      </c>
      <c r="GD57">
        <f>GD15</f>
        <v>0</v>
      </c>
      <c r="GE57">
        <v>11</v>
      </c>
      <c r="GF57">
        <f>GF15</f>
        <v>0</v>
      </c>
      <c r="GG57">
        <v>11</v>
      </c>
      <c r="GH57">
        <f>GH15</f>
        <v>0</v>
      </c>
      <c r="GI57">
        <v>11</v>
      </c>
      <c r="GJ57">
        <f>GJ15</f>
        <v>0</v>
      </c>
      <c r="GK57">
        <v>11</v>
      </c>
      <c r="GL57">
        <f>GL15</f>
        <v>0</v>
      </c>
      <c r="GM57">
        <v>11</v>
      </c>
      <c r="GN57">
        <f>GN15</f>
        <v>0</v>
      </c>
      <c r="GO57">
        <v>11</v>
      </c>
      <c r="GP57">
        <f>GP15</f>
        <v>0</v>
      </c>
      <c r="GQ57">
        <v>11</v>
      </c>
      <c r="GR57">
        <f>GR15</f>
        <v>0</v>
      </c>
      <c r="GS57">
        <v>11</v>
      </c>
      <c r="GT57">
        <f>GT15</f>
        <v>0</v>
      </c>
      <c r="GU57">
        <v>11</v>
      </c>
      <c r="GV57">
        <f>GV15</f>
        <v>0</v>
      </c>
      <c r="GW57">
        <v>11</v>
      </c>
      <c r="GX57">
        <f>GX15</f>
        <v>0</v>
      </c>
      <c r="GY57">
        <v>11</v>
      </c>
      <c r="GZ57">
        <f>GZ15</f>
        <v>0</v>
      </c>
      <c r="HA57">
        <v>11</v>
      </c>
      <c r="HB57">
        <f>HB15</f>
        <v>0</v>
      </c>
      <c r="HC57">
        <v>11</v>
      </c>
      <c r="HD57">
        <f>HD15</f>
        <v>0</v>
      </c>
      <c r="HE57">
        <v>11</v>
      </c>
      <c r="HF57">
        <f>HF15</f>
        <v>0</v>
      </c>
      <c r="HG57">
        <v>11</v>
      </c>
      <c r="HH57">
        <f>HH15</f>
        <v>0</v>
      </c>
      <c r="HI57">
        <v>11</v>
      </c>
      <c r="HJ57">
        <f>HJ15</f>
        <v>0</v>
      </c>
      <c r="HK57">
        <v>11</v>
      </c>
      <c r="HL57">
        <f>HL15</f>
        <v>0</v>
      </c>
      <c r="HM57">
        <v>11</v>
      </c>
      <c r="HN57">
        <f>HN15</f>
        <v>0</v>
      </c>
      <c r="HO57">
        <v>11</v>
      </c>
      <c r="HP57">
        <f>HP15</f>
        <v>0</v>
      </c>
      <c r="HQ57">
        <v>11</v>
      </c>
      <c r="HR57">
        <f>HR15</f>
        <v>0</v>
      </c>
      <c r="HS57">
        <v>11</v>
      </c>
      <c r="HT57">
        <f>HT15</f>
        <v>0</v>
      </c>
      <c r="HU57">
        <v>11</v>
      </c>
      <c r="HV57">
        <f>HV15</f>
        <v>0</v>
      </c>
      <c r="HW57">
        <v>11</v>
      </c>
      <c r="HX57">
        <f>HX15</f>
        <v>0</v>
      </c>
      <c r="HY57">
        <v>11</v>
      </c>
      <c r="HZ57">
        <f>HZ15</f>
        <v>0</v>
      </c>
      <c r="IA57">
        <v>11</v>
      </c>
      <c r="IB57">
        <f>IB15</f>
        <v>0</v>
      </c>
      <c r="IC57">
        <v>11</v>
      </c>
      <c r="ID57">
        <f>ID15</f>
        <v>0</v>
      </c>
      <c r="IG57">
        <f>IF(Charts!$B$3="none",E264,IF(DS264="",NA(),DS264))</f>
        <v>0</v>
      </c>
      <c r="IH57">
        <f>IF(Charts!$B$3="none",F264,IF(DT264="",NA(),DT264))</f>
        <v>0</v>
      </c>
      <c r="II57">
        <f>IF(Charts!$B$3="none",G264,IF(DU264="",NA(),DU264))</f>
        <v>0</v>
      </c>
      <c r="IJ57">
        <f>IF(Charts!$B$3="none",H264,IF(DV264="",NA(),DV264))</f>
        <v>0</v>
      </c>
      <c r="IK57">
        <f>IF(Charts!$B$3="none",I264,IF(DW264="",NA(),DW264))</f>
        <v>0</v>
      </c>
      <c r="IL57">
        <f>IF(Charts!$B$3="none",J264,IF(DX264="",NA(),DX264))</f>
        <v>0</v>
      </c>
      <c r="IM57">
        <f>IF(Charts!$B$3="none",K264,IF(DY264="",NA(),DY264))</f>
        <v>0</v>
      </c>
      <c r="IN57">
        <f>IF(Charts!$B$3="none",L264,IF(DZ264="",NA(),DZ264))</f>
        <v>0</v>
      </c>
      <c r="IO57">
        <f>IF(Charts!$B$3="none",M264,IF(EA264="",NA(),EA264))</f>
        <v>0</v>
      </c>
      <c r="IP57">
        <f>IF(Charts!$B$3="none",N264,IF(EB264="",NA(),EB264))</f>
        <v>0</v>
      </c>
      <c r="IQ57">
        <f>IF(Charts!$B$3="none",O264,IF(EC264="",NA(),EC264))</f>
        <v>0</v>
      </c>
      <c r="IR57">
        <f>IF(Charts!$B$3="none",P264,IF(ED264="",NA(),ED264))</f>
        <v>0</v>
      </c>
      <c r="IS57">
        <f>IF(Charts!$B$3="none",Q264,IF(EE264="",NA(),EE264))</f>
        <v>0</v>
      </c>
      <c r="IT57">
        <f>IF(Charts!$B$3="none",R264,IF(EF264="",NA(),EF264))</f>
        <v>0</v>
      </c>
      <c r="IU57">
        <f>IF(Charts!$B$3="none",S264,IF(EG264="",NA(),EG264))</f>
        <v>0</v>
      </c>
      <c r="IV57">
        <f>IF(Charts!$B$3="none",T264,IF(EH264="",NA(),EH264))</f>
        <v>0</v>
      </c>
      <c r="IW57">
        <f>IF(Charts!$B$3="none",U264,IF(EI264="",NA(),EI264))</f>
        <v>0</v>
      </c>
      <c r="IX57">
        <f>IF(Charts!$B$3="none",V264,IF(EJ264="",NA(),EJ264))</f>
        <v>0</v>
      </c>
      <c r="IY57">
        <f>IF(Charts!$B$3="none",W264,IF(EK264="",NA(),EK264))</f>
        <v>0</v>
      </c>
      <c r="IZ57">
        <f>IF(Charts!$B$3="none",X264,IF(EL264="",NA(),EL264))</f>
        <v>0</v>
      </c>
      <c r="JA57">
        <f>IF(Charts!$B$3="none",Y264,IF(EM264="",NA(),EM264))</f>
        <v>0</v>
      </c>
      <c r="JB57">
        <f>IF(Charts!$B$3="none",Z264,IF(EN264="",NA(),EN264))</f>
        <v>0</v>
      </c>
      <c r="JC57">
        <f>IF(Charts!$B$3="none",AA264,IF(EO264="",NA(),EO264))</f>
        <v>0</v>
      </c>
      <c r="JD57">
        <f>IF(Charts!$B$3="none",AB264,IF(EP264="",NA(),EP264))</f>
        <v>0</v>
      </c>
      <c r="JE57">
        <f>IF(Charts!$B$3="none",AC264,IF(EQ264="",NA(),EQ264))</f>
        <v>0</v>
      </c>
      <c r="JF57">
        <f>IF(Charts!$B$3="none",AD264,IF(ER264="",NA(),ER264))</f>
        <v>0</v>
      </c>
      <c r="JG57">
        <f>IF(Charts!$B$3="none",AE264,IF(ES264="",NA(),ES264))</f>
        <v>0</v>
      </c>
      <c r="JH57">
        <f>IF(Charts!$B$3="none",AF264,IF(ET264="",NA(),ET264))</f>
        <v>0</v>
      </c>
      <c r="JI57">
        <f>IF(Charts!$B$3="none",AG264,IF(EU264="",NA(),EU264))</f>
        <v>0</v>
      </c>
      <c r="JJ57">
        <f>IF(Charts!$B$3="none",AH264,IF(EV264="",NA(),EV264))</f>
        <v>0</v>
      </c>
      <c r="JK57">
        <f>IF(Charts!$B$3="none",AI264,IF(EW264="",NA(),EW264))</f>
        <v>0</v>
      </c>
      <c r="JL57">
        <f>IF(Charts!$B$3="none",AJ264,IF(EX264="",NA(),EX264))</f>
        <v>0</v>
      </c>
      <c r="JM57">
        <f>IF(Charts!$B$3="none",AK264,IF(EY264="",NA(),EY264))</f>
        <v>0</v>
      </c>
      <c r="JN57">
        <f>IF(Charts!$B$3="none",AL264,IF(EZ264="",NA(),EZ264))</f>
        <v>0</v>
      </c>
      <c r="JO57">
        <f>IF(Charts!$B$3="none",AM264,IF(FA264="",NA(),FA264))</f>
        <v>0</v>
      </c>
      <c r="JP57">
        <f>IF(Charts!$B$3="none",AN264,IF(FB264="",NA(),FB264))</f>
        <v>0</v>
      </c>
      <c r="JQ57">
        <f>IF(Charts!$B$3="none",AO264,IF(FC264="",NA(),FC264))</f>
        <v>0</v>
      </c>
      <c r="JR57">
        <f>IF(Charts!$B$3="none",AP264,IF(FD264="",NA(),FD264))</f>
        <v>0</v>
      </c>
      <c r="JS57">
        <f>IF(Charts!$B$3="none",AQ264,IF(FE264="",NA(),FE264))</f>
        <v>0</v>
      </c>
      <c r="JT57">
        <f>IF(Charts!$B$3="none",AR264,IF(FF264="",NA(),FF264))</f>
        <v>0</v>
      </c>
      <c r="JU57">
        <f>IF(Charts!$B$3="none",AS264,IF(FG264="",NA(),FG264))</f>
        <v>0</v>
      </c>
      <c r="JV57">
        <f>IF(Charts!$B$3="none",AT264,IF(FH264="",NA(),FH264))</f>
        <v>0</v>
      </c>
      <c r="JW57">
        <f>IF(Charts!$B$3="none",AU264,IF(FI264="",NA(),FI264))</f>
        <v>0</v>
      </c>
      <c r="JX57">
        <f>IF(Charts!$B$3="none",AV264,IF(FJ264="",NA(),FJ264))</f>
        <v>0</v>
      </c>
      <c r="JY57">
        <f>IF(Charts!$B$3="none",AW264,IF(FK264="",NA(),FK264))</f>
        <v>0</v>
      </c>
      <c r="JZ57">
        <f>IF(Charts!$B$3="none",AX264,IF(FL264="",NA(),FL264))</f>
        <v>0</v>
      </c>
      <c r="KA57">
        <f>IF(Charts!$B$3="none",AY264,IF(FM264="",NA(),FM264))</f>
        <v>0</v>
      </c>
      <c r="KB57">
        <f>IF(Charts!$B$3="none",AZ264,IF(FN264="",NA(),FN264))</f>
        <v>0</v>
      </c>
      <c r="KC57">
        <f>IF(Charts!$B$3="none",BA264,IF(FO264="",NA(),FO264))</f>
        <v>0</v>
      </c>
      <c r="KD57">
        <f>IF(Charts!$B$3="none",BB264,IF(FP264="",NA(),FP264))</f>
        <v>0</v>
      </c>
      <c r="KE57">
        <f>IF(Charts!$B$3="none",BC264,IF(FQ264="",NA(),FQ264))</f>
        <v>0</v>
      </c>
      <c r="KF57">
        <f>IF(Charts!$B$3="none",BD264,IF(FR264="",NA(),FR264))</f>
        <v>0</v>
      </c>
      <c r="KG57">
        <f>IF(Charts!$B$3="none",BE264,IF(FS264="",NA(),FS264))</f>
        <v>0</v>
      </c>
      <c r="KH57">
        <f>IF(Charts!$B$3="none",BF264,IF(FT264="",NA(),FT264))</f>
        <v>0</v>
      </c>
      <c r="KI57">
        <f>IF(Charts!$B$3="none",BG264,IF(FU264="",NA(),FU264))</f>
        <v>0</v>
      </c>
      <c r="KJ57">
        <f>IF(Charts!$B$3="none",BH264,IF(FV264="",NA(),FV264))</f>
        <v>0</v>
      </c>
      <c r="KK57">
        <f>IF(Charts!$B$3="none",BI264,IF(FW264="",NA(),FW264))</f>
        <v>0</v>
      </c>
      <c r="KL57">
        <f>IF(Charts!$B$3="none",BJ264,IF(FX264="",NA(),FX264))</f>
        <v>0</v>
      </c>
      <c r="KM57">
        <f>IF(Charts!$B$3="none",BK264,IF(FY264="",NA(),FY264))</f>
        <v>0</v>
      </c>
      <c r="KN57">
        <f>IF(Charts!$B$3="none",BL264,IF(FZ264="",NA(),FZ264))</f>
        <v>0</v>
      </c>
      <c r="KO57">
        <f>IF(Charts!$B$3="none",BM264,IF(GA264="",NA(),GA264))</f>
        <v>0</v>
      </c>
      <c r="KP57">
        <f>IF(Charts!$B$3="none",BN264,IF(GB264="",NA(),GB264))</f>
        <v>0</v>
      </c>
      <c r="KQ57">
        <f>IF(Charts!$B$3="none",BO264,IF(GC264="",NA(),GC264))</f>
        <v>0</v>
      </c>
      <c r="KR57">
        <f>IF(Charts!$B$3="none",BP264,IF(GD264="",NA(),GD264))</f>
        <v>0</v>
      </c>
      <c r="KS57">
        <f>IF(Charts!$B$3="none",BQ264,IF(GE264="",NA(),GE264))</f>
        <v>0</v>
      </c>
      <c r="KT57">
        <f>IF(Charts!$B$3="none",BR264,IF(GF264="",NA(),GF264))</f>
        <v>0</v>
      </c>
      <c r="KU57">
        <f>IF(Charts!$B$3="none",BS264,IF(GG264="",NA(),GG264))</f>
        <v>0</v>
      </c>
      <c r="KV57">
        <f>IF(Charts!$B$3="none",BT264,IF(GH264="",NA(),GH264))</f>
        <v>0</v>
      </c>
      <c r="KW57">
        <f>IF(Charts!$B$3="none",BU264,IF(GI264="",NA(),GI264))</f>
        <v>0</v>
      </c>
      <c r="KX57">
        <f>IF(Charts!$B$3="none",BV264,IF(GJ264="",NA(),GJ264))</f>
        <v>0</v>
      </c>
      <c r="KY57">
        <f>IF(Charts!$B$3="none",BW264,IF(GK264="",NA(),GK264))</f>
        <v>0</v>
      </c>
      <c r="KZ57">
        <f>IF(Charts!$B$3="none",BX264,IF(GL264="",NA(),GL264))</f>
        <v>0</v>
      </c>
      <c r="LA57">
        <f>IF(Charts!$B$3="none",BY264,IF(GM264="",NA(),GM264))</f>
        <v>0</v>
      </c>
      <c r="LB57">
        <f>IF(Charts!$B$3="none",BZ264,IF(GN264="",NA(),GN264))</f>
        <v>0</v>
      </c>
      <c r="LC57">
        <f>IF(Charts!$B$3="none",CA264,IF(GO264="",NA(),GO264))</f>
        <v>0</v>
      </c>
      <c r="LD57">
        <f>IF(Charts!$B$3="none",CB264,IF(GP264="",NA(),GP264))</f>
        <v>0</v>
      </c>
      <c r="LE57">
        <f>IF(Charts!$B$3="none",CC264,IF(GQ264="",NA(),GQ264))</f>
        <v>0</v>
      </c>
      <c r="LF57">
        <f>IF(Charts!$B$3="none",CD264,IF(GR264="",NA(),GR264))</f>
        <v>0</v>
      </c>
      <c r="LG57">
        <f>IF(Charts!$B$3="none",CE264,IF(GS264="",NA(),GS264))</f>
        <v>0</v>
      </c>
      <c r="LH57">
        <f>IF(Charts!$B$3="none",CF264,IF(GT264="",NA(),GT264))</f>
        <v>0</v>
      </c>
      <c r="LI57">
        <f>IF(Charts!$B$3="none",CG264,IF(GU264="",NA(),GU264))</f>
        <v>0</v>
      </c>
      <c r="LJ57">
        <f>IF(Charts!$B$3="none",CH264,IF(GV264="",NA(),GV264))</f>
        <v>0</v>
      </c>
      <c r="LK57">
        <f>IF(Charts!$B$3="none",CI264,IF(GW264="",NA(),GW264))</f>
        <v>0</v>
      </c>
      <c r="LL57">
        <f>IF(Charts!$B$3="none",CJ264,IF(GX264="",NA(),GX264))</f>
        <v>0</v>
      </c>
      <c r="LM57">
        <f>IF(Charts!$B$3="none",CK264,IF(GY264="",NA(),GY264))</f>
        <v>0</v>
      </c>
      <c r="LN57">
        <f>IF(Charts!$B$3="none",CL264,IF(GZ264="",NA(),GZ264))</f>
        <v>0</v>
      </c>
      <c r="LO57">
        <f>IF(Charts!$B$3="none",CM264,IF(HA264="",NA(),HA264))</f>
        <v>0</v>
      </c>
      <c r="LP57">
        <f>IF(Charts!$B$3="none",CN264,IF(HB264="",NA(),HB264))</f>
        <v>0</v>
      </c>
      <c r="LQ57">
        <f>IF(Charts!$B$3="none",CO264,IF(HC264="",NA(),HC264))</f>
        <v>0</v>
      </c>
      <c r="LR57">
        <f>IF(Charts!$B$3="none",CP264,IF(HD264="",NA(),HD264))</f>
        <v>0</v>
      </c>
      <c r="LS57">
        <f>IF(Charts!$B$3="none",CQ264,IF(HE264="",NA(),HE264))</f>
        <v>0</v>
      </c>
      <c r="LT57">
        <f>IF(Charts!$B$3="none",CR264,IF(HF264="",NA(),HF264))</f>
        <v>0</v>
      </c>
      <c r="LU57">
        <f>IF(Charts!$B$3="none",CS264,IF(HG264="",NA(),HG264))</f>
        <v>0</v>
      </c>
      <c r="LV57">
        <f>IF(Charts!$B$3="none",CT264,IF(HH264="",NA(),HH264))</f>
        <v>0</v>
      </c>
      <c r="LW57">
        <f>IF(Charts!$B$3="none",CU264,IF(HI264="",NA(),HI264))</f>
        <v>0</v>
      </c>
      <c r="LX57">
        <f>IF(Charts!$B$3="none",CV264,IF(HJ264="",NA(),HJ264))</f>
        <v>0</v>
      </c>
      <c r="LY57">
        <f>IF(Charts!$B$3="none",CW264,IF(HK264="",NA(),HK264))</f>
        <v>0</v>
      </c>
      <c r="LZ57">
        <f>IF(Charts!$B$3="none",CX264,IF(HL264="",NA(),HL264))</f>
        <v>0</v>
      </c>
      <c r="MA57">
        <f>IF(Charts!$B$3="none",CY264,IF(HM264="",NA(),HM264))</f>
        <v>0</v>
      </c>
      <c r="MB57">
        <f>IF(Charts!$B$3="none",CZ264,IF(HN264="",NA(),HN264))</f>
        <v>0</v>
      </c>
      <c r="MC57">
        <f>IF(Charts!$B$3="none",DA264,IF(HO264="",NA(),HO264))</f>
        <v>0</v>
      </c>
      <c r="MD57">
        <f>IF(Charts!$B$3="none",DB264,IF(HP264="",NA(),HP264))</f>
        <v>0</v>
      </c>
      <c r="ME57">
        <f>IF(Charts!$B$3="none",DC264,IF(HQ264="",NA(),HQ264))</f>
        <v>0</v>
      </c>
      <c r="MF57">
        <f>IF(Charts!$B$3="none",DD264,IF(HR264="",NA(),HR264))</f>
        <v>0</v>
      </c>
      <c r="MG57">
        <f>IF(Charts!$B$3="none",DE264,IF(HS264="",NA(),HS264))</f>
        <v>0</v>
      </c>
      <c r="MH57">
        <f>IF(Charts!$B$3="none",DF264,IF(HT264="",NA(),HT264))</f>
        <v>0</v>
      </c>
      <c r="MI57">
        <f>IF(Charts!$B$3="none",DG264,IF(HU264="",NA(),HU264))</f>
        <v>0</v>
      </c>
      <c r="MJ57">
        <f>IF(Charts!$B$3="none",DH264,IF(HV264="",NA(),HV264))</f>
        <v>0</v>
      </c>
      <c r="MK57">
        <f>IF(Charts!$B$3="none",DI264,IF(HW264="",NA(),HW264))</f>
        <v>0</v>
      </c>
      <c r="ML57">
        <f>IF(Charts!$B$3="none",DJ264,IF(HX264="",NA(),HX264))</f>
        <v>0</v>
      </c>
      <c r="MM57">
        <f>IF(Charts!$B$3="none",DK264,IF(HY264="",NA(),HY264))</f>
        <v>0</v>
      </c>
      <c r="MN57">
        <f>IF(Charts!$B$3="none",DL264,IF(HZ264="",NA(),HZ264))</f>
        <v>0</v>
      </c>
      <c r="MO57">
        <f>IF(Charts!$B$3="none",DM264,IF(IA264="",NA(),IA264))</f>
        <v>0</v>
      </c>
      <c r="MP57">
        <f>IF(Charts!$B$3="none",DN264,IF(IB264="",NA(),IB264))</f>
        <v>0</v>
      </c>
      <c r="MQ57">
        <f>IF(Charts!$B$3="none",DO264,IF(IC264="",NA(),IC264))</f>
        <v>0</v>
      </c>
      <c r="MR57">
        <f>IF(Charts!$B$3="none",DP264,IF(ID264="",NA(),ID264))</f>
        <v>0</v>
      </c>
    </row>
    <row r="58" spans="5:356">
      <c r="E58">
        <v>12</v>
      </c>
      <c r="F58">
        <f>F16</f>
        <v>0</v>
      </c>
      <c r="G58">
        <v>12</v>
      </c>
      <c r="H58">
        <f>H16</f>
        <v>0</v>
      </c>
      <c r="I58">
        <v>12</v>
      </c>
      <c r="J58">
        <f>J16</f>
        <v>0</v>
      </c>
      <c r="K58">
        <v>12</v>
      </c>
      <c r="L58">
        <f>L16</f>
        <v>0</v>
      </c>
      <c r="M58">
        <v>12</v>
      </c>
      <c r="N58">
        <f>N16</f>
        <v>0</v>
      </c>
      <c r="O58">
        <v>12</v>
      </c>
      <c r="P58">
        <f>P16</f>
        <v>0</v>
      </c>
      <c r="Q58">
        <v>12</v>
      </c>
      <c r="R58">
        <f>R16</f>
        <v>0</v>
      </c>
      <c r="S58">
        <v>12</v>
      </c>
      <c r="T58">
        <f>T16</f>
        <v>0</v>
      </c>
      <c r="U58">
        <v>12</v>
      </c>
      <c r="V58">
        <f>V16</f>
        <v>0</v>
      </c>
      <c r="W58">
        <v>12</v>
      </c>
      <c r="X58">
        <f>X16</f>
        <v>0</v>
      </c>
      <c r="Y58">
        <v>12</v>
      </c>
      <c r="Z58">
        <f>Z16</f>
        <v>0</v>
      </c>
      <c r="AA58">
        <v>12</v>
      </c>
      <c r="AB58">
        <f>AB16</f>
        <v>0</v>
      </c>
      <c r="AC58">
        <v>12</v>
      </c>
      <c r="AD58">
        <f>AD16</f>
        <v>0</v>
      </c>
      <c r="AE58">
        <v>12</v>
      </c>
      <c r="AF58">
        <f>AF16</f>
        <v>0</v>
      </c>
      <c r="AG58">
        <v>12</v>
      </c>
      <c r="AH58">
        <f>AH16</f>
        <v>0</v>
      </c>
      <c r="AI58">
        <v>12</v>
      </c>
      <c r="AJ58">
        <f>AJ16</f>
        <v>0</v>
      </c>
      <c r="AK58">
        <v>12</v>
      </c>
      <c r="AL58">
        <f>AL16</f>
        <v>0</v>
      </c>
      <c r="AM58">
        <v>12</v>
      </c>
      <c r="AN58">
        <f>AN16</f>
        <v>0</v>
      </c>
      <c r="AO58">
        <v>12</v>
      </c>
      <c r="AP58">
        <f>AP16</f>
        <v>0</v>
      </c>
      <c r="AQ58">
        <v>12</v>
      </c>
      <c r="AR58">
        <f>AR16</f>
        <v>0</v>
      </c>
      <c r="AS58">
        <v>12</v>
      </c>
      <c r="AT58">
        <f>AT16</f>
        <v>0</v>
      </c>
      <c r="AU58">
        <v>12</v>
      </c>
      <c r="AV58">
        <f>AV16</f>
        <v>0</v>
      </c>
      <c r="AW58">
        <v>12</v>
      </c>
      <c r="AX58">
        <f>AX16</f>
        <v>0</v>
      </c>
      <c r="AY58">
        <v>12</v>
      </c>
      <c r="AZ58">
        <f>AZ16</f>
        <v>0</v>
      </c>
      <c r="BA58">
        <v>12</v>
      </c>
      <c r="BB58">
        <f>BB16</f>
        <v>0</v>
      </c>
      <c r="BC58">
        <v>12</v>
      </c>
      <c r="BD58">
        <f>BD16</f>
        <v>0</v>
      </c>
      <c r="BE58">
        <v>12</v>
      </c>
      <c r="BF58">
        <f>BF16</f>
        <v>0</v>
      </c>
      <c r="BG58">
        <v>12</v>
      </c>
      <c r="BH58">
        <f>BH16</f>
        <v>0</v>
      </c>
      <c r="BI58">
        <v>12</v>
      </c>
      <c r="BJ58">
        <f>BJ16</f>
        <v>0</v>
      </c>
      <c r="BK58">
        <v>12</v>
      </c>
      <c r="BL58">
        <f>BL16</f>
        <v>0</v>
      </c>
      <c r="BM58">
        <v>12</v>
      </c>
      <c r="BN58">
        <f>BN16</f>
        <v>0</v>
      </c>
      <c r="BO58">
        <v>12</v>
      </c>
      <c r="BP58">
        <f>BP16</f>
        <v>0</v>
      </c>
      <c r="BQ58">
        <v>12</v>
      </c>
      <c r="BR58">
        <f>BR16</f>
        <v>0</v>
      </c>
      <c r="BS58">
        <v>12</v>
      </c>
      <c r="BT58">
        <f>BT16</f>
        <v>0</v>
      </c>
      <c r="BU58">
        <v>12</v>
      </c>
      <c r="BV58">
        <f>BV16</f>
        <v>0</v>
      </c>
      <c r="BW58">
        <v>12</v>
      </c>
      <c r="BX58">
        <f>BX16</f>
        <v>0</v>
      </c>
      <c r="BY58">
        <v>12</v>
      </c>
      <c r="BZ58">
        <f>BZ16</f>
        <v>0</v>
      </c>
      <c r="CA58">
        <v>12</v>
      </c>
      <c r="CB58">
        <f>CB16</f>
        <v>0</v>
      </c>
      <c r="CC58">
        <v>12</v>
      </c>
      <c r="CD58">
        <f>CD16</f>
        <v>0</v>
      </c>
      <c r="CE58">
        <v>12</v>
      </c>
      <c r="CF58">
        <f>CF16</f>
        <v>0</v>
      </c>
      <c r="CG58">
        <v>12</v>
      </c>
      <c r="CH58">
        <f>CH16</f>
        <v>0</v>
      </c>
      <c r="CI58">
        <v>12</v>
      </c>
      <c r="CJ58">
        <f>CJ16</f>
        <v>0</v>
      </c>
      <c r="CK58">
        <v>12</v>
      </c>
      <c r="CL58">
        <f>CL16</f>
        <v>0</v>
      </c>
      <c r="CM58">
        <v>12</v>
      </c>
      <c r="CN58">
        <f>CN16</f>
        <v>0</v>
      </c>
      <c r="CO58">
        <v>12</v>
      </c>
      <c r="CP58">
        <f>CP16</f>
        <v>0</v>
      </c>
      <c r="CQ58">
        <v>12</v>
      </c>
      <c r="CR58">
        <f>CR16</f>
        <v>0</v>
      </c>
      <c r="CS58">
        <v>12</v>
      </c>
      <c r="CT58">
        <f>CT16</f>
        <v>0</v>
      </c>
      <c r="CU58">
        <v>12</v>
      </c>
      <c r="CV58">
        <f>CV16</f>
        <v>0</v>
      </c>
      <c r="CW58">
        <v>12</v>
      </c>
      <c r="CX58">
        <f>CX16</f>
        <v>0</v>
      </c>
      <c r="CY58">
        <v>12</v>
      </c>
      <c r="CZ58">
        <f>CZ16</f>
        <v>0</v>
      </c>
      <c r="DA58">
        <v>12</v>
      </c>
      <c r="DB58">
        <f>DB16</f>
        <v>0</v>
      </c>
      <c r="DC58">
        <v>12</v>
      </c>
      <c r="DD58">
        <f>DD16</f>
        <v>0</v>
      </c>
      <c r="DE58">
        <v>12</v>
      </c>
      <c r="DF58">
        <f>DF16</f>
        <v>0</v>
      </c>
      <c r="DG58">
        <v>12</v>
      </c>
      <c r="DH58">
        <f>DH16</f>
        <v>0</v>
      </c>
      <c r="DI58">
        <v>12</v>
      </c>
      <c r="DJ58">
        <f>DJ16</f>
        <v>0</v>
      </c>
      <c r="DK58">
        <v>12</v>
      </c>
      <c r="DL58">
        <f>DL16</f>
        <v>0</v>
      </c>
      <c r="DM58">
        <v>12</v>
      </c>
      <c r="DN58">
        <f>DN16</f>
        <v>0</v>
      </c>
      <c r="DO58">
        <v>12</v>
      </c>
      <c r="DP58">
        <f>DP16</f>
        <v>0</v>
      </c>
      <c r="DS58">
        <v>12</v>
      </c>
      <c r="DT58">
        <f>DT16</f>
        <v>0</v>
      </c>
      <c r="DU58">
        <v>12</v>
      </c>
      <c r="DV58">
        <f>DV16</f>
        <v>0</v>
      </c>
      <c r="DW58">
        <v>12</v>
      </c>
      <c r="DX58">
        <f>DX16</f>
        <v>0</v>
      </c>
      <c r="DY58">
        <v>12</v>
      </c>
      <c r="DZ58">
        <f>DZ16</f>
        <v>0</v>
      </c>
      <c r="EA58">
        <v>12</v>
      </c>
      <c r="EB58">
        <f>EB16</f>
        <v>0</v>
      </c>
      <c r="EC58">
        <v>12</v>
      </c>
      <c r="ED58">
        <f>ED16</f>
        <v>0</v>
      </c>
      <c r="EE58">
        <v>12</v>
      </c>
      <c r="EF58">
        <f>EF16</f>
        <v>0</v>
      </c>
      <c r="EG58">
        <v>12</v>
      </c>
      <c r="EH58">
        <f>EH16</f>
        <v>0</v>
      </c>
      <c r="EI58">
        <v>12</v>
      </c>
      <c r="EJ58">
        <f>EJ16</f>
        <v>0</v>
      </c>
      <c r="EK58">
        <v>12</v>
      </c>
      <c r="EL58">
        <f>EL16</f>
        <v>0</v>
      </c>
      <c r="EM58">
        <v>12</v>
      </c>
      <c r="EN58">
        <f>EN16</f>
        <v>0</v>
      </c>
      <c r="EO58">
        <v>12</v>
      </c>
      <c r="EP58">
        <f>EP16</f>
        <v>0</v>
      </c>
      <c r="EQ58">
        <v>12</v>
      </c>
      <c r="ER58">
        <f>ER16</f>
        <v>0</v>
      </c>
      <c r="ES58">
        <v>12</v>
      </c>
      <c r="ET58">
        <f>ET16</f>
        <v>0</v>
      </c>
      <c r="EU58">
        <v>12</v>
      </c>
      <c r="EV58">
        <f>EV16</f>
        <v>0</v>
      </c>
      <c r="EW58">
        <v>12</v>
      </c>
      <c r="EX58">
        <f>EX16</f>
        <v>0</v>
      </c>
      <c r="EY58">
        <v>12</v>
      </c>
      <c r="EZ58">
        <f>EZ16</f>
        <v>0</v>
      </c>
      <c r="FA58">
        <v>12</v>
      </c>
      <c r="FB58">
        <f>FB16</f>
        <v>0</v>
      </c>
      <c r="FC58">
        <v>12</v>
      </c>
      <c r="FD58">
        <f>FD16</f>
        <v>0</v>
      </c>
      <c r="FE58">
        <v>12</v>
      </c>
      <c r="FF58">
        <f>FF16</f>
        <v>0</v>
      </c>
      <c r="FG58">
        <v>12</v>
      </c>
      <c r="FH58">
        <f>FH16</f>
        <v>0</v>
      </c>
      <c r="FI58">
        <v>12</v>
      </c>
      <c r="FJ58">
        <f>FJ16</f>
        <v>0</v>
      </c>
      <c r="FK58">
        <v>12</v>
      </c>
      <c r="FL58">
        <f>FL16</f>
        <v>0</v>
      </c>
      <c r="FM58">
        <v>12</v>
      </c>
      <c r="FN58">
        <f>FN16</f>
        <v>0</v>
      </c>
      <c r="FO58">
        <v>12</v>
      </c>
      <c r="FP58">
        <f>FP16</f>
        <v>0</v>
      </c>
      <c r="FQ58">
        <v>12</v>
      </c>
      <c r="FR58">
        <f>FR16</f>
        <v>0</v>
      </c>
      <c r="FS58">
        <v>12</v>
      </c>
      <c r="FT58">
        <f>FT16</f>
        <v>0</v>
      </c>
      <c r="FU58">
        <v>12</v>
      </c>
      <c r="FV58">
        <f>FV16</f>
        <v>0</v>
      </c>
      <c r="FW58">
        <v>12</v>
      </c>
      <c r="FX58">
        <f>FX16</f>
        <v>0</v>
      </c>
      <c r="FY58">
        <v>12</v>
      </c>
      <c r="FZ58">
        <f>FZ16</f>
        <v>0</v>
      </c>
      <c r="GA58">
        <v>12</v>
      </c>
      <c r="GB58">
        <f>GB16</f>
        <v>0</v>
      </c>
      <c r="GC58">
        <v>12</v>
      </c>
      <c r="GD58">
        <f>GD16</f>
        <v>0</v>
      </c>
      <c r="GE58">
        <v>12</v>
      </c>
      <c r="GF58">
        <f>GF16</f>
        <v>0</v>
      </c>
      <c r="GG58">
        <v>12</v>
      </c>
      <c r="GH58">
        <f>GH16</f>
        <v>0</v>
      </c>
      <c r="GI58">
        <v>12</v>
      </c>
      <c r="GJ58">
        <f>GJ16</f>
        <v>0</v>
      </c>
      <c r="GK58">
        <v>12</v>
      </c>
      <c r="GL58">
        <f>GL16</f>
        <v>0</v>
      </c>
      <c r="GM58">
        <v>12</v>
      </c>
      <c r="GN58">
        <f>GN16</f>
        <v>0</v>
      </c>
      <c r="GO58">
        <v>12</v>
      </c>
      <c r="GP58">
        <f>GP16</f>
        <v>0</v>
      </c>
      <c r="GQ58">
        <v>12</v>
      </c>
      <c r="GR58">
        <f>GR16</f>
        <v>0</v>
      </c>
      <c r="GS58">
        <v>12</v>
      </c>
      <c r="GT58">
        <f>GT16</f>
        <v>0</v>
      </c>
      <c r="GU58">
        <v>12</v>
      </c>
      <c r="GV58">
        <f>GV16</f>
        <v>0</v>
      </c>
      <c r="GW58">
        <v>12</v>
      </c>
      <c r="GX58">
        <f>GX16</f>
        <v>0</v>
      </c>
      <c r="GY58">
        <v>12</v>
      </c>
      <c r="GZ58">
        <f>GZ16</f>
        <v>0</v>
      </c>
      <c r="HA58">
        <v>12</v>
      </c>
      <c r="HB58">
        <f>HB16</f>
        <v>0</v>
      </c>
      <c r="HC58">
        <v>12</v>
      </c>
      <c r="HD58">
        <f>HD16</f>
        <v>0</v>
      </c>
      <c r="HE58">
        <v>12</v>
      </c>
      <c r="HF58">
        <f>HF16</f>
        <v>0</v>
      </c>
      <c r="HG58">
        <v>12</v>
      </c>
      <c r="HH58">
        <f>HH16</f>
        <v>0</v>
      </c>
      <c r="HI58">
        <v>12</v>
      </c>
      <c r="HJ58">
        <f>HJ16</f>
        <v>0</v>
      </c>
      <c r="HK58">
        <v>12</v>
      </c>
      <c r="HL58">
        <f>HL16</f>
        <v>0</v>
      </c>
      <c r="HM58">
        <v>12</v>
      </c>
      <c r="HN58">
        <f>HN16</f>
        <v>0</v>
      </c>
      <c r="HO58">
        <v>12</v>
      </c>
      <c r="HP58">
        <f>HP16</f>
        <v>0</v>
      </c>
      <c r="HQ58">
        <v>12</v>
      </c>
      <c r="HR58">
        <f>HR16</f>
        <v>0</v>
      </c>
      <c r="HS58">
        <v>12</v>
      </c>
      <c r="HT58">
        <f>HT16</f>
        <v>0</v>
      </c>
      <c r="HU58">
        <v>12</v>
      </c>
      <c r="HV58">
        <f>HV16</f>
        <v>0</v>
      </c>
      <c r="HW58">
        <v>12</v>
      </c>
      <c r="HX58">
        <f>HX16</f>
        <v>0</v>
      </c>
      <c r="HY58">
        <v>12</v>
      </c>
      <c r="HZ58">
        <f>HZ16</f>
        <v>0</v>
      </c>
      <c r="IA58">
        <v>12</v>
      </c>
      <c r="IB58">
        <f>IB16</f>
        <v>0</v>
      </c>
      <c r="IC58">
        <v>12</v>
      </c>
      <c r="ID58">
        <f>ID16</f>
        <v>0</v>
      </c>
      <c r="IG58">
        <f>IF(Charts!$B$3="none",E265,IF(DS265="",NA(),DS265))</f>
        <v>0</v>
      </c>
      <c r="IH58">
        <f>IF(Charts!$B$3="none",F265,IF(DT265="",NA(),DT265))</f>
        <v>0</v>
      </c>
      <c r="II58">
        <f>IF(Charts!$B$3="none",G265,IF(DU265="",NA(),DU265))</f>
        <v>0</v>
      </c>
      <c r="IJ58">
        <f>IF(Charts!$B$3="none",H265,IF(DV265="",NA(),DV265))</f>
        <v>0</v>
      </c>
      <c r="IK58">
        <f>IF(Charts!$B$3="none",I265,IF(DW265="",NA(),DW265))</f>
        <v>0</v>
      </c>
      <c r="IL58">
        <f>IF(Charts!$B$3="none",J265,IF(DX265="",NA(),DX265))</f>
        <v>0</v>
      </c>
      <c r="IM58">
        <f>IF(Charts!$B$3="none",K265,IF(DY265="",NA(),DY265))</f>
        <v>0</v>
      </c>
      <c r="IN58">
        <f>IF(Charts!$B$3="none",L265,IF(DZ265="",NA(),DZ265))</f>
        <v>0</v>
      </c>
      <c r="IO58">
        <f>IF(Charts!$B$3="none",M265,IF(EA265="",NA(),EA265))</f>
        <v>0</v>
      </c>
      <c r="IP58">
        <f>IF(Charts!$B$3="none",N265,IF(EB265="",NA(),EB265))</f>
        <v>0</v>
      </c>
      <c r="IQ58">
        <f>IF(Charts!$B$3="none",O265,IF(EC265="",NA(),EC265))</f>
        <v>0</v>
      </c>
      <c r="IR58">
        <f>IF(Charts!$B$3="none",P265,IF(ED265="",NA(),ED265))</f>
        <v>0</v>
      </c>
      <c r="IS58">
        <f>IF(Charts!$B$3="none",Q265,IF(EE265="",NA(),EE265))</f>
        <v>0</v>
      </c>
      <c r="IT58">
        <f>IF(Charts!$B$3="none",R265,IF(EF265="",NA(),EF265))</f>
        <v>0</v>
      </c>
      <c r="IU58">
        <f>IF(Charts!$B$3="none",S265,IF(EG265="",NA(),EG265))</f>
        <v>0</v>
      </c>
      <c r="IV58">
        <f>IF(Charts!$B$3="none",T265,IF(EH265="",NA(),EH265))</f>
        <v>0</v>
      </c>
      <c r="IW58">
        <f>IF(Charts!$B$3="none",U265,IF(EI265="",NA(),EI265))</f>
        <v>0</v>
      </c>
      <c r="IX58">
        <f>IF(Charts!$B$3="none",V265,IF(EJ265="",NA(),EJ265))</f>
        <v>0</v>
      </c>
      <c r="IY58">
        <f>IF(Charts!$B$3="none",W265,IF(EK265="",NA(),EK265))</f>
        <v>0</v>
      </c>
      <c r="IZ58">
        <f>IF(Charts!$B$3="none",X265,IF(EL265="",NA(),EL265))</f>
        <v>0</v>
      </c>
      <c r="JA58">
        <f>IF(Charts!$B$3="none",Y265,IF(EM265="",NA(),EM265))</f>
        <v>0</v>
      </c>
      <c r="JB58">
        <f>IF(Charts!$B$3="none",Z265,IF(EN265="",NA(),EN265))</f>
        <v>0</v>
      </c>
      <c r="JC58">
        <f>IF(Charts!$B$3="none",AA265,IF(EO265="",NA(),EO265))</f>
        <v>0</v>
      </c>
      <c r="JD58">
        <f>IF(Charts!$B$3="none",AB265,IF(EP265="",NA(),EP265))</f>
        <v>0</v>
      </c>
      <c r="JE58">
        <f>IF(Charts!$B$3="none",AC265,IF(EQ265="",NA(),EQ265))</f>
        <v>0</v>
      </c>
      <c r="JF58">
        <f>IF(Charts!$B$3="none",AD265,IF(ER265="",NA(),ER265))</f>
        <v>0</v>
      </c>
      <c r="JG58">
        <f>IF(Charts!$B$3="none",AE265,IF(ES265="",NA(),ES265))</f>
        <v>0</v>
      </c>
      <c r="JH58">
        <f>IF(Charts!$B$3="none",AF265,IF(ET265="",NA(),ET265))</f>
        <v>0</v>
      </c>
      <c r="JI58">
        <f>IF(Charts!$B$3="none",AG265,IF(EU265="",NA(),EU265))</f>
        <v>0</v>
      </c>
      <c r="JJ58">
        <f>IF(Charts!$B$3="none",AH265,IF(EV265="",NA(),EV265))</f>
        <v>0</v>
      </c>
      <c r="JK58">
        <f>IF(Charts!$B$3="none",AI265,IF(EW265="",NA(),EW265))</f>
        <v>0</v>
      </c>
      <c r="JL58">
        <f>IF(Charts!$B$3="none",AJ265,IF(EX265="",NA(),EX265))</f>
        <v>0</v>
      </c>
      <c r="JM58">
        <f>IF(Charts!$B$3="none",AK265,IF(EY265="",NA(),EY265))</f>
        <v>0</v>
      </c>
      <c r="JN58">
        <f>IF(Charts!$B$3="none",AL265,IF(EZ265="",NA(),EZ265))</f>
        <v>0</v>
      </c>
      <c r="JO58">
        <f>IF(Charts!$B$3="none",AM265,IF(FA265="",NA(),FA265))</f>
        <v>0</v>
      </c>
      <c r="JP58">
        <f>IF(Charts!$B$3="none",AN265,IF(FB265="",NA(),FB265))</f>
        <v>0</v>
      </c>
      <c r="JQ58">
        <f>IF(Charts!$B$3="none",AO265,IF(FC265="",NA(),FC265))</f>
        <v>0</v>
      </c>
      <c r="JR58">
        <f>IF(Charts!$B$3="none",AP265,IF(FD265="",NA(),FD265))</f>
        <v>0</v>
      </c>
      <c r="JS58">
        <f>IF(Charts!$B$3="none",AQ265,IF(FE265="",NA(),FE265))</f>
        <v>0</v>
      </c>
      <c r="JT58">
        <f>IF(Charts!$B$3="none",AR265,IF(FF265="",NA(),FF265))</f>
        <v>0</v>
      </c>
      <c r="JU58">
        <f>IF(Charts!$B$3="none",AS265,IF(FG265="",NA(),FG265))</f>
        <v>0</v>
      </c>
      <c r="JV58">
        <f>IF(Charts!$B$3="none",AT265,IF(FH265="",NA(),FH265))</f>
        <v>0</v>
      </c>
      <c r="JW58">
        <f>IF(Charts!$B$3="none",AU265,IF(FI265="",NA(),FI265))</f>
        <v>0</v>
      </c>
      <c r="JX58">
        <f>IF(Charts!$B$3="none",AV265,IF(FJ265="",NA(),FJ265))</f>
        <v>0</v>
      </c>
      <c r="JY58">
        <f>IF(Charts!$B$3="none",AW265,IF(FK265="",NA(),FK265))</f>
        <v>0</v>
      </c>
      <c r="JZ58">
        <f>IF(Charts!$B$3="none",AX265,IF(FL265="",NA(),FL265))</f>
        <v>0</v>
      </c>
      <c r="KA58">
        <f>IF(Charts!$B$3="none",AY265,IF(FM265="",NA(),FM265))</f>
        <v>0</v>
      </c>
      <c r="KB58">
        <f>IF(Charts!$B$3="none",AZ265,IF(FN265="",NA(),FN265))</f>
        <v>0</v>
      </c>
      <c r="KC58">
        <f>IF(Charts!$B$3="none",BA265,IF(FO265="",NA(),FO265))</f>
        <v>0</v>
      </c>
      <c r="KD58">
        <f>IF(Charts!$B$3="none",BB265,IF(FP265="",NA(),FP265))</f>
        <v>0</v>
      </c>
      <c r="KE58">
        <f>IF(Charts!$B$3="none",BC265,IF(FQ265="",NA(),FQ265))</f>
        <v>0</v>
      </c>
      <c r="KF58">
        <f>IF(Charts!$B$3="none",BD265,IF(FR265="",NA(),FR265))</f>
        <v>0</v>
      </c>
      <c r="KG58">
        <f>IF(Charts!$B$3="none",BE265,IF(FS265="",NA(),FS265))</f>
        <v>0</v>
      </c>
      <c r="KH58">
        <f>IF(Charts!$B$3="none",BF265,IF(FT265="",NA(),FT265))</f>
        <v>0</v>
      </c>
      <c r="KI58">
        <f>IF(Charts!$B$3="none",BG265,IF(FU265="",NA(),FU265))</f>
        <v>0</v>
      </c>
      <c r="KJ58">
        <f>IF(Charts!$B$3="none",BH265,IF(FV265="",NA(),FV265))</f>
        <v>0</v>
      </c>
      <c r="KK58">
        <f>IF(Charts!$B$3="none",BI265,IF(FW265="",NA(),FW265))</f>
        <v>0</v>
      </c>
      <c r="KL58">
        <f>IF(Charts!$B$3="none",BJ265,IF(FX265="",NA(),FX265))</f>
        <v>0</v>
      </c>
      <c r="KM58">
        <f>IF(Charts!$B$3="none",BK265,IF(FY265="",NA(),FY265))</f>
        <v>0</v>
      </c>
      <c r="KN58">
        <f>IF(Charts!$B$3="none",BL265,IF(FZ265="",NA(),FZ265))</f>
        <v>0</v>
      </c>
      <c r="KO58">
        <f>IF(Charts!$B$3="none",BM265,IF(GA265="",NA(),GA265))</f>
        <v>0</v>
      </c>
      <c r="KP58">
        <f>IF(Charts!$B$3="none",BN265,IF(GB265="",NA(),GB265))</f>
        <v>0</v>
      </c>
      <c r="KQ58">
        <f>IF(Charts!$B$3="none",BO265,IF(GC265="",NA(),GC265))</f>
        <v>0</v>
      </c>
      <c r="KR58">
        <f>IF(Charts!$B$3="none",BP265,IF(GD265="",NA(),GD265))</f>
        <v>0</v>
      </c>
      <c r="KS58">
        <f>IF(Charts!$B$3="none",BQ265,IF(GE265="",NA(),GE265))</f>
        <v>0</v>
      </c>
      <c r="KT58">
        <f>IF(Charts!$B$3="none",BR265,IF(GF265="",NA(),GF265))</f>
        <v>0</v>
      </c>
      <c r="KU58">
        <f>IF(Charts!$B$3="none",BS265,IF(GG265="",NA(),GG265))</f>
        <v>0</v>
      </c>
      <c r="KV58">
        <f>IF(Charts!$B$3="none",BT265,IF(GH265="",NA(),GH265))</f>
        <v>0</v>
      </c>
      <c r="KW58">
        <f>IF(Charts!$B$3="none",BU265,IF(GI265="",NA(),GI265))</f>
        <v>0</v>
      </c>
      <c r="KX58">
        <f>IF(Charts!$B$3="none",BV265,IF(GJ265="",NA(),GJ265))</f>
        <v>0</v>
      </c>
      <c r="KY58">
        <f>IF(Charts!$B$3="none",BW265,IF(GK265="",NA(),GK265))</f>
        <v>0</v>
      </c>
      <c r="KZ58">
        <f>IF(Charts!$B$3="none",BX265,IF(GL265="",NA(),GL265))</f>
        <v>0</v>
      </c>
      <c r="LA58">
        <f>IF(Charts!$B$3="none",BY265,IF(GM265="",NA(),GM265))</f>
        <v>0</v>
      </c>
      <c r="LB58">
        <f>IF(Charts!$B$3="none",BZ265,IF(GN265="",NA(),GN265))</f>
        <v>0</v>
      </c>
      <c r="LC58">
        <f>IF(Charts!$B$3="none",CA265,IF(GO265="",NA(),GO265))</f>
        <v>0</v>
      </c>
      <c r="LD58">
        <f>IF(Charts!$B$3="none",CB265,IF(GP265="",NA(),GP265))</f>
        <v>0</v>
      </c>
      <c r="LE58">
        <f>IF(Charts!$B$3="none",CC265,IF(GQ265="",NA(),GQ265))</f>
        <v>0</v>
      </c>
      <c r="LF58">
        <f>IF(Charts!$B$3="none",CD265,IF(GR265="",NA(),GR265))</f>
        <v>0</v>
      </c>
      <c r="LG58">
        <f>IF(Charts!$B$3="none",CE265,IF(GS265="",NA(),GS265))</f>
        <v>0</v>
      </c>
      <c r="LH58">
        <f>IF(Charts!$B$3="none",CF265,IF(GT265="",NA(),GT265))</f>
        <v>0</v>
      </c>
      <c r="LI58">
        <f>IF(Charts!$B$3="none",CG265,IF(GU265="",NA(),GU265))</f>
        <v>0</v>
      </c>
      <c r="LJ58">
        <f>IF(Charts!$B$3="none",CH265,IF(GV265="",NA(),GV265))</f>
        <v>0</v>
      </c>
      <c r="LK58">
        <f>IF(Charts!$B$3="none",CI265,IF(GW265="",NA(),GW265))</f>
        <v>0</v>
      </c>
      <c r="LL58">
        <f>IF(Charts!$B$3="none",CJ265,IF(GX265="",NA(),GX265))</f>
        <v>0</v>
      </c>
      <c r="LM58">
        <f>IF(Charts!$B$3="none",CK265,IF(GY265="",NA(),GY265))</f>
        <v>0</v>
      </c>
      <c r="LN58">
        <f>IF(Charts!$B$3="none",CL265,IF(GZ265="",NA(),GZ265))</f>
        <v>0</v>
      </c>
      <c r="LO58">
        <f>IF(Charts!$B$3="none",CM265,IF(HA265="",NA(),HA265))</f>
        <v>0</v>
      </c>
      <c r="LP58">
        <f>IF(Charts!$B$3="none",CN265,IF(HB265="",NA(),HB265))</f>
        <v>0</v>
      </c>
      <c r="LQ58">
        <f>IF(Charts!$B$3="none",CO265,IF(HC265="",NA(),HC265))</f>
        <v>0</v>
      </c>
      <c r="LR58">
        <f>IF(Charts!$B$3="none",CP265,IF(HD265="",NA(),HD265))</f>
        <v>0</v>
      </c>
      <c r="LS58">
        <f>IF(Charts!$B$3="none",CQ265,IF(HE265="",NA(),HE265))</f>
        <v>0</v>
      </c>
      <c r="LT58">
        <f>IF(Charts!$B$3="none",CR265,IF(HF265="",NA(),HF265))</f>
        <v>0</v>
      </c>
      <c r="LU58">
        <f>IF(Charts!$B$3="none",CS265,IF(HG265="",NA(),HG265))</f>
        <v>0</v>
      </c>
      <c r="LV58">
        <f>IF(Charts!$B$3="none",CT265,IF(HH265="",NA(),HH265))</f>
        <v>0</v>
      </c>
      <c r="LW58">
        <f>IF(Charts!$B$3="none",CU265,IF(HI265="",NA(),HI265))</f>
        <v>0</v>
      </c>
      <c r="LX58">
        <f>IF(Charts!$B$3="none",CV265,IF(HJ265="",NA(),HJ265))</f>
        <v>0</v>
      </c>
      <c r="LY58">
        <f>IF(Charts!$B$3="none",CW265,IF(HK265="",NA(),HK265))</f>
        <v>0</v>
      </c>
      <c r="LZ58">
        <f>IF(Charts!$B$3="none",CX265,IF(HL265="",NA(),HL265))</f>
        <v>0</v>
      </c>
      <c r="MA58">
        <f>IF(Charts!$B$3="none",CY265,IF(HM265="",NA(),HM265))</f>
        <v>0</v>
      </c>
      <c r="MB58">
        <f>IF(Charts!$B$3="none",CZ265,IF(HN265="",NA(),HN265))</f>
        <v>0</v>
      </c>
      <c r="MC58">
        <f>IF(Charts!$B$3="none",DA265,IF(HO265="",NA(),HO265))</f>
        <v>0</v>
      </c>
      <c r="MD58">
        <f>IF(Charts!$B$3="none",DB265,IF(HP265="",NA(),HP265))</f>
        <v>0</v>
      </c>
      <c r="ME58">
        <f>IF(Charts!$B$3="none",DC265,IF(HQ265="",NA(),HQ265))</f>
        <v>0</v>
      </c>
      <c r="MF58">
        <f>IF(Charts!$B$3="none",DD265,IF(HR265="",NA(),HR265))</f>
        <v>0</v>
      </c>
      <c r="MG58">
        <f>IF(Charts!$B$3="none",DE265,IF(HS265="",NA(),HS265))</f>
        <v>0</v>
      </c>
      <c r="MH58">
        <f>IF(Charts!$B$3="none",DF265,IF(HT265="",NA(),HT265))</f>
        <v>0</v>
      </c>
      <c r="MI58">
        <f>IF(Charts!$B$3="none",DG265,IF(HU265="",NA(),HU265))</f>
        <v>0</v>
      </c>
      <c r="MJ58">
        <f>IF(Charts!$B$3="none",DH265,IF(HV265="",NA(),HV265))</f>
        <v>0</v>
      </c>
      <c r="MK58">
        <f>IF(Charts!$B$3="none",DI265,IF(HW265="",NA(),HW265))</f>
        <v>0</v>
      </c>
      <c r="ML58">
        <f>IF(Charts!$B$3="none",DJ265,IF(HX265="",NA(),HX265))</f>
        <v>0</v>
      </c>
      <c r="MM58">
        <f>IF(Charts!$B$3="none",DK265,IF(HY265="",NA(),HY265))</f>
        <v>0</v>
      </c>
      <c r="MN58">
        <f>IF(Charts!$B$3="none",DL265,IF(HZ265="",NA(),HZ265))</f>
        <v>0</v>
      </c>
      <c r="MO58">
        <f>IF(Charts!$B$3="none",DM265,IF(IA265="",NA(),IA265))</f>
        <v>0</v>
      </c>
      <c r="MP58">
        <f>IF(Charts!$B$3="none",DN265,IF(IB265="",NA(),IB265))</f>
        <v>0</v>
      </c>
      <c r="MQ58">
        <f>IF(Charts!$B$3="none",DO265,IF(IC265="",NA(),IC265))</f>
        <v>0</v>
      </c>
      <c r="MR58">
        <f>IF(Charts!$B$3="none",DP265,IF(ID265="",NA(),ID265))</f>
        <v>0</v>
      </c>
    </row>
    <row r="59" spans="5:356">
      <c r="E59">
        <v>13</v>
      </c>
      <c r="F59">
        <f>F17</f>
        <v>0</v>
      </c>
      <c r="G59">
        <v>13</v>
      </c>
      <c r="H59">
        <f>H17</f>
        <v>0</v>
      </c>
      <c r="I59">
        <v>13</v>
      </c>
      <c r="J59">
        <f>J17</f>
        <v>0</v>
      </c>
      <c r="K59">
        <v>13</v>
      </c>
      <c r="L59">
        <f>L17</f>
        <v>0</v>
      </c>
      <c r="M59">
        <v>13</v>
      </c>
      <c r="N59">
        <f>N17</f>
        <v>0</v>
      </c>
      <c r="O59">
        <v>13</v>
      </c>
      <c r="P59">
        <f>P17</f>
        <v>0</v>
      </c>
      <c r="Q59">
        <v>13</v>
      </c>
      <c r="R59">
        <f>R17</f>
        <v>0</v>
      </c>
      <c r="S59">
        <v>13</v>
      </c>
      <c r="T59">
        <f>T17</f>
        <v>0</v>
      </c>
      <c r="U59">
        <v>13</v>
      </c>
      <c r="V59">
        <f>V17</f>
        <v>0</v>
      </c>
      <c r="W59">
        <v>13</v>
      </c>
      <c r="X59">
        <f>X17</f>
        <v>0</v>
      </c>
      <c r="Y59">
        <v>13</v>
      </c>
      <c r="Z59">
        <f>Z17</f>
        <v>0</v>
      </c>
      <c r="AA59">
        <v>13</v>
      </c>
      <c r="AB59">
        <f>AB17</f>
        <v>0</v>
      </c>
      <c r="AC59">
        <v>13</v>
      </c>
      <c r="AD59">
        <f>AD17</f>
        <v>0</v>
      </c>
      <c r="AE59">
        <v>13</v>
      </c>
      <c r="AF59">
        <f>AF17</f>
        <v>0</v>
      </c>
      <c r="AG59">
        <v>13</v>
      </c>
      <c r="AH59">
        <f>AH17</f>
        <v>0</v>
      </c>
      <c r="AI59">
        <v>13</v>
      </c>
      <c r="AJ59">
        <f>AJ17</f>
        <v>0</v>
      </c>
      <c r="AK59">
        <v>13</v>
      </c>
      <c r="AL59">
        <f>AL17</f>
        <v>0</v>
      </c>
      <c r="AM59">
        <v>13</v>
      </c>
      <c r="AN59">
        <f>AN17</f>
        <v>0</v>
      </c>
      <c r="AO59">
        <v>13</v>
      </c>
      <c r="AP59">
        <f>AP17</f>
        <v>0</v>
      </c>
      <c r="AQ59">
        <v>13</v>
      </c>
      <c r="AR59">
        <f>AR17</f>
        <v>0</v>
      </c>
      <c r="AS59">
        <v>13</v>
      </c>
      <c r="AT59">
        <f>AT17</f>
        <v>0</v>
      </c>
      <c r="AU59">
        <v>13</v>
      </c>
      <c r="AV59">
        <f>AV17</f>
        <v>0</v>
      </c>
      <c r="AW59">
        <v>13</v>
      </c>
      <c r="AX59">
        <f>AX17</f>
        <v>0</v>
      </c>
      <c r="AY59">
        <v>13</v>
      </c>
      <c r="AZ59">
        <f>AZ17</f>
        <v>0</v>
      </c>
      <c r="BA59">
        <v>13</v>
      </c>
      <c r="BB59">
        <f>BB17</f>
        <v>0</v>
      </c>
      <c r="BC59">
        <v>13</v>
      </c>
      <c r="BD59">
        <f>BD17</f>
        <v>0</v>
      </c>
      <c r="BE59">
        <v>13</v>
      </c>
      <c r="BF59">
        <f>BF17</f>
        <v>0</v>
      </c>
      <c r="BG59">
        <v>13</v>
      </c>
      <c r="BH59">
        <f>BH17</f>
        <v>0</v>
      </c>
      <c r="BI59">
        <v>13</v>
      </c>
      <c r="BJ59">
        <f>BJ17</f>
        <v>0</v>
      </c>
      <c r="BK59">
        <v>13</v>
      </c>
      <c r="BL59">
        <f>BL17</f>
        <v>0</v>
      </c>
      <c r="BM59">
        <v>13</v>
      </c>
      <c r="BN59">
        <f>BN17</f>
        <v>0</v>
      </c>
      <c r="BO59">
        <v>13</v>
      </c>
      <c r="BP59">
        <f>BP17</f>
        <v>0</v>
      </c>
      <c r="BQ59">
        <v>13</v>
      </c>
      <c r="BR59">
        <f>BR17</f>
        <v>0</v>
      </c>
      <c r="BS59">
        <v>13</v>
      </c>
      <c r="BT59">
        <f>BT17</f>
        <v>0</v>
      </c>
      <c r="BU59">
        <v>13</v>
      </c>
      <c r="BV59">
        <f>BV17</f>
        <v>0</v>
      </c>
      <c r="BW59">
        <v>13</v>
      </c>
      <c r="BX59">
        <f>BX17</f>
        <v>0</v>
      </c>
      <c r="BY59">
        <v>13</v>
      </c>
      <c r="BZ59">
        <f>BZ17</f>
        <v>0</v>
      </c>
      <c r="CA59">
        <v>13</v>
      </c>
      <c r="CB59">
        <f>CB17</f>
        <v>0</v>
      </c>
      <c r="CC59">
        <v>13</v>
      </c>
      <c r="CD59">
        <f>CD17</f>
        <v>0</v>
      </c>
      <c r="CE59">
        <v>13</v>
      </c>
      <c r="CF59">
        <f>CF17</f>
        <v>0</v>
      </c>
      <c r="CG59">
        <v>13</v>
      </c>
      <c r="CH59">
        <f>CH17</f>
        <v>0</v>
      </c>
      <c r="CI59">
        <v>13</v>
      </c>
      <c r="CJ59">
        <f>CJ17</f>
        <v>0</v>
      </c>
      <c r="CK59">
        <v>13</v>
      </c>
      <c r="CL59">
        <f>CL17</f>
        <v>0</v>
      </c>
      <c r="CM59">
        <v>13</v>
      </c>
      <c r="CN59">
        <f>CN17</f>
        <v>0</v>
      </c>
      <c r="CO59">
        <v>13</v>
      </c>
      <c r="CP59">
        <f>CP17</f>
        <v>0</v>
      </c>
      <c r="CQ59">
        <v>13</v>
      </c>
      <c r="CR59">
        <f>CR17</f>
        <v>0</v>
      </c>
      <c r="CS59">
        <v>13</v>
      </c>
      <c r="CT59">
        <f>CT17</f>
        <v>0</v>
      </c>
      <c r="CU59">
        <v>13</v>
      </c>
      <c r="CV59">
        <f>CV17</f>
        <v>0</v>
      </c>
      <c r="CW59">
        <v>13</v>
      </c>
      <c r="CX59">
        <f>CX17</f>
        <v>0</v>
      </c>
      <c r="CY59">
        <v>13</v>
      </c>
      <c r="CZ59">
        <f>CZ17</f>
        <v>0</v>
      </c>
      <c r="DA59">
        <v>13</v>
      </c>
      <c r="DB59">
        <f>DB17</f>
        <v>0</v>
      </c>
      <c r="DC59">
        <v>13</v>
      </c>
      <c r="DD59">
        <f>DD17</f>
        <v>0</v>
      </c>
      <c r="DE59">
        <v>13</v>
      </c>
      <c r="DF59">
        <f>DF17</f>
        <v>0</v>
      </c>
      <c r="DG59">
        <v>13</v>
      </c>
      <c r="DH59">
        <f>DH17</f>
        <v>0</v>
      </c>
      <c r="DI59">
        <v>13</v>
      </c>
      <c r="DJ59">
        <f>DJ17</f>
        <v>0</v>
      </c>
      <c r="DK59">
        <v>13</v>
      </c>
      <c r="DL59">
        <f>DL17</f>
        <v>0</v>
      </c>
      <c r="DM59">
        <v>13</v>
      </c>
      <c r="DN59">
        <f>DN17</f>
        <v>0</v>
      </c>
      <c r="DO59">
        <v>13</v>
      </c>
      <c r="DP59">
        <f>DP17</f>
        <v>0</v>
      </c>
      <c r="DS59">
        <v>13</v>
      </c>
      <c r="DT59">
        <f>DT17</f>
        <v>0</v>
      </c>
      <c r="DU59">
        <v>13</v>
      </c>
      <c r="DV59">
        <f>DV17</f>
        <v>0</v>
      </c>
      <c r="DW59">
        <v>13</v>
      </c>
      <c r="DX59">
        <f>DX17</f>
        <v>0</v>
      </c>
      <c r="DY59">
        <v>13</v>
      </c>
      <c r="DZ59">
        <f>DZ17</f>
        <v>0</v>
      </c>
      <c r="EA59">
        <v>13</v>
      </c>
      <c r="EB59">
        <f>EB17</f>
        <v>0</v>
      </c>
      <c r="EC59">
        <v>13</v>
      </c>
      <c r="ED59">
        <f>ED17</f>
        <v>0</v>
      </c>
      <c r="EE59">
        <v>13</v>
      </c>
      <c r="EF59">
        <f>EF17</f>
        <v>0</v>
      </c>
      <c r="EG59">
        <v>13</v>
      </c>
      <c r="EH59">
        <f>EH17</f>
        <v>0</v>
      </c>
      <c r="EI59">
        <v>13</v>
      </c>
      <c r="EJ59">
        <f>EJ17</f>
        <v>0</v>
      </c>
      <c r="EK59">
        <v>13</v>
      </c>
      <c r="EL59">
        <f>EL17</f>
        <v>0</v>
      </c>
      <c r="EM59">
        <v>13</v>
      </c>
      <c r="EN59">
        <f>EN17</f>
        <v>0</v>
      </c>
      <c r="EO59">
        <v>13</v>
      </c>
      <c r="EP59">
        <f>EP17</f>
        <v>0</v>
      </c>
      <c r="EQ59">
        <v>13</v>
      </c>
      <c r="ER59">
        <f>ER17</f>
        <v>0</v>
      </c>
      <c r="ES59">
        <v>13</v>
      </c>
      <c r="ET59">
        <f>ET17</f>
        <v>0</v>
      </c>
      <c r="EU59">
        <v>13</v>
      </c>
      <c r="EV59">
        <f>EV17</f>
        <v>0</v>
      </c>
      <c r="EW59">
        <v>13</v>
      </c>
      <c r="EX59">
        <f>EX17</f>
        <v>0</v>
      </c>
      <c r="EY59">
        <v>13</v>
      </c>
      <c r="EZ59">
        <f>EZ17</f>
        <v>0</v>
      </c>
      <c r="FA59">
        <v>13</v>
      </c>
      <c r="FB59">
        <f>FB17</f>
        <v>0</v>
      </c>
      <c r="FC59">
        <v>13</v>
      </c>
      <c r="FD59">
        <f>FD17</f>
        <v>0</v>
      </c>
      <c r="FE59">
        <v>13</v>
      </c>
      <c r="FF59">
        <f>FF17</f>
        <v>0</v>
      </c>
      <c r="FG59">
        <v>13</v>
      </c>
      <c r="FH59">
        <f>FH17</f>
        <v>0</v>
      </c>
      <c r="FI59">
        <v>13</v>
      </c>
      <c r="FJ59">
        <f>FJ17</f>
        <v>0</v>
      </c>
      <c r="FK59">
        <v>13</v>
      </c>
      <c r="FL59">
        <f>FL17</f>
        <v>0</v>
      </c>
      <c r="FM59">
        <v>13</v>
      </c>
      <c r="FN59">
        <f>FN17</f>
        <v>0</v>
      </c>
      <c r="FO59">
        <v>13</v>
      </c>
      <c r="FP59">
        <f>FP17</f>
        <v>0</v>
      </c>
      <c r="FQ59">
        <v>13</v>
      </c>
      <c r="FR59">
        <f>FR17</f>
        <v>0</v>
      </c>
      <c r="FS59">
        <v>13</v>
      </c>
      <c r="FT59">
        <f>FT17</f>
        <v>0</v>
      </c>
      <c r="FU59">
        <v>13</v>
      </c>
      <c r="FV59">
        <f>FV17</f>
        <v>0</v>
      </c>
      <c r="FW59">
        <v>13</v>
      </c>
      <c r="FX59">
        <f>FX17</f>
        <v>0</v>
      </c>
      <c r="FY59">
        <v>13</v>
      </c>
      <c r="FZ59">
        <f>FZ17</f>
        <v>0</v>
      </c>
      <c r="GA59">
        <v>13</v>
      </c>
      <c r="GB59">
        <f>GB17</f>
        <v>0</v>
      </c>
      <c r="GC59">
        <v>13</v>
      </c>
      <c r="GD59">
        <f>GD17</f>
        <v>0</v>
      </c>
      <c r="GE59">
        <v>13</v>
      </c>
      <c r="GF59">
        <f>GF17</f>
        <v>0</v>
      </c>
      <c r="GG59">
        <v>13</v>
      </c>
      <c r="GH59">
        <f>GH17</f>
        <v>0</v>
      </c>
      <c r="GI59">
        <v>13</v>
      </c>
      <c r="GJ59">
        <f>GJ17</f>
        <v>0</v>
      </c>
      <c r="GK59">
        <v>13</v>
      </c>
      <c r="GL59">
        <f>GL17</f>
        <v>0</v>
      </c>
      <c r="GM59">
        <v>13</v>
      </c>
      <c r="GN59">
        <f>GN17</f>
        <v>0</v>
      </c>
      <c r="GO59">
        <v>13</v>
      </c>
      <c r="GP59">
        <f>GP17</f>
        <v>0</v>
      </c>
      <c r="GQ59">
        <v>13</v>
      </c>
      <c r="GR59">
        <f>GR17</f>
        <v>0</v>
      </c>
      <c r="GS59">
        <v>13</v>
      </c>
      <c r="GT59">
        <f>GT17</f>
        <v>0</v>
      </c>
      <c r="GU59">
        <v>13</v>
      </c>
      <c r="GV59">
        <f>GV17</f>
        <v>0</v>
      </c>
      <c r="GW59">
        <v>13</v>
      </c>
      <c r="GX59">
        <f>GX17</f>
        <v>0</v>
      </c>
      <c r="GY59">
        <v>13</v>
      </c>
      <c r="GZ59">
        <f>GZ17</f>
        <v>0</v>
      </c>
      <c r="HA59">
        <v>13</v>
      </c>
      <c r="HB59">
        <f>HB17</f>
        <v>0</v>
      </c>
      <c r="HC59">
        <v>13</v>
      </c>
      <c r="HD59">
        <f>HD17</f>
        <v>0</v>
      </c>
      <c r="HE59">
        <v>13</v>
      </c>
      <c r="HF59">
        <f>HF17</f>
        <v>0</v>
      </c>
      <c r="HG59">
        <v>13</v>
      </c>
      <c r="HH59">
        <f>HH17</f>
        <v>0</v>
      </c>
      <c r="HI59">
        <v>13</v>
      </c>
      <c r="HJ59">
        <f>HJ17</f>
        <v>0</v>
      </c>
      <c r="HK59">
        <v>13</v>
      </c>
      <c r="HL59">
        <f>HL17</f>
        <v>0</v>
      </c>
      <c r="HM59">
        <v>13</v>
      </c>
      <c r="HN59">
        <f>HN17</f>
        <v>0</v>
      </c>
      <c r="HO59">
        <v>13</v>
      </c>
      <c r="HP59">
        <f>HP17</f>
        <v>0</v>
      </c>
      <c r="HQ59">
        <v>13</v>
      </c>
      <c r="HR59">
        <f>HR17</f>
        <v>0</v>
      </c>
      <c r="HS59">
        <v>13</v>
      </c>
      <c r="HT59">
        <f>HT17</f>
        <v>0</v>
      </c>
      <c r="HU59">
        <v>13</v>
      </c>
      <c r="HV59">
        <f>HV17</f>
        <v>0</v>
      </c>
      <c r="HW59">
        <v>13</v>
      </c>
      <c r="HX59">
        <f>HX17</f>
        <v>0</v>
      </c>
      <c r="HY59">
        <v>13</v>
      </c>
      <c r="HZ59">
        <f>HZ17</f>
        <v>0</v>
      </c>
      <c r="IA59">
        <v>13</v>
      </c>
      <c r="IB59">
        <f>IB17</f>
        <v>0</v>
      </c>
      <c r="IC59">
        <v>13</v>
      </c>
      <c r="ID59">
        <f>ID17</f>
        <v>0</v>
      </c>
      <c r="IG59">
        <f>IF(Charts!$B$3="none",E266,IF(DS266="",NA(),DS266))</f>
        <v>0</v>
      </c>
      <c r="IH59">
        <f>IF(Charts!$B$3="none",F266,IF(DT266="",NA(),DT266))</f>
        <v>0</v>
      </c>
      <c r="II59">
        <f>IF(Charts!$B$3="none",G266,IF(DU266="",NA(),DU266))</f>
        <v>0</v>
      </c>
      <c r="IJ59">
        <f>IF(Charts!$B$3="none",H266,IF(DV266="",NA(),DV266))</f>
        <v>0</v>
      </c>
      <c r="IK59">
        <f>IF(Charts!$B$3="none",I266,IF(DW266="",NA(),DW266))</f>
        <v>0</v>
      </c>
      <c r="IL59">
        <f>IF(Charts!$B$3="none",J266,IF(DX266="",NA(),DX266))</f>
        <v>0</v>
      </c>
      <c r="IM59">
        <f>IF(Charts!$B$3="none",K266,IF(DY266="",NA(),DY266))</f>
        <v>0</v>
      </c>
      <c r="IN59">
        <f>IF(Charts!$B$3="none",L266,IF(DZ266="",NA(),DZ266))</f>
        <v>0</v>
      </c>
      <c r="IO59">
        <f>IF(Charts!$B$3="none",M266,IF(EA266="",NA(),EA266))</f>
        <v>0</v>
      </c>
      <c r="IP59">
        <f>IF(Charts!$B$3="none",N266,IF(EB266="",NA(),EB266))</f>
        <v>0</v>
      </c>
      <c r="IQ59">
        <f>IF(Charts!$B$3="none",O266,IF(EC266="",NA(),EC266))</f>
        <v>0</v>
      </c>
      <c r="IR59">
        <f>IF(Charts!$B$3="none",P266,IF(ED266="",NA(),ED266))</f>
        <v>0</v>
      </c>
      <c r="IS59">
        <f>IF(Charts!$B$3="none",Q266,IF(EE266="",NA(),EE266))</f>
        <v>0</v>
      </c>
      <c r="IT59">
        <f>IF(Charts!$B$3="none",R266,IF(EF266="",NA(),EF266))</f>
        <v>0</v>
      </c>
      <c r="IU59">
        <f>IF(Charts!$B$3="none",S266,IF(EG266="",NA(),EG266))</f>
        <v>0</v>
      </c>
      <c r="IV59">
        <f>IF(Charts!$B$3="none",T266,IF(EH266="",NA(),EH266))</f>
        <v>0</v>
      </c>
      <c r="IW59">
        <f>IF(Charts!$B$3="none",U266,IF(EI266="",NA(),EI266))</f>
        <v>0</v>
      </c>
      <c r="IX59">
        <f>IF(Charts!$B$3="none",V266,IF(EJ266="",NA(),EJ266))</f>
        <v>0</v>
      </c>
      <c r="IY59">
        <f>IF(Charts!$B$3="none",W266,IF(EK266="",NA(),EK266))</f>
        <v>0</v>
      </c>
      <c r="IZ59">
        <f>IF(Charts!$B$3="none",X266,IF(EL266="",NA(),EL266))</f>
        <v>0</v>
      </c>
      <c r="JA59">
        <f>IF(Charts!$B$3="none",Y266,IF(EM266="",NA(),EM266))</f>
        <v>0</v>
      </c>
      <c r="JB59">
        <f>IF(Charts!$B$3="none",Z266,IF(EN266="",NA(),EN266))</f>
        <v>0</v>
      </c>
      <c r="JC59">
        <f>IF(Charts!$B$3="none",AA266,IF(EO266="",NA(),EO266))</f>
        <v>0</v>
      </c>
      <c r="JD59">
        <f>IF(Charts!$B$3="none",AB266,IF(EP266="",NA(),EP266))</f>
        <v>0</v>
      </c>
      <c r="JE59">
        <f>IF(Charts!$B$3="none",AC266,IF(EQ266="",NA(),EQ266))</f>
        <v>0</v>
      </c>
      <c r="JF59">
        <f>IF(Charts!$B$3="none",AD266,IF(ER266="",NA(),ER266))</f>
        <v>0</v>
      </c>
      <c r="JG59">
        <f>IF(Charts!$B$3="none",AE266,IF(ES266="",NA(),ES266))</f>
        <v>0</v>
      </c>
      <c r="JH59">
        <f>IF(Charts!$B$3="none",AF266,IF(ET266="",NA(),ET266))</f>
        <v>0</v>
      </c>
      <c r="JI59">
        <f>IF(Charts!$B$3="none",AG266,IF(EU266="",NA(),EU266))</f>
        <v>0</v>
      </c>
      <c r="JJ59">
        <f>IF(Charts!$B$3="none",AH266,IF(EV266="",NA(),EV266))</f>
        <v>0</v>
      </c>
      <c r="JK59">
        <f>IF(Charts!$B$3="none",AI266,IF(EW266="",NA(),EW266))</f>
        <v>0</v>
      </c>
      <c r="JL59">
        <f>IF(Charts!$B$3="none",AJ266,IF(EX266="",NA(),EX266))</f>
        <v>0</v>
      </c>
      <c r="JM59">
        <f>IF(Charts!$B$3="none",AK266,IF(EY266="",NA(),EY266))</f>
        <v>0</v>
      </c>
      <c r="JN59">
        <f>IF(Charts!$B$3="none",AL266,IF(EZ266="",NA(),EZ266))</f>
        <v>0</v>
      </c>
      <c r="JO59">
        <f>IF(Charts!$B$3="none",AM266,IF(FA266="",NA(),FA266))</f>
        <v>0</v>
      </c>
      <c r="JP59">
        <f>IF(Charts!$B$3="none",AN266,IF(FB266="",NA(),FB266))</f>
        <v>0</v>
      </c>
      <c r="JQ59">
        <f>IF(Charts!$B$3="none",AO266,IF(FC266="",NA(),FC266))</f>
        <v>0</v>
      </c>
      <c r="JR59">
        <f>IF(Charts!$B$3="none",AP266,IF(FD266="",NA(),FD266))</f>
        <v>0</v>
      </c>
      <c r="JS59">
        <f>IF(Charts!$B$3="none",AQ266,IF(FE266="",NA(),FE266))</f>
        <v>0</v>
      </c>
      <c r="JT59">
        <f>IF(Charts!$B$3="none",AR266,IF(FF266="",NA(),FF266))</f>
        <v>0</v>
      </c>
      <c r="JU59">
        <f>IF(Charts!$B$3="none",AS266,IF(FG266="",NA(),FG266))</f>
        <v>0</v>
      </c>
      <c r="JV59">
        <f>IF(Charts!$B$3="none",AT266,IF(FH266="",NA(),FH266))</f>
        <v>0</v>
      </c>
      <c r="JW59">
        <f>IF(Charts!$B$3="none",AU266,IF(FI266="",NA(),FI266))</f>
        <v>0</v>
      </c>
      <c r="JX59">
        <f>IF(Charts!$B$3="none",AV266,IF(FJ266="",NA(),FJ266))</f>
        <v>0</v>
      </c>
      <c r="JY59">
        <f>IF(Charts!$B$3="none",AW266,IF(FK266="",NA(),FK266))</f>
        <v>0</v>
      </c>
      <c r="JZ59">
        <f>IF(Charts!$B$3="none",AX266,IF(FL266="",NA(),FL266))</f>
        <v>0</v>
      </c>
      <c r="KA59">
        <f>IF(Charts!$B$3="none",AY266,IF(FM266="",NA(),FM266))</f>
        <v>0</v>
      </c>
      <c r="KB59">
        <f>IF(Charts!$B$3="none",AZ266,IF(FN266="",NA(),FN266))</f>
        <v>0</v>
      </c>
      <c r="KC59">
        <f>IF(Charts!$B$3="none",BA266,IF(FO266="",NA(),FO266))</f>
        <v>0</v>
      </c>
      <c r="KD59">
        <f>IF(Charts!$B$3="none",BB266,IF(FP266="",NA(),FP266))</f>
        <v>0</v>
      </c>
      <c r="KE59">
        <f>IF(Charts!$B$3="none",BC266,IF(FQ266="",NA(),FQ266))</f>
        <v>0</v>
      </c>
      <c r="KF59">
        <f>IF(Charts!$B$3="none",BD266,IF(FR266="",NA(),FR266))</f>
        <v>0</v>
      </c>
      <c r="KG59">
        <f>IF(Charts!$B$3="none",BE266,IF(FS266="",NA(),FS266))</f>
        <v>0</v>
      </c>
      <c r="KH59">
        <f>IF(Charts!$B$3="none",BF266,IF(FT266="",NA(),FT266))</f>
        <v>0</v>
      </c>
      <c r="KI59">
        <f>IF(Charts!$B$3="none",BG266,IF(FU266="",NA(),FU266))</f>
        <v>0</v>
      </c>
      <c r="KJ59">
        <f>IF(Charts!$B$3="none",BH266,IF(FV266="",NA(),FV266))</f>
        <v>0</v>
      </c>
      <c r="KK59">
        <f>IF(Charts!$B$3="none",BI266,IF(FW266="",NA(),FW266))</f>
        <v>0</v>
      </c>
      <c r="KL59">
        <f>IF(Charts!$B$3="none",BJ266,IF(FX266="",NA(),FX266))</f>
        <v>0</v>
      </c>
      <c r="KM59">
        <f>IF(Charts!$B$3="none",BK266,IF(FY266="",NA(),FY266))</f>
        <v>0</v>
      </c>
      <c r="KN59">
        <f>IF(Charts!$B$3="none",BL266,IF(FZ266="",NA(),FZ266))</f>
        <v>0</v>
      </c>
      <c r="KO59">
        <f>IF(Charts!$B$3="none",BM266,IF(GA266="",NA(),GA266))</f>
        <v>0</v>
      </c>
      <c r="KP59">
        <f>IF(Charts!$B$3="none",BN266,IF(GB266="",NA(),GB266))</f>
        <v>0</v>
      </c>
      <c r="KQ59">
        <f>IF(Charts!$B$3="none",BO266,IF(GC266="",NA(),GC266))</f>
        <v>0</v>
      </c>
      <c r="KR59">
        <f>IF(Charts!$B$3="none",BP266,IF(GD266="",NA(),GD266))</f>
        <v>0</v>
      </c>
      <c r="KS59">
        <f>IF(Charts!$B$3="none",BQ266,IF(GE266="",NA(),GE266))</f>
        <v>0</v>
      </c>
      <c r="KT59">
        <f>IF(Charts!$B$3="none",BR266,IF(GF266="",NA(),GF266))</f>
        <v>0</v>
      </c>
      <c r="KU59">
        <f>IF(Charts!$B$3="none",BS266,IF(GG266="",NA(),GG266))</f>
        <v>0</v>
      </c>
      <c r="KV59">
        <f>IF(Charts!$B$3="none",BT266,IF(GH266="",NA(),GH266))</f>
        <v>0</v>
      </c>
      <c r="KW59">
        <f>IF(Charts!$B$3="none",BU266,IF(GI266="",NA(),GI266))</f>
        <v>0</v>
      </c>
      <c r="KX59">
        <f>IF(Charts!$B$3="none",BV266,IF(GJ266="",NA(),GJ266))</f>
        <v>0</v>
      </c>
      <c r="KY59">
        <f>IF(Charts!$B$3="none",BW266,IF(GK266="",NA(),GK266))</f>
        <v>0</v>
      </c>
      <c r="KZ59">
        <f>IF(Charts!$B$3="none",BX266,IF(GL266="",NA(),GL266))</f>
        <v>0</v>
      </c>
      <c r="LA59">
        <f>IF(Charts!$B$3="none",BY266,IF(GM266="",NA(),GM266))</f>
        <v>0</v>
      </c>
      <c r="LB59">
        <f>IF(Charts!$B$3="none",BZ266,IF(GN266="",NA(),GN266))</f>
        <v>0</v>
      </c>
      <c r="LC59">
        <f>IF(Charts!$B$3="none",CA266,IF(GO266="",NA(),GO266))</f>
        <v>0</v>
      </c>
      <c r="LD59">
        <f>IF(Charts!$B$3="none",CB266,IF(GP266="",NA(),GP266))</f>
        <v>0</v>
      </c>
      <c r="LE59">
        <f>IF(Charts!$B$3="none",CC266,IF(GQ266="",NA(),GQ266))</f>
        <v>0</v>
      </c>
      <c r="LF59">
        <f>IF(Charts!$B$3="none",CD266,IF(GR266="",NA(),GR266))</f>
        <v>0</v>
      </c>
      <c r="LG59">
        <f>IF(Charts!$B$3="none",CE266,IF(GS266="",NA(),GS266))</f>
        <v>0</v>
      </c>
      <c r="LH59">
        <f>IF(Charts!$B$3="none",CF266,IF(GT266="",NA(),GT266))</f>
        <v>0</v>
      </c>
      <c r="LI59">
        <f>IF(Charts!$B$3="none",CG266,IF(GU266="",NA(),GU266))</f>
        <v>0</v>
      </c>
      <c r="LJ59">
        <f>IF(Charts!$B$3="none",CH266,IF(GV266="",NA(),GV266))</f>
        <v>0</v>
      </c>
      <c r="LK59">
        <f>IF(Charts!$B$3="none",CI266,IF(GW266="",NA(),GW266))</f>
        <v>0</v>
      </c>
      <c r="LL59">
        <f>IF(Charts!$B$3="none",CJ266,IF(GX266="",NA(),GX266))</f>
        <v>0</v>
      </c>
      <c r="LM59">
        <f>IF(Charts!$B$3="none",CK266,IF(GY266="",NA(),GY266))</f>
        <v>0</v>
      </c>
      <c r="LN59">
        <f>IF(Charts!$B$3="none",CL266,IF(GZ266="",NA(),GZ266))</f>
        <v>0</v>
      </c>
      <c r="LO59">
        <f>IF(Charts!$B$3="none",CM266,IF(HA266="",NA(),HA266))</f>
        <v>0</v>
      </c>
      <c r="LP59">
        <f>IF(Charts!$B$3="none",CN266,IF(HB266="",NA(),HB266))</f>
        <v>0</v>
      </c>
      <c r="LQ59">
        <f>IF(Charts!$B$3="none",CO266,IF(HC266="",NA(),HC266))</f>
        <v>0</v>
      </c>
      <c r="LR59">
        <f>IF(Charts!$B$3="none",CP266,IF(HD266="",NA(),HD266))</f>
        <v>0</v>
      </c>
      <c r="LS59">
        <f>IF(Charts!$B$3="none",CQ266,IF(HE266="",NA(),HE266))</f>
        <v>0</v>
      </c>
      <c r="LT59">
        <f>IF(Charts!$B$3="none",CR266,IF(HF266="",NA(),HF266))</f>
        <v>0</v>
      </c>
      <c r="LU59">
        <f>IF(Charts!$B$3="none",CS266,IF(HG266="",NA(),HG266))</f>
        <v>0</v>
      </c>
      <c r="LV59">
        <f>IF(Charts!$B$3="none",CT266,IF(HH266="",NA(),HH266))</f>
        <v>0</v>
      </c>
      <c r="LW59">
        <f>IF(Charts!$B$3="none",CU266,IF(HI266="",NA(),HI266))</f>
        <v>0</v>
      </c>
      <c r="LX59">
        <f>IF(Charts!$B$3="none",CV266,IF(HJ266="",NA(),HJ266))</f>
        <v>0</v>
      </c>
      <c r="LY59">
        <f>IF(Charts!$B$3="none",CW266,IF(HK266="",NA(),HK266))</f>
        <v>0</v>
      </c>
      <c r="LZ59">
        <f>IF(Charts!$B$3="none",CX266,IF(HL266="",NA(),HL266))</f>
        <v>0</v>
      </c>
      <c r="MA59">
        <f>IF(Charts!$B$3="none",CY266,IF(HM266="",NA(),HM266))</f>
        <v>0</v>
      </c>
      <c r="MB59">
        <f>IF(Charts!$B$3="none",CZ266,IF(HN266="",NA(),HN266))</f>
        <v>0</v>
      </c>
      <c r="MC59">
        <f>IF(Charts!$B$3="none",DA266,IF(HO266="",NA(),HO266))</f>
        <v>0</v>
      </c>
      <c r="MD59">
        <f>IF(Charts!$B$3="none",DB266,IF(HP266="",NA(),HP266))</f>
        <v>0</v>
      </c>
      <c r="ME59">
        <f>IF(Charts!$B$3="none",DC266,IF(HQ266="",NA(),HQ266))</f>
        <v>0</v>
      </c>
      <c r="MF59">
        <f>IF(Charts!$B$3="none",DD266,IF(HR266="",NA(),HR266))</f>
        <v>0</v>
      </c>
      <c r="MG59">
        <f>IF(Charts!$B$3="none",DE266,IF(HS266="",NA(),HS266))</f>
        <v>0</v>
      </c>
      <c r="MH59">
        <f>IF(Charts!$B$3="none",DF266,IF(HT266="",NA(),HT266))</f>
        <v>0</v>
      </c>
      <c r="MI59">
        <f>IF(Charts!$B$3="none",DG266,IF(HU266="",NA(),HU266))</f>
        <v>0</v>
      </c>
      <c r="MJ59">
        <f>IF(Charts!$B$3="none",DH266,IF(HV266="",NA(),HV266))</f>
        <v>0</v>
      </c>
      <c r="MK59">
        <f>IF(Charts!$B$3="none",DI266,IF(HW266="",NA(),HW266))</f>
        <v>0</v>
      </c>
      <c r="ML59">
        <f>IF(Charts!$B$3="none",DJ266,IF(HX266="",NA(),HX266))</f>
        <v>0</v>
      </c>
      <c r="MM59">
        <f>IF(Charts!$B$3="none",DK266,IF(HY266="",NA(),HY266))</f>
        <v>0</v>
      </c>
      <c r="MN59">
        <f>IF(Charts!$B$3="none",DL266,IF(HZ266="",NA(),HZ266))</f>
        <v>0</v>
      </c>
      <c r="MO59">
        <f>IF(Charts!$B$3="none",DM266,IF(IA266="",NA(),IA266))</f>
        <v>0</v>
      </c>
      <c r="MP59">
        <f>IF(Charts!$B$3="none",DN266,IF(IB266="",NA(),IB266))</f>
        <v>0</v>
      </c>
      <c r="MQ59">
        <f>IF(Charts!$B$3="none",DO266,IF(IC266="",NA(),IC266))</f>
        <v>0</v>
      </c>
      <c r="MR59">
        <f>IF(Charts!$B$3="none",DP266,IF(ID266="",NA(),ID266))</f>
        <v>0</v>
      </c>
    </row>
    <row r="60" spans="5:356">
      <c r="E60">
        <v>14</v>
      </c>
      <c r="F60">
        <f>F18</f>
        <v>0</v>
      </c>
      <c r="G60">
        <v>14</v>
      </c>
      <c r="H60">
        <f>H18</f>
        <v>0</v>
      </c>
      <c r="I60">
        <v>14</v>
      </c>
      <c r="J60">
        <f>J18</f>
        <v>0</v>
      </c>
      <c r="K60">
        <v>14</v>
      </c>
      <c r="L60">
        <f>L18</f>
        <v>0</v>
      </c>
      <c r="M60">
        <v>14</v>
      </c>
      <c r="N60">
        <f>N18</f>
        <v>0</v>
      </c>
      <c r="O60">
        <v>14</v>
      </c>
      <c r="P60">
        <f>P18</f>
        <v>0</v>
      </c>
      <c r="Q60">
        <v>14</v>
      </c>
      <c r="R60">
        <f>R18</f>
        <v>0</v>
      </c>
      <c r="S60">
        <v>14</v>
      </c>
      <c r="T60">
        <f>T18</f>
        <v>0</v>
      </c>
      <c r="U60">
        <v>14</v>
      </c>
      <c r="V60">
        <f>V18</f>
        <v>0</v>
      </c>
      <c r="W60">
        <v>14</v>
      </c>
      <c r="X60">
        <f>X18</f>
        <v>0</v>
      </c>
      <c r="Y60">
        <v>14</v>
      </c>
      <c r="Z60">
        <f>Z18</f>
        <v>0</v>
      </c>
      <c r="AA60">
        <v>14</v>
      </c>
      <c r="AB60">
        <f>AB18</f>
        <v>0</v>
      </c>
      <c r="AC60">
        <v>14</v>
      </c>
      <c r="AD60">
        <f>AD18</f>
        <v>0</v>
      </c>
      <c r="AE60">
        <v>14</v>
      </c>
      <c r="AF60">
        <f>AF18</f>
        <v>0</v>
      </c>
      <c r="AG60">
        <v>14</v>
      </c>
      <c r="AH60">
        <f>AH18</f>
        <v>0</v>
      </c>
      <c r="AI60">
        <v>14</v>
      </c>
      <c r="AJ60">
        <f>AJ18</f>
        <v>0</v>
      </c>
      <c r="AK60">
        <v>14</v>
      </c>
      <c r="AL60">
        <f>AL18</f>
        <v>0</v>
      </c>
      <c r="AM60">
        <v>14</v>
      </c>
      <c r="AN60">
        <f>AN18</f>
        <v>0</v>
      </c>
      <c r="AO60">
        <v>14</v>
      </c>
      <c r="AP60">
        <f>AP18</f>
        <v>0</v>
      </c>
      <c r="AQ60">
        <v>14</v>
      </c>
      <c r="AR60">
        <f>AR18</f>
        <v>0</v>
      </c>
      <c r="AS60">
        <v>14</v>
      </c>
      <c r="AT60">
        <f>AT18</f>
        <v>0</v>
      </c>
      <c r="AU60">
        <v>14</v>
      </c>
      <c r="AV60">
        <f>AV18</f>
        <v>0</v>
      </c>
      <c r="AW60">
        <v>14</v>
      </c>
      <c r="AX60">
        <f>AX18</f>
        <v>0</v>
      </c>
      <c r="AY60">
        <v>14</v>
      </c>
      <c r="AZ60">
        <f>AZ18</f>
        <v>0</v>
      </c>
      <c r="BA60">
        <v>14</v>
      </c>
      <c r="BB60">
        <f>BB18</f>
        <v>0</v>
      </c>
      <c r="BC60">
        <v>14</v>
      </c>
      <c r="BD60">
        <f>BD18</f>
        <v>0</v>
      </c>
      <c r="BE60">
        <v>14</v>
      </c>
      <c r="BF60">
        <f>BF18</f>
        <v>0</v>
      </c>
      <c r="BG60">
        <v>14</v>
      </c>
      <c r="BH60">
        <f>BH18</f>
        <v>0</v>
      </c>
      <c r="BI60">
        <v>14</v>
      </c>
      <c r="BJ60">
        <f>BJ18</f>
        <v>0</v>
      </c>
      <c r="BK60">
        <v>14</v>
      </c>
      <c r="BL60">
        <f>BL18</f>
        <v>0</v>
      </c>
      <c r="BM60">
        <v>14</v>
      </c>
      <c r="BN60">
        <f>BN18</f>
        <v>0</v>
      </c>
      <c r="BO60">
        <v>14</v>
      </c>
      <c r="BP60">
        <f>BP18</f>
        <v>0</v>
      </c>
      <c r="BQ60">
        <v>14</v>
      </c>
      <c r="BR60">
        <f>BR18</f>
        <v>0</v>
      </c>
      <c r="BS60">
        <v>14</v>
      </c>
      <c r="BT60">
        <f>BT18</f>
        <v>0</v>
      </c>
      <c r="BU60">
        <v>14</v>
      </c>
      <c r="BV60">
        <f>BV18</f>
        <v>0</v>
      </c>
      <c r="BW60">
        <v>14</v>
      </c>
      <c r="BX60">
        <f>BX18</f>
        <v>0</v>
      </c>
      <c r="BY60">
        <v>14</v>
      </c>
      <c r="BZ60">
        <f>BZ18</f>
        <v>0</v>
      </c>
      <c r="CA60">
        <v>14</v>
      </c>
      <c r="CB60">
        <f>CB18</f>
        <v>0</v>
      </c>
      <c r="CC60">
        <v>14</v>
      </c>
      <c r="CD60">
        <f>CD18</f>
        <v>0</v>
      </c>
      <c r="CE60">
        <v>14</v>
      </c>
      <c r="CF60">
        <f>CF18</f>
        <v>0</v>
      </c>
      <c r="CG60">
        <v>14</v>
      </c>
      <c r="CH60">
        <f>CH18</f>
        <v>0</v>
      </c>
      <c r="CI60">
        <v>14</v>
      </c>
      <c r="CJ60">
        <f>CJ18</f>
        <v>0</v>
      </c>
      <c r="CK60">
        <v>14</v>
      </c>
      <c r="CL60">
        <f>CL18</f>
        <v>0</v>
      </c>
      <c r="CM60">
        <v>14</v>
      </c>
      <c r="CN60">
        <f>CN18</f>
        <v>0</v>
      </c>
      <c r="CO60">
        <v>14</v>
      </c>
      <c r="CP60">
        <f>CP18</f>
        <v>0</v>
      </c>
      <c r="CQ60">
        <v>14</v>
      </c>
      <c r="CR60">
        <f>CR18</f>
        <v>0</v>
      </c>
      <c r="CS60">
        <v>14</v>
      </c>
      <c r="CT60">
        <f>CT18</f>
        <v>0</v>
      </c>
      <c r="CU60">
        <v>14</v>
      </c>
      <c r="CV60">
        <f>CV18</f>
        <v>0</v>
      </c>
      <c r="CW60">
        <v>14</v>
      </c>
      <c r="CX60">
        <f>CX18</f>
        <v>0</v>
      </c>
      <c r="CY60">
        <v>14</v>
      </c>
      <c r="CZ60">
        <f>CZ18</f>
        <v>0</v>
      </c>
      <c r="DA60">
        <v>14</v>
      </c>
      <c r="DB60">
        <f>DB18</f>
        <v>0</v>
      </c>
      <c r="DC60">
        <v>14</v>
      </c>
      <c r="DD60">
        <f>DD18</f>
        <v>0</v>
      </c>
      <c r="DE60">
        <v>14</v>
      </c>
      <c r="DF60">
        <f>DF18</f>
        <v>0</v>
      </c>
      <c r="DG60">
        <v>14</v>
      </c>
      <c r="DH60">
        <f>DH18</f>
        <v>0</v>
      </c>
      <c r="DI60">
        <v>14</v>
      </c>
      <c r="DJ60">
        <f>DJ18</f>
        <v>0</v>
      </c>
      <c r="DK60">
        <v>14</v>
      </c>
      <c r="DL60">
        <f>DL18</f>
        <v>0</v>
      </c>
      <c r="DM60">
        <v>14</v>
      </c>
      <c r="DN60">
        <f>DN18</f>
        <v>0</v>
      </c>
      <c r="DO60">
        <v>14</v>
      </c>
      <c r="DP60">
        <f>DP18</f>
        <v>0</v>
      </c>
      <c r="DS60">
        <v>14</v>
      </c>
      <c r="DT60">
        <f>DT18</f>
        <v>0</v>
      </c>
      <c r="DU60">
        <v>14</v>
      </c>
      <c r="DV60">
        <f>DV18</f>
        <v>0</v>
      </c>
      <c r="DW60">
        <v>14</v>
      </c>
      <c r="DX60">
        <f>DX18</f>
        <v>0</v>
      </c>
      <c r="DY60">
        <v>14</v>
      </c>
      <c r="DZ60">
        <f>DZ18</f>
        <v>0</v>
      </c>
      <c r="EA60">
        <v>14</v>
      </c>
      <c r="EB60">
        <f>EB18</f>
        <v>0</v>
      </c>
      <c r="EC60">
        <v>14</v>
      </c>
      <c r="ED60">
        <f>ED18</f>
        <v>0</v>
      </c>
      <c r="EE60">
        <v>14</v>
      </c>
      <c r="EF60">
        <f>EF18</f>
        <v>0</v>
      </c>
      <c r="EG60">
        <v>14</v>
      </c>
      <c r="EH60">
        <f>EH18</f>
        <v>0</v>
      </c>
      <c r="EI60">
        <v>14</v>
      </c>
      <c r="EJ60">
        <f>EJ18</f>
        <v>0</v>
      </c>
      <c r="EK60">
        <v>14</v>
      </c>
      <c r="EL60">
        <f>EL18</f>
        <v>0</v>
      </c>
      <c r="EM60">
        <v>14</v>
      </c>
      <c r="EN60">
        <f>EN18</f>
        <v>0</v>
      </c>
      <c r="EO60">
        <v>14</v>
      </c>
      <c r="EP60">
        <f>EP18</f>
        <v>0</v>
      </c>
      <c r="EQ60">
        <v>14</v>
      </c>
      <c r="ER60">
        <f>ER18</f>
        <v>0</v>
      </c>
      <c r="ES60">
        <v>14</v>
      </c>
      <c r="ET60">
        <f>ET18</f>
        <v>0</v>
      </c>
      <c r="EU60">
        <v>14</v>
      </c>
      <c r="EV60">
        <f>EV18</f>
        <v>0</v>
      </c>
      <c r="EW60">
        <v>14</v>
      </c>
      <c r="EX60">
        <f>EX18</f>
        <v>0</v>
      </c>
      <c r="EY60">
        <v>14</v>
      </c>
      <c r="EZ60">
        <f>EZ18</f>
        <v>0</v>
      </c>
      <c r="FA60">
        <v>14</v>
      </c>
      <c r="FB60">
        <f>FB18</f>
        <v>0</v>
      </c>
      <c r="FC60">
        <v>14</v>
      </c>
      <c r="FD60">
        <f>FD18</f>
        <v>0</v>
      </c>
      <c r="FE60">
        <v>14</v>
      </c>
      <c r="FF60">
        <f>FF18</f>
        <v>0</v>
      </c>
      <c r="FG60">
        <v>14</v>
      </c>
      <c r="FH60">
        <f>FH18</f>
        <v>0</v>
      </c>
      <c r="FI60">
        <v>14</v>
      </c>
      <c r="FJ60">
        <f>FJ18</f>
        <v>0</v>
      </c>
      <c r="FK60">
        <v>14</v>
      </c>
      <c r="FL60">
        <f>FL18</f>
        <v>0</v>
      </c>
      <c r="FM60">
        <v>14</v>
      </c>
      <c r="FN60">
        <f>FN18</f>
        <v>0</v>
      </c>
      <c r="FO60">
        <v>14</v>
      </c>
      <c r="FP60">
        <f>FP18</f>
        <v>0</v>
      </c>
      <c r="FQ60">
        <v>14</v>
      </c>
      <c r="FR60">
        <f>FR18</f>
        <v>0</v>
      </c>
      <c r="FS60">
        <v>14</v>
      </c>
      <c r="FT60">
        <f>FT18</f>
        <v>0</v>
      </c>
      <c r="FU60">
        <v>14</v>
      </c>
      <c r="FV60">
        <f>FV18</f>
        <v>0</v>
      </c>
      <c r="FW60">
        <v>14</v>
      </c>
      <c r="FX60">
        <f>FX18</f>
        <v>0</v>
      </c>
      <c r="FY60">
        <v>14</v>
      </c>
      <c r="FZ60">
        <f>FZ18</f>
        <v>0</v>
      </c>
      <c r="GA60">
        <v>14</v>
      </c>
      <c r="GB60">
        <f>GB18</f>
        <v>0</v>
      </c>
      <c r="GC60">
        <v>14</v>
      </c>
      <c r="GD60">
        <f>GD18</f>
        <v>0</v>
      </c>
      <c r="GE60">
        <v>14</v>
      </c>
      <c r="GF60">
        <f>GF18</f>
        <v>0</v>
      </c>
      <c r="GG60">
        <v>14</v>
      </c>
      <c r="GH60">
        <f>GH18</f>
        <v>0</v>
      </c>
      <c r="GI60">
        <v>14</v>
      </c>
      <c r="GJ60">
        <f>GJ18</f>
        <v>0</v>
      </c>
      <c r="GK60">
        <v>14</v>
      </c>
      <c r="GL60">
        <f>GL18</f>
        <v>0</v>
      </c>
      <c r="GM60">
        <v>14</v>
      </c>
      <c r="GN60">
        <f>GN18</f>
        <v>0</v>
      </c>
      <c r="GO60">
        <v>14</v>
      </c>
      <c r="GP60">
        <f>GP18</f>
        <v>0</v>
      </c>
      <c r="GQ60">
        <v>14</v>
      </c>
      <c r="GR60">
        <f>GR18</f>
        <v>0</v>
      </c>
      <c r="GS60">
        <v>14</v>
      </c>
      <c r="GT60">
        <f>GT18</f>
        <v>0</v>
      </c>
      <c r="GU60">
        <v>14</v>
      </c>
      <c r="GV60">
        <f>GV18</f>
        <v>0</v>
      </c>
      <c r="GW60">
        <v>14</v>
      </c>
      <c r="GX60">
        <f>GX18</f>
        <v>0</v>
      </c>
      <c r="GY60">
        <v>14</v>
      </c>
      <c r="GZ60">
        <f>GZ18</f>
        <v>0</v>
      </c>
      <c r="HA60">
        <v>14</v>
      </c>
      <c r="HB60">
        <f>HB18</f>
        <v>0</v>
      </c>
      <c r="HC60">
        <v>14</v>
      </c>
      <c r="HD60">
        <f>HD18</f>
        <v>0</v>
      </c>
      <c r="HE60">
        <v>14</v>
      </c>
      <c r="HF60">
        <f>HF18</f>
        <v>0</v>
      </c>
      <c r="HG60">
        <v>14</v>
      </c>
      <c r="HH60">
        <f>HH18</f>
        <v>0</v>
      </c>
      <c r="HI60">
        <v>14</v>
      </c>
      <c r="HJ60">
        <f>HJ18</f>
        <v>0</v>
      </c>
      <c r="HK60">
        <v>14</v>
      </c>
      <c r="HL60">
        <f>HL18</f>
        <v>0</v>
      </c>
      <c r="HM60">
        <v>14</v>
      </c>
      <c r="HN60">
        <f>HN18</f>
        <v>0</v>
      </c>
      <c r="HO60">
        <v>14</v>
      </c>
      <c r="HP60">
        <f>HP18</f>
        <v>0</v>
      </c>
      <c r="HQ60">
        <v>14</v>
      </c>
      <c r="HR60">
        <f>HR18</f>
        <v>0</v>
      </c>
      <c r="HS60">
        <v>14</v>
      </c>
      <c r="HT60">
        <f>HT18</f>
        <v>0</v>
      </c>
      <c r="HU60">
        <v>14</v>
      </c>
      <c r="HV60">
        <f>HV18</f>
        <v>0</v>
      </c>
      <c r="HW60">
        <v>14</v>
      </c>
      <c r="HX60">
        <f>HX18</f>
        <v>0</v>
      </c>
      <c r="HY60">
        <v>14</v>
      </c>
      <c r="HZ60">
        <f>HZ18</f>
        <v>0</v>
      </c>
      <c r="IA60">
        <v>14</v>
      </c>
      <c r="IB60">
        <f>IB18</f>
        <v>0</v>
      </c>
      <c r="IC60">
        <v>14</v>
      </c>
      <c r="ID60">
        <f>ID18</f>
        <v>0</v>
      </c>
      <c r="IG60">
        <f>IF(Charts!$B$3="none",E267,IF(DS267="",NA(),DS267))</f>
        <v>0</v>
      </c>
      <c r="IH60">
        <f>IF(Charts!$B$3="none",F267,IF(DT267="",NA(),DT267))</f>
        <v>0</v>
      </c>
      <c r="II60">
        <f>IF(Charts!$B$3="none",G267,IF(DU267="",NA(),DU267))</f>
        <v>0</v>
      </c>
      <c r="IJ60">
        <f>IF(Charts!$B$3="none",H267,IF(DV267="",NA(),DV267))</f>
        <v>0</v>
      </c>
      <c r="IK60">
        <f>IF(Charts!$B$3="none",I267,IF(DW267="",NA(),DW267))</f>
        <v>0</v>
      </c>
      <c r="IL60">
        <f>IF(Charts!$B$3="none",J267,IF(DX267="",NA(),DX267))</f>
        <v>0</v>
      </c>
      <c r="IM60">
        <f>IF(Charts!$B$3="none",K267,IF(DY267="",NA(),DY267))</f>
        <v>0</v>
      </c>
      <c r="IN60">
        <f>IF(Charts!$B$3="none",L267,IF(DZ267="",NA(),DZ267))</f>
        <v>0</v>
      </c>
      <c r="IO60">
        <f>IF(Charts!$B$3="none",M267,IF(EA267="",NA(),EA267))</f>
        <v>0</v>
      </c>
      <c r="IP60">
        <f>IF(Charts!$B$3="none",N267,IF(EB267="",NA(),EB267))</f>
        <v>0</v>
      </c>
      <c r="IQ60">
        <f>IF(Charts!$B$3="none",O267,IF(EC267="",NA(),EC267))</f>
        <v>0</v>
      </c>
      <c r="IR60">
        <f>IF(Charts!$B$3="none",P267,IF(ED267="",NA(),ED267))</f>
        <v>0</v>
      </c>
      <c r="IS60">
        <f>IF(Charts!$B$3="none",Q267,IF(EE267="",NA(),EE267))</f>
        <v>0</v>
      </c>
      <c r="IT60">
        <f>IF(Charts!$B$3="none",R267,IF(EF267="",NA(),EF267))</f>
        <v>0</v>
      </c>
      <c r="IU60">
        <f>IF(Charts!$B$3="none",S267,IF(EG267="",NA(),EG267))</f>
        <v>0</v>
      </c>
      <c r="IV60">
        <f>IF(Charts!$B$3="none",T267,IF(EH267="",NA(),EH267))</f>
        <v>0</v>
      </c>
      <c r="IW60">
        <f>IF(Charts!$B$3="none",U267,IF(EI267="",NA(),EI267))</f>
        <v>0</v>
      </c>
      <c r="IX60">
        <f>IF(Charts!$B$3="none",V267,IF(EJ267="",NA(),EJ267))</f>
        <v>0</v>
      </c>
      <c r="IY60">
        <f>IF(Charts!$B$3="none",W267,IF(EK267="",NA(),EK267))</f>
        <v>0</v>
      </c>
      <c r="IZ60">
        <f>IF(Charts!$B$3="none",X267,IF(EL267="",NA(),EL267))</f>
        <v>0</v>
      </c>
      <c r="JA60">
        <f>IF(Charts!$B$3="none",Y267,IF(EM267="",NA(),EM267))</f>
        <v>0</v>
      </c>
      <c r="JB60">
        <f>IF(Charts!$B$3="none",Z267,IF(EN267="",NA(),EN267))</f>
        <v>0</v>
      </c>
      <c r="JC60">
        <f>IF(Charts!$B$3="none",AA267,IF(EO267="",NA(),EO267))</f>
        <v>0</v>
      </c>
      <c r="JD60">
        <f>IF(Charts!$B$3="none",AB267,IF(EP267="",NA(),EP267))</f>
        <v>0</v>
      </c>
      <c r="JE60">
        <f>IF(Charts!$B$3="none",AC267,IF(EQ267="",NA(),EQ267))</f>
        <v>0</v>
      </c>
      <c r="JF60">
        <f>IF(Charts!$B$3="none",AD267,IF(ER267="",NA(),ER267))</f>
        <v>0</v>
      </c>
      <c r="JG60">
        <f>IF(Charts!$B$3="none",AE267,IF(ES267="",NA(),ES267))</f>
        <v>0</v>
      </c>
      <c r="JH60">
        <f>IF(Charts!$B$3="none",AF267,IF(ET267="",NA(),ET267))</f>
        <v>0</v>
      </c>
      <c r="JI60">
        <f>IF(Charts!$B$3="none",AG267,IF(EU267="",NA(),EU267))</f>
        <v>0</v>
      </c>
      <c r="JJ60">
        <f>IF(Charts!$B$3="none",AH267,IF(EV267="",NA(),EV267))</f>
        <v>0</v>
      </c>
      <c r="JK60">
        <f>IF(Charts!$B$3="none",AI267,IF(EW267="",NA(),EW267))</f>
        <v>0</v>
      </c>
      <c r="JL60">
        <f>IF(Charts!$B$3="none",AJ267,IF(EX267="",NA(),EX267))</f>
        <v>0</v>
      </c>
      <c r="JM60">
        <f>IF(Charts!$B$3="none",AK267,IF(EY267="",NA(),EY267))</f>
        <v>0</v>
      </c>
      <c r="JN60">
        <f>IF(Charts!$B$3="none",AL267,IF(EZ267="",NA(),EZ267))</f>
        <v>0</v>
      </c>
      <c r="JO60">
        <f>IF(Charts!$B$3="none",AM267,IF(FA267="",NA(),FA267))</f>
        <v>0</v>
      </c>
      <c r="JP60">
        <f>IF(Charts!$B$3="none",AN267,IF(FB267="",NA(),FB267))</f>
        <v>0</v>
      </c>
      <c r="JQ60">
        <f>IF(Charts!$B$3="none",AO267,IF(FC267="",NA(),FC267))</f>
        <v>0</v>
      </c>
      <c r="JR60">
        <f>IF(Charts!$B$3="none",AP267,IF(FD267="",NA(),FD267))</f>
        <v>0</v>
      </c>
      <c r="JS60">
        <f>IF(Charts!$B$3="none",AQ267,IF(FE267="",NA(),FE267))</f>
        <v>0</v>
      </c>
      <c r="JT60">
        <f>IF(Charts!$B$3="none",AR267,IF(FF267="",NA(),FF267))</f>
        <v>0</v>
      </c>
      <c r="JU60">
        <f>IF(Charts!$B$3="none",AS267,IF(FG267="",NA(),FG267))</f>
        <v>0</v>
      </c>
      <c r="JV60">
        <f>IF(Charts!$B$3="none",AT267,IF(FH267="",NA(),FH267))</f>
        <v>0</v>
      </c>
      <c r="JW60">
        <f>IF(Charts!$B$3="none",AU267,IF(FI267="",NA(),FI267))</f>
        <v>0</v>
      </c>
      <c r="JX60">
        <f>IF(Charts!$B$3="none",AV267,IF(FJ267="",NA(),FJ267))</f>
        <v>0</v>
      </c>
      <c r="JY60">
        <f>IF(Charts!$B$3="none",AW267,IF(FK267="",NA(),FK267))</f>
        <v>0</v>
      </c>
      <c r="JZ60">
        <f>IF(Charts!$B$3="none",AX267,IF(FL267="",NA(),FL267))</f>
        <v>0</v>
      </c>
      <c r="KA60">
        <f>IF(Charts!$B$3="none",AY267,IF(FM267="",NA(),FM267))</f>
        <v>0</v>
      </c>
      <c r="KB60">
        <f>IF(Charts!$B$3="none",AZ267,IF(FN267="",NA(),FN267))</f>
        <v>0</v>
      </c>
      <c r="KC60">
        <f>IF(Charts!$B$3="none",BA267,IF(FO267="",NA(),FO267))</f>
        <v>0</v>
      </c>
      <c r="KD60">
        <f>IF(Charts!$B$3="none",BB267,IF(FP267="",NA(),FP267))</f>
        <v>0</v>
      </c>
      <c r="KE60">
        <f>IF(Charts!$B$3="none",BC267,IF(FQ267="",NA(),FQ267))</f>
        <v>0</v>
      </c>
      <c r="KF60">
        <f>IF(Charts!$B$3="none",BD267,IF(FR267="",NA(),FR267))</f>
        <v>0</v>
      </c>
      <c r="KG60">
        <f>IF(Charts!$B$3="none",BE267,IF(FS267="",NA(),FS267))</f>
        <v>0</v>
      </c>
      <c r="KH60">
        <f>IF(Charts!$B$3="none",BF267,IF(FT267="",NA(),FT267))</f>
        <v>0</v>
      </c>
      <c r="KI60">
        <f>IF(Charts!$B$3="none",BG267,IF(FU267="",NA(),FU267))</f>
        <v>0</v>
      </c>
      <c r="KJ60">
        <f>IF(Charts!$B$3="none",BH267,IF(FV267="",NA(),FV267))</f>
        <v>0</v>
      </c>
      <c r="KK60">
        <f>IF(Charts!$B$3="none",BI267,IF(FW267="",NA(),FW267))</f>
        <v>0</v>
      </c>
      <c r="KL60">
        <f>IF(Charts!$B$3="none",BJ267,IF(FX267="",NA(),FX267))</f>
        <v>0</v>
      </c>
      <c r="KM60">
        <f>IF(Charts!$B$3="none",BK267,IF(FY267="",NA(),FY267))</f>
        <v>0</v>
      </c>
      <c r="KN60">
        <f>IF(Charts!$B$3="none",BL267,IF(FZ267="",NA(),FZ267))</f>
        <v>0</v>
      </c>
      <c r="KO60">
        <f>IF(Charts!$B$3="none",BM267,IF(GA267="",NA(),GA267))</f>
        <v>0</v>
      </c>
      <c r="KP60">
        <f>IF(Charts!$B$3="none",BN267,IF(GB267="",NA(),GB267))</f>
        <v>0</v>
      </c>
      <c r="KQ60">
        <f>IF(Charts!$B$3="none",BO267,IF(GC267="",NA(),GC267))</f>
        <v>0</v>
      </c>
      <c r="KR60">
        <f>IF(Charts!$B$3="none",BP267,IF(GD267="",NA(),GD267))</f>
        <v>0</v>
      </c>
      <c r="KS60">
        <f>IF(Charts!$B$3="none",BQ267,IF(GE267="",NA(),GE267))</f>
        <v>0</v>
      </c>
      <c r="KT60">
        <f>IF(Charts!$B$3="none",BR267,IF(GF267="",NA(),GF267))</f>
        <v>0</v>
      </c>
      <c r="KU60">
        <f>IF(Charts!$B$3="none",BS267,IF(GG267="",NA(),GG267))</f>
        <v>0</v>
      </c>
      <c r="KV60">
        <f>IF(Charts!$B$3="none",BT267,IF(GH267="",NA(),GH267))</f>
        <v>0</v>
      </c>
      <c r="KW60">
        <f>IF(Charts!$B$3="none",BU267,IF(GI267="",NA(),GI267))</f>
        <v>0</v>
      </c>
      <c r="KX60">
        <f>IF(Charts!$B$3="none",BV267,IF(GJ267="",NA(),GJ267))</f>
        <v>0</v>
      </c>
      <c r="KY60">
        <f>IF(Charts!$B$3="none",BW267,IF(GK267="",NA(),GK267))</f>
        <v>0</v>
      </c>
      <c r="KZ60">
        <f>IF(Charts!$B$3="none",BX267,IF(GL267="",NA(),GL267))</f>
        <v>0</v>
      </c>
      <c r="LA60">
        <f>IF(Charts!$B$3="none",BY267,IF(GM267="",NA(),GM267))</f>
        <v>0</v>
      </c>
      <c r="LB60">
        <f>IF(Charts!$B$3="none",BZ267,IF(GN267="",NA(),GN267))</f>
        <v>0</v>
      </c>
      <c r="LC60">
        <f>IF(Charts!$B$3="none",CA267,IF(GO267="",NA(),GO267))</f>
        <v>0</v>
      </c>
      <c r="LD60">
        <f>IF(Charts!$B$3="none",CB267,IF(GP267="",NA(),GP267))</f>
        <v>0</v>
      </c>
      <c r="LE60">
        <f>IF(Charts!$B$3="none",CC267,IF(GQ267="",NA(),GQ267))</f>
        <v>0</v>
      </c>
      <c r="LF60">
        <f>IF(Charts!$B$3="none",CD267,IF(GR267="",NA(),GR267))</f>
        <v>0</v>
      </c>
      <c r="LG60">
        <f>IF(Charts!$B$3="none",CE267,IF(GS267="",NA(),GS267))</f>
        <v>0</v>
      </c>
      <c r="LH60">
        <f>IF(Charts!$B$3="none",CF267,IF(GT267="",NA(),GT267))</f>
        <v>0</v>
      </c>
      <c r="LI60">
        <f>IF(Charts!$B$3="none",CG267,IF(GU267="",NA(),GU267))</f>
        <v>0</v>
      </c>
      <c r="LJ60">
        <f>IF(Charts!$B$3="none",CH267,IF(GV267="",NA(),GV267))</f>
        <v>0</v>
      </c>
      <c r="LK60">
        <f>IF(Charts!$B$3="none",CI267,IF(GW267="",NA(),GW267))</f>
        <v>0</v>
      </c>
      <c r="LL60">
        <f>IF(Charts!$B$3="none",CJ267,IF(GX267="",NA(),GX267))</f>
        <v>0</v>
      </c>
      <c r="LM60">
        <f>IF(Charts!$B$3="none",CK267,IF(GY267="",NA(),GY267))</f>
        <v>0</v>
      </c>
      <c r="LN60">
        <f>IF(Charts!$B$3="none",CL267,IF(GZ267="",NA(),GZ267))</f>
        <v>0</v>
      </c>
      <c r="LO60">
        <f>IF(Charts!$B$3="none",CM267,IF(HA267="",NA(),HA267))</f>
        <v>0</v>
      </c>
      <c r="LP60">
        <f>IF(Charts!$B$3="none",CN267,IF(HB267="",NA(),HB267))</f>
        <v>0</v>
      </c>
      <c r="LQ60">
        <f>IF(Charts!$B$3="none",CO267,IF(HC267="",NA(),HC267))</f>
        <v>0</v>
      </c>
      <c r="LR60">
        <f>IF(Charts!$B$3="none",CP267,IF(HD267="",NA(),HD267))</f>
        <v>0</v>
      </c>
      <c r="LS60">
        <f>IF(Charts!$B$3="none",CQ267,IF(HE267="",NA(),HE267))</f>
        <v>0</v>
      </c>
      <c r="LT60">
        <f>IF(Charts!$B$3="none",CR267,IF(HF267="",NA(),HF267))</f>
        <v>0</v>
      </c>
      <c r="LU60">
        <f>IF(Charts!$B$3="none",CS267,IF(HG267="",NA(),HG267))</f>
        <v>0</v>
      </c>
      <c r="LV60">
        <f>IF(Charts!$B$3="none",CT267,IF(HH267="",NA(),HH267))</f>
        <v>0</v>
      </c>
      <c r="LW60">
        <f>IF(Charts!$B$3="none",CU267,IF(HI267="",NA(),HI267))</f>
        <v>0</v>
      </c>
      <c r="LX60">
        <f>IF(Charts!$B$3="none",CV267,IF(HJ267="",NA(),HJ267))</f>
        <v>0</v>
      </c>
      <c r="LY60">
        <f>IF(Charts!$B$3="none",CW267,IF(HK267="",NA(),HK267))</f>
        <v>0</v>
      </c>
      <c r="LZ60">
        <f>IF(Charts!$B$3="none",CX267,IF(HL267="",NA(),HL267))</f>
        <v>0</v>
      </c>
      <c r="MA60">
        <f>IF(Charts!$B$3="none",CY267,IF(HM267="",NA(),HM267))</f>
        <v>0</v>
      </c>
      <c r="MB60">
        <f>IF(Charts!$B$3="none",CZ267,IF(HN267="",NA(),HN267))</f>
        <v>0</v>
      </c>
      <c r="MC60">
        <f>IF(Charts!$B$3="none",DA267,IF(HO267="",NA(),HO267))</f>
        <v>0</v>
      </c>
      <c r="MD60">
        <f>IF(Charts!$B$3="none",DB267,IF(HP267="",NA(),HP267))</f>
        <v>0</v>
      </c>
      <c r="ME60">
        <f>IF(Charts!$B$3="none",DC267,IF(HQ267="",NA(),HQ267))</f>
        <v>0</v>
      </c>
      <c r="MF60">
        <f>IF(Charts!$B$3="none",DD267,IF(HR267="",NA(),HR267))</f>
        <v>0</v>
      </c>
      <c r="MG60">
        <f>IF(Charts!$B$3="none",DE267,IF(HS267="",NA(),HS267))</f>
        <v>0</v>
      </c>
      <c r="MH60">
        <f>IF(Charts!$B$3="none",DF267,IF(HT267="",NA(),HT267))</f>
        <v>0</v>
      </c>
      <c r="MI60">
        <f>IF(Charts!$B$3="none",DG267,IF(HU267="",NA(),HU267))</f>
        <v>0</v>
      </c>
      <c r="MJ60">
        <f>IF(Charts!$B$3="none",DH267,IF(HV267="",NA(),HV267))</f>
        <v>0</v>
      </c>
      <c r="MK60">
        <f>IF(Charts!$B$3="none",DI267,IF(HW267="",NA(),HW267))</f>
        <v>0</v>
      </c>
      <c r="ML60">
        <f>IF(Charts!$B$3="none",DJ267,IF(HX267="",NA(),HX267))</f>
        <v>0</v>
      </c>
      <c r="MM60">
        <f>IF(Charts!$B$3="none",DK267,IF(HY267="",NA(),HY267))</f>
        <v>0</v>
      </c>
      <c r="MN60">
        <f>IF(Charts!$B$3="none",DL267,IF(HZ267="",NA(),HZ267))</f>
        <v>0</v>
      </c>
      <c r="MO60">
        <f>IF(Charts!$B$3="none",DM267,IF(IA267="",NA(),IA267))</f>
        <v>0</v>
      </c>
      <c r="MP60">
        <f>IF(Charts!$B$3="none",DN267,IF(IB267="",NA(),IB267))</f>
        <v>0</v>
      </c>
      <c r="MQ60">
        <f>IF(Charts!$B$3="none",DO267,IF(IC267="",NA(),IC267))</f>
        <v>0</v>
      </c>
      <c r="MR60">
        <f>IF(Charts!$B$3="none",DP267,IF(ID267="",NA(),ID267))</f>
        <v>0</v>
      </c>
    </row>
    <row r="61" spans="5:356">
      <c r="E61">
        <v>15</v>
      </c>
      <c r="F61">
        <f>F19</f>
        <v>0</v>
      </c>
      <c r="G61">
        <v>15</v>
      </c>
      <c r="H61">
        <f>H19</f>
        <v>0</v>
      </c>
      <c r="I61">
        <v>15</v>
      </c>
      <c r="J61">
        <f>J19</f>
        <v>0</v>
      </c>
      <c r="K61">
        <v>15</v>
      </c>
      <c r="L61">
        <f>L19</f>
        <v>0</v>
      </c>
      <c r="M61">
        <v>15</v>
      </c>
      <c r="N61">
        <f>N19</f>
        <v>0</v>
      </c>
      <c r="O61">
        <v>15</v>
      </c>
      <c r="P61">
        <f>P19</f>
        <v>0</v>
      </c>
      <c r="Q61">
        <v>15</v>
      </c>
      <c r="R61">
        <f>R19</f>
        <v>0</v>
      </c>
      <c r="S61">
        <v>15</v>
      </c>
      <c r="T61">
        <f>T19</f>
        <v>0</v>
      </c>
      <c r="U61">
        <v>15</v>
      </c>
      <c r="V61">
        <f>V19</f>
        <v>0</v>
      </c>
      <c r="W61">
        <v>15</v>
      </c>
      <c r="X61">
        <f>X19</f>
        <v>0</v>
      </c>
      <c r="Y61">
        <v>15</v>
      </c>
      <c r="Z61">
        <f>Z19</f>
        <v>0</v>
      </c>
      <c r="AA61">
        <v>15</v>
      </c>
      <c r="AB61">
        <f>AB19</f>
        <v>0</v>
      </c>
      <c r="AC61">
        <v>15</v>
      </c>
      <c r="AD61">
        <f>AD19</f>
        <v>0</v>
      </c>
      <c r="AE61">
        <v>15</v>
      </c>
      <c r="AF61">
        <f>AF19</f>
        <v>0</v>
      </c>
      <c r="AG61">
        <v>15</v>
      </c>
      <c r="AH61">
        <f>AH19</f>
        <v>0</v>
      </c>
      <c r="AI61">
        <v>15</v>
      </c>
      <c r="AJ61">
        <f>AJ19</f>
        <v>0</v>
      </c>
      <c r="AK61">
        <v>15</v>
      </c>
      <c r="AL61">
        <f>AL19</f>
        <v>0</v>
      </c>
      <c r="AM61">
        <v>15</v>
      </c>
      <c r="AN61">
        <f>AN19</f>
        <v>0</v>
      </c>
      <c r="AO61">
        <v>15</v>
      </c>
      <c r="AP61">
        <f>AP19</f>
        <v>0</v>
      </c>
      <c r="AQ61">
        <v>15</v>
      </c>
      <c r="AR61">
        <f>AR19</f>
        <v>0</v>
      </c>
      <c r="AS61">
        <v>15</v>
      </c>
      <c r="AT61">
        <f>AT19</f>
        <v>0</v>
      </c>
      <c r="AU61">
        <v>15</v>
      </c>
      <c r="AV61">
        <f>AV19</f>
        <v>0</v>
      </c>
      <c r="AW61">
        <v>15</v>
      </c>
      <c r="AX61">
        <f>AX19</f>
        <v>0</v>
      </c>
      <c r="AY61">
        <v>15</v>
      </c>
      <c r="AZ61">
        <f>AZ19</f>
        <v>0</v>
      </c>
      <c r="BA61">
        <v>15</v>
      </c>
      <c r="BB61">
        <f>BB19</f>
        <v>0</v>
      </c>
      <c r="BC61">
        <v>15</v>
      </c>
      <c r="BD61">
        <f>BD19</f>
        <v>0</v>
      </c>
      <c r="BE61">
        <v>15</v>
      </c>
      <c r="BF61">
        <f>BF19</f>
        <v>0</v>
      </c>
      <c r="BG61">
        <v>15</v>
      </c>
      <c r="BH61">
        <f>BH19</f>
        <v>0</v>
      </c>
      <c r="BI61">
        <v>15</v>
      </c>
      <c r="BJ61">
        <f>BJ19</f>
        <v>0</v>
      </c>
      <c r="BK61">
        <v>15</v>
      </c>
      <c r="BL61">
        <f>BL19</f>
        <v>0</v>
      </c>
      <c r="BM61">
        <v>15</v>
      </c>
      <c r="BN61">
        <f>BN19</f>
        <v>0</v>
      </c>
      <c r="BO61">
        <v>15</v>
      </c>
      <c r="BP61">
        <f>BP19</f>
        <v>0</v>
      </c>
      <c r="BQ61">
        <v>15</v>
      </c>
      <c r="BR61">
        <f>BR19</f>
        <v>0</v>
      </c>
      <c r="BS61">
        <v>15</v>
      </c>
      <c r="BT61">
        <f>BT19</f>
        <v>0</v>
      </c>
      <c r="BU61">
        <v>15</v>
      </c>
      <c r="BV61">
        <f>BV19</f>
        <v>0</v>
      </c>
      <c r="BW61">
        <v>15</v>
      </c>
      <c r="BX61">
        <f>BX19</f>
        <v>0</v>
      </c>
      <c r="BY61">
        <v>15</v>
      </c>
      <c r="BZ61">
        <f>BZ19</f>
        <v>0</v>
      </c>
      <c r="CA61">
        <v>15</v>
      </c>
      <c r="CB61">
        <f>CB19</f>
        <v>0</v>
      </c>
      <c r="CC61">
        <v>15</v>
      </c>
      <c r="CD61">
        <f>CD19</f>
        <v>0</v>
      </c>
      <c r="CE61">
        <v>15</v>
      </c>
      <c r="CF61">
        <f>CF19</f>
        <v>0</v>
      </c>
      <c r="CG61">
        <v>15</v>
      </c>
      <c r="CH61">
        <f>CH19</f>
        <v>0</v>
      </c>
      <c r="CI61">
        <v>15</v>
      </c>
      <c r="CJ61">
        <f>CJ19</f>
        <v>0</v>
      </c>
      <c r="CK61">
        <v>15</v>
      </c>
      <c r="CL61">
        <f>CL19</f>
        <v>0</v>
      </c>
      <c r="CM61">
        <v>15</v>
      </c>
      <c r="CN61">
        <f>CN19</f>
        <v>0</v>
      </c>
      <c r="CO61">
        <v>15</v>
      </c>
      <c r="CP61">
        <f>CP19</f>
        <v>0</v>
      </c>
      <c r="CQ61">
        <v>15</v>
      </c>
      <c r="CR61">
        <f>CR19</f>
        <v>0</v>
      </c>
      <c r="CS61">
        <v>15</v>
      </c>
      <c r="CT61">
        <f>CT19</f>
        <v>0</v>
      </c>
      <c r="CU61">
        <v>15</v>
      </c>
      <c r="CV61">
        <f>CV19</f>
        <v>0</v>
      </c>
      <c r="CW61">
        <v>15</v>
      </c>
      <c r="CX61">
        <f>CX19</f>
        <v>0</v>
      </c>
      <c r="CY61">
        <v>15</v>
      </c>
      <c r="CZ61">
        <f>CZ19</f>
        <v>0</v>
      </c>
      <c r="DA61">
        <v>15</v>
      </c>
      <c r="DB61">
        <f>DB19</f>
        <v>0</v>
      </c>
      <c r="DC61">
        <v>15</v>
      </c>
      <c r="DD61">
        <f>DD19</f>
        <v>0</v>
      </c>
      <c r="DE61">
        <v>15</v>
      </c>
      <c r="DF61">
        <f>DF19</f>
        <v>0</v>
      </c>
      <c r="DG61">
        <v>15</v>
      </c>
      <c r="DH61">
        <f>DH19</f>
        <v>0</v>
      </c>
      <c r="DI61">
        <v>15</v>
      </c>
      <c r="DJ61">
        <f>DJ19</f>
        <v>0</v>
      </c>
      <c r="DK61">
        <v>15</v>
      </c>
      <c r="DL61">
        <f>DL19</f>
        <v>0</v>
      </c>
      <c r="DM61">
        <v>15</v>
      </c>
      <c r="DN61">
        <f>DN19</f>
        <v>0</v>
      </c>
      <c r="DO61">
        <v>15</v>
      </c>
      <c r="DP61">
        <f>DP19</f>
        <v>0</v>
      </c>
      <c r="DS61">
        <v>15</v>
      </c>
      <c r="DT61">
        <f>DT19</f>
        <v>0</v>
      </c>
      <c r="DU61">
        <v>15</v>
      </c>
      <c r="DV61">
        <f>DV19</f>
        <v>0</v>
      </c>
      <c r="DW61">
        <v>15</v>
      </c>
      <c r="DX61">
        <f>DX19</f>
        <v>0</v>
      </c>
      <c r="DY61">
        <v>15</v>
      </c>
      <c r="DZ61">
        <f>DZ19</f>
        <v>0</v>
      </c>
      <c r="EA61">
        <v>15</v>
      </c>
      <c r="EB61">
        <f>EB19</f>
        <v>0</v>
      </c>
      <c r="EC61">
        <v>15</v>
      </c>
      <c r="ED61">
        <f>ED19</f>
        <v>0</v>
      </c>
      <c r="EE61">
        <v>15</v>
      </c>
      <c r="EF61">
        <f>EF19</f>
        <v>0</v>
      </c>
      <c r="EG61">
        <v>15</v>
      </c>
      <c r="EH61">
        <f>EH19</f>
        <v>0</v>
      </c>
      <c r="EI61">
        <v>15</v>
      </c>
      <c r="EJ61">
        <f>EJ19</f>
        <v>0</v>
      </c>
      <c r="EK61">
        <v>15</v>
      </c>
      <c r="EL61">
        <f>EL19</f>
        <v>0</v>
      </c>
      <c r="EM61">
        <v>15</v>
      </c>
      <c r="EN61">
        <f>EN19</f>
        <v>0</v>
      </c>
      <c r="EO61">
        <v>15</v>
      </c>
      <c r="EP61">
        <f>EP19</f>
        <v>0</v>
      </c>
      <c r="EQ61">
        <v>15</v>
      </c>
      <c r="ER61">
        <f>ER19</f>
        <v>0</v>
      </c>
      <c r="ES61">
        <v>15</v>
      </c>
      <c r="ET61">
        <f>ET19</f>
        <v>0</v>
      </c>
      <c r="EU61">
        <v>15</v>
      </c>
      <c r="EV61">
        <f>EV19</f>
        <v>0</v>
      </c>
      <c r="EW61">
        <v>15</v>
      </c>
      <c r="EX61">
        <f>EX19</f>
        <v>0</v>
      </c>
      <c r="EY61">
        <v>15</v>
      </c>
      <c r="EZ61">
        <f>EZ19</f>
        <v>0</v>
      </c>
      <c r="FA61">
        <v>15</v>
      </c>
      <c r="FB61">
        <f>FB19</f>
        <v>0</v>
      </c>
      <c r="FC61">
        <v>15</v>
      </c>
      <c r="FD61">
        <f>FD19</f>
        <v>0</v>
      </c>
      <c r="FE61">
        <v>15</v>
      </c>
      <c r="FF61">
        <f>FF19</f>
        <v>0</v>
      </c>
      <c r="FG61">
        <v>15</v>
      </c>
      <c r="FH61">
        <f>FH19</f>
        <v>0</v>
      </c>
      <c r="FI61">
        <v>15</v>
      </c>
      <c r="FJ61">
        <f>FJ19</f>
        <v>0</v>
      </c>
      <c r="FK61">
        <v>15</v>
      </c>
      <c r="FL61">
        <f>FL19</f>
        <v>0</v>
      </c>
      <c r="FM61">
        <v>15</v>
      </c>
      <c r="FN61">
        <f>FN19</f>
        <v>0</v>
      </c>
      <c r="FO61">
        <v>15</v>
      </c>
      <c r="FP61">
        <f>FP19</f>
        <v>0</v>
      </c>
      <c r="FQ61">
        <v>15</v>
      </c>
      <c r="FR61">
        <f>FR19</f>
        <v>0</v>
      </c>
      <c r="FS61">
        <v>15</v>
      </c>
      <c r="FT61">
        <f>FT19</f>
        <v>0</v>
      </c>
      <c r="FU61">
        <v>15</v>
      </c>
      <c r="FV61">
        <f>FV19</f>
        <v>0</v>
      </c>
      <c r="FW61">
        <v>15</v>
      </c>
      <c r="FX61">
        <f>FX19</f>
        <v>0</v>
      </c>
      <c r="FY61">
        <v>15</v>
      </c>
      <c r="FZ61">
        <f>FZ19</f>
        <v>0</v>
      </c>
      <c r="GA61">
        <v>15</v>
      </c>
      <c r="GB61">
        <f>GB19</f>
        <v>0</v>
      </c>
      <c r="GC61">
        <v>15</v>
      </c>
      <c r="GD61">
        <f>GD19</f>
        <v>0</v>
      </c>
      <c r="GE61">
        <v>15</v>
      </c>
      <c r="GF61">
        <f>GF19</f>
        <v>0</v>
      </c>
      <c r="GG61">
        <v>15</v>
      </c>
      <c r="GH61">
        <f>GH19</f>
        <v>0</v>
      </c>
      <c r="GI61">
        <v>15</v>
      </c>
      <c r="GJ61">
        <f>GJ19</f>
        <v>0</v>
      </c>
      <c r="GK61">
        <v>15</v>
      </c>
      <c r="GL61">
        <f>GL19</f>
        <v>0</v>
      </c>
      <c r="GM61">
        <v>15</v>
      </c>
      <c r="GN61">
        <f>GN19</f>
        <v>0</v>
      </c>
      <c r="GO61">
        <v>15</v>
      </c>
      <c r="GP61">
        <f>GP19</f>
        <v>0</v>
      </c>
      <c r="GQ61">
        <v>15</v>
      </c>
      <c r="GR61">
        <f>GR19</f>
        <v>0</v>
      </c>
      <c r="GS61">
        <v>15</v>
      </c>
      <c r="GT61">
        <f>GT19</f>
        <v>0</v>
      </c>
      <c r="GU61">
        <v>15</v>
      </c>
      <c r="GV61">
        <f>GV19</f>
        <v>0</v>
      </c>
      <c r="GW61">
        <v>15</v>
      </c>
      <c r="GX61">
        <f>GX19</f>
        <v>0</v>
      </c>
      <c r="GY61">
        <v>15</v>
      </c>
      <c r="GZ61">
        <f>GZ19</f>
        <v>0</v>
      </c>
      <c r="HA61">
        <v>15</v>
      </c>
      <c r="HB61">
        <f>HB19</f>
        <v>0</v>
      </c>
      <c r="HC61">
        <v>15</v>
      </c>
      <c r="HD61">
        <f>HD19</f>
        <v>0</v>
      </c>
      <c r="HE61">
        <v>15</v>
      </c>
      <c r="HF61">
        <f>HF19</f>
        <v>0</v>
      </c>
      <c r="HG61">
        <v>15</v>
      </c>
      <c r="HH61">
        <f>HH19</f>
        <v>0</v>
      </c>
      <c r="HI61">
        <v>15</v>
      </c>
      <c r="HJ61">
        <f>HJ19</f>
        <v>0</v>
      </c>
      <c r="HK61">
        <v>15</v>
      </c>
      <c r="HL61">
        <f>HL19</f>
        <v>0</v>
      </c>
      <c r="HM61">
        <v>15</v>
      </c>
      <c r="HN61">
        <f>HN19</f>
        <v>0</v>
      </c>
      <c r="HO61">
        <v>15</v>
      </c>
      <c r="HP61">
        <f>HP19</f>
        <v>0</v>
      </c>
      <c r="HQ61">
        <v>15</v>
      </c>
      <c r="HR61">
        <f>HR19</f>
        <v>0</v>
      </c>
      <c r="HS61">
        <v>15</v>
      </c>
      <c r="HT61">
        <f>HT19</f>
        <v>0</v>
      </c>
      <c r="HU61">
        <v>15</v>
      </c>
      <c r="HV61">
        <f>HV19</f>
        <v>0</v>
      </c>
      <c r="HW61">
        <v>15</v>
      </c>
      <c r="HX61">
        <f>HX19</f>
        <v>0</v>
      </c>
      <c r="HY61">
        <v>15</v>
      </c>
      <c r="HZ61">
        <f>HZ19</f>
        <v>0</v>
      </c>
      <c r="IA61">
        <v>15</v>
      </c>
      <c r="IB61">
        <f>IB19</f>
        <v>0</v>
      </c>
      <c r="IC61">
        <v>15</v>
      </c>
      <c r="ID61">
        <f>ID19</f>
        <v>0</v>
      </c>
      <c r="IG61">
        <f>IF(Charts!$B$3="none",E268,IF(DS268="",NA(),DS268))</f>
        <v>0</v>
      </c>
      <c r="IH61">
        <f>IF(Charts!$B$3="none",F268,IF(DT268="",NA(),DT268))</f>
        <v>0</v>
      </c>
      <c r="II61">
        <f>IF(Charts!$B$3="none",G268,IF(DU268="",NA(),DU268))</f>
        <v>0</v>
      </c>
      <c r="IJ61">
        <f>IF(Charts!$B$3="none",H268,IF(DV268="",NA(),DV268))</f>
        <v>0</v>
      </c>
      <c r="IK61">
        <f>IF(Charts!$B$3="none",I268,IF(DW268="",NA(),DW268))</f>
        <v>0</v>
      </c>
      <c r="IL61">
        <f>IF(Charts!$B$3="none",J268,IF(DX268="",NA(),DX268))</f>
        <v>0</v>
      </c>
      <c r="IM61">
        <f>IF(Charts!$B$3="none",K268,IF(DY268="",NA(),DY268))</f>
        <v>0</v>
      </c>
      <c r="IN61">
        <f>IF(Charts!$B$3="none",L268,IF(DZ268="",NA(),DZ268))</f>
        <v>0</v>
      </c>
      <c r="IO61">
        <f>IF(Charts!$B$3="none",M268,IF(EA268="",NA(),EA268))</f>
        <v>0</v>
      </c>
      <c r="IP61">
        <f>IF(Charts!$B$3="none",N268,IF(EB268="",NA(),EB268))</f>
        <v>0</v>
      </c>
      <c r="IQ61">
        <f>IF(Charts!$B$3="none",O268,IF(EC268="",NA(),EC268))</f>
        <v>0</v>
      </c>
      <c r="IR61">
        <f>IF(Charts!$B$3="none",P268,IF(ED268="",NA(),ED268))</f>
        <v>0</v>
      </c>
      <c r="IS61">
        <f>IF(Charts!$B$3="none",Q268,IF(EE268="",NA(),EE268))</f>
        <v>0</v>
      </c>
      <c r="IT61">
        <f>IF(Charts!$B$3="none",R268,IF(EF268="",NA(),EF268))</f>
        <v>0</v>
      </c>
      <c r="IU61">
        <f>IF(Charts!$B$3="none",S268,IF(EG268="",NA(),EG268))</f>
        <v>0</v>
      </c>
      <c r="IV61">
        <f>IF(Charts!$B$3="none",T268,IF(EH268="",NA(),EH268))</f>
        <v>0</v>
      </c>
      <c r="IW61">
        <f>IF(Charts!$B$3="none",U268,IF(EI268="",NA(),EI268))</f>
        <v>0</v>
      </c>
      <c r="IX61">
        <f>IF(Charts!$B$3="none",V268,IF(EJ268="",NA(),EJ268))</f>
        <v>0</v>
      </c>
      <c r="IY61">
        <f>IF(Charts!$B$3="none",W268,IF(EK268="",NA(),EK268))</f>
        <v>0</v>
      </c>
      <c r="IZ61">
        <f>IF(Charts!$B$3="none",X268,IF(EL268="",NA(),EL268))</f>
        <v>0</v>
      </c>
      <c r="JA61">
        <f>IF(Charts!$B$3="none",Y268,IF(EM268="",NA(),EM268))</f>
        <v>0</v>
      </c>
      <c r="JB61">
        <f>IF(Charts!$B$3="none",Z268,IF(EN268="",NA(),EN268))</f>
        <v>0</v>
      </c>
      <c r="JC61">
        <f>IF(Charts!$B$3="none",AA268,IF(EO268="",NA(),EO268))</f>
        <v>0</v>
      </c>
      <c r="JD61">
        <f>IF(Charts!$B$3="none",AB268,IF(EP268="",NA(),EP268))</f>
        <v>0</v>
      </c>
      <c r="JE61">
        <f>IF(Charts!$B$3="none",AC268,IF(EQ268="",NA(),EQ268))</f>
        <v>0</v>
      </c>
      <c r="JF61">
        <f>IF(Charts!$B$3="none",AD268,IF(ER268="",NA(),ER268))</f>
        <v>0</v>
      </c>
      <c r="JG61">
        <f>IF(Charts!$B$3="none",AE268,IF(ES268="",NA(),ES268))</f>
        <v>0</v>
      </c>
      <c r="JH61">
        <f>IF(Charts!$B$3="none",AF268,IF(ET268="",NA(),ET268))</f>
        <v>0</v>
      </c>
      <c r="JI61">
        <f>IF(Charts!$B$3="none",AG268,IF(EU268="",NA(),EU268))</f>
        <v>0</v>
      </c>
      <c r="JJ61">
        <f>IF(Charts!$B$3="none",AH268,IF(EV268="",NA(),EV268))</f>
        <v>0</v>
      </c>
      <c r="JK61">
        <f>IF(Charts!$B$3="none",AI268,IF(EW268="",NA(),EW268))</f>
        <v>0</v>
      </c>
      <c r="JL61">
        <f>IF(Charts!$B$3="none",AJ268,IF(EX268="",NA(),EX268))</f>
        <v>0</v>
      </c>
      <c r="JM61">
        <f>IF(Charts!$B$3="none",AK268,IF(EY268="",NA(),EY268))</f>
        <v>0</v>
      </c>
      <c r="JN61">
        <f>IF(Charts!$B$3="none",AL268,IF(EZ268="",NA(),EZ268))</f>
        <v>0</v>
      </c>
      <c r="JO61">
        <f>IF(Charts!$B$3="none",AM268,IF(FA268="",NA(),FA268))</f>
        <v>0</v>
      </c>
      <c r="JP61">
        <f>IF(Charts!$B$3="none",AN268,IF(FB268="",NA(),FB268))</f>
        <v>0</v>
      </c>
      <c r="JQ61">
        <f>IF(Charts!$B$3="none",AO268,IF(FC268="",NA(),FC268))</f>
        <v>0</v>
      </c>
      <c r="JR61">
        <f>IF(Charts!$B$3="none",AP268,IF(FD268="",NA(),FD268))</f>
        <v>0</v>
      </c>
      <c r="JS61">
        <f>IF(Charts!$B$3="none",AQ268,IF(FE268="",NA(),FE268))</f>
        <v>0</v>
      </c>
      <c r="JT61">
        <f>IF(Charts!$B$3="none",AR268,IF(FF268="",NA(),FF268))</f>
        <v>0</v>
      </c>
      <c r="JU61">
        <f>IF(Charts!$B$3="none",AS268,IF(FG268="",NA(),FG268))</f>
        <v>0</v>
      </c>
      <c r="JV61">
        <f>IF(Charts!$B$3="none",AT268,IF(FH268="",NA(),FH268))</f>
        <v>0</v>
      </c>
      <c r="JW61">
        <f>IF(Charts!$B$3="none",AU268,IF(FI268="",NA(),FI268))</f>
        <v>0</v>
      </c>
      <c r="JX61">
        <f>IF(Charts!$B$3="none",AV268,IF(FJ268="",NA(),FJ268))</f>
        <v>0</v>
      </c>
      <c r="JY61">
        <f>IF(Charts!$B$3="none",AW268,IF(FK268="",NA(),FK268))</f>
        <v>0</v>
      </c>
      <c r="JZ61">
        <f>IF(Charts!$B$3="none",AX268,IF(FL268="",NA(),FL268))</f>
        <v>0</v>
      </c>
      <c r="KA61">
        <f>IF(Charts!$B$3="none",AY268,IF(FM268="",NA(),FM268))</f>
        <v>0</v>
      </c>
      <c r="KB61">
        <f>IF(Charts!$B$3="none",AZ268,IF(FN268="",NA(),FN268))</f>
        <v>0</v>
      </c>
      <c r="KC61">
        <f>IF(Charts!$B$3="none",BA268,IF(FO268="",NA(),FO268))</f>
        <v>0</v>
      </c>
      <c r="KD61">
        <f>IF(Charts!$B$3="none",BB268,IF(FP268="",NA(),FP268))</f>
        <v>0</v>
      </c>
      <c r="KE61">
        <f>IF(Charts!$B$3="none",BC268,IF(FQ268="",NA(),FQ268))</f>
        <v>0</v>
      </c>
      <c r="KF61">
        <f>IF(Charts!$B$3="none",BD268,IF(FR268="",NA(),FR268))</f>
        <v>0</v>
      </c>
      <c r="KG61">
        <f>IF(Charts!$B$3="none",BE268,IF(FS268="",NA(),FS268))</f>
        <v>0</v>
      </c>
      <c r="KH61">
        <f>IF(Charts!$B$3="none",BF268,IF(FT268="",NA(),FT268))</f>
        <v>0</v>
      </c>
      <c r="KI61">
        <f>IF(Charts!$B$3="none",BG268,IF(FU268="",NA(),FU268))</f>
        <v>0</v>
      </c>
      <c r="KJ61">
        <f>IF(Charts!$B$3="none",BH268,IF(FV268="",NA(),FV268))</f>
        <v>0</v>
      </c>
      <c r="KK61">
        <f>IF(Charts!$B$3="none",BI268,IF(FW268="",NA(),FW268))</f>
        <v>0</v>
      </c>
      <c r="KL61">
        <f>IF(Charts!$B$3="none",BJ268,IF(FX268="",NA(),FX268))</f>
        <v>0</v>
      </c>
      <c r="KM61">
        <f>IF(Charts!$B$3="none",BK268,IF(FY268="",NA(),FY268))</f>
        <v>0</v>
      </c>
      <c r="KN61">
        <f>IF(Charts!$B$3="none",BL268,IF(FZ268="",NA(),FZ268))</f>
        <v>0</v>
      </c>
      <c r="KO61">
        <f>IF(Charts!$B$3="none",BM268,IF(GA268="",NA(),GA268))</f>
        <v>0</v>
      </c>
      <c r="KP61">
        <f>IF(Charts!$B$3="none",BN268,IF(GB268="",NA(),GB268))</f>
        <v>0</v>
      </c>
      <c r="KQ61">
        <f>IF(Charts!$B$3="none",BO268,IF(GC268="",NA(),GC268))</f>
        <v>0</v>
      </c>
      <c r="KR61">
        <f>IF(Charts!$B$3="none",BP268,IF(GD268="",NA(),GD268))</f>
        <v>0</v>
      </c>
      <c r="KS61">
        <f>IF(Charts!$B$3="none",BQ268,IF(GE268="",NA(),GE268))</f>
        <v>0</v>
      </c>
      <c r="KT61">
        <f>IF(Charts!$B$3="none",BR268,IF(GF268="",NA(),GF268))</f>
        <v>0</v>
      </c>
      <c r="KU61">
        <f>IF(Charts!$B$3="none",BS268,IF(GG268="",NA(),GG268))</f>
        <v>0</v>
      </c>
      <c r="KV61">
        <f>IF(Charts!$B$3="none",BT268,IF(GH268="",NA(),GH268))</f>
        <v>0</v>
      </c>
      <c r="KW61">
        <f>IF(Charts!$B$3="none",BU268,IF(GI268="",NA(),GI268))</f>
        <v>0</v>
      </c>
      <c r="KX61">
        <f>IF(Charts!$B$3="none",BV268,IF(GJ268="",NA(),GJ268))</f>
        <v>0</v>
      </c>
      <c r="KY61">
        <f>IF(Charts!$B$3="none",BW268,IF(GK268="",NA(),GK268))</f>
        <v>0</v>
      </c>
      <c r="KZ61">
        <f>IF(Charts!$B$3="none",BX268,IF(GL268="",NA(),GL268))</f>
        <v>0</v>
      </c>
      <c r="LA61">
        <f>IF(Charts!$B$3="none",BY268,IF(GM268="",NA(),GM268))</f>
        <v>0</v>
      </c>
      <c r="LB61">
        <f>IF(Charts!$B$3="none",BZ268,IF(GN268="",NA(),GN268))</f>
        <v>0</v>
      </c>
      <c r="LC61">
        <f>IF(Charts!$B$3="none",CA268,IF(GO268="",NA(),GO268))</f>
        <v>0</v>
      </c>
      <c r="LD61">
        <f>IF(Charts!$B$3="none",CB268,IF(GP268="",NA(),GP268))</f>
        <v>0</v>
      </c>
      <c r="LE61">
        <f>IF(Charts!$B$3="none",CC268,IF(GQ268="",NA(),GQ268))</f>
        <v>0</v>
      </c>
      <c r="LF61">
        <f>IF(Charts!$B$3="none",CD268,IF(GR268="",NA(),GR268))</f>
        <v>0</v>
      </c>
      <c r="LG61">
        <f>IF(Charts!$B$3="none",CE268,IF(GS268="",NA(),GS268))</f>
        <v>0</v>
      </c>
      <c r="LH61">
        <f>IF(Charts!$B$3="none",CF268,IF(GT268="",NA(),GT268))</f>
        <v>0</v>
      </c>
      <c r="LI61">
        <f>IF(Charts!$B$3="none",CG268,IF(GU268="",NA(),GU268))</f>
        <v>0</v>
      </c>
      <c r="LJ61">
        <f>IF(Charts!$B$3="none",CH268,IF(GV268="",NA(),GV268))</f>
        <v>0</v>
      </c>
      <c r="LK61">
        <f>IF(Charts!$B$3="none",CI268,IF(GW268="",NA(),GW268))</f>
        <v>0</v>
      </c>
      <c r="LL61">
        <f>IF(Charts!$B$3="none",CJ268,IF(GX268="",NA(),GX268))</f>
        <v>0</v>
      </c>
      <c r="LM61">
        <f>IF(Charts!$B$3="none",CK268,IF(GY268="",NA(),GY268))</f>
        <v>0</v>
      </c>
      <c r="LN61">
        <f>IF(Charts!$B$3="none",CL268,IF(GZ268="",NA(),GZ268))</f>
        <v>0</v>
      </c>
      <c r="LO61">
        <f>IF(Charts!$B$3="none",CM268,IF(HA268="",NA(),HA268))</f>
        <v>0</v>
      </c>
      <c r="LP61">
        <f>IF(Charts!$B$3="none",CN268,IF(HB268="",NA(),HB268))</f>
        <v>0</v>
      </c>
      <c r="LQ61">
        <f>IF(Charts!$B$3="none",CO268,IF(HC268="",NA(),HC268))</f>
        <v>0</v>
      </c>
      <c r="LR61">
        <f>IF(Charts!$B$3="none",CP268,IF(HD268="",NA(),HD268))</f>
        <v>0</v>
      </c>
      <c r="LS61">
        <f>IF(Charts!$B$3="none",CQ268,IF(HE268="",NA(),HE268))</f>
        <v>0</v>
      </c>
      <c r="LT61">
        <f>IF(Charts!$B$3="none",CR268,IF(HF268="",NA(),HF268))</f>
        <v>0</v>
      </c>
      <c r="LU61">
        <f>IF(Charts!$B$3="none",CS268,IF(HG268="",NA(),HG268))</f>
        <v>0</v>
      </c>
      <c r="LV61">
        <f>IF(Charts!$B$3="none",CT268,IF(HH268="",NA(),HH268))</f>
        <v>0</v>
      </c>
      <c r="LW61">
        <f>IF(Charts!$B$3="none",CU268,IF(HI268="",NA(),HI268))</f>
        <v>0</v>
      </c>
      <c r="LX61">
        <f>IF(Charts!$B$3="none",CV268,IF(HJ268="",NA(),HJ268))</f>
        <v>0</v>
      </c>
      <c r="LY61">
        <f>IF(Charts!$B$3="none",CW268,IF(HK268="",NA(),HK268))</f>
        <v>0</v>
      </c>
      <c r="LZ61">
        <f>IF(Charts!$B$3="none",CX268,IF(HL268="",NA(),HL268))</f>
        <v>0</v>
      </c>
      <c r="MA61">
        <f>IF(Charts!$B$3="none",CY268,IF(HM268="",NA(),HM268))</f>
        <v>0</v>
      </c>
      <c r="MB61">
        <f>IF(Charts!$B$3="none",CZ268,IF(HN268="",NA(),HN268))</f>
        <v>0</v>
      </c>
      <c r="MC61">
        <f>IF(Charts!$B$3="none",DA268,IF(HO268="",NA(),HO268))</f>
        <v>0</v>
      </c>
      <c r="MD61">
        <f>IF(Charts!$B$3="none",DB268,IF(HP268="",NA(),HP268))</f>
        <v>0</v>
      </c>
      <c r="ME61">
        <f>IF(Charts!$B$3="none",DC268,IF(HQ268="",NA(),HQ268))</f>
        <v>0</v>
      </c>
      <c r="MF61">
        <f>IF(Charts!$B$3="none",DD268,IF(HR268="",NA(),HR268))</f>
        <v>0</v>
      </c>
      <c r="MG61">
        <f>IF(Charts!$B$3="none",DE268,IF(HS268="",NA(),HS268))</f>
        <v>0</v>
      </c>
      <c r="MH61">
        <f>IF(Charts!$B$3="none",DF268,IF(HT268="",NA(),HT268))</f>
        <v>0</v>
      </c>
      <c r="MI61">
        <f>IF(Charts!$B$3="none",DG268,IF(HU268="",NA(),HU268))</f>
        <v>0</v>
      </c>
      <c r="MJ61">
        <f>IF(Charts!$B$3="none",DH268,IF(HV268="",NA(),HV268))</f>
        <v>0</v>
      </c>
      <c r="MK61">
        <f>IF(Charts!$B$3="none",DI268,IF(HW268="",NA(),HW268))</f>
        <v>0</v>
      </c>
      <c r="ML61">
        <f>IF(Charts!$B$3="none",DJ268,IF(HX268="",NA(),HX268))</f>
        <v>0</v>
      </c>
      <c r="MM61">
        <f>IF(Charts!$B$3="none",DK268,IF(HY268="",NA(),HY268))</f>
        <v>0</v>
      </c>
      <c r="MN61">
        <f>IF(Charts!$B$3="none",DL268,IF(HZ268="",NA(),HZ268))</f>
        <v>0</v>
      </c>
      <c r="MO61">
        <f>IF(Charts!$B$3="none",DM268,IF(IA268="",NA(),IA268))</f>
        <v>0</v>
      </c>
      <c r="MP61">
        <f>IF(Charts!$B$3="none",DN268,IF(IB268="",NA(),IB268))</f>
        <v>0</v>
      </c>
      <c r="MQ61">
        <f>IF(Charts!$B$3="none",DO268,IF(IC268="",NA(),IC268))</f>
        <v>0</v>
      </c>
      <c r="MR61">
        <f>IF(Charts!$B$3="none",DP268,IF(ID268="",NA(),ID268))</f>
        <v>0</v>
      </c>
    </row>
    <row r="62" spans="5:356">
      <c r="E62">
        <v>16</v>
      </c>
      <c r="F62">
        <f>F20</f>
        <v>0</v>
      </c>
      <c r="G62">
        <v>16</v>
      </c>
      <c r="H62">
        <f>H20</f>
        <v>0</v>
      </c>
      <c r="I62">
        <v>16</v>
      </c>
      <c r="J62">
        <f>J20</f>
        <v>0</v>
      </c>
      <c r="K62">
        <v>16</v>
      </c>
      <c r="L62">
        <f>L20</f>
        <v>0</v>
      </c>
      <c r="M62">
        <v>16</v>
      </c>
      <c r="N62">
        <f>N20</f>
        <v>0</v>
      </c>
      <c r="O62">
        <v>16</v>
      </c>
      <c r="P62">
        <f>P20</f>
        <v>0</v>
      </c>
      <c r="Q62">
        <v>16</v>
      </c>
      <c r="R62">
        <f>R20</f>
        <v>0</v>
      </c>
      <c r="S62">
        <v>16</v>
      </c>
      <c r="T62">
        <f>T20</f>
        <v>0</v>
      </c>
      <c r="U62">
        <v>16</v>
      </c>
      <c r="V62">
        <f>V20</f>
        <v>0</v>
      </c>
      <c r="W62">
        <v>16</v>
      </c>
      <c r="X62">
        <f>X20</f>
        <v>0</v>
      </c>
      <c r="Y62">
        <v>16</v>
      </c>
      <c r="Z62">
        <f>Z20</f>
        <v>0</v>
      </c>
      <c r="AA62">
        <v>16</v>
      </c>
      <c r="AB62">
        <f>AB20</f>
        <v>0</v>
      </c>
      <c r="AC62">
        <v>16</v>
      </c>
      <c r="AD62">
        <f>AD20</f>
        <v>0</v>
      </c>
      <c r="AE62">
        <v>16</v>
      </c>
      <c r="AF62">
        <f>AF20</f>
        <v>0</v>
      </c>
      <c r="AG62">
        <v>16</v>
      </c>
      <c r="AH62">
        <f>AH20</f>
        <v>0</v>
      </c>
      <c r="AI62">
        <v>16</v>
      </c>
      <c r="AJ62">
        <f>AJ20</f>
        <v>0</v>
      </c>
      <c r="AK62">
        <v>16</v>
      </c>
      <c r="AL62">
        <f>AL20</f>
        <v>0</v>
      </c>
      <c r="AM62">
        <v>16</v>
      </c>
      <c r="AN62">
        <f>AN20</f>
        <v>0</v>
      </c>
      <c r="AO62">
        <v>16</v>
      </c>
      <c r="AP62">
        <f>AP20</f>
        <v>0</v>
      </c>
      <c r="AQ62">
        <v>16</v>
      </c>
      <c r="AR62">
        <f>AR20</f>
        <v>0</v>
      </c>
      <c r="AS62">
        <v>16</v>
      </c>
      <c r="AT62">
        <f>AT20</f>
        <v>0</v>
      </c>
      <c r="AU62">
        <v>16</v>
      </c>
      <c r="AV62">
        <f>AV20</f>
        <v>0</v>
      </c>
      <c r="AW62">
        <v>16</v>
      </c>
      <c r="AX62">
        <f>AX20</f>
        <v>0</v>
      </c>
      <c r="AY62">
        <v>16</v>
      </c>
      <c r="AZ62">
        <f>AZ20</f>
        <v>0</v>
      </c>
      <c r="BA62">
        <v>16</v>
      </c>
      <c r="BB62">
        <f>BB20</f>
        <v>0</v>
      </c>
      <c r="BC62">
        <v>16</v>
      </c>
      <c r="BD62">
        <f>BD20</f>
        <v>0</v>
      </c>
      <c r="BE62">
        <v>16</v>
      </c>
      <c r="BF62">
        <f>BF20</f>
        <v>0</v>
      </c>
      <c r="BG62">
        <v>16</v>
      </c>
      <c r="BH62">
        <f>BH20</f>
        <v>0</v>
      </c>
      <c r="BI62">
        <v>16</v>
      </c>
      <c r="BJ62">
        <f>BJ20</f>
        <v>0</v>
      </c>
      <c r="BK62">
        <v>16</v>
      </c>
      <c r="BL62">
        <f>BL20</f>
        <v>0</v>
      </c>
      <c r="BM62">
        <v>16</v>
      </c>
      <c r="BN62">
        <f>BN20</f>
        <v>0</v>
      </c>
      <c r="BO62">
        <v>16</v>
      </c>
      <c r="BP62">
        <f>BP20</f>
        <v>0</v>
      </c>
      <c r="BQ62">
        <v>16</v>
      </c>
      <c r="BR62">
        <f>BR20</f>
        <v>0</v>
      </c>
      <c r="BS62">
        <v>16</v>
      </c>
      <c r="BT62">
        <f>BT20</f>
        <v>0</v>
      </c>
      <c r="BU62">
        <v>16</v>
      </c>
      <c r="BV62">
        <f>BV20</f>
        <v>0</v>
      </c>
      <c r="BW62">
        <v>16</v>
      </c>
      <c r="BX62">
        <f>BX20</f>
        <v>0</v>
      </c>
      <c r="BY62">
        <v>16</v>
      </c>
      <c r="BZ62">
        <f>BZ20</f>
        <v>0</v>
      </c>
      <c r="CA62">
        <v>16</v>
      </c>
      <c r="CB62">
        <f>CB20</f>
        <v>0</v>
      </c>
      <c r="CC62">
        <v>16</v>
      </c>
      <c r="CD62">
        <f>CD20</f>
        <v>0</v>
      </c>
      <c r="CE62">
        <v>16</v>
      </c>
      <c r="CF62">
        <f>CF20</f>
        <v>0</v>
      </c>
      <c r="CG62">
        <v>16</v>
      </c>
      <c r="CH62">
        <f>CH20</f>
        <v>0</v>
      </c>
      <c r="CI62">
        <v>16</v>
      </c>
      <c r="CJ62">
        <f>CJ20</f>
        <v>0</v>
      </c>
      <c r="CK62">
        <v>16</v>
      </c>
      <c r="CL62">
        <f>CL20</f>
        <v>0</v>
      </c>
      <c r="CM62">
        <v>16</v>
      </c>
      <c r="CN62">
        <f>CN20</f>
        <v>0</v>
      </c>
      <c r="CO62">
        <v>16</v>
      </c>
      <c r="CP62">
        <f>CP20</f>
        <v>0</v>
      </c>
      <c r="CQ62">
        <v>16</v>
      </c>
      <c r="CR62">
        <f>CR20</f>
        <v>0</v>
      </c>
      <c r="CS62">
        <v>16</v>
      </c>
      <c r="CT62">
        <f>CT20</f>
        <v>0</v>
      </c>
      <c r="CU62">
        <v>16</v>
      </c>
      <c r="CV62">
        <f>CV20</f>
        <v>0</v>
      </c>
      <c r="CW62">
        <v>16</v>
      </c>
      <c r="CX62">
        <f>CX20</f>
        <v>0</v>
      </c>
      <c r="CY62">
        <v>16</v>
      </c>
      <c r="CZ62">
        <f>CZ20</f>
        <v>0</v>
      </c>
      <c r="DA62">
        <v>16</v>
      </c>
      <c r="DB62">
        <f>DB20</f>
        <v>0</v>
      </c>
      <c r="DC62">
        <v>16</v>
      </c>
      <c r="DD62">
        <f>DD20</f>
        <v>0</v>
      </c>
      <c r="DE62">
        <v>16</v>
      </c>
      <c r="DF62">
        <f>DF20</f>
        <v>0</v>
      </c>
      <c r="DG62">
        <v>16</v>
      </c>
      <c r="DH62">
        <f>DH20</f>
        <v>0</v>
      </c>
      <c r="DI62">
        <v>16</v>
      </c>
      <c r="DJ62">
        <f>DJ20</f>
        <v>0</v>
      </c>
      <c r="DK62">
        <v>16</v>
      </c>
      <c r="DL62">
        <f>DL20</f>
        <v>0</v>
      </c>
      <c r="DM62">
        <v>16</v>
      </c>
      <c r="DN62">
        <f>DN20</f>
        <v>0</v>
      </c>
      <c r="DO62">
        <v>16</v>
      </c>
      <c r="DP62">
        <f>DP20</f>
        <v>0</v>
      </c>
      <c r="DS62">
        <v>16</v>
      </c>
      <c r="DT62">
        <f>DT20</f>
        <v>0</v>
      </c>
      <c r="DU62">
        <v>16</v>
      </c>
      <c r="DV62">
        <f>DV20</f>
        <v>0</v>
      </c>
      <c r="DW62">
        <v>16</v>
      </c>
      <c r="DX62">
        <f>DX20</f>
        <v>0</v>
      </c>
      <c r="DY62">
        <v>16</v>
      </c>
      <c r="DZ62">
        <f>DZ20</f>
        <v>0</v>
      </c>
      <c r="EA62">
        <v>16</v>
      </c>
      <c r="EB62">
        <f>EB20</f>
        <v>0</v>
      </c>
      <c r="EC62">
        <v>16</v>
      </c>
      <c r="ED62">
        <f>ED20</f>
        <v>0</v>
      </c>
      <c r="EE62">
        <v>16</v>
      </c>
      <c r="EF62">
        <f>EF20</f>
        <v>0</v>
      </c>
      <c r="EG62">
        <v>16</v>
      </c>
      <c r="EH62">
        <f>EH20</f>
        <v>0</v>
      </c>
      <c r="EI62">
        <v>16</v>
      </c>
      <c r="EJ62">
        <f>EJ20</f>
        <v>0</v>
      </c>
      <c r="EK62">
        <v>16</v>
      </c>
      <c r="EL62">
        <f>EL20</f>
        <v>0</v>
      </c>
      <c r="EM62">
        <v>16</v>
      </c>
      <c r="EN62">
        <f>EN20</f>
        <v>0</v>
      </c>
      <c r="EO62">
        <v>16</v>
      </c>
      <c r="EP62">
        <f>EP20</f>
        <v>0</v>
      </c>
      <c r="EQ62">
        <v>16</v>
      </c>
      <c r="ER62">
        <f>ER20</f>
        <v>0</v>
      </c>
      <c r="ES62">
        <v>16</v>
      </c>
      <c r="ET62">
        <f>ET20</f>
        <v>0</v>
      </c>
      <c r="EU62">
        <v>16</v>
      </c>
      <c r="EV62">
        <f>EV20</f>
        <v>0</v>
      </c>
      <c r="EW62">
        <v>16</v>
      </c>
      <c r="EX62">
        <f>EX20</f>
        <v>0</v>
      </c>
      <c r="EY62">
        <v>16</v>
      </c>
      <c r="EZ62">
        <f>EZ20</f>
        <v>0</v>
      </c>
      <c r="FA62">
        <v>16</v>
      </c>
      <c r="FB62">
        <f>FB20</f>
        <v>0</v>
      </c>
      <c r="FC62">
        <v>16</v>
      </c>
      <c r="FD62">
        <f>FD20</f>
        <v>0</v>
      </c>
      <c r="FE62">
        <v>16</v>
      </c>
      <c r="FF62">
        <f>FF20</f>
        <v>0</v>
      </c>
      <c r="FG62">
        <v>16</v>
      </c>
      <c r="FH62">
        <f>FH20</f>
        <v>0</v>
      </c>
      <c r="FI62">
        <v>16</v>
      </c>
      <c r="FJ62">
        <f>FJ20</f>
        <v>0</v>
      </c>
      <c r="FK62">
        <v>16</v>
      </c>
      <c r="FL62">
        <f>FL20</f>
        <v>0</v>
      </c>
      <c r="FM62">
        <v>16</v>
      </c>
      <c r="FN62">
        <f>FN20</f>
        <v>0</v>
      </c>
      <c r="FO62">
        <v>16</v>
      </c>
      <c r="FP62">
        <f>FP20</f>
        <v>0</v>
      </c>
      <c r="FQ62">
        <v>16</v>
      </c>
      <c r="FR62">
        <f>FR20</f>
        <v>0</v>
      </c>
      <c r="FS62">
        <v>16</v>
      </c>
      <c r="FT62">
        <f>FT20</f>
        <v>0</v>
      </c>
      <c r="FU62">
        <v>16</v>
      </c>
      <c r="FV62">
        <f>FV20</f>
        <v>0</v>
      </c>
      <c r="FW62">
        <v>16</v>
      </c>
      <c r="FX62">
        <f>FX20</f>
        <v>0</v>
      </c>
      <c r="FY62">
        <v>16</v>
      </c>
      <c r="FZ62">
        <f>FZ20</f>
        <v>0</v>
      </c>
      <c r="GA62">
        <v>16</v>
      </c>
      <c r="GB62">
        <f>GB20</f>
        <v>0</v>
      </c>
      <c r="GC62">
        <v>16</v>
      </c>
      <c r="GD62">
        <f>GD20</f>
        <v>0</v>
      </c>
      <c r="GE62">
        <v>16</v>
      </c>
      <c r="GF62">
        <f>GF20</f>
        <v>0</v>
      </c>
      <c r="GG62">
        <v>16</v>
      </c>
      <c r="GH62">
        <f>GH20</f>
        <v>0</v>
      </c>
      <c r="GI62">
        <v>16</v>
      </c>
      <c r="GJ62">
        <f>GJ20</f>
        <v>0</v>
      </c>
      <c r="GK62">
        <v>16</v>
      </c>
      <c r="GL62">
        <f>GL20</f>
        <v>0</v>
      </c>
      <c r="GM62">
        <v>16</v>
      </c>
      <c r="GN62">
        <f>GN20</f>
        <v>0</v>
      </c>
      <c r="GO62">
        <v>16</v>
      </c>
      <c r="GP62">
        <f>GP20</f>
        <v>0</v>
      </c>
      <c r="GQ62">
        <v>16</v>
      </c>
      <c r="GR62">
        <f>GR20</f>
        <v>0</v>
      </c>
      <c r="GS62">
        <v>16</v>
      </c>
      <c r="GT62">
        <f>GT20</f>
        <v>0</v>
      </c>
      <c r="GU62">
        <v>16</v>
      </c>
      <c r="GV62">
        <f>GV20</f>
        <v>0</v>
      </c>
      <c r="GW62">
        <v>16</v>
      </c>
      <c r="GX62">
        <f>GX20</f>
        <v>0</v>
      </c>
      <c r="GY62">
        <v>16</v>
      </c>
      <c r="GZ62">
        <f>GZ20</f>
        <v>0</v>
      </c>
      <c r="HA62">
        <v>16</v>
      </c>
      <c r="HB62">
        <f>HB20</f>
        <v>0</v>
      </c>
      <c r="HC62">
        <v>16</v>
      </c>
      <c r="HD62">
        <f>HD20</f>
        <v>0</v>
      </c>
      <c r="HE62">
        <v>16</v>
      </c>
      <c r="HF62">
        <f>HF20</f>
        <v>0</v>
      </c>
      <c r="HG62">
        <v>16</v>
      </c>
      <c r="HH62">
        <f>HH20</f>
        <v>0</v>
      </c>
      <c r="HI62">
        <v>16</v>
      </c>
      <c r="HJ62">
        <f>HJ20</f>
        <v>0</v>
      </c>
      <c r="HK62">
        <v>16</v>
      </c>
      <c r="HL62">
        <f>HL20</f>
        <v>0</v>
      </c>
      <c r="HM62">
        <v>16</v>
      </c>
      <c r="HN62">
        <f>HN20</f>
        <v>0</v>
      </c>
      <c r="HO62">
        <v>16</v>
      </c>
      <c r="HP62">
        <f>HP20</f>
        <v>0</v>
      </c>
      <c r="HQ62">
        <v>16</v>
      </c>
      <c r="HR62">
        <f>HR20</f>
        <v>0</v>
      </c>
      <c r="HS62">
        <v>16</v>
      </c>
      <c r="HT62">
        <f>HT20</f>
        <v>0</v>
      </c>
      <c r="HU62">
        <v>16</v>
      </c>
      <c r="HV62">
        <f>HV20</f>
        <v>0</v>
      </c>
      <c r="HW62">
        <v>16</v>
      </c>
      <c r="HX62">
        <f>HX20</f>
        <v>0</v>
      </c>
      <c r="HY62">
        <v>16</v>
      </c>
      <c r="HZ62">
        <f>HZ20</f>
        <v>0</v>
      </c>
      <c r="IA62">
        <v>16</v>
      </c>
      <c r="IB62">
        <f>IB20</f>
        <v>0</v>
      </c>
      <c r="IC62">
        <v>16</v>
      </c>
      <c r="ID62">
        <f>ID20</f>
        <v>0</v>
      </c>
      <c r="IG62">
        <f>IF(Charts!$B$3="none",E269,IF(DS269="",NA(),DS269))</f>
        <v>0</v>
      </c>
      <c r="IH62">
        <f>IF(Charts!$B$3="none",F269,IF(DT269="",NA(),DT269))</f>
        <v>0</v>
      </c>
      <c r="II62">
        <f>IF(Charts!$B$3="none",G269,IF(DU269="",NA(),DU269))</f>
        <v>0</v>
      </c>
      <c r="IJ62">
        <f>IF(Charts!$B$3="none",H269,IF(DV269="",NA(),DV269))</f>
        <v>0</v>
      </c>
      <c r="IK62">
        <f>IF(Charts!$B$3="none",I269,IF(DW269="",NA(),DW269))</f>
        <v>0</v>
      </c>
      <c r="IL62">
        <f>IF(Charts!$B$3="none",J269,IF(DX269="",NA(),DX269))</f>
        <v>0</v>
      </c>
      <c r="IM62">
        <f>IF(Charts!$B$3="none",K269,IF(DY269="",NA(),DY269))</f>
        <v>0</v>
      </c>
      <c r="IN62">
        <f>IF(Charts!$B$3="none",L269,IF(DZ269="",NA(),DZ269))</f>
        <v>0</v>
      </c>
      <c r="IO62">
        <f>IF(Charts!$B$3="none",M269,IF(EA269="",NA(),EA269))</f>
        <v>0</v>
      </c>
      <c r="IP62">
        <f>IF(Charts!$B$3="none",N269,IF(EB269="",NA(),EB269))</f>
        <v>0</v>
      </c>
      <c r="IQ62">
        <f>IF(Charts!$B$3="none",O269,IF(EC269="",NA(),EC269))</f>
        <v>0</v>
      </c>
      <c r="IR62">
        <f>IF(Charts!$B$3="none",P269,IF(ED269="",NA(),ED269))</f>
        <v>0</v>
      </c>
      <c r="IS62">
        <f>IF(Charts!$B$3="none",Q269,IF(EE269="",NA(),EE269))</f>
        <v>0</v>
      </c>
      <c r="IT62">
        <f>IF(Charts!$B$3="none",R269,IF(EF269="",NA(),EF269))</f>
        <v>0</v>
      </c>
      <c r="IU62">
        <f>IF(Charts!$B$3="none",S269,IF(EG269="",NA(),EG269))</f>
        <v>0</v>
      </c>
      <c r="IV62">
        <f>IF(Charts!$B$3="none",T269,IF(EH269="",NA(),EH269))</f>
        <v>0</v>
      </c>
      <c r="IW62">
        <f>IF(Charts!$B$3="none",U269,IF(EI269="",NA(),EI269))</f>
        <v>0</v>
      </c>
      <c r="IX62">
        <f>IF(Charts!$B$3="none",V269,IF(EJ269="",NA(),EJ269))</f>
        <v>0</v>
      </c>
      <c r="IY62">
        <f>IF(Charts!$B$3="none",W269,IF(EK269="",NA(),EK269))</f>
        <v>0</v>
      </c>
      <c r="IZ62">
        <f>IF(Charts!$B$3="none",X269,IF(EL269="",NA(),EL269))</f>
        <v>0</v>
      </c>
      <c r="JA62">
        <f>IF(Charts!$B$3="none",Y269,IF(EM269="",NA(),EM269))</f>
        <v>0</v>
      </c>
      <c r="JB62">
        <f>IF(Charts!$B$3="none",Z269,IF(EN269="",NA(),EN269))</f>
        <v>0</v>
      </c>
      <c r="JC62">
        <f>IF(Charts!$B$3="none",AA269,IF(EO269="",NA(),EO269))</f>
        <v>0</v>
      </c>
      <c r="JD62">
        <f>IF(Charts!$B$3="none",AB269,IF(EP269="",NA(),EP269))</f>
        <v>0</v>
      </c>
      <c r="JE62">
        <f>IF(Charts!$B$3="none",AC269,IF(EQ269="",NA(),EQ269))</f>
        <v>0</v>
      </c>
      <c r="JF62">
        <f>IF(Charts!$B$3="none",AD269,IF(ER269="",NA(),ER269))</f>
        <v>0</v>
      </c>
      <c r="JG62">
        <f>IF(Charts!$B$3="none",AE269,IF(ES269="",NA(),ES269))</f>
        <v>0</v>
      </c>
      <c r="JH62">
        <f>IF(Charts!$B$3="none",AF269,IF(ET269="",NA(),ET269))</f>
        <v>0</v>
      </c>
      <c r="JI62">
        <f>IF(Charts!$B$3="none",AG269,IF(EU269="",NA(),EU269))</f>
        <v>0</v>
      </c>
      <c r="JJ62">
        <f>IF(Charts!$B$3="none",AH269,IF(EV269="",NA(),EV269))</f>
        <v>0</v>
      </c>
      <c r="JK62">
        <f>IF(Charts!$B$3="none",AI269,IF(EW269="",NA(),EW269))</f>
        <v>0</v>
      </c>
      <c r="JL62">
        <f>IF(Charts!$B$3="none",AJ269,IF(EX269="",NA(),EX269))</f>
        <v>0</v>
      </c>
      <c r="JM62">
        <f>IF(Charts!$B$3="none",AK269,IF(EY269="",NA(),EY269))</f>
        <v>0</v>
      </c>
      <c r="JN62">
        <f>IF(Charts!$B$3="none",AL269,IF(EZ269="",NA(),EZ269))</f>
        <v>0</v>
      </c>
      <c r="JO62">
        <f>IF(Charts!$B$3="none",AM269,IF(FA269="",NA(),FA269))</f>
        <v>0</v>
      </c>
      <c r="JP62">
        <f>IF(Charts!$B$3="none",AN269,IF(FB269="",NA(),FB269))</f>
        <v>0</v>
      </c>
      <c r="JQ62">
        <f>IF(Charts!$B$3="none",AO269,IF(FC269="",NA(),FC269))</f>
        <v>0</v>
      </c>
      <c r="JR62">
        <f>IF(Charts!$B$3="none",AP269,IF(FD269="",NA(),FD269))</f>
        <v>0</v>
      </c>
      <c r="JS62">
        <f>IF(Charts!$B$3="none",AQ269,IF(FE269="",NA(),FE269))</f>
        <v>0</v>
      </c>
      <c r="JT62">
        <f>IF(Charts!$B$3="none",AR269,IF(FF269="",NA(),FF269))</f>
        <v>0</v>
      </c>
      <c r="JU62">
        <f>IF(Charts!$B$3="none",AS269,IF(FG269="",NA(),FG269))</f>
        <v>0</v>
      </c>
      <c r="JV62">
        <f>IF(Charts!$B$3="none",AT269,IF(FH269="",NA(),FH269))</f>
        <v>0</v>
      </c>
      <c r="JW62">
        <f>IF(Charts!$B$3="none",AU269,IF(FI269="",NA(),FI269))</f>
        <v>0</v>
      </c>
      <c r="JX62">
        <f>IF(Charts!$B$3="none",AV269,IF(FJ269="",NA(),FJ269))</f>
        <v>0</v>
      </c>
      <c r="JY62">
        <f>IF(Charts!$B$3="none",AW269,IF(FK269="",NA(),FK269))</f>
        <v>0</v>
      </c>
      <c r="JZ62">
        <f>IF(Charts!$B$3="none",AX269,IF(FL269="",NA(),FL269))</f>
        <v>0</v>
      </c>
      <c r="KA62">
        <f>IF(Charts!$B$3="none",AY269,IF(FM269="",NA(),FM269))</f>
        <v>0</v>
      </c>
      <c r="KB62">
        <f>IF(Charts!$B$3="none",AZ269,IF(FN269="",NA(),FN269))</f>
        <v>0</v>
      </c>
      <c r="KC62">
        <f>IF(Charts!$B$3="none",BA269,IF(FO269="",NA(),FO269))</f>
        <v>0</v>
      </c>
      <c r="KD62">
        <f>IF(Charts!$B$3="none",BB269,IF(FP269="",NA(),FP269))</f>
        <v>0</v>
      </c>
      <c r="KE62">
        <f>IF(Charts!$B$3="none",BC269,IF(FQ269="",NA(),FQ269))</f>
        <v>0</v>
      </c>
      <c r="KF62">
        <f>IF(Charts!$B$3="none",BD269,IF(FR269="",NA(),FR269))</f>
        <v>0</v>
      </c>
      <c r="KG62">
        <f>IF(Charts!$B$3="none",BE269,IF(FS269="",NA(),FS269))</f>
        <v>0</v>
      </c>
      <c r="KH62">
        <f>IF(Charts!$B$3="none",BF269,IF(FT269="",NA(),FT269))</f>
        <v>0</v>
      </c>
      <c r="KI62">
        <f>IF(Charts!$B$3="none",BG269,IF(FU269="",NA(),FU269))</f>
        <v>0</v>
      </c>
      <c r="KJ62">
        <f>IF(Charts!$B$3="none",BH269,IF(FV269="",NA(),FV269))</f>
        <v>0</v>
      </c>
      <c r="KK62">
        <f>IF(Charts!$B$3="none",BI269,IF(FW269="",NA(),FW269))</f>
        <v>0</v>
      </c>
      <c r="KL62">
        <f>IF(Charts!$B$3="none",BJ269,IF(FX269="",NA(),FX269))</f>
        <v>0</v>
      </c>
      <c r="KM62">
        <f>IF(Charts!$B$3="none",BK269,IF(FY269="",NA(),FY269))</f>
        <v>0</v>
      </c>
      <c r="KN62">
        <f>IF(Charts!$B$3="none",BL269,IF(FZ269="",NA(),FZ269))</f>
        <v>0</v>
      </c>
      <c r="KO62">
        <f>IF(Charts!$B$3="none",BM269,IF(GA269="",NA(),GA269))</f>
        <v>0</v>
      </c>
      <c r="KP62">
        <f>IF(Charts!$B$3="none",BN269,IF(GB269="",NA(),GB269))</f>
        <v>0</v>
      </c>
      <c r="KQ62">
        <f>IF(Charts!$B$3="none",BO269,IF(GC269="",NA(),GC269))</f>
        <v>0</v>
      </c>
      <c r="KR62">
        <f>IF(Charts!$B$3="none",BP269,IF(GD269="",NA(),GD269))</f>
        <v>0</v>
      </c>
      <c r="KS62">
        <f>IF(Charts!$B$3="none",BQ269,IF(GE269="",NA(),GE269))</f>
        <v>0</v>
      </c>
      <c r="KT62">
        <f>IF(Charts!$B$3="none",BR269,IF(GF269="",NA(),GF269))</f>
        <v>0</v>
      </c>
      <c r="KU62">
        <f>IF(Charts!$B$3="none",BS269,IF(GG269="",NA(),GG269))</f>
        <v>0</v>
      </c>
      <c r="KV62">
        <f>IF(Charts!$B$3="none",BT269,IF(GH269="",NA(),GH269))</f>
        <v>0</v>
      </c>
      <c r="KW62">
        <f>IF(Charts!$B$3="none",BU269,IF(GI269="",NA(),GI269))</f>
        <v>0</v>
      </c>
      <c r="KX62">
        <f>IF(Charts!$B$3="none",BV269,IF(GJ269="",NA(),GJ269))</f>
        <v>0</v>
      </c>
      <c r="KY62">
        <f>IF(Charts!$B$3="none",BW269,IF(GK269="",NA(),GK269))</f>
        <v>0</v>
      </c>
      <c r="KZ62">
        <f>IF(Charts!$B$3="none",BX269,IF(GL269="",NA(),GL269))</f>
        <v>0</v>
      </c>
      <c r="LA62">
        <f>IF(Charts!$B$3="none",BY269,IF(GM269="",NA(),GM269))</f>
        <v>0</v>
      </c>
      <c r="LB62">
        <f>IF(Charts!$B$3="none",BZ269,IF(GN269="",NA(),GN269))</f>
        <v>0</v>
      </c>
      <c r="LC62">
        <f>IF(Charts!$B$3="none",CA269,IF(GO269="",NA(),GO269))</f>
        <v>0</v>
      </c>
      <c r="LD62">
        <f>IF(Charts!$B$3="none",CB269,IF(GP269="",NA(),GP269))</f>
        <v>0</v>
      </c>
      <c r="LE62">
        <f>IF(Charts!$B$3="none",CC269,IF(GQ269="",NA(),GQ269))</f>
        <v>0</v>
      </c>
      <c r="LF62">
        <f>IF(Charts!$B$3="none",CD269,IF(GR269="",NA(),GR269))</f>
        <v>0</v>
      </c>
      <c r="LG62">
        <f>IF(Charts!$B$3="none",CE269,IF(GS269="",NA(),GS269))</f>
        <v>0</v>
      </c>
      <c r="LH62">
        <f>IF(Charts!$B$3="none",CF269,IF(GT269="",NA(),GT269))</f>
        <v>0</v>
      </c>
      <c r="LI62">
        <f>IF(Charts!$B$3="none",CG269,IF(GU269="",NA(),GU269))</f>
        <v>0</v>
      </c>
      <c r="LJ62">
        <f>IF(Charts!$B$3="none",CH269,IF(GV269="",NA(),GV269))</f>
        <v>0</v>
      </c>
      <c r="LK62">
        <f>IF(Charts!$B$3="none",CI269,IF(GW269="",NA(),GW269))</f>
        <v>0</v>
      </c>
      <c r="LL62">
        <f>IF(Charts!$B$3="none",CJ269,IF(GX269="",NA(),GX269))</f>
        <v>0</v>
      </c>
      <c r="LM62">
        <f>IF(Charts!$B$3="none",CK269,IF(GY269="",NA(),GY269))</f>
        <v>0</v>
      </c>
      <c r="LN62">
        <f>IF(Charts!$B$3="none",CL269,IF(GZ269="",NA(),GZ269))</f>
        <v>0</v>
      </c>
      <c r="LO62">
        <f>IF(Charts!$B$3="none",CM269,IF(HA269="",NA(),HA269))</f>
        <v>0</v>
      </c>
      <c r="LP62">
        <f>IF(Charts!$B$3="none",CN269,IF(HB269="",NA(),HB269))</f>
        <v>0</v>
      </c>
      <c r="LQ62">
        <f>IF(Charts!$B$3="none",CO269,IF(HC269="",NA(),HC269))</f>
        <v>0</v>
      </c>
      <c r="LR62">
        <f>IF(Charts!$B$3="none",CP269,IF(HD269="",NA(),HD269))</f>
        <v>0</v>
      </c>
      <c r="LS62">
        <f>IF(Charts!$B$3="none",CQ269,IF(HE269="",NA(),HE269))</f>
        <v>0</v>
      </c>
      <c r="LT62">
        <f>IF(Charts!$B$3="none",CR269,IF(HF269="",NA(),HF269))</f>
        <v>0</v>
      </c>
      <c r="LU62">
        <f>IF(Charts!$B$3="none",CS269,IF(HG269="",NA(),HG269))</f>
        <v>0</v>
      </c>
      <c r="LV62">
        <f>IF(Charts!$B$3="none",CT269,IF(HH269="",NA(),HH269))</f>
        <v>0</v>
      </c>
      <c r="LW62">
        <f>IF(Charts!$B$3="none",CU269,IF(HI269="",NA(),HI269))</f>
        <v>0</v>
      </c>
      <c r="LX62">
        <f>IF(Charts!$B$3="none",CV269,IF(HJ269="",NA(),HJ269))</f>
        <v>0</v>
      </c>
      <c r="LY62">
        <f>IF(Charts!$B$3="none",CW269,IF(HK269="",NA(),HK269))</f>
        <v>0</v>
      </c>
      <c r="LZ62">
        <f>IF(Charts!$B$3="none",CX269,IF(HL269="",NA(),HL269))</f>
        <v>0</v>
      </c>
      <c r="MA62">
        <f>IF(Charts!$B$3="none",CY269,IF(HM269="",NA(),HM269))</f>
        <v>0</v>
      </c>
      <c r="MB62">
        <f>IF(Charts!$B$3="none",CZ269,IF(HN269="",NA(),HN269))</f>
        <v>0</v>
      </c>
      <c r="MC62">
        <f>IF(Charts!$B$3="none",DA269,IF(HO269="",NA(),HO269))</f>
        <v>0</v>
      </c>
      <c r="MD62">
        <f>IF(Charts!$B$3="none",DB269,IF(HP269="",NA(),HP269))</f>
        <v>0</v>
      </c>
      <c r="ME62">
        <f>IF(Charts!$B$3="none",DC269,IF(HQ269="",NA(),HQ269))</f>
        <v>0</v>
      </c>
      <c r="MF62">
        <f>IF(Charts!$B$3="none",DD269,IF(HR269="",NA(),HR269))</f>
        <v>0</v>
      </c>
      <c r="MG62">
        <f>IF(Charts!$B$3="none",DE269,IF(HS269="",NA(),HS269))</f>
        <v>0</v>
      </c>
      <c r="MH62">
        <f>IF(Charts!$B$3="none",DF269,IF(HT269="",NA(),HT269))</f>
        <v>0</v>
      </c>
      <c r="MI62">
        <f>IF(Charts!$B$3="none",DG269,IF(HU269="",NA(),HU269))</f>
        <v>0</v>
      </c>
      <c r="MJ62">
        <f>IF(Charts!$B$3="none",DH269,IF(HV269="",NA(),HV269))</f>
        <v>0</v>
      </c>
      <c r="MK62">
        <f>IF(Charts!$B$3="none",DI269,IF(HW269="",NA(),HW269))</f>
        <v>0</v>
      </c>
      <c r="ML62">
        <f>IF(Charts!$B$3="none",DJ269,IF(HX269="",NA(),HX269))</f>
        <v>0</v>
      </c>
      <c r="MM62">
        <f>IF(Charts!$B$3="none",DK269,IF(HY269="",NA(),HY269))</f>
        <v>0</v>
      </c>
      <c r="MN62">
        <f>IF(Charts!$B$3="none",DL269,IF(HZ269="",NA(),HZ269))</f>
        <v>0</v>
      </c>
      <c r="MO62">
        <f>IF(Charts!$B$3="none",DM269,IF(IA269="",NA(),IA269))</f>
        <v>0</v>
      </c>
      <c r="MP62">
        <f>IF(Charts!$B$3="none",DN269,IF(IB269="",NA(),IB269))</f>
        <v>0</v>
      </c>
      <c r="MQ62">
        <f>IF(Charts!$B$3="none",DO269,IF(IC269="",NA(),IC269))</f>
        <v>0</v>
      </c>
      <c r="MR62">
        <f>IF(Charts!$B$3="none",DP269,IF(ID269="",NA(),ID269))</f>
        <v>0</v>
      </c>
    </row>
    <row r="63" spans="5:356">
      <c r="E63">
        <v>17</v>
      </c>
      <c r="F63">
        <f>F21</f>
        <v>0</v>
      </c>
      <c r="G63">
        <v>17</v>
      </c>
      <c r="H63">
        <f>H21</f>
        <v>0</v>
      </c>
      <c r="I63">
        <v>17</v>
      </c>
      <c r="J63">
        <f>J21</f>
        <v>0</v>
      </c>
      <c r="K63">
        <v>17</v>
      </c>
      <c r="L63">
        <f>L21</f>
        <v>0</v>
      </c>
      <c r="M63">
        <v>17</v>
      </c>
      <c r="N63">
        <f>N21</f>
        <v>0</v>
      </c>
      <c r="O63">
        <v>17</v>
      </c>
      <c r="P63">
        <f>P21</f>
        <v>0</v>
      </c>
      <c r="Q63">
        <v>17</v>
      </c>
      <c r="R63">
        <f>R21</f>
        <v>0</v>
      </c>
      <c r="S63">
        <v>17</v>
      </c>
      <c r="T63">
        <f>T21</f>
        <v>0</v>
      </c>
      <c r="U63">
        <v>17</v>
      </c>
      <c r="V63">
        <f>V21</f>
        <v>0</v>
      </c>
      <c r="W63">
        <v>17</v>
      </c>
      <c r="X63">
        <f>X21</f>
        <v>0</v>
      </c>
      <c r="Y63">
        <v>17</v>
      </c>
      <c r="Z63">
        <f>Z21</f>
        <v>0</v>
      </c>
      <c r="AA63">
        <v>17</v>
      </c>
      <c r="AB63">
        <f>AB21</f>
        <v>0</v>
      </c>
      <c r="AC63">
        <v>17</v>
      </c>
      <c r="AD63">
        <f>AD21</f>
        <v>0</v>
      </c>
      <c r="AE63">
        <v>17</v>
      </c>
      <c r="AF63">
        <f>AF21</f>
        <v>0</v>
      </c>
      <c r="AG63">
        <v>17</v>
      </c>
      <c r="AH63">
        <f>AH21</f>
        <v>0</v>
      </c>
      <c r="AI63">
        <v>17</v>
      </c>
      <c r="AJ63">
        <f>AJ21</f>
        <v>0</v>
      </c>
      <c r="AK63">
        <v>17</v>
      </c>
      <c r="AL63">
        <f>AL21</f>
        <v>0</v>
      </c>
      <c r="AM63">
        <v>17</v>
      </c>
      <c r="AN63">
        <f>AN21</f>
        <v>0</v>
      </c>
      <c r="AO63">
        <v>17</v>
      </c>
      <c r="AP63">
        <f>AP21</f>
        <v>0</v>
      </c>
      <c r="AQ63">
        <v>17</v>
      </c>
      <c r="AR63">
        <f>AR21</f>
        <v>0</v>
      </c>
      <c r="AS63">
        <v>17</v>
      </c>
      <c r="AT63">
        <f>AT21</f>
        <v>0</v>
      </c>
      <c r="AU63">
        <v>17</v>
      </c>
      <c r="AV63">
        <f>AV21</f>
        <v>0</v>
      </c>
      <c r="AW63">
        <v>17</v>
      </c>
      <c r="AX63">
        <f>AX21</f>
        <v>0</v>
      </c>
      <c r="AY63">
        <v>17</v>
      </c>
      <c r="AZ63">
        <f>AZ21</f>
        <v>0</v>
      </c>
      <c r="BA63">
        <v>17</v>
      </c>
      <c r="BB63">
        <f>BB21</f>
        <v>0</v>
      </c>
      <c r="BC63">
        <v>17</v>
      </c>
      <c r="BD63">
        <f>BD21</f>
        <v>0</v>
      </c>
      <c r="BE63">
        <v>17</v>
      </c>
      <c r="BF63">
        <f>BF21</f>
        <v>0</v>
      </c>
      <c r="BG63">
        <v>17</v>
      </c>
      <c r="BH63">
        <f>BH21</f>
        <v>0</v>
      </c>
      <c r="BI63">
        <v>17</v>
      </c>
      <c r="BJ63">
        <f>BJ21</f>
        <v>0</v>
      </c>
      <c r="BK63">
        <v>17</v>
      </c>
      <c r="BL63">
        <f>BL21</f>
        <v>0</v>
      </c>
      <c r="BM63">
        <v>17</v>
      </c>
      <c r="BN63">
        <f>BN21</f>
        <v>0</v>
      </c>
      <c r="BO63">
        <v>17</v>
      </c>
      <c r="BP63">
        <f>BP21</f>
        <v>0</v>
      </c>
      <c r="BQ63">
        <v>17</v>
      </c>
      <c r="BR63">
        <f>BR21</f>
        <v>0</v>
      </c>
      <c r="BS63">
        <v>17</v>
      </c>
      <c r="BT63">
        <f>BT21</f>
        <v>0</v>
      </c>
      <c r="BU63">
        <v>17</v>
      </c>
      <c r="BV63">
        <f>BV21</f>
        <v>0</v>
      </c>
      <c r="BW63">
        <v>17</v>
      </c>
      <c r="BX63">
        <f>BX21</f>
        <v>0</v>
      </c>
      <c r="BY63">
        <v>17</v>
      </c>
      <c r="BZ63">
        <f>BZ21</f>
        <v>0</v>
      </c>
      <c r="CA63">
        <v>17</v>
      </c>
      <c r="CB63">
        <f>CB21</f>
        <v>0</v>
      </c>
      <c r="CC63">
        <v>17</v>
      </c>
      <c r="CD63">
        <f>CD21</f>
        <v>0</v>
      </c>
      <c r="CE63">
        <v>17</v>
      </c>
      <c r="CF63">
        <f>CF21</f>
        <v>0</v>
      </c>
      <c r="CG63">
        <v>17</v>
      </c>
      <c r="CH63">
        <f>CH21</f>
        <v>0</v>
      </c>
      <c r="CI63">
        <v>17</v>
      </c>
      <c r="CJ63">
        <f>CJ21</f>
        <v>0</v>
      </c>
      <c r="CK63">
        <v>17</v>
      </c>
      <c r="CL63">
        <f>CL21</f>
        <v>0</v>
      </c>
      <c r="CM63">
        <v>17</v>
      </c>
      <c r="CN63">
        <f>CN21</f>
        <v>0</v>
      </c>
      <c r="CO63">
        <v>17</v>
      </c>
      <c r="CP63">
        <f>CP21</f>
        <v>0</v>
      </c>
      <c r="CQ63">
        <v>17</v>
      </c>
      <c r="CR63">
        <f>CR21</f>
        <v>0</v>
      </c>
      <c r="CS63">
        <v>17</v>
      </c>
      <c r="CT63">
        <f>CT21</f>
        <v>0</v>
      </c>
      <c r="CU63">
        <v>17</v>
      </c>
      <c r="CV63">
        <f>CV21</f>
        <v>0</v>
      </c>
      <c r="CW63">
        <v>17</v>
      </c>
      <c r="CX63">
        <f>CX21</f>
        <v>0</v>
      </c>
      <c r="CY63">
        <v>17</v>
      </c>
      <c r="CZ63">
        <f>CZ21</f>
        <v>0</v>
      </c>
      <c r="DA63">
        <v>17</v>
      </c>
      <c r="DB63">
        <f>DB21</f>
        <v>0</v>
      </c>
      <c r="DC63">
        <v>17</v>
      </c>
      <c r="DD63">
        <f>DD21</f>
        <v>0</v>
      </c>
      <c r="DE63">
        <v>17</v>
      </c>
      <c r="DF63">
        <f>DF21</f>
        <v>0</v>
      </c>
      <c r="DG63">
        <v>17</v>
      </c>
      <c r="DH63">
        <f>DH21</f>
        <v>0</v>
      </c>
      <c r="DI63">
        <v>17</v>
      </c>
      <c r="DJ63">
        <f>DJ21</f>
        <v>0</v>
      </c>
      <c r="DK63">
        <v>17</v>
      </c>
      <c r="DL63">
        <f>DL21</f>
        <v>0</v>
      </c>
      <c r="DM63">
        <v>17</v>
      </c>
      <c r="DN63">
        <f>DN21</f>
        <v>0</v>
      </c>
      <c r="DO63">
        <v>17</v>
      </c>
      <c r="DP63">
        <f>DP21</f>
        <v>0</v>
      </c>
      <c r="DS63">
        <v>17</v>
      </c>
      <c r="DT63">
        <f>DT21</f>
        <v>0</v>
      </c>
      <c r="DU63">
        <v>17</v>
      </c>
      <c r="DV63">
        <f>DV21</f>
        <v>0</v>
      </c>
      <c r="DW63">
        <v>17</v>
      </c>
      <c r="DX63">
        <f>DX21</f>
        <v>0</v>
      </c>
      <c r="DY63">
        <v>17</v>
      </c>
      <c r="DZ63">
        <f>DZ21</f>
        <v>0</v>
      </c>
      <c r="EA63">
        <v>17</v>
      </c>
      <c r="EB63">
        <f>EB21</f>
        <v>0</v>
      </c>
      <c r="EC63">
        <v>17</v>
      </c>
      <c r="ED63">
        <f>ED21</f>
        <v>0</v>
      </c>
      <c r="EE63">
        <v>17</v>
      </c>
      <c r="EF63">
        <f>EF21</f>
        <v>0</v>
      </c>
      <c r="EG63">
        <v>17</v>
      </c>
      <c r="EH63">
        <f>EH21</f>
        <v>0</v>
      </c>
      <c r="EI63">
        <v>17</v>
      </c>
      <c r="EJ63">
        <f>EJ21</f>
        <v>0</v>
      </c>
      <c r="EK63">
        <v>17</v>
      </c>
      <c r="EL63">
        <f>EL21</f>
        <v>0</v>
      </c>
      <c r="EM63">
        <v>17</v>
      </c>
      <c r="EN63">
        <f>EN21</f>
        <v>0</v>
      </c>
      <c r="EO63">
        <v>17</v>
      </c>
      <c r="EP63">
        <f>EP21</f>
        <v>0</v>
      </c>
      <c r="EQ63">
        <v>17</v>
      </c>
      <c r="ER63">
        <f>ER21</f>
        <v>0</v>
      </c>
      <c r="ES63">
        <v>17</v>
      </c>
      <c r="ET63">
        <f>ET21</f>
        <v>0</v>
      </c>
      <c r="EU63">
        <v>17</v>
      </c>
      <c r="EV63">
        <f>EV21</f>
        <v>0</v>
      </c>
      <c r="EW63">
        <v>17</v>
      </c>
      <c r="EX63">
        <f>EX21</f>
        <v>0</v>
      </c>
      <c r="EY63">
        <v>17</v>
      </c>
      <c r="EZ63">
        <f>EZ21</f>
        <v>0</v>
      </c>
      <c r="FA63">
        <v>17</v>
      </c>
      <c r="FB63">
        <f>FB21</f>
        <v>0</v>
      </c>
      <c r="FC63">
        <v>17</v>
      </c>
      <c r="FD63">
        <f>FD21</f>
        <v>0</v>
      </c>
      <c r="FE63">
        <v>17</v>
      </c>
      <c r="FF63">
        <f>FF21</f>
        <v>0</v>
      </c>
      <c r="FG63">
        <v>17</v>
      </c>
      <c r="FH63">
        <f>FH21</f>
        <v>0</v>
      </c>
      <c r="FI63">
        <v>17</v>
      </c>
      <c r="FJ63">
        <f>FJ21</f>
        <v>0</v>
      </c>
      <c r="FK63">
        <v>17</v>
      </c>
      <c r="FL63">
        <f>FL21</f>
        <v>0</v>
      </c>
      <c r="FM63">
        <v>17</v>
      </c>
      <c r="FN63">
        <f>FN21</f>
        <v>0</v>
      </c>
      <c r="FO63">
        <v>17</v>
      </c>
      <c r="FP63">
        <f>FP21</f>
        <v>0</v>
      </c>
      <c r="FQ63">
        <v>17</v>
      </c>
      <c r="FR63">
        <f>FR21</f>
        <v>0</v>
      </c>
      <c r="FS63">
        <v>17</v>
      </c>
      <c r="FT63">
        <f>FT21</f>
        <v>0</v>
      </c>
      <c r="FU63">
        <v>17</v>
      </c>
      <c r="FV63">
        <f>FV21</f>
        <v>0</v>
      </c>
      <c r="FW63">
        <v>17</v>
      </c>
      <c r="FX63">
        <f>FX21</f>
        <v>0</v>
      </c>
      <c r="FY63">
        <v>17</v>
      </c>
      <c r="FZ63">
        <f>FZ21</f>
        <v>0</v>
      </c>
      <c r="GA63">
        <v>17</v>
      </c>
      <c r="GB63">
        <f>GB21</f>
        <v>0</v>
      </c>
      <c r="GC63">
        <v>17</v>
      </c>
      <c r="GD63">
        <f>GD21</f>
        <v>0</v>
      </c>
      <c r="GE63">
        <v>17</v>
      </c>
      <c r="GF63">
        <f>GF21</f>
        <v>0</v>
      </c>
      <c r="GG63">
        <v>17</v>
      </c>
      <c r="GH63">
        <f>GH21</f>
        <v>0</v>
      </c>
      <c r="GI63">
        <v>17</v>
      </c>
      <c r="GJ63">
        <f>GJ21</f>
        <v>0</v>
      </c>
      <c r="GK63">
        <v>17</v>
      </c>
      <c r="GL63">
        <f>GL21</f>
        <v>0</v>
      </c>
      <c r="GM63">
        <v>17</v>
      </c>
      <c r="GN63">
        <f>GN21</f>
        <v>0</v>
      </c>
      <c r="GO63">
        <v>17</v>
      </c>
      <c r="GP63">
        <f>GP21</f>
        <v>0</v>
      </c>
      <c r="GQ63">
        <v>17</v>
      </c>
      <c r="GR63">
        <f>GR21</f>
        <v>0</v>
      </c>
      <c r="GS63">
        <v>17</v>
      </c>
      <c r="GT63">
        <f>GT21</f>
        <v>0</v>
      </c>
      <c r="GU63">
        <v>17</v>
      </c>
      <c r="GV63">
        <f>GV21</f>
        <v>0</v>
      </c>
      <c r="GW63">
        <v>17</v>
      </c>
      <c r="GX63">
        <f>GX21</f>
        <v>0</v>
      </c>
      <c r="GY63">
        <v>17</v>
      </c>
      <c r="GZ63">
        <f>GZ21</f>
        <v>0</v>
      </c>
      <c r="HA63">
        <v>17</v>
      </c>
      <c r="HB63">
        <f>HB21</f>
        <v>0</v>
      </c>
      <c r="HC63">
        <v>17</v>
      </c>
      <c r="HD63">
        <f>HD21</f>
        <v>0</v>
      </c>
      <c r="HE63">
        <v>17</v>
      </c>
      <c r="HF63">
        <f>HF21</f>
        <v>0</v>
      </c>
      <c r="HG63">
        <v>17</v>
      </c>
      <c r="HH63">
        <f>HH21</f>
        <v>0</v>
      </c>
      <c r="HI63">
        <v>17</v>
      </c>
      <c r="HJ63">
        <f>HJ21</f>
        <v>0</v>
      </c>
      <c r="HK63">
        <v>17</v>
      </c>
      <c r="HL63">
        <f>HL21</f>
        <v>0</v>
      </c>
      <c r="HM63">
        <v>17</v>
      </c>
      <c r="HN63">
        <f>HN21</f>
        <v>0</v>
      </c>
      <c r="HO63">
        <v>17</v>
      </c>
      <c r="HP63">
        <f>HP21</f>
        <v>0</v>
      </c>
      <c r="HQ63">
        <v>17</v>
      </c>
      <c r="HR63">
        <f>HR21</f>
        <v>0</v>
      </c>
      <c r="HS63">
        <v>17</v>
      </c>
      <c r="HT63">
        <f>HT21</f>
        <v>0</v>
      </c>
      <c r="HU63">
        <v>17</v>
      </c>
      <c r="HV63">
        <f>HV21</f>
        <v>0</v>
      </c>
      <c r="HW63">
        <v>17</v>
      </c>
      <c r="HX63">
        <f>HX21</f>
        <v>0</v>
      </c>
      <c r="HY63">
        <v>17</v>
      </c>
      <c r="HZ63">
        <f>HZ21</f>
        <v>0</v>
      </c>
      <c r="IA63">
        <v>17</v>
      </c>
      <c r="IB63">
        <f>IB21</f>
        <v>0</v>
      </c>
      <c r="IC63">
        <v>17</v>
      </c>
      <c r="ID63">
        <f>ID21</f>
        <v>0</v>
      </c>
      <c r="IG63">
        <f>IF(Charts!$B$3="none",E270,IF(DS270="",NA(),DS270))</f>
        <v>0</v>
      </c>
      <c r="IH63">
        <f>IF(Charts!$B$3="none",F270,IF(DT270="",NA(),DT270))</f>
        <v>0</v>
      </c>
      <c r="II63">
        <f>IF(Charts!$B$3="none",G270,IF(DU270="",NA(),DU270))</f>
        <v>0</v>
      </c>
      <c r="IJ63">
        <f>IF(Charts!$B$3="none",H270,IF(DV270="",NA(),DV270))</f>
        <v>0</v>
      </c>
      <c r="IK63">
        <f>IF(Charts!$B$3="none",I270,IF(DW270="",NA(),DW270))</f>
        <v>0</v>
      </c>
      <c r="IL63">
        <f>IF(Charts!$B$3="none",J270,IF(DX270="",NA(),DX270))</f>
        <v>0</v>
      </c>
      <c r="IM63">
        <f>IF(Charts!$B$3="none",K270,IF(DY270="",NA(),DY270))</f>
        <v>0</v>
      </c>
      <c r="IN63">
        <f>IF(Charts!$B$3="none",L270,IF(DZ270="",NA(),DZ270))</f>
        <v>0</v>
      </c>
      <c r="IO63">
        <f>IF(Charts!$B$3="none",M270,IF(EA270="",NA(),EA270))</f>
        <v>0</v>
      </c>
      <c r="IP63">
        <f>IF(Charts!$B$3="none",N270,IF(EB270="",NA(),EB270))</f>
        <v>0</v>
      </c>
      <c r="IQ63">
        <f>IF(Charts!$B$3="none",O270,IF(EC270="",NA(),EC270))</f>
        <v>0</v>
      </c>
      <c r="IR63">
        <f>IF(Charts!$B$3="none",P270,IF(ED270="",NA(),ED270))</f>
        <v>0</v>
      </c>
      <c r="IS63">
        <f>IF(Charts!$B$3="none",Q270,IF(EE270="",NA(),EE270))</f>
        <v>0</v>
      </c>
      <c r="IT63">
        <f>IF(Charts!$B$3="none",R270,IF(EF270="",NA(),EF270))</f>
        <v>0</v>
      </c>
      <c r="IU63">
        <f>IF(Charts!$B$3="none",S270,IF(EG270="",NA(),EG270))</f>
        <v>0</v>
      </c>
      <c r="IV63">
        <f>IF(Charts!$B$3="none",T270,IF(EH270="",NA(),EH270))</f>
        <v>0</v>
      </c>
      <c r="IW63">
        <f>IF(Charts!$B$3="none",U270,IF(EI270="",NA(),EI270))</f>
        <v>0</v>
      </c>
      <c r="IX63">
        <f>IF(Charts!$B$3="none",V270,IF(EJ270="",NA(),EJ270))</f>
        <v>0</v>
      </c>
      <c r="IY63">
        <f>IF(Charts!$B$3="none",W270,IF(EK270="",NA(),EK270))</f>
        <v>0</v>
      </c>
      <c r="IZ63">
        <f>IF(Charts!$B$3="none",X270,IF(EL270="",NA(),EL270))</f>
        <v>0</v>
      </c>
      <c r="JA63">
        <f>IF(Charts!$B$3="none",Y270,IF(EM270="",NA(),EM270))</f>
        <v>0</v>
      </c>
      <c r="JB63">
        <f>IF(Charts!$B$3="none",Z270,IF(EN270="",NA(),EN270))</f>
        <v>0</v>
      </c>
      <c r="JC63">
        <f>IF(Charts!$B$3="none",AA270,IF(EO270="",NA(),EO270))</f>
        <v>0</v>
      </c>
      <c r="JD63">
        <f>IF(Charts!$B$3="none",AB270,IF(EP270="",NA(),EP270))</f>
        <v>0</v>
      </c>
      <c r="JE63">
        <f>IF(Charts!$B$3="none",AC270,IF(EQ270="",NA(),EQ270))</f>
        <v>0</v>
      </c>
      <c r="JF63">
        <f>IF(Charts!$B$3="none",AD270,IF(ER270="",NA(),ER270))</f>
        <v>0</v>
      </c>
      <c r="JG63">
        <f>IF(Charts!$B$3="none",AE270,IF(ES270="",NA(),ES270))</f>
        <v>0</v>
      </c>
      <c r="JH63">
        <f>IF(Charts!$B$3="none",AF270,IF(ET270="",NA(),ET270))</f>
        <v>0</v>
      </c>
      <c r="JI63">
        <f>IF(Charts!$B$3="none",AG270,IF(EU270="",NA(),EU270))</f>
        <v>0</v>
      </c>
      <c r="JJ63">
        <f>IF(Charts!$B$3="none",AH270,IF(EV270="",NA(),EV270))</f>
        <v>0</v>
      </c>
      <c r="JK63">
        <f>IF(Charts!$B$3="none",AI270,IF(EW270="",NA(),EW270))</f>
        <v>0</v>
      </c>
      <c r="JL63">
        <f>IF(Charts!$B$3="none",AJ270,IF(EX270="",NA(),EX270))</f>
        <v>0</v>
      </c>
      <c r="JM63">
        <f>IF(Charts!$B$3="none",AK270,IF(EY270="",NA(),EY270))</f>
        <v>0</v>
      </c>
      <c r="JN63">
        <f>IF(Charts!$B$3="none",AL270,IF(EZ270="",NA(),EZ270))</f>
        <v>0</v>
      </c>
      <c r="JO63">
        <f>IF(Charts!$B$3="none",AM270,IF(FA270="",NA(),FA270))</f>
        <v>0</v>
      </c>
      <c r="JP63">
        <f>IF(Charts!$B$3="none",AN270,IF(FB270="",NA(),FB270))</f>
        <v>0</v>
      </c>
      <c r="JQ63">
        <f>IF(Charts!$B$3="none",AO270,IF(FC270="",NA(),FC270))</f>
        <v>0</v>
      </c>
      <c r="JR63">
        <f>IF(Charts!$B$3="none",AP270,IF(FD270="",NA(),FD270))</f>
        <v>0</v>
      </c>
      <c r="JS63">
        <f>IF(Charts!$B$3="none",AQ270,IF(FE270="",NA(),FE270))</f>
        <v>0</v>
      </c>
      <c r="JT63">
        <f>IF(Charts!$B$3="none",AR270,IF(FF270="",NA(),FF270))</f>
        <v>0</v>
      </c>
      <c r="JU63">
        <f>IF(Charts!$B$3="none",AS270,IF(FG270="",NA(),FG270))</f>
        <v>0</v>
      </c>
      <c r="JV63">
        <f>IF(Charts!$B$3="none",AT270,IF(FH270="",NA(),FH270))</f>
        <v>0</v>
      </c>
      <c r="JW63">
        <f>IF(Charts!$B$3="none",AU270,IF(FI270="",NA(),FI270))</f>
        <v>0</v>
      </c>
      <c r="JX63">
        <f>IF(Charts!$B$3="none",AV270,IF(FJ270="",NA(),FJ270))</f>
        <v>0</v>
      </c>
      <c r="JY63">
        <f>IF(Charts!$B$3="none",AW270,IF(FK270="",NA(),FK270))</f>
        <v>0</v>
      </c>
      <c r="JZ63">
        <f>IF(Charts!$B$3="none",AX270,IF(FL270="",NA(),FL270))</f>
        <v>0</v>
      </c>
      <c r="KA63">
        <f>IF(Charts!$B$3="none",AY270,IF(FM270="",NA(),FM270))</f>
        <v>0</v>
      </c>
      <c r="KB63">
        <f>IF(Charts!$B$3="none",AZ270,IF(FN270="",NA(),FN270))</f>
        <v>0</v>
      </c>
      <c r="KC63">
        <f>IF(Charts!$B$3="none",BA270,IF(FO270="",NA(),FO270))</f>
        <v>0</v>
      </c>
      <c r="KD63">
        <f>IF(Charts!$B$3="none",BB270,IF(FP270="",NA(),FP270))</f>
        <v>0</v>
      </c>
      <c r="KE63">
        <f>IF(Charts!$B$3="none",BC270,IF(FQ270="",NA(),FQ270))</f>
        <v>0</v>
      </c>
      <c r="KF63">
        <f>IF(Charts!$B$3="none",BD270,IF(FR270="",NA(),FR270))</f>
        <v>0</v>
      </c>
      <c r="KG63">
        <f>IF(Charts!$B$3="none",BE270,IF(FS270="",NA(),FS270))</f>
        <v>0</v>
      </c>
      <c r="KH63">
        <f>IF(Charts!$B$3="none",BF270,IF(FT270="",NA(),FT270))</f>
        <v>0</v>
      </c>
      <c r="KI63">
        <f>IF(Charts!$B$3="none",BG270,IF(FU270="",NA(),FU270))</f>
        <v>0</v>
      </c>
      <c r="KJ63">
        <f>IF(Charts!$B$3="none",BH270,IF(FV270="",NA(),FV270))</f>
        <v>0</v>
      </c>
      <c r="KK63">
        <f>IF(Charts!$B$3="none",BI270,IF(FW270="",NA(),FW270))</f>
        <v>0</v>
      </c>
      <c r="KL63">
        <f>IF(Charts!$B$3="none",BJ270,IF(FX270="",NA(),FX270))</f>
        <v>0</v>
      </c>
      <c r="KM63">
        <f>IF(Charts!$B$3="none",BK270,IF(FY270="",NA(),FY270))</f>
        <v>0</v>
      </c>
      <c r="KN63">
        <f>IF(Charts!$B$3="none",BL270,IF(FZ270="",NA(),FZ270))</f>
        <v>0</v>
      </c>
      <c r="KO63">
        <f>IF(Charts!$B$3="none",BM270,IF(GA270="",NA(),GA270))</f>
        <v>0</v>
      </c>
      <c r="KP63">
        <f>IF(Charts!$B$3="none",BN270,IF(GB270="",NA(),GB270))</f>
        <v>0</v>
      </c>
      <c r="KQ63">
        <f>IF(Charts!$B$3="none",BO270,IF(GC270="",NA(),GC270))</f>
        <v>0</v>
      </c>
      <c r="KR63">
        <f>IF(Charts!$B$3="none",BP270,IF(GD270="",NA(),GD270))</f>
        <v>0</v>
      </c>
      <c r="KS63">
        <f>IF(Charts!$B$3="none",BQ270,IF(GE270="",NA(),GE270))</f>
        <v>0</v>
      </c>
      <c r="KT63">
        <f>IF(Charts!$B$3="none",BR270,IF(GF270="",NA(),GF270))</f>
        <v>0</v>
      </c>
      <c r="KU63">
        <f>IF(Charts!$B$3="none",BS270,IF(GG270="",NA(),GG270))</f>
        <v>0</v>
      </c>
      <c r="KV63">
        <f>IF(Charts!$B$3="none",BT270,IF(GH270="",NA(),GH270))</f>
        <v>0</v>
      </c>
      <c r="KW63">
        <f>IF(Charts!$B$3="none",BU270,IF(GI270="",NA(),GI270))</f>
        <v>0</v>
      </c>
      <c r="KX63">
        <f>IF(Charts!$B$3="none",BV270,IF(GJ270="",NA(),GJ270))</f>
        <v>0</v>
      </c>
      <c r="KY63">
        <f>IF(Charts!$B$3="none",BW270,IF(GK270="",NA(),GK270))</f>
        <v>0</v>
      </c>
      <c r="KZ63">
        <f>IF(Charts!$B$3="none",BX270,IF(GL270="",NA(),GL270))</f>
        <v>0</v>
      </c>
      <c r="LA63">
        <f>IF(Charts!$B$3="none",BY270,IF(GM270="",NA(),GM270))</f>
        <v>0</v>
      </c>
      <c r="LB63">
        <f>IF(Charts!$B$3="none",BZ270,IF(GN270="",NA(),GN270))</f>
        <v>0</v>
      </c>
      <c r="LC63">
        <f>IF(Charts!$B$3="none",CA270,IF(GO270="",NA(),GO270))</f>
        <v>0</v>
      </c>
      <c r="LD63">
        <f>IF(Charts!$B$3="none",CB270,IF(GP270="",NA(),GP270))</f>
        <v>0</v>
      </c>
      <c r="LE63">
        <f>IF(Charts!$B$3="none",CC270,IF(GQ270="",NA(),GQ270))</f>
        <v>0</v>
      </c>
      <c r="LF63">
        <f>IF(Charts!$B$3="none",CD270,IF(GR270="",NA(),GR270))</f>
        <v>0</v>
      </c>
      <c r="LG63">
        <f>IF(Charts!$B$3="none",CE270,IF(GS270="",NA(),GS270))</f>
        <v>0</v>
      </c>
      <c r="LH63">
        <f>IF(Charts!$B$3="none",CF270,IF(GT270="",NA(),GT270))</f>
        <v>0</v>
      </c>
      <c r="LI63">
        <f>IF(Charts!$B$3="none",CG270,IF(GU270="",NA(),GU270))</f>
        <v>0</v>
      </c>
      <c r="LJ63">
        <f>IF(Charts!$B$3="none",CH270,IF(GV270="",NA(),GV270))</f>
        <v>0</v>
      </c>
      <c r="LK63">
        <f>IF(Charts!$B$3="none",CI270,IF(GW270="",NA(),GW270))</f>
        <v>0</v>
      </c>
      <c r="LL63">
        <f>IF(Charts!$B$3="none",CJ270,IF(GX270="",NA(),GX270))</f>
        <v>0</v>
      </c>
      <c r="LM63">
        <f>IF(Charts!$B$3="none",CK270,IF(GY270="",NA(),GY270))</f>
        <v>0</v>
      </c>
      <c r="LN63">
        <f>IF(Charts!$B$3="none",CL270,IF(GZ270="",NA(),GZ270))</f>
        <v>0</v>
      </c>
      <c r="LO63">
        <f>IF(Charts!$B$3="none",CM270,IF(HA270="",NA(),HA270))</f>
        <v>0</v>
      </c>
      <c r="LP63">
        <f>IF(Charts!$B$3="none",CN270,IF(HB270="",NA(),HB270))</f>
        <v>0</v>
      </c>
      <c r="LQ63">
        <f>IF(Charts!$B$3="none",CO270,IF(HC270="",NA(),HC270))</f>
        <v>0</v>
      </c>
      <c r="LR63">
        <f>IF(Charts!$B$3="none",CP270,IF(HD270="",NA(),HD270))</f>
        <v>0</v>
      </c>
      <c r="LS63">
        <f>IF(Charts!$B$3="none",CQ270,IF(HE270="",NA(),HE270))</f>
        <v>0</v>
      </c>
      <c r="LT63">
        <f>IF(Charts!$B$3="none",CR270,IF(HF270="",NA(),HF270))</f>
        <v>0</v>
      </c>
      <c r="LU63">
        <f>IF(Charts!$B$3="none",CS270,IF(HG270="",NA(),HG270))</f>
        <v>0</v>
      </c>
      <c r="LV63">
        <f>IF(Charts!$B$3="none",CT270,IF(HH270="",NA(),HH270))</f>
        <v>0</v>
      </c>
      <c r="LW63">
        <f>IF(Charts!$B$3="none",CU270,IF(HI270="",NA(),HI270))</f>
        <v>0</v>
      </c>
      <c r="LX63">
        <f>IF(Charts!$B$3="none",CV270,IF(HJ270="",NA(),HJ270))</f>
        <v>0</v>
      </c>
      <c r="LY63">
        <f>IF(Charts!$B$3="none",CW270,IF(HK270="",NA(),HK270))</f>
        <v>0</v>
      </c>
      <c r="LZ63">
        <f>IF(Charts!$B$3="none",CX270,IF(HL270="",NA(),HL270))</f>
        <v>0</v>
      </c>
      <c r="MA63">
        <f>IF(Charts!$B$3="none",CY270,IF(HM270="",NA(),HM270))</f>
        <v>0</v>
      </c>
      <c r="MB63">
        <f>IF(Charts!$B$3="none",CZ270,IF(HN270="",NA(),HN270))</f>
        <v>0</v>
      </c>
      <c r="MC63">
        <f>IF(Charts!$B$3="none",DA270,IF(HO270="",NA(),HO270))</f>
        <v>0</v>
      </c>
      <c r="MD63">
        <f>IF(Charts!$B$3="none",DB270,IF(HP270="",NA(),HP270))</f>
        <v>0</v>
      </c>
      <c r="ME63">
        <f>IF(Charts!$B$3="none",DC270,IF(HQ270="",NA(),HQ270))</f>
        <v>0</v>
      </c>
      <c r="MF63">
        <f>IF(Charts!$B$3="none",DD270,IF(HR270="",NA(),HR270))</f>
        <v>0</v>
      </c>
      <c r="MG63">
        <f>IF(Charts!$B$3="none",DE270,IF(HS270="",NA(),HS270))</f>
        <v>0</v>
      </c>
      <c r="MH63">
        <f>IF(Charts!$B$3="none",DF270,IF(HT270="",NA(),HT270))</f>
        <v>0</v>
      </c>
      <c r="MI63">
        <f>IF(Charts!$B$3="none",DG270,IF(HU270="",NA(),HU270))</f>
        <v>0</v>
      </c>
      <c r="MJ63">
        <f>IF(Charts!$B$3="none",DH270,IF(HV270="",NA(),HV270))</f>
        <v>0</v>
      </c>
      <c r="MK63">
        <f>IF(Charts!$B$3="none",DI270,IF(HW270="",NA(),HW270))</f>
        <v>0</v>
      </c>
      <c r="ML63">
        <f>IF(Charts!$B$3="none",DJ270,IF(HX270="",NA(),HX270))</f>
        <v>0</v>
      </c>
      <c r="MM63">
        <f>IF(Charts!$B$3="none",DK270,IF(HY270="",NA(),HY270))</f>
        <v>0</v>
      </c>
      <c r="MN63">
        <f>IF(Charts!$B$3="none",DL270,IF(HZ270="",NA(),HZ270))</f>
        <v>0</v>
      </c>
      <c r="MO63">
        <f>IF(Charts!$B$3="none",DM270,IF(IA270="",NA(),IA270))</f>
        <v>0</v>
      </c>
      <c r="MP63">
        <f>IF(Charts!$B$3="none",DN270,IF(IB270="",NA(),IB270))</f>
        <v>0</v>
      </c>
      <c r="MQ63">
        <f>IF(Charts!$B$3="none",DO270,IF(IC270="",NA(),IC270))</f>
        <v>0</v>
      </c>
      <c r="MR63">
        <f>IF(Charts!$B$3="none",DP270,IF(ID270="",NA(),ID270))</f>
        <v>0</v>
      </c>
    </row>
    <row r="64" spans="5:356">
      <c r="E64">
        <v>18</v>
      </c>
      <c r="F64">
        <f>F22</f>
        <v>0</v>
      </c>
      <c r="G64">
        <v>18</v>
      </c>
      <c r="H64">
        <f>H22</f>
        <v>0</v>
      </c>
      <c r="I64">
        <v>18</v>
      </c>
      <c r="J64">
        <f>J22</f>
        <v>0</v>
      </c>
      <c r="K64">
        <v>18</v>
      </c>
      <c r="L64">
        <f>L22</f>
        <v>0</v>
      </c>
      <c r="M64">
        <v>18</v>
      </c>
      <c r="N64">
        <f>N22</f>
        <v>0</v>
      </c>
      <c r="O64">
        <v>18</v>
      </c>
      <c r="P64">
        <f>P22</f>
        <v>0</v>
      </c>
      <c r="Q64">
        <v>18</v>
      </c>
      <c r="R64">
        <f>R22</f>
        <v>0</v>
      </c>
      <c r="S64">
        <v>18</v>
      </c>
      <c r="T64">
        <f>T22</f>
        <v>0</v>
      </c>
      <c r="U64">
        <v>18</v>
      </c>
      <c r="V64">
        <f>V22</f>
        <v>0</v>
      </c>
      <c r="W64">
        <v>18</v>
      </c>
      <c r="X64">
        <f>X22</f>
        <v>0</v>
      </c>
      <c r="Y64">
        <v>18</v>
      </c>
      <c r="Z64">
        <f>Z22</f>
        <v>0</v>
      </c>
      <c r="AA64">
        <v>18</v>
      </c>
      <c r="AB64">
        <f>AB22</f>
        <v>0</v>
      </c>
      <c r="AC64">
        <v>18</v>
      </c>
      <c r="AD64">
        <f>AD22</f>
        <v>0</v>
      </c>
      <c r="AE64">
        <v>18</v>
      </c>
      <c r="AF64">
        <f>AF22</f>
        <v>0</v>
      </c>
      <c r="AG64">
        <v>18</v>
      </c>
      <c r="AH64">
        <f>AH22</f>
        <v>0</v>
      </c>
      <c r="AI64">
        <v>18</v>
      </c>
      <c r="AJ64">
        <f>AJ22</f>
        <v>0</v>
      </c>
      <c r="AK64">
        <v>18</v>
      </c>
      <c r="AL64">
        <f>AL22</f>
        <v>0</v>
      </c>
      <c r="AM64">
        <v>18</v>
      </c>
      <c r="AN64">
        <f>AN22</f>
        <v>0</v>
      </c>
      <c r="AO64">
        <v>18</v>
      </c>
      <c r="AP64">
        <f>AP22</f>
        <v>0</v>
      </c>
      <c r="AQ64">
        <v>18</v>
      </c>
      <c r="AR64">
        <f>AR22</f>
        <v>0</v>
      </c>
      <c r="AS64">
        <v>18</v>
      </c>
      <c r="AT64">
        <f>AT22</f>
        <v>0</v>
      </c>
      <c r="AU64">
        <v>18</v>
      </c>
      <c r="AV64">
        <f>AV22</f>
        <v>0</v>
      </c>
      <c r="AW64">
        <v>18</v>
      </c>
      <c r="AX64">
        <f>AX22</f>
        <v>0</v>
      </c>
      <c r="AY64">
        <v>18</v>
      </c>
      <c r="AZ64">
        <f>AZ22</f>
        <v>0</v>
      </c>
      <c r="BA64">
        <v>18</v>
      </c>
      <c r="BB64">
        <f>BB22</f>
        <v>0</v>
      </c>
      <c r="BC64">
        <v>18</v>
      </c>
      <c r="BD64">
        <f>BD22</f>
        <v>0</v>
      </c>
      <c r="BE64">
        <v>18</v>
      </c>
      <c r="BF64">
        <f>BF22</f>
        <v>0</v>
      </c>
      <c r="BG64">
        <v>18</v>
      </c>
      <c r="BH64">
        <f>BH22</f>
        <v>0</v>
      </c>
      <c r="BI64">
        <v>18</v>
      </c>
      <c r="BJ64">
        <f>BJ22</f>
        <v>0</v>
      </c>
      <c r="BK64">
        <v>18</v>
      </c>
      <c r="BL64">
        <f>BL22</f>
        <v>0</v>
      </c>
      <c r="BM64">
        <v>18</v>
      </c>
      <c r="BN64">
        <f>BN22</f>
        <v>0</v>
      </c>
      <c r="BO64">
        <v>18</v>
      </c>
      <c r="BP64">
        <f>BP22</f>
        <v>0</v>
      </c>
      <c r="BQ64">
        <v>18</v>
      </c>
      <c r="BR64">
        <f>BR22</f>
        <v>0</v>
      </c>
      <c r="BS64">
        <v>18</v>
      </c>
      <c r="BT64">
        <f>BT22</f>
        <v>0</v>
      </c>
      <c r="BU64">
        <v>18</v>
      </c>
      <c r="BV64">
        <f>BV22</f>
        <v>0</v>
      </c>
      <c r="BW64">
        <v>18</v>
      </c>
      <c r="BX64">
        <f>BX22</f>
        <v>0</v>
      </c>
      <c r="BY64">
        <v>18</v>
      </c>
      <c r="BZ64">
        <f>BZ22</f>
        <v>0</v>
      </c>
      <c r="CA64">
        <v>18</v>
      </c>
      <c r="CB64">
        <f>CB22</f>
        <v>0</v>
      </c>
      <c r="CC64">
        <v>18</v>
      </c>
      <c r="CD64">
        <f>CD22</f>
        <v>0</v>
      </c>
      <c r="CE64">
        <v>18</v>
      </c>
      <c r="CF64">
        <f>CF22</f>
        <v>0</v>
      </c>
      <c r="CG64">
        <v>18</v>
      </c>
      <c r="CH64">
        <f>CH22</f>
        <v>0</v>
      </c>
      <c r="CI64">
        <v>18</v>
      </c>
      <c r="CJ64">
        <f>CJ22</f>
        <v>0</v>
      </c>
      <c r="CK64">
        <v>18</v>
      </c>
      <c r="CL64">
        <f>CL22</f>
        <v>0</v>
      </c>
      <c r="CM64">
        <v>18</v>
      </c>
      <c r="CN64">
        <f>CN22</f>
        <v>0</v>
      </c>
      <c r="CO64">
        <v>18</v>
      </c>
      <c r="CP64">
        <f>CP22</f>
        <v>0</v>
      </c>
      <c r="CQ64">
        <v>18</v>
      </c>
      <c r="CR64">
        <f>CR22</f>
        <v>0</v>
      </c>
      <c r="CS64">
        <v>18</v>
      </c>
      <c r="CT64">
        <f>CT22</f>
        <v>0</v>
      </c>
      <c r="CU64">
        <v>18</v>
      </c>
      <c r="CV64">
        <f>CV22</f>
        <v>0</v>
      </c>
      <c r="CW64">
        <v>18</v>
      </c>
      <c r="CX64">
        <f>CX22</f>
        <v>0</v>
      </c>
      <c r="CY64">
        <v>18</v>
      </c>
      <c r="CZ64">
        <f>CZ22</f>
        <v>0</v>
      </c>
      <c r="DA64">
        <v>18</v>
      </c>
      <c r="DB64">
        <f>DB22</f>
        <v>0</v>
      </c>
      <c r="DC64">
        <v>18</v>
      </c>
      <c r="DD64">
        <f>DD22</f>
        <v>0</v>
      </c>
      <c r="DE64">
        <v>18</v>
      </c>
      <c r="DF64">
        <f>DF22</f>
        <v>0</v>
      </c>
      <c r="DG64">
        <v>18</v>
      </c>
      <c r="DH64">
        <f>DH22</f>
        <v>0</v>
      </c>
      <c r="DI64">
        <v>18</v>
      </c>
      <c r="DJ64">
        <f>DJ22</f>
        <v>0</v>
      </c>
      <c r="DK64">
        <v>18</v>
      </c>
      <c r="DL64">
        <f>DL22</f>
        <v>0</v>
      </c>
      <c r="DM64">
        <v>18</v>
      </c>
      <c r="DN64">
        <f>DN22</f>
        <v>0</v>
      </c>
      <c r="DO64">
        <v>18</v>
      </c>
      <c r="DP64">
        <f>DP22</f>
        <v>0</v>
      </c>
      <c r="DS64">
        <v>18</v>
      </c>
      <c r="DT64">
        <f>DT22</f>
        <v>0</v>
      </c>
      <c r="DU64">
        <v>18</v>
      </c>
      <c r="DV64">
        <f>DV22</f>
        <v>0</v>
      </c>
      <c r="DW64">
        <v>18</v>
      </c>
      <c r="DX64">
        <f>DX22</f>
        <v>0</v>
      </c>
      <c r="DY64">
        <v>18</v>
      </c>
      <c r="DZ64">
        <f>DZ22</f>
        <v>0</v>
      </c>
      <c r="EA64">
        <v>18</v>
      </c>
      <c r="EB64">
        <f>EB22</f>
        <v>0</v>
      </c>
      <c r="EC64">
        <v>18</v>
      </c>
      <c r="ED64">
        <f>ED22</f>
        <v>0</v>
      </c>
      <c r="EE64">
        <v>18</v>
      </c>
      <c r="EF64">
        <f>EF22</f>
        <v>0</v>
      </c>
      <c r="EG64">
        <v>18</v>
      </c>
      <c r="EH64">
        <f>EH22</f>
        <v>0</v>
      </c>
      <c r="EI64">
        <v>18</v>
      </c>
      <c r="EJ64">
        <f>EJ22</f>
        <v>0</v>
      </c>
      <c r="EK64">
        <v>18</v>
      </c>
      <c r="EL64">
        <f>EL22</f>
        <v>0</v>
      </c>
      <c r="EM64">
        <v>18</v>
      </c>
      <c r="EN64">
        <f>EN22</f>
        <v>0</v>
      </c>
      <c r="EO64">
        <v>18</v>
      </c>
      <c r="EP64">
        <f>EP22</f>
        <v>0</v>
      </c>
      <c r="EQ64">
        <v>18</v>
      </c>
      <c r="ER64">
        <f>ER22</f>
        <v>0</v>
      </c>
      <c r="ES64">
        <v>18</v>
      </c>
      <c r="ET64">
        <f>ET22</f>
        <v>0</v>
      </c>
      <c r="EU64">
        <v>18</v>
      </c>
      <c r="EV64">
        <f>EV22</f>
        <v>0</v>
      </c>
      <c r="EW64">
        <v>18</v>
      </c>
      <c r="EX64">
        <f>EX22</f>
        <v>0</v>
      </c>
      <c r="EY64">
        <v>18</v>
      </c>
      <c r="EZ64">
        <f>EZ22</f>
        <v>0</v>
      </c>
      <c r="FA64">
        <v>18</v>
      </c>
      <c r="FB64">
        <f>FB22</f>
        <v>0</v>
      </c>
      <c r="FC64">
        <v>18</v>
      </c>
      <c r="FD64">
        <f>FD22</f>
        <v>0</v>
      </c>
      <c r="FE64">
        <v>18</v>
      </c>
      <c r="FF64">
        <f>FF22</f>
        <v>0</v>
      </c>
      <c r="FG64">
        <v>18</v>
      </c>
      <c r="FH64">
        <f>FH22</f>
        <v>0</v>
      </c>
      <c r="FI64">
        <v>18</v>
      </c>
      <c r="FJ64">
        <f>FJ22</f>
        <v>0</v>
      </c>
      <c r="FK64">
        <v>18</v>
      </c>
      <c r="FL64">
        <f>FL22</f>
        <v>0</v>
      </c>
      <c r="FM64">
        <v>18</v>
      </c>
      <c r="FN64">
        <f>FN22</f>
        <v>0</v>
      </c>
      <c r="FO64">
        <v>18</v>
      </c>
      <c r="FP64">
        <f>FP22</f>
        <v>0</v>
      </c>
      <c r="FQ64">
        <v>18</v>
      </c>
      <c r="FR64">
        <f>FR22</f>
        <v>0</v>
      </c>
      <c r="FS64">
        <v>18</v>
      </c>
      <c r="FT64">
        <f>FT22</f>
        <v>0</v>
      </c>
      <c r="FU64">
        <v>18</v>
      </c>
      <c r="FV64">
        <f>FV22</f>
        <v>0</v>
      </c>
      <c r="FW64">
        <v>18</v>
      </c>
      <c r="FX64">
        <f>FX22</f>
        <v>0</v>
      </c>
      <c r="FY64">
        <v>18</v>
      </c>
      <c r="FZ64">
        <f>FZ22</f>
        <v>0</v>
      </c>
      <c r="GA64">
        <v>18</v>
      </c>
      <c r="GB64">
        <f>GB22</f>
        <v>0</v>
      </c>
      <c r="GC64">
        <v>18</v>
      </c>
      <c r="GD64">
        <f>GD22</f>
        <v>0</v>
      </c>
      <c r="GE64">
        <v>18</v>
      </c>
      <c r="GF64">
        <f>GF22</f>
        <v>0</v>
      </c>
      <c r="GG64">
        <v>18</v>
      </c>
      <c r="GH64">
        <f>GH22</f>
        <v>0</v>
      </c>
      <c r="GI64">
        <v>18</v>
      </c>
      <c r="GJ64">
        <f>GJ22</f>
        <v>0</v>
      </c>
      <c r="GK64">
        <v>18</v>
      </c>
      <c r="GL64">
        <f>GL22</f>
        <v>0</v>
      </c>
      <c r="GM64">
        <v>18</v>
      </c>
      <c r="GN64">
        <f>GN22</f>
        <v>0</v>
      </c>
      <c r="GO64">
        <v>18</v>
      </c>
      <c r="GP64">
        <f>GP22</f>
        <v>0</v>
      </c>
      <c r="GQ64">
        <v>18</v>
      </c>
      <c r="GR64">
        <f>GR22</f>
        <v>0</v>
      </c>
      <c r="GS64">
        <v>18</v>
      </c>
      <c r="GT64">
        <f>GT22</f>
        <v>0</v>
      </c>
      <c r="GU64">
        <v>18</v>
      </c>
      <c r="GV64">
        <f>GV22</f>
        <v>0</v>
      </c>
      <c r="GW64">
        <v>18</v>
      </c>
      <c r="GX64">
        <f>GX22</f>
        <v>0</v>
      </c>
      <c r="GY64">
        <v>18</v>
      </c>
      <c r="GZ64">
        <f>GZ22</f>
        <v>0</v>
      </c>
      <c r="HA64">
        <v>18</v>
      </c>
      <c r="HB64">
        <f>HB22</f>
        <v>0</v>
      </c>
      <c r="HC64">
        <v>18</v>
      </c>
      <c r="HD64">
        <f>HD22</f>
        <v>0</v>
      </c>
      <c r="HE64">
        <v>18</v>
      </c>
      <c r="HF64">
        <f>HF22</f>
        <v>0</v>
      </c>
      <c r="HG64">
        <v>18</v>
      </c>
      <c r="HH64">
        <f>HH22</f>
        <v>0</v>
      </c>
      <c r="HI64">
        <v>18</v>
      </c>
      <c r="HJ64">
        <f>HJ22</f>
        <v>0</v>
      </c>
      <c r="HK64">
        <v>18</v>
      </c>
      <c r="HL64">
        <f>HL22</f>
        <v>0</v>
      </c>
      <c r="HM64">
        <v>18</v>
      </c>
      <c r="HN64">
        <f>HN22</f>
        <v>0</v>
      </c>
      <c r="HO64">
        <v>18</v>
      </c>
      <c r="HP64">
        <f>HP22</f>
        <v>0</v>
      </c>
      <c r="HQ64">
        <v>18</v>
      </c>
      <c r="HR64">
        <f>HR22</f>
        <v>0</v>
      </c>
      <c r="HS64">
        <v>18</v>
      </c>
      <c r="HT64">
        <f>HT22</f>
        <v>0</v>
      </c>
      <c r="HU64">
        <v>18</v>
      </c>
      <c r="HV64">
        <f>HV22</f>
        <v>0</v>
      </c>
      <c r="HW64">
        <v>18</v>
      </c>
      <c r="HX64">
        <f>HX22</f>
        <v>0</v>
      </c>
      <c r="HY64">
        <v>18</v>
      </c>
      <c r="HZ64">
        <f>HZ22</f>
        <v>0</v>
      </c>
      <c r="IA64">
        <v>18</v>
      </c>
      <c r="IB64">
        <f>IB22</f>
        <v>0</v>
      </c>
      <c r="IC64">
        <v>18</v>
      </c>
      <c r="ID64">
        <f>ID22</f>
        <v>0</v>
      </c>
      <c r="IG64">
        <f>IF(Charts!$B$3="none",E271,IF(DS271="",NA(),DS271))</f>
        <v>0</v>
      </c>
      <c r="IH64">
        <f>IF(Charts!$B$3="none",F271,IF(DT271="",NA(),DT271))</f>
        <v>0</v>
      </c>
      <c r="II64">
        <f>IF(Charts!$B$3="none",G271,IF(DU271="",NA(),DU271))</f>
        <v>0</v>
      </c>
      <c r="IJ64">
        <f>IF(Charts!$B$3="none",H271,IF(DV271="",NA(),DV271))</f>
        <v>0</v>
      </c>
      <c r="IK64">
        <f>IF(Charts!$B$3="none",I271,IF(DW271="",NA(),DW271))</f>
        <v>0</v>
      </c>
      <c r="IL64">
        <f>IF(Charts!$B$3="none",J271,IF(DX271="",NA(),DX271))</f>
        <v>0</v>
      </c>
      <c r="IM64">
        <f>IF(Charts!$B$3="none",K271,IF(DY271="",NA(),DY271))</f>
        <v>0</v>
      </c>
      <c r="IN64">
        <f>IF(Charts!$B$3="none",L271,IF(DZ271="",NA(),DZ271))</f>
        <v>0</v>
      </c>
      <c r="IO64">
        <f>IF(Charts!$B$3="none",M271,IF(EA271="",NA(),EA271))</f>
        <v>0</v>
      </c>
      <c r="IP64">
        <f>IF(Charts!$B$3="none",N271,IF(EB271="",NA(),EB271))</f>
        <v>0</v>
      </c>
      <c r="IQ64">
        <f>IF(Charts!$B$3="none",O271,IF(EC271="",NA(),EC271))</f>
        <v>0</v>
      </c>
      <c r="IR64">
        <f>IF(Charts!$B$3="none",P271,IF(ED271="",NA(),ED271))</f>
        <v>0</v>
      </c>
      <c r="IS64">
        <f>IF(Charts!$B$3="none",Q271,IF(EE271="",NA(),EE271))</f>
        <v>0</v>
      </c>
      <c r="IT64">
        <f>IF(Charts!$B$3="none",R271,IF(EF271="",NA(),EF271))</f>
        <v>0</v>
      </c>
      <c r="IU64">
        <f>IF(Charts!$B$3="none",S271,IF(EG271="",NA(),EG271))</f>
        <v>0</v>
      </c>
      <c r="IV64">
        <f>IF(Charts!$B$3="none",T271,IF(EH271="",NA(),EH271))</f>
        <v>0</v>
      </c>
      <c r="IW64">
        <f>IF(Charts!$B$3="none",U271,IF(EI271="",NA(),EI271))</f>
        <v>0</v>
      </c>
      <c r="IX64">
        <f>IF(Charts!$B$3="none",V271,IF(EJ271="",NA(),EJ271))</f>
        <v>0</v>
      </c>
      <c r="IY64">
        <f>IF(Charts!$B$3="none",W271,IF(EK271="",NA(),EK271))</f>
        <v>0</v>
      </c>
      <c r="IZ64">
        <f>IF(Charts!$B$3="none",X271,IF(EL271="",NA(),EL271))</f>
        <v>0</v>
      </c>
      <c r="JA64">
        <f>IF(Charts!$B$3="none",Y271,IF(EM271="",NA(),EM271))</f>
        <v>0</v>
      </c>
      <c r="JB64">
        <f>IF(Charts!$B$3="none",Z271,IF(EN271="",NA(),EN271))</f>
        <v>0</v>
      </c>
      <c r="JC64">
        <f>IF(Charts!$B$3="none",AA271,IF(EO271="",NA(),EO271))</f>
        <v>0</v>
      </c>
      <c r="JD64">
        <f>IF(Charts!$B$3="none",AB271,IF(EP271="",NA(),EP271))</f>
        <v>0</v>
      </c>
      <c r="JE64">
        <f>IF(Charts!$B$3="none",AC271,IF(EQ271="",NA(),EQ271))</f>
        <v>0</v>
      </c>
      <c r="JF64">
        <f>IF(Charts!$B$3="none",AD271,IF(ER271="",NA(),ER271))</f>
        <v>0</v>
      </c>
      <c r="JG64">
        <f>IF(Charts!$B$3="none",AE271,IF(ES271="",NA(),ES271))</f>
        <v>0</v>
      </c>
      <c r="JH64">
        <f>IF(Charts!$B$3="none",AF271,IF(ET271="",NA(),ET271))</f>
        <v>0</v>
      </c>
      <c r="JI64">
        <f>IF(Charts!$B$3="none",AG271,IF(EU271="",NA(),EU271))</f>
        <v>0</v>
      </c>
      <c r="JJ64">
        <f>IF(Charts!$B$3="none",AH271,IF(EV271="",NA(),EV271))</f>
        <v>0</v>
      </c>
      <c r="JK64">
        <f>IF(Charts!$B$3="none",AI271,IF(EW271="",NA(),EW271))</f>
        <v>0</v>
      </c>
      <c r="JL64">
        <f>IF(Charts!$B$3="none",AJ271,IF(EX271="",NA(),EX271))</f>
        <v>0</v>
      </c>
      <c r="JM64">
        <f>IF(Charts!$B$3="none",AK271,IF(EY271="",NA(),EY271))</f>
        <v>0</v>
      </c>
      <c r="JN64">
        <f>IF(Charts!$B$3="none",AL271,IF(EZ271="",NA(),EZ271))</f>
        <v>0</v>
      </c>
      <c r="JO64">
        <f>IF(Charts!$B$3="none",AM271,IF(FA271="",NA(),FA271))</f>
        <v>0</v>
      </c>
      <c r="JP64">
        <f>IF(Charts!$B$3="none",AN271,IF(FB271="",NA(),FB271))</f>
        <v>0</v>
      </c>
      <c r="JQ64">
        <f>IF(Charts!$B$3="none",AO271,IF(FC271="",NA(),FC271))</f>
        <v>0</v>
      </c>
      <c r="JR64">
        <f>IF(Charts!$B$3="none",AP271,IF(FD271="",NA(),FD271))</f>
        <v>0</v>
      </c>
      <c r="JS64">
        <f>IF(Charts!$B$3="none",AQ271,IF(FE271="",NA(),FE271))</f>
        <v>0</v>
      </c>
      <c r="JT64">
        <f>IF(Charts!$B$3="none",AR271,IF(FF271="",NA(),FF271))</f>
        <v>0</v>
      </c>
      <c r="JU64">
        <f>IF(Charts!$B$3="none",AS271,IF(FG271="",NA(),FG271))</f>
        <v>0</v>
      </c>
      <c r="JV64">
        <f>IF(Charts!$B$3="none",AT271,IF(FH271="",NA(),FH271))</f>
        <v>0</v>
      </c>
      <c r="JW64">
        <f>IF(Charts!$B$3="none",AU271,IF(FI271="",NA(),FI271))</f>
        <v>0</v>
      </c>
      <c r="JX64">
        <f>IF(Charts!$B$3="none",AV271,IF(FJ271="",NA(),FJ271))</f>
        <v>0</v>
      </c>
      <c r="JY64">
        <f>IF(Charts!$B$3="none",AW271,IF(FK271="",NA(),FK271))</f>
        <v>0</v>
      </c>
      <c r="JZ64">
        <f>IF(Charts!$B$3="none",AX271,IF(FL271="",NA(),FL271))</f>
        <v>0</v>
      </c>
      <c r="KA64">
        <f>IF(Charts!$B$3="none",AY271,IF(FM271="",NA(),FM271))</f>
        <v>0</v>
      </c>
      <c r="KB64">
        <f>IF(Charts!$B$3="none",AZ271,IF(FN271="",NA(),FN271))</f>
        <v>0</v>
      </c>
      <c r="KC64">
        <f>IF(Charts!$B$3="none",BA271,IF(FO271="",NA(),FO271))</f>
        <v>0</v>
      </c>
      <c r="KD64">
        <f>IF(Charts!$B$3="none",BB271,IF(FP271="",NA(),FP271))</f>
        <v>0</v>
      </c>
      <c r="KE64">
        <f>IF(Charts!$B$3="none",BC271,IF(FQ271="",NA(),FQ271))</f>
        <v>0</v>
      </c>
      <c r="KF64">
        <f>IF(Charts!$B$3="none",BD271,IF(FR271="",NA(),FR271))</f>
        <v>0</v>
      </c>
      <c r="KG64">
        <f>IF(Charts!$B$3="none",BE271,IF(FS271="",NA(),FS271))</f>
        <v>0</v>
      </c>
      <c r="KH64">
        <f>IF(Charts!$B$3="none",BF271,IF(FT271="",NA(),FT271))</f>
        <v>0</v>
      </c>
      <c r="KI64">
        <f>IF(Charts!$B$3="none",BG271,IF(FU271="",NA(),FU271))</f>
        <v>0</v>
      </c>
      <c r="KJ64">
        <f>IF(Charts!$B$3="none",BH271,IF(FV271="",NA(),FV271))</f>
        <v>0</v>
      </c>
      <c r="KK64">
        <f>IF(Charts!$B$3="none",BI271,IF(FW271="",NA(),FW271))</f>
        <v>0</v>
      </c>
      <c r="KL64">
        <f>IF(Charts!$B$3="none",BJ271,IF(FX271="",NA(),FX271))</f>
        <v>0</v>
      </c>
      <c r="KM64">
        <f>IF(Charts!$B$3="none",BK271,IF(FY271="",NA(),FY271))</f>
        <v>0</v>
      </c>
      <c r="KN64">
        <f>IF(Charts!$B$3="none",BL271,IF(FZ271="",NA(),FZ271))</f>
        <v>0</v>
      </c>
      <c r="KO64">
        <f>IF(Charts!$B$3="none",BM271,IF(GA271="",NA(),GA271))</f>
        <v>0</v>
      </c>
      <c r="KP64">
        <f>IF(Charts!$B$3="none",BN271,IF(GB271="",NA(),GB271))</f>
        <v>0</v>
      </c>
      <c r="KQ64">
        <f>IF(Charts!$B$3="none",BO271,IF(GC271="",NA(),GC271))</f>
        <v>0</v>
      </c>
      <c r="KR64">
        <f>IF(Charts!$B$3="none",BP271,IF(GD271="",NA(),GD271))</f>
        <v>0</v>
      </c>
      <c r="KS64">
        <f>IF(Charts!$B$3="none",BQ271,IF(GE271="",NA(),GE271))</f>
        <v>0</v>
      </c>
      <c r="KT64">
        <f>IF(Charts!$B$3="none",BR271,IF(GF271="",NA(),GF271))</f>
        <v>0</v>
      </c>
      <c r="KU64">
        <f>IF(Charts!$B$3="none",BS271,IF(GG271="",NA(),GG271))</f>
        <v>0</v>
      </c>
      <c r="KV64">
        <f>IF(Charts!$B$3="none",BT271,IF(GH271="",NA(),GH271))</f>
        <v>0</v>
      </c>
      <c r="KW64">
        <f>IF(Charts!$B$3="none",BU271,IF(GI271="",NA(),GI271))</f>
        <v>0</v>
      </c>
      <c r="KX64">
        <f>IF(Charts!$B$3="none",BV271,IF(GJ271="",NA(),GJ271))</f>
        <v>0</v>
      </c>
      <c r="KY64">
        <f>IF(Charts!$B$3="none",BW271,IF(GK271="",NA(),GK271))</f>
        <v>0</v>
      </c>
      <c r="KZ64">
        <f>IF(Charts!$B$3="none",BX271,IF(GL271="",NA(),GL271))</f>
        <v>0</v>
      </c>
      <c r="LA64">
        <f>IF(Charts!$B$3="none",BY271,IF(GM271="",NA(),GM271))</f>
        <v>0</v>
      </c>
      <c r="LB64">
        <f>IF(Charts!$B$3="none",BZ271,IF(GN271="",NA(),GN271))</f>
        <v>0</v>
      </c>
      <c r="LC64">
        <f>IF(Charts!$B$3="none",CA271,IF(GO271="",NA(),GO271))</f>
        <v>0</v>
      </c>
      <c r="LD64">
        <f>IF(Charts!$B$3="none",CB271,IF(GP271="",NA(),GP271))</f>
        <v>0</v>
      </c>
      <c r="LE64">
        <f>IF(Charts!$B$3="none",CC271,IF(GQ271="",NA(),GQ271))</f>
        <v>0</v>
      </c>
      <c r="LF64">
        <f>IF(Charts!$B$3="none",CD271,IF(GR271="",NA(),GR271))</f>
        <v>0</v>
      </c>
      <c r="LG64">
        <f>IF(Charts!$B$3="none",CE271,IF(GS271="",NA(),GS271))</f>
        <v>0</v>
      </c>
      <c r="LH64">
        <f>IF(Charts!$B$3="none",CF271,IF(GT271="",NA(),GT271))</f>
        <v>0</v>
      </c>
      <c r="LI64">
        <f>IF(Charts!$B$3="none",CG271,IF(GU271="",NA(),GU271))</f>
        <v>0</v>
      </c>
      <c r="LJ64">
        <f>IF(Charts!$B$3="none",CH271,IF(GV271="",NA(),GV271))</f>
        <v>0</v>
      </c>
      <c r="LK64">
        <f>IF(Charts!$B$3="none",CI271,IF(GW271="",NA(),GW271))</f>
        <v>0</v>
      </c>
      <c r="LL64">
        <f>IF(Charts!$B$3="none",CJ271,IF(GX271="",NA(),GX271))</f>
        <v>0</v>
      </c>
      <c r="LM64">
        <f>IF(Charts!$B$3="none",CK271,IF(GY271="",NA(),GY271))</f>
        <v>0</v>
      </c>
      <c r="LN64">
        <f>IF(Charts!$B$3="none",CL271,IF(GZ271="",NA(),GZ271))</f>
        <v>0</v>
      </c>
      <c r="LO64">
        <f>IF(Charts!$B$3="none",CM271,IF(HA271="",NA(),HA271))</f>
        <v>0</v>
      </c>
      <c r="LP64">
        <f>IF(Charts!$B$3="none",CN271,IF(HB271="",NA(),HB271))</f>
        <v>0</v>
      </c>
      <c r="LQ64">
        <f>IF(Charts!$B$3="none",CO271,IF(HC271="",NA(),HC271))</f>
        <v>0</v>
      </c>
      <c r="LR64">
        <f>IF(Charts!$B$3="none",CP271,IF(HD271="",NA(),HD271))</f>
        <v>0</v>
      </c>
      <c r="LS64">
        <f>IF(Charts!$B$3="none",CQ271,IF(HE271="",NA(),HE271))</f>
        <v>0</v>
      </c>
      <c r="LT64">
        <f>IF(Charts!$B$3="none",CR271,IF(HF271="",NA(),HF271))</f>
        <v>0</v>
      </c>
      <c r="LU64">
        <f>IF(Charts!$B$3="none",CS271,IF(HG271="",NA(),HG271))</f>
        <v>0</v>
      </c>
      <c r="LV64">
        <f>IF(Charts!$B$3="none",CT271,IF(HH271="",NA(),HH271))</f>
        <v>0</v>
      </c>
      <c r="LW64">
        <f>IF(Charts!$B$3="none",CU271,IF(HI271="",NA(),HI271))</f>
        <v>0</v>
      </c>
      <c r="LX64">
        <f>IF(Charts!$B$3="none",CV271,IF(HJ271="",NA(),HJ271))</f>
        <v>0</v>
      </c>
      <c r="LY64">
        <f>IF(Charts!$B$3="none",CW271,IF(HK271="",NA(),HK271))</f>
        <v>0</v>
      </c>
      <c r="LZ64">
        <f>IF(Charts!$B$3="none",CX271,IF(HL271="",NA(),HL271))</f>
        <v>0</v>
      </c>
      <c r="MA64">
        <f>IF(Charts!$B$3="none",CY271,IF(HM271="",NA(),HM271))</f>
        <v>0</v>
      </c>
      <c r="MB64">
        <f>IF(Charts!$B$3="none",CZ271,IF(HN271="",NA(),HN271))</f>
        <v>0</v>
      </c>
      <c r="MC64">
        <f>IF(Charts!$B$3="none",DA271,IF(HO271="",NA(),HO271))</f>
        <v>0</v>
      </c>
      <c r="MD64">
        <f>IF(Charts!$B$3="none",DB271,IF(HP271="",NA(),HP271))</f>
        <v>0</v>
      </c>
      <c r="ME64">
        <f>IF(Charts!$B$3="none",DC271,IF(HQ271="",NA(),HQ271))</f>
        <v>0</v>
      </c>
      <c r="MF64">
        <f>IF(Charts!$B$3="none",DD271,IF(HR271="",NA(),HR271))</f>
        <v>0</v>
      </c>
      <c r="MG64">
        <f>IF(Charts!$B$3="none",DE271,IF(HS271="",NA(),HS271))</f>
        <v>0</v>
      </c>
      <c r="MH64">
        <f>IF(Charts!$B$3="none",DF271,IF(HT271="",NA(),HT271))</f>
        <v>0</v>
      </c>
      <c r="MI64">
        <f>IF(Charts!$B$3="none",DG271,IF(HU271="",NA(),HU271))</f>
        <v>0</v>
      </c>
      <c r="MJ64">
        <f>IF(Charts!$B$3="none",DH271,IF(HV271="",NA(),HV271))</f>
        <v>0</v>
      </c>
      <c r="MK64">
        <f>IF(Charts!$B$3="none",DI271,IF(HW271="",NA(),HW271))</f>
        <v>0</v>
      </c>
      <c r="ML64">
        <f>IF(Charts!$B$3="none",DJ271,IF(HX271="",NA(),HX271))</f>
        <v>0</v>
      </c>
      <c r="MM64">
        <f>IF(Charts!$B$3="none",DK271,IF(HY271="",NA(),HY271))</f>
        <v>0</v>
      </c>
      <c r="MN64">
        <f>IF(Charts!$B$3="none",DL271,IF(HZ271="",NA(),HZ271))</f>
        <v>0</v>
      </c>
      <c r="MO64">
        <f>IF(Charts!$B$3="none",DM271,IF(IA271="",NA(),IA271))</f>
        <v>0</v>
      </c>
      <c r="MP64">
        <f>IF(Charts!$B$3="none",DN271,IF(IB271="",NA(),IB271))</f>
        <v>0</v>
      </c>
      <c r="MQ64">
        <f>IF(Charts!$B$3="none",DO271,IF(IC271="",NA(),IC271))</f>
        <v>0</v>
      </c>
      <c r="MR64">
        <f>IF(Charts!$B$3="none",DP271,IF(ID271="",NA(),ID271))</f>
        <v>0</v>
      </c>
    </row>
    <row r="65" spans="5:356">
      <c r="E65">
        <v>19</v>
      </c>
      <c r="F65">
        <f>F23</f>
        <v>0</v>
      </c>
      <c r="G65">
        <v>19</v>
      </c>
      <c r="H65">
        <f>H23</f>
        <v>0</v>
      </c>
      <c r="I65">
        <v>19</v>
      </c>
      <c r="J65">
        <f>J23</f>
        <v>0</v>
      </c>
      <c r="K65">
        <v>19</v>
      </c>
      <c r="L65">
        <f>L23</f>
        <v>0</v>
      </c>
      <c r="M65">
        <v>19</v>
      </c>
      <c r="N65">
        <f>N23</f>
        <v>0</v>
      </c>
      <c r="O65">
        <v>19</v>
      </c>
      <c r="P65">
        <f>P23</f>
        <v>0</v>
      </c>
      <c r="Q65">
        <v>19</v>
      </c>
      <c r="R65">
        <f>R23</f>
        <v>0</v>
      </c>
      <c r="S65">
        <v>19</v>
      </c>
      <c r="T65">
        <f>T23</f>
        <v>0</v>
      </c>
      <c r="U65">
        <v>19</v>
      </c>
      <c r="V65">
        <f>V23</f>
        <v>0</v>
      </c>
      <c r="W65">
        <v>19</v>
      </c>
      <c r="X65">
        <f>X23</f>
        <v>0</v>
      </c>
      <c r="Y65">
        <v>19</v>
      </c>
      <c r="Z65">
        <f>Z23</f>
        <v>0</v>
      </c>
      <c r="AA65">
        <v>19</v>
      </c>
      <c r="AB65">
        <f>AB23</f>
        <v>0</v>
      </c>
      <c r="AC65">
        <v>19</v>
      </c>
      <c r="AD65">
        <f>AD23</f>
        <v>0</v>
      </c>
      <c r="AE65">
        <v>19</v>
      </c>
      <c r="AF65">
        <f>AF23</f>
        <v>0</v>
      </c>
      <c r="AG65">
        <v>19</v>
      </c>
      <c r="AH65">
        <f>AH23</f>
        <v>0</v>
      </c>
      <c r="AI65">
        <v>19</v>
      </c>
      <c r="AJ65">
        <f>AJ23</f>
        <v>0</v>
      </c>
      <c r="AK65">
        <v>19</v>
      </c>
      <c r="AL65">
        <f>AL23</f>
        <v>0</v>
      </c>
      <c r="AM65">
        <v>19</v>
      </c>
      <c r="AN65">
        <f>AN23</f>
        <v>0</v>
      </c>
      <c r="AO65">
        <v>19</v>
      </c>
      <c r="AP65">
        <f>AP23</f>
        <v>0</v>
      </c>
      <c r="AQ65">
        <v>19</v>
      </c>
      <c r="AR65">
        <f>AR23</f>
        <v>0</v>
      </c>
      <c r="AS65">
        <v>19</v>
      </c>
      <c r="AT65">
        <f>AT23</f>
        <v>0</v>
      </c>
      <c r="AU65">
        <v>19</v>
      </c>
      <c r="AV65">
        <f>AV23</f>
        <v>0</v>
      </c>
      <c r="AW65">
        <v>19</v>
      </c>
      <c r="AX65">
        <f>AX23</f>
        <v>0</v>
      </c>
      <c r="AY65">
        <v>19</v>
      </c>
      <c r="AZ65">
        <f>AZ23</f>
        <v>0</v>
      </c>
      <c r="BA65">
        <v>19</v>
      </c>
      <c r="BB65">
        <f>BB23</f>
        <v>0</v>
      </c>
      <c r="BC65">
        <v>19</v>
      </c>
      <c r="BD65">
        <f>BD23</f>
        <v>0</v>
      </c>
      <c r="BE65">
        <v>19</v>
      </c>
      <c r="BF65">
        <f>BF23</f>
        <v>0</v>
      </c>
      <c r="BG65">
        <v>19</v>
      </c>
      <c r="BH65">
        <f>BH23</f>
        <v>0</v>
      </c>
      <c r="BI65">
        <v>19</v>
      </c>
      <c r="BJ65">
        <f>BJ23</f>
        <v>0</v>
      </c>
      <c r="BK65">
        <v>19</v>
      </c>
      <c r="BL65">
        <f>BL23</f>
        <v>0</v>
      </c>
      <c r="BM65">
        <v>19</v>
      </c>
      <c r="BN65">
        <f>BN23</f>
        <v>0</v>
      </c>
      <c r="BO65">
        <v>19</v>
      </c>
      <c r="BP65">
        <f>BP23</f>
        <v>0</v>
      </c>
      <c r="BQ65">
        <v>19</v>
      </c>
      <c r="BR65">
        <f>BR23</f>
        <v>0</v>
      </c>
      <c r="BS65">
        <v>19</v>
      </c>
      <c r="BT65">
        <f>BT23</f>
        <v>0</v>
      </c>
      <c r="BU65">
        <v>19</v>
      </c>
      <c r="BV65">
        <f>BV23</f>
        <v>0</v>
      </c>
      <c r="BW65">
        <v>19</v>
      </c>
      <c r="BX65">
        <f>BX23</f>
        <v>0</v>
      </c>
      <c r="BY65">
        <v>19</v>
      </c>
      <c r="BZ65">
        <f>BZ23</f>
        <v>0</v>
      </c>
      <c r="CA65">
        <v>19</v>
      </c>
      <c r="CB65">
        <f>CB23</f>
        <v>0</v>
      </c>
      <c r="CC65">
        <v>19</v>
      </c>
      <c r="CD65">
        <f>CD23</f>
        <v>0</v>
      </c>
      <c r="CE65">
        <v>19</v>
      </c>
      <c r="CF65">
        <f>CF23</f>
        <v>0</v>
      </c>
      <c r="CG65">
        <v>19</v>
      </c>
      <c r="CH65">
        <f>CH23</f>
        <v>0</v>
      </c>
      <c r="CI65">
        <v>19</v>
      </c>
      <c r="CJ65">
        <f>CJ23</f>
        <v>0</v>
      </c>
      <c r="CK65">
        <v>19</v>
      </c>
      <c r="CL65">
        <f>CL23</f>
        <v>0</v>
      </c>
      <c r="CM65">
        <v>19</v>
      </c>
      <c r="CN65">
        <f>CN23</f>
        <v>0</v>
      </c>
      <c r="CO65">
        <v>19</v>
      </c>
      <c r="CP65">
        <f>CP23</f>
        <v>0</v>
      </c>
      <c r="CQ65">
        <v>19</v>
      </c>
      <c r="CR65">
        <f>CR23</f>
        <v>0</v>
      </c>
      <c r="CS65">
        <v>19</v>
      </c>
      <c r="CT65">
        <f>CT23</f>
        <v>0</v>
      </c>
      <c r="CU65">
        <v>19</v>
      </c>
      <c r="CV65">
        <f>CV23</f>
        <v>0</v>
      </c>
      <c r="CW65">
        <v>19</v>
      </c>
      <c r="CX65">
        <f>CX23</f>
        <v>0</v>
      </c>
      <c r="CY65">
        <v>19</v>
      </c>
      <c r="CZ65">
        <f>CZ23</f>
        <v>0</v>
      </c>
      <c r="DA65">
        <v>19</v>
      </c>
      <c r="DB65">
        <f>DB23</f>
        <v>0</v>
      </c>
      <c r="DC65">
        <v>19</v>
      </c>
      <c r="DD65">
        <f>DD23</f>
        <v>0</v>
      </c>
      <c r="DE65">
        <v>19</v>
      </c>
      <c r="DF65">
        <f>DF23</f>
        <v>0</v>
      </c>
      <c r="DG65">
        <v>19</v>
      </c>
      <c r="DH65">
        <f>DH23</f>
        <v>0</v>
      </c>
      <c r="DI65">
        <v>19</v>
      </c>
      <c r="DJ65">
        <f>DJ23</f>
        <v>0</v>
      </c>
      <c r="DK65">
        <v>19</v>
      </c>
      <c r="DL65">
        <f>DL23</f>
        <v>0</v>
      </c>
      <c r="DM65">
        <v>19</v>
      </c>
      <c r="DN65">
        <f>DN23</f>
        <v>0</v>
      </c>
      <c r="DO65">
        <v>19</v>
      </c>
      <c r="DP65">
        <f>DP23</f>
        <v>0</v>
      </c>
      <c r="DS65">
        <v>19</v>
      </c>
      <c r="DT65">
        <f>DT23</f>
        <v>0</v>
      </c>
      <c r="DU65">
        <v>19</v>
      </c>
      <c r="DV65">
        <f>DV23</f>
        <v>0</v>
      </c>
      <c r="DW65">
        <v>19</v>
      </c>
      <c r="DX65">
        <f>DX23</f>
        <v>0</v>
      </c>
      <c r="DY65">
        <v>19</v>
      </c>
      <c r="DZ65">
        <f>DZ23</f>
        <v>0</v>
      </c>
      <c r="EA65">
        <v>19</v>
      </c>
      <c r="EB65">
        <f>EB23</f>
        <v>0</v>
      </c>
      <c r="EC65">
        <v>19</v>
      </c>
      <c r="ED65">
        <f>ED23</f>
        <v>0</v>
      </c>
      <c r="EE65">
        <v>19</v>
      </c>
      <c r="EF65">
        <f>EF23</f>
        <v>0</v>
      </c>
      <c r="EG65">
        <v>19</v>
      </c>
      <c r="EH65">
        <f>EH23</f>
        <v>0</v>
      </c>
      <c r="EI65">
        <v>19</v>
      </c>
      <c r="EJ65">
        <f>EJ23</f>
        <v>0</v>
      </c>
      <c r="EK65">
        <v>19</v>
      </c>
      <c r="EL65">
        <f>EL23</f>
        <v>0</v>
      </c>
      <c r="EM65">
        <v>19</v>
      </c>
      <c r="EN65">
        <f>EN23</f>
        <v>0</v>
      </c>
      <c r="EO65">
        <v>19</v>
      </c>
      <c r="EP65">
        <f>EP23</f>
        <v>0</v>
      </c>
      <c r="EQ65">
        <v>19</v>
      </c>
      <c r="ER65">
        <f>ER23</f>
        <v>0</v>
      </c>
      <c r="ES65">
        <v>19</v>
      </c>
      <c r="ET65">
        <f>ET23</f>
        <v>0</v>
      </c>
      <c r="EU65">
        <v>19</v>
      </c>
      <c r="EV65">
        <f>EV23</f>
        <v>0</v>
      </c>
      <c r="EW65">
        <v>19</v>
      </c>
      <c r="EX65">
        <f>EX23</f>
        <v>0</v>
      </c>
      <c r="EY65">
        <v>19</v>
      </c>
      <c r="EZ65">
        <f>EZ23</f>
        <v>0</v>
      </c>
      <c r="FA65">
        <v>19</v>
      </c>
      <c r="FB65">
        <f>FB23</f>
        <v>0</v>
      </c>
      <c r="FC65">
        <v>19</v>
      </c>
      <c r="FD65">
        <f>FD23</f>
        <v>0</v>
      </c>
      <c r="FE65">
        <v>19</v>
      </c>
      <c r="FF65">
        <f>FF23</f>
        <v>0</v>
      </c>
      <c r="FG65">
        <v>19</v>
      </c>
      <c r="FH65">
        <f>FH23</f>
        <v>0</v>
      </c>
      <c r="FI65">
        <v>19</v>
      </c>
      <c r="FJ65">
        <f>FJ23</f>
        <v>0</v>
      </c>
      <c r="FK65">
        <v>19</v>
      </c>
      <c r="FL65">
        <f>FL23</f>
        <v>0</v>
      </c>
      <c r="FM65">
        <v>19</v>
      </c>
      <c r="FN65">
        <f>FN23</f>
        <v>0</v>
      </c>
      <c r="FO65">
        <v>19</v>
      </c>
      <c r="FP65">
        <f>FP23</f>
        <v>0</v>
      </c>
      <c r="FQ65">
        <v>19</v>
      </c>
      <c r="FR65">
        <f>FR23</f>
        <v>0</v>
      </c>
      <c r="FS65">
        <v>19</v>
      </c>
      <c r="FT65">
        <f>FT23</f>
        <v>0</v>
      </c>
      <c r="FU65">
        <v>19</v>
      </c>
      <c r="FV65">
        <f>FV23</f>
        <v>0</v>
      </c>
      <c r="FW65">
        <v>19</v>
      </c>
      <c r="FX65">
        <f>FX23</f>
        <v>0</v>
      </c>
      <c r="FY65">
        <v>19</v>
      </c>
      <c r="FZ65">
        <f>FZ23</f>
        <v>0</v>
      </c>
      <c r="GA65">
        <v>19</v>
      </c>
      <c r="GB65">
        <f>GB23</f>
        <v>0</v>
      </c>
      <c r="GC65">
        <v>19</v>
      </c>
      <c r="GD65">
        <f>GD23</f>
        <v>0</v>
      </c>
      <c r="GE65">
        <v>19</v>
      </c>
      <c r="GF65">
        <f>GF23</f>
        <v>0</v>
      </c>
      <c r="GG65">
        <v>19</v>
      </c>
      <c r="GH65">
        <f>GH23</f>
        <v>0</v>
      </c>
      <c r="GI65">
        <v>19</v>
      </c>
      <c r="GJ65">
        <f>GJ23</f>
        <v>0</v>
      </c>
      <c r="GK65">
        <v>19</v>
      </c>
      <c r="GL65">
        <f>GL23</f>
        <v>0</v>
      </c>
      <c r="GM65">
        <v>19</v>
      </c>
      <c r="GN65">
        <f>GN23</f>
        <v>0</v>
      </c>
      <c r="GO65">
        <v>19</v>
      </c>
      <c r="GP65">
        <f>GP23</f>
        <v>0</v>
      </c>
      <c r="GQ65">
        <v>19</v>
      </c>
      <c r="GR65">
        <f>GR23</f>
        <v>0</v>
      </c>
      <c r="GS65">
        <v>19</v>
      </c>
      <c r="GT65">
        <f>GT23</f>
        <v>0</v>
      </c>
      <c r="GU65">
        <v>19</v>
      </c>
      <c r="GV65">
        <f>GV23</f>
        <v>0</v>
      </c>
      <c r="GW65">
        <v>19</v>
      </c>
      <c r="GX65">
        <f>GX23</f>
        <v>0</v>
      </c>
      <c r="GY65">
        <v>19</v>
      </c>
      <c r="GZ65">
        <f>GZ23</f>
        <v>0</v>
      </c>
      <c r="HA65">
        <v>19</v>
      </c>
      <c r="HB65">
        <f>HB23</f>
        <v>0</v>
      </c>
      <c r="HC65">
        <v>19</v>
      </c>
      <c r="HD65">
        <f>HD23</f>
        <v>0</v>
      </c>
      <c r="HE65">
        <v>19</v>
      </c>
      <c r="HF65">
        <f>HF23</f>
        <v>0</v>
      </c>
      <c r="HG65">
        <v>19</v>
      </c>
      <c r="HH65">
        <f>HH23</f>
        <v>0</v>
      </c>
      <c r="HI65">
        <v>19</v>
      </c>
      <c r="HJ65">
        <f>HJ23</f>
        <v>0</v>
      </c>
      <c r="HK65">
        <v>19</v>
      </c>
      <c r="HL65">
        <f>HL23</f>
        <v>0</v>
      </c>
      <c r="HM65">
        <v>19</v>
      </c>
      <c r="HN65">
        <f>HN23</f>
        <v>0</v>
      </c>
      <c r="HO65">
        <v>19</v>
      </c>
      <c r="HP65">
        <f>HP23</f>
        <v>0</v>
      </c>
      <c r="HQ65">
        <v>19</v>
      </c>
      <c r="HR65">
        <f>HR23</f>
        <v>0</v>
      </c>
      <c r="HS65">
        <v>19</v>
      </c>
      <c r="HT65">
        <f>HT23</f>
        <v>0</v>
      </c>
      <c r="HU65">
        <v>19</v>
      </c>
      <c r="HV65">
        <f>HV23</f>
        <v>0</v>
      </c>
      <c r="HW65">
        <v>19</v>
      </c>
      <c r="HX65">
        <f>HX23</f>
        <v>0</v>
      </c>
      <c r="HY65">
        <v>19</v>
      </c>
      <c r="HZ65">
        <f>HZ23</f>
        <v>0</v>
      </c>
      <c r="IA65">
        <v>19</v>
      </c>
      <c r="IB65">
        <f>IB23</f>
        <v>0</v>
      </c>
      <c r="IC65">
        <v>19</v>
      </c>
      <c r="ID65">
        <f>ID23</f>
        <v>0</v>
      </c>
      <c r="IG65">
        <f>IF(Charts!$B$3="none",E272,IF(DS272="",NA(),DS272))</f>
        <v>0</v>
      </c>
      <c r="IH65">
        <f>IF(Charts!$B$3="none",F272,IF(DT272="",NA(),DT272))</f>
        <v>0</v>
      </c>
      <c r="II65">
        <f>IF(Charts!$B$3="none",G272,IF(DU272="",NA(),DU272))</f>
        <v>0</v>
      </c>
      <c r="IJ65">
        <f>IF(Charts!$B$3="none",H272,IF(DV272="",NA(),DV272))</f>
        <v>0</v>
      </c>
      <c r="IK65">
        <f>IF(Charts!$B$3="none",I272,IF(DW272="",NA(),DW272))</f>
        <v>0</v>
      </c>
      <c r="IL65">
        <f>IF(Charts!$B$3="none",J272,IF(DX272="",NA(),DX272))</f>
        <v>0</v>
      </c>
      <c r="IM65">
        <f>IF(Charts!$B$3="none",K272,IF(DY272="",NA(),DY272))</f>
        <v>0</v>
      </c>
      <c r="IN65">
        <f>IF(Charts!$B$3="none",L272,IF(DZ272="",NA(),DZ272))</f>
        <v>0</v>
      </c>
      <c r="IO65">
        <f>IF(Charts!$B$3="none",M272,IF(EA272="",NA(),EA272))</f>
        <v>0</v>
      </c>
      <c r="IP65">
        <f>IF(Charts!$B$3="none",N272,IF(EB272="",NA(),EB272))</f>
        <v>0</v>
      </c>
      <c r="IQ65">
        <f>IF(Charts!$B$3="none",O272,IF(EC272="",NA(),EC272))</f>
        <v>0</v>
      </c>
      <c r="IR65">
        <f>IF(Charts!$B$3="none",P272,IF(ED272="",NA(),ED272))</f>
        <v>0</v>
      </c>
      <c r="IS65">
        <f>IF(Charts!$B$3="none",Q272,IF(EE272="",NA(),EE272))</f>
        <v>0</v>
      </c>
      <c r="IT65">
        <f>IF(Charts!$B$3="none",R272,IF(EF272="",NA(),EF272))</f>
        <v>0</v>
      </c>
      <c r="IU65">
        <f>IF(Charts!$B$3="none",S272,IF(EG272="",NA(),EG272))</f>
        <v>0</v>
      </c>
      <c r="IV65">
        <f>IF(Charts!$B$3="none",T272,IF(EH272="",NA(),EH272))</f>
        <v>0</v>
      </c>
      <c r="IW65">
        <f>IF(Charts!$B$3="none",U272,IF(EI272="",NA(),EI272))</f>
        <v>0</v>
      </c>
      <c r="IX65">
        <f>IF(Charts!$B$3="none",V272,IF(EJ272="",NA(),EJ272))</f>
        <v>0</v>
      </c>
      <c r="IY65">
        <f>IF(Charts!$B$3="none",W272,IF(EK272="",NA(),EK272))</f>
        <v>0</v>
      </c>
      <c r="IZ65">
        <f>IF(Charts!$B$3="none",X272,IF(EL272="",NA(),EL272))</f>
        <v>0</v>
      </c>
      <c r="JA65">
        <f>IF(Charts!$B$3="none",Y272,IF(EM272="",NA(),EM272))</f>
        <v>0</v>
      </c>
      <c r="JB65">
        <f>IF(Charts!$B$3="none",Z272,IF(EN272="",NA(),EN272))</f>
        <v>0</v>
      </c>
      <c r="JC65">
        <f>IF(Charts!$B$3="none",AA272,IF(EO272="",NA(),EO272))</f>
        <v>0</v>
      </c>
      <c r="JD65">
        <f>IF(Charts!$B$3="none",AB272,IF(EP272="",NA(),EP272))</f>
        <v>0</v>
      </c>
      <c r="JE65">
        <f>IF(Charts!$B$3="none",AC272,IF(EQ272="",NA(),EQ272))</f>
        <v>0</v>
      </c>
      <c r="JF65">
        <f>IF(Charts!$B$3="none",AD272,IF(ER272="",NA(),ER272))</f>
        <v>0</v>
      </c>
      <c r="JG65">
        <f>IF(Charts!$B$3="none",AE272,IF(ES272="",NA(),ES272))</f>
        <v>0</v>
      </c>
      <c r="JH65">
        <f>IF(Charts!$B$3="none",AF272,IF(ET272="",NA(),ET272))</f>
        <v>0</v>
      </c>
      <c r="JI65">
        <f>IF(Charts!$B$3="none",AG272,IF(EU272="",NA(),EU272))</f>
        <v>0</v>
      </c>
      <c r="JJ65">
        <f>IF(Charts!$B$3="none",AH272,IF(EV272="",NA(),EV272))</f>
        <v>0</v>
      </c>
      <c r="JK65">
        <f>IF(Charts!$B$3="none",AI272,IF(EW272="",NA(),EW272))</f>
        <v>0</v>
      </c>
      <c r="JL65">
        <f>IF(Charts!$B$3="none",AJ272,IF(EX272="",NA(),EX272))</f>
        <v>0</v>
      </c>
      <c r="JM65">
        <f>IF(Charts!$B$3="none",AK272,IF(EY272="",NA(),EY272))</f>
        <v>0</v>
      </c>
      <c r="JN65">
        <f>IF(Charts!$B$3="none",AL272,IF(EZ272="",NA(),EZ272))</f>
        <v>0</v>
      </c>
      <c r="JO65">
        <f>IF(Charts!$B$3="none",AM272,IF(FA272="",NA(),FA272))</f>
        <v>0</v>
      </c>
      <c r="JP65">
        <f>IF(Charts!$B$3="none",AN272,IF(FB272="",NA(),FB272))</f>
        <v>0</v>
      </c>
      <c r="JQ65">
        <f>IF(Charts!$B$3="none",AO272,IF(FC272="",NA(),FC272))</f>
        <v>0</v>
      </c>
      <c r="JR65">
        <f>IF(Charts!$B$3="none",AP272,IF(FD272="",NA(),FD272))</f>
        <v>0</v>
      </c>
      <c r="JS65">
        <f>IF(Charts!$B$3="none",AQ272,IF(FE272="",NA(),FE272))</f>
        <v>0</v>
      </c>
      <c r="JT65">
        <f>IF(Charts!$B$3="none",AR272,IF(FF272="",NA(),FF272))</f>
        <v>0</v>
      </c>
      <c r="JU65">
        <f>IF(Charts!$B$3="none",AS272,IF(FG272="",NA(),FG272))</f>
        <v>0</v>
      </c>
      <c r="JV65">
        <f>IF(Charts!$B$3="none",AT272,IF(FH272="",NA(),FH272))</f>
        <v>0</v>
      </c>
      <c r="JW65">
        <f>IF(Charts!$B$3="none",AU272,IF(FI272="",NA(),FI272))</f>
        <v>0</v>
      </c>
      <c r="JX65">
        <f>IF(Charts!$B$3="none",AV272,IF(FJ272="",NA(),FJ272))</f>
        <v>0</v>
      </c>
      <c r="JY65">
        <f>IF(Charts!$B$3="none",AW272,IF(FK272="",NA(),FK272))</f>
        <v>0</v>
      </c>
      <c r="JZ65">
        <f>IF(Charts!$B$3="none",AX272,IF(FL272="",NA(),FL272))</f>
        <v>0</v>
      </c>
      <c r="KA65">
        <f>IF(Charts!$B$3="none",AY272,IF(FM272="",NA(),FM272))</f>
        <v>0</v>
      </c>
      <c r="KB65">
        <f>IF(Charts!$B$3="none",AZ272,IF(FN272="",NA(),FN272))</f>
        <v>0</v>
      </c>
      <c r="KC65">
        <f>IF(Charts!$B$3="none",BA272,IF(FO272="",NA(),FO272))</f>
        <v>0</v>
      </c>
      <c r="KD65">
        <f>IF(Charts!$B$3="none",BB272,IF(FP272="",NA(),FP272))</f>
        <v>0</v>
      </c>
      <c r="KE65">
        <f>IF(Charts!$B$3="none",BC272,IF(FQ272="",NA(),FQ272))</f>
        <v>0</v>
      </c>
      <c r="KF65">
        <f>IF(Charts!$B$3="none",BD272,IF(FR272="",NA(),FR272))</f>
        <v>0</v>
      </c>
      <c r="KG65">
        <f>IF(Charts!$B$3="none",BE272,IF(FS272="",NA(),FS272))</f>
        <v>0</v>
      </c>
      <c r="KH65">
        <f>IF(Charts!$B$3="none",BF272,IF(FT272="",NA(),FT272))</f>
        <v>0</v>
      </c>
      <c r="KI65">
        <f>IF(Charts!$B$3="none",BG272,IF(FU272="",NA(),FU272))</f>
        <v>0</v>
      </c>
      <c r="KJ65">
        <f>IF(Charts!$B$3="none",BH272,IF(FV272="",NA(),FV272))</f>
        <v>0</v>
      </c>
      <c r="KK65">
        <f>IF(Charts!$B$3="none",BI272,IF(FW272="",NA(),FW272))</f>
        <v>0</v>
      </c>
      <c r="KL65">
        <f>IF(Charts!$B$3="none",BJ272,IF(FX272="",NA(),FX272))</f>
        <v>0</v>
      </c>
      <c r="KM65">
        <f>IF(Charts!$B$3="none",BK272,IF(FY272="",NA(),FY272))</f>
        <v>0</v>
      </c>
      <c r="KN65">
        <f>IF(Charts!$B$3="none",BL272,IF(FZ272="",NA(),FZ272))</f>
        <v>0</v>
      </c>
      <c r="KO65">
        <f>IF(Charts!$B$3="none",BM272,IF(GA272="",NA(),GA272))</f>
        <v>0</v>
      </c>
      <c r="KP65">
        <f>IF(Charts!$B$3="none",BN272,IF(GB272="",NA(),GB272))</f>
        <v>0</v>
      </c>
      <c r="KQ65">
        <f>IF(Charts!$B$3="none",BO272,IF(GC272="",NA(),GC272))</f>
        <v>0</v>
      </c>
      <c r="KR65">
        <f>IF(Charts!$B$3="none",BP272,IF(GD272="",NA(),GD272))</f>
        <v>0</v>
      </c>
      <c r="KS65">
        <f>IF(Charts!$B$3="none",BQ272,IF(GE272="",NA(),GE272))</f>
        <v>0</v>
      </c>
      <c r="KT65">
        <f>IF(Charts!$B$3="none",BR272,IF(GF272="",NA(),GF272))</f>
        <v>0</v>
      </c>
      <c r="KU65">
        <f>IF(Charts!$B$3="none",BS272,IF(GG272="",NA(),GG272))</f>
        <v>0</v>
      </c>
      <c r="KV65">
        <f>IF(Charts!$B$3="none",BT272,IF(GH272="",NA(),GH272))</f>
        <v>0</v>
      </c>
      <c r="KW65">
        <f>IF(Charts!$B$3="none",BU272,IF(GI272="",NA(),GI272))</f>
        <v>0</v>
      </c>
      <c r="KX65">
        <f>IF(Charts!$B$3="none",BV272,IF(GJ272="",NA(),GJ272))</f>
        <v>0</v>
      </c>
      <c r="KY65">
        <f>IF(Charts!$B$3="none",BW272,IF(GK272="",NA(),GK272))</f>
        <v>0</v>
      </c>
      <c r="KZ65">
        <f>IF(Charts!$B$3="none",BX272,IF(GL272="",NA(),GL272))</f>
        <v>0</v>
      </c>
      <c r="LA65">
        <f>IF(Charts!$B$3="none",BY272,IF(GM272="",NA(),GM272))</f>
        <v>0</v>
      </c>
      <c r="LB65">
        <f>IF(Charts!$B$3="none",BZ272,IF(GN272="",NA(),GN272))</f>
        <v>0</v>
      </c>
      <c r="LC65">
        <f>IF(Charts!$B$3="none",CA272,IF(GO272="",NA(),GO272))</f>
        <v>0</v>
      </c>
      <c r="LD65">
        <f>IF(Charts!$B$3="none",CB272,IF(GP272="",NA(),GP272))</f>
        <v>0</v>
      </c>
      <c r="LE65">
        <f>IF(Charts!$B$3="none",CC272,IF(GQ272="",NA(),GQ272))</f>
        <v>0</v>
      </c>
      <c r="LF65">
        <f>IF(Charts!$B$3="none",CD272,IF(GR272="",NA(),GR272))</f>
        <v>0</v>
      </c>
      <c r="LG65">
        <f>IF(Charts!$B$3="none",CE272,IF(GS272="",NA(),GS272))</f>
        <v>0</v>
      </c>
      <c r="LH65">
        <f>IF(Charts!$B$3="none",CF272,IF(GT272="",NA(),GT272))</f>
        <v>0</v>
      </c>
      <c r="LI65">
        <f>IF(Charts!$B$3="none",CG272,IF(GU272="",NA(),GU272))</f>
        <v>0</v>
      </c>
      <c r="LJ65">
        <f>IF(Charts!$B$3="none",CH272,IF(GV272="",NA(),GV272))</f>
        <v>0</v>
      </c>
      <c r="LK65">
        <f>IF(Charts!$B$3="none",CI272,IF(GW272="",NA(),GW272))</f>
        <v>0</v>
      </c>
      <c r="LL65">
        <f>IF(Charts!$B$3="none",CJ272,IF(GX272="",NA(),GX272))</f>
        <v>0</v>
      </c>
      <c r="LM65">
        <f>IF(Charts!$B$3="none",CK272,IF(GY272="",NA(),GY272))</f>
        <v>0</v>
      </c>
      <c r="LN65">
        <f>IF(Charts!$B$3="none",CL272,IF(GZ272="",NA(),GZ272))</f>
        <v>0</v>
      </c>
      <c r="LO65">
        <f>IF(Charts!$B$3="none",CM272,IF(HA272="",NA(),HA272))</f>
        <v>0</v>
      </c>
      <c r="LP65">
        <f>IF(Charts!$B$3="none",CN272,IF(HB272="",NA(),HB272))</f>
        <v>0</v>
      </c>
      <c r="LQ65">
        <f>IF(Charts!$B$3="none",CO272,IF(HC272="",NA(),HC272))</f>
        <v>0</v>
      </c>
      <c r="LR65">
        <f>IF(Charts!$B$3="none",CP272,IF(HD272="",NA(),HD272))</f>
        <v>0</v>
      </c>
      <c r="LS65">
        <f>IF(Charts!$B$3="none",CQ272,IF(HE272="",NA(),HE272))</f>
        <v>0</v>
      </c>
      <c r="LT65">
        <f>IF(Charts!$B$3="none",CR272,IF(HF272="",NA(),HF272))</f>
        <v>0</v>
      </c>
      <c r="LU65">
        <f>IF(Charts!$B$3="none",CS272,IF(HG272="",NA(),HG272))</f>
        <v>0</v>
      </c>
      <c r="LV65">
        <f>IF(Charts!$B$3="none",CT272,IF(HH272="",NA(),HH272))</f>
        <v>0</v>
      </c>
      <c r="LW65">
        <f>IF(Charts!$B$3="none",CU272,IF(HI272="",NA(),HI272))</f>
        <v>0</v>
      </c>
      <c r="LX65">
        <f>IF(Charts!$B$3="none",CV272,IF(HJ272="",NA(),HJ272))</f>
        <v>0</v>
      </c>
      <c r="LY65">
        <f>IF(Charts!$B$3="none",CW272,IF(HK272="",NA(),HK272))</f>
        <v>0</v>
      </c>
      <c r="LZ65">
        <f>IF(Charts!$B$3="none",CX272,IF(HL272="",NA(),HL272))</f>
        <v>0</v>
      </c>
      <c r="MA65">
        <f>IF(Charts!$B$3="none",CY272,IF(HM272="",NA(),HM272))</f>
        <v>0</v>
      </c>
      <c r="MB65">
        <f>IF(Charts!$B$3="none",CZ272,IF(HN272="",NA(),HN272))</f>
        <v>0</v>
      </c>
      <c r="MC65">
        <f>IF(Charts!$B$3="none",DA272,IF(HO272="",NA(),HO272))</f>
        <v>0</v>
      </c>
      <c r="MD65">
        <f>IF(Charts!$B$3="none",DB272,IF(HP272="",NA(),HP272))</f>
        <v>0</v>
      </c>
      <c r="ME65">
        <f>IF(Charts!$B$3="none",DC272,IF(HQ272="",NA(),HQ272))</f>
        <v>0</v>
      </c>
      <c r="MF65">
        <f>IF(Charts!$B$3="none",DD272,IF(HR272="",NA(),HR272))</f>
        <v>0</v>
      </c>
      <c r="MG65">
        <f>IF(Charts!$B$3="none",DE272,IF(HS272="",NA(),HS272))</f>
        <v>0</v>
      </c>
      <c r="MH65">
        <f>IF(Charts!$B$3="none",DF272,IF(HT272="",NA(),HT272))</f>
        <v>0</v>
      </c>
      <c r="MI65">
        <f>IF(Charts!$B$3="none",DG272,IF(HU272="",NA(),HU272))</f>
        <v>0</v>
      </c>
      <c r="MJ65">
        <f>IF(Charts!$B$3="none",DH272,IF(HV272="",NA(),HV272))</f>
        <v>0</v>
      </c>
      <c r="MK65">
        <f>IF(Charts!$B$3="none",DI272,IF(HW272="",NA(),HW272))</f>
        <v>0</v>
      </c>
      <c r="ML65">
        <f>IF(Charts!$B$3="none",DJ272,IF(HX272="",NA(),HX272))</f>
        <v>0</v>
      </c>
      <c r="MM65">
        <f>IF(Charts!$B$3="none",DK272,IF(HY272="",NA(),HY272))</f>
        <v>0</v>
      </c>
      <c r="MN65">
        <f>IF(Charts!$B$3="none",DL272,IF(HZ272="",NA(),HZ272))</f>
        <v>0</v>
      </c>
      <c r="MO65">
        <f>IF(Charts!$B$3="none",DM272,IF(IA272="",NA(),IA272))</f>
        <v>0</v>
      </c>
      <c r="MP65">
        <f>IF(Charts!$B$3="none",DN272,IF(IB272="",NA(),IB272))</f>
        <v>0</v>
      </c>
      <c r="MQ65">
        <f>IF(Charts!$B$3="none",DO272,IF(IC272="",NA(),IC272))</f>
        <v>0</v>
      </c>
      <c r="MR65">
        <f>IF(Charts!$B$3="none",DP272,IF(ID272="",NA(),ID272))</f>
        <v>0</v>
      </c>
    </row>
    <row r="66" spans="5:356">
      <c r="E66">
        <v>20</v>
      </c>
      <c r="F66">
        <f>F24</f>
        <v>0</v>
      </c>
      <c r="G66">
        <v>20</v>
      </c>
      <c r="H66">
        <f>H24</f>
        <v>0</v>
      </c>
      <c r="I66">
        <v>20</v>
      </c>
      <c r="J66">
        <f>J24</f>
        <v>0</v>
      </c>
      <c r="K66">
        <v>20</v>
      </c>
      <c r="L66">
        <f>L24</f>
        <v>0</v>
      </c>
      <c r="M66">
        <v>20</v>
      </c>
      <c r="N66">
        <f>N24</f>
        <v>0</v>
      </c>
      <c r="O66">
        <v>20</v>
      </c>
      <c r="P66">
        <f>P24</f>
        <v>0</v>
      </c>
      <c r="Q66">
        <v>20</v>
      </c>
      <c r="R66">
        <f>R24</f>
        <v>0</v>
      </c>
      <c r="S66">
        <v>20</v>
      </c>
      <c r="T66">
        <f>T24</f>
        <v>0</v>
      </c>
      <c r="U66">
        <v>20</v>
      </c>
      <c r="V66">
        <f>V24</f>
        <v>0</v>
      </c>
      <c r="W66">
        <v>20</v>
      </c>
      <c r="X66">
        <f>X24</f>
        <v>0</v>
      </c>
      <c r="Y66">
        <v>20</v>
      </c>
      <c r="Z66">
        <f>Z24</f>
        <v>0</v>
      </c>
      <c r="AA66">
        <v>20</v>
      </c>
      <c r="AB66">
        <f>AB24</f>
        <v>0</v>
      </c>
      <c r="AC66">
        <v>20</v>
      </c>
      <c r="AD66">
        <f>AD24</f>
        <v>0</v>
      </c>
      <c r="AE66">
        <v>20</v>
      </c>
      <c r="AF66">
        <f>AF24</f>
        <v>0</v>
      </c>
      <c r="AG66">
        <v>20</v>
      </c>
      <c r="AH66">
        <f>AH24</f>
        <v>0</v>
      </c>
      <c r="AI66">
        <v>20</v>
      </c>
      <c r="AJ66">
        <f>AJ24</f>
        <v>0</v>
      </c>
      <c r="AK66">
        <v>20</v>
      </c>
      <c r="AL66">
        <f>AL24</f>
        <v>0</v>
      </c>
      <c r="AM66">
        <v>20</v>
      </c>
      <c r="AN66">
        <f>AN24</f>
        <v>0</v>
      </c>
      <c r="AO66">
        <v>20</v>
      </c>
      <c r="AP66">
        <f>AP24</f>
        <v>0</v>
      </c>
      <c r="AQ66">
        <v>20</v>
      </c>
      <c r="AR66">
        <f>AR24</f>
        <v>0</v>
      </c>
      <c r="AS66">
        <v>20</v>
      </c>
      <c r="AT66">
        <f>AT24</f>
        <v>0</v>
      </c>
      <c r="AU66">
        <v>20</v>
      </c>
      <c r="AV66">
        <f>AV24</f>
        <v>0</v>
      </c>
      <c r="AW66">
        <v>20</v>
      </c>
      <c r="AX66">
        <f>AX24</f>
        <v>0</v>
      </c>
      <c r="AY66">
        <v>20</v>
      </c>
      <c r="AZ66">
        <f>AZ24</f>
        <v>0</v>
      </c>
      <c r="BA66">
        <v>20</v>
      </c>
      <c r="BB66">
        <f>BB24</f>
        <v>0</v>
      </c>
      <c r="BC66">
        <v>20</v>
      </c>
      <c r="BD66">
        <f>BD24</f>
        <v>0</v>
      </c>
      <c r="BE66">
        <v>20</v>
      </c>
      <c r="BF66">
        <f>BF24</f>
        <v>0</v>
      </c>
      <c r="BG66">
        <v>20</v>
      </c>
      <c r="BH66">
        <f>BH24</f>
        <v>0</v>
      </c>
      <c r="BI66">
        <v>20</v>
      </c>
      <c r="BJ66">
        <f>BJ24</f>
        <v>0</v>
      </c>
      <c r="BK66">
        <v>20</v>
      </c>
      <c r="BL66">
        <f>BL24</f>
        <v>0</v>
      </c>
      <c r="BM66">
        <v>20</v>
      </c>
      <c r="BN66">
        <f>BN24</f>
        <v>0</v>
      </c>
      <c r="BO66">
        <v>20</v>
      </c>
      <c r="BP66">
        <f>BP24</f>
        <v>0</v>
      </c>
      <c r="BQ66">
        <v>20</v>
      </c>
      <c r="BR66">
        <f>BR24</f>
        <v>0</v>
      </c>
      <c r="BS66">
        <v>20</v>
      </c>
      <c r="BT66">
        <f>BT24</f>
        <v>0</v>
      </c>
      <c r="BU66">
        <v>20</v>
      </c>
      <c r="BV66">
        <f>BV24</f>
        <v>0</v>
      </c>
      <c r="BW66">
        <v>20</v>
      </c>
      <c r="BX66">
        <f>BX24</f>
        <v>0</v>
      </c>
      <c r="BY66">
        <v>20</v>
      </c>
      <c r="BZ66">
        <f>BZ24</f>
        <v>0</v>
      </c>
      <c r="CA66">
        <v>20</v>
      </c>
      <c r="CB66">
        <f>CB24</f>
        <v>0</v>
      </c>
      <c r="CC66">
        <v>20</v>
      </c>
      <c r="CD66">
        <f>CD24</f>
        <v>0</v>
      </c>
      <c r="CE66">
        <v>20</v>
      </c>
      <c r="CF66">
        <f>CF24</f>
        <v>0</v>
      </c>
      <c r="CG66">
        <v>20</v>
      </c>
      <c r="CH66">
        <f>CH24</f>
        <v>0</v>
      </c>
      <c r="CI66">
        <v>20</v>
      </c>
      <c r="CJ66">
        <f>CJ24</f>
        <v>0</v>
      </c>
      <c r="CK66">
        <v>20</v>
      </c>
      <c r="CL66">
        <f>CL24</f>
        <v>0</v>
      </c>
      <c r="CM66">
        <v>20</v>
      </c>
      <c r="CN66">
        <f>CN24</f>
        <v>0</v>
      </c>
      <c r="CO66">
        <v>20</v>
      </c>
      <c r="CP66">
        <f>CP24</f>
        <v>0</v>
      </c>
      <c r="CQ66">
        <v>20</v>
      </c>
      <c r="CR66">
        <f>CR24</f>
        <v>0</v>
      </c>
      <c r="CS66">
        <v>20</v>
      </c>
      <c r="CT66">
        <f>CT24</f>
        <v>0</v>
      </c>
      <c r="CU66">
        <v>20</v>
      </c>
      <c r="CV66">
        <f>CV24</f>
        <v>0</v>
      </c>
      <c r="CW66">
        <v>20</v>
      </c>
      <c r="CX66">
        <f>CX24</f>
        <v>0</v>
      </c>
      <c r="CY66">
        <v>20</v>
      </c>
      <c r="CZ66">
        <f>CZ24</f>
        <v>0</v>
      </c>
      <c r="DA66">
        <v>20</v>
      </c>
      <c r="DB66">
        <f>DB24</f>
        <v>0</v>
      </c>
      <c r="DC66">
        <v>20</v>
      </c>
      <c r="DD66">
        <f>DD24</f>
        <v>0</v>
      </c>
      <c r="DE66">
        <v>20</v>
      </c>
      <c r="DF66">
        <f>DF24</f>
        <v>0</v>
      </c>
      <c r="DG66">
        <v>20</v>
      </c>
      <c r="DH66">
        <f>DH24</f>
        <v>0</v>
      </c>
      <c r="DI66">
        <v>20</v>
      </c>
      <c r="DJ66">
        <f>DJ24</f>
        <v>0</v>
      </c>
      <c r="DK66">
        <v>20</v>
      </c>
      <c r="DL66">
        <f>DL24</f>
        <v>0</v>
      </c>
      <c r="DM66">
        <v>20</v>
      </c>
      <c r="DN66">
        <f>DN24</f>
        <v>0</v>
      </c>
      <c r="DO66">
        <v>20</v>
      </c>
      <c r="DP66">
        <f>DP24</f>
        <v>0</v>
      </c>
      <c r="DS66">
        <v>20</v>
      </c>
      <c r="DT66">
        <f>DT24</f>
        <v>0</v>
      </c>
      <c r="DU66">
        <v>20</v>
      </c>
      <c r="DV66">
        <f>DV24</f>
        <v>0</v>
      </c>
      <c r="DW66">
        <v>20</v>
      </c>
      <c r="DX66">
        <f>DX24</f>
        <v>0</v>
      </c>
      <c r="DY66">
        <v>20</v>
      </c>
      <c r="DZ66">
        <f>DZ24</f>
        <v>0</v>
      </c>
      <c r="EA66">
        <v>20</v>
      </c>
      <c r="EB66">
        <f>EB24</f>
        <v>0</v>
      </c>
      <c r="EC66">
        <v>20</v>
      </c>
      <c r="ED66">
        <f>ED24</f>
        <v>0</v>
      </c>
      <c r="EE66">
        <v>20</v>
      </c>
      <c r="EF66">
        <f>EF24</f>
        <v>0</v>
      </c>
      <c r="EG66">
        <v>20</v>
      </c>
      <c r="EH66">
        <f>EH24</f>
        <v>0</v>
      </c>
      <c r="EI66">
        <v>20</v>
      </c>
      <c r="EJ66">
        <f>EJ24</f>
        <v>0</v>
      </c>
      <c r="EK66">
        <v>20</v>
      </c>
      <c r="EL66">
        <f>EL24</f>
        <v>0</v>
      </c>
      <c r="EM66">
        <v>20</v>
      </c>
      <c r="EN66">
        <f>EN24</f>
        <v>0</v>
      </c>
      <c r="EO66">
        <v>20</v>
      </c>
      <c r="EP66">
        <f>EP24</f>
        <v>0</v>
      </c>
      <c r="EQ66">
        <v>20</v>
      </c>
      <c r="ER66">
        <f>ER24</f>
        <v>0</v>
      </c>
      <c r="ES66">
        <v>20</v>
      </c>
      <c r="ET66">
        <f>ET24</f>
        <v>0</v>
      </c>
      <c r="EU66">
        <v>20</v>
      </c>
      <c r="EV66">
        <f>EV24</f>
        <v>0</v>
      </c>
      <c r="EW66">
        <v>20</v>
      </c>
      <c r="EX66">
        <f>EX24</f>
        <v>0</v>
      </c>
      <c r="EY66">
        <v>20</v>
      </c>
      <c r="EZ66">
        <f>EZ24</f>
        <v>0</v>
      </c>
      <c r="FA66">
        <v>20</v>
      </c>
      <c r="FB66">
        <f>FB24</f>
        <v>0</v>
      </c>
      <c r="FC66">
        <v>20</v>
      </c>
      <c r="FD66">
        <f>FD24</f>
        <v>0</v>
      </c>
      <c r="FE66">
        <v>20</v>
      </c>
      <c r="FF66">
        <f>FF24</f>
        <v>0</v>
      </c>
      <c r="FG66">
        <v>20</v>
      </c>
      <c r="FH66">
        <f>FH24</f>
        <v>0</v>
      </c>
      <c r="FI66">
        <v>20</v>
      </c>
      <c r="FJ66">
        <f>FJ24</f>
        <v>0</v>
      </c>
      <c r="FK66">
        <v>20</v>
      </c>
      <c r="FL66">
        <f>FL24</f>
        <v>0</v>
      </c>
      <c r="FM66">
        <v>20</v>
      </c>
      <c r="FN66">
        <f>FN24</f>
        <v>0</v>
      </c>
      <c r="FO66">
        <v>20</v>
      </c>
      <c r="FP66">
        <f>FP24</f>
        <v>0</v>
      </c>
      <c r="FQ66">
        <v>20</v>
      </c>
      <c r="FR66">
        <f>FR24</f>
        <v>0</v>
      </c>
      <c r="FS66">
        <v>20</v>
      </c>
      <c r="FT66">
        <f>FT24</f>
        <v>0</v>
      </c>
      <c r="FU66">
        <v>20</v>
      </c>
      <c r="FV66">
        <f>FV24</f>
        <v>0</v>
      </c>
      <c r="FW66">
        <v>20</v>
      </c>
      <c r="FX66">
        <f>FX24</f>
        <v>0</v>
      </c>
      <c r="FY66">
        <v>20</v>
      </c>
      <c r="FZ66">
        <f>FZ24</f>
        <v>0</v>
      </c>
      <c r="GA66">
        <v>20</v>
      </c>
      <c r="GB66">
        <f>GB24</f>
        <v>0</v>
      </c>
      <c r="GC66">
        <v>20</v>
      </c>
      <c r="GD66">
        <f>GD24</f>
        <v>0</v>
      </c>
      <c r="GE66">
        <v>20</v>
      </c>
      <c r="GF66">
        <f>GF24</f>
        <v>0</v>
      </c>
      <c r="GG66">
        <v>20</v>
      </c>
      <c r="GH66">
        <f>GH24</f>
        <v>0</v>
      </c>
      <c r="GI66">
        <v>20</v>
      </c>
      <c r="GJ66">
        <f>GJ24</f>
        <v>0</v>
      </c>
      <c r="GK66">
        <v>20</v>
      </c>
      <c r="GL66">
        <f>GL24</f>
        <v>0</v>
      </c>
      <c r="GM66">
        <v>20</v>
      </c>
      <c r="GN66">
        <f>GN24</f>
        <v>0</v>
      </c>
      <c r="GO66">
        <v>20</v>
      </c>
      <c r="GP66">
        <f>GP24</f>
        <v>0</v>
      </c>
      <c r="GQ66">
        <v>20</v>
      </c>
      <c r="GR66">
        <f>GR24</f>
        <v>0</v>
      </c>
      <c r="GS66">
        <v>20</v>
      </c>
      <c r="GT66">
        <f>GT24</f>
        <v>0</v>
      </c>
      <c r="GU66">
        <v>20</v>
      </c>
      <c r="GV66">
        <f>GV24</f>
        <v>0</v>
      </c>
      <c r="GW66">
        <v>20</v>
      </c>
      <c r="GX66">
        <f>GX24</f>
        <v>0</v>
      </c>
      <c r="GY66">
        <v>20</v>
      </c>
      <c r="GZ66">
        <f>GZ24</f>
        <v>0</v>
      </c>
      <c r="HA66">
        <v>20</v>
      </c>
      <c r="HB66">
        <f>HB24</f>
        <v>0</v>
      </c>
      <c r="HC66">
        <v>20</v>
      </c>
      <c r="HD66">
        <f>HD24</f>
        <v>0</v>
      </c>
      <c r="HE66">
        <v>20</v>
      </c>
      <c r="HF66">
        <f>HF24</f>
        <v>0</v>
      </c>
      <c r="HG66">
        <v>20</v>
      </c>
      <c r="HH66">
        <f>HH24</f>
        <v>0</v>
      </c>
      <c r="HI66">
        <v>20</v>
      </c>
      <c r="HJ66">
        <f>HJ24</f>
        <v>0</v>
      </c>
      <c r="HK66">
        <v>20</v>
      </c>
      <c r="HL66">
        <f>HL24</f>
        <v>0</v>
      </c>
      <c r="HM66">
        <v>20</v>
      </c>
      <c r="HN66">
        <f>HN24</f>
        <v>0</v>
      </c>
      <c r="HO66">
        <v>20</v>
      </c>
      <c r="HP66">
        <f>HP24</f>
        <v>0</v>
      </c>
      <c r="HQ66">
        <v>20</v>
      </c>
      <c r="HR66">
        <f>HR24</f>
        <v>0</v>
      </c>
      <c r="HS66">
        <v>20</v>
      </c>
      <c r="HT66">
        <f>HT24</f>
        <v>0</v>
      </c>
      <c r="HU66">
        <v>20</v>
      </c>
      <c r="HV66">
        <f>HV24</f>
        <v>0</v>
      </c>
      <c r="HW66">
        <v>20</v>
      </c>
      <c r="HX66">
        <f>HX24</f>
        <v>0</v>
      </c>
      <c r="HY66">
        <v>20</v>
      </c>
      <c r="HZ66">
        <f>HZ24</f>
        <v>0</v>
      </c>
      <c r="IA66">
        <v>20</v>
      </c>
      <c r="IB66">
        <f>IB24</f>
        <v>0</v>
      </c>
      <c r="IC66">
        <v>20</v>
      </c>
      <c r="ID66">
        <f>ID24</f>
        <v>0</v>
      </c>
      <c r="IG66">
        <f>IF(Charts!$B$3="none",E273,IF(DS273="",NA(),DS273))</f>
        <v>0</v>
      </c>
      <c r="IH66">
        <f>IF(Charts!$B$3="none",F273,IF(DT273="",NA(),DT273))</f>
        <v>0</v>
      </c>
      <c r="II66">
        <f>IF(Charts!$B$3="none",G273,IF(DU273="",NA(),DU273))</f>
        <v>0</v>
      </c>
      <c r="IJ66">
        <f>IF(Charts!$B$3="none",H273,IF(DV273="",NA(),DV273))</f>
        <v>0</v>
      </c>
      <c r="IK66">
        <f>IF(Charts!$B$3="none",I273,IF(DW273="",NA(),DW273))</f>
        <v>0</v>
      </c>
      <c r="IL66">
        <f>IF(Charts!$B$3="none",J273,IF(DX273="",NA(),DX273))</f>
        <v>0</v>
      </c>
      <c r="IM66">
        <f>IF(Charts!$B$3="none",K273,IF(DY273="",NA(),DY273))</f>
        <v>0</v>
      </c>
      <c r="IN66">
        <f>IF(Charts!$B$3="none",L273,IF(DZ273="",NA(),DZ273))</f>
        <v>0</v>
      </c>
      <c r="IO66">
        <f>IF(Charts!$B$3="none",M273,IF(EA273="",NA(),EA273))</f>
        <v>0</v>
      </c>
      <c r="IP66">
        <f>IF(Charts!$B$3="none",N273,IF(EB273="",NA(),EB273))</f>
        <v>0</v>
      </c>
      <c r="IQ66">
        <f>IF(Charts!$B$3="none",O273,IF(EC273="",NA(),EC273))</f>
        <v>0</v>
      </c>
      <c r="IR66">
        <f>IF(Charts!$B$3="none",P273,IF(ED273="",NA(),ED273))</f>
        <v>0</v>
      </c>
      <c r="IS66">
        <f>IF(Charts!$B$3="none",Q273,IF(EE273="",NA(),EE273))</f>
        <v>0</v>
      </c>
      <c r="IT66">
        <f>IF(Charts!$B$3="none",R273,IF(EF273="",NA(),EF273))</f>
        <v>0</v>
      </c>
      <c r="IU66">
        <f>IF(Charts!$B$3="none",S273,IF(EG273="",NA(),EG273))</f>
        <v>0</v>
      </c>
      <c r="IV66">
        <f>IF(Charts!$B$3="none",T273,IF(EH273="",NA(),EH273))</f>
        <v>0</v>
      </c>
      <c r="IW66">
        <f>IF(Charts!$B$3="none",U273,IF(EI273="",NA(),EI273))</f>
        <v>0</v>
      </c>
      <c r="IX66">
        <f>IF(Charts!$B$3="none",V273,IF(EJ273="",NA(),EJ273))</f>
        <v>0</v>
      </c>
      <c r="IY66">
        <f>IF(Charts!$B$3="none",W273,IF(EK273="",NA(),EK273))</f>
        <v>0</v>
      </c>
      <c r="IZ66">
        <f>IF(Charts!$B$3="none",X273,IF(EL273="",NA(),EL273))</f>
        <v>0</v>
      </c>
      <c r="JA66">
        <f>IF(Charts!$B$3="none",Y273,IF(EM273="",NA(),EM273))</f>
        <v>0</v>
      </c>
      <c r="JB66">
        <f>IF(Charts!$B$3="none",Z273,IF(EN273="",NA(),EN273))</f>
        <v>0</v>
      </c>
      <c r="JC66">
        <f>IF(Charts!$B$3="none",AA273,IF(EO273="",NA(),EO273))</f>
        <v>0</v>
      </c>
      <c r="JD66">
        <f>IF(Charts!$B$3="none",AB273,IF(EP273="",NA(),EP273))</f>
        <v>0</v>
      </c>
      <c r="JE66">
        <f>IF(Charts!$B$3="none",AC273,IF(EQ273="",NA(),EQ273))</f>
        <v>0</v>
      </c>
      <c r="JF66">
        <f>IF(Charts!$B$3="none",AD273,IF(ER273="",NA(),ER273))</f>
        <v>0</v>
      </c>
      <c r="JG66">
        <f>IF(Charts!$B$3="none",AE273,IF(ES273="",NA(),ES273))</f>
        <v>0</v>
      </c>
      <c r="JH66">
        <f>IF(Charts!$B$3="none",AF273,IF(ET273="",NA(),ET273))</f>
        <v>0</v>
      </c>
      <c r="JI66">
        <f>IF(Charts!$B$3="none",AG273,IF(EU273="",NA(),EU273))</f>
        <v>0</v>
      </c>
      <c r="JJ66">
        <f>IF(Charts!$B$3="none",AH273,IF(EV273="",NA(),EV273))</f>
        <v>0</v>
      </c>
      <c r="JK66">
        <f>IF(Charts!$B$3="none",AI273,IF(EW273="",NA(),EW273))</f>
        <v>0</v>
      </c>
      <c r="JL66">
        <f>IF(Charts!$B$3="none",AJ273,IF(EX273="",NA(),EX273))</f>
        <v>0</v>
      </c>
      <c r="JM66">
        <f>IF(Charts!$B$3="none",AK273,IF(EY273="",NA(),EY273))</f>
        <v>0</v>
      </c>
      <c r="JN66">
        <f>IF(Charts!$B$3="none",AL273,IF(EZ273="",NA(),EZ273))</f>
        <v>0</v>
      </c>
      <c r="JO66">
        <f>IF(Charts!$B$3="none",AM273,IF(FA273="",NA(),FA273))</f>
        <v>0</v>
      </c>
      <c r="JP66">
        <f>IF(Charts!$B$3="none",AN273,IF(FB273="",NA(),FB273))</f>
        <v>0</v>
      </c>
      <c r="JQ66">
        <f>IF(Charts!$B$3="none",AO273,IF(FC273="",NA(),FC273))</f>
        <v>0</v>
      </c>
      <c r="JR66">
        <f>IF(Charts!$B$3="none",AP273,IF(FD273="",NA(),FD273))</f>
        <v>0</v>
      </c>
      <c r="JS66">
        <f>IF(Charts!$B$3="none",AQ273,IF(FE273="",NA(),FE273))</f>
        <v>0</v>
      </c>
      <c r="JT66">
        <f>IF(Charts!$B$3="none",AR273,IF(FF273="",NA(),FF273))</f>
        <v>0</v>
      </c>
      <c r="JU66">
        <f>IF(Charts!$B$3="none",AS273,IF(FG273="",NA(),FG273))</f>
        <v>0</v>
      </c>
      <c r="JV66">
        <f>IF(Charts!$B$3="none",AT273,IF(FH273="",NA(),FH273))</f>
        <v>0</v>
      </c>
      <c r="JW66">
        <f>IF(Charts!$B$3="none",AU273,IF(FI273="",NA(),FI273))</f>
        <v>0</v>
      </c>
      <c r="JX66">
        <f>IF(Charts!$B$3="none",AV273,IF(FJ273="",NA(),FJ273))</f>
        <v>0</v>
      </c>
      <c r="JY66">
        <f>IF(Charts!$B$3="none",AW273,IF(FK273="",NA(),FK273))</f>
        <v>0</v>
      </c>
      <c r="JZ66">
        <f>IF(Charts!$B$3="none",AX273,IF(FL273="",NA(),FL273))</f>
        <v>0</v>
      </c>
      <c r="KA66">
        <f>IF(Charts!$B$3="none",AY273,IF(FM273="",NA(),FM273))</f>
        <v>0</v>
      </c>
      <c r="KB66">
        <f>IF(Charts!$B$3="none",AZ273,IF(FN273="",NA(),FN273))</f>
        <v>0</v>
      </c>
      <c r="KC66">
        <f>IF(Charts!$B$3="none",BA273,IF(FO273="",NA(),FO273))</f>
        <v>0</v>
      </c>
      <c r="KD66">
        <f>IF(Charts!$B$3="none",BB273,IF(FP273="",NA(),FP273))</f>
        <v>0</v>
      </c>
      <c r="KE66">
        <f>IF(Charts!$B$3="none",BC273,IF(FQ273="",NA(),FQ273))</f>
        <v>0</v>
      </c>
      <c r="KF66">
        <f>IF(Charts!$B$3="none",BD273,IF(FR273="",NA(),FR273))</f>
        <v>0</v>
      </c>
      <c r="KG66">
        <f>IF(Charts!$B$3="none",BE273,IF(FS273="",NA(),FS273))</f>
        <v>0</v>
      </c>
      <c r="KH66">
        <f>IF(Charts!$B$3="none",BF273,IF(FT273="",NA(),FT273))</f>
        <v>0</v>
      </c>
      <c r="KI66">
        <f>IF(Charts!$B$3="none",BG273,IF(FU273="",NA(),FU273))</f>
        <v>0</v>
      </c>
      <c r="KJ66">
        <f>IF(Charts!$B$3="none",BH273,IF(FV273="",NA(),FV273))</f>
        <v>0</v>
      </c>
      <c r="KK66">
        <f>IF(Charts!$B$3="none",BI273,IF(FW273="",NA(),FW273))</f>
        <v>0</v>
      </c>
      <c r="KL66">
        <f>IF(Charts!$B$3="none",BJ273,IF(FX273="",NA(),FX273))</f>
        <v>0</v>
      </c>
      <c r="KM66">
        <f>IF(Charts!$B$3="none",BK273,IF(FY273="",NA(),FY273))</f>
        <v>0</v>
      </c>
      <c r="KN66">
        <f>IF(Charts!$B$3="none",BL273,IF(FZ273="",NA(),FZ273))</f>
        <v>0</v>
      </c>
      <c r="KO66">
        <f>IF(Charts!$B$3="none",BM273,IF(GA273="",NA(),GA273))</f>
        <v>0</v>
      </c>
      <c r="KP66">
        <f>IF(Charts!$B$3="none",BN273,IF(GB273="",NA(),GB273))</f>
        <v>0</v>
      </c>
      <c r="KQ66">
        <f>IF(Charts!$B$3="none",BO273,IF(GC273="",NA(),GC273))</f>
        <v>0</v>
      </c>
      <c r="KR66">
        <f>IF(Charts!$B$3="none",BP273,IF(GD273="",NA(),GD273))</f>
        <v>0</v>
      </c>
      <c r="KS66">
        <f>IF(Charts!$B$3="none",BQ273,IF(GE273="",NA(),GE273))</f>
        <v>0</v>
      </c>
      <c r="KT66">
        <f>IF(Charts!$B$3="none",BR273,IF(GF273="",NA(),GF273))</f>
        <v>0</v>
      </c>
      <c r="KU66">
        <f>IF(Charts!$B$3="none",BS273,IF(GG273="",NA(),GG273))</f>
        <v>0</v>
      </c>
      <c r="KV66">
        <f>IF(Charts!$B$3="none",BT273,IF(GH273="",NA(),GH273))</f>
        <v>0</v>
      </c>
      <c r="KW66">
        <f>IF(Charts!$B$3="none",BU273,IF(GI273="",NA(),GI273))</f>
        <v>0</v>
      </c>
      <c r="KX66">
        <f>IF(Charts!$B$3="none",BV273,IF(GJ273="",NA(),GJ273))</f>
        <v>0</v>
      </c>
      <c r="KY66">
        <f>IF(Charts!$B$3="none",BW273,IF(GK273="",NA(),GK273))</f>
        <v>0</v>
      </c>
      <c r="KZ66">
        <f>IF(Charts!$B$3="none",BX273,IF(GL273="",NA(),GL273))</f>
        <v>0</v>
      </c>
      <c r="LA66">
        <f>IF(Charts!$B$3="none",BY273,IF(GM273="",NA(),GM273))</f>
        <v>0</v>
      </c>
      <c r="LB66">
        <f>IF(Charts!$B$3="none",BZ273,IF(GN273="",NA(),GN273))</f>
        <v>0</v>
      </c>
      <c r="LC66">
        <f>IF(Charts!$B$3="none",CA273,IF(GO273="",NA(),GO273))</f>
        <v>0</v>
      </c>
      <c r="LD66">
        <f>IF(Charts!$B$3="none",CB273,IF(GP273="",NA(),GP273))</f>
        <v>0</v>
      </c>
      <c r="LE66">
        <f>IF(Charts!$B$3="none",CC273,IF(GQ273="",NA(),GQ273))</f>
        <v>0</v>
      </c>
      <c r="LF66">
        <f>IF(Charts!$B$3="none",CD273,IF(GR273="",NA(),GR273))</f>
        <v>0</v>
      </c>
      <c r="LG66">
        <f>IF(Charts!$B$3="none",CE273,IF(GS273="",NA(),GS273))</f>
        <v>0</v>
      </c>
      <c r="LH66">
        <f>IF(Charts!$B$3="none",CF273,IF(GT273="",NA(),GT273))</f>
        <v>0</v>
      </c>
      <c r="LI66">
        <f>IF(Charts!$B$3="none",CG273,IF(GU273="",NA(),GU273))</f>
        <v>0</v>
      </c>
      <c r="LJ66">
        <f>IF(Charts!$B$3="none",CH273,IF(GV273="",NA(),GV273))</f>
        <v>0</v>
      </c>
      <c r="LK66">
        <f>IF(Charts!$B$3="none",CI273,IF(GW273="",NA(),GW273))</f>
        <v>0</v>
      </c>
      <c r="LL66">
        <f>IF(Charts!$B$3="none",CJ273,IF(GX273="",NA(),GX273))</f>
        <v>0</v>
      </c>
      <c r="LM66">
        <f>IF(Charts!$B$3="none",CK273,IF(GY273="",NA(),GY273))</f>
        <v>0</v>
      </c>
      <c r="LN66">
        <f>IF(Charts!$B$3="none",CL273,IF(GZ273="",NA(),GZ273))</f>
        <v>0</v>
      </c>
      <c r="LO66">
        <f>IF(Charts!$B$3="none",CM273,IF(HA273="",NA(),HA273))</f>
        <v>0</v>
      </c>
      <c r="LP66">
        <f>IF(Charts!$B$3="none",CN273,IF(HB273="",NA(),HB273))</f>
        <v>0</v>
      </c>
      <c r="LQ66">
        <f>IF(Charts!$B$3="none",CO273,IF(HC273="",NA(),HC273))</f>
        <v>0</v>
      </c>
      <c r="LR66">
        <f>IF(Charts!$B$3="none",CP273,IF(HD273="",NA(),HD273))</f>
        <v>0</v>
      </c>
      <c r="LS66">
        <f>IF(Charts!$B$3="none",CQ273,IF(HE273="",NA(),HE273))</f>
        <v>0</v>
      </c>
      <c r="LT66">
        <f>IF(Charts!$B$3="none",CR273,IF(HF273="",NA(),HF273))</f>
        <v>0</v>
      </c>
      <c r="LU66">
        <f>IF(Charts!$B$3="none",CS273,IF(HG273="",NA(),HG273))</f>
        <v>0</v>
      </c>
      <c r="LV66">
        <f>IF(Charts!$B$3="none",CT273,IF(HH273="",NA(),HH273))</f>
        <v>0</v>
      </c>
      <c r="LW66">
        <f>IF(Charts!$B$3="none",CU273,IF(HI273="",NA(),HI273))</f>
        <v>0</v>
      </c>
      <c r="LX66">
        <f>IF(Charts!$B$3="none",CV273,IF(HJ273="",NA(),HJ273))</f>
        <v>0</v>
      </c>
      <c r="LY66">
        <f>IF(Charts!$B$3="none",CW273,IF(HK273="",NA(),HK273))</f>
        <v>0</v>
      </c>
      <c r="LZ66">
        <f>IF(Charts!$B$3="none",CX273,IF(HL273="",NA(),HL273))</f>
        <v>0</v>
      </c>
      <c r="MA66">
        <f>IF(Charts!$B$3="none",CY273,IF(HM273="",NA(),HM273))</f>
        <v>0</v>
      </c>
      <c r="MB66">
        <f>IF(Charts!$B$3="none",CZ273,IF(HN273="",NA(),HN273))</f>
        <v>0</v>
      </c>
      <c r="MC66">
        <f>IF(Charts!$B$3="none",DA273,IF(HO273="",NA(),HO273))</f>
        <v>0</v>
      </c>
      <c r="MD66">
        <f>IF(Charts!$B$3="none",DB273,IF(HP273="",NA(),HP273))</f>
        <v>0</v>
      </c>
      <c r="ME66">
        <f>IF(Charts!$B$3="none",DC273,IF(HQ273="",NA(),HQ273))</f>
        <v>0</v>
      </c>
      <c r="MF66">
        <f>IF(Charts!$B$3="none",DD273,IF(HR273="",NA(),HR273))</f>
        <v>0</v>
      </c>
      <c r="MG66">
        <f>IF(Charts!$B$3="none",DE273,IF(HS273="",NA(),HS273))</f>
        <v>0</v>
      </c>
      <c r="MH66">
        <f>IF(Charts!$B$3="none",DF273,IF(HT273="",NA(),HT273))</f>
        <v>0</v>
      </c>
      <c r="MI66">
        <f>IF(Charts!$B$3="none",DG273,IF(HU273="",NA(),HU273))</f>
        <v>0</v>
      </c>
      <c r="MJ66">
        <f>IF(Charts!$B$3="none",DH273,IF(HV273="",NA(),HV273))</f>
        <v>0</v>
      </c>
      <c r="MK66">
        <f>IF(Charts!$B$3="none",DI273,IF(HW273="",NA(),HW273))</f>
        <v>0</v>
      </c>
      <c r="ML66">
        <f>IF(Charts!$B$3="none",DJ273,IF(HX273="",NA(),HX273))</f>
        <v>0</v>
      </c>
      <c r="MM66">
        <f>IF(Charts!$B$3="none",DK273,IF(HY273="",NA(),HY273))</f>
        <v>0</v>
      </c>
      <c r="MN66">
        <f>IF(Charts!$B$3="none",DL273,IF(HZ273="",NA(),HZ273))</f>
        <v>0</v>
      </c>
      <c r="MO66">
        <f>IF(Charts!$B$3="none",DM273,IF(IA273="",NA(),IA273))</f>
        <v>0</v>
      </c>
      <c r="MP66">
        <f>IF(Charts!$B$3="none",DN273,IF(IB273="",NA(),IB273))</f>
        <v>0</v>
      </c>
      <c r="MQ66">
        <f>IF(Charts!$B$3="none",DO273,IF(IC273="",NA(),IC273))</f>
        <v>0</v>
      </c>
      <c r="MR66">
        <f>IF(Charts!$B$3="none",DP273,IF(ID273="",NA(),ID273))</f>
        <v>0</v>
      </c>
    </row>
    <row r="67" spans="5:356">
      <c r="E67">
        <v>21</v>
      </c>
      <c r="F67">
        <f>F25</f>
        <v>0</v>
      </c>
      <c r="G67">
        <v>21</v>
      </c>
      <c r="H67">
        <f>H25</f>
        <v>0</v>
      </c>
      <c r="I67">
        <v>21</v>
      </c>
      <c r="J67">
        <f>J25</f>
        <v>0</v>
      </c>
      <c r="K67">
        <v>21</v>
      </c>
      <c r="L67">
        <f>L25</f>
        <v>0</v>
      </c>
      <c r="M67">
        <v>21</v>
      </c>
      <c r="N67">
        <f>N25</f>
        <v>0</v>
      </c>
      <c r="O67">
        <v>21</v>
      </c>
      <c r="P67">
        <f>P25</f>
        <v>0</v>
      </c>
      <c r="Q67">
        <v>21</v>
      </c>
      <c r="R67">
        <f>R25</f>
        <v>0</v>
      </c>
      <c r="S67">
        <v>21</v>
      </c>
      <c r="T67">
        <f>T25</f>
        <v>0</v>
      </c>
      <c r="U67">
        <v>21</v>
      </c>
      <c r="V67">
        <f>V25</f>
        <v>0</v>
      </c>
      <c r="W67">
        <v>21</v>
      </c>
      <c r="X67">
        <f>X25</f>
        <v>0</v>
      </c>
      <c r="Y67">
        <v>21</v>
      </c>
      <c r="Z67">
        <f>Z25</f>
        <v>0</v>
      </c>
      <c r="AA67">
        <v>21</v>
      </c>
      <c r="AB67">
        <f>AB25</f>
        <v>0</v>
      </c>
      <c r="AC67">
        <v>21</v>
      </c>
      <c r="AD67">
        <f>AD25</f>
        <v>0</v>
      </c>
      <c r="AE67">
        <v>21</v>
      </c>
      <c r="AF67">
        <f>AF25</f>
        <v>0</v>
      </c>
      <c r="AG67">
        <v>21</v>
      </c>
      <c r="AH67">
        <f>AH25</f>
        <v>0</v>
      </c>
      <c r="AI67">
        <v>21</v>
      </c>
      <c r="AJ67">
        <f>AJ25</f>
        <v>0</v>
      </c>
      <c r="AK67">
        <v>21</v>
      </c>
      <c r="AL67">
        <f>AL25</f>
        <v>0</v>
      </c>
      <c r="AM67">
        <v>21</v>
      </c>
      <c r="AN67">
        <f>AN25</f>
        <v>0</v>
      </c>
      <c r="AO67">
        <v>21</v>
      </c>
      <c r="AP67">
        <f>AP25</f>
        <v>0</v>
      </c>
      <c r="AQ67">
        <v>21</v>
      </c>
      <c r="AR67">
        <f>AR25</f>
        <v>0</v>
      </c>
      <c r="AS67">
        <v>21</v>
      </c>
      <c r="AT67">
        <f>AT25</f>
        <v>0</v>
      </c>
      <c r="AU67">
        <v>21</v>
      </c>
      <c r="AV67">
        <f>AV25</f>
        <v>0</v>
      </c>
      <c r="AW67">
        <v>21</v>
      </c>
      <c r="AX67">
        <f>AX25</f>
        <v>0</v>
      </c>
      <c r="AY67">
        <v>21</v>
      </c>
      <c r="AZ67">
        <f>AZ25</f>
        <v>0</v>
      </c>
      <c r="BA67">
        <v>21</v>
      </c>
      <c r="BB67">
        <f>BB25</f>
        <v>0</v>
      </c>
      <c r="BC67">
        <v>21</v>
      </c>
      <c r="BD67">
        <f>BD25</f>
        <v>0</v>
      </c>
      <c r="BE67">
        <v>21</v>
      </c>
      <c r="BF67">
        <f>BF25</f>
        <v>0</v>
      </c>
      <c r="BG67">
        <v>21</v>
      </c>
      <c r="BH67">
        <f>BH25</f>
        <v>0</v>
      </c>
      <c r="BI67">
        <v>21</v>
      </c>
      <c r="BJ67">
        <f>BJ25</f>
        <v>0</v>
      </c>
      <c r="BK67">
        <v>21</v>
      </c>
      <c r="BL67">
        <f>BL25</f>
        <v>0</v>
      </c>
      <c r="BM67">
        <v>21</v>
      </c>
      <c r="BN67">
        <f>BN25</f>
        <v>0</v>
      </c>
      <c r="BO67">
        <v>21</v>
      </c>
      <c r="BP67">
        <f>BP25</f>
        <v>0</v>
      </c>
      <c r="BQ67">
        <v>21</v>
      </c>
      <c r="BR67">
        <f>BR25</f>
        <v>0</v>
      </c>
      <c r="BS67">
        <v>21</v>
      </c>
      <c r="BT67">
        <f>BT25</f>
        <v>0</v>
      </c>
      <c r="BU67">
        <v>21</v>
      </c>
      <c r="BV67">
        <f>BV25</f>
        <v>0</v>
      </c>
      <c r="BW67">
        <v>21</v>
      </c>
      <c r="BX67">
        <f>BX25</f>
        <v>0</v>
      </c>
      <c r="BY67">
        <v>21</v>
      </c>
      <c r="BZ67">
        <f>BZ25</f>
        <v>0</v>
      </c>
      <c r="CA67">
        <v>21</v>
      </c>
      <c r="CB67">
        <f>CB25</f>
        <v>0</v>
      </c>
      <c r="CC67">
        <v>21</v>
      </c>
      <c r="CD67">
        <f>CD25</f>
        <v>0</v>
      </c>
      <c r="CE67">
        <v>21</v>
      </c>
      <c r="CF67">
        <f>CF25</f>
        <v>0</v>
      </c>
      <c r="CG67">
        <v>21</v>
      </c>
      <c r="CH67">
        <f>CH25</f>
        <v>0</v>
      </c>
      <c r="CI67">
        <v>21</v>
      </c>
      <c r="CJ67">
        <f>CJ25</f>
        <v>0</v>
      </c>
      <c r="CK67">
        <v>21</v>
      </c>
      <c r="CL67">
        <f>CL25</f>
        <v>0</v>
      </c>
      <c r="CM67">
        <v>21</v>
      </c>
      <c r="CN67">
        <f>CN25</f>
        <v>0</v>
      </c>
      <c r="CO67">
        <v>21</v>
      </c>
      <c r="CP67">
        <f>CP25</f>
        <v>0</v>
      </c>
      <c r="CQ67">
        <v>21</v>
      </c>
      <c r="CR67">
        <f>CR25</f>
        <v>0</v>
      </c>
      <c r="CS67">
        <v>21</v>
      </c>
      <c r="CT67">
        <f>CT25</f>
        <v>0</v>
      </c>
      <c r="CU67">
        <v>21</v>
      </c>
      <c r="CV67">
        <f>CV25</f>
        <v>0</v>
      </c>
      <c r="CW67">
        <v>21</v>
      </c>
      <c r="CX67">
        <f>CX25</f>
        <v>0</v>
      </c>
      <c r="CY67">
        <v>21</v>
      </c>
      <c r="CZ67">
        <f>CZ25</f>
        <v>0</v>
      </c>
      <c r="DA67">
        <v>21</v>
      </c>
      <c r="DB67">
        <f>DB25</f>
        <v>0</v>
      </c>
      <c r="DC67">
        <v>21</v>
      </c>
      <c r="DD67">
        <f>DD25</f>
        <v>0</v>
      </c>
      <c r="DE67">
        <v>21</v>
      </c>
      <c r="DF67">
        <f>DF25</f>
        <v>0</v>
      </c>
      <c r="DG67">
        <v>21</v>
      </c>
      <c r="DH67">
        <f>DH25</f>
        <v>0</v>
      </c>
      <c r="DI67">
        <v>21</v>
      </c>
      <c r="DJ67">
        <f>DJ25</f>
        <v>0</v>
      </c>
      <c r="DK67">
        <v>21</v>
      </c>
      <c r="DL67">
        <f>DL25</f>
        <v>0</v>
      </c>
      <c r="DM67">
        <v>21</v>
      </c>
      <c r="DN67">
        <f>DN25</f>
        <v>0</v>
      </c>
      <c r="DO67">
        <v>21</v>
      </c>
      <c r="DP67">
        <f>DP25</f>
        <v>0</v>
      </c>
      <c r="DS67">
        <v>21</v>
      </c>
      <c r="DT67">
        <f>DT25</f>
        <v>0</v>
      </c>
      <c r="DU67">
        <v>21</v>
      </c>
      <c r="DV67">
        <f>DV25</f>
        <v>0</v>
      </c>
      <c r="DW67">
        <v>21</v>
      </c>
      <c r="DX67">
        <f>DX25</f>
        <v>0</v>
      </c>
      <c r="DY67">
        <v>21</v>
      </c>
      <c r="DZ67">
        <f>DZ25</f>
        <v>0</v>
      </c>
      <c r="EA67">
        <v>21</v>
      </c>
      <c r="EB67">
        <f>EB25</f>
        <v>0</v>
      </c>
      <c r="EC67">
        <v>21</v>
      </c>
      <c r="ED67">
        <f>ED25</f>
        <v>0</v>
      </c>
      <c r="EE67">
        <v>21</v>
      </c>
      <c r="EF67">
        <f>EF25</f>
        <v>0</v>
      </c>
      <c r="EG67">
        <v>21</v>
      </c>
      <c r="EH67">
        <f>EH25</f>
        <v>0</v>
      </c>
      <c r="EI67">
        <v>21</v>
      </c>
      <c r="EJ67">
        <f>EJ25</f>
        <v>0</v>
      </c>
      <c r="EK67">
        <v>21</v>
      </c>
      <c r="EL67">
        <f>EL25</f>
        <v>0</v>
      </c>
      <c r="EM67">
        <v>21</v>
      </c>
      <c r="EN67">
        <f>EN25</f>
        <v>0</v>
      </c>
      <c r="EO67">
        <v>21</v>
      </c>
      <c r="EP67">
        <f>EP25</f>
        <v>0</v>
      </c>
      <c r="EQ67">
        <v>21</v>
      </c>
      <c r="ER67">
        <f>ER25</f>
        <v>0</v>
      </c>
      <c r="ES67">
        <v>21</v>
      </c>
      <c r="ET67">
        <f>ET25</f>
        <v>0</v>
      </c>
      <c r="EU67">
        <v>21</v>
      </c>
      <c r="EV67">
        <f>EV25</f>
        <v>0</v>
      </c>
      <c r="EW67">
        <v>21</v>
      </c>
      <c r="EX67">
        <f>EX25</f>
        <v>0</v>
      </c>
      <c r="EY67">
        <v>21</v>
      </c>
      <c r="EZ67">
        <f>EZ25</f>
        <v>0</v>
      </c>
      <c r="FA67">
        <v>21</v>
      </c>
      <c r="FB67">
        <f>FB25</f>
        <v>0</v>
      </c>
      <c r="FC67">
        <v>21</v>
      </c>
      <c r="FD67">
        <f>FD25</f>
        <v>0</v>
      </c>
      <c r="FE67">
        <v>21</v>
      </c>
      <c r="FF67">
        <f>FF25</f>
        <v>0</v>
      </c>
      <c r="FG67">
        <v>21</v>
      </c>
      <c r="FH67">
        <f>FH25</f>
        <v>0</v>
      </c>
      <c r="FI67">
        <v>21</v>
      </c>
      <c r="FJ67">
        <f>FJ25</f>
        <v>0</v>
      </c>
      <c r="FK67">
        <v>21</v>
      </c>
      <c r="FL67">
        <f>FL25</f>
        <v>0</v>
      </c>
      <c r="FM67">
        <v>21</v>
      </c>
      <c r="FN67">
        <f>FN25</f>
        <v>0</v>
      </c>
      <c r="FO67">
        <v>21</v>
      </c>
      <c r="FP67">
        <f>FP25</f>
        <v>0</v>
      </c>
      <c r="FQ67">
        <v>21</v>
      </c>
      <c r="FR67">
        <f>FR25</f>
        <v>0</v>
      </c>
      <c r="FS67">
        <v>21</v>
      </c>
      <c r="FT67">
        <f>FT25</f>
        <v>0</v>
      </c>
      <c r="FU67">
        <v>21</v>
      </c>
      <c r="FV67">
        <f>FV25</f>
        <v>0</v>
      </c>
      <c r="FW67">
        <v>21</v>
      </c>
      <c r="FX67">
        <f>FX25</f>
        <v>0</v>
      </c>
      <c r="FY67">
        <v>21</v>
      </c>
      <c r="FZ67">
        <f>FZ25</f>
        <v>0</v>
      </c>
      <c r="GA67">
        <v>21</v>
      </c>
      <c r="GB67">
        <f>GB25</f>
        <v>0</v>
      </c>
      <c r="GC67">
        <v>21</v>
      </c>
      <c r="GD67">
        <f>GD25</f>
        <v>0</v>
      </c>
      <c r="GE67">
        <v>21</v>
      </c>
      <c r="GF67">
        <f>GF25</f>
        <v>0</v>
      </c>
      <c r="GG67">
        <v>21</v>
      </c>
      <c r="GH67">
        <f>GH25</f>
        <v>0</v>
      </c>
      <c r="GI67">
        <v>21</v>
      </c>
      <c r="GJ67">
        <f>GJ25</f>
        <v>0</v>
      </c>
      <c r="GK67">
        <v>21</v>
      </c>
      <c r="GL67">
        <f>GL25</f>
        <v>0</v>
      </c>
      <c r="GM67">
        <v>21</v>
      </c>
      <c r="GN67">
        <f>GN25</f>
        <v>0</v>
      </c>
      <c r="GO67">
        <v>21</v>
      </c>
      <c r="GP67">
        <f>GP25</f>
        <v>0</v>
      </c>
      <c r="GQ67">
        <v>21</v>
      </c>
      <c r="GR67">
        <f>GR25</f>
        <v>0</v>
      </c>
      <c r="GS67">
        <v>21</v>
      </c>
      <c r="GT67">
        <f>GT25</f>
        <v>0</v>
      </c>
      <c r="GU67">
        <v>21</v>
      </c>
      <c r="GV67">
        <f>GV25</f>
        <v>0</v>
      </c>
      <c r="GW67">
        <v>21</v>
      </c>
      <c r="GX67">
        <f>GX25</f>
        <v>0</v>
      </c>
      <c r="GY67">
        <v>21</v>
      </c>
      <c r="GZ67">
        <f>GZ25</f>
        <v>0</v>
      </c>
      <c r="HA67">
        <v>21</v>
      </c>
      <c r="HB67">
        <f>HB25</f>
        <v>0</v>
      </c>
      <c r="HC67">
        <v>21</v>
      </c>
      <c r="HD67">
        <f>HD25</f>
        <v>0</v>
      </c>
      <c r="HE67">
        <v>21</v>
      </c>
      <c r="HF67">
        <f>HF25</f>
        <v>0</v>
      </c>
      <c r="HG67">
        <v>21</v>
      </c>
      <c r="HH67">
        <f>HH25</f>
        <v>0</v>
      </c>
      <c r="HI67">
        <v>21</v>
      </c>
      <c r="HJ67">
        <f>HJ25</f>
        <v>0</v>
      </c>
      <c r="HK67">
        <v>21</v>
      </c>
      <c r="HL67">
        <f>HL25</f>
        <v>0</v>
      </c>
      <c r="HM67">
        <v>21</v>
      </c>
      <c r="HN67">
        <f>HN25</f>
        <v>0</v>
      </c>
      <c r="HO67">
        <v>21</v>
      </c>
      <c r="HP67">
        <f>HP25</f>
        <v>0</v>
      </c>
      <c r="HQ67">
        <v>21</v>
      </c>
      <c r="HR67">
        <f>HR25</f>
        <v>0</v>
      </c>
      <c r="HS67">
        <v>21</v>
      </c>
      <c r="HT67">
        <f>HT25</f>
        <v>0</v>
      </c>
      <c r="HU67">
        <v>21</v>
      </c>
      <c r="HV67">
        <f>HV25</f>
        <v>0</v>
      </c>
      <c r="HW67">
        <v>21</v>
      </c>
      <c r="HX67">
        <f>HX25</f>
        <v>0</v>
      </c>
      <c r="HY67">
        <v>21</v>
      </c>
      <c r="HZ67">
        <f>HZ25</f>
        <v>0</v>
      </c>
      <c r="IA67">
        <v>21</v>
      </c>
      <c r="IB67">
        <f>IB25</f>
        <v>0</v>
      </c>
      <c r="IC67">
        <v>21</v>
      </c>
      <c r="ID67">
        <f>ID25</f>
        <v>0</v>
      </c>
      <c r="IG67">
        <f>IF(Charts!$B$3="none",E274,IF(DS274="",NA(),DS274))</f>
        <v>0</v>
      </c>
      <c r="IH67">
        <f>IF(Charts!$B$3="none",F274,IF(DT274="",NA(),DT274))</f>
        <v>0</v>
      </c>
      <c r="II67">
        <f>IF(Charts!$B$3="none",G274,IF(DU274="",NA(),DU274))</f>
        <v>0</v>
      </c>
      <c r="IJ67">
        <f>IF(Charts!$B$3="none",H274,IF(DV274="",NA(),DV274))</f>
        <v>0</v>
      </c>
      <c r="IK67">
        <f>IF(Charts!$B$3="none",I274,IF(DW274="",NA(),DW274))</f>
        <v>0</v>
      </c>
      <c r="IL67">
        <f>IF(Charts!$B$3="none",J274,IF(DX274="",NA(),DX274))</f>
        <v>0</v>
      </c>
      <c r="IM67">
        <f>IF(Charts!$B$3="none",K274,IF(DY274="",NA(),DY274))</f>
        <v>0</v>
      </c>
      <c r="IN67">
        <f>IF(Charts!$B$3="none",L274,IF(DZ274="",NA(),DZ274))</f>
        <v>0</v>
      </c>
      <c r="IO67">
        <f>IF(Charts!$B$3="none",M274,IF(EA274="",NA(),EA274))</f>
        <v>0</v>
      </c>
      <c r="IP67">
        <f>IF(Charts!$B$3="none",N274,IF(EB274="",NA(),EB274))</f>
        <v>0</v>
      </c>
      <c r="IQ67">
        <f>IF(Charts!$B$3="none",O274,IF(EC274="",NA(),EC274))</f>
        <v>0</v>
      </c>
      <c r="IR67">
        <f>IF(Charts!$B$3="none",P274,IF(ED274="",NA(),ED274))</f>
        <v>0</v>
      </c>
      <c r="IS67">
        <f>IF(Charts!$B$3="none",Q274,IF(EE274="",NA(),EE274))</f>
        <v>0</v>
      </c>
      <c r="IT67">
        <f>IF(Charts!$B$3="none",R274,IF(EF274="",NA(),EF274))</f>
        <v>0</v>
      </c>
      <c r="IU67">
        <f>IF(Charts!$B$3="none",S274,IF(EG274="",NA(),EG274))</f>
        <v>0</v>
      </c>
      <c r="IV67">
        <f>IF(Charts!$B$3="none",T274,IF(EH274="",NA(),EH274))</f>
        <v>0</v>
      </c>
      <c r="IW67">
        <f>IF(Charts!$B$3="none",U274,IF(EI274="",NA(),EI274))</f>
        <v>0</v>
      </c>
      <c r="IX67">
        <f>IF(Charts!$B$3="none",V274,IF(EJ274="",NA(),EJ274))</f>
        <v>0</v>
      </c>
      <c r="IY67">
        <f>IF(Charts!$B$3="none",W274,IF(EK274="",NA(),EK274))</f>
        <v>0</v>
      </c>
      <c r="IZ67">
        <f>IF(Charts!$B$3="none",X274,IF(EL274="",NA(),EL274))</f>
        <v>0</v>
      </c>
      <c r="JA67">
        <f>IF(Charts!$B$3="none",Y274,IF(EM274="",NA(),EM274))</f>
        <v>0</v>
      </c>
      <c r="JB67">
        <f>IF(Charts!$B$3="none",Z274,IF(EN274="",NA(),EN274))</f>
        <v>0</v>
      </c>
      <c r="JC67">
        <f>IF(Charts!$B$3="none",AA274,IF(EO274="",NA(),EO274))</f>
        <v>0</v>
      </c>
      <c r="JD67">
        <f>IF(Charts!$B$3="none",AB274,IF(EP274="",NA(),EP274))</f>
        <v>0</v>
      </c>
      <c r="JE67">
        <f>IF(Charts!$B$3="none",AC274,IF(EQ274="",NA(),EQ274))</f>
        <v>0</v>
      </c>
      <c r="JF67">
        <f>IF(Charts!$B$3="none",AD274,IF(ER274="",NA(),ER274))</f>
        <v>0</v>
      </c>
      <c r="JG67">
        <f>IF(Charts!$B$3="none",AE274,IF(ES274="",NA(),ES274))</f>
        <v>0</v>
      </c>
      <c r="JH67">
        <f>IF(Charts!$B$3="none",AF274,IF(ET274="",NA(),ET274))</f>
        <v>0</v>
      </c>
      <c r="JI67">
        <f>IF(Charts!$B$3="none",AG274,IF(EU274="",NA(),EU274))</f>
        <v>0</v>
      </c>
      <c r="JJ67">
        <f>IF(Charts!$B$3="none",AH274,IF(EV274="",NA(),EV274))</f>
        <v>0</v>
      </c>
      <c r="JK67">
        <f>IF(Charts!$B$3="none",AI274,IF(EW274="",NA(),EW274))</f>
        <v>0</v>
      </c>
      <c r="JL67">
        <f>IF(Charts!$B$3="none",AJ274,IF(EX274="",NA(),EX274))</f>
        <v>0</v>
      </c>
      <c r="JM67">
        <f>IF(Charts!$B$3="none",AK274,IF(EY274="",NA(),EY274))</f>
        <v>0</v>
      </c>
      <c r="JN67">
        <f>IF(Charts!$B$3="none",AL274,IF(EZ274="",NA(),EZ274))</f>
        <v>0</v>
      </c>
      <c r="JO67">
        <f>IF(Charts!$B$3="none",AM274,IF(FA274="",NA(),FA274))</f>
        <v>0</v>
      </c>
      <c r="JP67">
        <f>IF(Charts!$B$3="none",AN274,IF(FB274="",NA(),FB274))</f>
        <v>0</v>
      </c>
      <c r="JQ67">
        <f>IF(Charts!$B$3="none",AO274,IF(FC274="",NA(),FC274))</f>
        <v>0</v>
      </c>
      <c r="JR67">
        <f>IF(Charts!$B$3="none",AP274,IF(FD274="",NA(),FD274))</f>
        <v>0</v>
      </c>
      <c r="JS67">
        <f>IF(Charts!$B$3="none",AQ274,IF(FE274="",NA(),FE274))</f>
        <v>0</v>
      </c>
      <c r="JT67">
        <f>IF(Charts!$B$3="none",AR274,IF(FF274="",NA(),FF274))</f>
        <v>0</v>
      </c>
      <c r="JU67">
        <f>IF(Charts!$B$3="none",AS274,IF(FG274="",NA(),FG274))</f>
        <v>0</v>
      </c>
      <c r="JV67">
        <f>IF(Charts!$B$3="none",AT274,IF(FH274="",NA(),FH274))</f>
        <v>0</v>
      </c>
      <c r="JW67">
        <f>IF(Charts!$B$3="none",AU274,IF(FI274="",NA(),FI274))</f>
        <v>0</v>
      </c>
      <c r="JX67">
        <f>IF(Charts!$B$3="none",AV274,IF(FJ274="",NA(),FJ274))</f>
        <v>0</v>
      </c>
      <c r="JY67">
        <f>IF(Charts!$B$3="none",AW274,IF(FK274="",NA(),FK274))</f>
        <v>0</v>
      </c>
      <c r="JZ67">
        <f>IF(Charts!$B$3="none",AX274,IF(FL274="",NA(),FL274))</f>
        <v>0</v>
      </c>
      <c r="KA67">
        <f>IF(Charts!$B$3="none",AY274,IF(FM274="",NA(),FM274))</f>
        <v>0</v>
      </c>
      <c r="KB67">
        <f>IF(Charts!$B$3="none",AZ274,IF(FN274="",NA(),FN274))</f>
        <v>0</v>
      </c>
      <c r="KC67">
        <f>IF(Charts!$B$3="none",BA274,IF(FO274="",NA(),FO274))</f>
        <v>0</v>
      </c>
      <c r="KD67">
        <f>IF(Charts!$B$3="none",BB274,IF(FP274="",NA(),FP274))</f>
        <v>0</v>
      </c>
      <c r="KE67">
        <f>IF(Charts!$B$3="none",BC274,IF(FQ274="",NA(),FQ274))</f>
        <v>0</v>
      </c>
      <c r="KF67">
        <f>IF(Charts!$B$3="none",BD274,IF(FR274="",NA(),FR274))</f>
        <v>0</v>
      </c>
      <c r="KG67">
        <f>IF(Charts!$B$3="none",BE274,IF(FS274="",NA(),FS274))</f>
        <v>0</v>
      </c>
      <c r="KH67">
        <f>IF(Charts!$B$3="none",BF274,IF(FT274="",NA(),FT274))</f>
        <v>0</v>
      </c>
      <c r="KI67">
        <f>IF(Charts!$B$3="none",BG274,IF(FU274="",NA(),FU274))</f>
        <v>0</v>
      </c>
      <c r="KJ67">
        <f>IF(Charts!$B$3="none",BH274,IF(FV274="",NA(),FV274))</f>
        <v>0</v>
      </c>
      <c r="KK67">
        <f>IF(Charts!$B$3="none",BI274,IF(FW274="",NA(),FW274))</f>
        <v>0</v>
      </c>
      <c r="KL67">
        <f>IF(Charts!$B$3="none",BJ274,IF(FX274="",NA(),FX274))</f>
        <v>0</v>
      </c>
      <c r="KM67">
        <f>IF(Charts!$B$3="none",BK274,IF(FY274="",NA(),FY274))</f>
        <v>0</v>
      </c>
      <c r="KN67">
        <f>IF(Charts!$B$3="none",BL274,IF(FZ274="",NA(),FZ274))</f>
        <v>0</v>
      </c>
      <c r="KO67">
        <f>IF(Charts!$B$3="none",BM274,IF(GA274="",NA(),GA274))</f>
        <v>0</v>
      </c>
      <c r="KP67">
        <f>IF(Charts!$B$3="none",BN274,IF(GB274="",NA(),GB274))</f>
        <v>0</v>
      </c>
      <c r="KQ67">
        <f>IF(Charts!$B$3="none",BO274,IF(GC274="",NA(),GC274))</f>
        <v>0</v>
      </c>
      <c r="KR67">
        <f>IF(Charts!$B$3="none",BP274,IF(GD274="",NA(),GD274))</f>
        <v>0</v>
      </c>
      <c r="KS67">
        <f>IF(Charts!$B$3="none",BQ274,IF(GE274="",NA(),GE274))</f>
        <v>0</v>
      </c>
      <c r="KT67">
        <f>IF(Charts!$B$3="none",BR274,IF(GF274="",NA(),GF274))</f>
        <v>0</v>
      </c>
      <c r="KU67">
        <f>IF(Charts!$B$3="none",BS274,IF(GG274="",NA(),GG274))</f>
        <v>0</v>
      </c>
      <c r="KV67">
        <f>IF(Charts!$B$3="none",BT274,IF(GH274="",NA(),GH274))</f>
        <v>0</v>
      </c>
      <c r="KW67">
        <f>IF(Charts!$B$3="none",BU274,IF(GI274="",NA(),GI274))</f>
        <v>0</v>
      </c>
      <c r="KX67">
        <f>IF(Charts!$B$3="none",BV274,IF(GJ274="",NA(),GJ274))</f>
        <v>0</v>
      </c>
      <c r="KY67">
        <f>IF(Charts!$B$3="none",BW274,IF(GK274="",NA(),GK274))</f>
        <v>0</v>
      </c>
      <c r="KZ67">
        <f>IF(Charts!$B$3="none",BX274,IF(GL274="",NA(),GL274))</f>
        <v>0</v>
      </c>
      <c r="LA67">
        <f>IF(Charts!$B$3="none",BY274,IF(GM274="",NA(),GM274))</f>
        <v>0</v>
      </c>
      <c r="LB67">
        <f>IF(Charts!$B$3="none",BZ274,IF(GN274="",NA(),GN274))</f>
        <v>0</v>
      </c>
      <c r="LC67">
        <f>IF(Charts!$B$3="none",CA274,IF(GO274="",NA(),GO274))</f>
        <v>0</v>
      </c>
      <c r="LD67">
        <f>IF(Charts!$B$3="none",CB274,IF(GP274="",NA(),GP274))</f>
        <v>0</v>
      </c>
      <c r="LE67">
        <f>IF(Charts!$B$3="none",CC274,IF(GQ274="",NA(),GQ274))</f>
        <v>0</v>
      </c>
      <c r="LF67">
        <f>IF(Charts!$B$3="none",CD274,IF(GR274="",NA(),GR274))</f>
        <v>0</v>
      </c>
      <c r="LG67">
        <f>IF(Charts!$B$3="none",CE274,IF(GS274="",NA(),GS274))</f>
        <v>0</v>
      </c>
      <c r="LH67">
        <f>IF(Charts!$B$3="none",CF274,IF(GT274="",NA(),GT274))</f>
        <v>0</v>
      </c>
      <c r="LI67">
        <f>IF(Charts!$B$3="none",CG274,IF(GU274="",NA(),GU274))</f>
        <v>0</v>
      </c>
      <c r="LJ67">
        <f>IF(Charts!$B$3="none",CH274,IF(GV274="",NA(),GV274))</f>
        <v>0</v>
      </c>
      <c r="LK67">
        <f>IF(Charts!$B$3="none",CI274,IF(GW274="",NA(),GW274))</f>
        <v>0</v>
      </c>
      <c r="LL67">
        <f>IF(Charts!$B$3="none",CJ274,IF(GX274="",NA(),GX274))</f>
        <v>0</v>
      </c>
      <c r="LM67">
        <f>IF(Charts!$B$3="none",CK274,IF(GY274="",NA(),GY274))</f>
        <v>0</v>
      </c>
      <c r="LN67">
        <f>IF(Charts!$B$3="none",CL274,IF(GZ274="",NA(),GZ274))</f>
        <v>0</v>
      </c>
      <c r="LO67">
        <f>IF(Charts!$B$3="none",CM274,IF(HA274="",NA(),HA274))</f>
        <v>0</v>
      </c>
      <c r="LP67">
        <f>IF(Charts!$B$3="none",CN274,IF(HB274="",NA(),HB274))</f>
        <v>0</v>
      </c>
      <c r="LQ67">
        <f>IF(Charts!$B$3="none",CO274,IF(HC274="",NA(),HC274))</f>
        <v>0</v>
      </c>
      <c r="LR67">
        <f>IF(Charts!$B$3="none",CP274,IF(HD274="",NA(),HD274))</f>
        <v>0</v>
      </c>
      <c r="LS67">
        <f>IF(Charts!$B$3="none",CQ274,IF(HE274="",NA(),HE274))</f>
        <v>0</v>
      </c>
      <c r="LT67">
        <f>IF(Charts!$B$3="none",CR274,IF(HF274="",NA(),HF274))</f>
        <v>0</v>
      </c>
      <c r="LU67">
        <f>IF(Charts!$B$3="none",CS274,IF(HG274="",NA(),HG274))</f>
        <v>0</v>
      </c>
      <c r="LV67">
        <f>IF(Charts!$B$3="none",CT274,IF(HH274="",NA(),HH274))</f>
        <v>0</v>
      </c>
      <c r="LW67">
        <f>IF(Charts!$B$3="none",CU274,IF(HI274="",NA(),HI274))</f>
        <v>0</v>
      </c>
      <c r="LX67">
        <f>IF(Charts!$B$3="none",CV274,IF(HJ274="",NA(),HJ274))</f>
        <v>0</v>
      </c>
      <c r="LY67">
        <f>IF(Charts!$B$3="none",CW274,IF(HK274="",NA(),HK274))</f>
        <v>0</v>
      </c>
      <c r="LZ67">
        <f>IF(Charts!$B$3="none",CX274,IF(HL274="",NA(),HL274))</f>
        <v>0</v>
      </c>
      <c r="MA67">
        <f>IF(Charts!$B$3="none",CY274,IF(HM274="",NA(),HM274))</f>
        <v>0</v>
      </c>
      <c r="MB67">
        <f>IF(Charts!$B$3="none",CZ274,IF(HN274="",NA(),HN274))</f>
        <v>0</v>
      </c>
      <c r="MC67">
        <f>IF(Charts!$B$3="none",DA274,IF(HO274="",NA(),HO274))</f>
        <v>0</v>
      </c>
      <c r="MD67">
        <f>IF(Charts!$B$3="none",DB274,IF(HP274="",NA(),HP274))</f>
        <v>0</v>
      </c>
      <c r="ME67">
        <f>IF(Charts!$B$3="none",DC274,IF(HQ274="",NA(),HQ274))</f>
        <v>0</v>
      </c>
      <c r="MF67">
        <f>IF(Charts!$B$3="none",DD274,IF(HR274="",NA(),HR274))</f>
        <v>0</v>
      </c>
      <c r="MG67">
        <f>IF(Charts!$B$3="none",DE274,IF(HS274="",NA(),HS274))</f>
        <v>0</v>
      </c>
      <c r="MH67">
        <f>IF(Charts!$B$3="none",DF274,IF(HT274="",NA(),HT274))</f>
        <v>0</v>
      </c>
      <c r="MI67">
        <f>IF(Charts!$B$3="none",DG274,IF(HU274="",NA(),HU274))</f>
        <v>0</v>
      </c>
      <c r="MJ67">
        <f>IF(Charts!$B$3="none",DH274,IF(HV274="",NA(),HV274))</f>
        <v>0</v>
      </c>
      <c r="MK67">
        <f>IF(Charts!$B$3="none",DI274,IF(HW274="",NA(),HW274))</f>
        <v>0</v>
      </c>
      <c r="ML67">
        <f>IF(Charts!$B$3="none",DJ274,IF(HX274="",NA(),HX274))</f>
        <v>0</v>
      </c>
      <c r="MM67">
        <f>IF(Charts!$B$3="none",DK274,IF(HY274="",NA(),HY274))</f>
        <v>0</v>
      </c>
      <c r="MN67">
        <f>IF(Charts!$B$3="none",DL274,IF(HZ274="",NA(),HZ274))</f>
        <v>0</v>
      </c>
      <c r="MO67">
        <f>IF(Charts!$B$3="none",DM274,IF(IA274="",NA(),IA274))</f>
        <v>0</v>
      </c>
      <c r="MP67">
        <f>IF(Charts!$B$3="none",DN274,IF(IB274="",NA(),IB274))</f>
        <v>0</v>
      </c>
      <c r="MQ67">
        <f>IF(Charts!$B$3="none",DO274,IF(IC274="",NA(),IC274))</f>
        <v>0</v>
      </c>
      <c r="MR67">
        <f>IF(Charts!$B$3="none",DP274,IF(ID274="",NA(),ID274))</f>
        <v>0</v>
      </c>
    </row>
    <row r="68" spans="5:356">
      <c r="E68">
        <v>22</v>
      </c>
      <c r="F68">
        <f>F26</f>
        <v>0</v>
      </c>
      <c r="G68">
        <v>22</v>
      </c>
      <c r="H68">
        <f>H26</f>
        <v>0</v>
      </c>
      <c r="I68">
        <v>22</v>
      </c>
      <c r="J68">
        <f>J26</f>
        <v>0</v>
      </c>
      <c r="K68">
        <v>22</v>
      </c>
      <c r="L68">
        <f>L26</f>
        <v>0</v>
      </c>
      <c r="M68">
        <v>22</v>
      </c>
      <c r="N68">
        <f>N26</f>
        <v>0</v>
      </c>
      <c r="O68">
        <v>22</v>
      </c>
      <c r="P68">
        <f>P26</f>
        <v>0</v>
      </c>
      <c r="Q68">
        <v>22</v>
      </c>
      <c r="R68">
        <f>R26</f>
        <v>0</v>
      </c>
      <c r="S68">
        <v>22</v>
      </c>
      <c r="T68">
        <f>T26</f>
        <v>0</v>
      </c>
      <c r="U68">
        <v>22</v>
      </c>
      <c r="V68">
        <f>V26</f>
        <v>0</v>
      </c>
      <c r="W68">
        <v>22</v>
      </c>
      <c r="X68">
        <f>X26</f>
        <v>0</v>
      </c>
      <c r="Y68">
        <v>22</v>
      </c>
      <c r="Z68">
        <f>Z26</f>
        <v>0</v>
      </c>
      <c r="AA68">
        <v>22</v>
      </c>
      <c r="AB68">
        <f>AB26</f>
        <v>0</v>
      </c>
      <c r="AC68">
        <v>22</v>
      </c>
      <c r="AD68">
        <f>AD26</f>
        <v>0</v>
      </c>
      <c r="AE68">
        <v>22</v>
      </c>
      <c r="AF68">
        <f>AF26</f>
        <v>0</v>
      </c>
      <c r="AG68">
        <v>22</v>
      </c>
      <c r="AH68">
        <f>AH26</f>
        <v>0</v>
      </c>
      <c r="AI68">
        <v>22</v>
      </c>
      <c r="AJ68">
        <f>AJ26</f>
        <v>0</v>
      </c>
      <c r="AK68">
        <v>22</v>
      </c>
      <c r="AL68">
        <f>AL26</f>
        <v>0</v>
      </c>
      <c r="AM68">
        <v>22</v>
      </c>
      <c r="AN68">
        <f>AN26</f>
        <v>0</v>
      </c>
      <c r="AO68">
        <v>22</v>
      </c>
      <c r="AP68">
        <f>AP26</f>
        <v>0</v>
      </c>
      <c r="AQ68">
        <v>22</v>
      </c>
      <c r="AR68">
        <f>AR26</f>
        <v>0</v>
      </c>
      <c r="AS68">
        <v>22</v>
      </c>
      <c r="AT68">
        <f>AT26</f>
        <v>0</v>
      </c>
      <c r="AU68">
        <v>22</v>
      </c>
      <c r="AV68">
        <f>AV26</f>
        <v>0</v>
      </c>
      <c r="AW68">
        <v>22</v>
      </c>
      <c r="AX68">
        <f>AX26</f>
        <v>0</v>
      </c>
      <c r="AY68">
        <v>22</v>
      </c>
      <c r="AZ68">
        <f>AZ26</f>
        <v>0</v>
      </c>
      <c r="BA68">
        <v>22</v>
      </c>
      <c r="BB68">
        <f>BB26</f>
        <v>0</v>
      </c>
      <c r="BC68">
        <v>22</v>
      </c>
      <c r="BD68">
        <f>BD26</f>
        <v>0</v>
      </c>
      <c r="BE68">
        <v>22</v>
      </c>
      <c r="BF68">
        <f>BF26</f>
        <v>0</v>
      </c>
      <c r="BG68">
        <v>22</v>
      </c>
      <c r="BH68">
        <f>BH26</f>
        <v>0</v>
      </c>
      <c r="BI68">
        <v>22</v>
      </c>
      <c r="BJ68">
        <f>BJ26</f>
        <v>0</v>
      </c>
      <c r="BK68">
        <v>22</v>
      </c>
      <c r="BL68">
        <f>BL26</f>
        <v>0</v>
      </c>
      <c r="BM68">
        <v>22</v>
      </c>
      <c r="BN68">
        <f>BN26</f>
        <v>0</v>
      </c>
      <c r="BO68">
        <v>22</v>
      </c>
      <c r="BP68">
        <f>BP26</f>
        <v>0</v>
      </c>
      <c r="BQ68">
        <v>22</v>
      </c>
      <c r="BR68">
        <f>BR26</f>
        <v>0</v>
      </c>
      <c r="BS68">
        <v>22</v>
      </c>
      <c r="BT68">
        <f>BT26</f>
        <v>0</v>
      </c>
      <c r="BU68">
        <v>22</v>
      </c>
      <c r="BV68">
        <f>BV26</f>
        <v>0</v>
      </c>
      <c r="BW68">
        <v>22</v>
      </c>
      <c r="BX68">
        <f>BX26</f>
        <v>0</v>
      </c>
      <c r="BY68">
        <v>22</v>
      </c>
      <c r="BZ68">
        <f>BZ26</f>
        <v>0</v>
      </c>
      <c r="CA68">
        <v>22</v>
      </c>
      <c r="CB68">
        <f>CB26</f>
        <v>0</v>
      </c>
      <c r="CC68">
        <v>22</v>
      </c>
      <c r="CD68">
        <f>CD26</f>
        <v>0</v>
      </c>
      <c r="CE68">
        <v>22</v>
      </c>
      <c r="CF68">
        <f>CF26</f>
        <v>0</v>
      </c>
      <c r="CG68">
        <v>22</v>
      </c>
      <c r="CH68">
        <f>CH26</f>
        <v>0</v>
      </c>
      <c r="CI68">
        <v>22</v>
      </c>
      <c r="CJ68">
        <f>CJ26</f>
        <v>0</v>
      </c>
      <c r="CK68">
        <v>22</v>
      </c>
      <c r="CL68">
        <f>CL26</f>
        <v>0</v>
      </c>
      <c r="CM68">
        <v>22</v>
      </c>
      <c r="CN68">
        <f>CN26</f>
        <v>0</v>
      </c>
      <c r="CO68">
        <v>22</v>
      </c>
      <c r="CP68">
        <f>CP26</f>
        <v>0</v>
      </c>
      <c r="CQ68">
        <v>22</v>
      </c>
      <c r="CR68">
        <f>CR26</f>
        <v>0</v>
      </c>
      <c r="CS68">
        <v>22</v>
      </c>
      <c r="CT68">
        <f>CT26</f>
        <v>0</v>
      </c>
      <c r="CU68">
        <v>22</v>
      </c>
      <c r="CV68">
        <f>CV26</f>
        <v>0</v>
      </c>
      <c r="CW68">
        <v>22</v>
      </c>
      <c r="CX68">
        <f>CX26</f>
        <v>0</v>
      </c>
      <c r="CY68">
        <v>22</v>
      </c>
      <c r="CZ68">
        <f>CZ26</f>
        <v>0</v>
      </c>
      <c r="DA68">
        <v>22</v>
      </c>
      <c r="DB68">
        <f>DB26</f>
        <v>0</v>
      </c>
      <c r="DC68">
        <v>22</v>
      </c>
      <c r="DD68">
        <f>DD26</f>
        <v>0</v>
      </c>
      <c r="DE68">
        <v>22</v>
      </c>
      <c r="DF68">
        <f>DF26</f>
        <v>0</v>
      </c>
      <c r="DG68">
        <v>22</v>
      </c>
      <c r="DH68">
        <f>DH26</f>
        <v>0</v>
      </c>
      <c r="DI68">
        <v>22</v>
      </c>
      <c r="DJ68">
        <f>DJ26</f>
        <v>0</v>
      </c>
      <c r="DK68">
        <v>22</v>
      </c>
      <c r="DL68">
        <f>DL26</f>
        <v>0</v>
      </c>
      <c r="DM68">
        <v>22</v>
      </c>
      <c r="DN68">
        <f>DN26</f>
        <v>0</v>
      </c>
      <c r="DO68">
        <v>22</v>
      </c>
      <c r="DP68">
        <f>DP26</f>
        <v>0</v>
      </c>
      <c r="DS68">
        <v>22</v>
      </c>
      <c r="DT68">
        <f>DT26</f>
        <v>0</v>
      </c>
      <c r="DU68">
        <v>22</v>
      </c>
      <c r="DV68">
        <f>DV26</f>
        <v>0</v>
      </c>
      <c r="DW68">
        <v>22</v>
      </c>
      <c r="DX68">
        <f>DX26</f>
        <v>0</v>
      </c>
      <c r="DY68">
        <v>22</v>
      </c>
      <c r="DZ68">
        <f>DZ26</f>
        <v>0</v>
      </c>
      <c r="EA68">
        <v>22</v>
      </c>
      <c r="EB68">
        <f>EB26</f>
        <v>0</v>
      </c>
      <c r="EC68">
        <v>22</v>
      </c>
      <c r="ED68">
        <f>ED26</f>
        <v>0</v>
      </c>
      <c r="EE68">
        <v>22</v>
      </c>
      <c r="EF68">
        <f>EF26</f>
        <v>0</v>
      </c>
      <c r="EG68">
        <v>22</v>
      </c>
      <c r="EH68">
        <f>EH26</f>
        <v>0</v>
      </c>
      <c r="EI68">
        <v>22</v>
      </c>
      <c r="EJ68">
        <f>EJ26</f>
        <v>0</v>
      </c>
      <c r="EK68">
        <v>22</v>
      </c>
      <c r="EL68">
        <f>EL26</f>
        <v>0</v>
      </c>
      <c r="EM68">
        <v>22</v>
      </c>
      <c r="EN68">
        <f>EN26</f>
        <v>0</v>
      </c>
      <c r="EO68">
        <v>22</v>
      </c>
      <c r="EP68">
        <f>EP26</f>
        <v>0</v>
      </c>
      <c r="EQ68">
        <v>22</v>
      </c>
      <c r="ER68">
        <f>ER26</f>
        <v>0</v>
      </c>
      <c r="ES68">
        <v>22</v>
      </c>
      <c r="ET68">
        <f>ET26</f>
        <v>0</v>
      </c>
      <c r="EU68">
        <v>22</v>
      </c>
      <c r="EV68">
        <f>EV26</f>
        <v>0</v>
      </c>
      <c r="EW68">
        <v>22</v>
      </c>
      <c r="EX68">
        <f>EX26</f>
        <v>0</v>
      </c>
      <c r="EY68">
        <v>22</v>
      </c>
      <c r="EZ68">
        <f>EZ26</f>
        <v>0</v>
      </c>
      <c r="FA68">
        <v>22</v>
      </c>
      <c r="FB68">
        <f>FB26</f>
        <v>0</v>
      </c>
      <c r="FC68">
        <v>22</v>
      </c>
      <c r="FD68">
        <f>FD26</f>
        <v>0</v>
      </c>
      <c r="FE68">
        <v>22</v>
      </c>
      <c r="FF68">
        <f>FF26</f>
        <v>0</v>
      </c>
      <c r="FG68">
        <v>22</v>
      </c>
      <c r="FH68">
        <f>FH26</f>
        <v>0</v>
      </c>
      <c r="FI68">
        <v>22</v>
      </c>
      <c r="FJ68">
        <f>FJ26</f>
        <v>0</v>
      </c>
      <c r="FK68">
        <v>22</v>
      </c>
      <c r="FL68">
        <f>FL26</f>
        <v>0</v>
      </c>
      <c r="FM68">
        <v>22</v>
      </c>
      <c r="FN68">
        <f>FN26</f>
        <v>0</v>
      </c>
      <c r="FO68">
        <v>22</v>
      </c>
      <c r="FP68">
        <f>FP26</f>
        <v>0</v>
      </c>
      <c r="FQ68">
        <v>22</v>
      </c>
      <c r="FR68">
        <f>FR26</f>
        <v>0</v>
      </c>
      <c r="FS68">
        <v>22</v>
      </c>
      <c r="FT68">
        <f>FT26</f>
        <v>0</v>
      </c>
      <c r="FU68">
        <v>22</v>
      </c>
      <c r="FV68">
        <f>FV26</f>
        <v>0</v>
      </c>
      <c r="FW68">
        <v>22</v>
      </c>
      <c r="FX68">
        <f>FX26</f>
        <v>0</v>
      </c>
      <c r="FY68">
        <v>22</v>
      </c>
      <c r="FZ68">
        <f>FZ26</f>
        <v>0</v>
      </c>
      <c r="GA68">
        <v>22</v>
      </c>
      <c r="GB68">
        <f>GB26</f>
        <v>0</v>
      </c>
      <c r="GC68">
        <v>22</v>
      </c>
      <c r="GD68">
        <f>GD26</f>
        <v>0</v>
      </c>
      <c r="GE68">
        <v>22</v>
      </c>
      <c r="GF68">
        <f>GF26</f>
        <v>0</v>
      </c>
      <c r="GG68">
        <v>22</v>
      </c>
      <c r="GH68">
        <f>GH26</f>
        <v>0</v>
      </c>
      <c r="GI68">
        <v>22</v>
      </c>
      <c r="GJ68">
        <f>GJ26</f>
        <v>0</v>
      </c>
      <c r="GK68">
        <v>22</v>
      </c>
      <c r="GL68">
        <f>GL26</f>
        <v>0</v>
      </c>
      <c r="GM68">
        <v>22</v>
      </c>
      <c r="GN68">
        <f>GN26</f>
        <v>0</v>
      </c>
      <c r="GO68">
        <v>22</v>
      </c>
      <c r="GP68">
        <f>GP26</f>
        <v>0</v>
      </c>
      <c r="GQ68">
        <v>22</v>
      </c>
      <c r="GR68">
        <f>GR26</f>
        <v>0</v>
      </c>
      <c r="GS68">
        <v>22</v>
      </c>
      <c r="GT68">
        <f>GT26</f>
        <v>0</v>
      </c>
      <c r="GU68">
        <v>22</v>
      </c>
      <c r="GV68">
        <f>GV26</f>
        <v>0</v>
      </c>
      <c r="GW68">
        <v>22</v>
      </c>
      <c r="GX68">
        <f>GX26</f>
        <v>0</v>
      </c>
      <c r="GY68">
        <v>22</v>
      </c>
      <c r="GZ68">
        <f>GZ26</f>
        <v>0</v>
      </c>
      <c r="HA68">
        <v>22</v>
      </c>
      <c r="HB68">
        <f>HB26</f>
        <v>0</v>
      </c>
      <c r="HC68">
        <v>22</v>
      </c>
      <c r="HD68">
        <f>HD26</f>
        <v>0</v>
      </c>
      <c r="HE68">
        <v>22</v>
      </c>
      <c r="HF68">
        <f>HF26</f>
        <v>0</v>
      </c>
      <c r="HG68">
        <v>22</v>
      </c>
      <c r="HH68">
        <f>HH26</f>
        <v>0</v>
      </c>
      <c r="HI68">
        <v>22</v>
      </c>
      <c r="HJ68">
        <f>HJ26</f>
        <v>0</v>
      </c>
      <c r="HK68">
        <v>22</v>
      </c>
      <c r="HL68">
        <f>HL26</f>
        <v>0</v>
      </c>
      <c r="HM68">
        <v>22</v>
      </c>
      <c r="HN68">
        <f>HN26</f>
        <v>0</v>
      </c>
      <c r="HO68">
        <v>22</v>
      </c>
      <c r="HP68">
        <f>HP26</f>
        <v>0</v>
      </c>
      <c r="HQ68">
        <v>22</v>
      </c>
      <c r="HR68">
        <f>HR26</f>
        <v>0</v>
      </c>
      <c r="HS68">
        <v>22</v>
      </c>
      <c r="HT68">
        <f>HT26</f>
        <v>0</v>
      </c>
      <c r="HU68">
        <v>22</v>
      </c>
      <c r="HV68">
        <f>HV26</f>
        <v>0</v>
      </c>
      <c r="HW68">
        <v>22</v>
      </c>
      <c r="HX68">
        <f>HX26</f>
        <v>0</v>
      </c>
      <c r="HY68">
        <v>22</v>
      </c>
      <c r="HZ68">
        <f>HZ26</f>
        <v>0</v>
      </c>
      <c r="IA68">
        <v>22</v>
      </c>
      <c r="IB68">
        <f>IB26</f>
        <v>0</v>
      </c>
      <c r="IC68">
        <v>22</v>
      </c>
      <c r="ID68">
        <f>ID26</f>
        <v>0</v>
      </c>
      <c r="IG68">
        <f>IF(Charts!$B$3="none",E275,IF(DS275="",NA(),DS275))</f>
        <v>0</v>
      </c>
      <c r="IH68">
        <f>IF(Charts!$B$3="none",F275,IF(DT275="",NA(),DT275))</f>
        <v>0</v>
      </c>
      <c r="II68">
        <f>IF(Charts!$B$3="none",G275,IF(DU275="",NA(),DU275))</f>
        <v>0</v>
      </c>
      <c r="IJ68">
        <f>IF(Charts!$B$3="none",H275,IF(DV275="",NA(),DV275))</f>
        <v>0</v>
      </c>
      <c r="IK68">
        <f>IF(Charts!$B$3="none",I275,IF(DW275="",NA(),DW275))</f>
        <v>0</v>
      </c>
      <c r="IL68">
        <f>IF(Charts!$B$3="none",J275,IF(DX275="",NA(),DX275))</f>
        <v>0</v>
      </c>
      <c r="IM68">
        <f>IF(Charts!$B$3="none",K275,IF(DY275="",NA(),DY275))</f>
        <v>0</v>
      </c>
      <c r="IN68">
        <f>IF(Charts!$B$3="none",L275,IF(DZ275="",NA(),DZ275))</f>
        <v>0</v>
      </c>
      <c r="IO68">
        <f>IF(Charts!$B$3="none",M275,IF(EA275="",NA(),EA275))</f>
        <v>0</v>
      </c>
      <c r="IP68">
        <f>IF(Charts!$B$3="none",N275,IF(EB275="",NA(),EB275))</f>
        <v>0</v>
      </c>
      <c r="IQ68">
        <f>IF(Charts!$B$3="none",O275,IF(EC275="",NA(),EC275))</f>
        <v>0</v>
      </c>
      <c r="IR68">
        <f>IF(Charts!$B$3="none",P275,IF(ED275="",NA(),ED275))</f>
        <v>0</v>
      </c>
      <c r="IS68">
        <f>IF(Charts!$B$3="none",Q275,IF(EE275="",NA(),EE275))</f>
        <v>0</v>
      </c>
      <c r="IT68">
        <f>IF(Charts!$B$3="none",R275,IF(EF275="",NA(),EF275))</f>
        <v>0</v>
      </c>
      <c r="IU68">
        <f>IF(Charts!$B$3="none",S275,IF(EG275="",NA(),EG275))</f>
        <v>0</v>
      </c>
      <c r="IV68">
        <f>IF(Charts!$B$3="none",T275,IF(EH275="",NA(),EH275))</f>
        <v>0</v>
      </c>
      <c r="IW68">
        <f>IF(Charts!$B$3="none",U275,IF(EI275="",NA(),EI275))</f>
        <v>0</v>
      </c>
      <c r="IX68">
        <f>IF(Charts!$B$3="none",V275,IF(EJ275="",NA(),EJ275))</f>
        <v>0</v>
      </c>
      <c r="IY68">
        <f>IF(Charts!$B$3="none",W275,IF(EK275="",NA(),EK275))</f>
        <v>0</v>
      </c>
      <c r="IZ68">
        <f>IF(Charts!$B$3="none",X275,IF(EL275="",NA(),EL275))</f>
        <v>0</v>
      </c>
      <c r="JA68">
        <f>IF(Charts!$B$3="none",Y275,IF(EM275="",NA(),EM275))</f>
        <v>0</v>
      </c>
      <c r="JB68">
        <f>IF(Charts!$B$3="none",Z275,IF(EN275="",NA(),EN275))</f>
        <v>0</v>
      </c>
      <c r="JC68">
        <f>IF(Charts!$B$3="none",AA275,IF(EO275="",NA(),EO275))</f>
        <v>0</v>
      </c>
      <c r="JD68">
        <f>IF(Charts!$B$3="none",AB275,IF(EP275="",NA(),EP275))</f>
        <v>0</v>
      </c>
      <c r="JE68">
        <f>IF(Charts!$B$3="none",AC275,IF(EQ275="",NA(),EQ275))</f>
        <v>0</v>
      </c>
      <c r="JF68">
        <f>IF(Charts!$B$3="none",AD275,IF(ER275="",NA(),ER275))</f>
        <v>0</v>
      </c>
      <c r="JG68">
        <f>IF(Charts!$B$3="none",AE275,IF(ES275="",NA(),ES275))</f>
        <v>0</v>
      </c>
      <c r="JH68">
        <f>IF(Charts!$B$3="none",AF275,IF(ET275="",NA(),ET275))</f>
        <v>0</v>
      </c>
      <c r="JI68">
        <f>IF(Charts!$B$3="none",AG275,IF(EU275="",NA(),EU275))</f>
        <v>0</v>
      </c>
      <c r="JJ68">
        <f>IF(Charts!$B$3="none",AH275,IF(EV275="",NA(),EV275))</f>
        <v>0</v>
      </c>
      <c r="JK68">
        <f>IF(Charts!$B$3="none",AI275,IF(EW275="",NA(),EW275))</f>
        <v>0</v>
      </c>
      <c r="JL68">
        <f>IF(Charts!$B$3="none",AJ275,IF(EX275="",NA(),EX275))</f>
        <v>0</v>
      </c>
      <c r="JM68">
        <f>IF(Charts!$B$3="none",AK275,IF(EY275="",NA(),EY275))</f>
        <v>0</v>
      </c>
      <c r="JN68">
        <f>IF(Charts!$B$3="none",AL275,IF(EZ275="",NA(),EZ275))</f>
        <v>0</v>
      </c>
      <c r="JO68">
        <f>IF(Charts!$B$3="none",AM275,IF(FA275="",NA(),FA275))</f>
        <v>0</v>
      </c>
      <c r="JP68">
        <f>IF(Charts!$B$3="none",AN275,IF(FB275="",NA(),FB275))</f>
        <v>0</v>
      </c>
      <c r="JQ68">
        <f>IF(Charts!$B$3="none",AO275,IF(FC275="",NA(),FC275))</f>
        <v>0</v>
      </c>
      <c r="JR68">
        <f>IF(Charts!$B$3="none",AP275,IF(FD275="",NA(),FD275))</f>
        <v>0</v>
      </c>
      <c r="JS68">
        <f>IF(Charts!$B$3="none",AQ275,IF(FE275="",NA(),FE275))</f>
        <v>0</v>
      </c>
      <c r="JT68">
        <f>IF(Charts!$B$3="none",AR275,IF(FF275="",NA(),FF275))</f>
        <v>0</v>
      </c>
      <c r="JU68">
        <f>IF(Charts!$B$3="none",AS275,IF(FG275="",NA(),FG275))</f>
        <v>0</v>
      </c>
      <c r="JV68">
        <f>IF(Charts!$B$3="none",AT275,IF(FH275="",NA(),FH275))</f>
        <v>0</v>
      </c>
      <c r="JW68">
        <f>IF(Charts!$B$3="none",AU275,IF(FI275="",NA(),FI275))</f>
        <v>0</v>
      </c>
      <c r="JX68">
        <f>IF(Charts!$B$3="none",AV275,IF(FJ275="",NA(),FJ275))</f>
        <v>0</v>
      </c>
      <c r="JY68">
        <f>IF(Charts!$B$3="none",AW275,IF(FK275="",NA(),FK275))</f>
        <v>0</v>
      </c>
      <c r="JZ68">
        <f>IF(Charts!$B$3="none",AX275,IF(FL275="",NA(),FL275))</f>
        <v>0</v>
      </c>
      <c r="KA68">
        <f>IF(Charts!$B$3="none",AY275,IF(FM275="",NA(),FM275))</f>
        <v>0</v>
      </c>
      <c r="KB68">
        <f>IF(Charts!$B$3="none",AZ275,IF(FN275="",NA(),FN275))</f>
        <v>0</v>
      </c>
      <c r="KC68">
        <f>IF(Charts!$B$3="none",BA275,IF(FO275="",NA(),FO275))</f>
        <v>0</v>
      </c>
      <c r="KD68">
        <f>IF(Charts!$B$3="none",BB275,IF(FP275="",NA(),FP275))</f>
        <v>0</v>
      </c>
      <c r="KE68">
        <f>IF(Charts!$B$3="none",BC275,IF(FQ275="",NA(),FQ275))</f>
        <v>0</v>
      </c>
      <c r="KF68">
        <f>IF(Charts!$B$3="none",BD275,IF(FR275="",NA(),FR275))</f>
        <v>0</v>
      </c>
      <c r="KG68">
        <f>IF(Charts!$B$3="none",BE275,IF(FS275="",NA(),FS275))</f>
        <v>0</v>
      </c>
      <c r="KH68">
        <f>IF(Charts!$B$3="none",BF275,IF(FT275="",NA(),FT275))</f>
        <v>0</v>
      </c>
      <c r="KI68">
        <f>IF(Charts!$B$3="none",BG275,IF(FU275="",NA(),FU275))</f>
        <v>0</v>
      </c>
      <c r="KJ68">
        <f>IF(Charts!$B$3="none",BH275,IF(FV275="",NA(),FV275))</f>
        <v>0</v>
      </c>
      <c r="KK68">
        <f>IF(Charts!$B$3="none",BI275,IF(FW275="",NA(),FW275))</f>
        <v>0</v>
      </c>
      <c r="KL68">
        <f>IF(Charts!$B$3="none",BJ275,IF(FX275="",NA(),FX275))</f>
        <v>0</v>
      </c>
      <c r="KM68">
        <f>IF(Charts!$B$3="none",BK275,IF(FY275="",NA(),FY275))</f>
        <v>0</v>
      </c>
      <c r="KN68">
        <f>IF(Charts!$B$3="none",BL275,IF(FZ275="",NA(),FZ275))</f>
        <v>0</v>
      </c>
      <c r="KO68">
        <f>IF(Charts!$B$3="none",BM275,IF(GA275="",NA(),GA275))</f>
        <v>0</v>
      </c>
      <c r="KP68">
        <f>IF(Charts!$B$3="none",BN275,IF(GB275="",NA(),GB275))</f>
        <v>0</v>
      </c>
      <c r="KQ68">
        <f>IF(Charts!$B$3="none",BO275,IF(GC275="",NA(),GC275))</f>
        <v>0</v>
      </c>
      <c r="KR68">
        <f>IF(Charts!$B$3="none",BP275,IF(GD275="",NA(),GD275))</f>
        <v>0</v>
      </c>
      <c r="KS68">
        <f>IF(Charts!$B$3="none",BQ275,IF(GE275="",NA(),GE275))</f>
        <v>0</v>
      </c>
      <c r="KT68">
        <f>IF(Charts!$B$3="none",BR275,IF(GF275="",NA(),GF275))</f>
        <v>0</v>
      </c>
      <c r="KU68">
        <f>IF(Charts!$B$3="none",BS275,IF(GG275="",NA(),GG275))</f>
        <v>0</v>
      </c>
      <c r="KV68">
        <f>IF(Charts!$B$3="none",BT275,IF(GH275="",NA(),GH275))</f>
        <v>0</v>
      </c>
      <c r="KW68">
        <f>IF(Charts!$B$3="none",BU275,IF(GI275="",NA(),GI275))</f>
        <v>0</v>
      </c>
      <c r="KX68">
        <f>IF(Charts!$B$3="none",BV275,IF(GJ275="",NA(),GJ275))</f>
        <v>0</v>
      </c>
      <c r="KY68">
        <f>IF(Charts!$B$3="none",BW275,IF(GK275="",NA(),GK275))</f>
        <v>0</v>
      </c>
      <c r="KZ68">
        <f>IF(Charts!$B$3="none",BX275,IF(GL275="",NA(),GL275))</f>
        <v>0</v>
      </c>
      <c r="LA68">
        <f>IF(Charts!$B$3="none",BY275,IF(GM275="",NA(),GM275))</f>
        <v>0</v>
      </c>
      <c r="LB68">
        <f>IF(Charts!$B$3="none",BZ275,IF(GN275="",NA(),GN275))</f>
        <v>0</v>
      </c>
      <c r="LC68">
        <f>IF(Charts!$B$3="none",CA275,IF(GO275="",NA(),GO275))</f>
        <v>0</v>
      </c>
      <c r="LD68">
        <f>IF(Charts!$B$3="none",CB275,IF(GP275="",NA(),GP275))</f>
        <v>0</v>
      </c>
      <c r="LE68">
        <f>IF(Charts!$B$3="none",CC275,IF(GQ275="",NA(),GQ275))</f>
        <v>0</v>
      </c>
      <c r="LF68">
        <f>IF(Charts!$B$3="none",CD275,IF(GR275="",NA(),GR275))</f>
        <v>0</v>
      </c>
      <c r="LG68">
        <f>IF(Charts!$B$3="none",CE275,IF(GS275="",NA(),GS275))</f>
        <v>0</v>
      </c>
      <c r="LH68">
        <f>IF(Charts!$B$3="none",CF275,IF(GT275="",NA(),GT275))</f>
        <v>0</v>
      </c>
      <c r="LI68">
        <f>IF(Charts!$B$3="none",CG275,IF(GU275="",NA(),GU275))</f>
        <v>0</v>
      </c>
      <c r="LJ68">
        <f>IF(Charts!$B$3="none",CH275,IF(GV275="",NA(),GV275))</f>
        <v>0</v>
      </c>
      <c r="LK68">
        <f>IF(Charts!$B$3="none",CI275,IF(GW275="",NA(),GW275))</f>
        <v>0</v>
      </c>
      <c r="LL68">
        <f>IF(Charts!$B$3="none",CJ275,IF(GX275="",NA(),GX275))</f>
        <v>0</v>
      </c>
      <c r="LM68">
        <f>IF(Charts!$B$3="none",CK275,IF(GY275="",NA(),GY275))</f>
        <v>0</v>
      </c>
      <c r="LN68">
        <f>IF(Charts!$B$3="none",CL275,IF(GZ275="",NA(),GZ275))</f>
        <v>0</v>
      </c>
      <c r="LO68">
        <f>IF(Charts!$B$3="none",CM275,IF(HA275="",NA(),HA275))</f>
        <v>0</v>
      </c>
      <c r="LP68">
        <f>IF(Charts!$B$3="none",CN275,IF(HB275="",NA(),HB275))</f>
        <v>0</v>
      </c>
      <c r="LQ68">
        <f>IF(Charts!$B$3="none",CO275,IF(HC275="",NA(),HC275))</f>
        <v>0</v>
      </c>
      <c r="LR68">
        <f>IF(Charts!$B$3="none",CP275,IF(HD275="",NA(),HD275))</f>
        <v>0</v>
      </c>
      <c r="LS68">
        <f>IF(Charts!$B$3="none",CQ275,IF(HE275="",NA(),HE275))</f>
        <v>0</v>
      </c>
      <c r="LT68">
        <f>IF(Charts!$B$3="none",CR275,IF(HF275="",NA(),HF275))</f>
        <v>0</v>
      </c>
      <c r="LU68">
        <f>IF(Charts!$B$3="none",CS275,IF(HG275="",NA(),HG275))</f>
        <v>0</v>
      </c>
      <c r="LV68">
        <f>IF(Charts!$B$3="none",CT275,IF(HH275="",NA(),HH275))</f>
        <v>0</v>
      </c>
      <c r="LW68">
        <f>IF(Charts!$B$3="none",CU275,IF(HI275="",NA(),HI275))</f>
        <v>0</v>
      </c>
      <c r="LX68">
        <f>IF(Charts!$B$3="none",CV275,IF(HJ275="",NA(),HJ275))</f>
        <v>0</v>
      </c>
      <c r="LY68">
        <f>IF(Charts!$B$3="none",CW275,IF(HK275="",NA(),HK275))</f>
        <v>0</v>
      </c>
      <c r="LZ68">
        <f>IF(Charts!$B$3="none",CX275,IF(HL275="",NA(),HL275))</f>
        <v>0</v>
      </c>
      <c r="MA68">
        <f>IF(Charts!$B$3="none",CY275,IF(HM275="",NA(),HM275))</f>
        <v>0</v>
      </c>
      <c r="MB68">
        <f>IF(Charts!$B$3="none",CZ275,IF(HN275="",NA(),HN275))</f>
        <v>0</v>
      </c>
      <c r="MC68">
        <f>IF(Charts!$B$3="none",DA275,IF(HO275="",NA(),HO275))</f>
        <v>0</v>
      </c>
      <c r="MD68">
        <f>IF(Charts!$B$3="none",DB275,IF(HP275="",NA(),HP275))</f>
        <v>0</v>
      </c>
      <c r="ME68">
        <f>IF(Charts!$B$3="none",DC275,IF(HQ275="",NA(),HQ275))</f>
        <v>0</v>
      </c>
      <c r="MF68">
        <f>IF(Charts!$B$3="none",DD275,IF(HR275="",NA(),HR275))</f>
        <v>0</v>
      </c>
      <c r="MG68">
        <f>IF(Charts!$B$3="none",DE275,IF(HS275="",NA(),HS275))</f>
        <v>0</v>
      </c>
      <c r="MH68">
        <f>IF(Charts!$B$3="none",DF275,IF(HT275="",NA(),HT275))</f>
        <v>0</v>
      </c>
      <c r="MI68">
        <f>IF(Charts!$B$3="none",DG275,IF(HU275="",NA(),HU275))</f>
        <v>0</v>
      </c>
      <c r="MJ68">
        <f>IF(Charts!$B$3="none",DH275,IF(HV275="",NA(),HV275))</f>
        <v>0</v>
      </c>
      <c r="MK68">
        <f>IF(Charts!$B$3="none",DI275,IF(HW275="",NA(),HW275))</f>
        <v>0</v>
      </c>
      <c r="ML68">
        <f>IF(Charts!$B$3="none",DJ275,IF(HX275="",NA(),HX275))</f>
        <v>0</v>
      </c>
      <c r="MM68">
        <f>IF(Charts!$B$3="none",DK275,IF(HY275="",NA(),HY275))</f>
        <v>0</v>
      </c>
      <c r="MN68">
        <f>IF(Charts!$B$3="none",DL275,IF(HZ275="",NA(),HZ275))</f>
        <v>0</v>
      </c>
      <c r="MO68">
        <f>IF(Charts!$B$3="none",DM275,IF(IA275="",NA(),IA275))</f>
        <v>0</v>
      </c>
      <c r="MP68">
        <f>IF(Charts!$B$3="none",DN275,IF(IB275="",NA(),IB275))</f>
        <v>0</v>
      </c>
      <c r="MQ68">
        <f>IF(Charts!$B$3="none",DO275,IF(IC275="",NA(),IC275))</f>
        <v>0</v>
      </c>
      <c r="MR68">
        <f>IF(Charts!$B$3="none",DP275,IF(ID275="",NA(),ID275))</f>
        <v>0</v>
      </c>
    </row>
    <row r="69" spans="5:356">
      <c r="E69">
        <v>23</v>
      </c>
      <c r="F69">
        <f>F27</f>
        <v>0</v>
      </c>
      <c r="G69">
        <v>23</v>
      </c>
      <c r="H69">
        <f>H27</f>
        <v>0</v>
      </c>
      <c r="I69">
        <v>23</v>
      </c>
      <c r="J69">
        <f>J27</f>
        <v>0</v>
      </c>
      <c r="K69">
        <v>23</v>
      </c>
      <c r="L69">
        <f>L27</f>
        <v>0</v>
      </c>
      <c r="M69">
        <v>23</v>
      </c>
      <c r="N69">
        <f>N27</f>
        <v>0</v>
      </c>
      <c r="O69">
        <v>23</v>
      </c>
      <c r="P69">
        <f>P27</f>
        <v>0</v>
      </c>
      <c r="Q69">
        <v>23</v>
      </c>
      <c r="R69">
        <f>R27</f>
        <v>0</v>
      </c>
      <c r="S69">
        <v>23</v>
      </c>
      <c r="T69">
        <f>T27</f>
        <v>0</v>
      </c>
      <c r="U69">
        <v>23</v>
      </c>
      <c r="V69">
        <f>V27</f>
        <v>0</v>
      </c>
      <c r="W69">
        <v>23</v>
      </c>
      <c r="X69">
        <f>X27</f>
        <v>0</v>
      </c>
      <c r="Y69">
        <v>23</v>
      </c>
      <c r="Z69">
        <f>Z27</f>
        <v>0</v>
      </c>
      <c r="AA69">
        <v>23</v>
      </c>
      <c r="AB69">
        <f>AB27</f>
        <v>0</v>
      </c>
      <c r="AC69">
        <v>23</v>
      </c>
      <c r="AD69">
        <f>AD27</f>
        <v>0</v>
      </c>
      <c r="AE69">
        <v>23</v>
      </c>
      <c r="AF69">
        <f>AF27</f>
        <v>0</v>
      </c>
      <c r="AG69">
        <v>23</v>
      </c>
      <c r="AH69">
        <f>AH27</f>
        <v>0</v>
      </c>
      <c r="AI69">
        <v>23</v>
      </c>
      <c r="AJ69">
        <f>AJ27</f>
        <v>0</v>
      </c>
      <c r="AK69">
        <v>23</v>
      </c>
      <c r="AL69">
        <f>AL27</f>
        <v>0</v>
      </c>
      <c r="AM69">
        <v>23</v>
      </c>
      <c r="AN69">
        <f>AN27</f>
        <v>0</v>
      </c>
      <c r="AO69">
        <v>23</v>
      </c>
      <c r="AP69">
        <f>AP27</f>
        <v>0</v>
      </c>
      <c r="AQ69">
        <v>23</v>
      </c>
      <c r="AR69">
        <f>AR27</f>
        <v>0</v>
      </c>
      <c r="AS69">
        <v>23</v>
      </c>
      <c r="AT69">
        <f>AT27</f>
        <v>0</v>
      </c>
      <c r="AU69">
        <v>23</v>
      </c>
      <c r="AV69">
        <f>AV27</f>
        <v>0</v>
      </c>
      <c r="AW69">
        <v>23</v>
      </c>
      <c r="AX69">
        <f>AX27</f>
        <v>0</v>
      </c>
      <c r="AY69">
        <v>23</v>
      </c>
      <c r="AZ69">
        <f>AZ27</f>
        <v>0</v>
      </c>
      <c r="BA69">
        <v>23</v>
      </c>
      <c r="BB69">
        <f>BB27</f>
        <v>0</v>
      </c>
      <c r="BC69">
        <v>23</v>
      </c>
      <c r="BD69">
        <f>BD27</f>
        <v>0</v>
      </c>
      <c r="BE69">
        <v>23</v>
      </c>
      <c r="BF69">
        <f>BF27</f>
        <v>0</v>
      </c>
      <c r="BG69">
        <v>23</v>
      </c>
      <c r="BH69">
        <f>BH27</f>
        <v>0</v>
      </c>
      <c r="BI69">
        <v>23</v>
      </c>
      <c r="BJ69">
        <f>BJ27</f>
        <v>0</v>
      </c>
      <c r="BK69">
        <v>23</v>
      </c>
      <c r="BL69">
        <f>BL27</f>
        <v>0</v>
      </c>
      <c r="BM69">
        <v>23</v>
      </c>
      <c r="BN69">
        <f>BN27</f>
        <v>0</v>
      </c>
      <c r="BO69">
        <v>23</v>
      </c>
      <c r="BP69">
        <f>BP27</f>
        <v>0</v>
      </c>
      <c r="BQ69">
        <v>23</v>
      </c>
      <c r="BR69">
        <f>BR27</f>
        <v>0</v>
      </c>
      <c r="BS69">
        <v>23</v>
      </c>
      <c r="BT69">
        <f>BT27</f>
        <v>0</v>
      </c>
      <c r="BU69">
        <v>23</v>
      </c>
      <c r="BV69">
        <f>BV27</f>
        <v>0</v>
      </c>
      <c r="BW69">
        <v>23</v>
      </c>
      <c r="BX69">
        <f>BX27</f>
        <v>0</v>
      </c>
      <c r="BY69">
        <v>23</v>
      </c>
      <c r="BZ69">
        <f>BZ27</f>
        <v>0</v>
      </c>
      <c r="CA69">
        <v>23</v>
      </c>
      <c r="CB69">
        <f>CB27</f>
        <v>0</v>
      </c>
      <c r="CC69">
        <v>23</v>
      </c>
      <c r="CD69">
        <f>CD27</f>
        <v>0</v>
      </c>
      <c r="CE69">
        <v>23</v>
      </c>
      <c r="CF69">
        <f>CF27</f>
        <v>0</v>
      </c>
      <c r="CG69">
        <v>23</v>
      </c>
      <c r="CH69">
        <f>CH27</f>
        <v>0</v>
      </c>
      <c r="CI69">
        <v>23</v>
      </c>
      <c r="CJ69">
        <f>CJ27</f>
        <v>0</v>
      </c>
      <c r="CK69">
        <v>23</v>
      </c>
      <c r="CL69">
        <f>CL27</f>
        <v>0</v>
      </c>
      <c r="CM69">
        <v>23</v>
      </c>
      <c r="CN69">
        <f>CN27</f>
        <v>0</v>
      </c>
      <c r="CO69">
        <v>23</v>
      </c>
      <c r="CP69">
        <f>CP27</f>
        <v>0</v>
      </c>
      <c r="CQ69">
        <v>23</v>
      </c>
      <c r="CR69">
        <f>CR27</f>
        <v>0</v>
      </c>
      <c r="CS69">
        <v>23</v>
      </c>
      <c r="CT69">
        <f>CT27</f>
        <v>0</v>
      </c>
      <c r="CU69">
        <v>23</v>
      </c>
      <c r="CV69">
        <f>CV27</f>
        <v>0</v>
      </c>
      <c r="CW69">
        <v>23</v>
      </c>
      <c r="CX69">
        <f>CX27</f>
        <v>0</v>
      </c>
      <c r="CY69">
        <v>23</v>
      </c>
      <c r="CZ69">
        <f>CZ27</f>
        <v>0</v>
      </c>
      <c r="DA69">
        <v>23</v>
      </c>
      <c r="DB69">
        <f>DB27</f>
        <v>0</v>
      </c>
      <c r="DC69">
        <v>23</v>
      </c>
      <c r="DD69">
        <f>DD27</f>
        <v>0</v>
      </c>
      <c r="DE69">
        <v>23</v>
      </c>
      <c r="DF69">
        <f>DF27</f>
        <v>0</v>
      </c>
      <c r="DG69">
        <v>23</v>
      </c>
      <c r="DH69">
        <f>DH27</f>
        <v>0</v>
      </c>
      <c r="DI69">
        <v>23</v>
      </c>
      <c r="DJ69">
        <f>DJ27</f>
        <v>0</v>
      </c>
      <c r="DK69">
        <v>23</v>
      </c>
      <c r="DL69">
        <f>DL27</f>
        <v>0</v>
      </c>
      <c r="DM69">
        <v>23</v>
      </c>
      <c r="DN69">
        <f>DN27</f>
        <v>0</v>
      </c>
      <c r="DO69">
        <v>23</v>
      </c>
      <c r="DP69">
        <f>DP27</f>
        <v>0</v>
      </c>
      <c r="DS69">
        <v>23</v>
      </c>
      <c r="DT69">
        <f>DT27</f>
        <v>0</v>
      </c>
      <c r="DU69">
        <v>23</v>
      </c>
      <c r="DV69">
        <f>DV27</f>
        <v>0</v>
      </c>
      <c r="DW69">
        <v>23</v>
      </c>
      <c r="DX69">
        <f>DX27</f>
        <v>0</v>
      </c>
      <c r="DY69">
        <v>23</v>
      </c>
      <c r="DZ69">
        <f>DZ27</f>
        <v>0</v>
      </c>
      <c r="EA69">
        <v>23</v>
      </c>
      <c r="EB69">
        <f>EB27</f>
        <v>0</v>
      </c>
      <c r="EC69">
        <v>23</v>
      </c>
      <c r="ED69">
        <f>ED27</f>
        <v>0</v>
      </c>
      <c r="EE69">
        <v>23</v>
      </c>
      <c r="EF69">
        <f>EF27</f>
        <v>0</v>
      </c>
      <c r="EG69">
        <v>23</v>
      </c>
      <c r="EH69">
        <f>EH27</f>
        <v>0</v>
      </c>
      <c r="EI69">
        <v>23</v>
      </c>
      <c r="EJ69">
        <f>EJ27</f>
        <v>0</v>
      </c>
      <c r="EK69">
        <v>23</v>
      </c>
      <c r="EL69">
        <f>EL27</f>
        <v>0</v>
      </c>
      <c r="EM69">
        <v>23</v>
      </c>
      <c r="EN69">
        <f>EN27</f>
        <v>0</v>
      </c>
      <c r="EO69">
        <v>23</v>
      </c>
      <c r="EP69">
        <f>EP27</f>
        <v>0</v>
      </c>
      <c r="EQ69">
        <v>23</v>
      </c>
      <c r="ER69">
        <f>ER27</f>
        <v>0</v>
      </c>
      <c r="ES69">
        <v>23</v>
      </c>
      <c r="ET69">
        <f>ET27</f>
        <v>0</v>
      </c>
      <c r="EU69">
        <v>23</v>
      </c>
      <c r="EV69">
        <f>EV27</f>
        <v>0</v>
      </c>
      <c r="EW69">
        <v>23</v>
      </c>
      <c r="EX69">
        <f>EX27</f>
        <v>0</v>
      </c>
      <c r="EY69">
        <v>23</v>
      </c>
      <c r="EZ69">
        <f>EZ27</f>
        <v>0</v>
      </c>
      <c r="FA69">
        <v>23</v>
      </c>
      <c r="FB69">
        <f>FB27</f>
        <v>0</v>
      </c>
      <c r="FC69">
        <v>23</v>
      </c>
      <c r="FD69">
        <f>FD27</f>
        <v>0</v>
      </c>
      <c r="FE69">
        <v>23</v>
      </c>
      <c r="FF69">
        <f>FF27</f>
        <v>0</v>
      </c>
      <c r="FG69">
        <v>23</v>
      </c>
      <c r="FH69">
        <f>FH27</f>
        <v>0</v>
      </c>
      <c r="FI69">
        <v>23</v>
      </c>
      <c r="FJ69">
        <f>FJ27</f>
        <v>0</v>
      </c>
      <c r="FK69">
        <v>23</v>
      </c>
      <c r="FL69">
        <f>FL27</f>
        <v>0</v>
      </c>
      <c r="FM69">
        <v>23</v>
      </c>
      <c r="FN69">
        <f>FN27</f>
        <v>0</v>
      </c>
      <c r="FO69">
        <v>23</v>
      </c>
      <c r="FP69">
        <f>FP27</f>
        <v>0</v>
      </c>
      <c r="FQ69">
        <v>23</v>
      </c>
      <c r="FR69">
        <f>FR27</f>
        <v>0</v>
      </c>
      <c r="FS69">
        <v>23</v>
      </c>
      <c r="FT69">
        <f>FT27</f>
        <v>0</v>
      </c>
      <c r="FU69">
        <v>23</v>
      </c>
      <c r="FV69">
        <f>FV27</f>
        <v>0</v>
      </c>
      <c r="FW69">
        <v>23</v>
      </c>
      <c r="FX69">
        <f>FX27</f>
        <v>0</v>
      </c>
      <c r="FY69">
        <v>23</v>
      </c>
      <c r="FZ69">
        <f>FZ27</f>
        <v>0</v>
      </c>
      <c r="GA69">
        <v>23</v>
      </c>
      <c r="GB69">
        <f>GB27</f>
        <v>0</v>
      </c>
      <c r="GC69">
        <v>23</v>
      </c>
      <c r="GD69">
        <f>GD27</f>
        <v>0</v>
      </c>
      <c r="GE69">
        <v>23</v>
      </c>
      <c r="GF69">
        <f>GF27</f>
        <v>0</v>
      </c>
      <c r="GG69">
        <v>23</v>
      </c>
      <c r="GH69">
        <f>GH27</f>
        <v>0</v>
      </c>
      <c r="GI69">
        <v>23</v>
      </c>
      <c r="GJ69">
        <f>GJ27</f>
        <v>0</v>
      </c>
      <c r="GK69">
        <v>23</v>
      </c>
      <c r="GL69">
        <f>GL27</f>
        <v>0</v>
      </c>
      <c r="GM69">
        <v>23</v>
      </c>
      <c r="GN69">
        <f>GN27</f>
        <v>0</v>
      </c>
      <c r="GO69">
        <v>23</v>
      </c>
      <c r="GP69">
        <f>GP27</f>
        <v>0</v>
      </c>
      <c r="GQ69">
        <v>23</v>
      </c>
      <c r="GR69">
        <f>GR27</f>
        <v>0</v>
      </c>
      <c r="GS69">
        <v>23</v>
      </c>
      <c r="GT69">
        <f>GT27</f>
        <v>0</v>
      </c>
      <c r="GU69">
        <v>23</v>
      </c>
      <c r="GV69">
        <f>GV27</f>
        <v>0</v>
      </c>
      <c r="GW69">
        <v>23</v>
      </c>
      <c r="GX69">
        <f>GX27</f>
        <v>0</v>
      </c>
      <c r="GY69">
        <v>23</v>
      </c>
      <c r="GZ69">
        <f>GZ27</f>
        <v>0</v>
      </c>
      <c r="HA69">
        <v>23</v>
      </c>
      <c r="HB69">
        <f>HB27</f>
        <v>0</v>
      </c>
      <c r="HC69">
        <v>23</v>
      </c>
      <c r="HD69">
        <f>HD27</f>
        <v>0</v>
      </c>
      <c r="HE69">
        <v>23</v>
      </c>
      <c r="HF69">
        <f>HF27</f>
        <v>0</v>
      </c>
      <c r="HG69">
        <v>23</v>
      </c>
      <c r="HH69">
        <f>HH27</f>
        <v>0</v>
      </c>
      <c r="HI69">
        <v>23</v>
      </c>
      <c r="HJ69">
        <f>HJ27</f>
        <v>0</v>
      </c>
      <c r="HK69">
        <v>23</v>
      </c>
      <c r="HL69">
        <f>HL27</f>
        <v>0</v>
      </c>
      <c r="HM69">
        <v>23</v>
      </c>
      <c r="HN69">
        <f>HN27</f>
        <v>0</v>
      </c>
      <c r="HO69">
        <v>23</v>
      </c>
      <c r="HP69">
        <f>HP27</f>
        <v>0</v>
      </c>
      <c r="HQ69">
        <v>23</v>
      </c>
      <c r="HR69">
        <f>HR27</f>
        <v>0</v>
      </c>
      <c r="HS69">
        <v>23</v>
      </c>
      <c r="HT69">
        <f>HT27</f>
        <v>0</v>
      </c>
      <c r="HU69">
        <v>23</v>
      </c>
      <c r="HV69">
        <f>HV27</f>
        <v>0</v>
      </c>
      <c r="HW69">
        <v>23</v>
      </c>
      <c r="HX69">
        <f>HX27</f>
        <v>0</v>
      </c>
      <c r="HY69">
        <v>23</v>
      </c>
      <c r="HZ69">
        <f>HZ27</f>
        <v>0</v>
      </c>
      <c r="IA69">
        <v>23</v>
      </c>
      <c r="IB69">
        <f>IB27</f>
        <v>0</v>
      </c>
      <c r="IC69">
        <v>23</v>
      </c>
      <c r="ID69">
        <f>ID27</f>
        <v>0</v>
      </c>
      <c r="IG69">
        <f>IF(Charts!$B$3="none",E276,IF(DS276="",NA(),DS276))</f>
        <v>0</v>
      </c>
      <c r="IH69">
        <f>IF(Charts!$B$3="none",F276,IF(DT276="",NA(),DT276))</f>
        <v>0</v>
      </c>
      <c r="II69">
        <f>IF(Charts!$B$3="none",G276,IF(DU276="",NA(),DU276))</f>
        <v>0</v>
      </c>
      <c r="IJ69">
        <f>IF(Charts!$B$3="none",H276,IF(DV276="",NA(),DV276))</f>
        <v>0</v>
      </c>
      <c r="IK69">
        <f>IF(Charts!$B$3="none",I276,IF(DW276="",NA(),DW276))</f>
        <v>0</v>
      </c>
      <c r="IL69">
        <f>IF(Charts!$B$3="none",J276,IF(DX276="",NA(),DX276))</f>
        <v>0</v>
      </c>
      <c r="IM69">
        <f>IF(Charts!$B$3="none",K276,IF(DY276="",NA(),DY276))</f>
        <v>0</v>
      </c>
      <c r="IN69">
        <f>IF(Charts!$B$3="none",L276,IF(DZ276="",NA(),DZ276))</f>
        <v>0</v>
      </c>
      <c r="IO69">
        <f>IF(Charts!$B$3="none",M276,IF(EA276="",NA(),EA276))</f>
        <v>0</v>
      </c>
      <c r="IP69">
        <f>IF(Charts!$B$3="none",N276,IF(EB276="",NA(),EB276))</f>
        <v>0</v>
      </c>
      <c r="IQ69">
        <f>IF(Charts!$B$3="none",O276,IF(EC276="",NA(),EC276))</f>
        <v>0</v>
      </c>
      <c r="IR69">
        <f>IF(Charts!$B$3="none",P276,IF(ED276="",NA(),ED276))</f>
        <v>0</v>
      </c>
      <c r="IS69">
        <f>IF(Charts!$B$3="none",Q276,IF(EE276="",NA(),EE276))</f>
        <v>0</v>
      </c>
      <c r="IT69">
        <f>IF(Charts!$B$3="none",R276,IF(EF276="",NA(),EF276))</f>
        <v>0</v>
      </c>
      <c r="IU69">
        <f>IF(Charts!$B$3="none",S276,IF(EG276="",NA(),EG276))</f>
        <v>0</v>
      </c>
      <c r="IV69">
        <f>IF(Charts!$B$3="none",T276,IF(EH276="",NA(),EH276))</f>
        <v>0</v>
      </c>
      <c r="IW69">
        <f>IF(Charts!$B$3="none",U276,IF(EI276="",NA(),EI276))</f>
        <v>0</v>
      </c>
      <c r="IX69">
        <f>IF(Charts!$B$3="none",V276,IF(EJ276="",NA(),EJ276))</f>
        <v>0</v>
      </c>
      <c r="IY69">
        <f>IF(Charts!$B$3="none",W276,IF(EK276="",NA(),EK276))</f>
        <v>0</v>
      </c>
      <c r="IZ69">
        <f>IF(Charts!$B$3="none",X276,IF(EL276="",NA(),EL276))</f>
        <v>0</v>
      </c>
      <c r="JA69">
        <f>IF(Charts!$B$3="none",Y276,IF(EM276="",NA(),EM276))</f>
        <v>0</v>
      </c>
      <c r="JB69">
        <f>IF(Charts!$B$3="none",Z276,IF(EN276="",NA(),EN276))</f>
        <v>0</v>
      </c>
      <c r="JC69">
        <f>IF(Charts!$B$3="none",AA276,IF(EO276="",NA(),EO276))</f>
        <v>0</v>
      </c>
      <c r="JD69">
        <f>IF(Charts!$B$3="none",AB276,IF(EP276="",NA(),EP276))</f>
        <v>0</v>
      </c>
      <c r="JE69">
        <f>IF(Charts!$B$3="none",AC276,IF(EQ276="",NA(),EQ276))</f>
        <v>0</v>
      </c>
      <c r="JF69">
        <f>IF(Charts!$B$3="none",AD276,IF(ER276="",NA(),ER276))</f>
        <v>0</v>
      </c>
      <c r="JG69">
        <f>IF(Charts!$B$3="none",AE276,IF(ES276="",NA(),ES276))</f>
        <v>0</v>
      </c>
      <c r="JH69">
        <f>IF(Charts!$B$3="none",AF276,IF(ET276="",NA(),ET276))</f>
        <v>0</v>
      </c>
      <c r="JI69">
        <f>IF(Charts!$B$3="none",AG276,IF(EU276="",NA(),EU276))</f>
        <v>0</v>
      </c>
      <c r="JJ69">
        <f>IF(Charts!$B$3="none",AH276,IF(EV276="",NA(),EV276))</f>
        <v>0</v>
      </c>
      <c r="JK69">
        <f>IF(Charts!$B$3="none",AI276,IF(EW276="",NA(),EW276))</f>
        <v>0</v>
      </c>
      <c r="JL69">
        <f>IF(Charts!$B$3="none",AJ276,IF(EX276="",NA(),EX276))</f>
        <v>0</v>
      </c>
      <c r="JM69">
        <f>IF(Charts!$B$3="none",AK276,IF(EY276="",NA(),EY276))</f>
        <v>0</v>
      </c>
      <c r="JN69">
        <f>IF(Charts!$B$3="none",AL276,IF(EZ276="",NA(),EZ276))</f>
        <v>0</v>
      </c>
      <c r="JO69">
        <f>IF(Charts!$B$3="none",AM276,IF(FA276="",NA(),FA276))</f>
        <v>0</v>
      </c>
      <c r="JP69">
        <f>IF(Charts!$B$3="none",AN276,IF(FB276="",NA(),FB276))</f>
        <v>0</v>
      </c>
      <c r="JQ69">
        <f>IF(Charts!$B$3="none",AO276,IF(FC276="",NA(),FC276))</f>
        <v>0</v>
      </c>
      <c r="JR69">
        <f>IF(Charts!$B$3="none",AP276,IF(FD276="",NA(),FD276))</f>
        <v>0</v>
      </c>
      <c r="JS69">
        <f>IF(Charts!$B$3="none",AQ276,IF(FE276="",NA(),FE276))</f>
        <v>0</v>
      </c>
      <c r="JT69">
        <f>IF(Charts!$B$3="none",AR276,IF(FF276="",NA(),FF276))</f>
        <v>0</v>
      </c>
      <c r="JU69">
        <f>IF(Charts!$B$3="none",AS276,IF(FG276="",NA(),FG276))</f>
        <v>0</v>
      </c>
      <c r="JV69">
        <f>IF(Charts!$B$3="none",AT276,IF(FH276="",NA(),FH276))</f>
        <v>0</v>
      </c>
      <c r="JW69">
        <f>IF(Charts!$B$3="none",AU276,IF(FI276="",NA(),FI276))</f>
        <v>0</v>
      </c>
      <c r="JX69">
        <f>IF(Charts!$B$3="none",AV276,IF(FJ276="",NA(),FJ276))</f>
        <v>0</v>
      </c>
      <c r="JY69">
        <f>IF(Charts!$B$3="none",AW276,IF(FK276="",NA(),FK276))</f>
        <v>0</v>
      </c>
      <c r="JZ69">
        <f>IF(Charts!$B$3="none",AX276,IF(FL276="",NA(),FL276))</f>
        <v>0</v>
      </c>
      <c r="KA69">
        <f>IF(Charts!$B$3="none",AY276,IF(FM276="",NA(),FM276))</f>
        <v>0</v>
      </c>
      <c r="KB69">
        <f>IF(Charts!$B$3="none",AZ276,IF(FN276="",NA(),FN276))</f>
        <v>0</v>
      </c>
      <c r="KC69">
        <f>IF(Charts!$B$3="none",BA276,IF(FO276="",NA(),FO276))</f>
        <v>0</v>
      </c>
      <c r="KD69">
        <f>IF(Charts!$B$3="none",BB276,IF(FP276="",NA(),FP276))</f>
        <v>0</v>
      </c>
      <c r="KE69">
        <f>IF(Charts!$B$3="none",BC276,IF(FQ276="",NA(),FQ276))</f>
        <v>0</v>
      </c>
      <c r="KF69">
        <f>IF(Charts!$B$3="none",BD276,IF(FR276="",NA(),FR276))</f>
        <v>0</v>
      </c>
      <c r="KG69">
        <f>IF(Charts!$B$3="none",BE276,IF(FS276="",NA(),FS276))</f>
        <v>0</v>
      </c>
      <c r="KH69">
        <f>IF(Charts!$B$3="none",BF276,IF(FT276="",NA(),FT276))</f>
        <v>0</v>
      </c>
      <c r="KI69">
        <f>IF(Charts!$B$3="none",BG276,IF(FU276="",NA(),FU276))</f>
        <v>0</v>
      </c>
      <c r="KJ69">
        <f>IF(Charts!$B$3="none",BH276,IF(FV276="",NA(),FV276))</f>
        <v>0</v>
      </c>
      <c r="KK69">
        <f>IF(Charts!$B$3="none",BI276,IF(FW276="",NA(),FW276))</f>
        <v>0</v>
      </c>
      <c r="KL69">
        <f>IF(Charts!$B$3="none",BJ276,IF(FX276="",NA(),FX276))</f>
        <v>0</v>
      </c>
      <c r="KM69">
        <f>IF(Charts!$B$3="none",BK276,IF(FY276="",NA(),FY276))</f>
        <v>0</v>
      </c>
      <c r="KN69">
        <f>IF(Charts!$B$3="none",BL276,IF(FZ276="",NA(),FZ276))</f>
        <v>0</v>
      </c>
      <c r="KO69">
        <f>IF(Charts!$B$3="none",BM276,IF(GA276="",NA(),GA276))</f>
        <v>0</v>
      </c>
      <c r="KP69">
        <f>IF(Charts!$B$3="none",BN276,IF(GB276="",NA(),GB276))</f>
        <v>0</v>
      </c>
      <c r="KQ69">
        <f>IF(Charts!$B$3="none",BO276,IF(GC276="",NA(),GC276))</f>
        <v>0</v>
      </c>
      <c r="KR69">
        <f>IF(Charts!$B$3="none",BP276,IF(GD276="",NA(),GD276))</f>
        <v>0</v>
      </c>
      <c r="KS69">
        <f>IF(Charts!$B$3="none",BQ276,IF(GE276="",NA(),GE276))</f>
        <v>0</v>
      </c>
      <c r="KT69">
        <f>IF(Charts!$B$3="none",BR276,IF(GF276="",NA(),GF276))</f>
        <v>0</v>
      </c>
      <c r="KU69">
        <f>IF(Charts!$B$3="none",BS276,IF(GG276="",NA(),GG276))</f>
        <v>0</v>
      </c>
      <c r="KV69">
        <f>IF(Charts!$B$3="none",BT276,IF(GH276="",NA(),GH276))</f>
        <v>0</v>
      </c>
      <c r="KW69">
        <f>IF(Charts!$B$3="none",BU276,IF(GI276="",NA(),GI276))</f>
        <v>0</v>
      </c>
      <c r="KX69">
        <f>IF(Charts!$B$3="none",BV276,IF(GJ276="",NA(),GJ276))</f>
        <v>0</v>
      </c>
      <c r="KY69">
        <f>IF(Charts!$B$3="none",BW276,IF(GK276="",NA(),GK276))</f>
        <v>0</v>
      </c>
      <c r="KZ69">
        <f>IF(Charts!$B$3="none",BX276,IF(GL276="",NA(),GL276))</f>
        <v>0</v>
      </c>
      <c r="LA69">
        <f>IF(Charts!$B$3="none",BY276,IF(GM276="",NA(),GM276))</f>
        <v>0</v>
      </c>
      <c r="LB69">
        <f>IF(Charts!$B$3="none",BZ276,IF(GN276="",NA(),GN276))</f>
        <v>0</v>
      </c>
      <c r="LC69">
        <f>IF(Charts!$B$3="none",CA276,IF(GO276="",NA(),GO276))</f>
        <v>0</v>
      </c>
      <c r="LD69">
        <f>IF(Charts!$B$3="none",CB276,IF(GP276="",NA(),GP276))</f>
        <v>0</v>
      </c>
      <c r="LE69">
        <f>IF(Charts!$B$3="none",CC276,IF(GQ276="",NA(),GQ276))</f>
        <v>0</v>
      </c>
      <c r="LF69">
        <f>IF(Charts!$B$3="none",CD276,IF(GR276="",NA(),GR276))</f>
        <v>0</v>
      </c>
      <c r="LG69">
        <f>IF(Charts!$B$3="none",CE276,IF(GS276="",NA(),GS276))</f>
        <v>0</v>
      </c>
      <c r="LH69">
        <f>IF(Charts!$B$3="none",CF276,IF(GT276="",NA(),GT276))</f>
        <v>0</v>
      </c>
      <c r="LI69">
        <f>IF(Charts!$B$3="none",CG276,IF(GU276="",NA(),GU276))</f>
        <v>0</v>
      </c>
      <c r="LJ69">
        <f>IF(Charts!$B$3="none",CH276,IF(GV276="",NA(),GV276))</f>
        <v>0</v>
      </c>
      <c r="LK69">
        <f>IF(Charts!$B$3="none",CI276,IF(GW276="",NA(),GW276))</f>
        <v>0</v>
      </c>
      <c r="LL69">
        <f>IF(Charts!$B$3="none",CJ276,IF(GX276="",NA(),GX276))</f>
        <v>0</v>
      </c>
      <c r="LM69">
        <f>IF(Charts!$B$3="none",CK276,IF(GY276="",NA(),GY276))</f>
        <v>0</v>
      </c>
      <c r="LN69">
        <f>IF(Charts!$B$3="none",CL276,IF(GZ276="",NA(),GZ276))</f>
        <v>0</v>
      </c>
      <c r="LO69">
        <f>IF(Charts!$B$3="none",CM276,IF(HA276="",NA(),HA276))</f>
        <v>0</v>
      </c>
      <c r="LP69">
        <f>IF(Charts!$B$3="none",CN276,IF(HB276="",NA(),HB276))</f>
        <v>0</v>
      </c>
      <c r="LQ69">
        <f>IF(Charts!$B$3="none",CO276,IF(HC276="",NA(),HC276))</f>
        <v>0</v>
      </c>
      <c r="LR69">
        <f>IF(Charts!$B$3="none",CP276,IF(HD276="",NA(),HD276))</f>
        <v>0</v>
      </c>
      <c r="LS69">
        <f>IF(Charts!$B$3="none",CQ276,IF(HE276="",NA(),HE276))</f>
        <v>0</v>
      </c>
      <c r="LT69">
        <f>IF(Charts!$B$3="none",CR276,IF(HF276="",NA(),HF276))</f>
        <v>0</v>
      </c>
      <c r="LU69">
        <f>IF(Charts!$B$3="none",CS276,IF(HG276="",NA(),HG276))</f>
        <v>0</v>
      </c>
      <c r="LV69">
        <f>IF(Charts!$B$3="none",CT276,IF(HH276="",NA(),HH276))</f>
        <v>0</v>
      </c>
      <c r="LW69">
        <f>IF(Charts!$B$3="none",CU276,IF(HI276="",NA(),HI276))</f>
        <v>0</v>
      </c>
      <c r="LX69">
        <f>IF(Charts!$B$3="none",CV276,IF(HJ276="",NA(),HJ276))</f>
        <v>0</v>
      </c>
      <c r="LY69">
        <f>IF(Charts!$B$3="none",CW276,IF(HK276="",NA(),HK276))</f>
        <v>0</v>
      </c>
      <c r="LZ69">
        <f>IF(Charts!$B$3="none",CX276,IF(HL276="",NA(),HL276))</f>
        <v>0</v>
      </c>
      <c r="MA69">
        <f>IF(Charts!$B$3="none",CY276,IF(HM276="",NA(),HM276))</f>
        <v>0</v>
      </c>
      <c r="MB69">
        <f>IF(Charts!$B$3="none",CZ276,IF(HN276="",NA(),HN276))</f>
        <v>0</v>
      </c>
      <c r="MC69">
        <f>IF(Charts!$B$3="none",DA276,IF(HO276="",NA(),HO276))</f>
        <v>0</v>
      </c>
      <c r="MD69">
        <f>IF(Charts!$B$3="none",DB276,IF(HP276="",NA(),HP276))</f>
        <v>0</v>
      </c>
      <c r="ME69">
        <f>IF(Charts!$B$3="none",DC276,IF(HQ276="",NA(),HQ276))</f>
        <v>0</v>
      </c>
      <c r="MF69">
        <f>IF(Charts!$B$3="none",DD276,IF(HR276="",NA(),HR276))</f>
        <v>0</v>
      </c>
      <c r="MG69">
        <f>IF(Charts!$B$3="none",DE276,IF(HS276="",NA(),HS276))</f>
        <v>0</v>
      </c>
      <c r="MH69">
        <f>IF(Charts!$B$3="none",DF276,IF(HT276="",NA(),HT276))</f>
        <v>0</v>
      </c>
      <c r="MI69">
        <f>IF(Charts!$B$3="none",DG276,IF(HU276="",NA(),HU276))</f>
        <v>0</v>
      </c>
      <c r="MJ69">
        <f>IF(Charts!$B$3="none",DH276,IF(HV276="",NA(),HV276))</f>
        <v>0</v>
      </c>
      <c r="MK69">
        <f>IF(Charts!$B$3="none",DI276,IF(HW276="",NA(),HW276))</f>
        <v>0</v>
      </c>
      <c r="ML69">
        <f>IF(Charts!$B$3="none",DJ276,IF(HX276="",NA(),HX276))</f>
        <v>0</v>
      </c>
      <c r="MM69">
        <f>IF(Charts!$B$3="none",DK276,IF(HY276="",NA(),HY276))</f>
        <v>0</v>
      </c>
      <c r="MN69">
        <f>IF(Charts!$B$3="none",DL276,IF(HZ276="",NA(),HZ276))</f>
        <v>0</v>
      </c>
      <c r="MO69">
        <f>IF(Charts!$B$3="none",DM276,IF(IA276="",NA(),IA276))</f>
        <v>0</v>
      </c>
      <c r="MP69">
        <f>IF(Charts!$B$3="none",DN276,IF(IB276="",NA(),IB276))</f>
        <v>0</v>
      </c>
      <c r="MQ69">
        <f>IF(Charts!$B$3="none",DO276,IF(IC276="",NA(),IC276))</f>
        <v>0</v>
      </c>
      <c r="MR69">
        <f>IF(Charts!$B$3="none",DP276,IF(ID276="",NA(),ID276))</f>
        <v>0</v>
      </c>
    </row>
    <row r="70" spans="5:356">
      <c r="E70">
        <v>24</v>
      </c>
      <c r="F70">
        <f>F28</f>
        <v>0</v>
      </c>
      <c r="G70">
        <v>24</v>
      </c>
      <c r="H70">
        <f>H28</f>
        <v>0</v>
      </c>
      <c r="I70">
        <v>24</v>
      </c>
      <c r="J70">
        <f>J28</f>
        <v>0</v>
      </c>
      <c r="K70">
        <v>24</v>
      </c>
      <c r="L70">
        <f>L28</f>
        <v>0</v>
      </c>
      <c r="M70">
        <v>24</v>
      </c>
      <c r="N70">
        <f>N28</f>
        <v>0</v>
      </c>
      <c r="O70">
        <v>24</v>
      </c>
      <c r="P70">
        <f>P28</f>
        <v>0</v>
      </c>
      <c r="Q70">
        <v>24</v>
      </c>
      <c r="R70">
        <f>R28</f>
        <v>0</v>
      </c>
      <c r="S70">
        <v>24</v>
      </c>
      <c r="T70">
        <f>T28</f>
        <v>0</v>
      </c>
      <c r="U70">
        <v>24</v>
      </c>
      <c r="V70">
        <f>V28</f>
        <v>0</v>
      </c>
      <c r="W70">
        <v>24</v>
      </c>
      <c r="X70">
        <f>X28</f>
        <v>0</v>
      </c>
      <c r="Y70">
        <v>24</v>
      </c>
      <c r="Z70">
        <f>Z28</f>
        <v>0</v>
      </c>
      <c r="AA70">
        <v>24</v>
      </c>
      <c r="AB70">
        <f>AB28</f>
        <v>0</v>
      </c>
      <c r="AC70">
        <v>24</v>
      </c>
      <c r="AD70">
        <f>AD28</f>
        <v>0</v>
      </c>
      <c r="AE70">
        <v>24</v>
      </c>
      <c r="AF70">
        <f>AF28</f>
        <v>0</v>
      </c>
      <c r="AG70">
        <v>24</v>
      </c>
      <c r="AH70">
        <f>AH28</f>
        <v>0</v>
      </c>
      <c r="AI70">
        <v>24</v>
      </c>
      <c r="AJ70">
        <f>AJ28</f>
        <v>0</v>
      </c>
      <c r="AK70">
        <v>24</v>
      </c>
      <c r="AL70">
        <f>AL28</f>
        <v>0</v>
      </c>
      <c r="AM70">
        <v>24</v>
      </c>
      <c r="AN70">
        <f>AN28</f>
        <v>0</v>
      </c>
      <c r="AO70">
        <v>24</v>
      </c>
      <c r="AP70">
        <f>AP28</f>
        <v>0</v>
      </c>
      <c r="AQ70">
        <v>24</v>
      </c>
      <c r="AR70">
        <f>AR28</f>
        <v>0</v>
      </c>
      <c r="AS70">
        <v>24</v>
      </c>
      <c r="AT70">
        <f>AT28</f>
        <v>0</v>
      </c>
      <c r="AU70">
        <v>24</v>
      </c>
      <c r="AV70">
        <f>AV28</f>
        <v>0</v>
      </c>
      <c r="AW70">
        <v>24</v>
      </c>
      <c r="AX70">
        <f>AX28</f>
        <v>0</v>
      </c>
      <c r="AY70">
        <v>24</v>
      </c>
      <c r="AZ70">
        <f>AZ28</f>
        <v>0</v>
      </c>
      <c r="BA70">
        <v>24</v>
      </c>
      <c r="BB70">
        <f>BB28</f>
        <v>0</v>
      </c>
      <c r="BC70">
        <v>24</v>
      </c>
      <c r="BD70">
        <f>BD28</f>
        <v>0</v>
      </c>
      <c r="BE70">
        <v>24</v>
      </c>
      <c r="BF70">
        <f>BF28</f>
        <v>0</v>
      </c>
      <c r="BG70">
        <v>24</v>
      </c>
      <c r="BH70">
        <f>BH28</f>
        <v>0</v>
      </c>
      <c r="BI70">
        <v>24</v>
      </c>
      <c r="BJ70">
        <f>BJ28</f>
        <v>0</v>
      </c>
      <c r="BK70">
        <v>24</v>
      </c>
      <c r="BL70">
        <f>BL28</f>
        <v>0</v>
      </c>
      <c r="BM70">
        <v>24</v>
      </c>
      <c r="BN70">
        <f>BN28</f>
        <v>0</v>
      </c>
      <c r="BO70">
        <v>24</v>
      </c>
      <c r="BP70">
        <f>BP28</f>
        <v>0</v>
      </c>
      <c r="BQ70">
        <v>24</v>
      </c>
      <c r="BR70">
        <f>BR28</f>
        <v>0</v>
      </c>
      <c r="BS70">
        <v>24</v>
      </c>
      <c r="BT70">
        <f>BT28</f>
        <v>0</v>
      </c>
      <c r="BU70">
        <v>24</v>
      </c>
      <c r="BV70">
        <f>BV28</f>
        <v>0</v>
      </c>
      <c r="BW70">
        <v>24</v>
      </c>
      <c r="BX70">
        <f>BX28</f>
        <v>0</v>
      </c>
      <c r="BY70">
        <v>24</v>
      </c>
      <c r="BZ70">
        <f>BZ28</f>
        <v>0</v>
      </c>
      <c r="CA70">
        <v>24</v>
      </c>
      <c r="CB70">
        <f>CB28</f>
        <v>0</v>
      </c>
      <c r="CC70">
        <v>24</v>
      </c>
      <c r="CD70">
        <f>CD28</f>
        <v>0</v>
      </c>
      <c r="CE70">
        <v>24</v>
      </c>
      <c r="CF70">
        <f>CF28</f>
        <v>0</v>
      </c>
      <c r="CG70">
        <v>24</v>
      </c>
      <c r="CH70">
        <f>CH28</f>
        <v>0</v>
      </c>
      <c r="CI70">
        <v>24</v>
      </c>
      <c r="CJ70">
        <f>CJ28</f>
        <v>0</v>
      </c>
      <c r="CK70">
        <v>24</v>
      </c>
      <c r="CL70">
        <f>CL28</f>
        <v>0</v>
      </c>
      <c r="CM70">
        <v>24</v>
      </c>
      <c r="CN70">
        <f>CN28</f>
        <v>0</v>
      </c>
      <c r="CO70">
        <v>24</v>
      </c>
      <c r="CP70">
        <f>CP28</f>
        <v>0</v>
      </c>
      <c r="CQ70">
        <v>24</v>
      </c>
      <c r="CR70">
        <f>CR28</f>
        <v>0</v>
      </c>
      <c r="CS70">
        <v>24</v>
      </c>
      <c r="CT70">
        <f>CT28</f>
        <v>0</v>
      </c>
      <c r="CU70">
        <v>24</v>
      </c>
      <c r="CV70">
        <f>CV28</f>
        <v>0</v>
      </c>
      <c r="CW70">
        <v>24</v>
      </c>
      <c r="CX70">
        <f>CX28</f>
        <v>0</v>
      </c>
      <c r="CY70">
        <v>24</v>
      </c>
      <c r="CZ70">
        <f>CZ28</f>
        <v>0</v>
      </c>
      <c r="DA70">
        <v>24</v>
      </c>
      <c r="DB70">
        <f>DB28</f>
        <v>0</v>
      </c>
      <c r="DC70">
        <v>24</v>
      </c>
      <c r="DD70">
        <f>DD28</f>
        <v>0</v>
      </c>
      <c r="DE70">
        <v>24</v>
      </c>
      <c r="DF70">
        <f>DF28</f>
        <v>0</v>
      </c>
      <c r="DG70">
        <v>24</v>
      </c>
      <c r="DH70">
        <f>DH28</f>
        <v>0</v>
      </c>
      <c r="DI70">
        <v>24</v>
      </c>
      <c r="DJ70">
        <f>DJ28</f>
        <v>0</v>
      </c>
      <c r="DK70">
        <v>24</v>
      </c>
      <c r="DL70">
        <f>DL28</f>
        <v>0</v>
      </c>
      <c r="DM70">
        <v>24</v>
      </c>
      <c r="DN70">
        <f>DN28</f>
        <v>0</v>
      </c>
      <c r="DO70">
        <v>24</v>
      </c>
      <c r="DP70">
        <f>DP28</f>
        <v>0</v>
      </c>
      <c r="DS70">
        <v>24</v>
      </c>
      <c r="DT70">
        <f>DT28</f>
        <v>0</v>
      </c>
      <c r="DU70">
        <v>24</v>
      </c>
      <c r="DV70">
        <f>DV28</f>
        <v>0</v>
      </c>
      <c r="DW70">
        <v>24</v>
      </c>
      <c r="DX70">
        <f>DX28</f>
        <v>0</v>
      </c>
      <c r="DY70">
        <v>24</v>
      </c>
      <c r="DZ70">
        <f>DZ28</f>
        <v>0</v>
      </c>
      <c r="EA70">
        <v>24</v>
      </c>
      <c r="EB70">
        <f>EB28</f>
        <v>0</v>
      </c>
      <c r="EC70">
        <v>24</v>
      </c>
      <c r="ED70">
        <f>ED28</f>
        <v>0</v>
      </c>
      <c r="EE70">
        <v>24</v>
      </c>
      <c r="EF70">
        <f>EF28</f>
        <v>0</v>
      </c>
      <c r="EG70">
        <v>24</v>
      </c>
      <c r="EH70">
        <f>EH28</f>
        <v>0</v>
      </c>
      <c r="EI70">
        <v>24</v>
      </c>
      <c r="EJ70">
        <f>EJ28</f>
        <v>0</v>
      </c>
      <c r="EK70">
        <v>24</v>
      </c>
      <c r="EL70">
        <f>EL28</f>
        <v>0</v>
      </c>
      <c r="EM70">
        <v>24</v>
      </c>
      <c r="EN70">
        <f>EN28</f>
        <v>0</v>
      </c>
      <c r="EO70">
        <v>24</v>
      </c>
      <c r="EP70">
        <f>EP28</f>
        <v>0</v>
      </c>
      <c r="EQ70">
        <v>24</v>
      </c>
      <c r="ER70">
        <f>ER28</f>
        <v>0</v>
      </c>
      <c r="ES70">
        <v>24</v>
      </c>
      <c r="ET70">
        <f>ET28</f>
        <v>0</v>
      </c>
      <c r="EU70">
        <v>24</v>
      </c>
      <c r="EV70">
        <f>EV28</f>
        <v>0</v>
      </c>
      <c r="EW70">
        <v>24</v>
      </c>
      <c r="EX70">
        <f>EX28</f>
        <v>0</v>
      </c>
      <c r="EY70">
        <v>24</v>
      </c>
      <c r="EZ70">
        <f>EZ28</f>
        <v>0</v>
      </c>
      <c r="FA70">
        <v>24</v>
      </c>
      <c r="FB70">
        <f>FB28</f>
        <v>0</v>
      </c>
      <c r="FC70">
        <v>24</v>
      </c>
      <c r="FD70">
        <f>FD28</f>
        <v>0</v>
      </c>
      <c r="FE70">
        <v>24</v>
      </c>
      <c r="FF70">
        <f>FF28</f>
        <v>0</v>
      </c>
      <c r="FG70">
        <v>24</v>
      </c>
      <c r="FH70">
        <f>FH28</f>
        <v>0</v>
      </c>
      <c r="FI70">
        <v>24</v>
      </c>
      <c r="FJ70">
        <f>FJ28</f>
        <v>0</v>
      </c>
      <c r="FK70">
        <v>24</v>
      </c>
      <c r="FL70">
        <f>FL28</f>
        <v>0</v>
      </c>
      <c r="FM70">
        <v>24</v>
      </c>
      <c r="FN70">
        <f>FN28</f>
        <v>0</v>
      </c>
      <c r="FO70">
        <v>24</v>
      </c>
      <c r="FP70">
        <f>FP28</f>
        <v>0</v>
      </c>
      <c r="FQ70">
        <v>24</v>
      </c>
      <c r="FR70">
        <f>FR28</f>
        <v>0</v>
      </c>
      <c r="FS70">
        <v>24</v>
      </c>
      <c r="FT70">
        <f>FT28</f>
        <v>0</v>
      </c>
      <c r="FU70">
        <v>24</v>
      </c>
      <c r="FV70">
        <f>FV28</f>
        <v>0</v>
      </c>
      <c r="FW70">
        <v>24</v>
      </c>
      <c r="FX70">
        <f>FX28</f>
        <v>0</v>
      </c>
      <c r="FY70">
        <v>24</v>
      </c>
      <c r="FZ70">
        <f>FZ28</f>
        <v>0</v>
      </c>
      <c r="GA70">
        <v>24</v>
      </c>
      <c r="GB70">
        <f>GB28</f>
        <v>0</v>
      </c>
      <c r="GC70">
        <v>24</v>
      </c>
      <c r="GD70">
        <f>GD28</f>
        <v>0</v>
      </c>
      <c r="GE70">
        <v>24</v>
      </c>
      <c r="GF70">
        <f>GF28</f>
        <v>0</v>
      </c>
      <c r="GG70">
        <v>24</v>
      </c>
      <c r="GH70">
        <f>GH28</f>
        <v>0</v>
      </c>
      <c r="GI70">
        <v>24</v>
      </c>
      <c r="GJ70">
        <f>GJ28</f>
        <v>0</v>
      </c>
      <c r="GK70">
        <v>24</v>
      </c>
      <c r="GL70">
        <f>GL28</f>
        <v>0</v>
      </c>
      <c r="GM70">
        <v>24</v>
      </c>
      <c r="GN70">
        <f>GN28</f>
        <v>0</v>
      </c>
      <c r="GO70">
        <v>24</v>
      </c>
      <c r="GP70">
        <f>GP28</f>
        <v>0</v>
      </c>
      <c r="GQ70">
        <v>24</v>
      </c>
      <c r="GR70">
        <f>GR28</f>
        <v>0</v>
      </c>
      <c r="GS70">
        <v>24</v>
      </c>
      <c r="GT70">
        <f>GT28</f>
        <v>0</v>
      </c>
      <c r="GU70">
        <v>24</v>
      </c>
      <c r="GV70">
        <f>GV28</f>
        <v>0</v>
      </c>
      <c r="GW70">
        <v>24</v>
      </c>
      <c r="GX70">
        <f>GX28</f>
        <v>0</v>
      </c>
      <c r="GY70">
        <v>24</v>
      </c>
      <c r="GZ70">
        <f>GZ28</f>
        <v>0</v>
      </c>
      <c r="HA70">
        <v>24</v>
      </c>
      <c r="HB70">
        <f>HB28</f>
        <v>0</v>
      </c>
      <c r="HC70">
        <v>24</v>
      </c>
      <c r="HD70">
        <f>HD28</f>
        <v>0</v>
      </c>
      <c r="HE70">
        <v>24</v>
      </c>
      <c r="HF70">
        <f>HF28</f>
        <v>0</v>
      </c>
      <c r="HG70">
        <v>24</v>
      </c>
      <c r="HH70">
        <f>HH28</f>
        <v>0</v>
      </c>
      <c r="HI70">
        <v>24</v>
      </c>
      <c r="HJ70">
        <f>HJ28</f>
        <v>0</v>
      </c>
      <c r="HK70">
        <v>24</v>
      </c>
      <c r="HL70">
        <f>HL28</f>
        <v>0</v>
      </c>
      <c r="HM70">
        <v>24</v>
      </c>
      <c r="HN70">
        <f>HN28</f>
        <v>0</v>
      </c>
      <c r="HO70">
        <v>24</v>
      </c>
      <c r="HP70">
        <f>HP28</f>
        <v>0</v>
      </c>
      <c r="HQ70">
        <v>24</v>
      </c>
      <c r="HR70">
        <f>HR28</f>
        <v>0</v>
      </c>
      <c r="HS70">
        <v>24</v>
      </c>
      <c r="HT70">
        <f>HT28</f>
        <v>0</v>
      </c>
      <c r="HU70">
        <v>24</v>
      </c>
      <c r="HV70">
        <f>HV28</f>
        <v>0</v>
      </c>
      <c r="HW70">
        <v>24</v>
      </c>
      <c r="HX70">
        <f>HX28</f>
        <v>0</v>
      </c>
      <c r="HY70">
        <v>24</v>
      </c>
      <c r="HZ70">
        <f>HZ28</f>
        <v>0</v>
      </c>
      <c r="IA70">
        <v>24</v>
      </c>
      <c r="IB70">
        <f>IB28</f>
        <v>0</v>
      </c>
      <c r="IC70">
        <v>24</v>
      </c>
      <c r="ID70">
        <f>ID28</f>
        <v>0</v>
      </c>
      <c r="IG70">
        <f>IF(Charts!$B$3="none",E277,IF(DS277="",NA(),DS277))</f>
        <v>0</v>
      </c>
      <c r="IH70">
        <f>IF(Charts!$B$3="none",F277,IF(DT277="",NA(),DT277))</f>
        <v>0</v>
      </c>
      <c r="II70">
        <f>IF(Charts!$B$3="none",G277,IF(DU277="",NA(),DU277))</f>
        <v>0</v>
      </c>
      <c r="IJ70">
        <f>IF(Charts!$B$3="none",H277,IF(DV277="",NA(),DV277))</f>
        <v>0</v>
      </c>
      <c r="IK70">
        <f>IF(Charts!$B$3="none",I277,IF(DW277="",NA(),DW277))</f>
        <v>0</v>
      </c>
      <c r="IL70">
        <f>IF(Charts!$B$3="none",J277,IF(DX277="",NA(),DX277))</f>
        <v>0</v>
      </c>
      <c r="IM70">
        <f>IF(Charts!$B$3="none",K277,IF(DY277="",NA(),DY277))</f>
        <v>0</v>
      </c>
      <c r="IN70">
        <f>IF(Charts!$B$3="none",L277,IF(DZ277="",NA(),DZ277))</f>
        <v>0</v>
      </c>
      <c r="IO70">
        <f>IF(Charts!$B$3="none",M277,IF(EA277="",NA(),EA277))</f>
        <v>0</v>
      </c>
      <c r="IP70">
        <f>IF(Charts!$B$3="none",N277,IF(EB277="",NA(),EB277))</f>
        <v>0</v>
      </c>
      <c r="IQ70">
        <f>IF(Charts!$B$3="none",O277,IF(EC277="",NA(),EC277))</f>
        <v>0</v>
      </c>
      <c r="IR70">
        <f>IF(Charts!$B$3="none",P277,IF(ED277="",NA(),ED277))</f>
        <v>0</v>
      </c>
      <c r="IS70">
        <f>IF(Charts!$B$3="none",Q277,IF(EE277="",NA(),EE277))</f>
        <v>0</v>
      </c>
      <c r="IT70">
        <f>IF(Charts!$B$3="none",R277,IF(EF277="",NA(),EF277))</f>
        <v>0</v>
      </c>
      <c r="IU70">
        <f>IF(Charts!$B$3="none",S277,IF(EG277="",NA(),EG277))</f>
        <v>0</v>
      </c>
      <c r="IV70">
        <f>IF(Charts!$B$3="none",T277,IF(EH277="",NA(),EH277))</f>
        <v>0</v>
      </c>
      <c r="IW70">
        <f>IF(Charts!$B$3="none",U277,IF(EI277="",NA(),EI277))</f>
        <v>0</v>
      </c>
      <c r="IX70">
        <f>IF(Charts!$B$3="none",V277,IF(EJ277="",NA(),EJ277))</f>
        <v>0</v>
      </c>
      <c r="IY70">
        <f>IF(Charts!$B$3="none",W277,IF(EK277="",NA(),EK277))</f>
        <v>0</v>
      </c>
      <c r="IZ70">
        <f>IF(Charts!$B$3="none",X277,IF(EL277="",NA(),EL277))</f>
        <v>0</v>
      </c>
      <c r="JA70">
        <f>IF(Charts!$B$3="none",Y277,IF(EM277="",NA(),EM277))</f>
        <v>0</v>
      </c>
      <c r="JB70">
        <f>IF(Charts!$B$3="none",Z277,IF(EN277="",NA(),EN277))</f>
        <v>0</v>
      </c>
      <c r="JC70">
        <f>IF(Charts!$B$3="none",AA277,IF(EO277="",NA(),EO277))</f>
        <v>0</v>
      </c>
      <c r="JD70">
        <f>IF(Charts!$B$3="none",AB277,IF(EP277="",NA(),EP277))</f>
        <v>0</v>
      </c>
      <c r="JE70">
        <f>IF(Charts!$B$3="none",AC277,IF(EQ277="",NA(),EQ277))</f>
        <v>0</v>
      </c>
      <c r="JF70">
        <f>IF(Charts!$B$3="none",AD277,IF(ER277="",NA(),ER277))</f>
        <v>0</v>
      </c>
      <c r="JG70">
        <f>IF(Charts!$B$3="none",AE277,IF(ES277="",NA(),ES277))</f>
        <v>0</v>
      </c>
      <c r="JH70">
        <f>IF(Charts!$B$3="none",AF277,IF(ET277="",NA(),ET277))</f>
        <v>0</v>
      </c>
      <c r="JI70">
        <f>IF(Charts!$B$3="none",AG277,IF(EU277="",NA(),EU277))</f>
        <v>0</v>
      </c>
      <c r="JJ70">
        <f>IF(Charts!$B$3="none",AH277,IF(EV277="",NA(),EV277))</f>
        <v>0</v>
      </c>
      <c r="JK70">
        <f>IF(Charts!$B$3="none",AI277,IF(EW277="",NA(),EW277))</f>
        <v>0</v>
      </c>
      <c r="JL70">
        <f>IF(Charts!$B$3="none",AJ277,IF(EX277="",NA(),EX277))</f>
        <v>0</v>
      </c>
      <c r="JM70">
        <f>IF(Charts!$B$3="none",AK277,IF(EY277="",NA(),EY277))</f>
        <v>0</v>
      </c>
      <c r="JN70">
        <f>IF(Charts!$B$3="none",AL277,IF(EZ277="",NA(),EZ277))</f>
        <v>0</v>
      </c>
      <c r="JO70">
        <f>IF(Charts!$B$3="none",AM277,IF(FA277="",NA(),FA277))</f>
        <v>0</v>
      </c>
      <c r="JP70">
        <f>IF(Charts!$B$3="none",AN277,IF(FB277="",NA(),FB277))</f>
        <v>0</v>
      </c>
      <c r="JQ70">
        <f>IF(Charts!$B$3="none",AO277,IF(FC277="",NA(),FC277))</f>
        <v>0</v>
      </c>
      <c r="JR70">
        <f>IF(Charts!$B$3="none",AP277,IF(FD277="",NA(),FD277))</f>
        <v>0</v>
      </c>
      <c r="JS70">
        <f>IF(Charts!$B$3="none",AQ277,IF(FE277="",NA(),FE277))</f>
        <v>0</v>
      </c>
      <c r="JT70">
        <f>IF(Charts!$B$3="none",AR277,IF(FF277="",NA(),FF277))</f>
        <v>0</v>
      </c>
      <c r="JU70">
        <f>IF(Charts!$B$3="none",AS277,IF(FG277="",NA(),FG277))</f>
        <v>0</v>
      </c>
      <c r="JV70">
        <f>IF(Charts!$B$3="none",AT277,IF(FH277="",NA(),FH277))</f>
        <v>0</v>
      </c>
      <c r="JW70">
        <f>IF(Charts!$B$3="none",AU277,IF(FI277="",NA(),FI277))</f>
        <v>0</v>
      </c>
      <c r="JX70">
        <f>IF(Charts!$B$3="none",AV277,IF(FJ277="",NA(),FJ277))</f>
        <v>0</v>
      </c>
      <c r="JY70">
        <f>IF(Charts!$B$3="none",AW277,IF(FK277="",NA(),FK277))</f>
        <v>0</v>
      </c>
      <c r="JZ70">
        <f>IF(Charts!$B$3="none",AX277,IF(FL277="",NA(),FL277))</f>
        <v>0</v>
      </c>
      <c r="KA70">
        <f>IF(Charts!$B$3="none",AY277,IF(FM277="",NA(),FM277))</f>
        <v>0</v>
      </c>
      <c r="KB70">
        <f>IF(Charts!$B$3="none",AZ277,IF(FN277="",NA(),FN277))</f>
        <v>0</v>
      </c>
      <c r="KC70">
        <f>IF(Charts!$B$3="none",BA277,IF(FO277="",NA(),FO277))</f>
        <v>0</v>
      </c>
      <c r="KD70">
        <f>IF(Charts!$B$3="none",BB277,IF(FP277="",NA(),FP277))</f>
        <v>0</v>
      </c>
      <c r="KE70">
        <f>IF(Charts!$B$3="none",BC277,IF(FQ277="",NA(),FQ277))</f>
        <v>0</v>
      </c>
      <c r="KF70">
        <f>IF(Charts!$B$3="none",BD277,IF(FR277="",NA(),FR277))</f>
        <v>0</v>
      </c>
      <c r="KG70">
        <f>IF(Charts!$B$3="none",BE277,IF(FS277="",NA(),FS277))</f>
        <v>0</v>
      </c>
      <c r="KH70">
        <f>IF(Charts!$B$3="none",BF277,IF(FT277="",NA(),FT277))</f>
        <v>0</v>
      </c>
      <c r="KI70">
        <f>IF(Charts!$B$3="none",BG277,IF(FU277="",NA(),FU277))</f>
        <v>0</v>
      </c>
      <c r="KJ70">
        <f>IF(Charts!$B$3="none",BH277,IF(FV277="",NA(),FV277))</f>
        <v>0</v>
      </c>
      <c r="KK70">
        <f>IF(Charts!$B$3="none",BI277,IF(FW277="",NA(),FW277))</f>
        <v>0</v>
      </c>
      <c r="KL70">
        <f>IF(Charts!$B$3="none",BJ277,IF(FX277="",NA(),FX277))</f>
        <v>0</v>
      </c>
      <c r="KM70">
        <f>IF(Charts!$B$3="none",BK277,IF(FY277="",NA(),FY277))</f>
        <v>0</v>
      </c>
      <c r="KN70">
        <f>IF(Charts!$B$3="none",BL277,IF(FZ277="",NA(),FZ277))</f>
        <v>0</v>
      </c>
      <c r="KO70">
        <f>IF(Charts!$B$3="none",BM277,IF(GA277="",NA(),GA277))</f>
        <v>0</v>
      </c>
      <c r="KP70">
        <f>IF(Charts!$B$3="none",BN277,IF(GB277="",NA(),GB277))</f>
        <v>0</v>
      </c>
      <c r="KQ70">
        <f>IF(Charts!$B$3="none",BO277,IF(GC277="",NA(),GC277))</f>
        <v>0</v>
      </c>
      <c r="KR70">
        <f>IF(Charts!$B$3="none",BP277,IF(GD277="",NA(),GD277))</f>
        <v>0</v>
      </c>
      <c r="KS70">
        <f>IF(Charts!$B$3="none",BQ277,IF(GE277="",NA(),GE277))</f>
        <v>0</v>
      </c>
      <c r="KT70">
        <f>IF(Charts!$B$3="none",BR277,IF(GF277="",NA(),GF277))</f>
        <v>0</v>
      </c>
      <c r="KU70">
        <f>IF(Charts!$B$3="none",BS277,IF(GG277="",NA(),GG277))</f>
        <v>0</v>
      </c>
      <c r="KV70">
        <f>IF(Charts!$B$3="none",BT277,IF(GH277="",NA(),GH277))</f>
        <v>0</v>
      </c>
      <c r="KW70">
        <f>IF(Charts!$B$3="none",BU277,IF(GI277="",NA(),GI277))</f>
        <v>0</v>
      </c>
      <c r="KX70">
        <f>IF(Charts!$B$3="none",BV277,IF(GJ277="",NA(),GJ277))</f>
        <v>0</v>
      </c>
      <c r="KY70">
        <f>IF(Charts!$B$3="none",BW277,IF(GK277="",NA(),GK277))</f>
        <v>0</v>
      </c>
      <c r="KZ70">
        <f>IF(Charts!$B$3="none",BX277,IF(GL277="",NA(),GL277))</f>
        <v>0</v>
      </c>
      <c r="LA70">
        <f>IF(Charts!$B$3="none",BY277,IF(GM277="",NA(),GM277))</f>
        <v>0</v>
      </c>
      <c r="LB70">
        <f>IF(Charts!$B$3="none",BZ277,IF(GN277="",NA(),GN277))</f>
        <v>0</v>
      </c>
      <c r="LC70">
        <f>IF(Charts!$B$3="none",CA277,IF(GO277="",NA(),GO277))</f>
        <v>0</v>
      </c>
      <c r="LD70">
        <f>IF(Charts!$B$3="none",CB277,IF(GP277="",NA(),GP277))</f>
        <v>0</v>
      </c>
      <c r="LE70">
        <f>IF(Charts!$B$3="none",CC277,IF(GQ277="",NA(),GQ277))</f>
        <v>0</v>
      </c>
      <c r="LF70">
        <f>IF(Charts!$B$3="none",CD277,IF(GR277="",NA(),GR277))</f>
        <v>0</v>
      </c>
      <c r="LG70">
        <f>IF(Charts!$B$3="none",CE277,IF(GS277="",NA(),GS277))</f>
        <v>0</v>
      </c>
      <c r="LH70">
        <f>IF(Charts!$B$3="none",CF277,IF(GT277="",NA(),GT277))</f>
        <v>0</v>
      </c>
      <c r="LI70">
        <f>IF(Charts!$B$3="none",CG277,IF(GU277="",NA(),GU277))</f>
        <v>0</v>
      </c>
      <c r="LJ70">
        <f>IF(Charts!$B$3="none",CH277,IF(GV277="",NA(),GV277))</f>
        <v>0</v>
      </c>
      <c r="LK70">
        <f>IF(Charts!$B$3="none",CI277,IF(GW277="",NA(),GW277))</f>
        <v>0</v>
      </c>
      <c r="LL70">
        <f>IF(Charts!$B$3="none",CJ277,IF(GX277="",NA(),GX277))</f>
        <v>0</v>
      </c>
      <c r="LM70">
        <f>IF(Charts!$B$3="none",CK277,IF(GY277="",NA(),GY277))</f>
        <v>0</v>
      </c>
      <c r="LN70">
        <f>IF(Charts!$B$3="none",CL277,IF(GZ277="",NA(),GZ277))</f>
        <v>0</v>
      </c>
      <c r="LO70">
        <f>IF(Charts!$B$3="none",CM277,IF(HA277="",NA(),HA277))</f>
        <v>0</v>
      </c>
      <c r="LP70">
        <f>IF(Charts!$B$3="none",CN277,IF(HB277="",NA(),HB277))</f>
        <v>0</v>
      </c>
      <c r="LQ70">
        <f>IF(Charts!$B$3="none",CO277,IF(HC277="",NA(),HC277))</f>
        <v>0</v>
      </c>
      <c r="LR70">
        <f>IF(Charts!$B$3="none",CP277,IF(HD277="",NA(),HD277))</f>
        <v>0</v>
      </c>
      <c r="LS70">
        <f>IF(Charts!$B$3="none",CQ277,IF(HE277="",NA(),HE277))</f>
        <v>0</v>
      </c>
      <c r="LT70">
        <f>IF(Charts!$B$3="none",CR277,IF(HF277="",NA(),HF277))</f>
        <v>0</v>
      </c>
      <c r="LU70">
        <f>IF(Charts!$B$3="none",CS277,IF(HG277="",NA(),HG277))</f>
        <v>0</v>
      </c>
      <c r="LV70">
        <f>IF(Charts!$B$3="none",CT277,IF(HH277="",NA(),HH277))</f>
        <v>0</v>
      </c>
      <c r="LW70">
        <f>IF(Charts!$B$3="none",CU277,IF(HI277="",NA(),HI277))</f>
        <v>0</v>
      </c>
      <c r="LX70">
        <f>IF(Charts!$B$3="none",CV277,IF(HJ277="",NA(),HJ277))</f>
        <v>0</v>
      </c>
      <c r="LY70">
        <f>IF(Charts!$B$3="none",CW277,IF(HK277="",NA(),HK277))</f>
        <v>0</v>
      </c>
      <c r="LZ70">
        <f>IF(Charts!$B$3="none",CX277,IF(HL277="",NA(),HL277))</f>
        <v>0</v>
      </c>
      <c r="MA70">
        <f>IF(Charts!$B$3="none",CY277,IF(HM277="",NA(),HM277))</f>
        <v>0</v>
      </c>
      <c r="MB70">
        <f>IF(Charts!$B$3="none",CZ277,IF(HN277="",NA(),HN277))</f>
        <v>0</v>
      </c>
      <c r="MC70">
        <f>IF(Charts!$B$3="none",DA277,IF(HO277="",NA(),HO277))</f>
        <v>0</v>
      </c>
      <c r="MD70">
        <f>IF(Charts!$B$3="none",DB277,IF(HP277="",NA(),HP277))</f>
        <v>0</v>
      </c>
      <c r="ME70">
        <f>IF(Charts!$B$3="none",DC277,IF(HQ277="",NA(),HQ277))</f>
        <v>0</v>
      </c>
      <c r="MF70">
        <f>IF(Charts!$B$3="none",DD277,IF(HR277="",NA(),HR277))</f>
        <v>0</v>
      </c>
      <c r="MG70">
        <f>IF(Charts!$B$3="none",DE277,IF(HS277="",NA(),HS277))</f>
        <v>0</v>
      </c>
      <c r="MH70">
        <f>IF(Charts!$B$3="none",DF277,IF(HT277="",NA(),HT277))</f>
        <v>0</v>
      </c>
      <c r="MI70">
        <f>IF(Charts!$B$3="none",DG277,IF(HU277="",NA(),HU277))</f>
        <v>0</v>
      </c>
      <c r="MJ70">
        <f>IF(Charts!$B$3="none",DH277,IF(HV277="",NA(),HV277))</f>
        <v>0</v>
      </c>
      <c r="MK70">
        <f>IF(Charts!$B$3="none",DI277,IF(HW277="",NA(),HW277))</f>
        <v>0</v>
      </c>
      <c r="ML70">
        <f>IF(Charts!$B$3="none",DJ277,IF(HX277="",NA(),HX277))</f>
        <v>0</v>
      </c>
      <c r="MM70">
        <f>IF(Charts!$B$3="none",DK277,IF(HY277="",NA(),HY277))</f>
        <v>0</v>
      </c>
      <c r="MN70">
        <f>IF(Charts!$B$3="none",DL277,IF(HZ277="",NA(),HZ277))</f>
        <v>0</v>
      </c>
      <c r="MO70">
        <f>IF(Charts!$B$3="none",DM277,IF(IA277="",NA(),IA277))</f>
        <v>0</v>
      </c>
      <c r="MP70">
        <f>IF(Charts!$B$3="none",DN277,IF(IB277="",NA(),IB277))</f>
        <v>0</v>
      </c>
      <c r="MQ70">
        <f>IF(Charts!$B$3="none",DO277,IF(IC277="",NA(),IC277))</f>
        <v>0</v>
      </c>
      <c r="MR70">
        <f>IF(Charts!$B$3="none",DP277,IF(ID277="",NA(),ID277))</f>
        <v>0</v>
      </c>
    </row>
    <row r="71" spans="5:356">
      <c r="E71">
        <v>25</v>
      </c>
      <c r="F71">
        <f>F29</f>
        <v>0</v>
      </c>
      <c r="G71">
        <v>25</v>
      </c>
      <c r="H71">
        <f>H29</f>
        <v>0</v>
      </c>
      <c r="I71">
        <v>25</v>
      </c>
      <c r="J71">
        <f>J29</f>
        <v>0</v>
      </c>
      <c r="K71">
        <v>25</v>
      </c>
      <c r="L71">
        <f>L29</f>
        <v>0</v>
      </c>
      <c r="M71">
        <v>25</v>
      </c>
      <c r="N71">
        <f>N29</f>
        <v>0</v>
      </c>
      <c r="O71">
        <v>25</v>
      </c>
      <c r="P71">
        <f>P29</f>
        <v>0</v>
      </c>
      <c r="Q71">
        <v>25</v>
      </c>
      <c r="R71">
        <f>R29</f>
        <v>0</v>
      </c>
      <c r="S71">
        <v>25</v>
      </c>
      <c r="T71">
        <f>T29</f>
        <v>0</v>
      </c>
      <c r="U71">
        <v>25</v>
      </c>
      <c r="V71">
        <f>V29</f>
        <v>0</v>
      </c>
      <c r="W71">
        <v>25</v>
      </c>
      <c r="X71">
        <f>X29</f>
        <v>0</v>
      </c>
      <c r="Y71">
        <v>25</v>
      </c>
      <c r="Z71">
        <f>Z29</f>
        <v>0</v>
      </c>
      <c r="AA71">
        <v>25</v>
      </c>
      <c r="AB71">
        <f>AB29</f>
        <v>0</v>
      </c>
      <c r="AC71">
        <v>25</v>
      </c>
      <c r="AD71">
        <f>AD29</f>
        <v>0</v>
      </c>
      <c r="AE71">
        <v>25</v>
      </c>
      <c r="AF71">
        <f>AF29</f>
        <v>0</v>
      </c>
      <c r="AG71">
        <v>25</v>
      </c>
      <c r="AH71">
        <f>AH29</f>
        <v>0</v>
      </c>
      <c r="AI71">
        <v>25</v>
      </c>
      <c r="AJ71">
        <f>AJ29</f>
        <v>0</v>
      </c>
      <c r="AK71">
        <v>25</v>
      </c>
      <c r="AL71">
        <f>AL29</f>
        <v>0</v>
      </c>
      <c r="AM71">
        <v>25</v>
      </c>
      <c r="AN71">
        <f>AN29</f>
        <v>0</v>
      </c>
      <c r="AO71">
        <v>25</v>
      </c>
      <c r="AP71">
        <f>AP29</f>
        <v>0</v>
      </c>
      <c r="AQ71">
        <v>25</v>
      </c>
      <c r="AR71">
        <f>AR29</f>
        <v>0</v>
      </c>
      <c r="AS71">
        <v>25</v>
      </c>
      <c r="AT71">
        <f>AT29</f>
        <v>0</v>
      </c>
      <c r="AU71">
        <v>25</v>
      </c>
      <c r="AV71">
        <f>AV29</f>
        <v>0</v>
      </c>
      <c r="AW71">
        <v>25</v>
      </c>
      <c r="AX71">
        <f>AX29</f>
        <v>0</v>
      </c>
      <c r="AY71">
        <v>25</v>
      </c>
      <c r="AZ71">
        <f>AZ29</f>
        <v>0</v>
      </c>
      <c r="BA71">
        <v>25</v>
      </c>
      <c r="BB71">
        <f>BB29</f>
        <v>0</v>
      </c>
      <c r="BC71">
        <v>25</v>
      </c>
      <c r="BD71">
        <f>BD29</f>
        <v>0</v>
      </c>
      <c r="BE71">
        <v>25</v>
      </c>
      <c r="BF71">
        <f>BF29</f>
        <v>0</v>
      </c>
      <c r="BG71">
        <v>25</v>
      </c>
      <c r="BH71">
        <f>BH29</f>
        <v>0</v>
      </c>
      <c r="BI71">
        <v>25</v>
      </c>
      <c r="BJ71">
        <f>BJ29</f>
        <v>0</v>
      </c>
      <c r="BK71">
        <v>25</v>
      </c>
      <c r="BL71">
        <f>BL29</f>
        <v>0</v>
      </c>
      <c r="BM71">
        <v>25</v>
      </c>
      <c r="BN71">
        <f>BN29</f>
        <v>0</v>
      </c>
      <c r="BO71">
        <v>25</v>
      </c>
      <c r="BP71">
        <f>BP29</f>
        <v>0</v>
      </c>
      <c r="BQ71">
        <v>25</v>
      </c>
      <c r="BR71">
        <f>BR29</f>
        <v>0</v>
      </c>
      <c r="BS71">
        <v>25</v>
      </c>
      <c r="BT71">
        <f>BT29</f>
        <v>0</v>
      </c>
      <c r="BU71">
        <v>25</v>
      </c>
      <c r="BV71">
        <f>BV29</f>
        <v>0</v>
      </c>
      <c r="BW71">
        <v>25</v>
      </c>
      <c r="BX71">
        <f>BX29</f>
        <v>0</v>
      </c>
      <c r="BY71">
        <v>25</v>
      </c>
      <c r="BZ71">
        <f>BZ29</f>
        <v>0</v>
      </c>
      <c r="CA71">
        <v>25</v>
      </c>
      <c r="CB71">
        <f>CB29</f>
        <v>0</v>
      </c>
      <c r="CC71">
        <v>25</v>
      </c>
      <c r="CD71">
        <f>CD29</f>
        <v>0</v>
      </c>
      <c r="CE71">
        <v>25</v>
      </c>
      <c r="CF71">
        <f>CF29</f>
        <v>0</v>
      </c>
      <c r="CG71">
        <v>25</v>
      </c>
      <c r="CH71">
        <f>CH29</f>
        <v>0</v>
      </c>
      <c r="CI71">
        <v>25</v>
      </c>
      <c r="CJ71">
        <f>CJ29</f>
        <v>0</v>
      </c>
      <c r="CK71">
        <v>25</v>
      </c>
      <c r="CL71">
        <f>CL29</f>
        <v>0</v>
      </c>
      <c r="CM71">
        <v>25</v>
      </c>
      <c r="CN71">
        <f>CN29</f>
        <v>0</v>
      </c>
      <c r="CO71">
        <v>25</v>
      </c>
      <c r="CP71">
        <f>CP29</f>
        <v>0</v>
      </c>
      <c r="CQ71">
        <v>25</v>
      </c>
      <c r="CR71">
        <f>CR29</f>
        <v>0</v>
      </c>
      <c r="CS71">
        <v>25</v>
      </c>
      <c r="CT71">
        <f>CT29</f>
        <v>0</v>
      </c>
      <c r="CU71">
        <v>25</v>
      </c>
      <c r="CV71">
        <f>CV29</f>
        <v>0</v>
      </c>
      <c r="CW71">
        <v>25</v>
      </c>
      <c r="CX71">
        <f>CX29</f>
        <v>0</v>
      </c>
      <c r="CY71">
        <v>25</v>
      </c>
      <c r="CZ71">
        <f>CZ29</f>
        <v>0</v>
      </c>
      <c r="DA71">
        <v>25</v>
      </c>
      <c r="DB71">
        <f>DB29</f>
        <v>0</v>
      </c>
      <c r="DC71">
        <v>25</v>
      </c>
      <c r="DD71">
        <f>DD29</f>
        <v>0</v>
      </c>
      <c r="DE71">
        <v>25</v>
      </c>
      <c r="DF71">
        <f>DF29</f>
        <v>0</v>
      </c>
      <c r="DG71">
        <v>25</v>
      </c>
      <c r="DH71">
        <f>DH29</f>
        <v>0</v>
      </c>
      <c r="DI71">
        <v>25</v>
      </c>
      <c r="DJ71">
        <f>DJ29</f>
        <v>0</v>
      </c>
      <c r="DK71">
        <v>25</v>
      </c>
      <c r="DL71">
        <f>DL29</f>
        <v>0</v>
      </c>
      <c r="DM71">
        <v>25</v>
      </c>
      <c r="DN71">
        <f>DN29</f>
        <v>0</v>
      </c>
      <c r="DO71">
        <v>25</v>
      </c>
      <c r="DP71">
        <f>DP29</f>
        <v>0</v>
      </c>
      <c r="DS71">
        <v>25</v>
      </c>
      <c r="DT71">
        <f>DT29</f>
        <v>0</v>
      </c>
      <c r="DU71">
        <v>25</v>
      </c>
      <c r="DV71">
        <f>DV29</f>
        <v>0</v>
      </c>
      <c r="DW71">
        <v>25</v>
      </c>
      <c r="DX71">
        <f>DX29</f>
        <v>0</v>
      </c>
      <c r="DY71">
        <v>25</v>
      </c>
      <c r="DZ71">
        <f>DZ29</f>
        <v>0</v>
      </c>
      <c r="EA71">
        <v>25</v>
      </c>
      <c r="EB71">
        <f>EB29</f>
        <v>0</v>
      </c>
      <c r="EC71">
        <v>25</v>
      </c>
      <c r="ED71">
        <f>ED29</f>
        <v>0</v>
      </c>
      <c r="EE71">
        <v>25</v>
      </c>
      <c r="EF71">
        <f>EF29</f>
        <v>0</v>
      </c>
      <c r="EG71">
        <v>25</v>
      </c>
      <c r="EH71">
        <f>EH29</f>
        <v>0</v>
      </c>
      <c r="EI71">
        <v>25</v>
      </c>
      <c r="EJ71">
        <f>EJ29</f>
        <v>0</v>
      </c>
      <c r="EK71">
        <v>25</v>
      </c>
      <c r="EL71">
        <f>EL29</f>
        <v>0</v>
      </c>
      <c r="EM71">
        <v>25</v>
      </c>
      <c r="EN71">
        <f>EN29</f>
        <v>0</v>
      </c>
      <c r="EO71">
        <v>25</v>
      </c>
      <c r="EP71">
        <f>EP29</f>
        <v>0</v>
      </c>
      <c r="EQ71">
        <v>25</v>
      </c>
      <c r="ER71">
        <f>ER29</f>
        <v>0</v>
      </c>
      <c r="ES71">
        <v>25</v>
      </c>
      <c r="ET71">
        <f>ET29</f>
        <v>0</v>
      </c>
      <c r="EU71">
        <v>25</v>
      </c>
      <c r="EV71">
        <f>EV29</f>
        <v>0</v>
      </c>
      <c r="EW71">
        <v>25</v>
      </c>
      <c r="EX71">
        <f>EX29</f>
        <v>0</v>
      </c>
      <c r="EY71">
        <v>25</v>
      </c>
      <c r="EZ71">
        <f>EZ29</f>
        <v>0</v>
      </c>
      <c r="FA71">
        <v>25</v>
      </c>
      <c r="FB71">
        <f>FB29</f>
        <v>0</v>
      </c>
      <c r="FC71">
        <v>25</v>
      </c>
      <c r="FD71">
        <f>FD29</f>
        <v>0</v>
      </c>
      <c r="FE71">
        <v>25</v>
      </c>
      <c r="FF71">
        <f>FF29</f>
        <v>0</v>
      </c>
      <c r="FG71">
        <v>25</v>
      </c>
      <c r="FH71">
        <f>FH29</f>
        <v>0</v>
      </c>
      <c r="FI71">
        <v>25</v>
      </c>
      <c r="FJ71">
        <f>FJ29</f>
        <v>0</v>
      </c>
      <c r="FK71">
        <v>25</v>
      </c>
      <c r="FL71">
        <f>FL29</f>
        <v>0</v>
      </c>
      <c r="FM71">
        <v>25</v>
      </c>
      <c r="FN71">
        <f>FN29</f>
        <v>0</v>
      </c>
      <c r="FO71">
        <v>25</v>
      </c>
      <c r="FP71">
        <f>FP29</f>
        <v>0</v>
      </c>
      <c r="FQ71">
        <v>25</v>
      </c>
      <c r="FR71">
        <f>FR29</f>
        <v>0</v>
      </c>
      <c r="FS71">
        <v>25</v>
      </c>
      <c r="FT71">
        <f>FT29</f>
        <v>0</v>
      </c>
      <c r="FU71">
        <v>25</v>
      </c>
      <c r="FV71">
        <f>FV29</f>
        <v>0</v>
      </c>
      <c r="FW71">
        <v>25</v>
      </c>
      <c r="FX71">
        <f>FX29</f>
        <v>0</v>
      </c>
      <c r="FY71">
        <v>25</v>
      </c>
      <c r="FZ71">
        <f>FZ29</f>
        <v>0</v>
      </c>
      <c r="GA71">
        <v>25</v>
      </c>
      <c r="GB71">
        <f>GB29</f>
        <v>0</v>
      </c>
      <c r="GC71">
        <v>25</v>
      </c>
      <c r="GD71">
        <f>GD29</f>
        <v>0</v>
      </c>
      <c r="GE71">
        <v>25</v>
      </c>
      <c r="GF71">
        <f>GF29</f>
        <v>0</v>
      </c>
      <c r="GG71">
        <v>25</v>
      </c>
      <c r="GH71">
        <f>GH29</f>
        <v>0</v>
      </c>
      <c r="GI71">
        <v>25</v>
      </c>
      <c r="GJ71">
        <f>GJ29</f>
        <v>0</v>
      </c>
      <c r="GK71">
        <v>25</v>
      </c>
      <c r="GL71">
        <f>GL29</f>
        <v>0</v>
      </c>
      <c r="GM71">
        <v>25</v>
      </c>
      <c r="GN71">
        <f>GN29</f>
        <v>0</v>
      </c>
      <c r="GO71">
        <v>25</v>
      </c>
      <c r="GP71">
        <f>GP29</f>
        <v>0</v>
      </c>
      <c r="GQ71">
        <v>25</v>
      </c>
      <c r="GR71">
        <f>GR29</f>
        <v>0</v>
      </c>
      <c r="GS71">
        <v>25</v>
      </c>
      <c r="GT71">
        <f>GT29</f>
        <v>0</v>
      </c>
      <c r="GU71">
        <v>25</v>
      </c>
      <c r="GV71">
        <f>GV29</f>
        <v>0</v>
      </c>
      <c r="GW71">
        <v>25</v>
      </c>
      <c r="GX71">
        <f>GX29</f>
        <v>0</v>
      </c>
      <c r="GY71">
        <v>25</v>
      </c>
      <c r="GZ71">
        <f>GZ29</f>
        <v>0</v>
      </c>
      <c r="HA71">
        <v>25</v>
      </c>
      <c r="HB71">
        <f>HB29</f>
        <v>0</v>
      </c>
      <c r="HC71">
        <v>25</v>
      </c>
      <c r="HD71">
        <f>HD29</f>
        <v>0</v>
      </c>
      <c r="HE71">
        <v>25</v>
      </c>
      <c r="HF71">
        <f>HF29</f>
        <v>0</v>
      </c>
      <c r="HG71">
        <v>25</v>
      </c>
      <c r="HH71">
        <f>HH29</f>
        <v>0</v>
      </c>
      <c r="HI71">
        <v>25</v>
      </c>
      <c r="HJ71">
        <f>HJ29</f>
        <v>0</v>
      </c>
      <c r="HK71">
        <v>25</v>
      </c>
      <c r="HL71">
        <f>HL29</f>
        <v>0</v>
      </c>
      <c r="HM71">
        <v>25</v>
      </c>
      <c r="HN71">
        <f>HN29</f>
        <v>0</v>
      </c>
      <c r="HO71">
        <v>25</v>
      </c>
      <c r="HP71">
        <f>HP29</f>
        <v>0</v>
      </c>
      <c r="HQ71">
        <v>25</v>
      </c>
      <c r="HR71">
        <f>HR29</f>
        <v>0</v>
      </c>
      <c r="HS71">
        <v>25</v>
      </c>
      <c r="HT71">
        <f>HT29</f>
        <v>0</v>
      </c>
      <c r="HU71">
        <v>25</v>
      </c>
      <c r="HV71">
        <f>HV29</f>
        <v>0</v>
      </c>
      <c r="HW71">
        <v>25</v>
      </c>
      <c r="HX71">
        <f>HX29</f>
        <v>0</v>
      </c>
      <c r="HY71">
        <v>25</v>
      </c>
      <c r="HZ71">
        <f>HZ29</f>
        <v>0</v>
      </c>
      <c r="IA71">
        <v>25</v>
      </c>
      <c r="IB71">
        <f>IB29</f>
        <v>0</v>
      </c>
      <c r="IC71">
        <v>25</v>
      </c>
      <c r="ID71">
        <f>ID29</f>
        <v>0</v>
      </c>
      <c r="IG71">
        <f>IF(Charts!$B$3="none",E278,IF(DS278="",NA(),DS278))</f>
        <v>0</v>
      </c>
      <c r="IH71">
        <f>IF(Charts!$B$3="none",F278,IF(DT278="",NA(),DT278))</f>
        <v>0</v>
      </c>
      <c r="II71">
        <f>IF(Charts!$B$3="none",G278,IF(DU278="",NA(),DU278))</f>
        <v>0</v>
      </c>
      <c r="IJ71">
        <f>IF(Charts!$B$3="none",H278,IF(DV278="",NA(),DV278))</f>
        <v>0</v>
      </c>
      <c r="IK71">
        <f>IF(Charts!$B$3="none",I278,IF(DW278="",NA(),DW278))</f>
        <v>0</v>
      </c>
      <c r="IL71">
        <f>IF(Charts!$B$3="none",J278,IF(DX278="",NA(),DX278))</f>
        <v>0</v>
      </c>
      <c r="IM71">
        <f>IF(Charts!$B$3="none",K278,IF(DY278="",NA(),DY278))</f>
        <v>0</v>
      </c>
      <c r="IN71">
        <f>IF(Charts!$B$3="none",L278,IF(DZ278="",NA(),DZ278))</f>
        <v>0</v>
      </c>
      <c r="IO71">
        <f>IF(Charts!$B$3="none",M278,IF(EA278="",NA(),EA278))</f>
        <v>0</v>
      </c>
      <c r="IP71">
        <f>IF(Charts!$B$3="none",N278,IF(EB278="",NA(),EB278))</f>
        <v>0</v>
      </c>
      <c r="IQ71">
        <f>IF(Charts!$B$3="none",O278,IF(EC278="",NA(),EC278))</f>
        <v>0</v>
      </c>
      <c r="IR71">
        <f>IF(Charts!$B$3="none",P278,IF(ED278="",NA(),ED278))</f>
        <v>0</v>
      </c>
      <c r="IS71">
        <f>IF(Charts!$B$3="none",Q278,IF(EE278="",NA(),EE278))</f>
        <v>0</v>
      </c>
      <c r="IT71">
        <f>IF(Charts!$B$3="none",R278,IF(EF278="",NA(),EF278))</f>
        <v>0</v>
      </c>
      <c r="IU71">
        <f>IF(Charts!$B$3="none",S278,IF(EG278="",NA(),EG278))</f>
        <v>0</v>
      </c>
      <c r="IV71">
        <f>IF(Charts!$B$3="none",T278,IF(EH278="",NA(),EH278))</f>
        <v>0</v>
      </c>
      <c r="IW71">
        <f>IF(Charts!$B$3="none",U278,IF(EI278="",NA(),EI278))</f>
        <v>0</v>
      </c>
      <c r="IX71">
        <f>IF(Charts!$B$3="none",V278,IF(EJ278="",NA(),EJ278))</f>
        <v>0</v>
      </c>
      <c r="IY71">
        <f>IF(Charts!$B$3="none",W278,IF(EK278="",NA(),EK278))</f>
        <v>0</v>
      </c>
      <c r="IZ71">
        <f>IF(Charts!$B$3="none",X278,IF(EL278="",NA(),EL278))</f>
        <v>0</v>
      </c>
      <c r="JA71">
        <f>IF(Charts!$B$3="none",Y278,IF(EM278="",NA(),EM278))</f>
        <v>0</v>
      </c>
      <c r="JB71">
        <f>IF(Charts!$B$3="none",Z278,IF(EN278="",NA(),EN278))</f>
        <v>0</v>
      </c>
      <c r="JC71">
        <f>IF(Charts!$B$3="none",AA278,IF(EO278="",NA(),EO278))</f>
        <v>0</v>
      </c>
      <c r="JD71">
        <f>IF(Charts!$B$3="none",AB278,IF(EP278="",NA(),EP278))</f>
        <v>0</v>
      </c>
      <c r="JE71">
        <f>IF(Charts!$B$3="none",AC278,IF(EQ278="",NA(),EQ278))</f>
        <v>0</v>
      </c>
      <c r="JF71">
        <f>IF(Charts!$B$3="none",AD278,IF(ER278="",NA(),ER278))</f>
        <v>0</v>
      </c>
      <c r="JG71">
        <f>IF(Charts!$B$3="none",AE278,IF(ES278="",NA(),ES278))</f>
        <v>0</v>
      </c>
      <c r="JH71">
        <f>IF(Charts!$B$3="none",AF278,IF(ET278="",NA(),ET278))</f>
        <v>0</v>
      </c>
      <c r="JI71">
        <f>IF(Charts!$B$3="none",AG278,IF(EU278="",NA(),EU278))</f>
        <v>0</v>
      </c>
      <c r="JJ71">
        <f>IF(Charts!$B$3="none",AH278,IF(EV278="",NA(),EV278))</f>
        <v>0</v>
      </c>
      <c r="JK71">
        <f>IF(Charts!$B$3="none",AI278,IF(EW278="",NA(),EW278))</f>
        <v>0</v>
      </c>
      <c r="JL71">
        <f>IF(Charts!$B$3="none",AJ278,IF(EX278="",NA(),EX278))</f>
        <v>0</v>
      </c>
      <c r="JM71">
        <f>IF(Charts!$B$3="none",AK278,IF(EY278="",NA(),EY278))</f>
        <v>0</v>
      </c>
      <c r="JN71">
        <f>IF(Charts!$B$3="none",AL278,IF(EZ278="",NA(),EZ278))</f>
        <v>0</v>
      </c>
      <c r="JO71">
        <f>IF(Charts!$B$3="none",AM278,IF(FA278="",NA(),FA278))</f>
        <v>0</v>
      </c>
      <c r="JP71">
        <f>IF(Charts!$B$3="none",AN278,IF(FB278="",NA(),FB278))</f>
        <v>0</v>
      </c>
      <c r="JQ71">
        <f>IF(Charts!$B$3="none",AO278,IF(FC278="",NA(),FC278))</f>
        <v>0</v>
      </c>
      <c r="JR71">
        <f>IF(Charts!$B$3="none",AP278,IF(FD278="",NA(),FD278))</f>
        <v>0</v>
      </c>
      <c r="JS71">
        <f>IF(Charts!$B$3="none",AQ278,IF(FE278="",NA(),FE278))</f>
        <v>0</v>
      </c>
      <c r="JT71">
        <f>IF(Charts!$B$3="none",AR278,IF(FF278="",NA(),FF278))</f>
        <v>0</v>
      </c>
      <c r="JU71">
        <f>IF(Charts!$B$3="none",AS278,IF(FG278="",NA(),FG278))</f>
        <v>0</v>
      </c>
      <c r="JV71">
        <f>IF(Charts!$B$3="none",AT278,IF(FH278="",NA(),FH278))</f>
        <v>0</v>
      </c>
      <c r="JW71">
        <f>IF(Charts!$B$3="none",AU278,IF(FI278="",NA(),FI278))</f>
        <v>0</v>
      </c>
      <c r="JX71">
        <f>IF(Charts!$B$3="none",AV278,IF(FJ278="",NA(),FJ278))</f>
        <v>0</v>
      </c>
      <c r="JY71">
        <f>IF(Charts!$B$3="none",AW278,IF(FK278="",NA(),FK278))</f>
        <v>0</v>
      </c>
      <c r="JZ71">
        <f>IF(Charts!$B$3="none",AX278,IF(FL278="",NA(),FL278))</f>
        <v>0</v>
      </c>
      <c r="KA71">
        <f>IF(Charts!$B$3="none",AY278,IF(FM278="",NA(),FM278))</f>
        <v>0</v>
      </c>
      <c r="KB71">
        <f>IF(Charts!$B$3="none",AZ278,IF(FN278="",NA(),FN278))</f>
        <v>0</v>
      </c>
      <c r="KC71">
        <f>IF(Charts!$B$3="none",BA278,IF(FO278="",NA(),FO278))</f>
        <v>0</v>
      </c>
      <c r="KD71">
        <f>IF(Charts!$B$3="none",BB278,IF(FP278="",NA(),FP278))</f>
        <v>0</v>
      </c>
      <c r="KE71">
        <f>IF(Charts!$B$3="none",BC278,IF(FQ278="",NA(),FQ278))</f>
        <v>0</v>
      </c>
      <c r="KF71">
        <f>IF(Charts!$B$3="none",BD278,IF(FR278="",NA(),FR278))</f>
        <v>0</v>
      </c>
      <c r="KG71">
        <f>IF(Charts!$B$3="none",BE278,IF(FS278="",NA(),FS278))</f>
        <v>0</v>
      </c>
      <c r="KH71">
        <f>IF(Charts!$B$3="none",BF278,IF(FT278="",NA(),FT278))</f>
        <v>0</v>
      </c>
      <c r="KI71">
        <f>IF(Charts!$B$3="none",BG278,IF(FU278="",NA(),FU278))</f>
        <v>0</v>
      </c>
      <c r="KJ71">
        <f>IF(Charts!$B$3="none",BH278,IF(FV278="",NA(),FV278))</f>
        <v>0</v>
      </c>
      <c r="KK71">
        <f>IF(Charts!$B$3="none",BI278,IF(FW278="",NA(),FW278))</f>
        <v>0</v>
      </c>
      <c r="KL71">
        <f>IF(Charts!$B$3="none",BJ278,IF(FX278="",NA(),FX278))</f>
        <v>0</v>
      </c>
      <c r="KM71">
        <f>IF(Charts!$B$3="none",BK278,IF(FY278="",NA(),FY278))</f>
        <v>0</v>
      </c>
      <c r="KN71">
        <f>IF(Charts!$B$3="none",BL278,IF(FZ278="",NA(),FZ278))</f>
        <v>0</v>
      </c>
      <c r="KO71">
        <f>IF(Charts!$B$3="none",BM278,IF(GA278="",NA(),GA278))</f>
        <v>0</v>
      </c>
      <c r="KP71">
        <f>IF(Charts!$B$3="none",BN278,IF(GB278="",NA(),GB278))</f>
        <v>0</v>
      </c>
      <c r="KQ71">
        <f>IF(Charts!$B$3="none",BO278,IF(GC278="",NA(),GC278))</f>
        <v>0</v>
      </c>
      <c r="KR71">
        <f>IF(Charts!$B$3="none",BP278,IF(GD278="",NA(),GD278))</f>
        <v>0</v>
      </c>
      <c r="KS71">
        <f>IF(Charts!$B$3="none",BQ278,IF(GE278="",NA(),GE278))</f>
        <v>0</v>
      </c>
      <c r="KT71">
        <f>IF(Charts!$B$3="none",BR278,IF(GF278="",NA(),GF278))</f>
        <v>0</v>
      </c>
      <c r="KU71">
        <f>IF(Charts!$B$3="none",BS278,IF(GG278="",NA(),GG278))</f>
        <v>0</v>
      </c>
      <c r="KV71">
        <f>IF(Charts!$B$3="none",BT278,IF(GH278="",NA(),GH278))</f>
        <v>0</v>
      </c>
      <c r="KW71">
        <f>IF(Charts!$B$3="none",BU278,IF(GI278="",NA(),GI278))</f>
        <v>0</v>
      </c>
      <c r="KX71">
        <f>IF(Charts!$B$3="none",BV278,IF(GJ278="",NA(),GJ278))</f>
        <v>0</v>
      </c>
      <c r="KY71">
        <f>IF(Charts!$B$3="none",BW278,IF(GK278="",NA(),GK278))</f>
        <v>0</v>
      </c>
      <c r="KZ71">
        <f>IF(Charts!$B$3="none",BX278,IF(GL278="",NA(),GL278))</f>
        <v>0</v>
      </c>
      <c r="LA71">
        <f>IF(Charts!$B$3="none",BY278,IF(GM278="",NA(),GM278))</f>
        <v>0</v>
      </c>
      <c r="LB71">
        <f>IF(Charts!$B$3="none",BZ278,IF(GN278="",NA(),GN278))</f>
        <v>0</v>
      </c>
      <c r="LC71">
        <f>IF(Charts!$B$3="none",CA278,IF(GO278="",NA(),GO278))</f>
        <v>0</v>
      </c>
      <c r="LD71">
        <f>IF(Charts!$B$3="none",CB278,IF(GP278="",NA(),GP278))</f>
        <v>0</v>
      </c>
      <c r="LE71">
        <f>IF(Charts!$B$3="none",CC278,IF(GQ278="",NA(),GQ278))</f>
        <v>0</v>
      </c>
      <c r="LF71">
        <f>IF(Charts!$B$3="none",CD278,IF(GR278="",NA(),GR278))</f>
        <v>0</v>
      </c>
      <c r="LG71">
        <f>IF(Charts!$B$3="none",CE278,IF(GS278="",NA(),GS278))</f>
        <v>0</v>
      </c>
      <c r="LH71">
        <f>IF(Charts!$B$3="none",CF278,IF(GT278="",NA(),GT278))</f>
        <v>0</v>
      </c>
      <c r="LI71">
        <f>IF(Charts!$B$3="none",CG278,IF(GU278="",NA(),GU278))</f>
        <v>0</v>
      </c>
      <c r="LJ71">
        <f>IF(Charts!$B$3="none",CH278,IF(GV278="",NA(),GV278))</f>
        <v>0</v>
      </c>
      <c r="LK71">
        <f>IF(Charts!$B$3="none",CI278,IF(GW278="",NA(),GW278))</f>
        <v>0</v>
      </c>
      <c r="LL71">
        <f>IF(Charts!$B$3="none",CJ278,IF(GX278="",NA(),GX278))</f>
        <v>0</v>
      </c>
      <c r="LM71">
        <f>IF(Charts!$B$3="none",CK278,IF(GY278="",NA(),GY278))</f>
        <v>0</v>
      </c>
      <c r="LN71">
        <f>IF(Charts!$B$3="none",CL278,IF(GZ278="",NA(),GZ278))</f>
        <v>0</v>
      </c>
      <c r="LO71">
        <f>IF(Charts!$B$3="none",CM278,IF(HA278="",NA(),HA278))</f>
        <v>0</v>
      </c>
      <c r="LP71">
        <f>IF(Charts!$B$3="none",CN278,IF(HB278="",NA(),HB278))</f>
        <v>0</v>
      </c>
      <c r="LQ71">
        <f>IF(Charts!$B$3="none",CO278,IF(HC278="",NA(),HC278))</f>
        <v>0</v>
      </c>
      <c r="LR71">
        <f>IF(Charts!$B$3="none",CP278,IF(HD278="",NA(),HD278))</f>
        <v>0</v>
      </c>
      <c r="LS71">
        <f>IF(Charts!$B$3="none",CQ278,IF(HE278="",NA(),HE278))</f>
        <v>0</v>
      </c>
      <c r="LT71">
        <f>IF(Charts!$B$3="none",CR278,IF(HF278="",NA(),HF278))</f>
        <v>0</v>
      </c>
      <c r="LU71">
        <f>IF(Charts!$B$3="none",CS278,IF(HG278="",NA(),HG278))</f>
        <v>0</v>
      </c>
      <c r="LV71">
        <f>IF(Charts!$B$3="none",CT278,IF(HH278="",NA(),HH278))</f>
        <v>0</v>
      </c>
      <c r="LW71">
        <f>IF(Charts!$B$3="none",CU278,IF(HI278="",NA(),HI278))</f>
        <v>0</v>
      </c>
      <c r="LX71">
        <f>IF(Charts!$B$3="none",CV278,IF(HJ278="",NA(),HJ278))</f>
        <v>0</v>
      </c>
      <c r="LY71">
        <f>IF(Charts!$B$3="none",CW278,IF(HK278="",NA(),HK278))</f>
        <v>0</v>
      </c>
      <c r="LZ71">
        <f>IF(Charts!$B$3="none",CX278,IF(HL278="",NA(),HL278))</f>
        <v>0</v>
      </c>
      <c r="MA71">
        <f>IF(Charts!$B$3="none",CY278,IF(HM278="",NA(),HM278))</f>
        <v>0</v>
      </c>
      <c r="MB71">
        <f>IF(Charts!$B$3="none",CZ278,IF(HN278="",NA(),HN278))</f>
        <v>0</v>
      </c>
      <c r="MC71">
        <f>IF(Charts!$B$3="none",DA278,IF(HO278="",NA(),HO278))</f>
        <v>0</v>
      </c>
      <c r="MD71">
        <f>IF(Charts!$B$3="none",DB278,IF(HP278="",NA(),HP278))</f>
        <v>0</v>
      </c>
      <c r="ME71">
        <f>IF(Charts!$B$3="none",DC278,IF(HQ278="",NA(),HQ278))</f>
        <v>0</v>
      </c>
      <c r="MF71">
        <f>IF(Charts!$B$3="none",DD278,IF(HR278="",NA(),HR278))</f>
        <v>0</v>
      </c>
      <c r="MG71">
        <f>IF(Charts!$B$3="none",DE278,IF(HS278="",NA(),HS278))</f>
        <v>0</v>
      </c>
      <c r="MH71">
        <f>IF(Charts!$B$3="none",DF278,IF(HT278="",NA(),HT278))</f>
        <v>0</v>
      </c>
      <c r="MI71">
        <f>IF(Charts!$B$3="none",DG278,IF(HU278="",NA(),HU278))</f>
        <v>0</v>
      </c>
      <c r="MJ71">
        <f>IF(Charts!$B$3="none",DH278,IF(HV278="",NA(),HV278))</f>
        <v>0</v>
      </c>
      <c r="MK71">
        <f>IF(Charts!$B$3="none",DI278,IF(HW278="",NA(),HW278))</f>
        <v>0</v>
      </c>
      <c r="ML71">
        <f>IF(Charts!$B$3="none",DJ278,IF(HX278="",NA(),HX278))</f>
        <v>0</v>
      </c>
      <c r="MM71">
        <f>IF(Charts!$B$3="none",DK278,IF(HY278="",NA(),HY278))</f>
        <v>0</v>
      </c>
      <c r="MN71">
        <f>IF(Charts!$B$3="none",DL278,IF(HZ278="",NA(),HZ278))</f>
        <v>0</v>
      </c>
      <c r="MO71">
        <f>IF(Charts!$B$3="none",DM278,IF(IA278="",NA(),IA278))</f>
        <v>0</v>
      </c>
      <c r="MP71">
        <f>IF(Charts!$B$3="none",DN278,IF(IB278="",NA(),IB278))</f>
        <v>0</v>
      </c>
      <c r="MQ71">
        <f>IF(Charts!$B$3="none",DO278,IF(IC278="",NA(),IC278))</f>
        <v>0</v>
      </c>
      <c r="MR71">
        <f>IF(Charts!$B$3="none",DP278,IF(ID278="",NA(),ID278))</f>
        <v>0</v>
      </c>
    </row>
    <row r="72" spans="5:356">
      <c r="E72">
        <v>26</v>
      </c>
      <c r="F72">
        <f>F30</f>
        <v>0</v>
      </c>
      <c r="G72">
        <v>26</v>
      </c>
      <c r="H72">
        <f>H30</f>
        <v>0</v>
      </c>
      <c r="I72">
        <v>26</v>
      </c>
      <c r="J72">
        <f>J30</f>
        <v>0</v>
      </c>
      <c r="K72">
        <v>26</v>
      </c>
      <c r="L72">
        <f>L30</f>
        <v>0</v>
      </c>
      <c r="M72">
        <v>26</v>
      </c>
      <c r="N72">
        <f>N30</f>
        <v>0</v>
      </c>
      <c r="O72">
        <v>26</v>
      </c>
      <c r="P72">
        <f>P30</f>
        <v>0</v>
      </c>
      <c r="Q72">
        <v>26</v>
      </c>
      <c r="R72">
        <f>R30</f>
        <v>0</v>
      </c>
      <c r="S72">
        <v>26</v>
      </c>
      <c r="T72">
        <f>T30</f>
        <v>0</v>
      </c>
      <c r="U72">
        <v>26</v>
      </c>
      <c r="V72">
        <f>V30</f>
        <v>0</v>
      </c>
      <c r="W72">
        <v>26</v>
      </c>
      <c r="X72">
        <f>X30</f>
        <v>0</v>
      </c>
      <c r="Y72">
        <v>26</v>
      </c>
      <c r="Z72">
        <f>Z30</f>
        <v>0</v>
      </c>
      <c r="AA72">
        <v>26</v>
      </c>
      <c r="AB72">
        <f>AB30</f>
        <v>0</v>
      </c>
      <c r="AC72">
        <v>26</v>
      </c>
      <c r="AD72">
        <f>AD30</f>
        <v>0</v>
      </c>
      <c r="AE72">
        <v>26</v>
      </c>
      <c r="AF72">
        <f>AF30</f>
        <v>0</v>
      </c>
      <c r="AG72">
        <v>26</v>
      </c>
      <c r="AH72">
        <f>AH30</f>
        <v>0</v>
      </c>
      <c r="AI72">
        <v>26</v>
      </c>
      <c r="AJ72">
        <f>AJ30</f>
        <v>0</v>
      </c>
      <c r="AK72">
        <v>26</v>
      </c>
      <c r="AL72">
        <f>AL30</f>
        <v>0</v>
      </c>
      <c r="AM72">
        <v>26</v>
      </c>
      <c r="AN72">
        <f>AN30</f>
        <v>0</v>
      </c>
      <c r="AO72">
        <v>26</v>
      </c>
      <c r="AP72">
        <f>AP30</f>
        <v>0</v>
      </c>
      <c r="AQ72">
        <v>26</v>
      </c>
      <c r="AR72">
        <f>AR30</f>
        <v>0</v>
      </c>
      <c r="AS72">
        <v>26</v>
      </c>
      <c r="AT72">
        <f>AT30</f>
        <v>0</v>
      </c>
      <c r="AU72">
        <v>26</v>
      </c>
      <c r="AV72">
        <f>AV30</f>
        <v>0</v>
      </c>
      <c r="AW72">
        <v>26</v>
      </c>
      <c r="AX72">
        <f>AX30</f>
        <v>0</v>
      </c>
      <c r="AY72">
        <v>26</v>
      </c>
      <c r="AZ72">
        <f>AZ30</f>
        <v>0</v>
      </c>
      <c r="BA72">
        <v>26</v>
      </c>
      <c r="BB72">
        <f>BB30</f>
        <v>0</v>
      </c>
      <c r="BC72">
        <v>26</v>
      </c>
      <c r="BD72">
        <f>BD30</f>
        <v>0</v>
      </c>
      <c r="BE72">
        <v>26</v>
      </c>
      <c r="BF72">
        <f>BF30</f>
        <v>0</v>
      </c>
      <c r="BG72">
        <v>26</v>
      </c>
      <c r="BH72">
        <f>BH30</f>
        <v>0</v>
      </c>
      <c r="BI72">
        <v>26</v>
      </c>
      <c r="BJ72">
        <f>BJ30</f>
        <v>0</v>
      </c>
      <c r="BK72">
        <v>26</v>
      </c>
      <c r="BL72">
        <f>BL30</f>
        <v>0</v>
      </c>
      <c r="BM72">
        <v>26</v>
      </c>
      <c r="BN72">
        <f>BN30</f>
        <v>0</v>
      </c>
      <c r="BO72">
        <v>26</v>
      </c>
      <c r="BP72">
        <f>BP30</f>
        <v>0</v>
      </c>
      <c r="BQ72">
        <v>26</v>
      </c>
      <c r="BR72">
        <f>BR30</f>
        <v>0</v>
      </c>
      <c r="BS72">
        <v>26</v>
      </c>
      <c r="BT72">
        <f>BT30</f>
        <v>0</v>
      </c>
      <c r="BU72">
        <v>26</v>
      </c>
      <c r="BV72">
        <f>BV30</f>
        <v>0</v>
      </c>
      <c r="BW72">
        <v>26</v>
      </c>
      <c r="BX72">
        <f>BX30</f>
        <v>0</v>
      </c>
      <c r="BY72">
        <v>26</v>
      </c>
      <c r="BZ72">
        <f>BZ30</f>
        <v>0</v>
      </c>
      <c r="CA72">
        <v>26</v>
      </c>
      <c r="CB72">
        <f>CB30</f>
        <v>0</v>
      </c>
      <c r="CC72">
        <v>26</v>
      </c>
      <c r="CD72">
        <f>CD30</f>
        <v>0</v>
      </c>
      <c r="CE72">
        <v>26</v>
      </c>
      <c r="CF72">
        <f>CF30</f>
        <v>0</v>
      </c>
      <c r="CG72">
        <v>26</v>
      </c>
      <c r="CH72">
        <f>CH30</f>
        <v>0</v>
      </c>
      <c r="CI72">
        <v>26</v>
      </c>
      <c r="CJ72">
        <f>CJ30</f>
        <v>0</v>
      </c>
      <c r="CK72">
        <v>26</v>
      </c>
      <c r="CL72">
        <f>CL30</f>
        <v>0</v>
      </c>
      <c r="CM72">
        <v>26</v>
      </c>
      <c r="CN72">
        <f>CN30</f>
        <v>0</v>
      </c>
      <c r="CO72">
        <v>26</v>
      </c>
      <c r="CP72">
        <f>CP30</f>
        <v>0</v>
      </c>
      <c r="CQ72">
        <v>26</v>
      </c>
      <c r="CR72">
        <f>CR30</f>
        <v>0</v>
      </c>
      <c r="CS72">
        <v>26</v>
      </c>
      <c r="CT72">
        <f>CT30</f>
        <v>0</v>
      </c>
      <c r="CU72">
        <v>26</v>
      </c>
      <c r="CV72">
        <f>CV30</f>
        <v>0</v>
      </c>
      <c r="CW72">
        <v>26</v>
      </c>
      <c r="CX72">
        <f>CX30</f>
        <v>0</v>
      </c>
      <c r="CY72">
        <v>26</v>
      </c>
      <c r="CZ72">
        <f>CZ30</f>
        <v>0</v>
      </c>
      <c r="DA72">
        <v>26</v>
      </c>
      <c r="DB72">
        <f>DB30</f>
        <v>0</v>
      </c>
      <c r="DC72">
        <v>26</v>
      </c>
      <c r="DD72">
        <f>DD30</f>
        <v>0</v>
      </c>
      <c r="DE72">
        <v>26</v>
      </c>
      <c r="DF72">
        <f>DF30</f>
        <v>0</v>
      </c>
      <c r="DG72">
        <v>26</v>
      </c>
      <c r="DH72">
        <f>DH30</f>
        <v>0</v>
      </c>
      <c r="DI72">
        <v>26</v>
      </c>
      <c r="DJ72">
        <f>DJ30</f>
        <v>0</v>
      </c>
      <c r="DK72">
        <v>26</v>
      </c>
      <c r="DL72">
        <f>DL30</f>
        <v>0</v>
      </c>
      <c r="DM72">
        <v>26</v>
      </c>
      <c r="DN72">
        <f>DN30</f>
        <v>0</v>
      </c>
      <c r="DO72">
        <v>26</v>
      </c>
      <c r="DP72">
        <f>DP30</f>
        <v>0</v>
      </c>
      <c r="DS72">
        <v>26</v>
      </c>
      <c r="DT72">
        <f>DT30</f>
        <v>0</v>
      </c>
      <c r="DU72">
        <v>26</v>
      </c>
      <c r="DV72">
        <f>DV30</f>
        <v>0</v>
      </c>
      <c r="DW72">
        <v>26</v>
      </c>
      <c r="DX72">
        <f>DX30</f>
        <v>0</v>
      </c>
      <c r="DY72">
        <v>26</v>
      </c>
      <c r="DZ72">
        <f>DZ30</f>
        <v>0</v>
      </c>
      <c r="EA72">
        <v>26</v>
      </c>
      <c r="EB72">
        <f>EB30</f>
        <v>0</v>
      </c>
      <c r="EC72">
        <v>26</v>
      </c>
      <c r="ED72">
        <f>ED30</f>
        <v>0</v>
      </c>
      <c r="EE72">
        <v>26</v>
      </c>
      <c r="EF72">
        <f>EF30</f>
        <v>0</v>
      </c>
      <c r="EG72">
        <v>26</v>
      </c>
      <c r="EH72">
        <f>EH30</f>
        <v>0</v>
      </c>
      <c r="EI72">
        <v>26</v>
      </c>
      <c r="EJ72">
        <f>EJ30</f>
        <v>0</v>
      </c>
      <c r="EK72">
        <v>26</v>
      </c>
      <c r="EL72">
        <f>EL30</f>
        <v>0</v>
      </c>
      <c r="EM72">
        <v>26</v>
      </c>
      <c r="EN72">
        <f>EN30</f>
        <v>0</v>
      </c>
      <c r="EO72">
        <v>26</v>
      </c>
      <c r="EP72">
        <f>EP30</f>
        <v>0</v>
      </c>
      <c r="EQ72">
        <v>26</v>
      </c>
      <c r="ER72">
        <f>ER30</f>
        <v>0</v>
      </c>
      <c r="ES72">
        <v>26</v>
      </c>
      <c r="ET72">
        <f>ET30</f>
        <v>0</v>
      </c>
      <c r="EU72">
        <v>26</v>
      </c>
      <c r="EV72">
        <f>EV30</f>
        <v>0</v>
      </c>
      <c r="EW72">
        <v>26</v>
      </c>
      <c r="EX72">
        <f>EX30</f>
        <v>0</v>
      </c>
      <c r="EY72">
        <v>26</v>
      </c>
      <c r="EZ72">
        <f>EZ30</f>
        <v>0</v>
      </c>
      <c r="FA72">
        <v>26</v>
      </c>
      <c r="FB72">
        <f>FB30</f>
        <v>0</v>
      </c>
      <c r="FC72">
        <v>26</v>
      </c>
      <c r="FD72">
        <f>FD30</f>
        <v>0</v>
      </c>
      <c r="FE72">
        <v>26</v>
      </c>
      <c r="FF72">
        <f>FF30</f>
        <v>0</v>
      </c>
      <c r="FG72">
        <v>26</v>
      </c>
      <c r="FH72">
        <f>FH30</f>
        <v>0</v>
      </c>
      <c r="FI72">
        <v>26</v>
      </c>
      <c r="FJ72">
        <f>FJ30</f>
        <v>0</v>
      </c>
      <c r="FK72">
        <v>26</v>
      </c>
      <c r="FL72">
        <f>FL30</f>
        <v>0</v>
      </c>
      <c r="FM72">
        <v>26</v>
      </c>
      <c r="FN72">
        <f>FN30</f>
        <v>0</v>
      </c>
      <c r="FO72">
        <v>26</v>
      </c>
      <c r="FP72">
        <f>FP30</f>
        <v>0</v>
      </c>
      <c r="FQ72">
        <v>26</v>
      </c>
      <c r="FR72">
        <f>FR30</f>
        <v>0</v>
      </c>
      <c r="FS72">
        <v>26</v>
      </c>
      <c r="FT72">
        <f>FT30</f>
        <v>0</v>
      </c>
      <c r="FU72">
        <v>26</v>
      </c>
      <c r="FV72">
        <f>FV30</f>
        <v>0</v>
      </c>
      <c r="FW72">
        <v>26</v>
      </c>
      <c r="FX72">
        <f>FX30</f>
        <v>0</v>
      </c>
      <c r="FY72">
        <v>26</v>
      </c>
      <c r="FZ72">
        <f>FZ30</f>
        <v>0</v>
      </c>
      <c r="GA72">
        <v>26</v>
      </c>
      <c r="GB72">
        <f>GB30</f>
        <v>0</v>
      </c>
      <c r="GC72">
        <v>26</v>
      </c>
      <c r="GD72">
        <f>GD30</f>
        <v>0</v>
      </c>
      <c r="GE72">
        <v>26</v>
      </c>
      <c r="GF72">
        <f>GF30</f>
        <v>0</v>
      </c>
      <c r="GG72">
        <v>26</v>
      </c>
      <c r="GH72">
        <f>GH30</f>
        <v>0</v>
      </c>
      <c r="GI72">
        <v>26</v>
      </c>
      <c r="GJ72">
        <f>GJ30</f>
        <v>0</v>
      </c>
      <c r="GK72">
        <v>26</v>
      </c>
      <c r="GL72">
        <f>GL30</f>
        <v>0</v>
      </c>
      <c r="GM72">
        <v>26</v>
      </c>
      <c r="GN72">
        <f>GN30</f>
        <v>0</v>
      </c>
      <c r="GO72">
        <v>26</v>
      </c>
      <c r="GP72">
        <f>GP30</f>
        <v>0</v>
      </c>
      <c r="GQ72">
        <v>26</v>
      </c>
      <c r="GR72">
        <f>GR30</f>
        <v>0</v>
      </c>
      <c r="GS72">
        <v>26</v>
      </c>
      <c r="GT72">
        <f>GT30</f>
        <v>0</v>
      </c>
      <c r="GU72">
        <v>26</v>
      </c>
      <c r="GV72">
        <f>GV30</f>
        <v>0</v>
      </c>
      <c r="GW72">
        <v>26</v>
      </c>
      <c r="GX72">
        <f>GX30</f>
        <v>0</v>
      </c>
      <c r="GY72">
        <v>26</v>
      </c>
      <c r="GZ72">
        <f>GZ30</f>
        <v>0</v>
      </c>
      <c r="HA72">
        <v>26</v>
      </c>
      <c r="HB72">
        <f>HB30</f>
        <v>0</v>
      </c>
      <c r="HC72">
        <v>26</v>
      </c>
      <c r="HD72">
        <f>HD30</f>
        <v>0</v>
      </c>
      <c r="HE72">
        <v>26</v>
      </c>
      <c r="HF72">
        <f>HF30</f>
        <v>0</v>
      </c>
      <c r="HG72">
        <v>26</v>
      </c>
      <c r="HH72">
        <f>HH30</f>
        <v>0</v>
      </c>
      <c r="HI72">
        <v>26</v>
      </c>
      <c r="HJ72">
        <f>HJ30</f>
        <v>0</v>
      </c>
      <c r="HK72">
        <v>26</v>
      </c>
      <c r="HL72">
        <f>HL30</f>
        <v>0</v>
      </c>
      <c r="HM72">
        <v>26</v>
      </c>
      <c r="HN72">
        <f>HN30</f>
        <v>0</v>
      </c>
      <c r="HO72">
        <v>26</v>
      </c>
      <c r="HP72">
        <f>HP30</f>
        <v>0</v>
      </c>
      <c r="HQ72">
        <v>26</v>
      </c>
      <c r="HR72">
        <f>HR30</f>
        <v>0</v>
      </c>
      <c r="HS72">
        <v>26</v>
      </c>
      <c r="HT72">
        <f>HT30</f>
        <v>0</v>
      </c>
      <c r="HU72">
        <v>26</v>
      </c>
      <c r="HV72">
        <f>HV30</f>
        <v>0</v>
      </c>
      <c r="HW72">
        <v>26</v>
      </c>
      <c r="HX72">
        <f>HX30</f>
        <v>0</v>
      </c>
      <c r="HY72">
        <v>26</v>
      </c>
      <c r="HZ72">
        <f>HZ30</f>
        <v>0</v>
      </c>
      <c r="IA72">
        <v>26</v>
      </c>
      <c r="IB72">
        <f>IB30</f>
        <v>0</v>
      </c>
      <c r="IC72">
        <v>26</v>
      </c>
      <c r="ID72">
        <f>ID30</f>
        <v>0</v>
      </c>
      <c r="IG72">
        <f>IF(Charts!$B$3="none",E279,IF(DS279="",NA(),DS279))</f>
        <v>0</v>
      </c>
      <c r="IH72">
        <f>IF(Charts!$B$3="none",F279,IF(DT279="",NA(),DT279))</f>
        <v>0</v>
      </c>
      <c r="II72">
        <f>IF(Charts!$B$3="none",G279,IF(DU279="",NA(),DU279))</f>
        <v>0</v>
      </c>
      <c r="IJ72">
        <f>IF(Charts!$B$3="none",H279,IF(DV279="",NA(),DV279))</f>
        <v>0</v>
      </c>
      <c r="IK72">
        <f>IF(Charts!$B$3="none",I279,IF(DW279="",NA(),DW279))</f>
        <v>0</v>
      </c>
      <c r="IL72">
        <f>IF(Charts!$B$3="none",J279,IF(DX279="",NA(),DX279))</f>
        <v>0</v>
      </c>
      <c r="IM72">
        <f>IF(Charts!$B$3="none",K279,IF(DY279="",NA(),DY279))</f>
        <v>0</v>
      </c>
      <c r="IN72">
        <f>IF(Charts!$B$3="none",L279,IF(DZ279="",NA(),DZ279))</f>
        <v>0</v>
      </c>
      <c r="IO72">
        <f>IF(Charts!$B$3="none",M279,IF(EA279="",NA(),EA279))</f>
        <v>0</v>
      </c>
      <c r="IP72">
        <f>IF(Charts!$B$3="none",N279,IF(EB279="",NA(),EB279))</f>
        <v>0</v>
      </c>
      <c r="IQ72">
        <f>IF(Charts!$B$3="none",O279,IF(EC279="",NA(),EC279))</f>
        <v>0</v>
      </c>
      <c r="IR72">
        <f>IF(Charts!$B$3="none",P279,IF(ED279="",NA(),ED279))</f>
        <v>0</v>
      </c>
      <c r="IS72">
        <f>IF(Charts!$B$3="none",Q279,IF(EE279="",NA(),EE279))</f>
        <v>0</v>
      </c>
      <c r="IT72">
        <f>IF(Charts!$B$3="none",R279,IF(EF279="",NA(),EF279))</f>
        <v>0</v>
      </c>
      <c r="IU72">
        <f>IF(Charts!$B$3="none",S279,IF(EG279="",NA(),EG279))</f>
        <v>0</v>
      </c>
      <c r="IV72">
        <f>IF(Charts!$B$3="none",T279,IF(EH279="",NA(),EH279))</f>
        <v>0</v>
      </c>
      <c r="IW72">
        <f>IF(Charts!$B$3="none",U279,IF(EI279="",NA(),EI279))</f>
        <v>0</v>
      </c>
      <c r="IX72">
        <f>IF(Charts!$B$3="none",V279,IF(EJ279="",NA(),EJ279))</f>
        <v>0</v>
      </c>
      <c r="IY72">
        <f>IF(Charts!$B$3="none",W279,IF(EK279="",NA(),EK279))</f>
        <v>0</v>
      </c>
      <c r="IZ72">
        <f>IF(Charts!$B$3="none",X279,IF(EL279="",NA(),EL279))</f>
        <v>0</v>
      </c>
      <c r="JA72">
        <f>IF(Charts!$B$3="none",Y279,IF(EM279="",NA(),EM279))</f>
        <v>0</v>
      </c>
      <c r="JB72">
        <f>IF(Charts!$B$3="none",Z279,IF(EN279="",NA(),EN279))</f>
        <v>0</v>
      </c>
      <c r="JC72">
        <f>IF(Charts!$B$3="none",AA279,IF(EO279="",NA(),EO279))</f>
        <v>0</v>
      </c>
      <c r="JD72">
        <f>IF(Charts!$B$3="none",AB279,IF(EP279="",NA(),EP279))</f>
        <v>0</v>
      </c>
      <c r="JE72">
        <f>IF(Charts!$B$3="none",AC279,IF(EQ279="",NA(),EQ279))</f>
        <v>0</v>
      </c>
      <c r="JF72">
        <f>IF(Charts!$B$3="none",AD279,IF(ER279="",NA(),ER279))</f>
        <v>0</v>
      </c>
      <c r="JG72">
        <f>IF(Charts!$B$3="none",AE279,IF(ES279="",NA(),ES279))</f>
        <v>0</v>
      </c>
      <c r="JH72">
        <f>IF(Charts!$B$3="none",AF279,IF(ET279="",NA(),ET279))</f>
        <v>0</v>
      </c>
      <c r="JI72">
        <f>IF(Charts!$B$3="none",AG279,IF(EU279="",NA(),EU279))</f>
        <v>0</v>
      </c>
      <c r="JJ72">
        <f>IF(Charts!$B$3="none",AH279,IF(EV279="",NA(),EV279))</f>
        <v>0</v>
      </c>
      <c r="JK72">
        <f>IF(Charts!$B$3="none",AI279,IF(EW279="",NA(),EW279))</f>
        <v>0</v>
      </c>
      <c r="JL72">
        <f>IF(Charts!$B$3="none",AJ279,IF(EX279="",NA(),EX279))</f>
        <v>0</v>
      </c>
      <c r="JM72">
        <f>IF(Charts!$B$3="none",AK279,IF(EY279="",NA(),EY279))</f>
        <v>0</v>
      </c>
      <c r="JN72">
        <f>IF(Charts!$B$3="none",AL279,IF(EZ279="",NA(),EZ279))</f>
        <v>0</v>
      </c>
      <c r="JO72">
        <f>IF(Charts!$B$3="none",AM279,IF(FA279="",NA(),FA279))</f>
        <v>0</v>
      </c>
      <c r="JP72">
        <f>IF(Charts!$B$3="none",AN279,IF(FB279="",NA(),FB279))</f>
        <v>0</v>
      </c>
      <c r="JQ72">
        <f>IF(Charts!$B$3="none",AO279,IF(FC279="",NA(),FC279))</f>
        <v>0</v>
      </c>
      <c r="JR72">
        <f>IF(Charts!$B$3="none",AP279,IF(FD279="",NA(),FD279))</f>
        <v>0</v>
      </c>
      <c r="JS72">
        <f>IF(Charts!$B$3="none",AQ279,IF(FE279="",NA(),FE279))</f>
        <v>0</v>
      </c>
      <c r="JT72">
        <f>IF(Charts!$B$3="none",AR279,IF(FF279="",NA(),FF279))</f>
        <v>0</v>
      </c>
      <c r="JU72">
        <f>IF(Charts!$B$3="none",AS279,IF(FG279="",NA(),FG279))</f>
        <v>0</v>
      </c>
      <c r="JV72">
        <f>IF(Charts!$B$3="none",AT279,IF(FH279="",NA(),FH279))</f>
        <v>0</v>
      </c>
      <c r="JW72">
        <f>IF(Charts!$B$3="none",AU279,IF(FI279="",NA(),FI279))</f>
        <v>0</v>
      </c>
      <c r="JX72">
        <f>IF(Charts!$B$3="none",AV279,IF(FJ279="",NA(),FJ279))</f>
        <v>0</v>
      </c>
      <c r="JY72">
        <f>IF(Charts!$B$3="none",AW279,IF(FK279="",NA(),FK279))</f>
        <v>0</v>
      </c>
      <c r="JZ72">
        <f>IF(Charts!$B$3="none",AX279,IF(FL279="",NA(),FL279))</f>
        <v>0</v>
      </c>
      <c r="KA72">
        <f>IF(Charts!$B$3="none",AY279,IF(FM279="",NA(),FM279))</f>
        <v>0</v>
      </c>
      <c r="KB72">
        <f>IF(Charts!$B$3="none",AZ279,IF(FN279="",NA(),FN279))</f>
        <v>0</v>
      </c>
      <c r="KC72">
        <f>IF(Charts!$B$3="none",BA279,IF(FO279="",NA(),FO279))</f>
        <v>0</v>
      </c>
      <c r="KD72">
        <f>IF(Charts!$B$3="none",BB279,IF(FP279="",NA(),FP279))</f>
        <v>0</v>
      </c>
      <c r="KE72">
        <f>IF(Charts!$B$3="none",BC279,IF(FQ279="",NA(),FQ279))</f>
        <v>0</v>
      </c>
      <c r="KF72">
        <f>IF(Charts!$B$3="none",BD279,IF(FR279="",NA(),FR279))</f>
        <v>0</v>
      </c>
      <c r="KG72">
        <f>IF(Charts!$B$3="none",BE279,IF(FS279="",NA(),FS279))</f>
        <v>0</v>
      </c>
      <c r="KH72">
        <f>IF(Charts!$B$3="none",BF279,IF(FT279="",NA(),FT279))</f>
        <v>0</v>
      </c>
      <c r="KI72">
        <f>IF(Charts!$B$3="none",BG279,IF(FU279="",NA(),FU279))</f>
        <v>0</v>
      </c>
      <c r="KJ72">
        <f>IF(Charts!$B$3="none",BH279,IF(FV279="",NA(),FV279))</f>
        <v>0</v>
      </c>
      <c r="KK72">
        <f>IF(Charts!$B$3="none",BI279,IF(FW279="",NA(),FW279))</f>
        <v>0</v>
      </c>
      <c r="KL72">
        <f>IF(Charts!$B$3="none",BJ279,IF(FX279="",NA(),FX279))</f>
        <v>0</v>
      </c>
      <c r="KM72">
        <f>IF(Charts!$B$3="none",BK279,IF(FY279="",NA(),FY279))</f>
        <v>0</v>
      </c>
      <c r="KN72">
        <f>IF(Charts!$B$3="none",BL279,IF(FZ279="",NA(),FZ279))</f>
        <v>0</v>
      </c>
      <c r="KO72">
        <f>IF(Charts!$B$3="none",BM279,IF(GA279="",NA(),GA279))</f>
        <v>0</v>
      </c>
      <c r="KP72">
        <f>IF(Charts!$B$3="none",BN279,IF(GB279="",NA(),GB279))</f>
        <v>0</v>
      </c>
      <c r="KQ72">
        <f>IF(Charts!$B$3="none",BO279,IF(GC279="",NA(),GC279))</f>
        <v>0</v>
      </c>
      <c r="KR72">
        <f>IF(Charts!$B$3="none",BP279,IF(GD279="",NA(),GD279))</f>
        <v>0</v>
      </c>
      <c r="KS72">
        <f>IF(Charts!$B$3="none",BQ279,IF(GE279="",NA(),GE279))</f>
        <v>0</v>
      </c>
      <c r="KT72">
        <f>IF(Charts!$B$3="none",BR279,IF(GF279="",NA(),GF279))</f>
        <v>0</v>
      </c>
      <c r="KU72">
        <f>IF(Charts!$B$3="none",BS279,IF(GG279="",NA(),GG279))</f>
        <v>0</v>
      </c>
      <c r="KV72">
        <f>IF(Charts!$B$3="none",BT279,IF(GH279="",NA(),GH279))</f>
        <v>0</v>
      </c>
      <c r="KW72">
        <f>IF(Charts!$B$3="none",BU279,IF(GI279="",NA(),GI279))</f>
        <v>0</v>
      </c>
      <c r="KX72">
        <f>IF(Charts!$B$3="none",BV279,IF(GJ279="",NA(),GJ279))</f>
        <v>0</v>
      </c>
      <c r="KY72">
        <f>IF(Charts!$B$3="none",BW279,IF(GK279="",NA(),GK279))</f>
        <v>0</v>
      </c>
      <c r="KZ72">
        <f>IF(Charts!$B$3="none",BX279,IF(GL279="",NA(),GL279))</f>
        <v>0</v>
      </c>
      <c r="LA72">
        <f>IF(Charts!$B$3="none",BY279,IF(GM279="",NA(),GM279))</f>
        <v>0</v>
      </c>
      <c r="LB72">
        <f>IF(Charts!$B$3="none",BZ279,IF(GN279="",NA(),GN279))</f>
        <v>0</v>
      </c>
      <c r="LC72">
        <f>IF(Charts!$B$3="none",CA279,IF(GO279="",NA(),GO279))</f>
        <v>0</v>
      </c>
      <c r="LD72">
        <f>IF(Charts!$B$3="none",CB279,IF(GP279="",NA(),GP279))</f>
        <v>0</v>
      </c>
      <c r="LE72">
        <f>IF(Charts!$B$3="none",CC279,IF(GQ279="",NA(),GQ279))</f>
        <v>0</v>
      </c>
      <c r="LF72">
        <f>IF(Charts!$B$3="none",CD279,IF(GR279="",NA(),GR279))</f>
        <v>0</v>
      </c>
      <c r="LG72">
        <f>IF(Charts!$B$3="none",CE279,IF(GS279="",NA(),GS279))</f>
        <v>0</v>
      </c>
      <c r="LH72">
        <f>IF(Charts!$B$3="none",CF279,IF(GT279="",NA(),GT279))</f>
        <v>0</v>
      </c>
      <c r="LI72">
        <f>IF(Charts!$B$3="none",CG279,IF(GU279="",NA(),GU279))</f>
        <v>0</v>
      </c>
      <c r="LJ72">
        <f>IF(Charts!$B$3="none",CH279,IF(GV279="",NA(),GV279))</f>
        <v>0</v>
      </c>
      <c r="LK72">
        <f>IF(Charts!$B$3="none",CI279,IF(GW279="",NA(),GW279))</f>
        <v>0</v>
      </c>
      <c r="LL72">
        <f>IF(Charts!$B$3="none",CJ279,IF(GX279="",NA(),GX279))</f>
        <v>0</v>
      </c>
      <c r="LM72">
        <f>IF(Charts!$B$3="none",CK279,IF(GY279="",NA(),GY279))</f>
        <v>0</v>
      </c>
      <c r="LN72">
        <f>IF(Charts!$B$3="none",CL279,IF(GZ279="",NA(),GZ279))</f>
        <v>0</v>
      </c>
      <c r="LO72">
        <f>IF(Charts!$B$3="none",CM279,IF(HA279="",NA(),HA279))</f>
        <v>0</v>
      </c>
      <c r="LP72">
        <f>IF(Charts!$B$3="none",CN279,IF(HB279="",NA(),HB279))</f>
        <v>0</v>
      </c>
      <c r="LQ72">
        <f>IF(Charts!$B$3="none",CO279,IF(HC279="",NA(),HC279))</f>
        <v>0</v>
      </c>
      <c r="LR72">
        <f>IF(Charts!$B$3="none",CP279,IF(HD279="",NA(),HD279))</f>
        <v>0</v>
      </c>
      <c r="LS72">
        <f>IF(Charts!$B$3="none",CQ279,IF(HE279="",NA(),HE279))</f>
        <v>0</v>
      </c>
      <c r="LT72">
        <f>IF(Charts!$B$3="none",CR279,IF(HF279="",NA(),HF279))</f>
        <v>0</v>
      </c>
      <c r="LU72">
        <f>IF(Charts!$B$3="none",CS279,IF(HG279="",NA(),HG279))</f>
        <v>0</v>
      </c>
      <c r="LV72">
        <f>IF(Charts!$B$3="none",CT279,IF(HH279="",NA(),HH279))</f>
        <v>0</v>
      </c>
      <c r="LW72">
        <f>IF(Charts!$B$3="none",CU279,IF(HI279="",NA(),HI279))</f>
        <v>0</v>
      </c>
      <c r="LX72">
        <f>IF(Charts!$B$3="none",CV279,IF(HJ279="",NA(),HJ279))</f>
        <v>0</v>
      </c>
      <c r="LY72">
        <f>IF(Charts!$B$3="none",CW279,IF(HK279="",NA(),HK279))</f>
        <v>0</v>
      </c>
      <c r="LZ72">
        <f>IF(Charts!$B$3="none",CX279,IF(HL279="",NA(),HL279))</f>
        <v>0</v>
      </c>
      <c r="MA72">
        <f>IF(Charts!$B$3="none",CY279,IF(HM279="",NA(),HM279))</f>
        <v>0</v>
      </c>
      <c r="MB72">
        <f>IF(Charts!$B$3="none",CZ279,IF(HN279="",NA(),HN279))</f>
        <v>0</v>
      </c>
      <c r="MC72">
        <f>IF(Charts!$B$3="none",DA279,IF(HO279="",NA(),HO279))</f>
        <v>0</v>
      </c>
      <c r="MD72">
        <f>IF(Charts!$B$3="none",DB279,IF(HP279="",NA(),HP279))</f>
        <v>0</v>
      </c>
      <c r="ME72">
        <f>IF(Charts!$B$3="none",DC279,IF(HQ279="",NA(),HQ279))</f>
        <v>0</v>
      </c>
      <c r="MF72">
        <f>IF(Charts!$B$3="none",DD279,IF(HR279="",NA(),HR279))</f>
        <v>0</v>
      </c>
      <c r="MG72">
        <f>IF(Charts!$B$3="none",DE279,IF(HS279="",NA(),HS279))</f>
        <v>0</v>
      </c>
      <c r="MH72">
        <f>IF(Charts!$B$3="none",DF279,IF(HT279="",NA(),HT279))</f>
        <v>0</v>
      </c>
      <c r="MI72">
        <f>IF(Charts!$B$3="none",DG279,IF(HU279="",NA(),HU279))</f>
        <v>0</v>
      </c>
      <c r="MJ72">
        <f>IF(Charts!$B$3="none",DH279,IF(HV279="",NA(),HV279))</f>
        <v>0</v>
      </c>
      <c r="MK72">
        <f>IF(Charts!$B$3="none",DI279,IF(HW279="",NA(),HW279))</f>
        <v>0</v>
      </c>
      <c r="ML72">
        <f>IF(Charts!$B$3="none",DJ279,IF(HX279="",NA(),HX279))</f>
        <v>0</v>
      </c>
      <c r="MM72">
        <f>IF(Charts!$B$3="none",DK279,IF(HY279="",NA(),HY279))</f>
        <v>0</v>
      </c>
      <c r="MN72">
        <f>IF(Charts!$B$3="none",DL279,IF(HZ279="",NA(),HZ279))</f>
        <v>0</v>
      </c>
      <c r="MO72">
        <f>IF(Charts!$B$3="none",DM279,IF(IA279="",NA(),IA279))</f>
        <v>0</v>
      </c>
      <c r="MP72">
        <f>IF(Charts!$B$3="none",DN279,IF(IB279="",NA(),IB279))</f>
        <v>0</v>
      </c>
      <c r="MQ72">
        <f>IF(Charts!$B$3="none",DO279,IF(IC279="",NA(),IC279))</f>
        <v>0</v>
      </c>
      <c r="MR72">
        <f>IF(Charts!$B$3="none",DP279,IF(ID279="",NA(),ID279))</f>
        <v>0</v>
      </c>
    </row>
    <row r="73" spans="5:356">
      <c r="E73">
        <v>27</v>
      </c>
      <c r="F73">
        <f>F31</f>
        <v>0</v>
      </c>
      <c r="G73">
        <v>27</v>
      </c>
      <c r="H73">
        <f>H31</f>
        <v>0</v>
      </c>
      <c r="I73">
        <v>27</v>
      </c>
      <c r="J73">
        <f>J31</f>
        <v>0</v>
      </c>
      <c r="K73">
        <v>27</v>
      </c>
      <c r="L73">
        <f>L31</f>
        <v>0</v>
      </c>
      <c r="M73">
        <v>27</v>
      </c>
      <c r="N73">
        <f>N31</f>
        <v>0</v>
      </c>
      <c r="O73">
        <v>27</v>
      </c>
      <c r="P73">
        <f>P31</f>
        <v>0</v>
      </c>
      <c r="Q73">
        <v>27</v>
      </c>
      <c r="R73">
        <f>R31</f>
        <v>0</v>
      </c>
      <c r="S73">
        <v>27</v>
      </c>
      <c r="T73">
        <f>T31</f>
        <v>0</v>
      </c>
      <c r="U73">
        <v>27</v>
      </c>
      <c r="V73">
        <f>V31</f>
        <v>0</v>
      </c>
      <c r="W73">
        <v>27</v>
      </c>
      <c r="X73">
        <f>X31</f>
        <v>0</v>
      </c>
      <c r="Y73">
        <v>27</v>
      </c>
      <c r="Z73">
        <f>Z31</f>
        <v>0</v>
      </c>
      <c r="AA73">
        <v>27</v>
      </c>
      <c r="AB73">
        <f>AB31</f>
        <v>0</v>
      </c>
      <c r="AC73">
        <v>27</v>
      </c>
      <c r="AD73">
        <f>AD31</f>
        <v>0</v>
      </c>
      <c r="AE73">
        <v>27</v>
      </c>
      <c r="AF73">
        <f>AF31</f>
        <v>0</v>
      </c>
      <c r="AG73">
        <v>27</v>
      </c>
      <c r="AH73">
        <f>AH31</f>
        <v>0</v>
      </c>
      <c r="AI73">
        <v>27</v>
      </c>
      <c r="AJ73">
        <f>AJ31</f>
        <v>0</v>
      </c>
      <c r="AK73">
        <v>27</v>
      </c>
      <c r="AL73">
        <f>AL31</f>
        <v>0</v>
      </c>
      <c r="AM73">
        <v>27</v>
      </c>
      <c r="AN73">
        <f>AN31</f>
        <v>0</v>
      </c>
      <c r="AO73">
        <v>27</v>
      </c>
      <c r="AP73">
        <f>AP31</f>
        <v>0</v>
      </c>
      <c r="AQ73">
        <v>27</v>
      </c>
      <c r="AR73">
        <f>AR31</f>
        <v>0</v>
      </c>
      <c r="AS73">
        <v>27</v>
      </c>
      <c r="AT73">
        <f>AT31</f>
        <v>0</v>
      </c>
      <c r="AU73">
        <v>27</v>
      </c>
      <c r="AV73">
        <f>AV31</f>
        <v>0</v>
      </c>
      <c r="AW73">
        <v>27</v>
      </c>
      <c r="AX73">
        <f>AX31</f>
        <v>0</v>
      </c>
      <c r="AY73">
        <v>27</v>
      </c>
      <c r="AZ73">
        <f>AZ31</f>
        <v>0</v>
      </c>
      <c r="BA73">
        <v>27</v>
      </c>
      <c r="BB73">
        <f>BB31</f>
        <v>0</v>
      </c>
      <c r="BC73">
        <v>27</v>
      </c>
      <c r="BD73">
        <f>BD31</f>
        <v>0</v>
      </c>
      <c r="BE73">
        <v>27</v>
      </c>
      <c r="BF73">
        <f>BF31</f>
        <v>0</v>
      </c>
      <c r="BG73">
        <v>27</v>
      </c>
      <c r="BH73">
        <f>BH31</f>
        <v>0</v>
      </c>
      <c r="BI73">
        <v>27</v>
      </c>
      <c r="BJ73">
        <f>BJ31</f>
        <v>0</v>
      </c>
      <c r="BK73">
        <v>27</v>
      </c>
      <c r="BL73">
        <f>BL31</f>
        <v>0</v>
      </c>
      <c r="BM73">
        <v>27</v>
      </c>
      <c r="BN73">
        <f>BN31</f>
        <v>0</v>
      </c>
      <c r="BO73">
        <v>27</v>
      </c>
      <c r="BP73">
        <f>BP31</f>
        <v>0</v>
      </c>
      <c r="BQ73">
        <v>27</v>
      </c>
      <c r="BR73">
        <f>BR31</f>
        <v>0</v>
      </c>
      <c r="BS73">
        <v>27</v>
      </c>
      <c r="BT73">
        <f>BT31</f>
        <v>0</v>
      </c>
      <c r="BU73">
        <v>27</v>
      </c>
      <c r="BV73">
        <f>BV31</f>
        <v>0</v>
      </c>
      <c r="BW73">
        <v>27</v>
      </c>
      <c r="BX73">
        <f>BX31</f>
        <v>0</v>
      </c>
      <c r="BY73">
        <v>27</v>
      </c>
      <c r="BZ73">
        <f>BZ31</f>
        <v>0</v>
      </c>
      <c r="CA73">
        <v>27</v>
      </c>
      <c r="CB73">
        <f>CB31</f>
        <v>0</v>
      </c>
      <c r="CC73">
        <v>27</v>
      </c>
      <c r="CD73">
        <f>CD31</f>
        <v>0</v>
      </c>
      <c r="CE73">
        <v>27</v>
      </c>
      <c r="CF73">
        <f>CF31</f>
        <v>0</v>
      </c>
      <c r="CG73">
        <v>27</v>
      </c>
      <c r="CH73">
        <f>CH31</f>
        <v>0</v>
      </c>
      <c r="CI73">
        <v>27</v>
      </c>
      <c r="CJ73">
        <f>CJ31</f>
        <v>0</v>
      </c>
      <c r="CK73">
        <v>27</v>
      </c>
      <c r="CL73">
        <f>CL31</f>
        <v>0</v>
      </c>
      <c r="CM73">
        <v>27</v>
      </c>
      <c r="CN73">
        <f>CN31</f>
        <v>0</v>
      </c>
      <c r="CO73">
        <v>27</v>
      </c>
      <c r="CP73">
        <f>CP31</f>
        <v>0</v>
      </c>
      <c r="CQ73">
        <v>27</v>
      </c>
      <c r="CR73">
        <f>CR31</f>
        <v>0</v>
      </c>
      <c r="CS73">
        <v>27</v>
      </c>
      <c r="CT73">
        <f>CT31</f>
        <v>0</v>
      </c>
      <c r="CU73">
        <v>27</v>
      </c>
      <c r="CV73">
        <f>CV31</f>
        <v>0</v>
      </c>
      <c r="CW73">
        <v>27</v>
      </c>
      <c r="CX73">
        <f>CX31</f>
        <v>0</v>
      </c>
      <c r="CY73">
        <v>27</v>
      </c>
      <c r="CZ73">
        <f>CZ31</f>
        <v>0</v>
      </c>
      <c r="DA73">
        <v>27</v>
      </c>
      <c r="DB73">
        <f>DB31</f>
        <v>0</v>
      </c>
      <c r="DC73">
        <v>27</v>
      </c>
      <c r="DD73">
        <f>DD31</f>
        <v>0</v>
      </c>
      <c r="DE73">
        <v>27</v>
      </c>
      <c r="DF73">
        <f>DF31</f>
        <v>0</v>
      </c>
      <c r="DG73">
        <v>27</v>
      </c>
      <c r="DH73">
        <f>DH31</f>
        <v>0</v>
      </c>
      <c r="DI73">
        <v>27</v>
      </c>
      <c r="DJ73">
        <f>DJ31</f>
        <v>0</v>
      </c>
      <c r="DK73">
        <v>27</v>
      </c>
      <c r="DL73">
        <f>DL31</f>
        <v>0</v>
      </c>
      <c r="DM73">
        <v>27</v>
      </c>
      <c r="DN73">
        <f>DN31</f>
        <v>0</v>
      </c>
      <c r="DO73">
        <v>27</v>
      </c>
      <c r="DP73">
        <f>DP31</f>
        <v>0</v>
      </c>
      <c r="DS73">
        <v>27</v>
      </c>
      <c r="DT73">
        <f>DT31</f>
        <v>0</v>
      </c>
      <c r="DU73">
        <v>27</v>
      </c>
      <c r="DV73">
        <f>DV31</f>
        <v>0</v>
      </c>
      <c r="DW73">
        <v>27</v>
      </c>
      <c r="DX73">
        <f>DX31</f>
        <v>0</v>
      </c>
      <c r="DY73">
        <v>27</v>
      </c>
      <c r="DZ73">
        <f>DZ31</f>
        <v>0</v>
      </c>
      <c r="EA73">
        <v>27</v>
      </c>
      <c r="EB73">
        <f>EB31</f>
        <v>0</v>
      </c>
      <c r="EC73">
        <v>27</v>
      </c>
      <c r="ED73">
        <f>ED31</f>
        <v>0</v>
      </c>
      <c r="EE73">
        <v>27</v>
      </c>
      <c r="EF73">
        <f>EF31</f>
        <v>0</v>
      </c>
      <c r="EG73">
        <v>27</v>
      </c>
      <c r="EH73">
        <f>EH31</f>
        <v>0</v>
      </c>
      <c r="EI73">
        <v>27</v>
      </c>
      <c r="EJ73">
        <f>EJ31</f>
        <v>0</v>
      </c>
      <c r="EK73">
        <v>27</v>
      </c>
      <c r="EL73">
        <f>EL31</f>
        <v>0</v>
      </c>
      <c r="EM73">
        <v>27</v>
      </c>
      <c r="EN73">
        <f>EN31</f>
        <v>0</v>
      </c>
      <c r="EO73">
        <v>27</v>
      </c>
      <c r="EP73">
        <f>EP31</f>
        <v>0</v>
      </c>
      <c r="EQ73">
        <v>27</v>
      </c>
      <c r="ER73">
        <f>ER31</f>
        <v>0</v>
      </c>
      <c r="ES73">
        <v>27</v>
      </c>
      <c r="ET73">
        <f>ET31</f>
        <v>0</v>
      </c>
      <c r="EU73">
        <v>27</v>
      </c>
      <c r="EV73">
        <f>EV31</f>
        <v>0</v>
      </c>
      <c r="EW73">
        <v>27</v>
      </c>
      <c r="EX73">
        <f>EX31</f>
        <v>0</v>
      </c>
      <c r="EY73">
        <v>27</v>
      </c>
      <c r="EZ73">
        <f>EZ31</f>
        <v>0</v>
      </c>
      <c r="FA73">
        <v>27</v>
      </c>
      <c r="FB73">
        <f>FB31</f>
        <v>0</v>
      </c>
      <c r="FC73">
        <v>27</v>
      </c>
      <c r="FD73">
        <f>FD31</f>
        <v>0</v>
      </c>
      <c r="FE73">
        <v>27</v>
      </c>
      <c r="FF73">
        <f>FF31</f>
        <v>0</v>
      </c>
      <c r="FG73">
        <v>27</v>
      </c>
      <c r="FH73">
        <f>FH31</f>
        <v>0</v>
      </c>
      <c r="FI73">
        <v>27</v>
      </c>
      <c r="FJ73">
        <f>FJ31</f>
        <v>0</v>
      </c>
      <c r="FK73">
        <v>27</v>
      </c>
      <c r="FL73">
        <f>FL31</f>
        <v>0</v>
      </c>
      <c r="FM73">
        <v>27</v>
      </c>
      <c r="FN73">
        <f>FN31</f>
        <v>0</v>
      </c>
      <c r="FO73">
        <v>27</v>
      </c>
      <c r="FP73">
        <f>FP31</f>
        <v>0</v>
      </c>
      <c r="FQ73">
        <v>27</v>
      </c>
      <c r="FR73">
        <f>FR31</f>
        <v>0</v>
      </c>
      <c r="FS73">
        <v>27</v>
      </c>
      <c r="FT73">
        <f>FT31</f>
        <v>0</v>
      </c>
      <c r="FU73">
        <v>27</v>
      </c>
      <c r="FV73">
        <f>FV31</f>
        <v>0</v>
      </c>
      <c r="FW73">
        <v>27</v>
      </c>
      <c r="FX73">
        <f>FX31</f>
        <v>0</v>
      </c>
      <c r="FY73">
        <v>27</v>
      </c>
      <c r="FZ73">
        <f>FZ31</f>
        <v>0</v>
      </c>
      <c r="GA73">
        <v>27</v>
      </c>
      <c r="GB73">
        <f>GB31</f>
        <v>0</v>
      </c>
      <c r="GC73">
        <v>27</v>
      </c>
      <c r="GD73">
        <f>GD31</f>
        <v>0</v>
      </c>
      <c r="GE73">
        <v>27</v>
      </c>
      <c r="GF73">
        <f>GF31</f>
        <v>0</v>
      </c>
      <c r="GG73">
        <v>27</v>
      </c>
      <c r="GH73">
        <f>GH31</f>
        <v>0</v>
      </c>
      <c r="GI73">
        <v>27</v>
      </c>
      <c r="GJ73">
        <f>GJ31</f>
        <v>0</v>
      </c>
      <c r="GK73">
        <v>27</v>
      </c>
      <c r="GL73">
        <f>GL31</f>
        <v>0</v>
      </c>
      <c r="GM73">
        <v>27</v>
      </c>
      <c r="GN73">
        <f>GN31</f>
        <v>0</v>
      </c>
      <c r="GO73">
        <v>27</v>
      </c>
      <c r="GP73">
        <f>GP31</f>
        <v>0</v>
      </c>
      <c r="GQ73">
        <v>27</v>
      </c>
      <c r="GR73">
        <f>GR31</f>
        <v>0</v>
      </c>
      <c r="GS73">
        <v>27</v>
      </c>
      <c r="GT73">
        <f>GT31</f>
        <v>0</v>
      </c>
      <c r="GU73">
        <v>27</v>
      </c>
      <c r="GV73">
        <f>GV31</f>
        <v>0</v>
      </c>
      <c r="GW73">
        <v>27</v>
      </c>
      <c r="GX73">
        <f>GX31</f>
        <v>0</v>
      </c>
      <c r="GY73">
        <v>27</v>
      </c>
      <c r="GZ73">
        <f>GZ31</f>
        <v>0</v>
      </c>
      <c r="HA73">
        <v>27</v>
      </c>
      <c r="HB73">
        <f>HB31</f>
        <v>0</v>
      </c>
      <c r="HC73">
        <v>27</v>
      </c>
      <c r="HD73">
        <f>HD31</f>
        <v>0</v>
      </c>
      <c r="HE73">
        <v>27</v>
      </c>
      <c r="HF73">
        <f>HF31</f>
        <v>0</v>
      </c>
      <c r="HG73">
        <v>27</v>
      </c>
      <c r="HH73">
        <f>HH31</f>
        <v>0</v>
      </c>
      <c r="HI73">
        <v>27</v>
      </c>
      <c r="HJ73">
        <f>HJ31</f>
        <v>0</v>
      </c>
      <c r="HK73">
        <v>27</v>
      </c>
      <c r="HL73">
        <f>HL31</f>
        <v>0</v>
      </c>
      <c r="HM73">
        <v>27</v>
      </c>
      <c r="HN73">
        <f>HN31</f>
        <v>0</v>
      </c>
      <c r="HO73">
        <v>27</v>
      </c>
      <c r="HP73">
        <f>HP31</f>
        <v>0</v>
      </c>
      <c r="HQ73">
        <v>27</v>
      </c>
      <c r="HR73">
        <f>HR31</f>
        <v>0</v>
      </c>
      <c r="HS73">
        <v>27</v>
      </c>
      <c r="HT73">
        <f>HT31</f>
        <v>0</v>
      </c>
      <c r="HU73">
        <v>27</v>
      </c>
      <c r="HV73">
        <f>HV31</f>
        <v>0</v>
      </c>
      <c r="HW73">
        <v>27</v>
      </c>
      <c r="HX73">
        <f>HX31</f>
        <v>0</v>
      </c>
      <c r="HY73">
        <v>27</v>
      </c>
      <c r="HZ73">
        <f>HZ31</f>
        <v>0</v>
      </c>
      <c r="IA73">
        <v>27</v>
      </c>
      <c r="IB73">
        <f>IB31</f>
        <v>0</v>
      </c>
      <c r="IC73">
        <v>27</v>
      </c>
      <c r="ID73">
        <f>ID31</f>
        <v>0</v>
      </c>
      <c r="IG73">
        <f>IF(Charts!$B$3="none",E280,IF(DS280="",NA(),DS280))</f>
        <v>0</v>
      </c>
      <c r="IH73">
        <f>IF(Charts!$B$3="none",F280,IF(DT280="",NA(),DT280))</f>
        <v>0</v>
      </c>
      <c r="II73">
        <f>IF(Charts!$B$3="none",G280,IF(DU280="",NA(),DU280))</f>
        <v>0</v>
      </c>
      <c r="IJ73">
        <f>IF(Charts!$B$3="none",H280,IF(DV280="",NA(),DV280))</f>
        <v>0</v>
      </c>
      <c r="IK73">
        <f>IF(Charts!$B$3="none",I280,IF(DW280="",NA(),DW280))</f>
        <v>0</v>
      </c>
      <c r="IL73">
        <f>IF(Charts!$B$3="none",J280,IF(DX280="",NA(),DX280))</f>
        <v>0</v>
      </c>
      <c r="IM73">
        <f>IF(Charts!$B$3="none",K280,IF(DY280="",NA(),DY280))</f>
        <v>0</v>
      </c>
      <c r="IN73">
        <f>IF(Charts!$B$3="none",L280,IF(DZ280="",NA(),DZ280))</f>
        <v>0</v>
      </c>
      <c r="IO73">
        <f>IF(Charts!$B$3="none",M280,IF(EA280="",NA(),EA280))</f>
        <v>0</v>
      </c>
      <c r="IP73">
        <f>IF(Charts!$B$3="none",N280,IF(EB280="",NA(),EB280))</f>
        <v>0</v>
      </c>
      <c r="IQ73">
        <f>IF(Charts!$B$3="none",O280,IF(EC280="",NA(),EC280))</f>
        <v>0</v>
      </c>
      <c r="IR73">
        <f>IF(Charts!$B$3="none",P280,IF(ED280="",NA(),ED280))</f>
        <v>0</v>
      </c>
      <c r="IS73">
        <f>IF(Charts!$B$3="none",Q280,IF(EE280="",NA(),EE280))</f>
        <v>0</v>
      </c>
      <c r="IT73">
        <f>IF(Charts!$B$3="none",R280,IF(EF280="",NA(),EF280))</f>
        <v>0</v>
      </c>
      <c r="IU73">
        <f>IF(Charts!$B$3="none",S280,IF(EG280="",NA(),EG280))</f>
        <v>0</v>
      </c>
      <c r="IV73">
        <f>IF(Charts!$B$3="none",T280,IF(EH280="",NA(),EH280))</f>
        <v>0</v>
      </c>
      <c r="IW73">
        <f>IF(Charts!$B$3="none",U280,IF(EI280="",NA(),EI280))</f>
        <v>0</v>
      </c>
      <c r="IX73">
        <f>IF(Charts!$B$3="none",V280,IF(EJ280="",NA(),EJ280))</f>
        <v>0</v>
      </c>
      <c r="IY73">
        <f>IF(Charts!$B$3="none",W280,IF(EK280="",NA(),EK280))</f>
        <v>0</v>
      </c>
      <c r="IZ73">
        <f>IF(Charts!$B$3="none",X280,IF(EL280="",NA(),EL280))</f>
        <v>0</v>
      </c>
      <c r="JA73">
        <f>IF(Charts!$B$3="none",Y280,IF(EM280="",NA(),EM280))</f>
        <v>0</v>
      </c>
      <c r="JB73">
        <f>IF(Charts!$B$3="none",Z280,IF(EN280="",NA(),EN280))</f>
        <v>0</v>
      </c>
      <c r="JC73">
        <f>IF(Charts!$B$3="none",AA280,IF(EO280="",NA(),EO280))</f>
        <v>0</v>
      </c>
      <c r="JD73">
        <f>IF(Charts!$B$3="none",AB280,IF(EP280="",NA(),EP280))</f>
        <v>0</v>
      </c>
      <c r="JE73">
        <f>IF(Charts!$B$3="none",AC280,IF(EQ280="",NA(),EQ280))</f>
        <v>0</v>
      </c>
      <c r="JF73">
        <f>IF(Charts!$B$3="none",AD280,IF(ER280="",NA(),ER280))</f>
        <v>0</v>
      </c>
      <c r="JG73">
        <f>IF(Charts!$B$3="none",AE280,IF(ES280="",NA(),ES280))</f>
        <v>0</v>
      </c>
      <c r="JH73">
        <f>IF(Charts!$B$3="none",AF280,IF(ET280="",NA(),ET280))</f>
        <v>0</v>
      </c>
      <c r="JI73">
        <f>IF(Charts!$B$3="none",AG280,IF(EU280="",NA(),EU280))</f>
        <v>0</v>
      </c>
      <c r="JJ73">
        <f>IF(Charts!$B$3="none",AH280,IF(EV280="",NA(),EV280))</f>
        <v>0</v>
      </c>
      <c r="JK73">
        <f>IF(Charts!$B$3="none",AI280,IF(EW280="",NA(),EW280))</f>
        <v>0</v>
      </c>
      <c r="JL73">
        <f>IF(Charts!$B$3="none",AJ280,IF(EX280="",NA(),EX280))</f>
        <v>0</v>
      </c>
      <c r="JM73">
        <f>IF(Charts!$B$3="none",AK280,IF(EY280="",NA(),EY280))</f>
        <v>0</v>
      </c>
      <c r="JN73">
        <f>IF(Charts!$B$3="none",AL280,IF(EZ280="",NA(),EZ280))</f>
        <v>0</v>
      </c>
      <c r="JO73">
        <f>IF(Charts!$B$3="none",AM280,IF(FA280="",NA(),FA280))</f>
        <v>0</v>
      </c>
      <c r="JP73">
        <f>IF(Charts!$B$3="none",AN280,IF(FB280="",NA(),FB280))</f>
        <v>0</v>
      </c>
      <c r="JQ73">
        <f>IF(Charts!$B$3="none",AO280,IF(FC280="",NA(),FC280))</f>
        <v>0</v>
      </c>
      <c r="JR73">
        <f>IF(Charts!$B$3="none",AP280,IF(FD280="",NA(),FD280))</f>
        <v>0</v>
      </c>
      <c r="JS73">
        <f>IF(Charts!$B$3="none",AQ280,IF(FE280="",NA(),FE280))</f>
        <v>0</v>
      </c>
      <c r="JT73">
        <f>IF(Charts!$B$3="none",AR280,IF(FF280="",NA(),FF280))</f>
        <v>0</v>
      </c>
      <c r="JU73">
        <f>IF(Charts!$B$3="none",AS280,IF(FG280="",NA(),FG280))</f>
        <v>0</v>
      </c>
      <c r="JV73">
        <f>IF(Charts!$B$3="none",AT280,IF(FH280="",NA(),FH280))</f>
        <v>0</v>
      </c>
      <c r="JW73">
        <f>IF(Charts!$B$3="none",AU280,IF(FI280="",NA(),FI280))</f>
        <v>0</v>
      </c>
      <c r="JX73">
        <f>IF(Charts!$B$3="none",AV280,IF(FJ280="",NA(),FJ280))</f>
        <v>0</v>
      </c>
      <c r="JY73">
        <f>IF(Charts!$B$3="none",AW280,IF(FK280="",NA(),FK280))</f>
        <v>0</v>
      </c>
      <c r="JZ73">
        <f>IF(Charts!$B$3="none",AX280,IF(FL280="",NA(),FL280))</f>
        <v>0</v>
      </c>
      <c r="KA73">
        <f>IF(Charts!$B$3="none",AY280,IF(FM280="",NA(),FM280))</f>
        <v>0</v>
      </c>
      <c r="KB73">
        <f>IF(Charts!$B$3="none",AZ280,IF(FN280="",NA(),FN280))</f>
        <v>0</v>
      </c>
      <c r="KC73">
        <f>IF(Charts!$B$3="none",BA280,IF(FO280="",NA(),FO280))</f>
        <v>0</v>
      </c>
      <c r="KD73">
        <f>IF(Charts!$B$3="none",BB280,IF(FP280="",NA(),FP280))</f>
        <v>0</v>
      </c>
      <c r="KE73">
        <f>IF(Charts!$B$3="none",BC280,IF(FQ280="",NA(),FQ280))</f>
        <v>0</v>
      </c>
      <c r="KF73">
        <f>IF(Charts!$B$3="none",BD280,IF(FR280="",NA(),FR280))</f>
        <v>0</v>
      </c>
      <c r="KG73">
        <f>IF(Charts!$B$3="none",BE280,IF(FS280="",NA(),FS280))</f>
        <v>0</v>
      </c>
      <c r="KH73">
        <f>IF(Charts!$B$3="none",BF280,IF(FT280="",NA(),FT280))</f>
        <v>0</v>
      </c>
      <c r="KI73">
        <f>IF(Charts!$B$3="none",BG280,IF(FU280="",NA(),FU280))</f>
        <v>0</v>
      </c>
      <c r="KJ73">
        <f>IF(Charts!$B$3="none",BH280,IF(FV280="",NA(),FV280))</f>
        <v>0</v>
      </c>
      <c r="KK73">
        <f>IF(Charts!$B$3="none",BI280,IF(FW280="",NA(),FW280))</f>
        <v>0</v>
      </c>
      <c r="KL73">
        <f>IF(Charts!$B$3="none",BJ280,IF(FX280="",NA(),FX280))</f>
        <v>0</v>
      </c>
      <c r="KM73">
        <f>IF(Charts!$B$3="none",BK280,IF(FY280="",NA(),FY280))</f>
        <v>0</v>
      </c>
      <c r="KN73">
        <f>IF(Charts!$B$3="none",BL280,IF(FZ280="",NA(),FZ280))</f>
        <v>0</v>
      </c>
      <c r="KO73">
        <f>IF(Charts!$B$3="none",BM280,IF(GA280="",NA(),GA280))</f>
        <v>0</v>
      </c>
      <c r="KP73">
        <f>IF(Charts!$B$3="none",BN280,IF(GB280="",NA(),GB280))</f>
        <v>0</v>
      </c>
      <c r="KQ73">
        <f>IF(Charts!$B$3="none",BO280,IF(GC280="",NA(),GC280))</f>
        <v>0</v>
      </c>
      <c r="KR73">
        <f>IF(Charts!$B$3="none",BP280,IF(GD280="",NA(),GD280))</f>
        <v>0</v>
      </c>
      <c r="KS73">
        <f>IF(Charts!$B$3="none",BQ280,IF(GE280="",NA(),GE280))</f>
        <v>0</v>
      </c>
      <c r="KT73">
        <f>IF(Charts!$B$3="none",BR280,IF(GF280="",NA(),GF280))</f>
        <v>0</v>
      </c>
      <c r="KU73">
        <f>IF(Charts!$B$3="none",BS280,IF(GG280="",NA(),GG280))</f>
        <v>0</v>
      </c>
      <c r="KV73">
        <f>IF(Charts!$B$3="none",BT280,IF(GH280="",NA(),GH280))</f>
        <v>0</v>
      </c>
      <c r="KW73">
        <f>IF(Charts!$B$3="none",BU280,IF(GI280="",NA(),GI280))</f>
        <v>0</v>
      </c>
      <c r="KX73">
        <f>IF(Charts!$B$3="none",BV280,IF(GJ280="",NA(),GJ280))</f>
        <v>0</v>
      </c>
      <c r="KY73">
        <f>IF(Charts!$B$3="none",BW280,IF(GK280="",NA(),GK280))</f>
        <v>0</v>
      </c>
      <c r="KZ73">
        <f>IF(Charts!$B$3="none",BX280,IF(GL280="",NA(),GL280))</f>
        <v>0</v>
      </c>
      <c r="LA73">
        <f>IF(Charts!$B$3="none",BY280,IF(GM280="",NA(),GM280))</f>
        <v>0</v>
      </c>
      <c r="LB73">
        <f>IF(Charts!$B$3="none",BZ280,IF(GN280="",NA(),GN280))</f>
        <v>0</v>
      </c>
      <c r="LC73">
        <f>IF(Charts!$B$3="none",CA280,IF(GO280="",NA(),GO280))</f>
        <v>0</v>
      </c>
      <c r="LD73">
        <f>IF(Charts!$B$3="none",CB280,IF(GP280="",NA(),GP280))</f>
        <v>0</v>
      </c>
      <c r="LE73">
        <f>IF(Charts!$B$3="none",CC280,IF(GQ280="",NA(),GQ280))</f>
        <v>0</v>
      </c>
      <c r="LF73">
        <f>IF(Charts!$B$3="none",CD280,IF(GR280="",NA(),GR280))</f>
        <v>0</v>
      </c>
      <c r="LG73">
        <f>IF(Charts!$B$3="none",CE280,IF(GS280="",NA(),GS280))</f>
        <v>0</v>
      </c>
      <c r="LH73">
        <f>IF(Charts!$B$3="none",CF280,IF(GT280="",NA(),GT280))</f>
        <v>0</v>
      </c>
      <c r="LI73">
        <f>IF(Charts!$B$3="none",CG280,IF(GU280="",NA(),GU280))</f>
        <v>0</v>
      </c>
      <c r="LJ73">
        <f>IF(Charts!$B$3="none",CH280,IF(GV280="",NA(),GV280))</f>
        <v>0</v>
      </c>
      <c r="LK73">
        <f>IF(Charts!$B$3="none",CI280,IF(GW280="",NA(),GW280))</f>
        <v>0</v>
      </c>
      <c r="LL73">
        <f>IF(Charts!$B$3="none",CJ280,IF(GX280="",NA(),GX280))</f>
        <v>0</v>
      </c>
      <c r="LM73">
        <f>IF(Charts!$B$3="none",CK280,IF(GY280="",NA(),GY280))</f>
        <v>0</v>
      </c>
      <c r="LN73">
        <f>IF(Charts!$B$3="none",CL280,IF(GZ280="",NA(),GZ280))</f>
        <v>0</v>
      </c>
      <c r="LO73">
        <f>IF(Charts!$B$3="none",CM280,IF(HA280="",NA(),HA280))</f>
        <v>0</v>
      </c>
      <c r="LP73">
        <f>IF(Charts!$B$3="none",CN280,IF(HB280="",NA(),HB280))</f>
        <v>0</v>
      </c>
      <c r="LQ73">
        <f>IF(Charts!$B$3="none",CO280,IF(HC280="",NA(),HC280))</f>
        <v>0</v>
      </c>
      <c r="LR73">
        <f>IF(Charts!$B$3="none",CP280,IF(HD280="",NA(),HD280))</f>
        <v>0</v>
      </c>
      <c r="LS73">
        <f>IF(Charts!$B$3="none",CQ280,IF(HE280="",NA(),HE280))</f>
        <v>0</v>
      </c>
      <c r="LT73">
        <f>IF(Charts!$B$3="none",CR280,IF(HF280="",NA(),HF280))</f>
        <v>0</v>
      </c>
      <c r="LU73">
        <f>IF(Charts!$B$3="none",CS280,IF(HG280="",NA(),HG280))</f>
        <v>0</v>
      </c>
      <c r="LV73">
        <f>IF(Charts!$B$3="none",CT280,IF(HH280="",NA(),HH280))</f>
        <v>0</v>
      </c>
      <c r="LW73">
        <f>IF(Charts!$B$3="none",CU280,IF(HI280="",NA(),HI280))</f>
        <v>0</v>
      </c>
      <c r="LX73">
        <f>IF(Charts!$B$3="none",CV280,IF(HJ280="",NA(),HJ280))</f>
        <v>0</v>
      </c>
      <c r="LY73">
        <f>IF(Charts!$B$3="none",CW280,IF(HK280="",NA(),HK280))</f>
        <v>0</v>
      </c>
      <c r="LZ73">
        <f>IF(Charts!$B$3="none",CX280,IF(HL280="",NA(),HL280))</f>
        <v>0</v>
      </c>
      <c r="MA73">
        <f>IF(Charts!$B$3="none",CY280,IF(HM280="",NA(),HM280))</f>
        <v>0</v>
      </c>
      <c r="MB73">
        <f>IF(Charts!$B$3="none",CZ280,IF(HN280="",NA(),HN280))</f>
        <v>0</v>
      </c>
      <c r="MC73">
        <f>IF(Charts!$B$3="none",DA280,IF(HO280="",NA(),HO280))</f>
        <v>0</v>
      </c>
      <c r="MD73">
        <f>IF(Charts!$B$3="none",DB280,IF(HP280="",NA(),HP280))</f>
        <v>0</v>
      </c>
      <c r="ME73">
        <f>IF(Charts!$B$3="none",DC280,IF(HQ280="",NA(),HQ280))</f>
        <v>0</v>
      </c>
      <c r="MF73">
        <f>IF(Charts!$B$3="none",DD280,IF(HR280="",NA(),HR280))</f>
        <v>0</v>
      </c>
      <c r="MG73">
        <f>IF(Charts!$B$3="none",DE280,IF(HS280="",NA(),HS280))</f>
        <v>0</v>
      </c>
      <c r="MH73">
        <f>IF(Charts!$B$3="none",DF280,IF(HT280="",NA(),HT280))</f>
        <v>0</v>
      </c>
      <c r="MI73">
        <f>IF(Charts!$B$3="none",DG280,IF(HU280="",NA(),HU280))</f>
        <v>0</v>
      </c>
      <c r="MJ73">
        <f>IF(Charts!$B$3="none",DH280,IF(HV280="",NA(),HV280))</f>
        <v>0</v>
      </c>
      <c r="MK73">
        <f>IF(Charts!$B$3="none",DI280,IF(HW280="",NA(),HW280))</f>
        <v>0</v>
      </c>
      <c r="ML73">
        <f>IF(Charts!$B$3="none",DJ280,IF(HX280="",NA(),HX280))</f>
        <v>0</v>
      </c>
      <c r="MM73">
        <f>IF(Charts!$B$3="none",DK280,IF(HY280="",NA(),HY280))</f>
        <v>0</v>
      </c>
      <c r="MN73">
        <f>IF(Charts!$B$3="none",DL280,IF(HZ280="",NA(),HZ280))</f>
        <v>0</v>
      </c>
      <c r="MO73">
        <f>IF(Charts!$B$3="none",DM280,IF(IA280="",NA(),IA280))</f>
        <v>0</v>
      </c>
      <c r="MP73">
        <f>IF(Charts!$B$3="none",DN280,IF(IB280="",NA(),IB280))</f>
        <v>0</v>
      </c>
      <c r="MQ73">
        <f>IF(Charts!$B$3="none",DO280,IF(IC280="",NA(),IC280))</f>
        <v>0</v>
      </c>
      <c r="MR73">
        <f>IF(Charts!$B$3="none",DP280,IF(ID280="",NA(),ID280))</f>
        <v>0</v>
      </c>
    </row>
    <row r="74" spans="5:356">
      <c r="E74">
        <v>28</v>
      </c>
      <c r="F74">
        <f>F32</f>
        <v>0</v>
      </c>
      <c r="G74">
        <v>28</v>
      </c>
      <c r="H74">
        <f>H32</f>
        <v>0</v>
      </c>
      <c r="I74">
        <v>28</v>
      </c>
      <c r="J74">
        <f>J32</f>
        <v>0</v>
      </c>
      <c r="K74">
        <v>28</v>
      </c>
      <c r="L74">
        <f>L32</f>
        <v>0</v>
      </c>
      <c r="M74">
        <v>28</v>
      </c>
      <c r="N74">
        <f>N32</f>
        <v>0</v>
      </c>
      <c r="O74">
        <v>28</v>
      </c>
      <c r="P74">
        <f>P32</f>
        <v>0</v>
      </c>
      <c r="Q74">
        <v>28</v>
      </c>
      <c r="R74">
        <f>R32</f>
        <v>0</v>
      </c>
      <c r="S74">
        <v>28</v>
      </c>
      <c r="T74">
        <f>T32</f>
        <v>0</v>
      </c>
      <c r="U74">
        <v>28</v>
      </c>
      <c r="V74">
        <f>V32</f>
        <v>0</v>
      </c>
      <c r="W74">
        <v>28</v>
      </c>
      <c r="X74">
        <f>X32</f>
        <v>0</v>
      </c>
      <c r="Y74">
        <v>28</v>
      </c>
      <c r="Z74">
        <f>Z32</f>
        <v>0</v>
      </c>
      <c r="AA74">
        <v>28</v>
      </c>
      <c r="AB74">
        <f>AB32</f>
        <v>0</v>
      </c>
      <c r="AC74">
        <v>28</v>
      </c>
      <c r="AD74">
        <f>AD32</f>
        <v>0</v>
      </c>
      <c r="AE74">
        <v>28</v>
      </c>
      <c r="AF74">
        <f>AF32</f>
        <v>0</v>
      </c>
      <c r="AG74">
        <v>28</v>
      </c>
      <c r="AH74">
        <f>AH32</f>
        <v>0</v>
      </c>
      <c r="AI74">
        <v>28</v>
      </c>
      <c r="AJ74">
        <f>AJ32</f>
        <v>0</v>
      </c>
      <c r="AK74">
        <v>28</v>
      </c>
      <c r="AL74">
        <f>AL32</f>
        <v>0</v>
      </c>
      <c r="AM74">
        <v>28</v>
      </c>
      <c r="AN74">
        <f>AN32</f>
        <v>0</v>
      </c>
      <c r="AO74">
        <v>28</v>
      </c>
      <c r="AP74">
        <f>AP32</f>
        <v>0</v>
      </c>
      <c r="AQ74">
        <v>28</v>
      </c>
      <c r="AR74">
        <f>AR32</f>
        <v>0</v>
      </c>
      <c r="AS74">
        <v>28</v>
      </c>
      <c r="AT74">
        <f>AT32</f>
        <v>0</v>
      </c>
      <c r="AU74">
        <v>28</v>
      </c>
      <c r="AV74">
        <f>AV32</f>
        <v>0</v>
      </c>
      <c r="AW74">
        <v>28</v>
      </c>
      <c r="AX74">
        <f>AX32</f>
        <v>0</v>
      </c>
      <c r="AY74">
        <v>28</v>
      </c>
      <c r="AZ74">
        <f>AZ32</f>
        <v>0</v>
      </c>
      <c r="BA74">
        <v>28</v>
      </c>
      <c r="BB74">
        <f>BB32</f>
        <v>0</v>
      </c>
      <c r="BC74">
        <v>28</v>
      </c>
      <c r="BD74">
        <f>BD32</f>
        <v>0</v>
      </c>
      <c r="BE74">
        <v>28</v>
      </c>
      <c r="BF74">
        <f>BF32</f>
        <v>0</v>
      </c>
      <c r="BG74">
        <v>28</v>
      </c>
      <c r="BH74">
        <f>BH32</f>
        <v>0</v>
      </c>
      <c r="BI74">
        <v>28</v>
      </c>
      <c r="BJ74">
        <f>BJ32</f>
        <v>0</v>
      </c>
      <c r="BK74">
        <v>28</v>
      </c>
      <c r="BL74">
        <f>BL32</f>
        <v>0</v>
      </c>
      <c r="BM74">
        <v>28</v>
      </c>
      <c r="BN74">
        <f>BN32</f>
        <v>0</v>
      </c>
      <c r="BO74">
        <v>28</v>
      </c>
      <c r="BP74">
        <f>BP32</f>
        <v>0</v>
      </c>
      <c r="BQ74">
        <v>28</v>
      </c>
      <c r="BR74">
        <f>BR32</f>
        <v>0</v>
      </c>
      <c r="BS74">
        <v>28</v>
      </c>
      <c r="BT74">
        <f>BT32</f>
        <v>0</v>
      </c>
      <c r="BU74">
        <v>28</v>
      </c>
      <c r="BV74">
        <f>BV32</f>
        <v>0</v>
      </c>
      <c r="BW74">
        <v>28</v>
      </c>
      <c r="BX74">
        <f>BX32</f>
        <v>0</v>
      </c>
      <c r="BY74">
        <v>28</v>
      </c>
      <c r="BZ74">
        <f>BZ32</f>
        <v>0</v>
      </c>
      <c r="CA74">
        <v>28</v>
      </c>
      <c r="CB74">
        <f>CB32</f>
        <v>0</v>
      </c>
      <c r="CC74">
        <v>28</v>
      </c>
      <c r="CD74">
        <f>CD32</f>
        <v>0</v>
      </c>
      <c r="CE74">
        <v>28</v>
      </c>
      <c r="CF74">
        <f>CF32</f>
        <v>0</v>
      </c>
      <c r="CG74">
        <v>28</v>
      </c>
      <c r="CH74">
        <f>CH32</f>
        <v>0</v>
      </c>
      <c r="CI74">
        <v>28</v>
      </c>
      <c r="CJ74">
        <f>CJ32</f>
        <v>0</v>
      </c>
      <c r="CK74">
        <v>28</v>
      </c>
      <c r="CL74">
        <f>CL32</f>
        <v>0</v>
      </c>
      <c r="CM74">
        <v>28</v>
      </c>
      <c r="CN74">
        <f>CN32</f>
        <v>0</v>
      </c>
      <c r="CO74">
        <v>28</v>
      </c>
      <c r="CP74">
        <f>CP32</f>
        <v>0</v>
      </c>
      <c r="CQ74">
        <v>28</v>
      </c>
      <c r="CR74">
        <f>CR32</f>
        <v>0</v>
      </c>
      <c r="CS74">
        <v>28</v>
      </c>
      <c r="CT74">
        <f>CT32</f>
        <v>0</v>
      </c>
      <c r="CU74">
        <v>28</v>
      </c>
      <c r="CV74">
        <f>CV32</f>
        <v>0</v>
      </c>
      <c r="CW74">
        <v>28</v>
      </c>
      <c r="CX74">
        <f>CX32</f>
        <v>0</v>
      </c>
      <c r="CY74">
        <v>28</v>
      </c>
      <c r="CZ74">
        <f>CZ32</f>
        <v>0</v>
      </c>
      <c r="DA74">
        <v>28</v>
      </c>
      <c r="DB74">
        <f>DB32</f>
        <v>0</v>
      </c>
      <c r="DC74">
        <v>28</v>
      </c>
      <c r="DD74">
        <f>DD32</f>
        <v>0</v>
      </c>
      <c r="DE74">
        <v>28</v>
      </c>
      <c r="DF74">
        <f>DF32</f>
        <v>0</v>
      </c>
      <c r="DG74">
        <v>28</v>
      </c>
      <c r="DH74">
        <f>DH32</f>
        <v>0</v>
      </c>
      <c r="DI74">
        <v>28</v>
      </c>
      <c r="DJ74">
        <f>DJ32</f>
        <v>0</v>
      </c>
      <c r="DK74">
        <v>28</v>
      </c>
      <c r="DL74">
        <f>DL32</f>
        <v>0</v>
      </c>
      <c r="DM74">
        <v>28</v>
      </c>
      <c r="DN74">
        <f>DN32</f>
        <v>0</v>
      </c>
      <c r="DO74">
        <v>28</v>
      </c>
      <c r="DP74">
        <f>DP32</f>
        <v>0</v>
      </c>
      <c r="DS74">
        <v>28</v>
      </c>
      <c r="DT74">
        <f>DT32</f>
        <v>0</v>
      </c>
      <c r="DU74">
        <v>28</v>
      </c>
      <c r="DV74">
        <f>DV32</f>
        <v>0</v>
      </c>
      <c r="DW74">
        <v>28</v>
      </c>
      <c r="DX74">
        <f>DX32</f>
        <v>0</v>
      </c>
      <c r="DY74">
        <v>28</v>
      </c>
      <c r="DZ74">
        <f>DZ32</f>
        <v>0</v>
      </c>
      <c r="EA74">
        <v>28</v>
      </c>
      <c r="EB74">
        <f>EB32</f>
        <v>0</v>
      </c>
      <c r="EC74">
        <v>28</v>
      </c>
      <c r="ED74">
        <f>ED32</f>
        <v>0</v>
      </c>
      <c r="EE74">
        <v>28</v>
      </c>
      <c r="EF74">
        <f>EF32</f>
        <v>0</v>
      </c>
      <c r="EG74">
        <v>28</v>
      </c>
      <c r="EH74">
        <f>EH32</f>
        <v>0</v>
      </c>
      <c r="EI74">
        <v>28</v>
      </c>
      <c r="EJ74">
        <f>EJ32</f>
        <v>0</v>
      </c>
      <c r="EK74">
        <v>28</v>
      </c>
      <c r="EL74">
        <f>EL32</f>
        <v>0</v>
      </c>
      <c r="EM74">
        <v>28</v>
      </c>
      <c r="EN74">
        <f>EN32</f>
        <v>0</v>
      </c>
      <c r="EO74">
        <v>28</v>
      </c>
      <c r="EP74">
        <f>EP32</f>
        <v>0</v>
      </c>
      <c r="EQ74">
        <v>28</v>
      </c>
      <c r="ER74">
        <f>ER32</f>
        <v>0</v>
      </c>
      <c r="ES74">
        <v>28</v>
      </c>
      <c r="ET74">
        <f>ET32</f>
        <v>0</v>
      </c>
      <c r="EU74">
        <v>28</v>
      </c>
      <c r="EV74">
        <f>EV32</f>
        <v>0</v>
      </c>
      <c r="EW74">
        <v>28</v>
      </c>
      <c r="EX74">
        <f>EX32</f>
        <v>0</v>
      </c>
      <c r="EY74">
        <v>28</v>
      </c>
      <c r="EZ74">
        <f>EZ32</f>
        <v>0</v>
      </c>
      <c r="FA74">
        <v>28</v>
      </c>
      <c r="FB74">
        <f>FB32</f>
        <v>0</v>
      </c>
      <c r="FC74">
        <v>28</v>
      </c>
      <c r="FD74">
        <f>FD32</f>
        <v>0</v>
      </c>
      <c r="FE74">
        <v>28</v>
      </c>
      <c r="FF74">
        <f>FF32</f>
        <v>0</v>
      </c>
      <c r="FG74">
        <v>28</v>
      </c>
      <c r="FH74">
        <f>FH32</f>
        <v>0</v>
      </c>
      <c r="FI74">
        <v>28</v>
      </c>
      <c r="FJ74">
        <f>FJ32</f>
        <v>0</v>
      </c>
      <c r="FK74">
        <v>28</v>
      </c>
      <c r="FL74">
        <f>FL32</f>
        <v>0</v>
      </c>
      <c r="FM74">
        <v>28</v>
      </c>
      <c r="FN74">
        <f>FN32</f>
        <v>0</v>
      </c>
      <c r="FO74">
        <v>28</v>
      </c>
      <c r="FP74">
        <f>FP32</f>
        <v>0</v>
      </c>
      <c r="FQ74">
        <v>28</v>
      </c>
      <c r="FR74">
        <f>FR32</f>
        <v>0</v>
      </c>
      <c r="FS74">
        <v>28</v>
      </c>
      <c r="FT74">
        <f>FT32</f>
        <v>0</v>
      </c>
      <c r="FU74">
        <v>28</v>
      </c>
      <c r="FV74">
        <f>FV32</f>
        <v>0</v>
      </c>
      <c r="FW74">
        <v>28</v>
      </c>
      <c r="FX74">
        <f>FX32</f>
        <v>0</v>
      </c>
      <c r="FY74">
        <v>28</v>
      </c>
      <c r="FZ74">
        <f>FZ32</f>
        <v>0</v>
      </c>
      <c r="GA74">
        <v>28</v>
      </c>
      <c r="GB74">
        <f>GB32</f>
        <v>0</v>
      </c>
      <c r="GC74">
        <v>28</v>
      </c>
      <c r="GD74">
        <f>GD32</f>
        <v>0</v>
      </c>
      <c r="GE74">
        <v>28</v>
      </c>
      <c r="GF74">
        <f>GF32</f>
        <v>0</v>
      </c>
      <c r="GG74">
        <v>28</v>
      </c>
      <c r="GH74">
        <f>GH32</f>
        <v>0</v>
      </c>
      <c r="GI74">
        <v>28</v>
      </c>
      <c r="GJ74">
        <f>GJ32</f>
        <v>0</v>
      </c>
      <c r="GK74">
        <v>28</v>
      </c>
      <c r="GL74">
        <f>GL32</f>
        <v>0</v>
      </c>
      <c r="GM74">
        <v>28</v>
      </c>
      <c r="GN74">
        <f>GN32</f>
        <v>0</v>
      </c>
      <c r="GO74">
        <v>28</v>
      </c>
      <c r="GP74">
        <f>GP32</f>
        <v>0</v>
      </c>
      <c r="GQ74">
        <v>28</v>
      </c>
      <c r="GR74">
        <f>GR32</f>
        <v>0</v>
      </c>
      <c r="GS74">
        <v>28</v>
      </c>
      <c r="GT74">
        <f>GT32</f>
        <v>0</v>
      </c>
      <c r="GU74">
        <v>28</v>
      </c>
      <c r="GV74">
        <f>GV32</f>
        <v>0</v>
      </c>
      <c r="GW74">
        <v>28</v>
      </c>
      <c r="GX74">
        <f>GX32</f>
        <v>0</v>
      </c>
      <c r="GY74">
        <v>28</v>
      </c>
      <c r="GZ74">
        <f>GZ32</f>
        <v>0</v>
      </c>
      <c r="HA74">
        <v>28</v>
      </c>
      <c r="HB74">
        <f>HB32</f>
        <v>0</v>
      </c>
      <c r="HC74">
        <v>28</v>
      </c>
      <c r="HD74">
        <f>HD32</f>
        <v>0</v>
      </c>
      <c r="HE74">
        <v>28</v>
      </c>
      <c r="HF74">
        <f>HF32</f>
        <v>0</v>
      </c>
      <c r="HG74">
        <v>28</v>
      </c>
      <c r="HH74">
        <f>HH32</f>
        <v>0</v>
      </c>
      <c r="HI74">
        <v>28</v>
      </c>
      <c r="HJ74">
        <f>HJ32</f>
        <v>0</v>
      </c>
      <c r="HK74">
        <v>28</v>
      </c>
      <c r="HL74">
        <f>HL32</f>
        <v>0</v>
      </c>
      <c r="HM74">
        <v>28</v>
      </c>
      <c r="HN74">
        <f>HN32</f>
        <v>0</v>
      </c>
      <c r="HO74">
        <v>28</v>
      </c>
      <c r="HP74">
        <f>HP32</f>
        <v>0</v>
      </c>
      <c r="HQ74">
        <v>28</v>
      </c>
      <c r="HR74">
        <f>HR32</f>
        <v>0</v>
      </c>
      <c r="HS74">
        <v>28</v>
      </c>
      <c r="HT74">
        <f>HT32</f>
        <v>0</v>
      </c>
      <c r="HU74">
        <v>28</v>
      </c>
      <c r="HV74">
        <f>HV32</f>
        <v>0</v>
      </c>
      <c r="HW74">
        <v>28</v>
      </c>
      <c r="HX74">
        <f>HX32</f>
        <v>0</v>
      </c>
      <c r="HY74">
        <v>28</v>
      </c>
      <c r="HZ74">
        <f>HZ32</f>
        <v>0</v>
      </c>
      <c r="IA74">
        <v>28</v>
      </c>
      <c r="IB74">
        <f>IB32</f>
        <v>0</v>
      </c>
      <c r="IC74">
        <v>28</v>
      </c>
      <c r="ID74">
        <f>ID32</f>
        <v>0</v>
      </c>
      <c r="IG74">
        <f>IF(Charts!$B$3="none",E281,IF(DS281="",NA(),DS281))</f>
        <v>0</v>
      </c>
      <c r="IH74">
        <f>IF(Charts!$B$3="none",F281,IF(DT281="",NA(),DT281))</f>
        <v>0</v>
      </c>
      <c r="II74">
        <f>IF(Charts!$B$3="none",G281,IF(DU281="",NA(),DU281))</f>
        <v>0</v>
      </c>
      <c r="IJ74">
        <f>IF(Charts!$B$3="none",H281,IF(DV281="",NA(),DV281))</f>
        <v>0</v>
      </c>
      <c r="IK74">
        <f>IF(Charts!$B$3="none",I281,IF(DW281="",NA(),DW281))</f>
        <v>0</v>
      </c>
      <c r="IL74">
        <f>IF(Charts!$B$3="none",J281,IF(DX281="",NA(),DX281))</f>
        <v>0</v>
      </c>
      <c r="IM74">
        <f>IF(Charts!$B$3="none",K281,IF(DY281="",NA(),DY281))</f>
        <v>0</v>
      </c>
      <c r="IN74">
        <f>IF(Charts!$B$3="none",L281,IF(DZ281="",NA(),DZ281))</f>
        <v>0</v>
      </c>
      <c r="IO74">
        <f>IF(Charts!$B$3="none",M281,IF(EA281="",NA(),EA281))</f>
        <v>0</v>
      </c>
      <c r="IP74">
        <f>IF(Charts!$B$3="none",N281,IF(EB281="",NA(),EB281))</f>
        <v>0</v>
      </c>
      <c r="IQ74">
        <f>IF(Charts!$B$3="none",O281,IF(EC281="",NA(),EC281))</f>
        <v>0</v>
      </c>
      <c r="IR74">
        <f>IF(Charts!$B$3="none",P281,IF(ED281="",NA(),ED281))</f>
        <v>0</v>
      </c>
      <c r="IS74">
        <f>IF(Charts!$B$3="none",Q281,IF(EE281="",NA(),EE281))</f>
        <v>0</v>
      </c>
      <c r="IT74">
        <f>IF(Charts!$B$3="none",R281,IF(EF281="",NA(),EF281))</f>
        <v>0</v>
      </c>
      <c r="IU74">
        <f>IF(Charts!$B$3="none",S281,IF(EG281="",NA(),EG281))</f>
        <v>0</v>
      </c>
      <c r="IV74">
        <f>IF(Charts!$B$3="none",T281,IF(EH281="",NA(),EH281))</f>
        <v>0</v>
      </c>
      <c r="IW74">
        <f>IF(Charts!$B$3="none",U281,IF(EI281="",NA(),EI281))</f>
        <v>0</v>
      </c>
      <c r="IX74">
        <f>IF(Charts!$B$3="none",V281,IF(EJ281="",NA(),EJ281))</f>
        <v>0</v>
      </c>
      <c r="IY74">
        <f>IF(Charts!$B$3="none",W281,IF(EK281="",NA(),EK281))</f>
        <v>0</v>
      </c>
      <c r="IZ74">
        <f>IF(Charts!$B$3="none",X281,IF(EL281="",NA(),EL281))</f>
        <v>0</v>
      </c>
      <c r="JA74">
        <f>IF(Charts!$B$3="none",Y281,IF(EM281="",NA(),EM281))</f>
        <v>0</v>
      </c>
      <c r="JB74">
        <f>IF(Charts!$B$3="none",Z281,IF(EN281="",NA(),EN281))</f>
        <v>0</v>
      </c>
      <c r="JC74">
        <f>IF(Charts!$B$3="none",AA281,IF(EO281="",NA(),EO281))</f>
        <v>0</v>
      </c>
      <c r="JD74">
        <f>IF(Charts!$B$3="none",AB281,IF(EP281="",NA(),EP281))</f>
        <v>0</v>
      </c>
      <c r="JE74">
        <f>IF(Charts!$B$3="none",AC281,IF(EQ281="",NA(),EQ281))</f>
        <v>0</v>
      </c>
      <c r="JF74">
        <f>IF(Charts!$B$3="none",AD281,IF(ER281="",NA(),ER281))</f>
        <v>0</v>
      </c>
      <c r="JG74">
        <f>IF(Charts!$B$3="none",AE281,IF(ES281="",NA(),ES281))</f>
        <v>0</v>
      </c>
      <c r="JH74">
        <f>IF(Charts!$B$3="none",AF281,IF(ET281="",NA(),ET281))</f>
        <v>0</v>
      </c>
      <c r="JI74">
        <f>IF(Charts!$B$3="none",AG281,IF(EU281="",NA(),EU281))</f>
        <v>0</v>
      </c>
      <c r="JJ74">
        <f>IF(Charts!$B$3="none",AH281,IF(EV281="",NA(),EV281))</f>
        <v>0</v>
      </c>
      <c r="JK74">
        <f>IF(Charts!$B$3="none",AI281,IF(EW281="",NA(),EW281))</f>
        <v>0</v>
      </c>
      <c r="JL74">
        <f>IF(Charts!$B$3="none",AJ281,IF(EX281="",NA(),EX281))</f>
        <v>0</v>
      </c>
      <c r="JM74">
        <f>IF(Charts!$B$3="none",AK281,IF(EY281="",NA(),EY281))</f>
        <v>0</v>
      </c>
      <c r="JN74">
        <f>IF(Charts!$B$3="none",AL281,IF(EZ281="",NA(),EZ281))</f>
        <v>0</v>
      </c>
      <c r="JO74">
        <f>IF(Charts!$B$3="none",AM281,IF(FA281="",NA(),FA281))</f>
        <v>0</v>
      </c>
      <c r="JP74">
        <f>IF(Charts!$B$3="none",AN281,IF(FB281="",NA(),FB281))</f>
        <v>0</v>
      </c>
      <c r="JQ74">
        <f>IF(Charts!$B$3="none",AO281,IF(FC281="",NA(),FC281))</f>
        <v>0</v>
      </c>
      <c r="JR74">
        <f>IF(Charts!$B$3="none",AP281,IF(FD281="",NA(),FD281))</f>
        <v>0</v>
      </c>
      <c r="JS74">
        <f>IF(Charts!$B$3="none",AQ281,IF(FE281="",NA(),FE281))</f>
        <v>0</v>
      </c>
      <c r="JT74">
        <f>IF(Charts!$B$3="none",AR281,IF(FF281="",NA(),FF281))</f>
        <v>0</v>
      </c>
      <c r="JU74">
        <f>IF(Charts!$B$3="none",AS281,IF(FG281="",NA(),FG281))</f>
        <v>0</v>
      </c>
      <c r="JV74">
        <f>IF(Charts!$B$3="none",AT281,IF(FH281="",NA(),FH281))</f>
        <v>0</v>
      </c>
      <c r="JW74">
        <f>IF(Charts!$B$3="none",AU281,IF(FI281="",NA(),FI281))</f>
        <v>0</v>
      </c>
      <c r="JX74">
        <f>IF(Charts!$B$3="none",AV281,IF(FJ281="",NA(),FJ281))</f>
        <v>0</v>
      </c>
      <c r="JY74">
        <f>IF(Charts!$B$3="none",AW281,IF(FK281="",NA(),FK281))</f>
        <v>0</v>
      </c>
      <c r="JZ74">
        <f>IF(Charts!$B$3="none",AX281,IF(FL281="",NA(),FL281))</f>
        <v>0</v>
      </c>
      <c r="KA74">
        <f>IF(Charts!$B$3="none",AY281,IF(FM281="",NA(),FM281))</f>
        <v>0</v>
      </c>
      <c r="KB74">
        <f>IF(Charts!$B$3="none",AZ281,IF(FN281="",NA(),FN281))</f>
        <v>0</v>
      </c>
      <c r="KC74">
        <f>IF(Charts!$B$3="none",BA281,IF(FO281="",NA(),FO281))</f>
        <v>0</v>
      </c>
      <c r="KD74">
        <f>IF(Charts!$B$3="none",BB281,IF(FP281="",NA(),FP281))</f>
        <v>0</v>
      </c>
      <c r="KE74">
        <f>IF(Charts!$B$3="none",BC281,IF(FQ281="",NA(),FQ281))</f>
        <v>0</v>
      </c>
      <c r="KF74">
        <f>IF(Charts!$B$3="none",BD281,IF(FR281="",NA(),FR281))</f>
        <v>0</v>
      </c>
      <c r="KG74">
        <f>IF(Charts!$B$3="none",BE281,IF(FS281="",NA(),FS281))</f>
        <v>0</v>
      </c>
      <c r="KH74">
        <f>IF(Charts!$B$3="none",BF281,IF(FT281="",NA(),FT281))</f>
        <v>0</v>
      </c>
      <c r="KI74">
        <f>IF(Charts!$B$3="none",BG281,IF(FU281="",NA(),FU281))</f>
        <v>0</v>
      </c>
      <c r="KJ74">
        <f>IF(Charts!$B$3="none",BH281,IF(FV281="",NA(),FV281))</f>
        <v>0</v>
      </c>
      <c r="KK74">
        <f>IF(Charts!$B$3="none",BI281,IF(FW281="",NA(),FW281))</f>
        <v>0</v>
      </c>
      <c r="KL74">
        <f>IF(Charts!$B$3="none",BJ281,IF(FX281="",NA(),FX281))</f>
        <v>0</v>
      </c>
      <c r="KM74">
        <f>IF(Charts!$B$3="none",BK281,IF(FY281="",NA(),FY281))</f>
        <v>0</v>
      </c>
      <c r="KN74">
        <f>IF(Charts!$B$3="none",BL281,IF(FZ281="",NA(),FZ281))</f>
        <v>0</v>
      </c>
      <c r="KO74">
        <f>IF(Charts!$B$3="none",BM281,IF(GA281="",NA(),GA281))</f>
        <v>0</v>
      </c>
      <c r="KP74">
        <f>IF(Charts!$B$3="none",BN281,IF(GB281="",NA(),GB281))</f>
        <v>0</v>
      </c>
      <c r="KQ74">
        <f>IF(Charts!$B$3="none",BO281,IF(GC281="",NA(),GC281))</f>
        <v>0</v>
      </c>
      <c r="KR74">
        <f>IF(Charts!$B$3="none",BP281,IF(GD281="",NA(),GD281))</f>
        <v>0</v>
      </c>
      <c r="KS74">
        <f>IF(Charts!$B$3="none",BQ281,IF(GE281="",NA(),GE281))</f>
        <v>0</v>
      </c>
      <c r="KT74">
        <f>IF(Charts!$B$3="none",BR281,IF(GF281="",NA(),GF281))</f>
        <v>0</v>
      </c>
      <c r="KU74">
        <f>IF(Charts!$B$3="none",BS281,IF(GG281="",NA(),GG281))</f>
        <v>0</v>
      </c>
      <c r="KV74">
        <f>IF(Charts!$B$3="none",BT281,IF(GH281="",NA(),GH281))</f>
        <v>0</v>
      </c>
      <c r="KW74">
        <f>IF(Charts!$B$3="none",BU281,IF(GI281="",NA(),GI281))</f>
        <v>0</v>
      </c>
      <c r="KX74">
        <f>IF(Charts!$B$3="none",BV281,IF(GJ281="",NA(),GJ281))</f>
        <v>0</v>
      </c>
      <c r="KY74">
        <f>IF(Charts!$B$3="none",BW281,IF(GK281="",NA(),GK281))</f>
        <v>0</v>
      </c>
      <c r="KZ74">
        <f>IF(Charts!$B$3="none",BX281,IF(GL281="",NA(),GL281))</f>
        <v>0</v>
      </c>
      <c r="LA74">
        <f>IF(Charts!$B$3="none",BY281,IF(GM281="",NA(),GM281))</f>
        <v>0</v>
      </c>
      <c r="LB74">
        <f>IF(Charts!$B$3="none",BZ281,IF(GN281="",NA(),GN281))</f>
        <v>0</v>
      </c>
      <c r="LC74">
        <f>IF(Charts!$B$3="none",CA281,IF(GO281="",NA(),GO281))</f>
        <v>0</v>
      </c>
      <c r="LD74">
        <f>IF(Charts!$B$3="none",CB281,IF(GP281="",NA(),GP281))</f>
        <v>0</v>
      </c>
      <c r="LE74">
        <f>IF(Charts!$B$3="none",CC281,IF(GQ281="",NA(),GQ281))</f>
        <v>0</v>
      </c>
      <c r="LF74">
        <f>IF(Charts!$B$3="none",CD281,IF(GR281="",NA(),GR281))</f>
        <v>0</v>
      </c>
      <c r="LG74">
        <f>IF(Charts!$B$3="none",CE281,IF(GS281="",NA(),GS281))</f>
        <v>0</v>
      </c>
      <c r="LH74">
        <f>IF(Charts!$B$3="none",CF281,IF(GT281="",NA(),GT281))</f>
        <v>0</v>
      </c>
      <c r="LI74">
        <f>IF(Charts!$B$3="none",CG281,IF(GU281="",NA(),GU281))</f>
        <v>0</v>
      </c>
      <c r="LJ74">
        <f>IF(Charts!$B$3="none",CH281,IF(GV281="",NA(),GV281))</f>
        <v>0</v>
      </c>
      <c r="LK74">
        <f>IF(Charts!$B$3="none",CI281,IF(GW281="",NA(),GW281))</f>
        <v>0</v>
      </c>
      <c r="LL74">
        <f>IF(Charts!$B$3="none",CJ281,IF(GX281="",NA(),GX281))</f>
        <v>0</v>
      </c>
      <c r="LM74">
        <f>IF(Charts!$B$3="none",CK281,IF(GY281="",NA(),GY281))</f>
        <v>0</v>
      </c>
      <c r="LN74">
        <f>IF(Charts!$B$3="none",CL281,IF(GZ281="",NA(),GZ281))</f>
        <v>0</v>
      </c>
      <c r="LO74">
        <f>IF(Charts!$B$3="none",CM281,IF(HA281="",NA(),HA281))</f>
        <v>0</v>
      </c>
      <c r="LP74">
        <f>IF(Charts!$B$3="none",CN281,IF(HB281="",NA(),HB281))</f>
        <v>0</v>
      </c>
      <c r="LQ74">
        <f>IF(Charts!$B$3="none",CO281,IF(HC281="",NA(),HC281))</f>
        <v>0</v>
      </c>
      <c r="LR74">
        <f>IF(Charts!$B$3="none",CP281,IF(HD281="",NA(),HD281))</f>
        <v>0</v>
      </c>
      <c r="LS74">
        <f>IF(Charts!$B$3="none",CQ281,IF(HE281="",NA(),HE281))</f>
        <v>0</v>
      </c>
      <c r="LT74">
        <f>IF(Charts!$B$3="none",CR281,IF(HF281="",NA(),HF281))</f>
        <v>0</v>
      </c>
      <c r="LU74">
        <f>IF(Charts!$B$3="none",CS281,IF(HG281="",NA(),HG281))</f>
        <v>0</v>
      </c>
      <c r="LV74">
        <f>IF(Charts!$B$3="none",CT281,IF(HH281="",NA(),HH281))</f>
        <v>0</v>
      </c>
      <c r="LW74">
        <f>IF(Charts!$B$3="none",CU281,IF(HI281="",NA(),HI281))</f>
        <v>0</v>
      </c>
      <c r="LX74">
        <f>IF(Charts!$B$3="none",CV281,IF(HJ281="",NA(),HJ281))</f>
        <v>0</v>
      </c>
      <c r="LY74">
        <f>IF(Charts!$B$3="none",CW281,IF(HK281="",NA(),HK281))</f>
        <v>0</v>
      </c>
      <c r="LZ74">
        <f>IF(Charts!$B$3="none",CX281,IF(HL281="",NA(),HL281))</f>
        <v>0</v>
      </c>
      <c r="MA74">
        <f>IF(Charts!$B$3="none",CY281,IF(HM281="",NA(),HM281))</f>
        <v>0</v>
      </c>
      <c r="MB74">
        <f>IF(Charts!$B$3="none",CZ281,IF(HN281="",NA(),HN281))</f>
        <v>0</v>
      </c>
      <c r="MC74">
        <f>IF(Charts!$B$3="none",DA281,IF(HO281="",NA(),HO281))</f>
        <v>0</v>
      </c>
      <c r="MD74">
        <f>IF(Charts!$B$3="none",DB281,IF(HP281="",NA(),HP281))</f>
        <v>0</v>
      </c>
      <c r="ME74">
        <f>IF(Charts!$B$3="none",DC281,IF(HQ281="",NA(),HQ281))</f>
        <v>0</v>
      </c>
      <c r="MF74">
        <f>IF(Charts!$B$3="none",DD281,IF(HR281="",NA(),HR281))</f>
        <v>0</v>
      </c>
      <c r="MG74">
        <f>IF(Charts!$B$3="none",DE281,IF(HS281="",NA(),HS281))</f>
        <v>0</v>
      </c>
      <c r="MH74">
        <f>IF(Charts!$B$3="none",DF281,IF(HT281="",NA(),HT281))</f>
        <v>0</v>
      </c>
      <c r="MI74">
        <f>IF(Charts!$B$3="none",DG281,IF(HU281="",NA(),HU281))</f>
        <v>0</v>
      </c>
      <c r="MJ74">
        <f>IF(Charts!$B$3="none",DH281,IF(HV281="",NA(),HV281))</f>
        <v>0</v>
      </c>
      <c r="MK74">
        <f>IF(Charts!$B$3="none",DI281,IF(HW281="",NA(),HW281))</f>
        <v>0</v>
      </c>
      <c r="ML74">
        <f>IF(Charts!$B$3="none",DJ281,IF(HX281="",NA(),HX281))</f>
        <v>0</v>
      </c>
      <c r="MM74">
        <f>IF(Charts!$B$3="none",DK281,IF(HY281="",NA(),HY281))</f>
        <v>0</v>
      </c>
      <c r="MN74">
        <f>IF(Charts!$B$3="none",DL281,IF(HZ281="",NA(),HZ281))</f>
        <v>0</v>
      </c>
      <c r="MO74">
        <f>IF(Charts!$B$3="none",DM281,IF(IA281="",NA(),IA281))</f>
        <v>0</v>
      </c>
      <c r="MP74">
        <f>IF(Charts!$B$3="none",DN281,IF(IB281="",NA(),IB281))</f>
        <v>0</v>
      </c>
      <c r="MQ74">
        <f>IF(Charts!$B$3="none",DO281,IF(IC281="",NA(),IC281))</f>
        <v>0</v>
      </c>
      <c r="MR74">
        <f>IF(Charts!$B$3="none",DP281,IF(ID281="",NA(),ID281))</f>
        <v>0</v>
      </c>
    </row>
    <row r="75" spans="5:356">
      <c r="E75">
        <v>29</v>
      </c>
      <c r="F75">
        <f>F33</f>
        <v>0</v>
      </c>
      <c r="G75">
        <v>29</v>
      </c>
      <c r="H75">
        <f>H33</f>
        <v>0</v>
      </c>
      <c r="I75">
        <v>29</v>
      </c>
      <c r="J75">
        <f>J33</f>
        <v>0</v>
      </c>
      <c r="K75">
        <v>29</v>
      </c>
      <c r="L75">
        <f>L33</f>
        <v>0</v>
      </c>
      <c r="M75">
        <v>29</v>
      </c>
      <c r="N75">
        <f>N33</f>
        <v>0</v>
      </c>
      <c r="O75">
        <v>29</v>
      </c>
      <c r="P75">
        <f>P33</f>
        <v>0</v>
      </c>
      <c r="Q75">
        <v>29</v>
      </c>
      <c r="R75">
        <f>R33</f>
        <v>0</v>
      </c>
      <c r="S75">
        <v>29</v>
      </c>
      <c r="T75">
        <f>T33</f>
        <v>0</v>
      </c>
      <c r="U75">
        <v>29</v>
      </c>
      <c r="V75">
        <f>V33</f>
        <v>0</v>
      </c>
      <c r="W75">
        <v>29</v>
      </c>
      <c r="X75">
        <f>X33</f>
        <v>0</v>
      </c>
      <c r="Y75">
        <v>29</v>
      </c>
      <c r="Z75">
        <f>Z33</f>
        <v>0</v>
      </c>
      <c r="AA75">
        <v>29</v>
      </c>
      <c r="AB75">
        <f>AB33</f>
        <v>0</v>
      </c>
      <c r="AC75">
        <v>29</v>
      </c>
      <c r="AD75">
        <f>AD33</f>
        <v>0</v>
      </c>
      <c r="AE75">
        <v>29</v>
      </c>
      <c r="AF75">
        <f>AF33</f>
        <v>0</v>
      </c>
      <c r="AG75">
        <v>29</v>
      </c>
      <c r="AH75">
        <f>AH33</f>
        <v>0</v>
      </c>
      <c r="AI75">
        <v>29</v>
      </c>
      <c r="AJ75">
        <f>AJ33</f>
        <v>0</v>
      </c>
      <c r="AK75">
        <v>29</v>
      </c>
      <c r="AL75">
        <f>AL33</f>
        <v>0</v>
      </c>
      <c r="AM75">
        <v>29</v>
      </c>
      <c r="AN75">
        <f>AN33</f>
        <v>0</v>
      </c>
      <c r="AO75">
        <v>29</v>
      </c>
      <c r="AP75">
        <f>AP33</f>
        <v>0</v>
      </c>
      <c r="AQ75">
        <v>29</v>
      </c>
      <c r="AR75">
        <f>AR33</f>
        <v>0</v>
      </c>
      <c r="AS75">
        <v>29</v>
      </c>
      <c r="AT75">
        <f>AT33</f>
        <v>0</v>
      </c>
      <c r="AU75">
        <v>29</v>
      </c>
      <c r="AV75">
        <f>AV33</f>
        <v>0</v>
      </c>
      <c r="AW75">
        <v>29</v>
      </c>
      <c r="AX75">
        <f>AX33</f>
        <v>0</v>
      </c>
      <c r="AY75">
        <v>29</v>
      </c>
      <c r="AZ75">
        <f>AZ33</f>
        <v>0</v>
      </c>
      <c r="BA75">
        <v>29</v>
      </c>
      <c r="BB75">
        <f>BB33</f>
        <v>0</v>
      </c>
      <c r="BC75">
        <v>29</v>
      </c>
      <c r="BD75">
        <f>BD33</f>
        <v>0</v>
      </c>
      <c r="BE75">
        <v>29</v>
      </c>
      <c r="BF75">
        <f>BF33</f>
        <v>0</v>
      </c>
      <c r="BG75">
        <v>29</v>
      </c>
      <c r="BH75">
        <f>BH33</f>
        <v>0</v>
      </c>
      <c r="BI75">
        <v>29</v>
      </c>
      <c r="BJ75">
        <f>BJ33</f>
        <v>0</v>
      </c>
      <c r="BK75">
        <v>29</v>
      </c>
      <c r="BL75">
        <f>BL33</f>
        <v>0</v>
      </c>
      <c r="BM75">
        <v>29</v>
      </c>
      <c r="BN75">
        <f>BN33</f>
        <v>0</v>
      </c>
      <c r="BO75">
        <v>29</v>
      </c>
      <c r="BP75">
        <f>BP33</f>
        <v>0</v>
      </c>
      <c r="BQ75">
        <v>29</v>
      </c>
      <c r="BR75">
        <f>BR33</f>
        <v>0</v>
      </c>
      <c r="BS75">
        <v>29</v>
      </c>
      <c r="BT75">
        <f>BT33</f>
        <v>0</v>
      </c>
      <c r="BU75">
        <v>29</v>
      </c>
      <c r="BV75">
        <f>BV33</f>
        <v>0</v>
      </c>
      <c r="BW75">
        <v>29</v>
      </c>
      <c r="BX75">
        <f>BX33</f>
        <v>0</v>
      </c>
      <c r="BY75">
        <v>29</v>
      </c>
      <c r="BZ75">
        <f>BZ33</f>
        <v>0</v>
      </c>
      <c r="CA75">
        <v>29</v>
      </c>
      <c r="CB75">
        <f>CB33</f>
        <v>0</v>
      </c>
      <c r="CC75">
        <v>29</v>
      </c>
      <c r="CD75">
        <f>CD33</f>
        <v>0</v>
      </c>
      <c r="CE75">
        <v>29</v>
      </c>
      <c r="CF75">
        <f>CF33</f>
        <v>0</v>
      </c>
      <c r="CG75">
        <v>29</v>
      </c>
      <c r="CH75">
        <f>CH33</f>
        <v>0</v>
      </c>
      <c r="CI75">
        <v>29</v>
      </c>
      <c r="CJ75">
        <f>CJ33</f>
        <v>0</v>
      </c>
      <c r="CK75">
        <v>29</v>
      </c>
      <c r="CL75">
        <f>CL33</f>
        <v>0</v>
      </c>
      <c r="CM75">
        <v>29</v>
      </c>
      <c r="CN75">
        <f>CN33</f>
        <v>0</v>
      </c>
      <c r="CO75">
        <v>29</v>
      </c>
      <c r="CP75">
        <f>CP33</f>
        <v>0</v>
      </c>
      <c r="CQ75">
        <v>29</v>
      </c>
      <c r="CR75">
        <f>CR33</f>
        <v>0</v>
      </c>
      <c r="CS75">
        <v>29</v>
      </c>
      <c r="CT75">
        <f>CT33</f>
        <v>0</v>
      </c>
      <c r="CU75">
        <v>29</v>
      </c>
      <c r="CV75">
        <f>CV33</f>
        <v>0</v>
      </c>
      <c r="CW75">
        <v>29</v>
      </c>
      <c r="CX75">
        <f>CX33</f>
        <v>0</v>
      </c>
      <c r="CY75">
        <v>29</v>
      </c>
      <c r="CZ75">
        <f>CZ33</f>
        <v>0</v>
      </c>
      <c r="DA75">
        <v>29</v>
      </c>
      <c r="DB75">
        <f>DB33</f>
        <v>0</v>
      </c>
      <c r="DC75">
        <v>29</v>
      </c>
      <c r="DD75">
        <f>DD33</f>
        <v>0</v>
      </c>
      <c r="DE75">
        <v>29</v>
      </c>
      <c r="DF75">
        <f>DF33</f>
        <v>0</v>
      </c>
      <c r="DG75">
        <v>29</v>
      </c>
      <c r="DH75">
        <f>DH33</f>
        <v>0</v>
      </c>
      <c r="DI75">
        <v>29</v>
      </c>
      <c r="DJ75">
        <f>DJ33</f>
        <v>0</v>
      </c>
      <c r="DK75">
        <v>29</v>
      </c>
      <c r="DL75">
        <f>DL33</f>
        <v>0</v>
      </c>
      <c r="DM75">
        <v>29</v>
      </c>
      <c r="DN75">
        <f>DN33</f>
        <v>0</v>
      </c>
      <c r="DO75">
        <v>29</v>
      </c>
      <c r="DP75">
        <f>DP33</f>
        <v>0</v>
      </c>
      <c r="DS75">
        <v>29</v>
      </c>
      <c r="DT75">
        <f>DT33</f>
        <v>0</v>
      </c>
      <c r="DU75">
        <v>29</v>
      </c>
      <c r="DV75">
        <f>DV33</f>
        <v>0</v>
      </c>
      <c r="DW75">
        <v>29</v>
      </c>
      <c r="DX75">
        <f>DX33</f>
        <v>0</v>
      </c>
      <c r="DY75">
        <v>29</v>
      </c>
      <c r="DZ75">
        <f>DZ33</f>
        <v>0</v>
      </c>
      <c r="EA75">
        <v>29</v>
      </c>
      <c r="EB75">
        <f>EB33</f>
        <v>0</v>
      </c>
      <c r="EC75">
        <v>29</v>
      </c>
      <c r="ED75">
        <f>ED33</f>
        <v>0</v>
      </c>
      <c r="EE75">
        <v>29</v>
      </c>
      <c r="EF75">
        <f>EF33</f>
        <v>0</v>
      </c>
      <c r="EG75">
        <v>29</v>
      </c>
      <c r="EH75">
        <f>EH33</f>
        <v>0</v>
      </c>
      <c r="EI75">
        <v>29</v>
      </c>
      <c r="EJ75">
        <f>EJ33</f>
        <v>0</v>
      </c>
      <c r="EK75">
        <v>29</v>
      </c>
      <c r="EL75">
        <f>EL33</f>
        <v>0</v>
      </c>
      <c r="EM75">
        <v>29</v>
      </c>
      <c r="EN75">
        <f>EN33</f>
        <v>0</v>
      </c>
      <c r="EO75">
        <v>29</v>
      </c>
      <c r="EP75">
        <f>EP33</f>
        <v>0</v>
      </c>
      <c r="EQ75">
        <v>29</v>
      </c>
      <c r="ER75">
        <f>ER33</f>
        <v>0</v>
      </c>
      <c r="ES75">
        <v>29</v>
      </c>
      <c r="ET75">
        <f>ET33</f>
        <v>0</v>
      </c>
      <c r="EU75">
        <v>29</v>
      </c>
      <c r="EV75">
        <f>EV33</f>
        <v>0</v>
      </c>
      <c r="EW75">
        <v>29</v>
      </c>
      <c r="EX75">
        <f>EX33</f>
        <v>0</v>
      </c>
      <c r="EY75">
        <v>29</v>
      </c>
      <c r="EZ75">
        <f>EZ33</f>
        <v>0</v>
      </c>
      <c r="FA75">
        <v>29</v>
      </c>
      <c r="FB75">
        <f>FB33</f>
        <v>0</v>
      </c>
      <c r="FC75">
        <v>29</v>
      </c>
      <c r="FD75">
        <f>FD33</f>
        <v>0</v>
      </c>
      <c r="FE75">
        <v>29</v>
      </c>
      <c r="FF75">
        <f>FF33</f>
        <v>0</v>
      </c>
      <c r="FG75">
        <v>29</v>
      </c>
      <c r="FH75">
        <f>FH33</f>
        <v>0</v>
      </c>
      <c r="FI75">
        <v>29</v>
      </c>
      <c r="FJ75">
        <f>FJ33</f>
        <v>0</v>
      </c>
      <c r="FK75">
        <v>29</v>
      </c>
      <c r="FL75">
        <f>FL33</f>
        <v>0</v>
      </c>
      <c r="FM75">
        <v>29</v>
      </c>
      <c r="FN75">
        <f>FN33</f>
        <v>0</v>
      </c>
      <c r="FO75">
        <v>29</v>
      </c>
      <c r="FP75">
        <f>FP33</f>
        <v>0</v>
      </c>
      <c r="FQ75">
        <v>29</v>
      </c>
      <c r="FR75">
        <f>FR33</f>
        <v>0</v>
      </c>
      <c r="FS75">
        <v>29</v>
      </c>
      <c r="FT75">
        <f>FT33</f>
        <v>0</v>
      </c>
      <c r="FU75">
        <v>29</v>
      </c>
      <c r="FV75">
        <f>FV33</f>
        <v>0</v>
      </c>
      <c r="FW75">
        <v>29</v>
      </c>
      <c r="FX75">
        <f>FX33</f>
        <v>0</v>
      </c>
      <c r="FY75">
        <v>29</v>
      </c>
      <c r="FZ75">
        <f>FZ33</f>
        <v>0</v>
      </c>
      <c r="GA75">
        <v>29</v>
      </c>
      <c r="GB75">
        <f>GB33</f>
        <v>0</v>
      </c>
      <c r="GC75">
        <v>29</v>
      </c>
      <c r="GD75">
        <f>GD33</f>
        <v>0</v>
      </c>
      <c r="GE75">
        <v>29</v>
      </c>
      <c r="GF75">
        <f>GF33</f>
        <v>0</v>
      </c>
      <c r="GG75">
        <v>29</v>
      </c>
      <c r="GH75">
        <f>GH33</f>
        <v>0</v>
      </c>
      <c r="GI75">
        <v>29</v>
      </c>
      <c r="GJ75">
        <f>GJ33</f>
        <v>0</v>
      </c>
      <c r="GK75">
        <v>29</v>
      </c>
      <c r="GL75">
        <f>GL33</f>
        <v>0</v>
      </c>
      <c r="GM75">
        <v>29</v>
      </c>
      <c r="GN75">
        <f>GN33</f>
        <v>0</v>
      </c>
      <c r="GO75">
        <v>29</v>
      </c>
      <c r="GP75">
        <f>GP33</f>
        <v>0</v>
      </c>
      <c r="GQ75">
        <v>29</v>
      </c>
      <c r="GR75">
        <f>GR33</f>
        <v>0</v>
      </c>
      <c r="GS75">
        <v>29</v>
      </c>
      <c r="GT75">
        <f>GT33</f>
        <v>0</v>
      </c>
      <c r="GU75">
        <v>29</v>
      </c>
      <c r="GV75">
        <f>GV33</f>
        <v>0</v>
      </c>
      <c r="GW75">
        <v>29</v>
      </c>
      <c r="GX75">
        <f>GX33</f>
        <v>0</v>
      </c>
      <c r="GY75">
        <v>29</v>
      </c>
      <c r="GZ75">
        <f>GZ33</f>
        <v>0</v>
      </c>
      <c r="HA75">
        <v>29</v>
      </c>
      <c r="HB75">
        <f>HB33</f>
        <v>0</v>
      </c>
      <c r="HC75">
        <v>29</v>
      </c>
      <c r="HD75">
        <f>HD33</f>
        <v>0</v>
      </c>
      <c r="HE75">
        <v>29</v>
      </c>
      <c r="HF75">
        <f>HF33</f>
        <v>0</v>
      </c>
      <c r="HG75">
        <v>29</v>
      </c>
      <c r="HH75">
        <f>HH33</f>
        <v>0</v>
      </c>
      <c r="HI75">
        <v>29</v>
      </c>
      <c r="HJ75">
        <f>HJ33</f>
        <v>0</v>
      </c>
      <c r="HK75">
        <v>29</v>
      </c>
      <c r="HL75">
        <f>HL33</f>
        <v>0</v>
      </c>
      <c r="HM75">
        <v>29</v>
      </c>
      <c r="HN75">
        <f>HN33</f>
        <v>0</v>
      </c>
      <c r="HO75">
        <v>29</v>
      </c>
      <c r="HP75">
        <f>HP33</f>
        <v>0</v>
      </c>
      <c r="HQ75">
        <v>29</v>
      </c>
      <c r="HR75">
        <f>HR33</f>
        <v>0</v>
      </c>
      <c r="HS75">
        <v>29</v>
      </c>
      <c r="HT75">
        <f>HT33</f>
        <v>0</v>
      </c>
      <c r="HU75">
        <v>29</v>
      </c>
      <c r="HV75">
        <f>HV33</f>
        <v>0</v>
      </c>
      <c r="HW75">
        <v>29</v>
      </c>
      <c r="HX75">
        <f>HX33</f>
        <v>0</v>
      </c>
      <c r="HY75">
        <v>29</v>
      </c>
      <c r="HZ75">
        <f>HZ33</f>
        <v>0</v>
      </c>
      <c r="IA75">
        <v>29</v>
      </c>
      <c r="IB75">
        <f>IB33</f>
        <v>0</v>
      </c>
      <c r="IC75">
        <v>29</v>
      </c>
      <c r="ID75">
        <f>ID33</f>
        <v>0</v>
      </c>
      <c r="IG75">
        <f>IF(Charts!$B$3="none",E282,IF(DS282="",NA(),DS282))</f>
        <v>0</v>
      </c>
      <c r="IH75">
        <f>IF(Charts!$B$3="none",F282,IF(DT282="",NA(),DT282))</f>
        <v>0</v>
      </c>
      <c r="II75">
        <f>IF(Charts!$B$3="none",G282,IF(DU282="",NA(),DU282))</f>
        <v>0</v>
      </c>
      <c r="IJ75">
        <f>IF(Charts!$B$3="none",H282,IF(DV282="",NA(),DV282))</f>
        <v>0</v>
      </c>
      <c r="IK75">
        <f>IF(Charts!$B$3="none",I282,IF(DW282="",NA(),DW282))</f>
        <v>0</v>
      </c>
      <c r="IL75">
        <f>IF(Charts!$B$3="none",J282,IF(DX282="",NA(),DX282))</f>
        <v>0</v>
      </c>
      <c r="IM75">
        <f>IF(Charts!$B$3="none",K282,IF(DY282="",NA(),DY282))</f>
        <v>0</v>
      </c>
      <c r="IN75">
        <f>IF(Charts!$B$3="none",L282,IF(DZ282="",NA(),DZ282))</f>
        <v>0</v>
      </c>
      <c r="IO75">
        <f>IF(Charts!$B$3="none",M282,IF(EA282="",NA(),EA282))</f>
        <v>0</v>
      </c>
      <c r="IP75">
        <f>IF(Charts!$B$3="none",N282,IF(EB282="",NA(),EB282))</f>
        <v>0</v>
      </c>
      <c r="IQ75">
        <f>IF(Charts!$B$3="none",O282,IF(EC282="",NA(),EC282))</f>
        <v>0</v>
      </c>
      <c r="IR75">
        <f>IF(Charts!$B$3="none",P282,IF(ED282="",NA(),ED282))</f>
        <v>0</v>
      </c>
      <c r="IS75">
        <f>IF(Charts!$B$3="none",Q282,IF(EE282="",NA(),EE282))</f>
        <v>0</v>
      </c>
      <c r="IT75">
        <f>IF(Charts!$B$3="none",R282,IF(EF282="",NA(),EF282))</f>
        <v>0</v>
      </c>
      <c r="IU75">
        <f>IF(Charts!$B$3="none",S282,IF(EG282="",NA(),EG282))</f>
        <v>0</v>
      </c>
      <c r="IV75">
        <f>IF(Charts!$B$3="none",T282,IF(EH282="",NA(),EH282))</f>
        <v>0</v>
      </c>
      <c r="IW75">
        <f>IF(Charts!$B$3="none",U282,IF(EI282="",NA(),EI282))</f>
        <v>0</v>
      </c>
      <c r="IX75">
        <f>IF(Charts!$B$3="none",V282,IF(EJ282="",NA(),EJ282))</f>
        <v>0</v>
      </c>
      <c r="IY75">
        <f>IF(Charts!$B$3="none",W282,IF(EK282="",NA(),EK282))</f>
        <v>0</v>
      </c>
      <c r="IZ75">
        <f>IF(Charts!$B$3="none",X282,IF(EL282="",NA(),EL282))</f>
        <v>0</v>
      </c>
      <c r="JA75">
        <f>IF(Charts!$B$3="none",Y282,IF(EM282="",NA(),EM282))</f>
        <v>0</v>
      </c>
      <c r="JB75">
        <f>IF(Charts!$B$3="none",Z282,IF(EN282="",NA(),EN282))</f>
        <v>0</v>
      </c>
      <c r="JC75">
        <f>IF(Charts!$B$3="none",AA282,IF(EO282="",NA(),EO282))</f>
        <v>0</v>
      </c>
      <c r="JD75">
        <f>IF(Charts!$B$3="none",AB282,IF(EP282="",NA(),EP282))</f>
        <v>0</v>
      </c>
      <c r="JE75">
        <f>IF(Charts!$B$3="none",AC282,IF(EQ282="",NA(),EQ282))</f>
        <v>0</v>
      </c>
      <c r="JF75">
        <f>IF(Charts!$B$3="none",AD282,IF(ER282="",NA(),ER282))</f>
        <v>0</v>
      </c>
      <c r="JG75">
        <f>IF(Charts!$B$3="none",AE282,IF(ES282="",NA(),ES282))</f>
        <v>0</v>
      </c>
      <c r="JH75">
        <f>IF(Charts!$B$3="none",AF282,IF(ET282="",NA(),ET282))</f>
        <v>0</v>
      </c>
      <c r="JI75">
        <f>IF(Charts!$B$3="none",AG282,IF(EU282="",NA(),EU282))</f>
        <v>0</v>
      </c>
      <c r="JJ75">
        <f>IF(Charts!$B$3="none",AH282,IF(EV282="",NA(),EV282))</f>
        <v>0</v>
      </c>
      <c r="JK75">
        <f>IF(Charts!$B$3="none",AI282,IF(EW282="",NA(),EW282))</f>
        <v>0</v>
      </c>
      <c r="JL75">
        <f>IF(Charts!$B$3="none",AJ282,IF(EX282="",NA(),EX282))</f>
        <v>0</v>
      </c>
      <c r="JM75">
        <f>IF(Charts!$B$3="none",AK282,IF(EY282="",NA(),EY282))</f>
        <v>0</v>
      </c>
      <c r="JN75">
        <f>IF(Charts!$B$3="none",AL282,IF(EZ282="",NA(),EZ282))</f>
        <v>0</v>
      </c>
      <c r="JO75">
        <f>IF(Charts!$B$3="none",AM282,IF(FA282="",NA(),FA282))</f>
        <v>0</v>
      </c>
      <c r="JP75">
        <f>IF(Charts!$B$3="none",AN282,IF(FB282="",NA(),FB282))</f>
        <v>0</v>
      </c>
      <c r="JQ75">
        <f>IF(Charts!$B$3="none",AO282,IF(FC282="",NA(),FC282))</f>
        <v>0</v>
      </c>
      <c r="JR75">
        <f>IF(Charts!$B$3="none",AP282,IF(FD282="",NA(),FD282))</f>
        <v>0</v>
      </c>
      <c r="JS75">
        <f>IF(Charts!$B$3="none",AQ282,IF(FE282="",NA(),FE282))</f>
        <v>0</v>
      </c>
      <c r="JT75">
        <f>IF(Charts!$B$3="none",AR282,IF(FF282="",NA(),FF282))</f>
        <v>0</v>
      </c>
      <c r="JU75">
        <f>IF(Charts!$B$3="none",AS282,IF(FG282="",NA(),FG282))</f>
        <v>0</v>
      </c>
      <c r="JV75">
        <f>IF(Charts!$B$3="none",AT282,IF(FH282="",NA(),FH282))</f>
        <v>0</v>
      </c>
      <c r="JW75">
        <f>IF(Charts!$B$3="none",AU282,IF(FI282="",NA(),FI282))</f>
        <v>0</v>
      </c>
      <c r="JX75">
        <f>IF(Charts!$B$3="none",AV282,IF(FJ282="",NA(),FJ282))</f>
        <v>0</v>
      </c>
      <c r="JY75">
        <f>IF(Charts!$B$3="none",AW282,IF(FK282="",NA(),FK282))</f>
        <v>0</v>
      </c>
      <c r="JZ75">
        <f>IF(Charts!$B$3="none",AX282,IF(FL282="",NA(),FL282))</f>
        <v>0</v>
      </c>
      <c r="KA75">
        <f>IF(Charts!$B$3="none",AY282,IF(FM282="",NA(),FM282))</f>
        <v>0</v>
      </c>
      <c r="KB75">
        <f>IF(Charts!$B$3="none",AZ282,IF(FN282="",NA(),FN282))</f>
        <v>0</v>
      </c>
      <c r="KC75">
        <f>IF(Charts!$B$3="none",BA282,IF(FO282="",NA(),FO282))</f>
        <v>0</v>
      </c>
      <c r="KD75">
        <f>IF(Charts!$B$3="none",BB282,IF(FP282="",NA(),FP282))</f>
        <v>0</v>
      </c>
      <c r="KE75">
        <f>IF(Charts!$B$3="none",BC282,IF(FQ282="",NA(),FQ282))</f>
        <v>0</v>
      </c>
      <c r="KF75">
        <f>IF(Charts!$B$3="none",BD282,IF(FR282="",NA(),FR282))</f>
        <v>0</v>
      </c>
      <c r="KG75">
        <f>IF(Charts!$B$3="none",BE282,IF(FS282="",NA(),FS282))</f>
        <v>0</v>
      </c>
      <c r="KH75">
        <f>IF(Charts!$B$3="none",BF282,IF(FT282="",NA(),FT282))</f>
        <v>0</v>
      </c>
      <c r="KI75">
        <f>IF(Charts!$B$3="none",BG282,IF(FU282="",NA(),FU282))</f>
        <v>0</v>
      </c>
      <c r="KJ75">
        <f>IF(Charts!$B$3="none",BH282,IF(FV282="",NA(),FV282))</f>
        <v>0</v>
      </c>
      <c r="KK75">
        <f>IF(Charts!$B$3="none",BI282,IF(FW282="",NA(),FW282))</f>
        <v>0</v>
      </c>
      <c r="KL75">
        <f>IF(Charts!$B$3="none",BJ282,IF(FX282="",NA(),FX282))</f>
        <v>0</v>
      </c>
      <c r="KM75">
        <f>IF(Charts!$B$3="none",BK282,IF(FY282="",NA(),FY282))</f>
        <v>0</v>
      </c>
      <c r="KN75">
        <f>IF(Charts!$B$3="none",BL282,IF(FZ282="",NA(),FZ282))</f>
        <v>0</v>
      </c>
      <c r="KO75">
        <f>IF(Charts!$B$3="none",BM282,IF(GA282="",NA(),GA282))</f>
        <v>0</v>
      </c>
      <c r="KP75">
        <f>IF(Charts!$B$3="none",BN282,IF(GB282="",NA(),GB282))</f>
        <v>0</v>
      </c>
      <c r="KQ75">
        <f>IF(Charts!$B$3="none",BO282,IF(GC282="",NA(),GC282))</f>
        <v>0</v>
      </c>
      <c r="KR75">
        <f>IF(Charts!$B$3="none",BP282,IF(GD282="",NA(),GD282))</f>
        <v>0</v>
      </c>
      <c r="KS75">
        <f>IF(Charts!$B$3="none",BQ282,IF(GE282="",NA(),GE282))</f>
        <v>0</v>
      </c>
      <c r="KT75">
        <f>IF(Charts!$B$3="none",BR282,IF(GF282="",NA(),GF282))</f>
        <v>0</v>
      </c>
      <c r="KU75">
        <f>IF(Charts!$B$3="none",BS282,IF(GG282="",NA(),GG282))</f>
        <v>0</v>
      </c>
      <c r="KV75">
        <f>IF(Charts!$B$3="none",BT282,IF(GH282="",NA(),GH282))</f>
        <v>0</v>
      </c>
      <c r="KW75">
        <f>IF(Charts!$B$3="none",BU282,IF(GI282="",NA(),GI282))</f>
        <v>0</v>
      </c>
      <c r="KX75">
        <f>IF(Charts!$B$3="none",BV282,IF(GJ282="",NA(),GJ282))</f>
        <v>0</v>
      </c>
      <c r="KY75">
        <f>IF(Charts!$B$3="none",BW282,IF(GK282="",NA(),GK282))</f>
        <v>0</v>
      </c>
      <c r="KZ75">
        <f>IF(Charts!$B$3="none",BX282,IF(GL282="",NA(),GL282))</f>
        <v>0</v>
      </c>
      <c r="LA75">
        <f>IF(Charts!$B$3="none",BY282,IF(GM282="",NA(),GM282))</f>
        <v>0</v>
      </c>
      <c r="LB75">
        <f>IF(Charts!$B$3="none",BZ282,IF(GN282="",NA(),GN282))</f>
        <v>0</v>
      </c>
      <c r="LC75">
        <f>IF(Charts!$B$3="none",CA282,IF(GO282="",NA(),GO282))</f>
        <v>0</v>
      </c>
      <c r="LD75">
        <f>IF(Charts!$B$3="none",CB282,IF(GP282="",NA(),GP282))</f>
        <v>0</v>
      </c>
      <c r="LE75">
        <f>IF(Charts!$B$3="none",CC282,IF(GQ282="",NA(),GQ282))</f>
        <v>0</v>
      </c>
      <c r="LF75">
        <f>IF(Charts!$B$3="none",CD282,IF(GR282="",NA(),GR282))</f>
        <v>0</v>
      </c>
      <c r="LG75">
        <f>IF(Charts!$B$3="none",CE282,IF(GS282="",NA(),GS282))</f>
        <v>0</v>
      </c>
      <c r="LH75">
        <f>IF(Charts!$B$3="none",CF282,IF(GT282="",NA(),GT282))</f>
        <v>0</v>
      </c>
      <c r="LI75">
        <f>IF(Charts!$B$3="none",CG282,IF(GU282="",NA(),GU282))</f>
        <v>0</v>
      </c>
      <c r="LJ75">
        <f>IF(Charts!$B$3="none",CH282,IF(GV282="",NA(),GV282))</f>
        <v>0</v>
      </c>
      <c r="LK75">
        <f>IF(Charts!$B$3="none",CI282,IF(GW282="",NA(),GW282))</f>
        <v>0</v>
      </c>
      <c r="LL75">
        <f>IF(Charts!$B$3="none",CJ282,IF(GX282="",NA(),GX282))</f>
        <v>0</v>
      </c>
      <c r="LM75">
        <f>IF(Charts!$B$3="none",CK282,IF(GY282="",NA(),GY282))</f>
        <v>0</v>
      </c>
      <c r="LN75">
        <f>IF(Charts!$B$3="none",CL282,IF(GZ282="",NA(),GZ282))</f>
        <v>0</v>
      </c>
      <c r="LO75">
        <f>IF(Charts!$B$3="none",CM282,IF(HA282="",NA(),HA282))</f>
        <v>0</v>
      </c>
      <c r="LP75">
        <f>IF(Charts!$B$3="none",CN282,IF(HB282="",NA(),HB282))</f>
        <v>0</v>
      </c>
      <c r="LQ75">
        <f>IF(Charts!$B$3="none",CO282,IF(HC282="",NA(),HC282))</f>
        <v>0</v>
      </c>
      <c r="LR75">
        <f>IF(Charts!$B$3="none",CP282,IF(HD282="",NA(),HD282))</f>
        <v>0</v>
      </c>
      <c r="LS75">
        <f>IF(Charts!$B$3="none",CQ282,IF(HE282="",NA(),HE282))</f>
        <v>0</v>
      </c>
      <c r="LT75">
        <f>IF(Charts!$B$3="none",CR282,IF(HF282="",NA(),HF282))</f>
        <v>0</v>
      </c>
      <c r="LU75">
        <f>IF(Charts!$B$3="none",CS282,IF(HG282="",NA(),HG282))</f>
        <v>0</v>
      </c>
      <c r="LV75">
        <f>IF(Charts!$B$3="none",CT282,IF(HH282="",NA(),HH282))</f>
        <v>0</v>
      </c>
      <c r="LW75">
        <f>IF(Charts!$B$3="none",CU282,IF(HI282="",NA(),HI282))</f>
        <v>0</v>
      </c>
      <c r="LX75">
        <f>IF(Charts!$B$3="none",CV282,IF(HJ282="",NA(),HJ282))</f>
        <v>0</v>
      </c>
      <c r="LY75">
        <f>IF(Charts!$B$3="none",CW282,IF(HK282="",NA(),HK282))</f>
        <v>0</v>
      </c>
      <c r="LZ75">
        <f>IF(Charts!$B$3="none",CX282,IF(HL282="",NA(),HL282))</f>
        <v>0</v>
      </c>
      <c r="MA75">
        <f>IF(Charts!$B$3="none",CY282,IF(HM282="",NA(),HM282))</f>
        <v>0</v>
      </c>
      <c r="MB75">
        <f>IF(Charts!$B$3="none",CZ282,IF(HN282="",NA(),HN282))</f>
        <v>0</v>
      </c>
      <c r="MC75">
        <f>IF(Charts!$B$3="none",DA282,IF(HO282="",NA(),HO282))</f>
        <v>0</v>
      </c>
      <c r="MD75">
        <f>IF(Charts!$B$3="none",DB282,IF(HP282="",NA(),HP282))</f>
        <v>0</v>
      </c>
      <c r="ME75">
        <f>IF(Charts!$B$3="none",DC282,IF(HQ282="",NA(),HQ282))</f>
        <v>0</v>
      </c>
      <c r="MF75">
        <f>IF(Charts!$B$3="none",DD282,IF(HR282="",NA(),HR282))</f>
        <v>0</v>
      </c>
      <c r="MG75">
        <f>IF(Charts!$B$3="none",DE282,IF(HS282="",NA(),HS282))</f>
        <v>0</v>
      </c>
      <c r="MH75">
        <f>IF(Charts!$B$3="none",DF282,IF(HT282="",NA(),HT282))</f>
        <v>0</v>
      </c>
      <c r="MI75">
        <f>IF(Charts!$B$3="none",DG282,IF(HU282="",NA(),HU282))</f>
        <v>0</v>
      </c>
      <c r="MJ75">
        <f>IF(Charts!$B$3="none",DH282,IF(HV282="",NA(),HV282))</f>
        <v>0</v>
      </c>
      <c r="MK75">
        <f>IF(Charts!$B$3="none",DI282,IF(HW282="",NA(),HW282))</f>
        <v>0</v>
      </c>
      <c r="ML75">
        <f>IF(Charts!$B$3="none",DJ282,IF(HX282="",NA(),HX282))</f>
        <v>0</v>
      </c>
      <c r="MM75">
        <f>IF(Charts!$B$3="none",DK282,IF(HY282="",NA(),HY282))</f>
        <v>0</v>
      </c>
      <c r="MN75">
        <f>IF(Charts!$B$3="none",DL282,IF(HZ282="",NA(),HZ282))</f>
        <v>0</v>
      </c>
      <c r="MO75">
        <f>IF(Charts!$B$3="none",DM282,IF(IA282="",NA(),IA282))</f>
        <v>0</v>
      </c>
      <c r="MP75">
        <f>IF(Charts!$B$3="none",DN282,IF(IB282="",NA(),IB282))</f>
        <v>0</v>
      </c>
      <c r="MQ75">
        <f>IF(Charts!$B$3="none",DO282,IF(IC282="",NA(),IC282))</f>
        <v>0</v>
      </c>
      <c r="MR75">
        <f>IF(Charts!$B$3="none",DP282,IF(ID282="",NA(),ID282))</f>
        <v>0</v>
      </c>
    </row>
    <row r="76" spans="5:356">
      <c r="E76">
        <v>30</v>
      </c>
      <c r="F76">
        <f>F34</f>
        <v>0</v>
      </c>
      <c r="G76">
        <v>30</v>
      </c>
      <c r="H76">
        <f>H34</f>
        <v>0</v>
      </c>
      <c r="I76">
        <v>30</v>
      </c>
      <c r="J76">
        <f>J34</f>
        <v>0</v>
      </c>
      <c r="K76">
        <v>30</v>
      </c>
      <c r="L76">
        <f>L34</f>
        <v>0</v>
      </c>
      <c r="M76">
        <v>30</v>
      </c>
      <c r="N76">
        <f>N34</f>
        <v>0</v>
      </c>
      <c r="O76">
        <v>30</v>
      </c>
      <c r="P76">
        <f>P34</f>
        <v>0</v>
      </c>
      <c r="Q76">
        <v>30</v>
      </c>
      <c r="R76">
        <f>R34</f>
        <v>0</v>
      </c>
      <c r="S76">
        <v>30</v>
      </c>
      <c r="T76">
        <f>T34</f>
        <v>0</v>
      </c>
      <c r="U76">
        <v>30</v>
      </c>
      <c r="V76">
        <f>V34</f>
        <v>0</v>
      </c>
      <c r="W76">
        <v>30</v>
      </c>
      <c r="X76">
        <f>X34</f>
        <v>0</v>
      </c>
      <c r="Y76">
        <v>30</v>
      </c>
      <c r="Z76">
        <f>Z34</f>
        <v>0</v>
      </c>
      <c r="AA76">
        <v>30</v>
      </c>
      <c r="AB76">
        <f>AB34</f>
        <v>0</v>
      </c>
      <c r="AC76">
        <v>30</v>
      </c>
      <c r="AD76">
        <f>AD34</f>
        <v>0</v>
      </c>
      <c r="AE76">
        <v>30</v>
      </c>
      <c r="AF76">
        <f>AF34</f>
        <v>0</v>
      </c>
      <c r="AG76">
        <v>30</v>
      </c>
      <c r="AH76">
        <f>AH34</f>
        <v>0</v>
      </c>
      <c r="AI76">
        <v>30</v>
      </c>
      <c r="AJ76">
        <f>AJ34</f>
        <v>0</v>
      </c>
      <c r="AK76">
        <v>30</v>
      </c>
      <c r="AL76">
        <f>AL34</f>
        <v>0</v>
      </c>
      <c r="AM76">
        <v>30</v>
      </c>
      <c r="AN76">
        <f>AN34</f>
        <v>0</v>
      </c>
      <c r="AO76">
        <v>30</v>
      </c>
      <c r="AP76">
        <f>AP34</f>
        <v>0</v>
      </c>
      <c r="AQ76">
        <v>30</v>
      </c>
      <c r="AR76">
        <f>AR34</f>
        <v>0</v>
      </c>
      <c r="AS76">
        <v>30</v>
      </c>
      <c r="AT76">
        <f>AT34</f>
        <v>0</v>
      </c>
      <c r="AU76">
        <v>30</v>
      </c>
      <c r="AV76">
        <f>AV34</f>
        <v>0</v>
      </c>
      <c r="AW76">
        <v>30</v>
      </c>
      <c r="AX76">
        <f>AX34</f>
        <v>0</v>
      </c>
      <c r="AY76">
        <v>30</v>
      </c>
      <c r="AZ76">
        <f>AZ34</f>
        <v>0</v>
      </c>
      <c r="BA76">
        <v>30</v>
      </c>
      <c r="BB76">
        <f>BB34</f>
        <v>0</v>
      </c>
      <c r="BC76">
        <v>30</v>
      </c>
      <c r="BD76">
        <f>BD34</f>
        <v>0</v>
      </c>
      <c r="BE76">
        <v>30</v>
      </c>
      <c r="BF76">
        <f>BF34</f>
        <v>0</v>
      </c>
      <c r="BG76">
        <v>30</v>
      </c>
      <c r="BH76">
        <f>BH34</f>
        <v>0</v>
      </c>
      <c r="BI76">
        <v>30</v>
      </c>
      <c r="BJ76">
        <f>BJ34</f>
        <v>0</v>
      </c>
      <c r="BK76">
        <v>30</v>
      </c>
      <c r="BL76">
        <f>BL34</f>
        <v>0</v>
      </c>
      <c r="BM76">
        <v>30</v>
      </c>
      <c r="BN76">
        <f>BN34</f>
        <v>0</v>
      </c>
      <c r="BO76">
        <v>30</v>
      </c>
      <c r="BP76">
        <f>BP34</f>
        <v>0</v>
      </c>
      <c r="BQ76">
        <v>30</v>
      </c>
      <c r="BR76">
        <f>BR34</f>
        <v>0</v>
      </c>
      <c r="BS76">
        <v>30</v>
      </c>
      <c r="BT76">
        <f>BT34</f>
        <v>0</v>
      </c>
      <c r="BU76">
        <v>30</v>
      </c>
      <c r="BV76">
        <f>BV34</f>
        <v>0</v>
      </c>
      <c r="BW76">
        <v>30</v>
      </c>
      <c r="BX76">
        <f>BX34</f>
        <v>0</v>
      </c>
      <c r="BY76">
        <v>30</v>
      </c>
      <c r="BZ76">
        <f>BZ34</f>
        <v>0</v>
      </c>
      <c r="CA76">
        <v>30</v>
      </c>
      <c r="CB76">
        <f>CB34</f>
        <v>0</v>
      </c>
      <c r="CC76">
        <v>30</v>
      </c>
      <c r="CD76">
        <f>CD34</f>
        <v>0</v>
      </c>
      <c r="CE76">
        <v>30</v>
      </c>
      <c r="CF76">
        <f>CF34</f>
        <v>0</v>
      </c>
      <c r="CG76">
        <v>30</v>
      </c>
      <c r="CH76">
        <f>CH34</f>
        <v>0</v>
      </c>
      <c r="CI76">
        <v>30</v>
      </c>
      <c r="CJ76">
        <f>CJ34</f>
        <v>0</v>
      </c>
      <c r="CK76">
        <v>30</v>
      </c>
      <c r="CL76">
        <f>CL34</f>
        <v>0</v>
      </c>
      <c r="CM76">
        <v>30</v>
      </c>
      <c r="CN76">
        <f>CN34</f>
        <v>0</v>
      </c>
      <c r="CO76">
        <v>30</v>
      </c>
      <c r="CP76">
        <f>CP34</f>
        <v>0</v>
      </c>
      <c r="CQ76">
        <v>30</v>
      </c>
      <c r="CR76">
        <f>CR34</f>
        <v>0</v>
      </c>
      <c r="CS76">
        <v>30</v>
      </c>
      <c r="CT76">
        <f>CT34</f>
        <v>0</v>
      </c>
      <c r="CU76">
        <v>30</v>
      </c>
      <c r="CV76">
        <f>CV34</f>
        <v>0</v>
      </c>
      <c r="CW76">
        <v>30</v>
      </c>
      <c r="CX76">
        <f>CX34</f>
        <v>0</v>
      </c>
      <c r="CY76">
        <v>30</v>
      </c>
      <c r="CZ76">
        <f>CZ34</f>
        <v>0</v>
      </c>
      <c r="DA76">
        <v>30</v>
      </c>
      <c r="DB76">
        <f>DB34</f>
        <v>0</v>
      </c>
      <c r="DC76">
        <v>30</v>
      </c>
      <c r="DD76">
        <f>DD34</f>
        <v>0</v>
      </c>
      <c r="DE76">
        <v>30</v>
      </c>
      <c r="DF76">
        <f>DF34</f>
        <v>0</v>
      </c>
      <c r="DG76">
        <v>30</v>
      </c>
      <c r="DH76">
        <f>DH34</f>
        <v>0</v>
      </c>
      <c r="DI76">
        <v>30</v>
      </c>
      <c r="DJ76">
        <f>DJ34</f>
        <v>0</v>
      </c>
      <c r="DK76">
        <v>30</v>
      </c>
      <c r="DL76">
        <f>DL34</f>
        <v>0</v>
      </c>
      <c r="DM76">
        <v>30</v>
      </c>
      <c r="DN76">
        <f>DN34</f>
        <v>0</v>
      </c>
      <c r="DO76">
        <v>30</v>
      </c>
      <c r="DP76">
        <f>DP34</f>
        <v>0</v>
      </c>
      <c r="DS76">
        <v>30</v>
      </c>
      <c r="DT76">
        <f>DT34</f>
        <v>0</v>
      </c>
      <c r="DU76">
        <v>30</v>
      </c>
      <c r="DV76">
        <f>DV34</f>
        <v>0</v>
      </c>
      <c r="DW76">
        <v>30</v>
      </c>
      <c r="DX76">
        <f>DX34</f>
        <v>0</v>
      </c>
      <c r="DY76">
        <v>30</v>
      </c>
      <c r="DZ76">
        <f>DZ34</f>
        <v>0</v>
      </c>
      <c r="EA76">
        <v>30</v>
      </c>
      <c r="EB76">
        <f>EB34</f>
        <v>0</v>
      </c>
      <c r="EC76">
        <v>30</v>
      </c>
      <c r="ED76">
        <f>ED34</f>
        <v>0</v>
      </c>
      <c r="EE76">
        <v>30</v>
      </c>
      <c r="EF76">
        <f>EF34</f>
        <v>0</v>
      </c>
      <c r="EG76">
        <v>30</v>
      </c>
      <c r="EH76">
        <f>EH34</f>
        <v>0</v>
      </c>
      <c r="EI76">
        <v>30</v>
      </c>
      <c r="EJ76">
        <f>EJ34</f>
        <v>0</v>
      </c>
      <c r="EK76">
        <v>30</v>
      </c>
      <c r="EL76">
        <f>EL34</f>
        <v>0</v>
      </c>
      <c r="EM76">
        <v>30</v>
      </c>
      <c r="EN76">
        <f>EN34</f>
        <v>0</v>
      </c>
      <c r="EO76">
        <v>30</v>
      </c>
      <c r="EP76">
        <f>EP34</f>
        <v>0</v>
      </c>
      <c r="EQ76">
        <v>30</v>
      </c>
      <c r="ER76">
        <f>ER34</f>
        <v>0</v>
      </c>
      <c r="ES76">
        <v>30</v>
      </c>
      <c r="ET76">
        <f>ET34</f>
        <v>0</v>
      </c>
      <c r="EU76">
        <v>30</v>
      </c>
      <c r="EV76">
        <f>EV34</f>
        <v>0</v>
      </c>
      <c r="EW76">
        <v>30</v>
      </c>
      <c r="EX76">
        <f>EX34</f>
        <v>0</v>
      </c>
      <c r="EY76">
        <v>30</v>
      </c>
      <c r="EZ76">
        <f>EZ34</f>
        <v>0</v>
      </c>
      <c r="FA76">
        <v>30</v>
      </c>
      <c r="FB76">
        <f>FB34</f>
        <v>0</v>
      </c>
      <c r="FC76">
        <v>30</v>
      </c>
      <c r="FD76">
        <f>FD34</f>
        <v>0</v>
      </c>
      <c r="FE76">
        <v>30</v>
      </c>
      <c r="FF76">
        <f>FF34</f>
        <v>0</v>
      </c>
      <c r="FG76">
        <v>30</v>
      </c>
      <c r="FH76">
        <f>FH34</f>
        <v>0</v>
      </c>
      <c r="FI76">
        <v>30</v>
      </c>
      <c r="FJ76">
        <f>FJ34</f>
        <v>0</v>
      </c>
      <c r="FK76">
        <v>30</v>
      </c>
      <c r="FL76">
        <f>FL34</f>
        <v>0</v>
      </c>
      <c r="FM76">
        <v>30</v>
      </c>
      <c r="FN76">
        <f>FN34</f>
        <v>0</v>
      </c>
      <c r="FO76">
        <v>30</v>
      </c>
      <c r="FP76">
        <f>FP34</f>
        <v>0</v>
      </c>
      <c r="FQ76">
        <v>30</v>
      </c>
      <c r="FR76">
        <f>FR34</f>
        <v>0</v>
      </c>
      <c r="FS76">
        <v>30</v>
      </c>
      <c r="FT76">
        <f>FT34</f>
        <v>0</v>
      </c>
      <c r="FU76">
        <v>30</v>
      </c>
      <c r="FV76">
        <f>FV34</f>
        <v>0</v>
      </c>
      <c r="FW76">
        <v>30</v>
      </c>
      <c r="FX76">
        <f>FX34</f>
        <v>0</v>
      </c>
      <c r="FY76">
        <v>30</v>
      </c>
      <c r="FZ76">
        <f>FZ34</f>
        <v>0</v>
      </c>
      <c r="GA76">
        <v>30</v>
      </c>
      <c r="GB76">
        <f>GB34</f>
        <v>0</v>
      </c>
      <c r="GC76">
        <v>30</v>
      </c>
      <c r="GD76">
        <f>GD34</f>
        <v>0</v>
      </c>
      <c r="GE76">
        <v>30</v>
      </c>
      <c r="GF76">
        <f>GF34</f>
        <v>0</v>
      </c>
      <c r="GG76">
        <v>30</v>
      </c>
      <c r="GH76">
        <f>GH34</f>
        <v>0</v>
      </c>
      <c r="GI76">
        <v>30</v>
      </c>
      <c r="GJ76">
        <f>GJ34</f>
        <v>0</v>
      </c>
      <c r="GK76">
        <v>30</v>
      </c>
      <c r="GL76">
        <f>GL34</f>
        <v>0</v>
      </c>
      <c r="GM76">
        <v>30</v>
      </c>
      <c r="GN76">
        <f>GN34</f>
        <v>0</v>
      </c>
      <c r="GO76">
        <v>30</v>
      </c>
      <c r="GP76">
        <f>GP34</f>
        <v>0</v>
      </c>
      <c r="GQ76">
        <v>30</v>
      </c>
      <c r="GR76">
        <f>GR34</f>
        <v>0</v>
      </c>
      <c r="GS76">
        <v>30</v>
      </c>
      <c r="GT76">
        <f>GT34</f>
        <v>0</v>
      </c>
      <c r="GU76">
        <v>30</v>
      </c>
      <c r="GV76">
        <f>GV34</f>
        <v>0</v>
      </c>
      <c r="GW76">
        <v>30</v>
      </c>
      <c r="GX76">
        <f>GX34</f>
        <v>0</v>
      </c>
      <c r="GY76">
        <v>30</v>
      </c>
      <c r="GZ76">
        <f>GZ34</f>
        <v>0</v>
      </c>
      <c r="HA76">
        <v>30</v>
      </c>
      <c r="HB76">
        <f>HB34</f>
        <v>0</v>
      </c>
      <c r="HC76">
        <v>30</v>
      </c>
      <c r="HD76">
        <f>HD34</f>
        <v>0</v>
      </c>
      <c r="HE76">
        <v>30</v>
      </c>
      <c r="HF76">
        <f>HF34</f>
        <v>0</v>
      </c>
      <c r="HG76">
        <v>30</v>
      </c>
      <c r="HH76">
        <f>HH34</f>
        <v>0</v>
      </c>
      <c r="HI76">
        <v>30</v>
      </c>
      <c r="HJ76">
        <f>HJ34</f>
        <v>0</v>
      </c>
      <c r="HK76">
        <v>30</v>
      </c>
      <c r="HL76">
        <f>HL34</f>
        <v>0</v>
      </c>
      <c r="HM76">
        <v>30</v>
      </c>
      <c r="HN76">
        <f>HN34</f>
        <v>0</v>
      </c>
      <c r="HO76">
        <v>30</v>
      </c>
      <c r="HP76">
        <f>HP34</f>
        <v>0</v>
      </c>
      <c r="HQ76">
        <v>30</v>
      </c>
      <c r="HR76">
        <f>HR34</f>
        <v>0</v>
      </c>
      <c r="HS76">
        <v>30</v>
      </c>
      <c r="HT76">
        <f>HT34</f>
        <v>0</v>
      </c>
      <c r="HU76">
        <v>30</v>
      </c>
      <c r="HV76">
        <f>HV34</f>
        <v>0</v>
      </c>
      <c r="HW76">
        <v>30</v>
      </c>
      <c r="HX76">
        <f>HX34</f>
        <v>0</v>
      </c>
      <c r="HY76">
        <v>30</v>
      </c>
      <c r="HZ76">
        <f>HZ34</f>
        <v>0</v>
      </c>
      <c r="IA76">
        <v>30</v>
      </c>
      <c r="IB76">
        <f>IB34</f>
        <v>0</v>
      </c>
      <c r="IC76">
        <v>30</v>
      </c>
      <c r="ID76">
        <f>ID34</f>
        <v>0</v>
      </c>
      <c r="IG76">
        <f>IF(Charts!$B$3="none",E283,IF(DS283="",NA(),DS283))</f>
        <v>0</v>
      </c>
      <c r="IH76">
        <f>IF(Charts!$B$3="none",F283,IF(DT283="",NA(),DT283))</f>
        <v>0</v>
      </c>
      <c r="II76">
        <f>IF(Charts!$B$3="none",G283,IF(DU283="",NA(),DU283))</f>
        <v>0</v>
      </c>
      <c r="IJ76">
        <f>IF(Charts!$B$3="none",H283,IF(DV283="",NA(),DV283))</f>
        <v>0</v>
      </c>
      <c r="IK76">
        <f>IF(Charts!$B$3="none",I283,IF(DW283="",NA(),DW283))</f>
        <v>0</v>
      </c>
      <c r="IL76">
        <f>IF(Charts!$B$3="none",J283,IF(DX283="",NA(),DX283))</f>
        <v>0</v>
      </c>
      <c r="IM76">
        <f>IF(Charts!$B$3="none",K283,IF(DY283="",NA(),DY283))</f>
        <v>0</v>
      </c>
      <c r="IN76">
        <f>IF(Charts!$B$3="none",L283,IF(DZ283="",NA(),DZ283))</f>
        <v>0</v>
      </c>
      <c r="IO76">
        <f>IF(Charts!$B$3="none",M283,IF(EA283="",NA(),EA283))</f>
        <v>0</v>
      </c>
      <c r="IP76">
        <f>IF(Charts!$B$3="none",N283,IF(EB283="",NA(),EB283))</f>
        <v>0</v>
      </c>
      <c r="IQ76">
        <f>IF(Charts!$B$3="none",O283,IF(EC283="",NA(),EC283))</f>
        <v>0</v>
      </c>
      <c r="IR76">
        <f>IF(Charts!$B$3="none",P283,IF(ED283="",NA(),ED283))</f>
        <v>0</v>
      </c>
      <c r="IS76">
        <f>IF(Charts!$B$3="none",Q283,IF(EE283="",NA(),EE283))</f>
        <v>0</v>
      </c>
      <c r="IT76">
        <f>IF(Charts!$B$3="none",R283,IF(EF283="",NA(),EF283))</f>
        <v>0</v>
      </c>
      <c r="IU76">
        <f>IF(Charts!$B$3="none",S283,IF(EG283="",NA(),EG283))</f>
        <v>0</v>
      </c>
      <c r="IV76">
        <f>IF(Charts!$B$3="none",T283,IF(EH283="",NA(),EH283))</f>
        <v>0</v>
      </c>
      <c r="IW76">
        <f>IF(Charts!$B$3="none",U283,IF(EI283="",NA(),EI283))</f>
        <v>0</v>
      </c>
      <c r="IX76">
        <f>IF(Charts!$B$3="none",V283,IF(EJ283="",NA(),EJ283))</f>
        <v>0</v>
      </c>
      <c r="IY76">
        <f>IF(Charts!$B$3="none",W283,IF(EK283="",NA(),EK283))</f>
        <v>0</v>
      </c>
      <c r="IZ76">
        <f>IF(Charts!$B$3="none",X283,IF(EL283="",NA(),EL283))</f>
        <v>0</v>
      </c>
      <c r="JA76">
        <f>IF(Charts!$B$3="none",Y283,IF(EM283="",NA(),EM283))</f>
        <v>0</v>
      </c>
      <c r="JB76">
        <f>IF(Charts!$B$3="none",Z283,IF(EN283="",NA(),EN283))</f>
        <v>0</v>
      </c>
      <c r="JC76">
        <f>IF(Charts!$B$3="none",AA283,IF(EO283="",NA(),EO283))</f>
        <v>0</v>
      </c>
      <c r="JD76">
        <f>IF(Charts!$B$3="none",AB283,IF(EP283="",NA(),EP283))</f>
        <v>0</v>
      </c>
      <c r="JE76">
        <f>IF(Charts!$B$3="none",AC283,IF(EQ283="",NA(),EQ283))</f>
        <v>0</v>
      </c>
      <c r="JF76">
        <f>IF(Charts!$B$3="none",AD283,IF(ER283="",NA(),ER283))</f>
        <v>0</v>
      </c>
      <c r="JG76">
        <f>IF(Charts!$B$3="none",AE283,IF(ES283="",NA(),ES283))</f>
        <v>0</v>
      </c>
      <c r="JH76">
        <f>IF(Charts!$B$3="none",AF283,IF(ET283="",NA(),ET283))</f>
        <v>0</v>
      </c>
      <c r="JI76">
        <f>IF(Charts!$B$3="none",AG283,IF(EU283="",NA(),EU283))</f>
        <v>0</v>
      </c>
      <c r="JJ76">
        <f>IF(Charts!$B$3="none",AH283,IF(EV283="",NA(),EV283))</f>
        <v>0</v>
      </c>
      <c r="JK76">
        <f>IF(Charts!$B$3="none",AI283,IF(EW283="",NA(),EW283))</f>
        <v>0</v>
      </c>
      <c r="JL76">
        <f>IF(Charts!$B$3="none",AJ283,IF(EX283="",NA(),EX283))</f>
        <v>0</v>
      </c>
      <c r="JM76">
        <f>IF(Charts!$B$3="none",AK283,IF(EY283="",NA(),EY283))</f>
        <v>0</v>
      </c>
      <c r="JN76">
        <f>IF(Charts!$B$3="none",AL283,IF(EZ283="",NA(),EZ283))</f>
        <v>0</v>
      </c>
      <c r="JO76">
        <f>IF(Charts!$B$3="none",AM283,IF(FA283="",NA(),FA283))</f>
        <v>0</v>
      </c>
      <c r="JP76">
        <f>IF(Charts!$B$3="none",AN283,IF(FB283="",NA(),FB283))</f>
        <v>0</v>
      </c>
      <c r="JQ76">
        <f>IF(Charts!$B$3="none",AO283,IF(FC283="",NA(),FC283))</f>
        <v>0</v>
      </c>
      <c r="JR76">
        <f>IF(Charts!$B$3="none",AP283,IF(FD283="",NA(),FD283))</f>
        <v>0</v>
      </c>
      <c r="JS76">
        <f>IF(Charts!$B$3="none",AQ283,IF(FE283="",NA(),FE283))</f>
        <v>0</v>
      </c>
      <c r="JT76">
        <f>IF(Charts!$B$3="none",AR283,IF(FF283="",NA(),FF283))</f>
        <v>0</v>
      </c>
      <c r="JU76">
        <f>IF(Charts!$B$3="none",AS283,IF(FG283="",NA(),FG283))</f>
        <v>0</v>
      </c>
      <c r="JV76">
        <f>IF(Charts!$B$3="none",AT283,IF(FH283="",NA(),FH283))</f>
        <v>0</v>
      </c>
      <c r="JW76">
        <f>IF(Charts!$B$3="none",AU283,IF(FI283="",NA(),FI283))</f>
        <v>0</v>
      </c>
      <c r="JX76">
        <f>IF(Charts!$B$3="none",AV283,IF(FJ283="",NA(),FJ283))</f>
        <v>0</v>
      </c>
      <c r="JY76">
        <f>IF(Charts!$B$3="none",AW283,IF(FK283="",NA(),FK283))</f>
        <v>0</v>
      </c>
      <c r="JZ76">
        <f>IF(Charts!$B$3="none",AX283,IF(FL283="",NA(),FL283))</f>
        <v>0</v>
      </c>
      <c r="KA76">
        <f>IF(Charts!$B$3="none",AY283,IF(FM283="",NA(),FM283))</f>
        <v>0</v>
      </c>
      <c r="KB76">
        <f>IF(Charts!$B$3="none",AZ283,IF(FN283="",NA(),FN283))</f>
        <v>0</v>
      </c>
      <c r="KC76">
        <f>IF(Charts!$B$3="none",BA283,IF(FO283="",NA(),FO283))</f>
        <v>0</v>
      </c>
      <c r="KD76">
        <f>IF(Charts!$B$3="none",BB283,IF(FP283="",NA(),FP283))</f>
        <v>0</v>
      </c>
      <c r="KE76">
        <f>IF(Charts!$B$3="none",BC283,IF(FQ283="",NA(),FQ283))</f>
        <v>0</v>
      </c>
      <c r="KF76">
        <f>IF(Charts!$B$3="none",BD283,IF(FR283="",NA(),FR283))</f>
        <v>0</v>
      </c>
      <c r="KG76">
        <f>IF(Charts!$B$3="none",BE283,IF(FS283="",NA(),FS283))</f>
        <v>0</v>
      </c>
      <c r="KH76">
        <f>IF(Charts!$B$3="none",BF283,IF(FT283="",NA(),FT283))</f>
        <v>0</v>
      </c>
      <c r="KI76">
        <f>IF(Charts!$B$3="none",BG283,IF(FU283="",NA(),FU283))</f>
        <v>0</v>
      </c>
      <c r="KJ76">
        <f>IF(Charts!$B$3="none",BH283,IF(FV283="",NA(),FV283))</f>
        <v>0</v>
      </c>
      <c r="KK76">
        <f>IF(Charts!$B$3="none",BI283,IF(FW283="",NA(),FW283))</f>
        <v>0</v>
      </c>
      <c r="KL76">
        <f>IF(Charts!$B$3="none",BJ283,IF(FX283="",NA(),FX283))</f>
        <v>0</v>
      </c>
      <c r="KM76">
        <f>IF(Charts!$B$3="none",BK283,IF(FY283="",NA(),FY283))</f>
        <v>0</v>
      </c>
      <c r="KN76">
        <f>IF(Charts!$B$3="none",BL283,IF(FZ283="",NA(),FZ283))</f>
        <v>0</v>
      </c>
      <c r="KO76">
        <f>IF(Charts!$B$3="none",BM283,IF(GA283="",NA(),GA283))</f>
        <v>0</v>
      </c>
      <c r="KP76">
        <f>IF(Charts!$B$3="none",BN283,IF(GB283="",NA(),GB283))</f>
        <v>0</v>
      </c>
      <c r="KQ76">
        <f>IF(Charts!$B$3="none",BO283,IF(GC283="",NA(),GC283))</f>
        <v>0</v>
      </c>
      <c r="KR76">
        <f>IF(Charts!$B$3="none",BP283,IF(GD283="",NA(),GD283))</f>
        <v>0</v>
      </c>
      <c r="KS76">
        <f>IF(Charts!$B$3="none",BQ283,IF(GE283="",NA(),GE283))</f>
        <v>0</v>
      </c>
      <c r="KT76">
        <f>IF(Charts!$B$3="none",BR283,IF(GF283="",NA(),GF283))</f>
        <v>0</v>
      </c>
      <c r="KU76">
        <f>IF(Charts!$B$3="none",BS283,IF(GG283="",NA(),GG283))</f>
        <v>0</v>
      </c>
      <c r="KV76">
        <f>IF(Charts!$B$3="none",BT283,IF(GH283="",NA(),GH283))</f>
        <v>0</v>
      </c>
      <c r="KW76">
        <f>IF(Charts!$B$3="none",BU283,IF(GI283="",NA(),GI283))</f>
        <v>0</v>
      </c>
      <c r="KX76">
        <f>IF(Charts!$B$3="none",BV283,IF(GJ283="",NA(),GJ283))</f>
        <v>0</v>
      </c>
      <c r="KY76">
        <f>IF(Charts!$B$3="none",BW283,IF(GK283="",NA(),GK283))</f>
        <v>0</v>
      </c>
      <c r="KZ76">
        <f>IF(Charts!$B$3="none",BX283,IF(GL283="",NA(),GL283))</f>
        <v>0</v>
      </c>
      <c r="LA76">
        <f>IF(Charts!$B$3="none",BY283,IF(GM283="",NA(),GM283))</f>
        <v>0</v>
      </c>
      <c r="LB76">
        <f>IF(Charts!$B$3="none",BZ283,IF(GN283="",NA(),GN283))</f>
        <v>0</v>
      </c>
      <c r="LC76">
        <f>IF(Charts!$B$3="none",CA283,IF(GO283="",NA(),GO283))</f>
        <v>0</v>
      </c>
      <c r="LD76">
        <f>IF(Charts!$B$3="none",CB283,IF(GP283="",NA(),GP283))</f>
        <v>0</v>
      </c>
      <c r="LE76">
        <f>IF(Charts!$B$3="none",CC283,IF(GQ283="",NA(),GQ283))</f>
        <v>0</v>
      </c>
      <c r="LF76">
        <f>IF(Charts!$B$3="none",CD283,IF(GR283="",NA(),GR283))</f>
        <v>0</v>
      </c>
      <c r="LG76">
        <f>IF(Charts!$B$3="none",CE283,IF(GS283="",NA(),GS283))</f>
        <v>0</v>
      </c>
      <c r="LH76">
        <f>IF(Charts!$B$3="none",CF283,IF(GT283="",NA(),GT283))</f>
        <v>0</v>
      </c>
      <c r="LI76">
        <f>IF(Charts!$B$3="none",CG283,IF(GU283="",NA(),GU283))</f>
        <v>0</v>
      </c>
      <c r="LJ76">
        <f>IF(Charts!$B$3="none",CH283,IF(GV283="",NA(),GV283))</f>
        <v>0</v>
      </c>
      <c r="LK76">
        <f>IF(Charts!$B$3="none",CI283,IF(GW283="",NA(),GW283))</f>
        <v>0</v>
      </c>
      <c r="LL76">
        <f>IF(Charts!$B$3="none",CJ283,IF(GX283="",NA(),GX283))</f>
        <v>0</v>
      </c>
      <c r="LM76">
        <f>IF(Charts!$B$3="none",CK283,IF(GY283="",NA(),GY283))</f>
        <v>0</v>
      </c>
      <c r="LN76">
        <f>IF(Charts!$B$3="none",CL283,IF(GZ283="",NA(),GZ283))</f>
        <v>0</v>
      </c>
      <c r="LO76">
        <f>IF(Charts!$B$3="none",CM283,IF(HA283="",NA(),HA283))</f>
        <v>0</v>
      </c>
      <c r="LP76">
        <f>IF(Charts!$B$3="none",CN283,IF(HB283="",NA(),HB283))</f>
        <v>0</v>
      </c>
      <c r="LQ76">
        <f>IF(Charts!$B$3="none",CO283,IF(HC283="",NA(),HC283))</f>
        <v>0</v>
      </c>
      <c r="LR76">
        <f>IF(Charts!$B$3="none",CP283,IF(HD283="",NA(),HD283))</f>
        <v>0</v>
      </c>
      <c r="LS76">
        <f>IF(Charts!$B$3="none",CQ283,IF(HE283="",NA(),HE283))</f>
        <v>0</v>
      </c>
      <c r="LT76">
        <f>IF(Charts!$B$3="none",CR283,IF(HF283="",NA(),HF283))</f>
        <v>0</v>
      </c>
      <c r="LU76">
        <f>IF(Charts!$B$3="none",CS283,IF(HG283="",NA(),HG283))</f>
        <v>0</v>
      </c>
      <c r="LV76">
        <f>IF(Charts!$B$3="none",CT283,IF(HH283="",NA(),HH283))</f>
        <v>0</v>
      </c>
      <c r="LW76">
        <f>IF(Charts!$B$3="none",CU283,IF(HI283="",NA(),HI283))</f>
        <v>0</v>
      </c>
      <c r="LX76">
        <f>IF(Charts!$B$3="none",CV283,IF(HJ283="",NA(),HJ283))</f>
        <v>0</v>
      </c>
      <c r="LY76">
        <f>IF(Charts!$B$3="none",CW283,IF(HK283="",NA(),HK283))</f>
        <v>0</v>
      </c>
      <c r="LZ76">
        <f>IF(Charts!$B$3="none",CX283,IF(HL283="",NA(),HL283))</f>
        <v>0</v>
      </c>
      <c r="MA76">
        <f>IF(Charts!$B$3="none",CY283,IF(HM283="",NA(),HM283))</f>
        <v>0</v>
      </c>
      <c r="MB76">
        <f>IF(Charts!$B$3="none",CZ283,IF(HN283="",NA(),HN283))</f>
        <v>0</v>
      </c>
      <c r="MC76">
        <f>IF(Charts!$B$3="none",DA283,IF(HO283="",NA(),HO283))</f>
        <v>0</v>
      </c>
      <c r="MD76">
        <f>IF(Charts!$B$3="none",DB283,IF(HP283="",NA(),HP283))</f>
        <v>0</v>
      </c>
      <c r="ME76">
        <f>IF(Charts!$B$3="none",DC283,IF(HQ283="",NA(),HQ283))</f>
        <v>0</v>
      </c>
      <c r="MF76">
        <f>IF(Charts!$B$3="none",DD283,IF(HR283="",NA(),HR283))</f>
        <v>0</v>
      </c>
      <c r="MG76">
        <f>IF(Charts!$B$3="none",DE283,IF(HS283="",NA(),HS283))</f>
        <v>0</v>
      </c>
      <c r="MH76">
        <f>IF(Charts!$B$3="none",DF283,IF(HT283="",NA(),HT283))</f>
        <v>0</v>
      </c>
      <c r="MI76">
        <f>IF(Charts!$B$3="none",DG283,IF(HU283="",NA(),HU283))</f>
        <v>0</v>
      </c>
      <c r="MJ76">
        <f>IF(Charts!$B$3="none",DH283,IF(HV283="",NA(),HV283))</f>
        <v>0</v>
      </c>
      <c r="MK76">
        <f>IF(Charts!$B$3="none",DI283,IF(HW283="",NA(),HW283))</f>
        <v>0</v>
      </c>
      <c r="ML76">
        <f>IF(Charts!$B$3="none",DJ283,IF(HX283="",NA(),HX283))</f>
        <v>0</v>
      </c>
      <c r="MM76">
        <f>IF(Charts!$B$3="none",DK283,IF(HY283="",NA(),HY283))</f>
        <v>0</v>
      </c>
      <c r="MN76">
        <f>IF(Charts!$B$3="none",DL283,IF(HZ283="",NA(),HZ283))</f>
        <v>0</v>
      </c>
      <c r="MO76">
        <f>IF(Charts!$B$3="none",DM283,IF(IA283="",NA(),IA283))</f>
        <v>0</v>
      </c>
      <c r="MP76">
        <f>IF(Charts!$B$3="none",DN283,IF(IB283="",NA(),IB283))</f>
        <v>0</v>
      </c>
      <c r="MQ76">
        <f>IF(Charts!$B$3="none",DO283,IF(IC283="",NA(),IC283))</f>
        <v>0</v>
      </c>
      <c r="MR76">
        <f>IF(Charts!$B$3="none",DP283,IF(ID283="",NA(),ID283))</f>
        <v>0</v>
      </c>
    </row>
    <row r="77" spans="5:356">
      <c r="E77">
        <v>31</v>
      </c>
      <c r="F77">
        <f>F35</f>
        <v>0</v>
      </c>
      <c r="G77">
        <v>31</v>
      </c>
      <c r="H77">
        <f>H35</f>
        <v>0</v>
      </c>
      <c r="I77">
        <v>31</v>
      </c>
      <c r="J77">
        <f>J35</f>
        <v>0</v>
      </c>
      <c r="K77">
        <v>31</v>
      </c>
      <c r="L77">
        <f>L35</f>
        <v>0</v>
      </c>
      <c r="M77">
        <v>31</v>
      </c>
      <c r="N77">
        <f>N35</f>
        <v>0</v>
      </c>
      <c r="O77">
        <v>31</v>
      </c>
      <c r="P77">
        <f>P35</f>
        <v>0</v>
      </c>
      <c r="Q77">
        <v>31</v>
      </c>
      <c r="R77">
        <f>R35</f>
        <v>0</v>
      </c>
      <c r="S77">
        <v>31</v>
      </c>
      <c r="T77">
        <f>T35</f>
        <v>0</v>
      </c>
      <c r="U77">
        <v>31</v>
      </c>
      <c r="V77">
        <f>V35</f>
        <v>0</v>
      </c>
      <c r="W77">
        <v>31</v>
      </c>
      <c r="X77">
        <f>X35</f>
        <v>0</v>
      </c>
      <c r="Y77">
        <v>31</v>
      </c>
      <c r="Z77">
        <f>Z35</f>
        <v>0</v>
      </c>
      <c r="AA77">
        <v>31</v>
      </c>
      <c r="AB77">
        <f>AB35</f>
        <v>0</v>
      </c>
      <c r="AC77">
        <v>31</v>
      </c>
      <c r="AD77">
        <f>AD35</f>
        <v>0</v>
      </c>
      <c r="AE77">
        <v>31</v>
      </c>
      <c r="AF77">
        <f>AF35</f>
        <v>0</v>
      </c>
      <c r="AG77">
        <v>31</v>
      </c>
      <c r="AH77">
        <f>AH35</f>
        <v>0</v>
      </c>
      <c r="AI77">
        <v>31</v>
      </c>
      <c r="AJ77">
        <f>AJ35</f>
        <v>0</v>
      </c>
      <c r="AK77">
        <v>31</v>
      </c>
      <c r="AL77">
        <f>AL35</f>
        <v>0</v>
      </c>
      <c r="AM77">
        <v>31</v>
      </c>
      <c r="AN77">
        <f>AN35</f>
        <v>0</v>
      </c>
      <c r="AO77">
        <v>31</v>
      </c>
      <c r="AP77">
        <f>AP35</f>
        <v>0</v>
      </c>
      <c r="AQ77">
        <v>31</v>
      </c>
      <c r="AR77">
        <f>AR35</f>
        <v>0</v>
      </c>
      <c r="AS77">
        <v>31</v>
      </c>
      <c r="AT77">
        <f>AT35</f>
        <v>0</v>
      </c>
      <c r="AU77">
        <v>31</v>
      </c>
      <c r="AV77">
        <f>AV35</f>
        <v>0</v>
      </c>
      <c r="AW77">
        <v>31</v>
      </c>
      <c r="AX77">
        <f>AX35</f>
        <v>0</v>
      </c>
      <c r="AY77">
        <v>31</v>
      </c>
      <c r="AZ77">
        <f>AZ35</f>
        <v>0</v>
      </c>
      <c r="BA77">
        <v>31</v>
      </c>
      <c r="BB77">
        <f>BB35</f>
        <v>0</v>
      </c>
      <c r="BC77">
        <v>31</v>
      </c>
      <c r="BD77">
        <f>BD35</f>
        <v>0</v>
      </c>
      <c r="BE77">
        <v>31</v>
      </c>
      <c r="BF77">
        <f>BF35</f>
        <v>0</v>
      </c>
      <c r="BG77">
        <v>31</v>
      </c>
      <c r="BH77">
        <f>BH35</f>
        <v>0</v>
      </c>
      <c r="BI77">
        <v>31</v>
      </c>
      <c r="BJ77">
        <f>BJ35</f>
        <v>0</v>
      </c>
      <c r="BK77">
        <v>31</v>
      </c>
      <c r="BL77">
        <f>BL35</f>
        <v>0</v>
      </c>
      <c r="BM77">
        <v>31</v>
      </c>
      <c r="BN77">
        <f>BN35</f>
        <v>0</v>
      </c>
      <c r="BO77">
        <v>31</v>
      </c>
      <c r="BP77">
        <f>BP35</f>
        <v>0</v>
      </c>
      <c r="BQ77">
        <v>31</v>
      </c>
      <c r="BR77">
        <f>BR35</f>
        <v>0</v>
      </c>
      <c r="BS77">
        <v>31</v>
      </c>
      <c r="BT77">
        <f>BT35</f>
        <v>0</v>
      </c>
      <c r="BU77">
        <v>31</v>
      </c>
      <c r="BV77">
        <f>BV35</f>
        <v>0</v>
      </c>
      <c r="BW77">
        <v>31</v>
      </c>
      <c r="BX77">
        <f>BX35</f>
        <v>0</v>
      </c>
      <c r="BY77">
        <v>31</v>
      </c>
      <c r="BZ77">
        <f>BZ35</f>
        <v>0</v>
      </c>
      <c r="CA77">
        <v>31</v>
      </c>
      <c r="CB77">
        <f>CB35</f>
        <v>0</v>
      </c>
      <c r="CC77">
        <v>31</v>
      </c>
      <c r="CD77">
        <f>CD35</f>
        <v>0</v>
      </c>
      <c r="CE77">
        <v>31</v>
      </c>
      <c r="CF77">
        <f>CF35</f>
        <v>0</v>
      </c>
      <c r="CG77">
        <v>31</v>
      </c>
      <c r="CH77">
        <f>CH35</f>
        <v>0</v>
      </c>
      <c r="CI77">
        <v>31</v>
      </c>
      <c r="CJ77">
        <f>CJ35</f>
        <v>0</v>
      </c>
      <c r="CK77">
        <v>31</v>
      </c>
      <c r="CL77">
        <f>CL35</f>
        <v>0</v>
      </c>
      <c r="CM77">
        <v>31</v>
      </c>
      <c r="CN77">
        <f>CN35</f>
        <v>0</v>
      </c>
      <c r="CO77">
        <v>31</v>
      </c>
      <c r="CP77">
        <f>CP35</f>
        <v>0</v>
      </c>
      <c r="CQ77">
        <v>31</v>
      </c>
      <c r="CR77">
        <f>CR35</f>
        <v>0</v>
      </c>
      <c r="CS77">
        <v>31</v>
      </c>
      <c r="CT77">
        <f>CT35</f>
        <v>0</v>
      </c>
      <c r="CU77">
        <v>31</v>
      </c>
      <c r="CV77">
        <f>CV35</f>
        <v>0</v>
      </c>
      <c r="CW77">
        <v>31</v>
      </c>
      <c r="CX77">
        <f>CX35</f>
        <v>0</v>
      </c>
      <c r="CY77">
        <v>31</v>
      </c>
      <c r="CZ77">
        <f>CZ35</f>
        <v>0</v>
      </c>
      <c r="DA77">
        <v>31</v>
      </c>
      <c r="DB77">
        <f>DB35</f>
        <v>0</v>
      </c>
      <c r="DC77">
        <v>31</v>
      </c>
      <c r="DD77">
        <f>DD35</f>
        <v>0</v>
      </c>
      <c r="DE77">
        <v>31</v>
      </c>
      <c r="DF77">
        <f>DF35</f>
        <v>0</v>
      </c>
      <c r="DG77">
        <v>31</v>
      </c>
      <c r="DH77">
        <f>DH35</f>
        <v>0</v>
      </c>
      <c r="DI77">
        <v>31</v>
      </c>
      <c r="DJ77">
        <f>DJ35</f>
        <v>0</v>
      </c>
      <c r="DK77">
        <v>31</v>
      </c>
      <c r="DL77">
        <f>DL35</f>
        <v>0</v>
      </c>
      <c r="DM77">
        <v>31</v>
      </c>
      <c r="DN77">
        <f>DN35</f>
        <v>0</v>
      </c>
      <c r="DO77">
        <v>31</v>
      </c>
      <c r="DP77">
        <f>DP35</f>
        <v>0</v>
      </c>
      <c r="DS77">
        <v>31</v>
      </c>
      <c r="DT77">
        <f>DT35</f>
        <v>0</v>
      </c>
      <c r="DU77">
        <v>31</v>
      </c>
      <c r="DV77">
        <f>DV35</f>
        <v>0</v>
      </c>
      <c r="DW77">
        <v>31</v>
      </c>
      <c r="DX77">
        <f>DX35</f>
        <v>0</v>
      </c>
      <c r="DY77">
        <v>31</v>
      </c>
      <c r="DZ77">
        <f>DZ35</f>
        <v>0</v>
      </c>
      <c r="EA77">
        <v>31</v>
      </c>
      <c r="EB77">
        <f>EB35</f>
        <v>0</v>
      </c>
      <c r="EC77">
        <v>31</v>
      </c>
      <c r="ED77">
        <f>ED35</f>
        <v>0</v>
      </c>
      <c r="EE77">
        <v>31</v>
      </c>
      <c r="EF77">
        <f>EF35</f>
        <v>0</v>
      </c>
      <c r="EG77">
        <v>31</v>
      </c>
      <c r="EH77">
        <f>EH35</f>
        <v>0</v>
      </c>
      <c r="EI77">
        <v>31</v>
      </c>
      <c r="EJ77">
        <f>EJ35</f>
        <v>0</v>
      </c>
      <c r="EK77">
        <v>31</v>
      </c>
      <c r="EL77">
        <f>EL35</f>
        <v>0</v>
      </c>
      <c r="EM77">
        <v>31</v>
      </c>
      <c r="EN77">
        <f>EN35</f>
        <v>0</v>
      </c>
      <c r="EO77">
        <v>31</v>
      </c>
      <c r="EP77">
        <f>EP35</f>
        <v>0</v>
      </c>
      <c r="EQ77">
        <v>31</v>
      </c>
      <c r="ER77">
        <f>ER35</f>
        <v>0</v>
      </c>
      <c r="ES77">
        <v>31</v>
      </c>
      <c r="ET77">
        <f>ET35</f>
        <v>0</v>
      </c>
      <c r="EU77">
        <v>31</v>
      </c>
      <c r="EV77">
        <f>EV35</f>
        <v>0</v>
      </c>
      <c r="EW77">
        <v>31</v>
      </c>
      <c r="EX77">
        <f>EX35</f>
        <v>0</v>
      </c>
      <c r="EY77">
        <v>31</v>
      </c>
      <c r="EZ77">
        <f>EZ35</f>
        <v>0</v>
      </c>
      <c r="FA77">
        <v>31</v>
      </c>
      <c r="FB77">
        <f>FB35</f>
        <v>0</v>
      </c>
      <c r="FC77">
        <v>31</v>
      </c>
      <c r="FD77">
        <f>FD35</f>
        <v>0</v>
      </c>
      <c r="FE77">
        <v>31</v>
      </c>
      <c r="FF77">
        <f>FF35</f>
        <v>0</v>
      </c>
      <c r="FG77">
        <v>31</v>
      </c>
      <c r="FH77">
        <f>FH35</f>
        <v>0</v>
      </c>
      <c r="FI77">
        <v>31</v>
      </c>
      <c r="FJ77">
        <f>FJ35</f>
        <v>0</v>
      </c>
      <c r="FK77">
        <v>31</v>
      </c>
      <c r="FL77">
        <f>FL35</f>
        <v>0</v>
      </c>
      <c r="FM77">
        <v>31</v>
      </c>
      <c r="FN77">
        <f>FN35</f>
        <v>0</v>
      </c>
      <c r="FO77">
        <v>31</v>
      </c>
      <c r="FP77">
        <f>FP35</f>
        <v>0</v>
      </c>
      <c r="FQ77">
        <v>31</v>
      </c>
      <c r="FR77">
        <f>FR35</f>
        <v>0</v>
      </c>
      <c r="FS77">
        <v>31</v>
      </c>
      <c r="FT77">
        <f>FT35</f>
        <v>0</v>
      </c>
      <c r="FU77">
        <v>31</v>
      </c>
      <c r="FV77">
        <f>FV35</f>
        <v>0</v>
      </c>
      <c r="FW77">
        <v>31</v>
      </c>
      <c r="FX77">
        <f>FX35</f>
        <v>0</v>
      </c>
      <c r="FY77">
        <v>31</v>
      </c>
      <c r="FZ77">
        <f>FZ35</f>
        <v>0</v>
      </c>
      <c r="GA77">
        <v>31</v>
      </c>
      <c r="GB77">
        <f>GB35</f>
        <v>0</v>
      </c>
      <c r="GC77">
        <v>31</v>
      </c>
      <c r="GD77">
        <f>GD35</f>
        <v>0</v>
      </c>
      <c r="GE77">
        <v>31</v>
      </c>
      <c r="GF77">
        <f>GF35</f>
        <v>0</v>
      </c>
      <c r="GG77">
        <v>31</v>
      </c>
      <c r="GH77">
        <f>GH35</f>
        <v>0</v>
      </c>
      <c r="GI77">
        <v>31</v>
      </c>
      <c r="GJ77">
        <f>GJ35</f>
        <v>0</v>
      </c>
      <c r="GK77">
        <v>31</v>
      </c>
      <c r="GL77">
        <f>GL35</f>
        <v>0</v>
      </c>
      <c r="GM77">
        <v>31</v>
      </c>
      <c r="GN77">
        <f>GN35</f>
        <v>0</v>
      </c>
      <c r="GO77">
        <v>31</v>
      </c>
      <c r="GP77">
        <f>GP35</f>
        <v>0</v>
      </c>
      <c r="GQ77">
        <v>31</v>
      </c>
      <c r="GR77">
        <f>GR35</f>
        <v>0</v>
      </c>
      <c r="GS77">
        <v>31</v>
      </c>
      <c r="GT77">
        <f>GT35</f>
        <v>0</v>
      </c>
      <c r="GU77">
        <v>31</v>
      </c>
      <c r="GV77">
        <f>GV35</f>
        <v>0</v>
      </c>
      <c r="GW77">
        <v>31</v>
      </c>
      <c r="GX77">
        <f>GX35</f>
        <v>0</v>
      </c>
      <c r="GY77">
        <v>31</v>
      </c>
      <c r="GZ77">
        <f>GZ35</f>
        <v>0</v>
      </c>
      <c r="HA77">
        <v>31</v>
      </c>
      <c r="HB77">
        <f>HB35</f>
        <v>0</v>
      </c>
      <c r="HC77">
        <v>31</v>
      </c>
      <c r="HD77">
        <f>HD35</f>
        <v>0</v>
      </c>
      <c r="HE77">
        <v>31</v>
      </c>
      <c r="HF77">
        <f>HF35</f>
        <v>0</v>
      </c>
      <c r="HG77">
        <v>31</v>
      </c>
      <c r="HH77">
        <f>HH35</f>
        <v>0</v>
      </c>
      <c r="HI77">
        <v>31</v>
      </c>
      <c r="HJ77">
        <f>HJ35</f>
        <v>0</v>
      </c>
      <c r="HK77">
        <v>31</v>
      </c>
      <c r="HL77">
        <f>HL35</f>
        <v>0</v>
      </c>
      <c r="HM77">
        <v>31</v>
      </c>
      <c r="HN77">
        <f>HN35</f>
        <v>0</v>
      </c>
      <c r="HO77">
        <v>31</v>
      </c>
      <c r="HP77">
        <f>HP35</f>
        <v>0</v>
      </c>
      <c r="HQ77">
        <v>31</v>
      </c>
      <c r="HR77">
        <f>HR35</f>
        <v>0</v>
      </c>
      <c r="HS77">
        <v>31</v>
      </c>
      <c r="HT77">
        <f>HT35</f>
        <v>0</v>
      </c>
      <c r="HU77">
        <v>31</v>
      </c>
      <c r="HV77">
        <f>HV35</f>
        <v>0</v>
      </c>
      <c r="HW77">
        <v>31</v>
      </c>
      <c r="HX77">
        <f>HX35</f>
        <v>0</v>
      </c>
      <c r="HY77">
        <v>31</v>
      </c>
      <c r="HZ77">
        <f>HZ35</f>
        <v>0</v>
      </c>
      <c r="IA77">
        <v>31</v>
      </c>
      <c r="IB77">
        <f>IB35</f>
        <v>0</v>
      </c>
      <c r="IC77">
        <v>31</v>
      </c>
      <c r="ID77">
        <f>ID35</f>
        <v>0</v>
      </c>
      <c r="IG77">
        <f>IF(Charts!$B$3="none",E284,IF(DS284="",NA(),DS284))</f>
        <v>0</v>
      </c>
      <c r="IH77">
        <f>IF(Charts!$B$3="none",F284,IF(DT284="",NA(),DT284))</f>
        <v>0</v>
      </c>
      <c r="II77">
        <f>IF(Charts!$B$3="none",G284,IF(DU284="",NA(),DU284))</f>
        <v>0</v>
      </c>
      <c r="IJ77">
        <f>IF(Charts!$B$3="none",H284,IF(DV284="",NA(),DV284))</f>
        <v>0</v>
      </c>
      <c r="IK77">
        <f>IF(Charts!$B$3="none",I284,IF(DW284="",NA(),DW284))</f>
        <v>0</v>
      </c>
      <c r="IL77">
        <f>IF(Charts!$B$3="none",J284,IF(DX284="",NA(),DX284))</f>
        <v>0</v>
      </c>
      <c r="IM77">
        <f>IF(Charts!$B$3="none",K284,IF(DY284="",NA(),DY284))</f>
        <v>0</v>
      </c>
      <c r="IN77">
        <f>IF(Charts!$B$3="none",L284,IF(DZ284="",NA(),DZ284))</f>
        <v>0</v>
      </c>
      <c r="IO77">
        <f>IF(Charts!$B$3="none",M284,IF(EA284="",NA(),EA284))</f>
        <v>0</v>
      </c>
      <c r="IP77">
        <f>IF(Charts!$B$3="none",N284,IF(EB284="",NA(),EB284))</f>
        <v>0</v>
      </c>
      <c r="IQ77">
        <f>IF(Charts!$B$3="none",O284,IF(EC284="",NA(),EC284))</f>
        <v>0</v>
      </c>
      <c r="IR77">
        <f>IF(Charts!$B$3="none",P284,IF(ED284="",NA(),ED284))</f>
        <v>0</v>
      </c>
      <c r="IS77">
        <f>IF(Charts!$B$3="none",Q284,IF(EE284="",NA(),EE284))</f>
        <v>0</v>
      </c>
      <c r="IT77">
        <f>IF(Charts!$B$3="none",R284,IF(EF284="",NA(),EF284))</f>
        <v>0</v>
      </c>
      <c r="IU77">
        <f>IF(Charts!$B$3="none",S284,IF(EG284="",NA(),EG284))</f>
        <v>0</v>
      </c>
      <c r="IV77">
        <f>IF(Charts!$B$3="none",T284,IF(EH284="",NA(),EH284))</f>
        <v>0</v>
      </c>
      <c r="IW77">
        <f>IF(Charts!$B$3="none",U284,IF(EI284="",NA(),EI284))</f>
        <v>0</v>
      </c>
      <c r="IX77">
        <f>IF(Charts!$B$3="none",V284,IF(EJ284="",NA(),EJ284))</f>
        <v>0</v>
      </c>
      <c r="IY77">
        <f>IF(Charts!$B$3="none",W284,IF(EK284="",NA(),EK284))</f>
        <v>0</v>
      </c>
      <c r="IZ77">
        <f>IF(Charts!$B$3="none",X284,IF(EL284="",NA(),EL284))</f>
        <v>0</v>
      </c>
      <c r="JA77">
        <f>IF(Charts!$B$3="none",Y284,IF(EM284="",NA(),EM284))</f>
        <v>0</v>
      </c>
      <c r="JB77">
        <f>IF(Charts!$B$3="none",Z284,IF(EN284="",NA(),EN284))</f>
        <v>0</v>
      </c>
      <c r="JC77">
        <f>IF(Charts!$B$3="none",AA284,IF(EO284="",NA(),EO284))</f>
        <v>0</v>
      </c>
      <c r="JD77">
        <f>IF(Charts!$B$3="none",AB284,IF(EP284="",NA(),EP284))</f>
        <v>0</v>
      </c>
      <c r="JE77">
        <f>IF(Charts!$B$3="none",AC284,IF(EQ284="",NA(),EQ284))</f>
        <v>0</v>
      </c>
      <c r="JF77">
        <f>IF(Charts!$B$3="none",AD284,IF(ER284="",NA(),ER284))</f>
        <v>0</v>
      </c>
      <c r="JG77">
        <f>IF(Charts!$B$3="none",AE284,IF(ES284="",NA(),ES284))</f>
        <v>0</v>
      </c>
      <c r="JH77">
        <f>IF(Charts!$B$3="none",AF284,IF(ET284="",NA(),ET284))</f>
        <v>0</v>
      </c>
      <c r="JI77">
        <f>IF(Charts!$B$3="none",AG284,IF(EU284="",NA(),EU284))</f>
        <v>0</v>
      </c>
      <c r="JJ77">
        <f>IF(Charts!$B$3="none",AH284,IF(EV284="",NA(),EV284))</f>
        <v>0</v>
      </c>
      <c r="JK77">
        <f>IF(Charts!$B$3="none",AI284,IF(EW284="",NA(),EW284))</f>
        <v>0</v>
      </c>
      <c r="JL77">
        <f>IF(Charts!$B$3="none",AJ284,IF(EX284="",NA(),EX284))</f>
        <v>0</v>
      </c>
      <c r="JM77">
        <f>IF(Charts!$B$3="none",AK284,IF(EY284="",NA(),EY284))</f>
        <v>0</v>
      </c>
      <c r="JN77">
        <f>IF(Charts!$B$3="none",AL284,IF(EZ284="",NA(),EZ284))</f>
        <v>0</v>
      </c>
      <c r="JO77">
        <f>IF(Charts!$B$3="none",AM284,IF(FA284="",NA(),FA284))</f>
        <v>0</v>
      </c>
      <c r="JP77">
        <f>IF(Charts!$B$3="none",AN284,IF(FB284="",NA(),FB284))</f>
        <v>0</v>
      </c>
      <c r="JQ77">
        <f>IF(Charts!$B$3="none",AO284,IF(FC284="",NA(),FC284))</f>
        <v>0</v>
      </c>
      <c r="JR77">
        <f>IF(Charts!$B$3="none",AP284,IF(FD284="",NA(),FD284))</f>
        <v>0</v>
      </c>
      <c r="JS77">
        <f>IF(Charts!$B$3="none",AQ284,IF(FE284="",NA(),FE284))</f>
        <v>0</v>
      </c>
      <c r="JT77">
        <f>IF(Charts!$B$3="none",AR284,IF(FF284="",NA(),FF284))</f>
        <v>0</v>
      </c>
      <c r="JU77">
        <f>IF(Charts!$B$3="none",AS284,IF(FG284="",NA(),FG284))</f>
        <v>0</v>
      </c>
      <c r="JV77">
        <f>IF(Charts!$B$3="none",AT284,IF(FH284="",NA(),FH284))</f>
        <v>0</v>
      </c>
      <c r="JW77">
        <f>IF(Charts!$B$3="none",AU284,IF(FI284="",NA(),FI284))</f>
        <v>0</v>
      </c>
      <c r="JX77">
        <f>IF(Charts!$B$3="none",AV284,IF(FJ284="",NA(),FJ284))</f>
        <v>0</v>
      </c>
      <c r="JY77">
        <f>IF(Charts!$B$3="none",AW284,IF(FK284="",NA(),FK284))</f>
        <v>0</v>
      </c>
      <c r="JZ77">
        <f>IF(Charts!$B$3="none",AX284,IF(FL284="",NA(),FL284))</f>
        <v>0</v>
      </c>
      <c r="KA77">
        <f>IF(Charts!$B$3="none",AY284,IF(FM284="",NA(),FM284))</f>
        <v>0</v>
      </c>
      <c r="KB77">
        <f>IF(Charts!$B$3="none",AZ284,IF(FN284="",NA(),FN284))</f>
        <v>0</v>
      </c>
      <c r="KC77">
        <f>IF(Charts!$B$3="none",BA284,IF(FO284="",NA(),FO284))</f>
        <v>0</v>
      </c>
      <c r="KD77">
        <f>IF(Charts!$B$3="none",BB284,IF(FP284="",NA(),FP284))</f>
        <v>0</v>
      </c>
      <c r="KE77">
        <f>IF(Charts!$B$3="none",BC284,IF(FQ284="",NA(),FQ284))</f>
        <v>0</v>
      </c>
      <c r="KF77">
        <f>IF(Charts!$B$3="none",BD284,IF(FR284="",NA(),FR284))</f>
        <v>0</v>
      </c>
      <c r="KG77">
        <f>IF(Charts!$B$3="none",BE284,IF(FS284="",NA(),FS284))</f>
        <v>0</v>
      </c>
      <c r="KH77">
        <f>IF(Charts!$B$3="none",BF284,IF(FT284="",NA(),FT284))</f>
        <v>0</v>
      </c>
      <c r="KI77">
        <f>IF(Charts!$B$3="none",BG284,IF(FU284="",NA(),FU284))</f>
        <v>0</v>
      </c>
      <c r="KJ77">
        <f>IF(Charts!$B$3="none",BH284,IF(FV284="",NA(),FV284))</f>
        <v>0</v>
      </c>
      <c r="KK77">
        <f>IF(Charts!$B$3="none",BI284,IF(FW284="",NA(),FW284))</f>
        <v>0</v>
      </c>
      <c r="KL77">
        <f>IF(Charts!$B$3="none",BJ284,IF(FX284="",NA(),FX284))</f>
        <v>0</v>
      </c>
      <c r="KM77">
        <f>IF(Charts!$B$3="none",BK284,IF(FY284="",NA(),FY284))</f>
        <v>0</v>
      </c>
      <c r="KN77">
        <f>IF(Charts!$B$3="none",BL284,IF(FZ284="",NA(),FZ284))</f>
        <v>0</v>
      </c>
      <c r="KO77">
        <f>IF(Charts!$B$3="none",BM284,IF(GA284="",NA(),GA284))</f>
        <v>0</v>
      </c>
      <c r="KP77">
        <f>IF(Charts!$B$3="none",BN284,IF(GB284="",NA(),GB284))</f>
        <v>0</v>
      </c>
      <c r="KQ77">
        <f>IF(Charts!$B$3="none",BO284,IF(GC284="",NA(),GC284))</f>
        <v>0</v>
      </c>
      <c r="KR77">
        <f>IF(Charts!$B$3="none",BP284,IF(GD284="",NA(),GD284))</f>
        <v>0</v>
      </c>
      <c r="KS77">
        <f>IF(Charts!$B$3="none",BQ284,IF(GE284="",NA(),GE284))</f>
        <v>0</v>
      </c>
      <c r="KT77">
        <f>IF(Charts!$B$3="none",BR284,IF(GF284="",NA(),GF284))</f>
        <v>0</v>
      </c>
      <c r="KU77">
        <f>IF(Charts!$B$3="none",BS284,IF(GG284="",NA(),GG284))</f>
        <v>0</v>
      </c>
      <c r="KV77">
        <f>IF(Charts!$B$3="none",BT284,IF(GH284="",NA(),GH284))</f>
        <v>0</v>
      </c>
      <c r="KW77">
        <f>IF(Charts!$B$3="none",BU284,IF(GI284="",NA(),GI284))</f>
        <v>0</v>
      </c>
      <c r="KX77">
        <f>IF(Charts!$B$3="none",BV284,IF(GJ284="",NA(),GJ284))</f>
        <v>0</v>
      </c>
      <c r="KY77">
        <f>IF(Charts!$B$3="none",BW284,IF(GK284="",NA(),GK284))</f>
        <v>0</v>
      </c>
      <c r="KZ77">
        <f>IF(Charts!$B$3="none",BX284,IF(GL284="",NA(),GL284))</f>
        <v>0</v>
      </c>
      <c r="LA77">
        <f>IF(Charts!$B$3="none",BY284,IF(GM284="",NA(),GM284))</f>
        <v>0</v>
      </c>
      <c r="LB77">
        <f>IF(Charts!$B$3="none",BZ284,IF(GN284="",NA(),GN284))</f>
        <v>0</v>
      </c>
      <c r="LC77">
        <f>IF(Charts!$B$3="none",CA284,IF(GO284="",NA(),GO284))</f>
        <v>0</v>
      </c>
      <c r="LD77">
        <f>IF(Charts!$B$3="none",CB284,IF(GP284="",NA(),GP284))</f>
        <v>0</v>
      </c>
      <c r="LE77">
        <f>IF(Charts!$B$3="none",CC284,IF(GQ284="",NA(),GQ284))</f>
        <v>0</v>
      </c>
      <c r="LF77">
        <f>IF(Charts!$B$3="none",CD284,IF(GR284="",NA(),GR284))</f>
        <v>0</v>
      </c>
      <c r="LG77">
        <f>IF(Charts!$B$3="none",CE284,IF(GS284="",NA(),GS284))</f>
        <v>0</v>
      </c>
      <c r="LH77">
        <f>IF(Charts!$B$3="none",CF284,IF(GT284="",NA(),GT284))</f>
        <v>0</v>
      </c>
      <c r="LI77">
        <f>IF(Charts!$B$3="none",CG284,IF(GU284="",NA(),GU284))</f>
        <v>0</v>
      </c>
      <c r="LJ77">
        <f>IF(Charts!$B$3="none",CH284,IF(GV284="",NA(),GV284))</f>
        <v>0</v>
      </c>
      <c r="LK77">
        <f>IF(Charts!$B$3="none",CI284,IF(GW284="",NA(),GW284))</f>
        <v>0</v>
      </c>
      <c r="LL77">
        <f>IF(Charts!$B$3="none",CJ284,IF(GX284="",NA(),GX284))</f>
        <v>0</v>
      </c>
      <c r="LM77">
        <f>IF(Charts!$B$3="none",CK284,IF(GY284="",NA(),GY284))</f>
        <v>0</v>
      </c>
      <c r="LN77">
        <f>IF(Charts!$B$3="none",CL284,IF(GZ284="",NA(),GZ284))</f>
        <v>0</v>
      </c>
      <c r="LO77">
        <f>IF(Charts!$B$3="none",CM284,IF(HA284="",NA(),HA284))</f>
        <v>0</v>
      </c>
      <c r="LP77">
        <f>IF(Charts!$B$3="none",CN284,IF(HB284="",NA(),HB284))</f>
        <v>0</v>
      </c>
      <c r="LQ77">
        <f>IF(Charts!$B$3="none",CO284,IF(HC284="",NA(),HC284))</f>
        <v>0</v>
      </c>
      <c r="LR77">
        <f>IF(Charts!$B$3="none",CP284,IF(HD284="",NA(),HD284))</f>
        <v>0</v>
      </c>
      <c r="LS77">
        <f>IF(Charts!$B$3="none",CQ284,IF(HE284="",NA(),HE284))</f>
        <v>0</v>
      </c>
      <c r="LT77">
        <f>IF(Charts!$B$3="none",CR284,IF(HF284="",NA(),HF284))</f>
        <v>0</v>
      </c>
      <c r="LU77">
        <f>IF(Charts!$B$3="none",CS284,IF(HG284="",NA(),HG284))</f>
        <v>0</v>
      </c>
      <c r="LV77">
        <f>IF(Charts!$B$3="none",CT284,IF(HH284="",NA(),HH284))</f>
        <v>0</v>
      </c>
      <c r="LW77">
        <f>IF(Charts!$B$3="none",CU284,IF(HI284="",NA(),HI284))</f>
        <v>0</v>
      </c>
      <c r="LX77">
        <f>IF(Charts!$B$3="none",CV284,IF(HJ284="",NA(),HJ284))</f>
        <v>0</v>
      </c>
      <c r="LY77">
        <f>IF(Charts!$B$3="none",CW284,IF(HK284="",NA(),HK284))</f>
        <v>0</v>
      </c>
      <c r="LZ77">
        <f>IF(Charts!$B$3="none",CX284,IF(HL284="",NA(),HL284))</f>
        <v>0</v>
      </c>
      <c r="MA77">
        <f>IF(Charts!$B$3="none",CY284,IF(HM284="",NA(),HM284))</f>
        <v>0</v>
      </c>
      <c r="MB77">
        <f>IF(Charts!$B$3="none",CZ284,IF(HN284="",NA(),HN284))</f>
        <v>0</v>
      </c>
      <c r="MC77">
        <f>IF(Charts!$B$3="none",DA284,IF(HO284="",NA(),HO284))</f>
        <v>0</v>
      </c>
      <c r="MD77">
        <f>IF(Charts!$B$3="none",DB284,IF(HP284="",NA(),HP284))</f>
        <v>0</v>
      </c>
      <c r="ME77">
        <f>IF(Charts!$B$3="none",DC284,IF(HQ284="",NA(),HQ284))</f>
        <v>0</v>
      </c>
      <c r="MF77">
        <f>IF(Charts!$B$3="none",DD284,IF(HR284="",NA(),HR284))</f>
        <v>0</v>
      </c>
      <c r="MG77">
        <f>IF(Charts!$B$3="none",DE284,IF(HS284="",NA(),HS284))</f>
        <v>0</v>
      </c>
      <c r="MH77">
        <f>IF(Charts!$B$3="none",DF284,IF(HT284="",NA(),HT284))</f>
        <v>0</v>
      </c>
      <c r="MI77">
        <f>IF(Charts!$B$3="none",DG284,IF(HU284="",NA(),HU284))</f>
        <v>0</v>
      </c>
      <c r="MJ77">
        <f>IF(Charts!$B$3="none",DH284,IF(HV284="",NA(),HV284))</f>
        <v>0</v>
      </c>
      <c r="MK77">
        <f>IF(Charts!$B$3="none",DI284,IF(HW284="",NA(),HW284))</f>
        <v>0</v>
      </c>
      <c r="ML77">
        <f>IF(Charts!$B$3="none",DJ284,IF(HX284="",NA(),HX284))</f>
        <v>0</v>
      </c>
      <c r="MM77">
        <f>IF(Charts!$B$3="none",DK284,IF(HY284="",NA(),HY284))</f>
        <v>0</v>
      </c>
      <c r="MN77">
        <f>IF(Charts!$B$3="none",DL284,IF(HZ284="",NA(),HZ284))</f>
        <v>0</v>
      </c>
      <c r="MO77">
        <f>IF(Charts!$B$3="none",DM284,IF(IA284="",NA(),IA284))</f>
        <v>0</v>
      </c>
      <c r="MP77">
        <f>IF(Charts!$B$3="none",DN284,IF(IB284="",NA(),IB284))</f>
        <v>0</v>
      </c>
      <c r="MQ77">
        <f>IF(Charts!$B$3="none",DO284,IF(IC284="",NA(),IC284))</f>
        <v>0</v>
      </c>
      <c r="MR77">
        <f>IF(Charts!$B$3="none",DP284,IF(ID284="",NA(),ID284))</f>
        <v>0</v>
      </c>
    </row>
    <row r="78" spans="5:356">
      <c r="E78">
        <v>32</v>
      </c>
      <c r="F78">
        <f>F36</f>
        <v>0</v>
      </c>
      <c r="G78">
        <v>32</v>
      </c>
      <c r="H78">
        <f>H36</f>
        <v>0</v>
      </c>
      <c r="I78">
        <v>32</v>
      </c>
      <c r="J78">
        <f>J36</f>
        <v>0</v>
      </c>
      <c r="K78">
        <v>32</v>
      </c>
      <c r="L78">
        <f>L36</f>
        <v>0</v>
      </c>
      <c r="M78">
        <v>32</v>
      </c>
      <c r="N78">
        <f>N36</f>
        <v>0</v>
      </c>
      <c r="O78">
        <v>32</v>
      </c>
      <c r="P78">
        <f>P36</f>
        <v>0</v>
      </c>
      <c r="Q78">
        <v>32</v>
      </c>
      <c r="R78">
        <f>R36</f>
        <v>0</v>
      </c>
      <c r="S78">
        <v>32</v>
      </c>
      <c r="T78">
        <f>T36</f>
        <v>0</v>
      </c>
      <c r="U78">
        <v>32</v>
      </c>
      <c r="V78">
        <f>V36</f>
        <v>0</v>
      </c>
      <c r="W78">
        <v>32</v>
      </c>
      <c r="X78">
        <f>X36</f>
        <v>0</v>
      </c>
      <c r="Y78">
        <v>32</v>
      </c>
      <c r="Z78">
        <f>Z36</f>
        <v>0</v>
      </c>
      <c r="AA78">
        <v>32</v>
      </c>
      <c r="AB78">
        <f>AB36</f>
        <v>0</v>
      </c>
      <c r="AC78">
        <v>32</v>
      </c>
      <c r="AD78">
        <f>AD36</f>
        <v>0</v>
      </c>
      <c r="AE78">
        <v>32</v>
      </c>
      <c r="AF78">
        <f>AF36</f>
        <v>0</v>
      </c>
      <c r="AG78">
        <v>32</v>
      </c>
      <c r="AH78">
        <f>AH36</f>
        <v>0</v>
      </c>
      <c r="AI78">
        <v>32</v>
      </c>
      <c r="AJ78">
        <f>AJ36</f>
        <v>0</v>
      </c>
      <c r="AK78">
        <v>32</v>
      </c>
      <c r="AL78">
        <f>AL36</f>
        <v>0</v>
      </c>
      <c r="AM78">
        <v>32</v>
      </c>
      <c r="AN78">
        <f>AN36</f>
        <v>0</v>
      </c>
      <c r="AO78">
        <v>32</v>
      </c>
      <c r="AP78">
        <f>AP36</f>
        <v>0</v>
      </c>
      <c r="AQ78">
        <v>32</v>
      </c>
      <c r="AR78">
        <f>AR36</f>
        <v>0</v>
      </c>
      <c r="AS78">
        <v>32</v>
      </c>
      <c r="AT78">
        <f>AT36</f>
        <v>0</v>
      </c>
      <c r="AU78">
        <v>32</v>
      </c>
      <c r="AV78">
        <f>AV36</f>
        <v>0</v>
      </c>
      <c r="AW78">
        <v>32</v>
      </c>
      <c r="AX78">
        <f>AX36</f>
        <v>0</v>
      </c>
      <c r="AY78">
        <v>32</v>
      </c>
      <c r="AZ78">
        <f>AZ36</f>
        <v>0</v>
      </c>
      <c r="BA78">
        <v>32</v>
      </c>
      <c r="BB78">
        <f>BB36</f>
        <v>0</v>
      </c>
      <c r="BC78">
        <v>32</v>
      </c>
      <c r="BD78">
        <f>BD36</f>
        <v>0</v>
      </c>
      <c r="BE78">
        <v>32</v>
      </c>
      <c r="BF78">
        <f>BF36</f>
        <v>0</v>
      </c>
      <c r="BG78">
        <v>32</v>
      </c>
      <c r="BH78">
        <f>BH36</f>
        <v>0</v>
      </c>
      <c r="BI78">
        <v>32</v>
      </c>
      <c r="BJ78">
        <f>BJ36</f>
        <v>0</v>
      </c>
      <c r="BK78">
        <v>32</v>
      </c>
      <c r="BL78">
        <f>BL36</f>
        <v>0</v>
      </c>
      <c r="BM78">
        <v>32</v>
      </c>
      <c r="BN78">
        <f>BN36</f>
        <v>0</v>
      </c>
      <c r="BO78">
        <v>32</v>
      </c>
      <c r="BP78">
        <f>BP36</f>
        <v>0</v>
      </c>
      <c r="BQ78">
        <v>32</v>
      </c>
      <c r="BR78">
        <f>BR36</f>
        <v>0</v>
      </c>
      <c r="BS78">
        <v>32</v>
      </c>
      <c r="BT78">
        <f>BT36</f>
        <v>0</v>
      </c>
      <c r="BU78">
        <v>32</v>
      </c>
      <c r="BV78">
        <f>BV36</f>
        <v>0</v>
      </c>
      <c r="BW78">
        <v>32</v>
      </c>
      <c r="BX78">
        <f>BX36</f>
        <v>0</v>
      </c>
      <c r="BY78">
        <v>32</v>
      </c>
      <c r="BZ78">
        <f>BZ36</f>
        <v>0</v>
      </c>
      <c r="CA78">
        <v>32</v>
      </c>
      <c r="CB78">
        <f>CB36</f>
        <v>0</v>
      </c>
      <c r="CC78">
        <v>32</v>
      </c>
      <c r="CD78">
        <f>CD36</f>
        <v>0</v>
      </c>
      <c r="CE78">
        <v>32</v>
      </c>
      <c r="CF78">
        <f>CF36</f>
        <v>0</v>
      </c>
      <c r="CG78">
        <v>32</v>
      </c>
      <c r="CH78">
        <f>CH36</f>
        <v>0</v>
      </c>
      <c r="CI78">
        <v>32</v>
      </c>
      <c r="CJ78">
        <f>CJ36</f>
        <v>0</v>
      </c>
      <c r="CK78">
        <v>32</v>
      </c>
      <c r="CL78">
        <f>CL36</f>
        <v>0</v>
      </c>
      <c r="CM78">
        <v>32</v>
      </c>
      <c r="CN78">
        <f>CN36</f>
        <v>0</v>
      </c>
      <c r="CO78">
        <v>32</v>
      </c>
      <c r="CP78">
        <f>CP36</f>
        <v>0</v>
      </c>
      <c r="CQ78">
        <v>32</v>
      </c>
      <c r="CR78">
        <f>CR36</f>
        <v>0</v>
      </c>
      <c r="CS78">
        <v>32</v>
      </c>
      <c r="CT78">
        <f>CT36</f>
        <v>0</v>
      </c>
      <c r="CU78">
        <v>32</v>
      </c>
      <c r="CV78">
        <f>CV36</f>
        <v>0</v>
      </c>
      <c r="CW78">
        <v>32</v>
      </c>
      <c r="CX78">
        <f>CX36</f>
        <v>0</v>
      </c>
      <c r="CY78">
        <v>32</v>
      </c>
      <c r="CZ78">
        <f>CZ36</f>
        <v>0</v>
      </c>
      <c r="DA78">
        <v>32</v>
      </c>
      <c r="DB78">
        <f>DB36</f>
        <v>0</v>
      </c>
      <c r="DC78">
        <v>32</v>
      </c>
      <c r="DD78">
        <f>DD36</f>
        <v>0</v>
      </c>
      <c r="DE78">
        <v>32</v>
      </c>
      <c r="DF78">
        <f>DF36</f>
        <v>0</v>
      </c>
      <c r="DG78">
        <v>32</v>
      </c>
      <c r="DH78">
        <f>DH36</f>
        <v>0</v>
      </c>
      <c r="DI78">
        <v>32</v>
      </c>
      <c r="DJ78">
        <f>DJ36</f>
        <v>0</v>
      </c>
      <c r="DK78">
        <v>32</v>
      </c>
      <c r="DL78">
        <f>DL36</f>
        <v>0</v>
      </c>
      <c r="DM78">
        <v>32</v>
      </c>
      <c r="DN78">
        <f>DN36</f>
        <v>0</v>
      </c>
      <c r="DO78">
        <v>32</v>
      </c>
      <c r="DP78">
        <f>DP36</f>
        <v>0</v>
      </c>
      <c r="DS78">
        <v>32</v>
      </c>
      <c r="DT78">
        <f>DT36</f>
        <v>0</v>
      </c>
      <c r="DU78">
        <v>32</v>
      </c>
      <c r="DV78">
        <f>DV36</f>
        <v>0</v>
      </c>
      <c r="DW78">
        <v>32</v>
      </c>
      <c r="DX78">
        <f>DX36</f>
        <v>0</v>
      </c>
      <c r="DY78">
        <v>32</v>
      </c>
      <c r="DZ78">
        <f>DZ36</f>
        <v>0</v>
      </c>
      <c r="EA78">
        <v>32</v>
      </c>
      <c r="EB78">
        <f>EB36</f>
        <v>0</v>
      </c>
      <c r="EC78">
        <v>32</v>
      </c>
      <c r="ED78">
        <f>ED36</f>
        <v>0</v>
      </c>
      <c r="EE78">
        <v>32</v>
      </c>
      <c r="EF78">
        <f>EF36</f>
        <v>0</v>
      </c>
      <c r="EG78">
        <v>32</v>
      </c>
      <c r="EH78">
        <f>EH36</f>
        <v>0</v>
      </c>
      <c r="EI78">
        <v>32</v>
      </c>
      <c r="EJ78">
        <f>EJ36</f>
        <v>0</v>
      </c>
      <c r="EK78">
        <v>32</v>
      </c>
      <c r="EL78">
        <f>EL36</f>
        <v>0</v>
      </c>
      <c r="EM78">
        <v>32</v>
      </c>
      <c r="EN78">
        <f>EN36</f>
        <v>0</v>
      </c>
      <c r="EO78">
        <v>32</v>
      </c>
      <c r="EP78">
        <f>EP36</f>
        <v>0</v>
      </c>
      <c r="EQ78">
        <v>32</v>
      </c>
      <c r="ER78">
        <f>ER36</f>
        <v>0</v>
      </c>
      <c r="ES78">
        <v>32</v>
      </c>
      <c r="ET78">
        <f>ET36</f>
        <v>0</v>
      </c>
      <c r="EU78">
        <v>32</v>
      </c>
      <c r="EV78">
        <f>EV36</f>
        <v>0</v>
      </c>
      <c r="EW78">
        <v>32</v>
      </c>
      <c r="EX78">
        <f>EX36</f>
        <v>0</v>
      </c>
      <c r="EY78">
        <v>32</v>
      </c>
      <c r="EZ78">
        <f>EZ36</f>
        <v>0</v>
      </c>
      <c r="FA78">
        <v>32</v>
      </c>
      <c r="FB78">
        <f>FB36</f>
        <v>0</v>
      </c>
      <c r="FC78">
        <v>32</v>
      </c>
      <c r="FD78">
        <f>FD36</f>
        <v>0</v>
      </c>
      <c r="FE78">
        <v>32</v>
      </c>
      <c r="FF78">
        <f>FF36</f>
        <v>0</v>
      </c>
      <c r="FG78">
        <v>32</v>
      </c>
      <c r="FH78">
        <f>FH36</f>
        <v>0</v>
      </c>
      <c r="FI78">
        <v>32</v>
      </c>
      <c r="FJ78">
        <f>FJ36</f>
        <v>0</v>
      </c>
      <c r="FK78">
        <v>32</v>
      </c>
      <c r="FL78">
        <f>FL36</f>
        <v>0</v>
      </c>
      <c r="FM78">
        <v>32</v>
      </c>
      <c r="FN78">
        <f>FN36</f>
        <v>0</v>
      </c>
      <c r="FO78">
        <v>32</v>
      </c>
      <c r="FP78">
        <f>FP36</f>
        <v>0</v>
      </c>
      <c r="FQ78">
        <v>32</v>
      </c>
      <c r="FR78">
        <f>FR36</f>
        <v>0</v>
      </c>
      <c r="FS78">
        <v>32</v>
      </c>
      <c r="FT78">
        <f>FT36</f>
        <v>0</v>
      </c>
      <c r="FU78">
        <v>32</v>
      </c>
      <c r="FV78">
        <f>FV36</f>
        <v>0</v>
      </c>
      <c r="FW78">
        <v>32</v>
      </c>
      <c r="FX78">
        <f>FX36</f>
        <v>0</v>
      </c>
      <c r="FY78">
        <v>32</v>
      </c>
      <c r="FZ78">
        <f>FZ36</f>
        <v>0</v>
      </c>
      <c r="GA78">
        <v>32</v>
      </c>
      <c r="GB78">
        <f>GB36</f>
        <v>0</v>
      </c>
      <c r="GC78">
        <v>32</v>
      </c>
      <c r="GD78">
        <f>GD36</f>
        <v>0</v>
      </c>
      <c r="GE78">
        <v>32</v>
      </c>
      <c r="GF78">
        <f>GF36</f>
        <v>0</v>
      </c>
      <c r="GG78">
        <v>32</v>
      </c>
      <c r="GH78">
        <f>GH36</f>
        <v>0</v>
      </c>
      <c r="GI78">
        <v>32</v>
      </c>
      <c r="GJ78">
        <f>GJ36</f>
        <v>0</v>
      </c>
      <c r="GK78">
        <v>32</v>
      </c>
      <c r="GL78">
        <f>GL36</f>
        <v>0</v>
      </c>
      <c r="GM78">
        <v>32</v>
      </c>
      <c r="GN78">
        <f>GN36</f>
        <v>0</v>
      </c>
      <c r="GO78">
        <v>32</v>
      </c>
      <c r="GP78">
        <f>GP36</f>
        <v>0</v>
      </c>
      <c r="GQ78">
        <v>32</v>
      </c>
      <c r="GR78">
        <f>GR36</f>
        <v>0</v>
      </c>
      <c r="GS78">
        <v>32</v>
      </c>
      <c r="GT78">
        <f>GT36</f>
        <v>0</v>
      </c>
      <c r="GU78">
        <v>32</v>
      </c>
      <c r="GV78">
        <f>GV36</f>
        <v>0</v>
      </c>
      <c r="GW78">
        <v>32</v>
      </c>
      <c r="GX78">
        <f>GX36</f>
        <v>0</v>
      </c>
      <c r="GY78">
        <v>32</v>
      </c>
      <c r="GZ78">
        <f>GZ36</f>
        <v>0</v>
      </c>
      <c r="HA78">
        <v>32</v>
      </c>
      <c r="HB78">
        <f>HB36</f>
        <v>0</v>
      </c>
      <c r="HC78">
        <v>32</v>
      </c>
      <c r="HD78">
        <f>HD36</f>
        <v>0</v>
      </c>
      <c r="HE78">
        <v>32</v>
      </c>
      <c r="HF78">
        <f>HF36</f>
        <v>0</v>
      </c>
      <c r="HG78">
        <v>32</v>
      </c>
      <c r="HH78">
        <f>HH36</f>
        <v>0</v>
      </c>
      <c r="HI78">
        <v>32</v>
      </c>
      <c r="HJ78">
        <f>HJ36</f>
        <v>0</v>
      </c>
      <c r="HK78">
        <v>32</v>
      </c>
      <c r="HL78">
        <f>HL36</f>
        <v>0</v>
      </c>
      <c r="HM78">
        <v>32</v>
      </c>
      <c r="HN78">
        <f>HN36</f>
        <v>0</v>
      </c>
      <c r="HO78">
        <v>32</v>
      </c>
      <c r="HP78">
        <f>HP36</f>
        <v>0</v>
      </c>
      <c r="HQ78">
        <v>32</v>
      </c>
      <c r="HR78">
        <f>HR36</f>
        <v>0</v>
      </c>
      <c r="HS78">
        <v>32</v>
      </c>
      <c r="HT78">
        <f>HT36</f>
        <v>0</v>
      </c>
      <c r="HU78">
        <v>32</v>
      </c>
      <c r="HV78">
        <f>HV36</f>
        <v>0</v>
      </c>
      <c r="HW78">
        <v>32</v>
      </c>
      <c r="HX78">
        <f>HX36</f>
        <v>0</v>
      </c>
      <c r="HY78">
        <v>32</v>
      </c>
      <c r="HZ78">
        <f>HZ36</f>
        <v>0</v>
      </c>
      <c r="IA78">
        <v>32</v>
      </c>
      <c r="IB78">
        <f>IB36</f>
        <v>0</v>
      </c>
      <c r="IC78">
        <v>32</v>
      </c>
      <c r="ID78">
        <f>ID36</f>
        <v>0</v>
      </c>
      <c r="IG78">
        <f>IF(Charts!$B$3="none",E285,IF(DS285="",NA(),DS285))</f>
        <v>0</v>
      </c>
      <c r="IH78">
        <f>IF(Charts!$B$3="none",F285,IF(DT285="",NA(),DT285))</f>
        <v>0</v>
      </c>
      <c r="II78">
        <f>IF(Charts!$B$3="none",G285,IF(DU285="",NA(),DU285))</f>
        <v>0</v>
      </c>
      <c r="IJ78">
        <f>IF(Charts!$B$3="none",H285,IF(DV285="",NA(),DV285))</f>
        <v>0</v>
      </c>
      <c r="IK78">
        <f>IF(Charts!$B$3="none",I285,IF(DW285="",NA(),DW285))</f>
        <v>0</v>
      </c>
      <c r="IL78">
        <f>IF(Charts!$B$3="none",J285,IF(DX285="",NA(),DX285))</f>
        <v>0</v>
      </c>
      <c r="IM78">
        <f>IF(Charts!$B$3="none",K285,IF(DY285="",NA(),DY285))</f>
        <v>0</v>
      </c>
      <c r="IN78">
        <f>IF(Charts!$B$3="none",L285,IF(DZ285="",NA(),DZ285))</f>
        <v>0</v>
      </c>
      <c r="IO78">
        <f>IF(Charts!$B$3="none",M285,IF(EA285="",NA(),EA285))</f>
        <v>0</v>
      </c>
      <c r="IP78">
        <f>IF(Charts!$B$3="none",N285,IF(EB285="",NA(),EB285))</f>
        <v>0</v>
      </c>
      <c r="IQ78">
        <f>IF(Charts!$B$3="none",O285,IF(EC285="",NA(),EC285))</f>
        <v>0</v>
      </c>
      <c r="IR78">
        <f>IF(Charts!$B$3="none",P285,IF(ED285="",NA(),ED285))</f>
        <v>0</v>
      </c>
      <c r="IS78">
        <f>IF(Charts!$B$3="none",Q285,IF(EE285="",NA(),EE285))</f>
        <v>0</v>
      </c>
      <c r="IT78">
        <f>IF(Charts!$B$3="none",R285,IF(EF285="",NA(),EF285))</f>
        <v>0</v>
      </c>
      <c r="IU78">
        <f>IF(Charts!$B$3="none",S285,IF(EG285="",NA(),EG285))</f>
        <v>0</v>
      </c>
      <c r="IV78">
        <f>IF(Charts!$B$3="none",T285,IF(EH285="",NA(),EH285))</f>
        <v>0</v>
      </c>
      <c r="IW78">
        <f>IF(Charts!$B$3="none",U285,IF(EI285="",NA(),EI285))</f>
        <v>0</v>
      </c>
      <c r="IX78">
        <f>IF(Charts!$B$3="none",V285,IF(EJ285="",NA(),EJ285))</f>
        <v>0</v>
      </c>
      <c r="IY78">
        <f>IF(Charts!$B$3="none",W285,IF(EK285="",NA(),EK285))</f>
        <v>0</v>
      </c>
      <c r="IZ78">
        <f>IF(Charts!$B$3="none",X285,IF(EL285="",NA(),EL285))</f>
        <v>0</v>
      </c>
      <c r="JA78">
        <f>IF(Charts!$B$3="none",Y285,IF(EM285="",NA(),EM285))</f>
        <v>0</v>
      </c>
      <c r="JB78">
        <f>IF(Charts!$B$3="none",Z285,IF(EN285="",NA(),EN285))</f>
        <v>0</v>
      </c>
      <c r="JC78">
        <f>IF(Charts!$B$3="none",AA285,IF(EO285="",NA(),EO285))</f>
        <v>0</v>
      </c>
      <c r="JD78">
        <f>IF(Charts!$B$3="none",AB285,IF(EP285="",NA(),EP285))</f>
        <v>0</v>
      </c>
      <c r="JE78">
        <f>IF(Charts!$B$3="none",AC285,IF(EQ285="",NA(),EQ285))</f>
        <v>0</v>
      </c>
      <c r="JF78">
        <f>IF(Charts!$B$3="none",AD285,IF(ER285="",NA(),ER285))</f>
        <v>0</v>
      </c>
      <c r="JG78">
        <f>IF(Charts!$B$3="none",AE285,IF(ES285="",NA(),ES285))</f>
        <v>0</v>
      </c>
      <c r="JH78">
        <f>IF(Charts!$B$3="none",AF285,IF(ET285="",NA(),ET285))</f>
        <v>0</v>
      </c>
      <c r="JI78">
        <f>IF(Charts!$B$3="none",AG285,IF(EU285="",NA(),EU285))</f>
        <v>0</v>
      </c>
      <c r="JJ78">
        <f>IF(Charts!$B$3="none",AH285,IF(EV285="",NA(),EV285))</f>
        <v>0</v>
      </c>
      <c r="JK78">
        <f>IF(Charts!$B$3="none",AI285,IF(EW285="",NA(),EW285))</f>
        <v>0</v>
      </c>
      <c r="JL78">
        <f>IF(Charts!$B$3="none",AJ285,IF(EX285="",NA(),EX285))</f>
        <v>0</v>
      </c>
      <c r="JM78">
        <f>IF(Charts!$B$3="none",AK285,IF(EY285="",NA(),EY285))</f>
        <v>0</v>
      </c>
      <c r="JN78">
        <f>IF(Charts!$B$3="none",AL285,IF(EZ285="",NA(),EZ285))</f>
        <v>0</v>
      </c>
      <c r="JO78">
        <f>IF(Charts!$B$3="none",AM285,IF(FA285="",NA(),FA285))</f>
        <v>0</v>
      </c>
      <c r="JP78">
        <f>IF(Charts!$B$3="none",AN285,IF(FB285="",NA(),FB285))</f>
        <v>0</v>
      </c>
      <c r="JQ78">
        <f>IF(Charts!$B$3="none",AO285,IF(FC285="",NA(),FC285))</f>
        <v>0</v>
      </c>
      <c r="JR78">
        <f>IF(Charts!$B$3="none",AP285,IF(FD285="",NA(),FD285))</f>
        <v>0</v>
      </c>
      <c r="JS78">
        <f>IF(Charts!$B$3="none",AQ285,IF(FE285="",NA(),FE285))</f>
        <v>0</v>
      </c>
      <c r="JT78">
        <f>IF(Charts!$B$3="none",AR285,IF(FF285="",NA(),FF285))</f>
        <v>0</v>
      </c>
      <c r="JU78">
        <f>IF(Charts!$B$3="none",AS285,IF(FG285="",NA(),FG285))</f>
        <v>0</v>
      </c>
      <c r="JV78">
        <f>IF(Charts!$B$3="none",AT285,IF(FH285="",NA(),FH285))</f>
        <v>0</v>
      </c>
      <c r="JW78">
        <f>IF(Charts!$B$3="none",AU285,IF(FI285="",NA(),FI285))</f>
        <v>0</v>
      </c>
      <c r="JX78">
        <f>IF(Charts!$B$3="none",AV285,IF(FJ285="",NA(),FJ285))</f>
        <v>0</v>
      </c>
      <c r="JY78">
        <f>IF(Charts!$B$3="none",AW285,IF(FK285="",NA(),FK285))</f>
        <v>0</v>
      </c>
      <c r="JZ78">
        <f>IF(Charts!$B$3="none",AX285,IF(FL285="",NA(),FL285))</f>
        <v>0</v>
      </c>
      <c r="KA78">
        <f>IF(Charts!$B$3="none",AY285,IF(FM285="",NA(),FM285))</f>
        <v>0</v>
      </c>
      <c r="KB78">
        <f>IF(Charts!$B$3="none",AZ285,IF(FN285="",NA(),FN285))</f>
        <v>0</v>
      </c>
      <c r="KC78">
        <f>IF(Charts!$B$3="none",BA285,IF(FO285="",NA(),FO285))</f>
        <v>0</v>
      </c>
      <c r="KD78">
        <f>IF(Charts!$B$3="none",BB285,IF(FP285="",NA(),FP285))</f>
        <v>0</v>
      </c>
      <c r="KE78">
        <f>IF(Charts!$B$3="none",BC285,IF(FQ285="",NA(),FQ285))</f>
        <v>0</v>
      </c>
      <c r="KF78">
        <f>IF(Charts!$B$3="none",BD285,IF(FR285="",NA(),FR285))</f>
        <v>0</v>
      </c>
      <c r="KG78">
        <f>IF(Charts!$B$3="none",BE285,IF(FS285="",NA(),FS285))</f>
        <v>0</v>
      </c>
      <c r="KH78">
        <f>IF(Charts!$B$3="none",BF285,IF(FT285="",NA(),FT285))</f>
        <v>0</v>
      </c>
      <c r="KI78">
        <f>IF(Charts!$B$3="none",BG285,IF(FU285="",NA(),FU285))</f>
        <v>0</v>
      </c>
      <c r="KJ78">
        <f>IF(Charts!$B$3="none",BH285,IF(FV285="",NA(),FV285))</f>
        <v>0</v>
      </c>
      <c r="KK78">
        <f>IF(Charts!$B$3="none",BI285,IF(FW285="",NA(),FW285))</f>
        <v>0</v>
      </c>
      <c r="KL78">
        <f>IF(Charts!$B$3="none",BJ285,IF(FX285="",NA(),FX285))</f>
        <v>0</v>
      </c>
      <c r="KM78">
        <f>IF(Charts!$B$3="none",BK285,IF(FY285="",NA(),FY285))</f>
        <v>0</v>
      </c>
      <c r="KN78">
        <f>IF(Charts!$B$3="none",BL285,IF(FZ285="",NA(),FZ285))</f>
        <v>0</v>
      </c>
      <c r="KO78">
        <f>IF(Charts!$B$3="none",BM285,IF(GA285="",NA(),GA285))</f>
        <v>0</v>
      </c>
      <c r="KP78">
        <f>IF(Charts!$B$3="none",BN285,IF(GB285="",NA(),GB285))</f>
        <v>0</v>
      </c>
      <c r="KQ78">
        <f>IF(Charts!$B$3="none",BO285,IF(GC285="",NA(),GC285))</f>
        <v>0</v>
      </c>
      <c r="KR78">
        <f>IF(Charts!$B$3="none",BP285,IF(GD285="",NA(),GD285))</f>
        <v>0</v>
      </c>
      <c r="KS78">
        <f>IF(Charts!$B$3="none",BQ285,IF(GE285="",NA(),GE285))</f>
        <v>0</v>
      </c>
      <c r="KT78">
        <f>IF(Charts!$B$3="none",BR285,IF(GF285="",NA(),GF285))</f>
        <v>0</v>
      </c>
      <c r="KU78">
        <f>IF(Charts!$B$3="none",BS285,IF(GG285="",NA(),GG285))</f>
        <v>0</v>
      </c>
      <c r="KV78">
        <f>IF(Charts!$B$3="none",BT285,IF(GH285="",NA(),GH285))</f>
        <v>0</v>
      </c>
      <c r="KW78">
        <f>IF(Charts!$B$3="none",BU285,IF(GI285="",NA(),GI285))</f>
        <v>0</v>
      </c>
      <c r="KX78">
        <f>IF(Charts!$B$3="none",BV285,IF(GJ285="",NA(),GJ285))</f>
        <v>0</v>
      </c>
      <c r="KY78">
        <f>IF(Charts!$B$3="none",BW285,IF(GK285="",NA(),GK285))</f>
        <v>0</v>
      </c>
      <c r="KZ78">
        <f>IF(Charts!$B$3="none",BX285,IF(GL285="",NA(),GL285))</f>
        <v>0</v>
      </c>
      <c r="LA78">
        <f>IF(Charts!$B$3="none",BY285,IF(GM285="",NA(),GM285))</f>
        <v>0</v>
      </c>
      <c r="LB78">
        <f>IF(Charts!$B$3="none",BZ285,IF(GN285="",NA(),GN285))</f>
        <v>0</v>
      </c>
      <c r="LC78">
        <f>IF(Charts!$B$3="none",CA285,IF(GO285="",NA(),GO285))</f>
        <v>0</v>
      </c>
      <c r="LD78">
        <f>IF(Charts!$B$3="none",CB285,IF(GP285="",NA(),GP285))</f>
        <v>0</v>
      </c>
      <c r="LE78">
        <f>IF(Charts!$B$3="none",CC285,IF(GQ285="",NA(),GQ285))</f>
        <v>0</v>
      </c>
      <c r="LF78">
        <f>IF(Charts!$B$3="none",CD285,IF(GR285="",NA(),GR285))</f>
        <v>0</v>
      </c>
      <c r="LG78">
        <f>IF(Charts!$B$3="none",CE285,IF(GS285="",NA(),GS285))</f>
        <v>0</v>
      </c>
      <c r="LH78">
        <f>IF(Charts!$B$3="none",CF285,IF(GT285="",NA(),GT285))</f>
        <v>0</v>
      </c>
      <c r="LI78">
        <f>IF(Charts!$B$3="none",CG285,IF(GU285="",NA(),GU285))</f>
        <v>0</v>
      </c>
      <c r="LJ78">
        <f>IF(Charts!$B$3="none",CH285,IF(GV285="",NA(),GV285))</f>
        <v>0</v>
      </c>
      <c r="LK78">
        <f>IF(Charts!$B$3="none",CI285,IF(GW285="",NA(),GW285))</f>
        <v>0</v>
      </c>
      <c r="LL78">
        <f>IF(Charts!$B$3="none",CJ285,IF(GX285="",NA(),GX285))</f>
        <v>0</v>
      </c>
      <c r="LM78">
        <f>IF(Charts!$B$3="none",CK285,IF(GY285="",NA(),GY285))</f>
        <v>0</v>
      </c>
      <c r="LN78">
        <f>IF(Charts!$B$3="none",CL285,IF(GZ285="",NA(),GZ285))</f>
        <v>0</v>
      </c>
      <c r="LO78">
        <f>IF(Charts!$B$3="none",CM285,IF(HA285="",NA(),HA285))</f>
        <v>0</v>
      </c>
      <c r="LP78">
        <f>IF(Charts!$B$3="none",CN285,IF(HB285="",NA(),HB285))</f>
        <v>0</v>
      </c>
      <c r="LQ78">
        <f>IF(Charts!$B$3="none",CO285,IF(HC285="",NA(),HC285))</f>
        <v>0</v>
      </c>
      <c r="LR78">
        <f>IF(Charts!$B$3="none",CP285,IF(HD285="",NA(),HD285))</f>
        <v>0</v>
      </c>
      <c r="LS78">
        <f>IF(Charts!$B$3="none",CQ285,IF(HE285="",NA(),HE285))</f>
        <v>0</v>
      </c>
      <c r="LT78">
        <f>IF(Charts!$B$3="none",CR285,IF(HF285="",NA(),HF285))</f>
        <v>0</v>
      </c>
      <c r="LU78">
        <f>IF(Charts!$B$3="none",CS285,IF(HG285="",NA(),HG285))</f>
        <v>0</v>
      </c>
      <c r="LV78">
        <f>IF(Charts!$B$3="none",CT285,IF(HH285="",NA(),HH285))</f>
        <v>0</v>
      </c>
      <c r="LW78">
        <f>IF(Charts!$B$3="none",CU285,IF(HI285="",NA(),HI285))</f>
        <v>0</v>
      </c>
      <c r="LX78">
        <f>IF(Charts!$B$3="none",CV285,IF(HJ285="",NA(),HJ285))</f>
        <v>0</v>
      </c>
      <c r="LY78">
        <f>IF(Charts!$B$3="none",CW285,IF(HK285="",NA(),HK285))</f>
        <v>0</v>
      </c>
      <c r="LZ78">
        <f>IF(Charts!$B$3="none",CX285,IF(HL285="",NA(),HL285))</f>
        <v>0</v>
      </c>
      <c r="MA78">
        <f>IF(Charts!$B$3="none",CY285,IF(HM285="",NA(),HM285))</f>
        <v>0</v>
      </c>
      <c r="MB78">
        <f>IF(Charts!$B$3="none",CZ285,IF(HN285="",NA(),HN285))</f>
        <v>0</v>
      </c>
      <c r="MC78">
        <f>IF(Charts!$B$3="none",DA285,IF(HO285="",NA(),HO285))</f>
        <v>0</v>
      </c>
      <c r="MD78">
        <f>IF(Charts!$B$3="none",DB285,IF(HP285="",NA(),HP285))</f>
        <v>0</v>
      </c>
      <c r="ME78">
        <f>IF(Charts!$B$3="none",DC285,IF(HQ285="",NA(),HQ285))</f>
        <v>0</v>
      </c>
      <c r="MF78">
        <f>IF(Charts!$B$3="none",DD285,IF(HR285="",NA(),HR285))</f>
        <v>0</v>
      </c>
      <c r="MG78">
        <f>IF(Charts!$B$3="none",DE285,IF(HS285="",NA(),HS285))</f>
        <v>0</v>
      </c>
      <c r="MH78">
        <f>IF(Charts!$B$3="none",DF285,IF(HT285="",NA(),HT285))</f>
        <v>0</v>
      </c>
      <c r="MI78">
        <f>IF(Charts!$B$3="none",DG285,IF(HU285="",NA(),HU285))</f>
        <v>0</v>
      </c>
      <c r="MJ78">
        <f>IF(Charts!$B$3="none",DH285,IF(HV285="",NA(),HV285))</f>
        <v>0</v>
      </c>
      <c r="MK78">
        <f>IF(Charts!$B$3="none",DI285,IF(HW285="",NA(),HW285))</f>
        <v>0</v>
      </c>
      <c r="ML78">
        <f>IF(Charts!$B$3="none",DJ285,IF(HX285="",NA(),HX285))</f>
        <v>0</v>
      </c>
      <c r="MM78">
        <f>IF(Charts!$B$3="none",DK285,IF(HY285="",NA(),HY285))</f>
        <v>0</v>
      </c>
      <c r="MN78">
        <f>IF(Charts!$B$3="none",DL285,IF(HZ285="",NA(),HZ285))</f>
        <v>0</v>
      </c>
      <c r="MO78">
        <f>IF(Charts!$B$3="none",DM285,IF(IA285="",NA(),IA285))</f>
        <v>0</v>
      </c>
      <c r="MP78">
        <f>IF(Charts!$B$3="none",DN285,IF(IB285="",NA(),IB285))</f>
        <v>0</v>
      </c>
      <c r="MQ78">
        <f>IF(Charts!$B$3="none",DO285,IF(IC285="",NA(),IC285))</f>
        <v>0</v>
      </c>
      <c r="MR78">
        <f>IF(Charts!$B$3="none",DP285,IF(ID285="",NA(),ID285))</f>
        <v>0</v>
      </c>
    </row>
    <row r="79" spans="5:356">
      <c r="E79">
        <v>33</v>
      </c>
      <c r="F79">
        <f>F37</f>
        <v>0</v>
      </c>
      <c r="G79">
        <v>33</v>
      </c>
      <c r="H79">
        <f>H37</f>
        <v>0</v>
      </c>
      <c r="I79">
        <v>33</v>
      </c>
      <c r="J79">
        <f>J37</f>
        <v>0</v>
      </c>
      <c r="K79">
        <v>33</v>
      </c>
      <c r="L79">
        <f>L37</f>
        <v>0</v>
      </c>
      <c r="M79">
        <v>33</v>
      </c>
      <c r="N79">
        <f>N37</f>
        <v>0</v>
      </c>
      <c r="O79">
        <v>33</v>
      </c>
      <c r="P79">
        <f>P37</f>
        <v>0</v>
      </c>
      <c r="Q79">
        <v>33</v>
      </c>
      <c r="R79">
        <f>R37</f>
        <v>0</v>
      </c>
      <c r="S79">
        <v>33</v>
      </c>
      <c r="T79">
        <f>T37</f>
        <v>0</v>
      </c>
      <c r="U79">
        <v>33</v>
      </c>
      <c r="V79">
        <f>V37</f>
        <v>0</v>
      </c>
      <c r="W79">
        <v>33</v>
      </c>
      <c r="X79">
        <f>X37</f>
        <v>0</v>
      </c>
      <c r="Y79">
        <v>33</v>
      </c>
      <c r="Z79">
        <f>Z37</f>
        <v>0</v>
      </c>
      <c r="AA79">
        <v>33</v>
      </c>
      <c r="AB79">
        <f>AB37</f>
        <v>0</v>
      </c>
      <c r="AC79">
        <v>33</v>
      </c>
      <c r="AD79">
        <f>AD37</f>
        <v>0</v>
      </c>
      <c r="AE79">
        <v>33</v>
      </c>
      <c r="AF79">
        <f>AF37</f>
        <v>0</v>
      </c>
      <c r="AG79">
        <v>33</v>
      </c>
      <c r="AH79">
        <f>AH37</f>
        <v>0</v>
      </c>
      <c r="AI79">
        <v>33</v>
      </c>
      <c r="AJ79">
        <f>AJ37</f>
        <v>0</v>
      </c>
      <c r="AK79">
        <v>33</v>
      </c>
      <c r="AL79">
        <f>AL37</f>
        <v>0</v>
      </c>
      <c r="AM79">
        <v>33</v>
      </c>
      <c r="AN79">
        <f>AN37</f>
        <v>0</v>
      </c>
      <c r="AO79">
        <v>33</v>
      </c>
      <c r="AP79">
        <f>AP37</f>
        <v>0</v>
      </c>
      <c r="AQ79">
        <v>33</v>
      </c>
      <c r="AR79">
        <f>AR37</f>
        <v>0</v>
      </c>
      <c r="AS79">
        <v>33</v>
      </c>
      <c r="AT79">
        <f>AT37</f>
        <v>0</v>
      </c>
      <c r="AU79">
        <v>33</v>
      </c>
      <c r="AV79">
        <f>AV37</f>
        <v>0</v>
      </c>
      <c r="AW79">
        <v>33</v>
      </c>
      <c r="AX79">
        <f>AX37</f>
        <v>0</v>
      </c>
      <c r="AY79">
        <v>33</v>
      </c>
      <c r="AZ79">
        <f>AZ37</f>
        <v>0</v>
      </c>
      <c r="BA79">
        <v>33</v>
      </c>
      <c r="BB79">
        <f>BB37</f>
        <v>0</v>
      </c>
      <c r="BC79">
        <v>33</v>
      </c>
      <c r="BD79">
        <f>BD37</f>
        <v>0</v>
      </c>
      <c r="BE79">
        <v>33</v>
      </c>
      <c r="BF79">
        <f>BF37</f>
        <v>0</v>
      </c>
      <c r="BG79">
        <v>33</v>
      </c>
      <c r="BH79">
        <f>BH37</f>
        <v>0</v>
      </c>
      <c r="BI79">
        <v>33</v>
      </c>
      <c r="BJ79">
        <f>BJ37</f>
        <v>0</v>
      </c>
      <c r="BK79">
        <v>33</v>
      </c>
      <c r="BL79">
        <f>BL37</f>
        <v>0</v>
      </c>
      <c r="BM79">
        <v>33</v>
      </c>
      <c r="BN79">
        <f>BN37</f>
        <v>0</v>
      </c>
      <c r="BO79">
        <v>33</v>
      </c>
      <c r="BP79">
        <f>BP37</f>
        <v>0</v>
      </c>
      <c r="BQ79">
        <v>33</v>
      </c>
      <c r="BR79">
        <f>BR37</f>
        <v>0</v>
      </c>
      <c r="BS79">
        <v>33</v>
      </c>
      <c r="BT79">
        <f>BT37</f>
        <v>0</v>
      </c>
      <c r="BU79">
        <v>33</v>
      </c>
      <c r="BV79">
        <f>BV37</f>
        <v>0</v>
      </c>
      <c r="BW79">
        <v>33</v>
      </c>
      <c r="BX79">
        <f>BX37</f>
        <v>0</v>
      </c>
      <c r="BY79">
        <v>33</v>
      </c>
      <c r="BZ79">
        <f>BZ37</f>
        <v>0</v>
      </c>
      <c r="CA79">
        <v>33</v>
      </c>
      <c r="CB79">
        <f>CB37</f>
        <v>0</v>
      </c>
      <c r="CC79">
        <v>33</v>
      </c>
      <c r="CD79">
        <f>CD37</f>
        <v>0</v>
      </c>
      <c r="CE79">
        <v>33</v>
      </c>
      <c r="CF79">
        <f>CF37</f>
        <v>0</v>
      </c>
      <c r="CG79">
        <v>33</v>
      </c>
      <c r="CH79">
        <f>CH37</f>
        <v>0</v>
      </c>
      <c r="CI79">
        <v>33</v>
      </c>
      <c r="CJ79">
        <f>CJ37</f>
        <v>0</v>
      </c>
      <c r="CK79">
        <v>33</v>
      </c>
      <c r="CL79">
        <f>CL37</f>
        <v>0</v>
      </c>
      <c r="CM79">
        <v>33</v>
      </c>
      <c r="CN79">
        <f>CN37</f>
        <v>0</v>
      </c>
      <c r="CO79">
        <v>33</v>
      </c>
      <c r="CP79">
        <f>CP37</f>
        <v>0</v>
      </c>
      <c r="CQ79">
        <v>33</v>
      </c>
      <c r="CR79">
        <f>CR37</f>
        <v>0</v>
      </c>
      <c r="CS79">
        <v>33</v>
      </c>
      <c r="CT79">
        <f>CT37</f>
        <v>0</v>
      </c>
      <c r="CU79">
        <v>33</v>
      </c>
      <c r="CV79">
        <f>CV37</f>
        <v>0</v>
      </c>
      <c r="CW79">
        <v>33</v>
      </c>
      <c r="CX79">
        <f>CX37</f>
        <v>0</v>
      </c>
      <c r="CY79">
        <v>33</v>
      </c>
      <c r="CZ79">
        <f>CZ37</f>
        <v>0</v>
      </c>
      <c r="DA79">
        <v>33</v>
      </c>
      <c r="DB79">
        <f>DB37</f>
        <v>0</v>
      </c>
      <c r="DC79">
        <v>33</v>
      </c>
      <c r="DD79">
        <f>DD37</f>
        <v>0</v>
      </c>
      <c r="DE79">
        <v>33</v>
      </c>
      <c r="DF79">
        <f>DF37</f>
        <v>0</v>
      </c>
      <c r="DG79">
        <v>33</v>
      </c>
      <c r="DH79">
        <f>DH37</f>
        <v>0</v>
      </c>
      <c r="DI79">
        <v>33</v>
      </c>
      <c r="DJ79">
        <f>DJ37</f>
        <v>0</v>
      </c>
      <c r="DK79">
        <v>33</v>
      </c>
      <c r="DL79">
        <f>DL37</f>
        <v>0</v>
      </c>
      <c r="DM79">
        <v>33</v>
      </c>
      <c r="DN79">
        <f>DN37</f>
        <v>0</v>
      </c>
      <c r="DO79">
        <v>33</v>
      </c>
      <c r="DP79">
        <f>DP37</f>
        <v>0</v>
      </c>
      <c r="DS79">
        <v>33</v>
      </c>
      <c r="DT79">
        <f>DT37</f>
        <v>0</v>
      </c>
      <c r="DU79">
        <v>33</v>
      </c>
      <c r="DV79">
        <f>DV37</f>
        <v>0</v>
      </c>
      <c r="DW79">
        <v>33</v>
      </c>
      <c r="DX79">
        <f>DX37</f>
        <v>0</v>
      </c>
      <c r="DY79">
        <v>33</v>
      </c>
      <c r="DZ79">
        <f>DZ37</f>
        <v>0</v>
      </c>
      <c r="EA79">
        <v>33</v>
      </c>
      <c r="EB79">
        <f>EB37</f>
        <v>0</v>
      </c>
      <c r="EC79">
        <v>33</v>
      </c>
      <c r="ED79">
        <f>ED37</f>
        <v>0</v>
      </c>
      <c r="EE79">
        <v>33</v>
      </c>
      <c r="EF79">
        <f>EF37</f>
        <v>0</v>
      </c>
      <c r="EG79">
        <v>33</v>
      </c>
      <c r="EH79">
        <f>EH37</f>
        <v>0</v>
      </c>
      <c r="EI79">
        <v>33</v>
      </c>
      <c r="EJ79">
        <f>EJ37</f>
        <v>0</v>
      </c>
      <c r="EK79">
        <v>33</v>
      </c>
      <c r="EL79">
        <f>EL37</f>
        <v>0</v>
      </c>
      <c r="EM79">
        <v>33</v>
      </c>
      <c r="EN79">
        <f>EN37</f>
        <v>0</v>
      </c>
      <c r="EO79">
        <v>33</v>
      </c>
      <c r="EP79">
        <f>EP37</f>
        <v>0</v>
      </c>
      <c r="EQ79">
        <v>33</v>
      </c>
      <c r="ER79">
        <f>ER37</f>
        <v>0</v>
      </c>
      <c r="ES79">
        <v>33</v>
      </c>
      <c r="ET79">
        <f>ET37</f>
        <v>0</v>
      </c>
      <c r="EU79">
        <v>33</v>
      </c>
      <c r="EV79">
        <f>EV37</f>
        <v>0</v>
      </c>
      <c r="EW79">
        <v>33</v>
      </c>
      <c r="EX79">
        <f>EX37</f>
        <v>0</v>
      </c>
      <c r="EY79">
        <v>33</v>
      </c>
      <c r="EZ79">
        <f>EZ37</f>
        <v>0</v>
      </c>
      <c r="FA79">
        <v>33</v>
      </c>
      <c r="FB79">
        <f>FB37</f>
        <v>0</v>
      </c>
      <c r="FC79">
        <v>33</v>
      </c>
      <c r="FD79">
        <f>FD37</f>
        <v>0</v>
      </c>
      <c r="FE79">
        <v>33</v>
      </c>
      <c r="FF79">
        <f>FF37</f>
        <v>0</v>
      </c>
      <c r="FG79">
        <v>33</v>
      </c>
      <c r="FH79">
        <f>FH37</f>
        <v>0</v>
      </c>
      <c r="FI79">
        <v>33</v>
      </c>
      <c r="FJ79">
        <f>FJ37</f>
        <v>0</v>
      </c>
      <c r="FK79">
        <v>33</v>
      </c>
      <c r="FL79">
        <f>FL37</f>
        <v>0</v>
      </c>
      <c r="FM79">
        <v>33</v>
      </c>
      <c r="FN79">
        <f>FN37</f>
        <v>0</v>
      </c>
      <c r="FO79">
        <v>33</v>
      </c>
      <c r="FP79">
        <f>FP37</f>
        <v>0</v>
      </c>
      <c r="FQ79">
        <v>33</v>
      </c>
      <c r="FR79">
        <f>FR37</f>
        <v>0</v>
      </c>
      <c r="FS79">
        <v>33</v>
      </c>
      <c r="FT79">
        <f>FT37</f>
        <v>0</v>
      </c>
      <c r="FU79">
        <v>33</v>
      </c>
      <c r="FV79">
        <f>FV37</f>
        <v>0</v>
      </c>
      <c r="FW79">
        <v>33</v>
      </c>
      <c r="FX79">
        <f>FX37</f>
        <v>0</v>
      </c>
      <c r="FY79">
        <v>33</v>
      </c>
      <c r="FZ79">
        <f>FZ37</f>
        <v>0</v>
      </c>
      <c r="GA79">
        <v>33</v>
      </c>
      <c r="GB79">
        <f>GB37</f>
        <v>0</v>
      </c>
      <c r="GC79">
        <v>33</v>
      </c>
      <c r="GD79">
        <f>GD37</f>
        <v>0</v>
      </c>
      <c r="GE79">
        <v>33</v>
      </c>
      <c r="GF79">
        <f>GF37</f>
        <v>0</v>
      </c>
      <c r="GG79">
        <v>33</v>
      </c>
      <c r="GH79">
        <f>GH37</f>
        <v>0</v>
      </c>
      <c r="GI79">
        <v>33</v>
      </c>
      <c r="GJ79">
        <f>GJ37</f>
        <v>0</v>
      </c>
      <c r="GK79">
        <v>33</v>
      </c>
      <c r="GL79">
        <f>GL37</f>
        <v>0</v>
      </c>
      <c r="GM79">
        <v>33</v>
      </c>
      <c r="GN79">
        <f>GN37</f>
        <v>0</v>
      </c>
      <c r="GO79">
        <v>33</v>
      </c>
      <c r="GP79">
        <f>GP37</f>
        <v>0</v>
      </c>
      <c r="GQ79">
        <v>33</v>
      </c>
      <c r="GR79">
        <f>GR37</f>
        <v>0</v>
      </c>
      <c r="GS79">
        <v>33</v>
      </c>
      <c r="GT79">
        <f>GT37</f>
        <v>0</v>
      </c>
      <c r="GU79">
        <v>33</v>
      </c>
      <c r="GV79">
        <f>GV37</f>
        <v>0</v>
      </c>
      <c r="GW79">
        <v>33</v>
      </c>
      <c r="GX79">
        <f>GX37</f>
        <v>0</v>
      </c>
      <c r="GY79">
        <v>33</v>
      </c>
      <c r="GZ79">
        <f>GZ37</f>
        <v>0</v>
      </c>
      <c r="HA79">
        <v>33</v>
      </c>
      <c r="HB79">
        <f>HB37</f>
        <v>0</v>
      </c>
      <c r="HC79">
        <v>33</v>
      </c>
      <c r="HD79">
        <f>HD37</f>
        <v>0</v>
      </c>
      <c r="HE79">
        <v>33</v>
      </c>
      <c r="HF79">
        <f>HF37</f>
        <v>0</v>
      </c>
      <c r="HG79">
        <v>33</v>
      </c>
      <c r="HH79">
        <f>HH37</f>
        <v>0</v>
      </c>
      <c r="HI79">
        <v>33</v>
      </c>
      <c r="HJ79">
        <f>HJ37</f>
        <v>0</v>
      </c>
      <c r="HK79">
        <v>33</v>
      </c>
      <c r="HL79">
        <f>HL37</f>
        <v>0</v>
      </c>
      <c r="HM79">
        <v>33</v>
      </c>
      <c r="HN79">
        <f>HN37</f>
        <v>0</v>
      </c>
      <c r="HO79">
        <v>33</v>
      </c>
      <c r="HP79">
        <f>HP37</f>
        <v>0</v>
      </c>
      <c r="HQ79">
        <v>33</v>
      </c>
      <c r="HR79">
        <f>HR37</f>
        <v>0</v>
      </c>
      <c r="HS79">
        <v>33</v>
      </c>
      <c r="HT79">
        <f>HT37</f>
        <v>0</v>
      </c>
      <c r="HU79">
        <v>33</v>
      </c>
      <c r="HV79">
        <f>HV37</f>
        <v>0</v>
      </c>
      <c r="HW79">
        <v>33</v>
      </c>
      <c r="HX79">
        <f>HX37</f>
        <v>0</v>
      </c>
      <c r="HY79">
        <v>33</v>
      </c>
      <c r="HZ79">
        <f>HZ37</f>
        <v>0</v>
      </c>
      <c r="IA79">
        <v>33</v>
      </c>
      <c r="IB79">
        <f>IB37</f>
        <v>0</v>
      </c>
      <c r="IC79">
        <v>33</v>
      </c>
      <c r="ID79">
        <f>ID37</f>
        <v>0</v>
      </c>
      <c r="IG79">
        <f>IF(Charts!$B$3="none",E286,IF(DS286="",NA(),DS286))</f>
        <v>0</v>
      </c>
      <c r="IH79">
        <f>IF(Charts!$B$3="none",F286,IF(DT286="",NA(),DT286))</f>
        <v>0</v>
      </c>
      <c r="II79">
        <f>IF(Charts!$B$3="none",G286,IF(DU286="",NA(),DU286))</f>
        <v>0</v>
      </c>
      <c r="IJ79">
        <f>IF(Charts!$B$3="none",H286,IF(DV286="",NA(),DV286))</f>
        <v>0</v>
      </c>
      <c r="IK79">
        <f>IF(Charts!$B$3="none",I286,IF(DW286="",NA(),DW286))</f>
        <v>0</v>
      </c>
      <c r="IL79">
        <f>IF(Charts!$B$3="none",J286,IF(DX286="",NA(),DX286))</f>
        <v>0</v>
      </c>
      <c r="IM79">
        <f>IF(Charts!$B$3="none",K286,IF(DY286="",NA(),DY286))</f>
        <v>0</v>
      </c>
      <c r="IN79">
        <f>IF(Charts!$B$3="none",L286,IF(DZ286="",NA(),DZ286))</f>
        <v>0</v>
      </c>
      <c r="IO79">
        <f>IF(Charts!$B$3="none",M286,IF(EA286="",NA(),EA286))</f>
        <v>0</v>
      </c>
      <c r="IP79">
        <f>IF(Charts!$B$3="none",N286,IF(EB286="",NA(),EB286))</f>
        <v>0</v>
      </c>
      <c r="IQ79">
        <f>IF(Charts!$B$3="none",O286,IF(EC286="",NA(),EC286))</f>
        <v>0</v>
      </c>
      <c r="IR79">
        <f>IF(Charts!$B$3="none",P286,IF(ED286="",NA(),ED286))</f>
        <v>0</v>
      </c>
      <c r="IS79">
        <f>IF(Charts!$B$3="none",Q286,IF(EE286="",NA(),EE286))</f>
        <v>0</v>
      </c>
      <c r="IT79">
        <f>IF(Charts!$B$3="none",R286,IF(EF286="",NA(),EF286))</f>
        <v>0</v>
      </c>
      <c r="IU79">
        <f>IF(Charts!$B$3="none",S286,IF(EG286="",NA(),EG286))</f>
        <v>0</v>
      </c>
      <c r="IV79">
        <f>IF(Charts!$B$3="none",T286,IF(EH286="",NA(),EH286))</f>
        <v>0</v>
      </c>
      <c r="IW79">
        <f>IF(Charts!$B$3="none",U286,IF(EI286="",NA(),EI286))</f>
        <v>0</v>
      </c>
      <c r="IX79">
        <f>IF(Charts!$B$3="none",V286,IF(EJ286="",NA(),EJ286))</f>
        <v>0</v>
      </c>
      <c r="IY79">
        <f>IF(Charts!$B$3="none",W286,IF(EK286="",NA(),EK286))</f>
        <v>0</v>
      </c>
      <c r="IZ79">
        <f>IF(Charts!$B$3="none",X286,IF(EL286="",NA(),EL286))</f>
        <v>0</v>
      </c>
      <c r="JA79">
        <f>IF(Charts!$B$3="none",Y286,IF(EM286="",NA(),EM286))</f>
        <v>0</v>
      </c>
      <c r="JB79">
        <f>IF(Charts!$B$3="none",Z286,IF(EN286="",NA(),EN286))</f>
        <v>0</v>
      </c>
      <c r="JC79">
        <f>IF(Charts!$B$3="none",AA286,IF(EO286="",NA(),EO286))</f>
        <v>0</v>
      </c>
      <c r="JD79">
        <f>IF(Charts!$B$3="none",AB286,IF(EP286="",NA(),EP286))</f>
        <v>0</v>
      </c>
      <c r="JE79">
        <f>IF(Charts!$B$3="none",AC286,IF(EQ286="",NA(),EQ286))</f>
        <v>0</v>
      </c>
      <c r="JF79">
        <f>IF(Charts!$B$3="none",AD286,IF(ER286="",NA(),ER286))</f>
        <v>0</v>
      </c>
      <c r="JG79">
        <f>IF(Charts!$B$3="none",AE286,IF(ES286="",NA(),ES286))</f>
        <v>0</v>
      </c>
      <c r="JH79">
        <f>IF(Charts!$B$3="none",AF286,IF(ET286="",NA(),ET286))</f>
        <v>0</v>
      </c>
      <c r="JI79">
        <f>IF(Charts!$B$3="none",AG286,IF(EU286="",NA(),EU286))</f>
        <v>0</v>
      </c>
      <c r="JJ79">
        <f>IF(Charts!$B$3="none",AH286,IF(EV286="",NA(),EV286))</f>
        <v>0</v>
      </c>
      <c r="JK79">
        <f>IF(Charts!$B$3="none",AI286,IF(EW286="",NA(),EW286))</f>
        <v>0</v>
      </c>
      <c r="JL79">
        <f>IF(Charts!$B$3="none",AJ286,IF(EX286="",NA(),EX286))</f>
        <v>0</v>
      </c>
      <c r="JM79">
        <f>IF(Charts!$B$3="none",AK286,IF(EY286="",NA(),EY286))</f>
        <v>0</v>
      </c>
      <c r="JN79">
        <f>IF(Charts!$B$3="none",AL286,IF(EZ286="",NA(),EZ286))</f>
        <v>0</v>
      </c>
      <c r="JO79">
        <f>IF(Charts!$B$3="none",AM286,IF(FA286="",NA(),FA286))</f>
        <v>0</v>
      </c>
      <c r="JP79">
        <f>IF(Charts!$B$3="none",AN286,IF(FB286="",NA(),FB286))</f>
        <v>0</v>
      </c>
      <c r="JQ79">
        <f>IF(Charts!$B$3="none",AO286,IF(FC286="",NA(),FC286))</f>
        <v>0</v>
      </c>
      <c r="JR79">
        <f>IF(Charts!$B$3="none",AP286,IF(FD286="",NA(),FD286))</f>
        <v>0</v>
      </c>
      <c r="JS79">
        <f>IF(Charts!$B$3="none",AQ286,IF(FE286="",NA(),FE286))</f>
        <v>0</v>
      </c>
      <c r="JT79">
        <f>IF(Charts!$B$3="none",AR286,IF(FF286="",NA(),FF286))</f>
        <v>0</v>
      </c>
      <c r="JU79">
        <f>IF(Charts!$B$3="none",AS286,IF(FG286="",NA(),FG286))</f>
        <v>0</v>
      </c>
      <c r="JV79">
        <f>IF(Charts!$B$3="none",AT286,IF(FH286="",NA(),FH286))</f>
        <v>0</v>
      </c>
      <c r="JW79">
        <f>IF(Charts!$B$3="none",AU286,IF(FI286="",NA(),FI286))</f>
        <v>0</v>
      </c>
      <c r="JX79">
        <f>IF(Charts!$B$3="none",AV286,IF(FJ286="",NA(),FJ286))</f>
        <v>0</v>
      </c>
      <c r="JY79">
        <f>IF(Charts!$B$3="none",AW286,IF(FK286="",NA(),FK286))</f>
        <v>0</v>
      </c>
      <c r="JZ79">
        <f>IF(Charts!$B$3="none",AX286,IF(FL286="",NA(),FL286))</f>
        <v>0</v>
      </c>
      <c r="KA79">
        <f>IF(Charts!$B$3="none",AY286,IF(FM286="",NA(),FM286))</f>
        <v>0</v>
      </c>
      <c r="KB79">
        <f>IF(Charts!$B$3="none",AZ286,IF(FN286="",NA(),FN286))</f>
        <v>0</v>
      </c>
      <c r="KC79">
        <f>IF(Charts!$B$3="none",BA286,IF(FO286="",NA(),FO286))</f>
        <v>0</v>
      </c>
      <c r="KD79">
        <f>IF(Charts!$B$3="none",BB286,IF(FP286="",NA(),FP286))</f>
        <v>0</v>
      </c>
      <c r="KE79">
        <f>IF(Charts!$B$3="none",BC286,IF(FQ286="",NA(),FQ286))</f>
        <v>0</v>
      </c>
      <c r="KF79">
        <f>IF(Charts!$B$3="none",BD286,IF(FR286="",NA(),FR286))</f>
        <v>0</v>
      </c>
      <c r="KG79">
        <f>IF(Charts!$B$3="none",BE286,IF(FS286="",NA(),FS286))</f>
        <v>0</v>
      </c>
      <c r="KH79">
        <f>IF(Charts!$B$3="none",BF286,IF(FT286="",NA(),FT286))</f>
        <v>0</v>
      </c>
      <c r="KI79">
        <f>IF(Charts!$B$3="none",BG286,IF(FU286="",NA(),FU286))</f>
        <v>0</v>
      </c>
      <c r="KJ79">
        <f>IF(Charts!$B$3="none",BH286,IF(FV286="",NA(),FV286))</f>
        <v>0</v>
      </c>
      <c r="KK79">
        <f>IF(Charts!$B$3="none",BI286,IF(FW286="",NA(),FW286))</f>
        <v>0</v>
      </c>
      <c r="KL79">
        <f>IF(Charts!$B$3="none",BJ286,IF(FX286="",NA(),FX286))</f>
        <v>0</v>
      </c>
      <c r="KM79">
        <f>IF(Charts!$B$3="none",BK286,IF(FY286="",NA(),FY286))</f>
        <v>0</v>
      </c>
      <c r="KN79">
        <f>IF(Charts!$B$3="none",BL286,IF(FZ286="",NA(),FZ286))</f>
        <v>0</v>
      </c>
      <c r="KO79">
        <f>IF(Charts!$B$3="none",BM286,IF(GA286="",NA(),GA286))</f>
        <v>0</v>
      </c>
      <c r="KP79">
        <f>IF(Charts!$B$3="none",BN286,IF(GB286="",NA(),GB286))</f>
        <v>0</v>
      </c>
      <c r="KQ79">
        <f>IF(Charts!$B$3="none",BO286,IF(GC286="",NA(),GC286))</f>
        <v>0</v>
      </c>
      <c r="KR79">
        <f>IF(Charts!$B$3="none",BP286,IF(GD286="",NA(),GD286))</f>
        <v>0</v>
      </c>
      <c r="KS79">
        <f>IF(Charts!$B$3="none",BQ286,IF(GE286="",NA(),GE286))</f>
        <v>0</v>
      </c>
      <c r="KT79">
        <f>IF(Charts!$B$3="none",BR286,IF(GF286="",NA(),GF286))</f>
        <v>0</v>
      </c>
      <c r="KU79">
        <f>IF(Charts!$B$3="none",BS286,IF(GG286="",NA(),GG286))</f>
        <v>0</v>
      </c>
      <c r="KV79">
        <f>IF(Charts!$B$3="none",BT286,IF(GH286="",NA(),GH286))</f>
        <v>0</v>
      </c>
      <c r="KW79">
        <f>IF(Charts!$B$3="none",BU286,IF(GI286="",NA(),GI286))</f>
        <v>0</v>
      </c>
      <c r="KX79">
        <f>IF(Charts!$B$3="none",BV286,IF(GJ286="",NA(),GJ286))</f>
        <v>0</v>
      </c>
      <c r="KY79">
        <f>IF(Charts!$B$3="none",BW286,IF(GK286="",NA(),GK286))</f>
        <v>0</v>
      </c>
      <c r="KZ79">
        <f>IF(Charts!$B$3="none",BX286,IF(GL286="",NA(),GL286))</f>
        <v>0</v>
      </c>
      <c r="LA79">
        <f>IF(Charts!$B$3="none",BY286,IF(GM286="",NA(),GM286))</f>
        <v>0</v>
      </c>
      <c r="LB79">
        <f>IF(Charts!$B$3="none",BZ286,IF(GN286="",NA(),GN286))</f>
        <v>0</v>
      </c>
      <c r="LC79">
        <f>IF(Charts!$B$3="none",CA286,IF(GO286="",NA(),GO286))</f>
        <v>0</v>
      </c>
      <c r="LD79">
        <f>IF(Charts!$B$3="none",CB286,IF(GP286="",NA(),GP286))</f>
        <v>0</v>
      </c>
      <c r="LE79">
        <f>IF(Charts!$B$3="none",CC286,IF(GQ286="",NA(),GQ286))</f>
        <v>0</v>
      </c>
      <c r="LF79">
        <f>IF(Charts!$B$3="none",CD286,IF(GR286="",NA(),GR286))</f>
        <v>0</v>
      </c>
      <c r="LG79">
        <f>IF(Charts!$B$3="none",CE286,IF(GS286="",NA(),GS286))</f>
        <v>0</v>
      </c>
      <c r="LH79">
        <f>IF(Charts!$B$3="none",CF286,IF(GT286="",NA(),GT286))</f>
        <v>0</v>
      </c>
      <c r="LI79">
        <f>IF(Charts!$B$3="none",CG286,IF(GU286="",NA(),GU286))</f>
        <v>0</v>
      </c>
      <c r="LJ79">
        <f>IF(Charts!$B$3="none",CH286,IF(GV286="",NA(),GV286))</f>
        <v>0</v>
      </c>
      <c r="LK79">
        <f>IF(Charts!$B$3="none",CI286,IF(GW286="",NA(),GW286))</f>
        <v>0</v>
      </c>
      <c r="LL79">
        <f>IF(Charts!$B$3="none",CJ286,IF(GX286="",NA(),GX286))</f>
        <v>0</v>
      </c>
      <c r="LM79">
        <f>IF(Charts!$B$3="none",CK286,IF(GY286="",NA(),GY286))</f>
        <v>0</v>
      </c>
      <c r="LN79">
        <f>IF(Charts!$B$3="none",CL286,IF(GZ286="",NA(),GZ286))</f>
        <v>0</v>
      </c>
      <c r="LO79">
        <f>IF(Charts!$B$3="none",CM286,IF(HA286="",NA(),HA286))</f>
        <v>0</v>
      </c>
      <c r="LP79">
        <f>IF(Charts!$B$3="none",CN286,IF(HB286="",NA(),HB286))</f>
        <v>0</v>
      </c>
      <c r="LQ79">
        <f>IF(Charts!$B$3="none",CO286,IF(HC286="",NA(),HC286))</f>
        <v>0</v>
      </c>
      <c r="LR79">
        <f>IF(Charts!$B$3="none",CP286,IF(HD286="",NA(),HD286))</f>
        <v>0</v>
      </c>
      <c r="LS79">
        <f>IF(Charts!$B$3="none",CQ286,IF(HE286="",NA(),HE286))</f>
        <v>0</v>
      </c>
      <c r="LT79">
        <f>IF(Charts!$B$3="none",CR286,IF(HF286="",NA(),HF286))</f>
        <v>0</v>
      </c>
      <c r="LU79">
        <f>IF(Charts!$B$3="none",CS286,IF(HG286="",NA(),HG286))</f>
        <v>0</v>
      </c>
      <c r="LV79">
        <f>IF(Charts!$B$3="none",CT286,IF(HH286="",NA(),HH286))</f>
        <v>0</v>
      </c>
      <c r="LW79">
        <f>IF(Charts!$B$3="none",CU286,IF(HI286="",NA(),HI286))</f>
        <v>0</v>
      </c>
      <c r="LX79">
        <f>IF(Charts!$B$3="none",CV286,IF(HJ286="",NA(),HJ286))</f>
        <v>0</v>
      </c>
      <c r="LY79">
        <f>IF(Charts!$B$3="none",CW286,IF(HK286="",NA(),HK286))</f>
        <v>0</v>
      </c>
      <c r="LZ79">
        <f>IF(Charts!$B$3="none",CX286,IF(HL286="",NA(),HL286))</f>
        <v>0</v>
      </c>
      <c r="MA79">
        <f>IF(Charts!$B$3="none",CY286,IF(HM286="",NA(),HM286))</f>
        <v>0</v>
      </c>
      <c r="MB79">
        <f>IF(Charts!$B$3="none",CZ286,IF(HN286="",NA(),HN286))</f>
        <v>0</v>
      </c>
      <c r="MC79">
        <f>IF(Charts!$B$3="none",DA286,IF(HO286="",NA(),HO286))</f>
        <v>0</v>
      </c>
      <c r="MD79">
        <f>IF(Charts!$B$3="none",DB286,IF(HP286="",NA(),HP286))</f>
        <v>0</v>
      </c>
      <c r="ME79">
        <f>IF(Charts!$B$3="none",DC286,IF(HQ286="",NA(),HQ286))</f>
        <v>0</v>
      </c>
      <c r="MF79">
        <f>IF(Charts!$B$3="none",DD286,IF(HR286="",NA(),HR286))</f>
        <v>0</v>
      </c>
      <c r="MG79">
        <f>IF(Charts!$B$3="none",DE286,IF(HS286="",NA(),HS286))</f>
        <v>0</v>
      </c>
      <c r="MH79">
        <f>IF(Charts!$B$3="none",DF286,IF(HT286="",NA(),HT286))</f>
        <v>0</v>
      </c>
      <c r="MI79">
        <f>IF(Charts!$B$3="none",DG286,IF(HU286="",NA(),HU286))</f>
        <v>0</v>
      </c>
      <c r="MJ79">
        <f>IF(Charts!$B$3="none",DH286,IF(HV286="",NA(),HV286))</f>
        <v>0</v>
      </c>
      <c r="MK79">
        <f>IF(Charts!$B$3="none",DI286,IF(HW286="",NA(),HW286))</f>
        <v>0</v>
      </c>
      <c r="ML79">
        <f>IF(Charts!$B$3="none",DJ286,IF(HX286="",NA(),HX286))</f>
        <v>0</v>
      </c>
      <c r="MM79">
        <f>IF(Charts!$B$3="none",DK286,IF(HY286="",NA(),HY286))</f>
        <v>0</v>
      </c>
      <c r="MN79">
        <f>IF(Charts!$B$3="none",DL286,IF(HZ286="",NA(),HZ286))</f>
        <v>0</v>
      </c>
      <c r="MO79">
        <f>IF(Charts!$B$3="none",DM286,IF(IA286="",NA(),IA286))</f>
        <v>0</v>
      </c>
      <c r="MP79">
        <f>IF(Charts!$B$3="none",DN286,IF(IB286="",NA(),IB286))</f>
        <v>0</v>
      </c>
      <c r="MQ79">
        <f>IF(Charts!$B$3="none",DO286,IF(IC286="",NA(),IC286))</f>
        <v>0</v>
      </c>
      <c r="MR79">
        <f>IF(Charts!$B$3="none",DP286,IF(ID286="",NA(),ID286))</f>
        <v>0</v>
      </c>
    </row>
    <row r="80" spans="5:356">
      <c r="E80">
        <v>34</v>
      </c>
      <c r="F80">
        <f>F38</f>
        <v>0</v>
      </c>
      <c r="G80">
        <v>34</v>
      </c>
      <c r="H80">
        <f>H38</f>
        <v>0</v>
      </c>
      <c r="I80">
        <v>34</v>
      </c>
      <c r="J80">
        <f>J38</f>
        <v>0</v>
      </c>
      <c r="K80">
        <v>34</v>
      </c>
      <c r="L80">
        <f>L38</f>
        <v>0</v>
      </c>
      <c r="M80">
        <v>34</v>
      </c>
      <c r="N80">
        <f>N38</f>
        <v>0</v>
      </c>
      <c r="O80">
        <v>34</v>
      </c>
      <c r="P80">
        <f>P38</f>
        <v>0</v>
      </c>
      <c r="Q80">
        <v>34</v>
      </c>
      <c r="R80">
        <f>R38</f>
        <v>0</v>
      </c>
      <c r="S80">
        <v>34</v>
      </c>
      <c r="T80">
        <f>T38</f>
        <v>0</v>
      </c>
      <c r="U80">
        <v>34</v>
      </c>
      <c r="V80">
        <f>V38</f>
        <v>0</v>
      </c>
      <c r="W80">
        <v>34</v>
      </c>
      <c r="X80">
        <f>X38</f>
        <v>0</v>
      </c>
      <c r="Y80">
        <v>34</v>
      </c>
      <c r="Z80">
        <f>Z38</f>
        <v>0</v>
      </c>
      <c r="AA80">
        <v>34</v>
      </c>
      <c r="AB80">
        <f>AB38</f>
        <v>0</v>
      </c>
      <c r="AC80">
        <v>34</v>
      </c>
      <c r="AD80">
        <f>AD38</f>
        <v>0</v>
      </c>
      <c r="AE80">
        <v>34</v>
      </c>
      <c r="AF80">
        <f>AF38</f>
        <v>0</v>
      </c>
      <c r="AG80">
        <v>34</v>
      </c>
      <c r="AH80">
        <f>AH38</f>
        <v>0</v>
      </c>
      <c r="AI80">
        <v>34</v>
      </c>
      <c r="AJ80">
        <f>AJ38</f>
        <v>0</v>
      </c>
      <c r="AK80">
        <v>34</v>
      </c>
      <c r="AL80">
        <f>AL38</f>
        <v>0</v>
      </c>
      <c r="AM80">
        <v>34</v>
      </c>
      <c r="AN80">
        <f>AN38</f>
        <v>0</v>
      </c>
      <c r="AO80">
        <v>34</v>
      </c>
      <c r="AP80">
        <f>AP38</f>
        <v>0</v>
      </c>
      <c r="AQ80">
        <v>34</v>
      </c>
      <c r="AR80">
        <f>AR38</f>
        <v>0</v>
      </c>
      <c r="AS80">
        <v>34</v>
      </c>
      <c r="AT80">
        <f>AT38</f>
        <v>0</v>
      </c>
      <c r="AU80">
        <v>34</v>
      </c>
      <c r="AV80">
        <f>AV38</f>
        <v>0</v>
      </c>
      <c r="AW80">
        <v>34</v>
      </c>
      <c r="AX80">
        <f>AX38</f>
        <v>0</v>
      </c>
      <c r="AY80">
        <v>34</v>
      </c>
      <c r="AZ80">
        <f>AZ38</f>
        <v>0</v>
      </c>
      <c r="BA80">
        <v>34</v>
      </c>
      <c r="BB80">
        <f>BB38</f>
        <v>0</v>
      </c>
      <c r="BC80">
        <v>34</v>
      </c>
      <c r="BD80">
        <f>BD38</f>
        <v>0</v>
      </c>
      <c r="BE80">
        <v>34</v>
      </c>
      <c r="BF80">
        <f>BF38</f>
        <v>0</v>
      </c>
      <c r="BG80">
        <v>34</v>
      </c>
      <c r="BH80">
        <f>BH38</f>
        <v>0</v>
      </c>
      <c r="BI80">
        <v>34</v>
      </c>
      <c r="BJ80">
        <f>BJ38</f>
        <v>0</v>
      </c>
      <c r="BK80">
        <v>34</v>
      </c>
      <c r="BL80">
        <f>BL38</f>
        <v>0</v>
      </c>
      <c r="BM80">
        <v>34</v>
      </c>
      <c r="BN80">
        <f>BN38</f>
        <v>0</v>
      </c>
      <c r="BO80">
        <v>34</v>
      </c>
      <c r="BP80">
        <f>BP38</f>
        <v>0</v>
      </c>
      <c r="BQ80">
        <v>34</v>
      </c>
      <c r="BR80">
        <f>BR38</f>
        <v>0</v>
      </c>
      <c r="BS80">
        <v>34</v>
      </c>
      <c r="BT80">
        <f>BT38</f>
        <v>0</v>
      </c>
      <c r="BU80">
        <v>34</v>
      </c>
      <c r="BV80">
        <f>BV38</f>
        <v>0</v>
      </c>
      <c r="BW80">
        <v>34</v>
      </c>
      <c r="BX80">
        <f>BX38</f>
        <v>0</v>
      </c>
      <c r="BY80">
        <v>34</v>
      </c>
      <c r="BZ80">
        <f>BZ38</f>
        <v>0</v>
      </c>
      <c r="CA80">
        <v>34</v>
      </c>
      <c r="CB80">
        <f>CB38</f>
        <v>0</v>
      </c>
      <c r="CC80">
        <v>34</v>
      </c>
      <c r="CD80">
        <f>CD38</f>
        <v>0</v>
      </c>
      <c r="CE80">
        <v>34</v>
      </c>
      <c r="CF80">
        <f>CF38</f>
        <v>0</v>
      </c>
      <c r="CG80">
        <v>34</v>
      </c>
      <c r="CH80">
        <f>CH38</f>
        <v>0</v>
      </c>
      <c r="CI80">
        <v>34</v>
      </c>
      <c r="CJ80">
        <f>CJ38</f>
        <v>0</v>
      </c>
      <c r="CK80">
        <v>34</v>
      </c>
      <c r="CL80">
        <f>CL38</f>
        <v>0</v>
      </c>
      <c r="CM80">
        <v>34</v>
      </c>
      <c r="CN80">
        <f>CN38</f>
        <v>0</v>
      </c>
      <c r="CO80">
        <v>34</v>
      </c>
      <c r="CP80">
        <f>CP38</f>
        <v>0</v>
      </c>
      <c r="CQ80">
        <v>34</v>
      </c>
      <c r="CR80">
        <f>CR38</f>
        <v>0</v>
      </c>
      <c r="CS80">
        <v>34</v>
      </c>
      <c r="CT80">
        <f>CT38</f>
        <v>0</v>
      </c>
      <c r="CU80">
        <v>34</v>
      </c>
      <c r="CV80">
        <f>CV38</f>
        <v>0</v>
      </c>
      <c r="CW80">
        <v>34</v>
      </c>
      <c r="CX80">
        <f>CX38</f>
        <v>0</v>
      </c>
      <c r="CY80">
        <v>34</v>
      </c>
      <c r="CZ80">
        <f>CZ38</f>
        <v>0</v>
      </c>
      <c r="DA80">
        <v>34</v>
      </c>
      <c r="DB80">
        <f>DB38</f>
        <v>0</v>
      </c>
      <c r="DC80">
        <v>34</v>
      </c>
      <c r="DD80">
        <f>DD38</f>
        <v>0</v>
      </c>
      <c r="DE80">
        <v>34</v>
      </c>
      <c r="DF80">
        <f>DF38</f>
        <v>0</v>
      </c>
      <c r="DG80">
        <v>34</v>
      </c>
      <c r="DH80">
        <f>DH38</f>
        <v>0</v>
      </c>
      <c r="DI80">
        <v>34</v>
      </c>
      <c r="DJ80">
        <f>DJ38</f>
        <v>0</v>
      </c>
      <c r="DK80">
        <v>34</v>
      </c>
      <c r="DL80">
        <f>DL38</f>
        <v>0</v>
      </c>
      <c r="DM80">
        <v>34</v>
      </c>
      <c r="DN80">
        <f>DN38</f>
        <v>0</v>
      </c>
      <c r="DO80">
        <v>34</v>
      </c>
      <c r="DP80">
        <f>DP38</f>
        <v>0</v>
      </c>
      <c r="DS80">
        <v>34</v>
      </c>
      <c r="DT80">
        <f>DT38</f>
        <v>0</v>
      </c>
      <c r="DU80">
        <v>34</v>
      </c>
      <c r="DV80">
        <f>DV38</f>
        <v>0</v>
      </c>
      <c r="DW80">
        <v>34</v>
      </c>
      <c r="DX80">
        <f>DX38</f>
        <v>0</v>
      </c>
      <c r="DY80">
        <v>34</v>
      </c>
      <c r="DZ80">
        <f>DZ38</f>
        <v>0</v>
      </c>
      <c r="EA80">
        <v>34</v>
      </c>
      <c r="EB80">
        <f>EB38</f>
        <v>0</v>
      </c>
      <c r="EC80">
        <v>34</v>
      </c>
      <c r="ED80">
        <f>ED38</f>
        <v>0</v>
      </c>
      <c r="EE80">
        <v>34</v>
      </c>
      <c r="EF80">
        <f>EF38</f>
        <v>0</v>
      </c>
      <c r="EG80">
        <v>34</v>
      </c>
      <c r="EH80">
        <f>EH38</f>
        <v>0</v>
      </c>
      <c r="EI80">
        <v>34</v>
      </c>
      <c r="EJ80">
        <f>EJ38</f>
        <v>0</v>
      </c>
      <c r="EK80">
        <v>34</v>
      </c>
      <c r="EL80">
        <f>EL38</f>
        <v>0</v>
      </c>
      <c r="EM80">
        <v>34</v>
      </c>
      <c r="EN80">
        <f>EN38</f>
        <v>0</v>
      </c>
      <c r="EO80">
        <v>34</v>
      </c>
      <c r="EP80">
        <f>EP38</f>
        <v>0</v>
      </c>
      <c r="EQ80">
        <v>34</v>
      </c>
      <c r="ER80">
        <f>ER38</f>
        <v>0</v>
      </c>
      <c r="ES80">
        <v>34</v>
      </c>
      <c r="ET80">
        <f>ET38</f>
        <v>0</v>
      </c>
      <c r="EU80">
        <v>34</v>
      </c>
      <c r="EV80">
        <f>EV38</f>
        <v>0</v>
      </c>
      <c r="EW80">
        <v>34</v>
      </c>
      <c r="EX80">
        <f>EX38</f>
        <v>0</v>
      </c>
      <c r="EY80">
        <v>34</v>
      </c>
      <c r="EZ80">
        <f>EZ38</f>
        <v>0</v>
      </c>
      <c r="FA80">
        <v>34</v>
      </c>
      <c r="FB80">
        <f>FB38</f>
        <v>0</v>
      </c>
      <c r="FC80">
        <v>34</v>
      </c>
      <c r="FD80">
        <f>FD38</f>
        <v>0</v>
      </c>
      <c r="FE80">
        <v>34</v>
      </c>
      <c r="FF80">
        <f>FF38</f>
        <v>0</v>
      </c>
      <c r="FG80">
        <v>34</v>
      </c>
      <c r="FH80">
        <f>FH38</f>
        <v>0</v>
      </c>
      <c r="FI80">
        <v>34</v>
      </c>
      <c r="FJ80">
        <f>FJ38</f>
        <v>0</v>
      </c>
      <c r="FK80">
        <v>34</v>
      </c>
      <c r="FL80">
        <f>FL38</f>
        <v>0</v>
      </c>
      <c r="FM80">
        <v>34</v>
      </c>
      <c r="FN80">
        <f>FN38</f>
        <v>0</v>
      </c>
      <c r="FO80">
        <v>34</v>
      </c>
      <c r="FP80">
        <f>FP38</f>
        <v>0</v>
      </c>
      <c r="FQ80">
        <v>34</v>
      </c>
      <c r="FR80">
        <f>FR38</f>
        <v>0</v>
      </c>
      <c r="FS80">
        <v>34</v>
      </c>
      <c r="FT80">
        <f>FT38</f>
        <v>0</v>
      </c>
      <c r="FU80">
        <v>34</v>
      </c>
      <c r="FV80">
        <f>FV38</f>
        <v>0</v>
      </c>
      <c r="FW80">
        <v>34</v>
      </c>
      <c r="FX80">
        <f>FX38</f>
        <v>0</v>
      </c>
      <c r="FY80">
        <v>34</v>
      </c>
      <c r="FZ80">
        <f>FZ38</f>
        <v>0</v>
      </c>
      <c r="GA80">
        <v>34</v>
      </c>
      <c r="GB80">
        <f>GB38</f>
        <v>0</v>
      </c>
      <c r="GC80">
        <v>34</v>
      </c>
      <c r="GD80">
        <f>GD38</f>
        <v>0</v>
      </c>
      <c r="GE80">
        <v>34</v>
      </c>
      <c r="GF80">
        <f>GF38</f>
        <v>0</v>
      </c>
      <c r="GG80">
        <v>34</v>
      </c>
      <c r="GH80">
        <f>GH38</f>
        <v>0</v>
      </c>
      <c r="GI80">
        <v>34</v>
      </c>
      <c r="GJ80">
        <f>GJ38</f>
        <v>0</v>
      </c>
      <c r="GK80">
        <v>34</v>
      </c>
      <c r="GL80">
        <f>GL38</f>
        <v>0</v>
      </c>
      <c r="GM80">
        <v>34</v>
      </c>
      <c r="GN80">
        <f>GN38</f>
        <v>0</v>
      </c>
      <c r="GO80">
        <v>34</v>
      </c>
      <c r="GP80">
        <f>GP38</f>
        <v>0</v>
      </c>
      <c r="GQ80">
        <v>34</v>
      </c>
      <c r="GR80">
        <f>GR38</f>
        <v>0</v>
      </c>
      <c r="GS80">
        <v>34</v>
      </c>
      <c r="GT80">
        <f>GT38</f>
        <v>0</v>
      </c>
      <c r="GU80">
        <v>34</v>
      </c>
      <c r="GV80">
        <f>GV38</f>
        <v>0</v>
      </c>
      <c r="GW80">
        <v>34</v>
      </c>
      <c r="GX80">
        <f>GX38</f>
        <v>0</v>
      </c>
      <c r="GY80">
        <v>34</v>
      </c>
      <c r="GZ80">
        <f>GZ38</f>
        <v>0</v>
      </c>
      <c r="HA80">
        <v>34</v>
      </c>
      <c r="HB80">
        <f>HB38</f>
        <v>0</v>
      </c>
      <c r="HC80">
        <v>34</v>
      </c>
      <c r="HD80">
        <f>HD38</f>
        <v>0</v>
      </c>
      <c r="HE80">
        <v>34</v>
      </c>
      <c r="HF80">
        <f>HF38</f>
        <v>0</v>
      </c>
      <c r="HG80">
        <v>34</v>
      </c>
      <c r="HH80">
        <f>HH38</f>
        <v>0</v>
      </c>
      <c r="HI80">
        <v>34</v>
      </c>
      <c r="HJ80">
        <f>HJ38</f>
        <v>0</v>
      </c>
      <c r="HK80">
        <v>34</v>
      </c>
      <c r="HL80">
        <f>HL38</f>
        <v>0</v>
      </c>
      <c r="HM80">
        <v>34</v>
      </c>
      <c r="HN80">
        <f>HN38</f>
        <v>0</v>
      </c>
      <c r="HO80">
        <v>34</v>
      </c>
      <c r="HP80">
        <f>HP38</f>
        <v>0</v>
      </c>
      <c r="HQ80">
        <v>34</v>
      </c>
      <c r="HR80">
        <f>HR38</f>
        <v>0</v>
      </c>
      <c r="HS80">
        <v>34</v>
      </c>
      <c r="HT80">
        <f>HT38</f>
        <v>0</v>
      </c>
      <c r="HU80">
        <v>34</v>
      </c>
      <c r="HV80">
        <f>HV38</f>
        <v>0</v>
      </c>
      <c r="HW80">
        <v>34</v>
      </c>
      <c r="HX80">
        <f>HX38</f>
        <v>0</v>
      </c>
      <c r="HY80">
        <v>34</v>
      </c>
      <c r="HZ80">
        <f>HZ38</f>
        <v>0</v>
      </c>
      <c r="IA80">
        <v>34</v>
      </c>
      <c r="IB80">
        <f>IB38</f>
        <v>0</v>
      </c>
      <c r="IC80">
        <v>34</v>
      </c>
      <c r="ID80">
        <f>ID38</f>
        <v>0</v>
      </c>
      <c r="IG80">
        <f>IF(Charts!$B$3="none",E287,IF(DS287="",NA(),DS287))</f>
        <v>0</v>
      </c>
      <c r="IH80">
        <f>IF(Charts!$B$3="none",F287,IF(DT287="",NA(),DT287))</f>
        <v>0</v>
      </c>
      <c r="II80">
        <f>IF(Charts!$B$3="none",G287,IF(DU287="",NA(),DU287))</f>
        <v>0</v>
      </c>
      <c r="IJ80">
        <f>IF(Charts!$B$3="none",H287,IF(DV287="",NA(),DV287))</f>
        <v>0</v>
      </c>
      <c r="IK80">
        <f>IF(Charts!$B$3="none",I287,IF(DW287="",NA(),DW287))</f>
        <v>0</v>
      </c>
      <c r="IL80">
        <f>IF(Charts!$B$3="none",J287,IF(DX287="",NA(),DX287))</f>
        <v>0</v>
      </c>
      <c r="IM80">
        <f>IF(Charts!$B$3="none",K287,IF(DY287="",NA(),DY287))</f>
        <v>0</v>
      </c>
      <c r="IN80">
        <f>IF(Charts!$B$3="none",L287,IF(DZ287="",NA(),DZ287))</f>
        <v>0</v>
      </c>
      <c r="IO80">
        <f>IF(Charts!$B$3="none",M287,IF(EA287="",NA(),EA287))</f>
        <v>0</v>
      </c>
      <c r="IP80">
        <f>IF(Charts!$B$3="none",N287,IF(EB287="",NA(),EB287))</f>
        <v>0</v>
      </c>
      <c r="IQ80">
        <f>IF(Charts!$B$3="none",O287,IF(EC287="",NA(),EC287))</f>
        <v>0</v>
      </c>
      <c r="IR80">
        <f>IF(Charts!$B$3="none",P287,IF(ED287="",NA(),ED287))</f>
        <v>0</v>
      </c>
      <c r="IS80">
        <f>IF(Charts!$B$3="none",Q287,IF(EE287="",NA(),EE287))</f>
        <v>0</v>
      </c>
      <c r="IT80">
        <f>IF(Charts!$B$3="none",R287,IF(EF287="",NA(),EF287))</f>
        <v>0</v>
      </c>
      <c r="IU80">
        <f>IF(Charts!$B$3="none",S287,IF(EG287="",NA(),EG287))</f>
        <v>0</v>
      </c>
      <c r="IV80">
        <f>IF(Charts!$B$3="none",T287,IF(EH287="",NA(),EH287))</f>
        <v>0</v>
      </c>
      <c r="IW80">
        <f>IF(Charts!$B$3="none",U287,IF(EI287="",NA(),EI287))</f>
        <v>0</v>
      </c>
      <c r="IX80">
        <f>IF(Charts!$B$3="none",V287,IF(EJ287="",NA(),EJ287))</f>
        <v>0</v>
      </c>
      <c r="IY80">
        <f>IF(Charts!$B$3="none",W287,IF(EK287="",NA(),EK287))</f>
        <v>0</v>
      </c>
      <c r="IZ80">
        <f>IF(Charts!$B$3="none",X287,IF(EL287="",NA(),EL287))</f>
        <v>0</v>
      </c>
      <c r="JA80">
        <f>IF(Charts!$B$3="none",Y287,IF(EM287="",NA(),EM287))</f>
        <v>0</v>
      </c>
      <c r="JB80">
        <f>IF(Charts!$B$3="none",Z287,IF(EN287="",NA(),EN287))</f>
        <v>0</v>
      </c>
      <c r="JC80">
        <f>IF(Charts!$B$3="none",AA287,IF(EO287="",NA(),EO287))</f>
        <v>0</v>
      </c>
      <c r="JD80">
        <f>IF(Charts!$B$3="none",AB287,IF(EP287="",NA(),EP287))</f>
        <v>0</v>
      </c>
      <c r="JE80">
        <f>IF(Charts!$B$3="none",AC287,IF(EQ287="",NA(),EQ287))</f>
        <v>0</v>
      </c>
      <c r="JF80">
        <f>IF(Charts!$B$3="none",AD287,IF(ER287="",NA(),ER287))</f>
        <v>0</v>
      </c>
      <c r="JG80">
        <f>IF(Charts!$B$3="none",AE287,IF(ES287="",NA(),ES287))</f>
        <v>0</v>
      </c>
      <c r="JH80">
        <f>IF(Charts!$B$3="none",AF287,IF(ET287="",NA(),ET287))</f>
        <v>0</v>
      </c>
      <c r="JI80">
        <f>IF(Charts!$B$3="none",AG287,IF(EU287="",NA(),EU287))</f>
        <v>0</v>
      </c>
      <c r="JJ80">
        <f>IF(Charts!$B$3="none",AH287,IF(EV287="",NA(),EV287))</f>
        <v>0</v>
      </c>
      <c r="JK80">
        <f>IF(Charts!$B$3="none",AI287,IF(EW287="",NA(),EW287))</f>
        <v>0</v>
      </c>
      <c r="JL80">
        <f>IF(Charts!$B$3="none",AJ287,IF(EX287="",NA(),EX287))</f>
        <v>0</v>
      </c>
      <c r="JM80">
        <f>IF(Charts!$B$3="none",AK287,IF(EY287="",NA(),EY287))</f>
        <v>0</v>
      </c>
      <c r="JN80">
        <f>IF(Charts!$B$3="none",AL287,IF(EZ287="",NA(),EZ287))</f>
        <v>0</v>
      </c>
      <c r="JO80">
        <f>IF(Charts!$B$3="none",AM287,IF(FA287="",NA(),FA287))</f>
        <v>0</v>
      </c>
      <c r="JP80">
        <f>IF(Charts!$B$3="none",AN287,IF(FB287="",NA(),FB287))</f>
        <v>0</v>
      </c>
      <c r="JQ80">
        <f>IF(Charts!$B$3="none",AO287,IF(FC287="",NA(),FC287))</f>
        <v>0</v>
      </c>
      <c r="JR80">
        <f>IF(Charts!$B$3="none",AP287,IF(FD287="",NA(),FD287))</f>
        <v>0</v>
      </c>
      <c r="JS80">
        <f>IF(Charts!$B$3="none",AQ287,IF(FE287="",NA(),FE287))</f>
        <v>0</v>
      </c>
      <c r="JT80">
        <f>IF(Charts!$B$3="none",AR287,IF(FF287="",NA(),FF287))</f>
        <v>0</v>
      </c>
      <c r="JU80">
        <f>IF(Charts!$B$3="none",AS287,IF(FG287="",NA(),FG287))</f>
        <v>0</v>
      </c>
      <c r="JV80">
        <f>IF(Charts!$B$3="none",AT287,IF(FH287="",NA(),FH287))</f>
        <v>0</v>
      </c>
      <c r="JW80">
        <f>IF(Charts!$B$3="none",AU287,IF(FI287="",NA(),FI287))</f>
        <v>0</v>
      </c>
      <c r="JX80">
        <f>IF(Charts!$B$3="none",AV287,IF(FJ287="",NA(),FJ287))</f>
        <v>0</v>
      </c>
      <c r="JY80">
        <f>IF(Charts!$B$3="none",AW287,IF(FK287="",NA(),FK287))</f>
        <v>0</v>
      </c>
      <c r="JZ80">
        <f>IF(Charts!$B$3="none",AX287,IF(FL287="",NA(),FL287))</f>
        <v>0</v>
      </c>
      <c r="KA80">
        <f>IF(Charts!$B$3="none",AY287,IF(FM287="",NA(),FM287))</f>
        <v>0</v>
      </c>
      <c r="KB80">
        <f>IF(Charts!$B$3="none",AZ287,IF(FN287="",NA(),FN287))</f>
        <v>0</v>
      </c>
      <c r="KC80">
        <f>IF(Charts!$B$3="none",BA287,IF(FO287="",NA(),FO287))</f>
        <v>0</v>
      </c>
      <c r="KD80">
        <f>IF(Charts!$B$3="none",BB287,IF(FP287="",NA(),FP287))</f>
        <v>0</v>
      </c>
      <c r="KE80">
        <f>IF(Charts!$B$3="none",BC287,IF(FQ287="",NA(),FQ287))</f>
        <v>0</v>
      </c>
      <c r="KF80">
        <f>IF(Charts!$B$3="none",BD287,IF(FR287="",NA(),FR287))</f>
        <v>0</v>
      </c>
      <c r="KG80">
        <f>IF(Charts!$B$3="none",BE287,IF(FS287="",NA(),FS287))</f>
        <v>0</v>
      </c>
      <c r="KH80">
        <f>IF(Charts!$B$3="none",BF287,IF(FT287="",NA(),FT287))</f>
        <v>0</v>
      </c>
      <c r="KI80">
        <f>IF(Charts!$B$3="none",BG287,IF(FU287="",NA(),FU287))</f>
        <v>0</v>
      </c>
      <c r="KJ80">
        <f>IF(Charts!$B$3="none",BH287,IF(FV287="",NA(),FV287))</f>
        <v>0</v>
      </c>
      <c r="KK80">
        <f>IF(Charts!$B$3="none",BI287,IF(FW287="",NA(),FW287))</f>
        <v>0</v>
      </c>
      <c r="KL80">
        <f>IF(Charts!$B$3="none",BJ287,IF(FX287="",NA(),FX287))</f>
        <v>0</v>
      </c>
      <c r="KM80">
        <f>IF(Charts!$B$3="none",BK287,IF(FY287="",NA(),FY287))</f>
        <v>0</v>
      </c>
      <c r="KN80">
        <f>IF(Charts!$B$3="none",BL287,IF(FZ287="",NA(),FZ287))</f>
        <v>0</v>
      </c>
      <c r="KO80">
        <f>IF(Charts!$B$3="none",BM287,IF(GA287="",NA(),GA287))</f>
        <v>0</v>
      </c>
      <c r="KP80">
        <f>IF(Charts!$B$3="none",BN287,IF(GB287="",NA(),GB287))</f>
        <v>0</v>
      </c>
      <c r="KQ80">
        <f>IF(Charts!$B$3="none",BO287,IF(GC287="",NA(),GC287))</f>
        <v>0</v>
      </c>
      <c r="KR80">
        <f>IF(Charts!$B$3="none",BP287,IF(GD287="",NA(),GD287))</f>
        <v>0</v>
      </c>
      <c r="KS80">
        <f>IF(Charts!$B$3="none",BQ287,IF(GE287="",NA(),GE287))</f>
        <v>0</v>
      </c>
      <c r="KT80">
        <f>IF(Charts!$B$3="none",BR287,IF(GF287="",NA(),GF287))</f>
        <v>0</v>
      </c>
      <c r="KU80">
        <f>IF(Charts!$B$3="none",BS287,IF(GG287="",NA(),GG287))</f>
        <v>0</v>
      </c>
      <c r="KV80">
        <f>IF(Charts!$B$3="none",BT287,IF(GH287="",NA(),GH287))</f>
        <v>0</v>
      </c>
      <c r="KW80">
        <f>IF(Charts!$B$3="none",BU287,IF(GI287="",NA(),GI287))</f>
        <v>0</v>
      </c>
      <c r="KX80">
        <f>IF(Charts!$B$3="none",BV287,IF(GJ287="",NA(),GJ287))</f>
        <v>0</v>
      </c>
      <c r="KY80">
        <f>IF(Charts!$B$3="none",BW287,IF(GK287="",NA(),GK287))</f>
        <v>0</v>
      </c>
      <c r="KZ80">
        <f>IF(Charts!$B$3="none",BX287,IF(GL287="",NA(),GL287))</f>
        <v>0</v>
      </c>
      <c r="LA80">
        <f>IF(Charts!$B$3="none",BY287,IF(GM287="",NA(),GM287))</f>
        <v>0</v>
      </c>
      <c r="LB80">
        <f>IF(Charts!$B$3="none",BZ287,IF(GN287="",NA(),GN287))</f>
        <v>0</v>
      </c>
      <c r="LC80">
        <f>IF(Charts!$B$3="none",CA287,IF(GO287="",NA(),GO287))</f>
        <v>0</v>
      </c>
      <c r="LD80">
        <f>IF(Charts!$B$3="none",CB287,IF(GP287="",NA(),GP287))</f>
        <v>0</v>
      </c>
      <c r="LE80">
        <f>IF(Charts!$B$3="none",CC287,IF(GQ287="",NA(),GQ287))</f>
        <v>0</v>
      </c>
      <c r="LF80">
        <f>IF(Charts!$B$3="none",CD287,IF(GR287="",NA(),GR287))</f>
        <v>0</v>
      </c>
      <c r="LG80">
        <f>IF(Charts!$B$3="none",CE287,IF(GS287="",NA(),GS287))</f>
        <v>0</v>
      </c>
      <c r="LH80">
        <f>IF(Charts!$B$3="none",CF287,IF(GT287="",NA(),GT287))</f>
        <v>0</v>
      </c>
      <c r="LI80">
        <f>IF(Charts!$B$3="none",CG287,IF(GU287="",NA(),GU287))</f>
        <v>0</v>
      </c>
      <c r="LJ80">
        <f>IF(Charts!$B$3="none",CH287,IF(GV287="",NA(),GV287))</f>
        <v>0</v>
      </c>
      <c r="LK80">
        <f>IF(Charts!$B$3="none",CI287,IF(GW287="",NA(),GW287))</f>
        <v>0</v>
      </c>
      <c r="LL80">
        <f>IF(Charts!$B$3="none",CJ287,IF(GX287="",NA(),GX287))</f>
        <v>0</v>
      </c>
      <c r="LM80">
        <f>IF(Charts!$B$3="none",CK287,IF(GY287="",NA(),GY287))</f>
        <v>0</v>
      </c>
      <c r="LN80">
        <f>IF(Charts!$B$3="none",CL287,IF(GZ287="",NA(),GZ287))</f>
        <v>0</v>
      </c>
      <c r="LO80">
        <f>IF(Charts!$B$3="none",CM287,IF(HA287="",NA(),HA287))</f>
        <v>0</v>
      </c>
      <c r="LP80">
        <f>IF(Charts!$B$3="none",CN287,IF(HB287="",NA(),HB287))</f>
        <v>0</v>
      </c>
      <c r="LQ80">
        <f>IF(Charts!$B$3="none",CO287,IF(HC287="",NA(),HC287))</f>
        <v>0</v>
      </c>
      <c r="LR80">
        <f>IF(Charts!$B$3="none",CP287,IF(HD287="",NA(),HD287))</f>
        <v>0</v>
      </c>
      <c r="LS80">
        <f>IF(Charts!$B$3="none",CQ287,IF(HE287="",NA(),HE287))</f>
        <v>0</v>
      </c>
      <c r="LT80">
        <f>IF(Charts!$B$3="none",CR287,IF(HF287="",NA(),HF287))</f>
        <v>0</v>
      </c>
      <c r="LU80">
        <f>IF(Charts!$B$3="none",CS287,IF(HG287="",NA(),HG287))</f>
        <v>0</v>
      </c>
      <c r="LV80">
        <f>IF(Charts!$B$3="none",CT287,IF(HH287="",NA(),HH287))</f>
        <v>0</v>
      </c>
      <c r="LW80">
        <f>IF(Charts!$B$3="none",CU287,IF(HI287="",NA(),HI287))</f>
        <v>0</v>
      </c>
      <c r="LX80">
        <f>IF(Charts!$B$3="none",CV287,IF(HJ287="",NA(),HJ287))</f>
        <v>0</v>
      </c>
      <c r="LY80">
        <f>IF(Charts!$B$3="none",CW287,IF(HK287="",NA(),HK287))</f>
        <v>0</v>
      </c>
      <c r="LZ80">
        <f>IF(Charts!$B$3="none",CX287,IF(HL287="",NA(),HL287))</f>
        <v>0</v>
      </c>
      <c r="MA80">
        <f>IF(Charts!$B$3="none",CY287,IF(HM287="",NA(),HM287))</f>
        <v>0</v>
      </c>
      <c r="MB80">
        <f>IF(Charts!$B$3="none",CZ287,IF(HN287="",NA(),HN287))</f>
        <v>0</v>
      </c>
      <c r="MC80">
        <f>IF(Charts!$B$3="none",DA287,IF(HO287="",NA(),HO287))</f>
        <v>0</v>
      </c>
      <c r="MD80">
        <f>IF(Charts!$B$3="none",DB287,IF(HP287="",NA(),HP287))</f>
        <v>0</v>
      </c>
      <c r="ME80">
        <f>IF(Charts!$B$3="none",DC287,IF(HQ287="",NA(),HQ287))</f>
        <v>0</v>
      </c>
      <c r="MF80">
        <f>IF(Charts!$B$3="none",DD287,IF(HR287="",NA(),HR287))</f>
        <v>0</v>
      </c>
      <c r="MG80">
        <f>IF(Charts!$B$3="none",DE287,IF(HS287="",NA(),HS287))</f>
        <v>0</v>
      </c>
      <c r="MH80">
        <f>IF(Charts!$B$3="none",DF287,IF(HT287="",NA(),HT287))</f>
        <v>0</v>
      </c>
      <c r="MI80">
        <f>IF(Charts!$B$3="none",DG287,IF(HU287="",NA(),HU287))</f>
        <v>0</v>
      </c>
      <c r="MJ80">
        <f>IF(Charts!$B$3="none",DH287,IF(HV287="",NA(),HV287))</f>
        <v>0</v>
      </c>
      <c r="MK80">
        <f>IF(Charts!$B$3="none",DI287,IF(HW287="",NA(),HW287))</f>
        <v>0</v>
      </c>
      <c r="ML80">
        <f>IF(Charts!$B$3="none",DJ287,IF(HX287="",NA(),HX287))</f>
        <v>0</v>
      </c>
      <c r="MM80">
        <f>IF(Charts!$B$3="none",DK287,IF(HY287="",NA(),HY287))</f>
        <v>0</v>
      </c>
      <c r="MN80">
        <f>IF(Charts!$B$3="none",DL287,IF(HZ287="",NA(),HZ287))</f>
        <v>0</v>
      </c>
      <c r="MO80">
        <f>IF(Charts!$B$3="none",DM287,IF(IA287="",NA(),IA287))</f>
        <v>0</v>
      </c>
      <c r="MP80">
        <f>IF(Charts!$B$3="none",DN287,IF(IB287="",NA(),IB287))</f>
        <v>0</v>
      </c>
      <c r="MQ80">
        <f>IF(Charts!$B$3="none",DO287,IF(IC287="",NA(),IC287))</f>
        <v>0</v>
      </c>
      <c r="MR80">
        <f>IF(Charts!$B$3="none",DP287,IF(ID287="",NA(),ID287))</f>
        <v>0</v>
      </c>
    </row>
    <row r="81" spans="5:356">
      <c r="E81">
        <v>35</v>
      </c>
      <c r="F81">
        <f>F39</f>
        <v>0</v>
      </c>
      <c r="G81">
        <v>35</v>
      </c>
      <c r="H81">
        <f>H39</f>
        <v>0</v>
      </c>
      <c r="I81">
        <v>35</v>
      </c>
      <c r="J81">
        <f>J39</f>
        <v>0</v>
      </c>
      <c r="K81">
        <v>35</v>
      </c>
      <c r="L81">
        <f>L39</f>
        <v>0</v>
      </c>
      <c r="M81">
        <v>35</v>
      </c>
      <c r="N81">
        <f>N39</f>
        <v>0</v>
      </c>
      <c r="O81">
        <v>35</v>
      </c>
      <c r="P81">
        <f>P39</f>
        <v>0</v>
      </c>
      <c r="Q81">
        <v>35</v>
      </c>
      <c r="R81">
        <f>R39</f>
        <v>0</v>
      </c>
      <c r="S81">
        <v>35</v>
      </c>
      <c r="T81">
        <f>T39</f>
        <v>0</v>
      </c>
      <c r="U81">
        <v>35</v>
      </c>
      <c r="V81">
        <f>V39</f>
        <v>0</v>
      </c>
      <c r="W81">
        <v>35</v>
      </c>
      <c r="X81">
        <f>X39</f>
        <v>0</v>
      </c>
      <c r="Y81">
        <v>35</v>
      </c>
      <c r="Z81">
        <f>Z39</f>
        <v>0</v>
      </c>
      <c r="AA81">
        <v>35</v>
      </c>
      <c r="AB81">
        <f>AB39</f>
        <v>0</v>
      </c>
      <c r="AC81">
        <v>35</v>
      </c>
      <c r="AD81">
        <f>AD39</f>
        <v>0</v>
      </c>
      <c r="AE81">
        <v>35</v>
      </c>
      <c r="AF81">
        <f>AF39</f>
        <v>0</v>
      </c>
      <c r="AG81">
        <v>35</v>
      </c>
      <c r="AH81">
        <f>AH39</f>
        <v>0</v>
      </c>
      <c r="AI81">
        <v>35</v>
      </c>
      <c r="AJ81">
        <f>AJ39</f>
        <v>0</v>
      </c>
      <c r="AK81">
        <v>35</v>
      </c>
      <c r="AL81">
        <f>AL39</f>
        <v>0</v>
      </c>
      <c r="AM81">
        <v>35</v>
      </c>
      <c r="AN81">
        <f>AN39</f>
        <v>0</v>
      </c>
      <c r="AO81">
        <v>35</v>
      </c>
      <c r="AP81">
        <f>AP39</f>
        <v>0</v>
      </c>
      <c r="AQ81">
        <v>35</v>
      </c>
      <c r="AR81">
        <f>AR39</f>
        <v>0</v>
      </c>
      <c r="AS81">
        <v>35</v>
      </c>
      <c r="AT81">
        <f>AT39</f>
        <v>0</v>
      </c>
      <c r="AU81">
        <v>35</v>
      </c>
      <c r="AV81">
        <f>AV39</f>
        <v>0</v>
      </c>
      <c r="AW81">
        <v>35</v>
      </c>
      <c r="AX81">
        <f>AX39</f>
        <v>0</v>
      </c>
      <c r="AY81">
        <v>35</v>
      </c>
      <c r="AZ81">
        <f>AZ39</f>
        <v>0</v>
      </c>
      <c r="BA81">
        <v>35</v>
      </c>
      <c r="BB81">
        <f>BB39</f>
        <v>0</v>
      </c>
      <c r="BC81">
        <v>35</v>
      </c>
      <c r="BD81">
        <f>BD39</f>
        <v>0</v>
      </c>
      <c r="BE81">
        <v>35</v>
      </c>
      <c r="BF81">
        <f>BF39</f>
        <v>0</v>
      </c>
      <c r="BG81">
        <v>35</v>
      </c>
      <c r="BH81">
        <f>BH39</f>
        <v>0</v>
      </c>
      <c r="BI81">
        <v>35</v>
      </c>
      <c r="BJ81">
        <f>BJ39</f>
        <v>0</v>
      </c>
      <c r="BK81">
        <v>35</v>
      </c>
      <c r="BL81">
        <f>BL39</f>
        <v>0</v>
      </c>
      <c r="BM81">
        <v>35</v>
      </c>
      <c r="BN81">
        <f>BN39</f>
        <v>0</v>
      </c>
      <c r="BO81">
        <v>35</v>
      </c>
      <c r="BP81">
        <f>BP39</f>
        <v>0</v>
      </c>
      <c r="BQ81">
        <v>35</v>
      </c>
      <c r="BR81">
        <f>BR39</f>
        <v>0</v>
      </c>
      <c r="BS81">
        <v>35</v>
      </c>
      <c r="BT81">
        <f>BT39</f>
        <v>0</v>
      </c>
      <c r="BU81">
        <v>35</v>
      </c>
      <c r="BV81">
        <f>BV39</f>
        <v>0</v>
      </c>
      <c r="BW81">
        <v>35</v>
      </c>
      <c r="BX81">
        <f>BX39</f>
        <v>0</v>
      </c>
      <c r="BY81">
        <v>35</v>
      </c>
      <c r="BZ81">
        <f>BZ39</f>
        <v>0</v>
      </c>
      <c r="CA81">
        <v>35</v>
      </c>
      <c r="CB81">
        <f>CB39</f>
        <v>0</v>
      </c>
      <c r="CC81">
        <v>35</v>
      </c>
      <c r="CD81">
        <f>CD39</f>
        <v>0</v>
      </c>
      <c r="CE81">
        <v>35</v>
      </c>
      <c r="CF81">
        <f>CF39</f>
        <v>0</v>
      </c>
      <c r="CG81">
        <v>35</v>
      </c>
      <c r="CH81">
        <f>CH39</f>
        <v>0</v>
      </c>
      <c r="CI81">
        <v>35</v>
      </c>
      <c r="CJ81">
        <f>CJ39</f>
        <v>0</v>
      </c>
      <c r="CK81">
        <v>35</v>
      </c>
      <c r="CL81">
        <f>CL39</f>
        <v>0</v>
      </c>
      <c r="CM81">
        <v>35</v>
      </c>
      <c r="CN81">
        <f>CN39</f>
        <v>0</v>
      </c>
      <c r="CO81">
        <v>35</v>
      </c>
      <c r="CP81">
        <f>CP39</f>
        <v>0</v>
      </c>
      <c r="CQ81">
        <v>35</v>
      </c>
      <c r="CR81">
        <f>CR39</f>
        <v>0</v>
      </c>
      <c r="CS81">
        <v>35</v>
      </c>
      <c r="CT81">
        <f>CT39</f>
        <v>0</v>
      </c>
      <c r="CU81">
        <v>35</v>
      </c>
      <c r="CV81">
        <f>CV39</f>
        <v>0</v>
      </c>
      <c r="CW81">
        <v>35</v>
      </c>
      <c r="CX81">
        <f>CX39</f>
        <v>0</v>
      </c>
      <c r="CY81">
        <v>35</v>
      </c>
      <c r="CZ81">
        <f>CZ39</f>
        <v>0</v>
      </c>
      <c r="DA81">
        <v>35</v>
      </c>
      <c r="DB81">
        <f>DB39</f>
        <v>0</v>
      </c>
      <c r="DC81">
        <v>35</v>
      </c>
      <c r="DD81">
        <f>DD39</f>
        <v>0</v>
      </c>
      <c r="DE81">
        <v>35</v>
      </c>
      <c r="DF81">
        <f>DF39</f>
        <v>0</v>
      </c>
      <c r="DG81">
        <v>35</v>
      </c>
      <c r="DH81">
        <f>DH39</f>
        <v>0</v>
      </c>
      <c r="DI81">
        <v>35</v>
      </c>
      <c r="DJ81">
        <f>DJ39</f>
        <v>0</v>
      </c>
      <c r="DK81">
        <v>35</v>
      </c>
      <c r="DL81">
        <f>DL39</f>
        <v>0</v>
      </c>
      <c r="DM81">
        <v>35</v>
      </c>
      <c r="DN81">
        <f>DN39</f>
        <v>0</v>
      </c>
      <c r="DO81">
        <v>35</v>
      </c>
      <c r="DP81">
        <f>DP39</f>
        <v>0</v>
      </c>
      <c r="DS81">
        <v>35</v>
      </c>
      <c r="DT81">
        <f>DT39</f>
        <v>0</v>
      </c>
      <c r="DU81">
        <v>35</v>
      </c>
      <c r="DV81">
        <f>DV39</f>
        <v>0</v>
      </c>
      <c r="DW81">
        <v>35</v>
      </c>
      <c r="DX81">
        <f>DX39</f>
        <v>0</v>
      </c>
      <c r="DY81">
        <v>35</v>
      </c>
      <c r="DZ81">
        <f>DZ39</f>
        <v>0</v>
      </c>
      <c r="EA81">
        <v>35</v>
      </c>
      <c r="EB81">
        <f>EB39</f>
        <v>0</v>
      </c>
      <c r="EC81">
        <v>35</v>
      </c>
      <c r="ED81">
        <f>ED39</f>
        <v>0</v>
      </c>
      <c r="EE81">
        <v>35</v>
      </c>
      <c r="EF81">
        <f>EF39</f>
        <v>0</v>
      </c>
      <c r="EG81">
        <v>35</v>
      </c>
      <c r="EH81">
        <f>EH39</f>
        <v>0</v>
      </c>
      <c r="EI81">
        <v>35</v>
      </c>
      <c r="EJ81">
        <f>EJ39</f>
        <v>0</v>
      </c>
      <c r="EK81">
        <v>35</v>
      </c>
      <c r="EL81">
        <f>EL39</f>
        <v>0</v>
      </c>
      <c r="EM81">
        <v>35</v>
      </c>
      <c r="EN81">
        <f>EN39</f>
        <v>0</v>
      </c>
      <c r="EO81">
        <v>35</v>
      </c>
      <c r="EP81">
        <f>EP39</f>
        <v>0</v>
      </c>
      <c r="EQ81">
        <v>35</v>
      </c>
      <c r="ER81">
        <f>ER39</f>
        <v>0</v>
      </c>
      <c r="ES81">
        <v>35</v>
      </c>
      <c r="ET81">
        <f>ET39</f>
        <v>0</v>
      </c>
      <c r="EU81">
        <v>35</v>
      </c>
      <c r="EV81">
        <f>EV39</f>
        <v>0</v>
      </c>
      <c r="EW81">
        <v>35</v>
      </c>
      <c r="EX81">
        <f>EX39</f>
        <v>0</v>
      </c>
      <c r="EY81">
        <v>35</v>
      </c>
      <c r="EZ81">
        <f>EZ39</f>
        <v>0</v>
      </c>
      <c r="FA81">
        <v>35</v>
      </c>
      <c r="FB81">
        <f>FB39</f>
        <v>0</v>
      </c>
      <c r="FC81">
        <v>35</v>
      </c>
      <c r="FD81">
        <f>FD39</f>
        <v>0</v>
      </c>
      <c r="FE81">
        <v>35</v>
      </c>
      <c r="FF81">
        <f>FF39</f>
        <v>0</v>
      </c>
      <c r="FG81">
        <v>35</v>
      </c>
      <c r="FH81">
        <f>FH39</f>
        <v>0</v>
      </c>
      <c r="FI81">
        <v>35</v>
      </c>
      <c r="FJ81">
        <f>FJ39</f>
        <v>0</v>
      </c>
      <c r="FK81">
        <v>35</v>
      </c>
      <c r="FL81">
        <f>FL39</f>
        <v>0</v>
      </c>
      <c r="FM81">
        <v>35</v>
      </c>
      <c r="FN81">
        <f>FN39</f>
        <v>0</v>
      </c>
      <c r="FO81">
        <v>35</v>
      </c>
      <c r="FP81">
        <f>FP39</f>
        <v>0</v>
      </c>
      <c r="FQ81">
        <v>35</v>
      </c>
      <c r="FR81">
        <f>FR39</f>
        <v>0</v>
      </c>
      <c r="FS81">
        <v>35</v>
      </c>
      <c r="FT81">
        <f>FT39</f>
        <v>0</v>
      </c>
      <c r="FU81">
        <v>35</v>
      </c>
      <c r="FV81">
        <f>FV39</f>
        <v>0</v>
      </c>
      <c r="FW81">
        <v>35</v>
      </c>
      <c r="FX81">
        <f>FX39</f>
        <v>0</v>
      </c>
      <c r="FY81">
        <v>35</v>
      </c>
      <c r="FZ81">
        <f>FZ39</f>
        <v>0</v>
      </c>
      <c r="GA81">
        <v>35</v>
      </c>
      <c r="GB81">
        <f>GB39</f>
        <v>0</v>
      </c>
      <c r="GC81">
        <v>35</v>
      </c>
      <c r="GD81">
        <f>GD39</f>
        <v>0</v>
      </c>
      <c r="GE81">
        <v>35</v>
      </c>
      <c r="GF81">
        <f>GF39</f>
        <v>0</v>
      </c>
      <c r="GG81">
        <v>35</v>
      </c>
      <c r="GH81">
        <f>GH39</f>
        <v>0</v>
      </c>
      <c r="GI81">
        <v>35</v>
      </c>
      <c r="GJ81">
        <f>GJ39</f>
        <v>0</v>
      </c>
      <c r="GK81">
        <v>35</v>
      </c>
      <c r="GL81">
        <f>GL39</f>
        <v>0</v>
      </c>
      <c r="GM81">
        <v>35</v>
      </c>
      <c r="GN81">
        <f>GN39</f>
        <v>0</v>
      </c>
      <c r="GO81">
        <v>35</v>
      </c>
      <c r="GP81">
        <f>GP39</f>
        <v>0</v>
      </c>
      <c r="GQ81">
        <v>35</v>
      </c>
      <c r="GR81">
        <f>GR39</f>
        <v>0</v>
      </c>
      <c r="GS81">
        <v>35</v>
      </c>
      <c r="GT81">
        <f>GT39</f>
        <v>0</v>
      </c>
      <c r="GU81">
        <v>35</v>
      </c>
      <c r="GV81">
        <f>GV39</f>
        <v>0</v>
      </c>
      <c r="GW81">
        <v>35</v>
      </c>
      <c r="GX81">
        <f>GX39</f>
        <v>0</v>
      </c>
      <c r="GY81">
        <v>35</v>
      </c>
      <c r="GZ81">
        <f>GZ39</f>
        <v>0</v>
      </c>
      <c r="HA81">
        <v>35</v>
      </c>
      <c r="HB81">
        <f>HB39</f>
        <v>0</v>
      </c>
      <c r="HC81">
        <v>35</v>
      </c>
      <c r="HD81">
        <f>HD39</f>
        <v>0</v>
      </c>
      <c r="HE81">
        <v>35</v>
      </c>
      <c r="HF81">
        <f>HF39</f>
        <v>0</v>
      </c>
      <c r="HG81">
        <v>35</v>
      </c>
      <c r="HH81">
        <f>HH39</f>
        <v>0</v>
      </c>
      <c r="HI81">
        <v>35</v>
      </c>
      <c r="HJ81">
        <f>HJ39</f>
        <v>0</v>
      </c>
      <c r="HK81">
        <v>35</v>
      </c>
      <c r="HL81">
        <f>HL39</f>
        <v>0</v>
      </c>
      <c r="HM81">
        <v>35</v>
      </c>
      <c r="HN81">
        <f>HN39</f>
        <v>0</v>
      </c>
      <c r="HO81">
        <v>35</v>
      </c>
      <c r="HP81">
        <f>HP39</f>
        <v>0</v>
      </c>
      <c r="HQ81">
        <v>35</v>
      </c>
      <c r="HR81">
        <f>HR39</f>
        <v>0</v>
      </c>
      <c r="HS81">
        <v>35</v>
      </c>
      <c r="HT81">
        <f>HT39</f>
        <v>0</v>
      </c>
      <c r="HU81">
        <v>35</v>
      </c>
      <c r="HV81">
        <f>HV39</f>
        <v>0</v>
      </c>
      <c r="HW81">
        <v>35</v>
      </c>
      <c r="HX81">
        <f>HX39</f>
        <v>0</v>
      </c>
      <c r="HY81">
        <v>35</v>
      </c>
      <c r="HZ81">
        <f>HZ39</f>
        <v>0</v>
      </c>
      <c r="IA81">
        <v>35</v>
      </c>
      <c r="IB81">
        <f>IB39</f>
        <v>0</v>
      </c>
      <c r="IC81">
        <v>35</v>
      </c>
      <c r="ID81">
        <f>ID39</f>
        <v>0</v>
      </c>
      <c r="IG81">
        <f>IF(Charts!$B$3="none",E288,IF(DS288="",NA(),DS288))</f>
        <v>0</v>
      </c>
      <c r="IH81">
        <f>IF(Charts!$B$3="none",F288,IF(DT288="",NA(),DT288))</f>
        <v>0</v>
      </c>
      <c r="II81">
        <f>IF(Charts!$B$3="none",G288,IF(DU288="",NA(),DU288))</f>
        <v>0</v>
      </c>
      <c r="IJ81">
        <f>IF(Charts!$B$3="none",H288,IF(DV288="",NA(),DV288))</f>
        <v>0</v>
      </c>
      <c r="IK81">
        <f>IF(Charts!$B$3="none",I288,IF(DW288="",NA(),DW288))</f>
        <v>0</v>
      </c>
      <c r="IL81">
        <f>IF(Charts!$B$3="none",J288,IF(DX288="",NA(),DX288))</f>
        <v>0</v>
      </c>
      <c r="IM81">
        <f>IF(Charts!$B$3="none",K288,IF(DY288="",NA(),DY288))</f>
        <v>0</v>
      </c>
      <c r="IN81">
        <f>IF(Charts!$B$3="none",L288,IF(DZ288="",NA(),DZ288))</f>
        <v>0</v>
      </c>
      <c r="IO81">
        <f>IF(Charts!$B$3="none",M288,IF(EA288="",NA(),EA288))</f>
        <v>0</v>
      </c>
      <c r="IP81">
        <f>IF(Charts!$B$3="none",N288,IF(EB288="",NA(),EB288))</f>
        <v>0</v>
      </c>
      <c r="IQ81">
        <f>IF(Charts!$B$3="none",O288,IF(EC288="",NA(),EC288))</f>
        <v>0</v>
      </c>
      <c r="IR81">
        <f>IF(Charts!$B$3="none",P288,IF(ED288="",NA(),ED288))</f>
        <v>0</v>
      </c>
      <c r="IS81">
        <f>IF(Charts!$B$3="none",Q288,IF(EE288="",NA(),EE288))</f>
        <v>0</v>
      </c>
      <c r="IT81">
        <f>IF(Charts!$B$3="none",R288,IF(EF288="",NA(),EF288))</f>
        <v>0</v>
      </c>
      <c r="IU81">
        <f>IF(Charts!$B$3="none",S288,IF(EG288="",NA(),EG288))</f>
        <v>0</v>
      </c>
      <c r="IV81">
        <f>IF(Charts!$B$3="none",T288,IF(EH288="",NA(),EH288))</f>
        <v>0</v>
      </c>
      <c r="IW81">
        <f>IF(Charts!$B$3="none",U288,IF(EI288="",NA(),EI288))</f>
        <v>0</v>
      </c>
      <c r="IX81">
        <f>IF(Charts!$B$3="none",V288,IF(EJ288="",NA(),EJ288))</f>
        <v>0</v>
      </c>
      <c r="IY81">
        <f>IF(Charts!$B$3="none",W288,IF(EK288="",NA(),EK288))</f>
        <v>0</v>
      </c>
      <c r="IZ81">
        <f>IF(Charts!$B$3="none",X288,IF(EL288="",NA(),EL288))</f>
        <v>0</v>
      </c>
      <c r="JA81">
        <f>IF(Charts!$B$3="none",Y288,IF(EM288="",NA(),EM288))</f>
        <v>0</v>
      </c>
      <c r="JB81">
        <f>IF(Charts!$B$3="none",Z288,IF(EN288="",NA(),EN288))</f>
        <v>0</v>
      </c>
      <c r="JC81">
        <f>IF(Charts!$B$3="none",AA288,IF(EO288="",NA(),EO288))</f>
        <v>0</v>
      </c>
      <c r="JD81">
        <f>IF(Charts!$B$3="none",AB288,IF(EP288="",NA(),EP288))</f>
        <v>0</v>
      </c>
      <c r="JE81">
        <f>IF(Charts!$B$3="none",AC288,IF(EQ288="",NA(),EQ288))</f>
        <v>0</v>
      </c>
      <c r="JF81">
        <f>IF(Charts!$B$3="none",AD288,IF(ER288="",NA(),ER288))</f>
        <v>0</v>
      </c>
      <c r="JG81">
        <f>IF(Charts!$B$3="none",AE288,IF(ES288="",NA(),ES288))</f>
        <v>0</v>
      </c>
      <c r="JH81">
        <f>IF(Charts!$B$3="none",AF288,IF(ET288="",NA(),ET288))</f>
        <v>0</v>
      </c>
      <c r="JI81">
        <f>IF(Charts!$B$3="none",AG288,IF(EU288="",NA(),EU288))</f>
        <v>0</v>
      </c>
      <c r="JJ81">
        <f>IF(Charts!$B$3="none",AH288,IF(EV288="",NA(),EV288))</f>
        <v>0</v>
      </c>
      <c r="JK81">
        <f>IF(Charts!$B$3="none",AI288,IF(EW288="",NA(),EW288))</f>
        <v>0</v>
      </c>
      <c r="JL81">
        <f>IF(Charts!$B$3="none",AJ288,IF(EX288="",NA(),EX288))</f>
        <v>0</v>
      </c>
      <c r="JM81">
        <f>IF(Charts!$B$3="none",AK288,IF(EY288="",NA(),EY288))</f>
        <v>0</v>
      </c>
      <c r="JN81">
        <f>IF(Charts!$B$3="none",AL288,IF(EZ288="",NA(),EZ288))</f>
        <v>0</v>
      </c>
      <c r="JO81">
        <f>IF(Charts!$B$3="none",AM288,IF(FA288="",NA(),FA288))</f>
        <v>0</v>
      </c>
      <c r="JP81">
        <f>IF(Charts!$B$3="none",AN288,IF(FB288="",NA(),FB288))</f>
        <v>0</v>
      </c>
      <c r="JQ81">
        <f>IF(Charts!$B$3="none",AO288,IF(FC288="",NA(),FC288))</f>
        <v>0</v>
      </c>
      <c r="JR81">
        <f>IF(Charts!$B$3="none",AP288,IF(FD288="",NA(),FD288))</f>
        <v>0</v>
      </c>
      <c r="JS81">
        <f>IF(Charts!$B$3="none",AQ288,IF(FE288="",NA(),FE288))</f>
        <v>0</v>
      </c>
      <c r="JT81">
        <f>IF(Charts!$B$3="none",AR288,IF(FF288="",NA(),FF288))</f>
        <v>0</v>
      </c>
      <c r="JU81">
        <f>IF(Charts!$B$3="none",AS288,IF(FG288="",NA(),FG288))</f>
        <v>0</v>
      </c>
      <c r="JV81">
        <f>IF(Charts!$B$3="none",AT288,IF(FH288="",NA(),FH288))</f>
        <v>0</v>
      </c>
      <c r="JW81">
        <f>IF(Charts!$B$3="none",AU288,IF(FI288="",NA(),FI288))</f>
        <v>0</v>
      </c>
      <c r="JX81">
        <f>IF(Charts!$B$3="none",AV288,IF(FJ288="",NA(),FJ288))</f>
        <v>0</v>
      </c>
      <c r="JY81">
        <f>IF(Charts!$B$3="none",AW288,IF(FK288="",NA(),FK288))</f>
        <v>0</v>
      </c>
      <c r="JZ81">
        <f>IF(Charts!$B$3="none",AX288,IF(FL288="",NA(),FL288))</f>
        <v>0</v>
      </c>
      <c r="KA81">
        <f>IF(Charts!$B$3="none",AY288,IF(FM288="",NA(),FM288))</f>
        <v>0</v>
      </c>
      <c r="KB81">
        <f>IF(Charts!$B$3="none",AZ288,IF(FN288="",NA(),FN288))</f>
        <v>0</v>
      </c>
      <c r="KC81">
        <f>IF(Charts!$B$3="none",BA288,IF(FO288="",NA(),FO288))</f>
        <v>0</v>
      </c>
      <c r="KD81">
        <f>IF(Charts!$B$3="none",BB288,IF(FP288="",NA(),FP288))</f>
        <v>0</v>
      </c>
      <c r="KE81">
        <f>IF(Charts!$B$3="none",BC288,IF(FQ288="",NA(),FQ288))</f>
        <v>0</v>
      </c>
      <c r="KF81">
        <f>IF(Charts!$B$3="none",BD288,IF(FR288="",NA(),FR288))</f>
        <v>0</v>
      </c>
      <c r="KG81">
        <f>IF(Charts!$B$3="none",BE288,IF(FS288="",NA(),FS288))</f>
        <v>0</v>
      </c>
      <c r="KH81">
        <f>IF(Charts!$B$3="none",BF288,IF(FT288="",NA(),FT288))</f>
        <v>0</v>
      </c>
      <c r="KI81">
        <f>IF(Charts!$B$3="none",BG288,IF(FU288="",NA(),FU288))</f>
        <v>0</v>
      </c>
      <c r="KJ81">
        <f>IF(Charts!$B$3="none",BH288,IF(FV288="",NA(),FV288))</f>
        <v>0</v>
      </c>
      <c r="KK81">
        <f>IF(Charts!$B$3="none",BI288,IF(FW288="",NA(),FW288))</f>
        <v>0</v>
      </c>
      <c r="KL81">
        <f>IF(Charts!$B$3="none",BJ288,IF(FX288="",NA(),FX288))</f>
        <v>0</v>
      </c>
      <c r="KM81">
        <f>IF(Charts!$B$3="none",BK288,IF(FY288="",NA(),FY288))</f>
        <v>0</v>
      </c>
      <c r="KN81">
        <f>IF(Charts!$B$3="none",BL288,IF(FZ288="",NA(),FZ288))</f>
        <v>0</v>
      </c>
      <c r="KO81">
        <f>IF(Charts!$B$3="none",BM288,IF(GA288="",NA(),GA288))</f>
        <v>0</v>
      </c>
      <c r="KP81">
        <f>IF(Charts!$B$3="none",BN288,IF(GB288="",NA(),GB288))</f>
        <v>0</v>
      </c>
      <c r="KQ81">
        <f>IF(Charts!$B$3="none",BO288,IF(GC288="",NA(),GC288))</f>
        <v>0</v>
      </c>
      <c r="KR81">
        <f>IF(Charts!$B$3="none",BP288,IF(GD288="",NA(),GD288))</f>
        <v>0</v>
      </c>
      <c r="KS81">
        <f>IF(Charts!$B$3="none",BQ288,IF(GE288="",NA(),GE288))</f>
        <v>0</v>
      </c>
      <c r="KT81">
        <f>IF(Charts!$B$3="none",BR288,IF(GF288="",NA(),GF288))</f>
        <v>0</v>
      </c>
      <c r="KU81">
        <f>IF(Charts!$B$3="none",BS288,IF(GG288="",NA(),GG288))</f>
        <v>0</v>
      </c>
      <c r="KV81">
        <f>IF(Charts!$B$3="none",BT288,IF(GH288="",NA(),GH288))</f>
        <v>0</v>
      </c>
      <c r="KW81">
        <f>IF(Charts!$B$3="none",BU288,IF(GI288="",NA(),GI288))</f>
        <v>0</v>
      </c>
      <c r="KX81">
        <f>IF(Charts!$B$3="none",BV288,IF(GJ288="",NA(),GJ288))</f>
        <v>0</v>
      </c>
      <c r="KY81">
        <f>IF(Charts!$B$3="none",BW288,IF(GK288="",NA(),GK288))</f>
        <v>0</v>
      </c>
      <c r="KZ81">
        <f>IF(Charts!$B$3="none",BX288,IF(GL288="",NA(),GL288))</f>
        <v>0</v>
      </c>
      <c r="LA81">
        <f>IF(Charts!$B$3="none",BY288,IF(GM288="",NA(),GM288))</f>
        <v>0</v>
      </c>
      <c r="LB81">
        <f>IF(Charts!$B$3="none",BZ288,IF(GN288="",NA(),GN288))</f>
        <v>0</v>
      </c>
      <c r="LC81">
        <f>IF(Charts!$B$3="none",CA288,IF(GO288="",NA(),GO288))</f>
        <v>0</v>
      </c>
      <c r="LD81">
        <f>IF(Charts!$B$3="none",CB288,IF(GP288="",NA(),GP288))</f>
        <v>0</v>
      </c>
      <c r="LE81">
        <f>IF(Charts!$B$3="none",CC288,IF(GQ288="",NA(),GQ288))</f>
        <v>0</v>
      </c>
      <c r="LF81">
        <f>IF(Charts!$B$3="none",CD288,IF(GR288="",NA(),GR288))</f>
        <v>0</v>
      </c>
      <c r="LG81">
        <f>IF(Charts!$B$3="none",CE288,IF(GS288="",NA(),GS288))</f>
        <v>0</v>
      </c>
      <c r="LH81">
        <f>IF(Charts!$B$3="none",CF288,IF(GT288="",NA(),GT288))</f>
        <v>0</v>
      </c>
      <c r="LI81">
        <f>IF(Charts!$B$3="none",CG288,IF(GU288="",NA(),GU288))</f>
        <v>0</v>
      </c>
      <c r="LJ81">
        <f>IF(Charts!$B$3="none",CH288,IF(GV288="",NA(),GV288))</f>
        <v>0</v>
      </c>
      <c r="LK81">
        <f>IF(Charts!$B$3="none",CI288,IF(GW288="",NA(),GW288))</f>
        <v>0</v>
      </c>
      <c r="LL81">
        <f>IF(Charts!$B$3="none",CJ288,IF(GX288="",NA(),GX288))</f>
        <v>0</v>
      </c>
      <c r="LM81">
        <f>IF(Charts!$B$3="none",CK288,IF(GY288="",NA(),GY288))</f>
        <v>0</v>
      </c>
      <c r="LN81">
        <f>IF(Charts!$B$3="none",CL288,IF(GZ288="",NA(),GZ288))</f>
        <v>0</v>
      </c>
      <c r="LO81">
        <f>IF(Charts!$B$3="none",CM288,IF(HA288="",NA(),HA288))</f>
        <v>0</v>
      </c>
      <c r="LP81">
        <f>IF(Charts!$B$3="none",CN288,IF(HB288="",NA(),HB288))</f>
        <v>0</v>
      </c>
      <c r="LQ81">
        <f>IF(Charts!$B$3="none",CO288,IF(HC288="",NA(),HC288))</f>
        <v>0</v>
      </c>
      <c r="LR81">
        <f>IF(Charts!$B$3="none",CP288,IF(HD288="",NA(),HD288))</f>
        <v>0</v>
      </c>
      <c r="LS81">
        <f>IF(Charts!$B$3="none",CQ288,IF(HE288="",NA(),HE288))</f>
        <v>0</v>
      </c>
      <c r="LT81">
        <f>IF(Charts!$B$3="none",CR288,IF(HF288="",NA(),HF288))</f>
        <v>0</v>
      </c>
      <c r="LU81">
        <f>IF(Charts!$B$3="none",CS288,IF(HG288="",NA(),HG288))</f>
        <v>0</v>
      </c>
      <c r="LV81">
        <f>IF(Charts!$B$3="none",CT288,IF(HH288="",NA(),HH288))</f>
        <v>0</v>
      </c>
      <c r="LW81">
        <f>IF(Charts!$B$3="none",CU288,IF(HI288="",NA(),HI288))</f>
        <v>0</v>
      </c>
      <c r="LX81">
        <f>IF(Charts!$B$3="none",CV288,IF(HJ288="",NA(),HJ288))</f>
        <v>0</v>
      </c>
      <c r="LY81">
        <f>IF(Charts!$B$3="none",CW288,IF(HK288="",NA(),HK288))</f>
        <v>0</v>
      </c>
      <c r="LZ81">
        <f>IF(Charts!$B$3="none",CX288,IF(HL288="",NA(),HL288))</f>
        <v>0</v>
      </c>
      <c r="MA81">
        <f>IF(Charts!$B$3="none",CY288,IF(HM288="",NA(),HM288))</f>
        <v>0</v>
      </c>
      <c r="MB81">
        <f>IF(Charts!$B$3="none",CZ288,IF(HN288="",NA(),HN288))</f>
        <v>0</v>
      </c>
      <c r="MC81">
        <f>IF(Charts!$B$3="none",DA288,IF(HO288="",NA(),HO288))</f>
        <v>0</v>
      </c>
      <c r="MD81">
        <f>IF(Charts!$B$3="none",DB288,IF(HP288="",NA(),HP288))</f>
        <v>0</v>
      </c>
      <c r="ME81">
        <f>IF(Charts!$B$3="none",DC288,IF(HQ288="",NA(),HQ288))</f>
        <v>0</v>
      </c>
      <c r="MF81">
        <f>IF(Charts!$B$3="none",DD288,IF(HR288="",NA(),HR288))</f>
        <v>0</v>
      </c>
      <c r="MG81">
        <f>IF(Charts!$B$3="none",DE288,IF(HS288="",NA(),HS288))</f>
        <v>0</v>
      </c>
      <c r="MH81">
        <f>IF(Charts!$B$3="none",DF288,IF(HT288="",NA(),HT288))</f>
        <v>0</v>
      </c>
      <c r="MI81">
        <f>IF(Charts!$B$3="none",DG288,IF(HU288="",NA(),HU288))</f>
        <v>0</v>
      </c>
      <c r="MJ81">
        <f>IF(Charts!$B$3="none",DH288,IF(HV288="",NA(),HV288))</f>
        <v>0</v>
      </c>
      <c r="MK81">
        <f>IF(Charts!$B$3="none",DI288,IF(HW288="",NA(),HW288))</f>
        <v>0</v>
      </c>
      <c r="ML81">
        <f>IF(Charts!$B$3="none",DJ288,IF(HX288="",NA(),HX288))</f>
        <v>0</v>
      </c>
      <c r="MM81">
        <f>IF(Charts!$B$3="none",DK288,IF(HY288="",NA(),HY288))</f>
        <v>0</v>
      </c>
      <c r="MN81">
        <f>IF(Charts!$B$3="none",DL288,IF(HZ288="",NA(),HZ288))</f>
        <v>0</v>
      </c>
      <c r="MO81">
        <f>IF(Charts!$B$3="none",DM288,IF(IA288="",NA(),IA288))</f>
        <v>0</v>
      </c>
      <c r="MP81">
        <f>IF(Charts!$B$3="none",DN288,IF(IB288="",NA(),IB288))</f>
        <v>0</v>
      </c>
      <c r="MQ81">
        <f>IF(Charts!$B$3="none",DO288,IF(IC288="",NA(),IC288))</f>
        <v>0</v>
      </c>
      <c r="MR81">
        <f>IF(Charts!$B$3="none",DP288,IF(ID288="",NA(),ID288))</f>
        <v>0</v>
      </c>
    </row>
    <row r="82" spans="5:356">
      <c r="E82">
        <v>36</v>
      </c>
      <c r="F82">
        <f>F40</f>
        <v>0</v>
      </c>
      <c r="G82">
        <v>36</v>
      </c>
      <c r="H82">
        <f>H40</f>
        <v>0</v>
      </c>
      <c r="I82">
        <v>36</v>
      </c>
      <c r="J82">
        <f>J40</f>
        <v>0</v>
      </c>
      <c r="K82">
        <v>36</v>
      </c>
      <c r="L82">
        <f>L40</f>
        <v>0</v>
      </c>
      <c r="M82">
        <v>36</v>
      </c>
      <c r="N82">
        <f>N40</f>
        <v>0</v>
      </c>
      <c r="O82">
        <v>36</v>
      </c>
      <c r="P82">
        <f>P40</f>
        <v>0</v>
      </c>
      <c r="Q82">
        <v>36</v>
      </c>
      <c r="R82">
        <f>R40</f>
        <v>0</v>
      </c>
      <c r="S82">
        <v>36</v>
      </c>
      <c r="T82">
        <f>T40</f>
        <v>0</v>
      </c>
      <c r="U82">
        <v>36</v>
      </c>
      <c r="V82">
        <f>V40</f>
        <v>0</v>
      </c>
      <c r="W82">
        <v>36</v>
      </c>
      <c r="X82">
        <f>X40</f>
        <v>0</v>
      </c>
      <c r="Y82">
        <v>36</v>
      </c>
      <c r="Z82">
        <f>Z40</f>
        <v>0</v>
      </c>
      <c r="AA82">
        <v>36</v>
      </c>
      <c r="AB82">
        <f>AB40</f>
        <v>0</v>
      </c>
      <c r="AC82">
        <v>36</v>
      </c>
      <c r="AD82">
        <f>AD40</f>
        <v>0</v>
      </c>
      <c r="AE82">
        <v>36</v>
      </c>
      <c r="AF82">
        <f>AF40</f>
        <v>0</v>
      </c>
      <c r="AG82">
        <v>36</v>
      </c>
      <c r="AH82">
        <f>AH40</f>
        <v>0</v>
      </c>
      <c r="AI82">
        <v>36</v>
      </c>
      <c r="AJ82">
        <f>AJ40</f>
        <v>0</v>
      </c>
      <c r="AK82">
        <v>36</v>
      </c>
      <c r="AL82">
        <f>AL40</f>
        <v>0</v>
      </c>
      <c r="AM82">
        <v>36</v>
      </c>
      <c r="AN82">
        <f>AN40</f>
        <v>0</v>
      </c>
      <c r="AO82">
        <v>36</v>
      </c>
      <c r="AP82">
        <f>AP40</f>
        <v>0</v>
      </c>
      <c r="AQ82">
        <v>36</v>
      </c>
      <c r="AR82">
        <f>AR40</f>
        <v>0</v>
      </c>
      <c r="AS82">
        <v>36</v>
      </c>
      <c r="AT82">
        <f>AT40</f>
        <v>0</v>
      </c>
      <c r="AU82">
        <v>36</v>
      </c>
      <c r="AV82">
        <f>AV40</f>
        <v>0</v>
      </c>
      <c r="AW82">
        <v>36</v>
      </c>
      <c r="AX82">
        <f>AX40</f>
        <v>0</v>
      </c>
      <c r="AY82">
        <v>36</v>
      </c>
      <c r="AZ82">
        <f>AZ40</f>
        <v>0</v>
      </c>
      <c r="BA82">
        <v>36</v>
      </c>
      <c r="BB82">
        <f>BB40</f>
        <v>0</v>
      </c>
      <c r="BC82">
        <v>36</v>
      </c>
      <c r="BD82">
        <f>BD40</f>
        <v>0</v>
      </c>
      <c r="BE82">
        <v>36</v>
      </c>
      <c r="BF82">
        <f>BF40</f>
        <v>0</v>
      </c>
      <c r="BG82">
        <v>36</v>
      </c>
      <c r="BH82">
        <f>BH40</f>
        <v>0</v>
      </c>
      <c r="BI82">
        <v>36</v>
      </c>
      <c r="BJ82">
        <f>BJ40</f>
        <v>0</v>
      </c>
      <c r="BK82">
        <v>36</v>
      </c>
      <c r="BL82">
        <f>BL40</f>
        <v>0</v>
      </c>
      <c r="BM82">
        <v>36</v>
      </c>
      <c r="BN82">
        <f>BN40</f>
        <v>0</v>
      </c>
      <c r="BO82">
        <v>36</v>
      </c>
      <c r="BP82">
        <f>BP40</f>
        <v>0</v>
      </c>
      <c r="BQ82">
        <v>36</v>
      </c>
      <c r="BR82">
        <f>BR40</f>
        <v>0</v>
      </c>
      <c r="BS82">
        <v>36</v>
      </c>
      <c r="BT82">
        <f>BT40</f>
        <v>0</v>
      </c>
      <c r="BU82">
        <v>36</v>
      </c>
      <c r="BV82">
        <f>BV40</f>
        <v>0</v>
      </c>
      <c r="BW82">
        <v>36</v>
      </c>
      <c r="BX82">
        <f>BX40</f>
        <v>0</v>
      </c>
      <c r="BY82">
        <v>36</v>
      </c>
      <c r="BZ82">
        <f>BZ40</f>
        <v>0</v>
      </c>
      <c r="CA82">
        <v>36</v>
      </c>
      <c r="CB82">
        <f>CB40</f>
        <v>0</v>
      </c>
      <c r="CC82">
        <v>36</v>
      </c>
      <c r="CD82">
        <f>CD40</f>
        <v>0</v>
      </c>
      <c r="CE82">
        <v>36</v>
      </c>
      <c r="CF82">
        <f>CF40</f>
        <v>0</v>
      </c>
      <c r="CG82">
        <v>36</v>
      </c>
      <c r="CH82">
        <f>CH40</f>
        <v>0</v>
      </c>
      <c r="CI82">
        <v>36</v>
      </c>
      <c r="CJ82">
        <f>CJ40</f>
        <v>0</v>
      </c>
      <c r="CK82">
        <v>36</v>
      </c>
      <c r="CL82">
        <f>CL40</f>
        <v>0</v>
      </c>
      <c r="CM82">
        <v>36</v>
      </c>
      <c r="CN82">
        <f>CN40</f>
        <v>0</v>
      </c>
      <c r="CO82">
        <v>36</v>
      </c>
      <c r="CP82">
        <f>CP40</f>
        <v>0</v>
      </c>
      <c r="CQ82">
        <v>36</v>
      </c>
      <c r="CR82">
        <f>CR40</f>
        <v>0</v>
      </c>
      <c r="CS82">
        <v>36</v>
      </c>
      <c r="CT82">
        <f>CT40</f>
        <v>0</v>
      </c>
      <c r="CU82">
        <v>36</v>
      </c>
      <c r="CV82">
        <f>CV40</f>
        <v>0</v>
      </c>
      <c r="CW82">
        <v>36</v>
      </c>
      <c r="CX82">
        <f>CX40</f>
        <v>0</v>
      </c>
      <c r="CY82">
        <v>36</v>
      </c>
      <c r="CZ82">
        <f>CZ40</f>
        <v>0</v>
      </c>
      <c r="DA82">
        <v>36</v>
      </c>
      <c r="DB82">
        <f>DB40</f>
        <v>0</v>
      </c>
      <c r="DC82">
        <v>36</v>
      </c>
      <c r="DD82">
        <f>DD40</f>
        <v>0</v>
      </c>
      <c r="DE82">
        <v>36</v>
      </c>
      <c r="DF82">
        <f>DF40</f>
        <v>0</v>
      </c>
      <c r="DG82">
        <v>36</v>
      </c>
      <c r="DH82">
        <f>DH40</f>
        <v>0</v>
      </c>
      <c r="DI82">
        <v>36</v>
      </c>
      <c r="DJ82">
        <f>DJ40</f>
        <v>0</v>
      </c>
      <c r="DK82">
        <v>36</v>
      </c>
      <c r="DL82">
        <f>DL40</f>
        <v>0</v>
      </c>
      <c r="DM82">
        <v>36</v>
      </c>
      <c r="DN82">
        <f>DN40</f>
        <v>0</v>
      </c>
      <c r="DO82">
        <v>36</v>
      </c>
      <c r="DP82">
        <f>DP40</f>
        <v>0</v>
      </c>
      <c r="DS82">
        <v>36</v>
      </c>
      <c r="DT82">
        <f>DT40</f>
        <v>0</v>
      </c>
      <c r="DU82">
        <v>36</v>
      </c>
      <c r="DV82">
        <f>DV40</f>
        <v>0</v>
      </c>
      <c r="DW82">
        <v>36</v>
      </c>
      <c r="DX82">
        <f>DX40</f>
        <v>0</v>
      </c>
      <c r="DY82">
        <v>36</v>
      </c>
      <c r="DZ82">
        <f>DZ40</f>
        <v>0</v>
      </c>
      <c r="EA82">
        <v>36</v>
      </c>
      <c r="EB82">
        <f>EB40</f>
        <v>0</v>
      </c>
      <c r="EC82">
        <v>36</v>
      </c>
      <c r="ED82">
        <f>ED40</f>
        <v>0</v>
      </c>
      <c r="EE82">
        <v>36</v>
      </c>
      <c r="EF82">
        <f>EF40</f>
        <v>0</v>
      </c>
      <c r="EG82">
        <v>36</v>
      </c>
      <c r="EH82">
        <f>EH40</f>
        <v>0</v>
      </c>
      <c r="EI82">
        <v>36</v>
      </c>
      <c r="EJ82">
        <f>EJ40</f>
        <v>0</v>
      </c>
      <c r="EK82">
        <v>36</v>
      </c>
      <c r="EL82">
        <f>EL40</f>
        <v>0</v>
      </c>
      <c r="EM82">
        <v>36</v>
      </c>
      <c r="EN82">
        <f>EN40</f>
        <v>0</v>
      </c>
      <c r="EO82">
        <v>36</v>
      </c>
      <c r="EP82">
        <f>EP40</f>
        <v>0</v>
      </c>
      <c r="EQ82">
        <v>36</v>
      </c>
      <c r="ER82">
        <f>ER40</f>
        <v>0</v>
      </c>
      <c r="ES82">
        <v>36</v>
      </c>
      <c r="ET82">
        <f>ET40</f>
        <v>0</v>
      </c>
      <c r="EU82">
        <v>36</v>
      </c>
      <c r="EV82">
        <f>EV40</f>
        <v>0</v>
      </c>
      <c r="EW82">
        <v>36</v>
      </c>
      <c r="EX82">
        <f>EX40</f>
        <v>0</v>
      </c>
      <c r="EY82">
        <v>36</v>
      </c>
      <c r="EZ82">
        <f>EZ40</f>
        <v>0</v>
      </c>
      <c r="FA82">
        <v>36</v>
      </c>
      <c r="FB82">
        <f>FB40</f>
        <v>0</v>
      </c>
      <c r="FC82">
        <v>36</v>
      </c>
      <c r="FD82">
        <f>FD40</f>
        <v>0</v>
      </c>
      <c r="FE82">
        <v>36</v>
      </c>
      <c r="FF82">
        <f>FF40</f>
        <v>0</v>
      </c>
      <c r="FG82">
        <v>36</v>
      </c>
      <c r="FH82">
        <f>FH40</f>
        <v>0</v>
      </c>
      <c r="FI82">
        <v>36</v>
      </c>
      <c r="FJ82">
        <f>FJ40</f>
        <v>0</v>
      </c>
      <c r="FK82">
        <v>36</v>
      </c>
      <c r="FL82">
        <f>FL40</f>
        <v>0</v>
      </c>
      <c r="FM82">
        <v>36</v>
      </c>
      <c r="FN82">
        <f>FN40</f>
        <v>0</v>
      </c>
      <c r="FO82">
        <v>36</v>
      </c>
      <c r="FP82">
        <f>FP40</f>
        <v>0</v>
      </c>
      <c r="FQ82">
        <v>36</v>
      </c>
      <c r="FR82">
        <f>FR40</f>
        <v>0</v>
      </c>
      <c r="FS82">
        <v>36</v>
      </c>
      <c r="FT82">
        <f>FT40</f>
        <v>0</v>
      </c>
      <c r="FU82">
        <v>36</v>
      </c>
      <c r="FV82">
        <f>FV40</f>
        <v>0</v>
      </c>
      <c r="FW82">
        <v>36</v>
      </c>
      <c r="FX82">
        <f>FX40</f>
        <v>0</v>
      </c>
      <c r="FY82">
        <v>36</v>
      </c>
      <c r="FZ82">
        <f>FZ40</f>
        <v>0</v>
      </c>
      <c r="GA82">
        <v>36</v>
      </c>
      <c r="GB82">
        <f>GB40</f>
        <v>0</v>
      </c>
      <c r="GC82">
        <v>36</v>
      </c>
      <c r="GD82">
        <f>GD40</f>
        <v>0</v>
      </c>
      <c r="GE82">
        <v>36</v>
      </c>
      <c r="GF82">
        <f>GF40</f>
        <v>0</v>
      </c>
      <c r="GG82">
        <v>36</v>
      </c>
      <c r="GH82">
        <f>GH40</f>
        <v>0</v>
      </c>
      <c r="GI82">
        <v>36</v>
      </c>
      <c r="GJ82">
        <f>GJ40</f>
        <v>0</v>
      </c>
      <c r="GK82">
        <v>36</v>
      </c>
      <c r="GL82">
        <f>GL40</f>
        <v>0</v>
      </c>
      <c r="GM82">
        <v>36</v>
      </c>
      <c r="GN82">
        <f>GN40</f>
        <v>0</v>
      </c>
      <c r="GO82">
        <v>36</v>
      </c>
      <c r="GP82">
        <f>GP40</f>
        <v>0</v>
      </c>
      <c r="GQ82">
        <v>36</v>
      </c>
      <c r="GR82">
        <f>GR40</f>
        <v>0</v>
      </c>
      <c r="GS82">
        <v>36</v>
      </c>
      <c r="GT82">
        <f>GT40</f>
        <v>0</v>
      </c>
      <c r="GU82">
        <v>36</v>
      </c>
      <c r="GV82">
        <f>GV40</f>
        <v>0</v>
      </c>
      <c r="GW82">
        <v>36</v>
      </c>
      <c r="GX82">
        <f>GX40</f>
        <v>0</v>
      </c>
      <c r="GY82">
        <v>36</v>
      </c>
      <c r="GZ82">
        <f>GZ40</f>
        <v>0</v>
      </c>
      <c r="HA82">
        <v>36</v>
      </c>
      <c r="HB82">
        <f>HB40</f>
        <v>0</v>
      </c>
      <c r="HC82">
        <v>36</v>
      </c>
      <c r="HD82">
        <f>HD40</f>
        <v>0</v>
      </c>
      <c r="HE82">
        <v>36</v>
      </c>
      <c r="HF82">
        <f>HF40</f>
        <v>0</v>
      </c>
      <c r="HG82">
        <v>36</v>
      </c>
      <c r="HH82">
        <f>HH40</f>
        <v>0</v>
      </c>
      <c r="HI82">
        <v>36</v>
      </c>
      <c r="HJ82">
        <f>HJ40</f>
        <v>0</v>
      </c>
      <c r="HK82">
        <v>36</v>
      </c>
      <c r="HL82">
        <f>HL40</f>
        <v>0</v>
      </c>
      <c r="HM82">
        <v>36</v>
      </c>
      <c r="HN82">
        <f>HN40</f>
        <v>0</v>
      </c>
      <c r="HO82">
        <v>36</v>
      </c>
      <c r="HP82">
        <f>HP40</f>
        <v>0</v>
      </c>
      <c r="HQ82">
        <v>36</v>
      </c>
      <c r="HR82">
        <f>HR40</f>
        <v>0</v>
      </c>
      <c r="HS82">
        <v>36</v>
      </c>
      <c r="HT82">
        <f>HT40</f>
        <v>0</v>
      </c>
      <c r="HU82">
        <v>36</v>
      </c>
      <c r="HV82">
        <f>HV40</f>
        <v>0</v>
      </c>
      <c r="HW82">
        <v>36</v>
      </c>
      <c r="HX82">
        <f>HX40</f>
        <v>0</v>
      </c>
      <c r="HY82">
        <v>36</v>
      </c>
      <c r="HZ82">
        <f>HZ40</f>
        <v>0</v>
      </c>
      <c r="IA82">
        <v>36</v>
      </c>
      <c r="IB82">
        <f>IB40</f>
        <v>0</v>
      </c>
      <c r="IC82">
        <v>36</v>
      </c>
      <c r="ID82">
        <f>ID40</f>
        <v>0</v>
      </c>
      <c r="IG82">
        <f>IF(Charts!$B$3="none",E289,IF(DS289="",NA(),DS289))</f>
        <v>0</v>
      </c>
      <c r="IH82">
        <f>IF(Charts!$B$3="none",F289,IF(DT289="",NA(),DT289))</f>
        <v>0</v>
      </c>
      <c r="II82">
        <f>IF(Charts!$B$3="none",G289,IF(DU289="",NA(),DU289))</f>
        <v>0</v>
      </c>
      <c r="IJ82">
        <f>IF(Charts!$B$3="none",H289,IF(DV289="",NA(),DV289))</f>
        <v>0</v>
      </c>
      <c r="IK82">
        <f>IF(Charts!$B$3="none",I289,IF(DW289="",NA(),DW289))</f>
        <v>0</v>
      </c>
      <c r="IL82">
        <f>IF(Charts!$B$3="none",J289,IF(DX289="",NA(),DX289))</f>
        <v>0</v>
      </c>
      <c r="IM82">
        <f>IF(Charts!$B$3="none",K289,IF(DY289="",NA(),DY289))</f>
        <v>0</v>
      </c>
      <c r="IN82">
        <f>IF(Charts!$B$3="none",L289,IF(DZ289="",NA(),DZ289))</f>
        <v>0</v>
      </c>
      <c r="IO82">
        <f>IF(Charts!$B$3="none",M289,IF(EA289="",NA(),EA289))</f>
        <v>0</v>
      </c>
      <c r="IP82">
        <f>IF(Charts!$B$3="none",N289,IF(EB289="",NA(),EB289))</f>
        <v>0</v>
      </c>
      <c r="IQ82">
        <f>IF(Charts!$B$3="none",O289,IF(EC289="",NA(),EC289))</f>
        <v>0</v>
      </c>
      <c r="IR82">
        <f>IF(Charts!$B$3="none",P289,IF(ED289="",NA(),ED289))</f>
        <v>0</v>
      </c>
      <c r="IS82">
        <f>IF(Charts!$B$3="none",Q289,IF(EE289="",NA(),EE289))</f>
        <v>0</v>
      </c>
      <c r="IT82">
        <f>IF(Charts!$B$3="none",R289,IF(EF289="",NA(),EF289))</f>
        <v>0</v>
      </c>
      <c r="IU82">
        <f>IF(Charts!$B$3="none",S289,IF(EG289="",NA(),EG289))</f>
        <v>0</v>
      </c>
      <c r="IV82">
        <f>IF(Charts!$B$3="none",T289,IF(EH289="",NA(),EH289))</f>
        <v>0</v>
      </c>
      <c r="IW82">
        <f>IF(Charts!$B$3="none",U289,IF(EI289="",NA(),EI289))</f>
        <v>0</v>
      </c>
      <c r="IX82">
        <f>IF(Charts!$B$3="none",V289,IF(EJ289="",NA(),EJ289))</f>
        <v>0</v>
      </c>
      <c r="IY82">
        <f>IF(Charts!$B$3="none",W289,IF(EK289="",NA(),EK289))</f>
        <v>0</v>
      </c>
      <c r="IZ82">
        <f>IF(Charts!$B$3="none",X289,IF(EL289="",NA(),EL289))</f>
        <v>0</v>
      </c>
      <c r="JA82">
        <f>IF(Charts!$B$3="none",Y289,IF(EM289="",NA(),EM289))</f>
        <v>0</v>
      </c>
      <c r="JB82">
        <f>IF(Charts!$B$3="none",Z289,IF(EN289="",NA(),EN289))</f>
        <v>0</v>
      </c>
      <c r="JC82">
        <f>IF(Charts!$B$3="none",AA289,IF(EO289="",NA(),EO289))</f>
        <v>0</v>
      </c>
      <c r="JD82">
        <f>IF(Charts!$B$3="none",AB289,IF(EP289="",NA(),EP289))</f>
        <v>0</v>
      </c>
      <c r="JE82">
        <f>IF(Charts!$B$3="none",AC289,IF(EQ289="",NA(),EQ289))</f>
        <v>0</v>
      </c>
      <c r="JF82">
        <f>IF(Charts!$B$3="none",AD289,IF(ER289="",NA(),ER289))</f>
        <v>0</v>
      </c>
      <c r="JG82">
        <f>IF(Charts!$B$3="none",AE289,IF(ES289="",NA(),ES289))</f>
        <v>0</v>
      </c>
      <c r="JH82">
        <f>IF(Charts!$B$3="none",AF289,IF(ET289="",NA(),ET289))</f>
        <v>0</v>
      </c>
      <c r="JI82">
        <f>IF(Charts!$B$3="none",AG289,IF(EU289="",NA(),EU289))</f>
        <v>0</v>
      </c>
      <c r="JJ82">
        <f>IF(Charts!$B$3="none",AH289,IF(EV289="",NA(),EV289))</f>
        <v>0</v>
      </c>
      <c r="JK82">
        <f>IF(Charts!$B$3="none",AI289,IF(EW289="",NA(),EW289))</f>
        <v>0</v>
      </c>
      <c r="JL82">
        <f>IF(Charts!$B$3="none",AJ289,IF(EX289="",NA(),EX289))</f>
        <v>0</v>
      </c>
      <c r="JM82">
        <f>IF(Charts!$B$3="none",AK289,IF(EY289="",NA(),EY289))</f>
        <v>0</v>
      </c>
      <c r="JN82">
        <f>IF(Charts!$B$3="none",AL289,IF(EZ289="",NA(),EZ289))</f>
        <v>0</v>
      </c>
      <c r="JO82">
        <f>IF(Charts!$B$3="none",AM289,IF(FA289="",NA(),FA289))</f>
        <v>0</v>
      </c>
      <c r="JP82">
        <f>IF(Charts!$B$3="none",AN289,IF(FB289="",NA(),FB289))</f>
        <v>0</v>
      </c>
      <c r="JQ82">
        <f>IF(Charts!$B$3="none",AO289,IF(FC289="",NA(),FC289))</f>
        <v>0</v>
      </c>
      <c r="JR82">
        <f>IF(Charts!$B$3="none",AP289,IF(FD289="",NA(),FD289))</f>
        <v>0</v>
      </c>
      <c r="JS82">
        <f>IF(Charts!$B$3="none",AQ289,IF(FE289="",NA(),FE289))</f>
        <v>0</v>
      </c>
      <c r="JT82">
        <f>IF(Charts!$B$3="none",AR289,IF(FF289="",NA(),FF289))</f>
        <v>0</v>
      </c>
      <c r="JU82">
        <f>IF(Charts!$B$3="none",AS289,IF(FG289="",NA(),FG289))</f>
        <v>0</v>
      </c>
      <c r="JV82">
        <f>IF(Charts!$B$3="none",AT289,IF(FH289="",NA(),FH289))</f>
        <v>0</v>
      </c>
      <c r="JW82">
        <f>IF(Charts!$B$3="none",AU289,IF(FI289="",NA(),FI289))</f>
        <v>0</v>
      </c>
      <c r="JX82">
        <f>IF(Charts!$B$3="none",AV289,IF(FJ289="",NA(),FJ289))</f>
        <v>0</v>
      </c>
      <c r="JY82">
        <f>IF(Charts!$B$3="none",AW289,IF(FK289="",NA(),FK289))</f>
        <v>0</v>
      </c>
      <c r="JZ82">
        <f>IF(Charts!$B$3="none",AX289,IF(FL289="",NA(),FL289))</f>
        <v>0</v>
      </c>
      <c r="KA82">
        <f>IF(Charts!$B$3="none",AY289,IF(FM289="",NA(),FM289))</f>
        <v>0</v>
      </c>
      <c r="KB82">
        <f>IF(Charts!$B$3="none",AZ289,IF(FN289="",NA(),FN289))</f>
        <v>0</v>
      </c>
      <c r="KC82">
        <f>IF(Charts!$B$3="none",BA289,IF(FO289="",NA(),FO289))</f>
        <v>0</v>
      </c>
      <c r="KD82">
        <f>IF(Charts!$B$3="none",BB289,IF(FP289="",NA(),FP289))</f>
        <v>0</v>
      </c>
      <c r="KE82">
        <f>IF(Charts!$B$3="none",BC289,IF(FQ289="",NA(),FQ289))</f>
        <v>0</v>
      </c>
      <c r="KF82">
        <f>IF(Charts!$B$3="none",BD289,IF(FR289="",NA(),FR289))</f>
        <v>0</v>
      </c>
      <c r="KG82">
        <f>IF(Charts!$B$3="none",BE289,IF(FS289="",NA(),FS289))</f>
        <v>0</v>
      </c>
      <c r="KH82">
        <f>IF(Charts!$B$3="none",BF289,IF(FT289="",NA(),FT289))</f>
        <v>0</v>
      </c>
      <c r="KI82">
        <f>IF(Charts!$B$3="none",BG289,IF(FU289="",NA(),FU289))</f>
        <v>0</v>
      </c>
      <c r="KJ82">
        <f>IF(Charts!$B$3="none",BH289,IF(FV289="",NA(),FV289))</f>
        <v>0</v>
      </c>
      <c r="KK82">
        <f>IF(Charts!$B$3="none",BI289,IF(FW289="",NA(),FW289))</f>
        <v>0</v>
      </c>
      <c r="KL82">
        <f>IF(Charts!$B$3="none",BJ289,IF(FX289="",NA(),FX289))</f>
        <v>0</v>
      </c>
      <c r="KM82">
        <f>IF(Charts!$B$3="none",BK289,IF(FY289="",NA(),FY289))</f>
        <v>0</v>
      </c>
      <c r="KN82">
        <f>IF(Charts!$B$3="none",BL289,IF(FZ289="",NA(),FZ289))</f>
        <v>0</v>
      </c>
      <c r="KO82">
        <f>IF(Charts!$B$3="none",BM289,IF(GA289="",NA(),GA289))</f>
        <v>0</v>
      </c>
      <c r="KP82">
        <f>IF(Charts!$B$3="none",BN289,IF(GB289="",NA(),GB289))</f>
        <v>0</v>
      </c>
      <c r="KQ82">
        <f>IF(Charts!$B$3="none",BO289,IF(GC289="",NA(),GC289))</f>
        <v>0</v>
      </c>
      <c r="KR82">
        <f>IF(Charts!$B$3="none",BP289,IF(GD289="",NA(),GD289))</f>
        <v>0</v>
      </c>
      <c r="KS82">
        <f>IF(Charts!$B$3="none",BQ289,IF(GE289="",NA(),GE289))</f>
        <v>0</v>
      </c>
      <c r="KT82">
        <f>IF(Charts!$B$3="none",BR289,IF(GF289="",NA(),GF289))</f>
        <v>0</v>
      </c>
      <c r="KU82">
        <f>IF(Charts!$B$3="none",BS289,IF(GG289="",NA(),GG289))</f>
        <v>0</v>
      </c>
      <c r="KV82">
        <f>IF(Charts!$B$3="none",BT289,IF(GH289="",NA(),GH289))</f>
        <v>0</v>
      </c>
      <c r="KW82">
        <f>IF(Charts!$B$3="none",BU289,IF(GI289="",NA(),GI289))</f>
        <v>0</v>
      </c>
      <c r="KX82">
        <f>IF(Charts!$B$3="none",BV289,IF(GJ289="",NA(),GJ289))</f>
        <v>0</v>
      </c>
      <c r="KY82">
        <f>IF(Charts!$B$3="none",BW289,IF(GK289="",NA(),GK289))</f>
        <v>0</v>
      </c>
      <c r="KZ82">
        <f>IF(Charts!$B$3="none",BX289,IF(GL289="",NA(),GL289))</f>
        <v>0</v>
      </c>
      <c r="LA82">
        <f>IF(Charts!$B$3="none",BY289,IF(GM289="",NA(),GM289))</f>
        <v>0</v>
      </c>
      <c r="LB82">
        <f>IF(Charts!$B$3="none",BZ289,IF(GN289="",NA(),GN289))</f>
        <v>0</v>
      </c>
      <c r="LC82">
        <f>IF(Charts!$B$3="none",CA289,IF(GO289="",NA(),GO289))</f>
        <v>0</v>
      </c>
      <c r="LD82">
        <f>IF(Charts!$B$3="none",CB289,IF(GP289="",NA(),GP289))</f>
        <v>0</v>
      </c>
      <c r="LE82">
        <f>IF(Charts!$B$3="none",CC289,IF(GQ289="",NA(),GQ289))</f>
        <v>0</v>
      </c>
      <c r="LF82">
        <f>IF(Charts!$B$3="none",CD289,IF(GR289="",NA(),GR289))</f>
        <v>0</v>
      </c>
      <c r="LG82">
        <f>IF(Charts!$B$3="none",CE289,IF(GS289="",NA(),GS289))</f>
        <v>0</v>
      </c>
      <c r="LH82">
        <f>IF(Charts!$B$3="none",CF289,IF(GT289="",NA(),GT289))</f>
        <v>0</v>
      </c>
      <c r="LI82">
        <f>IF(Charts!$B$3="none",CG289,IF(GU289="",NA(),GU289))</f>
        <v>0</v>
      </c>
      <c r="LJ82">
        <f>IF(Charts!$B$3="none",CH289,IF(GV289="",NA(),GV289))</f>
        <v>0</v>
      </c>
      <c r="LK82">
        <f>IF(Charts!$B$3="none",CI289,IF(GW289="",NA(),GW289))</f>
        <v>0</v>
      </c>
      <c r="LL82">
        <f>IF(Charts!$B$3="none",CJ289,IF(GX289="",NA(),GX289))</f>
        <v>0</v>
      </c>
      <c r="LM82">
        <f>IF(Charts!$B$3="none",CK289,IF(GY289="",NA(),GY289))</f>
        <v>0</v>
      </c>
      <c r="LN82">
        <f>IF(Charts!$B$3="none",CL289,IF(GZ289="",NA(),GZ289))</f>
        <v>0</v>
      </c>
      <c r="LO82">
        <f>IF(Charts!$B$3="none",CM289,IF(HA289="",NA(),HA289))</f>
        <v>0</v>
      </c>
      <c r="LP82">
        <f>IF(Charts!$B$3="none",CN289,IF(HB289="",NA(),HB289))</f>
        <v>0</v>
      </c>
      <c r="LQ82">
        <f>IF(Charts!$B$3="none",CO289,IF(HC289="",NA(),HC289))</f>
        <v>0</v>
      </c>
      <c r="LR82">
        <f>IF(Charts!$B$3="none",CP289,IF(HD289="",NA(),HD289))</f>
        <v>0</v>
      </c>
      <c r="LS82">
        <f>IF(Charts!$B$3="none",CQ289,IF(HE289="",NA(),HE289))</f>
        <v>0</v>
      </c>
      <c r="LT82">
        <f>IF(Charts!$B$3="none",CR289,IF(HF289="",NA(),HF289))</f>
        <v>0</v>
      </c>
      <c r="LU82">
        <f>IF(Charts!$B$3="none",CS289,IF(HG289="",NA(),HG289))</f>
        <v>0</v>
      </c>
      <c r="LV82">
        <f>IF(Charts!$B$3="none",CT289,IF(HH289="",NA(),HH289))</f>
        <v>0</v>
      </c>
      <c r="LW82">
        <f>IF(Charts!$B$3="none",CU289,IF(HI289="",NA(),HI289))</f>
        <v>0</v>
      </c>
      <c r="LX82">
        <f>IF(Charts!$B$3="none",CV289,IF(HJ289="",NA(),HJ289))</f>
        <v>0</v>
      </c>
      <c r="LY82">
        <f>IF(Charts!$B$3="none",CW289,IF(HK289="",NA(),HK289))</f>
        <v>0</v>
      </c>
      <c r="LZ82">
        <f>IF(Charts!$B$3="none",CX289,IF(HL289="",NA(),HL289))</f>
        <v>0</v>
      </c>
      <c r="MA82">
        <f>IF(Charts!$B$3="none",CY289,IF(HM289="",NA(),HM289))</f>
        <v>0</v>
      </c>
      <c r="MB82">
        <f>IF(Charts!$B$3="none",CZ289,IF(HN289="",NA(),HN289))</f>
        <v>0</v>
      </c>
      <c r="MC82">
        <f>IF(Charts!$B$3="none",DA289,IF(HO289="",NA(),HO289))</f>
        <v>0</v>
      </c>
      <c r="MD82">
        <f>IF(Charts!$B$3="none",DB289,IF(HP289="",NA(),HP289))</f>
        <v>0</v>
      </c>
      <c r="ME82">
        <f>IF(Charts!$B$3="none",DC289,IF(HQ289="",NA(),HQ289))</f>
        <v>0</v>
      </c>
      <c r="MF82">
        <f>IF(Charts!$B$3="none",DD289,IF(HR289="",NA(),HR289))</f>
        <v>0</v>
      </c>
      <c r="MG82">
        <f>IF(Charts!$B$3="none",DE289,IF(HS289="",NA(),HS289))</f>
        <v>0</v>
      </c>
      <c r="MH82">
        <f>IF(Charts!$B$3="none",DF289,IF(HT289="",NA(),HT289))</f>
        <v>0</v>
      </c>
      <c r="MI82">
        <f>IF(Charts!$B$3="none",DG289,IF(HU289="",NA(),HU289))</f>
        <v>0</v>
      </c>
      <c r="MJ82">
        <f>IF(Charts!$B$3="none",DH289,IF(HV289="",NA(),HV289))</f>
        <v>0</v>
      </c>
      <c r="MK82">
        <f>IF(Charts!$B$3="none",DI289,IF(HW289="",NA(),HW289))</f>
        <v>0</v>
      </c>
      <c r="ML82">
        <f>IF(Charts!$B$3="none",DJ289,IF(HX289="",NA(),HX289))</f>
        <v>0</v>
      </c>
      <c r="MM82">
        <f>IF(Charts!$B$3="none",DK289,IF(HY289="",NA(),HY289))</f>
        <v>0</v>
      </c>
      <c r="MN82">
        <f>IF(Charts!$B$3="none",DL289,IF(HZ289="",NA(),HZ289))</f>
        <v>0</v>
      </c>
      <c r="MO82">
        <f>IF(Charts!$B$3="none",DM289,IF(IA289="",NA(),IA289))</f>
        <v>0</v>
      </c>
      <c r="MP82">
        <f>IF(Charts!$B$3="none",DN289,IF(IB289="",NA(),IB289))</f>
        <v>0</v>
      </c>
      <c r="MQ82">
        <f>IF(Charts!$B$3="none",DO289,IF(IC289="",NA(),IC289))</f>
        <v>0</v>
      </c>
      <c r="MR82">
        <f>IF(Charts!$B$3="none",DP289,IF(ID289="",NA(),ID289))</f>
        <v>0</v>
      </c>
    </row>
    <row r="83" spans="5:356">
      <c r="E83">
        <v>37</v>
      </c>
      <c r="F83">
        <f>F41</f>
        <v>0</v>
      </c>
      <c r="G83">
        <v>37</v>
      </c>
      <c r="H83">
        <f>H41</f>
        <v>0</v>
      </c>
      <c r="I83">
        <v>37</v>
      </c>
      <c r="J83">
        <f>J41</f>
        <v>0</v>
      </c>
      <c r="K83">
        <v>37</v>
      </c>
      <c r="L83">
        <f>L41</f>
        <v>0</v>
      </c>
      <c r="M83">
        <v>37</v>
      </c>
      <c r="N83">
        <f>N41</f>
        <v>0</v>
      </c>
      <c r="O83">
        <v>37</v>
      </c>
      <c r="P83">
        <f>P41</f>
        <v>0</v>
      </c>
      <c r="Q83">
        <v>37</v>
      </c>
      <c r="R83">
        <f>R41</f>
        <v>0</v>
      </c>
      <c r="S83">
        <v>37</v>
      </c>
      <c r="T83">
        <f>T41</f>
        <v>0</v>
      </c>
      <c r="U83">
        <v>37</v>
      </c>
      <c r="V83">
        <f>V41</f>
        <v>0</v>
      </c>
      <c r="W83">
        <v>37</v>
      </c>
      <c r="X83">
        <f>X41</f>
        <v>0</v>
      </c>
      <c r="Y83">
        <v>37</v>
      </c>
      <c r="Z83">
        <f>Z41</f>
        <v>0</v>
      </c>
      <c r="AA83">
        <v>37</v>
      </c>
      <c r="AB83">
        <f>AB41</f>
        <v>0</v>
      </c>
      <c r="AC83">
        <v>37</v>
      </c>
      <c r="AD83">
        <f>AD41</f>
        <v>0</v>
      </c>
      <c r="AE83">
        <v>37</v>
      </c>
      <c r="AF83">
        <f>AF41</f>
        <v>0</v>
      </c>
      <c r="AG83">
        <v>37</v>
      </c>
      <c r="AH83">
        <f>AH41</f>
        <v>0</v>
      </c>
      <c r="AI83">
        <v>37</v>
      </c>
      <c r="AJ83">
        <f>AJ41</f>
        <v>0</v>
      </c>
      <c r="AK83">
        <v>37</v>
      </c>
      <c r="AL83">
        <f>AL41</f>
        <v>0</v>
      </c>
      <c r="AM83">
        <v>37</v>
      </c>
      <c r="AN83">
        <f>AN41</f>
        <v>0</v>
      </c>
      <c r="AO83">
        <v>37</v>
      </c>
      <c r="AP83">
        <f>AP41</f>
        <v>0</v>
      </c>
      <c r="AQ83">
        <v>37</v>
      </c>
      <c r="AR83">
        <f>AR41</f>
        <v>0</v>
      </c>
      <c r="AS83">
        <v>37</v>
      </c>
      <c r="AT83">
        <f>AT41</f>
        <v>0</v>
      </c>
      <c r="AU83">
        <v>37</v>
      </c>
      <c r="AV83">
        <f>AV41</f>
        <v>0</v>
      </c>
      <c r="AW83">
        <v>37</v>
      </c>
      <c r="AX83">
        <f>AX41</f>
        <v>0</v>
      </c>
      <c r="AY83">
        <v>37</v>
      </c>
      <c r="AZ83">
        <f>AZ41</f>
        <v>0</v>
      </c>
      <c r="BA83">
        <v>37</v>
      </c>
      <c r="BB83">
        <f>BB41</f>
        <v>0</v>
      </c>
      <c r="BC83">
        <v>37</v>
      </c>
      <c r="BD83">
        <f>BD41</f>
        <v>0</v>
      </c>
      <c r="BE83">
        <v>37</v>
      </c>
      <c r="BF83">
        <f>BF41</f>
        <v>0</v>
      </c>
      <c r="BG83">
        <v>37</v>
      </c>
      <c r="BH83">
        <f>BH41</f>
        <v>0</v>
      </c>
      <c r="BI83">
        <v>37</v>
      </c>
      <c r="BJ83">
        <f>BJ41</f>
        <v>0</v>
      </c>
      <c r="BK83">
        <v>37</v>
      </c>
      <c r="BL83">
        <f>BL41</f>
        <v>0</v>
      </c>
      <c r="BM83">
        <v>37</v>
      </c>
      <c r="BN83">
        <f>BN41</f>
        <v>0</v>
      </c>
      <c r="BO83">
        <v>37</v>
      </c>
      <c r="BP83">
        <f>BP41</f>
        <v>0</v>
      </c>
      <c r="BQ83">
        <v>37</v>
      </c>
      <c r="BR83">
        <f>BR41</f>
        <v>0</v>
      </c>
      <c r="BS83">
        <v>37</v>
      </c>
      <c r="BT83">
        <f>BT41</f>
        <v>0</v>
      </c>
      <c r="BU83">
        <v>37</v>
      </c>
      <c r="BV83">
        <f>BV41</f>
        <v>0</v>
      </c>
      <c r="BW83">
        <v>37</v>
      </c>
      <c r="BX83">
        <f>BX41</f>
        <v>0</v>
      </c>
      <c r="BY83">
        <v>37</v>
      </c>
      <c r="BZ83">
        <f>BZ41</f>
        <v>0</v>
      </c>
      <c r="CA83">
        <v>37</v>
      </c>
      <c r="CB83">
        <f>CB41</f>
        <v>0</v>
      </c>
      <c r="CC83">
        <v>37</v>
      </c>
      <c r="CD83">
        <f>CD41</f>
        <v>0</v>
      </c>
      <c r="CE83">
        <v>37</v>
      </c>
      <c r="CF83">
        <f>CF41</f>
        <v>0</v>
      </c>
      <c r="CG83">
        <v>37</v>
      </c>
      <c r="CH83">
        <f>CH41</f>
        <v>0</v>
      </c>
      <c r="CI83">
        <v>37</v>
      </c>
      <c r="CJ83">
        <f>CJ41</f>
        <v>0</v>
      </c>
      <c r="CK83">
        <v>37</v>
      </c>
      <c r="CL83">
        <f>CL41</f>
        <v>0</v>
      </c>
      <c r="CM83">
        <v>37</v>
      </c>
      <c r="CN83">
        <f>CN41</f>
        <v>0</v>
      </c>
      <c r="CO83">
        <v>37</v>
      </c>
      <c r="CP83">
        <f>CP41</f>
        <v>0</v>
      </c>
      <c r="CQ83">
        <v>37</v>
      </c>
      <c r="CR83">
        <f>CR41</f>
        <v>0</v>
      </c>
      <c r="CS83">
        <v>37</v>
      </c>
      <c r="CT83">
        <f>CT41</f>
        <v>0</v>
      </c>
      <c r="CU83">
        <v>37</v>
      </c>
      <c r="CV83">
        <f>CV41</f>
        <v>0</v>
      </c>
      <c r="CW83">
        <v>37</v>
      </c>
      <c r="CX83">
        <f>CX41</f>
        <v>0</v>
      </c>
      <c r="CY83">
        <v>37</v>
      </c>
      <c r="CZ83">
        <f>CZ41</f>
        <v>0</v>
      </c>
      <c r="DA83">
        <v>37</v>
      </c>
      <c r="DB83">
        <f>DB41</f>
        <v>0</v>
      </c>
      <c r="DC83">
        <v>37</v>
      </c>
      <c r="DD83">
        <f>DD41</f>
        <v>0</v>
      </c>
      <c r="DE83">
        <v>37</v>
      </c>
      <c r="DF83">
        <f>DF41</f>
        <v>0</v>
      </c>
      <c r="DG83">
        <v>37</v>
      </c>
      <c r="DH83">
        <f>DH41</f>
        <v>0</v>
      </c>
      <c r="DI83">
        <v>37</v>
      </c>
      <c r="DJ83">
        <f>DJ41</f>
        <v>0</v>
      </c>
      <c r="DK83">
        <v>37</v>
      </c>
      <c r="DL83">
        <f>DL41</f>
        <v>0</v>
      </c>
      <c r="DM83">
        <v>37</v>
      </c>
      <c r="DN83">
        <f>DN41</f>
        <v>0</v>
      </c>
      <c r="DO83">
        <v>37</v>
      </c>
      <c r="DP83">
        <f>DP41</f>
        <v>0</v>
      </c>
      <c r="DS83">
        <v>37</v>
      </c>
      <c r="DT83">
        <f>DT41</f>
        <v>0</v>
      </c>
      <c r="DU83">
        <v>37</v>
      </c>
      <c r="DV83">
        <f>DV41</f>
        <v>0</v>
      </c>
      <c r="DW83">
        <v>37</v>
      </c>
      <c r="DX83">
        <f>DX41</f>
        <v>0</v>
      </c>
      <c r="DY83">
        <v>37</v>
      </c>
      <c r="DZ83">
        <f>DZ41</f>
        <v>0</v>
      </c>
      <c r="EA83">
        <v>37</v>
      </c>
      <c r="EB83">
        <f>EB41</f>
        <v>0</v>
      </c>
      <c r="EC83">
        <v>37</v>
      </c>
      <c r="ED83">
        <f>ED41</f>
        <v>0</v>
      </c>
      <c r="EE83">
        <v>37</v>
      </c>
      <c r="EF83">
        <f>EF41</f>
        <v>0</v>
      </c>
      <c r="EG83">
        <v>37</v>
      </c>
      <c r="EH83">
        <f>EH41</f>
        <v>0</v>
      </c>
      <c r="EI83">
        <v>37</v>
      </c>
      <c r="EJ83">
        <f>EJ41</f>
        <v>0</v>
      </c>
      <c r="EK83">
        <v>37</v>
      </c>
      <c r="EL83">
        <f>EL41</f>
        <v>0</v>
      </c>
      <c r="EM83">
        <v>37</v>
      </c>
      <c r="EN83">
        <f>EN41</f>
        <v>0</v>
      </c>
      <c r="EO83">
        <v>37</v>
      </c>
      <c r="EP83">
        <f>EP41</f>
        <v>0</v>
      </c>
      <c r="EQ83">
        <v>37</v>
      </c>
      <c r="ER83">
        <f>ER41</f>
        <v>0</v>
      </c>
      <c r="ES83">
        <v>37</v>
      </c>
      <c r="ET83">
        <f>ET41</f>
        <v>0</v>
      </c>
      <c r="EU83">
        <v>37</v>
      </c>
      <c r="EV83">
        <f>EV41</f>
        <v>0</v>
      </c>
      <c r="EW83">
        <v>37</v>
      </c>
      <c r="EX83">
        <f>EX41</f>
        <v>0</v>
      </c>
      <c r="EY83">
        <v>37</v>
      </c>
      <c r="EZ83">
        <f>EZ41</f>
        <v>0</v>
      </c>
      <c r="FA83">
        <v>37</v>
      </c>
      <c r="FB83">
        <f>FB41</f>
        <v>0</v>
      </c>
      <c r="FC83">
        <v>37</v>
      </c>
      <c r="FD83">
        <f>FD41</f>
        <v>0</v>
      </c>
      <c r="FE83">
        <v>37</v>
      </c>
      <c r="FF83">
        <f>FF41</f>
        <v>0</v>
      </c>
      <c r="FG83">
        <v>37</v>
      </c>
      <c r="FH83">
        <f>FH41</f>
        <v>0</v>
      </c>
      <c r="FI83">
        <v>37</v>
      </c>
      <c r="FJ83">
        <f>FJ41</f>
        <v>0</v>
      </c>
      <c r="FK83">
        <v>37</v>
      </c>
      <c r="FL83">
        <f>FL41</f>
        <v>0</v>
      </c>
      <c r="FM83">
        <v>37</v>
      </c>
      <c r="FN83">
        <f>FN41</f>
        <v>0</v>
      </c>
      <c r="FO83">
        <v>37</v>
      </c>
      <c r="FP83">
        <f>FP41</f>
        <v>0</v>
      </c>
      <c r="FQ83">
        <v>37</v>
      </c>
      <c r="FR83">
        <f>FR41</f>
        <v>0</v>
      </c>
      <c r="FS83">
        <v>37</v>
      </c>
      <c r="FT83">
        <f>FT41</f>
        <v>0</v>
      </c>
      <c r="FU83">
        <v>37</v>
      </c>
      <c r="FV83">
        <f>FV41</f>
        <v>0</v>
      </c>
      <c r="FW83">
        <v>37</v>
      </c>
      <c r="FX83">
        <f>FX41</f>
        <v>0</v>
      </c>
      <c r="FY83">
        <v>37</v>
      </c>
      <c r="FZ83">
        <f>FZ41</f>
        <v>0</v>
      </c>
      <c r="GA83">
        <v>37</v>
      </c>
      <c r="GB83">
        <f>GB41</f>
        <v>0</v>
      </c>
      <c r="GC83">
        <v>37</v>
      </c>
      <c r="GD83">
        <f>GD41</f>
        <v>0</v>
      </c>
      <c r="GE83">
        <v>37</v>
      </c>
      <c r="GF83">
        <f>GF41</f>
        <v>0</v>
      </c>
      <c r="GG83">
        <v>37</v>
      </c>
      <c r="GH83">
        <f>GH41</f>
        <v>0</v>
      </c>
      <c r="GI83">
        <v>37</v>
      </c>
      <c r="GJ83">
        <f>GJ41</f>
        <v>0</v>
      </c>
      <c r="GK83">
        <v>37</v>
      </c>
      <c r="GL83">
        <f>GL41</f>
        <v>0</v>
      </c>
      <c r="GM83">
        <v>37</v>
      </c>
      <c r="GN83">
        <f>GN41</f>
        <v>0</v>
      </c>
      <c r="GO83">
        <v>37</v>
      </c>
      <c r="GP83">
        <f>GP41</f>
        <v>0</v>
      </c>
      <c r="GQ83">
        <v>37</v>
      </c>
      <c r="GR83">
        <f>GR41</f>
        <v>0</v>
      </c>
      <c r="GS83">
        <v>37</v>
      </c>
      <c r="GT83">
        <f>GT41</f>
        <v>0</v>
      </c>
      <c r="GU83">
        <v>37</v>
      </c>
      <c r="GV83">
        <f>GV41</f>
        <v>0</v>
      </c>
      <c r="GW83">
        <v>37</v>
      </c>
      <c r="GX83">
        <f>GX41</f>
        <v>0</v>
      </c>
      <c r="GY83">
        <v>37</v>
      </c>
      <c r="GZ83">
        <f>GZ41</f>
        <v>0</v>
      </c>
      <c r="HA83">
        <v>37</v>
      </c>
      <c r="HB83">
        <f>HB41</f>
        <v>0</v>
      </c>
      <c r="HC83">
        <v>37</v>
      </c>
      <c r="HD83">
        <f>HD41</f>
        <v>0</v>
      </c>
      <c r="HE83">
        <v>37</v>
      </c>
      <c r="HF83">
        <f>HF41</f>
        <v>0</v>
      </c>
      <c r="HG83">
        <v>37</v>
      </c>
      <c r="HH83">
        <f>HH41</f>
        <v>0</v>
      </c>
      <c r="HI83">
        <v>37</v>
      </c>
      <c r="HJ83">
        <f>HJ41</f>
        <v>0</v>
      </c>
      <c r="HK83">
        <v>37</v>
      </c>
      <c r="HL83">
        <f>HL41</f>
        <v>0</v>
      </c>
      <c r="HM83">
        <v>37</v>
      </c>
      <c r="HN83">
        <f>HN41</f>
        <v>0</v>
      </c>
      <c r="HO83">
        <v>37</v>
      </c>
      <c r="HP83">
        <f>HP41</f>
        <v>0</v>
      </c>
      <c r="HQ83">
        <v>37</v>
      </c>
      <c r="HR83">
        <f>HR41</f>
        <v>0</v>
      </c>
      <c r="HS83">
        <v>37</v>
      </c>
      <c r="HT83">
        <f>HT41</f>
        <v>0</v>
      </c>
      <c r="HU83">
        <v>37</v>
      </c>
      <c r="HV83">
        <f>HV41</f>
        <v>0</v>
      </c>
      <c r="HW83">
        <v>37</v>
      </c>
      <c r="HX83">
        <f>HX41</f>
        <v>0</v>
      </c>
      <c r="HY83">
        <v>37</v>
      </c>
      <c r="HZ83">
        <f>HZ41</f>
        <v>0</v>
      </c>
      <c r="IA83">
        <v>37</v>
      </c>
      <c r="IB83">
        <f>IB41</f>
        <v>0</v>
      </c>
      <c r="IC83">
        <v>37</v>
      </c>
      <c r="ID83">
        <f>ID41</f>
        <v>0</v>
      </c>
      <c r="IG83">
        <f>IF(Charts!$B$3="none",E290,IF(DS290="",NA(),DS290))</f>
        <v>0</v>
      </c>
      <c r="IH83">
        <f>IF(Charts!$B$3="none",F290,IF(DT290="",NA(),DT290))</f>
        <v>0</v>
      </c>
      <c r="II83">
        <f>IF(Charts!$B$3="none",G290,IF(DU290="",NA(),DU290))</f>
        <v>0</v>
      </c>
      <c r="IJ83">
        <f>IF(Charts!$B$3="none",H290,IF(DV290="",NA(),DV290))</f>
        <v>0</v>
      </c>
      <c r="IK83">
        <f>IF(Charts!$B$3="none",I290,IF(DW290="",NA(),DW290))</f>
        <v>0</v>
      </c>
      <c r="IL83">
        <f>IF(Charts!$B$3="none",J290,IF(DX290="",NA(),DX290))</f>
        <v>0</v>
      </c>
      <c r="IM83">
        <f>IF(Charts!$B$3="none",K290,IF(DY290="",NA(),DY290))</f>
        <v>0</v>
      </c>
      <c r="IN83">
        <f>IF(Charts!$B$3="none",L290,IF(DZ290="",NA(),DZ290))</f>
        <v>0</v>
      </c>
      <c r="IO83">
        <f>IF(Charts!$B$3="none",M290,IF(EA290="",NA(),EA290))</f>
        <v>0</v>
      </c>
      <c r="IP83">
        <f>IF(Charts!$B$3="none",N290,IF(EB290="",NA(),EB290))</f>
        <v>0</v>
      </c>
      <c r="IQ83">
        <f>IF(Charts!$B$3="none",O290,IF(EC290="",NA(),EC290))</f>
        <v>0</v>
      </c>
      <c r="IR83">
        <f>IF(Charts!$B$3="none",P290,IF(ED290="",NA(),ED290))</f>
        <v>0</v>
      </c>
      <c r="IS83">
        <f>IF(Charts!$B$3="none",Q290,IF(EE290="",NA(),EE290))</f>
        <v>0</v>
      </c>
      <c r="IT83">
        <f>IF(Charts!$B$3="none",R290,IF(EF290="",NA(),EF290))</f>
        <v>0</v>
      </c>
      <c r="IU83">
        <f>IF(Charts!$B$3="none",S290,IF(EG290="",NA(),EG290))</f>
        <v>0</v>
      </c>
      <c r="IV83">
        <f>IF(Charts!$B$3="none",T290,IF(EH290="",NA(),EH290))</f>
        <v>0</v>
      </c>
      <c r="IW83">
        <f>IF(Charts!$B$3="none",U290,IF(EI290="",NA(),EI290))</f>
        <v>0</v>
      </c>
      <c r="IX83">
        <f>IF(Charts!$B$3="none",V290,IF(EJ290="",NA(),EJ290))</f>
        <v>0</v>
      </c>
      <c r="IY83">
        <f>IF(Charts!$B$3="none",W290,IF(EK290="",NA(),EK290))</f>
        <v>0</v>
      </c>
      <c r="IZ83">
        <f>IF(Charts!$B$3="none",X290,IF(EL290="",NA(),EL290))</f>
        <v>0</v>
      </c>
      <c r="JA83">
        <f>IF(Charts!$B$3="none",Y290,IF(EM290="",NA(),EM290))</f>
        <v>0</v>
      </c>
      <c r="JB83">
        <f>IF(Charts!$B$3="none",Z290,IF(EN290="",NA(),EN290))</f>
        <v>0</v>
      </c>
      <c r="JC83">
        <f>IF(Charts!$B$3="none",AA290,IF(EO290="",NA(),EO290))</f>
        <v>0</v>
      </c>
      <c r="JD83">
        <f>IF(Charts!$B$3="none",AB290,IF(EP290="",NA(),EP290))</f>
        <v>0</v>
      </c>
      <c r="JE83">
        <f>IF(Charts!$B$3="none",AC290,IF(EQ290="",NA(),EQ290))</f>
        <v>0</v>
      </c>
      <c r="JF83">
        <f>IF(Charts!$B$3="none",AD290,IF(ER290="",NA(),ER290))</f>
        <v>0</v>
      </c>
      <c r="JG83">
        <f>IF(Charts!$B$3="none",AE290,IF(ES290="",NA(),ES290))</f>
        <v>0</v>
      </c>
      <c r="JH83">
        <f>IF(Charts!$B$3="none",AF290,IF(ET290="",NA(),ET290))</f>
        <v>0</v>
      </c>
      <c r="JI83">
        <f>IF(Charts!$B$3="none",AG290,IF(EU290="",NA(),EU290))</f>
        <v>0</v>
      </c>
      <c r="JJ83">
        <f>IF(Charts!$B$3="none",AH290,IF(EV290="",NA(),EV290))</f>
        <v>0</v>
      </c>
      <c r="JK83">
        <f>IF(Charts!$B$3="none",AI290,IF(EW290="",NA(),EW290))</f>
        <v>0</v>
      </c>
      <c r="JL83">
        <f>IF(Charts!$B$3="none",AJ290,IF(EX290="",NA(),EX290))</f>
        <v>0</v>
      </c>
      <c r="JM83">
        <f>IF(Charts!$B$3="none",AK290,IF(EY290="",NA(),EY290))</f>
        <v>0</v>
      </c>
      <c r="JN83">
        <f>IF(Charts!$B$3="none",AL290,IF(EZ290="",NA(),EZ290))</f>
        <v>0</v>
      </c>
      <c r="JO83">
        <f>IF(Charts!$B$3="none",AM290,IF(FA290="",NA(),FA290))</f>
        <v>0</v>
      </c>
      <c r="JP83">
        <f>IF(Charts!$B$3="none",AN290,IF(FB290="",NA(),FB290))</f>
        <v>0</v>
      </c>
      <c r="JQ83">
        <f>IF(Charts!$B$3="none",AO290,IF(FC290="",NA(),FC290))</f>
        <v>0</v>
      </c>
      <c r="JR83">
        <f>IF(Charts!$B$3="none",AP290,IF(FD290="",NA(),FD290))</f>
        <v>0</v>
      </c>
      <c r="JS83">
        <f>IF(Charts!$B$3="none",AQ290,IF(FE290="",NA(),FE290))</f>
        <v>0</v>
      </c>
      <c r="JT83">
        <f>IF(Charts!$B$3="none",AR290,IF(FF290="",NA(),FF290))</f>
        <v>0</v>
      </c>
      <c r="JU83">
        <f>IF(Charts!$B$3="none",AS290,IF(FG290="",NA(),FG290))</f>
        <v>0</v>
      </c>
      <c r="JV83">
        <f>IF(Charts!$B$3="none",AT290,IF(FH290="",NA(),FH290))</f>
        <v>0</v>
      </c>
      <c r="JW83">
        <f>IF(Charts!$B$3="none",AU290,IF(FI290="",NA(),FI290))</f>
        <v>0</v>
      </c>
      <c r="JX83">
        <f>IF(Charts!$B$3="none",AV290,IF(FJ290="",NA(),FJ290))</f>
        <v>0</v>
      </c>
      <c r="JY83">
        <f>IF(Charts!$B$3="none",AW290,IF(FK290="",NA(),FK290))</f>
        <v>0</v>
      </c>
      <c r="JZ83">
        <f>IF(Charts!$B$3="none",AX290,IF(FL290="",NA(),FL290))</f>
        <v>0</v>
      </c>
      <c r="KA83">
        <f>IF(Charts!$B$3="none",AY290,IF(FM290="",NA(),FM290))</f>
        <v>0</v>
      </c>
      <c r="KB83">
        <f>IF(Charts!$B$3="none",AZ290,IF(FN290="",NA(),FN290))</f>
        <v>0</v>
      </c>
      <c r="KC83">
        <f>IF(Charts!$B$3="none",BA290,IF(FO290="",NA(),FO290))</f>
        <v>0</v>
      </c>
      <c r="KD83">
        <f>IF(Charts!$B$3="none",BB290,IF(FP290="",NA(),FP290))</f>
        <v>0</v>
      </c>
      <c r="KE83">
        <f>IF(Charts!$B$3="none",BC290,IF(FQ290="",NA(),FQ290))</f>
        <v>0</v>
      </c>
      <c r="KF83">
        <f>IF(Charts!$B$3="none",BD290,IF(FR290="",NA(),FR290))</f>
        <v>0</v>
      </c>
      <c r="KG83">
        <f>IF(Charts!$B$3="none",BE290,IF(FS290="",NA(),FS290))</f>
        <v>0</v>
      </c>
      <c r="KH83">
        <f>IF(Charts!$B$3="none",BF290,IF(FT290="",NA(),FT290))</f>
        <v>0</v>
      </c>
      <c r="KI83">
        <f>IF(Charts!$B$3="none",BG290,IF(FU290="",NA(),FU290))</f>
        <v>0</v>
      </c>
      <c r="KJ83">
        <f>IF(Charts!$B$3="none",BH290,IF(FV290="",NA(),FV290))</f>
        <v>0</v>
      </c>
      <c r="KK83">
        <f>IF(Charts!$B$3="none",BI290,IF(FW290="",NA(),FW290))</f>
        <v>0</v>
      </c>
      <c r="KL83">
        <f>IF(Charts!$B$3="none",BJ290,IF(FX290="",NA(),FX290))</f>
        <v>0</v>
      </c>
      <c r="KM83">
        <f>IF(Charts!$B$3="none",BK290,IF(FY290="",NA(),FY290))</f>
        <v>0</v>
      </c>
      <c r="KN83">
        <f>IF(Charts!$B$3="none",BL290,IF(FZ290="",NA(),FZ290))</f>
        <v>0</v>
      </c>
      <c r="KO83">
        <f>IF(Charts!$B$3="none",BM290,IF(GA290="",NA(),GA290))</f>
        <v>0</v>
      </c>
      <c r="KP83">
        <f>IF(Charts!$B$3="none",BN290,IF(GB290="",NA(),GB290))</f>
        <v>0</v>
      </c>
      <c r="KQ83">
        <f>IF(Charts!$B$3="none",BO290,IF(GC290="",NA(),GC290))</f>
        <v>0</v>
      </c>
      <c r="KR83">
        <f>IF(Charts!$B$3="none",BP290,IF(GD290="",NA(),GD290))</f>
        <v>0</v>
      </c>
      <c r="KS83">
        <f>IF(Charts!$B$3="none",BQ290,IF(GE290="",NA(),GE290))</f>
        <v>0</v>
      </c>
      <c r="KT83">
        <f>IF(Charts!$B$3="none",BR290,IF(GF290="",NA(),GF290))</f>
        <v>0</v>
      </c>
      <c r="KU83">
        <f>IF(Charts!$B$3="none",BS290,IF(GG290="",NA(),GG290))</f>
        <v>0</v>
      </c>
      <c r="KV83">
        <f>IF(Charts!$B$3="none",BT290,IF(GH290="",NA(),GH290))</f>
        <v>0</v>
      </c>
      <c r="KW83">
        <f>IF(Charts!$B$3="none",BU290,IF(GI290="",NA(),GI290))</f>
        <v>0</v>
      </c>
      <c r="KX83">
        <f>IF(Charts!$B$3="none",BV290,IF(GJ290="",NA(),GJ290))</f>
        <v>0</v>
      </c>
      <c r="KY83">
        <f>IF(Charts!$B$3="none",BW290,IF(GK290="",NA(),GK290))</f>
        <v>0</v>
      </c>
      <c r="KZ83">
        <f>IF(Charts!$B$3="none",BX290,IF(GL290="",NA(),GL290))</f>
        <v>0</v>
      </c>
      <c r="LA83">
        <f>IF(Charts!$B$3="none",BY290,IF(GM290="",NA(),GM290))</f>
        <v>0</v>
      </c>
      <c r="LB83">
        <f>IF(Charts!$B$3="none",BZ290,IF(GN290="",NA(),GN290))</f>
        <v>0</v>
      </c>
      <c r="LC83">
        <f>IF(Charts!$B$3="none",CA290,IF(GO290="",NA(),GO290))</f>
        <v>0</v>
      </c>
      <c r="LD83">
        <f>IF(Charts!$B$3="none",CB290,IF(GP290="",NA(),GP290))</f>
        <v>0</v>
      </c>
      <c r="LE83">
        <f>IF(Charts!$B$3="none",CC290,IF(GQ290="",NA(),GQ290))</f>
        <v>0</v>
      </c>
      <c r="LF83">
        <f>IF(Charts!$B$3="none",CD290,IF(GR290="",NA(),GR290))</f>
        <v>0</v>
      </c>
      <c r="LG83">
        <f>IF(Charts!$B$3="none",CE290,IF(GS290="",NA(),GS290))</f>
        <v>0</v>
      </c>
      <c r="LH83">
        <f>IF(Charts!$B$3="none",CF290,IF(GT290="",NA(),GT290))</f>
        <v>0</v>
      </c>
      <c r="LI83">
        <f>IF(Charts!$B$3="none",CG290,IF(GU290="",NA(),GU290))</f>
        <v>0</v>
      </c>
      <c r="LJ83">
        <f>IF(Charts!$B$3="none",CH290,IF(GV290="",NA(),GV290))</f>
        <v>0</v>
      </c>
      <c r="LK83">
        <f>IF(Charts!$B$3="none",CI290,IF(GW290="",NA(),GW290))</f>
        <v>0</v>
      </c>
      <c r="LL83">
        <f>IF(Charts!$B$3="none",CJ290,IF(GX290="",NA(),GX290))</f>
        <v>0</v>
      </c>
      <c r="LM83">
        <f>IF(Charts!$B$3="none",CK290,IF(GY290="",NA(),GY290))</f>
        <v>0</v>
      </c>
      <c r="LN83">
        <f>IF(Charts!$B$3="none",CL290,IF(GZ290="",NA(),GZ290))</f>
        <v>0</v>
      </c>
      <c r="LO83">
        <f>IF(Charts!$B$3="none",CM290,IF(HA290="",NA(),HA290))</f>
        <v>0</v>
      </c>
      <c r="LP83">
        <f>IF(Charts!$B$3="none",CN290,IF(HB290="",NA(),HB290))</f>
        <v>0</v>
      </c>
      <c r="LQ83">
        <f>IF(Charts!$B$3="none",CO290,IF(HC290="",NA(),HC290))</f>
        <v>0</v>
      </c>
      <c r="LR83">
        <f>IF(Charts!$B$3="none",CP290,IF(HD290="",NA(),HD290))</f>
        <v>0</v>
      </c>
      <c r="LS83">
        <f>IF(Charts!$B$3="none",CQ290,IF(HE290="",NA(),HE290))</f>
        <v>0</v>
      </c>
      <c r="LT83">
        <f>IF(Charts!$B$3="none",CR290,IF(HF290="",NA(),HF290))</f>
        <v>0</v>
      </c>
      <c r="LU83">
        <f>IF(Charts!$B$3="none",CS290,IF(HG290="",NA(),HG290))</f>
        <v>0</v>
      </c>
      <c r="LV83">
        <f>IF(Charts!$B$3="none",CT290,IF(HH290="",NA(),HH290))</f>
        <v>0</v>
      </c>
      <c r="LW83">
        <f>IF(Charts!$B$3="none",CU290,IF(HI290="",NA(),HI290))</f>
        <v>0</v>
      </c>
      <c r="LX83">
        <f>IF(Charts!$B$3="none",CV290,IF(HJ290="",NA(),HJ290))</f>
        <v>0</v>
      </c>
      <c r="LY83">
        <f>IF(Charts!$B$3="none",CW290,IF(HK290="",NA(),HK290))</f>
        <v>0</v>
      </c>
      <c r="LZ83">
        <f>IF(Charts!$B$3="none",CX290,IF(HL290="",NA(),HL290))</f>
        <v>0</v>
      </c>
      <c r="MA83">
        <f>IF(Charts!$B$3="none",CY290,IF(HM290="",NA(),HM290))</f>
        <v>0</v>
      </c>
      <c r="MB83">
        <f>IF(Charts!$B$3="none",CZ290,IF(HN290="",NA(),HN290))</f>
        <v>0</v>
      </c>
      <c r="MC83">
        <f>IF(Charts!$B$3="none",DA290,IF(HO290="",NA(),HO290))</f>
        <v>0</v>
      </c>
      <c r="MD83">
        <f>IF(Charts!$B$3="none",DB290,IF(HP290="",NA(),HP290))</f>
        <v>0</v>
      </c>
      <c r="ME83">
        <f>IF(Charts!$B$3="none",DC290,IF(HQ290="",NA(),HQ290))</f>
        <v>0</v>
      </c>
      <c r="MF83">
        <f>IF(Charts!$B$3="none",DD290,IF(HR290="",NA(),HR290))</f>
        <v>0</v>
      </c>
      <c r="MG83">
        <f>IF(Charts!$B$3="none",DE290,IF(HS290="",NA(),HS290))</f>
        <v>0</v>
      </c>
      <c r="MH83">
        <f>IF(Charts!$B$3="none",DF290,IF(HT290="",NA(),HT290))</f>
        <v>0</v>
      </c>
      <c r="MI83">
        <f>IF(Charts!$B$3="none",DG290,IF(HU290="",NA(),HU290))</f>
        <v>0</v>
      </c>
      <c r="MJ83">
        <f>IF(Charts!$B$3="none",DH290,IF(HV290="",NA(),HV290))</f>
        <v>0</v>
      </c>
      <c r="MK83">
        <f>IF(Charts!$B$3="none",DI290,IF(HW290="",NA(),HW290))</f>
        <v>0</v>
      </c>
      <c r="ML83">
        <f>IF(Charts!$B$3="none",DJ290,IF(HX290="",NA(),HX290))</f>
        <v>0</v>
      </c>
      <c r="MM83">
        <f>IF(Charts!$B$3="none",DK290,IF(HY290="",NA(),HY290))</f>
        <v>0</v>
      </c>
      <c r="MN83">
        <f>IF(Charts!$B$3="none",DL290,IF(HZ290="",NA(),HZ290))</f>
        <v>0</v>
      </c>
      <c r="MO83">
        <f>IF(Charts!$B$3="none",DM290,IF(IA290="",NA(),IA290))</f>
        <v>0</v>
      </c>
      <c r="MP83">
        <f>IF(Charts!$B$3="none",DN290,IF(IB290="",NA(),IB290))</f>
        <v>0</v>
      </c>
      <c r="MQ83">
        <f>IF(Charts!$B$3="none",DO290,IF(IC290="",NA(),IC290))</f>
        <v>0</v>
      </c>
      <c r="MR83">
        <f>IF(Charts!$B$3="none",DP290,IF(ID290="",NA(),ID290))</f>
        <v>0</v>
      </c>
    </row>
    <row r="84" spans="5:356">
      <c r="E84">
        <v>38</v>
      </c>
      <c r="F84">
        <f>F42</f>
        <v>0</v>
      </c>
      <c r="G84">
        <v>38</v>
      </c>
      <c r="H84">
        <f>H42</f>
        <v>0</v>
      </c>
      <c r="I84">
        <v>38</v>
      </c>
      <c r="J84">
        <f>J42</f>
        <v>0</v>
      </c>
      <c r="K84">
        <v>38</v>
      </c>
      <c r="L84">
        <f>L42</f>
        <v>0</v>
      </c>
      <c r="M84">
        <v>38</v>
      </c>
      <c r="N84">
        <f>N42</f>
        <v>0</v>
      </c>
      <c r="O84">
        <v>38</v>
      </c>
      <c r="P84">
        <f>P42</f>
        <v>0</v>
      </c>
      <c r="Q84">
        <v>38</v>
      </c>
      <c r="R84">
        <f>R42</f>
        <v>0</v>
      </c>
      <c r="S84">
        <v>38</v>
      </c>
      <c r="T84">
        <f>T42</f>
        <v>0</v>
      </c>
      <c r="U84">
        <v>38</v>
      </c>
      <c r="V84">
        <f>V42</f>
        <v>0</v>
      </c>
      <c r="W84">
        <v>38</v>
      </c>
      <c r="X84">
        <f>X42</f>
        <v>0</v>
      </c>
      <c r="Y84">
        <v>38</v>
      </c>
      <c r="Z84">
        <f>Z42</f>
        <v>0</v>
      </c>
      <c r="AA84">
        <v>38</v>
      </c>
      <c r="AB84">
        <f>AB42</f>
        <v>0</v>
      </c>
      <c r="AC84">
        <v>38</v>
      </c>
      <c r="AD84">
        <f>AD42</f>
        <v>0</v>
      </c>
      <c r="AE84">
        <v>38</v>
      </c>
      <c r="AF84">
        <f>AF42</f>
        <v>0</v>
      </c>
      <c r="AG84">
        <v>38</v>
      </c>
      <c r="AH84">
        <f>AH42</f>
        <v>0</v>
      </c>
      <c r="AI84">
        <v>38</v>
      </c>
      <c r="AJ84">
        <f>AJ42</f>
        <v>0</v>
      </c>
      <c r="AK84">
        <v>38</v>
      </c>
      <c r="AL84">
        <f>AL42</f>
        <v>0</v>
      </c>
      <c r="AM84">
        <v>38</v>
      </c>
      <c r="AN84">
        <f>AN42</f>
        <v>0</v>
      </c>
      <c r="AO84">
        <v>38</v>
      </c>
      <c r="AP84">
        <f>AP42</f>
        <v>0</v>
      </c>
      <c r="AQ84">
        <v>38</v>
      </c>
      <c r="AR84">
        <f>AR42</f>
        <v>0</v>
      </c>
      <c r="AS84">
        <v>38</v>
      </c>
      <c r="AT84">
        <f>AT42</f>
        <v>0</v>
      </c>
      <c r="AU84">
        <v>38</v>
      </c>
      <c r="AV84">
        <f>AV42</f>
        <v>0</v>
      </c>
      <c r="AW84">
        <v>38</v>
      </c>
      <c r="AX84">
        <f>AX42</f>
        <v>0</v>
      </c>
      <c r="AY84">
        <v>38</v>
      </c>
      <c r="AZ84">
        <f>AZ42</f>
        <v>0</v>
      </c>
      <c r="BA84">
        <v>38</v>
      </c>
      <c r="BB84">
        <f>BB42</f>
        <v>0</v>
      </c>
      <c r="BC84">
        <v>38</v>
      </c>
      <c r="BD84">
        <f>BD42</f>
        <v>0</v>
      </c>
      <c r="BE84">
        <v>38</v>
      </c>
      <c r="BF84">
        <f>BF42</f>
        <v>0</v>
      </c>
      <c r="BG84">
        <v>38</v>
      </c>
      <c r="BH84">
        <f>BH42</f>
        <v>0</v>
      </c>
      <c r="BI84">
        <v>38</v>
      </c>
      <c r="BJ84">
        <f>BJ42</f>
        <v>0</v>
      </c>
      <c r="BK84">
        <v>38</v>
      </c>
      <c r="BL84">
        <f>BL42</f>
        <v>0</v>
      </c>
      <c r="BM84">
        <v>38</v>
      </c>
      <c r="BN84">
        <f>BN42</f>
        <v>0</v>
      </c>
      <c r="BO84">
        <v>38</v>
      </c>
      <c r="BP84">
        <f>BP42</f>
        <v>0</v>
      </c>
      <c r="BQ84">
        <v>38</v>
      </c>
      <c r="BR84">
        <f>BR42</f>
        <v>0</v>
      </c>
      <c r="BS84">
        <v>38</v>
      </c>
      <c r="BT84">
        <f>BT42</f>
        <v>0</v>
      </c>
      <c r="BU84">
        <v>38</v>
      </c>
      <c r="BV84">
        <f>BV42</f>
        <v>0</v>
      </c>
      <c r="BW84">
        <v>38</v>
      </c>
      <c r="BX84">
        <f>BX42</f>
        <v>0</v>
      </c>
      <c r="BY84">
        <v>38</v>
      </c>
      <c r="BZ84">
        <f>BZ42</f>
        <v>0</v>
      </c>
      <c r="CA84">
        <v>38</v>
      </c>
      <c r="CB84">
        <f>CB42</f>
        <v>0</v>
      </c>
      <c r="CC84">
        <v>38</v>
      </c>
      <c r="CD84">
        <f>CD42</f>
        <v>0</v>
      </c>
      <c r="CE84">
        <v>38</v>
      </c>
      <c r="CF84">
        <f>CF42</f>
        <v>0</v>
      </c>
      <c r="CG84">
        <v>38</v>
      </c>
      <c r="CH84">
        <f>CH42</f>
        <v>0</v>
      </c>
      <c r="CI84">
        <v>38</v>
      </c>
      <c r="CJ84">
        <f>CJ42</f>
        <v>0</v>
      </c>
      <c r="CK84">
        <v>38</v>
      </c>
      <c r="CL84">
        <f>CL42</f>
        <v>0</v>
      </c>
      <c r="CM84">
        <v>38</v>
      </c>
      <c r="CN84">
        <f>CN42</f>
        <v>0</v>
      </c>
      <c r="CO84">
        <v>38</v>
      </c>
      <c r="CP84">
        <f>CP42</f>
        <v>0</v>
      </c>
      <c r="CQ84">
        <v>38</v>
      </c>
      <c r="CR84">
        <f>CR42</f>
        <v>0</v>
      </c>
      <c r="CS84">
        <v>38</v>
      </c>
      <c r="CT84">
        <f>CT42</f>
        <v>0</v>
      </c>
      <c r="CU84">
        <v>38</v>
      </c>
      <c r="CV84">
        <f>CV42</f>
        <v>0</v>
      </c>
      <c r="CW84">
        <v>38</v>
      </c>
      <c r="CX84">
        <f>CX42</f>
        <v>0</v>
      </c>
      <c r="CY84">
        <v>38</v>
      </c>
      <c r="CZ84">
        <f>CZ42</f>
        <v>0</v>
      </c>
      <c r="DA84">
        <v>38</v>
      </c>
      <c r="DB84">
        <f>DB42</f>
        <v>0</v>
      </c>
      <c r="DC84">
        <v>38</v>
      </c>
      <c r="DD84">
        <f>DD42</f>
        <v>0</v>
      </c>
      <c r="DE84">
        <v>38</v>
      </c>
      <c r="DF84">
        <f>DF42</f>
        <v>0</v>
      </c>
      <c r="DG84">
        <v>38</v>
      </c>
      <c r="DH84">
        <f>DH42</f>
        <v>0</v>
      </c>
      <c r="DI84">
        <v>38</v>
      </c>
      <c r="DJ84">
        <f>DJ42</f>
        <v>0</v>
      </c>
      <c r="DK84">
        <v>38</v>
      </c>
      <c r="DL84">
        <f>DL42</f>
        <v>0</v>
      </c>
      <c r="DM84">
        <v>38</v>
      </c>
      <c r="DN84">
        <f>DN42</f>
        <v>0</v>
      </c>
      <c r="DO84">
        <v>38</v>
      </c>
      <c r="DP84">
        <f>DP42</f>
        <v>0</v>
      </c>
      <c r="DS84">
        <v>38</v>
      </c>
      <c r="DT84">
        <f>DT42</f>
        <v>0</v>
      </c>
      <c r="DU84">
        <v>38</v>
      </c>
      <c r="DV84">
        <f>DV42</f>
        <v>0</v>
      </c>
      <c r="DW84">
        <v>38</v>
      </c>
      <c r="DX84">
        <f>DX42</f>
        <v>0</v>
      </c>
      <c r="DY84">
        <v>38</v>
      </c>
      <c r="DZ84">
        <f>DZ42</f>
        <v>0</v>
      </c>
      <c r="EA84">
        <v>38</v>
      </c>
      <c r="EB84">
        <f>EB42</f>
        <v>0</v>
      </c>
      <c r="EC84">
        <v>38</v>
      </c>
      <c r="ED84">
        <f>ED42</f>
        <v>0</v>
      </c>
      <c r="EE84">
        <v>38</v>
      </c>
      <c r="EF84">
        <f>EF42</f>
        <v>0</v>
      </c>
      <c r="EG84">
        <v>38</v>
      </c>
      <c r="EH84">
        <f>EH42</f>
        <v>0</v>
      </c>
      <c r="EI84">
        <v>38</v>
      </c>
      <c r="EJ84">
        <f>EJ42</f>
        <v>0</v>
      </c>
      <c r="EK84">
        <v>38</v>
      </c>
      <c r="EL84">
        <f>EL42</f>
        <v>0</v>
      </c>
      <c r="EM84">
        <v>38</v>
      </c>
      <c r="EN84">
        <f>EN42</f>
        <v>0</v>
      </c>
      <c r="EO84">
        <v>38</v>
      </c>
      <c r="EP84">
        <f>EP42</f>
        <v>0</v>
      </c>
      <c r="EQ84">
        <v>38</v>
      </c>
      <c r="ER84">
        <f>ER42</f>
        <v>0</v>
      </c>
      <c r="ES84">
        <v>38</v>
      </c>
      <c r="ET84">
        <f>ET42</f>
        <v>0</v>
      </c>
      <c r="EU84">
        <v>38</v>
      </c>
      <c r="EV84">
        <f>EV42</f>
        <v>0</v>
      </c>
      <c r="EW84">
        <v>38</v>
      </c>
      <c r="EX84">
        <f>EX42</f>
        <v>0</v>
      </c>
      <c r="EY84">
        <v>38</v>
      </c>
      <c r="EZ84">
        <f>EZ42</f>
        <v>0</v>
      </c>
      <c r="FA84">
        <v>38</v>
      </c>
      <c r="FB84">
        <f>FB42</f>
        <v>0</v>
      </c>
      <c r="FC84">
        <v>38</v>
      </c>
      <c r="FD84">
        <f>FD42</f>
        <v>0</v>
      </c>
      <c r="FE84">
        <v>38</v>
      </c>
      <c r="FF84">
        <f>FF42</f>
        <v>0</v>
      </c>
      <c r="FG84">
        <v>38</v>
      </c>
      <c r="FH84">
        <f>FH42</f>
        <v>0</v>
      </c>
      <c r="FI84">
        <v>38</v>
      </c>
      <c r="FJ84">
        <f>FJ42</f>
        <v>0</v>
      </c>
      <c r="FK84">
        <v>38</v>
      </c>
      <c r="FL84">
        <f>FL42</f>
        <v>0</v>
      </c>
      <c r="FM84">
        <v>38</v>
      </c>
      <c r="FN84">
        <f>FN42</f>
        <v>0</v>
      </c>
      <c r="FO84">
        <v>38</v>
      </c>
      <c r="FP84">
        <f>FP42</f>
        <v>0</v>
      </c>
      <c r="FQ84">
        <v>38</v>
      </c>
      <c r="FR84">
        <f>FR42</f>
        <v>0</v>
      </c>
      <c r="FS84">
        <v>38</v>
      </c>
      <c r="FT84">
        <f>FT42</f>
        <v>0</v>
      </c>
      <c r="FU84">
        <v>38</v>
      </c>
      <c r="FV84">
        <f>FV42</f>
        <v>0</v>
      </c>
      <c r="FW84">
        <v>38</v>
      </c>
      <c r="FX84">
        <f>FX42</f>
        <v>0</v>
      </c>
      <c r="FY84">
        <v>38</v>
      </c>
      <c r="FZ84">
        <f>FZ42</f>
        <v>0</v>
      </c>
      <c r="GA84">
        <v>38</v>
      </c>
      <c r="GB84">
        <f>GB42</f>
        <v>0</v>
      </c>
      <c r="GC84">
        <v>38</v>
      </c>
      <c r="GD84">
        <f>GD42</f>
        <v>0</v>
      </c>
      <c r="GE84">
        <v>38</v>
      </c>
      <c r="GF84">
        <f>GF42</f>
        <v>0</v>
      </c>
      <c r="GG84">
        <v>38</v>
      </c>
      <c r="GH84">
        <f>GH42</f>
        <v>0</v>
      </c>
      <c r="GI84">
        <v>38</v>
      </c>
      <c r="GJ84">
        <f>GJ42</f>
        <v>0</v>
      </c>
      <c r="GK84">
        <v>38</v>
      </c>
      <c r="GL84">
        <f>GL42</f>
        <v>0</v>
      </c>
      <c r="GM84">
        <v>38</v>
      </c>
      <c r="GN84">
        <f>GN42</f>
        <v>0</v>
      </c>
      <c r="GO84">
        <v>38</v>
      </c>
      <c r="GP84">
        <f>GP42</f>
        <v>0</v>
      </c>
      <c r="GQ84">
        <v>38</v>
      </c>
      <c r="GR84">
        <f>GR42</f>
        <v>0</v>
      </c>
      <c r="GS84">
        <v>38</v>
      </c>
      <c r="GT84">
        <f>GT42</f>
        <v>0</v>
      </c>
      <c r="GU84">
        <v>38</v>
      </c>
      <c r="GV84">
        <f>GV42</f>
        <v>0</v>
      </c>
      <c r="GW84">
        <v>38</v>
      </c>
      <c r="GX84">
        <f>GX42</f>
        <v>0</v>
      </c>
      <c r="GY84">
        <v>38</v>
      </c>
      <c r="GZ84">
        <f>GZ42</f>
        <v>0</v>
      </c>
      <c r="HA84">
        <v>38</v>
      </c>
      <c r="HB84">
        <f>HB42</f>
        <v>0</v>
      </c>
      <c r="HC84">
        <v>38</v>
      </c>
      <c r="HD84">
        <f>HD42</f>
        <v>0</v>
      </c>
      <c r="HE84">
        <v>38</v>
      </c>
      <c r="HF84">
        <f>HF42</f>
        <v>0</v>
      </c>
      <c r="HG84">
        <v>38</v>
      </c>
      <c r="HH84">
        <f>HH42</f>
        <v>0</v>
      </c>
      <c r="HI84">
        <v>38</v>
      </c>
      <c r="HJ84">
        <f>HJ42</f>
        <v>0</v>
      </c>
      <c r="HK84">
        <v>38</v>
      </c>
      <c r="HL84">
        <f>HL42</f>
        <v>0</v>
      </c>
      <c r="HM84">
        <v>38</v>
      </c>
      <c r="HN84">
        <f>HN42</f>
        <v>0</v>
      </c>
      <c r="HO84">
        <v>38</v>
      </c>
      <c r="HP84">
        <f>HP42</f>
        <v>0</v>
      </c>
      <c r="HQ84">
        <v>38</v>
      </c>
      <c r="HR84">
        <f>HR42</f>
        <v>0</v>
      </c>
      <c r="HS84">
        <v>38</v>
      </c>
      <c r="HT84">
        <f>HT42</f>
        <v>0</v>
      </c>
      <c r="HU84">
        <v>38</v>
      </c>
      <c r="HV84">
        <f>HV42</f>
        <v>0</v>
      </c>
      <c r="HW84">
        <v>38</v>
      </c>
      <c r="HX84">
        <f>HX42</f>
        <v>0</v>
      </c>
      <c r="HY84">
        <v>38</v>
      </c>
      <c r="HZ84">
        <f>HZ42</f>
        <v>0</v>
      </c>
      <c r="IA84">
        <v>38</v>
      </c>
      <c r="IB84">
        <f>IB42</f>
        <v>0</v>
      </c>
      <c r="IC84">
        <v>38</v>
      </c>
      <c r="ID84">
        <f>ID42</f>
        <v>0</v>
      </c>
      <c r="IG84">
        <f>IF(Charts!$B$3="none",E291,IF(DS291="",NA(),DS291))</f>
        <v>0</v>
      </c>
      <c r="IH84">
        <f>IF(Charts!$B$3="none",F291,IF(DT291="",NA(),DT291))</f>
        <v>0</v>
      </c>
      <c r="II84">
        <f>IF(Charts!$B$3="none",G291,IF(DU291="",NA(),DU291))</f>
        <v>0</v>
      </c>
      <c r="IJ84">
        <f>IF(Charts!$B$3="none",H291,IF(DV291="",NA(),DV291))</f>
        <v>0</v>
      </c>
      <c r="IK84">
        <f>IF(Charts!$B$3="none",I291,IF(DW291="",NA(),DW291))</f>
        <v>0</v>
      </c>
      <c r="IL84">
        <f>IF(Charts!$B$3="none",J291,IF(DX291="",NA(),DX291))</f>
        <v>0</v>
      </c>
      <c r="IM84">
        <f>IF(Charts!$B$3="none",K291,IF(DY291="",NA(),DY291))</f>
        <v>0</v>
      </c>
      <c r="IN84">
        <f>IF(Charts!$B$3="none",L291,IF(DZ291="",NA(),DZ291))</f>
        <v>0</v>
      </c>
      <c r="IO84">
        <f>IF(Charts!$B$3="none",M291,IF(EA291="",NA(),EA291))</f>
        <v>0</v>
      </c>
      <c r="IP84">
        <f>IF(Charts!$B$3="none",N291,IF(EB291="",NA(),EB291))</f>
        <v>0</v>
      </c>
      <c r="IQ84">
        <f>IF(Charts!$B$3="none",O291,IF(EC291="",NA(),EC291))</f>
        <v>0</v>
      </c>
      <c r="IR84">
        <f>IF(Charts!$B$3="none",P291,IF(ED291="",NA(),ED291))</f>
        <v>0</v>
      </c>
      <c r="IS84">
        <f>IF(Charts!$B$3="none",Q291,IF(EE291="",NA(),EE291))</f>
        <v>0</v>
      </c>
      <c r="IT84">
        <f>IF(Charts!$B$3="none",R291,IF(EF291="",NA(),EF291))</f>
        <v>0</v>
      </c>
      <c r="IU84">
        <f>IF(Charts!$B$3="none",S291,IF(EG291="",NA(),EG291))</f>
        <v>0</v>
      </c>
      <c r="IV84">
        <f>IF(Charts!$B$3="none",T291,IF(EH291="",NA(),EH291))</f>
        <v>0</v>
      </c>
      <c r="IW84">
        <f>IF(Charts!$B$3="none",U291,IF(EI291="",NA(),EI291))</f>
        <v>0</v>
      </c>
      <c r="IX84">
        <f>IF(Charts!$B$3="none",V291,IF(EJ291="",NA(),EJ291))</f>
        <v>0</v>
      </c>
      <c r="IY84">
        <f>IF(Charts!$B$3="none",W291,IF(EK291="",NA(),EK291))</f>
        <v>0</v>
      </c>
      <c r="IZ84">
        <f>IF(Charts!$B$3="none",X291,IF(EL291="",NA(),EL291))</f>
        <v>0</v>
      </c>
      <c r="JA84">
        <f>IF(Charts!$B$3="none",Y291,IF(EM291="",NA(),EM291))</f>
        <v>0</v>
      </c>
      <c r="JB84">
        <f>IF(Charts!$B$3="none",Z291,IF(EN291="",NA(),EN291))</f>
        <v>0</v>
      </c>
      <c r="JC84">
        <f>IF(Charts!$B$3="none",AA291,IF(EO291="",NA(),EO291))</f>
        <v>0</v>
      </c>
      <c r="JD84">
        <f>IF(Charts!$B$3="none",AB291,IF(EP291="",NA(),EP291))</f>
        <v>0</v>
      </c>
      <c r="JE84">
        <f>IF(Charts!$B$3="none",AC291,IF(EQ291="",NA(),EQ291))</f>
        <v>0</v>
      </c>
      <c r="JF84">
        <f>IF(Charts!$B$3="none",AD291,IF(ER291="",NA(),ER291))</f>
        <v>0</v>
      </c>
      <c r="JG84">
        <f>IF(Charts!$B$3="none",AE291,IF(ES291="",NA(),ES291))</f>
        <v>0</v>
      </c>
      <c r="JH84">
        <f>IF(Charts!$B$3="none",AF291,IF(ET291="",NA(),ET291))</f>
        <v>0</v>
      </c>
      <c r="JI84">
        <f>IF(Charts!$B$3="none",AG291,IF(EU291="",NA(),EU291))</f>
        <v>0</v>
      </c>
      <c r="JJ84">
        <f>IF(Charts!$B$3="none",AH291,IF(EV291="",NA(),EV291))</f>
        <v>0</v>
      </c>
      <c r="JK84">
        <f>IF(Charts!$B$3="none",AI291,IF(EW291="",NA(),EW291))</f>
        <v>0</v>
      </c>
      <c r="JL84">
        <f>IF(Charts!$B$3="none",AJ291,IF(EX291="",NA(),EX291))</f>
        <v>0</v>
      </c>
      <c r="JM84">
        <f>IF(Charts!$B$3="none",AK291,IF(EY291="",NA(),EY291))</f>
        <v>0</v>
      </c>
      <c r="JN84">
        <f>IF(Charts!$B$3="none",AL291,IF(EZ291="",NA(),EZ291))</f>
        <v>0</v>
      </c>
      <c r="JO84">
        <f>IF(Charts!$B$3="none",AM291,IF(FA291="",NA(),FA291))</f>
        <v>0</v>
      </c>
      <c r="JP84">
        <f>IF(Charts!$B$3="none",AN291,IF(FB291="",NA(),FB291))</f>
        <v>0</v>
      </c>
      <c r="JQ84">
        <f>IF(Charts!$B$3="none",AO291,IF(FC291="",NA(),FC291))</f>
        <v>0</v>
      </c>
      <c r="JR84">
        <f>IF(Charts!$B$3="none",AP291,IF(FD291="",NA(),FD291))</f>
        <v>0</v>
      </c>
      <c r="JS84">
        <f>IF(Charts!$B$3="none",AQ291,IF(FE291="",NA(),FE291))</f>
        <v>0</v>
      </c>
      <c r="JT84">
        <f>IF(Charts!$B$3="none",AR291,IF(FF291="",NA(),FF291))</f>
        <v>0</v>
      </c>
      <c r="JU84">
        <f>IF(Charts!$B$3="none",AS291,IF(FG291="",NA(),FG291))</f>
        <v>0</v>
      </c>
      <c r="JV84">
        <f>IF(Charts!$B$3="none",AT291,IF(FH291="",NA(),FH291))</f>
        <v>0</v>
      </c>
      <c r="JW84">
        <f>IF(Charts!$B$3="none",AU291,IF(FI291="",NA(),FI291))</f>
        <v>0</v>
      </c>
      <c r="JX84">
        <f>IF(Charts!$B$3="none",AV291,IF(FJ291="",NA(),FJ291))</f>
        <v>0</v>
      </c>
      <c r="JY84">
        <f>IF(Charts!$B$3="none",AW291,IF(FK291="",NA(),FK291))</f>
        <v>0</v>
      </c>
      <c r="JZ84">
        <f>IF(Charts!$B$3="none",AX291,IF(FL291="",NA(),FL291))</f>
        <v>0</v>
      </c>
      <c r="KA84">
        <f>IF(Charts!$B$3="none",AY291,IF(FM291="",NA(),FM291))</f>
        <v>0</v>
      </c>
      <c r="KB84">
        <f>IF(Charts!$B$3="none",AZ291,IF(FN291="",NA(),FN291))</f>
        <v>0</v>
      </c>
      <c r="KC84">
        <f>IF(Charts!$B$3="none",BA291,IF(FO291="",NA(),FO291))</f>
        <v>0</v>
      </c>
      <c r="KD84">
        <f>IF(Charts!$B$3="none",BB291,IF(FP291="",NA(),FP291))</f>
        <v>0</v>
      </c>
      <c r="KE84">
        <f>IF(Charts!$B$3="none",BC291,IF(FQ291="",NA(),FQ291))</f>
        <v>0</v>
      </c>
      <c r="KF84">
        <f>IF(Charts!$B$3="none",BD291,IF(FR291="",NA(),FR291))</f>
        <v>0</v>
      </c>
      <c r="KG84">
        <f>IF(Charts!$B$3="none",BE291,IF(FS291="",NA(),FS291))</f>
        <v>0</v>
      </c>
      <c r="KH84">
        <f>IF(Charts!$B$3="none",BF291,IF(FT291="",NA(),FT291))</f>
        <v>0</v>
      </c>
      <c r="KI84">
        <f>IF(Charts!$B$3="none",BG291,IF(FU291="",NA(),FU291))</f>
        <v>0</v>
      </c>
      <c r="KJ84">
        <f>IF(Charts!$B$3="none",BH291,IF(FV291="",NA(),FV291))</f>
        <v>0</v>
      </c>
      <c r="KK84">
        <f>IF(Charts!$B$3="none",BI291,IF(FW291="",NA(),FW291))</f>
        <v>0</v>
      </c>
      <c r="KL84">
        <f>IF(Charts!$B$3="none",BJ291,IF(FX291="",NA(),FX291))</f>
        <v>0</v>
      </c>
      <c r="KM84">
        <f>IF(Charts!$B$3="none",BK291,IF(FY291="",NA(),FY291))</f>
        <v>0</v>
      </c>
      <c r="KN84">
        <f>IF(Charts!$B$3="none",BL291,IF(FZ291="",NA(),FZ291))</f>
        <v>0</v>
      </c>
      <c r="KO84">
        <f>IF(Charts!$B$3="none",BM291,IF(GA291="",NA(),GA291))</f>
        <v>0</v>
      </c>
      <c r="KP84">
        <f>IF(Charts!$B$3="none",BN291,IF(GB291="",NA(),GB291))</f>
        <v>0</v>
      </c>
      <c r="KQ84">
        <f>IF(Charts!$B$3="none",BO291,IF(GC291="",NA(),GC291))</f>
        <v>0</v>
      </c>
      <c r="KR84">
        <f>IF(Charts!$B$3="none",BP291,IF(GD291="",NA(),GD291))</f>
        <v>0</v>
      </c>
      <c r="KS84">
        <f>IF(Charts!$B$3="none",BQ291,IF(GE291="",NA(),GE291))</f>
        <v>0</v>
      </c>
      <c r="KT84">
        <f>IF(Charts!$B$3="none",BR291,IF(GF291="",NA(),GF291))</f>
        <v>0</v>
      </c>
      <c r="KU84">
        <f>IF(Charts!$B$3="none",BS291,IF(GG291="",NA(),GG291))</f>
        <v>0</v>
      </c>
      <c r="KV84">
        <f>IF(Charts!$B$3="none",BT291,IF(GH291="",NA(),GH291))</f>
        <v>0</v>
      </c>
      <c r="KW84">
        <f>IF(Charts!$B$3="none",BU291,IF(GI291="",NA(),GI291))</f>
        <v>0</v>
      </c>
      <c r="KX84">
        <f>IF(Charts!$B$3="none",BV291,IF(GJ291="",NA(),GJ291))</f>
        <v>0</v>
      </c>
      <c r="KY84">
        <f>IF(Charts!$B$3="none",BW291,IF(GK291="",NA(),GK291))</f>
        <v>0</v>
      </c>
      <c r="KZ84">
        <f>IF(Charts!$B$3="none",BX291,IF(GL291="",NA(),GL291))</f>
        <v>0</v>
      </c>
      <c r="LA84">
        <f>IF(Charts!$B$3="none",BY291,IF(GM291="",NA(),GM291))</f>
        <v>0</v>
      </c>
      <c r="LB84">
        <f>IF(Charts!$B$3="none",BZ291,IF(GN291="",NA(),GN291))</f>
        <v>0</v>
      </c>
      <c r="LC84">
        <f>IF(Charts!$B$3="none",CA291,IF(GO291="",NA(),GO291))</f>
        <v>0</v>
      </c>
      <c r="LD84">
        <f>IF(Charts!$B$3="none",CB291,IF(GP291="",NA(),GP291))</f>
        <v>0</v>
      </c>
      <c r="LE84">
        <f>IF(Charts!$B$3="none",CC291,IF(GQ291="",NA(),GQ291))</f>
        <v>0</v>
      </c>
      <c r="LF84">
        <f>IF(Charts!$B$3="none",CD291,IF(GR291="",NA(),GR291))</f>
        <v>0</v>
      </c>
      <c r="LG84">
        <f>IF(Charts!$B$3="none",CE291,IF(GS291="",NA(),GS291))</f>
        <v>0</v>
      </c>
      <c r="LH84">
        <f>IF(Charts!$B$3="none",CF291,IF(GT291="",NA(),GT291))</f>
        <v>0</v>
      </c>
      <c r="LI84">
        <f>IF(Charts!$B$3="none",CG291,IF(GU291="",NA(),GU291))</f>
        <v>0</v>
      </c>
      <c r="LJ84">
        <f>IF(Charts!$B$3="none",CH291,IF(GV291="",NA(),GV291))</f>
        <v>0</v>
      </c>
      <c r="LK84">
        <f>IF(Charts!$B$3="none",CI291,IF(GW291="",NA(),GW291))</f>
        <v>0</v>
      </c>
      <c r="LL84">
        <f>IF(Charts!$B$3="none",CJ291,IF(GX291="",NA(),GX291))</f>
        <v>0</v>
      </c>
      <c r="LM84">
        <f>IF(Charts!$B$3="none",CK291,IF(GY291="",NA(),GY291))</f>
        <v>0</v>
      </c>
      <c r="LN84">
        <f>IF(Charts!$B$3="none",CL291,IF(GZ291="",NA(),GZ291))</f>
        <v>0</v>
      </c>
      <c r="LO84">
        <f>IF(Charts!$B$3="none",CM291,IF(HA291="",NA(),HA291))</f>
        <v>0</v>
      </c>
      <c r="LP84">
        <f>IF(Charts!$B$3="none",CN291,IF(HB291="",NA(),HB291))</f>
        <v>0</v>
      </c>
      <c r="LQ84">
        <f>IF(Charts!$B$3="none",CO291,IF(HC291="",NA(),HC291))</f>
        <v>0</v>
      </c>
      <c r="LR84">
        <f>IF(Charts!$B$3="none",CP291,IF(HD291="",NA(),HD291))</f>
        <v>0</v>
      </c>
      <c r="LS84">
        <f>IF(Charts!$B$3="none",CQ291,IF(HE291="",NA(),HE291))</f>
        <v>0</v>
      </c>
      <c r="LT84">
        <f>IF(Charts!$B$3="none",CR291,IF(HF291="",NA(),HF291))</f>
        <v>0</v>
      </c>
      <c r="LU84">
        <f>IF(Charts!$B$3="none",CS291,IF(HG291="",NA(),HG291))</f>
        <v>0</v>
      </c>
      <c r="LV84">
        <f>IF(Charts!$B$3="none",CT291,IF(HH291="",NA(),HH291))</f>
        <v>0</v>
      </c>
      <c r="LW84">
        <f>IF(Charts!$B$3="none",CU291,IF(HI291="",NA(),HI291))</f>
        <v>0</v>
      </c>
      <c r="LX84">
        <f>IF(Charts!$B$3="none",CV291,IF(HJ291="",NA(),HJ291))</f>
        <v>0</v>
      </c>
      <c r="LY84">
        <f>IF(Charts!$B$3="none",CW291,IF(HK291="",NA(),HK291))</f>
        <v>0</v>
      </c>
      <c r="LZ84">
        <f>IF(Charts!$B$3="none",CX291,IF(HL291="",NA(),HL291))</f>
        <v>0</v>
      </c>
      <c r="MA84">
        <f>IF(Charts!$B$3="none",CY291,IF(HM291="",NA(),HM291))</f>
        <v>0</v>
      </c>
      <c r="MB84">
        <f>IF(Charts!$B$3="none",CZ291,IF(HN291="",NA(),HN291))</f>
        <v>0</v>
      </c>
      <c r="MC84">
        <f>IF(Charts!$B$3="none",DA291,IF(HO291="",NA(),HO291))</f>
        <v>0</v>
      </c>
      <c r="MD84">
        <f>IF(Charts!$B$3="none",DB291,IF(HP291="",NA(),HP291))</f>
        <v>0</v>
      </c>
      <c r="ME84">
        <f>IF(Charts!$B$3="none",DC291,IF(HQ291="",NA(),HQ291))</f>
        <v>0</v>
      </c>
      <c r="MF84">
        <f>IF(Charts!$B$3="none",DD291,IF(HR291="",NA(),HR291))</f>
        <v>0</v>
      </c>
      <c r="MG84">
        <f>IF(Charts!$B$3="none",DE291,IF(HS291="",NA(),HS291))</f>
        <v>0</v>
      </c>
      <c r="MH84">
        <f>IF(Charts!$B$3="none",DF291,IF(HT291="",NA(),HT291))</f>
        <v>0</v>
      </c>
      <c r="MI84">
        <f>IF(Charts!$B$3="none",DG291,IF(HU291="",NA(),HU291))</f>
        <v>0</v>
      </c>
      <c r="MJ84">
        <f>IF(Charts!$B$3="none",DH291,IF(HV291="",NA(),HV291))</f>
        <v>0</v>
      </c>
      <c r="MK84">
        <f>IF(Charts!$B$3="none",DI291,IF(HW291="",NA(),HW291))</f>
        <v>0</v>
      </c>
      <c r="ML84">
        <f>IF(Charts!$B$3="none",DJ291,IF(HX291="",NA(),HX291))</f>
        <v>0</v>
      </c>
      <c r="MM84">
        <f>IF(Charts!$B$3="none",DK291,IF(HY291="",NA(),HY291))</f>
        <v>0</v>
      </c>
      <c r="MN84">
        <f>IF(Charts!$B$3="none",DL291,IF(HZ291="",NA(),HZ291))</f>
        <v>0</v>
      </c>
      <c r="MO84">
        <f>IF(Charts!$B$3="none",DM291,IF(IA291="",NA(),IA291))</f>
        <v>0</v>
      </c>
      <c r="MP84">
        <f>IF(Charts!$B$3="none",DN291,IF(IB291="",NA(),IB291))</f>
        <v>0</v>
      </c>
      <c r="MQ84">
        <f>IF(Charts!$B$3="none",DO291,IF(IC291="",NA(),IC291))</f>
        <v>0</v>
      </c>
      <c r="MR84">
        <f>IF(Charts!$B$3="none",DP291,IF(ID291="",NA(),ID291))</f>
        <v>0</v>
      </c>
    </row>
    <row r="85" spans="5:356">
      <c r="E85">
        <v>39</v>
      </c>
      <c r="F85">
        <f>F43</f>
        <v>0</v>
      </c>
      <c r="G85">
        <v>39</v>
      </c>
      <c r="H85">
        <f>H43</f>
        <v>0</v>
      </c>
      <c r="I85">
        <v>39</v>
      </c>
      <c r="J85">
        <f>J43</f>
        <v>0</v>
      </c>
      <c r="K85">
        <v>39</v>
      </c>
      <c r="L85">
        <f>L43</f>
        <v>0</v>
      </c>
      <c r="M85">
        <v>39</v>
      </c>
      <c r="N85">
        <f>N43</f>
        <v>0</v>
      </c>
      <c r="O85">
        <v>39</v>
      </c>
      <c r="P85">
        <f>P43</f>
        <v>0</v>
      </c>
      <c r="Q85">
        <v>39</v>
      </c>
      <c r="R85">
        <f>R43</f>
        <v>0</v>
      </c>
      <c r="S85">
        <v>39</v>
      </c>
      <c r="T85">
        <f>T43</f>
        <v>0</v>
      </c>
      <c r="U85">
        <v>39</v>
      </c>
      <c r="V85">
        <f>V43</f>
        <v>0</v>
      </c>
      <c r="W85">
        <v>39</v>
      </c>
      <c r="X85">
        <f>X43</f>
        <v>0</v>
      </c>
      <c r="Y85">
        <v>39</v>
      </c>
      <c r="Z85">
        <f>Z43</f>
        <v>0</v>
      </c>
      <c r="AA85">
        <v>39</v>
      </c>
      <c r="AB85">
        <f>AB43</f>
        <v>0</v>
      </c>
      <c r="AC85">
        <v>39</v>
      </c>
      <c r="AD85">
        <f>AD43</f>
        <v>0</v>
      </c>
      <c r="AE85">
        <v>39</v>
      </c>
      <c r="AF85">
        <f>AF43</f>
        <v>0</v>
      </c>
      <c r="AG85">
        <v>39</v>
      </c>
      <c r="AH85">
        <f>AH43</f>
        <v>0</v>
      </c>
      <c r="AI85">
        <v>39</v>
      </c>
      <c r="AJ85">
        <f>AJ43</f>
        <v>0</v>
      </c>
      <c r="AK85">
        <v>39</v>
      </c>
      <c r="AL85">
        <f>AL43</f>
        <v>0</v>
      </c>
      <c r="AM85">
        <v>39</v>
      </c>
      <c r="AN85">
        <f>AN43</f>
        <v>0</v>
      </c>
      <c r="AO85">
        <v>39</v>
      </c>
      <c r="AP85">
        <f>AP43</f>
        <v>0</v>
      </c>
      <c r="AQ85">
        <v>39</v>
      </c>
      <c r="AR85">
        <f>AR43</f>
        <v>0</v>
      </c>
      <c r="AS85">
        <v>39</v>
      </c>
      <c r="AT85">
        <f>AT43</f>
        <v>0</v>
      </c>
      <c r="AU85">
        <v>39</v>
      </c>
      <c r="AV85">
        <f>AV43</f>
        <v>0</v>
      </c>
      <c r="AW85">
        <v>39</v>
      </c>
      <c r="AX85">
        <f>AX43</f>
        <v>0</v>
      </c>
      <c r="AY85">
        <v>39</v>
      </c>
      <c r="AZ85">
        <f>AZ43</f>
        <v>0</v>
      </c>
      <c r="BA85">
        <v>39</v>
      </c>
      <c r="BB85">
        <f>BB43</f>
        <v>0</v>
      </c>
      <c r="BC85">
        <v>39</v>
      </c>
      <c r="BD85">
        <f>BD43</f>
        <v>0</v>
      </c>
      <c r="BE85">
        <v>39</v>
      </c>
      <c r="BF85">
        <f>BF43</f>
        <v>0</v>
      </c>
      <c r="BG85">
        <v>39</v>
      </c>
      <c r="BH85">
        <f>BH43</f>
        <v>0</v>
      </c>
      <c r="BI85">
        <v>39</v>
      </c>
      <c r="BJ85">
        <f>BJ43</f>
        <v>0</v>
      </c>
      <c r="BK85">
        <v>39</v>
      </c>
      <c r="BL85">
        <f>BL43</f>
        <v>0</v>
      </c>
      <c r="BM85">
        <v>39</v>
      </c>
      <c r="BN85">
        <f>BN43</f>
        <v>0</v>
      </c>
      <c r="BO85">
        <v>39</v>
      </c>
      <c r="BP85">
        <f>BP43</f>
        <v>0</v>
      </c>
      <c r="BQ85">
        <v>39</v>
      </c>
      <c r="BR85">
        <f>BR43</f>
        <v>0</v>
      </c>
      <c r="BS85">
        <v>39</v>
      </c>
      <c r="BT85">
        <f>BT43</f>
        <v>0</v>
      </c>
      <c r="BU85">
        <v>39</v>
      </c>
      <c r="BV85">
        <f>BV43</f>
        <v>0</v>
      </c>
      <c r="BW85">
        <v>39</v>
      </c>
      <c r="BX85">
        <f>BX43</f>
        <v>0</v>
      </c>
      <c r="BY85">
        <v>39</v>
      </c>
      <c r="BZ85">
        <f>BZ43</f>
        <v>0</v>
      </c>
      <c r="CA85">
        <v>39</v>
      </c>
      <c r="CB85">
        <f>CB43</f>
        <v>0</v>
      </c>
      <c r="CC85">
        <v>39</v>
      </c>
      <c r="CD85">
        <f>CD43</f>
        <v>0</v>
      </c>
      <c r="CE85">
        <v>39</v>
      </c>
      <c r="CF85">
        <f>CF43</f>
        <v>0</v>
      </c>
      <c r="CG85">
        <v>39</v>
      </c>
      <c r="CH85">
        <f>CH43</f>
        <v>0</v>
      </c>
      <c r="CI85">
        <v>39</v>
      </c>
      <c r="CJ85">
        <f>CJ43</f>
        <v>0</v>
      </c>
      <c r="CK85">
        <v>39</v>
      </c>
      <c r="CL85">
        <f>CL43</f>
        <v>0</v>
      </c>
      <c r="CM85">
        <v>39</v>
      </c>
      <c r="CN85">
        <f>CN43</f>
        <v>0</v>
      </c>
      <c r="CO85">
        <v>39</v>
      </c>
      <c r="CP85">
        <f>CP43</f>
        <v>0</v>
      </c>
      <c r="CQ85">
        <v>39</v>
      </c>
      <c r="CR85">
        <f>CR43</f>
        <v>0</v>
      </c>
      <c r="CS85">
        <v>39</v>
      </c>
      <c r="CT85">
        <f>CT43</f>
        <v>0</v>
      </c>
      <c r="CU85">
        <v>39</v>
      </c>
      <c r="CV85">
        <f>CV43</f>
        <v>0</v>
      </c>
      <c r="CW85">
        <v>39</v>
      </c>
      <c r="CX85">
        <f>CX43</f>
        <v>0</v>
      </c>
      <c r="CY85">
        <v>39</v>
      </c>
      <c r="CZ85">
        <f>CZ43</f>
        <v>0</v>
      </c>
      <c r="DA85">
        <v>39</v>
      </c>
      <c r="DB85">
        <f>DB43</f>
        <v>0</v>
      </c>
      <c r="DC85">
        <v>39</v>
      </c>
      <c r="DD85">
        <f>DD43</f>
        <v>0</v>
      </c>
      <c r="DE85">
        <v>39</v>
      </c>
      <c r="DF85">
        <f>DF43</f>
        <v>0</v>
      </c>
      <c r="DG85">
        <v>39</v>
      </c>
      <c r="DH85">
        <f>DH43</f>
        <v>0</v>
      </c>
      <c r="DI85">
        <v>39</v>
      </c>
      <c r="DJ85">
        <f>DJ43</f>
        <v>0</v>
      </c>
      <c r="DK85">
        <v>39</v>
      </c>
      <c r="DL85">
        <f>DL43</f>
        <v>0</v>
      </c>
      <c r="DM85">
        <v>39</v>
      </c>
      <c r="DN85">
        <f>DN43</f>
        <v>0</v>
      </c>
      <c r="DO85">
        <v>39</v>
      </c>
      <c r="DP85">
        <f>DP43</f>
        <v>0</v>
      </c>
      <c r="DS85">
        <v>39</v>
      </c>
      <c r="DT85">
        <f>DT43</f>
        <v>0</v>
      </c>
      <c r="DU85">
        <v>39</v>
      </c>
      <c r="DV85">
        <f>DV43</f>
        <v>0</v>
      </c>
      <c r="DW85">
        <v>39</v>
      </c>
      <c r="DX85">
        <f>DX43</f>
        <v>0</v>
      </c>
      <c r="DY85">
        <v>39</v>
      </c>
      <c r="DZ85">
        <f>DZ43</f>
        <v>0</v>
      </c>
      <c r="EA85">
        <v>39</v>
      </c>
      <c r="EB85">
        <f>EB43</f>
        <v>0</v>
      </c>
      <c r="EC85">
        <v>39</v>
      </c>
      <c r="ED85">
        <f>ED43</f>
        <v>0</v>
      </c>
      <c r="EE85">
        <v>39</v>
      </c>
      <c r="EF85">
        <f>EF43</f>
        <v>0</v>
      </c>
      <c r="EG85">
        <v>39</v>
      </c>
      <c r="EH85">
        <f>EH43</f>
        <v>0</v>
      </c>
      <c r="EI85">
        <v>39</v>
      </c>
      <c r="EJ85">
        <f>EJ43</f>
        <v>0</v>
      </c>
      <c r="EK85">
        <v>39</v>
      </c>
      <c r="EL85">
        <f>EL43</f>
        <v>0</v>
      </c>
      <c r="EM85">
        <v>39</v>
      </c>
      <c r="EN85">
        <f>EN43</f>
        <v>0</v>
      </c>
      <c r="EO85">
        <v>39</v>
      </c>
      <c r="EP85">
        <f>EP43</f>
        <v>0</v>
      </c>
      <c r="EQ85">
        <v>39</v>
      </c>
      <c r="ER85">
        <f>ER43</f>
        <v>0</v>
      </c>
      <c r="ES85">
        <v>39</v>
      </c>
      <c r="ET85">
        <f>ET43</f>
        <v>0</v>
      </c>
      <c r="EU85">
        <v>39</v>
      </c>
      <c r="EV85">
        <f>EV43</f>
        <v>0</v>
      </c>
      <c r="EW85">
        <v>39</v>
      </c>
      <c r="EX85">
        <f>EX43</f>
        <v>0</v>
      </c>
      <c r="EY85">
        <v>39</v>
      </c>
      <c r="EZ85">
        <f>EZ43</f>
        <v>0</v>
      </c>
      <c r="FA85">
        <v>39</v>
      </c>
      <c r="FB85">
        <f>FB43</f>
        <v>0</v>
      </c>
      <c r="FC85">
        <v>39</v>
      </c>
      <c r="FD85">
        <f>FD43</f>
        <v>0</v>
      </c>
      <c r="FE85">
        <v>39</v>
      </c>
      <c r="FF85">
        <f>FF43</f>
        <v>0</v>
      </c>
      <c r="FG85">
        <v>39</v>
      </c>
      <c r="FH85">
        <f>FH43</f>
        <v>0</v>
      </c>
      <c r="FI85">
        <v>39</v>
      </c>
      <c r="FJ85">
        <f>FJ43</f>
        <v>0</v>
      </c>
      <c r="FK85">
        <v>39</v>
      </c>
      <c r="FL85">
        <f>FL43</f>
        <v>0</v>
      </c>
      <c r="FM85">
        <v>39</v>
      </c>
      <c r="FN85">
        <f>FN43</f>
        <v>0</v>
      </c>
      <c r="FO85">
        <v>39</v>
      </c>
      <c r="FP85">
        <f>FP43</f>
        <v>0</v>
      </c>
      <c r="FQ85">
        <v>39</v>
      </c>
      <c r="FR85">
        <f>FR43</f>
        <v>0</v>
      </c>
      <c r="FS85">
        <v>39</v>
      </c>
      <c r="FT85">
        <f>FT43</f>
        <v>0</v>
      </c>
      <c r="FU85">
        <v>39</v>
      </c>
      <c r="FV85">
        <f>FV43</f>
        <v>0</v>
      </c>
      <c r="FW85">
        <v>39</v>
      </c>
      <c r="FX85">
        <f>FX43</f>
        <v>0</v>
      </c>
      <c r="FY85">
        <v>39</v>
      </c>
      <c r="FZ85">
        <f>FZ43</f>
        <v>0</v>
      </c>
      <c r="GA85">
        <v>39</v>
      </c>
      <c r="GB85">
        <f>GB43</f>
        <v>0</v>
      </c>
      <c r="GC85">
        <v>39</v>
      </c>
      <c r="GD85">
        <f>GD43</f>
        <v>0</v>
      </c>
      <c r="GE85">
        <v>39</v>
      </c>
      <c r="GF85">
        <f>GF43</f>
        <v>0</v>
      </c>
      <c r="GG85">
        <v>39</v>
      </c>
      <c r="GH85">
        <f>GH43</f>
        <v>0</v>
      </c>
      <c r="GI85">
        <v>39</v>
      </c>
      <c r="GJ85">
        <f>GJ43</f>
        <v>0</v>
      </c>
      <c r="GK85">
        <v>39</v>
      </c>
      <c r="GL85">
        <f>GL43</f>
        <v>0</v>
      </c>
      <c r="GM85">
        <v>39</v>
      </c>
      <c r="GN85">
        <f>GN43</f>
        <v>0</v>
      </c>
      <c r="GO85">
        <v>39</v>
      </c>
      <c r="GP85">
        <f>GP43</f>
        <v>0</v>
      </c>
      <c r="GQ85">
        <v>39</v>
      </c>
      <c r="GR85">
        <f>GR43</f>
        <v>0</v>
      </c>
      <c r="GS85">
        <v>39</v>
      </c>
      <c r="GT85">
        <f>GT43</f>
        <v>0</v>
      </c>
      <c r="GU85">
        <v>39</v>
      </c>
      <c r="GV85">
        <f>GV43</f>
        <v>0</v>
      </c>
      <c r="GW85">
        <v>39</v>
      </c>
      <c r="GX85">
        <f>GX43</f>
        <v>0</v>
      </c>
      <c r="GY85">
        <v>39</v>
      </c>
      <c r="GZ85">
        <f>GZ43</f>
        <v>0</v>
      </c>
      <c r="HA85">
        <v>39</v>
      </c>
      <c r="HB85">
        <f>HB43</f>
        <v>0</v>
      </c>
      <c r="HC85">
        <v>39</v>
      </c>
      <c r="HD85">
        <f>HD43</f>
        <v>0</v>
      </c>
      <c r="HE85">
        <v>39</v>
      </c>
      <c r="HF85">
        <f>HF43</f>
        <v>0</v>
      </c>
      <c r="HG85">
        <v>39</v>
      </c>
      <c r="HH85">
        <f>HH43</f>
        <v>0</v>
      </c>
      <c r="HI85">
        <v>39</v>
      </c>
      <c r="HJ85">
        <f>HJ43</f>
        <v>0</v>
      </c>
      <c r="HK85">
        <v>39</v>
      </c>
      <c r="HL85">
        <f>HL43</f>
        <v>0</v>
      </c>
      <c r="HM85">
        <v>39</v>
      </c>
      <c r="HN85">
        <f>HN43</f>
        <v>0</v>
      </c>
      <c r="HO85">
        <v>39</v>
      </c>
      <c r="HP85">
        <f>HP43</f>
        <v>0</v>
      </c>
      <c r="HQ85">
        <v>39</v>
      </c>
      <c r="HR85">
        <f>HR43</f>
        <v>0</v>
      </c>
      <c r="HS85">
        <v>39</v>
      </c>
      <c r="HT85">
        <f>HT43</f>
        <v>0</v>
      </c>
      <c r="HU85">
        <v>39</v>
      </c>
      <c r="HV85">
        <f>HV43</f>
        <v>0</v>
      </c>
      <c r="HW85">
        <v>39</v>
      </c>
      <c r="HX85">
        <f>HX43</f>
        <v>0</v>
      </c>
      <c r="HY85">
        <v>39</v>
      </c>
      <c r="HZ85">
        <f>HZ43</f>
        <v>0</v>
      </c>
      <c r="IA85">
        <v>39</v>
      </c>
      <c r="IB85">
        <f>IB43</f>
        <v>0</v>
      </c>
      <c r="IC85">
        <v>39</v>
      </c>
      <c r="ID85">
        <f>ID43</f>
        <v>0</v>
      </c>
    </row>
    <row r="86" spans="5:356">
      <c r="E86">
        <v>40</v>
      </c>
      <c r="F86">
        <f>F44</f>
        <v>0</v>
      </c>
      <c r="G86">
        <v>40</v>
      </c>
      <c r="H86">
        <f>H44</f>
        <v>0</v>
      </c>
      <c r="I86">
        <v>40</v>
      </c>
      <c r="J86">
        <f>J44</f>
        <v>0</v>
      </c>
      <c r="K86">
        <v>40</v>
      </c>
      <c r="L86">
        <f>L44</f>
        <v>0</v>
      </c>
      <c r="M86">
        <v>40</v>
      </c>
      <c r="N86">
        <f>N44</f>
        <v>0</v>
      </c>
      <c r="O86">
        <v>40</v>
      </c>
      <c r="P86">
        <f>P44</f>
        <v>0</v>
      </c>
      <c r="Q86">
        <v>40</v>
      </c>
      <c r="R86">
        <f>R44</f>
        <v>0</v>
      </c>
      <c r="S86">
        <v>40</v>
      </c>
      <c r="T86">
        <f>T44</f>
        <v>0</v>
      </c>
      <c r="U86">
        <v>40</v>
      </c>
      <c r="V86">
        <f>V44</f>
        <v>0</v>
      </c>
      <c r="W86">
        <v>40</v>
      </c>
      <c r="X86">
        <f>X44</f>
        <v>0</v>
      </c>
      <c r="Y86">
        <v>40</v>
      </c>
      <c r="Z86">
        <f>Z44</f>
        <v>0</v>
      </c>
      <c r="AA86">
        <v>40</v>
      </c>
      <c r="AB86">
        <f>AB44</f>
        <v>0</v>
      </c>
      <c r="AC86">
        <v>40</v>
      </c>
      <c r="AD86">
        <f>AD44</f>
        <v>0</v>
      </c>
      <c r="AE86">
        <v>40</v>
      </c>
      <c r="AF86">
        <f>AF44</f>
        <v>0</v>
      </c>
      <c r="AG86">
        <v>40</v>
      </c>
      <c r="AH86">
        <f>AH44</f>
        <v>0</v>
      </c>
      <c r="AI86">
        <v>40</v>
      </c>
      <c r="AJ86">
        <f>AJ44</f>
        <v>0</v>
      </c>
      <c r="AK86">
        <v>40</v>
      </c>
      <c r="AL86">
        <f>AL44</f>
        <v>0</v>
      </c>
      <c r="AM86">
        <v>40</v>
      </c>
      <c r="AN86">
        <f>AN44</f>
        <v>0</v>
      </c>
      <c r="AO86">
        <v>40</v>
      </c>
      <c r="AP86">
        <f>AP44</f>
        <v>0</v>
      </c>
      <c r="AQ86">
        <v>40</v>
      </c>
      <c r="AR86">
        <f>AR44</f>
        <v>0</v>
      </c>
      <c r="AS86">
        <v>40</v>
      </c>
      <c r="AT86">
        <f>AT44</f>
        <v>0</v>
      </c>
      <c r="AU86">
        <v>40</v>
      </c>
      <c r="AV86">
        <f>AV44</f>
        <v>0</v>
      </c>
      <c r="AW86">
        <v>40</v>
      </c>
      <c r="AX86">
        <f>AX44</f>
        <v>0</v>
      </c>
      <c r="AY86">
        <v>40</v>
      </c>
      <c r="AZ86">
        <f>AZ44</f>
        <v>0</v>
      </c>
      <c r="BA86">
        <v>40</v>
      </c>
      <c r="BB86">
        <f>BB44</f>
        <v>0</v>
      </c>
      <c r="BC86">
        <v>40</v>
      </c>
      <c r="BD86">
        <f>BD44</f>
        <v>0</v>
      </c>
      <c r="BE86">
        <v>40</v>
      </c>
      <c r="BF86">
        <f>BF44</f>
        <v>0</v>
      </c>
      <c r="BG86">
        <v>40</v>
      </c>
      <c r="BH86">
        <f>BH44</f>
        <v>0</v>
      </c>
      <c r="BI86">
        <v>40</v>
      </c>
      <c r="BJ86">
        <f>BJ44</f>
        <v>0</v>
      </c>
      <c r="BK86">
        <v>40</v>
      </c>
      <c r="BL86">
        <f>BL44</f>
        <v>0</v>
      </c>
      <c r="BM86">
        <v>40</v>
      </c>
      <c r="BN86">
        <f>BN44</f>
        <v>0</v>
      </c>
      <c r="BO86">
        <v>40</v>
      </c>
      <c r="BP86">
        <f>BP44</f>
        <v>0</v>
      </c>
      <c r="BQ86">
        <v>40</v>
      </c>
      <c r="BR86">
        <f>BR44</f>
        <v>0</v>
      </c>
      <c r="BS86">
        <v>40</v>
      </c>
      <c r="BT86">
        <f>BT44</f>
        <v>0</v>
      </c>
      <c r="BU86">
        <v>40</v>
      </c>
      <c r="BV86">
        <f>BV44</f>
        <v>0</v>
      </c>
      <c r="BW86">
        <v>40</v>
      </c>
      <c r="BX86">
        <f>BX44</f>
        <v>0</v>
      </c>
      <c r="BY86">
        <v>40</v>
      </c>
      <c r="BZ86">
        <f>BZ44</f>
        <v>0</v>
      </c>
      <c r="CA86">
        <v>40</v>
      </c>
      <c r="CB86">
        <f>CB44</f>
        <v>0</v>
      </c>
      <c r="CC86">
        <v>40</v>
      </c>
      <c r="CD86">
        <f>CD44</f>
        <v>0</v>
      </c>
      <c r="CE86">
        <v>40</v>
      </c>
      <c r="CF86">
        <f>CF44</f>
        <v>0</v>
      </c>
      <c r="CG86">
        <v>40</v>
      </c>
      <c r="CH86">
        <f>CH44</f>
        <v>0</v>
      </c>
      <c r="CI86">
        <v>40</v>
      </c>
      <c r="CJ86">
        <f>CJ44</f>
        <v>0</v>
      </c>
      <c r="CK86">
        <v>40</v>
      </c>
      <c r="CL86">
        <f>CL44</f>
        <v>0</v>
      </c>
      <c r="CM86">
        <v>40</v>
      </c>
      <c r="CN86">
        <f>CN44</f>
        <v>0</v>
      </c>
      <c r="CO86">
        <v>40</v>
      </c>
      <c r="CP86">
        <f>CP44</f>
        <v>0</v>
      </c>
      <c r="CQ86">
        <v>40</v>
      </c>
      <c r="CR86">
        <f>CR44</f>
        <v>0</v>
      </c>
      <c r="CS86">
        <v>40</v>
      </c>
      <c r="CT86">
        <f>CT44</f>
        <v>0</v>
      </c>
      <c r="CU86">
        <v>40</v>
      </c>
      <c r="CV86">
        <f>CV44</f>
        <v>0</v>
      </c>
      <c r="CW86">
        <v>40</v>
      </c>
      <c r="CX86">
        <f>CX44</f>
        <v>0</v>
      </c>
      <c r="CY86">
        <v>40</v>
      </c>
      <c r="CZ86">
        <f>CZ44</f>
        <v>0</v>
      </c>
      <c r="DA86">
        <v>40</v>
      </c>
      <c r="DB86">
        <f>DB44</f>
        <v>0</v>
      </c>
      <c r="DC86">
        <v>40</v>
      </c>
      <c r="DD86">
        <f>DD44</f>
        <v>0</v>
      </c>
      <c r="DE86">
        <v>40</v>
      </c>
      <c r="DF86">
        <f>DF44</f>
        <v>0</v>
      </c>
      <c r="DG86">
        <v>40</v>
      </c>
      <c r="DH86">
        <f>DH44</f>
        <v>0</v>
      </c>
      <c r="DI86">
        <v>40</v>
      </c>
      <c r="DJ86">
        <f>DJ44</f>
        <v>0</v>
      </c>
      <c r="DK86">
        <v>40</v>
      </c>
      <c r="DL86">
        <f>DL44</f>
        <v>0</v>
      </c>
      <c r="DM86">
        <v>40</v>
      </c>
      <c r="DN86">
        <f>DN44</f>
        <v>0</v>
      </c>
      <c r="DO86">
        <v>40</v>
      </c>
      <c r="DP86">
        <f>DP44</f>
        <v>0</v>
      </c>
      <c r="DS86">
        <v>40</v>
      </c>
      <c r="DT86">
        <f>DT44</f>
        <v>0</v>
      </c>
      <c r="DU86">
        <v>40</v>
      </c>
      <c r="DV86">
        <f>DV44</f>
        <v>0</v>
      </c>
      <c r="DW86">
        <v>40</v>
      </c>
      <c r="DX86">
        <f>DX44</f>
        <v>0</v>
      </c>
      <c r="DY86">
        <v>40</v>
      </c>
      <c r="DZ86">
        <f>DZ44</f>
        <v>0</v>
      </c>
      <c r="EA86">
        <v>40</v>
      </c>
      <c r="EB86">
        <f>EB44</f>
        <v>0</v>
      </c>
      <c r="EC86">
        <v>40</v>
      </c>
      <c r="ED86">
        <f>ED44</f>
        <v>0</v>
      </c>
      <c r="EE86">
        <v>40</v>
      </c>
      <c r="EF86">
        <f>EF44</f>
        <v>0</v>
      </c>
      <c r="EG86">
        <v>40</v>
      </c>
      <c r="EH86">
        <f>EH44</f>
        <v>0</v>
      </c>
      <c r="EI86">
        <v>40</v>
      </c>
      <c r="EJ86">
        <f>EJ44</f>
        <v>0</v>
      </c>
      <c r="EK86">
        <v>40</v>
      </c>
      <c r="EL86">
        <f>EL44</f>
        <v>0</v>
      </c>
      <c r="EM86">
        <v>40</v>
      </c>
      <c r="EN86">
        <f>EN44</f>
        <v>0</v>
      </c>
      <c r="EO86">
        <v>40</v>
      </c>
      <c r="EP86">
        <f>EP44</f>
        <v>0</v>
      </c>
      <c r="EQ86">
        <v>40</v>
      </c>
      <c r="ER86">
        <f>ER44</f>
        <v>0</v>
      </c>
      <c r="ES86">
        <v>40</v>
      </c>
      <c r="ET86">
        <f>ET44</f>
        <v>0</v>
      </c>
      <c r="EU86">
        <v>40</v>
      </c>
      <c r="EV86">
        <f>EV44</f>
        <v>0</v>
      </c>
      <c r="EW86">
        <v>40</v>
      </c>
      <c r="EX86">
        <f>EX44</f>
        <v>0</v>
      </c>
      <c r="EY86">
        <v>40</v>
      </c>
      <c r="EZ86">
        <f>EZ44</f>
        <v>0</v>
      </c>
      <c r="FA86">
        <v>40</v>
      </c>
      <c r="FB86">
        <f>FB44</f>
        <v>0</v>
      </c>
      <c r="FC86">
        <v>40</v>
      </c>
      <c r="FD86">
        <f>FD44</f>
        <v>0</v>
      </c>
      <c r="FE86">
        <v>40</v>
      </c>
      <c r="FF86">
        <f>FF44</f>
        <v>0</v>
      </c>
      <c r="FG86">
        <v>40</v>
      </c>
      <c r="FH86">
        <f>FH44</f>
        <v>0</v>
      </c>
      <c r="FI86">
        <v>40</v>
      </c>
      <c r="FJ86">
        <f>FJ44</f>
        <v>0</v>
      </c>
      <c r="FK86">
        <v>40</v>
      </c>
      <c r="FL86">
        <f>FL44</f>
        <v>0</v>
      </c>
      <c r="FM86">
        <v>40</v>
      </c>
      <c r="FN86">
        <f>FN44</f>
        <v>0</v>
      </c>
      <c r="FO86">
        <v>40</v>
      </c>
      <c r="FP86">
        <f>FP44</f>
        <v>0</v>
      </c>
      <c r="FQ86">
        <v>40</v>
      </c>
      <c r="FR86">
        <f>FR44</f>
        <v>0</v>
      </c>
      <c r="FS86">
        <v>40</v>
      </c>
      <c r="FT86">
        <f>FT44</f>
        <v>0</v>
      </c>
      <c r="FU86">
        <v>40</v>
      </c>
      <c r="FV86">
        <f>FV44</f>
        <v>0</v>
      </c>
      <c r="FW86">
        <v>40</v>
      </c>
      <c r="FX86">
        <f>FX44</f>
        <v>0</v>
      </c>
      <c r="FY86">
        <v>40</v>
      </c>
      <c r="FZ86">
        <f>FZ44</f>
        <v>0</v>
      </c>
      <c r="GA86">
        <v>40</v>
      </c>
      <c r="GB86">
        <f>GB44</f>
        <v>0</v>
      </c>
      <c r="GC86">
        <v>40</v>
      </c>
      <c r="GD86">
        <f>GD44</f>
        <v>0</v>
      </c>
      <c r="GE86">
        <v>40</v>
      </c>
      <c r="GF86">
        <f>GF44</f>
        <v>0</v>
      </c>
      <c r="GG86">
        <v>40</v>
      </c>
      <c r="GH86">
        <f>GH44</f>
        <v>0</v>
      </c>
      <c r="GI86">
        <v>40</v>
      </c>
      <c r="GJ86">
        <f>GJ44</f>
        <v>0</v>
      </c>
      <c r="GK86">
        <v>40</v>
      </c>
      <c r="GL86">
        <f>GL44</f>
        <v>0</v>
      </c>
      <c r="GM86">
        <v>40</v>
      </c>
      <c r="GN86">
        <f>GN44</f>
        <v>0</v>
      </c>
      <c r="GO86">
        <v>40</v>
      </c>
      <c r="GP86">
        <f>GP44</f>
        <v>0</v>
      </c>
      <c r="GQ86">
        <v>40</v>
      </c>
      <c r="GR86">
        <f>GR44</f>
        <v>0</v>
      </c>
      <c r="GS86">
        <v>40</v>
      </c>
      <c r="GT86">
        <f>GT44</f>
        <v>0</v>
      </c>
      <c r="GU86">
        <v>40</v>
      </c>
      <c r="GV86">
        <f>GV44</f>
        <v>0</v>
      </c>
      <c r="GW86">
        <v>40</v>
      </c>
      <c r="GX86">
        <f>GX44</f>
        <v>0</v>
      </c>
      <c r="GY86">
        <v>40</v>
      </c>
      <c r="GZ86">
        <f>GZ44</f>
        <v>0</v>
      </c>
      <c r="HA86">
        <v>40</v>
      </c>
      <c r="HB86">
        <f>HB44</f>
        <v>0</v>
      </c>
      <c r="HC86">
        <v>40</v>
      </c>
      <c r="HD86">
        <f>HD44</f>
        <v>0</v>
      </c>
      <c r="HE86">
        <v>40</v>
      </c>
      <c r="HF86">
        <f>HF44</f>
        <v>0</v>
      </c>
      <c r="HG86">
        <v>40</v>
      </c>
      <c r="HH86">
        <f>HH44</f>
        <v>0</v>
      </c>
      <c r="HI86">
        <v>40</v>
      </c>
      <c r="HJ86">
        <f>HJ44</f>
        <v>0</v>
      </c>
      <c r="HK86">
        <v>40</v>
      </c>
      <c r="HL86">
        <f>HL44</f>
        <v>0</v>
      </c>
      <c r="HM86">
        <v>40</v>
      </c>
      <c r="HN86">
        <f>HN44</f>
        <v>0</v>
      </c>
      <c r="HO86">
        <v>40</v>
      </c>
      <c r="HP86">
        <f>HP44</f>
        <v>0</v>
      </c>
      <c r="HQ86">
        <v>40</v>
      </c>
      <c r="HR86">
        <f>HR44</f>
        <v>0</v>
      </c>
      <c r="HS86">
        <v>40</v>
      </c>
      <c r="HT86">
        <f>HT44</f>
        <v>0</v>
      </c>
      <c r="HU86">
        <v>40</v>
      </c>
      <c r="HV86">
        <f>HV44</f>
        <v>0</v>
      </c>
      <c r="HW86">
        <v>40</v>
      </c>
      <c r="HX86">
        <f>HX44</f>
        <v>0</v>
      </c>
      <c r="HY86">
        <v>40</v>
      </c>
      <c r="HZ86">
        <f>HZ44</f>
        <v>0</v>
      </c>
      <c r="IA86">
        <v>40</v>
      </c>
      <c r="IB86">
        <f>IB44</f>
        <v>0</v>
      </c>
      <c r="IC86">
        <v>40</v>
      </c>
      <c r="ID86">
        <f>ID44</f>
        <v>0</v>
      </c>
    </row>
    <row r="87" spans="5:356">
      <c r="E87">
        <v>2</v>
      </c>
      <c r="F87">
        <f>IF(F6="","",F5)</f>
        <v>0</v>
      </c>
      <c r="G87">
        <v>2</v>
      </c>
      <c r="H87">
        <f>H5</f>
        <v>0</v>
      </c>
      <c r="I87">
        <v>2</v>
      </c>
      <c r="J87">
        <f>IF(J6="","",J5)</f>
        <v>0</v>
      </c>
      <c r="K87">
        <v>2</v>
      </c>
      <c r="L87">
        <f>L5</f>
        <v>0</v>
      </c>
      <c r="M87">
        <v>2</v>
      </c>
      <c r="N87">
        <f>IF(N6="","",N5)</f>
        <v>0</v>
      </c>
      <c r="O87">
        <v>2</v>
      </c>
      <c r="P87">
        <f>P5</f>
        <v>0</v>
      </c>
      <c r="Q87">
        <v>2</v>
      </c>
      <c r="R87">
        <f>IF(R6="","",R5)</f>
        <v>0</v>
      </c>
      <c r="S87">
        <v>2</v>
      </c>
      <c r="T87">
        <f>T5</f>
        <v>0</v>
      </c>
      <c r="U87">
        <v>2</v>
      </c>
      <c r="V87">
        <f>IF(V6="","",V5)</f>
        <v>0</v>
      </c>
      <c r="W87">
        <v>2</v>
      </c>
      <c r="X87">
        <f>X5</f>
        <v>0</v>
      </c>
      <c r="Y87">
        <v>2</v>
      </c>
      <c r="Z87">
        <f>IF(Z6="","",Z5)</f>
        <v>0</v>
      </c>
      <c r="AA87">
        <v>2</v>
      </c>
      <c r="AB87">
        <f>AB5</f>
        <v>0</v>
      </c>
      <c r="AC87">
        <v>2</v>
      </c>
      <c r="AD87">
        <f>IF(AD6="","",AD5)</f>
        <v>0</v>
      </c>
      <c r="AE87">
        <v>2</v>
      </c>
      <c r="AF87">
        <f>AF5</f>
        <v>0</v>
      </c>
      <c r="AG87">
        <v>2</v>
      </c>
      <c r="AH87">
        <f>IF(AH6="","",AH5)</f>
        <v>0</v>
      </c>
      <c r="AI87">
        <v>2</v>
      </c>
      <c r="AJ87">
        <f>AJ5</f>
        <v>0</v>
      </c>
      <c r="AK87">
        <v>2</v>
      </c>
      <c r="AL87">
        <f>IF(AL6="","",AL5)</f>
        <v>0</v>
      </c>
      <c r="AM87">
        <v>2</v>
      </c>
      <c r="AN87">
        <f>AN5</f>
        <v>0</v>
      </c>
      <c r="AO87">
        <v>2</v>
      </c>
      <c r="AP87">
        <f>IF(AP6="","",AP5)</f>
        <v>0</v>
      </c>
      <c r="AQ87">
        <v>2</v>
      </c>
      <c r="AR87">
        <f>AR5</f>
        <v>0</v>
      </c>
      <c r="AS87">
        <v>2</v>
      </c>
      <c r="AT87">
        <f>IF(AT6="","",AT5)</f>
        <v>0</v>
      </c>
      <c r="AU87">
        <v>2</v>
      </c>
      <c r="AV87">
        <f>AV5</f>
        <v>0</v>
      </c>
      <c r="AW87">
        <v>2</v>
      </c>
      <c r="AX87">
        <f>IF(AX6="","",AX5)</f>
        <v>0</v>
      </c>
      <c r="AY87">
        <v>2</v>
      </c>
      <c r="AZ87">
        <f>AZ5</f>
        <v>0</v>
      </c>
      <c r="BA87">
        <v>2</v>
      </c>
      <c r="BB87">
        <f>IF(BB6="","",BB5)</f>
        <v>0</v>
      </c>
      <c r="BC87">
        <v>2</v>
      </c>
      <c r="BD87">
        <f>BD5</f>
        <v>0</v>
      </c>
      <c r="BE87">
        <v>2</v>
      </c>
      <c r="BF87">
        <f>IF(BF6="","",BF5)</f>
        <v>0</v>
      </c>
      <c r="BG87">
        <v>2</v>
      </c>
      <c r="BH87">
        <f>BH5</f>
        <v>0</v>
      </c>
      <c r="BI87">
        <v>2</v>
      </c>
      <c r="BJ87">
        <f>IF(BJ6="","",BJ5)</f>
        <v>0</v>
      </c>
      <c r="BK87">
        <v>2</v>
      </c>
      <c r="BL87">
        <f>BL5</f>
        <v>0</v>
      </c>
      <c r="BM87">
        <v>2</v>
      </c>
      <c r="BN87">
        <f>IF(BN6="","",BN5)</f>
        <v>0</v>
      </c>
      <c r="BO87">
        <v>2</v>
      </c>
      <c r="BP87">
        <f>BP5</f>
        <v>0</v>
      </c>
      <c r="BQ87">
        <v>2</v>
      </c>
      <c r="BR87">
        <f>IF(BR6="","",BR5)</f>
        <v>0</v>
      </c>
      <c r="BS87">
        <v>2</v>
      </c>
      <c r="BT87">
        <f>BT5</f>
        <v>0</v>
      </c>
      <c r="BU87">
        <v>2</v>
      </c>
      <c r="BV87">
        <f>IF(BV6="","",BV5)</f>
        <v>0</v>
      </c>
      <c r="BW87">
        <v>2</v>
      </c>
      <c r="BX87">
        <f>BX5</f>
        <v>0</v>
      </c>
      <c r="BY87">
        <v>2</v>
      </c>
      <c r="BZ87">
        <f>IF(BZ6="","",BZ5)</f>
        <v>0</v>
      </c>
      <c r="CA87">
        <v>2</v>
      </c>
      <c r="CB87">
        <f>CB5</f>
        <v>0</v>
      </c>
      <c r="CC87">
        <v>2</v>
      </c>
      <c r="CD87">
        <f>IF(CD6="","",CD5)</f>
        <v>0</v>
      </c>
      <c r="CE87">
        <v>2</v>
      </c>
      <c r="CF87">
        <f>CF5</f>
        <v>0</v>
      </c>
      <c r="CG87">
        <v>2</v>
      </c>
      <c r="CH87">
        <f>IF(CH6="","",CH5)</f>
        <v>0</v>
      </c>
      <c r="CI87">
        <v>2</v>
      </c>
      <c r="CJ87">
        <f>CJ5</f>
        <v>0</v>
      </c>
      <c r="CK87">
        <v>2</v>
      </c>
      <c r="CL87">
        <f>IF(CL6="","",CL5)</f>
        <v>0</v>
      </c>
      <c r="CM87">
        <v>2</v>
      </c>
      <c r="CN87">
        <f>CN5</f>
        <v>0</v>
      </c>
      <c r="CO87">
        <v>2</v>
      </c>
      <c r="CP87">
        <f>IF(CP6="","",CP5)</f>
        <v>0</v>
      </c>
      <c r="CQ87">
        <v>2</v>
      </c>
      <c r="CR87">
        <f>CR5</f>
        <v>0</v>
      </c>
      <c r="CS87">
        <v>2</v>
      </c>
      <c r="CT87">
        <f>IF(CT6="","",CT5)</f>
        <v>0</v>
      </c>
      <c r="CU87">
        <v>2</v>
      </c>
      <c r="CV87">
        <f>CV5</f>
        <v>0</v>
      </c>
      <c r="CW87">
        <v>2</v>
      </c>
      <c r="CX87">
        <f>IF(CX6="","",CX5)</f>
        <v>0</v>
      </c>
      <c r="CY87">
        <v>2</v>
      </c>
      <c r="CZ87">
        <f>CZ5</f>
        <v>0</v>
      </c>
      <c r="DA87">
        <v>2</v>
      </c>
      <c r="DB87">
        <f>IF(DB6="","",DB5)</f>
        <v>0</v>
      </c>
      <c r="DC87">
        <v>2</v>
      </c>
      <c r="DD87">
        <f>DD5</f>
        <v>0</v>
      </c>
      <c r="DE87">
        <v>2</v>
      </c>
      <c r="DF87">
        <f>IF(DF6="","",DF5)</f>
        <v>0</v>
      </c>
      <c r="DG87">
        <v>2</v>
      </c>
      <c r="DH87">
        <f>DH5</f>
        <v>0</v>
      </c>
      <c r="DI87">
        <v>2</v>
      </c>
      <c r="DJ87">
        <f>IF(DJ6="","",DJ5)</f>
        <v>0</v>
      </c>
      <c r="DK87">
        <v>2</v>
      </c>
      <c r="DL87">
        <f>DL5</f>
        <v>0</v>
      </c>
      <c r="DM87">
        <v>2</v>
      </c>
      <c r="DN87">
        <f>IF(DN6="","",DN5)</f>
        <v>0</v>
      </c>
      <c r="DO87">
        <v>2</v>
      </c>
      <c r="DP87">
        <f>DP5</f>
        <v>0</v>
      </c>
      <c r="DS87">
        <v>2</v>
      </c>
      <c r="DT87">
        <f>IF(DT6="","",DT5)</f>
        <v>0</v>
      </c>
      <c r="DU87">
        <v>2</v>
      </c>
      <c r="DV87">
        <f>DV5</f>
        <v>0</v>
      </c>
      <c r="DW87">
        <v>2</v>
      </c>
      <c r="DX87">
        <f>IF(DX6="","",DX5)</f>
        <v>0</v>
      </c>
      <c r="DY87">
        <v>2</v>
      </c>
      <c r="DZ87">
        <f>DZ5</f>
        <v>0</v>
      </c>
      <c r="EA87">
        <v>2</v>
      </c>
      <c r="EB87">
        <f>IF(EB6="","",EB5)</f>
        <v>0</v>
      </c>
      <c r="EC87">
        <v>2</v>
      </c>
      <c r="ED87">
        <f>ED5</f>
        <v>0</v>
      </c>
      <c r="EE87">
        <v>2</v>
      </c>
      <c r="EF87">
        <f>IF(EF6="","",EF5)</f>
        <v>0</v>
      </c>
      <c r="EG87">
        <v>2</v>
      </c>
      <c r="EH87">
        <f>EH5</f>
        <v>0</v>
      </c>
      <c r="EI87">
        <v>2</v>
      </c>
      <c r="EJ87">
        <f>IF(EJ6="","",EJ5)</f>
        <v>0</v>
      </c>
      <c r="EK87">
        <v>2</v>
      </c>
      <c r="EL87">
        <f>EL5</f>
        <v>0</v>
      </c>
      <c r="EM87">
        <v>2</v>
      </c>
      <c r="EN87">
        <f>IF(EN6="","",EN5)</f>
        <v>0</v>
      </c>
      <c r="EO87">
        <v>2</v>
      </c>
      <c r="EP87">
        <f>EP5</f>
        <v>0</v>
      </c>
      <c r="EQ87">
        <v>2</v>
      </c>
      <c r="ER87">
        <f>IF(ER6="","",ER5)</f>
        <v>0</v>
      </c>
      <c r="ES87">
        <v>2</v>
      </c>
      <c r="ET87">
        <f>ET5</f>
        <v>0</v>
      </c>
      <c r="EU87">
        <v>2</v>
      </c>
      <c r="EV87">
        <f>IF(EV6="","",EV5)</f>
        <v>0</v>
      </c>
      <c r="EW87">
        <v>2</v>
      </c>
      <c r="EX87">
        <f>EX5</f>
        <v>0</v>
      </c>
      <c r="EY87">
        <v>2</v>
      </c>
      <c r="EZ87">
        <f>IF(EZ6="","",EZ5)</f>
        <v>0</v>
      </c>
      <c r="FA87">
        <v>2</v>
      </c>
      <c r="FB87">
        <f>FB5</f>
        <v>0</v>
      </c>
      <c r="FC87">
        <v>2</v>
      </c>
      <c r="FD87">
        <f>IF(FD6="","",FD5)</f>
        <v>0</v>
      </c>
      <c r="FE87">
        <v>2</v>
      </c>
      <c r="FF87">
        <f>FF5</f>
        <v>0</v>
      </c>
      <c r="FG87">
        <v>2</v>
      </c>
      <c r="FH87">
        <f>IF(FH6="","",FH5)</f>
        <v>0</v>
      </c>
      <c r="FI87">
        <v>2</v>
      </c>
      <c r="FJ87">
        <f>FJ5</f>
        <v>0</v>
      </c>
      <c r="FK87">
        <v>2</v>
      </c>
      <c r="FL87">
        <f>IF(FL6="","",FL5)</f>
        <v>0</v>
      </c>
      <c r="FM87">
        <v>2</v>
      </c>
      <c r="FN87">
        <f>FN5</f>
        <v>0</v>
      </c>
      <c r="FO87">
        <v>2</v>
      </c>
      <c r="FP87">
        <f>IF(FP6="","",FP5)</f>
        <v>0</v>
      </c>
      <c r="FQ87">
        <v>2</v>
      </c>
      <c r="FR87">
        <f>FR5</f>
        <v>0</v>
      </c>
      <c r="FS87">
        <v>2</v>
      </c>
      <c r="FT87">
        <f>IF(FT6="","",FT5)</f>
        <v>0</v>
      </c>
      <c r="FU87">
        <v>2</v>
      </c>
      <c r="FV87">
        <f>FV5</f>
        <v>0</v>
      </c>
      <c r="FW87">
        <v>2</v>
      </c>
      <c r="FX87">
        <f>IF(FX6="","",FX5)</f>
        <v>0</v>
      </c>
      <c r="FY87">
        <v>2</v>
      </c>
      <c r="FZ87">
        <f>FZ5</f>
        <v>0</v>
      </c>
      <c r="GA87">
        <v>2</v>
      </c>
      <c r="GB87">
        <f>IF(GB6="","",GB5)</f>
        <v>0</v>
      </c>
      <c r="GC87">
        <v>2</v>
      </c>
      <c r="GD87">
        <f>GD5</f>
        <v>0</v>
      </c>
      <c r="GE87">
        <v>2</v>
      </c>
      <c r="GF87">
        <f>IF(GF6="","",GF5)</f>
        <v>0</v>
      </c>
      <c r="GG87">
        <v>2</v>
      </c>
      <c r="GH87">
        <f>GH5</f>
        <v>0</v>
      </c>
      <c r="GI87">
        <v>2</v>
      </c>
      <c r="GJ87">
        <f>IF(GJ6="","",GJ5)</f>
        <v>0</v>
      </c>
      <c r="GK87">
        <v>2</v>
      </c>
      <c r="GL87">
        <f>GL5</f>
        <v>0</v>
      </c>
      <c r="GM87">
        <v>2</v>
      </c>
      <c r="GN87">
        <f>IF(GN6="","",GN5)</f>
        <v>0</v>
      </c>
      <c r="GO87">
        <v>2</v>
      </c>
      <c r="GP87">
        <f>GP5</f>
        <v>0</v>
      </c>
      <c r="GQ87">
        <v>2</v>
      </c>
      <c r="GR87">
        <f>IF(GR6="","",GR5)</f>
        <v>0</v>
      </c>
      <c r="GS87">
        <v>2</v>
      </c>
      <c r="GT87">
        <f>GT5</f>
        <v>0</v>
      </c>
      <c r="GU87">
        <v>2</v>
      </c>
      <c r="GV87">
        <f>IF(GV6="","",GV5)</f>
        <v>0</v>
      </c>
      <c r="GW87">
        <v>2</v>
      </c>
      <c r="GX87">
        <f>GX5</f>
        <v>0</v>
      </c>
      <c r="GY87">
        <v>2</v>
      </c>
      <c r="GZ87">
        <f>IF(GZ6="","",GZ5)</f>
        <v>0</v>
      </c>
      <c r="HA87">
        <v>2</v>
      </c>
      <c r="HB87">
        <f>HB5</f>
        <v>0</v>
      </c>
      <c r="HC87">
        <v>2</v>
      </c>
      <c r="HD87">
        <f>IF(HD6="","",HD5)</f>
        <v>0</v>
      </c>
      <c r="HE87">
        <v>2</v>
      </c>
      <c r="HF87">
        <f>HF5</f>
        <v>0</v>
      </c>
      <c r="HG87">
        <v>2</v>
      </c>
      <c r="HH87">
        <f>IF(HH6="","",HH5)</f>
        <v>0</v>
      </c>
      <c r="HI87">
        <v>2</v>
      </c>
      <c r="HJ87">
        <f>HJ5</f>
        <v>0</v>
      </c>
      <c r="HK87">
        <v>2</v>
      </c>
      <c r="HL87">
        <f>IF(HL6="","",HL5)</f>
        <v>0</v>
      </c>
      <c r="HM87">
        <v>2</v>
      </c>
      <c r="HN87">
        <f>HN5</f>
        <v>0</v>
      </c>
      <c r="HO87">
        <v>2</v>
      </c>
      <c r="HP87">
        <f>IF(HP6="","",HP5)</f>
        <v>0</v>
      </c>
      <c r="HQ87">
        <v>2</v>
      </c>
      <c r="HR87">
        <f>HR5</f>
        <v>0</v>
      </c>
      <c r="HS87">
        <v>2</v>
      </c>
      <c r="HT87">
        <f>IF(HT6="","",HT5)</f>
        <v>0</v>
      </c>
      <c r="HU87">
        <v>2</v>
      </c>
      <c r="HV87">
        <f>HV5</f>
        <v>0</v>
      </c>
      <c r="HW87">
        <v>2</v>
      </c>
      <c r="HX87">
        <f>IF(HX6="","",HX5)</f>
        <v>0</v>
      </c>
      <c r="HY87">
        <v>2</v>
      </c>
      <c r="HZ87">
        <f>HZ5</f>
        <v>0</v>
      </c>
      <c r="IA87">
        <v>2</v>
      </c>
      <c r="IB87">
        <f>IF(IB6="","",IB5)</f>
        <v>0</v>
      </c>
      <c r="IC87">
        <v>2</v>
      </c>
      <c r="ID87">
        <f>ID5</f>
        <v>0</v>
      </c>
    </row>
    <row r="88" spans="5:356">
      <c r="E88">
        <v>3</v>
      </c>
      <c r="F88">
        <f>IF(F7="","",F6)</f>
        <v>0</v>
      </c>
      <c r="G88">
        <v>3</v>
      </c>
      <c r="H88">
        <f>H6</f>
        <v>0</v>
      </c>
      <c r="I88">
        <v>3</v>
      </c>
      <c r="J88">
        <f>IF(J7="","",J6)</f>
        <v>0</v>
      </c>
      <c r="K88">
        <v>3</v>
      </c>
      <c r="L88">
        <f>L6</f>
        <v>0</v>
      </c>
      <c r="M88">
        <v>3</v>
      </c>
      <c r="N88">
        <f>IF(N7="","",N6)</f>
        <v>0</v>
      </c>
      <c r="O88">
        <v>3</v>
      </c>
      <c r="P88">
        <f>P6</f>
        <v>0</v>
      </c>
      <c r="Q88">
        <v>3</v>
      </c>
      <c r="R88">
        <f>IF(R7="","",R6)</f>
        <v>0</v>
      </c>
      <c r="S88">
        <v>3</v>
      </c>
      <c r="T88">
        <f>T6</f>
        <v>0</v>
      </c>
      <c r="U88">
        <v>3</v>
      </c>
      <c r="V88">
        <f>IF(V7="","",V6)</f>
        <v>0</v>
      </c>
      <c r="W88">
        <v>3</v>
      </c>
      <c r="X88">
        <f>X6</f>
        <v>0</v>
      </c>
      <c r="Y88">
        <v>3</v>
      </c>
      <c r="Z88">
        <f>IF(Z7="","",Z6)</f>
        <v>0</v>
      </c>
      <c r="AA88">
        <v>3</v>
      </c>
      <c r="AB88">
        <f>AB6</f>
        <v>0</v>
      </c>
      <c r="AC88">
        <v>3</v>
      </c>
      <c r="AD88">
        <f>IF(AD7="","",AD6)</f>
        <v>0</v>
      </c>
      <c r="AE88">
        <v>3</v>
      </c>
      <c r="AF88">
        <f>AF6</f>
        <v>0</v>
      </c>
      <c r="AG88">
        <v>3</v>
      </c>
      <c r="AH88">
        <f>IF(AH7="","",AH6)</f>
        <v>0</v>
      </c>
      <c r="AI88">
        <v>3</v>
      </c>
      <c r="AJ88">
        <f>AJ6</f>
        <v>0</v>
      </c>
      <c r="AK88">
        <v>3</v>
      </c>
      <c r="AL88">
        <f>IF(AL7="","",AL6)</f>
        <v>0</v>
      </c>
      <c r="AM88">
        <v>3</v>
      </c>
      <c r="AN88">
        <f>AN6</f>
        <v>0</v>
      </c>
      <c r="AO88">
        <v>3</v>
      </c>
      <c r="AP88">
        <f>IF(AP7="","",AP6)</f>
        <v>0</v>
      </c>
      <c r="AQ88">
        <v>3</v>
      </c>
      <c r="AR88">
        <f>AR6</f>
        <v>0</v>
      </c>
      <c r="AS88">
        <v>3</v>
      </c>
      <c r="AT88">
        <f>IF(AT7="","",AT6)</f>
        <v>0</v>
      </c>
      <c r="AU88">
        <v>3</v>
      </c>
      <c r="AV88">
        <f>AV6</f>
        <v>0</v>
      </c>
      <c r="AW88">
        <v>3</v>
      </c>
      <c r="AX88">
        <f>IF(AX7="","",AX6)</f>
        <v>0</v>
      </c>
      <c r="AY88">
        <v>3</v>
      </c>
      <c r="AZ88">
        <f>AZ6</f>
        <v>0</v>
      </c>
      <c r="BA88">
        <v>3</v>
      </c>
      <c r="BB88">
        <f>IF(BB7="","",BB6)</f>
        <v>0</v>
      </c>
      <c r="BC88">
        <v>3</v>
      </c>
      <c r="BD88">
        <f>BD6</f>
        <v>0</v>
      </c>
      <c r="BE88">
        <v>3</v>
      </c>
      <c r="BF88">
        <f>IF(BF7="","",BF6)</f>
        <v>0</v>
      </c>
      <c r="BG88">
        <v>3</v>
      </c>
      <c r="BH88">
        <f>BH6</f>
        <v>0</v>
      </c>
      <c r="BI88">
        <v>3</v>
      </c>
      <c r="BJ88">
        <f>IF(BJ7="","",BJ6)</f>
        <v>0</v>
      </c>
      <c r="BK88">
        <v>3</v>
      </c>
      <c r="BL88">
        <f>BL6</f>
        <v>0</v>
      </c>
      <c r="BM88">
        <v>3</v>
      </c>
      <c r="BN88">
        <f>IF(BN7="","",BN6)</f>
        <v>0</v>
      </c>
      <c r="BO88">
        <v>3</v>
      </c>
      <c r="BP88">
        <f>BP6</f>
        <v>0</v>
      </c>
      <c r="BQ88">
        <v>3</v>
      </c>
      <c r="BR88">
        <f>IF(BR7="","",BR6)</f>
        <v>0</v>
      </c>
      <c r="BS88">
        <v>3</v>
      </c>
      <c r="BT88">
        <f>BT6</f>
        <v>0</v>
      </c>
      <c r="BU88">
        <v>3</v>
      </c>
      <c r="BV88">
        <f>IF(BV7="","",BV6)</f>
        <v>0</v>
      </c>
      <c r="BW88">
        <v>3</v>
      </c>
      <c r="BX88">
        <f>BX6</f>
        <v>0</v>
      </c>
      <c r="BY88">
        <v>3</v>
      </c>
      <c r="BZ88">
        <f>IF(BZ7="","",BZ6)</f>
        <v>0</v>
      </c>
      <c r="CA88">
        <v>3</v>
      </c>
      <c r="CB88">
        <f>CB6</f>
        <v>0</v>
      </c>
      <c r="CC88">
        <v>3</v>
      </c>
      <c r="CD88">
        <f>IF(CD7="","",CD6)</f>
        <v>0</v>
      </c>
      <c r="CE88">
        <v>3</v>
      </c>
      <c r="CF88">
        <f>CF6</f>
        <v>0</v>
      </c>
      <c r="CG88">
        <v>3</v>
      </c>
      <c r="CH88">
        <f>IF(CH7="","",CH6)</f>
        <v>0</v>
      </c>
      <c r="CI88">
        <v>3</v>
      </c>
      <c r="CJ88">
        <f>CJ6</f>
        <v>0</v>
      </c>
      <c r="CK88">
        <v>3</v>
      </c>
      <c r="CL88">
        <f>IF(CL7="","",CL6)</f>
        <v>0</v>
      </c>
      <c r="CM88">
        <v>3</v>
      </c>
      <c r="CN88">
        <f>CN6</f>
        <v>0</v>
      </c>
      <c r="CO88">
        <v>3</v>
      </c>
      <c r="CP88">
        <f>IF(CP7="","",CP6)</f>
        <v>0</v>
      </c>
      <c r="CQ88">
        <v>3</v>
      </c>
      <c r="CR88">
        <f>CR6</f>
        <v>0</v>
      </c>
      <c r="CS88">
        <v>3</v>
      </c>
      <c r="CT88">
        <f>IF(CT7="","",CT6)</f>
        <v>0</v>
      </c>
      <c r="CU88">
        <v>3</v>
      </c>
      <c r="CV88">
        <f>CV6</f>
        <v>0</v>
      </c>
      <c r="CW88">
        <v>3</v>
      </c>
      <c r="CX88">
        <f>IF(CX7="","",CX6)</f>
        <v>0</v>
      </c>
      <c r="CY88">
        <v>3</v>
      </c>
      <c r="CZ88">
        <f>CZ6</f>
        <v>0</v>
      </c>
      <c r="DA88">
        <v>3</v>
      </c>
      <c r="DB88">
        <f>IF(DB7="","",DB6)</f>
        <v>0</v>
      </c>
      <c r="DC88">
        <v>3</v>
      </c>
      <c r="DD88">
        <f>DD6</f>
        <v>0</v>
      </c>
      <c r="DE88">
        <v>3</v>
      </c>
      <c r="DF88">
        <f>IF(DF7="","",DF6)</f>
        <v>0</v>
      </c>
      <c r="DG88">
        <v>3</v>
      </c>
      <c r="DH88">
        <f>DH6</f>
        <v>0</v>
      </c>
      <c r="DI88">
        <v>3</v>
      </c>
      <c r="DJ88">
        <f>IF(DJ7="","",DJ6)</f>
        <v>0</v>
      </c>
      <c r="DK88">
        <v>3</v>
      </c>
      <c r="DL88">
        <f>DL6</f>
        <v>0</v>
      </c>
      <c r="DM88">
        <v>3</v>
      </c>
      <c r="DN88">
        <f>IF(DN7="","",DN6)</f>
        <v>0</v>
      </c>
      <c r="DO88">
        <v>3</v>
      </c>
      <c r="DP88">
        <f>DP6</f>
        <v>0</v>
      </c>
      <c r="DS88">
        <v>3</v>
      </c>
      <c r="DT88">
        <f>IF(DT7="","",DT6)</f>
        <v>0</v>
      </c>
      <c r="DU88">
        <v>3</v>
      </c>
      <c r="DV88">
        <f>DV6</f>
        <v>0</v>
      </c>
      <c r="DW88">
        <v>3</v>
      </c>
      <c r="DX88">
        <f>IF(DX7="","",DX6)</f>
        <v>0</v>
      </c>
      <c r="DY88">
        <v>3</v>
      </c>
      <c r="DZ88">
        <f>DZ6</f>
        <v>0</v>
      </c>
      <c r="EA88">
        <v>3</v>
      </c>
      <c r="EB88">
        <f>IF(EB7="","",EB6)</f>
        <v>0</v>
      </c>
      <c r="EC88">
        <v>3</v>
      </c>
      <c r="ED88">
        <f>ED6</f>
        <v>0</v>
      </c>
      <c r="EE88">
        <v>3</v>
      </c>
      <c r="EF88">
        <f>IF(EF7="","",EF6)</f>
        <v>0</v>
      </c>
      <c r="EG88">
        <v>3</v>
      </c>
      <c r="EH88">
        <f>EH6</f>
        <v>0</v>
      </c>
      <c r="EI88">
        <v>3</v>
      </c>
      <c r="EJ88">
        <f>IF(EJ7="","",EJ6)</f>
        <v>0</v>
      </c>
      <c r="EK88">
        <v>3</v>
      </c>
      <c r="EL88">
        <f>EL6</f>
        <v>0</v>
      </c>
      <c r="EM88">
        <v>3</v>
      </c>
      <c r="EN88">
        <f>IF(EN7="","",EN6)</f>
        <v>0</v>
      </c>
      <c r="EO88">
        <v>3</v>
      </c>
      <c r="EP88">
        <f>EP6</f>
        <v>0</v>
      </c>
      <c r="EQ88">
        <v>3</v>
      </c>
      <c r="ER88">
        <f>IF(ER7="","",ER6)</f>
        <v>0</v>
      </c>
      <c r="ES88">
        <v>3</v>
      </c>
      <c r="ET88">
        <f>ET6</f>
        <v>0</v>
      </c>
      <c r="EU88">
        <v>3</v>
      </c>
      <c r="EV88">
        <f>IF(EV7="","",EV6)</f>
        <v>0</v>
      </c>
      <c r="EW88">
        <v>3</v>
      </c>
      <c r="EX88">
        <f>EX6</f>
        <v>0</v>
      </c>
      <c r="EY88">
        <v>3</v>
      </c>
      <c r="EZ88">
        <f>IF(EZ7="","",EZ6)</f>
        <v>0</v>
      </c>
      <c r="FA88">
        <v>3</v>
      </c>
      <c r="FB88">
        <f>FB6</f>
        <v>0</v>
      </c>
      <c r="FC88">
        <v>3</v>
      </c>
      <c r="FD88">
        <f>IF(FD7="","",FD6)</f>
        <v>0</v>
      </c>
      <c r="FE88">
        <v>3</v>
      </c>
      <c r="FF88">
        <f>FF6</f>
        <v>0</v>
      </c>
      <c r="FG88">
        <v>3</v>
      </c>
      <c r="FH88">
        <f>IF(FH7="","",FH6)</f>
        <v>0</v>
      </c>
      <c r="FI88">
        <v>3</v>
      </c>
      <c r="FJ88">
        <f>FJ6</f>
        <v>0</v>
      </c>
      <c r="FK88">
        <v>3</v>
      </c>
      <c r="FL88">
        <f>IF(FL7="","",FL6)</f>
        <v>0</v>
      </c>
      <c r="FM88">
        <v>3</v>
      </c>
      <c r="FN88">
        <f>FN6</f>
        <v>0</v>
      </c>
      <c r="FO88">
        <v>3</v>
      </c>
      <c r="FP88">
        <f>IF(FP7="","",FP6)</f>
        <v>0</v>
      </c>
      <c r="FQ88">
        <v>3</v>
      </c>
      <c r="FR88">
        <f>FR6</f>
        <v>0</v>
      </c>
      <c r="FS88">
        <v>3</v>
      </c>
      <c r="FT88">
        <f>IF(FT7="","",FT6)</f>
        <v>0</v>
      </c>
      <c r="FU88">
        <v>3</v>
      </c>
      <c r="FV88">
        <f>FV6</f>
        <v>0</v>
      </c>
      <c r="FW88">
        <v>3</v>
      </c>
      <c r="FX88">
        <f>IF(FX7="","",FX6)</f>
        <v>0</v>
      </c>
      <c r="FY88">
        <v>3</v>
      </c>
      <c r="FZ88">
        <f>FZ6</f>
        <v>0</v>
      </c>
      <c r="GA88">
        <v>3</v>
      </c>
      <c r="GB88">
        <f>IF(GB7="","",GB6)</f>
        <v>0</v>
      </c>
      <c r="GC88">
        <v>3</v>
      </c>
      <c r="GD88">
        <f>GD6</f>
        <v>0</v>
      </c>
      <c r="GE88">
        <v>3</v>
      </c>
      <c r="GF88">
        <f>IF(GF7="","",GF6)</f>
        <v>0</v>
      </c>
      <c r="GG88">
        <v>3</v>
      </c>
      <c r="GH88">
        <f>GH6</f>
        <v>0</v>
      </c>
      <c r="GI88">
        <v>3</v>
      </c>
      <c r="GJ88">
        <f>IF(GJ7="","",GJ6)</f>
        <v>0</v>
      </c>
      <c r="GK88">
        <v>3</v>
      </c>
      <c r="GL88">
        <f>GL6</f>
        <v>0</v>
      </c>
      <c r="GM88">
        <v>3</v>
      </c>
      <c r="GN88">
        <f>IF(GN7="","",GN6)</f>
        <v>0</v>
      </c>
      <c r="GO88">
        <v>3</v>
      </c>
      <c r="GP88">
        <f>GP6</f>
        <v>0</v>
      </c>
      <c r="GQ88">
        <v>3</v>
      </c>
      <c r="GR88">
        <f>IF(GR7="","",GR6)</f>
        <v>0</v>
      </c>
      <c r="GS88">
        <v>3</v>
      </c>
      <c r="GT88">
        <f>GT6</f>
        <v>0</v>
      </c>
      <c r="GU88">
        <v>3</v>
      </c>
      <c r="GV88">
        <f>IF(GV7="","",GV6)</f>
        <v>0</v>
      </c>
      <c r="GW88">
        <v>3</v>
      </c>
      <c r="GX88">
        <f>GX6</f>
        <v>0</v>
      </c>
      <c r="GY88">
        <v>3</v>
      </c>
      <c r="GZ88">
        <f>IF(GZ7="","",GZ6)</f>
        <v>0</v>
      </c>
      <c r="HA88">
        <v>3</v>
      </c>
      <c r="HB88">
        <f>HB6</f>
        <v>0</v>
      </c>
      <c r="HC88">
        <v>3</v>
      </c>
      <c r="HD88">
        <f>IF(HD7="","",HD6)</f>
        <v>0</v>
      </c>
      <c r="HE88">
        <v>3</v>
      </c>
      <c r="HF88">
        <f>HF6</f>
        <v>0</v>
      </c>
      <c r="HG88">
        <v>3</v>
      </c>
      <c r="HH88">
        <f>IF(HH7="","",HH6)</f>
        <v>0</v>
      </c>
      <c r="HI88">
        <v>3</v>
      </c>
      <c r="HJ88">
        <f>HJ6</f>
        <v>0</v>
      </c>
      <c r="HK88">
        <v>3</v>
      </c>
      <c r="HL88">
        <f>IF(HL7="","",HL6)</f>
        <v>0</v>
      </c>
      <c r="HM88">
        <v>3</v>
      </c>
      <c r="HN88">
        <f>HN6</f>
        <v>0</v>
      </c>
      <c r="HO88">
        <v>3</v>
      </c>
      <c r="HP88">
        <f>IF(HP7="","",HP6)</f>
        <v>0</v>
      </c>
      <c r="HQ88">
        <v>3</v>
      </c>
      <c r="HR88">
        <f>HR6</f>
        <v>0</v>
      </c>
      <c r="HS88">
        <v>3</v>
      </c>
      <c r="HT88">
        <f>IF(HT7="","",HT6)</f>
        <v>0</v>
      </c>
      <c r="HU88">
        <v>3</v>
      </c>
      <c r="HV88">
        <f>HV6</f>
        <v>0</v>
      </c>
      <c r="HW88">
        <v>3</v>
      </c>
      <c r="HX88">
        <f>IF(HX7="","",HX6)</f>
        <v>0</v>
      </c>
      <c r="HY88">
        <v>3</v>
      </c>
      <c r="HZ88">
        <f>HZ6</f>
        <v>0</v>
      </c>
      <c r="IA88">
        <v>3</v>
      </c>
      <c r="IB88">
        <f>IF(IB7="","",IB6)</f>
        <v>0</v>
      </c>
      <c r="IC88">
        <v>3</v>
      </c>
      <c r="ID88">
        <f>ID6</f>
        <v>0</v>
      </c>
    </row>
    <row r="89" spans="5:356">
      <c r="E89">
        <v>4</v>
      </c>
      <c r="F89">
        <f>IF(F8="","",F7)</f>
        <v>0</v>
      </c>
      <c r="G89">
        <v>4</v>
      </c>
      <c r="H89">
        <f>H7</f>
        <v>0</v>
      </c>
      <c r="I89">
        <v>4</v>
      </c>
      <c r="J89">
        <f>IF(J8="","",J7)</f>
        <v>0</v>
      </c>
      <c r="K89">
        <v>4</v>
      </c>
      <c r="L89">
        <f>L7</f>
        <v>0</v>
      </c>
      <c r="M89">
        <v>4</v>
      </c>
      <c r="N89">
        <f>IF(N8="","",N7)</f>
        <v>0</v>
      </c>
      <c r="O89">
        <v>4</v>
      </c>
      <c r="P89">
        <f>P7</f>
        <v>0</v>
      </c>
      <c r="Q89">
        <v>4</v>
      </c>
      <c r="R89">
        <f>IF(R8="","",R7)</f>
        <v>0</v>
      </c>
      <c r="S89">
        <v>4</v>
      </c>
      <c r="T89">
        <f>T7</f>
        <v>0</v>
      </c>
      <c r="U89">
        <v>4</v>
      </c>
      <c r="V89">
        <f>IF(V8="","",V7)</f>
        <v>0</v>
      </c>
      <c r="W89">
        <v>4</v>
      </c>
      <c r="X89">
        <f>X7</f>
        <v>0</v>
      </c>
      <c r="Y89">
        <v>4</v>
      </c>
      <c r="Z89">
        <f>IF(Z8="","",Z7)</f>
        <v>0</v>
      </c>
      <c r="AA89">
        <v>4</v>
      </c>
      <c r="AB89">
        <f>AB7</f>
        <v>0</v>
      </c>
      <c r="AC89">
        <v>4</v>
      </c>
      <c r="AD89">
        <f>IF(AD8="","",AD7)</f>
        <v>0</v>
      </c>
      <c r="AE89">
        <v>4</v>
      </c>
      <c r="AF89">
        <f>AF7</f>
        <v>0</v>
      </c>
      <c r="AG89">
        <v>4</v>
      </c>
      <c r="AH89">
        <f>IF(AH8="","",AH7)</f>
        <v>0</v>
      </c>
      <c r="AI89">
        <v>4</v>
      </c>
      <c r="AJ89">
        <f>AJ7</f>
        <v>0</v>
      </c>
      <c r="AK89">
        <v>4</v>
      </c>
      <c r="AL89">
        <f>IF(AL8="","",AL7)</f>
        <v>0</v>
      </c>
      <c r="AM89">
        <v>4</v>
      </c>
      <c r="AN89">
        <f>AN7</f>
        <v>0</v>
      </c>
      <c r="AO89">
        <v>4</v>
      </c>
      <c r="AP89">
        <f>IF(AP8="","",AP7)</f>
        <v>0</v>
      </c>
      <c r="AQ89">
        <v>4</v>
      </c>
      <c r="AR89">
        <f>AR7</f>
        <v>0</v>
      </c>
      <c r="AS89">
        <v>4</v>
      </c>
      <c r="AT89">
        <f>IF(AT8="","",AT7)</f>
        <v>0</v>
      </c>
      <c r="AU89">
        <v>4</v>
      </c>
      <c r="AV89">
        <f>AV7</f>
        <v>0</v>
      </c>
      <c r="AW89">
        <v>4</v>
      </c>
      <c r="AX89">
        <f>IF(AX8="","",AX7)</f>
        <v>0</v>
      </c>
      <c r="AY89">
        <v>4</v>
      </c>
      <c r="AZ89">
        <f>AZ7</f>
        <v>0</v>
      </c>
      <c r="BA89">
        <v>4</v>
      </c>
      <c r="BB89">
        <f>IF(BB8="","",BB7)</f>
        <v>0</v>
      </c>
      <c r="BC89">
        <v>4</v>
      </c>
      <c r="BD89">
        <f>BD7</f>
        <v>0</v>
      </c>
      <c r="BE89">
        <v>4</v>
      </c>
      <c r="BF89">
        <f>IF(BF8="","",BF7)</f>
        <v>0</v>
      </c>
      <c r="BG89">
        <v>4</v>
      </c>
      <c r="BH89">
        <f>BH7</f>
        <v>0</v>
      </c>
      <c r="BI89">
        <v>4</v>
      </c>
      <c r="BJ89">
        <f>IF(BJ8="","",BJ7)</f>
        <v>0</v>
      </c>
      <c r="BK89">
        <v>4</v>
      </c>
      <c r="BL89">
        <f>BL7</f>
        <v>0</v>
      </c>
      <c r="BM89">
        <v>4</v>
      </c>
      <c r="BN89">
        <f>IF(BN8="","",BN7)</f>
        <v>0</v>
      </c>
      <c r="BO89">
        <v>4</v>
      </c>
      <c r="BP89">
        <f>BP7</f>
        <v>0</v>
      </c>
      <c r="BQ89">
        <v>4</v>
      </c>
      <c r="BR89">
        <f>IF(BR8="","",BR7)</f>
        <v>0</v>
      </c>
      <c r="BS89">
        <v>4</v>
      </c>
      <c r="BT89">
        <f>BT7</f>
        <v>0</v>
      </c>
      <c r="BU89">
        <v>4</v>
      </c>
      <c r="BV89">
        <f>IF(BV8="","",BV7)</f>
        <v>0</v>
      </c>
      <c r="BW89">
        <v>4</v>
      </c>
      <c r="BX89">
        <f>BX7</f>
        <v>0</v>
      </c>
      <c r="BY89">
        <v>4</v>
      </c>
      <c r="BZ89">
        <f>IF(BZ8="","",BZ7)</f>
        <v>0</v>
      </c>
      <c r="CA89">
        <v>4</v>
      </c>
      <c r="CB89">
        <f>CB7</f>
        <v>0</v>
      </c>
      <c r="CC89">
        <v>4</v>
      </c>
      <c r="CD89">
        <f>IF(CD8="","",CD7)</f>
        <v>0</v>
      </c>
      <c r="CE89">
        <v>4</v>
      </c>
      <c r="CF89">
        <f>CF7</f>
        <v>0</v>
      </c>
      <c r="CG89">
        <v>4</v>
      </c>
      <c r="CH89">
        <f>IF(CH8="","",CH7)</f>
        <v>0</v>
      </c>
      <c r="CI89">
        <v>4</v>
      </c>
      <c r="CJ89">
        <f>CJ7</f>
        <v>0</v>
      </c>
      <c r="CK89">
        <v>4</v>
      </c>
      <c r="CL89">
        <f>IF(CL8="","",CL7)</f>
        <v>0</v>
      </c>
      <c r="CM89">
        <v>4</v>
      </c>
      <c r="CN89">
        <f>CN7</f>
        <v>0</v>
      </c>
      <c r="CO89">
        <v>4</v>
      </c>
      <c r="CP89">
        <f>IF(CP8="","",CP7)</f>
        <v>0</v>
      </c>
      <c r="CQ89">
        <v>4</v>
      </c>
      <c r="CR89">
        <f>CR7</f>
        <v>0</v>
      </c>
      <c r="CS89">
        <v>4</v>
      </c>
      <c r="CT89">
        <f>IF(CT8="","",CT7)</f>
        <v>0</v>
      </c>
      <c r="CU89">
        <v>4</v>
      </c>
      <c r="CV89">
        <f>CV7</f>
        <v>0</v>
      </c>
      <c r="CW89">
        <v>4</v>
      </c>
      <c r="CX89">
        <f>IF(CX8="","",CX7)</f>
        <v>0</v>
      </c>
      <c r="CY89">
        <v>4</v>
      </c>
      <c r="CZ89">
        <f>CZ7</f>
        <v>0</v>
      </c>
      <c r="DA89">
        <v>4</v>
      </c>
      <c r="DB89">
        <f>IF(DB8="","",DB7)</f>
        <v>0</v>
      </c>
      <c r="DC89">
        <v>4</v>
      </c>
      <c r="DD89">
        <f>DD7</f>
        <v>0</v>
      </c>
      <c r="DE89">
        <v>4</v>
      </c>
      <c r="DF89">
        <f>IF(DF8="","",DF7)</f>
        <v>0</v>
      </c>
      <c r="DG89">
        <v>4</v>
      </c>
      <c r="DH89">
        <f>DH7</f>
        <v>0</v>
      </c>
      <c r="DI89">
        <v>4</v>
      </c>
      <c r="DJ89">
        <f>IF(DJ8="","",DJ7)</f>
        <v>0</v>
      </c>
      <c r="DK89">
        <v>4</v>
      </c>
      <c r="DL89">
        <f>DL7</f>
        <v>0</v>
      </c>
      <c r="DM89">
        <v>4</v>
      </c>
      <c r="DN89">
        <f>IF(DN8="","",DN7)</f>
        <v>0</v>
      </c>
      <c r="DO89">
        <v>4</v>
      </c>
      <c r="DP89">
        <f>DP7</f>
        <v>0</v>
      </c>
      <c r="DS89">
        <v>4</v>
      </c>
      <c r="DT89">
        <f>IF(DT8="","",DT7)</f>
        <v>0</v>
      </c>
      <c r="DU89">
        <v>4</v>
      </c>
      <c r="DV89">
        <f>DV7</f>
        <v>0</v>
      </c>
      <c r="DW89">
        <v>4</v>
      </c>
      <c r="DX89">
        <f>IF(DX8="","",DX7)</f>
        <v>0</v>
      </c>
      <c r="DY89">
        <v>4</v>
      </c>
      <c r="DZ89">
        <f>DZ7</f>
        <v>0</v>
      </c>
      <c r="EA89">
        <v>4</v>
      </c>
      <c r="EB89">
        <f>IF(EB8="","",EB7)</f>
        <v>0</v>
      </c>
      <c r="EC89">
        <v>4</v>
      </c>
      <c r="ED89">
        <f>ED7</f>
        <v>0</v>
      </c>
      <c r="EE89">
        <v>4</v>
      </c>
      <c r="EF89">
        <f>IF(EF8="","",EF7)</f>
        <v>0</v>
      </c>
      <c r="EG89">
        <v>4</v>
      </c>
      <c r="EH89">
        <f>EH7</f>
        <v>0</v>
      </c>
      <c r="EI89">
        <v>4</v>
      </c>
      <c r="EJ89">
        <f>IF(EJ8="","",EJ7)</f>
        <v>0</v>
      </c>
      <c r="EK89">
        <v>4</v>
      </c>
      <c r="EL89">
        <f>EL7</f>
        <v>0</v>
      </c>
      <c r="EM89">
        <v>4</v>
      </c>
      <c r="EN89">
        <f>IF(EN8="","",EN7)</f>
        <v>0</v>
      </c>
      <c r="EO89">
        <v>4</v>
      </c>
      <c r="EP89">
        <f>EP7</f>
        <v>0</v>
      </c>
      <c r="EQ89">
        <v>4</v>
      </c>
      <c r="ER89">
        <f>IF(ER8="","",ER7)</f>
        <v>0</v>
      </c>
      <c r="ES89">
        <v>4</v>
      </c>
      <c r="ET89">
        <f>ET7</f>
        <v>0</v>
      </c>
      <c r="EU89">
        <v>4</v>
      </c>
      <c r="EV89">
        <f>IF(EV8="","",EV7)</f>
        <v>0</v>
      </c>
      <c r="EW89">
        <v>4</v>
      </c>
      <c r="EX89">
        <f>EX7</f>
        <v>0</v>
      </c>
      <c r="EY89">
        <v>4</v>
      </c>
      <c r="EZ89">
        <f>IF(EZ8="","",EZ7)</f>
        <v>0</v>
      </c>
      <c r="FA89">
        <v>4</v>
      </c>
      <c r="FB89">
        <f>FB7</f>
        <v>0</v>
      </c>
      <c r="FC89">
        <v>4</v>
      </c>
      <c r="FD89">
        <f>IF(FD8="","",FD7)</f>
        <v>0</v>
      </c>
      <c r="FE89">
        <v>4</v>
      </c>
      <c r="FF89">
        <f>FF7</f>
        <v>0</v>
      </c>
      <c r="FG89">
        <v>4</v>
      </c>
      <c r="FH89">
        <f>IF(FH8="","",FH7)</f>
        <v>0</v>
      </c>
      <c r="FI89">
        <v>4</v>
      </c>
      <c r="FJ89">
        <f>FJ7</f>
        <v>0</v>
      </c>
      <c r="FK89">
        <v>4</v>
      </c>
      <c r="FL89">
        <f>IF(FL8="","",FL7)</f>
        <v>0</v>
      </c>
      <c r="FM89">
        <v>4</v>
      </c>
      <c r="FN89">
        <f>FN7</f>
        <v>0</v>
      </c>
      <c r="FO89">
        <v>4</v>
      </c>
      <c r="FP89">
        <f>IF(FP8="","",FP7)</f>
        <v>0</v>
      </c>
      <c r="FQ89">
        <v>4</v>
      </c>
      <c r="FR89">
        <f>FR7</f>
        <v>0</v>
      </c>
      <c r="FS89">
        <v>4</v>
      </c>
      <c r="FT89">
        <f>IF(FT8="","",FT7)</f>
        <v>0</v>
      </c>
      <c r="FU89">
        <v>4</v>
      </c>
      <c r="FV89">
        <f>FV7</f>
        <v>0</v>
      </c>
      <c r="FW89">
        <v>4</v>
      </c>
      <c r="FX89">
        <f>IF(FX8="","",FX7)</f>
        <v>0</v>
      </c>
      <c r="FY89">
        <v>4</v>
      </c>
      <c r="FZ89">
        <f>FZ7</f>
        <v>0</v>
      </c>
      <c r="GA89">
        <v>4</v>
      </c>
      <c r="GB89">
        <f>IF(GB8="","",GB7)</f>
        <v>0</v>
      </c>
      <c r="GC89">
        <v>4</v>
      </c>
      <c r="GD89">
        <f>GD7</f>
        <v>0</v>
      </c>
      <c r="GE89">
        <v>4</v>
      </c>
      <c r="GF89">
        <f>IF(GF8="","",GF7)</f>
        <v>0</v>
      </c>
      <c r="GG89">
        <v>4</v>
      </c>
      <c r="GH89">
        <f>GH7</f>
        <v>0</v>
      </c>
      <c r="GI89">
        <v>4</v>
      </c>
      <c r="GJ89">
        <f>IF(GJ8="","",GJ7)</f>
        <v>0</v>
      </c>
      <c r="GK89">
        <v>4</v>
      </c>
      <c r="GL89">
        <f>GL7</f>
        <v>0</v>
      </c>
      <c r="GM89">
        <v>4</v>
      </c>
      <c r="GN89">
        <f>IF(GN8="","",GN7)</f>
        <v>0</v>
      </c>
      <c r="GO89">
        <v>4</v>
      </c>
      <c r="GP89">
        <f>GP7</f>
        <v>0</v>
      </c>
      <c r="GQ89">
        <v>4</v>
      </c>
      <c r="GR89">
        <f>IF(GR8="","",GR7)</f>
        <v>0</v>
      </c>
      <c r="GS89">
        <v>4</v>
      </c>
      <c r="GT89">
        <f>GT7</f>
        <v>0</v>
      </c>
      <c r="GU89">
        <v>4</v>
      </c>
      <c r="GV89">
        <f>IF(GV8="","",GV7)</f>
        <v>0</v>
      </c>
      <c r="GW89">
        <v>4</v>
      </c>
      <c r="GX89">
        <f>GX7</f>
        <v>0</v>
      </c>
      <c r="GY89">
        <v>4</v>
      </c>
      <c r="GZ89">
        <f>IF(GZ8="","",GZ7)</f>
        <v>0</v>
      </c>
      <c r="HA89">
        <v>4</v>
      </c>
      <c r="HB89">
        <f>HB7</f>
        <v>0</v>
      </c>
      <c r="HC89">
        <v>4</v>
      </c>
      <c r="HD89">
        <f>IF(HD8="","",HD7)</f>
        <v>0</v>
      </c>
      <c r="HE89">
        <v>4</v>
      </c>
      <c r="HF89">
        <f>HF7</f>
        <v>0</v>
      </c>
      <c r="HG89">
        <v>4</v>
      </c>
      <c r="HH89">
        <f>IF(HH8="","",HH7)</f>
        <v>0</v>
      </c>
      <c r="HI89">
        <v>4</v>
      </c>
      <c r="HJ89">
        <f>HJ7</f>
        <v>0</v>
      </c>
      <c r="HK89">
        <v>4</v>
      </c>
      <c r="HL89">
        <f>IF(HL8="","",HL7)</f>
        <v>0</v>
      </c>
      <c r="HM89">
        <v>4</v>
      </c>
      <c r="HN89">
        <f>HN7</f>
        <v>0</v>
      </c>
      <c r="HO89">
        <v>4</v>
      </c>
      <c r="HP89">
        <f>IF(HP8="","",HP7)</f>
        <v>0</v>
      </c>
      <c r="HQ89">
        <v>4</v>
      </c>
      <c r="HR89">
        <f>HR7</f>
        <v>0</v>
      </c>
      <c r="HS89">
        <v>4</v>
      </c>
      <c r="HT89">
        <f>IF(HT8="","",HT7)</f>
        <v>0</v>
      </c>
      <c r="HU89">
        <v>4</v>
      </c>
      <c r="HV89">
        <f>HV7</f>
        <v>0</v>
      </c>
      <c r="HW89">
        <v>4</v>
      </c>
      <c r="HX89">
        <f>IF(HX8="","",HX7)</f>
        <v>0</v>
      </c>
      <c r="HY89">
        <v>4</v>
      </c>
      <c r="HZ89">
        <f>HZ7</f>
        <v>0</v>
      </c>
      <c r="IA89">
        <v>4</v>
      </c>
      <c r="IB89">
        <f>IF(IB8="","",IB7)</f>
        <v>0</v>
      </c>
      <c r="IC89">
        <v>4</v>
      </c>
      <c r="ID89">
        <f>ID7</f>
        <v>0</v>
      </c>
    </row>
    <row r="90" spans="5:356">
      <c r="E90">
        <v>5</v>
      </c>
      <c r="F90">
        <f>IF(F9="","",F8)</f>
        <v>0</v>
      </c>
      <c r="G90">
        <v>5</v>
      </c>
      <c r="H90">
        <f>H8</f>
        <v>0</v>
      </c>
      <c r="I90">
        <v>5</v>
      </c>
      <c r="J90">
        <f>IF(J9="","",J8)</f>
        <v>0</v>
      </c>
      <c r="K90">
        <v>5</v>
      </c>
      <c r="L90">
        <f>L8</f>
        <v>0</v>
      </c>
      <c r="M90">
        <v>5</v>
      </c>
      <c r="N90">
        <f>IF(N9="","",N8)</f>
        <v>0</v>
      </c>
      <c r="O90">
        <v>5</v>
      </c>
      <c r="P90">
        <f>P8</f>
        <v>0</v>
      </c>
      <c r="Q90">
        <v>5</v>
      </c>
      <c r="R90">
        <f>IF(R9="","",R8)</f>
        <v>0</v>
      </c>
      <c r="S90">
        <v>5</v>
      </c>
      <c r="T90">
        <f>T8</f>
        <v>0</v>
      </c>
      <c r="U90">
        <v>5</v>
      </c>
      <c r="V90">
        <f>IF(V9="","",V8)</f>
        <v>0</v>
      </c>
      <c r="W90">
        <v>5</v>
      </c>
      <c r="X90">
        <f>X8</f>
        <v>0</v>
      </c>
      <c r="Y90">
        <v>5</v>
      </c>
      <c r="Z90">
        <f>IF(Z9="","",Z8)</f>
        <v>0</v>
      </c>
      <c r="AA90">
        <v>5</v>
      </c>
      <c r="AB90">
        <f>AB8</f>
        <v>0</v>
      </c>
      <c r="AC90">
        <v>5</v>
      </c>
      <c r="AD90">
        <f>IF(AD9="","",AD8)</f>
        <v>0</v>
      </c>
      <c r="AE90">
        <v>5</v>
      </c>
      <c r="AF90">
        <f>AF8</f>
        <v>0</v>
      </c>
      <c r="AG90">
        <v>5</v>
      </c>
      <c r="AH90">
        <f>IF(AH9="","",AH8)</f>
        <v>0</v>
      </c>
      <c r="AI90">
        <v>5</v>
      </c>
      <c r="AJ90">
        <f>AJ8</f>
        <v>0</v>
      </c>
      <c r="AK90">
        <v>5</v>
      </c>
      <c r="AL90">
        <f>IF(AL9="","",AL8)</f>
        <v>0</v>
      </c>
      <c r="AM90">
        <v>5</v>
      </c>
      <c r="AN90">
        <f>AN8</f>
        <v>0</v>
      </c>
      <c r="AO90">
        <v>5</v>
      </c>
      <c r="AP90">
        <f>IF(AP9="","",AP8)</f>
        <v>0</v>
      </c>
      <c r="AQ90">
        <v>5</v>
      </c>
      <c r="AR90">
        <f>AR8</f>
        <v>0</v>
      </c>
      <c r="AS90">
        <v>5</v>
      </c>
      <c r="AT90">
        <f>IF(AT9="","",AT8)</f>
        <v>0</v>
      </c>
      <c r="AU90">
        <v>5</v>
      </c>
      <c r="AV90">
        <f>AV8</f>
        <v>0</v>
      </c>
      <c r="AW90">
        <v>5</v>
      </c>
      <c r="AX90">
        <f>IF(AX9="","",AX8)</f>
        <v>0</v>
      </c>
      <c r="AY90">
        <v>5</v>
      </c>
      <c r="AZ90">
        <f>AZ8</f>
        <v>0</v>
      </c>
      <c r="BA90">
        <v>5</v>
      </c>
      <c r="BB90">
        <f>IF(BB9="","",BB8)</f>
        <v>0</v>
      </c>
      <c r="BC90">
        <v>5</v>
      </c>
      <c r="BD90">
        <f>BD8</f>
        <v>0</v>
      </c>
      <c r="BE90">
        <v>5</v>
      </c>
      <c r="BF90">
        <f>IF(BF9="","",BF8)</f>
        <v>0</v>
      </c>
      <c r="BG90">
        <v>5</v>
      </c>
      <c r="BH90">
        <f>BH8</f>
        <v>0</v>
      </c>
      <c r="BI90">
        <v>5</v>
      </c>
      <c r="BJ90">
        <f>IF(BJ9="","",BJ8)</f>
        <v>0</v>
      </c>
      <c r="BK90">
        <v>5</v>
      </c>
      <c r="BL90">
        <f>BL8</f>
        <v>0</v>
      </c>
      <c r="BM90">
        <v>5</v>
      </c>
      <c r="BN90">
        <f>IF(BN9="","",BN8)</f>
        <v>0</v>
      </c>
      <c r="BO90">
        <v>5</v>
      </c>
      <c r="BP90">
        <f>BP8</f>
        <v>0</v>
      </c>
      <c r="BQ90">
        <v>5</v>
      </c>
      <c r="BR90">
        <f>IF(BR9="","",BR8)</f>
        <v>0</v>
      </c>
      <c r="BS90">
        <v>5</v>
      </c>
      <c r="BT90">
        <f>BT8</f>
        <v>0</v>
      </c>
      <c r="BU90">
        <v>5</v>
      </c>
      <c r="BV90">
        <f>IF(BV9="","",BV8)</f>
        <v>0</v>
      </c>
      <c r="BW90">
        <v>5</v>
      </c>
      <c r="BX90">
        <f>BX8</f>
        <v>0</v>
      </c>
      <c r="BY90">
        <v>5</v>
      </c>
      <c r="BZ90">
        <f>IF(BZ9="","",BZ8)</f>
        <v>0</v>
      </c>
      <c r="CA90">
        <v>5</v>
      </c>
      <c r="CB90">
        <f>CB8</f>
        <v>0</v>
      </c>
      <c r="CC90">
        <v>5</v>
      </c>
      <c r="CD90">
        <f>IF(CD9="","",CD8)</f>
        <v>0</v>
      </c>
      <c r="CE90">
        <v>5</v>
      </c>
      <c r="CF90">
        <f>CF8</f>
        <v>0</v>
      </c>
      <c r="CG90">
        <v>5</v>
      </c>
      <c r="CH90">
        <f>IF(CH9="","",CH8)</f>
        <v>0</v>
      </c>
      <c r="CI90">
        <v>5</v>
      </c>
      <c r="CJ90">
        <f>CJ8</f>
        <v>0</v>
      </c>
      <c r="CK90">
        <v>5</v>
      </c>
      <c r="CL90">
        <f>IF(CL9="","",CL8)</f>
        <v>0</v>
      </c>
      <c r="CM90">
        <v>5</v>
      </c>
      <c r="CN90">
        <f>CN8</f>
        <v>0</v>
      </c>
      <c r="CO90">
        <v>5</v>
      </c>
      <c r="CP90">
        <f>IF(CP9="","",CP8)</f>
        <v>0</v>
      </c>
      <c r="CQ90">
        <v>5</v>
      </c>
      <c r="CR90">
        <f>CR8</f>
        <v>0</v>
      </c>
      <c r="CS90">
        <v>5</v>
      </c>
      <c r="CT90">
        <f>IF(CT9="","",CT8)</f>
        <v>0</v>
      </c>
      <c r="CU90">
        <v>5</v>
      </c>
      <c r="CV90">
        <f>CV8</f>
        <v>0</v>
      </c>
      <c r="CW90">
        <v>5</v>
      </c>
      <c r="CX90">
        <f>IF(CX9="","",CX8)</f>
        <v>0</v>
      </c>
      <c r="CY90">
        <v>5</v>
      </c>
      <c r="CZ90">
        <f>CZ8</f>
        <v>0</v>
      </c>
      <c r="DA90">
        <v>5</v>
      </c>
      <c r="DB90">
        <f>IF(DB9="","",DB8)</f>
        <v>0</v>
      </c>
      <c r="DC90">
        <v>5</v>
      </c>
      <c r="DD90">
        <f>DD8</f>
        <v>0</v>
      </c>
      <c r="DE90">
        <v>5</v>
      </c>
      <c r="DF90">
        <f>IF(DF9="","",DF8)</f>
        <v>0</v>
      </c>
      <c r="DG90">
        <v>5</v>
      </c>
      <c r="DH90">
        <f>DH8</f>
        <v>0</v>
      </c>
      <c r="DI90">
        <v>5</v>
      </c>
      <c r="DJ90">
        <f>IF(DJ9="","",DJ8)</f>
        <v>0</v>
      </c>
      <c r="DK90">
        <v>5</v>
      </c>
      <c r="DL90">
        <f>DL8</f>
        <v>0</v>
      </c>
      <c r="DM90">
        <v>5</v>
      </c>
      <c r="DN90">
        <f>IF(DN9="","",DN8)</f>
        <v>0</v>
      </c>
      <c r="DO90">
        <v>5</v>
      </c>
      <c r="DP90">
        <f>DP8</f>
        <v>0</v>
      </c>
      <c r="DS90">
        <v>5</v>
      </c>
      <c r="DT90">
        <f>IF(DT9="","",DT8)</f>
        <v>0</v>
      </c>
      <c r="DU90">
        <v>5</v>
      </c>
      <c r="DV90">
        <f>DV8</f>
        <v>0</v>
      </c>
      <c r="DW90">
        <v>5</v>
      </c>
      <c r="DX90">
        <f>IF(DX9="","",DX8)</f>
        <v>0</v>
      </c>
      <c r="DY90">
        <v>5</v>
      </c>
      <c r="DZ90">
        <f>DZ8</f>
        <v>0</v>
      </c>
      <c r="EA90">
        <v>5</v>
      </c>
      <c r="EB90">
        <f>IF(EB9="","",EB8)</f>
        <v>0</v>
      </c>
      <c r="EC90">
        <v>5</v>
      </c>
      <c r="ED90">
        <f>ED8</f>
        <v>0</v>
      </c>
      <c r="EE90">
        <v>5</v>
      </c>
      <c r="EF90">
        <f>IF(EF9="","",EF8)</f>
        <v>0</v>
      </c>
      <c r="EG90">
        <v>5</v>
      </c>
      <c r="EH90">
        <f>EH8</f>
        <v>0</v>
      </c>
      <c r="EI90">
        <v>5</v>
      </c>
      <c r="EJ90">
        <f>IF(EJ9="","",EJ8)</f>
        <v>0</v>
      </c>
      <c r="EK90">
        <v>5</v>
      </c>
      <c r="EL90">
        <f>EL8</f>
        <v>0</v>
      </c>
      <c r="EM90">
        <v>5</v>
      </c>
      <c r="EN90">
        <f>IF(EN9="","",EN8)</f>
        <v>0</v>
      </c>
      <c r="EO90">
        <v>5</v>
      </c>
      <c r="EP90">
        <f>EP8</f>
        <v>0</v>
      </c>
      <c r="EQ90">
        <v>5</v>
      </c>
      <c r="ER90">
        <f>IF(ER9="","",ER8)</f>
        <v>0</v>
      </c>
      <c r="ES90">
        <v>5</v>
      </c>
      <c r="ET90">
        <f>ET8</f>
        <v>0</v>
      </c>
      <c r="EU90">
        <v>5</v>
      </c>
      <c r="EV90">
        <f>IF(EV9="","",EV8)</f>
        <v>0</v>
      </c>
      <c r="EW90">
        <v>5</v>
      </c>
      <c r="EX90">
        <f>EX8</f>
        <v>0</v>
      </c>
      <c r="EY90">
        <v>5</v>
      </c>
      <c r="EZ90">
        <f>IF(EZ9="","",EZ8)</f>
        <v>0</v>
      </c>
      <c r="FA90">
        <v>5</v>
      </c>
      <c r="FB90">
        <f>FB8</f>
        <v>0</v>
      </c>
      <c r="FC90">
        <v>5</v>
      </c>
      <c r="FD90">
        <f>IF(FD9="","",FD8)</f>
        <v>0</v>
      </c>
      <c r="FE90">
        <v>5</v>
      </c>
      <c r="FF90">
        <f>FF8</f>
        <v>0</v>
      </c>
      <c r="FG90">
        <v>5</v>
      </c>
      <c r="FH90">
        <f>IF(FH9="","",FH8)</f>
        <v>0</v>
      </c>
      <c r="FI90">
        <v>5</v>
      </c>
      <c r="FJ90">
        <f>FJ8</f>
        <v>0</v>
      </c>
      <c r="FK90">
        <v>5</v>
      </c>
      <c r="FL90">
        <f>IF(FL9="","",FL8)</f>
        <v>0</v>
      </c>
      <c r="FM90">
        <v>5</v>
      </c>
      <c r="FN90">
        <f>FN8</f>
        <v>0</v>
      </c>
      <c r="FO90">
        <v>5</v>
      </c>
      <c r="FP90">
        <f>IF(FP9="","",FP8)</f>
        <v>0</v>
      </c>
      <c r="FQ90">
        <v>5</v>
      </c>
      <c r="FR90">
        <f>FR8</f>
        <v>0</v>
      </c>
      <c r="FS90">
        <v>5</v>
      </c>
      <c r="FT90">
        <f>IF(FT9="","",FT8)</f>
        <v>0</v>
      </c>
      <c r="FU90">
        <v>5</v>
      </c>
      <c r="FV90">
        <f>FV8</f>
        <v>0</v>
      </c>
      <c r="FW90">
        <v>5</v>
      </c>
      <c r="FX90">
        <f>IF(FX9="","",FX8)</f>
        <v>0</v>
      </c>
      <c r="FY90">
        <v>5</v>
      </c>
      <c r="FZ90">
        <f>FZ8</f>
        <v>0</v>
      </c>
      <c r="GA90">
        <v>5</v>
      </c>
      <c r="GB90">
        <f>IF(GB9="","",GB8)</f>
        <v>0</v>
      </c>
      <c r="GC90">
        <v>5</v>
      </c>
      <c r="GD90">
        <f>GD8</f>
        <v>0</v>
      </c>
      <c r="GE90">
        <v>5</v>
      </c>
      <c r="GF90">
        <f>IF(GF9="","",GF8)</f>
        <v>0</v>
      </c>
      <c r="GG90">
        <v>5</v>
      </c>
      <c r="GH90">
        <f>GH8</f>
        <v>0</v>
      </c>
      <c r="GI90">
        <v>5</v>
      </c>
      <c r="GJ90">
        <f>IF(GJ9="","",GJ8)</f>
        <v>0</v>
      </c>
      <c r="GK90">
        <v>5</v>
      </c>
      <c r="GL90">
        <f>GL8</f>
        <v>0</v>
      </c>
      <c r="GM90">
        <v>5</v>
      </c>
      <c r="GN90">
        <f>IF(GN9="","",GN8)</f>
        <v>0</v>
      </c>
      <c r="GO90">
        <v>5</v>
      </c>
      <c r="GP90">
        <f>GP8</f>
        <v>0</v>
      </c>
      <c r="GQ90">
        <v>5</v>
      </c>
      <c r="GR90">
        <f>IF(GR9="","",GR8)</f>
        <v>0</v>
      </c>
      <c r="GS90">
        <v>5</v>
      </c>
      <c r="GT90">
        <f>GT8</f>
        <v>0</v>
      </c>
      <c r="GU90">
        <v>5</v>
      </c>
      <c r="GV90">
        <f>IF(GV9="","",GV8)</f>
        <v>0</v>
      </c>
      <c r="GW90">
        <v>5</v>
      </c>
      <c r="GX90">
        <f>GX8</f>
        <v>0</v>
      </c>
      <c r="GY90">
        <v>5</v>
      </c>
      <c r="GZ90">
        <f>IF(GZ9="","",GZ8)</f>
        <v>0</v>
      </c>
      <c r="HA90">
        <v>5</v>
      </c>
      <c r="HB90">
        <f>HB8</f>
        <v>0</v>
      </c>
      <c r="HC90">
        <v>5</v>
      </c>
      <c r="HD90">
        <f>IF(HD9="","",HD8)</f>
        <v>0</v>
      </c>
      <c r="HE90">
        <v>5</v>
      </c>
      <c r="HF90">
        <f>HF8</f>
        <v>0</v>
      </c>
      <c r="HG90">
        <v>5</v>
      </c>
      <c r="HH90">
        <f>IF(HH9="","",HH8)</f>
        <v>0</v>
      </c>
      <c r="HI90">
        <v>5</v>
      </c>
      <c r="HJ90">
        <f>HJ8</f>
        <v>0</v>
      </c>
      <c r="HK90">
        <v>5</v>
      </c>
      <c r="HL90">
        <f>IF(HL9="","",HL8)</f>
        <v>0</v>
      </c>
      <c r="HM90">
        <v>5</v>
      </c>
      <c r="HN90">
        <f>HN8</f>
        <v>0</v>
      </c>
      <c r="HO90">
        <v>5</v>
      </c>
      <c r="HP90">
        <f>IF(HP9="","",HP8)</f>
        <v>0</v>
      </c>
      <c r="HQ90">
        <v>5</v>
      </c>
      <c r="HR90">
        <f>HR8</f>
        <v>0</v>
      </c>
      <c r="HS90">
        <v>5</v>
      </c>
      <c r="HT90">
        <f>IF(HT9="","",HT8)</f>
        <v>0</v>
      </c>
      <c r="HU90">
        <v>5</v>
      </c>
      <c r="HV90">
        <f>HV8</f>
        <v>0</v>
      </c>
      <c r="HW90">
        <v>5</v>
      </c>
      <c r="HX90">
        <f>IF(HX9="","",HX8)</f>
        <v>0</v>
      </c>
      <c r="HY90">
        <v>5</v>
      </c>
      <c r="HZ90">
        <f>HZ8</f>
        <v>0</v>
      </c>
      <c r="IA90">
        <v>5</v>
      </c>
      <c r="IB90">
        <f>IF(IB9="","",IB8)</f>
        <v>0</v>
      </c>
      <c r="IC90">
        <v>5</v>
      </c>
      <c r="ID90">
        <f>ID8</f>
        <v>0</v>
      </c>
    </row>
    <row r="91" spans="5:356">
      <c r="E91">
        <v>6</v>
      </c>
      <c r="F91">
        <f>IF(F10="","",F9)</f>
        <v>0</v>
      </c>
      <c r="G91">
        <v>6</v>
      </c>
      <c r="H91">
        <f>H9</f>
        <v>0</v>
      </c>
      <c r="I91">
        <v>6</v>
      </c>
      <c r="J91">
        <f>IF(J10="","",J9)</f>
        <v>0</v>
      </c>
      <c r="K91">
        <v>6</v>
      </c>
      <c r="L91">
        <f>L9</f>
        <v>0</v>
      </c>
      <c r="M91">
        <v>6</v>
      </c>
      <c r="N91">
        <f>IF(N10="","",N9)</f>
        <v>0</v>
      </c>
      <c r="O91">
        <v>6</v>
      </c>
      <c r="P91">
        <f>P9</f>
        <v>0</v>
      </c>
      <c r="Q91">
        <v>6</v>
      </c>
      <c r="R91">
        <f>IF(R10="","",R9)</f>
        <v>0</v>
      </c>
      <c r="S91">
        <v>6</v>
      </c>
      <c r="T91">
        <f>T9</f>
        <v>0</v>
      </c>
      <c r="U91">
        <v>6</v>
      </c>
      <c r="V91">
        <f>IF(V10="","",V9)</f>
        <v>0</v>
      </c>
      <c r="W91">
        <v>6</v>
      </c>
      <c r="X91">
        <f>X9</f>
        <v>0</v>
      </c>
      <c r="Y91">
        <v>6</v>
      </c>
      <c r="Z91">
        <f>IF(Z10="","",Z9)</f>
        <v>0</v>
      </c>
      <c r="AA91">
        <v>6</v>
      </c>
      <c r="AB91">
        <f>AB9</f>
        <v>0</v>
      </c>
      <c r="AC91">
        <v>6</v>
      </c>
      <c r="AD91">
        <f>IF(AD10="","",AD9)</f>
        <v>0</v>
      </c>
      <c r="AE91">
        <v>6</v>
      </c>
      <c r="AF91">
        <f>AF9</f>
        <v>0</v>
      </c>
      <c r="AG91">
        <v>6</v>
      </c>
      <c r="AH91">
        <f>IF(AH10="","",AH9)</f>
        <v>0</v>
      </c>
      <c r="AI91">
        <v>6</v>
      </c>
      <c r="AJ91">
        <f>AJ9</f>
        <v>0</v>
      </c>
      <c r="AK91">
        <v>6</v>
      </c>
      <c r="AL91">
        <f>IF(AL10="","",AL9)</f>
        <v>0</v>
      </c>
      <c r="AM91">
        <v>6</v>
      </c>
      <c r="AN91">
        <f>AN9</f>
        <v>0</v>
      </c>
      <c r="AO91">
        <v>6</v>
      </c>
      <c r="AP91">
        <f>IF(AP10="","",AP9)</f>
        <v>0</v>
      </c>
      <c r="AQ91">
        <v>6</v>
      </c>
      <c r="AR91">
        <f>AR9</f>
        <v>0</v>
      </c>
      <c r="AS91">
        <v>6</v>
      </c>
      <c r="AT91">
        <f>IF(AT10="","",AT9)</f>
        <v>0</v>
      </c>
      <c r="AU91">
        <v>6</v>
      </c>
      <c r="AV91">
        <f>AV9</f>
        <v>0</v>
      </c>
      <c r="AW91">
        <v>6</v>
      </c>
      <c r="AX91">
        <f>IF(AX10="","",AX9)</f>
        <v>0</v>
      </c>
      <c r="AY91">
        <v>6</v>
      </c>
      <c r="AZ91">
        <f>AZ9</f>
        <v>0</v>
      </c>
      <c r="BA91">
        <v>6</v>
      </c>
      <c r="BB91">
        <f>IF(BB10="","",BB9)</f>
        <v>0</v>
      </c>
      <c r="BC91">
        <v>6</v>
      </c>
      <c r="BD91">
        <f>BD9</f>
        <v>0</v>
      </c>
      <c r="BE91">
        <v>6</v>
      </c>
      <c r="BF91">
        <f>IF(BF10="","",BF9)</f>
        <v>0</v>
      </c>
      <c r="BG91">
        <v>6</v>
      </c>
      <c r="BH91">
        <f>BH9</f>
        <v>0</v>
      </c>
      <c r="BI91">
        <v>6</v>
      </c>
      <c r="BJ91">
        <f>IF(BJ10="","",BJ9)</f>
        <v>0</v>
      </c>
      <c r="BK91">
        <v>6</v>
      </c>
      <c r="BL91">
        <f>BL9</f>
        <v>0</v>
      </c>
      <c r="BM91">
        <v>6</v>
      </c>
      <c r="BN91">
        <f>IF(BN10="","",BN9)</f>
        <v>0</v>
      </c>
      <c r="BO91">
        <v>6</v>
      </c>
      <c r="BP91">
        <f>BP9</f>
        <v>0</v>
      </c>
      <c r="BQ91">
        <v>6</v>
      </c>
      <c r="BR91">
        <f>IF(BR10="","",BR9)</f>
        <v>0</v>
      </c>
      <c r="BS91">
        <v>6</v>
      </c>
      <c r="BT91">
        <f>BT9</f>
        <v>0</v>
      </c>
      <c r="BU91">
        <v>6</v>
      </c>
      <c r="BV91">
        <f>IF(BV10="","",BV9)</f>
        <v>0</v>
      </c>
      <c r="BW91">
        <v>6</v>
      </c>
      <c r="BX91">
        <f>BX9</f>
        <v>0</v>
      </c>
      <c r="BY91">
        <v>6</v>
      </c>
      <c r="BZ91">
        <f>IF(BZ10="","",BZ9)</f>
        <v>0</v>
      </c>
      <c r="CA91">
        <v>6</v>
      </c>
      <c r="CB91">
        <f>CB9</f>
        <v>0</v>
      </c>
      <c r="CC91">
        <v>6</v>
      </c>
      <c r="CD91">
        <f>IF(CD10="","",CD9)</f>
        <v>0</v>
      </c>
      <c r="CE91">
        <v>6</v>
      </c>
      <c r="CF91">
        <f>CF9</f>
        <v>0</v>
      </c>
      <c r="CG91">
        <v>6</v>
      </c>
      <c r="CH91">
        <f>IF(CH10="","",CH9)</f>
        <v>0</v>
      </c>
      <c r="CI91">
        <v>6</v>
      </c>
      <c r="CJ91">
        <f>CJ9</f>
        <v>0</v>
      </c>
      <c r="CK91">
        <v>6</v>
      </c>
      <c r="CL91">
        <f>IF(CL10="","",CL9)</f>
        <v>0</v>
      </c>
      <c r="CM91">
        <v>6</v>
      </c>
      <c r="CN91">
        <f>CN9</f>
        <v>0</v>
      </c>
      <c r="CO91">
        <v>6</v>
      </c>
      <c r="CP91">
        <f>IF(CP10="","",CP9)</f>
        <v>0</v>
      </c>
      <c r="CQ91">
        <v>6</v>
      </c>
      <c r="CR91">
        <f>CR9</f>
        <v>0</v>
      </c>
      <c r="CS91">
        <v>6</v>
      </c>
      <c r="CT91">
        <f>IF(CT10="","",CT9)</f>
        <v>0</v>
      </c>
      <c r="CU91">
        <v>6</v>
      </c>
      <c r="CV91">
        <f>CV9</f>
        <v>0</v>
      </c>
      <c r="CW91">
        <v>6</v>
      </c>
      <c r="CX91">
        <f>IF(CX10="","",CX9)</f>
        <v>0</v>
      </c>
      <c r="CY91">
        <v>6</v>
      </c>
      <c r="CZ91">
        <f>CZ9</f>
        <v>0</v>
      </c>
      <c r="DA91">
        <v>6</v>
      </c>
      <c r="DB91">
        <f>IF(DB10="","",DB9)</f>
        <v>0</v>
      </c>
      <c r="DC91">
        <v>6</v>
      </c>
      <c r="DD91">
        <f>DD9</f>
        <v>0</v>
      </c>
      <c r="DE91">
        <v>6</v>
      </c>
      <c r="DF91">
        <f>IF(DF10="","",DF9)</f>
        <v>0</v>
      </c>
      <c r="DG91">
        <v>6</v>
      </c>
      <c r="DH91">
        <f>DH9</f>
        <v>0</v>
      </c>
      <c r="DI91">
        <v>6</v>
      </c>
      <c r="DJ91">
        <f>IF(DJ10="","",DJ9)</f>
        <v>0</v>
      </c>
      <c r="DK91">
        <v>6</v>
      </c>
      <c r="DL91">
        <f>DL9</f>
        <v>0</v>
      </c>
      <c r="DM91">
        <v>6</v>
      </c>
      <c r="DN91">
        <f>IF(DN10="","",DN9)</f>
        <v>0</v>
      </c>
      <c r="DO91">
        <v>6</v>
      </c>
      <c r="DP91">
        <f>DP9</f>
        <v>0</v>
      </c>
      <c r="DS91">
        <v>6</v>
      </c>
      <c r="DT91">
        <f>IF(DT10="","",DT9)</f>
        <v>0</v>
      </c>
      <c r="DU91">
        <v>6</v>
      </c>
      <c r="DV91">
        <f>DV9</f>
        <v>0</v>
      </c>
      <c r="DW91">
        <v>6</v>
      </c>
      <c r="DX91">
        <f>IF(DX10="","",DX9)</f>
        <v>0</v>
      </c>
      <c r="DY91">
        <v>6</v>
      </c>
      <c r="DZ91">
        <f>DZ9</f>
        <v>0</v>
      </c>
      <c r="EA91">
        <v>6</v>
      </c>
      <c r="EB91">
        <f>IF(EB10="","",EB9)</f>
        <v>0</v>
      </c>
      <c r="EC91">
        <v>6</v>
      </c>
      <c r="ED91">
        <f>ED9</f>
        <v>0</v>
      </c>
      <c r="EE91">
        <v>6</v>
      </c>
      <c r="EF91">
        <f>IF(EF10="","",EF9)</f>
        <v>0</v>
      </c>
      <c r="EG91">
        <v>6</v>
      </c>
      <c r="EH91">
        <f>EH9</f>
        <v>0</v>
      </c>
      <c r="EI91">
        <v>6</v>
      </c>
      <c r="EJ91">
        <f>IF(EJ10="","",EJ9)</f>
        <v>0</v>
      </c>
      <c r="EK91">
        <v>6</v>
      </c>
      <c r="EL91">
        <f>EL9</f>
        <v>0</v>
      </c>
      <c r="EM91">
        <v>6</v>
      </c>
      <c r="EN91">
        <f>IF(EN10="","",EN9)</f>
        <v>0</v>
      </c>
      <c r="EO91">
        <v>6</v>
      </c>
      <c r="EP91">
        <f>EP9</f>
        <v>0</v>
      </c>
      <c r="EQ91">
        <v>6</v>
      </c>
      <c r="ER91">
        <f>IF(ER10="","",ER9)</f>
        <v>0</v>
      </c>
      <c r="ES91">
        <v>6</v>
      </c>
      <c r="ET91">
        <f>ET9</f>
        <v>0</v>
      </c>
      <c r="EU91">
        <v>6</v>
      </c>
      <c r="EV91">
        <f>IF(EV10="","",EV9)</f>
        <v>0</v>
      </c>
      <c r="EW91">
        <v>6</v>
      </c>
      <c r="EX91">
        <f>EX9</f>
        <v>0</v>
      </c>
      <c r="EY91">
        <v>6</v>
      </c>
      <c r="EZ91">
        <f>IF(EZ10="","",EZ9)</f>
        <v>0</v>
      </c>
      <c r="FA91">
        <v>6</v>
      </c>
      <c r="FB91">
        <f>FB9</f>
        <v>0</v>
      </c>
      <c r="FC91">
        <v>6</v>
      </c>
      <c r="FD91">
        <f>IF(FD10="","",FD9)</f>
        <v>0</v>
      </c>
      <c r="FE91">
        <v>6</v>
      </c>
      <c r="FF91">
        <f>FF9</f>
        <v>0</v>
      </c>
      <c r="FG91">
        <v>6</v>
      </c>
      <c r="FH91">
        <f>IF(FH10="","",FH9)</f>
        <v>0</v>
      </c>
      <c r="FI91">
        <v>6</v>
      </c>
      <c r="FJ91">
        <f>FJ9</f>
        <v>0</v>
      </c>
      <c r="FK91">
        <v>6</v>
      </c>
      <c r="FL91">
        <f>IF(FL10="","",FL9)</f>
        <v>0</v>
      </c>
      <c r="FM91">
        <v>6</v>
      </c>
      <c r="FN91">
        <f>FN9</f>
        <v>0</v>
      </c>
      <c r="FO91">
        <v>6</v>
      </c>
      <c r="FP91">
        <f>IF(FP10="","",FP9)</f>
        <v>0</v>
      </c>
      <c r="FQ91">
        <v>6</v>
      </c>
      <c r="FR91">
        <f>FR9</f>
        <v>0</v>
      </c>
      <c r="FS91">
        <v>6</v>
      </c>
      <c r="FT91">
        <f>IF(FT10="","",FT9)</f>
        <v>0</v>
      </c>
      <c r="FU91">
        <v>6</v>
      </c>
      <c r="FV91">
        <f>FV9</f>
        <v>0</v>
      </c>
      <c r="FW91">
        <v>6</v>
      </c>
      <c r="FX91">
        <f>IF(FX10="","",FX9)</f>
        <v>0</v>
      </c>
      <c r="FY91">
        <v>6</v>
      </c>
      <c r="FZ91">
        <f>FZ9</f>
        <v>0</v>
      </c>
      <c r="GA91">
        <v>6</v>
      </c>
      <c r="GB91">
        <f>IF(GB10="","",GB9)</f>
        <v>0</v>
      </c>
      <c r="GC91">
        <v>6</v>
      </c>
      <c r="GD91">
        <f>GD9</f>
        <v>0</v>
      </c>
      <c r="GE91">
        <v>6</v>
      </c>
      <c r="GF91">
        <f>IF(GF10="","",GF9)</f>
        <v>0</v>
      </c>
      <c r="GG91">
        <v>6</v>
      </c>
      <c r="GH91">
        <f>GH9</f>
        <v>0</v>
      </c>
      <c r="GI91">
        <v>6</v>
      </c>
      <c r="GJ91">
        <f>IF(GJ10="","",GJ9)</f>
        <v>0</v>
      </c>
      <c r="GK91">
        <v>6</v>
      </c>
      <c r="GL91">
        <f>GL9</f>
        <v>0</v>
      </c>
      <c r="GM91">
        <v>6</v>
      </c>
      <c r="GN91">
        <f>IF(GN10="","",GN9)</f>
        <v>0</v>
      </c>
      <c r="GO91">
        <v>6</v>
      </c>
      <c r="GP91">
        <f>GP9</f>
        <v>0</v>
      </c>
      <c r="GQ91">
        <v>6</v>
      </c>
      <c r="GR91">
        <f>IF(GR10="","",GR9)</f>
        <v>0</v>
      </c>
      <c r="GS91">
        <v>6</v>
      </c>
      <c r="GT91">
        <f>GT9</f>
        <v>0</v>
      </c>
      <c r="GU91">
        <v>6</v>
      </c>
      <c r="GV91">
        <f>IF(GV10="","",GV9)</f>
        <v>0</v>
      </c>
      <c r="GW91">
        <v>6</v>
      </c>
      <c r="GX91">
        <f>GX9</f>
        <v>0</v>
      </c>
      <c r="GY91">
        <v>6</v>
      </c>
      <c r="GZ91">
        <f>IF(GZ10="","",GZ9)</f>
        <v>0</v>
      </c>
      <c r="HA91">
        <v>6</v>
      </c>
      <c r="HB91">
        <f>HB9</f>
        <v>0</v>
      </c>
      <c r="HC91">
        <v>6</v>
      </c>
      <c r="HD91">
        <f>IF(HD10="","",HD9)</f>
        <v>0</v>
      </c>
      <c r="HE91">
        <v>6</v>
      </c>
      <c r="HF91">
        <f>HF9</f>
        <v>0</v>
      </c>
      <c r="HG91">
        <v>6</v>
      </c>
      <c r="HH91">
        <f>IF(HH10="","",HH9)</f>
        <v>0</v>
      </c>
      <c r="HI91">
        <v>6</v>
      </c>
      <c r="HJ91">
        <f>HJ9</f>
        <v>0</v>
      </c>
      <c r="HK91">
        <v>6</v>
      </c>
      <c r="HL91">
        <f>IF(HL10="","",HL9)</f>
        <v>0</v>
      </c>
      <c r="HM91">
        <v>6</v>
      </c>
      <c r="HN91">
        <f>HN9</f>
        <v>0</v>
      </c>
      <c r="HO91">
        <v>6</v>
      </c>
      <c r="HP91">
        <f>IF(HP10="","",HP9)</f>
        <v>0</v>
      </c>
      <c r="HQ91">
        <v>6</v>
      </c>
      <c r="HR91">
        <f>HR9</f>
        <v>0</v>
      </c>
      <c r="HS91">
        <v>6</v>
      </c>
      <c r="HT91">
        <f>IF(HT10="","",HT9)</f>
        <v>0</v>
      </c>
      <c r="HU91">
        <v>6</v>
      </c>
      <c r="HV91">
        <f>HV9</f>
        <v>0</v>
      </c>
      <c r="HW91">
        <v>6</v>
      </c>
      <c r="HX91">
        <f>IF(HX10="","",HX9)</f>
        <v>0</v>
      </c>
      <c r="HY91">
        <v>6</v>
      </c>
      <c r="HZ91">
        <f>HZ9</f>
        <v>0</v>
      </c>
      <c r="IA91">
        <v>6</v>
      </c>
      <c r="IB91">
        <f>IF(IB10="","",IB9)</f>
        <v>0</v>
      </c>
      <c r="IC91">
        <v>6</v>
      </c>
      <c r="ID91">
        <f>ID9</f>
        <v>0</v>
      </c>
    </row>
    <row r="92" spans="5:356">
      <c r="E92">
        <v>7</v>
      </c>
      <c r="F92">
        <f>IF(F11="","",F10)</f>
        <v>0</v>
      </c>
      <c r="G92">
        <v>7</v>
      </c>
      <c r="H92">
        <f>H10</f>
        <v>0</v>
      </c>
      <c r="I92">
        <v>7</v>
      </c>
      <c r="J92">
        <f>IF(J11="","",J10)</f>
        <v>0</v>
      </c>
      <c r="K92">
        <v>7</v>
      </c>
      <c r="L92">
        <f>L10</f>
        <v>0</v>
      </c>
      <c r="M92">
        <v>7</v>
      </c>
      <c r="N92">
        <f>IF(N11="","",N10)</f>
        <v>0</v>
      </c>
      <c r="O92">
        <v>7</v>
      </c>
      <c r="P92">
        <f>P10</f>
        <v>0</v>
      </c>
      <c r="Q92">
        <v>7</v>
      </c>
      <c r="R92">
        <f>IF(R11="","",R10)</f>
        <v>0</v>
      </c>
      <c r="S92">
        <v>7</v>
      </c>
      <c r="T92">
        <f>T10</f>
        <v>0</v>
      </c>
      <c r="U92">
        <v>7</v>
      </c>
      <c r="V92">
        <f>IF(V11="","",V10)</f>
        <v>0</v>
      </c>
      <c r="W92">
        <v>7</v>
      </c>
      <c r="X92">
        <f>X10</f>
        <v>0</v>
      </c>
      <c r="Y92">
        <v>7</v>
      </c>
      <c r="Z92">
        <f>IF(Z11="","",Z10)</f>
        <v>0</v>
      </c>
      <c r="AA92">
        <v>7</v>
      </c>
      <c r="AB92">
        <f>AB10</f>
        <v>0</v>
      </c>
      <c r="AC92">
        <v>7</v>
      </c>
      <c r="AD92">
        <f>IF(AD11="","",AD10)</f>
        <v>0</v>
      </c>
      <c r="AE92">
        <v>7</v>
      </c>
      <c r="AF92">
        <f>AF10</f>
        <v>0</v>
      </c>
      <c r="AG92">
        <v>7</v>
      </c>
      <c r="AH92">
        <f>IF(AH11="","",AH10)</f>
        <v>0</v>
      </c>
      <c r="AI92">
        <v>7</v>
      </c>
      <c r="AJ92">
        <f>AJ10</f>
        <v>0</v>
      </c>
      <c r="AK92">
        <v>7</v>
      </c>
      <c r="AL92">
        <f>IF(AL11="","",AL10)</f>
        <v>0</v>
      </c>
      <c r="AM92">
        <v>7</v>
      </c>
      <c r="AN92">
        <f>AN10</f>
        <v>0</v>
      </c>
      <c r="AO92">
        <v>7</v>
      </c>
      <c r="AP92">
        <f>IF(AP11="","",AP10)</f>
        <v>0</v>
      </c>
      <c r="AQ92">
        <v>7</v>
      </c>
      <c r="AR92">
        <f>AR10</f>
        <v>0</v>
      </c>
      <c r="AS92">
        <v>7</v>
      </c>
      <c r="AT92">
        <f>IF(AT11="","",AT10)</f>
        <v>0</v>
      </c>
      <c r="AU92">
        <v>7</v>
      </c>
      <c r="AV92">
        <f>AV10</f>
        <v>0</v>
      </c>
      <c r="AW92">
        <v>7</v>
      </c>
      <c r="AX92">
        <f>IF(AX11="","",AX10)</f>
        <v>0</v>
      </c>
      <c r="AY92">
        <v>7</v>
      </c>
      <c r="AZ92">
        <f>AZ10</f>
        <v>0</v>
      </c>
      <c r="BA92">
        <v>7</v>
      </c>
      <c r="BB92">
        <f>IF(BB11="","",BB10)</f>
        <v>0</v>
      </c>
      <c r="BC92">
        <v>7</v>
      </c>
      <c r="BD92">
        <f>BD10</f>
        <v>0</v>
      </c>
      <c r="BE92">
        <v>7</v>
      </c>
      <c r="BF92">
        <f>IF(BF11="","",BF10)</f>
        <v>0</v>
      </c>
      <c r="BG92">
        <v>7</v>
      </c>
      <c r="BH92">
        <f>BH10</f>
        <v>0</v>
      </c>
      <c r="BI92">
        <v>7</v>
      </c>
      <c r="BJ92">
        <f>IF(BJ11="","",BJ10)</f>
        <v>0</v>
      </c>
      <c r="BK92">
        <v>7</v>
      </c>
      <c r="BL92">
        <f>BL10</f>
        <v>0</v>
      </c>
      <c r="BM92">
        <v>7</v>
      </c>
      <c r="BN92">
        <f>IF(BN11="","",BN10)</f>
        <v>0</v>
      </c>
      <c r="BO92">
        <v>7</v>
      </c>
      <c r="BP92">
        <f>BP10</f>
        <v>0</v>
      </c>
      <c r="BQ92">
        <v>7</v>
      </c>
      <c r="BR92">
        <f>IF(BR11="","",BR10)</f>
        <v>0</v>
      </c>
      <c r="BS92">
        <v>7</v>
      </c>
      <c r="BT92">
        <f>BT10</f>
        <v>0</v>
      </c>
      <c r="BU92">
        <v>7</v>
      </c>
      <c r="BV92">
        <f>IF(BV11="","",BV10)</f>
        <v>0</v>
      </c>
      <c r="BW92">
        <v>7</v>
      </c>
      <c r="BX92">
        <f>BX10</f>
        <v>0</v>
      </c>
      <c r="BY92">
        <v>7</v>
      </c>
      <c r="BZ92">
        <f>IF(BZ11="","",BZ10)</f>
        <v>0</v>
      </c>
      <c r="CA92">
        <v>7</v>
      </c>
      <c r="CB92">
        <f>CB10</f>
        <v>0</v>
      </c>
      <c r="CC92">
        <v>7</v>
      </c>
      <c r="CD92">
        <f>IF(CD11="","",CD10)</f>
        <v>0</v>
      </c>
      <c r="CE92">
        <v>7</v>
      </c>
      <c r="CF92">
        <f>CF10</f>
        <v>0</v>
      </c>
      <c r="CG92">
        <v>7</v>
      </c>
      <c r="CH92">
        <f>IF(CH11="","",CH10)</f>
        <v>0</v>
      </c>
      <c r="CI92">
        <v>7</v>
      </c>
      <c r="CJ92">
        <f>CJ10</f>
        <v>0</v>
      </c>
      <c r="CK92">
        <v>7</v>
      </c>
      <c r="CL92">
        <f>IF(CL11="","",CL10)</f>
        <v>0</v>
      </c>
      <c r="CM92">
        <v>7</v>
      </c>
      <c r="CN92">
        <f>CN10</f>
        <v>0</v>
      </c>
      <c r="CO92">
        <v>7</v>
      </c>
      <c r="CP92">
        <f>IF(CP11="","",CP10)</f>
        <v>0</v>
      </c>
      <c r="CQ92">
        <v>7</v>
      </c>
      <c r="CR92">
        <f>CR10</f>
        <v>0</v>
      </c>
      <c r="CS92">
        <v>7</v>
      </c>
      <c r="CT92">
        <f>IF(CT11="","",CT10)</f>
        <v>0</v>
      </c>
      <c r="CU92">
        <v>7</v>
      </c>
      <c r="CV92">
        <f>CV10</f>
        <v>0</v>
      </c>
      <c r="CW92">
        <v>7</v>
      </c>
      <c r="CX92">
        <f>IF(CX11="","",CX10)</f>
        <v>0</v>
      </c>
      <c r="CY92">
        <v>7</v>
      </c>
      <c r="CZ92">
        <f>CZ10</f>
        <v>0</v>
      </c>
      <c r="DA92">
        <v>7</v>
      </c>
      <c r="DB92">
        <f>IF(DB11="","",DB10)</f>
        <v>0</v>
      </c>
      <c r="DC92">
        <v>7</v>
      </c>
      <c r="DD92">
        <f>DD10</f>
        <v>0</v>
      </c>
      <c r="DE92">
        <v>7</v>
      </c>
      <c r="DF92">
        <f>IF(DF11="","",DF10)</f>
        <v>0</v>
      </c>
      <c r="DG92">
        <v>7</v>
      </c>
      <c r="DH92">
        <f>DH10</f>
        <v>0</v>
      </c>
      <c r="DI92">
        <v>7</v>
      </c>
      <c r="DJ92">
        <f>IF(DJ11="","",DJ10)</f>
        <v>0</v>
      </c>
      <c r="DK92">
        <v>7</v>
      </c>
      <c r="DL92">
        <f>DL10</f>
        <v>0</v>
      </c>
      <c r="DM92">
        <v>7</v>
      </c>
      <c r="DN92">
        <f>IF(DN11="","",DN10)</f>
        <v>0</v>
      </c>
      <c r="DO92">
        <v>7</v>
      </c>
      <c r="DP92">
        <f>DP10</f>
        <v>0</v>
      </c>
      <c r="DS92">
        <v>7</v>
      </c>
      <c r="DT92">
        <f>IF(DT11="","",DT10)</f>
        <v>0</v>
      </c>
      <c r="DU92">
        <v>7</v>
      </c>
      <c r="DV92">
        <f>DV10</f>
        <v>0</v>
      </c>
      <c r="DW92">
        <v>7</v>
      </c>
      <c r="DX92">
        <f>IF(DX11="","",DX10)</f>
        <v>0</v>
      </c>
      <c r="DY92">
        <v>7</v>
      </c>
      <c r="DZ92">
        <f>DZ10</f>
        <v>0</v>
      </c>
      <c r="EA92">
        <v>7</v>
      </c>
      <c r="EB92">
        <f>IF(EB11="","",EB10)</f>
        <v>0</v>
      </c>
      <c r="EC92">
        <v>7</v>
      </c>
      <c r="ED92">
        <f>ED10</f>
        <v>0</v>
      </c>
      <c r="EE92">
        <v>7</v>
      </c>
      <c r="EF92">
        <f>IF(EF11="","",EF10)</f>
        <v>0</v>
      </c>
      <c r="EG92">
        <v>7</v>
      </c>
      <c r="EH92">
        <f>EH10</f>
        <v>0</v>
      </c>
      <c r="EI92">
        <v>7</v>
      </c>
      <c r="EJ92">
        <f>IF(EJ11="","",EJ10)</f>
        <v>0</v>
      </c>
      <c r="EK92">
        <v>7</v>
      </c>
      <c r="EL92">
        <f>EL10</f>
        <v>0</v>
      </c>
      <c r="EM92">
        <v>7</v>
      </c>
      <c r="EN92">
        <f>IF(EN11="","",EN10)</f>
        <v>0</v>
      </c>
      <c r="EO92">
        <v>7</v>
      </c>
      <c r="EP92">
        <f>EP10</f>
        <v>0</v>
      </c>
      <c r="EQ92">
        <v>7</v>
      </c>
      <c r="ER92">
        <f>IF(ER11="","",ER10)</f>
        <v>0</v>
      </c>
      <c r="ES92">
        <v>7</v>
      </c>
      <c r="ET92">
        <f>ET10</f>
        <v>0</v>
      </c>
      <c r="EU92">
        <v>7</v>
      </c>
      <c r="EV92">
        <f>IF(EV11="","",EV10)</f>
        <v>0</v>
      </c>
      <c r="EW92">
        <v>7</v>
      </c>
      <c r="EX92">
        <f>EX10</f>
        <v>0</v>
      </c>
      <c r="EY92">
        <v>7</v>
      </c>
      <c r="EZ92">
        <f>IF(EZ11="","",EZ10)</f>
        <v>0</v>
      </c>
      <c r="FA92">
        <v>7</v>
      </c>
      <c r="FB92">
        <f>FB10</f>
        <v>0</v>
      </c>
      <c r="FC92">
        <v>7</v>
      </c>
      <c r="FD92">
        <f>IF(FD11="","",FD10)</f>
        <v>0</v>
      </c>
      <c r="FE92">
        <v>7</v>
      </c>
      <c r="FF92">
        <f>FF10</f>
        <v>0</v>
      </c>
      <c r="FG92">
        <v>7</v>
      </c>
      <c r="FH92">
        <f>IF(FH11="","",FH10)</f>
        <v>0</v>
      </c>
      <c r="FI92">
        <v>7</v>
      </c>
      <c r="FJ92">
        <f>FJ10</f>
        <v>0</v>
      </c>
      <c r="FK92">
        <v>7</v>
      </c>
      <c r="FL92">
        <f>IF(FL11="","",FL10)</f>
        <v>0</v>
      </c>
      <c r="FM92">
        <v>7</v>
      </c>
      <c r="FN92">
        <f>FN10</f>
        <v>0</v>
      </c>
      <c r="FO92">
        <v>7</v>
      </c>
      <c r="FP92">
        <f>IF(FP11="","",FP10)</f>
        <v>0</v>
      </c>
      <c r="FQ92">
        <v>7</v>
      </c>
      <c r="FR92">
        <f>FR10</f>
        <v>0</v>
      </c>
      <c r="FS92">
        <v>7</v>
      </c>
      <c r="FT92">
        <f>IF(FT11="","",FT10)</f>
        <v>0</v>
      </c>
      <c r="FU92">
        <v>7</v>
      </c>
      <c r="FV92">
        <f>FV10</f>
        <v>0</v>
      </c>
      <c r="FW92">
        <v>7</v>
      </c>
      <c r="FX92">
        <f>IF(FX11="","",FX10)</f>
        <v>0</v>
      </c>
      <c r="FY92">
        <v>7</v>
      </c>
      <c r="FZ92">
        <f>FZ10</f>
        <v>0</v>
      </c>
      <c r="GA92">
        <v>7</v>
      </c>
      <c r="GB92">
        <f>IF(GB11="","",GB10)</f>
        <v>0</v>
      </c>
      <c r="GC92">
        <v>7</v>
      </c>
      <c r="GD92">
        <f>GD10</f>
        <v>0</v>
      </c>
      <c r="GE92">
        <v>7</v>
      </c>
      <c r="GF92">
        <f>IF(GF11="","",GF10)</f>
        <v>0</v>
      </c>
      <c r="GG92">
        <v>7</v>
      </c>
      <c r="GH92">
        <f>GH10</f>
        <v>0</v>
      </c>
      <c r="GI92">
        <v>7</v>
      </c>
      <c r="GJ92">
        <f>IF(GJ11="","",GJ10)</f>
        <v>0</v>
      </c>
      <c r="GK92">
        <v>7</v>
      </c>
      <c r="GL92">
        <f>GL10</f>
        <v>0</v>
      </c>
      <c r="GM92">
        <v>7</v>
      </c>
      <c r="GN92">
        <f>IF(GN11="","",GN10)</f>
        <v>0</v>
      </c>
      <c r="GO92">
        <v>7</v>
      </c>
      <c r="GP92">
        <f>GP10</f>
        <v>0</v>
      </c>
      <c r="GQ92">
        <v>7</v>
      </c>
      <c r="GR92">
        <f>IF(GR11="","",GR10)</f>
        <v>0</v>
      </c>
      <c r="GS92">
        <v>7</v>
      </c>
      <c r="GT92">
        <f>GT10</f>
        <v>0</v>
      </c>
      <c r="GU92">
        <v>7</v>
      </c>
      <c r="GV92">
        <f>IF(GV11="","",GV10)</f>
        <v>0</v>
      </c>
      <c r="GW92">
        <v>7</v>
      </c>
      <c r="GX92">
        <f>GX10</f>
        <v>0</v>
      </c>
      <c r="GY92">
        <v>7</v>
      </c>
      <c r="GZ92">
        <f>IF(GZ11="","",GZ10)</f>
        <v>0</v>
      </c>
      <c r="HA92">
        <v>7</v>
      </c>
      <c r="HB92">
        <f>HB10</f>
        <v>0</v>
      </c>
      <c r="HC92">
        <v>7</v>
      </c>
      <c r="HD92">
        <f>IF(HD11="","",HD10)</f>
        <v>0</v>
      </c>
      <c r="HE92">
        <v>7</v>
      </c>
      <c r="HF92">
        <f>HF10</f>
        <v>0</v>
      </c>
      <c r="HG92">
        <v>7</v>
      </c>
      <c r="HH92">
        <f>IF(HH11="","",HH10)</f>
        <v>0</v>
      </c>
      <c r="HI92">
        <v>7</v>
      </c>
      <c r="HJ92">
        <f>HJ10</f>
        <v>0</v>
      </c>
      <c r="HK92">
        <v>7</v>
      </c>
      <c r="HL92">
        <f>IF(HL11="","",HL10)</f>
        <v>0</v>
      </c>
      <c r="HM92">
        <v>7</v>
      </c>
      <c r="HN92">
        <f>HN10</f>
        <v>0</v>
      </c>
      <c r="HO92">
        <v>7</v>
      </c>
      <c r="HP92">
        <f>IF(HP11="","",HP10)</f>
        <v>0</v>
      </c>
      <c r="HQ92">
        <v>7</v>
      </c>
      <c r="HR92">
        <f>HR10</f>
        <v>0</v>
      </c>
      <c r="HS92">
        <v>7</v>
      </c>
      <c r="HT92">
        <f>IF(HT11="","",HT10)</f>
        <v>0</v>
      </c>
      <c r="HU92">
        <v>7</v>
      </c>
      <c r="HV92">
        <f>HV10</f>
        <v>0</v>
      </c>
      <c r="HW92">
        <v>7</v>
      </c>
      <c r="HX92">
        <f>IF(HX11="","",HX10)</f>
        <v>0</v>
      </c>
      <c r="HY92">
        <v>7</v>
      </c>
      <c r="HZ92">
        <f>HZ10</f>
        <v>0</v>
      </c>
      <c r="IA92">
        <v>7</v>
      </c>
      <c r="IB92">
        <f>IF(IB11="","",IB10)</f>
        <v>0</v>
      </c>
      <c r="IC92">
        <v>7</v>
      </c>
      <c r="ID92">
        <f>ID10</f>
        <v>0</v>
      </c>
    </row>
    <row r="93" spans="5:356">
      <c r="E93">
        <v>8</v>
      </c>
      <c r="F93">
        <f>IF(F12="","",F11)</f>
        <v>0</v>
      </c>
      <c r="G93">
        <v>8</v>
      </c>
      <c r="H93">
        <f>H11</f>
        <v>0</v>
      </c>
      <c r="I93">
        <v>8</v>
      </c>
      <c r="J93">
        <f>IF(J12="","",J11)</f>
        <v>0</v>
      </c>
      <c r="K93">
        <v>8</v>
      </c>
      <c r="L93">
        <f>L11</f>
        <v>0</v>
      </c>
      <c r="M93">
        <v>8</v>
      </c>
      <c r="N93">
        <f>IF(N12="","",N11)</f>
        <v>0</v>
      </c>
      <c r="O93">
        <v>8</v>
      </c>
      <c r="P93">
        <f>P11</f>
        <v>0</v>
      </c>
      <c r="Q93">
        <v>8</v>
      </c>
      <c r="R93">
        <f>IF(R12="","",R11)</f>
        <v>0</v>
      </c>
      <c r="S93">
        <v>8</v>
      </c>
      <c r="T93">
        <f>T11</f>
        <v>0</v>
      </c>
      <c r="U93">
        <v>8</v>
      </c>
      <c r="V93">
        <f>IF(V12="","",V11)</f>
        <v>0</v>
      </c>
      <c r="W93">
        <v>8</v>
      </c>
      <c r="X93">
        <f>X11</f>
        <v>0</v>
      </c>
      <c r="Y93">
        <v>8</v>
      </c>
      <c r="Z93">
        <f>IF(Z12="","",Z11)</f>
        <v>0</v>
      </c>
      <c r="AA93">
        <v>8</v>
      </c>
      <c r="AB93">
        <f>AB11</f>
        <v>0</v>
      </c>
      <c r="AC93">
        <v>8</v>
      </c>
      <c r="AD93">
        <f>IF(AD12="","",AD11)</f>
        <v>0</v>
      </c>
      <c r="AE93">
        <v>8</v>
      </c>
      <c r="AF93">
        <f>AF11</f>
        <v>0</v>
      </c>
      <c r="AG93">
        <v>8</v>
      </c>
      <c r="AH93">
        <f>IF(AH12="","",AH11)</f>
        <v>0</v>
      </c>
      <c r="AI93">
        <v>8</v>
      </c>
      <c r="AJ93">
        <f>AJ11</f>
        <v>0</v>
      </c>
      <c r="AK93">
        <v>8</v>
      </c>
      <c r="AL93">
        <f>IF(AL12="","",AL11)</f>
        <v>0</v>
      </c>
      <c r="AM93">
        <v>8</v>
      </c>
      <c r="AN93">
        <f>AN11</f>
        <v>0</v>
      </c>
      <c r="AO93">
        <v>8</v>
      </c>
      <c r="AP93">
        <f>IF(AP12="","",AP11)</f>
        <v>0</v>
      </c>
      <c r="AQ93">
        <v>8</v>
      </c>
      <c r="AR93">
        <f>AR11</f>
        <v>0</v>
      </c>
      <c r="AS93">
        <v>8</v>
      </c>
      <c r="AT93">
        <f>IF(AT12="","",AT11)</f>
        <v>0</v>
      </c>
      <c r="AU93">
        <v>8</v>
      </c>
      <c r="AV93">
        <f>AV11</f>
        <v>0</v>
      </c>
      <c r="AW93">
        <v>8</v>
      </c>
      <c r="AX93">
        <f>IF(AX12="","",AX11)</f>
        <v>0</v>
      </c>
      <c r="AY93">
        <v>8</v>
      </c>
      <c r="AZ93">
        <f>AZ11</f>
        <v>0</v>
      </c>
      <c r="BA93">
        <v>8</v>
      </c>
      <c r="BB93">
        <f>IF(BB12="","",BB11)</f>
        <v>0</v>
      </c>
      <c r="BC93">
        <v>8</v>
      </c>
      <c r="BD93">
        <f>BD11</f>
        <v>0</v>
      </c>
      <c r="BE93">
        <v>8</v>
      </c>
      <c r="BF93">
        <f>IF(BF12="","",BF11)</f>
        <v>0</v>
      </c>
      <c r="BG93">
        <v>8</v>
      </c>
      <c r="BH93">
        <f>BH11</f>
        <v>0</v>
      </c>
      <c r="BI93">
        <v>8</v>
      </c>
      <c r="BJ93">
        <f>IF(BJ12="","",BJ11)</f>
        <v>0</v>
      </c>
      <c r="BK93">
        <v>8</v>
      </c>
      <c r="BL93">
        <f>BL11</f>
        <v>0</v>
      </c>
      <c r="BM93">
        <v>8</v>
      </c>
      <c r="BN93">
        <f>IF(BN12="","",BN11)</f>
        <v>0</v>
      </c>
      <c r="BO93">
        <v>8</v>
      </c>
      <c r="BP93">
        <f>BP11</f>
        <v>0</v>
      </c>
      <c r="BQ93">
        <v>8</v>
      </c>
      <c r="BR93">
        <f>IF(BR12="","",BR11)</f>
        <v>0</v>
      </c>
      <c r="BS93">
        <v>8</v>
      </c>
      <c r="BT93">
        <f>BT11</f>
        <v>0</v>
      </c>
      <c r="BU93">
        <v>8</v>
      </c>
      <c r="BV93">
        <f>IF(BV12="","",BV11)</f>
        <v>0</v>
      </c>
      <c r="BW93">
        <v>8</v>
      </c>
      <c r="BX93">
        <f>BX11</f>
        <v>0</v>
      </c>
      <c r="BY93">
        <v>8</v>
      </c>
      <c r="BZ93">
        <f>IF(BZ12="","",BZ11)</f>
        <v>0</v>
      </c>
      <c r="CA93">
        <v>8</v>
      </c>
      <c r="CB93">
        <f>CB11</f>
        <v>0</v>
      </c>
      <c r="CC93">
        <v>8</v>
      </c>
      <c r="CD93">
        <f>IF(CD12="","",CD11)</f>
        <v>0</v>
      </c>
      <c r="CE93">
        <v>8</v>
      </c>
      <c r="CF93">
        <f>CF11</f>
        <v>0</v>
      </c>
      <c r="CG93">
        <v>8</v>
      </c>
      <c r="CH93">
        <f>IF(CH12="","",CH11)</f>
        <v>0</v>
      </c>
      <c r="CI93">
        <v>8</v>
      </c>
      <c r="CJ93">
        <f>CJ11</f>
        <v>0</v>
      </c>
      <c r="CK93">
        <v>8</v>
      </c>
      <c r="CL93">
        <f>IF(CL12="","",CL11)</f>
        <v>0</v>
      </c>
      <c r="CM93">
        <v>8</v>
      </c>
      <c r="CN93">
        <f>CN11</f>
        <v>0</v>
      </c>
      <c r="CO93">
        <v>8</v>
      </c>
      <c r="CP93">
        <f>IF(CP12="","",CP11)</f>
        <v>0</v>
      </c>
      <c r="CQ93">
        <v>8</v>
      </c>
      <c r="CR93">
        <f>CR11</f>
        <v>0</v>
      </c>
      <c r="CS93">
        <v>8</v>
      </c>
      <c r="CT93">
        <f>IF(CT12="","",CT11)</f>
        <v>0</v>
      </c>
      <c r="CU93">
        <v>8</v>
      </c>
      <c r="CV93">
        <f>CV11</f>
        <v>0</v>
      </c>
      <c r="CW93">
        <v>8</v>
      </c>
      <c r="CX93">
        <f>IF(CX12="","",CX11)</f>
        <v>0</v>
      </c>
      <c r="CY93">
        <v>8</v>
      </c>
      <c r="CZ93">
        <f>CZ11</f>
        <v>0</v>
      </c>
      <c r="DA93">
        <v>8</v>
      </c>
      <c r="DB93">
        <f>IF(DB12="","",DB11)</f>
        <v>0</v>
      </c>
      <c r="DC93">
        <v>8</v>
      </c>
      <c r="DD93">
        <f>DD11</f>
        <v>0</v>
      </c>
      <c r="DE93">
        <v>8</v>
      </c>
      <c r="DF93">
        <f>IF(DF12="","",DF11)</f>
        <v>0</v>
      </c>
      <c r="DG93">
        <v>8</v>
      </c>
      <c r="DH93">
        <f>DH11</f>
        <v>0</v>
      </c>
      <c r="DI93">
        <v>8</v>
      </c>
      <c r="DJ93">
        <f>IF(DJ12="","",DJ11)</f>
        <v>0</v>
      </c>
      <c r="DK93">
        <v>8</v>
      </c>
      <c r="DL93">
        <f>DL11</f>
        <v>0</v>
      </c>
      <c r="DM93">
        <v>8</v>
      </c>
      <c r="DN93">
        <f>IF(DN12="","",DN11)</f>
        <v>0</v>
      </c>
      <c r="DO93">
        <v>8</v>
      </c>
      <c r="DP93">
        <f>DP11</f>
        <v>0</v>
      </c>
      <c r="DS93">
        <v>8</v>
      </c>
      <c r="DT93">
        <f>IF(DT12="","",DT11)</f>
        <v>0</v>
      </c>
      <c r="DU93">
        <v>8</v>
      </c>
      <c r="DV93">
        <f>DV11</f>
        <v>0</v>
      </c>
      <c r="DW93">
        <v>8</v>
      </c>
      <c r="DX93">
        <f>IF(DX12="","",DX11)</f>
        <v>0</v>
      </c>
      <c r="DY93">
        <v>8</v>
      </c>
      <c r="DZ93">
        <f>DZ11</f>
        <v>0</v>
      </c>
      <c r="EA93">
        <v>8</v>
      </c>
      <c r="EB93">
        <f>IF(EB12="","",EB11)</f>
        <v>0</v>
      </c>
      <c r="EC93">
        <v>8</v>
      </c>
      <c r="ED93">
        <f>ED11</f>
        <v>0</v>
      </c>
      <c r="EE93">
        <v>8</v>
      </c>
      <c r="EF93">
        <f>IF(EF12="","",EF11)</f>
        <v>0</v>
      </c>
      <c r="EG93">
        <v>8</v>
      </c>
      <c r="EH93">
        <f>EH11</f>
        <v>0</v>
      </c>
      <c r="EI93">
        <v>8</v>
      </c>
      <c r="EJ93">
        <f>IF(EJ12="","",EJ11)</f>
        <v>0</v>
      </c>
      <c r="EK93">
        <v>8</v>
      </c>
      <c r="EL93">
        <f>EL11</f>
        <v>0</v>
      </c>
      <c r="EM93">
        <v>8</v>
      </c>
      <c r="EN93">
        <f>IF(EN12="","",EN11)</f>
        <v>0</v>
      </c>
      <c r="EO93">
        <v>8</v>
      </c>
      <c r="EP93">
        <f>EP11</f>
        <v>0</v>
      </c>
      <c r="EQ93">
        <v>8</v>
      </c>
      <c r="ER93">
        <f>IF(ER12="","",ER11)</f>
        <v>0</v>
      </c>
      <c r="ES93">
        <v>8</v>
      </c>
      <c r="ET93">
        <f>ET11</f>
        <v>0</v>
      </c>
      <c r="EU93">
        <v>8</v>
      </c>
      <c r="EV93">
        <f>IF(EV12="","",EV11)</f>
        <v>0</v>
      </c>
      <c r="EW93">
        <v>8</v>
      </c>
      <c r="EX93">
        <f>EX11</f>
        <v>0</v>
      </c>
      <c r="EY93">
        <v>8</v>
      </c>
      <c r="EZ93">
        <f>IF(EZ12="","",EZ11)</f>
        <v>0</v>
      </c>
      <c r="FA93">
        <v>8</v>
      </c>
      <c r="FB93">
        <f>FB11</f>
        <v>0</v>
      </c>
      <c r="FC93">
        <v>8</v>
      </c>
      <c r="FD93">
        <f>IF(FD12="","",FD11)</f>
        <v>0</v>
      </c>
      <c r="FE93">
        <v>8</v>
      </c>
      <c r="FF93">
        <f>FF11</f>
        <v>0</v>
      </c>
      <c r="FG93">
        <v>8</v>
      </c>
      <c r="FH93">
        <f>IF(FH12="","",FH11)</f>
        <v>0</v>
      </c>
      <c r="FI93">
        <v>8</v>
      </c>
      <c r="FJ93">
        <f>FJ11</f>
        <v>0</v>
      </c>
      <c r="FK93">
        <v>8</v>
      </c>
      <c r="FL93">
        <f>IF(FL12="","",FL11)</f>
        <v>0</v>
      </c>
      <c r="FM93">
        <v>8</v>
      </c>
      <c r="FN93">
        <f>FN11</f>
        <v>0</v>
      </c>
      <c r="FO93">
        <v>8</v>
      </c>
      <c r="FP93">
        <f>IF(FP12="","",FP11)</f>
        <v>0</v>
      </c>
      <c r="FQ93">
        <v>8</v>
      </c>
      <c r="FR93">
        <f>FR11</f>
        <v>0</v>
      </c>
      <c r="FS93">
        <v>8</v>
      </c>
      <c r="FT93">
        <f>IF(FT12="","",FT11)</f>
        <v>0</v>
      </c>
      <c r="FU93">
        <v>8</v>
      </c>
      <c r="FV93">
        <f>FV11</f>
        <v>0</v>
      </c>
      <c r="FW93">
        <v>8</v>
      </c>
      <c r="FX93">
        <f>IF(FX12="","",FX11)</f>
        <v>0</v>
      </c>
      <c r="FY93">
        <v>8</v>
      </c>
      <c r="FZ93">
        <f>FZ11</f>
        <v>0</v>
      </c>
      <c r="GA93">
        <v>8</v>
      </c>
      <c r="GB93">
        <f>IF(GB12="","",GB11)</f>
        <v>0</v>
      </c>
      <c r="GC93">
        <v>8</v>
      </c>
      <c r="GD93">
        <f>GD11</f>
        <v>0</v>
      </c>
      <c r="GE93">
        <v>8</v>
      </c>
      <c r="GF93">
        <f>IF(GF12="","",GF11)</f>
        <v>0</v>
      </c>
      <c r="GG93">
        <v>8</v>
      </c>
      <c r="GH93">
        <f>GH11</f>
        <v>0</v>
      </c>
      <c r="GI93">
        <v>8</v>
      </c>
      <c r="GJ93">
        <f>IF(GJ12="","",GJ11)</f>
        <v>0</v>
      </c>
      <c r="GK93">
        <v>8</v>
      </c>
      <c r="GL93">
        <f>GL11</f>
        <v>0</v>
      </c>
      <c r="GM93">
        <v>8</v>
      </c>
      <c r="GN93">
        <f>IF(GN12="","",GN11)</f>
        <v>0</v>
      </c>
      <c r="GO93">
        <v>8</v>
      </c>
      <c r="GP93">
        <f>GP11</f>
        <v>0</v>
      </c>
      <c r="GQ93">
        <v>8</v>
      </c>
      <c r="GR93">
        <f>IF(GR12="","",GR11)</f>
        <v>0</v>
      </c>
      <c r="GS93">
        <v>8</v>
      </c>
      <c r="GT93">
        <f>GT11</f>
        <v>0</v>
      </c>
      <c r="GU93">
        <v>8</v>
      </c>
      <c r="GV93">
        <f>IF(GV12="","",GV11)</f>
        <v>0</v>
      </c>
      <c r="GW93">
        <v>8</v>
      </c>
      <c r="GX93">
        <f>GX11</f>
        <v>0</v>
      </c>
      <c r="GY93">
        <v>8</v>
      </c>
      <c r="GZ93">
        <f>IF(GZ12="","",GZ11)</f>
        <v>0</v>
      </c>
      <c r="HA93">
        <v>8</v>
      </c>
      <c r="HB93">
        <f>HB11</f>
        <v>0</v>
      </c>
      <c r="HC93">
        <v>8</v>
      </c>
      <c r="HD93">
        <f>IF(HD12="","",HD11)</f>
        <v>0</v>
      </c>
      <c r="HE93">
        <v>8</v>
      </c>
      <c r="HF93">
        <f>HF11</f>
        <v>0</v>
      </c>
      <c r="HG93">
        <v>8</v>
      </c>
      <c r="HH93">
        <f>IF(HH12="","",HH11)</f>
        <v>0</v>
      </c>
      <c r="HI93">
        <v>8</v>
      </c>
      <c r="HJ93">
        <f>HJ11</f>
        <v>0</v>
      </c>
      <c r="HK93">
        <v>8</v>
      </c>
      <c r="HL93">
        <f>IF(HL12="","",HL11)</f>
        <v>0</v>
      </c>
      <c r="HM93">
        <v>8</v>
      </c>
      <c r="HN93">
        <f>HN11</f>
        <v>0</v>
      </c>
      <c r="HO93">
        <v>8</v>
      </c>
      <c r="HP93">
        <f>IF(HP12="","",HP11)</f>
        <v>0</v>
      </c>
      <c r="HQ93">
        <v>8</v>
      </c>
      <c r="HR93">
        <f>HR11</f>
        <v>0</v>
      </c>
      <c r="HS93">
        <v>8</v>
      </c>
      <c r="HT93">
        <f>IF(HT12="","",HT11)</f>
        <v>0</v>
      </c>
      <c r="HU93">
        <v>8</v>
      </c>
      <c r="HV93">
        <f>HV11</f>
        <v>0</v>
      </c>
      <c r="HW93">
        <v>8</v>
      </c>
      <c r="HX93">
        <f>IF(HX12="","",HX11)</f>
        <v>0</v>
      </c>
      <c r="HY93">
        <v>8</v>
      </c>
      <c r="HZ93">
        <f>HZ11</f>
        <v>0</v>
      </c>
      <c r="IA93">
        <v>8</v>
      </c>
      <c r="IB93">
        <f>IF(IB12="","",IB11)</f>
        <v>0</v>
      </c>
      <c r="IC93">
        <v>8</v>
      </c>
      <c r="ID93">
        <f>ID11</f>
        <v>0</v>
      </c>
    </row>
    <row r="94" spans="5:356">
      <c r="E94">
        <v>9</v>
      </c>
      <c r="F94">
        <f>IF(F13="","",F12)</f>
        <v>0</v>
      </c>
      <c r="G94">
        <v>9</v>
      </c>
      <c r="H94">
        <f>H12</f>
        <v>0</v>
      </c>
      <c r="I94">
        <v>9</v>
      </c>
      <c r="J94">
        <f>IF(J13="","",J12)</f>
        <v>0</v>
      </c>
      <c r="K94">
        <v>9</v>
      </c>
      <c r="L94">
        <f>L12</f>
        <v>0</v>
      </c>
      <c r="M94">
        <v>9</v>
      </c>
      <c r="N94">
        <f>IF(N13="","",N12)</f>
        <v>0</v>
      </c>
      <c r="O94">
        <v>9</v>
      </c>
      <c r="P94">
        <f>P12</f>
        <v>0</v>
      </c>
      <c r="Q94">
        <v>9</v>
      </c>
      <c r="R94">
        <f>IF(R13="","",R12)</f>
        <v>0</v>
      </c>
      <c r="S94">
        <v>9</v>
      </c>
      <c r="T94">
        <f>T12</f>
        <v>0</v>
      </c>
      <c r="U94">
        <v>9</v>
      </c>
      <c r="V94">
        <f>IF(V13="","",V12)</f>
        <v>0</v>
      </c>
      <c r="W94">
        <v>9</v>
      </c>
      <c r="X94">
        <f>X12</f>
        <v>0</v>
      </c>
      <c r="Y94">
        <v>9</v>
      </c>
      <c r="Z94">
        <f>IF(Z13="","",Z12)</f>
        <v>0</v>
      </c>
      <c r="AA94">
        <v>9</v>
      </c>
      <c r="AB94">
        <f>AB12</f>
        <v>0</v>
      </c>
      <c r="AC94">
        <v>9</v>
      </c>
      <c r="AD94">
        <f>IF(AD13="","",AD12)</f>
        <v>0</v>
      </c>
      <c r="AE94">
        <v>9</v>
      </c>
      <c r="AF94">
        <f>AF12</f>
        <v>0</v>
      </c>
      <c r="AG94">
        <v>9</v>
      </c>
      <c r="AH94">
        <f>IF(AH13="","",AH12)</f>
        <v>0</v>
      </c>
      <c r="AI94">
        <v>9</v>
      </c>
      <c r="AJ94">
        <f>AJ12</f>
        <v>0</v>
      </c>
      <c r="AK94">
        <v>9</v>
      </c>
      <c r="AL94">
        <f>IF(AL13="","",AL12)</f>
        <v>0</v>
      </c>
      <c r="AM94">
        <v>9</v>
      </c>
      <c r="AN94">
        <f>AN12</f>
        <v>0</v>
      </c>
      <c r="AO94">
        <v>9</v>
      </c>
      <c r="AP94">
        <f>IF(AP13="","",AP12)</f>
        <v>0</v>
      </c>
      <c r="AQ94">
        <v>9</v>
      </c>
      <c r="AR94">
        <f>AR12</f>
        <v>0</v>
      </c>
      <c r="AS94">
        <v>9</v>
      </c>
      <c r="AT94">
        <f>IF(AT13="","",AT12)</f>
        <v>0</v>
      </c>
      <c r="AU94">
        <v>9</v>
      </c>
      <c r="AV94">
        <f>AV12</f>
        <v>0</v>
      </c>
      <c r="AW94">
        <v>9</v>
      </c>
      <c r="AX94">
        <f>IF(AX13="","",AX12)</f>
        <v>0</v>
      </c>
      <c r="AY94">
        <v>9</v>
      </c>
      <c r="AZ94">
        <f>AZ12</f>
        <v>0</v>
      </c>
      <c r="BA94">
        <v>9</v>
      </c>
      <c r="BB94">
        <f>IF(BB13="","",BB12)</f>
        <v>0</v>
      </c>
      <c r="BC94">
        <v>9</v>
      </c>
      <c r="BD94">
        <f>BD12</f>
        <v>0</v>
      </c>
      <c r="BE94">
        <v>9</v>
      </c>
      <c r="BF94">
        <f>IF(BF13="","",BF12)</f>
        <v>0</v>
      </c>
      <c r="BG94">
        <v>9</v>
      </c>
      <c r="BH94">
        <f>BH12</f>
        <v>0</v>
      </c>
      <c r="BI94">
        <v>9</v>
      </c>
      <c r="BJ94">
        <f>IF(BJ13="","",BJ12)</f>
        <v>0</v>
      </c>
      <c r="BK94">
        <v>9</v>
      </c>
      <c r="BL94">
        <f>BL12</f>
        <v>0</v>
      </c>
      <c r="BM94">
        <v>9</v>
      </c>
      <c r="BN94">
        <f>IF(BN13="","",BN12)</f>
        <v>0</v>
      </c>
      <c r="BO94">
        <v>9</v>
      </c>
      <c r="BP94">
        <f>BP12</f>
        <v>0</v>
      </c>
      <c r="BQ94">
        <v>9</v>
      </c>
      <c r="BR94">
        <f>IF(BR13="","",BR12)</f>
        <v>0</v>
      </c>
      <c r="BS94">
        <v>9</v>
      </c>
      <c r="BT94">
        <f>BT12</f>
        <v>0</v>
      </c>
      <c r="BU94">
        <v>9</v>
      </c>
      <c r="BV94">
        <f>IF(BV13="","",BV12)</f>
        <v>0</v>
      </c>
      <c r="BW94">
        <v>9</v>
      </c>
      <c r="BX94">
        <f>BX12</f>
        <v>0</v>
      </c>
      <c r="BY94">
        <v>9</v>
      </c>
      <c r="BZ94">
        <f>IF(BZ13="","",BZ12)</f>
        <v>0</v>
      </c>
      <c r="CA94">
        <v>9</v>
      </c>
      <c r="CB94">
        <f>CB12</f>
        <v>0</v>
      </c>
      <c r="CC94">
        <v>9</v>
      </c>
      <c r="CD94">
        <f>IF(CD13="","",CD12)</f>
        <v>0</v>
      </c>
      <c r="CE94">
        <v>9</v>
      </c>
      <c r="CF94">
        <f>CF12</f>
        <v>0</v>
      </c>
      <c r="CG94">
        <v>9</v>
      </c>
      <c r="CH94">
        <f>IF(CH13="","",CH12)</f>
        <v>0</v>
      </c>
      <c r="CI94">
        <v>9</v>
      </c>
      <c r="CJ94">
        <f>CJ12</f>
        <v>0</v>
      </c>
      <c r="CK94">
        <v>9</v>
      </c>
      <c r="CL94">
        <f>IF(CL13="","",CL12)</f>
        <v>0</v>
      </c>
      <c r="CM94">
        <v>9</v>
      </c>
      <c r="CN94">
        <f>CN12</f>
        <v>0</v>
      </c>
      <c r="CO94">
        <v>9</v>
      </c>
      <c r="CP94">
        <f>IF(CP13="","",CP12)</f>
        <v>0</v>
      </c>
      <c r="CQ94">
        <v>9</v>
      </c>
      <c r="CR94">
        <f>CR12</f>
        <v>0</v>
      </c>
      <c r="CS94">
        <v>9</v>
      </c>
      <c r="CT94">
        <f>IF(CT13="","",CT12)</f>
        <v>0</v>
      </c>
      <c r="CU94">
        <v>9</v>
      </c>
      <c r="CV94">
        <f>CV12</f>
        <v>0</v>
      </c>
      <c r="CW94">
        <v>9</v>
      </c>
      <c r="CX94">
        <f>IF(CX13="","",CX12)</f>
        <v>0</v>
      </c>
      <c r="CY94">
        <v>9</v>
      </c>
      <c r="CZ94">
        <f>CZ12</f>
        <v>0</v>
      </c>
      <c r="DA94">
        <v>9</v>
      </c>
      <c r="DB94">
        <f>IF(DB13="","",DB12)</f>
        <v>0</v>
      </c>
      <c r="DC94">
        <v>9</v>
      </c>
      <c r="DD94">
        <f>DD12</f>
        <v>0</v>
      </c>
      <c r="DE94">
        <v>9</v>
      </c>
      <c r="DF94">
        <f>IF(DF13="","",DF12)</f>
        <v>0</v>
      </c>
      <c r="DG94">
        <v>9</v>
      </c>
      <c r="DH94">
        <f>DH12</f>
        <v>0</v>
      </c>
      <c r="DI94">
        <v>9</v>
      </c>
      <c r="DJ94">
        <f>IF(DJ13="","",DJ12)</f>
        <v>0</v>
      </c>
      <c r="DK94">
        <v>9</v>
      </c>
      <c r="DL94">
        <f>DL12</f>
        <v>0</v>
      </c>
      <c r="DM94">
        <v>9</v>
      </c>
      <c r="DN94">
        <f>IF(DN13="","",DN12)</f>
        <v>0</v>
      </c>
      <c r="DO94">
        <v>9</v>
      </c>
      <c r="DP94">
        <f>DP12</f>
        <v>0</v>
      </c>
      <c r="DS94">
        <v>9</v>
      </c>
      <c r="DT94">
        <f>IF(DT13="","",DT12)</f>
        <v>0</v>
      </c>
      <c r="DU94">
        <v>9</v>
      </c>
      <c r="DV94">
        <f>DV12</f>
        <v>0</v>
      </c>
      <c r="DW94">
        <v>9</v>
      </c>
      <c r="DX94">
        <f>IF(DX13="","",DX12)</f>
        <v>0</v>
      </c>
      <c r="DY94">
        <v>9</v>
      </c>
      <c r="DZ94">
        <f>DZ12</f>
        <v>0</v>
      </c>
      <c r="EA94">
        <v>9</v>
      </c>
      <c r="EB94">
        <f>IF(EB13="","",EB12)</f>
        <v>0</v>
      </c>
      <c r="EC94">
        <v>9</v>
      </c>
      <c r="ED94">
        <f>ED12</f>
        <v>0</v>
      </c>
      <c r="EE94">
        <v>9</v>
      </c>
      <c r="EF94">
        <f>IF(EF13="","",EF12)</f>
        <v>0</v>
      </c>
      <c r="EG94">
        <v>9</v>
      </c>
      <c r="EH94">
        <f>EH12</f>
        <v>0</v>
      </c>
      <c r="EI94">
        <v>9</v>
      </c>
      <c r="EJ94">
        <f>IF(EJ13="","",EJ12)</f>
        <v>0</v>
      </c>
      <c r="EK94">
        <v>9</v>
      </c>
      <c r="EL94">
        <f>EL12</f>
        <v>0</v>
      </c>
      <c r="EM94">
        <v>9</v>
      </c>
      <c r="EN94">
        <f>IF(EN13="","",EN12)</f>
        <v>0</v>
      </c>
      <c r="EO94">
        <v>9</v>
      </c>
      <c r="EP94">
        <f>EP12</f>
        <v>0</v>
      </c>
      <c r="EQ94">
        <v>9</v>
      </c>
      <c r="ER94">
        <f>IF(ER13="","",ER12)</f>
        <v>0</v>
      </c>
      <c r="ES94">
        <v>9</v>
      </c>
      <c r="ET94">
        <f>ET12</f>
        <v>0</v>
      </c>
      <c r="EU94">
        <v>9</v>
      </c>
      <c r="EV94">
        <f>IF(EV13="","",EV12)</f>
        <v>0</v>
      </c>
      <c r="EW94">
        <v>9</v>
      </c>
      <c r="EX94">
        <f>EX12</f>
        <v>0</v>
      </c>
      <c r="EY94">
        <v>9</v>
      </c>
      <c r="EZ94">
        <f>IF(EZ13="","",EZ12)</f>
        <v>0</v>
      </c>
      <c r="FA94">
        <v>9</v>
      </c>
      <c r="FB94">
        <f>FB12</f>
        <v>0</v>
      </c>
      <c r="FC94">
        <v>9</v>
      </c>
      <c r="FD94">
        <f>IF(FD13="","",FD12)</f>
        <v>0</v>
      </c>
      <c r="FE94">
        <v>9</v>
      </c>
      <c r="FF94">
        <f>FF12</f>
        <v>0</v>
      </c>
      <c r="FG94">
        <v>9</v>
      </c>
      <c r="FH94">
        <f>IF(FH13="","",FH12)</f>
        <v>0</v>
      </c>
      <c r="FI94">
        <v>9</v>
      </c>
      <c r="FJ94">
        <f>FJ12</f>
        <v>0</v>
      </c>
      <c r="FK94">
        <v>9</v>
      </c>
      <c r="FL94">
        <f>IF(FL13="","",FL12)</f>
        <v>0</v>
      </c>
      <c r="FM94">
        <v>9</v>
      </c>
      <c r="FN94">
        <f>FN12</f>
        <v>0</v>
      </c>
      <c r="FO94">
        <v>9</v>
      </c>
      <c r="FP94">
        <f>IF(FP13="","",FP12)</f>
        <v>0</v>
      </c>
      <c r="FQ94">
        <v>9</v>
      </c>
      <c r="FR94">
        <f>FR12</f>
        <v>0</v>
      </c>
      <c r="FS94">
        <v>9</v>
      </c>
      <c r="FT94">
        <f>IF(FT13="","",FT12)</f>
        <v>0</v>
      </c>
      <c r="FU94">
        <v>9</v>
      </c>
      <c r="FV94">
        <f>FV12</f>
        <v>0</v>
      </c>
      <c r="FW94">
        <v>9</v>
      </c>
      <c r="FX94">
        <f>IF(FX13="","",FX12)</f>
        <v>0</v>
      </c>
      <c r="FY94">
        <v>9</v>
      </c>
      <c r="FZ94">
        <f>FZ12</f>
        <v>0</v>
      </c>
      <c r="GA94">
        <v>9</v>
      </c>
      <c r="GB94">
        <f>IF(GB13="","",GB12)</f>
        <v>0</v>
      </c>
      <c r="GC94">
        <v>9</v>
      </c>
      <c r="GD94">
        <f>GD12</f>
        <v>0</v>
      </c>
      <c r="GE94">
        <v>9</v>
      </c>
      <c r="GF94">
        <f>IF(GF13="","",GF12)</f>
        <v>0</v>
      </c>
      <c r="GG94">
        <v>9</v>
      </c>
      <c r="GH94">
        <f>GH12</f>
        <v>0</v>
      </c>
      <c r="GI94">
        <v>9</v>
      </c>
      <c r="GJ94">
        <f>IF(GJ13="","",GJ12)</f>
        <v>0</v>
      </c>
      <c r="GK94">
        <v>9</v>
      </c>
      <c r="GL94">
        <f>GL12</f>
        <v>0</v>
      </c>
      <c r="GM94">
        <v>9</v>
      </c>
      <c r="GN94">
        <f>IF(GN13="","",GN12)</f>
        <v>0</v>
      </c>
      <c r="GO94">
        <v>9</v>
      </c>
      <c r="GP94">
        <f>GP12</f>
        <v>0</v>
      </c>
      <c r="GQ94">
        <v>9</v>
      </c>
      <c r="GR94">
        <f>IF(GR13="","",GR12)</f>
        <v>0</v>
      </c>
      <c r="GS94">
        <v>9</v>
      </c>
      <c r="GT94">
        <f>GT12</f>
        <v>0</v>
      </c>
      <c r="GU94">
        <v>9</v>
      </c>
      <c r="GV94">
        <f>IF(GV13="","",GV12)</f>
        <v>0</v>
      </c>
      <c r="GW94">
        <v>9</v>
      </c>
      <c r="GX94">
        <f>GX12</f>
        <v>0</v>
      </c>
      <c r="GY94">
        <v>9</v>
      </c>
      <c r="GZ94">
        <f>IF(GZ13="","",GZ12)</f>
        <v>0</v>
      </c>
      <c r="HA94">
        <v>9</v>
      </c>
      <c r="HB94">
        <f>HB12</f>
        <v>0</v>
      </c>
      <c r="HC94">
        <v>9</v>
      </c>
      <c r="HD94">
        <f>IF(HD13="","",HD12)</f>
        <v>0</v>
      </c>
      <c r="HE94">
        <v>9</v>
      </c>
      <c r="HF94">
        <f>HF12</f>
        <v>0</v>
      </c>
      <c r="HG94">
        <v>9</v>
      </c>
      <c r="HH94">
        <f>IF(HH13="","",HH12)</f>
        <v>0</v>
      </c>
      <c r="HI94">
        <v>9</v>
      </c>
      <c r="HJ94">
        <f>HJ12</f>
        <v>0</v>
      </c>
      <c r="HK94">
        <v>9</v>
      </c>
      <c r="HL94">
        <f>IF(HL13="","",HL12)</f>
        <v>0</v>
      </c>
      <c r="HM94">
        <v>9</v>
      </c>
      <c r="HN94">
        <f>HN12</f>
        <v>0</v>
      </c>
      <c r="HO94">
        <v>9</v>
      </c>
      <c r="HP94">
        <f>IF(HP13="","",HP12)</f>
        <v>0</v>
      </c>
      <c r="HQ94">
        <v>9</v>
      </c>
      <c r="HR94">
        <f>HR12</f>
        <v>0</v>
      </c>
      <c r="HS94">
        <v>9</v>
      </c>
      <c r="HT94">
        <f>IF(HT13="","",HT12)</f>
        <v>0</v>
      </c>
      <c r="HU94">
        <v>9</v>
      </c>
      <c r="HV94">
        <f>HV12</f>
        <v>0</v>
      </c>
      <c r="HW94">
        <v>9</v>
      </c>
      <c r="HX94">
        <f>IF(HX13="","",HX12)</f>
        <v>0</v>
      </c>
      <c r="HY94">
        <v>9</v>
      </c>
      <c r="HZ94">
        <f>HZ12</f>
        <v>0</v>
      </c>
      <c r="IA94">
        <v>9</v>
      </c>
      <c r="IB94">
        <f>IF(IB13="","",IB12)</f>
        <v>0</v>
      </c>
      <c r="IC94">
        <v>9</v>
      </c>
      <c r="ID94">
        <f>ID12</f>
        <v>0</v>
      </c>
    </row>
    <row r="95" spans="5:356">
      <c r="E95">
        <v>10</v>
      </c>
      <c r="F95">
        <f>IF(F14="","",F13)</f>
        <v>0</v>
      </c>
      <c r="G95">
        <v>10</v>
      </c>
      <c r="H95">
        <f>H13</f>
        <v>0</v>
      </c>
      <c r="I95">
        <v>10</v>
      </c>
      <c r="J95">
        <f>IF(J14="","",J13)</f>
        <v>0</v>
      </c>
      <c r="K95">
        <v>10</v>
      </c>
      <c r="L95">
        <f>L13</f>
        <v>0</v>
      </c>
      <c r="M95">
        <v>10</v>
      </c>
      <c r="N95">
        <f>IF(N14="","",N13)</f>
        <v>0</v>
      </c>
      <c r="O95">
        <v>10</v>
      </c>
      <c r="P95">
        <f>P13</f>
        <v>0</v>
      </c>
      <c r="Q95">
        <v>10</v>
      </c>
      <c r="R95">
        <f>IF(R14="","",R13)</f>
        <v>0</v>
      </c>
      <c r="S95">
        <v>10</v>
      </c>
      <c r="T95">
        <f>T13</f>
        <v>0</v>
      </c>
      <c r="U95">
        <v>10</v>
      </c>
      <c r="V95">
        <f>IF(V14="","",V13)</f>
        <v>0</v>
      </c>
      <c r="W95">
        <v>10</v>
      </c>
      <c r="X95">
        <f>X13</f>
        <v>0</v>
      </c>
      <c r="Y95">
        <v>10</v>
      </c>
      <c r="Z95">
        <f>IF(Z14="","",Z13)</f>
        <v>0</v>
      </c>
      <c r="AA95">
        <v>10</v>
      </c>
      <c r="AB95">
        <f>AB13</f>
        <v>0</v>
      </c>
      <c r="AC95">
        <v>10</v>
      </c>
      <c r="AD95">
        <f>IF(AD14="","",AD13)</f>
        <v>0</v>
      </c>
      <c r="AE95">
        <v>10</v>
      </c>
      <c r="AF95">
        <f>AF13</f>
        <v>0</v>
      </c>
      <c r="AG95">
        <v>10</v>
      </c>
      <c r="AH95">
        <f>IF(AH14="","",AH13)</f>
        <v>0</v>
      </c>
      <c r="AI95">
        <v>10</v>
      </c>
      <c r="AJ95">
        <f>AJ13</f>
        <v>0</v>
      </c>
      <c r="AK95">
        <v>10</v>
      </c>
      <c r="AL95">
        <f>IF(AL14="","",AL13)</f>
        <v>0</v>
      </c>
      <c r="AM95">
        <v>10</v>
      </c>
      <c r="AN95">
        <f>AN13</f>
        <v>0</v>
      </c>
      <c r="AO95">
        <v>10</v>
      </c>
      <c r="AP95">
        <f>IF(AP14="","",AP13)</f>
        <v>0</v>
      </c>
      <c r="AQ95">
        <v>10</v>
      </c>
      <c r="AR95">
        <f>AR13</f>
        <v>0</v>
      </c>
      <c r="AS95">
        <v>10</v>
      </c>
      <c r="AT95">
        <f>IF(AT14="","",AT13)</f>
        <v>0</v>
      </c>
      <c r="AU95">
        <v>10</v>
      </c>
      <c r="AV95">
        <f>AV13</f>
        <v>0</v>
      </c>
      <c r="AW95">
        <v>10</v>
      </c>
      <c r="AX95">
        <f>IF(AX14="","",AX13)</f>
        <v>0</v>
      </c>
      <c r="AY95">
        <v>10</v>
      </c>
      <c r="AZ95">
        <f>AZ13</f>
        <v>0</v>
      </c>
      <c r="BA95">
        <v>10</v>
      </c>
      <c r="BB95">
        <f>IF(BB14="","",BB13)</f>
        <v>0</v>
      </c>
      <c r="BC95">
        <v>10</v>
      </c>
      <c r="BD95">
        <f>BD13</f>
        <v>0</v>
      </c>
      <c r="BE95">
        <v>10</v>
      </c>
      <c r="BF95">
        <f>IF(BF14="","",BF13)</f>
        <v>0</v>
      </c>
      <c r="BG95">
        <v>10</v>
      </c>
      <c r="BH95">
        <f>BH13</f>
        <v>0</v>
      </c>
      <c r="BI95">
        <v>10</v>
      </c>
      <c r="BJ95">
        <f>IF(BJ14="","",BJ13)</f>
        <v>0</v>
      </c>
      <c r="BK95">
        <v>10</v>
      </c>
      <c r="BL95">
        <f>BL13</f>
        <v>0</v>
      </c>
      <c r="BM95">
        <v>10</v>
      </c>
      <c r="BN95">
        <f>IF(BN14="","",BN13)</f>
        <v>0</v>
      </c>
      <c r="BO95">
        <v>10</v>
      </c>
      <c r="BP95">
        <f>BP13</f>
        <v>0</v>
      </c>
      <c r="BQ95">
        <v>10</v>
      </c>
      <c r="BR95">
        <f>IF(BR14="","",BR13)</f>
        <v>0</v>
      </c>
      <c r="BS95">
        <v>10</v>
      </c>
      <c r="BT95">
        <f>BT13</f>
        <v>0</v>
      </c>
      <c r="BU95">
        <v>10</v>
      </c>
      <c r="BV95">
        <f>IF(BV14="","",BV13)</f>
        <v>0</v>
      </c>
      <c r="BW95">
        <v>10</v>
      </c>
      <c r="BX95">
        <f>BX13</f>
        <v>0</v>
      </c>
      <c r="BY95">
        <v>10</v>
      </c>
      <c r="BZ95">
        <f>IF(BZ14="","",BZ13)</f>
        <v>0</v>
      </c>
      <c r="CA95">
        <v>10</v>
      </c>
      <c r="CB95">
        <f>CB13</f>
        <v>0</v>
      </c>
      <c r="CC95">
        <v>10</v>
      </c>
      <c r="CD95">
        <f>IF(CD14="","",CD13)</f>
        <v>0</v>
      </c>
      <c r="CE95">
        <v>10</v>
      </c>
      <c r="CF95">
        <f>CF13</f>
        <v>0</v>
      </c>
      <c r="CG95">
        <v>10</v>
      </c>
      <c r="CH95">
        <f>IF(CH14="","",CH13)</f>
        <v>0</v>
      </c>
      <c r="CI95">
        <v>10</v>
      </c>
      <c r="CJ95">
        <f>CJ13</f>
        <v>0</v>
      </c>
      <c r="CK95">
        <v>10</v>
      </c>
      <c r="CL95">
        <f>IF(CL14="","",CL13)</f>
        <v>0</v>
      </c>
      <c r="CM95">
        <v>10</v>
      </c>
      <c r="CN95">
        <f>CN13</f>
        <v>0</v>
      </c>
      <c r="CO95">
        <v>10</v>
      </c>
      <c r="CP95">
        <f>IF(CP14="","",CP13)</f>
        <v>0</v>
      </c>
      <c r="CQ95">
        <v>10</v>
      </c>
      <c r="CR95">
        <f>CR13</f>
        <v>0</v>
      </c>
      <c r="CS95">
        <v>10</v>
      </c>
      <c r="CT95">
        <f>IF(CT14="","",CT13)</f>
        <v>0</v>
      </c>
      <c r="CU95">
        <v>10</v>
      </c>
      <c r="CV95">
        <f>CV13</f>
        <v>0</v>
      </c>
      <c r="CW95">
        <v>10</v>
      </c>
      <c r="CX95">
        <f>IF(CX14="","",CX13)</f>
        <v>0</v>
      </c>
      <c r="CY95">
        <v>10</v>
      </c>
      <c r="CZ95">
        <f>CZ13</f>
        <v>0</v>
      </c>
      <c r="DA95">
        <v>10</v>
      </c>
      <c r="DB95">
        <f>IF(DB14="","",DB13)</f>
        <v>0</v>
      </c>
      <c r="DC95">
        <v>10</v>
      </c>
      <c r="DD95">
        <f>DD13</f>
        <v>0</v>
      </c>
      <c r="DE95">
        <v>10</v>
      </c>
      <c r="DF95">
        <f>IF(DF14="","",DF13)</f>
        <v>0</v>
      </c>
      <c r="DG95">
        <v>10</v>
      </c>
      <c r="DH95">
        <f>DH13</f>
        <v>0</v>
      </c>
      <c r="DI95">
        <v>10</v>
      </c>
      <c r="DJ95">
        <f>IF(DJ14="","",DJ13)</f>
        <v>0</v>
      </c>
      <c r="DK95">
        <v>10</v>
      </c>
      <c r="DL95">
        <f>DL13</f>
        <v>0</v>
      </c>
      <c r="DM95">
        <v>10</v>
      </c>
      <c r="DN95">
        <f>IF(DN14="","",DN13)</f>
        <v>0</v>
      </c>
      <c r="DO95">
        <v>10</v>
      </c>
      <c r="DP95">
        <f>DP13</f>
        <v>0</v>
      </c>
      <c r="DS95">
        <v>10</v>
      </c>
      <c r="DT95">
        <f>IF(DT14="","",DT13)</f>
        <v>0</v>
      </c>
      <c r="DU95">
        <v>10</v>
      </c>
      <c r="DV95">
        <f>DV13</f>
        <v>0</v>
      </c>
      <c r="DW95">
        <v>10</v>
      </c>
      <c r="DX95">
        <f>IF(DX14="","",DX13)</f>
        <v>0</v>
      </c>
      <c r="DY95">
        <v>10</v>
      </c>
      <c r="DZ95">
        <f>DZ13</f>
        <v>0</v>
      </c>
      <c r="EA95">
        <v>10</v>
      </c>
      <c r="EB95">
        <f>IF(EB14="","",EB13)</f>
        <v>0</v>
      </c>
      <c r="EC95">
        <v>10</v>
      </c>
      <c r="ED95">
        <f>ED13</f>
        <v>0</v>
      </c>
      <c r="EE95">
        <v>10</v>
      </c>
      <c r="EF95">
        <f>IF(EF14="","",EF13)</f>
        <v>0</v>
      </c>
      <c r="EG95">
        <v>10</v>
      </c>
      <c r="EH95">
        <f>EH13</f>
        <v>0</v>
      </c>
      <c r="EI95">
        <v>10</v>
      </c>
      <c r="EJ95">
        <f>IF(EJ14="","",EJ13)</f>
        <v>0</v>
      </c>
      <c r="EK95">
        <v>10</v>
      </c>
      <c r="EL95">
        <f>EL13</f>
        <v>0</v>
      </c>
      <c r="EM95">
        <v>10</v>
      </c>
      <c r="EN95">
        <f>IF(EN14="","",EN13)</f>
        <v>0</v>
      </c>
      <c r="EO95">
        <v>10</v>
      </c>
      <c r="EP95">
        <f>EP13</f>
        <v>0</v>
      </c>
      <c r="EQ95">
        <v>10</v>
      </c>
      <c r="ER95">
        <f>IF(ER14="","",ER13)</f>
        <v>0</v>
      </c>
      <c r="ES95">
        <v>10</v>
      </c>
      <c r="ET95">
        <f>ET13</f>
        <v>0</v>
      </c>
      <c r="EU95">
        <v>10</v>
      </c>
      <c r="EV95">
        <f>IF(EV14="","",EV13)</f>
        <v>0</v>
      </c>
      <c r="EW95">
        <v>10</v>
      </c>
      <c r="EX95">
        <f>EX13</f>
        <v>0</v>
      </c>
      <c r="EY95">
        <v>10</v>
      </c>
      <c r="EZ95">
        <f>IF(EZ14="","",EZ13)</f>
        <v>0</v>
      </c>
      <c r="FA95">
        <v>10</v>
      </c>
      <c r="FB95">
        <f>FB13</f>
        <v>0</v>
      </c>
      <c r="FC95">
        <v>10</v>
      </c>
      <c r="FD95">
        <f>IF(FD14="","",FD13)</f>
        <v>0</v>
      </c>
      <c r="FE95">
        <v>10</v>
      </c>
      <c r="FF95">
        <f>FF13</f>
        <v>0</v>
      </c>
      <c r="FG95">
        <v>10</v>
      </c>
      <c r="FH95">
        <f>IF(FH14="","",FH13)</f>
        <v>0</v>
      </c>
      <c r="FI95">
        <v>10</v>
      </c>
      <c r="FJ95">
        <f>FJ13</f>
        <v>0</v>
      </c>
      <c r="FK95">
        <v>10</v>
      </c>
      <c r="FL95">
        <f>IF(FL14="","",FL13)</f>
        <v>0</v>
      </c>
      <c r="FM95">
        <v>10</v>
      </c>
      <c r="FN95">
        <f>FN13</f>
        <v>0</v>
      </c>
      <c r="FO95">
        <v>10</v>
      </c>
      <c r="FP95">
        <f>IF(FP14="","",FP13)</f>
        <v>0</v>
      </c>
      <c r="FQ95">
        <v>10</v>
      </c>
      <c r="FR95">
        <f>FR13</f>
        <v>0</v>
      </c>
      <c r="FS95">
        <v>10</v>
      </c>
      <c r="FT95">
        <f>IF(FT14="","",FT13)</f>
        <v>0</v>
      </c>
      <c r="FU95">
        <v>10</v>
      </c>
      <c r="FV95">
        <f>FV13</f>
        <v>0</v>
      </c>
      <c r="FW95">
        <v>10</v>
      </c>
      <c r="FX95">
        <f>IF(FX14="","",FX13)</f>
        <v>0</v>
      </c>
      <c r="FY95">
        <v>10</v>
      </c>
      <c r="FZ95">
        <f>FZ13</f>
        <v>0</v>
      </c>
      <c r="GA95">
        <v>10</v>
      </c>
      <c r="GB95">
        <f>IF(GB14="","",GB13)</f>
        <v>0</v>
      </c>
      <c r="GC95">
        <v>10</v>
      </c>
      <c r="GD95">
        <f>GD13</f>
        <v>0</v>
      </c>
      <c r="GE95">
        <v>10</v>
      </c>
      <c r="GF95">
        <f>IF(GF14="","",GF13)</f>
        <v>0</v>
      </c>
      <c r="GG95">
        <v>10</v>
      </c>
      <c r="GH95">
        <f>GH13</f>
        <v>0</v>
      </c>
      <c r="GI95">
        <v>10</v>
      </c>
      <c r="GJ95">
        <f>IF(GJ14="","",GJ13)</f>
        <v>0</v>
      </c>
      <c r="GK95">
        <v>10</v>
      </c>
      <c r="GL95">
        <f>GL13</f>
        <v>0</v>
      </c>
      <c r="GM95">
        <v>10</v>
      </c>
      <c r="GN95">
        <f>IF(GN14="","",GN13)</f>
        <v>0</v>
      </c>
      <c r="GO95">
        <v>10</v>
      </c>
      <c r="GP95">
        <f>GP13</f>
        <v>0</v>
      </c>
      <c r="GQ95">
        <v>10</v>
      </c>
      <c r="GR95">
        <f>IF(GR14="","",GR13)</f>
        <v>0</v>
      </c>
      <c r="GS95">
        <v>10</v>
      </c>
      <c r="GT95">
        <f>GT13</f>
        <v>0</v>
      </c>
      <c r="GU95">
        <v>10</v>
      </c>
      <c r="GV95">
        <f>IF(GV14="","",GV13)</f>
        <v>0</v>
      </c>
      <c r="GW95">
        <v>10</v>
      </c>
      <c r="GX95">
        <f>GX13</f>
        <v>0</v>
      </c>
      <c r="GY95">
        <v>10</v>
      </c>
      <c r="GZ95">
        <f>IF(GZ14="","",GZ13)</f>
        <v>0</v>
      </c>
      <c r="HA95">
        <v>10</v>
      </c>
      <c r="HB95">
        <f>HB13</f>
        <v>0</v>
      </c>
      <c r="HC95">
        <v>10</v>
      </c>
      <c r="HD95">
        <f>IF(HD14="","",HD13)</f>
        <v>0</v>
      </c>
      <c r="HE95">
        <v>10</v>
      </c>
      <c r="HF95">
        <f>HF13</f>
        <v>0</v>
      </c>
      <c r="HG95">
        <v>10</v>
      </c>
      <c r="HH95">
        <f>IF(HH14="","",HH13)</f>
        <v>0</v>
      </c>
      <c r="HI95">
        <v>10</v>
      </c>
      <c r="HJ95">
        <f>HJ13</f>
        <v>0</v>
      </c>
      <c r="HK95">
        <v>10</v>
      </c>
      <c r="HL95">
        <f>IF(HL14="","",HL13)</f>
        <v>0</v>
      </c>
      <c r="HM95">
        <v>10</v>
      </c>
      <c r="HN95">
        <f>HN13</f>
        <v>0</v>
      </c>
      <c r="HO95">
        <v>10</v>
      </c>
      <c r="HP95">
        <f>IF(HP14="","",HP13)</f>
        <v>0</v>
      </c>
      <c r="HQ95">
        <v>10</v>
      </c>
      <c r="HR95">
        <f>HR13</f>
        <v>0</v>
      </c>
      <c r="HS95">
        <v>10</v>
      </c>
      <c r="HT95">
        <f>IF(HT14="","",HT13)</f>
        <v>0</v>
      </c>
      <c r="HU95">
        <v>10</v>
      </c>
      <c r="HV95">
        <f>HV13</f>
        <v>0</v>
      </c>
      <c r="HW95">
        <v>10</v>
      </c>
      <c r="HX95">
        <f>IF(HX14="","",HX13)</f>
        <v>0</v>
      </c>
      <c r="HY95">
        <v>10</v>
      </c>
      <c r="HZ95">
        <f>HZ13</f>
        <v>0</v>
      </c>
      <c r="IA95">
        <v>10</v>
      </c>
      <c r="IB95">
        <f>IF(IB14="","",IB13)</f>
        <v>0</v>
      </c>
      <c r="IC95">
        <v>10</v>
      </c>
      <c r="ID95">
        <f>ID13</f>
        <v>0</v>
      </c>
    </row>
    <row r="96" spans="5:356">
      <c r="E96">
        <v>11</v>
      </c>
      <c r="F96">
        <f>IF(F15="","",F14)</f>
        <v>0</v>
      </c>
      <c r="G96">
        <v>11</v>
      </c>
      <c r="H96">
        <f>H14</f>
        <v>0</v>
      </c>
      <c r="I96">
        <v>11</v>
      </c>
      <c r="J96">
        <f>IF(J15="","",J14)</f>
        <v>0</v>
      </c>
      <c r="K96">
        <v>11</v>
      </c>
      <c r="L96">
        <f>L14</f>
        <v>0</v>
      </c>
      <c r="M96">
        <v>11</v>
      </c>
      <c r="N96">
        <f>IF(N15="","",N14)</f>
        <v>0</v>
      </c>
      <c r="O96">
        <v>11</v>
      </c>
      <c r="P96">
        <f>P14</f>
        <v>0</v>
      </c>
      <c r="Q96">
        <v>11</v>
      </c>
      <c r="R96">
        <f>IF(R15="","",R14)</f>
        <v>0</v>
      </c>
      <c r="S96">
        <v>11</v>
      </c>
      <c r="T96">
        <f>T14</f>
        <v>0</v>
      </c>
      <c r="U96">
        <v>11</v>
      </c>
      <c r="V96">
        <f>IF(V15="","",V14)</f>
        <v>0</v>
      </c>
      <c r="W96">
        <v>11</v>
      </c>
      <c r="X96">
        <f>X14</f>
        <v>0</v>
      </c>
      <c r="Y96">
        <v>11</v>
      </c>
      <c r="Z96">
        <f>IF(Z15="","",Z14)</f>
        <v>0</v>
      </c>
      <c r="AA96">
        <v>11</v>
      </c>
      <c r="AB96">
        <f>AB14</f>
        <v>0</v>
      </c>
      <c r="AC96">
        <v>11</v>
      </c>
      <c r="AD96">
        <f>IF(AD15="","",AD14)</f>
        <v>0</v>
      </c>
      <c r="AE96">
        <v>11</v>
      </c>
      <c r="AF96">
        <f>AF14</f>
        <v>0</v>
      </c>
      <c r="AG96">
        <v>11</v>
      </c>
      <c r="AH96">
        <f>IF(AH15="","",AH14)</f>
        <v>0</v>
      </c>
      <c r="AI96">
        <v>11</v>
      </c>
      <c r="AJ96">
        <f>AJ14</f>
        <v>0</v>
      </c>
      <c r="AK96">
        <v>11</v>
      </c>
      <c r="AL96">
        <f>IF(AL15="","",AL14)</f>
        <v>0</v>
      </c>
      <c r="AM96">
        <v>11</v>
      </c>
      <c r="AN96">
        <f>AN14</f>
        <v>0</v>
      </c>
      <c r="AO96">
        <v>11</v>
      </c>
      <c r="AP96">
        <f>IF(AP15="","",AP14)</f>
        <v>0</v>
      </c>
      <c r="AQ96">
        <v>11</v>
      </c>
      <c r="AR96">
        <f>AR14</f>
        <v>0</v>
      </c>
      <c r="AS96">
        <v>11</v>
      </c>
      <c r="AT96">
        <f>IF(AT15="","",AT14)</f>
        <v>0</v>
      </c>
      <c r="AU96">
        <v>11</v>
      </c>
      <c r="AV96">
        <f>AV14</f>
        <v>0</v>
      </c>
      <c r="AW96">
        <v>11</v>
      </c>
      <c r="AX96">
        <f>IF(AX15="","",AX14)</f>
        <v>0</v>
      </c>
      <c r="AY96">
        <v>11</v>
      </c>
      <c r="AZ96">
        <f>AZ14</f>
        <v>0</v>
      </c>
      <c r="BA96">
        <v>11</v>
      </c>
      <c r="BB96">
        <f>IF(BB15="","",BB14)</f>
        <v>0</v>
      </c>
      <c r="BC96">
        <v>11</v>
      </c>
      <c r="BD96">
        <f>BD14</f>
        <v>0</v>
      </c>
      <c r="BE96">
        <v>11</v>
      </c>
      <c r="BF96">
        <f>IF(BF15="","",BF14)</f>
        <v>0</v>
      </c>
      <c r="BG96">
        <v>11</v>
      </c>
      <c r="BH96">
        <f>BH14</f>
        <v>0</v>
      </c>
      <c r="BI96">
        <v>11</v>
      </c>
      <c r="BJ96">
        <f>IF(BJ15="","",BJ14)</f>
        <v>0</v>
      </c>
      <c r="BK96">
        <v>11</v>
      </c>
      <c r="BL96">
        <f>BL14</f>
        <v>0</v>
      </c>
      <c r="BM96">
        <v>11</v>
      </c>
      <c r="BN96">
        <f>IF(BN15="","",BN14)</f>
        <v>0</v>
      </c>
      <c r="BO96">
        <v>11</v>
      </c>
      <c r="BP96">
        <f>BP14</f>
        <v>0</v>
      </c>
      <c r="BQ96">
        <v>11</v>
      </c>
      <c r="BR96">
        <f>IF(BR15="","",BR14)</f>
        <v>0</v>
      </c>
      <c r="BS96">
        <v>11</v>
      </c>
      <c r="BT96">
        <f>BT14</f>
        <v>0</v>
      </c>
      <c r="BU96">
        <v>11</v>
      </c>
      <c r="BV96">
        <f>IF(BV15="","",BV14)</f>
        <v>0</v>
      </c>
      <c r="BW96">
        <v>11</v>
      </c>
      <c r="BX96">
        <f>BX14</f>
        <v>0</v>
      </c>
      <c r="BY96">
        <v>11</v>
      </c>
      <c r="BZ96">
        <f>IF(BZ15="","",BZ14)</f>
        <v>0</v>
      </c>
      <c r="CA96">
        <v>11</v>
      </c>
      <c r="CB96">
        <f>CB14</f>
        <v>0</v>
      </c>
      <c r="CC96">
        <v>11</v>
      </c>
      <c r="CD96">
        <f>IF(CD15="","",CD14)</f>
        <v>0</v>
      </c>
      <c r="CE96">
        <v>11</v>
      </c>
      <c r="CF96">
        <f>CF14</f>
        <v>0</v>
      </c>
      <c r="CG96">
        <v>11</v>
      </c>
      <c r="CH96">
        <f>IF(CH15="","",CH14)</f>
        <v>0</v>
      </c>
      <c r="CI96">
        <v>11</v>
      </c>
      <c r="CJ96">
        <f>CJ14</f>
        <v>0</v>
      </c>
      <c r="CK96">
        <v>11</v>
      </c>
      <c r="CL96">
        <f>IF(CL15="","",CL14)</f>
        <v>0</v>
      </c>
      <c r="CM96">
        <v>11</v>
      </c>
      <c r="CN96">
        <f>CN14</f>
        <v>0</v>
      </c>
      <c r="CO96">
        <v>11</v>
      </c>
      <c r="CP96">
        <f>IF(CP15="","",CP14)</f>
        <v>0</v>
      </c>
      <c r="CQ96">
        <v>11</v>
      </c>
      <c r="CR96">
        <f>CR14</f>
        <v>0</v>
      </c>
      <c r="CS96">
        <v>11</v>
      </c>
      <c r="CT96">
        <f>IF(CT15="","",CT14)</f>
        <v>0</v>
      </c>
      <c r="CU96">
        <v>11</v>
      </c>
      <c r="CV96">
        <f>CV14</f>
        <v>0</v>
      </c>
      <c r="CW96">
        <v>11</v>
      </c>
      <c r="CX96">
        <f>IF(CX15="","",CX14)</f>
        <v>0</v>
      </c>
      <c r="CY96">
        <v>11</v>
      </c>
      <c r="CZ96">
        <f>CZ14</f>
        <v>0</v>
      </c>
      <c r="DA96">
        <v>11</v>
      </c>
      <c r="DB96">
        <f>IF(DB15="","",DB14)</f>
        <v>0</v>
      </c>
      <c r="DC96">
        <v>11</v>
      </c>
      <c r="DD96">
        <f>DD14</f>
        <v>0</v>
      </c>
      <c r="DE96">
        <v>11</v>
      </c>
      <c r="DF96">
        <f>IF(DF15="","",DF14)</f>
        <v>0</v>
      </c>
      <c r="DG96">
        <v>11</v>
      </c>
      <c r="DH96">
        <f>DH14</f>
        <v>0</v>
      </c>
      <c r="DI96">
        <v>11</v>
      </c>
      <c r="DJ96">
        <f>IF(DJ15="","",DJ14)</f>
        <v>0</v>
      </c>
      <c r="DK96">
        <v>11</v>
      </c>
      <c r="DL96">
        <f>DL14</f>
        <v>0</v>
      </c>
      <c r="DM96">
        <v>11</v>
      </c>
      <c r="DN96">
        <f>IF(DN15="","",DN14)</f>
        <v>0</v>
      </c>
      <c r="DO96">
        <v>11</v>
      </c>
      <c r="DP96">
        <f>DP14</f>
        <v>0</v>
      </c>
      <c r="DS96">
        <v>11</v>
      </c>
      <c r="DT96">
        <f>IF(DT15="","",DT14)</f>
        <v>0</v>
      </c>
      <c r="DU96">
        <v>11</v>
      </c>
      <c r="DV96">
        <f>DV14</f>
        <v>0</v>
      </c>
      <c r="DW96">
        <v>11</v>
      </c>
      <c r="DX96">
        <f>IF(DX15="","",DX14)</f>
        <v>0</v>
      </c>
      <c r="DY96">
        <v>11</v>
      </c>
      <c r="DZ96">
        <f>DZ14</f>
        <v>0</v>
      </c>
      <c r="EA96">
        <v>11</v>
      </c>
      <c r="EB96">
        <f>IF(EB15="","",EB14)</f>
        <v>0</v>
      </c>
      <c r="EC96">
        <v>11</v>
      </c>
      <c r="ED96">
        <f>ED14</f>
        <v>0</v>
      </c>
      <c r="EE96">
        <v>11</v>
      </c>
      <c r="EF96">
        <f>IF(EF15="","",EF14)</f>
        <v>0</v>
      </c>
      <c r="EG96">
        <v>11</v>
      </c>
      <c r="EH96">
        <f>EH14</f>
        <v>0</v>
      </c>
      <c r="EI96">
        <v>11</v>
      </c>
      <c r="EJ96">
        <f>IF(EJ15="","",EJ14)</f>
        <v>0</v>
      </c>
      <c r="EK96">
        <v>11</v>
      </c>
      <c r="EL96">
        <f>EL14</f>
        <v>0</v>
      </c>
      <c r="EM96">
        <v>11</v>
      </c>
      <c r="EN96">
        <f>IF(EN15="","",EN14)</f>
        <v>0</v>
      </c>
      <c r="EO96">
        <v>11</v>
      </c>
      <c r="EP96">
        <f>EP14</f>
        <v>0</v>
      </c>
      <c r="EQ96">
        <v>11</v>
      </c>
      <c r="ER96">
        <f>IF(ER15="","",ER14)</f>
        <v>0</v>
      </c>
      <c r="ES96">
        <v>11</v>
      </c>
      <c r="ET96">
        <f>ET14</f>
        <v>0</v>
      </c>
      <c r="EU96">
        <v>11</v>
      </c>
      <c r="EV96">
        <f>IF(EV15="","",EV14)</f>
        <v>0</v>
      </c>
      <c r="EW96">
        <v>11</v>
      </c>
      <c r="EX96">
        <f>EX14</f>
        <v>0</v>
      </c>
      <c r="EY96">
        <v>11</v>
      </c>
      <c r="EZ96">
        <f>IF(EZ15="","",EZ14)</f>
        <v>0</v>
      </c>
      <c r="FA96">
        <v>11</v>
      </c>
      <c r="FB96">
        <f>FB14</f>
        <v>0</v>
      </c>
      <c r="FC96">
        <v>11</v>
      </c>
      <c r="FD96">
        <f>IF(FD15="","",FD14)</f>
        <v>0</v>
      </c>
      <c r="FE96">
        <v>11</v>
      </c>
      <c r="FF96">
        <f>FF14</f>
        <v>0</v>
      </c>
      <c r="FG96">
        <v>11</v>
      </c>
      <c r="FH96">
        <f>IF(FH15="","",FH14)</f>
        <v>0</v>
      </c>
      <c r="FI96">
        <v>11</v>
      </c>
      <c r="FJ96">
        <f>FJ14</f>
        <v>0</v>
      </c>
      <c r="FK96">
        <v>11</v>
      </c>
      <c r="FL96">
        <f>IF(FL15="","",FL14)</f>
        <v>0</v>
      </c>
      <c r="FM96">
        <v>11</v>
      </c>
      <c r="FN96">
        <f>FN14</f>
        <v>0</v>
      </c>
      <c r="FO96">
        <v>11</v>
      </c>
      <c r="FP96">
        <f>IF(FP15="","",FP14)</f>
        <v>0</v>
      </c>
      <c r="FQ96">
        <v>11</v>
      </c>
      <c r="FR96">
        <f>FR14</f>
        <v>0</v>
      </c>
      <c r="FS96">
        <v>11</v>
      </c>
      <c r="FT96">
        <f>IF(FT15="","",FT14)</f>
        <v>0</v>
      </c>
      <c r="FU96">
        <v>11</v>
      </c>
      <c r="FV96">
        <f>FV14</f>
        <v>0</v>
      </c>
      <c r="FW96">
        <v>11</v>
      </c>
      <c r="FX96">
        <f>IF(FX15="","",FX14)</f>
        <v>0</v>
      </c>
      <c r="FY96">
        <v>11</v>
      </c>
      <c r="FZ96">
        <f>FZ14</f>
        <v>0</v>
      </c>
      <c r="GA96">
        <v>11</v>
      </c>
      <c r="GB96">
        <f>IF(GB15="","",GB14)</f>
        <v>0</v>
      </c>
      <c r="GC96">
        <v>11</v>
      </c>
      <c r="GD96">
        <f>GD14</f>
        <v>0</v>
      </c>
      <c r="GE96">
        <v>11</v>
      </c>
      <c r="GF96">
        <f>IF(GF15="","",GF14)</f>
        <v>0</v>
      </c>
      <c r="GG96">
        <v>11</v>
      </c>
      <c r="GH96">
        <f>GH14</f>
        <v>0</v>
      </c>
      <c r="GI96">
        <v>11</v>
      </c>
      <c r="GJ96">
        <f>IF(GJ15="","",GJ14)</f>
        <v>0</v>
      </c>
      <c r="GK96">
        <v>11</v>
      </c>
      <c r="GL96">
        <f>GL14</f>
        <v>0</v>
      </c>
      <c r="GM96">
        <v>11</v>
      </c>
      <c r="GN96">
        <f>IF(GN15="","",GN14)</f>
        <v>0</v>
      </c>
      <c r="GO96">
        <v>11</v>
      </c>
      <c r="GP96">
        <f>GP14</f>
        <v>0</v>
      </c>
      <c r="GQ96">
        <v>11</v>
      </c>
      <c r="GR96">
        <f>IF(GR15="","",GR14)</f>
        <v>0</v>
      </c>
      <c r="GS96">
        <v>11</v>
      </c>
      <c r="GT96">
        <f>GT14</f>
        <v>0</v>
      </c>
      <c r="GU96">
        <v>11</v>
      </c>
      <c r="GV96">
        <f>IF(GV15="","",GV14)</f>
        <v>0</v>
      </c>
      <c r="GW96">
        <v>11</v>
      </c>
      <c r="GX96">
        <f>GX14</f>
        <v>0</v>
      </c>
      <c r="GY96">
        <v>11</v>
      </c>
      <c r="GZ96">
        <f>IF(GZ15="","",GZ14)</f>
        <v>0</v>
      </c>
      <c r="HA96">
        <v>11</v>
      </c>
      <c r="HB96">
        <f>HB14</f>
        <v>0</v>
      </c>
      <c r="HC96">
        <v>11</v>
      </c>
      <c r="HD96">
        <f>IF(HD15="","",HD14)</f>
        <v>0</v>
      </c>
      <c r="HE96">
        <v>11</v>
      </c>
      <c r="HF96">
        <f>HF14</f>
        <v>0</v>
      </c>
      <c r="HG96">
        <v>11</v>
      </c>
      <c r="HH96">
        <f>IF(HH15="","",HH14)</f>
        <v>0</v>
      </c>
      <c r="HI96">
        <v>11</v>
      </c>
      <c r="HJ96">
        <f>HJ14</f>
        <v>0</v>
      </c>
      <c r="HK96">
        <v>11</v>
      </c>
      <c r="HL96">
        <f>IF(HL15="","",HL14)</f>
        <v>0</v>
      </c>
      <c r="HM96">
        <v>11</v>
      </c>
      <c r="HN96">
        <f>HN14</f>
        <v>0</v>
      </c>
      <c r="HO96">
        <v>11</v>
      </c>
      <c r="HP96">
        <f>IF(HP15="","",HP14)</f>
        <v>0</v>
      </c>
      <c r="HQ96">
        <v>11</v>
      </c>
      <c r="HR96">
        <f>HR14</f>
        <v>0</v>
      </c>
      <c r="HS96">
        <v>11</v>
      </c>
      <c r="HT96">
        <f>IF(HT15="","",HT14)</f>
        <v>0</v>
      </c>
      <c r="HU96">
        <v>11</v>
      </c>
      <c r="HV96">
        <f>HV14</f>
        <v>0</v>
      </c>
      <c r="HW96">
        <v>11</v>
      </c>
      <c r="HX96">
        <f>IF(HX15="","",HX14)</f>
        <v>0</v>
      </c>
      <c r="HY96">
        <v>11</v>
      </c>
      <c r="HZ96">
        <f>HZ14</f>
        <v>0</v>
      </c>
      <c r="IA96">
        <v>11</v>
      </c>
      <c r="IB96">
        <f>IF(IB15="","",IB14)</f>
        <v>0</v>
      </c>
      <c r="IC96">
        <v>11</v>
      </c>
      <c r="ID96">
        <f>ID14</f>
        <v>0</v>
      </c>
    </row>
    <row r="97" spans="5:238">
      <c r="E97">
        <v>12</v>
      </c>
      <c r="F97">
        <f>IF(F16="","",F15)</f>
        <v>0</v>
      </c>
      <c r="G97">
        <v>12</v>
      </c>
      <c r="H97">
        <f>H15</f>
        <v>0</v>
      </c>
      <c r="I97">
        <v>12</v>
      </c>
      <c r="J97">
        <f>IF(J16="","",J15)</f>
        <v>0</v>
      </c>
      <c r="K97">
        <v>12</v>
      </c>
      <c r="L97">
        <f>L15</f>
        <v>0</v>
      </c>
      <c r="M97">
        <v>12</v>
      </c>
      <c r="N97">
        <f>IF(N16="","",N15)</f>
        <v>0</v>
      </c>
      <c r="O97">
        <v>12</v>
      </c>
      <c r="P97">
        <f>P15</f>
        <v>0</v>
      </c>
      <c r="Q97">
        <v>12</v>
      </c>
      <c r="R97">
        <f>IF(R16="","",R15)</f>
        <v>0</v>
      </c>
      <c r="S97">
        <v>12</v>
      </c>
      <c r="T97">
        <f>T15</f>
        <v>0</v>
      </c>
      <c r="U97">
        <v>12</v>
      </c>
      <c r="V97">
        <f>IF(V16="","",V15)</f>
        <v>0</v>
      </c>
      <c r="W97">
        <v>12</v>
      </c>
      <c r="X97">
        <f>X15</f>
        <v>0</v>
      </c>
      <c r="Y97">
        <v>12</v>
      </c>
      <c r="Z97">
        <f>IF(Z16="","",Z15)</f>
        <v>0</v>
      </c>
      <c r="AA97">
        <v>12</v>
      </c>
      <c r="AB97">
        <f>AB15</f>
        <v>0</v>
      </c>
      <c r="AC97">
        <v>12</v>
      </c>
      <c r="AD97">
        <f>IF(AD16="","",AD15)</f>
        <v>0</v>
      </c>
      <c r="AE97">
        <v>12</v>
      </c>
      <c r="AF97">
        <f>AF15</f>
        <v>0</v>
      </c>
      <c r="AG97">
        <v>12</v>
      </c>
      <c r="AH97">
        <f>IF(AH16="","",AH15)</f>
        <v>0</v>
      </c>
      <c r="AI97">
        <v>12</v>
      </c>
      <c r="AJ97">
        <f>AJ15</f>
        <v>0</v>
      </c>
      <c r="AK97">
        <v>12</v>
      </c>
      <c r="AL97">
        <f>IF(AL16="","",AL15)</f>
        <v>0</v>
      </c>
      <c r="AM97">
        <v>12</v>
      </c>
      <c r="AN97">
        <f>AN15</f>
        <v>0</v>
      </c>
      <c r="AO97">
        <v>12</v>
      </c>
      <c r="AP97">
        <f>IF(AP16="","",AP15)</f>
        <v>0</v>
      </c>
      <c r="AQ97">
        <v>12</v>
      </c>
      <c r="AR97">
        <f>AR15</f>
        <v>0</v>
      </c>
      <c r="AS97">
        <v>12</v>
      </c>
      <c r="AT97">
        <f>IF(AT16="","",AT15)</f>
        <v>0</v>
      </c>
      <c r="AU97">
        <v>12</v>
      </c>
      <c r="AV97">
        <f>AV15</f>
        <v>0</v>
      </c>
      <c r="AW97">
        <v>12</v>
      </c>
      <c r="AX97">
        <f>IF(AX16="","",AX15)</f>
        <v>0</v>
      </c>
      <c r="AY97">
        <v>12</v>
      </c>
      <c r="AZ97">
        <f>AZ15</f>
        <v>0</v>
      </c>
      <c r="BA97">
        <v>12</v>
      </c>
      <c r="BB97">
        <f>IF(BB16="","",BB15)</f>
        <v>0</v>
      </c>
      <c r="BC97">
        <v>12</v>
      </c>
      <c r="BD97">
        <f>BD15</f>
        <v>0</v>
      </c>
      <c r="BE97">
        <v>12</v>
      </c>
      <c r="BF97">
        <f>IF(BF16="","",BF15)</f>
        <v>0</v>
      </c>
      <c r="BG97">
        <v>12</v>
      </c>
      <c r="BH97">
        <f>BH15</f>
        <v>0</v>
      </c>
      <c r="BI97">
        <v>12</v>
      </c>
      <c r="BJ97">
        <f>IF(BJ16="","",BJ15)</f>
        <v>0</v>
      </c>
      <c r="BK97">
        <v>12</v>
      </c>
      <c r="BL97">
        <f>BL15</f>
        <v>0</v>
      </c>
      <c r="BM97">
        <v>12</v>
      </c>
      <c r="BN97">
        <f>IF(BN16="","",BN15)</f>
        <v>0</v>
      </c>
      <c r="BO97">
        <v>12</v>
      </c>
      <c r="BP97">
        <f>BP15</f>
        <v>0</v>
      </c>
      <c r="BQ97">
        <v>12</v>
      </c>
      <c r="BR97">
        <f>IF(BR16="","",BR15)</f>
        <v>0</v>
      </c>
      <c r="BS97">
        <v>12</v>
      </c>
      <c r="BT97">
        <f>BT15</f>
        <v>0</v>
      </c>
      <c r="BU97">
        <v>12</v>
      </c>
      <c r="BV97">
        <f>IF(BV16="","",BV15)</f>
        <v>0</v>
      </c>
      <c r="BW97">
        <v>12</v>
      </c>
      <c r="BX97">
        <f>BX15</f>
        <v>0</v>
      </c>
      <c r="BY97">
        <v>12</v>
      </c>
      <c r="BZ97">
        <f>IF(BZ16="","",BZ15)</f>
        <v>0</v>
      </c>
      <c r="CA97">
        <v>12</v>
      </c>
      <c r="CB97">
        <f>CB15</f>
        <v>0</v>
      </c>
      <c r="CC97">
        <v>12</v>
      </c>
      <c r="CD97">
        <f>IF(CD16="","",CD15)</f>
        <v>0</v>
      </c>
      <c r="CE97">
        <v>12</v>
      </c>
      <c r="CF97">
        <f>CF15</f>
        <v>0</v>
      </c>
      <c r="CG97">
        <v>12</v>
      </c>
      <c r="CH97">
        <f>IF(CH16="","",CH15)</f>
        <v>0</v>
      </c>
      <c r="CI97">
        <v>12</v>
      </c>
      <c r="CJ97">
        <f>CJ15</f>
        <v>0</v>
      </c>
      <c r="CK97">
        <v>12</v>
      </c>
      <c r="CL97">
        <f>IF(CL16="","",CL15)</f>
        <v>0</v>
      </c>
      <c r="CM97">
        <v>12</v>
      </c>
      <c r="CN97">
        <f>CN15</f>
        <v>0</v>
      </c>
      <c r="CO97">
        <v>12</v>
      </c>
      <c r="CP97">
        <f>IF(CP16="","",CP15)</f>
        <v>0</v>
      </c>
      <c r="CQ97">
        <v>12</v>
      </c>
      <c r="CR97">
        <f>CR15</f>
        <v>0</v>
      </c>
      <c r="CS97">
        <v>12</v>
      </c>
      <c r="CT97">
        <f>IF(CT16="","",CT15)</f>
        <v>0</v>
      </c>
      <c r="CU97">
        <v>12</v>
      </c>
      <c r="CV97">
        <f>CV15</f>
        <v>0</v>
      </c>
      <c r="CW97">
        <v>12</v>
      </c>
      <c r="CX97">
        <f>IF(CX16="","",CX15)</f>
        <v>0</v>
      </c>
      <c r="CY97">
        <v>12</v>
      </c>
      <c r="CZ97">
        <f>CZ15</f>
        <v>0</v>
      </c>
      <c r="DA97">
        <v>12</v>
      </c>
      <c r="DB97">
        <f>IF(DB16="","",DB15)</f>
        <v>0</v>
      </c>
      <c r="DC97">
        <v>12</v>
      </c>
      <c r="DD97">
        <f>DD15</f>
        <v>0</v>
      </c>
      <c r="DE97">
        <v>12</v>
      </c>
      <c r="DF97">
        <f>IF(DF16="","",DF15)</f>
        <v>0</v>
      </c>
      <c r="DG97">
        <v>12</v>
      </c>
      <c r="DH97">
        <f>DH15</f>
        <v>0</v>
      </c>
      <c r="DI97">
        <v>12</v>
      </c>
      <c r="DJ97">
        <f>IF(DJ16="","",DJ15)</f>
        <v>0</v>
      </c>
      <c r="DK97">
        <v>12</v>
      </c>
      <c r="DL97">
        <f>DL15</f>
        <v>0</v>
      </c>
      <c r="DM97">
        <v>12</v>
      </c>
      <c r="DN97">
        <f>IF(DN16="","",DN15)</f>
        <v>0</v>
      </c>
      <c r="DO97">
        <v>12</v>
      </c>
      <c r="DP97">
        <f>DP15</f>
        <v>0</v>
      </c>
      <c r="DS97">
        <v>12</v>
      </c>
      <c r="DT97">
        <f>IF(DT16="","",DT15)</f>
        <v>0</v>
      </c>
      <c r="DU97">
        <v>12</v>
      </c>
      <c r="DV97">
        <f>DV15</f>
        <v>0</v>
      </c>
      <c r="DW97">
        <v>12</v>
      </c>
      <c r="DX97">
        <f>IF(DX16="","",DX15)</f>
        <v>0</v>
      </c>
      <c r="DY97">
        <v>12</v>
      </c>
      <c r="DZ97">
        <f>DZ15</f>
        <v>0</v>
      </c>
      <c r="EA97">
        <v>12</v>
      </c>
      <c r="EB97">
        <f>IF(EB16="","",EB15)</f>
        <v>0</v>
      </c>
      <c r="EC97">
        <v>12</v>
      </c>
      <c r="ED97">
        <f>ED15</f>
        <v>0</v>
      </c>
      <c r="EE97">
        <v>12</v>
      </c>
      <c r="EF97">
        <f>IF(EF16="","",EF15)</f>
        <v>0</v>
      </c>
      <c r="EG97">
        <v>12</v>
      </c>
      <c r="EH97">
        <f>EH15</f>
        <v>0</v>
      </c>
      <c r="EI97">
        <v>12</v>
      </c>
      <c r="EJ97">
        <f>IF(EJ16="","",EJ15)</f>
        <v>0</v>
      </c>
      <c r="EK97">
        <v>12</v>
      </c>
      <c r="EL97">
        <f>EL15</f>
        <v>0</v>
      </c>
      <c r="EM97">
        <v>12</v>
      </c>
      <c r="EN97">
        <f>IF(EN16="","",EN15)</f>
        <v>0</v>
      </c>
      <c r="EO97">
        <v>12</v>
      </c>
      <c r="EP97">
        <f>EP15</f>
        <v>0</v>
      </c>
      <c r="EQ97">
        <v>12</v>
      </c>
      <c r="ER97">
        <f>IF(ER16="","",ER15)</f>
        <v>0</v>
      </c>
      <c r="ES97">
        <v>12</v>
      </c>
      <c r="ET97">
        <f>ET15</f>
        <v>0</v>
      </c>
      <c r="EU97">
        <v>12</v>
      </c>
      <c r="EV97">
        <f>IF(EV16="","",EV15)</f>
        <v>0</v>
      </c>
      <c r="EW97">
        <v>12</v>
      </c>
      <c r="EX97">
        <f>EX15</f>
        <v>0</v>
      </c>
      <c r="EY97">
        <v>12</v>
      </c>
      <c r="EZ97">
        <f>IF(EZ16="","",EZ15)</f>
        <v>0</v>
      </c>
      <c r="FA97">
        <v>12</v>
      </c>
      <c r="FB97">
        <f>FB15</f>
        <v>0</v>
      </c>
      <c r="FC97">
        <v>12</v>
      </c>
      <c r="FD97">
        <f>IF(FD16="","",FD15)</f>
        <v>0</v>
      </c>
      <c r="FE97">
        <v>12</v>
      </c>
      <c r="FF97">
        <f>FF15</f>
        <v>0</v>
      </c>
      <c r="FG97">
        <v>12</v>
      </c>
      <c r="FH97">
        <f>IF(FH16="","",FH15)</f>
        <v>0</v>
      </c>
      <c r="FI97">
        <v>12</v>
      </c>
      <c r="FJ97">
        <f>FJ15</f>
        <v>0</v>
      </c>
      <c r="FK97">
        <v>12</v>
      </c>
      <c r="FL97">
        <f>IF(FL16="","",FL15)</f>
        <v>0</v>
      </c>
      <c r="FM97">
        <v>12</v>
      </c>
      <c r="FN97">
        <f>FN15</f>
        <v>0</v>
      </c>
      <c r="FO97">
        <v>12</v>
      </c>
      <c r="FP97">
        <f>IF(FP16="","",FP15)</f>
        <v>0</v>
      </c>
      <c r="FQ97">
        <v>12</v>
      </c>
      <c r="FR97">
        <f>FR15</f>
        <v>0</v>
      </c>
      <c r="FS97">
        <v>12</v>
      </c>
      <c r="FT97">
        <f>IF(FT16="","",FT15)</f>
        <v>0</v>
      </c>
      <c r="FU97">
        <v>12</v>
      </c>
      <c r="FV97">
        <f>FV15</f>
        <v>0</v>
      </c>
      <c r="FW97">
        <v>12</v>
      </c>
      <c r="FX97">
        <f>IF(FX16="","",FX15)</f>
        <v>0</v>
      </c>
      <c r="FY97">
        <v>12</v>
      </c>
      <c r="FZ97">
        <f>FZ15</f>
        <v>0</v>
      </c>
      <c r="GA97">
        <v>12</v>
      </c>
      <c r="GB97">
        <f>IF(GB16="","",GB15)</f>
        <v>0</v>
      </c>
      <c r="GC97">
        <v>12</v>
      </c>
      <c r="GD97">
        <f>GD15</f>
        <v>0</v>
      </c>
      <c r="GE97">
        <v>12</v>
      </c>
      <c r="GF97">
        <f>IF(GF16="","",GF15)</f>
        <v>0</v>
      </c>
      <c r="GG97">
        <v>12</v>
      </c>
      <c r="GH97">
        <f>GH15</f>
        <v>0</v>
      </c>
      <c r="GI97">
        <v>12</v>
      </c>
      <c r="GJ97">
        <f>IF(GJ16="","",GJ15)</f>
        <v>0</v>
      </c>
      <c r="GK97">
        <v>12</v>
      </c>
      <c r="GL97">
        <f>GL15</f>
        <v>0</v>
      </c>
      <c r="GM97">
        <v>12</v>
      </c>
      <c r="GN97">
        <f>IF(GN16="","",GN15)</f>
        <v>0</v>
      </c>
      <c r="GO97">
        <v>12</v>
      </c>
      <c r="GP97">
        <f>GP15</f>
        <v>0</v>
      </c>
      <c r="GQ97">
        <v>12</v>
      </c>
      <c r="GR97">
        <f>IF(GR16="","",GR15)</f>
        <v>0</v>
      </c>
      <c r="GS97">
        <v>12</v>
      </c>
      <c r="GT97">
        <f>GT15</f>
        <v>0</v>
      </c>
      <c r="GU97">
        <v>12</v>
      </c>
      <c r="GV97">
        <f>IF(GV16="","",GV15)</f>
        <v>0</v>
      </c>
      <c r="GW97">
        <v>12</v>
      </c>
      <c r="GX97">
        <f>GX15</f>
        <v>0</v>
      </c>
      <c r="GY97">
        <v>12</v>
      </c>
      <c r="GZ97">
        <f>IF(GZ16="","",GZ15)</f>
        <v>0</v>
      </c>
      <c r="HA97">
        <v>12</v>
      </c>
      <c r="HB97">
        <f>HB15</f>
        <v>0</v>
      </c>
      <c r="HC97">
        <v>12</v>
      </c>
      <c r="HD97">
        <f>IF(HD16="","",HD15)</f>
        <v>0</v>
      </c>
      <c r="HE97">
        <v>12</v>
      </c>
      <c r="HF97">
        <f>HF15</f>
        <v>0</v>
      </c>
      <c r="HG97">
        <v>12</v>
      </c>
      <c r="HH97">
        <f>IF(HH16="","",HH15)</f>
        <v>0</v>
      </c>
      <c r="HI97">
        <v>12</v>
      </c>
      <c r="HJ97">
        <f>HJ15</f>
        <v>0</v>
      </c>
      <c r="HK97">
        <v>12</v>
      </c>
      <c r="HL97">
        <f>IF(HL16="","",HL15)</f>
        <v>0</v>
      </c>
      <c r="HM97">
        <v>12</v>
      </c>
      <c r="HN97">
        <f>HN15</f>
        <v>0</v>
      </c>
      <c r="HO97">
        <v>12</v>
      </c>
      <c r="HP97">
        <f>IF(HP16="","",HP15)</f>
        <v>0</v>
      </c>
      <c r="HQ97">
        <v>12</v>
      </c>
      <c r="HR97">
        <f>HR15</f>
        <v>0</v>
      </c>
      <c r="HS97">
        <v>12</v>
      </c>
      <c r="HT97">
        <f>IF(HT16="","",HT15)</f>
        <v>0</v>
      </c>
      <c r="HU97">
        <v>12</v>
      </c>
      <c r="HV97">
        <f>HV15</f>
        <v>0</v>
      </c>
      <c r="HW97">
        <v>12</v>
      </c>
      <c r="HX97">
        <f>IF(HX16="","",HX15)</f>
        <v>0</v>
      </c>
      <c r="HY97">
        <v>12</v>
      </c>
      <c r="HZ97">
        <f>HZ15</f>
        <v>0</v>
      </c>
      <c r="IA97">
        <v>12</v>
      </c>
      <c r="IB97">
        <f>IF(IB16="","",IB15)</f>
        <v>0</v>
      </c>
      <c r="IC97">
        <v>12</v>
      </c>
      <c r="ID97">
        <f>ID15</f>
        <v>0</v>
      </c>
    </row>
    <row r="98" spans="5:238">
      <c r="E98">
        <v>13</v>
      </c>
      <c r="F98">
        <f>IF(F17="","",F16)</f>
        <v>0</v>
      </c>
      <c r="G98">
        <v>13</v>
      </c>
      <c r="H98">
        <f>H16</f>
        <v>0</v>
      </c>
      <c r="I98">
        <v>13</v>
      </c>
      <c r="J98">
        <f>IF(J17="","",J16)</f>
        <v>0</v>
      </c>
      <c r="K98">
        <v>13</v>
      </c>
      <c r="L98">
        <f>L16</f>
        <v>0</v>
      </c>
      <c r="M98">
        <v>13</v>
      </c>
      <c r="N98">
        <f>IF(N17="","",N16)</f>
        <v>0</v>
      </c>
      <c r="O98">
        <v>13</v>
      </c>
      <c r="P98">
        <f>P16</f>
        <v>0</v>
      </c>
      <c r="Q98">
        <v>13</v>
      </c>
      <c r="R98">
        <f>IF(R17="","",R16)</f>
        <v>0</v>
      </c>
      <c r="S98">
        <v>13</v>
      </c>
      <c r="T98">
        <f>T16</f>
        <v>0</v>
      </c>
      <c r="U98">
        <v>13</v>
      </c>
      <c r="V98">
        <f>IF(V17="","",V16)</f>
        <v>0</v>
      </c>
      <c r="W98">
        <v>13</v>
      </c>
      <c r="X98">
        <f>X16</f>
        <v>0</v>
      </c>
      <c r="Y98">
        <v>13</v>
      </c>
      <c r="Z98">
        <f>IF(Z17="","",Z16)</f>
        <v>0</v>
      </c>
      <c r="AA98">
        <v>13</v>
      </c>
      <c r="AB98">
        <f>AB16</f>
        <v>0</v>
      </c>
      <c r="AC98">
        <v>13</v>
      </c>
      <c r="AD98">
        <f>IF(AD17="","",AD16)</f>
        <v>0</v>
      </c>
      <c r="AE98">
        <v>13</v>
      </c>
      <c r="AF98">
        <f>AF16</f>
        <v>0</v>
      </c>
      <c r="AG98">
        <v>13</v>
      </c>
      <c r="AH98">
        <f>IF(AH17="","",AH16)</f>
        <v>0</v>
      </c>
      <c r="AI98">
        <v>13</v>
      </c>
      <c r="AJ98">
        <f>AJ16</f>
        <v>0</v>
      </c>
      <c r="AK98">
        <v>13</v>
      </c>
      <c r="AL98">
        <f>IF(AL17="","",AL16)</f>
        <v>0</v>
      </c>
      <c r="AM98">
        <v>13</v>
      </c>
      <c r="AN98">
        <f>AN16</f>
        <v>0</v>
      </c>
      <c r="AO98">
        <v>13</v>
      </c>
      <c r="AP98">
        <f>IF(AP17="","",AP16)</f>
        <v>0</v>
      </c>
      <c r="AQ98">
        <v>13</v>
      </c>
      <c r="AR98">
        <f>AR16</f>
        <v>0</v>
      </c>
      <c r="AS98">
        <v>13</v>
      </c>
      <c r="AT98">
        <f>IF(AT17="","",AT16)</f>
        <v>0</v>
      </c>
      <c r="AU98">
        <v>13</v>
      </c>
      <c r="AV98">
        <f>AV16</f>
        <v>0</v>
      </c>
      <c r="AW98">
        <v>13</v>
      </c>
      <c r="AX98">
        <f>IF(AX17="","",AX16)</f>
        <v>0</v>
      </c>
      <c r="AY98">
        <v>13</v>
      </c>
      <c r="AZ98">
        <f>AZ16</f>
        <v>0</v>
      </c>
      <c r="BA98">
        <v>13</v>
      </c>
      <c r="BB98">
        <f>IF(BB17="","",BB16)</f>
        <v>0</v>
      </c>
      <c r="BC98">
        <v>13</v>
      </c>
      <c r="BD98">
        <f>BD16</f>
        <v>0</v>
      </c>
      <c r="BE98">
        <v>13</v>
      </c>
      <c r="BF98">
        <f>IF(BF17="","",BF16)</f>
        <v>0</v>
      </c>
      <c r="BG98">
        <v>13</v>
      </c>
      <c r="BH98">
        <f>BH16</f>
        <v>0</v>
      </c>
      <c r="BI98">
        <v>13</v>
      </c>
      <c r="BJ98">
        <f>IF(BJ17="","",BJ16)</f>
        <v>0</v>
      </c>
      <c r="BK98">
        <v>13</v>
      </c>
      <c r="BL98">
        <f>BL16</f>
        <v>0</v>
      </c>
      <c r="BM98">
        <v>13</v>
      </c>
      <c r="BN98">
        <f>IF(BN17="","",BN16)</f>
        <v>0</v>
      </c>
      <c r="BO98">
        <v>13</v>
      </c>
      <c r="BP98">
        <f>BP16</f>
        <v>0</v>
      </c>
      <c r="BQ98">
        <v>13</v>
      </c>
      <c r="BR98">
        <f>IF(BR17="","",BR16)</f>
        <v>0</v>
      </c>
      <c r="BS98">
        <v>13</v>
      </c>
      <c r="BT98">
        <f>BT16</f>
        <v>0</v>
      </c>
      <c r="BU98">
        <v>13</v>
      </c>
      <c r="BV98">
        <f>IF(BV17="","",BV16)</f>
        <v>0</v>
      </c>
      <c r="BW98">
        <v>13</v>
      </c>
      <c r="BX98">
        <f>BX16</f>
        <v>0</v>
      </c>
      <c r="BY98">
        <v>13</v>
      </c>
      <c r="BZ98">
        <f>IF(BZ17="","",BZ16)</f>
        <v>0</v>
      </c>
      <c r="CA98">
        <v>13</v>
      </c>
      <c r="CB98">
        <f>CB16</f>
        <v>0</v>
      </c>
      <c r="CC98">
        <v>13</v>
      </c>
      <c r="CD98">
        <f>IF(CD17="","",CD16)</f>
        <v>0</v>
      </c>
      <c r="CE98">
        <v>13</v>
      </c>
      <c r="CF98">
        <f>CF16</f>
        <v>0</v>
      </c>
      <c r="CG98">
        <v>13</v>
      </c>
      <c r="CH98">
        <f>IF(CH17="","",CH16)</f>
        <v>0</v>
      </c>
      <c r="CI98">
        <v>13</v>
      </c>
      <c r="CJ98">
        <f>CJ16</f>
        <v>0</v>
      </c>
      <c r="CK98">
        <v>13</v>
      </c>
      <c r="CL98">
        <f>IF(CL17="","",CL16)</f>
        <v>0</v>
      </c>
      <c r="CM98">
        <v>13</v>
      </c>
      <c r="CN98">
        <f>CN16</f>
        <v>0</v>
      </c>
      <c r="CO98">
        <v>13</v>
      </c>
      <c r="CP98">
        <f>IF(CP17="","",CP16)</f>
        <v>0</v>
      </c>
      <c r="CQ98">
        <v>13</v>
      </c>
      <c r="CR98">
        <f>CR16</f>
        <v>0</v>
      </c>
      <c r="CS98">
        <v>13</v>
      </c>
      <c r="CT98">
        <f>IF(CT17="","",CT16)</f>
        <v>0</v>
      </c>
      <c r="CU98">
        <v>13</v>
      </c>
      <c r="CV98">
        <f>CV16</f>
        <v>0</v>
      </c>
      <c r="CW98">
        <v>13</v>
      </c>
      <c r="CX98">
        <f>IF(CX17="","",CX16)</f>
        <v>0</v>
      </c>
      <c r="CY98">
        <v>13</v>
      </c>
      <c r="CZ98">
        <f>CZ16</f>
        <v>0</v>
      </c>
      <c r="DA98">
        <v>13</v>
      </c>
      <c r="DB98">
        <f>IF(DB17="","",DB16)</f>
        <v>0</v>
      </c>
      <c r="DC98">
        <v>13</v>
      </c>
      <c r="DD98">
        <f>DD16</f>
        <v>0</v>
      </c>
      <c r="DE98">
        <v>13</v>
      </c>
      <c r="DF98">
        <f>IF(DF17="","",DF16)</f>
        <v>0</v>
      </c>
      <c r="DG98">
        <v>13</v>
      </c>
      <c r="DH98">
        <f>DH16</f>
        <v>0</v>
      </c>
      <c r="DI98">
        <v>13</v>
      </c>
      <c r="DJ98">
        <f>IF(DJ17="","",DJ16)</f>
        <v>0</v>
      </c>
      <c r="DK98">
        <v>13</v>
      </c>
      <c r="DL98">
        <f>DL16</f>
        <v>0</v>
      </c>
      <c r="DM98">
        <v>13</v>
      </c>
      <c r="DN98">
        <f>IF(DN17="","",DN16)</f>
        <v>0</v>
      </c>
      <c r="DO98">
        <v>13</v>
      </c>
      <c r="DP98">
        <f>DP16</f>
        <v>0</v>
      </c>
      <c r="DS98">
        <v>13</v>
      </c>
      <c r="DT98">
        <f>IF(DT17="","",DT16)</f>
        <v>0</v>
      </c>
      <c r="DU98">
        <v>13</v>
      </c>
      <c r="DV98">
        <f>DV16</f>
        <v>0</v>
      </c>
      <c r="DW98">
        <v>13</v>
      </c>
      <c r="DX98">
        <f>IF(DX17="","",DX16)</f>
        <v>0</v>
      </c>
      <c r="DY98">
        <v>13</v>
      </c>
      <c r="DZ98">
        <f>DZ16</f>
        <v>0</v>
      </c>
      <c r="EA98">
        <v>13</v>
      </c>
      <c r="EB98">
        <f>IF(EB17="","",EB16)</f>
        <v>0</v>
      </c>
      <c r="EC98">
        <v>13</v>
      </c>
      <c r="ED98">
        <f>ED16</f>
        <v>0</v>
      </c>
      <c r="EE98">
        <v>13</v>
      </c>
      <c r="EF98">
        <f>IF(EF17="","",EF16)</f>
        <v>0</v>
      </c>
      <c r="EG98">
        <v>13</v>
      </c>
      <c r="EH98">
        <f>EH16</f>
        <v>0</v>
      </c>
      <c r="EI98">
        <v>13</v>
      </c>
      <c r="EJ98">
        <f>IF(EJ17="","",EJ16)</f>
        <v>0</v>
      </c>
      <c r="EK98">
        <v>13</v>
      </c>
      <c r="EL98">
        <f>EL16</f>
        <v>0</v>
      </c>
      <c r="EM98">
        <v>13</v>
      </c>
      <c r="EN98">
        <f>IF(EN17="","",EN16)</f>
        <v>0</v>
      </c>
      <c r="EO98">
        <v>13</v>
      </c>
      <c r="EP98">
        <f>EP16</f>
        <v>0</v>
      </c>
      <c r="EQ98">
        <v>13</v>
      </c>
      <c r="ER98">
        <f>IF(ER17="","",ER16)</f>
        <v>0</v>
      </c>
      <c r="ES98">
        <v>13</v>
      </c>
      <c r="ET98">
        <f>ET16</f>
        <v>0</v>
      </c>
      <c r="EU98">
        <v>13</v>
      </c>
      <c r="EV98">
        <f>IF(EV17="","",EV16)</f>
        <v>0</v>
      </c>
      <c r="EW98">
        <v>13</v>
      </c>
      <c r="EX98">
        <f>EX16</f>
        <v>0</v>
      </c>
      <c r="EY98">
        <v>13</v>
      </c>
      <c r="EZ98">
        <f>IF(EZ17="","",EZ16)</f>
        <v>0</v>
      </c>
      <c r="FA98">
        <v>13</v>
      </c>
      <c r="FB98">
        <f>FB16</f>
        <v>0</v>
      </c>
      <c r="FC98">
        <v>13</v>
      </c>
      <c r="FD98">
        <f>IF(FD17="","",FD16)</f>
        <v>0</v>
      </c>
      <c r="FE98">
        <v>13</v>
      </c>
      <c r="FF98">
        <f>FF16</f>
        <v>0</v>
      </c>
      <c r="FG98">
        <v>13</v>
      </c>
      <c r="FH98">
        <f>IF(FH17="","",FH16)</f>
        <v>0</v>
      </c>
      <c r="FI98">
        <v>13</v>
      </c>
      <c r="FJ98">
        <f>FJ16</f>
        <v>0</v>
      </c>
      <c r="FK98">
        <v>13</v>
      </c>
      <c r="FL98">
        <f>IF(FL17="","",FL16)</f>
        <v>0</v>
      </c>
      <c r="FM98">
        <v>13</v>
      </c>
      <c r="FN98">
        <f>FN16</f>
        <v>0</v>
      </c>
      <c r="FO98">
        <v>13</v>
      </c>
      <c r="FP98">
        <f>IF(FP17="","",FP16)</f>
        <v>0</v>
      </c>
      <c r="FQ98">
        <v>13</v>
      </c>
      <c r="FR98">
        <f>FR16</f>
        <v>0</v>
      </c>
      <c r="FS98">
        <v>13</v>
      </c>
      <c r="FT98">
        <f>IF(FT17="","",FT16)</f>
        <v>0</v>
      </c>
      <c r="FU98">
        <v>13</v>
      </c>
      <c r="FV98">
        <f>FV16</f>
        <v>0</v>
      </c>
      <c r="FW98">
        <v>13</v>
      </c>
      <c r="FX98">
        <f>IF(FX17="","",FX16)</f>
        <v>0</v>
      </c>
      <c r="FY98">
        <v>13</v>
      </c>
      <c r="FZ98">
        <f>FZ16</f>
        <v>0</v>
      </c>
      <c r="GA98">
        <v>13</v>
      </c>
      <c r="GB98">
        <f>IF(GB17="","",GB16)</f>
        <v>0</v>
      </c>
      <c r="GC98">
        <v>13</v>
      </c>
      <c r="GD98">
        <f>GD16</f>
        <v>0</v>
      </c>
      <c r="GE98">
        <v>13</v>
      </c>
      <c r="GF98">
        <f>IF(GF17="","",GF16)</f>
        <v>0</v>
      </c>
      <c r="GG98">
        <v>13</v>
      </c>
      <c r="GH98">
        <f>GH16</f>
        <v>0</v>
      </c>
      <c r="GI98">
        <v>13</v>
      </c>
      <c r="GJ98">
        <f>IF(GJ17="","",GJ16)</f>
        <v>0</v>
      </c>
      <c r="GK98">
        <v>13</v>
      </c>
      <c r="GL98">
        <f>GL16</f>
        <v>0</v>
      </c>
      <c r="GM98">
        <v>13</v>
      </c>
      <c r="GN98">
        <f>IF(GN17="","",GN16)</f>
        <v>0</v>
      </c>
      <c r="GO98">
        <v>13</v>
      </c>
      <c r="GP98">
        <f>GP16</f>
        <v>0</v>
      </c>
      <c r="GQ98">
        <v>13</v>
      </c>
      <c r="GR98">
        <f>IF(GR17="","",GR16)</f>
        <v>0</v>
      </c>
      <c r="GS98">
        <v>13</v>
      </c>
      <c r="GT98">
        <f>GT16</f>
        <v>0</v>
      </c>
      <c r="GU98">
        <v>13</v>
      </c>
      <c r="GV98">
        <f>IF(GV17="","",GV16)</f>
        <v>0</v>
      </c>
      <c r="GW98">
        <v>13</v>
      </c>
      <c r="GX98">
        <f>GX16</f>
        <v>0</v>
      </c>
      <c r="GY98">
        <v>13</v>
      </c>
      <c r="GZ98">
        <f>IF(GZ17="","",GZ16)</f>
        <v>0</v>
      </c>
      <c r="HA98">
        <v>13</v>
      </c>
      <c r="HB98">
        <f>HB16</f>
        <v>0</v>
      </c>
      <c r="HC98">
        <v>13</v>
      </c>
      <c r="HD98">
        <f>IF(HD17="","",HD16)</f>
        <v>0</v>
      </c>
      <c r="HE98">
        <v>13</v>
      </c>
      <c r="HF98">
        <f>HF16</f>
        <v>0</v>
      </c>
      <c r="HG98">
        <v>13</v>
      </c>
      <c r="HH98">
        <f>IF(HH17="","",HH16)</f>
        <v>0</v>
      </c>
      <c r="HI98">
        <v>13</v>
      </c>
      <c r="HJ98">
        <f>HJ16</f>
        <v>0</v>
      </c>
      <c r="HK98">
        <v>13</v>
      </c>
      <c r="HL98">
        <f>IF(HL17="","",HL16)</f>
        <v>0</v>
      </c>
      <c r="HM98">
        <v>13</v>
      </c>
      <c r="HN98">
        <f>HN16</f>
        <v>0</v>
      </c>
      <c r="HO98">
        <v>13</v>
      </c>
      <c r="HP98">
        <f>IF(HP17="","",HP16)</f>
        <v>0</v>
      </c>
      <c r="HQ98">
        <v>13</v>
      </c>
      <c r="HR98">
        <f>HR16</f>
        <v>0</v>
      </c>
      <c r="HS98">
        <v>13</v>
      </c>
      <c r="HT98">
        <f>IF(HT17="","",HT16)</f>
        <v>0</v>
      </c>
      <c r="HU98">
        <v>13</v>
      </c>
      <c r="HV98">
        <f>HV16</f>
        <v>0</v>
      </c>
      <c r="HW98">
        <v>13</v>
      </c>
      <c r="HX98">
        <f>IF(HX17="","",HX16)</f>
        <v>0</v>
      </c>
      <c r="HY98">
        <v>13</v>
      </c>
      <c r="HZ98">
        <f>HZ16</f>
        <v>0</v>
      </c>
      <c r="IA98">
        <v>13</v>
      </c>
      <c r="IB98">
        <f>IF(IB17="","",IB16)</f>
        <v>0</v>
      </c>
      <c r="IC98">
        <v>13</v>
      </c>
      <c r="ID98">
        <f>ID16</f>
        <v>0</v>
      </c>
    </row>
    <row r="99" spans="5:238">
      <c r="E99">
        <v>14</v>
      </c>
      <c r="F99">
        <f>IF(F18="","",F17)</f>
        <v>0</v>
      </c>
      <c r="G99">
        <v>14</v>
      </c>
      <c r="H99">
        <f>H17</f>
        <v>0</v>
      </c>
      <c r="I99">
        <v>14</v>
      </c>
      <c r="J99">
        <f>IF(J18="","",J17)</f>
        <v>0</v>
      </c>
      <c r="K99">
        <v>14</v>
      </c>
      <c r="L99">
        <f>L17</f>
        <v>0</v>
      </c>
      <c r="M99">
        <v>14</v>
      </c>
      <c r="N99">
        <f>IF(N18="","",N17)</f>
        <v>0</v>
      </c>
      <c r="O99">
        <v>14</v>
      </c>
      <c r="P99">
        <f>P17</f>
        <v>0</v>
      </c>
      <c r="Q99">
        <v>14</v>
      </c>
      <c r="R99">
        <f>IF(R18="","",R17)</f>
        <v>0</v>
      </c>
      <c r="S99">
        <v>14</v>
      </c>
      <c r="T99">
        <f>T17</f>
        <v>0</v>
      </c>
      <c r="U99">
        <v>14</v>
      </c>
      <c r="V99">
        <f>IF(V18="","",V17)</f>
        <v>0</v>
      </c>
      <c r="W99">
        <v>14</v>
      </c>
      <c r="X99">
        <f>X17</f>
        <v>0</v>
      </c>
      <c r="Y99">
        <v>14</v>
      </c>
      <c r="Z99">
        <f>IF(Z18="","",Z17)</f>
        <v>0</v>
      </c>
      <c r="AA99">
        <v>14</v>
      </c>
      <c r="AB99">
        <f>AB17</f>
        <v>0</v>
      </c>
      <c r="AC99">
        <v>14</v>
      </c>
      <c r="AD99">
        <f>IF(AD18="","",AD17)</f>
        <v>0</v>
      </c>
      <c r="AE99">
        <v>14</v>
      </c>
      <c r="AF99">
        <f>AF17</f>
        <v>0</v>
      </c>
      <c r="AG99">
        <v>14</v>
      </c>
      <c r="AH99">
        <f>IF(AH18="","",AH17)</f>
        <v>0</v>
      </c>
      <c r="AI99">
        <v>14</v>
      </c>
      <c r="AJ99">
        <f>AJ17</f>
        <v>0</v>
      </c>
      <c r="AK99">
        <v>14</v>
      </c>
      <c r="AL99">
        <f>IF(AL18="","",AL17)</f>
        <v>0</v>
      </c>
      <c r="AM99">
        <v>14</v>
      </c>
      <c r="AN99">
        <f>AN17</f>
        <v>0</v>
      </c>
      <c r="AO99">
        <v>14</v>
      </c>
      <c r="AP99">
        <f>IF(AP18="","",AP17)</f>
        <v>0</v>
      </c>
      <c r="AQ99">
        <v>14</v>
      </c>
      <c r="AR99">
        <f>AR17</f>
        <v>0</v>
      </c>
      <c r="AS99">
        <v>14</v>
      </c>
      <c r="AT99">
        <f>IF(AT18="","",AT17)</f>
        <v>0</v>
      </c>
      <c r="AU99">
        <v>14</v>
      </c>
      <c r="AV99">
        <f>AV17</f>
        <v>0</v>
      </c>
      <c r="AW99">
        <v>14</v>
      </c>
      <c r="AX99">
        <f>IF(AX18="","",AX17)</f>
        <v>0</v>
      </c>
      <c r="AY99">
        <v>14</v>
      </c>
      <c r="AZ99">
        <f>AZ17</f>
        <v>0</v>
      </c>
      <c r="BA99">
        <v>14</v>
      </c>
      <c r="BB99">
        <f>IF(BB18="","",BB17)</f>
        <v>0</v>
      </c>
      <c r="BC99">
        <v>14</v>
      </c>
      <c r="BD99">
        <f>BD17</f>
        <v>0</v>
      </c>
      <c r="BE99">
        <v>14</v>
      </c>
      <c r="BF99">
        <f>IF(BF18="","",BF17)</f>
        <v>0</v>
      </c>
      <c r="BG99">
        <v>14</v>
      </c>
      <c r="BH99">
        <f>BH17</f>
        <v>0</v>
      </c>
      <c r="BI99">
        <v>14</v>
      </c>
      <c r="BJ99">
        <f>IF(BJ18="","",BJ17)</f>
        <v>0</v>
      </c>
      <c r="BK99">
        <v>14</v>
      </c>
      <c r="BL99">
        <f>BL17</f>
        <v>0</v>
      </c>
      <c r="BM99">
        <v>14</v>
      </c>
      <c r="BN99">
        <f>IF(BN18="","",BN17)</f>
        <v>0</v>
      </c>
      <c r="BO99">
        <v>14</v>
      </c>
      <c r="BP99">
        <f>BP17</f>
        <v>0</v>
      </c>
      <c r="BQ99">
        <v>14</v>
      </c>
      <c r="BR99">
        <f>IF(BR18="","",BR17)</f>
        <v>0</v>
      </c>
      <c r="BS99">
        <v>14</v>
      </c>
      <c r="BT99">
        <f>BT17</f>
        <v>0</v>
      </c>
      <c r="BU99">
        <v>14</v>
      </c>
      <c r="BV99">
        <f>IF(BV18="","",BV17)</f>
        <v>0</v>
      </c>
      <c r="BW99">
        <v>14</v>
      </c>
      <c r="BX99">
        <f>BX17</f>
        <v>0</v>
      </c>
      <c r="BY99">
        <v>14</v>
      </c>
      <c r="BZ99">
        <f>IF(BZ18="","",BZ17)</f>
        <v>0</v>
      </c>
      <c r="CA99">
        <v>14</v>
      </c>
      <c r="CB99">
        <f>CB17</f>
        <v>0</v>
      </c>
      <c r="CC99">
        <v>14</v>
      </c>
      <c r="CD99">
        <f>IF(CD18="","",CD17)</f>
        <v>0</v>
      </c>
      <c r="CE99">
        <v>14</v>
      </c>
      <c r="CF99">
        <f>CF17</f>
        <v>0</v>
      </c>
      <c r="CG99">
        <v>14</v>
      </c>
      <c r="CH99">
        <f>IF(CH18="","",CH17)</f>
        <v>0</v>
      </c>
      <c r="CI99">
        <v>14</v>
      </c>
      <c r="CJ99">
        <f>CJ17</f>
        <v>0</v>
      </c>
      <c r="CK99">
        <v>14</v>
      </c>
      <c r="CL99">
        <f>IF(CL18="","",CL17)</f>
        <v>0</v>
      </c>
      <c r="CM99">
        <v>14</v>
      </c>
      <c r="CN99">
        <f>CN17</f>
        <v>0</v>
      </c>
      <c r="CO99">
        <v>14</v>
      </c>
      <c r="CP99">
        <f>IF(CP18="","",CP17)</f>
        <v>0</v>
      </c>
      <c r="CQ99">
        <v>14</v>
      </c>
      <c r="CR99">
        <f>CR17</f>
        <v>0</v>
      </c>
      <c r="CS99">
        <v>14</v>
      </c>
      <c r="CT99">
        <f>IF(CT18="","",CT17)</f>
        <v>0</v>
      </c>
      <c r="CU99">
        <v>14</v>
      </c>
      <c r="CV99">
        <f>CV17</f>
        <v>0</v>
      </c>
      <c r="CW99">
        <v>14</v>
      </c>
      <c r="CX99">
        <f>IF(CX18="","",CX17)</f>
        <v>0</v>
      </c>
      <c r="CY99">
        <v>14</v>
      </c>
      <c r="CZ99">
        <f>CZ17</f>
        <v>0</v>
      </c>
      <c r="DA99">
        <v>14</v>
      </c>
      <c r="DB99">
        <f>IF(DB18="","",DB17)</f>
        <v>0</v>
      </c>
      <c r="DC99">
        <v>14</v>
      </c>
      <c r="DD99">
        <f>DD17</f>
        <v>0</v>
      </c>
      <c r="DE99">
        <v>14</v>
      </c>
      <c r="DF99">
        <f>IF(DF18="","",DF17)</f>
        <v>0</v>
      </c>
      <c r="DG99">
        <v>14</v>
      </c>
      <c r="DH99">
        <f>DH17</f>
        <v>0</v>
      </c>
      <c r="DI99">
        <v>14</v>
      </c>
      <c r="DJ99">
        <f>IF(DJ18="","",DJ17)</f>
        <v>0</v>
      </c>
      <c r="DK99">
        <v>14</v>
      </c>
      <c r="DL99">
        <f>DL17</f>
        <v>0</v>
      </c>
      <c r="DM99">
        <v>14</v>
      </c>
      <c r="DN99">
        <f>IF(DN18="","",DN17)</f>
        <v>0</v>
      </c>
      <c r="DO99">
        <v>14</v>
      </c>
      <c r="DP99">
        <f>DP17</f>
        <v>0</v>
      </c>
      <c r="DS99">
        <v>14</v>
      </c>
      <c r="DT99">
        <f>IF(DT18="","",DT17)</f>
        <v>0</v>
      </c>
      <c r="DU99">
        <v>14</v>
      </c>
      <c r="DV99">
        <f>DV17</f>
        <v>0</v>
      </c>
      <c r="DW99">
        <v>14</v>
      </c>
      <c r="DX99">
        <f>IF(DX18="","",DX17)</f>
        <v>0</v>
      </c>
      <c r="DY99">
        <v>14</v>
      </c>
      <c r="DZ99">
        <f>DZ17</f>
        <v>0</v>
      </c>
      <c r="EA99">
        <v>14</v>
      </c>
      <c r="EB99">
        <f>IF(EB18="","",EB17)</f>
        <v>0</v>
      </c>
      <c r="EC99">
        <v>14</v>
      </c>
      <c r="ED99">
        <f>ED17</f>
        <v>0</v>
      </c>
      <c r="EE99">
        <v>14</v>
      </c>
      <c r="EF99">
        <f>IF(EF18="","",EF17)</f>
        <v>0</v>
      </c>
      <c r="EG99">
        <v>14</v>
      </c>
      <c r="EH99">
        <f>EH17</f>
        <v>0</v>
      </c>
      <c r="EI99">
        <v>14</v>
      </c>
      <c r="EJ99">
        <f>IF(EJ18="","",EJ17)</f>
        <v>0</v>
      </c>
      <c r="EK99">
        <v>14</v>
      </c>
      <c r="EL99">
        <f>EL17</f>
        <v>0</v>
      </c>
      <c r="EM99">
        <v>14</v>
      </c>
      <c r="EN99">
        <f>IF(EN18="","",EN17)</f>
        <v>0</v>
      </c>
      <c r="EO99">
        <v>14</v>
      </c>
      <c r="EP99">
        <f>EP17</f>
        <v>0</v>
      </c>
      <c r="EQ99">
        <v>14</v>
      </c>
      <c r="ER99">
        <f>IF(ER18="","",ER17)</f>
        <v>0</v>
      </c>
      <c r="ES99">
        <v>14</v>
      </c>
      <c r="ET99">
        <f>ET17</f>
        <v>0</v>
      </c>
      <c r="EU99">
        <v>14</v>
      </c>
      <c r="EV99">
        <f>IF(EV18="","",EV17)</f>
        <v>0</v>
      </c>
      <c r="EW99">
        <v>14</v>
      </c>
      <c r="EX99">
        <f>EX17</f>
        <v>0</v>
      </c>
      <c r="EY99">
        <v>14</v>
      </c>
      <c r="EZ99">
        <f>IF(EZ18="","",EZ17)</f>
        <v>0</v>
      </c>
      <c r="FA99">
        <v>14</v>
      </c>
      <c r="FB99">
        <f>FB17</f>
        <v>0</v>
      </c>
      <c r="FC99">
        <v>14</v>
      </c>
      <c r="FD99">
        <f>IF(FD18="","",FD17)</f>
        <v>0</v>
      </c>
      <c r="FE99">
        <v>14</v>
      </c>
      <c r="FF99">
        <f>FF17</f>
        <v>0</v>
      </c>
      <c r="FG99">
        <v>14</v>
      </c>
      <c r="FH99">
        <f>IF(FH18="","",FH17)</f>
        <v>0</v>
      </c>
      <c r="FI99">
        <v>14</v>
      </c>
      <c r="FJ99">
        <f>FJ17</f>
        <v>0</v>
      </c>
      <c r="FK99">
        <v>14</v>
      </c>
      <c r="FL99">
        <f>IF(FL18="","",FL17)</f>
        <v>0</v>
      </c>
      <c r="FM99">
        <v>14</v>
      </c>
      <c r="FN99">
        <f>FN17</f>
        <v>0</v>
      </c>
      <c r="FO99">
        <v>14</v>
      </c>
      <c r="FP99">
        <f>IF(FP18="","",FP17)</f>
        <v>0</v>
      </c>
      <c r="FQ99">
        <v>14</v>
      </c>
      <c r="FR99">
        <f>FR17</f>
        <v>0</v>
      </c>
      <c r="FS99">
        <v>14</v>
      </c>
      <c r="FT99">
        <f>IF(FT18="","",FT17)</f>
        <v>0</v>
      </c>
      <c r="FU99">
        <v>14</v>
      </c>
      <c r="FV99">
        <f>FV17</f>
        <v>0</v>
      </c>
      <c r="FW99">
        <v>14</v>
      </c>
      <c r="FX99">
        <f>IF(FX18="","",FX17)</f>
        <v>0</v>
      </c>
      <c r="FY99">
        <v>14</v>
      </c>
      <c r="FZ99">
        <f>FZ17</f>
        <v>0</v>
      </c>
      <c r="GA99">
        <v>14</v>
      </c>
      <c r="GB99">
        <f>IF(GB18="","",GB17)</f>
        <v>0</v>
      </c>
      <c r="GC99">
        <v>14</v>
      </c>
      <c r="GD99">
        <f>GD17</f>
        <v>0</v>
      </c>
      <c r="GE99">
        <v>14</v>
      </c>
      <c r="GF99">
        <f>IF(GF18="","",GF17)</f>
        <v>0</v>
      </c>
      <c r="GG99">
        <v>14</v>
      </c>
      <c r="GH99">
        <f>GH17</f>
        <v>0</v>
      </c>
      <c r="GI99">
        <v>14</v>
      </c>
      <c r="GJ99">
        <f>IF(GJ18="","",GJ17)</f>
        <v>0</v>
      </c>
      <c r="GK99">
        <v>14</v>
      </c>
      <c r="GL99">
        <f>GL17</f>
        <v>0</v>
      </c>
      <c r="GM99">
        <v>14</v>
      </c>
      <c r="GN99">
        <f>IF(GN18="","",GN17)</f>
        <v>0</v>
      </c>
      <c r="GO99">
        <v>14</v>
      </c>
      <c r="GP99">
        <f>GP17</f>
        <v>0</v>
      </c>
      <c r="GQ99">
        <v>14</v>
      </c>
      <c r="GR99">
        <f>IF(GR18="","",GR17)</f>
        <v>0</v>
      </c>
      <c r="GS99">
        <v>14</v>
      </c>
      <c r="GT99">
        <f>GT17</f>
        <v>0</v>
      </c>
      <c r="GU99">
        <v>14</v>
      </c>
      <c r="GV99">
        <f>IF(GV18="","",GV17)</f>
        <v>0</v>
      </c>
      <c r="GW99">
        <v>14</v>
      </c>
      <c r="GX99">
        <f>GX17</f>
        <v>0</v>
      </c>
      <c r="GY99">
        <v>14</v>
      </c>
      <c r="GZ99">
        <f>IF(GZ18="","",GZ17)</f>
        <v>0</v>
      </c>
      <c r="HA99">
        <v>14</v>
      </c>
      <c r="HB99">
        <f>HB17</f>
        <v>0</v>
      </c>
      <c r="HC99">
        <v>14</v>
      </c>
      <c r="HD99">
        <f>IF(HD18="","",HD17)</f>
        <v>0</v>
      </c>
      <c r="HE99">
        <v>14</v>
      </c>
      <c r="HF99">
        <f>HF17</f>
        <v>0</v>
      </c>
      <c r="HG99">
        <v>14</v>
      </c>
      <c r="HH99">
        <f>IF(HH18="","",HH17)</f>
        <v>0</v>
      </c>
      <c r="HI99">
        <v>14</v>
      </c>
      <c r="HJ99">
        <f>HJ17</f>
        <v>0</v>
      </c>
      <c r="HK99">
        <v>14</v>
      </c>
      <c r="HL99">
        <f>IF(HL18="","",HL17)</f>
        <v>0</v>
      </c>
      <c r="HM99">
        <v>14</v>
      </c>
      <c r="HN99">
        <f>HN17</f>
        <v>0</v>
      </c>
      <c r="HO99">
        <v>14</v>
      </c>
      <c r="HP99">
        <f>IF(HP18="","",HP17)</f>
        <v>0</v>
      </c>
      <c r="HQ99">
        <v>14</v>
      </c>
      <c r="HR99">
        <f>HR17</f>
        <v>0</v>
      </c>
      <c r="HS99">
        <v>14</v>
      </c>
      <c r="HT99">
        <f>IF(HT18="","",HT17)</f>
        <v>0</v>
      </c>
      <c r="HU99">
        <v>14</v>
      </c>
      <c r="HV99">
        <f>HV17</f>
        <v>0</v>
      </c>
      <c r="HW99">
        <v>14</v>
      </c>
      <c r="HX99">
        <f>IF(HX18="","",HX17)</f>
        <v>0</v>
      </c>
      <c r="HY99">
        <v>14</v>
      </c>
      <c r="HZ99">
        <f>HZ17</f>
        <v>0</v>
      </c>
      <c r="IA99">
        <v>14</v>
      </c>
      <c r="IB99">
        <f>IF(IB18="","",IB17)</f>
        <v>0</v>
      </c>
      <c r="IC99">
        <v>14</v>
      </c>
      <c r="ID99">
        <f>ID17</f>
        <v>0</v>
      </c>
    </row>
    <row r="100" spans="5:238">
      <c r="E100">
        <v>15</v>
      </c>
      <c r="F100">
        <f>IF(F19="","",F18)</f>
        <v>0</v>
      </c>
      <c r="G100">
        <v>15</v>
      </c>
      <c r="H100">
        <f>H18</f>
        <v>0</v>
      </c>
      <c r="I100">
        <v>15</v>
      </c>
      <c r="J100">
        <f>IF(J19="","",J18)</f>
        <v>0</v>
      </c>
      <c r="K100">
        <v>15</v>
      </c>
      <c r="L100">
        <f>L18</f>
        <v>0</v>
      </c>
      <c r="M100">
        <v>15</v>
      </c>
      <c r="N100">
        <f>IF(N19="","",N18)</f>
        <v>0</v>
      </c>
      <c r="O100">
        <v>15</v>
      </c>
      <c r="P100">
        <f>P18</f>
        <v>0</v>
      </c>
      <c r="Q100">
        <v>15</v>
      </c>
      <c r="R100">
        <f>IF(R19="","",R18)</f>
        <v>0</v>
      </c>
      <c r="S100">
        <v>15</v>
      </c>
      <c r="T100">
        <f>T18</f>
        <v>0</v>
      </c>
      <c r="U100">
        <v>15</v>
      </c>
      <c r="V100">
        <f>IF(V19="","",V18)</f>
        <v>0</v>
      </c>
      <c r="W100">
        <v>15</v>
      </c>
      <c r="X100">
        <f>X18</f>
        <v>0</v>
      </c>
      <c r="Y100">
        <v>15</v>
      </c>
      <c r="Z100">
        <f>IF(Z19="","",Z18)</f>
        <v>0</v>
      </c>
      <c r="AA100">
        <v>15</v>
      </c>
      <c r="AB100">
        <f>AB18</f>
        <v>0</v>
      </c>
      <c r="AC100">
        <v>15</v>
      </c>
      <c r="AD100">
        <f>IF(AD19="","",AD18)</f>
        <v>0</v>
      </c>
      <c r="AE100">
        <v>15</v>
      </c>
      <c r="AF100">
        <f>AF18</f>
        <v>0</v>
      </c>
      <c r="AG100">
        <v>15</v>
      </c>
      <c r="AH100">
        <f>IF(AH19="","",AH18)</f>
        <v>0</v>
      </c>
      <c r="AI100">
        <v>15</v>
      </c>
      <c r="AJ100">
        <f>AJ18</f>
        <v>0</v>
      </c>
      <c r="AK100">
        <v>15</v>
      </c>
      <c r="AL100">
        <f>IF(AL19="","",AL18)</f>
        <v>0</v>
      </c>
      <c r="AM100">
        <v>15</v>
      </c>
      <c r="AN100">
        <f>AN18</f>
        <v>0</v>
      </c>
      <c r="AO100">
        <v>15</v>
      </c>
      <c r="AP100">
        <f>IF(AP19="","",AP18)</f>
        <v>0</v>
      </c>
      <c r="AQ100">
        <v>15</v>
      </c>
      <c r="AR100">
        <f>AR18</f>
        <v>0</v>
      </c>
      <c r="AS100">
        <v>15</v>
      </c>
      <c r="AT100">
        <f>IF(AT19="","",AT18)</f>
        <v>0</v>
      </c>
      <c r="AU100">
        <v>15</v>
      </c>
      <c r="AV100">
        <f>AV18</f>
        <v>0</v>
      </c>
      <c r="AW100">
        <v>15</v>
      </c>
      <c r="AX100">
        <f>IF(AX19="","",AX18)</f>
        <v>0</v>
      </c>
      <c r="AY100">
        <v>15</v>
      </c>
      <c r="AZ100">
        <f>AZ18</f>
        <v>0</v>
      </c>
      <c r="BA100">
        <v>15</v>
      </c>
      <c r="BB100">
        <f>IF(BB19="","",BB18)</f>
        <v>0</v>
      </c>
      <c r="BC100">
        <v>15</v>
      </c>
      <c r="BD100">
        <f>BD18</f>
        <v>0</v>
      </c>
      <c r="BE100">
        <v>15</v>
      </c>
      <c r="BF100">
        <f>IF(BF19="","",BF18)</f>
        <v>0</v>
      </c>
      <c r="BG100">
        <v>15</v>
      </c>
      <c r="BH100">
        <f>BH18</f>
        <v>0</v>
      </c>
      <c r="BI100">
        <v>15</v>
      </c>
      <c r="BJ100">
        <f>IF(BJ19="","",BJ18)</f>
        <v>0</v>
      </c>
      <c r="BK100">
        <v>15</v>
      </c>
      <c r="BL100">
        <f>BL18</f>
        <v>0</v>
      </c>
      <c r="BM100">
        <v>15</v>
      </c>
      <c r="BN100">
        <f>IF(BN19="","",BN18)</f>
        <v>0</v>
      </c>
      <c r="BO100">
        <v>15</v>
      </c>
      <c r="BP100">
        <f>BP18</f>
        <v>0</v>
      </c>
      <c r="BQ100">
        <v>15</v>
      </c>
      <c r="BR100">
        <f>IF(BR19="","",BR18)</f>
        <v>0</v>
      </c>
      <c r="BS100">
        <v>15</v>
      </c>
      <c r="BT100">
        <f>BT18</f>
        <v>0</v>
      </c>
      <c r="BU100">
        <v>15</v>
      </c>
      <c r="BV100">
        <f>IF(BV19="","",BV18)</f>
        <v>0</v>
      </c>
      <c r="BW100">
        <v>15</v>
      </c>
      <c r="BX100">
        <f>BX18</f>
        <v>0</v>
      </c>
      <c r="BY100">
        <v>15</v>
      </c>
      <c r="BZ100">
        <f>IF(BZ19="","",BZ18)</f>
        <v>0</v>
      </c>
      <c r="CA100">
        <v>15</v>
      </c>
      <c r="CB100">
        <f>CB18</f>
        <v>0</v>
      </c>
      <c r="CC100">
        <v>15</v>
      </c>
      <c r="CD100">
        <f>IF(CD19="","",CD18)</f>
        <v>0</v>
      </c>
      <c r="CE100">
        <v>15</v>
      </c>
      <c r="CF100">
        <f>CF18</f>
        <v>0</v>
      </c>
      <c r="CG100">
        <v>15</v>
      </c>
      <c r="CH100">
        <f>IF(CH19="","",CH18)</f>
        <v>0</v>
      </c>
      <c r="CI100">
        <v>15</v>
      </c>
      <c r="CJ100">
        <f>CJ18</f>
        <v>0</v>
      </c>
      <c r="CK100">
        <v>15</v>
      </c>
      <c r="CL100">
        <f>IF(CL19="","",CL18)</f>
        <v>0</v>
      </c>
      <c r="CM100">
        <v>15</v>
      </c>
      <c r="CN100">
        <f>CN18</f>
        <v>0</v>
      </c>
      <c r="CO100">
        <v>15</v>
      </c>
      <c r="CP100">
        <f>IF(CP19="","",CP18)</f>
        <v>0</v>
      </c>
      <c r="CQ100">
        <v>15</v>
      </c>
      <c r="CR100">
        <f>CR18</f>
        <v>0</v>
      </c>
      <c r="CS100">
        <v>15</v>
      </c>
      <c r="CT100">
        <f>IF(CT19="","",CT18)</f>
        <v>0</v>
      </c>
      <c r="CU100">
        <v>15</v>
      </c>
      <c r="CV100">
        <f>CV18</f>
        <v>0</v>
      </c>
      <c r="CW100">
        <v>15</v>
      </c>
      <c r="CX100">
        <f>IF(CX19="","",CX18)</f>
        <v>0</v>
      </c>
      <c r="CY100">
        <v>15</v>
      </c>
      <c r="CZ100">
        <f>CZ18</f>
        <v>0</v>
      </c>
      <c r="DA100">
        <v>15</v>
      </c>
      <c r="DB100">
        <f>IF(DB19="","",DB18)</f>
        <v>0</v>
      </c>
      <c r="DC100">
        <v>15</v>
      </c>
      <c r="DD100">
        <f>DD18</f>
        <v>0</v>
      </c>
      <c r="DE100">
        <v>15</v>
      </c>
      <c r="DF100">
        <f>IF(DF19="","",DF18)</f>
        <v>0</v>
      </c>
      <c r="DG100">
        <v>15</v>
      </c>
      <c r="DH100">
        <f>DH18</f>
        <v>0</v>
      </c>
      <c r="DI100">
        <v>15</v>
      </c>
      <c r="DJ100">
        <f>IF(DJ19="","",DJ18)</f>
        <v>0</v>
      </c>
      <c r="DK100">
        <v>15</v>
      </c>
      <c r="DL100">
        <f>DL18</f>
        <v>0</v>
      </c>
      <c r="DM100">
        <v>15</v>
      </c>
      <c r="DN100">
        <f>IF(DN19="","",DN18)</f>
        <v>0</v>
      </c>
      <c r="DO100">
        <v>15</v>
      </c>
      <c r="DP100">
        <f>DP18</f>
        <v>0</v>
      </c>
      <c r="DS100">
        <v>15</v>
      </c>
      <c r="DT100">
        <f>IF(DT19="","",DT18)</f>
        <v>0</v>
      </c>
      <c r="DU100">
        <v>15</v>
      </c>
      <c r="DV100">
        <f>DV18</f>
        <v>0</v>
      </c>
      <c r="DW100">
        <v>15</v>
      </c>
      <c r="DX100">
        <f>IF(DX19="","",DX18)</f>
        <v>0</v>
      </c>
      <c r="DY100">
        <v>15</v>
      </c>
      <c r="DZ100">
        <f>DZ18</f>
        <v>0</v>
      </c>
      <c r="EA100">
        <v>15</v>
      </c>
      <c r="EB100">
        <f>IF(EB19="","",EB18)</f>
        <v>0</v>
      </c>
      <c r="EC100">
        <v>15</v>
      </c>
      <c r="ED100">
        <f>ED18</f>
        <v>0</v>
      </c>
      <c r="EE100">
        <v>15</v>
      </c>
      <c r="EF100">
        <f>IF(EF19="","",EF18)</f>
        <v>0</v>
      </c>
      <c r="EG100">
        <v>15</v>
      </c>
      <c r="EH100">
        <f>EH18</f>
        <v>0</v>
      </c>
      <c r="EI100">
        <v>15</v>
      </c>
      <c r="EJ100">
        <f>IF(EJ19="","",EJ18)</f>
        <v>0</v>
      </c>
      <c r="EK100">
        <v>15</v>
      </c>
      <c r="EL100">
        <f>EL18</f>
        <v>0</v>
      </c>
      <c r="EM100">
        <v>15</v>
      </c>
      <c r="EN100">
        <f>IF(EN19="","",EN18)</f>
        <v>0</v>
      </c>
      <c r="EO100">
        <v>15</v>
      </c>
      <c r="EP100">
        <f>EP18</f>
        <v>0</v>
      </c>
      <c r="EQ100">
        <v>15</v>
      </c>
      <c r="ER100">
        <f>IF(ER19="","",ER18)</f>
        <v>0</v>
      </c>
      <c r="ES100">
        <v>15</v>
      </c>
      <c r="ET100">
        <f>ET18</f>
        <v>0</v>
      </c>
      <c r="EU100">
        <v>15</v>
      </c>
      <c r="EV100">
        <f>IF(EV19="","",EV18)</f>
        <v>0</v>
      </c>
      <c r="EW100">
        <v>15</v>
      </c>
      <c r="EX100">
        <f>EX18</f>
        <v>0</v>
      </c>
      <c r="EY100">
        <v>15</v>
      </c>
      <c r="EZ100">
        <f>IF(EZ19="","",EZ18)</f>
        <v>0</v>
      </c>
      <c r="FA100">
        <v>15</v>
      </c>
      <c r="FB100">
        <f>FB18</f>
        <v>0</v>
      </c>
      <c r="FC100">
        <v>15</v>
      </c>
      <c r="FD100">
        <f>IF(FD19="","",FD18)</f>
        <v>0</v>
      </c>
      <c r="FE100">
        <v>15</v>
      </c>
      <c r="FF100">
        <f>FF18</f>
        <v>0</v>
      </c>
      <c r="FG100">
        <v>15</v>
      </c>
      <c r="FH100">
        <f>IF(FH19="","",FH18)</f>
        <v>0</v>
      </c>
      <c r="FI100">
        <v>15</v>
      </c>
      <c r="FJ100">
        <f>FJ18</f>
        <v>0</v>
      </c>
      <c r="FK100">
        <v>15</v>
      </c>
      <c r="FL100">
        <f>IF(FL19="","",FL18)</f>
        <v>0</v>
      </c>
      <c r="FM100">
        <v>15</v>
      </c>
      <c r="FN100">
        <f>FN18</f>
        <v>0</v>
      </c>
      <c r="FO100">
        <v>15</v>
      </c>
      <c r="FP100">
        <f>IF(FP19="","",FP18)</f>
        <v>0</v>
      </c>
      <c r="FQ100">
        <v>15</v>
      </c>
      <c r="FR100">
        <f>FR18</f>
        <v>0</v>
      </c>
      <c r="FS100">
        <v>15</v>
      </c>
      <c r="FT100">
        <f>IF(FT19="","",FT18)</f>
        <v>0</v>
      </c>
      <c r="FU100">
        <v>15</v>
      </c>
      <c r="FV100">
        <f>FV18</f>
        <v>0</v>
      </c>
      <c r="FW100">
        <v>15</v>
      </c>
      <c r="FX100">
        <f>IF(FX19="","",FX18)</f>
        <v>0</v>
      </c>
      <c r="FY100">
        <v>15</v>
      </c>
      <c r="FZ100">
        <f>FZ18</f>
        <v>0</v>
      </c>
      <c r="GA100">
        <v>15</v>
      </c>
      <c r="GB100">
        <f>IF(GB19="","",GB18)</f>
        <v>0</v>
      </c>
      <c r="GC100">
        <v>15</v>
      </c>
      <c r="GD100">
        <f>GD18</f>
        <v>0</v>
      </c>
      <c r="GE100">
        <v>15</v>
      </c>
      <c r="GF100">
        <f>IF(GF19="","",GF18)</f>
        <v>0</v>
      </c>
      <c r="GG100">
        <v>15</v>
      </c>
      <c r="GH100">
        <f>GH18</f>
        <v>0</v>
      </c>
      <c r="GI100">
        <v>15</v>
      </c>
      <c r="GJ100">
        <f>IF(GJ19="","",GJ18)</f>
        <v>0</v>
      </c>
      <c r="GK100">
        <v>15</v>
      </c>
      <c r="GL100">
        <f>GL18</f>
        <v>0</v>
      </c>
      <c r="GM100">
        <v>15</v>
      </c>
      <c r="GN100">
        <f>IF(GN19="","",GN18)</f>
        <v>0</v>
      </c>
      <c r="GO100">
        <v>15</v>
      </c>
      <c r="GP100">
        <f>GP18</f>
        <v>0</v>
      </c>
      <c r="GQ100">
        <v>15</v>
      </c>
      <c r="GR100">
        <f>IF(GR19="","",GR18)</f>
        <v>0</v>
      </c>
      <c r="GS100">
        <v>15</v>
      </c>
      <c r="GT100">
        <f>GT18</f>
        <v>0</v>
      </c>
      <c r="GU100">
        <v>15</v>
      </c>
      <c r="GV100">
        <f>IF(GV19="","",GV18)</f>
        <v>0</v>
      </c>
      <c r="GW100">
        <v>15</v>
      </c>
      <c r="GX100">
        <f>GX18</f>
        <v>0</v>
      </c>
      <c r="GY100">
        <v>15</v>
      </c>
      <c r="GZ100">
        <f>IF(GZ19="","",GZ18)</f>
        <v>0</v>
      </c>
      <c r="HA100">
        <v>15</v>
      </c>
      <c r="HB100">
        <f>HB18</f>
        <v>0</v>
      </c>
      <c r="HC100">
        <v>15</v>
      </c>
      <c r="HD100">
        <f>IF(HD19="","",HD18)</f>
        <v>0</v>
      </c>
      <c r="HE100">
        <v>15</v>
      </c>
      <c r="HF100">
        <f>HF18</f>
        <v>0</v>
      </c>
      <c r="HG100">
        <v>15</v>
      </c>
      <c r="HH100">
        <f>IF(HH19="","",HH18)</f>
        <v>0</v>
      </c>
      <c r="HI100">
        <v>15</v>
      </c>
      <c r="HJ100">
        <f>HJ18</f>
        <v>0</v>
      </c>
      <c r="HK100">
        <v>15</v>
      </c>
      <c r="HL100">
        <f>IF(HL19="","",HL18)</f>
        <v>0</v>
      </c>
      <c r="HM100">
        <v>15</v>
      </c>
      <c r="HN100">
        <f>HN18</f>
        <v>0</v>
      </c>
      <c r="HO100">
        <v>15</v>
      </c>
      <c r="HP100">
        <f>IF(HP19="","",HP18)</f>
        <v>0</v>
      </c>
      <c r="HQ100">
        <v>15</v>
      </c>
      <c r="HR100">
        <f>HR18</f>
        <v>0</v>
      </c>
      <c r="HS100">
        <v>15</v>
      </c>
      <c r="HT100">
        <f>IF(HT19="","",HT18)</f>
        <v>0</v>
      </c>
      <c r="HU100">
        <v>15</v>
      </c>
      <c r="HV100">
        <f>HV18</f>
        <v>0</v>
      </c>
      <c r="HW100">
        <v>15</v>
      </c>
      <c r="HX100">
        <f>IF(HX19="","",HX18)</f>
        <v>0</v>
      </c>
      <c r="HY100">
        <v>15</v>
      </c>
      <c r="HZ100">
        <f>HZ18</f>
        <v>0</v>
      </c>
      <c r="IA100">
        <v>15</v>
      </c>
      <c r="IB100">
        <f>IF(IB19="","",IB18)</f>
        <v>0</v>
      </c>
      <c r="IC100">
        <v>15</v>
      </c>
      <c r="ID100">
        <f>ID18</f>
        <v>0</v>
      </c>
    </row>
    <row r="101" spans="5:238">
      <c r="E101">
        <v>16</v>
      </c>
      <c r="F101">
        <f>IF(F20="","",F19)</f>
        <v>0</v>
      </c>
      <c r="G101">
        <v>16</v>
      </c>
      <c r="H101">
        <f>H19</f>
        <v>0</v>
      </c>
      <c r="I101">
        <v>16</v>
      </c>
      <c r="J101">
        <f>IF(J20="","",J19)</f>
        <v>0</v>
      </c>
      <c r="K101">
        <v>16</v>
      </c>
      <c r="L101">
        <f>L19</f>
        <v>0</v>
      </c>
      <c r="M101">
        <v>16</v>
      </c>
      <c r="N101">
        <f>IF(N20="","",N19)</f>
        <v>0</v>
      </c>
      <c r="O101">
        <v>16</v>
      </c>
      <c r="P101">
        <f>P19</f>
        <v>0</v>
      </c>
      <c r="Q101">
        <v>16</v>
      </c>
      <c r="R101">
        <f>IF(R20="","",R19)</f>
        <v>0</v>
      </c>
      <c r="S101">
        <v>16</v>
      </c>
      <c r="T101">
        <f>T19</f>
        <v>0</v>
      </c>
      <c r="U101">
        <v>16</v>
      </c>
      <c r="V101">
        <f>IF(V20="","",V19)</f>
        <v>0</v>
      </c>
      <c r="W101">
        <v>16</v>
      </c>
      <c r="X101">
        <f>X19</f>
        <v>0</v>
      </c>
      <c r="Y101">
        <v>16</v>
      </c>
      <c r="Z101">
        <f>IF(Z20="","",Z19)</f>
        <v>0</v>
      </c>
      <c r="AA101">
        <v>16</v>
      </c>
      <c r="AB101">
        <f>AB19</f>
        <v>0</v>
      </c>
      <c r="AC101">
        <v>16</v>
      </c>
      <c r="AD101">
        <f>IF(AD20="","",AD19)</f>
        <v>0</v>
      </c>
      <c r="AE101">
        <v>16</v>
      </c>
      <c r="AF101">
        <f>AF19</f>
        <v>0</v>
      </c>
      <c r="AG101">
        <v>16</v>
      </c>
      <c r="AH101">
        <f>IF(AH20="","",AH19)</f>
        <v>0</v>
      </c>
      <c r="AI101">
        <v>16</v>
      </c>
      <c r="AJ101">
        <f>AJ19</f>
        <v>0</v>
      </c>
      <c r="AK101">
        <v>16</v>
      </c>
      <c r="AL101">
        <f>IF(AL20="","",AL19)</f>
        <v>0</v>
      </c>
      <c r="AM101">
        <v>16</v>
      </c>
      <c r="AN101">
        <f>AN19</f>
        <v>0</v>
      </c>
      <c r="AO101">
        <v>16</v>
      </c>
      <c r="AP101">
        <f>IF(AP20="","",AP19)</f>
        <v>0</v>
      </c>
      <c r="AQ101">
        <v>16</v>
      </c>
      <c r="AR101">
        <f>AR19</f>
        <v>0</v>
      </c>
      <c r="AS101">
        <v>16</v>
      </c>
      <c r="AT101">
        <f>IF(AT20="","",AT19)</f>
        <v>0</v>
      </c>
      <c r="AU101">
        <v>16</v>
      </c>
      <c r="AV101">
        <f>AV19</f>
        <v>0</v>
      </c>
      <c r="AW101">
        <v>16</v>
      </c>
      <c r="AX101">
        <f>IF(AX20="","",AX19)</f>
        <v>0</v>
      </c>
      <c r="AY101">
        <v>16</v>
      </c>
      <c r="AZ101">
        <f>AZ19</f>
        <v>0</v>
      </c>
      <c r="BA101">
        <v>16</v>
      </c>
      <c r="BB101">
        <f>IF(BB20="","",BB19)</f>
        <v>0</v>
      </c>
      <c r="BC101">
        <v>16</v>
      </c>
      <c r="BD101">
        <f>BD19</f>
        <v>0</v>
      </c>
      <c r="BE101">
        <v>16</v>
      </c>
      <c r="BF101">
        <f>IF(BF20="","",BF19)</f>
        <v>0</v>
      </c>
      <c r="BG101">
        <v>16</v>
      </c>
      <c r="BH101">
        <f>BH19</f>
        <v>0</v>
      </c>
      <c r="BI101">
        <v>16</v>
      </c>
      <c r="BJ101">
        <f>IF(BJ20="","",BJ19)</f>
        <v>0</v>
      </c>
      <c r="BK101">
        <v>16</v>
      </c>
      <c r="BL101">
        <f>BL19</f>
        <v>0</v>
      </c>
      <c r="BM101">
        <v>16</v>
      </c>
      <c r="BN101">
        <f>IF(BN20="","",BN19)</f>
        <v>0</v>
      </c>
      <c r="BO101">
        <v>16</v>
      </c>
      <c r="BP101">
        <f>BP19</f>
        <v>0</v>
      </c>
      <c r="BQ101">
        <v>16</v>
      </c>
      <c r="BR101">
        <f>IF(BR20="","",BR19)</f>
        <v>0</v>
      </c>
      <c r="BS101">
        <v>16</v>
      </c>
      <c r="BT101">
        <f>BT19</f>
        <v>0</v>
      </c>
      <c r="BU101">
        <v>16</v>
      </c>
      <c r="BV101">
        <f>IF(BV20="","",BV19)</f>
        <v>0</v>
      </c>
      <c r="BW101">
        <v>16</v>
      </c>
      <c r="BX101">
        <f>BX19</f>
        <v>0</v>
      </c>
      <c r="BY101">
        <v>16</v>
      </c>
      <c r="BZ101">
        <f>IF(BZ20="","",BZ19)</f>
        <v>0</v>
      </c>
      <c r="CA101">
        <v>16</v>
      </c>
      <c r="CB101">
        <f>CB19</f>
        <v>0</v>
      </c>
      <c r="CC101">
        <v>16</v>
      </c>
      <c r="CD101">
        <f>IF(CD20="","",CD19)</f>
        <v>0</v>
      </c>
      <c r="CE101">
        <v>16</v>
      </c>
      <c r="CF101">
        <f>CF19</f>
        <v>0</v>
      </c>
      <c r="CG101">
        <v>16</v>
      </c>
      <c r="CH101">
        <f>IF(CH20="","",CH19)</f>
        <v>0</v>
      </c>
      <c r="CI101">
        <v>16</v>
      </c>
      <c r="CJ101">
        <f>CJ19</f>
        <v>0</v>
      </c>
      <c r="CK101">
        <v>16</v>
      </c>
      <c r="CL101">
        <f>IF(CL20="","",CL19)</f>
        <v>0</v>
      </c>
      <c r="CM101">
        <v>16</v>
      </c>
      <c r="CN101">
        <f>CN19</f>
        <v>0</v>
      </c>
      <c r="CO101">
        <v>16</v>
      </c>
      <c r="CP101">
        <f>IF(CP20="","",CP19)</f>
        <v>0</v>
      </c>
      <c r="CQ101">
        <v>16</v>
      </c>
      <c r="CR101">
        <f>CR19</f>
        <v>0</v>
      </c>
      <c r="CS101">
        <v>16</v>
      </c>
      <c r="CT101">
        <f>IF(CT20="","",CT19)</f>
        <v>0</v>
      </c>
      <c r="CU101">
        <v>16</v>
      </c>
      <c r="CV101">
        <f>CV19</f>
        <v>0</v>
      </c>
      <c r="CW101">
        <v>16</v>
      </c>
      <c r="CX101">
        <f>IF(CX20="","",CX19)</f>
        <v>0</v>
      </c>
      <c r="CY101">
        <v>16</v>
      </c>
      <c r="CZ101">
        <f>CZ19</f>
        <v>0</v>
      </c>
      <c r="DA101">
        <v>16</v>
      </c>
      <c r="DB101">
        <f>IF(DB20="","",DB19)</f>
        <v>0</v>
      </c>
      <c r="DC101">
        <v>16</v>
      </c>
      <c r="DD101">
        <f>DD19</f>
        <v>0</v>
      </c>
      <c r="DE101">
        <v>16</v>
      </c>
      <c r="DF101">
        <f>IF(DF20="","",DF19)</f>
        <v>0</v>
      </c>
      <c r="DG101">
        <v>16</v>
      </c>
      <c r="DH101">
        <f>DH19</f>
        <v>0</v>
      </c>
      <c r="DI101">
        <v>16</v>
      </c>
      <c r="DJ101">
        <f>IF(DJ20="","",DJ19)</f>
        <v>0</v>
      </c>
      <c r="DK101">
        <v>16</v>
      </c>
      <c r="DL101">
        <f>DL19</f>
        <v>0</v>
      </c>
      <c r="DM101">
        <v>16</v>
      </c>
      <c r="DN101">
        <f>IF(DN20="","",DN19)</f>
        <v>0</v>
      </c>
      <c r="DO101">
        <v>16</v>
      </c>
      <c r="DP101">
        <f>DP19</f>
        <v>0</v>
      </c>
      <c r="DS101">
        <v>16</v>
      </c>
      <c r="DT101">
        <f>IF(DT20="","",DT19)</f>
        <v>0</v>
      </c>
      <c r="DU101">
        <v>16</v>
      </c>
      <c r="DV101">
        <f>DV19</f>
        <v>0</v>
      </c>
      <c r="DW101">
        <v>16</v>
      </c>
      <c r="DX101">
        <f>IF(DX20="","",DX19)</f>
        <v>0</v>
      </c>
      <c r="DY101">
        <v>16</v>
      </c>
      <c r="DZ101">
        <f>DZ19</f>
        <v>0</v>
      </c>
      <c r="EA101">
        <v>16</v>
      </c>
      <c r="EB101">
        <f>IF(EB20="","",EB19)</f>
        <v>0</v>
      </c>
      <c r="EC101">
        <v>16</v>
      </c>
      <c r="ED101">
        <f>ED19</f>
        <v>0</v>
      </c>
      <c r="EE101">
        <v>16</v>
      </c>
      <c r="EF101">
        <f>IF(EF20="","",EF19)</f>
        <v>0</v>
      </c>
      <c r="EG101">
        <v>16</v>
      </c>
      <c r="EH101">
        <f>EH19</f>
        <v>0</v>
      </c>
      <c r="EI101">
        <v>16</v>
      </c>
      <c r="EJ101">
        <f>IF(EJ20="","",EJ19)</f>
        <v>0</v>
      </c>
      <c r="EK101">
        <v>16</v>
      </c>
      <c r="EL101">
        <f>EL19</f>
        <v>0</v>
      </c>
      <c r="EM101">
        <v>16</v>
      </c>
      <c r="EN101">
        <f>IF(EN20="","",EN19)</f>
        <v>0</v>
      </c>
      <c r="EO101">
        <v>16</v>
      </c>
      <c r="EP101">
        <f>EP19</f>
        <v>0</v>
      </c>
      <c r="EQ101">
        <v>16</v>
      </c>
      <c r="ER101">
        <f>IF(ER20="","",ER19)</f>
        <v>0</v>
      </c>
      <c r="ES101">
        <v>16</v>
      </c>
      <c r="ET101">
        <f>ET19</f>
        <v>0</v>
      </c>
      <c r="EU101">
        <v>16</v>
      </c>
      <c r="EV101">
        <f>IF(EV20="","",EV19)</f>
        <v>0</v>
      </c>
      <c r="EW101">
        <v>16</v>
      </c>
      <c r="EX101">
        <f>EX19</f>
        <v>0</v>
      </c>
      <c r="EY101">
        <v>16</v>
      </c>
      <c r="EZ101">
        <f>IF(EZ20="","",EZ19)</f>
        <v>0</v>
      </c>
      <c r="FA101">
        <v>16</v>
      </c>
      <c r="FB101">
        <f>FB19</f>
        <v>0</v>
      </c>
      <c r="FC101">
        <v>16</v>
      </c>
      <c r="FD101">
        <f>IF(FD20="","",FD19)</f>
        <v>0</v>
      </c>
      <c r="FE101">
        <v>16</v>
      </c>
      <c r="FF101">
        <f>FF19</f>
        <v>0</v>
      </c>
      <c r="FG101">
        <v>16</v>
      </c>
      <c r="FH101">
        <f>IF(FH20="","",FH19)</f>
        <v>0</v>
      </c>
      <c r="FI101">
        <v>16</v>
      </c>
      <c r="FJ101">
        <f>FJ19</f>
        <v>0</v>
      </c>
      <c r="FK101">
        <v>16</v>
      </c>
      <c r="FL101">
        <f>IF(FL20="","",FL19)</f>
        <v>0</v>
      </c>
      <c r="FM101">
        <v>16</v>
      </c>
      <c r="FN101">
        <f>FN19</f>
        <v>0</v>
      </c>
      <c r="FO101">
        <v>16</v>
      </c>
      <c r="FP101">
        <f>IF(FP20="","",FP19)</f>
        <v>0</v>
      </c>
      <c r="FQ101">
        <v>16</v>
      </c>
      <c r="FR101">
        <f>FR19</f>
        <v>0</v>
      </c>
      <c r="FS101">
        <v>16</v>
      </c>
      <c r="FT101">
        <f>IF(FT20="","",FT19)</f>
        <v>0</v>
      </c>
      <c r="FU101">
        <v>16</v>
      </c>
      <c r="FV101">
        <f>FV19</f>
        <v>0</v>
      </c>
      <c r="FW101">
        <v>16</v>
      </c>
      <c r="FX101">
        <f>IF(FX20="","",FX19)</f>
        <v>0</v>
      </c>
      <c r="FY101">
        <v>16</v>
      </c>
      <c r="FZ101">
        <f>FZ19</f>
        <v>0</v>
      </c>
      <c r="GA101">
        <v>16</v>
      </c>
      <c r="GB101">
        <f>IF(GB20="","",GB19)</f>
        <v>0</v>
      </c>
      <c r="GC101">
        <v>16</v>
      </c>
      <c r="GD101">
        <f>GD19</f>
        <v>0</v>
      </c>
      <c r="GE101">
        <v>16</v>
      </c>
      <c r="GF101">
        <f>IF(GF20="","",GF19)</f>
        <v>0</v>
      </c>
      <c r="GG101">
        <v>16</v>
      </c>
      <c r="GH101">
        <f>GH19</f>
        <v>0</v>
      </c>
      <c r="GI101">
        <v>16</v>
      </c>
      <c r="GJ101">
        <f>IF(GJ20="","",GJ19)</f>
        <v>0</v>
      </c>
      <c r="GK101">
        <v>16</v>
      </c>
      <c r="GL101">
        <f>GL19</f>
        <v>0</v>
      </c>
      <c r="GM101">
        <v>16</v>
      </c>
      <c r="GN101">
        <f>IF(GN20="","",GN19)</f>
        <v>0</v>
      </c>
      <c r="GO101">
        <v>16</v>
      </c>
      <c r="GP101">
        <f>GP19</f>
        <v>0</v>
      </c>
      <c r="GQ101">
        <v>16</v>
      </c>
      <c r="GR101">
        <f>IF(GR20="","",GR19)</f>
        <v>0</v>
      </c>
      <c r="GS101">
        <v>16</v>
      </c>
      <c r="GT101">
        <f>GT19</f>
        <v>0</v>
      </c>
      <c r="GU101">
        <v>16</v>
      </c>
      <c r="GV101">
        <f>IF(GV20="","",GV19)</f>
        <v>0</v>
      </c>
      <c r="GW101">
        <v>16</v>
      </c>
      <c r="GX101">
        <f>GX19</f>
        <v>0</v>
      </c>
      <c r="GY101">
        <v>16</v>
      </c>
      <c r="GZ101">
        <f>IF(GZ20="","",GZ19)</f>
        <v>0</v>
      </c>
      <c r="HA101">
        <v>16</v>
      </c>
      <c r="HB101">
        <f>HB19</f>
        <v>0</v>
      </c>
      <c r="HC101">
        <v>16</v>
      </c>
      <c r="HD101">
        <f>IF(HD20="","",HD19)</f>
        <v>0</v>
      </c>
      <c r="HE101">
        <v>16</v>
      </c>
      <c r="HF101">
        <f>HF19</f>
        <v>0</v>
      </c>
      <c r="HG101">
        <v>16</v>
      </c>
      <c r="HH101">
        <f>IF(HH20="","",HH19)</f>
        <v>0</v>
      </c>
      <c r="HI101">
        <v>16</v>
      </c>
      <c r="HJ101">
        <f>HJ19</f>
        <v>0</v>
      </c>
      <c r="HK101">
        <v>16</v>
      </c>
      <c r="HL101">
        <f>IF(HL20="","",HL19)</f>
        <v>0</v>
      </c>
      <c r="HM101">
        <v>16</v>
      </c>
      <c r="HN101">
        <f>HN19</f>
        <v>0</v>
      </c>
      <c r="HO101">
        <v>16</v>
      </c>
      <c r="HP101">
        <f>IF(HP20="","",HP19)</f>
        <v>0</v>
      </c>
      <c r="HQ101">
        <v>16</v>
      </c>
      <c r="HR101">
        <f>HR19</f>
        <v>0</v>
      </c>
      <c r="HS101">
        <v>16</v>
      </c>
      <c r="HT101">
        <f>IF(HT20="","",HT19)</f>
        <v>0</v>
      </c>
      <c r="HU101">
        <v>16</v>
      </c>
      <c r="HV101">
        <f>HV19</f>
        <v>0</v>
      </c>
      <c r="HW101">
        <v>16</v>
      </c>
      <c r="HX101">
        <f>IF(HX20="","",HX19)</f>
        <v>0</v>
      </c>
      <c r="HY101">
        <v>16</v>
      </c>
      <c r="HZ101">
        <f>HZ19</f>
        <v>0</v>
      </c>
      <c r="IA101">
        <v>16</v>
      </c>
      <c r="IB101">
        <f>IF(IB20="","",IB19)</f>
        <v>0</v>
      </c>
      <c r="IC101">
        <v>16</v>
      </c>
      <c r="ID101">
        <f>ID19</f>
        <v>0</v>
      </c>
    </row>
    <row r="102" spans="5:238">
      <c r="E102">
        <v>17</v>
      </c>
      <c r="F102">
        <f>IF(F21="","",F20)</f>
        <v>0</v>
      </c>
      <c r="G102">
        <v>17</v>
      </c>
      <c r="H102">
        <f>H20</f>
        <v>0</v>
      </c>
      <c r="I102">
        <v>17</v>
      </c>
      <c r="J102">
        <f>IF(J21="","",J20)</f>
        <v>0</v>
      </c>
      <c r="K102">
        <v>17</v>
      </c>
      <c r="L102">
        <f>L20</f>
        <v>0</v>
      </c>
      <c r="M102">
        <v>17</v>
      </c>
      <c r="N102">
        <f>IF(N21="","",N20)</f>
        <v>0</v>
      </c>
      <c r="O102">
        <v>17</v>
      </c>
      <c r="P102">
        <f>P20</f>
        <v>0</v>
      </c>
      <c r="Q102">
        <v>17</v>
      </c>
      <c r="R102">
        <f>IF(R21="","",R20)</f>
        <v>0</v>
      </c>
      <c r="S102">
        <v>17</v>
      </c>
      <c r="T102">
        <f>T20</f>
        <v>0</v>
      </c>
      <c r="U102">
        <v>17</v>
      </c>
      <c r="V102">
        <f>IF(V21="","",V20)</f>
        <v>0</v>
      </c>
      <c r="W102">
        <v>17</v>
      </c>
      <c r="X102">
        <f>X20</f>
        <v>0</v>
      </c>
      <c r="Y102">
        <v>17</v>
      </c>
      <c r="Z102">
        <f>IF(Z21="","",Z20)</f>
        <v>0</v>
      </c>
      <c r="AA102">
        <v>17</v>
      </c>
      <c r="AB102">
        <f>AB20</f>
        <v>0</v>
      </c>
      <c r="AC102">
        <v>17</v>
      </c>
      <c r="AD102">
        <f>IF(AD21="","",AD20)</f>
        <v>0</v>
      </c>
      <c r="AE102">
        <v>17</v>
      </c>
      <c r="AF102">
        <f>AF20</f>
        <v>0</v>
      </c>
      <c r="AG102">
        <v>17</v>
      </c>
      <c r="AH102">
        <f>IF(AH21="","",AH20)</f>
        <v>0</v>
      </c>
      <c r="AI102">
        <v>17</v>
      </c>
      <c r="AJ102">
        <f>AJ20</f>
        <v>0</v>
      </c>
      <c r="AK102">
        <v>17</v>
      </c>
      <c r="AL102">
        <f>IF(AL21="","",AL20)</f>
        <v>0</v>
      </c>
      <c r="AM102">
        <v>17</v>
      </c>
      <c r="AN102">
        <f>AN20</f>
        <v>0</v>
      </c>
      <c r="AO102">
        <v>17</v>
      </c>
      <c r="AP102">
        <f>IF(AP21="","",AP20)</f>
        <v>0</v>
      </c>
      <c r="AQ102">
        <v>17</v>
      </c>
      <c r="AR102">
        <f>AR20</f>
        <v>0</v>
      </c>
      <c r="AS102">
        <v>17</v>
      </c>
      <c r="AT102">
        <f>IF(AT21="","",AT20)</f>
        <v>0</v>
      </c>
      <c r="AU102">
        <v>17</v>
      </c>
      <c r="AV102">
        <f>AV20</f>
        <v>0</v>
      </c>
      <c r="AW102">
        <v>17</v>
      </c>
      <c r="AX102">
        <f>IF(AX21="","",AX20)</f>
        <v>0</v>
      </c>
      <c r="AY102">
        <v>17</v>
      </c>
      <c r="AZ102">
        <f>AZ20</f>
        <v>0</v>
      </c>
      <c r="BA102">
        <v>17</v>
      </c>
      <c r="BB102">
        <f>IF(BB21="","",BB20)</f>
        <v>0</v>
      </c>
      <c r="BC102">
        <v>17</v>
      </c>
      <c r="BD102">
        <f>BD20</f>
        <v>0</v>
      </c>
      <c r="BE102">
        <v>17</v>
      </c>
      <c r="BF102">
        <f>IF(BF21="","",BF20)</f>
        <v>0</v>
      </c>
      <c r="BG102">
        <v>17</v>
      </c>
      <c r="BH102">
        <f>BH20</f>
        <v>0</v>
      </c>
      <c r="BI102">
        <v>17</v>
      </c>
      <c r="BJ102">
        <f>IF(BJ21="","",BJ20)</f>
        <v>0</v>
      </c>
      <c r="BK102">
        <v>17</v>
      </c>
      <c r="BL102">
        <f>BL20</f>
        <v>0</v>
      </c>
      <c r="BM102">
        <v>17</v>
      </c>
      <c r="BN102">
        <f>IF(BN21="","",BN20)</f>
        <v>0</v>
      </c>
      <c r="BO102">
        <v>17</v>
      </c>
      <c r="BP102">
        <f>BP20</f>
        <v>0</v>
      </c>
      <c r="BQ102">
        <v>17</v>
      </c>
      <c r="BR102">
        <f>IF(BR21="","",BR20)</f>
        <v>0</v>
      </c>
      <c r="BS102">
        <v>17</v>
      </c>
      <c r="BT102">
        <f>BT20</f>
        <v>0</v>
      </c>
      <c r="BU102">
        <v>17</v>
      </c>
      <c r="BV102">
        <f>IF(BV21="","",BV20)</f>
        <v>0</v>
      </c>
      <c r="BW102">
        <v>17</v>
      </c>
      <c r="BX102">
        <f>BX20</f>
        <v>0</v>
      </c>
      <c r="BY102">
        <v>17</v>
      </c>
      <c r="BZ102">
        <f>IF(BZ21="","",BZ20)</f>
        <v>0</v>
      </c>
      <c r="CA102">
        <v>17</v>
      </c>
      <c r="CB102">
        <f>CB20</f>
        <v>0</v>
      </c>
      <c r="CC102">
        <v>17</v>
      </c>
      <c r="CD102">
        <f>IF(CD21="","",CD20)</f>
        <v>0</v>
      </c>
      <c r="CE102">
        <v>17</v>
      </c>
      <c r="CF102">
        <f>CF20</f>
        <v>0</v>
      </c>
      <c r="CG102">
        <v>17</v>
      </c>
      <c r="CH102">
        <f>IF(CH21="","",CH20)</f>
        <v>0</v>
      </c>
      <c r="CI102">
        <v>17</v>
      </c>
      <c r="CJ102">
        <f>CJ20</f>
        <v>0</v>
      </c>
      <c r="CK102">
        <v>17</v>
      </c>
      <c r="CL102">
        <f>IF(CL21="","",CL20)</f>
        <v>0</v>
      </c>
      <c r="CM102">
        <v>17</v>
      </c>
      <c r="CN102">
        <f>CN20</f>
        <v>0</v>
      </c>
      <c r="CO102">
        <v>17</v>
      </c>
      <c r="CP102">
        <f>IF(CP21="","",CP20)</f>
        <v>0</v>
      </c>
      <c r="CQ102">
        <v>17</v>
      </c>
      <c r="CR102">
        <f>CR20</f>
        <v>0</v>
      </c>
      <c r="CS102">
        <v>17</v>
      </c>
      <c r="CT102">
        <f>IF(CT21="","",CT20)</f>
        <v>0</v>
      </c>
      <c r="CU102">
        <v>17</v>
      </c>
      <c r="CV102">
        <f>CV20</f>
        <v>0</v>
      </c>
      <c r="CW102">
        <v>17</v>
      </c>
      <c r="CX102">
        <f>IF(CX21="","",CX20)</f>
        <v>0</v>
      </c>
      <c r="CY102">
        <v>17</v>
      </c>
      <c r="CZ102">
        <f>CZ20</f>
        <v>0</v>
      </c>
      <c r="DA102">
        <v>17</v>
      </c>
      <c r="DB102">
        <f>IF(DB21="","",DB20)</f>
        <v>0</v>
      </c>
      <c r="DC102">
        <v>17</v>
      </c>
      <c r="DD102">
        <f>DD20</f>
        <v>0</v>
      </c>
      <c r="DE102">
        <v>17</v>
      </c>
      <c r="DF102">
        <f>IF(DF21="","",DF20)</f>
        <v>0</v>
      </c>
      <c r="DG102">
        <v>17</v>
      </c>
      <c r="DH102">
        <f>DH20</f>
        <v>0</v>
      </c>
      <c r="DI102">
        <v>17</v>
      </c>
      <c r="DJ102">
        <f>IF(DJ21="","",DJ20)</f>
        <v>0</v>
      </c>
      <c r="DK102">
        <v>17</v>
      </c>
      <c r="DL102">
        <f>DL20</f>
        <v>0</v>
      </c>
      <c r="DM102">
        <v>17</v>
      </c>
      <c r="DN102">
        <f>IF(DN21="","",DN20)</f>
        <v>0</v>
      </c>
      <c r="DO102">
        <v>17</v>
      </c>
      <c r="DP102">
        <f>DP20</f>
        <v>0</v>
      </c>
      <c r="DS102">
        <v>17</v>
      </c>
      <c r="DT102">
        <f>IF(DT21="","",DT20)</f>
        <v>0</v>
      </c>
      <c r="DU102">
        <v>17</v>
      </c>
      <c r="DV102">
        <f>DV20</f>
        <v>0</v>
      </c>
      <c r="DW102">
        <v>17</v>
      </c>
      <c r="DX102">
        <f>IF(DX21="","",DX20)</f>
        <v>0</v>
      </c>
      <c r="DY102">
        <v>17</v>
      </c>
      <c r="DZ102">
        <f>DZ20</f>
        <v>0</v>
      </c>
      <c r="EA102">
        <v>17</v>
      </c>
      <c r="EB102">
        <f>IF(EB21="","",EB20)</f>
        <v>0</v>
      </c>
      <c r="EC102">
        <v>17</v>
      </c>
      <c r="ED102">
        <f>ED20</f>
        <v>0</v>
      </c>
      <c r="EE102">
        <v>17</v>
      </c>
      <c r="EF102">
        <f>IF(EF21="","",EF20)</f>
        <v>0</v>
      </c>
      <c r="EG102">
        <v>17</v>
      </c>
      <c r="EH102">
        <f>EH20</f>
        <v>0</v>
      </c>
      <c r="EI102">
        <v>17</v>
      </c>
      <c r="EJ102">
        <f>IF(EJ21="","",EJ20)</f>
        <v>0</v>
      </c>
      <c r="EK102">
        <v>17</v>
      </c>
      <c r="EL102">
        <f>EL20</f>
        <v>0</v>
      </c>
      <c r="EM102">
        <v>17</v>
      </c>
      <c r="EN102">
        <f>IF(EN21="","",EN20)</f>
        <v>0</v>
      </c>
      <c r="EO102">
        <v>17</v>
      </c>
      <c r="EP102">
        <f>EP20</f>
        <v>0</v>
      </c>
      <c r="EQ102">
        <v>17</v>
      </c>
      <c r="ER102">
        <f>IF(ER21="","",ER20)</f>
        <v>0</v>
      </c>
      <c r="ES102">
        <v>17</v>
      </c>
      <c r="ET102">
        <f>ET20</f>
        <v>0</v>
      </c>
      <c r="EU102">
        <v>17</v>
      </c>
      <c r="EV102">
        <f>IF(EV21="","",EV20)</f>
        <v>0</v>
      </c>
      <c r="EW102">
        <v>17</v>
      </c>
      <c r="EX102">
        <f>EX20</f>
        <v>0</v>
      </c>
      <c r="EY102">
        <v>17</v>
      </c>
      <c r="EZ102">
        <f>IF(EZ21="","",EZ20)</f>
        <v>0</v>
      </c>
      <c r="FA102">
        <v>17</v>
      </c>
      <c r="FB102">
        <f>FB20</f>
        <v>0</v>
      </c>
      <c r="FC102">
        <v>17</v>
      </c>
      <c r="FD102">
        <f>IF(FD21="","",FD20)</f>
        <v>0</v>
      </c>
      <c r="FE102">
        <v>17</v>
      </c>
      <c r="FF102">
        <f>FF20</f>
        <v>0</v>
      </c>
      <c r="FG102">
        <v>17</v>
      </c>
      <c r="FH102">
        <f>IF(FH21="","",FH20)</f>
        <v>0</v>
      </c>
      <c r="FI102">
        <v>17</v>
      </c>
      <c r="FJ102">
        <f>FJ20</f>
        <v>0</v>
      </c>
      <c r="FK102">
        <v>17</v>
      </c>
      <c r="FL102">
        <f>IF(FL21="","",FL20)</f>
        <v>0</v>
      </c>
      <c r="FM102">
        <v>17</v>
      </c>
      <c r="FN102">
        <f>FN20</f>
        <v>0</v>
      </c>
      <c r="FO102">
        <v>17</v>
      </c>
      <c r="FP102">
        <f>IF(FP21="","",FP20)</f>
        <v>0</v>
      </c>
      <c r="FQ102">
        <v>17</v>
      </c>
      <c r="FR102">
        <f>FR20</f>
        <v>0</v>
      </c>
      <c r="FS102">
        <v>17</v>
      </c>
      <c r="FT102">
        <f>IF(FT21="","",FT20)</f>
        <v>0</v>
      </c>
      <c r="FU102">
        <v>17</v>
      </c>
      <c r="FV102">
        <f>FV20</f>
        <v>0</v>
      </c>
      <c r="FW102">
        <v>17</v>
      </c>
      <c r="FX102">
        <f>IF(FX21="","",FX20)</f>
        <v>0</v>
      </c>
      <c r="FY102">
        <v>17</v>
      </c>
      <c r="FZ102">
        <f>FZ20</f>
        <v>0</v>
      </c>
      <c r="GA102">
        <v>17</v>
      </c>
      <c r="GB102">
        <f>IF(GB21="","",GB20)</f>
        <v>0</v>
      </c>
      <c r="GC102">
        <v>17</v>
      </c>
      <c r="GD102">
        <f>GD20</f>
        <v>0</v>
      </c>
      <c r="GE102">
        <v>17</v>
      </c>
      <c r="GF102">
        <f>IF(GF21="","",GF20)</f>
        <v>0</v>
      </c>
      <c r="GG102">
        <v>17</v>
      </c>
      <c r="GH102">
        <f>GH20</f>
        <v>0</v>
      </c>
      <c r="GI102">
        <v>17</v>
      </c>
      <c r="GJ102">
        <f>IF(GJ21="","",GJ20)</f>
        <v>0</v>
      </c>
      <c r="GK102">
        <v>17</v>
      </c>
      <c r="GL102">
        <f>GL20</f>
        <v>0</v>
      </c>
      <c r="GM102">
        <v>17</v>
      </c>
      <c r="GN102">
        <f>IF(GN21="","",GN20)</f>
        <v>0</v>
      </c>
      <c r="GO102">
        <v>17</v>
      </c>
      <c r="GP102">
        <f>GP20</f>
        <v>0</v>
      </c>
      <c r="GQ102">
        <v>17</v>
      </c>
      <c r="GR102">
        <f>IF(GR21="","",GR20)</f>
        <v>0</v>
      </c>
      <c r="GS102">
        <v>17</v>
      </c>
      <c r="GT102">
        <f>GT20</f>
        <v>0</v>
      </c>
      <c r="GU102">
        <v>17</v>
      </c>
      <c r="GV102">
        <f>IF(GV21="","",GV20)</f>
        <v>0</v>
      </c>
      <c r="GW102">
        <v>17</v>
      </c>
      <c r="GX102">
        <f>GX20</f>
        <v>0</v>
      </c>
      <c r="GY102">
        <v>17</v>
      </c>
      <c r="GZ102">
        <f>IF(GZ21="","",GZ20)</f>
        <v>0</v>
      </c>
      <c r="HA102">
        <v>17</v>
      </c>
      <c r="HB102">
        <f>HB20</f>
        <v>0</v>
      </c>
      <c r="HC102">
        <v>17</v>
      </c>
      <c r="HD102">
        <f>IF(HD21="","",HD20)</f>
        <v>0</v>
      </c>
      <c r="HE102">
        <v>17</v>
      </c>
      <c r="HF102">
        <f>HF20</f>
        <v>0</v>
      </c>
      <c r="HG102">
        <v>17</v>
      </c>
      <c r="HH102">
        <f>IF(HH21="","",HH20)</f>
        <v>0</v>
      </c>
      <c r="HI102">
        <v>17</v>
      </c>
      <c r="HJ102">
        <f>HJ20</f>
        <v>0</v>
      </c>
      <c r="HK102">
        <v>17</v>
      </c>
      <c r="HL102">
        <f>IF(HL21="","",HL20)</f>
        <v>0</v>
      </c>
      <c r="HM102">
        <v>17</v>
      </c>
      <c r="HN102">
        <f>HN20</f>
        <v>0</v>
      </c>
      <c r="HO102">
        <v>17</v>
      </c>
      <c r="HP102">
        <f>IF(HP21="","",HP20)</f>
        <v>0</v>
      </c>
      <c r="HQ102">
        <v>17</v>
      </c>
      <c r="HR102">
        <f>HR20</f>
        <v>0</v>
      </c>
      <c r="HS102">
        <v>17</v>
      </c>
      <c r="HT102">
        <f>IF(HT21="","",HT20)</f>
        <v>0</v>
      </c>
      <c r="HU102">
        <v>17</v>
      </c>
      <c r="HV102">
        <f>HV20</f>
        <v>0</v>
      </c>
      <c r="HW102">
        <v>17</v>
      </c>
      <c r="HX102">
        <f>IF(HX21="","",HX20)</f>
        <v>0</v>
      </c>
      <c r="HY102">
        <v>17</v>
      </c>
      <c r="HZ102">
        <f>HZ20</f>
        <v>0</v>
      </c>
      <c r="IA102">
        <v>17</v>
      </c>
      <c r="IB102">
        <f>IF(IB21="","",IB20)</f>
        <v>0</v>
      </c>
      <c r="IC102">
        <v>17</v>
      </c>
      <c r="ID102">
        <f>ID20</f>
        <v>0</v>
      </c>
    </row>
    <row r="103" spans="5:238">
      <c r="E103">
        <v>18</v>
      </c>
      <c r="F103">
        <f>IF(F22="","",F21)</f>
        <v>0</v>
      </c>
      <c r="G103">
        <v>18</v>
      </c>
      <c r="H103">
        <f>H21</f>
        <v>0</v>
      </c>
      <c r="I103">
        <v>18</v>
      </c>
      <c r="J103">
        <f>IF(J22="","",J21)</f>
        <v>0</v>
      </c>
      <c r="K103">
        <v>18</v>
      </c>
      <c r="L103">
        <f>L21</f>
        <v>0</v>
      </c>
      <c r="M103">
        <v>18</v>
      </c>
      <c r="N103">
        <f>IF(N22="","",N21)</f>
        <v>0</v>
      </c>
      <c r="O103">
        <v>18</v>
      </c>
      <c r="P103">
        <f>P21</f>
        <v>0</v>
      </c>
      <c r="Q103">
        <v>18</v>
      </c>
      <c r="R103">
        <f>IF(R22="","",R21)</f>
        <v>0</v>
      </c>
      <c r="S103">
        <v>18</v>
      </c>
      <c r="T103">
        <f>T21</f>
        <v>0</v>
      </c>
      <c r="U103">
        <v>18</v>
      </c>
      <c r="V103">
        <f>IF(V22="","",V21)</f>
        <v>0</v>
      </c>
      <c r="W103">
        <v>18</v>
      </c>
      <c r="X103">
        <f>X21</f>
        <v>0</v>
      </c>
      <c r="Y103">
        <v>18</v>
      </c>
      <c r="Z103">
        <f>IF(Z22="","",Z21)</f>
        <v>0</v>
      </c>
      <c r="AA103">
        <v>18</v>
      </c>
      <c r="AB103">
        <f>AB21</f>
        <v>0</v>
      </c>
      <c r="AC103">
        <v>18</v>
      </c>
      <c r="AD103">
        <f>IF(AD22="","",AD21)</f>
        <v>0</v>
      </c>
      <c r="AE103">
        <v>18</v>
      </c>
      <c r="AF103">
        <f>AF21</f>
        <v>0</v>
      </c>
      <c r="AG103">
        <v>18</v>
      </c>
      <c r="AH103">
        <f>IF(AH22="","",AH21)</f>
        <v>0</v>
      </c>
      <c r="AI103">
        <v>18</v>
      </c>
      <c r="AJ103">
        <f>AJ21</f>
        <v>0</v>
      </c>
      <c r="AK103">
        <v>18</v>
      </c>
      <c r="AL103">
        <f>IF(AL22="","",AL21)</f>
        <v>0</v>
      </c>
      <c r="AM103">
        <v>18</v>
      </c>
      <c r="AN103">
        <f>AN21</f>
        <v>0</v>
      </c>
      <c r="AO103">
        <v>18</v>
      </c>
      <c r="AP103">
        <f>IF(AP22="","",AP21)</f>
        <v>0</v>
      </c>
      <c r="AQ103">
        <v>18</v>
      </c>
      <c r="AR103">
        <f>AR21</f>
        <v>0</v>
      </c>
      <c r="AS103">
        <v>18</v>
      </c>
      <c r="AT103">
        <f>IF(AT22="","",AT21)</f>
        <v>0</v>
      </c>
      <c r="AU103">
        <v>18</v>
      </c>
      <c r="AV103">
        <f>AV21</f>
        <v>0</v>
      </c>
      <c r="AW103">
        <v>18</v>
      </c>
      <c r="AX103">
        <f>IF(AX22="","",AX21)</f>
        <v>0</v>
      </c>
      <c r="AY103">
        <v>18</v>
      </c>
      <c r="AZ103">
        <f>AZ21</f>
        <v>0</v>
      </c>
      <c r="BA103">
        <v>18</v>
      </c>
      <c r="BB103">
        <f>IF(BB22="","",BB21)</f>
        <v>0</v>
      </c>
      <c r="BC103">
        <v>18</v>
      </c>
      <c r="BD103">
        <f>BD21</f>
        <v>0</v>
      </c>
      <c r="BE103">
        <v>18</v>
      </c>
      <c r="BF103">
        <f>IF(BF22="","",BF21)</f>
        <v>0</v>
      </c>
      <c r="BG103">
        <v>18</v>
      </c>
      <c r="BH103">
        <f>BH21</f>
        <v>0</v>
      </c>
      <c r="BI103">
        <v>18</v>
      </c>
      <c r="BJ103">
        <f>IF(BJ22="","",BJ21)</f>
        <v>0</v>
      </c>
      <c r="BK103">
        <v>18</v>
      </c>
      <c r="BL103">
        <f>BL21</f>
        <v>0</v>
      </c>
      <c r="BM103">
        <v>18</v>
      </c>
      <c r="BN103">
        <f>IF(BN22="","",BN21)</f>
        <v>0</v>
      </c>
      <c r="BO103">
        <v>18</v>
      </c>
      <c r="BP103">
        <f>BP21</f>
        <v>0</v>
      </c>
      <c r="BQ103">
        <v>18</v>
      </c>
      <c r="BR103">
        <f>IF(BR22="","",BR21)</f>
        <v>0</v>
      </c>
      <c r="BS103">
        <v>18</v>
      </c>
      <c r="BT103">
        <f>BT21</f>
        <v>0</v>
      </c>
      <c r="BU103">
        <v>18</v>
      </c>
      <c r="BV103">
        <f>IF(BV22="","",BV21)</f>
        <v>0</v>
      </c>
      <c r="BW103">
        <v>18</v>
      </c>
      <c r="BX103">
        <f>BX21</f>
        <v>0</v>
      </c>
      <c r="BY103">
        <v>18</v>
      </c>
      <c r="BZ103">
        <f>IF(BZ22="","",BZ21)</f>
        <v>0</v>
      </c>
      <c r="CA103">
        <v>18</v>
      </c>
      <c r="CB103">
        <f>CB21</f>
        <v>0</v>
      </c>
      <c r="CC103">
        <v>18</v>
      </c>
      <c r="CD103">
        <f>IF(CD22="","",CD21)</f>
        <v>0</v>
      </c>
      <c r="CE103">
        <v>18</v>
      </c>
      <c r="CF103">
        <f>CF21</f>
        <v>0</v>
      </c>
      <c r="CG103">
        <v>18</v>
      </c>
      <c r="CH103">
        <f>IF(CH22="","",CH21)</f>
        <v>0</v>
      </c>
      <c r="CI103">
        <v>18</v>
      </c>
      <c r="CJ103">
        <f>CJ21</f>
        <v>0</v>
      </c>
      <c r="CK103">
        <v>18</v>
      </c>
      <c r="CL103">
        <f>IF(CL22="","",CL21)</f>
        <v>0</v>
      </c>
      <c r="CM103">
        <v>18</v>
      </c>
      <c r="CN103">
        <f>CN21</f>
        <v>0</v>
      </c>
      <c r="CO103">
        <v>18</v>
      </c>
      <c r="CP103">
        <f>IF(CP22="","",CP21)</f>
        <v>0</v>
      </c>
      <c r="CQ103">
        <v>18</v>
      </c>
      <c r="CR103">
        <f>CR21</f>
        <v>0</v>
      </c>
      <c r="CS103">
        <v>18</v>
      </c>
      <c r="CT103">
        <f>IF(CT22="","",CT21)</f>
        <v>0</v>
      </c>
      <c r="CU103">
        <v>18</v>
      </c>
      <c r="CV103">
        <f>CV21</f>
        <v>0</v>
      </c>
      <c r="CW103">
        <v>18</v>
      </c>
      <c r="CX103">
        <f>IF(CX22="","",CX21)</f>
        <v>0</v>
      </c>
      <c r="CY103">
        <v>18</v>
      </c>
      <c r="CZ103">
        <f>CZ21</f>
        <v>0</v>
      </c>
      <c r="DA103">
        <v>18</v>
      </c>
      <c r="DB103">
        <f>IF(DB22="","",DB21)</f>
        <v>0</v>
      </c>
      <c r="DC103">
        <v>18</v>
      </c>
      <c r="DD103">
        <f>DD21</f>
        <v>0</v>
      </c>
      <c r="DE103">
        <v>18</v>
      </c>
      <c r="DF103">
        <f>IF(DF22="","",DF21)</f>
        <v>0</v>
      </c>
      <c r="DG103">
        <v>18</v>
      </c>
      <c r="DH103">
        <f>DH21</f>
        <v>0</v>
      </c>
      <c r="DI103">
        <v>18</v>
      </c>
      <c r="DJ103">
        <f>IF(DJ22="","",DJ21)</f>
        <v>0</v>
      </c>
      <c r="DK103">
        <v>18</v>
      </c>
      <c r="DL103">
        <f>DL21</f>
        <v>0</v>
      </c>
      <c r="DM103">
        <v>18</v>
      </c>
      <c r="DN103">
        <f>IF(DN22="","",DN21)</f>
        <v>0</v>
      </c>
      <c r="DO103">
        <v>18</v>
      </c>
      <c r="DP103">
        <f>DP21</f>
        <v>0</v>
      </c>
      <c r="DS103">
        <v>18</v>
      </c>
      <c r="DT103">
        <f>IF(DT22="","",DT21)</f>
        <v>0</v>
      </c>
      <c r="DU103">
        <v>18</v>
      </c>
      <c r="DV103">
        <f>DV21</f>
        <v>0</v>
      </c>
      <c r="DW103">
        <v>18</v>
      </c>
      <c r="DX103">
        <f>IF(DX22="","",DX21)</f>
        <v>0</v>
      </c>
      <c r="DY103">
        <v>18</v>
      </c>
      <c r="DZ103">
        <f>DZ21</f>
        <v>0</v>
      </c>
      <c r="EA103">
        <v>18</v>
      </c>
      <c r="EB103">
        <f>IF(EB22="","",EB21)</f>
        <v>0</v>
      </c>
      <c r="EC103">
        <v>18</v>
      </c>
      <c r="ED103">
        <f>ED21</f>
        <v>0</v>
      </c>
      <c r="EE103">
        <v>18</v>
      </c>
      <c r="EF103">
        <f>IF(EF22="","",EF21)</f>
        <v>0</v>
      </c>
      <c r="EG103">
        <v>18</v>
      </c>
      <c r="EH103">
        <f>EH21</f>
        <v>0</v>
      </c>
      <c r="EI103">
        <v>18</v>
      </c>
      <c r="EJ103">
        <f>IF(EJ22="","",EJ21)</f>
        <v>0</v>
      </c>
      <c r="EK103">
        <v>18</v>
      </c>
      <c r="EL103">
        <f>EL21</f>
        <v>0</v>
      </c>
      <c r="EM103">
        <v>18</v>
      </c>
      <c r="EN103">
        <f>IF(EN22="","",EN21)</f>
        <v>0</v>
      </c>
      <c r="EO103">
        <v>18</v>
      </c>
      <c r="EP103">
        <f>EP21</f>
        <v>0</v>
      </c>
      <c r="EQ103">
        <v>18</v>
      </c>
      <c r="ER103">
        <f>IF(ER22="","",ER21)</f>
        <v>0</v>
      </c>
      <c r="ES103">
        <v>18</v>
      </c>
      <c r="ET103">
        <f>ET21</f>
        <v>0</v>
      </c>
      <c r="EU103">
        <v>18</v>
      </c>
      <c r="EV103">
        <f>IF(EV22="","",EV21)</f>
        <v>0</v>
      </c>
      <c r="EW103">
        <v>18</v>
      </c>
      <c r="EX103">
        <f>EX21</f>
        <v>0</v>
      </c>
      <c r="EY103">
        <v>18</v>
      </c>
      <c r="EZ103">
        <f>IF(EZ22="","",EZ21)</f>
        <v>0</v>
      </c>
      <c r="FA103">
        <v>18</v>
      </c>
      <c r="FB103">
        <f>FB21</f>
        <v>0</v>
      </c>
      <c r="FC103">
        <v>18</v>
      </c>
      <c r="FD103">
        <f>IF(FD22="","",FD21)</f>
        <v>0</v>
      </c>
      <c r="FE103">
        <v>18</v>
      </c>
      <c r="FF103">
        <f>FF21</f>
        <v>0</v>
      </c>
      <c r="FG103">
        <v>18</v>
      </c>
      <c r="FH103">
        <f>IF(FH22="","",FH21)</f>
        <v>0</v>
      </c>
      <c r="FI103">
        <v>18</v>
      </c>
      <c r="FJ103">
        <f>FJ21</f>
        <v>0</v>
      </c>
      <c r="FK103">
        <v>18</v>
      </c>
      <c r="FL103">
        <f>IF(FL22="","",FL21)</f>
        <v>0</v>
      </c>
      <c r="FM103">
        <v>18</v>
      </c>
      <c r="FN103">
        <f>FN21</f>
        <v>0</v>
      </c>
      <c r="FO103">
        <v>18</v>
      </c>
      <c r="FP103">
        <f>IF(FP22="","",FP21)</f>
        <v>0</v>
      </c>
      <c r="FQ103">
        <v>18</v>
      </c>
      <c r="FR103">
        <f>FR21</f>
        <v>0</v>
      </c>
      <c r="FS103">
        <v>18</v>
      </c>
      <c r="FT103">
        <f>IF(FT22="","",FT21)</f>
        <v>0</v>
      </c>
      <c r="FU103">
        <v>18</v>
      </c>
      <c r="FV103">
        <f>FV21</f>
        <v>0</v>
      </c>
      <c r="FW103">
        <v>18</v>
      </c>
      <c r="FX103">
        <f>IF(FX22="","",FX21)</f>
        <v>0</v>
      </c>
      <c r="FY103">
        <v>18</v>
      </c>
      <c r="FZ103">
        <f>FZ21</f>
        <v>0</v>
      </c>
      <c r="GA103">
        <v>18</v>
      </c>
      <c r="GB103">
        <f>IF(GB22="","",GB21)</f>
        <v>0</v>
      </c>
      <c r="GC103">
        <v>18</v>
      </c>
      <c r="GD103">
        <f>GD21</f>
        <v>0</v>
      </c>
      <c r="GE103">
        <v>18</v>
      </c>
      <c r="GF103">
        <f>IF(GF22="","",GF21)</f>
        <v>0</v>
      </c>
      <c r="GG103">
        <v>18</v>
      </c>
      <c r="GH103">
        <f>GH21</f>
        <v>0</v>
      </c>
      <c r="GI103">
        <v>18</v>
      </c>
      <c r="GJ103">
        <f>IF(GJ22="","",GJ21)</f>
        <v>0</v>
      </c>
      <c r="GK103">
        <v>18</v>
      </c>
      <c r="GL103">
        <f>GL21</f>
        <v>0</v>
      </c>
      <c r="GM103">
        <v>18</v>
      </c>
      <c r="GN103">
        <f>IF(GN22="","",GN21)</f>
        <v>0</v>
      </c>
      <c r="GO103">
        <v>18</v>
      </c>
      <c r="GP103">
        <f>GP21</f>
        <v>0</v>
      </c>
      <c r="GQ103">
        <v>18</v>
      </c>
      <c r="GR103">
        <f>IF(GR22="","",GR21)</f>
        <v>0</v>
      </c>
      <c r="GS103">
        <v>18</v>
      </c>
      <c r="GT103">
        <f>GT21</f>
        <v>0</v>
      </c>
      <c r="GU103">
        <v>18</v>
      </c>
      <c r="GV103">
        <f>IF(GV22="","",GV21)</f>
        <v>0</v>
      </c>
      <c r="GW103">
        <v>18</v>
      </c>
      <c r="GX103">
        <f>GX21</f>
        <v>0</v>
      </c>
      <c r="GY103">
        <v>18</v>
      </c>
      <c r="GZ103">
        <f>IF(GZ22="","",GZ21)</f>
        <v>0</v>
      </c>
      <c r="HA103">
        <v>18</v>
      </c>
      <c r="HB103">
        <f>HB21</f>
        <v>0</v>
      </c>
      <c r="HC103">
        <v>18</v>
      </c>
      <c r="HD103">
        <f>IF(HD22="","",HD21)</f>
        <v>0</v>
      </c>
      <c r="HE103">
        <v>18</v>
      </c>
      <c r="HF103">
        <f>HF21</f>
        <v>0</v>
      </c>
      <c r="HG103">
        <v>18</v>
      </c>
      <c r="HH103">
        <f>IF(HH22="","",HH21)</f>
        <v>0</v>
      </c>
      <c r="HI103">
        <v>18</v>
      </c>
      <c r="HJ103">
        <f>HJ21</f>
        <v>0</v>
      </c>
      <c r="HK103">
        <v>18</v>
      </c>
      <c r="HL103">
        <f>IF(HL22="","",HL21)</f>
        <v>0</v>
      </c>
      <c r="HM103">
        <v>18</v>
      </c>
      <c r="HN103">
        <f>HN21</f>
        <v>0</v>
      </c>
      <c r="HO103">
        <v>18</v>
      </c>
      <c r="HP103">
        <f>IF(HP22="","",HP21)</f>
        <v>0</v>
      </c>
      <c r="HQ103">
        <v>18</v>
      </c>
      <c r="HR103">
        <f>HR21</f>
        <v>0</v>
      </c>
      <c r="HS103">
        <v>18</v>
      </c>
      <c r="HT103">
        <f>IF(HT22="","",HT21)</f>
        <v>0</v>
      </c>
      <c r="HU103">
        <v>18</v>
      </c>
      <c r="HV103">
        <f>HV21</f>
        <v>0</v>
      </c>
      <c r="HW103">
        <v>18</v>
      </c>
      <c r="HX103">
        <f>IF(HX22="","",HX21)</f>
        <v>0</v>
      </c>
      <c r="HY103">
        <v>18</v>
      </c>
      <c r="HZ103">
        <f>HZ21</f>
        <v>0</v>
      </c>
      <c r="IA103">
        <v>18</v>
      </c>
      <c r="IB103">
        <f>IF(IB22="","",IB21)</f>
        <v>0</v>
      </c>
      <c r="IC103">
        <v>18</v>
      </c>
      <c r="ID103">
        <f>ID21</f>
        <v>0</v>
      </c>
    </row>
    <row r="104" spans="5:238">
      <c r="E104">
        <v>19</v>
      </c>
      <c r="F104">
        <f>IF(F23="","",F22)</f>
        <v>0</v>
      </c>
      <c r="G104">
        <v>19</v>
      </c>
      <c r="H104">
        <f>H22</f>
        <v>0</v>
      </c>
      <c r="I104">
        <v>19</v>
      </c>
      <c r="J104">
        <f>IF(J23="","",J22)</f>
        <v>0</v>
      </c>
      <c r="K104">
        <v>19</v>
      </c>
      <c r="L104">
        <f>L22</f>
        <v>0</v>
      </c>
      <c r="M104">
        <v>19</v>
      </c>
      <c r="N104">
        <f>IF(N23="","",N22)</f>
        <v>0</v>
      </c>
      <c r="O104">
        <v>19</v>
      </c>
      <c r="P104">
        <f>P22</f>
        <v>0</v>
      </c>
      <c r="Q104">
        <v>19</v>
      </c>
      <c r="R104">
        <f>IF(R23="","",R22)</f>
        <v>0</v>
      </c>
      <c r="S104">
        <v>19</v>
      </c>
      <c r="T104">
        <f>T22</f>
        <v>0</v>
      </c>
      <c r="U104">
        <v>19</v>
      </c>
      <c r="V104">
        <f>IF(V23="","",V22)</f>
        <v>0</v>
      </c>
      <c r="W104">
        <v>19</v>
      </c>
      <c r="X104">
        <f>X22</f>
        <v>0</v>
      </c>
      <c r="Y104">
        <v>19</v>
      </c>
      <c r="Z104">
        <f>IF(Z23="","",Z22)</f>
        <v>0</v>
      </c>
      <c r="AA104">
        <v>19</v>
      </c>
      <c r="AB104">
        <f>AB22</f>
        <v>0</v>
      </c>
      <c r="AC104">
        <v>19</v>
      </c>
      <c r="AD104">
        <f>IF(AD23="","",AD22)</f>
        <v>0</v>
      </c>
      <c r="AE104">
        <v>19</v>
      </c>
      <c r="AF104">
        <f>AF22</f>
        <v>0</v>
      </c>
      <c r="AG104">
        <v>19</v>
      </c>
      <c r="AH104">
        <f>IF(AH23="","",AH22)</f>
        <v>0</v>
      </c>
      <c r="AI104">
        <v>19</v>
      </c>
      <c r="AJ104">
        <f>AJ22</f>
        <v>0</v>
      </c>
      <c r="AK104">
        <v>19</v>
      </c>
      <c r="AL104">
        <f>IF(AL23="","",AL22)</f>
        <v>0</v>
      </c>
      <c r="AM104">
        <v>19</v>
      </c>
      <c r="AN104">
        <f>AN22</f>
        <v>0</v>
      </c>
      <c r="AO104">
        <v>19</v>
      </c>
      <c r="AP104">
        <f>IF(AP23="","",AP22)</f>
        <v>0</v>
      </c>
      <c r="AQ104">
        <v>19</v>
      </c>
      <c r="AR104">
        <f>AR22</f>
        <v>0</v>
      </c>
      <c r="AS104">
        <v>19</v>
      </c>
      <c r="AT104">
        <f>IF(AT23="","",AT22)</f>
        <v>0</v>
      </c>
      <c r="AU104">
        <v>19</v>
      </c>
      <c r="AV104">
        <f>AV22</f>
        <v>0</v>
      </c>
      <c r="AW104">
        <v>19</v>
      </c>
      <c r="AX104">
        <f>IF(AX23="","",AX22)</f>
        <v>0</v>
      </c>
      <c r="AY104">
        <v>19</v>
      </c>
      <c r="AZ104">
        <f>AZ22</f>
        <v>0</v>
      </c>
      <c r="BA104">
        <v>19</v>
      </c>
      <c r="BB104">
        <f>IF(BB23="","",BB22)</f>
        <v>0</v>
      </c>
      <c r="BC104">
        <v>19</v>
      </c>
      <c r="BD104">
        <f>BD22</f>
        <v>0</v>
      </c>
      <c r="BE104">
        <v>19</v>
      </c>
      <c r="BF104">
        <f>IF(BF23="","",BF22)</f>
        <v>0</v>
      </c>
      <c r="BG104">
        <v>19</v>
      </c>
      <c r="BH104">
        <f>BH22</f>
        <v>0</v>
      </c>
      <c r="BI104">
        <v>19</v>
      </c>
      <c r="BJ104">
        <f>IF(BJ23="","",BJ22)</f>
        <v>0</v>
      </c>
      <c r="BK104">
        <v>19</v>
      </c>
      <c r="BL104">
        <f>BL22</f>
        <v>0</v>
      </c>
      <c r="BM104">
        <v>19</v>
      </c>
      <c r="BN104">
        <f>IF(BN23="","",BN22)</f>
        <v>0</v>
      </c>
      <c r="BO104">
        <v>19</v>
      </c>
      <c r="BP104">
        <f>BP22</f>
        <v>0</v>
      </c>
      <c r="BQ104">
        <v>19</v>
      </c>
      <c r="BR104">
        <f>IF(BR23="","",BR22)</f>
        <v>0</v>
      </c>
      <c r="BS104">
        <v>19</v>
      </c>
      <c r="BT104">
        <f>BT22</f>
        <v>0</v>
      </c>
      <c r="BU104">
        <v>19</v>
      </c>
      <c r="BV104">
        <f>IF(BV23="","",BV22)</f>
        <v>0</v>
      </c>
      <c r="BW104">
        <v>19</v>
      </c>
      <c r="BX104">
        <f>BX22</f>
        <v>0</v>
      </c>
      <c r="BY104">
        <v>19</v>
      </c>
      <c r="BZ104">
        <f>IF(BZ23="","",BZ22)</f>
        <v>0</v>
      </c>
      <c r="CA104">
        <v>19</v>
      </c>
      <c r="CB104">
        <f>CB22</f>
        <v>0</v>
      </c>
      <c r="CC104">
        <v>19</v>
      </c>
      <c r="CD104">
        <f>IF(CD23="","",CD22)</f>
        <v>0</v>
      </c>
      <c r="CE104">
        <v>19</v>
      </c>
      <c r="CF104">
        <f>CF22</f>
        <v>0</v>
      </c>
      <c r="CG104">
        <v>19</v>
      </c>
      <c r="CH104">
        <f>IF(CH23="","",CH22)</f>
        <v>0</v>
      </c>
      <c r="CI104">
        <v>19</v>
      </c>
      <c r="CJ104">
        <f>CJ22</f>
        <v>0</v>
      </c>
      <c r="CK104">
        <v>19</v>
      </c>
      <c r="CL104">
        <f>IF(CL23="","",CL22)</f>
        <v>0</v>
      </c>
      <c r="CM104">
        <v>19</v>
      </c>
      <c r="CN104">
        <f>CN22</f>
        <v>0</v>
      </c>
      <c r="CO104">
        <v>19</v>
      </c>
      <c r="CP104">
        <f>IF(CP23="","",CP22)</f>
        <v>0</v>
      </c>
      <c r="CQ104">
        <v>19</v>
      </c>
      <c r="CR104">
        <f>CR22</f>
        <v>0</v>
      </c>
      <c r="CS104">
        <v>19</v>
      </c>
      <c r="CT104">
        <f>IF(CT23="","",CT22)</f>
        <v>0</v>
      </c>
      <c r="CU104">
        <v>19</v>
      </c>
      <c r="CV104">
        <f>CV22</f>
        <v>0</v>
      </c>
      <c r="CW104">
        <v>19</v>
      </c>
      <c r="CX104">
        <f>IF(CX23="","",CX22)</f>
        <v>0</v>
      </c>
      <c r="CY104">
        <v>19</v>
      </c>
      <c r="CZ104">
        <f>CZ22</f>
        <v>0</v>
      </c>
      <c r="DA104">
        <v>19</v>
      </c>
      <c r="DB104">
        <f>IF(DB23="","",DB22)</f>
        <v>0</v>
      </c>
      <c r="DC104">
        <v>19</v>
      </c>
      <c r="DD104">
        <f>DD22</f>
        <v>0</v>
      </c>
      <c r="DE104">
        <v>19</v>
      </c>
      <c r="DF104">
        <f>IF(DF23="","",DF22)</f>
        <v>0</v>
      </c>
      <c r="DG104">
        <v>19</v>
      </c>
      <c r="DH104">
        <f>DH22</f>
        <v>0</v>
      </c>
      <c r="DI104">
        <v>19</v>
      </c>
      <c r="DJ104">
        <f>IF(DJ23="","",DJ22)</f>
        <v>0</v>
      </c>
      <c r="DK104">
        <v>19</v>
      </c>
      <c r="DL104">
        <f>DL22</f>
        <v>0</v>
      </c>
      <c r="DM104">
        <v>19</v>
      </c>
      <c r="DN104">
        <f>IF(DN23="","",DN22)</f>
        <v>0</v>
      </c>
      <c r="DO104">
        <v>19</v>
      </c>
      <c r="DP104">
        <f>DP22</f>
        <v>0</v>
      </c>
      <c r="DS104">
        <v>19</v>
      </c>
      <c r="DT104">
        <f>IF(DT23="","",DT22)</f>
        <v>0</v>
      </c>
      <c r="DU104">
        <v>19</v>
      </c>
      <c r="DV104">
        <f>DV22</f>
        <v>0</v>
      </c>
      <c r="DW104">
        <v>19</v>
      </c>
      <c r="DX104">
        <f>IF(DX23="","",DX22)</f>
        <v>0</v>
      </c>
      <c r="DY104">
        <v>19</v>
      </c>
      <c r="DZ104">
        <f>DZ22</f>
        <v>0</v>
      </c>
      <c r="EA104">
        <v>19</v>
      </c>
      <c r="EB104">
        <f>IF(EB23="","",EB22)</f>
        <v>0</v>
      </c>
      <c r="EC104">
        <v>19</v>
      </c>
      <c r="ED104">
        <f>ED22</f>
        <v>0</v>
      </c>
      <c r="EE104">
        <v>19</v>
      </c>
      <c r="EF104">
        <f>IF(EF23="","",EF22)</f>
        <v>0</v>
      </c>
      <c r="EG104">
        <v>19</v>
      </c>
      <c r="EH104">
        <f>EH22</f>
        <v>0</v>
      </c>
      <c r="EI104">
        <v>19</v>
      </c>
      <c r="EJ104">
        <f>IF(EJ23="","",EJ22)</f>
        <v>0</v>
      </c>
      <c r="EK104">
        <v>19</v>
      </c>
      <c r="EL104">
        <f>EL22</f>
        <v>0</v>
      </c>
      <c r="EM104">
        <v>19</v>
      </c>
      <c r="EN104">
        <f>IF(EN23="","",EN22)</f>
        <v>0</v>
      </c>
      <c r="EO104">
        <v>19</v>
      </c>
      <c r="EP104">
        <f>EP22</f>
        <v>0</v>
      </c>
      <c r="EQ104">
        <v>19</v>
      </c>
      <c r="ER104">
        <f>IF(ER23="","",ER22)</f>
        <v>0</v>
      </c>
      <c r="ES104">
        <v>19</v>
      </c>
      <c r="ET104">
        <f>ET22</f>
        <v>0</v>
      </c>
      <c r="EU104">
        <v>19</v>
      </c>
      <c r="EV104">
        <f>IF(EV23="","",EV22)</f>
        <v>0</v>
      </c>
      <c r="EW104">
        <v>19</v>
      </c>
      <c r="EX104">
        <f>EX22</f>
        <v>0</v>
      </c>
      <c r="EY104">
        <v>19</v>
      </c>
      <c r="EZ104">
        <f>IF(EZ23="","",EZ22)</f>
        <v>0</v>
      </c>
      <c r="FA104">
        <v>19</v>
      </c>
      <c r="FB104">
        <f>FB22</f>
        <v>0</v>
      </c>
      <c r="FC104">
        <v>19</v>
      </c>
      <c r="FD104">
        <f>IF(FD23="","",FD22)</f>
        <v>0</v>
      </c>
      <c r="FE104">
        <v>19</v>
      </c>
      <c r="FF104">
        <f>FF22</f>
        <v>0</v>
      </c>
      <c r="FG104">
        <v>19</v>
      </c>
      <c r="FH104">
        <f>IF(FH23="","",FH22)</f>
        <v>0</v>
      </c>
      <c r="FI104">
        <v>19</v>
      </c>
      <c r="FJ104">
        <f>FJ22</f>
        <v>0</v>
      </c>
      <c r="FK104">
        <v>19</v>
      </c>
      <c r="FL104">
        <f>IF(FL23="","",FL22)</f>
        <v>0</v>
      </c>
      <c r="FM104">
        <v>19</v>
      </c>
      <c r="FN104">
        <f>FN22</f>
        <v>0</v>
      </c>
      <c r="FO104">
        <v>19</v>
      </c>
      <c r="FP104">
        <f>IF(FP23="","",FP22)</f>
        <v>0</v>
      </c>
      <c r="FQ104">
        <v>19</v>
      </c>
      <c r="FR104">
        <f>FR22</f>
        <v>0</v>
      </c>
      <c r="FS104">
        <v>19</v>
      </c>
      <c r="FT104">
        <f>IF(FT23="","",FT22)</f>
        <v>0</v>
      </c>
      <c r="FU104">
        <v>19</v>
      </c>
      <c r="FV104">
        <f>FV22</f>
        <v>0</v>
      </c>
      <c r="FW104">
        <v>19</v>
      </c>
      <c r="FX104">
        <f>IF(FX23="","",FX22)</f>
        <v>0</v>
      </c>
      <c r="FY104">
        <v>19</v>
      </c>
      <c r="FZ104">
        <f>FZ22</f>
        <v>0</v>
      </c>
      <c r="GA104">
        <v>19</v>
      </c>
      <c r="GB104">
        <f>IF(GB23="","",GB22)</f>
        <v>0</v>
      </c>
      <c r="GC104">
        <v>19</v>
      </c>
      <c r="GD104">
        <f>GD22</f>
        <v>0</v>
      </c>
      <c r="GE104">
        <v>19</v>
      </c>
      <c r="GF104">
        <f>IF(GF23="","",GF22)</f>
        <v>0</v>
      </c>
      <c r="GG104">
        <v>19</v>
      </c>
      <c r="GH104">
        <f>GH22</f>
        <v>0</v>
      </c>
      <c r="GI104">
        <v>19</v>
      </c>
      <c r="GJ104">
        <f>IF(GJ23="","",GJ22)</f>
        <v>0</v>
      </c>
      <c r="GK104">
        <v>19</v>
      </c>
      <c r="GL104">
        <f>GL22</f>
        <v>0</v>
      </c>
      <c r="GM104">
        <v>19</v>
      </c>
      <c r="GN104">
        <f>IF(GN23="","",GN22)</f>
        <v>0</v>
      </c>
      <c r="GO104">
        <v>19</v>
      </c>
      <c r="GP104">
        <f>GP22</f>
        <v>0</v>
      </c>
      <c r="GQ104">
        <v>19</v>
      </c>
      <c r="GR104">
        <f>IF(GR23="","",GR22)</f>
        <v>0</v>
      </c>
      <c r="GS104">
        <v>19</v>
      </c>
      <c r="GT104">
        <f>GT22</f>
        <v>0</v>
      </c>
      <c r="GU104">
        <v>19</v>
      </c>
      <c r="GV104">
        <f>IF(GV23="","",GV22)</f>
        <v>0</v>
      </c>
      <c r="GW104">
        <v>19</v>
      </c>
      <c r="GX104">
        <f>GX22</f>
        <v>0</v>
      </c>
      <c r="GY104">
        <v>19</v>
      </c>
      <c r="GZ104">
        <f>IF(GZ23="","",GZ22)</f>
        <v>0</v>
      </c>
      <c r="HA104">
        <v>19</v>
      </c>
      <c r="HB104">
        <f>HB22</f>
        <v>0</v>
      </c>
      <c r="HC104">
        <v>19</v>
      </c>
      <c r="HD104">
        <f>IF(HD23="","",HD22)</f>
        <v>0</v>
      </c>
      <c r="HE104">
        <v>19</v>
      </c>
      <c r="HF104">
        <f>HF22</f>
        <v>0</v>
      </c>
      <c r="HG104">
        <v>19</v>
      </c>
      <c r="HH104">
        <f>IF(HH23="","",HH22)</f>
        <v>0</v>
      </c>
      <c r="HI104">
        <v>19</v>
      </c>
      <c r="HJ104">
        <f>HJ22</f>
        <v>0</v>
      </c>
      <c r="HK104">
        <v>19</v>
      </c>
      <c r="HL104">
        <f>IF(HL23="","",HL22)</f>
        <v>0</v>
      </c>
      <c r="HM104">
        <v>19</v>
      </c>
      <c r="HN104">
        <f>HN22</f>
        <v>0</v>
      </c>
      <c r="HO104">
        <v>19</v>
      </c>
      <c r="HP104">
        <f>IF(HP23="","",HP22)</f>
        <v>0</v>
      </c>
      <c r="HQ104">
        <v>19</v>
      </c>
      <c r="HR104">
        <f>HR22</f>
        <v>0</v>
      </c>
      <c r="HS104">
        <v>19</v>
      </c>
      <c r="HT104">
        <f>IF(HT23="","",HT22)</f>
        <v>0</v>
      </c>
      <c r="HU104">
        <v>19</v>
      </c>
      <c r="HV104">
        <f>HV22</f>
        <v>0</v>
      </c>
      <c r="HW104">
        <v>19</v>
      </c>
      <c r="HX104">
        <f>IF(HX23="","",HX22)</f>
        <v>0</v>
      </c>
      <c r="HY104">
        <v>19</v>
      </c>
      <c r="HZ104">
        <f>HZ22</f>
        <v>0</v>
      </c>
      <c r="IA104">
        <v>19</v>
      </c>
      <c r="IB104">
        <f>IF(IB23="","",IB22)</f>
        <v>0</v>
      </c>
      <c r="IC104">
        <v>19</v>
      </c>
      <c r="ID104">
        <f>ID22</f>
        <v>0</v>
      </c>
    </row>
    <row r="105" spans="5:238">
      <c r="E105">
        <v>20</v>
      </c>
      <c r="F105">
        <f>IF(F24="","",F23)</f>
        <v>0</v>
      </c>
      <c r="G105">
        <v>20</v>
      </c>
      <c r="H105">
        <f>H23</f>
        <v>0</v>
      </c>
      <c r="I105">
        <v>20</v>
      </c>
      <c r="J105">
        <f>IF(J24="","",J23)</f>
        <v>0</v>
      </c>
      <c r="K105">
        <v>20</v>
      </c>
      <c r="L105">
        <f>L23</f>
        <v>0</v>
      </c>
      <c r="M105">
        <v>20</v>
      </c>
      <c r="N105">
        <f>IF(N24="","",N23)</f>
        <v>0</v>
      </c>
      <c r="O105">
        <v>20</v>
      </c>
      <c r="P105">
        <f>P23</f>
        <v>0</v>
      </c>
      <c r="Q105">
        <v>20</v>
      </c>
      <c r="R105">
        <f>IF(R24="","",R23)</f>
        <v>0</v>
      </c>
      <c r="S105">
        <v>20</v>
      </c>
      <c r="T105">
        <f>T23</f>
        <v>0</v>
      </c>
      <c r="U105">
        <v>20</v>
      </c>
      <c r="V105">
        <f>IF(V24="","",V23)</f>
        <v>0</v>
      </c>
      <c r="W105">
        <v>20</v>
      </c>
      <c r="X105">
        <f>X23</f>
        <v>0</v>
      </c>
      <c r="Y105">
        <v>20</v>
      </c>
      <c r="Z105">
        <f>IF(Z24="","",Z23)</f>
        <v>0</v>
      </c>
      <c r="AA105">
        <v>20</v>
      </c>
      <c r="AB105">
        <f>AB23</f>
        <v>0</v>
      </c>
      <c r="AC105">
        <v>20</v>
      </c>
      <c r="AD105">
        <f>IF(AD24="","",AD23)</f>
        <v>0</v>
      </c>
      <c r="AE105">
        <v>20</v>
      </c>
      <c r="AF105">
        <f>AF23</f>
        <v>0</v>
      </c>
      <c r="AG105">
        <v>20</v>
      </c>
      <c r="AH105">
        <f>IF(AH24="","",AH23)</f>
        <v>0</v>
      </c>
      <c r="AI105">
        <v>20</v>
      </c>
      <c r="AJ105">
        <f>AJ23</f>
        <v>0</v>
      </c>
      <c r="AK105">
        <v>20</v>
      </c>
      <c r="AL105">
        <f>IF(AL24="","",AL23)</f>
        <v>0</v>
      </c>
      <c r="AM105">
        <v>20</v>
      </c>
      <c r="AN105">
        <f>AN23</f>
        <v>0</v>
      </c>
      <c r="AO105">
        <v>20</v>
      </c>
      <c r="AP105">
        <f>IF(AP24="","",AP23)</f>
        <v>0</v>
      </c>
      <c r="AQ105">
        <v>20</v>
      </c>
      <c r="AR105">
        <f>AR23</f>
        <v>0</v>
      </c>
      <c r="AS105">
        <v>20</v>
      </c>
      <c r="AT105">
        <f>IF(AT24="","",AT23)</f>
        <v>0</v>
      </c>
      <c r="AU105">
        <v>20</v>
      </c>
      <c r="AV105">
        <f>AV23</f>
        <v>0</v>
      </c>
      <c r="AW105">
        <v>20</v>
      </c>
      <c r="AX105">
        <f>IF(AX24="","",AX23)</f>
        <v>0</v>
      </c>
      <c r="AY105">
        <v>20</v>
      </c>
      <c r="AZ105">
        <f>AZ23</f>
        <v>0</v>
      </c>
      <c r="BA105">
        <v>20</v>
      </c>
      <c r="BB105">
        <f>IF(BB24="","",BB23)</f>
        <v>0</v>
      </c>
      <c r="BC105">
        <v>20</v>
      </c>
      <c r="BD105">
        <f>BD23</f>
        <v>0</v>
      </c>
      <c r="BE105">
        <v>20</v>
      </c>
      <c r="BF105">
        <f>IF(BF24="","",BF23)</f>
        <v>0</v>
      </c>
      <c r="BG105">
        <v>20</v>
      </c>
      <c r="BH105">
        <f>BH23</f>
        <v>0</v>
      </c>
      <c r="BI105">
        <v>20</v>
      </c>
      <c r="BJ105">
        <f>IF(BJ24="","",BJ23)</f>
        <v>0</v>
      </c>
      <c r="BK105">
        <v>20</v>
      </c>
      <c r="BL105">
        <f>BL23</f>
        <v>0</v>
      </c>
      <c r="BM105">
        <v>20</v>
      </c>
      <c r="BN105">
        <f>IF(BN24="","",BN23)</f>
        <v>0</v>
      </c>
      <c r="BO105">
        <v>20</v>
      </c>
      <c r="BP105">
        <f>BP23</f>
        <v>0</v>
      </c>
      <c r="BQ105">
        <v>20</v>
      </c>
      <c r="BR105">
        <f>IF(BR24="","",BR23)</f>
        <v>0</v>
      </c>
      <c r="BS105">
        <v>20</v>
      </c>
      <c r="BT105">
        <f>BT23</f>
        <v>0</v>
      </c>
      <c r="BU105">
        <v>20</v>
      </c>
      <c r="BV105">
        <f>IF(BV24="","",BV23)</f>
        <v>0</v>
      </c>
      <c r="BW105">
        <v>20</v>
      </c>
      <c r="BX105">
        <f>BX23</f>
        <v>0</v>
      </c>
      <c r="BY105">
        <v>20</v>
      </c>
      <c r="BZ105">
        <f>IF(BZ24="","",BZ23)</f>
        <v>0</v>
      </c>
      <c r="CA105">
        <v>20</v>
      </c>
      <c r="CB105">
        <f>CB23</f>
        <v>0</v>
      </c>
      <c r="CC105">
        <v>20</v>
      </c>
      <c r="CD105">
        <f>IF(CD24="","",CD23)</f>
        <v>0</v>
      </c>
      <c r="CE105">
        <v>20</v>
      </c>
      <c r="CF105">
        <f>CF23</f>
        <v>0</v>
      </c>
      <c r="CG105">
        <v>20</v>
      </c>
      <c r="CH105">
        <f>IF(CH24="","",CH23)</f>
        <v>0</v>
      </c>
      <c r="CI105">
        <v>20</v>
      </c>
      <c r="CJ105">
        <f>CJ23</f>
        <v>0</v>
      </c>
      <c r="CK105">
        <v>20</v>
      </c>
      <c r="CL105">
        <f>IF(CL24="","",CL23)</f>
        <v>0</v>
      </c>
      <c r="CM105">
        <v>20</v>
      </c>
      <c r="CN105">
        <f>CN23</f>
        <v>0</v>
      </c>
      <c r="CO105">
        <v>20</v>
      </c>
      <c r="CP105">
        <f>IF(CP24="","",CP23)</f>
        <v>0</v>
      </c>
      <c r="CQ105">
        <v>20</v>
      </c>
      <c r="CR105">
        <f>CR23</f>
        <v>0</v>
      </c>
      <c r="CS105">
        <v>20</v>
      </c>
      <c r="CT105">
        <f>IF(CT24="","",CT23)</f>
        <v>0</v>
      </c>
      <c r="CU105">
        <v>20</v>
      </c>
      <c r="CV105">
        <f>CV23</f>
        <v>0</v>
      </c>
      <c r="CW105">
        <v>20</v>
      </c>
      <c r="CX105">
        <f>IF(CX24="","",CX23)</f>
        <v>0</v>
      </c>
      <c r="CY105">
        <v>20</v>
      </c>
      <c r="CZ105">
        <f>CZ23</f>
        <v>0</v>
      </c>
      <c r="DA105">
        <v>20</v>
      </c>
      <c r="DB105">
        <f>IF(DB24="","",DB23)</f>
        <v>0</v>
      </c>
      <c r="DC105">
        <v>20</v>
      </c>
      <c r="DD105">
        <f>DD23</f>
        <v>0</v>
      </c>
      <c r="DE105">
        <v>20</v>
      </c>
      <c r="DF105">
        <f>IF(DF24="","",DF23)</f>
        <v>0</v>
      </c>
      <c r="DG105">
        <v>20</v>
      </c>
      <c r="DH105">
        <f>DH23</f>
        <v>0</v>
      </c>
      <c r="DI105">
        <v>20</v>
      </c>
      <c r="DJ105">
        <f>IF(DJ24="","",DJ23)</f>
        <v>0</v>
      </c>
      <c r="DK105">
        <v>20</v>
      </c>
      <c r="DL105">
        <f>DL23</f>
        <v>0</v>
      </c>
      <c r="DM105">
        <v>20</v>
      </c>
      <c r="DN105">
        <f>IF(DN24="","",DN23)</f>
        <v>0</v>
      </c>
      <c r="DO105">
        <v>20</v>
      </c>
      <c r="DP105">
        <f>DP23</f>
        <v>0</v>
      </c>
      <c r="DS105">
        <v>20</v>
      </c>
      <c r="DT105">
        <f>IF(DT24="","",DT23)</f>
        <v>0</v>
      </c>
      <c r="DU105">
        <v>20</v>
      </c>
      <c r="DV105">
        <f>DV23</f>
        <v>0</v>
      </c>
      <c r="DW105">
        <v>20</v>
      </c>
      <c r="DX105">
        <f>IF(DX24="","",DX23)</f>
        <v>0</v>
      </c>
      <c r="DY105">
        <v>20</v>
      </c>
      <c r="DZ105">
        <f>DZ23</f>
        <v>0</v>
      </c>
      <c r="EA105">
        <v>20</v>
      </c>
      <c r="EB105">
        <f>IF(EB24="","",EB23)</f>
        <v>0</v>
      </c>
      <c r="EC105">
        <v>20</v>
      </c>
      <c r="ED105">
        <f>ED23</f>
        <v>0</v>
      </c>
      <c r="EE105">
        <v>20</v>
      </c>
      <c r="EF105">
        <f>IF(EF24="","",EF23)</f>
        <v>0</v>
      </c>
      <c r="EG105">
        <v>20</v>
      </c>
      <c r="EH105">
        <f>EH23</f>
        <v>0</v>
      </c>
      <c r="EI105">
        <v>20</v>
      </c>
      <c r="EJ105">
        <f>IF(EJ24="","",EJ23)</f>
        <v>0</v>
      </c>
      <c r="EK105">
        <v>20</v>
      </c>
      <c r="EL105">
        <f>EL23</f>
        <v>0</v>
      </c>
      <c r="EM105">
        <v>20</v>
      </c>
      <c r="EN105">
        <f>IF(EN24="","",EN23)</f>
        <v>0</v>
      </c>
      <c r="EO105">
        <v>20</v>
      </c>
      <c r="EP105">
        <f>EP23</f>
        <v>0</v>
      </c>
      <c r="EQ105">
        <v>20</v>
      </c>
      <c r="ER105">
        <f>IF(ER24="","",ER23)</f>
        <v>0</v>
      </c>
      <c r="ES105">
        <v>20</v>
      </c>
      <c r="ET105">
        <f>ET23</f>
        <v>0</v>
      </c>
      <c r="EU105">
        <v>20</v>
      </c>
      <c r="EV105">
        <f>IF(EV24="","",EV23)</f>
        <v>0</v>
      </c>
      <c r="EW105">
        <v>20</v>
      </c>
      <c r="EX105">
        <f>EX23</f>
        <v>0</v>
      </c>
      <c r="EY105">
        <v>20</v>
      </c>
      <c r="EZ105">
        <f>IF(EZ24="","",EZ23)</f>
        <v>0</v>
      </c>
      <c r="FA105">
        <v>20</v>
      </c>
      <c r="FB105">
        <f>FB23</f>
        <v>0</v>
      </c>
      <c r="FC105">
        <v>20</v>
      </c>
      <c r="FD105">
        <f>IF(FD24="","",FD23)</f>
        <v>0</v>
      </c>
      <c r="FE105">
        <v>20</v>
      </c>
      <c r="FF105">
        <f>FF23</f>
        <v>0</v>
      </c>
      <c r="FG105">
        <v>20</v>
      </c>
      <c r="FH105">
        <f>IF(FH24="","",FH23)</f>
        <v>0</v>
      </c>
      <c r="FI105">
        <v>20</v>
      </c>
      <c r="FJ105">
        <f>FJ23</f>
        <v>0</v>
      </c>
      <c r="FK105">
        <v>20</v>
      </c>
      <c r="FL105">
        <f>IF(FL24="","",FL23)</f>
        <v>0</v>
      </c>
      <c r="FM105">
        <v>20</v>
      </c>
      <c r="FN105">
        <f>FN23</f>
        <v>0</v>
      </c>
      <c r="FO105">
        <v>20</v>
      </c>
      <c r="FP105">
        <f>IF(FP24="","",FP23)</f>
        <v>0</v>
      </c>
      <c r="FQ105">
        <v>20</v>
      </c>
      <c r="FR105">
        <f>FR23</f>
        <v>0</v>
      </c>
      <c r="FS105">
        <v>20</v>
      </c>
      <c r="FT105">
        <f>IF(FT24="","",FT23)</f>
        <v>0</v>
      </c>
      <c r="FU105">
        <v>20</v>
      </c>
      <c r="FV105">
        <f>FV23</f>
        <v>0</v>
      </c>
      <c r="FW105">
        <v>20</v>
      </c>
      <c r="FX105">
        <f>IF(FX24="","",FX23)</f>
        <v>0</v>
      </c>
      <c r="FY105">
        <v>20</v>
      </c>
      <c r="FZ105">
        <f>FZ23</f>
        <v>0</v>
      </c>
      <c r="GA105">
        <v>20</v>
      </c>
      <c r="GB105">
        <f>IF(GB24="","",GB23)</f>
        <v>0</v>
      </c>
      <c r="GC105">
        <v>20</v>
      </c>
      <c r="GD105">
        <f>GD23</f>
        <v>0</v>
      </c>
      <c r="GE105">
        <v>20</v>
      </c>
      <c r="GF105">
        <f>IF(GF24="","",GF23)</f>
        <v>0</v>
      </c>
      <c r="GG105">
        <v>20</v>
      </c>
      <c r="GH105">
        <f>GH23</f>
        <v>0</v>
      </c>
      <c r="GI105">
        <v>20</v>
      </c>
      <c r="GJ105">
        <f>IF(GJ24="","",GJ23)</f>
        <v>0</v>
      </c>
      <c r="GK105">
        <v>20</v>
      </c>
      <c r="GL105">
        <f>GL23</f>
        <v>0</v>
      </c>
      <c r="GM105">
        <v>20</v>
      </c>
      <c r="GN105">
        <f>IF(GN24="","",GN23)</f>
        <v>0</v>
      </c>
      <c r="GO105">
        <v>20</v>
      </c>
      <c r="GP105">
        <f>GP23</f>
        <v>0</v>
      </c>
      <c r="GQ105">
        <v>20</v>
      </c>
      <c r="GR105">
        <f>IF(GR24="","",GR23)</f>
        <v>0</v>
      </c>
      <c r="GS105">
        <v>20</v>
      </c>
      <c r="GT105">
        <f>GT23</f>
        <v>0</v>
      </c>
      <c r="GU105">
        <v>20</v>
      </c>
      <c r="GV105">
        <f>IF(GV24="","",GV23)</f>
        <v>0</v>
      </c>
      <c r="GW105">
        <v>20</v>
      </c>
      <c r="GX105">
        <f>GX23</f>
        <v>0</v>
      </c>
      <c r="GY105">
        <v>20</v>
      </c>
      <c r="GZ105">
        <f>IF(GZ24="","",GZ23)</f>
        <v>0</v>
      </c>
      <c r="HA105">
        <v>20</v>
      </c>
      <c r="HB105">
        <f>HB23</f>
        <v>0</v>
      </c>
      <c r="HC105">
        <v>20</v>
      </c>
      <c r="HD105">
        <f>IF(HD24="","",HD23)</f>
        <v>0</v>
      </c>
      <c r="HE105">
        <v>20</v>
      </c>
      <c r="HF105">
        <f>HF23</f>
        <v>0</v>
      </c>
      <c r="HG105">
        <v>20</v>
      </c>
      <c r="HH105">
        <f>IF(HH24="","",HH23)</f>
        <v>0</v>
      </c>
      <c r="HI105">
        <v>20</v>
      </c>
      <c r="HJ105">
        <f>HJ23</f>
        <v>0</v>
      </c>
      <c r="HK105">
        <v>20</v>
      </c>
      <c r="HL105">
        <f>IF(HL24="","",HL23)</f>
        <v>0</v>
      </c>
      <c r="HM105">
        <v>20</v>
      </c>
      <c r="HN105">
        <f>HN23</f>
        <v>0</v>
      </c>
      <c r="HO105">
        <v>20</v>
      </c>
      <c r="HP105">
        <f>IF(HP24="","",HP23)</f>
        <v>0</v>
      </c>
      <c r="HQ105">
        <v>20</v>
      </c>
      <c r="HR105">
        <f>HR23</f>
        <v>0</v>
      </c>
      <c r="HS105">
        <v>20</v>
      </c>
      <c r="HT105">
        <f>IF(HT24="","",HT23)</f>
        <v>0</v>
      </c>
      <c r="HU105">
        <v>20</v>
      </c>
      <c r="HV105">
        <f>HV23</f>
        <v>0</v>
      </c>
      <c r="HW105">
        <v>20</v>
      </c>
      <c r="HX105">
        <f>IF(HX24="","",HX23)</f>
        <v>0</v>
      </c>
      <c r="HY105">
        <v>20</v>
      </c>
      <c r="HZ105">
        <f>HZ23</f>
        <v>0</v>
      </c>
      <c r="IA105">
        <v>20</v>
      </c>
      <c r="IB105">
        <f>IF(IB24="","",IB23)</f>
        <v>0</v>
      </c>
      <c r="IC105">
        <v>20</v>
      </c>
      <c r="ID105">
        <f>ID23</f>
        <v>0</v>
      </c>
    </row>
    <row r="106" spans="5:238">
      <c r="E106">
        <v>21</v>
      </c>
      <c r="F106">
        <f>IF(F25="","",F24)</f>
        <v>0</v>
      </c>
      <c r="G106">
        <v>21</v>
      </c>
      <c r="H106">
        <f>H24</f>
        <v>0</v>
      </c>
      <c r="I106">
        <v>21</v>
      </c>
      <c r="J106">
        <f>IF(J25="","",J24)</f>
        <v>0</v>
      </c>
      <c r="K106">
        <v>21</v>
      </c>
      <c r="L106">
        <f>L24</f>
        <v>0</v>
      </c>
      <c r="M106">
        <v>21</v>
      </c>
      <c r="N106">
        <f>IF(N25="","",N24)</f>
        <v>0</v>
      </c>
      <c r="O106">
        <v>21</v>
      </c>
      <c r="P106">
        <f>P24</f>
        <v>0</v>
      </c>
      <c r="Q106">
        <v>21</v>
      </c>
      <c r="R106">
        <f>IF(R25="","",R24)</f>
        <v>0</v>
      </c>
      <c r="S106">
        <v>21</v>
      </c>
      <c r="T106">
        <f>T24</f>
        <v>0</v>
      </c>
      <c r="U106">
        <v>21</v>
      </c>
      <c r="V106">
        <f>IF(V25="","",V24)</f>
        <v>0</v>
      </c>
      <c r="W106">
        <v>21</v>
      </c>
      <c r="X106">
        <f>X24</f>
        <v>0</v>
      </c>
      <c r="Y106">
        <v>21</v>
      </c>
      <c r="Z106">
        <f>IF(Z25="","",Z24)</f>
        <v>0</v>
      </c>
      <c r="AA106">
        <v>21</v>
      </c>
      <c r="AB106">
        <f>AB24</f>
        <v>0</v>
      </c>
      <c r="AC106">
        <v>21</v>
      </c>
      <c r="AD106">
        <f>IF(AD25="","",AD24)</f>
        <v>0</v>
      </c>
      <c r="AE106">
        <v>21</v>
      </c>
      <c r="AF106">
        <f>AF24</f>
        <v>0</v>
      </c>
      <c r="AG106">
        <v>21</v>
      </c>
      <c r="AH106">
        <f>IF(AH25="","",AH24)</f>
        <v>0</v>
      </c>
      <c r="AI106">
        <v>21</v>
      </c>
      <c r="AJ106">
        <f>AJ24</f>
        <v>0</v>
      </c>
      <c r="AK106">
        <v>21</v>
      </c>
      <c r="AL106">
        <f>IF(AL25="","",AL24)</f>
        <v>0</v>
      </c>
      <c r="AM106">
        <v>21</v>
      </c>
      <c r="AN106">
        <f>AN24</f>
        <v>0</v>
      </c>
      <c r="AO106">
        <v>21</v>
      </c>
      <c r="AP106">
        <f>IF(AP25="","",AP24)</f>
        <v>0</v>
      </c>
      <c r="AQ106">
        <v>21</v>
      </c>
      <c r="AR106">
        <f>AR24</f>
        <v>0</v>
      </c>
      <c r="AS106">
        <v>21</v>
      </c>
      <c r="AT106">
        <f>IF(AT25="","",AT24)</f>
        <v>0</v>
      </c>
      <c r="AU106">
        <v>21</v>
      </c>
      <c r="AV106">
        <f>AV24</f>
        <v>0</v>
      </c>
      <c r="AW106">
        <v>21</v>
      </c>
      <c r="AX106">
        <f>IF(AX25="","",AX24)</f>
        <v>0</v>
      </c>
      <c r="AY106">
        <v>21</v>
      </c>
      <c r="AZ106">
        <f>AZ24</f>
        <v>0</v>
      </c>
      <c r="BA106">
        <v>21</v>
      </c>
      <c r="BB106">
        <f>IF(BB25="","",BB24)</f>
        <v>0</v>
      </c>
      <c r="BC106">
        <v>21</v>
      </c>
      <c r="BD106">
        <f>BD24</f>
        <v>0</v>
      </c>
      <c r="BE106">
        <v>21</v>
      </c>
      <c r="BF106">
        <f>IF(BF25="","",BF24)</f>
        <v>0</v>
      </c>
      <c r="BG106">
        <v>21</v>
      </c>
      <c r="BH106">
        <f>BH24</f>
        <v>0</v>
      </c>
      <c r="BI106">
        <v>21</v>
      </c>
      <c r="BJ106">
        <f>IF(BJ25="","",BJ24)</f>
        <v>0</v>
      </c>
      <c r="BK106">
        <v>21</v>
      </c>
      <c r="BL106">
        <f>BL24</f>
        <v>0</v>
      </c>
      <c r="BM106">
        <v>21</v>
      </c>
      <c r="BN106">
        <f>IF(BN25="","",BN24)</f>
        <v>0</v>
      </c>
      <c r="BO106">
        <v>21</v>
      </c>
      <c r="BP106">
        <f>BP24</f>
        <v>0</v>
      </c>
      <c r="BQ106">
        <v>21</v>
      </c>
      <c r="BR106">
        <f>IF(BR25="","",BR24)</f>
        <v>0</v>
      </c>
      <c r="BS106">
        <v>21</v>
      </c>
      <c r="BT106">
        <f>BT24</f>
        <v>0</v>
      </c>
      <c r="BU106">
        <v>21</v>
      </c>
      <c r="BV106">
        <f>IF(BV25="","",BV24)</f>
        <v>0</v>
      </c>
      <c r="BW106">
        <v>21</v>
      </c>
      <c r="BX106">
        <f>BX24</f>
        <v>0</v>
      </c>
      <c r="BY106">
        <v>21</v>
      </c>
      <c r="BZ106">
        <f>IF(BZ25="","",BZ24)</f>
        <v>0</v>
      </c>
      <c r="CA106">
        <v>21</v>
      </c>
      <c r="CB106">
        <f>CB24</f>
        <v>0</v>
      </c>
      <c r="CC106">
        <v>21</v>
      </c>
      <c r="CD106">
        <f>IF(CD25="","",CD24)</f>
        <v>0</v>
      </c>
      <c r="CE106">
        <v>21</v>
      </c>
      <c r="CF106">
        <f>CF24</f>
        <v>0</v>
      </c>
      <c r="CG106">
        <v>21</v>
      </c>
      <c r="CH106">
        <f>IF(CH25="","",CH24)</f>
        <v>0</v>
      </c>
      <c r="CI106">
        <v>21</v>
      </c>
      <c r="CJ106">
        <f>CJ24</f>
        <v>0</v>
      </c>
      <c r="CK106">
        <v>21</v>
      </c>
      <c r="CL106">
        <f>IF(CL25="","",CL24)</f>
        <v>0</v>
      </c>
      <c r="CM106">
        <v>21</v>
      </c>
      <c r="CN106">
        <f>CN24</f>
        <v>0</v>
      </c>
      <c r="CO106">
        <v>21</v>
      </c>
      <c r="CP106">
        <f>IF(CP25="","",CP24)</f>
        <v>0</v>
      </c>
      <c r="CQ106">
        <v>21</v>
      </c>
      <c r="CR106">
        <f>CR24</f>
        <v>0</v>
      </c>
      <c r="CS106">
        <v>21</v>
      </c>
      <c r="CT106">
        <f>IF(CT25="","",CT24)</f>
        <v>0</v>
      </c>
      <c r="CU106">
        <v>21</v>
      </c>
      <c r="CV106">
        <f>CV24</f>
        <v>0</v>
      </c>
      <c r="CW106">
        <v>21</v>
      </c>
      <c r="CX106">
        <f>IF(CX25="","",CX24)</f>
        <v>0</v>
      </c>
      <c r="CY106">
        <v>21</v>
      </c>
      <c r="CZ106">
        <f>CZ24</f>
        <v>0</v>
      </c>
      <c r="DA106">
        <v>21</v>
      </c>
      <c r="DB106">
        <f>IF(DB25="","",DB24)</f>
        <v>0</v>
      </c>
      <c r="DC106">
        <v>21</v>
      </c>
      <c r="DD106">
        <f>DD24</f>
        <v>0</v>
      </c>
      <c r="DE106">
        <v>21</v>
      </c>
      <c r="DF106">
        <f>IF(DF25="","",DF24)</f>
        <v>0</v>
      </c>
      <c r="DG106">
        <v>21</v>
      </c>
      <c r="DH106">
        <f>DH24</f>
        <v>0</v>
      </c>
      <c r="DI106">
        <v>21</v>
      </c>
      <c r="DJ106">
        <f>IF(DJ25="","",DJ24)</f>
        <v>0</v>
      </c>
      <c r="DK106">
        <v>21</v>
      </c>
      <c r="DL106">
        <f>DL24</f>
        <v>0</v>
      </c>
      <c r="DM106">
        <v>21</v>
      </c>
      <c r="DN106">
        <f>IF(DN25="","",DN24)</f>
        <v>0</v>
      </c>
      <c r="DO106">
        <v>21</v>
      </c>
      <c r="DP106">
        <f>DP24</f>
        <v>0</v>
      </c>
      <c r="DS106">
        <v>21</v>
      </c>
      <c r="DT106">
        <f>IF(DT25="","",DT24)</f>
        <v>0</v>
      </c>
      <c r="DU106">
        <v>21</v>
      </c>
      <c r="DV106">
        <f>DV24</f>
        <v>0</v>
      </c>
      <c r="DW106">
        <v>21</v>
      </c>
      <c r="DX106">
        <f>IF(DX25="","",DX24)</f>
        <v>0</v>
      </c>
      <c r="DY106">
        <v>21</v>
      </c>
      <c r="DZ106">
        <f>DZ24</f>
        <v>0</v>
      </c>
      <c r="EA106">
        <v>21</v>
      </c>
      <c r="EB106">
        <f>IF(EB25="","",EB24)</f>
        <v>0</v>
      </c>
      <c r="EC106">
        <v>21</v>
      </c>
      <c r="ED106">
        <f>ED24</f>
        <v>0</v>
      </c>
      <c r="EE106">
        <v>21</v>
      </c>
      <c r="EF106">
        <f>IF(EF25="","",EF24)</f>
        <v>0</v>
      </c>
      <c r="EG106">
        <v>21</v>
      </c>
      <c r="EH106">
        <f>EH24</f>
        <v>0</v>
      </c>
      <c r="EI106">
        <v>21</v>
      </c>
      <c r="EJ106">
        <f>IF(EJ25="","",EJ24)</f>
        <v>0</v>
      </c>
      <c r="EK106">
        <v>21</v>
      </c>
      <c r="EL106">
        <f>EL24</f>
        <v>0</v>
      </c>
      <c r="EM106">
        <v>21</v>
      </c>
      <c r="EN106">
        <f>IF(EN25="","",EN24)</f>
        <v>0</v>
      </c>
      <c r="EO106">
        <v>21</v>
      </c>
      <c r="EP106">
        <f>EP24</f>
        <v>0</v>
      </c>
      <c r="EQ106">
        <v>21</v>
      </c>
      <c r="ER106">
        <f>IF(ER25="","",ER24)</f>
        <v>0</v>
      </c>
      <c r="ES106">
        <v>21</v>
      </c>
      <c r="ET106">
        <f>ET24</f>
        <v>0</v>
      </c>
      <c r="EU106">
        <v>21</v>
      </c>
      <c r="EV106">
        <f>IF(EV25="","",EV24)</f>
        <v>0</v>
      </c>
      <c r="EW106">
        <v>21</v>
      </c>
      <c r="EX106">
        <f>EX24</f>
        <v>0</v>
      </c>
      <c r="EY106">
        <v>21</v>
      </c>
      <c r="EZ106">
        <f>IF(EZ25="","",EZ24)</f>
        <v>0</v>
      </c>
      <c r="FA106">
        <v>21</v>
      </c>
      <c r="FB106">
        <f>FB24</f>
        <v>0</v>
      </c>
      <c r="FC106">
        <v>21</v>
      </c>
      <c r="FD106">
        <f>IF(FD25="","",FD24)</f>
        <v>0</v>
      </c>
      <c r="FE106">
        <v>21</v>
      </c>
      <c r="FF106">
        <f>FF24</f>
        <v>0</v>
      </c>
      <c r="FG106">
        <v>21</v>
      </c>
      <c r="FH106">
        <f>IF(FH25="","",FH24)</f>
        <v>0</v>
      </c>
      <c r="FI106">
        <v>21</v>
      </c>
      <c r="FJ106">
        <f>FJ24</f>
        <v>0</v>
      </c>
      <c r="FK106">
        <v>21</v>
      </c>
      <c r="FL106">
        <f>IF(FL25="","",FL24)</f>
        <v>0</v>
      </c>
      <c r="FM106">
        <v>21</v>
      </c>
      <c r="FN106">
        <f>FN24</f>
        <v>0</v>
      </c>
      <c r="FO106">
        <v>21</v>
      </c>
      <c r="FP106">
        <f>IF(FP25="","",FP24)</f>
        <v>0</v>
      </c>
      <c r="FQ106">
        <v>21</v>
      </c>
      <c r="FR106">
        <f>FR24</f>
        <v>0</v>
      </c>
      <c r="FS106">
        <v>21</v>
      </c>
      <c r="FT106">
        <f>IF(FT25="","",FT24)</f>
        <v>0</v>
      </c>
      <c r="FU106">
        <v>21</v>
      </c>
      <c r="FV106">
        <f>FV24</f>
        <v>0</v>
      </c>
      <c r="FW106">
        <v>21</v>
      </c>
      <c r="FX106">
        <f>IF(FX25="","",FX24)</f>
        <v>0</v>
      </c>
      <c r="FY106">
        <v>21</v>
      </c>
      <c r="FZ106">
        <f>FZ24</f>
        <v>0</v>
      </c>
      <c r="GA106">
        <v>21</v>
      </c>
      <c r="GB106">
        <f>IF(GB25="","",GB24)</f>
        <v>0</v>
      </c>
      <c r="GC106">
        <v>21</v>
      </c>
      <c r="GD106">
        <f>GD24</f>
        <v>0</v>
      </c>
      <c r="GE106">
        <v>21</v>
      </c>
      <c r="GF106">
        <f>IF(GF25="","",GF24)</f>
        <v>0</v>
      </c>
      <c r="GG106">
        <v>21</v>
      </c>
      <c r="GH106">
        <f>GH24</f>
        <v>0</v>
      </c>
      <c r="GI106">
        <v>21</v>
      </c>
      <c r="GJ106">
        <f>IF(GJ25="","",GJ24)</f>
        <v>0</v>
      </c>
      <c r="GK106">
        <v>21</v>
      </c>
      <c r="GL106">
        <f>GL24</f>
        <v>0</v>
      </c>
      <c r="GM106">
        <v>21</v>
      </c>
      <c r="GN106">
        <f>IF(GN25="","",GN24)</f>
        <v>0</v>
      </c>
      <c r="GO106">
        <v>21</v>
      </c>
      <c r="GP106">
        <f>GP24</f>
        <v>0</v>
      </c>
      <c r="GQ106">
        <v>21</v>
      </c>
      <c r="GR106">
        <f>IF(GR25="","",GR24)</f>
        <v>0</v>
      </c>
      <c r="GS106">
        <v>21</v>
      </c>
      <c r="GT106">
        <f>GT24</f>
        <v>0</v>
      </c>
      <c r="GU106">
        <v>21</v>
      </c>
      <c r="GV106">
        <f>IF(GV25="","",GV24)</f>
        <v>0</v>
      </c>
      <c r="GW106">
        <v>21</v>
      </c>
      <c r="GX106">
        <f>GX24</f>
        <v>0</v>
      </c>
      <c r="GY106">
        <v>21</v>
      </c>
      <c r="GZ106">
        <f>IF(GZ25="","",GZ24)</f>
        <v>0</v>
      </c>
      <c r="HA106">
        <v>21</v>
      </c>
      <c r="HB106">
        <f>HB24</f>
        <v>0</v>
      </c>
      <c r="HC106">
        <v>21</v>
      </c>
      <c r="HD106">
        <f>IF(HD25="","",HD24)</f>
        <v>0</v>
      </c>
      <c r="HE106">
        <v>21</v>
      </c>
      <c r="HF106">
        <f>HF24</f>
        <v>0</v>
      </c>
      <c r="HG106">
        <v>21</v>
      </c>
      <c r="HH106">
        <f>IF(HH25="","",HH24)</f>
        <v>0</v>
      </c>
      <c r="HI106">
        <v>21</v>
      </c>
      <c r="HJ106">
        <f>HJ24</f>
        <v>0</v>
      </c>
      <c r="HK106">
        <v>21</v>
      </c>
      <c r="HL106">
        <f>IF(HL25="","",HL24)</f>
        <v>0</v>
      </c>
      <c r="HM106">
        <v>21</v>
      </c>
      <c r="HN106">
        <f>HN24</f>
        <v>0</v>
      </c>
      <c r="HO106">
        <v>21</v>
      </c>
      <c r="HP106">
        <f>IF(HP25="","",HP24)</f>
        <v>0</v>
      </c>
      <c r="HQ106">
        <v>21</v>
      </c>
      <c r="HR106">
        <f>HR24</f>
        <v>0</v>
      </c>
      <c r="HS106">
        <v>21</v>
      </c>
      <c r="HT106">
        <f>IF(HT25="","",HT24)</f>
        <v>0</v>
      </c>
      <c r="HU106">
        <v>21</v>
      </c>
      <c r="HV106">
        <f>HV24</f>
        <v>0</v>
      </c>
      <c r="HW106">
        <v>21</v>
      </c>
      <c r="HX106">
        <f>IF(HX25="","",HX24)</f>
        <v>0</v>
      </c>
      <c r="HY106">
        <v>21</v>
      </c>
      <c r="HZ106">
        <f>HZ24</f>
        <v>0</v>
      </c>
      <c r="IA106">
        <v>21</v>
      </c>
      <c r="IB106">
        <f>IF(IB25="","",IB24)</f>
        <v>0</v>
      </c>
      <c r="IC106">
        <v>21</v>
      </c>
      <c r="ID106">
        <f>ID24</f>
        <v>0</v>
      </c>
    </row>
    <row r="107" spans="5:238">
      <c r="E107">
        <v>22</v>
      </c>
      <c r="F107">
        <f>IF(F26="","",F25)</f>
        <v>0</v>
      </c>
      <c r="G107">
        <v>22</v>
      </c>
      <c r="H107">
        <f>H25</f>
        <v>0</v>
      </c>
      <c r="I107">
        <v>22</v>
      </c>
      <c r="J107">
        <f>IF(J26="","",J25)</f>
        <v>0</v>
      </c>
      <c r="K107">
        <v>22</v>
      </c>
      <c r="L107">
        <f>L25</f>
        <v>0</v>
      </c>
      <c r="M107">
        <v>22</v>
      </c>
      <c r="N107">
        <f>IF(N26="","",N25)</f>
        <v>0</v>
      </c>
      <c r="O107">
        <v>22</v>
      </c>
      <c r="P107">
        <f>P25</f>
        <v>0</v>
      </c>
      <c r="Q107">
        <v>22</v>
      </c>
      <c r="R107">
        <f>IF(R26="","",R25)</f>
        <v>0</v>
      </c>
      <c r="S107">
        <v>22</v>
      </c>
      <c r="T107">
        <f>T25</f>
        <v>0</v>
      </c>
      <c r="U107">
        <v>22</v>
      </c>
      <c r="V107">
        <f>IF(V26="","",V25)</f>
        <v>0</v>
      </c>
      <c r="W107">
        <v>22</v>
      </c>
      <c r="X107">
        <f>X25</f>
        <v>0</v>
      </c>
      <c r="Y107">
        <v>22</v>
      </c>
      <c r="Z107">
        <f>IF(Z26="","",Z25)</f>
        <v>0</v>
      </c>
      <c r="AA107">
        <v>22</v>
      </c>
      <c r="AB107">
        <f>AB25</f>
        <v>0</v>
      </c>
      <c r="AC107">
        <v>22</v>
      </c>
      <c r="AD107">
        <f>IF(AD26="","",AD25)</f>
        <v>0</v>
      </c>
      <c r="AE107">
        <v>22</v>
      </c>
      <c r="AF107">
        <f>AF25</f>
        <v>0</v>
      </c>
      <c r="AG107">
        <v>22</v>
      </c>
      <c r="AH107">
        <f>IF(AH26="","",AH25)</f>
        <v>0</v>
      </c>
      <c r="AI107">
        <v>22</v>
      </c>
      <c r="AJ107">
        <f>AJ25</f>
        <v>0</v>
      </c>
      <c r="AK107">
        <v>22</v>
      </c>
      <c r="AL107">
        <f>IF(AL26="","",AL25)</f>
        <v>0</v>
      </c>
      <c r="AM107">
        <v>22</v>
      </c>
      <c r="AN107">
        <f>AN25</f>
        <v>0</v>
      </c>
      <c r="AO107">
        <v>22</v>
      </c>
      <c r="AP107">
        <f>IF(AP26="","",AP25)</f>
        <v>0</v>
      </c>
      <c r="AQ107">
        <v>22</v>
      </c>
      <c r="AR107">
        <f>AR25</f>
        <v>0</v>
      </c>
      <c r="AS107">
        <v>22</v>
      </c>
      <c r="AT107">
        <f>IF(AT26="","",AT25)</f>
        <v>0</v>
      </c>
      <c r="AU107">
        <v>22</v>
      </c>
      <c r="AV107">
        <f>AV25</f>
        <v>0</v>
      </c>
      <c r="AW107">
        <v>22</v>
      </c>
      <c r="AX107">
        <f>IF(AX26="","",AX25)</f>
        <v>0</v>
      </c>
      <c r="AY107">
        <v>22</v>
      </c>
      <c r="AZ107">
        <f>AZ25</f>
        <v>0</v>
      </c>
      <c r="BA107">
        <v>22</v>
      </c>
      <c r="BB107">
        <f>IF(BB26="","",BB25)</f>
        <v>0</v>
      </c>
      <c r="BC107">
        <v>22</v>
      </c>
      <c r="BD107">
        <f>BD25</f>
        <v>0</v>
      </c>
      <c r="BE107">
        <v>22</v>
      </c>
      <c r="BF107">
        <f>IF(BF26="","",BF25)</f>
        <v>0</v>
      </c>
      <c r="BG107">
        <v>22</v>
      </c>
      <c r="BH107">
        <f>BH25</f>
        <v>0</v>
      </c>
      <c r="BI107">
        <v>22</v>
      </c>
      <c r="BJ107">
        <f>IF(BJ26="","",BJ25)</f>
        <v>0</v>
      </c>
      <c r="BK107">
        <v>22</v>
      </c>
      <c r="BL107">
        <f>BL25</f>
        <v>0</v>
      </c>
      <c r="BM107">
        <v>22</v>
      </c>
      <c r="BN107">
        <f>IF(BN26="","",BN25)</f>
        <v>0</v>
      </c>
      <c r="BO107">
        <v>22</v>
      </c>
      <c r="BP107">
        <f>BP25</f>
        <v>0</v>
      </c>
      <c r="BQ107">
        <v>22</v>
      </c>
      <c r="BR107">
        <f>IF(BR26="","",BR25)</f>
        <v>0</v>
      </c>
      <c r="BS107">
        <v>22</v>
      </c>
      <c r="BT107">
        <f>BT25</f>
        <v>0</v>
      </c>
      <c r="BU107">
        <v>22</v>
      </c>
      <c r="BV107">
        <f>IF(BV26="","",BV25)</f>
        <v>0</v>
      </c>
      <c r="BW107">
        <v>22</v>
      </c>
      <c r="BX107">
        <f>BX25</f>
        <v>0</v>
      </c>
      <c r="BY107">
        <v>22</v>
      </c>
      <c r="BZ107">
        <f>IF(BZ26="","",BZ25)</f>
        <v>0</v>
      </c>
      <c r="CA107">
        <v>22</v>
      </c>
      <c r="CB107">
        <f>CB25</f>
        <v>0</v>
      </c>
      <c r="CC107">
        <v>22</v>
      </c>
      <c r="CD107">
        <f>IF(CD26="","",CD25)</f>
        <v>0</v>
      </c>
      <c r="CE107">
        <v>22</v>
      </c>
      <c r="CF107">
        <f>CF25</f>
        <v>0</v>
      </c>
      <c r="CG107">
        <v>22</v>
      </c>
      <c r="CH107">
        <f>IF(CH26="","",CH25)</f>
        <v>0</v>
      </c>
      <c r="CI107">
        <v>22</v>
      </c>
      <c r="CJ107">
        <f>CJ25</f>
        <v>0</v>
      </c>
      <c r="CK107">
        <v>22</v>
      </c>
      <c r="CL107">
        <f>IF(CL26="","",CL25)</f>
        <v>0</v>
      </c>
      <c r="CM107">
        <v>22</v>
      </c>
      <c r="CN107">
        <f>CN25</f>
        <v>0</v>
      </c>
      <c r="CO107">
        <v>22</v>
      </c>
      <c r="CP107">
        <f>IF(CP26="","",CP25)</f>
        <v>0</v>
      </c>
      <c r="CQ107">
        <v>22</v>
      </c>
      <c r="CR107">
        <f>CR25</f>
        <v>0</v>
      </c>
      <c r="CS107">
        <v>22</v>
      </c>
      <c r="CT107">
        <f>IF(CT26="","",CT25)</f>
        <v>0</v>
      </c>
      <c r="CU107">
        <v>22</v>
      </c>
      <c r="CV107">
        <f>CV25</f>
        <v>0</v>
      </c>
      <c r="CW107">
        <v>22</v>
      </c>
      <c r="CX107">
        <f>IF(CX26="","",CX25)</f>
        <v>0</v>
      </c>
      <c r="CY107">
        <v>22</v>
      </c>
      <c r="CZ107">
        <f>CZ25</f>
        <v>0</v>
      </c>
      <c r="DA107">
        <v>22</v>
      </c>
      <c r="DB107">
        <f>IF(DB26="","",DB25)</f>
        <v>0</v>
      </c>
      <c r="DC107">
        <v>22</v>
      </c>
      <c r="DD107">
        <f>DD25</f>
        <v>0</v>
      </c>
      <c r="DE107">
        <v>22</v>
      </c>
      <c r="DF107">
        <f>IF(DF26="","",DF25)</f>
        <v>0</v>
      </c>
      <c r="DG107">
        <v>22</v>
      </c>
      <c r="DH107">
        <f>DH25</f>
        <v>0</v>
      </c>
      <c r="DI107">
        <v>22</v>
      </c>
      <c r="DJ107">
        <f>IF(DJ26="","",DJ25)</f>
        <v>0</v>
      </c>
      <c r="DK107">
        <v>22</v>
      </c>
      <c r="DL107">
        <f>DL25</f>
        <v>0</v>
      </c>
      <c r="DM107">
        <v>22</v>
      </c>
      <c r="DN107">
        <f>IF(DN26="","",DN25)</f>
        <v>0</v>
      </c>
      <c r="DO107">
        <v>22</v>
      </c>
      <c r="DP107">
        <f>DP25</f>
        <v>0</v>
      </c>
      <c r="DS107">
        <v>22</v>
      </c>
      <c r="DT107">
        <f>IF(DT26="","",DT25)</f>
        <v>0</v>
      </c>
      <c r="DU107">
        <v>22</v>
      </c>
      <c r="DV107">
        <f>DV25</f>
        <v>0</v>
      </c>
      <c r="DW107">
        <v>22</v>
      </c>
      <c r="DX107">
        <f>IF(DX26="","",DX25)</f>
        <v>0</v>
      </c>
      <c r="DY107">
        <v>22</v>
      </c>
      <c r="DZ107">
        <f>DZ25</f>
        <v>0</v>
      </c>
      <c r="EA107">
        <v>22</v>
      </c>
      <c r="EB107">
        <f>IF(EB26="","",EB25)</f>
        <v>0</v>
      </c>
      <c r="EC107">
        <v>22</v>
      </c>
      <c r="ED107">
        <f>ED25</f>
        <v>0</v>
      </c>
      <c r="EE107">
        <v>22</v>
      </c>
      <c r="EF107">
        <f>IF(EF26="","",EF25)</f>
        <v>0</v>
      </c>
      <c r="EG107">
        <v>22</v>
      </c>
      <c r="EH107">
        <f>EH25</f>
        <v>0</v>
      </c>
      <c r="EI107">
        <v>22</v>
      </c>
      <c r="EJ107">
        <f>IF(EJ26="","",EJ25)</f>
        <v>0</v>
      </c>
      <c r="EK107">
        <v>22</v>
      </c>
      <c r="EL107">
        <f>EL25</f>
        <v>0</v>
      </c>
      <c r="EM107">
        <v>22</v>
      </c>
      <c r="EN107">
        <f>IF(EN26="","",EN25)</f>
        <v>0</v>
      </c>
      <c r="EO107">
        <v>22</v>
      </c>
      <c r="EP107">
        <f>EP25</f>
        <v>0</v>
      </c>
      <c r="EQ107">
        <v>22</v>
      </c>
      <c r="ER107">
        <f>IF(ER26="","",ER25)</f>
        <v>0</v>
      </c>
      <c r="ES107">
        <v>22</v>
      </c>
      <c r="ET107">
        <f>ET25</f>
        <v>0</v>
      </c>
      <c r="EU107">
        <v>22</v>
      </c>
      <c r="EV107">
        <f>IF(EV26="","",EV25)</f>
        <v>0</v>
      </c>
      <c r="EW107">
        <v>22</v>
      </c>
      <c r="EX107">
        <f>EX25</f>
        <v>0</v>
      </c>
      <c r="EY107">
        <v>22</v>
      </c>
      <c r="EZ107">
        <f>IF(EZ26="","",EZ25)</f>
        <v>0</v>
      </c>
      <c r="FA107">
        <v>22</v>
      </c>
      <c r="FB107">
        <f>FB25</f>
        <v>0</v>
      </c>
      <c r="FC107">
        <v>22</v>
      </c>
      <c r="FD107">
        <f>IF(FD26="","",FD25)</f>
        <v>0</v>
      </c>
      <c r="FE107">
        <v>22</v>
      </c>
      <c r="FF107">
        <f>FF25</f>
        <v>0</v>
      </c>
      <c r="FG107">
        <v>22</v>
      </c>
      <c r="FH107">
        <f>IF(FH26="","",FH25)</f>
        <v>0</v>
      </c>
      <c r="FI107">
        <v>22</v>
      </c>
      <c r="FJ107">
        <f>FJ25</f>
        <v>0</v>
      </c>
      <c r="FK107">
        <v>22</v>
      </c>
      <c r="FL107">
        <f>IF(FL26="","",FL25)</f>
        <v>0</v>
      </c>
      <c r="FM107">
        <v>22</v>
      </c>
      <c r="FN107">
        <f>FN25</f>
        <v>0</v>
      </c>
      <c r="FO107">
        <v>22</v>
      </c>
      <c r="FP107">
        <f>IF(FP26="","",FP25)</f>
        <v>0</v>
      </c>
      <c r="FQ107">
        <v>22</v>
      </c>
      <c r="FR107">
        <f>FR25</f>
        <v>0</v>
      </c>
      <c r="FS107">
        <v>22</v>
      </c>
      <c r="FT107">
        <f>IF(FT26="","",FT25)</f>
        <v>0</v>
      </c>
      <c r="FU107">
        <v>22</v>
      </c>
      <c r="FV107">
        <f>FV25</f>
        <v>0</v>
      </c>
      <c r="FW107">
        <v>22</v>
      </c>
      <c r="FX107">
        <f>IF(FX26="","",FX25)</f>
        <v>0</v>
      </c>
      <c r="FY107">
        <v>22</v>
      </c>
      <c r="FZ107">
        <f>FZ25</f>
        <v>0</v>
      </c>
      <c r="GA107">
        <v>22</v>
      </c>
      <c r="GB107">
        <f>IF(GB26="","",GB25)</f>
        <v>0</v>
      </c>
      <c r="GC107">
        <v>22</v>
      </c>
      <c r="GD107">
        <f>GD25</f>
        <v>0</v>
      </c>
      <c r="GE107">
        <v>22</v>
      </c>
      <c r="GF107">
        <f>IF(GF26="","",GF25)</f>
        <v>0</v>
      </c>
      <c r="GG107">
        <v>22</v>
      </c>
      <c r="GH107">
        <f>GH25</f>
        <v>0</v>
      </c>
      <c r="GI107">
        <v>22</v>
      </c>
      <c r="GJ107">
        <f>IF(GJ26="","",GJ25)</f>
        <v>0</v>
      </c>
      <c r="GK107">
        <v>22</v>
      </c>
      <c r="GL107">
        <f>GL25</f>
        <v>0</v>
      </c>
      <c r="GM107">
        <v>22</v>
      </c>
      <c r="GN107">
        <f>IF(GN26="","",GN25)</f>
        <v>0</v>
      </c>
      <c r="GO107">
        <v>22</v>
      </c>
      <c r="GP107">
        <f>GP25</f>
        <v>0</v>
      </c>
      <c r="GQ107">
        <v>22</v>
      </c>
      <c r="GR107">
        <f>IF(GR26="","",GR25)</f>
        <v>0</v>
      </c>
      <c r="GS107">
        <v>22</v>
      </c>
      <c r="GT107">
        <f>GT25</f>
        <v>0</v>
      </c>
      <c r="GU107">
        <v>22</v>
      </c>
      <c r="GV107">
        <f>IF(GV26="","",GV25)</f>
        <v>0</v>
      </c>
      <c r="GW107">
        <v>22</v>
      </c>
      <c r="GX107">
        <f>GX25</f>
        <v>0</v>
      </c>
      <c r="GY107">
        <v>22</v>
      </c>
      <c r="GZ107">
        <f>IF(GZ26="","",GZ25)</f>
        <v>0</v>
      </c>
      <c r="HA107">
        <v>22</v>
      </c>
      <c r="HB107">
        <f>HB25</f>
        <v>0</v>
      </c>
      <c r="HC107">
        <v>22</v>
      </c>
      <c r="HD107">
        <f>IF(HD26="","",HD25)</f>
        <v>0</v>
      </c>
      <c r="HE107">
        <v>22</v>
      </c>
      <c r="HF107">
        <f>HF25</f>
        <v>0</v>
      </c>
      <c r="HG107">
        <v>22</v>
      </c>
      <c r="HH107">
        <f>IF(HH26="","",HH25)</f>
        <v>0</v>
      </c>
      <c r="HI107">
        <v>22</v>
      </c>
      <c r="HJ107">
        <f>HJ25</f>
        <v>0</v>
      </c>
      <c r="HK107">
        <v>22</v>
      </c>
      <c r="HL107">
        <f>IF(HL26="","",HL25)</f>
        <v>0</v>
      </c>
      <c r="HM107">
        <v>22</v>
      </c>
      <c r="HN107">
        <f>HN25</f>
        <v>0</v>
      </c>
      <c r="HO107">
        <v>22</v>
      </c>
      <c r="HP107">
        <f>IF(HP26="","",HP25)</f>
        <v>0</v>
      </c>
      <c r="HQ107">
        <v>22</v>
      </c>
      <c r="HR107">
        <f>HR25</f>
        <v>0</v>
      </c>
      <c r="HS107">
        <v>22</v>
      </c>
      <c r="HT107">
        <f>IF(HT26="","",HT25)</f>
        <v>0</v>
      </c>
      <c r="HU107">
        <v>22</v>
      </c>
      <c r="HV107">
        <f>HV25</f>
        <v>0</v>
      </c>
      <c r="HW107">
        <v>22</v>
      </c>
      <c r="HX107">
        <f>IF(HX26="","",HX25)</f>
        <v>0</v>
      </c>
      <c r="HY107">
        <v>22</v>
      </c>
      <c r="HZ107">
        <f>HZ25</f>
        <v>0</v>
      </c>
      <c r="IA107">
        <v>22</v>
      </c>
      <c r="IB107">
        <f>IF(IB26="","",IB25)</f>
        <v>0</v>
      </c>
      <c r="IC107">
        <v>22</v>
      </c>
      <c r="ID107">
        <f>ID25</f>
        <v>0</v>
      </c>
    </row>
    <row r="108" spans="5:238">
      <c r="E108">
        <v>23</v>
      </c>
      <c r="F108">
        <f>IF(F27="","",F26)</f>
        <v>0</v>
      </c>
      <c r="G108">
        <v>23</v>
      </c>
      <c r="H108">
        <f>H26</f>
        <v>0</v>
      </c>
      <c r="I108">
        <v>23</v>
      </c>
      <c r="J108">
        <f>IF(J27="","",J26)</f>
        <v>0</v>
      </c>
      <c r="K108">
        <v>23</v>
      </c>
      <c r="L108">
        <f>L26</f>
        <v>0</v>
      </c>
      <c r="M108">
        <v>23</v>
      </c>
      <c r="N108">
        <f>IF(N27="","",N26)</f>
        <v>0</v>
      </c>
      <c r="O108">
        <v>23</v>
      </c>
      <c r="P108">
        <f>P26</f>
        <v>0</v>
      </c>
      <c r="Q108">
        <v>23</v>
      </c>
      <c r="R108">
        <f>IF(R27="","",R26)</f>
        <v>0</v>
      </c>
      <c r="S108">
        <v>23</v>
      </c>
      <c r="T108">
        <f>T26</f>
        <v>0</v>
      </c>
      <c r="U108">
        <v>23</v>
      </c>
      <c r="V108">
        <f>IF(V27="","",V26)</f>
        <v>0</v>
      </c>
      <c r="W108">
        <v>23</v>
      </c>
      <c r="X108">
        <f>X26</f>
        <v>0</v>
      </c>
      <c r="Y108">
        <v>23</v>
      </c>
      <c r="Z108">
        <f>IF(Z27="","",Z26)</f>
        <v>0</v>
      </c>
      <c r="AA108">
        <v>23</v>
      </c>
      <c r="AB108">
        <f>AB26</f>
        <v>0</v>
      </c>
      <c r="AC108">
        <v>23</v>
      </c>
      <c r="AD108">
        <f>IF(AD27="","",AD26)</f>
        <v>0</v>
      </c>
      <c r="AE108">
        <v>23</v>
      </c>
      <c r="AF108">
        <f>AF26</f>
        <v>0</v>
      </c>
      <c r="AG108">
        <v>23</v>
      </c>
      <c r="AH108">
        <f>IF(AH27="","",AH26)</f>
        <v>0</v>
      </c>
      <c r="AI108">
        <v>23</v>
      </c>
      <c r="AJ108">
        <f>AJ26</f>
        <v>0</v>
      </c>
      <c r="AK108">
        <v>23</v>
      </c>
      <c r="AL108">
        <f>IF(AL27="","",AL26)</f>
        <v>0</v>
      </c>
      <c r="AM108">
        <v>23</v>
      </c>
      <c r="AN108">
        <f>AN26</f>
        <v>0</v>
      </c>
      <c r="AO108">
        <v>23</v>
      </c>
      <c r="AP108">
        <f>IF(AP27="","",AP26)</f>
        <v>0</v>
      </c>
      <c r="AQ108">
        <v>23</v>
      </c>
      <c r="AR108">
        <f>AR26</f>
        <v>0</v>
      </c>
      <c r="AS108">
        <v>23</v>
      </c>
      <c r="AT108">
        <f>IF(AT27="","",AT26)</f>
        <v>0</v>
      </c>
      <c r="AU108">
        <v>23</v>
      </c>
      <c r="AV108">
        <f>AV26</f>
        <v>0</v>
      </c>
      <c r="AW108">
        <v>23</v>
      </c>
      <c r="AX108">
        <f>IF(AX27="","",AX26)</f>
        <v>0</v>
      </c>
      <c r="AY108">
        <v>23</v>
      </c>
      <c r="AZ108">
        <f>AZ26</f>
        <v>0</v>
      </c>
      <c r="BA108">
        <v>23</v>
      </c>
      <c r="BB108">
        <f>IF(BB27="","",BB26)</f>
        <v>0</v>
      </c>
      <c r="BC108">
        <v>23</v>
      </c>
      <c r="BD108">
        <f>BD26</f>
        <v>0</v>
      </c>
      <c r="BE108">
        <v>23</v>
      </c>
      <c r="BF108">
        <f>IF(BF27="","",BF26)</f>
        <v>0</v>
      </c>
      <c r="BG108">
        <v>23</v>
      </c>
      <c r="BH108">
        <f>BH26</f>
        <v>0</v>
      </c>
      <c r="BI108">
        <v>23</v>
      </c>
      <c r="BJ108">
        <f>IF(BJ27="","",BJ26)</f>
        <v>0</v>
      </c>
      <c r="BK108">
        <v>23</v>
      </c>
      <c r="BL108">
        <f>BL26</f>
        <v>0</v>
      </c>
      <c r="BM108">
        <v>23</v>
      </c>
      <c r="BN108">
        <f>IF(BN27="","",BN26)</f>
        <v>0</v>
      </c>
      <c r="BO108">
        <v>23</v>
      </c>
      <c r="BP108">
        <f>BP26</f>
        <v>0</v>
      </c>
      <c r="BQ108">
        <v>23</v>
      </c>
      <c r="BR108">
        <f>IF(BR27="","",BR26)</f>
        <v>0</v>
      </c>
      <c r="BS108">
        <v>23</v>
      </c>
      <c r="BT108">
        <f>BT26</f>
        <v>0</v>
      </c>
      <c r="BU108">
        <v>23</v>
      </c>
      <c r="BV108">
        <f>IF(BV27="","",BV26)</f>
        <v>0</v>
      </c>
      <c r="BW108">
        <v>23</v>
      </c>
      <c r="BX108">
        <f>BX26</f>
        <v>0</v>
      </c>
      <c r="BY108">
        <v>23</v>
      </c>
      <c r="BZ108">
        <f>IF(BZ27="","",BZ26)</f>
        <v>0</v>
      </c>
      <c r="CA108">
        <v>23</v>
      </c>
      <c r="CB108">
        <f>CB26</f>
        <v>0</v>
      </c>
      <c r="CC108">
        <v>23</v>
      </c>
      <c r="CD108">
        <f>IF(CD27="","",CD26)</f>
        <v>0</v>
      </c>
      <c r="CE108">
        <v>23</v>
      </c>
      <c r="CF108">
        <f>CF26</f>
        <v>0</v>
      </c>
      <c r="CG108">
        <v>23</v>
      </c>
      <c r="CH108">
        <f>IF(CH27="","",CH26)</f>
        <v>0</v>
      </c>
      <c r="CI108">
        <v>23</v>
      </c>
      <c r="CJ108">
        <f>CJ26</f>
        <v>0</v>
      </c>
      <c r="CK108">
        <v>23</v>
      </c>
      <c r="CL108">
        <f>IF(CL27="","",CL26)</f>
        <v>0</v>
      </c>
      <c r="CM108">
        <v>23</v>
      </c>
      <c r="CN108">
        <f>CN26</f>
        <v>0</v>
      </c>
      <c r="CO108">
        <v>23</v>
      </c>
      <c r="CP108">
        <f>IF(CP27="","",CP26)</f>
        <v>0</v>
      </c>
      <c r="CQ108">
        <v>23</v>
      </c>
      <c r="CR108">
        <f>CR26</f>
        <v>0</v>
      </c>
      <c r="CS108">
        <v>23</v>
      </c>
      <c r="CT108">
        <f>IF(CT27="","",CT26)</f>
        <v>0</v>
      </c>
      <c r="CU108">
        <v>23</v>
      </c>
      <c r="CV108">
        <f>CV26</f>
        <v>0</v>
      </c>
      <c r="CW108">
        <v>23</v>
      </c>
      <c r="CX108">
        <f>IF(CX27="","",CX26)</f>
        <v>0</v>
      </c>
      <c r="CY108">
        <v>23</v>
      </c>
      <c r="CZ108">
        <f>CZ26</f>
        <v>0</v>
      </c>
      <c r="DA108">
        <v>23</v>
      </c>
      <c r="DB108">
        <f>IF(DB27="","",DB26)</f>
        <v>0</v>
      </c>
      <c r="DC108">
        <v>23</v>
      </c>
      <c r="DD108">
        <f>DD26</f>
        <v>0</v>
      </c>
      <c r="DE108">
        <v>23</v>
      </c>
      <c r="DF108">
        <f>IF(DF27="","",DF26)</f>
        <v>0</v>
      </c>
      <c r="DG108">
        <v>23</v>
      </c>
      <c r="DH108">
        <f>DH26</f>
        <v>0</v>
      </c>
      <c r="DI108">
        <v>23</v>
      </c>
      <c r="DJ108">
        <f>IF(DJ27="","",DJ26)</f>
        <v>0</v>
      </c>
      <c r="DK108">
        <v>23</v>
      </c>
      <c r="DL108">
        <f>DL26</f>
        <v>0</v>
      </c>
      <c r="DM108">
        <v>23</v>
      </c>
      <c r="DN108">
        <f>IF(DN27="","",DN26)</f>
        <v>0</v>
      </c>
      <c r="DO108">
        <v>23</v>
      </c>
      <c r="DP108">
        <f>DP26</f>
        <v>0</v>
      </c>
      <c r="DS108">
        <v>23</v>
      </c>
      <c r="DT108">
        <f>IF(DT27="","",DT26)</f>
        <v>0</v>
      </c>
      <c r="DU108">
        <v>23</v>
      </c>
      <c r="DV108">
        <f>DV26</f>
        <v>0</v>
      </c>
      <c r="DW108">
        <v>23</v>
      </c>
      <c r="DX108">
        <f>IF(DX27="","",DX26)</f>
        <v>0</v>
      </c>
      <c r="DY108">
        <v>23</v>
      </c>
      <c r="DZ108">
        <f>DZ26</f>
        <v>0</v>
      </c>
      <c r="EA108">
        <v>23</v>
      </c>
      <c r="EB108">
        <f>IF(EB27="","",EB26)</f>
        <v>0</v>
      </c>
      <c r="EC108">
        <v>23</v>
      </c>
      <c r="ED108">
        <f>ED26</f>
        <v>0</v>
      </c>
      <c r="EE108">
        <v>23</v>
      </c>
      <c r="EF108">
        <f>IF(EF27="","",EF26)</f>
        <v>0</v>
      </c>
      <c r="EG108">
        <v>23</v>
      </c>
      <c r="EH108">
        <f>EH26</f>
        <v>0</v>
      </c>
      <c r="EI108">
        <v>23</v>
      </c>
      <c r="EJ108">
        <f>IF(EJ27="","",EJ26)</f>
        <v>0</v>
      </c>
      <c r="EK108">
        <v>23</v>
      </c>
      <c r="EL108">
        <f>EL26</f>
        <v>0</v>
      </c>
      <c r="EM108">
        <v>23</v>
      </c>
      <c r="EN108">
        <f>IF(EN27="","",EN26)</f>
        <v>0</v>
      </c>
      <c r="EO108">
        <v>23</v>
      </c>
      <c r="EP108">
        <f>EP26</f>
        <v>0</v>
      </c>
      <c r="EQ108">
        <v>23</v>
      </c>
      <c r="ER108">
        <f>IF(ER27="","",ER26)</f>
        <v>0</v>
      </c>
      <c r="ES108">
        <v>23</v>
      </c>
      <c r="ET108">
        <f>ET26</f>
        <v>0</v>
      </c>
      <c r="EU108">
        <v>23</v>
      </c>
      <c r="EV108">
        <f>IF(EV27="","",EV26)</f>
        <v>0</v>
      </c>
      <c r="EW108">
        <v>23</v>
      </c>
      <c r="EX108">
        <f>EX26</f>
        <v>0</v>
      </c>
      <c r="EY108">
        <v>23</v>
      </c>
      <c r="EZ108">
        <f>IF(EZ27="","",EZ26)</f>
        <v>0</v>
      </c>
      <c r="FA108">
        <v>23</v>
      </c>
      <c r="FB108">
        <f>FB26</f>
        <v>0</v>
      </c>
      <c r="FC108">
        <v>23</v>
      </c>
      <c r="FD108">
        <f>IF(FD27="","",FD26)</f>
        <v>0</v>
      </c>
      <c r="FE108">
        <v>23</v>
      </c>
      <c r="FF108">
        <f>FF26</f>
        <v>0</v>
      </c>
      <c r="FG108">
        <v>23</v>
      </c>
      <c r="FH108">
        <f>IF(FH27="","",FH26)</f>
        <v>0</v>
      </c>
      <c r="FI108">
        <v>23</v>
      </c>
      <c r="FJ108">
        <f>FJ26</f>
        <v>0</v>
      </c>
      <c r="FK108">
        <v>23</v>
      </c>
      <c r="FL108">
        <f>IF(FL27="","",FL26)</f>
        <v>0</v>
      </c>
      <c r="FM108">
        <v>23</v>
      </c>
      <c r="FN108">
        <f>FN26</f>
        <v>0</v>
      </c>
      <c r="FO108">
        <v>23</v>
      </c>
      <c r="FP108">
        <f>IF(FP27="","",FP26)</f>
        <v>0</v>
      </c>
      <c r="FQ108">
        <v>23</v>
      </c>
      <c r="FR108">
        <f>FR26</f>
        <v>0</v>
      </c>
      <c r="FS108">
        <v>23</v>
      </c>
      <c r="FT108">
        <f>IF(FT27="","",FT26)</f>
        <v>0</v>
      </c>
      <c r="FU108">
        <v>23</v>
      </c>
      <c r="FV108">
        <f>FV26</f>
        <v>0</v>
      </c>
      <c r="FW108">
        <v>23</v>
      </c>
      <c r="FX108">
        <f>IF(FX27="","",FX26)</f>
        <v>0</v>
      </c>
      <c r="FY108">
        <v>23</v>
      </c>
      <c r="FZ108">
        <f>FZ26</f>
        <v>0</v>
      </c>
      <c r="GA108">
        <v>23</v>
      </c>
      <c r="GB108">
        <f>IF(GB27="","",GB26)</f>
        <v>0</v>
      </c>
      <c r="GC108">
        <v>23</v>
      </c>
      <c r="GD108">
        <f>GD26</f>
        <v>0</v>
      </c>
      <c r="GE108">
        <v>23</v>
      </c>
      <c r="GF108">
        <f>IF(GF27="","",GF26)</f>
        <v>0</v>
      </c>
      <c r="GG108">
        <v>23</v>
      </c>
      <c r="GH108">
        <f>GH26</f>
        <v>0</v>
      </c>
      <c r="GI108">
        <v>23</v>
      </c>
      <c r="GJ108">
        <f>IF(GJ27="","",GJ26)</f>
        <v>0</v>
      </c>
      <c r="GK108">
        <v>23</v>
      </c>
      <c r="GL108">
        <f>GL26</f>
        <v>0</v>
      </c>
      <c r="GM108">
        <v>23</v>
      </c>
      <c r="GN108">
        <f>IF(GN27="","",GN26)</f>
        <v>0</v>
      </c>
      <c r="GO108">
        <v>23</v>
      </c>
      <c r="GP108">
        <f>GP26</f>
        <v>0</v>
      </c>
      <c r="GQ108">
        <v>23</v>
      </c>
      <c r="GR108">
        <f>IF(GR27="","",GR26)</f>
        <v>0</v>
      </c>
      <c r="GS108">
        <v>23</v>
      </c>
      <c r="GT108">
        <f>GT26</f>
        <v>0</v>
      </c>
      <c r="GU108">
        <v>23</v>
      </c>
      <c r="GV108">
        <f>IF(GV27="","",GV26)</f>
        <v>0</v>
      </c>
      <c r="GW108">
        <v>23</v>
      </c>
      <c r="GX108">
        <f>GX26</f>
        <v>0</v>
      </c>
      <c r="GY108">
        <v>23</v>
      </c>
      <c r="GZ108">
        <f>IF(GZ27="","",GZ26)</f>
        <v>0</v>
      </c>
      <c r="HA108">
        <v>23</v>
      </c>
      <c r="HB108">
        <f>HB26</f>
        <v>0</v>
      </c>
      <c r="HC108">
        <v>23</v>
      </c>
      <c r="HD108">
        <f>IF(HD27="","",HD26)</f>
        <v>0</v>
      </c>
      <c r="HE108">
        <v>23</v>
      </c>
      <c r="HF108">
        <f>HF26</f>
        <v>0</v>
      </c>
      <c r="HG108">
        <v>23</v>
      </c>
      <c r="HH108">
        <f>IF(HH27="","",HH26)</f>
        <v>0</v>
      </c>
      <c r="HI108">
        <v>23</v>
      </c>
      <c r="HJ108">
        <f>HJ26</f>
        <v>0</v>
      </c>
      <c r="HK108">
        <v>23</v>
      </c>
      <c r="HL108">
        <f>IF(HL27="","",HL26)</f>
        <v>0</v>
      </c>
      <c r="HM108">
        <v>23</v>
      </c>
      <c r="HN108">
        <f>HN26</f>
        <v>0</v>
      </c>
      <c r="HO108">
        <v>23</v>
      </c>
      <c r="HP108">
        <f>IF(HP27="","",HP26)</f>
        <v>0</v>
      </c>
      <c r="HQ108">
        <v>23</v>
      </c>
      <c r="HR108">
        <f>HR26</f>
        <v>0</v>
      </c>
      <c r="HS108">
        <v>23</v>
      </c>
      <c r="HT108">
        <f>IF(HT27="","",HT26)</f>
        <v>0</v>
      </c>
      <c r="HU108">
        <v>23</v>
      </c>
      <c r="HV108">
        <f>HV26</f>
        <v>0</v>
      </c>
      <c r="HW108">
        <v>23</v>
      </c>
      <c r="HX108">
        <f>IF(HX27="","",HX26)</f>
        <v>0</v>
      </c>
      <c r="HY108">
        <v>23</v>
      </c>
      <c r="HZ108">
        <f>HZ26</f>
        <v>0</v>
      </c>
      <c r="IA108">
        <v>23</v>
      </c>
      <c r="IB108">
        <f>IF(IB27="","",IB26)</f>
        <v>0</v>
      </c>
      <c r="IC108">
        <v>23</v>
      </c>
      <c r="ID108">
        <f>ID26</f>
        <v>0</v>
      </c>
    </row>
    <row r="109" spans="5:238">
      <c r="E109">
        <v>24</v>
      </c>
      <c r="F109">
        <f>IF(F28="","",F27)</f>
        <v>0</v>
      </c>
      <c r="G109">
        <v>24</v>
      </c>
      <c r="H109">
        <f>H27</f>
        <v>0</v>
      </c>
      <c r="I109">
        <v>24</v>
      </c>
      <c r="J109">
        <f>IF(J28="","",J27)</f>
        <v>0</v>
      </c>
      <c r="K109">
        <v>24</v>
      </c>
      <c r="L109">
        <f>L27</f>
        <v>0</v>
      </c>
      <c r="M109">
        <v>24</v>
      </c>
      <c r="N109">
        <f>IF(N28="","",N27)</f>
        <v>0</v>
      </c>
      <c r="O109">
        <v>24</v>
      </c>
      <c r="P109">
        <f>P27</f>
        <v>0</v>
      </c>
      <c r="Q109">
        <v>24</v>
      </c>
      <c r="R109">
        <f>IF(R28="","",R27)</f>
        <v>0</v>
      </c>
      <c r="S109">
        <v>24</v>
      </c>
      <c r="T109">
        <f>T27</f>
        <v>0</v>
      </c>
      <c r="U109">
        <v>24</v>
      </c>
      <c r="V109">
        <f>IF(V28="","",V27)</f>
        <v>0</v>
      </c>
      <c r="W109">
        <v>24</v>
      </c>
      <c r="X109">
        <f>X27</f>
        <v>0</v>
      </c>
      <c r="Y109">
        <v>24</v>
      </c>
      <c r="Z109">
        <f>IF(Z28="","",Z27)</f>
        <v>0</v>
      </c>
      <c r="AA109">
        <v>24</v>
      </c>
      <c r="AB109">
        <f>AB27</f>
        <v>0</v>
      </c>
      <c r="AC109">
        <v>24</v>
      </c>
      <c r="AD109">
        <f>IF(AD28="","",AD27)</f>
        <v>0</v>
      </c>
      <c r="AE109">
        <v>24</v>
      </c>
      <c r="AF109">
        <f>AF27</f>
        <v>0</v>
      </c>
      <c r="AG109">
        <v>24</v>
      </c>
      <c r="AH109">
        <f>IF(AH28="","",AH27)</f>
        <v>0</v>
      </c>
      <c r="AI109">
        <v>24</v>
      </c>
      <c r="AJ109">
        <f>AJ27</f>
        <v>0</v>
      </c>
      <c r="AK109">
        <v>24</v>
      </c>
      <c r="AL109">
        <f>IF(AL28="","",AL27)</f>
        <v>0</v>
      </c>
      <c r="AM109">
        <v>24</v>
      </c>
      <c r="AN109">
        <f>AN27</f>
        <v>0</v>
      </c>
      <c r="AO109">
        <v>24</v>
      </c>
      <c r="AP109">
        <f>IF(AP28="","",AP27)</f>
        <v>0</v>
      </c>
      <c r="AQ109">
        <v>24</v>
      </c>
      <c r="AR109">
        <f>AR27</f>
        <v>0</v>
      </c>
      <c r="AS109">
        <v>24</v>
      </c>
      <c r="AT109">
        <f>IF(AT28="","",AT27)</f>
        <v>0</v>
      </c>
      <c r="AU109">
        <v>24</v>
      </c>
      <c r="AV109">
        <f>AV27</f>
        <v>0</v>
      </c>
      <c r="AW109">
        <v>24</v>
      </c>
      <c r="AX109">
        <f>IF(AX28="","",AX27)</f>
        <v>0</v>
      </c>
      <c r="AY109">
        <v>24</v>
      </c>
      <c r="AZ109">
        <f>AZ27</f>
        <v>0</v>
      </c>
      <c r="BA109">
        <v>24</v>
      </c>
      <c r="BB109">
        <f>IF(BB28="","",BB27)</f>
        <v>0</v>
      </c>
      <c r="BC109">
        <v>24</v>
      </c>
      <c r="BD109">
        <f>BD27</f>
        <v>0</v>
      </c>
      <c r="BE109">
        <v>24</v>
      </c>
      <c r="BF109">
        <f>IF(BF28="","",BF27)</f>
        <v>0</v>
      </c>
      <c r="BG109">
        <v>24</v>
      </c>
      <c r="BH109">
        <f>BH27</f>
        <v>0</v>
      </c>
      <c r="BI109">
        <v>24</v>
      </c>
      <c r="BJ109">
        <f>IF(BJ28="","",BJ27)</f>
        <v>0</v>
      </c>
      <c r="BK109">
        <v>24</v>
      </c>
      <c r="BL109">
        <f>BL27</f>
        <v>0</v>
      </c>
      <c r="BM109">
        <v>24</v>
      </c>
      <c r="BN109">
        <f>IF(BN28="","",BN27)</f>
        <v>0</v>
      </c>
      <c r="BO109">
        <v>24</v>
      </c>
      <c r="BP109">
        <f>BP27</f>
        <v>0</v>
      </c>
      <c r="BQ109">
        <v>24</v>
      </c>
      <c r="BR109">
        <f>IF(BR28="","",BR27)</f>
        <v>0</v>
      </c>
      <c r="BS109">
        <v>24</v>
      </c>
      <c r="BT109">
        <f>BT27</f>
        <v>0</v>
      </c>
      <c r="BU109">
        <v>24</v>
      </c>
      <c r="BV109">
        <f>IF(BV28="","",BV27)</f>
        <v>0</v>
      </c>
      <c r="BW109">
        <v>24</v>
      </c>
      <c r="BX109">
        <f>BX27</f>
        <v>0</v>
      </c>
      <c r="BY109">
        <v>24</v>
      </c>
      <c r="BZ109">
        <f>IF(BZ28="","",BZ27)</f>
        <v>0</v>
      </c>
      <c r="CA109">
        <v>24</v>
      </c>
      <c r="CB109">
        <f>CB27</f>
        <v>0</v>
      </c>
      <c r="CC109">
        <v>24</v>
      </c>
      <c r="CD109">
        <f>IF(CD28="","",CD27)</f>
        <v>0</v>
      </c>
      <c r="CE109">
        <v>24</v>
      </c>
      <c r="CF109">
        <f>CF27</f>
        <v>0</v>
      </c>
      <c r="CG109">
        <v>24</v>
      </c>
      <c r="CH109">
        <f>IF(CH28="","",CH27)</f>
        <v>0</v>
      </c>
      <c r="CI109">
        <v>24</v>
      </c>
      <c r="CJ109">
        <f>CJ27</f>
        <v>0</v>
      </c>
      <c r="CK109">
        <v>24</v>
      </c>
      <c r="CL109">
        <f>IF(CL28="","",CL27)</f>
        <v>0</v>
      </c>
      <c r="CM109">
        <v>24</v>
      </c>
      <c r="CN109">
        <f>CN27</f>
        <v>0</v>
      </c>
      <c r="CO109">
        <v>24</v>
      </c>
      <c r="CP109">
        <f>IF(CP28="","",CP27)</f>
        <v>0</v>
      </c>
      <c r="CQ109">
        <v>24</v>
      </c>
      <c r="CR109">
        <f>CR27</f>
        <v>0</v>
      </c>
      <c r="CS109">
        <v>24</v>
      </c>
      <c r="CT109">
        <f>IF(CT28="","",CT27)</f>
        <v>0</v>
      </c>
      <c r="CU109">
        <v>24</v>
      </c>
      <c r="CV109">
        <f>CV27</f>
        <v>0</v>
      </c>
      <c r="CW109">
        <v>24</v>
      </c>
      <c r="CX109">
        <f>IF(CX28="","",CX27)</f>
        <v>0</v>
      </c>
      <c r="CY109">
        <v>24</v>
      </c>
      <c r="CZ109">
        <f>CZ27</f>
        <v>0</v>
      </c>
      <c r="DA109">
        <v>24</v>
      </c>
      <c r="DB109">
        <f>IF(DB28="","",DB27)</f>
        <v>0</v>
      </c>
      <c r="DC109">
        <v>24</v>
      </c>
      <c r="DD109">
        <f>DD27</f>
        <v>0</v>
      </c>
      <c r="DE109">
        <v>24</v>
      </c>
      <c r="DF109">
        <f>IF(DF28="","",DF27)</f>
        <v>0</v>
      </c>
      <c r="DG109">
        <v>24</v>
      </c>
      <c r="DH109">
        <f>DH27</f>
        <v>0</v>
      </c>
      <c r="DI109">
        <v>24</v>
      </c>
      <c r="DJ109">
        <f>IF(DJ28="","",DJ27)</f>
        <v>0</v>
      </c>
      <c r="DK109">
        <v>24</v>
      </c>
      <c r="DL109">
        <f>DL27</f>
        <v>0</v>
      </c>
      <c r="DM109">
        <v>24</v>
      </c>
      <c r="DN109">
        <f>IF(DN28="","",DN27)</f>
        <v>0</v>
      </c>
      <c r="DO109">
        <v>24</v>
      </c>
      <c r="DP109">
        <f>DP27</f>
        <v>0</v>
      </c>
      <c r="DS109">
        <v>24</v>
      </c>
      <c r="DT109">
        <f>IF(DT28="","",DT27)</f>
        <v>0</v>
      </c>
      <c r="DU109">
        <v>24</v>
      </c>
      <c r="DV109">
        <f>DV27</f>
        <v>0</v>
      </c>
      <c r="DW109">
        <v>24</v>
      </c>
      <c r="DX109">
        <f>IF(DX28="","",DX27)</f>
        <v>0</v>
      </c>
      <c r="DY109">
        <v>24</v>
      </c>
      <c r="DZ109">
        <f>DZ27</f>
        <v>0</v>
      </c>
      <c r="EA109">
        <v>24</v>
      </c>
      <c r="EB109">
        <f>IF(EB28="","",EB27)</f>
        <v>0</v>
      </c>
      <c r="EC109">
        <v>24</v>
      </c>
      <c r="ED109">
        <f>ED27</f>
        <v>0</v>
      </c>
      <c r="EE109">
        <v>24</v>
      </c>
      <c r="EF109">
        <f>IF(EF28="","",EF27)</f>
        <v>0</v>
      </c>
      <c r="EG109">
        <v>24</v>
      </c>
      <c r="EH109">
        <f>EH27</f>
        <v>0</v>
      </c>
      <c r="EI109">
        <v>24</v>
      </c>
      <c r="EJ109">
        <f>IF(EJ28="","",EJ27)</f>
        <v>0</v>
      </c>
      <c r="EK109">
        <v>24</v>
      </c>
      <c r="EL109">
        <f>EL27</f>
        <v>0</v>
      </c>
      <c r="EM109">
        <v>24</v>
      </c>
      <c r="EN109">
        <f>IF(EN28="","",EN27)</f>
        <v>0</v>
      </c>
      <c r="EO109">
        <v>24</v>
      </c>
      <c r="EP109">
        <f>EP27</f>
        <v>0</v>
      </c>
      <c r="EQ109">
        <v>24</v>
      </c>
      <c r="ER109">
        <f>IF(ER28="","",ER27)</f>
        <v>0</v>
      </c>
      <c r="ES109">
        <v>24</v>
      </c>
      <c r="ET109">
        <f>ET27</f>
        <v>0</v>
      </c>
      <c r="EU109">
        <v>24</v>
      </c>
      <c r="EV109">
        <f>IF(EV28="","",EV27)</f>
        <v>0</v>
      </c>
      <c r="EW109">
        <v>24</v>
      </c>
      <c r="EX109">
        <f>EX27</f>
        <v>0</v>
      </c>
      <c r="EY109">
        <v>24</v>
      </c>
      <c r="EZ109">
        <f>IF(EZ28="","",EZ27)</f>
        <v>0</v>
      </c>
      <c r="FA109">
        <v>24</v>
      </c>
      <c r="FB109">
        <f>FB27</f>
        <v>0</v>
      </c>
      <c r="FC109">
        <v>24</v>
      </c>
      <c r="FD109">
        <f>IF(FD28="","",FD27)</f>
        <v>0</v>
      </c>
      <c r="FE109">
        <v>24</v>
      </c>
      <c r="FF109">
        <f>FF27</f>
        <v>0</v>
      </c>
      <c r="FG109">
        <v>24</v>
      </c>
      <c r="FH109">
        <f>IF(FH28="","",FH27)</f>
        <v>0</v>
      </c>
      <c r="FI109">
        <v>24</v>
      </c>
      <c r="FJ109">
        <f>FJ27</f>
        <v>0</v>
      </c>
      <c r="FK109">
        <v>24</v>
      </c>
      <c r="FL109">
        <f>IF(FL28="","",FL27)</f>
        <v>0</v>
      </c>
      <c r="FM109">
        <v>24</v>
      </c>
      <c r="FN109">
        <f>FN27</f>
        <v>0</v>
      </c>
      <c r="FO109">
        <v>24</v>
      </c>
      <c r="FP109">
        <f>IF(FP28="","",FP27)</f>
        <v>0</v>
      </c>
      <c r="FQ109">
        <v>24</v>
      </c>
      <c r="FR109">
        <f>FR27</f>
        <v>0</v>
      </c>
      <c r="FS109">
        <v>24</v>
      </c>
      <c r="FT109">
        <f>IF(FT28="","",FT27)</f>
        <v>0</v>
      </c>
      <c r="FU109">
        <v>24</v>
      </c>
      <c r="FV109">
        <f>FV27</f>
        <v>0</v>
      </c>
      <c r="FW109">
        <v>24</v>
      </c>
      <c r="FX109">
        <f>IF(FX28="","",FX27)</f>
        <v>0</v>
      </c>
      <c r="FY109">
        <v>24</v>
      </c>
      <c r="FZ109">
        <f>FZ27</f>
        <v>0</v>
      </c>
      <c r="GA109">
        <v>24</v>
      </c>
      <c r="GB109">
        <f>IF(GB28="","",GB27)</f>
        <v>0</v>
      </c>
      <c r="GC109">
        <v>24</v>
      </c>
      <c r="GD109">
        <f>GD27</f>
        <v>0</v>
      </c>
      <c r="GE109">
        <v>24</v>
      </c>
      <c r="GF109">
        <f>IF(GF28="","",GF27)</f>
        <v>0</v>
      </c>
      <c r="GG109">
        <v>24</v>
      </c>
      <c r="GH109">
        <f>GH27</f>
        <v>0</v>
      </c>
      <c r="GI109">
        <v>24</v>
      </c>
      <c r="GJ109">
        <f>IF(GJ28="","",GJ27)</f>
        <v>0</v>
      </c>
      <c r="GK109">
        <v>24</v>
      </c>
      <c r="GL109">
        <f>GL27</f>
        <v>0</v>
      </c>
      <c r="GM109">
        <v>24</v>
      </c>
      <c r="GN109">
        <f>IF(GN28="","",GN27)</f>
        <v>0</v>
      </c>
      <c r="GO109">
        <v>24</v>
      </c>
      <c r="GP109">
        <f>GP27</f>
        <v>0</v>
      </c>
      <c r="GQ109">
        <v>24</v>
      </c>
      <c r="GR109">
        <f>IF(GR28="","",GR27)</f>
        <v>0</v>
      </c>
      <c r="GS109">
        <v>24</v>
      </c>
      <c r="GT109">
        <f>GT27</f>
        <v>0</v>
      </c>
      <c r="GU109">
        <v>24</v>
      </c>
      <c r="GV109">
        <f>IF(GV28="","",GV27)</f>
        <v>0</v>
      </c>
      <c r="GW109">
        <v>24</v>
      </c>
      <c r="GX109">
        <f>GX27</f>
        <v>0</v>
      </c>
      <c r="GY109">
        <v>24</v>
      </c>
      <c r="GZ109">
        <f>IF(GZ28="","",GZ27)</f>
        <v>0</v>
      </c>
      <c r="HA109">
        <v>24</v>
      </c>
      <c r="HB109">
        <f>HB27</f>
        <v>0</v>
      </c>
      <c r="HC109">
        <v>24</v>
      </c>
      <c r="HD109">
        <f>IF(HD28="","",HD27)</f>
        <v>0</v>
      </c>
      <c r="HE109">
        <v>24</v>
      </c>
      <c r="HF109">
        <f>HF27</f>
        <v>0</v>
      </c>
      <c r="HG109">
        <v>24</v>
      </c>
      <c r="HH109">
        <f>IF(HH28="","",HH27)</f>
        <v>0</v>
      </c>
      <c r="HI109">
        <v>24</v>
      </c>
      <c r="HJ109">
        <f>HJ27</f>
        <v>0</v>
      </c>
      <c r="HK109">
        <v>24</v>
      </c>
      <c r="HL109">
        <f>IF(HL28="","",HL27)</f>
        <v>0</v>
      </c>
      <c r="HM109">
        <v>24</v>
      </c>
      <c r="HN109">
        <f>HN27</f>
        <v>0</v>
      </c>
      <c r="HO109">
        <v>24</v>
      </c>
      <c r="HP109">
        <f>IF(HP28="","",HP27)</f>
        <v>0</v>
      </c>
      <c r="HQ109">
        <v>24</v>
      </c>
      <c r="HR109">
        <f>HR27</f>
        <v>0</v>
      </c>
      <c r="HS109">
        <v>24</v>
      </c>
      <c r="HT109">
        <f>IF(HT28="","",HT27)</f>
        <v>0</v>
      </c>
      <c r="HU109">
        <v>24</v>
      </c>
      <c r="HV109">
        <f>HV27</f>
        <v>0</v>
      </c>
      <c r="HW109">
        <v>24</v>
      </c>
      <c r="HX109">
        <f>IF(HX28="","",HX27)</f>
        <v>0</v>
      </c>
      <c r="HY109">
        <v>24</v>
      </c>
      <c r="HZ109">
        <f>HZ27</f>
        <v>0</v>
      </c>
      <c r="IA109">
        <v>24</v>
      </c>
      <c r="IB109">
        <f>IF(IB28="","",IB27)</f>
        <v>0</v>
      </c>
      <c r="IC109">
        <v>24</v>
      </c>
      <c r="ID109">
        <f>ID27</f>
        <v>0</v>
      </c>
    </row>
    <row r="110" spans="5:238">
      <c r="E110">
        <v>25</v>
      </c>
      <c r="F110">
        <f>IF(F29="","",F28)</f>
        <v>0</v>
      </c>
      <c r="G110">
        <v>25</v>
      </c>
      <c r="H110">
        <f>H28</f>
        <v>0</v>
      </c>
      <c r="I110">
        <v>25</v>
      </c>
      <c r="J110">
        <f>IF(J29="","",J28)</f>
        <v>0</v>
      </c>
      <c r="K110">
        <v>25</v>
      </c>
      <c r="L110">
        <f>L28</f>
        <v>0</v>
      </c>
      <c r="M110">
        <v>25</v>
      </c>
      <c r="N110">
        <f>IF(N29="","",N28)</f>
        <v>0</v>
      </c>
      <c r="O110">
        <v>25</v>
      </c>
      <c r="P110">
        <f>P28</f>
        <v>0</v>
      </c>
      <c r="Q110">
        <v>25</v>
      </c>
      <c r="R110">
        <f>IF(R29="","",R28)</f>
        <v>0</v>
      </c>
      <c r="S110">
        <v>25</v>
      </c>
      <c r="T110">
        <f>T28</f>
        <v>0</v>
      </c>
      <c r="U110">
        <v>25</v>
      </c>
      <c r="V110">
        <f>IF(V29="","",V28)</f>
        <v>0</v>
      </c>
      <c r="W110">
        <v>25</v>
      </c>
      <c r="X110">
        <f>X28</f>
        <v>0</v>
      </c>
      <c r="Y110">
        <v>25</v>
      </c>
      <c r="Z110">
        <f>IF(Z29="","",Z28)</f>
        <v>0</v>
      </c>
      <c r="AA110">
        <v>25</v>
      </c>
      <c r="AB110">
        <f>AB28</f>
        <v>0</v>
      </c>
      <c r="AC110">
        <v>25</v>
      </c>
      <c r="AD110">
        <f>IF(AD29="","",AD28)</f>
        <v>0</v>
      </c>
      <c r="AE110">
        <v>25</v>
      </c>
      <c r="AF110">
        <f>AF28</f>
        <v>0</v>
      </c>
      <c r="AG110">
        <v>25</v>
      </c>
      <c r="AH110">
        <f>IF(AH29="","",AH28)</f>
        <v>0</v>
      </c>
      <c r="AI110">
        <v>25</v>
      </c>
      <c r="AJ110">
        <f>AJ28</f>
        <v>0</v>
      </c>
      <c r="AK110">
        <v>25</v>
      </c>
      <c r="AL110">
        <f>IF(AL29="","",AL28)</f>
        <v>0</v>
      </c>
      <c r="AM110">
        <v>25</v>
      </c>
      <c r="AN110">
        <f>AN28</f>
        <v>0</v>
      </c>
      <c r="AO110">
        <v>25</v>
      </c>
      <c r="AP110">
        <f>IF(AP29="","",AP28)</f>
        <v>0</v>
      </c>
      <c r="AQ110">
        <v>25</v>
      </c>
      <c r="AR110">
        <f>AR28</f>
        <v>0</v>
      </c>
      <c r="AS110">
        <v>25</v>
      </c>
      <c r="AT110">
        <f>IF(AT29="","",AT28)</f>
        <v>0</v>
      </c>
      <c r="AU110">
        <v>25</v>
      </c>
      <c r="AV110">
        <f>AV28</f>
        <v>0</v>
      </c>
      <c r="AW110">
        <v>25</v>
      </c>
      <c r="AX110">
        <f>IF(AX29="","",AX28)</f>
        <v>0</v>
      </c>
      <c r="AY110">
        <v>25</v>
      </c>
      <c r="AZ110">
        <f>AZ28</f>
        <v>0</v>
      </c>
      <c r="BA110">
        <v>25</v>
      </c>
      <c r="BB110">
        <f>IF(BB29="","",BB28)</f>
        <v>0</v>
      </c>
      <c r="BC110">
        <v>25</v>
      </c>
      <c r="BD110">
        <f>BD28</f>
        <v>0</v>
      </c>
      <c r="BE110">
        <v>25</v>
      </c>
      <c r="BF110">
        <f>IF(BF29="","",BF28)</f>
        <v>0</v>
      </c>
      <c r="BG110">
        <v>25</v>
      </c>
      <c r="BH110">
        <f>BH28</f>
        <v>0</v>
      </c>
      <c r="BI110">
        <v>25</v>
      </c>
      <c r="BJ110">
        <f>IF(BJ29="","",BJ28)</f>
        <v>0</v>
      </c>
      <c r="BK110">
        <v>25</v>
      </c>
      <c r="BL110">
        <f>BL28</f>
        <v>0</v>
      </c>
      <c r="BM110">
        <v>25</v>
      </c>
      <c r="BN110">
        <f>IF(BN29="","",BN28)</f>
        <v>0</v>
      </c>
      <c r="BO110">
        <v>25</v>
      </c>
      <c r="BP110">
        <f>BP28</f>
        <v>0</v>
      </c>
      <c r="BQ110">
        <v>25</v>
      </c>
      <c r="BR110">
        <f>IF(BR29="","",BR28)</f>
        <v>0</v>
      </c>
      <c r="BS110">
        <v>25</v>
      </c>
      <c r="BT110">
        <f>BT28</f>
        <v>0</v>
      </c>
      <c r="BU110">
        <v>25</v>
      </c>
      <c r="BV110">
        <f>IF(BV29="","",BV28)</f>
        <v>0</v>
      </c>
      <c r="BW110">
        <v>25</v>
      </c>
      <c r="BX110">
        <f>BX28</f>
        <v>0</v>
      </c>
      <c r="BY110">
        <v>25</v>
      </c>
      <c r="BZ110">
        <f>IF(BZ29="","",BZ28)</f>
        <v>0</v>
      </c>
      <c r="CA110">
        <v>25</v>
      </c>
      <c r="CB110">
        <f>CB28</f>
        <v>0</v>
      </c>
      <c r="CC110">
        <v>25</v>
      </c>
      <c r="CD110">
        <f>IF(CD29="","",CD28)</f>
        <v>0</v>
      </c>
      <c r="CE110">
        <v>25</v>
      </c>
      <c r="CF110">
        <f>CF28</f>
        <v>0</v>
      </c>
      <c r="CG110">
        <v>25</v>
      </c>
      <c r="CH110">
        <f>IF(CH29="","",CH28)</f>
        <v>0</v>
      </c>
      <c r="CI110">
        <v>25</v>
      </c>
      <c r="CJ110">
        <f>CJ28</f>
        <v>0</v>
      </c>
      <c r="CK110">
        <v>25</v>
      </c>
      <c r="CL110">
        <f>IF(CL29="","",CL28)</f>
        <v>0</v>
      </c>
      <c r="CM110">
        <v>25</v>
      </c>
      <c r="CN110">
        <f>CN28</f>
        <v>0</v>
      </c>
      <c r="CO110">
        <v>25</v>
      </c>
      <c r="CP110">
        <f>IF(CP29="","",CP28)</f>
        <v>0</v>
      </c>
      <c r="CQ110">
        <v>25</v>
      </c>
      <c r="CR110">
        <f>CR28</f>
        <v>0</v>
      </c>
      <c r="CS110">
        <v>25</v>
      </c>
      <c r="CT110">
        <f>IF(CT29="","",CT28)</f>
        <v>0</v>
      </c>
      <c r="CU110">
        <v>25</v>
      </c>
      <c r="CV110">
        <f>CV28</f>
        <v>0</v>
      </c>
      <c r="CW110">
        <v>25</v>
      </c>
      <c r="CX110">
        <f>IF(CX29="","",CX28)</f>
        <v>0</v>
      </c>
      <c r="CY110">
        <v>25</v>
      </c>
      <c r="CZ110">
        <f>CZ28</f>
        <v>0</v>
      </c>
      <c r="DA110">
        <v>25</v>
      </c>
      <c r="DB110">
        <f>IF(DB29="","",DB28)</f>
        <v>0</v>
      </c>
      <c r="DC110">
        <v>25</v>
      </c>
      <c r="DD110">
        <f>DD28</f>
        <v>0</v>
      </c>
      <c r="DE110">
        <v>25</v>
      </c>
      <c r="DF110">
        <f>IF(DF29="","",DF28)</f>
        <v>0</v>
      </c>
      <c r="DG110">
        <v>25</v>
      </c>
      <c r="DH110">
        <f>DH28</f>
        <v>0</v>
      </c>
      <c r="DI110">
        <v>25</v>
      </c>
      <c r="DJ110">
        <f>IF(DJ29="","",DJ28)</f>
        <v>0</v>
      </c>
      <c r="DK110">
        <v>25</v>
      </c>
      <c r="DL110">
        <f>DL28</f>
        <v>0</v>
      </c>
      <c r="DM110">
        <v>25</v>
      </c>
      <c r="DN110">
        <f>IF(DN29="","",DN28)</f>
        <v>0</v>
      </c>
      <c r="DO110">
        <v>25</v>
      </c>
      <c r="DP110">
        <f>DP28</f>
        <v>0</v>
      </c>
      <c r="DS110">
        <v>25</v>
      </c>
      <c r="DT110">
        <f>IF(DT29="","",DT28)</f>
        <v>0</v>
      </c>
      <c r="DU110">
        <v>25</v>
      </c>
      <c r="DV110">
        <f>DV28</f>
        <v>0</v>
      </c>
      <c r="DW110">
        <v>25</v>
      </c>
      <c r="DX110">
        <f>IF(DX29="","",DX28)</f>
        <v>0</v>
      </c>
      <c r="DY110">
        <v>25</v>
      </c>
      <c r="DZ110">
        <f>DZ28</f>
        <v>0</v>
      </c>
      <c r="EA110">
        <v>25</v>
      </c>
      <c r="EB110">
        <f>IF(EB29="","",EB28)</f>
        <v>0</v>
      </c>
      <c r="EC110">
        <v>25</v>
      </c>
      <c r="ED110">
        <f>ED28</f>
        <v>0</v>
      </c>
      <c r="EE110">
        <v>25</v>
      </c>
      <c r="EF110">
        <f>IF(EF29="","",EF28)</f>
        <v>0</v>
      </c>
      <c r="EG110">
        <v>25</v>
      </c>
      <c r="EH110">
        <f>EH28</f>
        <v>0</v>
      </c>
      <c r="EI110">
        <v>25</v>
      </c>
      <c r="EJ110">
        <f>IF(EJ29="","",EJ28)</f>
        <v>0</v>
      </c>
      <c r="EK110">
        <v>25</v>
      </c>
      <c r="EL110">
        <f>EL28</f>
        <v>0</v>
      </c>
      <c r="EM110">
        <v>25</v>
      </c>
      <c r="EN110">
        <f>IF(EN29="","",EN28)</f>
        <v>0</v>
      </c>
      <c r="EO110">
        <v>25</v>
      </c>
      <c r="EP110">
        <f>EP28</f>
        <v>0</v>
      </c>
      <c r="EQ110">
        <v>25</v>
      </c>
      <c r="ER110">
        <f>IF(ER29="","",ER28)</f>
        <v>0</v>
      </c>
      <c r="ES110">
        <v>25</v>
      </c>
      <c r="ET110">
        <f>ET28</f>
        <v>0</v>
      </c>
      <c r="EU110">
        <v>25</v>
      </c>
      <c r="EV110">
        <f>IF(EV29="","",EV28)</f>
        <v>0</v>
      </c>
      <c r="EW110">
        <v>25</v>
      </c>
      <c r="EX110">
        <f>EX28</f>
        <v>0</v>
      </c>
      <c r="EY110">
        <v>25</v>
      </c>
      <c r="EZ110">
        <f>IF(EZ29="","",EZ28)</f>
        <v>0</v>
      </c>
      <c r="FA110">
        <v>25</v>
      </c>
      <c r="FB110">
        <f>FB28</f>
        <v>0</v>
      </c>
      <c r="FC110">
        <v>25</v>
      </c>
      <c r="FD110">
        <f>IF(FD29="","",FD28)</f>
        <v>0</v>
      </c>
      <c r="FE110">
        <v>25</v>
      </c>
      <c r="FF110">
        <f>FF28</f>
        <v>0</v>
      </c>
      <c r="FG110">
        <v>25</v>
      </c>
      <c r="FH110">
        <f>IF(FH29="","",FH28)</f>
        <v>0</v>
      </c>
      <c r="FI110">
        <v>25</v>
      </c>
      <c r="FJ110">
        <f>FJ28</f>
        <v>0</v>
      </c>
      <c r="FK110">
        <v>25</v>
      </c>
      <c r="FL110">
        <f>IF(FL29="","",FL28)</f>
        <v>0</v>
      </c>
      <c r="FM110">
        <v>25</v>
      </c>
      <c r="FN110">
        <f>FN28</f>
        <v>0</v>
      </c>
      <c r="FO110">
        <v>25</v>
      </c>
      <c r="FP110">
        <f>IF(FP29="","",FP28)</f>
        <v>0</v>
      </c>
      <c r="FQ110">
        <v>25</v>
      </c>
      <c r="FR110">
        <f>FR28</f>
        <v>0</v>
      </c>
      <c r="FS110">
        <v>25</v>
      </c>
      <c r="FT110">
        <f>IF(FT29="","",FT28)</f>
        <v>0</v>
      </c>
      <c r="FU110">
        <v>25</v>
      </c>
      <c r="FV110">
        <f>FV28</f>
        <v>0</v>
      </c>
      <c r="FW110">
        <v>25</v>
      </c>
      <c r="FX110">
        <f>IF(FX29="","",FX28)</f>
        <v>0</v>
      </c>
      <c r="FY110">
        <v>25</v>
      </c>
      <c r="FZ110">
        <f>FZ28</f>
        <v>0</v>
      </c>
      <c r="GA110">
        <v>25</v>
      </c>
      <c r="GB110">
        <f>IF(GB29="","",GB28)</f>
        <v>0</v>
      </c>
      <c r="GC110">
        <v>25</v>
      </c>
      <c r="GD110">
        <f>GD28</f>
        <v>0</v>
      </c>
      <c r="GE110">
        <v>25</v>
      </c>
      <c r="GF110">
        <f>IF(GF29="","",GF28)</f>
        <v>0</v>
      </c>
      <c r="GG110">
        <v>25</v>
      </c>
      <c r="GH110">
        <f>GH28</f>
        <v>0</v>
      </c>
      <c r="GI110">
        <v>25</v>
      </c>
      <c r="GJ110">
        <f>IF(GJ29="","",GJ28)</f>
        <v>0</v>
      </c>
      <c r="GK110">
        <v>25</v>
      </c>
      <c r="GL110">
        <f>GL28</f>
        <v>0</v>
      </c>
      <c r="GM110">
        <v>25</v>
      </c>
      <c r="GN110">
        <f>IF(GN29="","",GN28)</f>
        <v>0</v>
      </c>
      <c r="GO110">
        <v>25</v>
      </c>
      <c r="GP110">
        <f>GP28</f>
        <v>0</v>
      </c>
      <c r="GQ110">
        <v>25</v>
      </c>
      <c r="GR110">
        <f>IF(GR29="","",GR28)</f>
        <v>0</v>
      </c>
      <c r="GS110">
        <v>25</v>
      </c>
      <c r="GT110">
        <f>GT28</f>
        <v>0</v>
      </c>
      <c r="GU110">
        <v>25</v>
      </c>
      <c r="GV110">
        <f>IF(GV29="","",GV28)</f>
        <v>0</v>
      </c>
      <c r="GW110">
        <v>25</v>
      </c>
      <c r="GX110">
        <f>GX28</f>
        <v>0</v>
      </c>
      <c r="GY110">
        <v>25</v>
      </c>
      <c r="GZ110">
        <f>IF(GZ29="","",GZ28)</f>
        <v>0</v>
      </c>
      <c r="HA110">
        <v>25</v>
      </c>
      <c r="HB110">
        <f>HB28</f>
        <v>0</v>
      </c>
      <c r="HC110">
        <v>25</v>
      </c>
      <c r="HD110">
        <f>IF(HD29="","",HD28)</f>
        <v>0</v>
      </c>
      <c r="HE110">
        <v>25</v>
      </c>
      <c r="HF110">
        <f>HF28</f>
        <v>0</v>
      </c>
      <c r="HG110">
        <v>25</v>
      </c>
      <c r="HH110">
        <f>IF(HH29="","",HH28)</f>
        <v>0</v>
      </c>
      <c r="HI110">
        <v>25</v>
      </c>
      <c r="HJ110">
        <f>HJ28</f>
        <v>0</v>
      </c>
      <c r="HK110">
        <v>25</v>
      </c>
      <c r="HL110">
        <f>IF(HL29="","",HL28)</f>
        <v>0</v>
      </c>
      <c r="HM110">
        <v>25</v>
      </c>
      <c r="HN110">
        <f>HN28</f>
        <v>0</v>
      </c>
      <c r="HO110">
        <v>25</v>
      </c>
      <c r="HP110">
        <f>IF(HP29="","",HP28)</f>
        <v>0</v>
      </c>
      <c r="HQ110">
        <v>25</v>
      </c>
      <c r="HR110">
        <f>HR28</f>
        <v>0</v>
      </c>
      <c r="HS110">
        <v>25</v>
      </c>
      <c r="HT110">
        <f>IF(HT29="","",HT28)</f>
        <v>0</v>
      </c>
      <c r="HU110">
        <v>25</v>
      </c>
      <c r="HV110">
        <f>HV28</f>
        <v>0</v>
      </c>
      <c r="HW110">
        <v>25</v>
      </c>
      <c r="HX110">
        <f>IF(HX29="","",HX28)</f>
        <v>0</v>
      </c>
      <c r="HY110">
        <v>25</v>
      </c>
      <c r="HZ110">
        <f>HZ28</f>
        <v>0</v>
      </c>
      <c r="IA110">
        <v>25</v>
      </c>
      <c r="IB110">
        <f>IF(IB29="","",IB28)</f>
        <v>0</v>
      </c>
      <c r="IC110">
        <v>25</v>
      </c>
      <c r="ID110">
        <f>ID28</f>
        <v>0</v>
      </c>
    </row>
    <row r="111" spans="5:238">
      <c r="E111">
        <v>26</v>
      </c>
      <c r="F111">
        <f>IF(F30="","",F29)</f>
        <v>0</v>
      </c>
      <c r="G111">
        <v>26</v>
      </c>
      <c r="H111">
        <f>H29</f>
        <v>0</v>
      </c>
      <c r="I111">
        <v>26</v>
      </c>
      <c r="J111">
        <f>IF(J30="","",J29)</f>
        <v>0</v>
      </c>
      <c r="K111">
        <v>26</v>
      </c>
      <c r="L111">
        <f>L29</f>
        <v>0</v>
      </c>
      <c r="M111">
        <v>26</v>
      </c>
      <c r="N111">
        <f>IF(N30="","",N29)</f>
        <v>0</v>
      </c>
      <c r="O111">
        <v>26</v>
      </c>
      <c r="P111">
        <f>P29</f>
        <v>0</v>
      </c>
      <c r="Q111">
        <v>26</v>
      </c>
      <c r="R111">
        <f>IF(R30="","",R29)</f>
        <v>0</v>
      </c>
      <c r="S111">
        <v>26</v>
      </c>
      <c r="T111">
        <f>T29</f>
        <v>0</v>
      </c>
      <c r="U111">
        <v>26</v>
      </c>
      <c r="V111">
        <f>IF(V30="","",V29)</f>
        <v>0</v>
      </c>
      <c r="W111">
        <v>26</v>
      </c>
      <c r="X111">
        <f>X29</f>
        <v>0</v>
      </c>
      <c r="Y111">
        <v>26</v>
      </c>
      <c r="Z111">
        <f>IF(Z30="","",Z29)</f>
        <v>0</v>
      </c>
      <c r="AA111">
        <v>26</v>
      </c>
      <c r="AB111">
        <f>AB29</f>
        <v>0</v>
      </c>
      <c r="AC111">
        <v>26</v>
      </c>
      <c r="AD111">
        <f>IF(AD30="","",AD29)</f>
        <v>0</v>
      </c>
      <c r="AE111">
        <v>26</v>
      </c>
      <c r="AF111">
        <f>AF29</f>
        <v>0</v>
      </c>
      <c r="AG111">
        <v>26</v>
      </c>
      <c r="AH111">
        <f>IF(AH30="","",AH29)</f>
        <v>0</v>
      </c>
      <c r="AI111">
        <v>26</v>
      </c>
      <c r="AJ111">
        <f>AJ29</f>
        <v>0</v>
      </c>
      <c r="AK111">
        <v>26</v>
      </c>
      <c r="AL111">
        <f>IF(AL30="","",AL29)</f>
        <v>0</v>
      </c>
      <c r="AM111">
        <v>26</v>
      </c>
      <c r="AN111">
        <f>AN29</f>
        <v>0</v>
      </c>
      <c r="AO111">
        <v>26</v>
      </c>
      <c r="AP111">
        <f>IF(AP30="","",AP29)</f>
        <v>0</v>
      </c>
      <c r="AQ111">
        <v>26</v>
      </c>
      <c r="AR111">
        <f>AR29</f>
        <v>0</v>
      </c>
      <c r="AS111">
        <v>26</v>
      </c>
      <c r="AT111">
        <f>IF(AT30="","",AT29)</f>
        <v>0</v>
      </c>
      <c r="AU111">
        <v>26</v>
      </c>
      <c r="AV111">
        <f>AV29</f>
        <v>0</v>
      </c>
      <c r="AW111">
        <v>26</v>
      </c>
      <c r="AX111">
        <f>IF(AX30="","",AX29)</f>
        <v>0</v>
      </c>
      <c r="AY111">
        <v>26</v>
      </c>
      <c r="AZ111">
        <f>AZ29</f>
        <v>0</v>
      </c>
      <c r="BA111">
        <v>26</v>
      </c>
      <c r="BB111">
        <f>IF(BB30="","",BB29)</f>
        <v>0</v>
      </c>
      <c r="BC111">
        <v>26</v>
      </c>
      <c r="BD111">
        <f>BD29</f>
        <v>0</v>
      </c>
      <c r="BE111">
        <v>26</v>
      </c>
      <c r="BF111">
        <f>IF(BF30="","",BF29)</f>
        <v>0</v>
      </c>
      <c r="BG111">
        <v>26</v>
      </c>
      <c r="BH111">
        <f>BH29</f>
        <v>0</v>
      </c>
      <c r="BI111">
        <v>26</v>
      </c>
      <c r="BJ111">
        <f>IF(BJ30="","",BJ29)</f>
        <v>0</v>
      </c>
      <c r="BK111">
        <v>26</v>
      </c>
      <c r="BL111">
        <f>BL29</f>
        <v>0</v>
      </c>
      <c r="BM111">
        <v>26</v>
      </c>
      <c r="BN111">
        <f>IF(BN30="","",BN29)</f>
        <v>0</v>
      </c>
      <c r="BO111">
        <v>26</v>
      </c>
      <c r="BP111">
        <f>BP29</f>
        <v>0</v>
      </c>
      <c r="BQ111">
        <v>26</v>
      </c>
      <c r="BR111">
        <f>IF(BR30="","",BR29)</f>
        <v>0</v>
      </c>
      <c r="BS111">
        <v>26</v>
      </c>
      <c r="BT111">
        <f>BT29</f>
        <v>0</v>
      </c>
      <c r="BU111">
        <v>26</v>
      </c>
      <c r="BV111">
        <f>IF(BV30="","",BV29)</f>
        <v>0</v>
      </c>
      <c r="BW111">
        <v>26</v>
      </c>
      <c r="BX111">
        <f>BX29</f>
        <v>0</v>
      </c>
      <c r="BY111">
        <v>26</v>
      </c>
      <c r="BZ111">
        <f>IF(BZ30="","",BZ29)</f>
        <v>0</v>
      </c>
      <c r="CA111">
        <v>26</v>
      </c>
      <c r="CB111">
        <f>CB29</f>
        <v>0</v>
      </c>
      <c r="CC111">
        <v>26</v>
      </c>
      <c r="CD111">
        <f>IF(CD30="","",CD29)</f>
        <v>0</v>
      </c>
      <c r="CE111">
        <v>26</v>
      </c>
      <c r="CF111">
        <f>CF29</f>
        <v>0</v>
      </c>
      <c r="CG111">
        <v>26</v>
      </c>
      <c r="CH111">
        <f>IF(CH30="","",CH29)</f>
        <v>0</v>
      </c>
      <c r="CI111">
        <v>26</v>
      </c>
      <c r="CJ111">
        <f>CJ29</f>
        <v>0</v>
      </c>
      <c r="CK111">
        <v>26</v>
      </c>
      <c r="CL111">
        <f>IF(CL30="","",CL29)</f>
        <v>0</v>
      </c>
      <c r="CM111">
        <v>26</v>
      </c>
      <c r="CN111">
        <f>CN29</f>
        <v>0</v>
      </c>
      <c r="CO111">
        <v>26</v>
      </c>
      <c r="CP111">
        <f>IF(CP30="","",CP29)</f>
        <v>0</v>
      </c>
      <c r="CQ111">
        <v>26</v>
      </c>
      <c r="CR111">
        <f>CR29</f>
        <v>0</v>
      </c>
      <c r="CS111">
        <v>26</v>
      </c>
      <c r="CT111">
        <f>IF(CT30="","",CT29)</f>
        <v>0</v>
      </c>
      <c r="CU111">
        <v>26</v>
      </c>
      <c r="CV111">
        <f>CV29</f>
        <v>0</v>
      </c>
      <c r="CW111">
        <v>26</v>
      </c>
      <c r="CX111">
        <f>IF(CX30="","",CX29)</f>
        <v>0</v>
      </c>
      <c r="CY111">
        <v>26</v>
      </c>
      <c r="CZ111">
        <f>CZ29</f>
        <v>0</v>
      </c>
      <c r="DA111">
        <v>26</v>
      </c>
      <c r="DB111">
        <f>IF(DB30="","",DB29)</f>
        <v>0</v>
      </c>
      <c r="DC111">
        <v>26</v>
      </c>
      <c r="DD111">
        <f>DD29</f>
        <v>0</v>
      </c>
      <c r="DE111">
        <v>26</v>
      </c>
      <c r="DF111">
        <f>IF(DF30="","",DF29)</f>
        <v>0</v>
      </c>
      <c r="DG111">
        <v>26</v>
      </c>
      <c r="DH111">
        <f>DH29</f>
        <v>0</v>
      </c>
      <c r="DI111">
        <v>26</v>
      </c>
      <c r="DJ111">
        <f>IF(DJ30="","",DJ29)</f>
        <v>0</v>
      </c>
      <c r="DK111">
        <v>26</v>
      </c>
      <c r="DL111">
        <f>DL29</f>
        <v>0</v>
      </c>
      <c r="DM111">
        <v>26</v>
      </c>
      <c r="DN111">
        <f>IF(DN30="","",DN29)</f>
        <v>0</v>
      </c>
      <c r="DO111">
        <v>26</v>
      </c>
      <c r="DP111">
        <f>DP29</f>
        <v>0</v>
      </c>
      <c r="DS111">
        <v>26</v>
      </c>
      <c r="DT111">
        <f>IF(DT30="","",DT29)</f>
        <v>0</v>
      </c>
      <c r="DU111">
        <v>26</v>
      </c>
      <c r="DV111">
        <f>DV29</f>
        <v>0</v>
      </c>
      <c r="DW111">
        <v>26</v>
      </c>
      <c r="DX111">
        <f>IF(DX30="","",DX29)</f>
        <v>0</v>
      </c>
      <c r="DY111">
        <v>26</v>
      </c>
      <c r="DZ111">
        <f>DZ29</f>
        <v>0</v>
      </c>
      <c r="EA111">
        <v>26</v>
      </c>
      <c r="EB111">
        <f>IF(EB30="","",EB29)</f>
        <v>0</v>
      </c>
      <c r="EC111">
        <v>26</v>
      </c>
      <c r="ED111">
        <f>ED29</f>
        <v>0</v>
      </c>
      <c r="EE111">
        <v>26</v>
      </c>
      <c r="EF111">
        <f>IF(EF30="","",EF29)</f>
        <v>0</v>
      </c>
      <c r="EG111">
        <v>26</v>
      </c>
      <c r="EH111">
        <f>EH29</f>
        <v>0</v>
      </c>
      <c r="EI111">
        <v>26</v>
      </c>
      <c r="EJ111">
        <f>IF(EJ30="","",EJ29)</f>
        <v>0</v>
      </c>
      <c r="EK111">
        <v>26</v>
      </c>
      <c r="EL111">
        <f>EL29</f>
        <v>0</v>
      </c>
      <c r="EM111">
        <v>26</v>
      </c>
      <c r="EN111">
        <f>IF(EN30="","",EN29)</f>
        <v>0</v>
      </c>
      <c r="EO111">
        <v>26</v>
      </c>
      <c r="EP111">
        <f>EP29</f>
        <v>0</v>
      </c>
      <c r="EQ111">
        <v>26</v>
      </c>
      <c r="ER111">
        <f>IF(ER30="","",ER29)</f>
        <v>0</v>
      </c>
      <c r="ES111">
        <v>26</v>
      </c>
      <c r="ET111">
        <f>ET29</f>
        <v>0</v>
      </c>
      <c r="EU111">
        <v>26</v>
      </c>
      <c r="EV111">
        <f>IF(EV30="","",EV29)</f>
        <v>0</v>
      </c>
      <c r="EW111">
        <v>26</v>
      </c>
      <c r="EX111">
        <f>EX29</f>
        <v>0</v>
      </c>
      <c r="EY111">
        <v>26</v>
      </c>
      <c r="EZ111">
        <f>IF(EZ30="","",EZ29)</f>
        <v>0</v>
      </c>
      <c r="FA111">
        <v>26</v>
      </c>
      <c r="FB111">
        <f>FB29</f>
        <v>0</v>
      </c>
      <c r="FC111">
        <v>26</v>
      </c>
      <c r="FD111">
        <f>IF(FD30="","",FD29)</f>
        <v>0</v>
      </c>
      <c r="FE111">
        <v>26</v>
      </c>
      <c r="FF111">
        <f>FF29</f>
        <v>0</v>
      </c>
      <c r="FG111">
        <v>26</v>
      </c>
      <c r="FH111">
        <f>IF(FH30="","",FH29)</f>
        <v>0</v>
      </c>
      <c r="FI111">
        <v>26</v>
      </c>
      <c r="FJ111">
        <f>FJ29</f>
        <v>0</v>
      </c>
      <c r="FK111">
        <v>26</v>
      </c>
      <c r="FL111">
        <f>IF(FL30="","",FL29)</f>
        <v>0</v>
      </c>
      <c r="FM111">
        <v>26</v>
      </c>
      <c r="FN111">
        <f>FN29</f>
        <v>0</v>
      </c>
      <c r="FO111">
        <v>26</v>
      </c>
      <c r="FP111">
        <f>IF(FP30="","",FP29)</f>
        <v>0</v>
      </c>
      <c r="FQ111">
        <v>26</v>
      </c>
      <c r="FR111">
        <f>FR29</f>
        <v>0</v>
      </c>
      <c r="FS111">
        <v>26</v>
      </c>
      <c r="FT111">
        <f>IF(FT30="","",FT29)</f>
        <v>0</v>
      </c>
      <c r="FU111">
        <v>26</v>
      </c>
      <c r="FV111">
        <f>FV29</f>
        <v>0</v>
      </c>
      <c r="FW111">
        <v>26</v>
      </c>
      <c r="FX111">
        <f>IF(FX30="","",FX29)</f>
        <v>0</v>
      </c>
      <c r="FY111">
        <v>26</v>
      </c>
      <c r="FZ111">
        <f>FZ29</f>
        <v>0</v>
      </c>
      <c r="GA111">
        <v>26</v>
      </c>
      <c r="GB111">
        <f>IF(GB30="","",GB29)</f>
        <v>0</v>
      </c>
      <c r="GC111">
        <v>26</v>
      </c>
      <c r="GD111">
        <f>GD29</f>
        <v>0</v>
      </c>
      <c r="GE111">
        <v>26</v>
      </c>
      <c r="GF111">
        <f>IF(GF30="","",GF29)</f>
        <v>0</v>
      </c>
      <c r="GG111">
        <v>26</v>
      </c>
      <c r="GH111">
        <f>GH29</f>
        <v>0</v>
      </c>
      <c r="GI111">
        <v>26</v>
      </c>
      <c r="GJ111">
        <f>IF(GJ30="","",GJ29)</f>
        <v>0</v>
      </c>
      <c r="GK111">
        <v>26</v>
      </c>
      <c r="GL111">
        <f>GL29</f>
        <v>0</v>
      </c>
      <c r="GM111">
        <v>26</v>
      </c>
      <c r="GN111">
        <f>IF(GN30="","",GN29)</f>
        <v>0</v>
      </c>
      <c r="GO111">
        <v>26</v>
      </c>
      <c r="GP111">
        <f>GP29</f>
        <v>0</v>
      </c>
      <c r="GQ111">
        <v>26</v>
      </c>
      <c r="GR111">
        <f>IF(GR30="","",GR29)</f>
        <v>0</v>
      </c>
      <c r="GS111">
        <v>26</v>
      </c>
      <c r="GT111">
        <f>GT29</f>
        <v>0</v>
      </c>
      <c r="GU111">
        <v>26</v>
      </c>
      <c r="GV111">
        <f>IF(GV30="","",GV29)</f>
        <v>0</v>
      </c>
      <c r="GW111">
        <v>26</v>
      </c>
      <c r="GX111">
        <f>GX29</f>
        <v>0</v>
      </c>
      <c r="GY111">
        <v>26</v>
      </c>
      <c r="GZ111">
        <f>IF(GZ30="","",GZ29)</f>
        <v>0</v>
      </c>
      <c r="HA111">
        <v>26</v>
      </c>
      <c r="HB111">
        <f>HB29</f>
        <v>0</v>
      </c>
      <c r="HC111">
        <v>26</v>
      </c>
      <c r="HD111">
        <f>IF(HD30="","",HD29)</f>
        <v>0</v>
      </c>
      <c r="HE111">
        <v>26</v>
      </c>
      <c r="HF111">
        <f>HF29</f>
        <v>0</v>
      </c>
      <c r="HG111">
        <v>26</v>
      </c>
      <c r="HH111">
        <f>IF(HH30="","",HH29)</f>
        <v>0</v>
      </c>
      <c r="HI111">
        <v>26</v>
      </c>
      <c r="HJ111">
        <f>HJ29</f>
        <v>0</v>
      </c>
      <c r="HK111">
        <v>26</v>
      </c>
      <c r="HL111">
        <f>IF(HL30="","",HL29)</f>
        <v>0</v>
      </c>
      <c r="HM111">
        <v>26</v>
      </c>
      <c r="HN111">
        <f>HN29</f>
        <v>0</v>
      </c>
      <c r="HO111">
        <v>26</v>
      </c>
      <c r="HP111">
        <f>IF(HP30="","",HP29)</f>
        <v>0</v>
      </c>
      <c r="HQ111">
        <v>26</v>
      </c>
      <c r="HR111">
        <f>HR29</f>
        <v>0</v>
      </c>
      <c r="HS111">
        <v>26</v>
      </c>
      <c r="HT111">
        <f>IF(HT30="","",HT29)</f>
        <v>0</v>
      </c>
      <c r="HU111">
        <v>26</v>
      </c>
      <c r="HV111">
        <f>HV29</f>
        <v>0</v>
      </c>
      <c r="HW111">
        <v>26</v>
      </c>
      <c r="HX111">
        <f>IF(HX30="","",HX29)</f>
        <v>0</v>
      </c>
      <c r="HY111">
        <v>26</v>
      </c>
      <c r="HZ111">
        <f>HZ29</f>
        <v>0</v>
      </c>
      <c r="IA111">
        <v>26</v>
      </c>
      <c r="IB111">
        <f>IF(IB30="","",IB29)</f>
        <v>0</v>
      </c>
      <c r="IC111">
        <v>26</v>
      </c>
      <c r="ID111">
        <f>ID29</f>
        <v>0</v>
      </c>
    </row>
    <row r="112" spans="5:238">
      <c r="E112">
        <v>27</v>
      </c>
      <c r="F112">
        <f>IF(F31="","",F30)</f>
        <v>0</v>
      </c>
      <c r="G112">
        <v>27</v>
      </c>
      <c r="H112">
        <f>H30</f>
        <v>0</v>
      </c>
      <c r="I112">
        <v>27</v>
      </c>
      <c r="J112">
        <f>IF(J31="","",J30)</f>
        <v>0</v>
      </c>
      <c r="K112">
        <v>27</v>
      </c>
      <c r="L112">
        <f>L30</f>
        <v>0</v>
      </c>
      <c r="M112">
        <v>27</v>
      </c>
      <c r="N112">
        <f>IF(N31="","",N30)</f>
        <v>0</v>
      </c>
      <c r="O112">
        <v>27</v>
      </c>
      <c r="P112">
        <f>P30</f>
        <v>0</v>
      </c>
      <c r="Q112">
        <v>27</v>
      </c>
      <c r="R112">
        <f>IF(R31="","",R30)</f>
        <v>0</v>
      </c>
      <c r="S112">
        <v>27</v>
      </c>
      <c r="T112">
        <f>T30</f>
        <v>0</v>
      </c>
      <c r="U112">
        <v>27</v>
      </c>
      <c r="V112">
        <f>IF(V31="","",V30)</f>
        <v>0</v>
      </c>
      <c r="W112">
        <v>27</v>
      </c>
      <c r="X112">
        <f>X30</f>
        <v>0</v>
      </c>
      <c r="Y112">
        <v>27</v>
      </c>
      <c r="Z112">
        <f>IF(Z31="","",Z30)</f>
        <v>0</v>
      </c>
      <c r="AA112">
        <v>27</v>
      </c>
      <c r="AB112">
        <f>AB30</f>
        <v>0</v>
      </c>
      <c r="AC112">
        <v>27</v>
      </c>
      <c r="AD112">
        <f>IF(AD31="","",AD30)</f>
        <v>0</v>
      </c>
      <c r="AE112">
        <v>27</v>
      </c>
      <c r="AF112">
        <f>AF30</f>
        <v>0</v>
      </c>
      <c r="AG112">
        <v>27</v>
      </c>
      <c r="AH112">
        <f>IF(AH31="","",AH30)</f>
        <v>0</v>
      </c>
      <c r="AI112">
        <v>27</v>
      </c>
      <c r="AJ112">
        <f>AJ30</f>
        <v>0</v>
      </c>
      <c r="AK112">
        <v>27</v>
      </c>
      <c r="AL112">
        <f>IF(AL31="","",AL30)</f>
        <v>0</v>
      </c>
      <c r="AM112">
        <v>27</v>
      </c>
      <c r="AN112">
        <f>AN30</f>
        <v>0</v>
      </c>
      <c r="AO112">
        <v>27</v>
      </c>
      <c r="AP112">
        <f>IF(AP31="","",AP30)</f>
        <v>0</v>
      </c>
      <c r="AQ112">
        <v>27</v>
      </c>
      <c r="AR112">
        <f>AR30</f>
        <v>0</v>
      </c>
      <c r="AS112">
        <v>27</v>
      </c>
      <c r="AT112">
        <f>IF(AT31="","",AT30)</f>
        <v>0</v>
      </c>
      <c r="AU112">
        <v>27</v>
      </c>
      <c r="AV112">
        <f>AV30</f>
        <v>0</v>
      </c>
      <c r="AW112">
        <v>27</v>
      </c>
      <c r="AX112">
        <f>IF(AX31="","",AX30)</f>
        <v>0</v>
      </c>
      <c r="AY112">
        <v>27</v>
      </c>
      <c r="AZ112">
        <f>AZ30</f>
        <v>0</v>
      </c>
      <c r="BA112">
        <v>27</v>
      </c>
      <c r="BB112">
        <f>IF(BB31="","",BB30)</f>
        <v>0</v>
      </c>
      <c r="BC112">
        <v>27</v>
      </c>
      <c r="BD112">
        <f>BD30</f>
        <v>0</v>
      </c>
      <c r="BE112">
        <v>27</v>
      </c>
      <c r="BF112">
        <f>IF(BF31="","",BF30)</f>
        <v>0</v>
      </c>
      <c r="BG112">
        <v>27</v>
      </c>
      <c r="BH112">
        <f>BH30</f>
        <v>0</v>
      </c>
      <c r="BI112">
        <v>27</v>
      </c>
      <c r="BJ112">
        <f>IF(BJ31="","",BJ30)</f>
        <v>0</v>
      </c>
      <c r="BK112">
        <v>27</v>
      </c>
      <c r="BL112">
        <f>BL30</f>
        <v>0</v>
      </c>
      <c r="BM112">
        <v>27</v>
      </c>
      <c r="BN112">
        <f>IF(BN31="","",BN30)</f>
        <v>0</v>
      </c>
      <c r="BO112">
        <v>27</v>
      </c>
      <c r="BP112">
        <f>BP30</f>
        <v>0</v>
      </c>
      <c r="BQ112">
        <v>27</v>
      </c>
      <c r="BR112">
        <f>IF(BR31="","",BR30)</f>
        <v>0</v>
      </c>
      <c r="BS112">
        <v>27</v>
      </c>
      <c r="BT112">
        <f>BT30</f>
        <v>0</v>
      </c>
      <c r="BU112">
        <v>27</v>
      </c>
      <c r="BV112">
        <f>IF(BV31="","",BV30)</f>
        <v>0</v>
      </c>
      <c r="BW112">
        <v>27</v>
      </c>
      <c r="BX112">
        <f>BX30</f>
        <v>0</v>
      </c>
      <c r="BY112">
        <v>27</v>
      </c>
      <c r="BZ112">
        <f>IF(BZ31="","",BZ30)</f>
        <v>0</v>
      </c>
      <c r="CA112">
        <v>27</v>
      </c>
      <c r="CB112">
        <f>CB30</f>
        <v>0</v>
      </c>
      <c r="CC112">
        <v>27</v>
      </c>
      <c r="CD112">
        <f>IF(CD31="","",CD30)</f>
        <v>0</v>
      </c>
      <c r="CE112">
        <v>27</v>
      </c>
      <c r="CF112">
        <f>CF30</f>
        <v>0</v>
      </c>
      <c r="CG112">
        <v>27</v>
      </c>
      <c r="CH112">
        <f>IF(CH31="","",CH30)</f>
        <v>0</v>
      </c>
      <c r="CI112">
        <v>27</v>
      </c>
      <c r="CJ112">
        <f>CJ30</f>
        <v>0</v>
      </c>
      <c r="CK112">
        <v>27</v>
      </c>
      <c r="CL112">
        <f>IF(CL31="","",CL30)</f>
        <v>0</v>
      </c>
      <c r="CM112">
        <v>27</v>
      </c>
      <c r="CN112">
        <f>CN30</f>
        <v>0</v>
      </c>
      <c r="CO112">
        <v>27</v>
      </c>
      <c r="CP112">
        <f>IF(CP31="","",CP30)</f>
        <v>0</v>
      </c>
      <c r="CQ112">
        <v>27</v>
      </c>
      <c r="CR112">
        <f>CR30</f>
        <v>0</v>
      </c>
      <c r="CS112">
        <v>27</v>
      </c>
      <c r="CT112">
        <f>IF(CT31="","",CT30)</f>
        <v>0</v>
      </c>
      <c r="CU112">
        <v>27</v>
      </c>
      <c r="CV112">
        <f>CV30</f>
        <v>0</v>
      </c>
      <c r="CW112">
        <v>27</v>
      </c>
      <c r="CX112">
        <f>IF(CX31="","",CX30)</f>
        <v>0</v>
      </c>
      <c r="CY112">
        <v>27</v>
      </c>
      <c r="CZ112">
        <f>CZ30</f>
        <v>0</v>
      </c>
      <c r="DA112">
        <v>27</v>
      </c>
      <c r="DB112">
        <f>IF(DB31="","",DB30)</f>
        <v>0</v>
      </c>
      <c r="DC112">
        <v>27</v>
      </c>
      <c r="DD112">
        <f>DD30</f>
        <v>0</v>
      </c>
      <c r="DE112">
        <v>27</v>
      </c>
      <c r="DF112">
        <f>IF(DF31="","",DF30)</f>
        <v>0</v>
      </c>
      <c r="DG112">
        <v>27</v>
      </c>
      <c r="DH112">
        <f>DH30</f>
        <v>0</v>
      </c>
      <c r="DI112">
        <v>27</v>
      </c>
      <c r="DJ112">
        <f>IF(DJ31="","",DJ30)</f>
        <v>0</v>
      </c>
      <c r="DK112">
        <v>27</v>
      </c>
      <c r="DL112">
        <f>DL30</f>
        <v>0</v>
      </c>
      <c r="DM112">
        <v>27</v>
      </c>
      <c r="DN112">
        <f>IF(DN31="","",DN30)</f>
        <v>0</v>
      </c>
      <c r="DO112">
        <v>27</v>
      </c>
      <c r="DP112">
        <f>DP30</f>
        <v>0</v>
      </c>
      <c r="DS112">
        <v>27</v>
      </c>
      <c r="DT112">
        <f>IF(DT31="","",DT30)</f>
        <v>0</v>
      </c>
      <c r="DU112">
        <v>27</v>
      </c>
      <c r="DV112">
        <f>DV30</f>
        <v>0</v>
      </c>
      <c r="DW112">
        <v>27</v>
      </c>
      <c r="DX112">
        <f>IF(DX31="","",DX30)</f>
        <v>0</v>
      </c>
      <c r="DY112">
        <v>27</v>
      </c>
      <c r="DZ112">
        <f>DZ30</f>
        <v>0</v>
      </c>
      <c r="EA112">
        <v>27</v>
      </c>
      <c r="EB112">
        <f>IF(EB31="","",EB30)</f>
        <v>0</v>
      </c>
      <c r="EC112">
        <v>27</v>
      </c>
      <c r="ED112">
        <f>ED30</f>
        <v>0</v>
      </c>
      <c r="EE112">
        <v>27</v>
      </c>
      <c r="EF112">
        <f>IF(EF31="","",EF30)</f>
        <v>0</v>
      </c>
      <c r="EG112">
        <v>27</v>
      </c>
      <c r="EH112">
        <f>EH30</f>
        <v>0</v>
      </c>
      <c r="EI112">
        <v>27</v>
      </c>
      <c r="EJ112">
        <f>IF(EJ31="","",EJ30)</f>
        <v>0</v>
      </c>
      <c r="EK112">
        <v>27</v>
      </c>
      <c r="EL112">
        <f>EL30</f>
        <v>0</v>
      </c>
      <c r="EM112">
        <v>27</v>
      </c>
      <c r="EN112">
        <f>IF(EN31="","",EN30)</f>
        <v>0</v>
      </c>
      <c r="EO112">
        <v>27</v>
      </c>
      <c r="EP112">
        <f>EP30</f>
        <v>0</v>
      </c>
      <c r="EQ112">
        <v>27</v>
      </c>
      <c r="ER112">
        <f>IF(ER31="","",ER30)</f>
        <v>0</v>
      </c>
      <c r="ES112">
        <v>27</v>
      </c>
      <c r="ET112">
        <f>ET30</f>
        <v>0</v>
      </c>
      <c r="EU112">
        <v>27</v>
      </c>
      <c r="EV112">
        <f>IF(EV31="","",EV30)</f>
        <v>0</v>
      </c>
      <c r="EW112">
        <v>27</v>
      </c>
      <c r="EX112">
        <f>EX30</f>
        <v>0</v>
      </c>
      <c r="EY112">
        <v>27</v>
      </c>
      <c r="EZ112">
        <f>IF(EZ31="","",EZ30)</f>
        <v>0</v>
      </c>
      <c r="FA112">
        <v>27</v>
      </c>
      <c r="FB112">
        <f>FB30</f>
        <v>0</v>
      </c>
      <c r="FC112">
        <v>27</v>
      </c>
      <c r="FD112">
        <f>IF(FD31="","",FD30)</f>
        <v>0</v>
      </c>
      <c r="FE112">
        <v>27</v>
      </c>
      <c r="FF112">
        <f>FF30</f>
        <v>0</v>
      </c>
      <c r="FG112">
        <v>27</v>
      </c>
      <c r="FH112">
        <f>IF(FH31="","",FH30)</f>
        <v>0</v>
      </c>
      <c r="FI112">
        <v>27</v>
      </c>
      <c r="FJ112">
        <f>FJ30</f>
        <v>0</v>
      </c>
      <c r="FK112">
        <v>27</v>
      </c>
      <c r="FL112">
        <f>IF(FL31="","",FL30)</f>
        <v>0</v>
      </c>
      <c r="FM112">
        <v>27</v>
      </c>
      <c r="FN112">
        <f>FN30</f>
        <v>0</v>
      </c>
      <c r="FO112">
        <v>27</v>
      </c>
      <c r="FP112">
        <f>IF(FP31="","",FP30)</f>
        <v>0</v>
      </c>
      <c r="FQ112">
        <v>27</v>
      </c>
      <c r="FR112">
        <f>FR30</f>
        <v>0</v>
      </c>
      <c r="FS112">
        <v>27</v>
      </c>
      <c r="FT112">
        <f>IF(FT31="","",FT30)</f>
        <v>0</v>
      </c>
      <c r="FU112">
        <v>27</v>
      </c>
      <c r="FV112">
        <f>FV30</f>
        <v>0</v>
      </c>
      <c r="FW112">
        <v>27</v>
      </c>
      <c r="FX112">
        <f>IF(FX31="","",FX30)</f>
        <v>0</v>
      </c>
      <c r="FY112">
        <v>27</v>
      </c>
      <c r="FZ112">
        <f>FZ30</f>
        <v>0</v>
      </c>
      <c r="GA112">
        <v>27</v>
      </c>
      <c r="GB112">
        <f>IF(GB31="","",GB30)</f>
        <v>0</v>
      </c>
      <c r="GC112">
        <v>27</v>
      </c>
      <c r="GD112">
        <f>GD30</f>
        <v>0</v>
      </c>
      <c r="GE112">
        <v>27</v>
      </c>
      <c r="GF112">
        <f>IF(GF31="","",GF30)</f>
        <v>0</v>
      </c>
      <c r="GG112">
        <v>27</v>
      </c>
      <c r="GH112">
        <f>GH30</f>
        <v>0</v>
      </c>
      <c r="GI112">
        <v>27</v>
      </c>
      <c r="GJ112">
        <f>IF(GJ31="","",GJ30)</f>
        <v>0</v>
      </c>
      <c r="GK112">
        <v>27</v>
      </c>
      <c r="GL112">
        <f>GL30</f>
        <v>0</v>
      </c>
      <c r="GM112">
        <v>27</v>
      </c>
      <c r="GN112">
        <f>IF(GN31="","",GN30)</f>
        <v>0</v>
      </c>
      <c r="GO112">
        <v>27</v>
      </c>
      <c r="GP112">
        <f>GP30</f>
        <v>0</v>
      </c>
      <c r="GQ112">
        <v>27</v>
      </c>
      <c r="GR112">
        <f>IF(GR31="","",GR30)</f>
        <v>0</v>
      </c>
      <c r="GS112">
        <v>27</v>
      </c>
      <c r="GT112">
        <f>GT30</f>
        <v>0</v>
      </c>
      <c r="GU112">
        <v>27</v>
      </c>
      <c r="GV112">
        <f>IF(GV31="","",GV30)</f>
        <v>0</v>
      </c>
      <c r="GW112">
        <v>27</v>
      </c>
      <c r="GX112">
        <f>GX30</f>
        <v>0</v>
      </c>
      <c r="GY112">
        <v>27</v>
      </c>
      <c r="GZ112">
        <f>IF(GZ31="","",GZ30)</f>
        <v>0</v>
      </c>
      <c r="HA112">
        <v>27</v>
      </c>
      <c r="HB112">
        <f>HB30</f>
        <v>0</v>
      </c>
      <c r="HC112">
        <v>27</v>
      </c>
      <c r="HD112">
        <f>IF(HD31="","",HD30)</f>
        <v>0</v>
      </c>
      <c r="HE112">
        <v>27</v>
      </c>
      <c r="HF112">
        <f>HF30</f>
        <v>0</v>
      </c>
      <c r="HG112">
        <v>27</v>
      </c>
      <c r="HH112">
        <f>IF(HH31="","",HH30)</f>
        <v>0</v>
      </c>
      <c r="HI112">
        <v>27</v>
      </c>
      <c r="HJ112">
        <f>HJ30</f>
        <v>0</v>
      </c>
      <c r="HK112">
        <v>27</v>
      </c>
      <c r="HL112">
        <f>IF(HL31="","",HL30)</f>
        <v>0</v>
      </c>
      <c r="HM112">
        <v>27</v>
      </c>
      <c r="HN112">
        <f>HN30</f>
        <v>0</v>
      </c>
      <c r="HO112">
        <v>27</v>
      </c>
      <c r="HP112">
        <f>IF(HP31="","",HP30)</f>
        <v>0</v>
      </c>
      <c r="HQ112">
        <v>27</v>
      </c>
      <c r="HR112">
        <f>HR30</f>
        <v>0</v>
      </c>
      <c r="HS112">
        <v>27</v>
      </c>
      <c r="HT112">
        <f>IF(HT31="","",HT30)</f>
        <v>0</v>
      </c>
      <c r="HU112">
        <v>27</v>
      </c>
      <c r="HV112">
        <f>HV30</f>
        <v>0</v>
      </c>
      <c r="HW112">
        <v>27</v>
      </c>
      <c r="HX112">
        <f>IF(HX31="","",HX30)</f>
        <v>0</v>
      </c>
      <c r="HY112">
        <v>27</v>
      </c>
      <c r="HZ112">
        <f>HZ30</f>
        <v>0</v>
      </c>
      <c r="IA112">
        <v>27</v>
      </c>
      <c r="IB112">
        <f>IF(IB31="","",IB30)</f>
        <v>0</v>
      </c>
      <c r="IC112">
        <v>27</v>
      </c>
      <c r="ID112">
        <f>ID30</f>
        <v>0</v>
      </c>
    </row>
    <row r="113" spans="5:238">
      <c r="E113">
        <v>28</v>
      </c>
      <c r="F113">
        <f>IF(F32="","",F31)</f>
        <v>0</v>
      </c>
      <c r="G113">
        <v>28</v>
      </c>
      <c r="H113">
        <f>H31</f>
        <v>0</v>
      </c>
      <c r="I113">
        <v>28</v>
      </c>
      <c r="J113">
        <f>IF(J32="","",J31)</f>
        <v>0</v>
      </c>
      <c r="K113">
        <v>28</v>
      </c>
      <c r="L113">
        <f>L31</f>
        <v>0</v>
      </c>
      <c r="M113">
        <v>28</v>
      </c>
      <c r="N113">
        <f>IF(N32="","",N31)</f>
        <v>0</v>
      </c>
      <c r="O113">
        <v>28</v>
      </c>
      <c r="P113">
        <f>P31</f>
        <v>0</v>
      </c>
      <c r="Q113">
        <v>28</v>
      </c>
      <c r="R113">
        <f>IF(R32="","",R31)</f>
        <v>0</v>
      </c>
      <c r="S113">
        <v>28</v>
      </c>
      <c r="T113">
        <f>T31</f>
        <v>0</v>
      </c>
      <c r="U113">
        <v>28</v>
      </c>
      <c r="V113">
        <f>IF(V32="","",V31)</f>
        <v>0</v>
      </c>
      <c r="W113">
        <v>28</v>
      </c>
      <c r="X113">
        <f>X31</f>
        <v>0</v>
      </c>
      <c r="Y113">
        <v>28</v>
      </c>
      <c r="Z113">
        <f>IF(Z32="","",Z31)</f>
        <v>0</v>
      </c>
      <c r="AA113">
        <v>28</v>
      </c>
      <c r="AB113">
        <f>AB31</f>
        <v>0</v>
      </c>
      <c r="AC113">
        <v>28</v>
      </c>
      <c r="AD113">
        <f>IF(AD32="","",AD31)</f>
        <v>0</v>
      </c>
      <c r="AE113">
        <v>28</v>
      </c>
      <c r="AF113">
        <f>AF31</f>
        <v>0</v>
      </c>
      <c r="AG113">
        <v>28</v>
      </c>
      <c r="AH113">
        <f>IF(AH32="","",AH31)</f>
        <v>0</v>
      </c>
      <c r="AI113">
        <v>28</v>
      </c>
      <c r="AJ113">
        <f>AJ31</f>
        <v>0</v>
      </c>
      <c r="AK113">
        <v>28</v>
      </c>
      <c r="AL113">
        <f>IF(AL32="","",AL31)</f>
        <v>0</v>
      </c>
      <c r="AM113">
        <v>28</v>
      </c>
      <c r="AN113">
        <f>AN31</f>
        <v>0</v>
      </c>
      <c r="AO113">
        <v>28</v>
      </c>
      <c r="AP113">
        <f>IF(AP32="","",AP31)</f>
        <v>0</v>
      </c>
      <c r="AQ113">
        <v>28</v>
      </c>
      <c r="AR113">
        <f>AR31</f>
        <v>0</v>
      </c>
      <c r="AS113">
        <v>28</v>
      </c>
      <c r="AT113">
        <f>IF(AT32="","",AT31)</f>
        <v>0</v>
      </c>
      <c r="AU113">
        <v>28</v>
      </c>
      <c r="AV113">
        <f>AV31</f>
        <v>0</v>
      </c>
      <c r="AW113">
        <v>28</v>
      </c>
      <c r="AX113">
        <f>IF(AX32="","",AX31)</f>
        <v>0</v>
      </c>
      <c r="AY113">
        <v>28</v>
      </c>
      <c r="AZ113">
        <f>AZ31</f>
        <v>0</v>
      </c>
      <c r="BA113">
        <v>28</v>
      </c>
      <c r="BB113">
        <f>IF(BB32="","",BB31)</f>
        <v>0</v>
      </c>
      <c r="BC113">
        <v>28</v>
      </c>
      <c r="BD113">
        <f>BD31</f>
        <v>0</v>
      </c>
      <c r="BE113">
        <v>28</v>
      </c>
      <c r="BF113">
        <f>IF(BF32="","",BF31)</f>
        <v>0</v>
      </c>
      <c r="BG113">
        <v>28</v>
      </c>
      <c r="BH113">
        <f>BH31</f>
        <v>0</v>
      </c>
      <c r="BI113">
        <v>28</v>
      </c>
      <c r="BJ113">
        <f>IF(BJ32="","",BJ31)</f>
        <v>0</v>
      </c>
      <c r="BK113">
        <v>28</v>
      </c>
      <c r="BL113">
        <f>BL31</f>
        <v>0</v>
      </c>
      <c r="BM113">
        <v>28</v>
      </c>
      <c r="BN113">
        <f>IF(BN32="","",BN31)</f>
        <v>0</v>
      </c>
      <c r="BO113">
        <v>28</v>
      </c>
      <c r="BP113">
        <f>BP31</f>
        <v>0</v>
      </c>
      <c r="BQ113">
        <v>28</v>
      </c>
      <c r="BR113">
        <f>IF(BR32="","",BR31)</f>
        <v>0</v>
      </c>
      <c r="BS113">
        <v>28</v>
      </c>
      <c r="BT113">
        <f>BT31</f>
        <v>0</v>
      </c>
      <c r="BU113">
        <v>28</v>
      </c>
      <c r="BV113">
        <f>IF(BV32="","",BV31)</f>
        <v>0</v>
      </c>
      <c r="BW113">
        <v>28</v>
      </c>
      <c r="BX113">
        <f>BX31</f>
        <v>0</v>
      </c>
      <c r="BY113">
        <v>28</v>
      </c>
      <c r="BZ113">
        <f>IF(BZ32="","",BZ31)</f>
        <v>0</v>
      </c>
      <c r="CA113">
        <v>28</v>
      </c>
      <c r="CB113">
        <f>CB31</f>
        <v>0</v>
      </c>
      <c r="CC113">
        <v>28</v>
      </c>
      <c r="CD113">
        <f>IF(CD32="","",CD31)</f>
        <v>0</v>
      </c>
      <c r="CE113">
        <v>28</v>
      </c>
      <c r="CF113">
        <f>CF31</f>
        <v>0</v>
      </c>
      <c r="CG113">
        <v>28</v>
      </c>
      <c r="CH113">
        <f>IF(CH32="","",CH31)</f>
        <v>0</v>
      </c>
      <c r="CI113">
        <v>28</v>
      </c>
      <c r="CJ113">
        <f>CJ31</f>
        <v>0</v>
      </c>
      <c r="CK113">
        <v>28</v>
      </c>
      <c r="CL113">
        <f>IF(CL32="","",CL31)</f>
        <v>0</v>
      </c>
      <c r="CM113">
        <v>28</v>
      </c>
      <c r="CN113">
        <f>CN31</f>
        <v>0</v>
      </c>
      <c r="CO113">
        <v>28</v>
      </c>
      <c r="CP113">
        <f>IF(CP32="","",CP31)</f>
        <v>0</v>
      </c>
      <c r="CQ113">
        <v>28</v>
      </c>
      <c r="CR113">
        <f>CR31</f>
        <v>0</v>
      </c>
      <c r="CS113">
        <v>28</v>
      </c>
      <c r="CT113">
        <f>IF(CT32="","",CT31)</f>
        <v>0</v>
      </c>
      <c r="CU113">
        <v>28</v>
      </c>
      <c r="CV113">
        <f>CV31</f>
        <v>0</v>
      </c>
      <c r="CW113">
        <v>28</v>
      </c>
      <c r="CX113">
        <f>IF(CX32="","",CX31)</f>
        <v>0</v>
      </c>
      <c r="CY113">
        <v>28</v>
      </c>
      <c r="CZ113">
        <f>CZ31</f>
        <v>0</v>
      </c>
      <c r="DA113">
        <v>28</v>
      </c>
      <c r="DB113">
        <f>IF(DB32="","",DB31)</f>
        <v>0</v>
      </c>
      <c r="DC113">
        <v>28</v>
      </c>
      <c r="DD113">
        <f>DD31</f>
        <v>0</v>
      </c>
      <c r="DE113">
        <v>28</v>
      </c>
      <c r="DF113">
        <f>IF(DF32="","",DF31)</f>
        <v>0</v>
      </c>
      <c r="DG113">
        <v>28</v>
      </c>
      <c r="DH113">
        <f>DH31</f>
        <v>0</v>
      </c>
      <c r="DI113">
        <v>28</v>
      </c>
      <c r="DJ113">
        <f>IF(DJ32="","",DJ31)</f>
        <v>0</v>
      </c>
      <c r="DK113">
        <v>28</v>
      </c>
      <c r="DL113">
        <f>DL31</f>
        <v>0</v>
      </c>
      <c r="DM113">
        <v>28</v>
      </c>
      <c r="DN113">
        <f>IF(DN32="","",DN31)</f>
        <v>0</v>
      </c>
      <c r="DO113">
        <v>28</v>
      </c>
      <c r="DP113">
        <f>DP31</f>
        <v>0</v>
      </c>
      <c r="DS113">
        <v>28</v>
      </c>
      <c r="DT113">
        <f>IF(DT32="","",DT31)</f>
        <v>0</v>
      </c>
      <c r="DU113">
        <v>28</v>
      </c>
      <c r="DV113">
        <f>DV31</f>
        <v>0</v>
      </c>
      <c r="DW113">
        <v>28</v>
      </c>
      <c r="DX113">
        <f>IF(DX32="","",DX31)</f>
        <v>0</v>
      </c>
      <c r="DY113">
        <v>28</v>
      </c>
      <c r="DZ113">
        <f>DZ31</f>
        <v>0</v>
      </c>
      <c r="EA113">
        <v>28</v>
      </c>
      <c r="EB113">
        <f>IF(EB32="","",EB31)</f>
        <v>0</v>
      </c>
      <c r="EC113">
        <v>28</v>
      </c>
      <c r="ED113">
        <f>ED31</f>
        <v>0</v>
      </c>
      <c r="EE113">
        <v>28</v>
      </c>
      <c r="EF113">
        <f>IF(EF32="","",EF31)</f>
        <v>0</v>
      </c>
      <c r="EG113">
        <v>28</v>
      </c>
      <c r="EH113">
        <f>EH31</f>
        <v>0</v>
      </c>
      <c r="EI113">
        <v>28</v>
      </c>
      <c r="EJ113">
        <f>IF(EJ32="","",EJ31)</f>
        <v>0</v>
      </c>
      <c r="EK113">
        <v>28</v>
      </c>
      <c r="EL113">
        <f>EL31</f>
        <v>0</v>
      </c>
      <c r="EM113">
        <v>28</v>
      </c>
      <c r="EN113">
        <f>IF(EN32="","",EN31)</f>
        <v>0</v>
      </c>
      <c r="EO113">
        <v>28</v>
      </c>
      <c r="EP113">
        <f>EP31</f>
        <v>0</v>
      </c>
      <c r="EQ113">
        <v>28</v>
      </c>
      <c r="ER113">
        <f>IF(ER32="","",ER31)</f>
        <v>0</v>
      </c>
      <c r="ES113">
        <v>28</v>
      </c>
      <c r="ET113">
        <f>ET31</f>
        <v>0</v>
      </c>
      <c r="EU113">
        <v>28</v>
      </c>
      <c r="EV113">
        <f>IF(EV32="","",EV31)</f>
        <v>0</v>
      </c>
      <c r="EW113">
        <v>28</v>
      </c>
      <c r="EX113">
        <f>EX31</f>
        <v>0</v>
      </c>
      <c r="EY113">
        <v>28</v>
      </c>
      <c r="EZ113">
        <f>IF(EZ32="","",EZ31)</f>
        <v>0</v>
      </c>
      <c r="FA113">
        <v>28</v>
      </c>
      <c r="FB113">
        <f>FB31</f>
        <v>0</v>
      </c>
      <c r="FC113">
        <v>28</v>
      </c>
      <c r="FD113">
        <f>IF(FD32="","",FD31)</f>
        <v>0</v>
      </c>
      <c r="FE113">
        <v>28</v>
      </c>
      <c r="FF113">
        <f>FF31</f>
        <v>0</v>
      </c>
      <c r="FG113">
        <v>28</v>
      </c>
      <c r="FH113">
        <f>IF(FH32="","",FH31)</f>
        <v>0</v>
      </c>
      <c r="FI113">
        <v>28</v>
      </c>
      <c r="FJ113">
        <f>FJ31</f>
        <v>0</v>
      </c>
      <c r="FK113">
        <v>28</v>
      </c>
      <c r="FL113">
        <f>IF(FL32="","",FL31)</f>
        <v>0</v>
      </c>
      <c r="FM113">
        <v>28</v>
      </c>
      <c r="FN113">
        <f>FN31</f>
        <v>0</v>
      </c>
      <c r="FO113">
        <v>28</v>
      </c>
      <c r="FP113">
        <f>IF(FP32="","",FP31)</f>
        <v>0</v>
      </c>
      <c r="FQ113">
        <v>28</v>
      </c>
      <c r="FR113">
        <f>FR31</f>
        <v>0</v>
      </c>
      <c r="FS113">
        <v>28</v>
      </c>
      <c r="FT113">
        <f>IF(FT32="","",FT31)</f>
        <v>0</v>
      </c>
      <c r="FU113">
        <v>28</v>
      </c>
      <c r="FV113">
        <f>FV31</f>
        <v>0</v>
      </c>
      <c r="FW113">
        <v>28</v>
      </c>
      <c r="FX113">
        <f>IF(FX32="","",FX31)</f>
        <v>0</v>
      </c>
      <c r="FY113">
        <v>28</v>
      </c>
      <c r="FZ113">
        <f>FZ31</f>
        <v>0</v>
      </c>
      <c r="GA113">
        <v>28</v>
      </c>
      <c r="GB113">
        <f>IF(GB32="","",GB31)</f>
        <v>0</v>
      </c>
      <c r="GC113">
        <v>28</v>
      </c>
      <c r="GD113">
        <f>GD31</f>
        <v>0</v>
      </c>
      <c r="GE113">
        <v>28</v>
      </c>
      <c r="GF113">
        <f>IF(GF32="","",GF31)</f>
        <v>0</v>
      </c>
      <c r="GG113">
        <v>28</v>
      </c>
      <c r="GH113">
        <f>GH31</f>
        <v>0</v>
      </c>
      <c r="GI113">
        <v>28</v>
      </c>
      <c r="GJ113">
        <f>IF(GJ32="","",GJ31)</f>
        <v>0</v>
      </c>
      <c r="GK113">
        <v>28</v>
      </c>
      <c r="GL113">
        <f>GL31</f>
        <v>0</v>
      </c>
      <c r="GM113">
        <v>28</v>
      </c>
      <c r="GN113">
        <f>IF(GN32="","",GN31)</f>
        <v>0</v>
      </c>
      <c r="GO113">
        <v>28</v>
      </c>
      <c r="GP113">
        <f>GP31</f>
        <v>0</v>
      </c>
      <c r="GQ113">
        <v>28</v>
      </c>
      <c r="GR113">
        <f>IF(GR32="","",GR31)</f>
        <v>0</v>
      </c>
      <c r="GS113">
        <v>28</v>
      </c>
      <c r="GT113">
        <f>GT31</f>
        <v>0</v>
      </c>
      <c r="GU113">
        <v>28</v>
      </c>
      <c r="GV113">
        <f>IF(GV32="","",GV31)</f>
        <v>0</v>
      </c>
      <c r="GW113">
        <v>28</v>
      </c>
      <c r="GX113">
        <f>GX31</f>
        <v>0</v>
      </c>
      <c r="GY113">
        <v>28</v>
      </c>
      <c r="GZ113">
        <f>IF(GZ32="","",GZ31)</f>
        <v>0</v>
      </c>
      <c r="HA113">
        <v>28</v>
      </c>
      <c r="HB113">
        <f>HB31</f>
        <v>0</v>
      </c>
      <c r="HC113">
        <v>28</v>
      </c>
      <c r="HD113">
        <f>IF(HD32="","",HD31)</f>
        <v>0</v>
      </c>
      <c r="HE113">
        <v>28</v>
      </c>
      <c r="HF113">
        <f>HF31</f>
        <v>0</v>
      </c>
      <c r="HG113">
        <v>28</v>
      </c>
      <c r="HH113">
        <f>IF(HH32="","",HH31)</f>
        <v>0</v>
      </c>
      <c r="HI113">
        <v>28</v>
      </c>
      <c r="HJ113">
        <f>HJ31</f>
        <v>0</v>
      </c>
      <c r="HK113">
        <v>28</v>
      </c>
      <c r="HL113">
        <f>IF(HL32="","",HL31)</f>
        <v>0</v>
      </c>
      <c r="HM113">
        <v>28</v>
      </c>
      <c r="HN113">
        <f>HN31</f>
        <v>0</v>
      </c>
      <c r="HO113">
        <v>28</v>
      </c>
      <c r="HP113">
        <f>IF(HP32="","",HP31)</f>
        <v>0</v>
      </c>
      <c r="HQ113">
        <v>28</v>
      </c>
      <c r="HR113">
        <f>HR31</f>
        <v>0</v>
      </c>
      <c r="HS113">
        <v>28</v>
      </c>
      <c r="HT113">
        <f>IF(HT32="","",HT31)</f>
        <v>0</v>
      </c>
      <c r="HU113">
        <v>28</v>
      </c>
      <c r="HV113">
        <f>HV31</f>
        <v>0</v>
      </c>
      <c r="HW113">
        <v>28</v>
      </c>
      <c r="HX113">
        <f>IF(HX32="","",HX31)</f>
        <v>0</v>
      </c>
      <c r="HY113">
        <v>28</v>
      </c>
      <c r="HZ113">
        <f>HZ31</f>
        <v>0</v>
      </c>
      <c r="IA113">
        <v>28</v>
      </c>
      <c r="IB113">
        <f>IF(IB32="","",IB31)</f>
        <v>0</v>
      </c>
      <c r="IC113">
        <v>28</v>
      </c>
      <c r="ID113">
        <f>ID31</f>
        <v>0</v>
      </c>
    </row>
    <row r="114" spans="5:238">
      <c r="E114">
        <v>29</v>
      </c>
      <c r="F114">
        <f>IF(F33="","",F32)</f>
        <v>0</v>
      </c>
      <c r="G114">
        <v>29</v>
      </c>
      <c r="H114">
        <f>H32</f>
        <v>0</v>
      </c>
      <c r="I114">
        <v>29</v>
      </c>
      <c r="J114">
        <f>IF(J33="","",J32)</f>
        <v>0</v>
      </c>
      <c r="K114">
        <v>29</v>
      </c>
      <c r="L114">
        <f>L32</f>
        <v>0</v>
      </c>
      <c r="M114">
        <v>29</v>
      </c>
      <c r="N114">
        <f>IF(N33="","",N32)</f>
        <v>0</v>
      </c>
      <c r="O114">
        <v>29</v>
      </c>
      <c r="P114">
        <f>P32</f>
        <v>0</v>
      </c>
      <c r="Q114">
        <v>29</v>
      </c>
      <c r="R114">
        <f>IF(R33="","",R32)</f>
        <v>0</v>
      </c>
      <c r="S114">
        <v>29</v>
      </c>
      <c r="T114">
        <f>T32</f>
        <v>0</v>
      </c>
      <c r="U114">
        <v>29</v>
      </c>
      <c r="V114">
        <f>IF(V33="","",V32)</f>
        <v>0</v>
      </c>
      <c r="W114">
        <v>29</v>
      </c>
      <c r="X114">
        <f>X32</f>
        <v>0</v>
      </c>
      <c r="Y114">
        <v>29</v>
      </c>
      <c r="Z114">
        <f>IF(Z33="","",Z32)</f>
        <v>0</v>
      </c>
      <c r="AA114">
        <v>29</v>
      </c>
      <c r="AB114">
        <f>AB32</f>
        <v>0</v>
      </c>
      <c r="AC114">
        <v>29</v>
      </c>
      <c r="AD114">
        <f>IF(AD33="","",AD32)</f>
        <v>0</v>
      </c>
      <c r="AE114">
        <v>29</v>
      </c>
      <c r="AF114">
        <f>AF32</f>
        <v>0</v>
      </c>
      <c r="AG114">
        <v>29</v>
      </c>
      <c r="AH114">
        <f>IF(AH33="","",AH32)</f>
        <v>0</v>
      </c>
      <c r="AI114">
        <v>29</v>
      </c>
      <c r="AJ114">
        <f>AJ32</f>
        <v>0</v>
      </c>
      <c r="AK114">
        <v>29</v>
      </c>
      <c r="AL114">
        <f>IF(AL33="","",AL32)</f>
        <v>0</v>
      </c>
      <c r="AM114">
        <v>29</v>
      </c>
      <c r="AN114">
        <f>AN32</f>
        <v>0</v>
      </c>
      <c r="AO114">
        <v>29</v>
      </c>
      <c r="AP114">
        <f>IF(AP33="","",AP32)</f>
        <v>0</v>
      </c>
      <c r="AQ114">
        <v>29</v>
      </c>
      <c r="AR114">
        <f>AR32</f>
        <v>0</v>
      </c>
      <c r="AS114">
        <v>29</v>
      </c>
      <c r="AT114">
        <f>IF(AT33="","",AT32)</f>
        <v>0</v>
      </c>
      <c r="AU114">
        <v>29</v>
      </c>
      <c r="AV114">
        <f>AV32</f>
        <v>0</v>
      </c>
      <c r="AW114">
        <v>29</v>
      </c>
      <c r="AX114">
        <f>IF(AX33="","",AX32)</f>
        <v>0</v>
      </c>
      <c r="AY114">
        <v>29</v>
      </c>
      <c r="AZ114">
        <f>AZ32</f>
        <v>0</v>
      </c>
      <c r="BA114">
        <v>29</v>
      </c>
      <c r="BB114">
        <f>IF(BB33="","",BB32)</f>
        <v>0</v>
      </c>
      <c r="BC114">
        <v>29</v>
      </c>
      <c r="BD114">
        <f>BD32</f>
        <v>0</v>
      </c>
      <c r="BE114">
        <v>29</v>
      </c>
      <c r="BF114">
        <f>IF(BF33="","",BF32)</f>
        <v>0</v>
      </c>
      <c r="BG114">
        <v>29</v>
      </c>
      <c r="BH114">
        <f>BH32</f>
        <v>0</v>
      </c>
      <c r="BI114">
        <v>29</v>
      </c>
      <c r="BJ114">
        <f>IF(BJ33="","",BJ32)</f>
        <v>0</v>
      </c>
      <c r="BK114">
        <v>29</v>
      </c>
      <c r="BL114">
        <f>BL32</f>
        <v>0</v>
      </c>
      <c r="BM114">
        <v>29</v>
      </c>
      <c r="BN114">
        <f>IF(BN33="","",BN32)</f>
        <v>0</v>
      </c>
      <c r="BO114">
        <v>29</v>
      </c>
      <c r="BP114">
        <f>BP32</f>
        <v>0</v>
      </c>
      <c r="BQ114">
        <v>29</v>
      </c>
      <c r="BR114">
        <f>IF(BR33="","",BR32)</f>
        <v>0</v>
      </c>
      <c r="BS114">
        <v>29</v>
      </c>
      <c r="BT114">
        <f>BT32</f>
        <v>0</v>
      </c>
      <c r="BU114">
        <v>29</v>
      </c>
      <c r="BV114">
        <f>IF(BV33="","",BV32)</f>
        <v>0</v>
      </c>
      <c r="BW114">
        <v>29</v>
      </c>
      <c r="BX114">
        <f>BX32</f>
        <v>0</v>
      </c>
      <c r="BY114">
        <v>29</v>
      </c>
      <c r="BZ114">
        <f>IF(BZ33="","",BZ32)</f>
        <v>0</v>
      </c>
      <c r="CA114">
        <v>29</v>
      </c>
      <c r="CB114">
        <f>CB32</f>
        <v>0</v>
      </c>
      <c r="CC114">
        <v>29</v>
      </c>
      <c r="CD114">
        <f>IF(CD33="","",CD32)</f>
        <v>0</v>
      </c>
      <c r="CE114">
        <v>29</v>
      </c>
      <c r="CF114">
        <f>CF32</f>
        <v>0</v>
      </c>
      <c r="CG114">
        <v>29</v>
      </c>
      <c r="CH114">
        <f>IF(CH33="","",CH32)</f>
        <v>0</v>
      </c>
      <c r="CI114">
        <v>29</v>
      </c>
      <c r="CJ114">
        <f>CJ32</f>
        <v>0</v>
      </c>
      <c r="CK114">
        <v>29</v>
      </c>
      <c r="CL114">
        <f>IF(CL33="","",CL32)</f>
        <v>0</v>
      </c>
      <c r="CM114">
        <v>29</v>
      </c>
      <c r="CN114">
        <f>CN32</f>
        <v>0</v>
      </c>
      <c r="CO114">
        <v>29</v>
      </c>
      <c r="CP114">
        <f>IF(CP33="","",CP32)</f>
        <v>0</v>
      </c>
      <c r="CQ114">
        <v>29</v>
      </c>
      <c r="CR114">
        <f>CR32</f>
        <v>0</v>
      </c>
      <c r="CS114">
        <v>29</v>
      </c>
      <c r="CT114">
        <f>IF(CT33="","",CT32)</f>
        <v>0</v>
      </c>
      <c r="CU114">
        <v>29</v>
      </c>
      <c r="CV114">
        <f>CV32</f>
        <v>0</v>
      </c>
      <c r="CW114">
        <v>29</v>
      </c>
      <c r="CX114">
        <f>IF(CX33="","",CX32)</f>
        <v>0</v>
      </c>
      <c r="CY114">
        <v>29</v>
      </c>
      <c r="CZ114">
        <f>CZ32</f>
        <v>0</v>
      </c>
      <c r="DA114">
        <v>29</v>
      </c>
      <c r="DB114">
        <f>IF(DB33="","",DB32)</f>
        <v>0</v>
      </c>
      <c r="DC114">
        <v>29</v>
      </c>
      <c r="DD114">
        <f>DD32</f>
        <v>0</v>
      </c>
      <c r="DE114">
        <v>29</v>
      </c>
      <c r="DF114">
        <f>IF(DF33="","",DF32)</f>
        <v>0</v>
      </c>
      <c r="DG114">
        <v>29</v>
      </c>
      <c r="DH114">
        <f>DH32</f>
        <v>0</v>
      </c>
      <c r="DI114">
        <v>29</v>
      </c>
      <c r="DJ114">
        <f>IF(DJ33="","",DJ32)</f>
        <v>0</v>
      </c>
      <c r="DK114">
        <v>29</v>
      </c>
      <c r="DL114">
        <f>DL32</f>
        <v>0</v>
      </c>
      <c r="DM114">
        <v>29</v>
      </c>
      <c r="DN114">
        <f>IF(DN33="","",DN32)</f>
        <v>0</v>
      </c>
      <c r="DO114">
        <v>29</v>
      </c>
      <c r="DP114">
        <f>DP32</f>
        <v>0</v>
      </c>
      <c r="DS114">
        <v>29</v>
      </c>
      <c r="DT114">
        <f>IF(DT33="","",DT32)</f>
        <v>0</v>
      </c>
      <c r="DU114">
        <v>29</v>
      </c>
      <c r="DV114">
        <f>DV32</f>
        <v>0</v>
      </c>
      <c r="DW114">
        <v>29</v>
      </c>
      <c r="DX114">
        <f>IF(DX33="","",DX32)</f>
        <v>0</v>
      </c>
      <c r="DY114">
        <v>29</v>
      </c>
      <c r="DZ114">
        <f>DZ32</f>
        <v>0</v>
      </c>
      <c r="EA114">
        <v>29</v>
      </c>
      <c r="EB114">
        <f>IF(EB33="","",EB32)</f>
        <v>0</v>
      </c>
      <c r="EC114">
        <v>29</v>
      </c>
      <c r="ED114">
        <f>ED32</f>
        <v>0</v>
      </c>
      <c r="EE114">
        <v>29</v>
      </c>
      <c r="EF114">
        <f>IF(EF33="","",EF32)</f>
        <v>0</v>
      </c>
      <c r="EG114">
        <v>29</v>
      </c>
      <c r="EH114">
        <f>EH32</f>
        <v>0</v>
      </c>
      <c r="EI114">
        <v>29</v>
      </c>
      <c r="EJ114">
        <f>IF(EJ33="","",EJ32)</f>
        <v>0</v>
      </c>
      <c r="EK114">
        <v>29</v>
      </c>
      <c r="EL114">
        <f>EL32</f>
        <v>0</v>
      </c>
      <c r="EM114">
        <v>29</v>
      </c>
      <c r="EN114">
        <f>IF(EN33="","",EN32)</f>
        <v>0</v>
      </c>
      <c r="EO114">
        <v>29</v>
      </c>
      <c r="EP114">
        <f>EP32</f>
        <v>0</v>
      </c>
      <c r="EQ114">
        <v>29</v>
      </c>
      <c r="ER114">
        <f>IF(ER33="","",ER32)</f>
        <v>0</v>
      </c>
      <c r="ES114">
        <v>29</v>
      </c>
      <c r="ET114">
        <f>ET32</f>
        <v>0</v>
      </c>
      <c r="EU114">
        <v>29</v>
      </c>
      <c r="EV114">
        <f>IF(EV33="","",EV32)</f>
        <v>0</v>
      </c>
      <c r="EW114">
        <v>29</v>
      </c>
      <c r="EX114">
        <f>EX32</f>
        <v>0</v>
      </c>
      <c r="EY114">
        <v>29</v>
      </c>
      <c r="EZ114">
        <f>IF(EZ33="","",EZ32)</f>
        <v>0</v>
      </c>
      <c r="FA114">
        <v>29</v>
      </c>
      <c r="FB114">
        <f>FB32</f>
        <v>0</v>
      </c>
      <c r="FC114">
        <v>29</v>
      </c>
      <c r="FD114">
        <f>IF(FD33="","",FD32)</f>
        <v>0</v>
      </c>
      <c r="FE114">
        <v>29</v>
      </c>
      <c r="FF114">
        <f>FF32</f>
        <v>0</v>
      </c>
      <c r="FG114">
        <v>29</v>
      </c>
      <c r="FH114">
        <f>IF(FH33="","",FH32)</f>
        <v>0</v>
      </c>
      <c r="FI114">
        <v>29</v>
      </c>
      <c r="FJ114">
        <f>FJ32</f>
        <v>0</v>
      </c>
      <c r="FK114">
        <v>29</v>
      </c>
      <c r="FL114">
        <f>IF(FL33="","",FL32)</f>
        <v>0</v>
      </c>
      <c r="FM114">
        <v>29</v>
      </c>
      <c r="FN114">
        <f>FN32</f>
        <v>0</v>
      </c>
      <c r="FO114">
        <v>29</v>
      </c>
      <c r="FP114">
        <f>IF(FP33="","",FP32)</f>
        <v>0</v>
      </c>
      <c r="FQ114">
        <v>29</v>
      </c>
      <c r="FR114">
        <f>FR32</f>
        <v>0</v>
      </c>
      <c r="FS114">
        <v>29</v>
      </c>
      <c r="FT114">
        <f>IF(FT33="","",FT32)</f>
        <v>0</v>
      </c>
      <c r="FU114">
        <v>29</v>
      </c>
      <c r="FV114">
        <f>FV32</f>
        <v>0</v>
      </c>
      <c r="FW114">
        <v>29</v>
      </c>
      <c r="FX114">
        <f>IF(FX33="","",FX32)</f>
        <v>0</v>
      </c>
      <c r="FY114">
        <v>29</v>
      </c>
      <c r="FZ114">
        <f>FZ32</f>
        <v>0</v>
      </c>
      <c r="GA114">
        <v>29</v>
      </c>
      <c r="GB114">
        <f>IF(GB33="","",GB32)</f>
        <v>0</v>
      </c>
      <c r="GC114">
        <v>29</v>
      </c>
      <c r="GD114">
        <f>GD32</f>
        <v>0</v>
      </c>
      <c r="GE114">
        <v>29</v>
      </c>
      <c r="GF114">
        <f>IF(GF33="","",GF32)</f>
        <v>0</v>
      </c>
      <c r="GG114">
        <v>29</v>
      </c>
      <c r="GH114">
        <f>GH32</f>
        <v>0</v>
      </c>
      <c r="GI114">
        <v>29</v>
      </c>
      <c r="GJ114">
        <f>IF(GJ33="","",GJ32)</f>
        <v>0</v>
      </c>
      <c r="GK114">
        <v>29</v>
      </c>
      <c r="GL114">
        <f>GL32</f>
        <v>0</v>
      </c>
      <c r="GM114">
        <v>29</v>
      </c>
      <c r="GN114">
        <f>IF(GN33="","",GN32)</f>
        <v>0</v>
      </c>
      <c r="GO114">
        <v>29</v>
      </c>
      <c r="GP114">
        <f>GP32</f>
        <v>0</v>
      </c>
      <c r="GQ114">
        <v>29</v>
      </c>
      <c r="GR114">
        <f>IF(GR33="","",GR32)</f>
        <v>0</v>
      </c>
      <c r="GS114">
        <v>29</v>
      </c>
      <c r="GT114">
        <f>GT32</f>
        <v>0</v>
      </c>
      <c r="GU114">
        <v>29</v>
      </c>
      <c r="GV114">
        <f>IF(GV33="","",GV32)</f>
        <v>0</v>
      </c>
      <c r="GW114">
        <v>29</v>
      </c>
      <c r="GX114">
        <f>GX32</f>
        <v>0</v>
      </c>
      <c r="GY114">
        <v>29</v>
      </c>
      <c r="GZ114">
        <f>IF(GZ33="","",GZ32)</f>
        <v>0</v>
      </c>
      <c r="HA114">
        <v>29</v>
      </c>
      <c r="HB114">
        <f>HB32</f>
        <v>0</v>
      </c>
      <c r="HC114">
        <v>29</v>
      </c>
      <c r="HD114">
        <f>IF(HD33="","",HD32)</f>
        <v>0</v>
      </c>
      <c r="HE114">
        <v>29</v>
      </c>
      <c r="HF114">
        <f>HF32</f>
        <v>0</v>
      </c>
      <c r="HG114">
        <v>29</v>
      </c>
      <c r="HH114">
        <f>IF(HH33="","",HH32)</f>
        <v>0</v>
      </c>
      <c r="HI114">
        <v>29</v>
      </c>
      <c r="HJ114">
        <f>HJ32</f>
        <v>0</v>
      </c>
      <c r="HK114">
        <v>29</v>
      </c>
      <c r="HL114">
        <f>IF(HL33="","",HL32)</f>
        <v>0</v>
      </c>
      <c r="HM114">
        <v>29</v>
      </c>
      <c r="HN114">
        <f>HN32</f>
        <v>0</v>
      </c>
      <c r="HO114">
        <v>29</v>
      </c>
      <c r="HP114">
        <f>IF(HP33="","",HP32)</f>
        <v>0</v>
      </c>
      <c r="HQ114">
        <v>29</v>
      </c>
      <c r="HR114">
        <f>HR32</f>
        <v>0</v>
      </c>
      <c r="HS114">
        <v>29</v>
      </c>
      <c r="HT114">
        <f>IF(HT33="","",HT32)</f>
        <v>0</v>
      </c>
      <c r="HU114">
        <v>29</v>
      </c>
      <c r="HV114">
        <f>HV32</f>
        <v>0</v>
      </c>
      <c r="HW114">
        <v>29</v>
      </c>
      <c r="HX114">
        <f>IF(HX33="","",HX32)</f>
        <v>0</v>
      </c>
      <c r="HY114">
        <v>29</v>
      </c>
      <c r="HZ114">
        <f>HZ32</f>
        <v>0</v>
      </c>
      <c r="IA114">
        <v>29</v>
      </c>
      <c r="IB114">
        <f>IF(IB33="","",IB32)</f>
        <v>0</v>
      </c>
      <c r="IC114">
        <v>29</v>
      </c>
      <c r="ID114">
        <f>ID32</f>
        <v>0</v>
      </c>
    </row>
    <row r="115" spans="5:238">
      <c r="E115">
        <v>30</v>
      </c>
      <c r="F115">
        <f>IF(F34="","",F33)</f>
        <v>0</v>
      </c>
      <c r="G115">
        <v>30</v>
      </c>
      <c r="H115">
        <f>H33</f>
        <v>0</v>
      </c>
      <c r="I115">
        <v>30</v>
      </c>
      <c r="J115">
        <f>IF(J34="","",J33)</f>
        <v>0</v>
      </c>
      <c r="K115">
        <v>30</v>
      </c>
      <c r="L115">
        <f>L33</f>
        <v>0</v>
      </c>
      <c r="M115">
        <v>30</v>
      </c>
      <c r="N115">
        <f>IF(N34="","",N33)</f>
        <v>0</v>
      </c>
      <c r="O115">
        <v>30</v>
      </c>
      <c r="P115">
        <f>P33</f>
        <v>0</v>
      </c>
      <c r="Q115">
        <v>30</v>
      </c>
      <c r="R115">
        <f>IF(R34="","",R33)</f>
        <v>0</v>
      </c>
      <c r="S115">
        <v>30</v>
      </c>
      <c r="T115">
        <f>T33</f>
        <v>0</v>
      </c>
      <c r="U115">
        <v>30</v>
      </c>
      <c r="V115">
        <f>IF(V34="","",V33)</f>
        <v>0</v>
      </c>
      <c r="W115">
        <v>30</v>
      </c>
      <c r="X115">
        <f>X33</f>
        <v>0</v>
      </c>
      <c r="Y115">
        <v>30</v>
      </c>
      <c r="Z115">
        <f>IF(Z34="","",Z33)</f>
        <v>0</v>
      </c>
      <c r="AA115">
        <v>30</v>
      </c>
      <c r="AB115">
        <f>AB33</f>
        <v>0</v>
      </c>
      <c r="AC115">
        <v>30</v>
      </c>
      <c r="AD115">
        <f>IF(AD34="","",AD33)</f>
        <v>0</v>
      </c>
      <c r="AE115">
        <v>30</v>
      </c>
      <c r="AF115">
        <f>AF33</f>
        <v>0</v>
      </c>
      <c r="AG115">
        <v>30</v>
      </c>
      <c r="AH115">
        <f>IF(AH34="","",AH33)</f>
        <v>0</v>
      </c>
      <c r="AI115">
        <v>30</v>
      </c>
      <c r="AJ115">
        <f>AJ33</f>
        <v>0</v>
      </c>
      <c r="AK115">
        <v>30</v>
      </c>
      <c r="AL115">
        <f>IF(AL34="","",AL33)</f>
        <v>0</v>
      </c>
      <c r="AM115">
        <v>30</v>
      </c>
      <c r="AN115">
        <f>AN33</f>
        <v>0</v>
      </c>
      <c r="AO115">
        <v>30</v>
      </c>
      <c r="AP115">
        <f>IF(AP34="","",AP33)</f>
        <v>0</v>
      </c>
      <c r="AQ115">
        <v>30</v>
      </c>
      <c r="AR115">
        <f>AR33</f>
        <v>0</v>
      </c>
      <c r="AS115">
        <v>30</v>
      </c>
      <c r="AT115">
        <f>IF(AT34="","",AT33)</f>
        <v>0</v>
      </c>
      <c r="AU115">
        <v>30</v>
      </c>
      <c r="AV115">
        <f>AV33</f>
        <v>0</v>
      </c>
      <c r="AW115">
        <v>30</v>
      </c>
      <c r="AX115">
        <f>IF(AX34="","",AX33)</f>
        <v>0</v>
      </c>
      <c r="AY115">
        <v>30</v>
      </c>
      <c r="AZ115">
        <f>AZ33</f>
        <v>0</v>
      </c>
      <c r="BA115">
        <v>30</v>
      </c>
      <c r="BB115">
        <f>IF(BB34="","",BB33)</f>
        <v>0</v>
      </c>
      <c r="BC115">
        <v>30</v>
      </c>
      <c r="BD115">
        <f>BD33</f>
        <v>0</v>
      </c>
      <c r="BE115">
        <v>30</v>
      </c>
      <c r="BF115">
        <f>IF(BF34="","",BF33)</f>
        <v>0</v>
      </c>
      <c r="BG115">
        <v>30</v>
      </c>
      <c r="BH115">
        <f>BH33</f>
        <v>0</v>
      </c>
      <c r="BI115">
        <v>30</v>
      </c>
      <c r="BJ115">
        <f>IF(BJ34="","",BJ33)</f>
        <v>0</v>
      </c>
      <c r="BK115">
        <v>30</v>
      </c>
      <c r="BL115">
        <f>BL33</f>
        <v>0</v>
      </c>
      <c r="BM115">
        <v>30</v>
      </c>
      <c r="BN115">
        <f>IF(BN34="","",BN33)</f>
        <v>0</v>
      </c>
      <c r="BO115">
        <v>30</v>
      </c>
      <c r="BP115">
        <f>BP33</f>
        <v>0</v>
      </c>
      <c r="BQ115">
        <v>30</v>
      </c>
      <c r="BR115">
        <f>IF(BR34="","",BR33)</f>
        <v>0</v>
      </c>
      <c r="BS115">
        <v>30</v>
      </c>
      <c r="BT115">
        <f>BT33</f>
        <v>0</v>
      </c>
      <c r="BU115">
        <v>30</v>
      </c>
      <c r="BV115">
        <f>IF(BV34="","",BV33)</f>
        <v>0</v>
      </c>
      <c r="BW115">
        <v>30</v>
      </c>
      <c r="BX115">
        <f>BX33</f>
        <v>0</v>
      </c>
      <c r="BY115">
        <v>30</v>
      </c>
      <c r="BZ115">
        <f>IF(BZ34="","",BZ33)</f>
        <v>0</v>
      </c>
      <c r="CA115">
        <v>30</v>
      </c>
      <c r="CB115">
        <f>CB33</f>
        <v>0</v>
      </c>
      <c r="CC115">
        <v>30</v>
      </c>
      <c r="CD115">
        <f>IF(CD34="","",CD33)</f>
        <v>0</v>
      </c>
      <c r="CE115">
        <v>30</v>
      </c>
      <c r="CF115">
        <f>CF33</f>
        <v>0</v>
      </c>
      <c r="CG115">
        <v>30</v>
      </c>
      <c r="CH115">
        <f>IF(CH34="","",CH33)</f>
        <v>0</v>
      </c>
      <c r="CI115">
        <v>30</v>
      </c>
      <c r="CJ115">
        <f>CJ33</f>
        <v>0</v>
      </c>
      <c r="CK115">
        <v>30</v>
      </c>
      <c r="CL115">
        <f>IF(CL34="","",CL33)</f>
        <v>0</v>
      </c>
      <c r="CM115">
        <v>30</v>
      </c>
      <c r="CN115">
        <f>CN33</f>
        <v>0</v>
      </c>
      <c r="CO115">
        <v>30</v>
      </c>
      <c r="CP115">
        <f>IF(CP34="","",CP33)</f>
        <v>0</v>
      </c>
      <c r="CQ115">
        <v>30</v>
      </c>
      <c r="CR115">
        <f>CR33</f>
        <v>0</v>
      </c>
      <c r="CS115">
        <v>30</v>
      </c>
      <c r="CT115">
        <f>IF(CT34="","",CT33)</f>
        <v>0</v>
      </c>
      <c r="CU115">
        <v>30</v>
      </c>
      <c r="CV115">
        <f>CV33</f>
        <v>0</v>
      </c>
      <c r="CW115">
        <v>30</v>
      </c>
      <c r="CX115">
        <f>IF(CX34="","",CX33)</f>
        <v>0</v>
      </c>
      <c r="CY115">
        <v>30</v>
      </c>
      <c r="CZ115">
        <f>CZ33</f>
        <v>0</v>
      </c>
      <c r="DA115">
        <v>30</v>
      </c>
      <c r="DB115">
        <f>IF(DB34="","",DB33)</f>
        <v>0</v>
      </c>
      <c r="DC115">
        <v>30</v>
      </c>
      <c r="DD115">
        <f>DD33</f>
        <v>0</v>
      </c>
      <c r="DE115">
        <v>30</v>
      </c>
      <c r="DF115">
        <f>IF(DF34="","",DF33)</f>
        <v>0</v>
      </c>
      <c r="DG115">
        <v>30</v>
      </c>
      <c r="DH115">
        <f>DH33</f>
        <v>0</v>
      </c>
      <c r="DI115">
        <v>30</v>
      </c>
      <c r="DJ115">
        <f>IF(DJ34="","",DJ33)</f>
        <v>0</v>
      </c>
      <c r="DK115">
        <v>30</v>
      </c>
      <c r="DL115">
        <f>DL33</f>
        <v>0</v>
      </c>
      <c r="DM115">
        <v>30</v>
      </c>
      <c r="DN115">
        <f>IF(DN34="","",DN33)</f>
        <v>0</v>
      </c>
      <c r="DO115">
        <v>30</v>
      </c>
      <c r="DP115">
        <f>DP33</f>
        <v>0</v>
      </c>
      <c r="DS115">
        <v>30</v>
      </c>
      <c r="DT115">
        <f>IF(DT34="","",DT33)</f>
        <v>0</v>
      </c>
      <c r="DU115">
        <v>30</v>
      </c>
      <c r="DV115">
        <f>DV33</f>
        <v>0</v>
      </c>
      <c r="DW115">
        <v>30</v>
      </c>
      <c r="DX115">
        <f>IF(DX34="","",DX33)</f>
        <v>0</v>
      </c>
      <c r="DY115">
        <v>30</v>
      </c>
      <c r="DZ115">
        <f>DZ33</f>
        <v>0</v>
      </c>
      <c r="EA115">
        <v>30</v>
      </c>
      <c r="EB115">
        <f>IF(EB34="","",EB33)</f>
        <v>0</v>
      </c>
      <c r="EC115">
        <v>30</v>
      </c>
      <c r="ED115">
        <f>ED33</f>
        <v>0</v>
      </c>
      <c r="EE115">
        <v>30</v>
      </c>
      <c r="EF115">
        <f>IF(EF34="","",EF33)</f>
        <v>0</v>
      </c>
      <c r="EG115">
        <v>30</v>
      </c>
      <c r="EH115">
        <f>EH33</f>
        <v>0</v>
      </c>
      <c r="EI115">
        <v>30</v>
      </c>
      <c r="EJ115">
        <f>IF(EJ34="","",EJ33)</f>
        <v>0</v>
      </c>
      <c r="EK115">
        <v>30</v>
      </c>
      <c r="EL115">
        <f>EL33</f>
        <v>0</v>
      </c>
      <c r="EM115">
        <v>30</v>
      </c>
      <c r="EN115">
        <f>IF(EN34="","",EN33)</f>
        <v>0</v>
      </c>
      <c r="EO115">
        <v>30</v>
      </c>
      <c r="EP115">
        <f>EP33</f>
        <v>0</v>
      </c>
      <c r="EQ115">
        <v>30</v>
      </c>
      <c r="ER115">
        <f>IF(ER34="","",ER33)</f>
        <v>0</v>
      </c>
      <c r="ES115">
        <v>30</v>
      </c>
      <c r="ET115">
        <f>ET33</f>
        <v>0</v>
      </c>
      <c r="EU115">
        <v>30</v>
      </c>
      <c r="EV115">
        <f>IF(EV34="","",EV33)</f>
        <v>0</v>
      </c>
      <c r="EW115">
        <v>30</v>
      </c>
      <c r="EX115">
        <f>EX33</f>
        <v>0</v>
      </c>
      <c r="EY115">
        <v>30</v>
      </c>
      <c r="EZ115">
        <f>IF(EZ34="","",EZ33)</f>
        <v>0</v>
      </c>
      <c r="FA115">
        <v>30</v>
      </c>
      <c r="FB115">
        <f>FB33</f>
        <v>0</v>
      </c>
      <c r="FC115">
        <v>30</v>
      </c>
      <c r="FD115">
        <f>IF(FD34="","",FD33)</f>
        <v>0</v>
      </c>
      <c r="FE115">
        <v>30</v>
      </c>
      <c r="FF115">
        <f>FF33</f>
        <v>0</v>
      </c>
      <c r="FG115">
        <v>30</v>
      </c>
      <c r="FH115">
        <f>IF(FH34="","",FH33)</f>
        <v>0</v>
      </c>
      <c r="FI115">
        <v>30</v>
      </c>
      <c r="FJ115">
        <f>FJ33</f>
        <v>0</v>
      </c>
      <c r="FK115">
        <v>30</v>
      </c>
      <c r="FL115">
        <f>IF(FL34="","",FL33)</f>
        <v>0</v>
      </c>
      <c r="FM115">
        <v>30</v>
      </c>
      <c r="FN115">
        <f>FN33</f>
        <v>0</v>
      </c>
      <c r="FO115">
        <v>30</v>
      </c>
      <c r="FP115">
        <f>IF(FP34="","",FP33)</f>
        <v>0</v>
      </c>
      <c r="FQ115">
        <v>30</v>
      </c>
      <c r="FR115">
        <f>FR33</f>
        <v>0</v>
      </c>
      <c r="FS115">
        <v>30</v>
      </c>
      <c r="FT115">
        <f>IF(FT34="","",FT33)</f>
        <v>0</v>
      </c>
      <c r="FU115">
        <v>30</v>
      </c>
      <c r="FV115">
        <f>FV33</f>
        <v>0</v>
      </c>
      <c r="FW115">
        <v>30</v>
      </c>
      <c r="FX115">
        <f>IF(FX34="","",FX33)</f>
        <v>0</v>
      </c>
      <c r="FY115">
        <v>30</v>
      </c>
      <c r="FZ115">
        <f>FZ33</f>
        <v>0</v>
      </c>
      <c r="GA115">
        <v>30</v>
      </c>
      <c r="GB115">
        <f>IF(GB34="","",GB33)</f>
        <v>0</v>
      </c>
      <c r="GC115">
        <v>30</v>
      </c>
      <c r="GD115">
        <f>GD33</f>
        <v>0</v>
      </c>
      <c r="GE115">
        <v>30</v>
      </c>
      <c r="GF115">
        <f>IF(GF34="","",GF33)</f>
        <v>0</v>
      </c>
      <c r="GG115">
        <v>30</v>
      </c>
      <c r="GH115">
        <f>GH33</f>
        <v>0</v>
      </c>
      <c r="GI115">
        <v>30</v>
      </c>
      <c r="GJ115">
        <f>IF(GJ34="","",GJ33)</f>
        <v>0</v>
      </c>
      <c r="GK115">
        <v>30</v>
      </c>
      <c r="GL115">
        <f>GL33</f>
        <v>0</v>
      </c>
      <c r="GM115">
        <v>30</v>
      </c>
      <c r="GN115">
        <f>IF(GN34="","",GN33)</f>
        <v>0</v>
      </c>
      <c r="GO115">
        <v>30</v>
      </c>
      <c r="GP115">
        <f>GP33</f>
        <v>0</v>
      </c>
      <c r="GQ115">
        <v>30</v>
      </c>
      <c r="GR115">
        <f>IF(GR34="","",GR33)</f>
        <v>0</v>
      </c>
      <c r="GS115">
        <v>30</v>
      </c>
      <c r="GT115">
        <f>GT33</f>
        <v>0</v>
      </c>
      <c r="GU115">
        <v>30</v>
      </c>
      <c r="GV115">
        <f>IF(GV34="","",GV33)</f>
        <v>0</v>
      </c>
      <c r="GW115">
        <v>30</v>
      </c>
      <c r="GX115">
        <f>GX33</f>
        <v>0</v>
      </c>
      <c r="GY115">
        <v>30</v>
      </c>
      <c r="GZ115">
        <f>IF(GZ34="","",GZ33)</f>
        <v>0</v>
      </c>
      <c r="HA115">
        <v>30</v>
      </c>
      <c r="HB115">
        <f>HB33</f>
        <v>0</v>
      </c>
      <c r="HC115">
        <v>30</v>
      </c>
      <c r="HD115">
        <f>IF(HD34="","",HD33)</f>
        <v>0</v>
      </c>
      <c r="HE115">
        <v>30</v>
      </c>
      <c r="HF115">
        <f>HF33</f>
        <v>0</v>
      </c>
      <c r="HG115">
        <v>30</v>
      </c>
      <c r="HH115">
        <f>IF(HH34="","",HH33)</f>
        <v>0</v>
      </c>
      <c r="HI115">
        <v>30</v>
      </c>
      <c r="HJ115">
        <f>HJ33</f>
        <v>0</v>
      </c>
      <c r="HK115">
        <v>30</v>
      </c>
      <c r="HL115">
        <f>IF(HL34="","",HL33)</f>
        <v>0</v>
      </c>
      <c r="HM115">
        <v>30</v>
      </c>
      <c r="HN115">
        <f>HN33</f>
        <v>0</v>
      </c>
      <c r="HO115">
        <v>30</v>
      </c>
      <c r="HP115">
        <f>IF(HP34="","",HP33)</f>
        <v>0</v>
      </c>
      <c r="HQ115">
        <v>30</v>
      </c>
      <c r="HR115">
        <f>HR33</f>
        <v>0</v>
      </c>
      <c r="HS115">
        <v>30</v>
      </c>
      <c r="HT115">
        <f>IF(HT34="","",HT33)</f>
        <v>0</v>
      </c>
      <c r="HU115">
        <v>30</v>
      </c>
      <c r="HV115">
        <f>HV33</f>
        <v>0</v>
      </c>
      <c r="HW115">
        <v>30</v>
      </c>
      <c r="HX115">
        <f>IF(HX34="","",HX33)</f>
        <v>0</v>
      </c>
      <c r="HY115">
        <v>30</v>
      </c>
      <c r="HZ115">
        <f>HZ33</f>
        <v>0</v>
      </c>
      <c r="IA115">
        <v>30</v>
      </c>
      <c r="IB115">
        <f>IF(IB34="","",IB33)</f>
        <v>0</v>
      </c>
      <c r="IC115">
        <v>30</v>
      </c>
      <c r="ID115">
        <f>ID33</f>
        <v>0</v>
      </c>
    </row>
    <row r="116" spans="5:238">
      <c r="E116">
        <v>31</v>
      </c>
      <c r="F116">
        <f>IF(F35="","",F34)</f>
        <v>0</v>
      </c>
      <c r="G116">
        <v>31</v>
      </c>
      <c r="H116">
        <f>H34</f>
        <v>0</v>
      </c>
      <c r="I116">
        <v>31</v>
      </c>
      <c r="J116">
        <f>IF(J35="","",J34)</f>
        <v>0</v>
      </c>
      <c r="K116">
        <v>31</v>
      </c>
      <c r="L116">
        <f>L34</f>
        <v>0</v>
      </c>
      <c r="M116">
        <v>31</v>
      </c>
      <c r="N116">
        <f>IF(N35="","",N34)</f>
        <v>0</v>
      </c>
      <c r="O116">
        <v>31</v>
      </c>
      <c r="P116">
        <f>P34</f>
        <v>0</v>
      </c>
      <c r="Q116">
        <v>31</v>
      </c>
      <c r="R116">
        <f>IF(R35="","",R34)</f>
        <v>0</v>
      </c>
      <c r="S116">
        <v>31</v>
      </c>
      <c r="T116">
        <f>T34</f>
        <v>0</v>
      </c>
      <c r="U116">
        <v>31</v>
      </c>
      <c r="V116">
        <f>IF(V35="","",V34)</f>
        <v>0</v>
      </c>
      <c r="W116">
        <v>31</v>
      </c>
      <c r="X116">
        <f>X34</f>
        <v>0</v>
      </c>
      <c r="Y116">
        <v>31</v>
      </c>
      <c r="Z116">
        <f>IF(Z35="","",Z34)</f>
        <v>0</v>
      </c>
      <c r="AA116">
        <v>31</v>
      </c>
      <c r="AB116">
        <f>AB34</f>
        <v>0</v>
      </c>
      <c r="AC116">
        <v>31</v>
      </c>
      <c r="AD116">
        <f>IF(AD35="","",AD34)</f>
        <v>0</v>
      </c>
      <c r="AE116">
        <v>31</v>
      </c>
      <c r="AF116">
        <f>AF34</f>
        <v>0</v>
      </c>
      <c r="AG116">
        <v>31</v>
      </c>
      <c r="AH116">
        <f>IF(AH35="","",AH34)</f>
        <v>0</v>
      </c>
      <c r="AI116">
        <v>31</v>
      </c>
      <c r="AJ116">
        <f>AJ34</f>
        <v>0</v>
      </c>
      <c r="AK116">
        <v>31</v>
      </c>
      <c r="AL116">
        <f>IF(AL35="","",AL34)</f>
        <v>0</v>
      </c>
      <c r="AM116">
        <v>31</v>
      </c>
      <c r="AN116">
        <f>AN34</f>
        <v>0</v>
      </c>
      <c r="AO116">
        <v>31</v>
      </c>
      <c r="AP116">
        <f>IF(AP35="","",AP34)</f>
        <v>0</v>
      </c>
      <c r="AQ116">
        <v>31</v>
      </c>
      <c r="AR116">
        <f>AR34</f>
        <v>0</v>
      </c>
      <c r="AS116">
        <v>31</v>
      </c>
      <c r="AT116">
        <f>IF(AT35="","",AT34)</f>
        <v>0</v>
      </c>
      <c r="AU116">
        <v>31</v>
      </c>
      <c r="AV116">
        <f>AV34</f>
        <v>0</v>
      </c>
      <c r="AW116">
        <v>31</v>
      </c>
      <c r="AX116">
        <f>IF(AX35="","",AX34)</f>
        <v>0</v>
      </c>
      <c r="AY116">
        <v>31</v>
      </c>
      <c r="AZ116">
        <f>AZ34</f>
        <v>0</v>
      </c>
      <c r="BA116">
        <v>31</v>
      </c>
      <c r="BB116">
        <f>IF(BB35="","",BB34)</f>
        <v>0</v>
      </c>
      <c r="BC116">
        <v>31</v>
      </c>
      <c r="BD116">
        <f>BD34</f>
        <v>0</v>
      </c>
      <c r="BE116">
        <v>31</v>
      </c>
      <c r="BF116">
        <f>IF(BF35="","",BF34)</f>
        <v>0</v>
      </c>
      <c r="BG116">
        <v>31</v>
      </c>
      <c r="BH116">
        <f>BH34</f>
        <v>0</v>
      </c>
      <c r="BI116">
        <v>31</v>
      </c>
      <c r="BJ116">
        <f>IF(BJ35="","",BJ34)</f>
        <v>0</v>
      </c>
      <c r="BK116">
        <v>31</v>
      </c>
      <c r="BL116">
        <f>BL34</f>
        <v>0</v>
      </c>
      <c r="BM116">
        <v>31</v>
      </c>
      <c r="BN116">
        <f>IF(BN35="","",BN34)</f>
        <v>0</v>
      </c>
      <c r="BO116">
        <v>31</v>
      </c>
      <c r="BP116">
        <f>BP34</f>
        <v>0</v>
      </c>
      <c r="BQ116">
        <v>31</v>
      </c>
      <c r="BR116">
        <f>IF(BR35="","",BR34)</f>
        <v>0</v>
      </c>
      <c r="BS116">
        <v>31</v>
      </c>
      <c r="BT116">
        <f>BT34</f>
        <v>0</v>
      </c>
      <c r="BU116">
        <v>31</v>
      </c>
      <c r="BV116">
        <f>IF(BV35="","",BV34)</f>
        <v>0</v>
      </c>
      <c r="BW116">
        <v>31</v>
      </c>
      <c r="BX116">
        <f>BX34</f>
        <v>0</v>
      </c>
      <c r="BY116">
        <v>31</v>
      </c>
      <c r="BZ116">
        <f>IF(BZ35="","",BZ34)</f>
        <v>0</v>
      </c>
      <c r="CA116">
        <v>31</v>
      </c>
      <c r="CB116">
        <f>CB34</f>
        <v>0</v>
      </c>
      <c r="CC116">
        <v>31</v>
      </c>
      <c r="CD116">
        <f>IF(CD35="","",CD34)</f>
        <v>0</v>
      </c>
      <c r="CE116">
        <v>31</v>
      </c>
      <c r="CF116">
        <f>CF34</f>
        <v>0</v>
      </c>
      <c r="CG116">
        <v>31</v>
      </c>
      <c r="CH116">
        <f>IF(CH35="","",CH34)</f>
        <v>0</v>
      </c>
      <c r="CI116">
        <v>31</v>
      </c>
      <c r="CJ116">
        <f>CJ34</f>
        <v>0</v>
      </c>
      <c r="CK116">
        <v>31</v>
      </c>
      <c r="CL116">
        <f>IF(CL35="","",CL34)</f>
        <v>0</v>
      </c>
      <c r="CM116">
        <v>31</v>
      </c>
      <c r="CN116">
        <f>CN34</f>
        <v>0</v>
      </c>
      <c r="CO116">
        <v>31</v>
      </c>
      <c r="CP116">
        <f>IF(CP35="","",CP34)</f>
        <v>0</v>
      </c>
      <c r="CQ116">
        <v>31</v>
      </c>
      <c r="CR116">
        <f>CR34</f>
        <v>0</v>
      </c>
      <c r="CS116">
        <v>31</v>
      </c>
      <c r="CT116">
        <f>IF(CT35="","",CT34)</f>
        <v>0</v>
      </c>
      <c r="CU116">
        <v>31</v>
      </c>
      <c r="CV116">
        <f>CV34</f>
        <v>0</v>
      </c>
      <c r="CW116">
        <v>31</v>
      </c>
      <c r="CX116">
        <f>IF(CX35="","",CX34)</f>
        <v>0</v>
      </c>
      <c r="CY116">
        <v>31</v>
      </c>
      <c r="CZ116">
        <f>CZ34</f>
        <v>0</v>
      </c>
      <c r="DA116">
        <v>31</v>
      </c>
      <c r="DB116">
        <f>IF(DB35="","",DB34)</f>
        <v>0</v>
      </c>
      <c r="DC116">
        <v>31</v>
      </c>
      <c r="DD116">
        <f>DD34</f>
        <v>0</v>
      </c>
      <c r="DE116">
        <v>31</v>
      </c>
      <c r="DF116">
        <f>IF(DF35="","",DF34)</f>
        <v>0</v>
      </c>
      <c r="DG116">
        <v>31</v>
      </c>
      <c r="DH116">
        <f>DH34</f>
        <v>0</v>
      </c>
      <c r="DI116">
        <v>31</v>
      </c>
      <c r="DJ116">
        <f>IF(DJ35="","",DJ34)</f>
        <v>0</v>
      </c>
      <c r="DK116">
        <v>31</v>
      </c>
      <c r="DL116">
        <f>DL34</f>
        <v>0</v>
      </c>
      <c r="DM116">
        <v>31</v>
      </c>
      <c r="DN116">
        <f>IF(DN35="","",DN34)</f>
        <v>0</v>
      </c>
      <c r="DO116">
        <v>31</v>
      </c>
      <c r="DP116">
        <f>DP34</f>
        <v>0</v>
      </c>
      <c r="DS116">
        <v>31</v>
      </c>
      <c r="DT116">
        <f>IF(DT35="","",DT34)</f>
        <v>0</v>
      </c>
      <c r="DU116">
        <v>31</v>
      </c>
      <c r="DV116">
        <f>DV34</f>
        <v>0</v>
      </c>
      <c r="DW116">
        <v>31</v>
      </c>
      <c r="DX116">
        <f>IF(DX35="","",DX34)</f>
        <v>0</v>
      </c>
      <c r="DY116">
        <v>31</v>
      </c>
      <c r="DZ116">
        <f>DZ34</f>
        <v>0</v>
      </c>
      <c r="EA116">
        <v>31</v>
      </c>
      <c r="EB116">
        <f>IF(EB35="","",EB34)</f>
        <v>0</v>
      </c>
      <c r="EC116">
        <v>31</v>
      </c>
      <c r="ED116">
        <f>ED34</f>
        <v>0</v>
      </c>
      <c r="EE116">
        <v>31</v>
      </c>
      <c r="EF116">
        <f>IF(EF35="","",EF34)</f>
        <v>0</v>
      </c>
      <c r="EG116">
        <v>31</v>
      </c>
      <c r="EH116">
        <f>EH34</f>
        <v>0</v>
      </c>
      <c r="EI116">
        <v>31</v>
      </c>
      <c r="EJ116">
        <f>IF(EJ35="","",EJ34)</f>
        <v>0</v>
      </c>
      <c r="EK116">
        <v>31</v>
      </c>
      <c r="EL116">
        <f>EL34</f>
        <v>0</v>
      </c>
      <c r="EM116">
        <v>31</v>
      </c>
      <c r="EN116">
        <f>IF(EN35="","",EN34)</f>
        <v>0</v>
      </c>
      <c r="EO116">
        <v>31</v>
      </c>
      <c r="EP116">
        <f>EP34</f>
        <v>0</v>
      </c>
      <c r="EQ116">
        <v>31</v>
      </c>
      <c r="ER116">
        <f>IF(ER35="","",ER34)</f>
        <v>0</v>
      </c>
      <c r="ES116">
        <v>31</v>
      </c>
      <c r="ET116">
        <f>ET34</f>
        <v>0</v>
      </c>
      <c r="EU116">
        <v>31</v>
      </c>
      <c r="EV116">
        <f>IF(EV35="","",EV34)</f>
        <v>0</v>
      </c>
      <c r="EW116">
        <v>31</v>
      </c>
      <c r="EX116">
        <f>EX34</f>
        <v>0</v>
      </c>
      <c r="EY116">
        <v>31</v>
      </c>
      <c r="EZ116">
        <f>IF(EZ35="","",EZ34)</f>
        <v>0</v>
      </c>
      <c r="FA116">
        <v>31</v>
      </c>
      <c r="FB116">
        <f>FB34</f>
        <v>0</v>
      </c>
      <c r="FC116">
        <v>31</v>
      </c>
      <c r="FD116">
        <f>IF(FD35="","",FD34)</f>
        <v>0</v>
      </c>
      <c r="FE116">
        <v>31</v>
      </c>
      <c r="FF116">
        <f>FF34</f>
        <v>0</v>
      </c>
      <c r="FG116">
        <v>31</v>
      </c>
      <c r="FH116">
        <f>IF(FH35="","",FH34)</f>
        <v>0</v>
      </c>
      <c r="FI116">
        <v>31</v>
      </c>
      <c r="FJ116">
        <f>FJ34</f>
        <v>0</v>
      </c>
      <c r="FK116">
        <v>31</v>
      </c>
      <c r="FL116">
        <f>IF(FL35="","",FL34)</f>
        <v>0</v>
      </c>
      <c r="FM116">
        <v>31</v>
      </c>
      <c r="FN116">
        <f>FN34</f>
        <v>0</v>
      </c>
      <c r="FO116">
        <v>31</v>
      </c>
      <c r="FP116">
        <f>IF(FP35="","",FP34)</f>
        <v>0</v>
      </c>
      <c r="FQ116">
        <v>31</v>
      </c>
      <c r="FR116">
        <f>FR34</f>
        <v>0</v>
      </c>
      <c r="FS116">
        <v>31</v>
      </c>
      <c r="FT116">
        <f>IF(FT35="","",FT34)</f>
        <v>0</v>
      </c>
      <c r="FU116">
        <v>31</v>
      </c>
      <c r="FV116">
        <f>FV34</f>
        <v>0</v>
      </c>
      <c r="FW116">
        <v>31</v>
      </c>
      <c r="FX116">
        <f>IF(FX35="","",FX34)</f>
        <v>0</v>
      </c>
      <c r="FY116">
        <v>31</v>
      </c>
      <c r="FZ116">
        <f>FZ34</f>
        <v>0</v>
      </c>
      <c r="GA116">
        <v>31</v>
      </c>
      <c r="GB116">
        <f>IF(GB35="","",GB34)</f>
        <v>0</v>
      </c>
      <c r="GC116">
        <v>31</v>
      </c>
      <c r="GD116">
        <f>GD34</f>
        <v>0</v>
      </c>
      <c r="GE116">
        <v>31</v>
      </c>
      <c r="GF116">
        <f>IF(GF35="","",GF34)</f>
        <v>0</v>
      </c>
      <c r="GG116">
        <v>31</v>
      </c>
      <c r="GH116">
        <f>GH34</f>
        <v>0</v>
      </c>
      <c r="GI116">
        <v>31</v>
      </c>
      <c r="GJ116">
        <f>IF(GJ35="","",GJ34)</f>
        <v>0</v>
      </c>
      <c r="GK116">
        <v>31</v>
      </c>
      <c r="GL116">
        <f>GL34</f>
        <v>0</v>
      </c>
      <c r="GM116">
        <v>31</v>
      </c>
      <c r="GN116">
        <f>IF(GN35="","",GN34)</f>
        <v>0</v>
      </c>
      <c r="GO116">
        <v>31</v>
      </c>
      <c r="GP116">
        <f>GP34</f>
        <v>0</v>
      </c>
      <c r="GQ116">
        <v>31</v>
      </c>
      <c r="GR116">
        <f>IF(GR35="","",GR34)</f>
        <v>0</v>
      </c>
      <c r="GS116">
        <v>31</v>
      </c>
      <c r="GT116">
        <f>GT34</f>
        <v>0</v>
      </c>
      <c r="GU116">
        <v>31</v>
      </c>
      <c r="GV116">
        <f>IF(GV35="","",GV34)</f>
        <v>0</v>
      </c>
      <c r="GW116">
        <v>31</v>
      </c>
      <c r="GX116">
        <f>GX34</f>
        <v>0</v>
      </c>
      <c r="GY116">
        <v>31</v>
      </c>
      <c r="GZ116">
        <f>IF(GZ35="","",GZ34)</f>
        <v>0</v>
      </c>
      <c r="HA116">
        <v>31</v>
      </c>
      <c r="HB116">
        <f>HB34</f>
        <v>0</v>
      </c>
      <c r="HC116">
        <v>31</v>
      </c>
      <c r="HD116">
        <f>IF(HD35="","",HD34)</f>
        <v>0</v>
      </c>
      <c r="HE116">
        <v>31</v>
      </c>
      <c r="HF116">
        <f>HF34</f>
        <v>0</v>
      </c>
      <c r="HG116">
        <v>31</v>
      </c>
      <c r="HH116">
        <f>IF(HH35="","",HH34)</f>
        <v>0</v>
      </c>
      <c r="HI116">
        <v>31</v>
      </c>
      <c r="HJ116">
        <f>HJ34</f>
        <v>0</v>
      </c>
      <c r="HK116">
        <v>31</v>
      </c>
      <c r="HL116">
        <f>IF(HL35="","",HL34)</f>
        <v>0</v>
      </c>
      <c r="HM116">
        <v>31</v>
      </c>
      <c r="HN116">
        <f>HN34</f>
        <v>0</v>
      </c>
      <c r="HO116">
        <v>31</v>
      </c>
      <c r="HP116">
        <f>IF(HP35="","",HP34)</f>
        <v>0</v>
      </c>
      <c r="HQ116">
        <v>31</v>
      </c>
      <c r="HR116">
        <f>HR34</f>
        <v>0</v>
      </c>
      <c r="HS116">
        <v>31</v>
      </c>
      <c r="HT116">
        <f>IF(HT35="","",HT34)</f>
        <v>0</v>
      </c>
      <c r="HU116">
        <v>31</v>
      </c>
      <c r="HV116">
        <f>HV34</f>
        <v>0</v>
      </c>
      <c r="HW116">
        <v>31</v>
      </c>
      <c r="HX116">
        <f>IF(HX35="","",HX34)</f>
        <v>0</v>
      </c>
      <c r="HY116">
        <v>31</v>
      </c>
      <c r="HZ116">
        <f>HZ34</f>
        <v>0</v>
      </c>
      <c r="IA116">
        <v>31</v>
      </c>
      <c r="IB116">
        <f>IF(IB35="","",IB34)</f>
        <v>0</v>
      </c>
      <c r="IC116">
        <v>31</v>
      </c>
      <c r="ID116">
        <f>ID34</f>
        <v>0</v>
      </c>
    </row>
    <row r="117" spans="5:238">
      <c r="E117">
        <v>32</v>
      </c>
      <c r="F117">
        <f>IF(F36="","",F35)</f>
        <v>0</v>
      </c>
      <c r="G117">
        <v>32</v>
      </c>
      <c r="H117">
        <f>H35</f>
        <v>0</v>
      </c>
      <c r="I117">
        <v>32</v>
      </c>
      <c r="J117">
        <f>IF(J36="","",J35)</f>
        <v>0</v>
      </c>
      <c r="K117">
        <v>32</v>
      </c>
      <c r="L117">
        <f>L35</f>
        <v>0</v>
      </c>
      <c r="M117">
        <v>32</v>
      </c>
      <c r="N117">
        <f>IF(N36="","",N35)</f>
        <v>0</v>
      </c>
      <c r="O117">
        <v>32</v>
      </c>
      <c r="P117">
        <f>P35</f>
        <v>0</v>
      </c>
      <c r="Q117">
        <v>32</v>
      </c>
      <c r="R117">
        <f>IF(R36="","",R35)</f>
        <v>0</v>
      </c>
      <c r="S117">
        <v>32</v>
      </c>
      <c r="T117">
        <f>T35</f>
        <v>0</v>
      </c>
      <c r="U117">
        <v>32</v>
      </c>
      <c r="V117">
        <f>IF(V36="","",V35)</f>
        <v>0</v>
      </c>
      <c r="W117">
        <v>32</v>
      </c>
      <c r="X117">
        <f>X35</f>
        <v>0</v>
      </c>
      <c r="Y117">
        <v>32</v>
      </c>
      <c r="Z117">
        <f>IF(Z36="","",Z35)</f>
        <v>0</v>
      </c>
      <c r="AA117">
        <v>32</v>
      </c>
      <c r="AB117">
        <f>AB35</f>
        <v>0</v>
      </c>
      <c r="AC117">
        <v>32</v>
      </c>
      <c r="AD117">
        <f>IF(AD36="","",AD35)</f>
        <v>0</v>
      </c>
      <c r="AE117">
        <v>32</v>
      </c>
      <c r="AF117">
        <f>AF35</f>
        <v>0</v>
      </c>
      <c r="AG117">
        <v>32</v>
      </c>
      <c r="AH117">
        <f>IF(AH36="","",AH35)</f>
        <v>0</v>
      </c>
      <c r="AI117">
        <v>32</v>
      </c>
      <c r="AJ117">
        <f>AJ35</f>
        <v>0</v>
      </c>
      <c r="AK117">
        <v>32</v>
      </c>
      <c r="AL117">
        <f>IF(AL36="","",AL35)</f>
        <v>0</v>
      </c>
      <c r="AM117">
        <v>32</v>
      </c>
      <c r="AN117">
        <f>AN35</f>
        <v>0</v>
      </c>
      <c r="AO117">
        <v>32</v>
      </c>
      <c r="AP117">
        <f>IF(AP36="","",AP35)</f>
        <v>0</v>
      </c>
      <c r="AQ117">
        <v>32</v>
      </c>
      <c r="AR117">
        <f>AR35</f>
        <v>0</v>
      </c>
      <c r="AS117">
        <v>32</v>
      </c>
      <c r="AT117">
        <f>IF(AT36="","",AT35)</f>
        <v>0</v>
      </c>
      <c r="AU117">
        <v>32</v>
      </c>
      <c r="AV117">
        <f>AV35</f>
        <v>0</v>
      </c>
      <c r="AW117">
        <v>32</v>
      </c>
      <c r="AX117">
        <f>IF(AX36="","",AX35)</f>
        <v>0</v>
      </c>
      <c r="AY117">
        <v>32</v>
      </c>
      <c r="AZ117">
        <f>AZ35</f>
        <v>0</v>
      </c>
      <c r="BA117">
        <v>32</v>
      </c>
      <c r="BB117">
        <f>IF(BB36="","",BB35)</f>
        <v>0</v>
      </c>
      <c r="BC117">
        <v>32</v>
      </c>
      <c r="BD117">
        <f>BD35</f>
        <v>0</v>
      </c>
      <c r="BE117">
        <v>32</v>
      </c>
      <c r="BF117">
        <f>IF(BF36="","",BF35)</f>
        <v>0</v>
      </c>
      <c r="BG117">
        <v>32</v>
      </c>
      <c r="BH117">
        <f>BH35</f>
        <v>0</v>
      </c>
      <c r="BI117">
        <v>32</v>
      </c>
      <c r="BJ117">
        <f>IF(BJ36="","",BJ35)</f>
        <v>0</v>
      </c>
      <c r="BK117">
        <v>32</v>
      </c>
      <c r="BL117">
        <f>BL35</f>
        <v>0</v>
      </c>
      <c r="BM117">
        <v>32</v>
      </c>
      <c r="BN117">
        <f>IF(BN36="","",BN35)</f>
        <v>0</v>
      </c>
      <c r="BO117">
        <v>32</v>
      </c>
      <c r="BP117">
        <f>BP35</f>
        <v>0</v>
      </c>
      <c r="BQ117">
        <v>32</v>
      </c>
      <c r="BR117">
        <f>IF(BR36="","",BR35)</f>
        <v>0</v>
      </c>
      <c r="BS117">
        <v>32</v>
      </c>
      <c r="BT117">
        <f>BT35</f>
        <v>0</v>
      </c>
      <c r="BU117">
        <v>32</v>
      </c>
      <c r="BV117">
        <f>IF(BV36="","",BV35)</f>
        <v>0</v>
      </c>
      <c r="BW117">
        <v>32</v>
      </c>
      <c r="BX117">
        <f>BX35</f>
        <v>0</v>
      </c>
      <c r="BY117">
        <v>32</v>
      </c>
      <c r="BZ117">
        <f>IF(BZ36="","",BZ35)</f>
        <v>0</v>
      </c>
      <c r="CA117">
        <v>32</v>
      </c>
      <c r="CB117">
        <f>CB35</f>
        <v>0</v>
      </c>
      <c r="CC117">
        <v>32</v>
      </c>
      <c r="CD117">
        <f>IF(CD36="","",CD35)</f>
        <v>0</v>
      </c>
      <c r="CE117">
        <v>32</v>
      </c>
      <c r="CF117">
        <f>CF35</f>
        <v>0</v>
      </c>
      <c r="CG117">
        <v>32</v>
      </c>
      <c r="CH117">
        <f>IF(CH36="","",CH35)</f>
        <v>0</v>
      </c>
      <c r="CI117">
        <v>32</v>
      </c>
      <c r="CJ117">
        <f>CJ35</f>
        <v>0</v>
      </c>
      <c r="CK117">
        <v>32</v>
      </c>
      <c r="CL117">
        <f>IF(CL36="","",CL35)</f>
        <v>0</v>
      </c>
      <c r="CM117">
        <v>32</v>
      </c>
      <c r="CN117">
        <f>CN35</f>
        <v>0</v>
      </c>
      <c r="CO117">
        <v>32</v>
      </c>
      <c r="CP117">
        <f>IF(CP36="","",CP35)</f>
        <v>0</v>
      </c>
      <c r="CQ117">
        <v>32</v>
      </c>
      <c r="CR117">
        <f>CR35</f>
        <v>0</v>
      </c>
      <c r="CS117">
        <v>32</v>
      </c>
      <c r="CT117">
        <f>IF(CT36="","",CT35)</f>
        <v>0</v>
      </c>
      <c r="CU117">
        <v>32</v>
      </c>
      <c r="CV117">
        <f>CV35</f>
        <v>0</v>
      </c>
      <c r="CW117">
        <v>32</v>
      </c>
      <c r="CX117">
        <f>IF(CX36="","",CX35)</f>
        <v>0</v>
      </c>
      <c r="CY117">
        <v>32</v>
      </c>
      <c r="CZ117">
        <f>CZ35</f>
        <v>0</v>
      </c>
      <c r="DA117">
        <v>32</v>
      </c>
      <c r="DB117">
        <f>IF(DB36="","",DB35)</f>
        <v>0</v>
      </c>
      <c r="DC117">
        <v>32</v>
      </c>
      <c r="DD117">
        <f>DD35</f>
        <v>0</v>
      </c>
      <c r="DE117">
        <v>32</v>
      </c>
      <c r="DF117">
        <f>IF(DF36="","",DF35)</f>
        <v>0</v>
      </c>
      <c r="DG117">
        <v>32</v>
      </c>
      <c r="DH117">
        <f>DH35</f>
        <v>0</v>
      </c>
      <c r="DI117">
        <v>32</v>
      </c>
      <c r="DJ117">
        <f>IF(DJ36="","",DJ35)</f>
        <v>0</v>
      </c>
      <c r="DK117">
        <v>32</v>
      </c>
      <c r="DL117">
        <f>DL35</f>
        <v>0</v>
      </c>
      <c r="DM117">
        <v>32</v>
      </c>
      <c r="DN117">
        <f>IF(DN36="","",DN35)</f>
        <v>0</v>
      </c>
      <c r="DO117">
        <v>32</v>
      </c>
      <c r="DP117">
        <f>DP35</f>
        <v>0</v>
      </c>
      <c r="DS117">
        <v>32</v>
      </c>
      <c r="DT117">
        <f>IF(DT36="","",DT35)</f>
        <v>0</v>
      </c>
      <c r="DU117">
        <v>32</v>
      </c>
      <c r="DV117">
        <f>DV35</f>
        <v>0</v>
      </c>
      <c r="DW117">
        <v>32</v>
      </c>
      <c r="DX117">
        <f>IF(DX36="","",DX35)</f>
        <v>0</v>
      </c>
      <c r="DY117">
        <v>32</v>
      </c>
      <c r="DZ117">
        <f>DZ35</f>
        <v>0</v>
      </c>
      <c r="EA117">
        <v>32</v>
      </c>
      <c r="EB117">
        <f>IF(EB36="","",EB35)</f>
        <v>0</v>
      </c>
      <c r="EC117">
        <v>32</v>
      </c>
      <c r="ED117">
        <f>ED35</f>
        <v>0</v>
      </c>
      <c r="EE117">
        <v>32</v>
      </c>
      <c r="EF117">
        <f>IF(EF36="","",EF35)</f>
        <v>0</v>
      </c>
      <c r="EG117">
        <v>32</v>
      </c>
      <c r="EH117">
        <f>EH35</f>
        <v>0</v>
      </c>
      <c r="EI117">
        <v>32</v>
      </c>
      <c r="EJ117">
        <f>IF(EJ36="","",EJ35)</f>
        <v>0</v>
      </c>
      <c r="EK117">
        <v>32</v>
      </c>
      <c r="EL117">
        <f>EL35</f>
        <v>0</v>
      </c>
      <c r="EM117">
        <v>32</v>
      </c>
      <c r="EN117">
        <f>IF(EN36="","",EN35)</f>
        <v>0</v>
      </c>
      <c r="EO117">
        <v>32</v>
      </c>
      <c r="EP117">
        <f>EP35</f>
        <v>0</v>
      </c>
      <c r="EQ117">
        <v>32</v>
      </c>
      <c r="ER117">
        <f>IF(ER36="","",ER35)</f>
        <v>0</v>
      </c>
      <c r="ES117">
        <v>32</v>
      </c>
      <c r="ET117">
        <f>ET35</f>
        <v>0</v>
      </c>
      <c r="EU117">
        <v>32</v>
      </c>
      <c r="EV117">
        <f>IF(EV36="","",EV35)</f>
        <v>0</v>
      </c>
      <c r="EW117">
        <v>32</v>
      </c>
      <c r="EX117">
        <f>EX35</f>
        <v>0</v>
      </c>
      <c r="EY117">
        <v>32</v>
      </c>
      <c r="EZ117">
        <f>IF(EZ36="","",EZ35)</f>
        <v>0</v>
      </c>
      <c r="FA117">
        <v>32</v>
      </c>
      <c r="FB117">
        <f>FB35</f>
        <v>0</v>
      </c>
      <c r="FC117">
        <v>32</v>
      </c>
      <c r="FD117">
        <f>IF(FD36="","",FD35)</f>
        <v>0</v>
      </c>
      <c r="FE117">
        <v>32</v>
      </c>
      <c r="FF117">
        <f>FF35</f>
        <v>0</v>
      </c>
      <c r="FG117">
        <v>32</v>
      </c>
      <c r="FH117">
        <f>IF(FH36="","",FH35)</f>
        <v>0</v>
      </c>
      <c r="FI117">
        <v>32</v>
      </c>
      <c r="FJ117">
        <f>FJ35</f>
        <v>0</v>
      </c>
      <c r="FK117">
        <v>32</v>
      </c>
      <c r="FL117">
        <f>IF(FL36="","",FL35)</f>
        <v>0</v>
      </c>
      <c r="FM117">
        <v>32</v>
      </c>
      <c r="FN117">
        <f>FN35</f>
        <v>0</v>
      </c>
      <c r="FO117">
        <v>32</v>
      </c>
      <c r="FP117">
        <f>IF(FP36="","",FP35)</f>
        <v>0</v>
      </c>
      <c r="FQ117">
        <v>32</v>
      </c>
      <c r="FR117">
        <f>FR35</f>
        <v>0</v>
      </c>
      <c r="FS117">
        <v>32</v>
      </c>
      <c r="FT117">
        <f>IF(FT36="","",FT35)</f>
        <v>0</v>
      </c>
      <c r="FU117">
        <v>32</v>
      </c>
      <c r="FV117">
        <f>FV35</f>
        <v>0</v>
      </c>
      <c r="FW117">
        <v>32</v>
      </c>
      <c r="FX117">
        <f>IF(FX36="","",FX35)</f>
        <v>0</v>
      </c>
      <c r="FY117">
        <v>32</v>
      </c>
      <c r="FZ117">
        <f>FZ35</f>
        <v>0</v>
      </c>
      <c r="GA117">
        <v>32</v>
      </c>
      <c r="GB117">
        <f>IF(GB36="","",GB35)</f>
        <v>0</v>
      </c>
      <c r="GC117">
        <v>32</v>
      </c>
      <c r="GD117">
        <f>GD35</f>
        <v>0</v>
      </c>
      <c r="GE117">
        <v>32</v>
      </c>
      <c r="GF117">
        <f>IF(GF36="","",GF35)</f>
        <v>0</v>
      </c>
      <c r="GG117">
        <v>32</v>
      </c>
      <c r="GH117">
        <f>GH35</f>
        <v>0</v>
      </c>
      <c r="GI117">
        <v>32</v>
      </c>
      <c r="GJ117">
        <f>IF(GJ36="","",GJ35)</f>
        <v>0</v>
      </c>
      <c r="GK117">
        <v>32</v>
      </c>
      <c r="GL117">
        <f>GL35</f>
        <v>0</v>
      </c>
      <c r="GM117">
        <v>32</v>
      </c>
      <c r="GN117">
        <f>IF(GN36="","",GN35)</f>
        <v>0</v>
      </c>
      <c r="GO117">
        <v>32</v>
      </c>
      <c r="GP117">
        <f>GP35</f>
        <v>0</v>
      </c>
      <c r="GQ117">
        <v>32</v>
      </c>
      <c r="GR117">
        <f>IF(GR36="","",GR35)</f>
        <v>0</v>
      </c>
      <c r="GS117">
        <v>32</v>
      </c>
      <c r="GT117">
        <f>GT35</f>
        <v>0</v>
      </c>
      <c r="GU117">
        <v>32</v>
      </c>
      <c r="GV117">
        <f>IF(GV36="","",GV35)</f>
        <v>0</v>
      </c>
      <c r="GW117">
        <v>32</v>
      </c>
      <c r="GX117">
        <f>GX35</f>
        <v>0</v>
      </c>
      <c r="GY117">
        <v>32</v>
      </c>
      <c r="GZ117">
        <f>IF(GZ36="","",GZ35)</f>
        <v>0</v>
      </c>
      <c r="HA117">
        <v>32</v>
      </c>
      <c r="HB117">
        <f>HB35</f>
        <v>0</v>
      </c>
      <c r="HC117">
        <v>32</v>
      </c>
      <c r="HD117">
        <f>IF(HD36="","",HD35)</f>
        <v>0</v>
      </c>
      <c r="HE117">
        <v>32</v>
      </c>
      <c r="HF117">
        <f>HF35</f>
        <v>0</v>
      </c>
      <c r="HG117">
        <v>32</v>
      </c>
      <c r="HH117">
        <f>IF(HH36="","",HH35)</f>
        <v>0</v>
      </c>
      <c r="HI117">
        <v>32</v>
      </c>
      <c r="HJ117">
        <f>HJ35</f>
        <v>0</v>
      </c>
      <c r="HK117">
        <v>32</v>
      </c>
      <c r="HL117">
        <f>IF(HL36="","",HL35)</f>
        <v>0</v>
      </c>
      <c r="HM117">
        <v>32</v>
      </c>
      <c r="HN117">
        <f>HN35</f>
        <v>0</v>
      </c>
      <c r="HO117">
        <v>32</v>
      </c>
      <c r="HP117">
        <f>IF(HP36="","",HP35)</f>
        <v>0</v>
      </c>
      <c r="HQ117">
        <v>32</v>
      </c>
      <c r="HR117">
        <f>HR35</f>
        <v>0</v>
      </c>
      <c r="HS117">
        <v>32</v>
      </c>
      <c r="HT117">
        <f>IF(HT36="","",HT35)</f>
        <v>0</v>
      </c>
      <c r="HU117">
        <v>32</v>
      </c>
      <c r="HV117">
        <f>HV35</f>
        <v>0</v>
      </c>
      <c r="HW117">
        <v>32</v>
      </c>
      <c r="HX117">
        <f>IF(HX36="","",HX35)</f>
        <v>0</v>
      </c>
      <c r="HY117">
        <v>32</v>
      </c>
      <c r="HZ117">
        <f>HZ35</f>
        <v>0</v>
      </c>
      <c r="IA117">
        <v>32</v>
      </c>
      <c r="IB117">
        <f>IF(IB36="","",IB35)</f>
        <v>0</v>
      </c>
      <c r="IC117">
        <v>32</v>
      </c>
      <c r="ID117">
        <f>ID35</f>
        <v>0</v>
      </c>
    </row>
    <row r="118" spans="5:238">
      <c r="E118">
        <v>33</v>
      </c>
      <c r="F118">
        <f>IF(F37="","",F36)</f>
        <v>0</v>
      </c>
      <c r="G118">
        <v>33</v>
      </c>
      <c r="H118">
        <f>H36</f>
        <v>0</v>
      </c>
      <c r="I118">
        <v>33</v>
      </c>
      <c r="J118">
        <f>IF(J37="","",J36)</f>
        <v>0</v>
      </c>
      <c r="K118">
        <v>33</v>
      </c>
      <c r="L118">
        <f>L36</f>
        <v>0</v>
      </c>
      <c r="M118">
        <v>33</v>
      </c>
      <c r="N118">
        <f>IF(N37="","",N36)</f>
        <v>0</v>
      </c>
      <c r="O118">
        <v>33</v>
      </c>
      <c r="P118">
        <f>P36</f>
        <v>0</v>
      </c>
      <c r="Q118">
        <v>33</v>
      </c>
      <c r="R118">
        <f>IF(R37="","",R36)</f>
        <v>0</v>
      </c>
      <c r="S118">
        <v>33</v>
      </c>
      <c r="T118">
        <f>T36</f>
        <v>0</v>
      </c>
      <c r="U118">
        <v>33</v>
      </c>
      <c r="V118">
        <f>IF(V37="","",V36)</f>
        <v>0</v>
      </c>
      <c r="W118">
        <v>33</v>
      </c>
      <c r="X118">
        <f>X36</f>
        <v>0</v>
      </c>
      <c r="Y118">
        <v>33</v>
      </c>
      <c r="Z118">
        <f>IF(Z37="","",Z36)</f>
        <v>0</v>
      </c>
      <c r="AA118">
        <v>33</v>
      </c>
      <c r="AB118">
        <f>AB36</f>
        <v>0</v>
      </c>
      <c r="AC118">
        <v>33</v>
      </c>
      <c r="AD118">
        <f>IF(AD37="","",AD36)</f>
        <v>0</v>
      </c>
      <c r="AE118">
        <v>33</v>
      </c>
      <c r="AF118">
        <f>AF36</f>
        <v>0</v>
      </c>
      <c r="AG118">
        <v>33</v>
      </c>
      <c r="AH118">
        <f>IF(AH37="","",AH36)</f>
        <v>0</v>
      </c>
      <c r="AI118">
        <v>33</v>
      </c>
      <c r="AJ118">
        <f>AJ36</f>
        <v>0</v>
      </c>
      <c r="AK118">
        <v>33</v>
      </c>
      <c r="AL118">
        <f>IF(AL37="","",AL36)</f>
        <v>0</v>
      </c>
      <c r="AM118">
        <v>33</v>
      </c>
      <c r="AN118">
        <f>AN36</f>
        <v>0</v>
      </c>
      <c r="AO118">
        <v>33</v>
      </c>
      <c r="AP118">
        <f>IF(AP37="","",AP36)</f>
        <v>0</v>
      </c>
      <c r="AQ118">
        <v>33</v>
      </c>
      <c r="AR118">
        <f>AR36</f>
        <v>0</v>
      </c>
      <c r="AS118">
        <v>33</v>
      </c>
      <c r="AT118">
        <f>IF(AT37="","",AT36)</f>
        <v>0</v>
      </c>
      <c r="AU118">
        <v>33</v>
      </c>
      <c r="AV118">
        <f>AV36</f>
        <v>0</v>
      </c>
      <c r="AW118">
        <v>33</v>
      </c>
      <c r="AX118">
        <f>IF(AX37="","",AX36)</f>
        <v>0</v>
      </c>
      <c r="AY118">
        <v>33</v>
      </c>
      <c r="AZ118">
        <f>AZ36</f>
        <v>0</v>
      </c>
      <c r="BA118">
        <v>33</v>
      </c>
      <c r="BB118">
        <f>IF(BB37="","",BB36)</f>
        <v>0</v>
      </c>
      <c r="BC118">
        <v>33</v>
      </c>
      <c r="BD118">
        <f>BD36</f>
        <v>0</v>
      </c>
      <c r="BE118">
        <v>33</v>
      </c>
      <c r="BF118">
        <f>IF(BF37="","",BF36)</f>
        <v>0</v>
      </c>
      <c r="BG118">
        <v>33</v>
      </c>
      <c r="BH118">
        <f>BH36</f>
        <v>0</v>
      </c>
      <c r="BI118">
        <v>33</v>
      </c>
      <c r="BJ118">
        <f>IF(BJ37="","",BJ36)</f>
        <v>0</v>
      </c>
      <c r="BK118">
        <v>33</v>
      </c>
      <c r="BL118">
        <f>BL36</f>
        <v>0</v>
      </c>
      <c r="BM118">
        <v>33</v>
      </c>
      <c r="BN118">
        <f>IF(BN37="","",BN36)</f>
        <v>0</v>
      </c>
      <c r="BO118">
        <v>33</v>
      </c>
      <c r="BP118">
        <f>BP36</f>
        <v>0</v>
      </c>
      <c r="BQ118">
        <v>33</v>
      </c>
      <c r="BR118">
        <f>IF(BR37="","",BR36)</f>
        <v>0</v>
      </c>
      <c r="BS118">
        <v>33</v>
      </c>
      <c r="BT118">
        <f>BT36</f>
        <v>0</v>
      </c>
      <c r="BU118">
        <v>33</v>
      </c>
      <c r="BV118">
        <f>IF(BV37="","",BV36)</f>
        <v>0</v>
      </c>
      <c r="BW118">
        <v>33</v>
      </c>
      <c r="BX118">
        <f>BX36</f>
        <v>0</v>
      </c>
      <c r="BY118">
        <v>33</v>
      </c>
      <c r="BZ118">
        <f>IF(BZ37="","",BZ36)</f>
        <v>0</v>
      </c>
      <c r="CA118">
        <v>33</v>
      </c>
      <c r="CB118">
        <f>CB36</f>
        <v>0</v>
      </c>
      <c r="CC118">
        <v>33</v>
      </c>
      <c r="CD118">
        <f>IF(CD37="","",CD36)</f>
        <v>0</v>
      </c>
      <c r="CE118">
        <v>33</v>
      </c>
      <c r="CF118">
        <f>CF36</f>
        <v>0</v>
      </c>
      <c r="CG118">
        <v>33</v>
      </c>
      <c r="CH118">
        <f>IF(CH37="","",CH36)</f>
        <v>0</v>
      </c>
      <c r="CI118">
        <v>33</v>
      </c>
      <c r="CJ118">
        <f>CJ36</f>
        <v>0</v>
      </c>
      <c r="CK118">
        <v>33</v>
      </c>
      <c r="CL118">
        <f>IF(CL37="","",CL36)</f>
        <v>0</v>
      </c>
      <c r="CM118">
        <v>33</v>
      </c>
      <c r="CN118">
        <f>CN36</f>
        <v>0</v>
      </c>
      <c r="CO118">
        <v>33</v>
      </c>
      <c r="CP118">
        <f>IF(CP37="","",CP36)</f>
        <v>0</v>
      </c>
      <c r="CQ118">
        <v>33</v>
      </c>
      <c r="CR118">
        <f>CR36</f>
        <v>0</v>
      </c>
      <c r="CS118">
        <v>33</v>
      </c>
      <c r="CT118">
        <f>IF(CT37="","",CT36)</f>
        <v>0</v>
      </c>
      <c r="CU118">
        <v>33</v>
      </c>
      <c r="CV118">
        <f>CV36</f>
        <v>0</v>
      </c>
      <c r="CW118">
        <v>33</v>
      </c>
      <c r="CX118">
        <f>IF(CX37="","",CX36)</f>
        <v>0</v>
      </c>
      <c r="CY118">
        <v>33</v>
      </c>
      <c r="CZ118">
        <f>CZ36</f>
        <v>0</v>
      </c>
      <c r="DA118">
        <v>33</v>
      </c>
      <c r="DB118">
        <f>IF(DB37="","",DB36)</f>
        <v>0</v>
      </c>
      <c r="DC118">
        <v>33</v>
      </c>
      <c r="DD118">
        <f>DD36</f>
        <v>0</v>
      </c>
      <c r="DE118">
        <v>33</v>
      </c>
      <c r="DF118">
        <f>IF(DF37="","",DF36)</f>
        <v>0</v>
      </c>
      <c r="DG118">
        <v>33</v>
      </c>
      <c r="DH118">
        <f>DH36</f>
        <v>0</v>
      </c>
      <c r="DI118">
        <v>33</v>
      </c>
      <c r="DJ118">
        <f>IF(DJ37="","",DJ36)</f>
        <v>0</v>
      </c>
      <c r="DK118">
        <v>33</v>
      </c>
      <c r="DL118">
        <f>DL36</f>
        <v>0</v>
      </c>
      <c r="DM118">
        <v>33</v>
      </c>
      <c r="DN118">
        <f>IF(DN37="","",DN36)</f>
        <v>0</v>
      </c>
      <c r="DO118">
        <v>33</v>
      </c>
      <c r="DP118">
        <f>DP36</f>
        <v>0</v>
      </c>
      <c r="DS118">
        <v>33</v>
      </c>
      <c r="DT118">
        <f>IF(DT37="","",DT36)</f>
        <v>0</v>
      </c>
      <c r="DU118">
        <v>33</v>
      </c>
      <c r="DV118">
        <f>DV36</f>
        <v>0</v>
      </c>
      <c r="DW118">
        <v>33</v>
      </c>
      <c r="DX118">
        <f>IF(DX37="","",DX36)</f>
        <v>0</v>
      </c>
      <c r="DY118">
        <v>33</v>
      </c>
      <c r="DZ118">
        <f>DZ36</f>
        <v>0</v>
      </c>
      <c r="EA118">
        <v>33</v>
      </c>
      <c r="EB118">
        <f>IF(EB37="","",EB36)</f>
        <v>0</v>
      </c>
      <c r="EC118">
        <v>33</v>
      </c>
      <c r="ED118">
        <f>ED36</f>
        <v>0</v>
      </c>
      <c r="EE118">
        <v>33</v>
      </c>
      <c r="EF118">
        <f>IF(EF37="","",EF36)</f>
        <v>0</v>
      </c>
      <c r="EG118">
        <v>33</v>
      </c>
      <c r="EH118">
        <f>EH36</f>
        <v>0</v>
      </c>
      <c r="EI118">
        <v>33</v>
      </c>
      <c r="EJ118">
        <f>IF(EJ37="","",EJ36)</f>
        <v>0</v>
      </c>
      <c r="EK118">
        <v>33</v>
      </c>
      <c r="EL118">
        <f>EL36</f>
        <v>0</v>
      </c>
      <c r="EM118">
        <v>33</v>
      </c>
      <c r="EN118">
        <f>IF(EN37="","",EN36)</f>
        <v>0</v>
      </c>
      <c r="EO118">
        <v>33</v>
      </c>
      <c r="EP118">
        <f>EP36</f>
        <v>0</v>
      </c>
      <c r="EQ118">
        <v>33</v>
      </c>
      <c r="ER118">
        <f>IF(ER37="","",ER36)</f>
        <v>0</v>
      </c>
      <c r="ES118">
        <v>33</v>
      </c>
      <c r="ET118">
        <f>ET36</f>
        <v>0</v>
      </c>
      <c r="EU118">
        <v>33</v>
      </c>
      <c r="EV118">
        <f>IF(EV37="","",EV36)</f>
        <v>0</v>
      </c>
      <c r="EW118">
        <v>33</v>
      </c>
      <c r="EX118">
        <f>EX36</f>
        <v>0</v>
      </c>
      <c r="EY118">
        <v>33</v>
      </c>
      <c r="EZ118">
        <f>IF(EZ37="","",EZ36)</f>
        <v>0</v>
      </c>
      <c r="FA118">
        <v>33</v>
      </c>
      <c r="FB118">
        <f>FB36</f>
        <v>0</v>
      </c>
      <c r="FC118">
        <v>33</v>
      </c>
      <c r="FD118">
        <f>IF(FD37="","",FD36)</f>
        <v>0</v>
      </c>
      <c r="FE118">
        <v>33</v>
      </c>
      <c r="FF118">
        <f>FF36</f>
        <v>0</v>
      </c>
      <c r="FG118">
        <v>33</v>
      </c>
      <c r="FH118">
        <f>IF(FH37="","",FH36)</f>
        <v>0</v>
      </c>
      <c r="FI118">
        <v>33</v>
      </c>
      <c r="FJ118">
        <f>FJ36</f>
        <v>0</v>
      </c>
      <c r="FK118">
        <v>33</v>
      </c>
      <c r="FL118">
        <f>IF(FL37="","",FL36)</f>
        <v>0</v>
      </c>
      <c r="FM118">
        <v>33</v>
      </c>
      <c r="FN118">
        <f>FN36</f>
        <v>0</v>
      </c>
      <c r="FO118">
        <v>33</v>
      </c>
      <c r="FP118">
        <f>IF(FP37="","",FP36)</f>
        <v>0</v>
      </c>
      <c r="FQ118">
        <v>33</v>
      </c>
      <c r="FR118">
        <f>FR36</f>
        <v>0</v>
      </c>
      <c r="FS118">
        <v>33</v>
      </c>
      <c r="FT118">
        <f>IF(FT37="","",FT36)</f>
        <v>0</v>
      </c>
      <c r="FU118">
        <v>33</v>
      </c>
      <c r="FV118">
        <f>FV36</f>
        <v>0</v>
      </c>
      <c r="FW118">
        <v>33</v>
      </c>
      <c r="FX118">
        <f>IF(FX37="","",FX36)</f>
        <v>0</v>
      </c>
      <c r="FY118">
        <v>33</v>
      </c>
      <c r="FZ118">
        <f>FZ36</f>
        <v>0</v>
      </c>
      <c r="GA118">
        <v>33</v>
      </c>
      <c r="GB118">
        <f>IF(GB37="","",GB36)</f>
        <v>0</v>
      </c>
      <c r="GC118">
        <v>33</v>
      </c>
      <c r="GD118">
        <f>GD36</f>
        <v>0</v>
      </c>
      <c r="GE118">
        <v>33</v>
      </c>
      <c r="GF118">
        <f>IF(GF37="","",GF36)</f>
        <v>0</v>
      </c>
      <c r="GG118">
        <v>33</v>
      </c>
      <c r="GH118">
        <f>GH36</f>
        <v>0</v>
      </c>
      <c r="GI118">
        <v>33</v>
      </c>
      <c r="GJ118">
        <f>IF(GJ37="","",GJ36)</f>
        <v>0</v>
      </c>
      <c r="GK118">
        <v>33</v>
      </c>
      <c r="GL118">
        <f>GL36</f>
        <v>0</v>
      </c>
      <c r="GM118">
        <v>33</v>
      </c>
      <c r="GN118">
        <f>IF(GN37="","",GN36)</f>
        <v>0</v>
      </c>
      <c r="GO118">
        <v>33</v>
      </c>
      <c r="GP118">
        <f>GP36</f>
        <v>0</v>
      </c>
      <c r="GQ118">
        <v>33</v>
      </c>
      <c r="GR118">
        <f>IF(GR37="","",GR36)</f>
        <v>0</v>
      </c>
      <c r="GS118">
        <v>33</v>
      </c>
      <c r="GT118">
        <f>GT36</f>
        <v>0</v>
      </c>
      <c r="GU118">
        <v>33</v>
      </c>
      <c r="GV118">
        <f>IF(GV37="","",GV36)</f>
        <v>0</v>
      </c>
      <c r="GW118">
        <v>33</v>
      </c>
      <c r="GX118">
        <f>GX36</f>
        <v>0</v>
      </c>
      <c r="GY118">
        <v>33</v>
      </c>
      <c r="GZ118">
        <f>IF(GZ37="","",GZ36)</f>
        <v>0</v>
      </c>
      <c r="HA118">
        <v>33</v>
      </c>
      <c r="HB118">
        <f>HB36</f>
        <v>0</v>
      </c>
      <c r="HC118">
        <v>33</v>
      </c>
      <c r="HD118">
        <f>IF(HD37="","",HD36)</f>
        <v>0</v>
      </c>
      <c r="HE118">
        <v>33</v>
      </c>
      <c r="HF118">
        <f>HF36</f>
        <v>0</v>
      </c>
      <c r="HG118">
        <v>33</v>
      </c>
      <c r="HH118">
        <f>IF(HH37="","",HH36)</f>
        <v>0</v>
      </c>
      <c r="HI118">
        <v>33</v>
      </c>
      <c r="HJ118">
        <f>HJ36</f>
        <v>0</v>
      </c>
      <c r="HK118">
        <v>33</v>
      </c>
      <c r="HL118">
        <f>IF(HL37="","",HL36)</f>
        <v>0</v>
      </c>
      <c r="HM118">
        <v>33</v>
      </c>
      <c r="HN118">
        <f>HN36</f>
        <v>0</v>
      </c>
      <c r="HO118">
        <v>33</v>
      </c>
      <c r="HP118">
        <f>IF(HP37="","",HP36)</f>
        <v>0</v>
      </c>
      <c r="HQ118">
        <v>33</v>
      </c>
      <c r="HR118">
        <f>HR36</f>
        <v>0</v>
      </c>
      <c r="HS118">
        <v>33</v>
      </c>
      <c r="HT118">
        <f>IF(HT37="","",HT36)</f>
        <v>0</v>
      </c>
      <c r="HU118">
        <v>33</v>
      </c>
      <c r="HV118">
        <f>HV36</f>
        <v>0</v>
      </c>
      <c r="HW118">
        <v>33</v>
      </c>
      <c r="HX118">
        <f>IF(HX37="","",HX36)</f>
        <v>0</v>
      </c>
      <c r="HY118">
        <v>33</v>
      </c>
      <c r="HZ118">
        <f>HZ36</f>
        <v>0</v>
      </c>
      <c r="IA118">
        <v>33</v>
      </c>
      <c r="IB118">
        <f>IF(IB37="","",IB36)</f>
        <v>0</v>
      </c>
      <c r="IC118">
        <v>33</v>
      </c>
      <c r="ID118">
        <f>ID36</f>
        <v>0</v>
      </c>
    </row>
    <row r="119" spans="5:238">
      <c r="E119">
        <v>34</v>
      </c>
      <c r="F119">
        <f>IF(F38="","",F37)</f>
        <v>0</v>
      </c>
      <c r="G119">
        <v>34</v>
      </c>
      <c r="H119">
        <f>H37</f>
        <v>0</v>
      </c>
      <c r="I119">
        <v>34</v>
      </c>
      <c r="J119">
        <f>IF(J38="","",J37)</f>
        <v>0</v>
      </c>
      <c r="K119">
        <v>34</v>
      </c>
      <c r="L119">
        <f>L37</f>
        <v>0</v>
      </c>
      <c r="M119">
        <v>34</v>
      </c>
      <c r="N119">
        <f>IF(N38="","",N37)</f>
        <v>0</v>
      </c>
      <c r="O119">
        <v>34</v>
      </c>
      <c r="P119">
        <f>P37</f>
        <v>0</v>
      </c>
      <c r="Q119">
        <v>34</v>
      </c>
      <c r="R119">
        <f>IF(R38="","",R37)</f>
        <v>0</v>
      </c>
      <c r="S119">
        <v>34</v>
      </c>
      <c r="T119">
        <f>T37</f>
        <v>0</v>
      </c>
      <c r="U119">
        <v>34</v>
      </c>
      <c r="V119">
        <f>IF(V38="","",V37)</f>
        <v>0</v>
      </c>
      <c r="W119">
        <v>34</v>
      </c>
      <c r="X119">
        <f>X37</f>
        <v>0</v>
      </c>
      <c r="Y119">
        <v>34</v>
      </c>
      <c r="Z119">
        <f>IF(Z38="","",Z37)</f>
        <v>0</v>
      </c>
      <c r="AA119">
        <v>34</v>
      </c>
      <c r="AB119">
        <f>AB37</f>
        <v>0</v>
      </c>
      <c r="AC119">
        <v>34</v>
      </c>
      <c r="AD119">
        <f>IF(AD38="","",AD37)</f>
        <v>0</v>
      </c>
      <c r="AE119">
        <v>34</v>
      </c>
      <c r="AF119">
        <f>AF37</f>
        <v>0</v>
      </c>
      <c r="AG119">
        <v>34</v>
      </c>
      <c r="AH119">
        <f>IF(AH38="","",AH37)</f>
        <v>0</v>
      </c>
      <c r="AI119">
        <v>34</v>
      </c>
      <c r="AJ119">
        <f>AJ37</f>
        <v>0</v>
      </c>
      <c r="AK119">
        <v>34</v>
      </c>
      <c r="AL119">
        <f>IF(AL38="","",AL37)</f>
        <v>0</v>
      </c>
      <c r="AM119">
        <v>34</v>
      </c>
      <c r="AN119">
        <f>AN37</f>
        <v>0</v>
      </c>
      <c r="AO119">
        <v>34</v>
      </c>
      <c r="AP119">
        <f>IF(AP38="","",AP37)</f>
        <v>0</v>
      </c>
      <c r="AQ119">
        <v>34</v>
      </c>
      <c r="AR119">
        <f>AR37</f>
        <v>0</v>
      </c>
      <c r="AS119">
        <v>34</v>
      </c>
      <c r="AT119">
        <f>IF(AT38="","",AT37)</f>
        <v>0</v>
      </c>
      <c r="AU119">
        <v>34</v>
      </c>
      <c r="AV119">
        <f>AV37</f>
        <v>0</v>
      </c>
      <c r="AW119">
        <v>34</v>
      </c>
      <c r="AX119">
        <f>IF(AX38="","",AX37)</f>
        <v>0</v>
      </c>
      <c r="AY119">
        <v>34</v>
      </c>
      <c r="AZ119">
        <f>AZ37</f>
        <v>0</v>
      </c>
      <c r="BA119">
        <v>34</v>
      </c>
      <c r="BB119">
        <f>IF(BB38="","",BB37)</f>
        <v>0</v>
      </c>
      <c r="BC119">
        <v>34</v>
      </c>
      <c r="BD119">
        <f>BD37</f>
        <v>0</v>
      </c>
      <c r="BE119">
        <v>34</v>
      </c>
      <c r="BF119">
        <f>IF(BF38="","",BF37)</f>
        <v>0</v>
      </c>
      <c r="BG119">
        <v>34</v>
      </c>
      <c r="BH119">
        <f>BH37</f>
        <v>0</v>
      </c>
      <c r="BI119">
        <v>34</v>
      </c>
      <c r="BJ119">
        <f>IF(BJ38="","",BJ37)</f>
        <v>0</v>
      </c>
      <c r="BK119">
        <v>34</v>
      </c>
      <c r="BL119">
        <f>BL37</f>
        <v>0</v>
      </c>
      <c r="BM119">
        <v>34</v>
      </c>
      <c r="BN119">
        <f>IF(BN38="","",BN37)</f>
        <v>0</v>
      </c>
      <c r="BO119">
        <v>34</v>
      </c>
      <c r="BP119">
        <f>BP37</f>
        <v>0</v>
      </c>
      <c r="BQ119">
        <v>34</v>
      </c>
      <c r="BR119">
        <f>IF(BR38="","",BR37)</f>
        <v>0</v>
      </c>
      <c r="BS119">
        <v>34</v>
      </c>
      <c r="BT119">
        <f>BT37</f>
        <v>0</v>
      </c>
      <c r="BU119">
        <v>34</v>
      </c>
      <c r="BV119">
        <f>IF(BV38="","",BV37)</f>
        <v>0</v>
      </c>
      <c r="BW119">
        <v>34</v>
      </c>
      <c r="BX119">
        <f>BX37</f>
        <v>0</v>
      </c>
      <c r="BY119">
        <v>34</v>
      </c>
      <c r="BZ119">
        <f>IF(BZ38="","",BZ37)</f>
        <v>0</v>
      </c>
      <c r="CA119">
        <v>34</v>
      </c>
      <c r="CB119">
        <f>CB37</f>
        <v>0</v>
      </c>
      <c r="CC119">
        <v>34</v>
      </c>
      <c r="CD119">
        <f>IF(CD38="","",CD37)</f>
        <v>0</v>
      </c>
      <c r="CE119">
        <v>34</v>
      </c>
      <c r="CF119">
        <f>CF37</f>
        <v>0</v>
      </c>
      <c r="CG119">
        <v>34</v>
      </c>
      <c r="CH119">
        <f>IF(CH38="","",CH37)</f>
        <v>0</v>
      </c>
      <c r="CI119">
        <v>34</v>
      </c>
      <c r="CJ119">
        <f>CJ37</f>
        <v>0</v>
      </c>
      <c r="CK119">
        <v>34</v>
      </c>
      <c r="CL119">
        <f>IF(CL38="","",CL37)</f>
        <v>0</v>
      </c>
      <c r="CM119">
        <v>34</v>
      </c>
      <c r="CN119">
        <f>CN37</f>
        <v>0</v>
      </c>
      <c r="CO119">
        <v>34</v>
      </c>
      <c r="CP119">
        <f>IF(CP38="","",CP37)</f>
        <v>0</v>
      </c>
      <c r="CQ119">
        <v>34</v>
      </c>
      <c r="CR119">
        <f>CR37</f>
        <v>0</v>
      </c>
      <c r="CS119">
        <v>34</v>
      </c>
      <c r="CT119">
        <f>IF(CT38="","",CT37)</f>
        <v>0</v>
      </c>
      <c r="CU119">
        <v>34</v>
      </c>
      <c r="CV119">
        <f>CV37</f>
        <v>0</v>
      </c>
      <c r="CW119">
        <v>34</v>
      </c>
      <c r="CX119">
        <f>IF(CX38="","",CX37)</f>
        <v>0</v>
      </c>
      <c r="CY119">
        <v>34</v>
      </c>
      <c r="CZ119">
        <f>CZ37</f>
        <v>0</v>
      </c>
      <c r="DA119">
        <v>34</v>
      </c>
      <c r="DB119">
        <f>IF(DB38="","",DB37)</f>
        <v>0</v>
      </c>
      <c r="DC119">
        <v>34</v>
      </c>
      <c r="DD119">
        <f>DD37</f>
        <v>0</v>
      </c>
      <c r="DE119">
        <v>34</v>
      </c>
      <c r="DF119">
        <f>IF(DF38="","",DF37)</f>
        <v>0</v>
      </c>
      <c r="DG119">
        <v>34</v>
      </c>
      <c r="DH119">
        <f>DH37</f>
        <v>0</v>
      </c>
      <c r="DI119">
        <v>34</v>
      </c>
      <c r="DJ119">
        <f>IF(DJ38="","",DJ37)</f>
        <v>0</v>
      </c>
      <c r="DK119">
        <v>34</v>
      </c>
      <c r="DL119">
        <f>DL37</f>
        <v>0</v>
      </c>
      <c r="DM119">
        <v>34</v>
      </c>
      <c r="DN119">
        <f>IF(DN38="","",DN37)</f>
        <v>0</v>
      </c>
      <c r="DO119">
        <v>34</v>
      </c>
      <c r="DP119">
        <f>DP37</f>
        <v>0</v>
      </c>
      <c r="DS119">
        <v>34</v>
      </c>
      <c r="DT119">
        <f>IF(DT38="","",DT37)</f>
        <v>0</v>
      </c>
      <c r="DU119">
        <v>34</v>
      </c>
      <c r="DV119">
        <f>DV37</f>
        <v>0</v>
      </c>
      <c r="DW119">
        <v>34</v>
      </c>
      <c r="DX119">
        <f>IF(DX38="","",DX37)</f>
        <v>0</v>
      </c>
      <c r="DY119">
        <v>34</v>
      </c>
      <c r="DZ119">
        <f>DZ37</f>
        <v>0</v>
      </c>
      <c r="EA119">
        <v>34</v>
      </c>
      <c r="EB119">
        <f>IF(EB38="","",EB37)</f>
        <v>0</v>
      </c>
      <c r="EC119">
        <v>34</v>
      </c>
      <c r="ED119">
        <f>ED37</f>
        <v>0</v>
      </c>
      <c r="EE119">
        <v>34</v>
      </c>
      <c r="EF119">
        <f>IF(EF38="","",EF37)</f>
        <v>0</v>
      </c>
      <c r="EG119">
        <v>34</v>
      </c>
      <c r="EH119">
        <f>EH37</f>
        <v>0</v>
      </c>
      <c r="EI119">
        <v>34</v>
      </c>
      <c r="EJ119">
        <f>IF(EJ38="","",EJ37)</f>
        <v>0</v>
      </c>
      <c r="EK119">
        <v>34</v>
      </c>
      <c r="EL119">
        <f>EL37</f>
        <v>0</v>
      </c>
      <c r="EM119">
        <v>34</v>
      </c>
      <c r="EN119">
        <f>IF(EN38="","",EN37)</f>
        <v>0</v>
      </c>
      <c r="EO119">
        <v>34</v>
      </c>
      <c r="EP119">
        <f>EP37</f>
        <v>0</v>
      </c>
      <c r="EQ119">
        <v>34</v>
      </c>
      <c r="ER119">
        <f>IF(ER38="","",ER37)</f>
        <v>0</v>
      </c>
      <c r="ES119">
        <v>34</v>
      </c>
      <c r="ET119">
        <f>ET37</f>
        <v>0</v>
      </c>
      <c r="EU119">
        <v>34</v>
      </c>
      <c r="EV119">
        <f>IF(EV38="","",EV37)</f>
        <v>0</v>
      </c>
      <c r="EW119">
        <v>34</v>
      </c>
      <c r="EX119">
        <f>EX37</f>
        <v>0</v>
      </c>
      <c r="EY119">
        <v>34</v>
      </c>
      <c r="EZ119">
        <f>IF(EZ38="","",EZ37)</f>
        <v>0</v>
      </c>
      <c r="FA119">
        <v>34</v>
      </c>
      <c r="FB119">
        <f>FB37</f>
        <v>0</v>
      </c>
      <c r="FC119">
        <v>34</v>
      </c>
      <c r="FD119">
        <f>IF(FD38="","",FD37)</f>
        <v>0</v>
      </c>
      <c r="FE119">
        <v>34</v>
      </c>
      <c r="FF119">
        <f>FF37</f>
        <v>0</v>
      </c>
      <c r="FG119">
        <v>34</v>
      </c>
      <c r="FH119">
        <f>IF(FH38="","",FH37)</f>
        <v>0</v>
      </c>
      <c r="FI119">
        <v>34</v>
      </c>
      <c r="FJ119">
        <f>FJ37</f>
        <v>0</v>
      </c>
      <c r="FK119">
        <v>34</v>
      </c>
      <c r="FL119">
        <f>IF(FL38="","",FL37)</f>
        <v>0</v>
      </c>
      <c r="FM119">
        <v>34</v>
      </c>
      <c r="FN119">
        <f>FN37</f>
        <v>0</v>
      </c>
      <c r="FO119">
        <v>34</v>
      </c>
      <c r="FP119">
        <f>IF(FP38="","",FP37)</f>
        <v>0</v>
      </c>
      <c r="FQ119">
        <v>34</v>
      </c>
      <c r="FR119">
        <f>FR37</f>
        <v>0</v>
      </c>
      <c r="FS119">
        <v>34</v>
      </c>
      <c r="FT119">
        <f>IF(FT38="","",FT37)</f>
        <v>0</v>
      </c>
      <c r="FU119">
        <v>34</v>
      </c>
      <c r="FV119">
        <f>FV37</f>
        <v>0</v>
      </c>
      <c r="FW119">
        <v>34</v>
      </c>
      <c r="FX119">
        <f>IF(FX38="","",FX37)</f>
        <v>0</v>
      </c>
      <c r="FY119">
        <v>34</v>
      </c>
      <c r="FZ119">
        <f>FZ37</f>
        <v>0</v>
      </c>
      <c r="GA119">
        <v>34</v>
      </c>
      <c r="GB119">
        <f>IF(GB38="","",GB37)</f>
        <v>0</v>
      </c>
      <c r="GC119">
        <v>34</v>
      </c>
      <c r="GD119">
        <f>GD37</f>
        <v>0</v>
      </c>
      <c r="GE119">
        <v>34</v>
      </c>
      <c r="GF119">
        <f>IF(GF38="","",GF37)</f>
        <v>0</v>
      </c>
      <c r="GG119">
        <v>34</v>
      </c>
      <c r="GH119">
        <f>GH37</f>
        <v>0</v>
      </c>
      <c r="GI119">
        <v>34</v>
      </c>
      <c r="GJ119">
        <f>IF(GJ38="","",GJ37)</f>
        <v>0</v>
      </c>
      <c r="GK119">
        <v>34</v>
      </c>
      <c r="GL119">
        <f>GL37</f>
        <v>0</v>
      </c>
      <c r="GM119">
        <v>34</v>
      </c>
      <c r="GN119">
        <f>IF(GN38="","",GN37)</f>
        <v>0</v>
      </c>
      <c r="GO119">
        <v>34</v>
      </c>
      <c r="GP119">
        <f>GP37</f>
        <v>0</v>
      </c>
      <c r="GQ119">
        <v>34</v>
      </c>
      <c r="GR119">
        <f>IF(GR38="","",GR37)</f>
        <v>0</v>
      </c>
      <c r="GS119">
        <v>34</v>
      </c>
      <c r="GT119">
        <f>GT37</f>
        <v>0</v>
      </c>
      <c r="GU119">
        <v>34</v>
      </c>
      <c r="GV119">
        <f>IF(GV38="","",GV37)</f>
        <v>0</v>
      </c>
      <c r="GW119">
        <v>34</v>
      </c>
      <c r="GX119">
        <f>GX37</f>
        <v>0</v>
      </c>
      <c r="GY119">
        <v>34</v>
      </c>
      <c r="GZ119">
        <f>IF(GZ38="","",GZ37)</f>
        <v>0</v>
      </c>
      <c r="HA119">
        <v>34</v>
      </c>
      <c r="HB119">
        <f>HB37</f>
        <v>0</v>
      </c>
      <c r="HC119">
        <v>34</v>
      </c>
      <c r="HD119">
        <f>IF(HD38="","",HD37)</f>
        <v>0</v>
      </c>
      <c r="HE119">
        <v>34</v>
      </c>
      <c r="HF119">
        <f>HF37</f>
        <v>0</v>
      </c>
      <c r="HG119">
        <v>34</v>
      </c>
      <c r="HH119">
        <f>IF(HH38="","",HH37)</f>
        <v>0</v>
      </c>
      <c r="HI119">
        <v>34</v>
      </c>
      <c r="HJ119">
        <f>HJ37</f>
        <v>0</v>
      </c>
      <c r="HK119">
        <v>34</v>
      </c>
      <c r="HL119">
        <f>IF(HL38="","",HL37)</f>
        <v>0</v>
      </c>
      <c r="HM119">
        <v>34</v>
      </c>
      <c r="HN119">
        <f>HN37</f>
        <v>0</v>
      </c>
      <c r="HO119">
        <v>34</v>
      </c>
      <c r="HP119">
        <f>IF(HP38="","",HP37)</f>
        <v>0</v>
      </c>
      <c r="HQ119">
        <v>34</v>
      </c>
      <c r="HR119">
        <f>HR37</f>
        <v>0</v>
      </c>
      <c r="HS119">
        <v>34</v>
      </c>
      <c r="HT119">
        <f>IF(HT38="","",HT37)</f>
        <v>0</v>
      </c>
      <c r="HU119">
        <v>34</v>
      </c>
      <c r="HV119">
        <f>HV37</f>
        <v>0</v>
      </c>
      <c r="HW119">
        <v>34</v>
      </c>
      <c r="HX119">
        <f>IF(HX38="","",HX37)</f>
        <v>0</v>
      </c>
      <c r="HY119">
        <v>34</v>
      </c>
      <c r="HZ119">
        <f>HZ37</f>
        <v>0</v>
      </c>
      <c r="IA119">
        <v>34</v>
      </c>
      <c r="IB119">
        <f>IF(IB38="","",IB37)</f>
        <v>0</v>
      </c>
      <c r="IC119">
        <v>34</v>
      </c>
      <c r="ID119">
        <f>ID37</f>
        <v>0</v>
      </c>
    </row>
    <row r="120" spans="5:238">
      <c r="E120">
        <v>35</v>
      </c>
      <c r="F120">
        <f>IF(F39="","",F38)</f>
        <v>0</v>
      </c>
      <c r="G120">
        <v>35</v>
      </c>
      <c r="H120">
        <f>H38</f>
        <v>0</v>
      </c>
      <c r="I120">
        <v>35</v>
      </c>
      <c r="J120">
        <f>IF(J39="","",J38)</f>
        <v>0</v>
      </c>
      <c r="K120">
        <v>35</v>
      </c>
      <c r="L120">
        <f>L38</f>
        <v>0</v>
      </c>
      <c r="M120">
        <v>35</v>
      </c>
      <c r="N120">
        <f>IF(N39="","",N38)</f>
        <v>0</v>
      </c>
      <c r="O120">
        <v>35</v>
      </c>
      <c r="P120">
        <f>P38</f>
        <v>0</v>
      </c>
      <c r="Q120">
        <v>35</v>
      </c>
      <c r="R120">
        <f>IF(R39="","",R38)</f>
        <v>0</v>
      </c>
      <c r="S120">
        <v>35</v>
      </c>
      <c r="T120">
        <f>T38</f>
        <v>0</v>
      </c>
      <c r="U120">
        <v>35</v>
      </c>
      <c r="V120">
        <f>IF(V39="","",V38)</f>
        <v>0</v>
      </c>
      <c r="W120">
        <v>35</v>
      </c>
      <c r="X120">
        <f>X38</f>
        <v>0</v>
      </c>
      <c r="Y120">
        <v>35</v>
      </c>
      <c r="Z120">
        <f>IF(Z39="","",Z38)</f>
        <v>0</v>
      </c>
      <c r="AA120">
        <v>35</v>
      </c>
      <c r="AB120">
        <f>AB38</f>
        <v>0</v>
      </c>
      <c r="AC120">
        <v>35</v>
      </c>
      <c r="AD120">
        <f>IF(AD39="","",AD38)</f>
        <v>0</v>
      </c>
      <c r="AE120">
        <v>35</v>
      </c>
      <c r="AF120">
        <f>AF38</f>
        <v>0</v>
      </c>
      <c r="AG120">
        <v>35</v>
      </c>
      <c r="AH120">
        <f>IF(AH39="","",AH38)</f>
        <v>0</v>
      </c>
      <c r="AI120">
        <v>35</v>
      </c>
      <c r="AJ120">
        <f>AJ38</f>
        <v>0</v>
      </c>
      <c r="AK120">
        <v>35</v>
      </c>
      <c r="AL120">
        <f>IF(AL39="","",AL38)</f>
        <v>0</v>
      </c>
      <c r="AM120">
        <v>35</v>
      </c>
      <c r="AN120">
        <f>AN38</f>
        <v>0</v>
      </c>
      <c r="AO120">
        <v>35</v>
      </c>
      <c r="AP120">
        <f>IF(AP39="","",AP38)</f>
        <v>0</v>
      </c>
      <c r="AQ120">
        <v>35</v>
      </c>
      <c r="AR120">
        <f>AR38</f>
        <v>0</v>
      </c>
      <c r="AS120">
        <v>35</v>
      </c>
      <c r="AT120">
        <f>IF(AT39="","",AT38)</f>
        <v>0</v>
      </c>
      <c r="AU120">
        <v>35</v>
      </c>
      <c r="AV120">
        <f>AV38</f>
        <v>0</v>
      </c>
      <c r="AW120">
        <v>35</v>
      </c>
      <c r="AX120">
        <f>IF(AX39="","",AX38)</f>
        <v>0</v>
      </c>
      <c r="AY120">
        <v>35</v>
      </c>
      <c r="AZ120">
        <f>AZ38</f>
        <v>0</v>
      </c>
      <c r="BA120">
        <v>35</v>
      </c>
      <c r="BB120">
        <f>IF(BB39="","",BB38)</f>
        <v>0</v>
      </c>
      <c r="BC120">
        <v>35</v>
      </c>
      <c r="BD120">
        <f>BD38</f>
        <v>0</v>
      </c>
      <c r="BE120">
        <v>35</v>
      </c>
      <c r="BF120">
        <f>IF(BF39="","",BF38)</f>
        <v>0</v>
      </c>
      <c r="BG120">
        <v>35</v>
      </c>
      <c r="BH120">
        <f>BH38</f>
        <v>0</v>
      </c>
      <c r="BI120">
        <v>35</v>
      </c>
      <c r="BJ120">
        <f>IF(BJ39="","",BJ38)</f>
        <v>0</v>
      </c>
      <c r="BK120">
        <v>35</v>
      </c>
      <c r="BL120">
        <f>BL38</f>
        <v>0</v>
      </c>
      <c r="BM120">
        <v>35</v>
      </c>
      <c r="BN120">
        <f>IF(BN39="","",BN38)</f>
        <v>0</v>
      </c>
      <c r="BO120">
        <v>35</v>
      </c>
      <c r="BP120">
        <f>BP38</f>
        <v>0</v>
      </c>
      <c r="BQ120">
        <v>35</v>
      </c>
      <c r="BR120">
        <f>IF(BR39="","",BR38)</f>
        <v>0</v>
      </c>
      <c r="BS120">
        <v>35</v>
      </c>
      <c r="BT120">
        <f>BT38</f>
        <v>0</v>
      </c>
      <c r="BU120">
        <v>35</v>
      </c>
      <c r="BV120">
        <f>IF(BV39="","",BV38)</f>
        <v>0</v>
      </c>
      <c r="BW120">
        <v>35</v>
      </c>
      <c r="BX120">
        <f>BX38</f>
        <v>0</v>
      </c>
      <c r="BY120">
        <v>35</v>
      </c>
      <c r="BZ120">
        <f>IF(BZ39="","",BZ38)</f>
        <v>0</v>
      </c>
      <c r="CA120">
        <v>35</v>
      </c>
      <c r="CB120">
        <f>CB38</f>
        <v>0</v>
      </c>
      <c r="CC120">
        <v>35</v>
      </c>
      <c r="CD120">
        <f>IF(CD39="","",CD38)</f>
        <v>0</v>
      </c>
      <c r="CE120">
        <v>35</v>
      </c>
      <c r="CF120">
        <f>CF38</f>
        <v>0</v>
      </c>
      <c r="CG120">
        <v>35</v>
      </c>
      <c r="CH120">
        <f>IF(CH39="","",CH38)</f>
        <v>0</v>
      </c>
      <c r="CI120">
        <v>35</v>
      </c>
      <c r="CJ120">
        <f>CJ38</f>
        <v>0</v>
      </c>
      <c r="CK120">
        <v>35</v>
      </c>
      <c r="CL120">
        <f>IF(CL39="","",CL38)</f>
        <v>0</v>
      </c>
      <c r="CM120">
        <v>35</v>
      </c>
      <c r="CN120">
        <f>CN38</f>
        <v>0</v>
      </c>
      <c r="CO120">
        <v>35</v>
      </c>
      <c r="CP120">
        <f>IF(CP39="","",CP38)</f>
        <v>0</v>
      </c>
      <c r="CQ120">
        <v>35</v>
      </c>
      <c r="CR120">
        <f>CR38</f>
        <v>0</v>
      </c>
      <c r="CS120">
        <v>35</v>
      </c>
      <c r="CT120">
        <f>IF(CT39="","",CT38)</f>
        <v>0</v>
      </c>
      <c r="CU120">
        <v>35</v>
      </c>
      <c r="CV120">
        <f>CV38</f>
        <v>0</v>
      </c>
      <c r="CW120">
        <v>35</v>
      </c>
      <c r="CX120">
        <f>IF(CX39="","",CX38)</f>
        <v>0</v>
      </c>
      <c r="CY120">
        <v>35</v>
      </c>
      <c r="CZ120">
        <f>CZ38</f>
        <v>0</v>
      </c>
      <c r="DA120">
        <v>35</v>
      </c>
      <c r="DB120">
        <f>IF(DB39="","",DB38)</f>
        <v>0</v>
      </c>
      <c r="DC120">
        <v>35</v>
      </c>
      <c r="DD120">
        <f>DD38</f>
        <v>0</v>
      </c>
      <c r="DE120">
        <v>35</v>
      </c>
      <c r="DF120">
        <f>IF(DF39="","",DF38)</f>
        <v>0</v>
      </c>
      <c r="DG120">
        <v>35</v>
      </c>
      <c r="DH120">
        <f>DH38</f>
        <v>0</v>
      </c>
      <c r="DI120">
        <v>35</v>
      </c>
      <c r="DJ120">
        <f>IF(DJ39="","",DJ38)</f>
        <v>0</v>
      </c>
      <c r="DK120">
        <v>35</v>
      </c>
      <c r="DL120">
        <f>DL38</f>
        <v>0</v>
      </c>
      <c r="DM120">
        <v>35</v>
      </c>
      <c r="DN120">
        <f>IF(DN39="","",DN38)</f>
        <v>0</v>
      </c>
      <c r="DO120">
        <v>35</v>
      </c>
      <c r="DP120">
        <f>DP38</f>
        <v>0</v>
      </c>
      <c r="DS120">
        <v>35</v>
      </c>
      <c r="DT120">
        <f>IF(DT39="","",DT38)</f>
        <v>0</v>
      </c>
      <c r="DU120">
        <v>35</v>
      </c>
      <c r="DV120">
        <f>DV38</f>
        <v>0</v>
      </c>
      <c r="DW120">
        <v>35</v>
      </c>
      <c r="DX120">
        <f>IF(DX39="","",DX38)</f>
        <v>0</v>
      </c>
      <c r="DY120">
        <v>35</v>
      </c>
      <c r="DZ120">
        <f>DZ38</f>
        <v>0</v>
      </c>
      <c r="EA120">
        <v>35</v>
      </c>
      <c r="EB120">
        <f>IF(EB39="","",EB38)</f>
        <v>0</v>
      </c>
      <c r="EC120">
        <v>35</v>
      </c>
      <c r="ED120">
        <f>ED38</f>
        <v>0</v>
      </c>
      <c r="EE120">
        <v>35</v>
      </c>
      <c r="EF120">
        <f>IF(EF39="","",EF38)</f>
        <v>0</v>
      </c>
      <c r="EG120">
        <v>35</v>
      </c>
      <c r="EH120">
        <f>EH38</f>
        <v>0</v>
      </c>
      <c r="EI120">
        <v>35</v>
      </c>
      <c r="EJ120">
        <f>IF(EJ39="","",EJ38)</f>
        <v>0</v>
      </c>
      <c r="EK120">
        <v>35</v>
      </c>
      <c r="EL120">
        <f>EL38</f>
        <v>0</v>
      </c>
      <c r="EM120">
        <v>35</v>
      </c>
      <c r="EN120">
        <f>IF(EN39="","",EN38)</f>
        <v>0</v>
      </c>
      <c r="EO120">
        <v>35</v>
      </c>
      <c r="EP120">
        <f>EP38</f>
        <v>0</v>
      </c>
      <c r="EQ120">
        <v>35</v>
      </c>
      <c r="ER120">
        <f>IF(ER39="","",ER38)</f>
        <v>0</v>
      </c>
      <c r="ES120">
        <v>35</v>
      </c>
      <c r="ET120">
        <f>ET38</f>
        <v>0</v>
      </c>
      <c r="EU120">
        <v>35</v>
      </c>
      <c r="EV120">
        <f>IF(EV39="","",EV38)</f>
        <v>0</v>
      </c>
      <c r="EW120">
        <v>35</v>
      </c>
      <c r="EX120">
        <f>EX38</f>
        <v>0</v>
      </c>
      <c r="EY120">
        <v>35</v>
      </c>
      <c r="EZ120">
        <f>IF(EZ39="","",EZ38)</f>
        <v>0</v>
      </c>
      <c r="FA120">
        <v>35</v>
      </c>
      <c r="FB120">
        <f>FB38</f>
        <v>0</v>
      </c>
      <c r="FC120">
        <v>35</v>
      </c>
      <c r="FD120">
        <f>IF(FD39="","",FD38)</f>
        <v>0</v>
      </c>
      <c r="FE120">
        <v>35</v>
      </c>
      <c r="FF120">
        <f>FF38</f>
        <v>0</v>
      </c>
      <c r="FG120">
        <v>35</v>
      </c>
      <c r="FH120">
        <f>IF(FH39="","",FH38)</f>
        <v>0</v>
      </c>
      <c r="FI120">
        <v>35</v>
      </c>
      <c r="FJ120">
        <f>FJ38</f>
        <v>0</v>
      </c>
      <c r="FK120">
        <v>35</v>
      </c>
      <c r="FL120">
        <f>IF(FL39="","",FL38)</f>
        <v>0</v>
      </c>
      <c r="FM120">
        <v>35</v>
      </c>
      <c r="FN120">
        <f>FN38</f>
        <v>0</v>
      </c>
      <c r="FO120">
        <v>35</v>
      </c>
      <c r="FP120">
        <f>IF(FP39="","",FP38)</f>
        <v>0</v>
      </c>
      <c r="FQ120">
        <v>35</v>
      </c>
      <c r="FR120">
        <f>FR38</f>
        <v>0</v>
      </c>
      <c r="FS120">
        <v>35</v>
      </c>
      <c r="FT120">
        <f>IF(FT39="","",FT38)</f>
        <v>0</v>
      </c>
      <c r="FU120">
        <v>35</v>
      </c>
      <c r="FV120">
        <f>FV38</f>
        <v>0</v>
      </c>
      <c r="FW120">
        <v>35</v>
      </c>
      <c r="FX120">
        <f>IF(FX39="","",FX38)</f>
        <v>0</v>
      </c>
      <c r="FY120">
        <v>35</v>
      </c>
      <c r="FZ120">
        <f>FZ38</f>
        <v>0</v>
      </c>
      <c r="GA120">
        <v>35</v>
      </c>
      <c r="GB120">
        <f>IF(GB39="","",GB38)</f>
        <v>0</v>
      </c>
      <c r="GC120">
        <v>35</v>
      </c>
      <c r="GD120">
        <f>GD38</f>
        <v>0</v>
      </c>
      <c r="GE120">
        <v>35</v>
      </c>
      <c r="GF120">
        <f>IF(GF39="","",GF38)</f>
        <v>0</v>
      </c>
      <c r="GG120">
        <v>35</v>
      </c>
      <c r="GH120">
        <f>GH38</f>
        <v>0</v>
      </c>
      <c r="GI120">
        <v>35</v>
      </c>
      <c r="GJ120">
        <f>IF(GJ39="","",GJ38)</f>
        <v>0</v>
      </c>
      <c r="GK120">
        <v>35</v>
      </c>
      <c r="GL120">
        <f>GL38</f>
        <v>0</v>
      </c>
      <c r="GM120">
        <v>35</v>
      </c>
      <c r="GN120">
        <f>IF(GN39="","",GN38)</f>
        <v>0</v>
      </c>
      <c r="GO120">
        <v>35</v>
      </c>
      <c r="GP120">
        <f>GP38</f>
        <v>0</v>
      </c>
      <c r="GQ120">
        <v>35</v>
      </c>
      <c r="GR120">
        <f>IF(GR39="","",GR38)</f>
        <v>0</v>
      </c>
      <c r="GS120">
        <v>35</v>
      </c>
      <c r="GT120">
        <f>GT38</f>
        <v>0</v>
      </c>
      <c r="GU120">
        <v>35</v>
      </c>
      <c r="GV120">
        <f>IF(GV39="","",GV38)</f>
        <v>0</v>
      </c>
      <c r="GW120">
        <v>35</v>
      </c>
      <c r="GX120">
        <f>GX38</f>
        <v>0</v>
      </c>
      <c r="GY120">
        <v>35</v>
      </c>
      <c r="GZ120">
        <f>IF(GZ39="","",GZ38)</f>
        <v>0</v>
      </c>
      <c r="HA120">
        <v>35</v>
      </c>
      <c r="HB120">
        <f>HB38</f>
        <v>0</v>
      </c>
      <c r="HC120">
        <v>35</v>
      </c>
      <c r="HD120">
        <f>IF(HD39="","",HD38)</f>
        <v>0</v>
      </c>
      <c r="HE120">
        <v>35</v>
      </c>
      <c r="HF120">
        <f>HF38</f>
        <v>0</v>
      </c>
      <c r="HG120">
        <v>35</v>
      </c>
      <c r="HH120">
        <f>IF(HH39="","",HH38)</f>
        <v>0</v>
      </c>
      <c r="HI120">
        <v>35</v>
      </c>
      <c r="HJ120">
        <f>HJ38</f>
        <v>0</v>
      </c>
      <c r="HK120">
        <v>35</v>
      </c>
      <c r="HL120">
        <f>IF(HL39="","",HL38)</f>
        <v>0</v>
      </c>
      <c r="HM120">
        <v>35</v>
      </c>
      <c r="HN120">
        <f>HN38</f>
        <v>0</v>
      </c>
      <c r="HO120">
        <v>35</v>
      </c>
      <c r="HP120">
        <f>IF(HP39="","",HP38)</f>
        <v>0</v>
      </c>
      <c r="HQ120">
        <v>35</v>
      </c>
      <c r="HR120">
        <f>HR38</f>
        <v>0</v>
      </c>
      <c r="HS120">
        <v>35</v>
      </c>
      <c r="HT120">
        <f>IF(HT39="","",HT38)</f>
        <v>0</v>
      </c>
      <c r="HU120">
        <v>35</v>
      </c>
      <c r="HV120">
        <f>HV38</f>
        <v>0</v>
      </c>
      <c r="HW120">
        <v>35</v>
      </c>
      <c r="HX120">
        <f>IF(HX39="","",HX38)</f>
        <v>0</v>
      </c>
      <c r="HY120">
        <v>35</v>
      </c>
      <c r="HZ120">
        <f>HZ38</f>
        <v>0</v>
      </c>
      <c r="IA120">
        <v>35</v>
      </c>
      <c r="IB120">
        <f>IF(IB39="","",IB38)</f>
        <v>0</v>
      </c>
      <c r="IC120">
        <v>35</v>
      </c>
      <c r="ID120">
        <f>ID38</f>
        <v>0</v>
      </c>
    </row>
    <row r="121" spans="5:238">
      <c r="E121">
        <v>36</v>
      </c>
      <c r="F121">
        <f>IF(F40="","",F39)</f>
        <v>0</v>
      </c>
      <c r="G121">
        <v>36</v>
      </c>
      <c r="H121">
        <f>H39</f>
        <v>0</v>
      </c>
      <c r="I121">
        <v>36</v>
      </c>
      <c r="J121">
        <f>IF(J40="","",J39)</f>
        <v>0</v>
      </c>
      <c r="K121">
        <v>36</v>
      </c>
      <c r="L121">
        <f>L39</f>
        <v>0</v>
      </c>
      <c r="M121">
        <v>36</v>
      </c>
      <c r="N121">
        <f>IF(N40="","",N39)</f>
        <v>0</v>
      </c>
      <c r="O121">
        <v>36</v>
      </c>
      <c r="P121">
        <f>P39</f>
        <v>0</v>
      </c>
      <c r="Q121">
        <v>36</v>
      </c>
      <c r="R121">
        <f>IF(R40="","",R39)</f>
        <v>0</v>
      </c>
      <c r="S121">
        <v>36</v>
      </c>
      <c r="T121">
        <f>T39</f>
        <v>0</v>
      </c>
      <c r="U121">
        <v>36</v>
      </c>
      <c r="V121">
        <f>IF(V40="","",V39)</f>
        <v>0</v>
      </c>
      <c r="W121">
        <v>36</v>
      </c>
      <c r="X121">
        <f>X39</f>
        <v>0</v>
      </c>
      <c r="Y121">
        <v>36</v>
      </c>
      <c r="Z121">
        <f>IF(Z40="","",Z39)</f>
        <v>0</v>
      </c>
      <c r="AA121">
        <v>36</v>
      </c>
      <c r="AB121">
        <f>AB39</f>
        <v>0</v>
      </c>
      <c r="AC121">
        <v>36</v>
      </c>
      <c r="AD121">
        <f>IF(AD40="","",AD39)</f>
        <v>0</v>
      </c>
      <c r="AE121">
        <v>36</v>
      </c>
      <c r="AF121">
        <f>AF39</f>
        <v>0</v>
      </c>
      <c r="AG121">
        <v>36</v>
      </c>
      <c r="AH121">
        <f>IF(AH40="","",AH39)</f>
        <v>0</v>
      </c>
      <c r="AI121">
        <v>36</v>
      </c>
      <c r="AJ121">
        <f>AJ39</f>
        <v>0</v>
      </c>
      <c r="AK121">
        <v>36</v>
      </c>
      <c r="AL121">
        <f>IF(AL40="","",AL39)</f>
        <v>0</v>
      </c>
      <c r="AM121">
        <v>36</v>
      </c>
      <c r="AN121">
        <f>AN39</f>
        <v>0</v>
      </c>
      <c r="AO121">
        <v>36</v>
      </c>
      <c r="AP121">
        <f>IF(AP40="","",AP39)</f>
        <v>0</v>
      </c>
      <c r="AQ121">
        <v>36</v>
      </c>
      <c r="AR121">
        <f>AR39</f>
        <v>0</v>
      </c>
      <c r="AS121">
        <v>36</v>
      </c>
      <c r="AT121">
        <f>IF(AT40="","",AT39)</f>
        <v>0</v>
      </c>
      <c r="AU121">
        <v>36</v>
      </c>
      <c r="AV121">
        <f>AV39</f>
        <v>0</v>
      </c>
      <c r="AW121">
        <v>36</v>
      </c>
      <c r="AX121">
        <f>IF(AX40="","",AX39)</f>
        <v>0</v>
      </c>
      <c r="AY121">
        <v>36</v>
      </c>
      <c r="AZ121">
        <f>AZ39</f>
        <v>0</v>
      </c>
      <c r="BA121">
        <v>36</v>
      </c>
      <c r="BB121">
        <f>IF(BB40="","",BB39)</f>
        <v>0</v>
      </c>
      <c r="BC121">
        <v>36</v>
      </c>
      <c r="BD121">
        <f>BD39</f>
        <v>0</v>
      </c>
      <c r="BE121">
        <v>36</v>
      </c>
      <c r="BF121">
        <f>IF(BF40="","",BF39)</f>
        <v>0</v>
      </c>
      <c r="BG121">
        <v>36</v>
      </c>
      <c r="BH121">
        <f>BH39</f>
        <v>0</v>
      </c>
      <c r="BI121">
        <v>36</v>
      </c>
      <c r="BJ121">
        <f>IF(BJ40="","",BJ39)</f>
        <v>0</v>
      </c>
      <c r="BK121">
        <v>36</v>
      </c>
      <c r="BL121">
        <f>BL39</f>
        <v>0</v>
      </c>
      <c r="BM121">
        <v>36</v>
      </c>
      <c r="BN121">
        <f>IF(BN40="","",BN39)</f>
        <v>0</v>
      </c>
      <c r="BO121">
        <v>36</v>
      </c>
      <c r="BP121">
        <f>BP39</f>
        <v>0</v>
      </c>
      <c r="BQ121">
        <v>36</v>
      </c>
      <c r="BR121">
        <f>IF(BR40="","",BR39)</f>
        <v>0</v>
      </c>
      <c r="BS121">
        <v>36</v>
      </c>
      <c r="BT121">
        <f>BT39</f>
        <v>0</v>
      </c>
      <c r="BU121">
        <v>36</v>
      </c>
      <c r="BV121">
        <f>IF(BV40="","",BV39)</f>
        <v>0</v>
      </c>
      <c r="BW121">
        <v>36</v>
      </c>
      <c r="BX121">
        <f>BX39</f>
        <v>0</v>
      </c>
      <c r="BY121">
        <v>36</v>
      </c>
      <c r="BZ121">
        <f>IF(BZ40="","",BZ39)</f>
        <v>0</v>
      </c>
      <c r="CA121">
        <v>36</v>
      </c>
      <c r="CB121">
        <f>CB39</f>
        <v>0</v>
      </c>
      <c r="CC121">
        <v>36</v>
      </c>
      <c r="CD121">
        <f>IF(CD40="","",CD39)</f>
        <v>0</v>
      </c>
      <c r="CE121">
        <v>36</v>
      </c>
      <c r="CF121">
        <f>CF39</f>
        <v>0</v>
      </c>
      <c r="CG121">
        <v>36</v>
      </c>
      <c r="CH121">
        <f>IF(CH40="","",CH39)</f>
        <v>0</v>
      </c>
      <c r="CI121">
        <v>36</v>
      </c>
      <c r="CJ121">
        <f>CJ39</f>
        <v>0</v>
      </c>
      <c r="CK121">
        <v>36</v>
      </c>
      <c r="CL121">
        <f>IF(CL40="","",CL39)</f>
        <v>0</v>
      </c>
      <c r="CM121">
        <v>36</v>
      </c>
      <c r="CN121">
        <f>CN39</f>
        <v>0</v>
      </c>
      <c r="CO121">
        <v>36</v>
      </c>
      <c r="CP121">
        <f>IF(CP40="","",CP39)</f>
        <v>0</v>
      </c>
      <c r="CQ121">
        <v>36</v>
      </c>
      <c r="CR121">
        <f>CR39</f>
        <v>0</v>
      </c>
      <c r="CS121">
        <v>36</v>
      </c>
      <c r="CT121">
        <f>IF(CT40="","",CT39)</f>
        <v>0</v>
      </c>
      <c r="CU121">
        <v>36</v>
      </c>
      <c r="CV121">
        <f>CV39</f>
        <v>0</v>
      </c>
      <c r="CW121">
        <v>36</v>
      </c>
      <c r="CX121">
        <f>IF(CX40="","",CX39)</f>
        <v>0</v>
      </c>
      <c r="CY121">
        <v>36</v>
      </c>
      <c r="CZ121">
        <f>CZ39</f>
        <v>0</v>
      </c>
      <c r="DA121">
        <v>36</v>
      </c>
      <c r="DB121">
        <f>IF(DB40="","",DB39)</f>
        <v>0</v>
      </c>
      <c r="DC121">
        <v>36</v>
      </c>
      <c r="DD121">
        <f>DD39</f>
        <v>0</v>
      </c>
      <c r="DE121">
        <v>36</v>
      </c>
      <c r="DF121">
        <f>IF(DF40="","",DF39)</f>
        <v>0</v>
      </c>
      <c r="DG121">
        <v>36</v>
      </c>
      <c r="DH121">
        <f>DH39</f>
        <v>0</v>
      </c>
      <c r="DI121">
        <v>36</v>
      </c>
      <c r="DJ121">
        <f>IF(DJ40="","",DJ39)</f>
        <v>0</v>
      </c>
      <c r="DK121">
        <v>36</v>
      </c>
      <c r="DL121">
        <f>DL39</f>
        <v>0</v>
      </c>
      <c r="DM121">
        <v>36</v>
      </c>
      <c r="DN121">
        <f>IF(DN40="","",DN39)</f>
        <v>0</v>
      </c>
      <c r="DO121">
        <v>36</v>
      </c>
      <c r="DP121">
        <f>DP39</f>
        <v>0</v>
      </c>
      <c r="DS121">
        <v>36</v>
      </c>
      <c r="DT121">
        <f>IF(DT40="","",DT39)</f>
        <v>0</v>
      </c>
      <c r="DU121">
        <v>36</v>
      </c>
      <c r="DV121">
        <f>DV39</f>
        <v>0</v>
      </c>
      <c r="DW121">
        <v>36</v>
      </c>
      <c r="DX121">
        <f>IF(DX40="","",DX39)</f>
        <v>0</v>
      </c>
      <c r="DY121">
        <v>36</v>
      </c>
      <c r="DZ121">
        <f>DZ39</f>
        <v>0</v>
      </c>
      <c r="EA121">
        <v>36</v>
      </c>
      <c r="EB121">
        <f>IF(EB40="","",EB39)</f>
        <v>0</v>
      </c>
      <c r="EC121">
        <v>36</v>
      </c>
      <c r="ED121">
        <f>ED39</f>
        <v>0</v>
      </c>
      <c r="EE121">
        <v>36</v>
      </c>
      <c r="EF121">
        <f>IF(EF40="","",EF39)</f>
        <v>0</v>
      </c>
      <c r="EG121">
        <v>36</v>
      </c>
      <c r="EH121">
        <f>EH39</f>
        <v>0</v>
      </c>
      <c r="EI121">
        <v>36</v>
      </c>
      <c r="EJ121">
        <f>IF(EJ40="","",EJ39)</f>
        <v>0</v>
      </c>
      <c r="EK121">
        <v>36</v>
      </c>
      <c r="EL121">
        <f>EL39</f>
        <v>0</v>
      </c>
      <c r="EM121">
        <v>36</v>
      </c>
      <c r="EN121">
        <f>IF(EN40="","",EN39)</f>
        <v>0</v>
      </c>
      <c r="EO121">
        <v>36</v>
      </c>
      <c r="EP121">
        <f>EP39</f>
        <v>0</v>
      </c>
      <c r="EQ121">
        <v>36</v>
      </c>
      <c r="ER121">
        <f>IF(ER40="","",ER39)</f>
        <v>0</v>
      </c>
      <c r="ES121">
        <v>36</v>
      </c>
      <c r="ET121">
        <f>ET39</f>
        <v>0</v>
      </c>
      <c r="EU121">
        <v>36</v>
      </c>
      <c r="EV121">
        <f>IF(EV40="","",EV39)</f>
        <v>0</v>
      </c>
      <c r="EW121">
        <v>36</v>
      </c>
      <c r="EX121">
        <f>EX39</f>
        <v>0</v>
      </c>
      <c r="EY121">
        <v>36</v>
      </c>
      <c r="EZ121">
        <f>IF(EZ40="","",EZ39)</f>
        <v>0</v>
      </c>
      <c r="FA121">
        <v>36</v>
      </c>
      <c r="FB121">
        <f>FB39</f>
        <v>0</v>
      </c>
      <c r="FC121">
        <v>36</v>
      </c>
      <c r="FD121">
        <f>IF(FD40="","",FD39)</f>
        <v>0</v>
      </c>
      <c r="FE121">
        <v>36</v>
      </c>
      <c r="FF121">
        <f>FF39</f>
        <v>0</v>
      </c>
      <c r="FG121">
        <v>36</v>
      </c>
      <c r="FH121">
        <f>IF(FH40="","",FH39)</f>
        <v>0</v>
      </c>
      <c r="FI121">
        <v>36</v>
      </c>
      <c r="FJ121">
        <f>FJ39</f>
        <v>0</v>
      </c>
      <c r="FK121">
        <v>36</v>
      </c>
      <c r="FL121">
        <f>IF(FL40="","",FL39)</f>
        <v>0</v>
      </c>
      <c r="FM121">
        <v>36</v>
      </c>
      <c r="FN121">
        <f>FN39</f>
        <v>0</v>
      </c>
      <c r="FO121">
        <v>36</v>
      </c>
      <c r="FP121">
        <f>IF(FP40="","",FP39)</f>
        <v>0</v>
      </c>
      <c r="FQ121">
        <v>36</v>
      </c>
      <c r="FR121">
        <f>FR39</f>
        <v>0</v>
      </c>
      <c r="FS121">
        <v>36</v>
      </c>
      <c r="FT121">
        <f>IF(FT40="","",FT39)</f>
        <v>0</v>
      </c>
      <c r="FU121">
        <v>36</v>
      </c>
      <c r="FV121">
        <f>FV39</f>
        <v>0</v>
      </c>
      <c r="FW121">
        <v>36</v>
      </c>
      <c r="FX121">
        <f>IF(FX40="","",FX39)</f>
        <v>0</v>
      </c>
      <c r="FY121">
        <v>36</v>
      </c>
      <c r="FZ121">
        <f>FZ39</f>
        <v>0</v>
      </c>
      <c r="GA121">
        <v>36</v>
      </c>
      <c r="GB121">
        <f>IF(GB40="","",GB39)</f>
        <v>0</v>
      </c>
      <c r="GC121">
        <v>36</v>
      </c>
      <c r="GD121">
        <f>GD39</f>
        <v>0</v>
      </c>
      <c r="GE121">
        <v>36</v>
      </c>
      <c r="GF121">
        <f>IF(GF40="","",GF39)</f>
        <v>0</v>
      </c>
      <c r="GG121">
        <v>36</v>
      </c>
      <c r="GH121">
        <f>GH39</f>
        <v>0</v>
      </c>
      <c r="GI121">
        <v>36</v>
      </c>
      <c r="GJ121">
        <f>IF(GJ40="","",GJ39)</f>
        <v>0</v>
      </c>
      <c r="GK121">
        <v>36</v>
      </c>
      <c r="GL121">
        <f>GL39</f>
        <v>0</v>
      </c>
      <c r="GM121">
        <v>36</v>
      </c>
      <c r="GN121">
        <f>IF(GN40="","",GN39)</f>
        <v>0</v>
      </c>
      <c r="GO121">
        <v>36</v>
      </c>
      <c r="GP121">
        <f>GP39</f>
        <v>0</v>
      </c>
      <c r="GQ121">
        <v>36</v>
      </c>
      <c r="GR121">
        <f>IF(GR40="","",GR39)</f>
        <v>0</v>
      </c>
      <c r="GS121">
        <v>36</v>
      </c>
      <c r="GT121">
        <f>GT39</f>
        <v>0</v>
      </c>
      <c r="GU121">
        <v>36</v>
      </c>
      <c r="GV121">
        <f>IF(GV40="","",GV39)</f>
        <v>0</v>
      </c>
      <c r="GW121">
        <v>36</v>
      </c>
      <c r="GX121">
        <f>GX39</f>
        <v>0</v>
      </c>
      <c r="GY121">
        <v>36</v>
      </c>
      <c r="GZ121">
        <f>IF(GZ40="","",GZ39)</f>
        <v>0</v>
      </c>
      <c r="HA121">
        <v>36</v>
      </c>
      <c r="HB121">
        <f>HB39</f>
        <v>0</v>
      </c>
      <c r="HC121">
        <v>36</v>
      </c>
      <c r="HD121">
        <f>IF(HD40="","",HD39)</f>
        <v>0</v>
      </c>
      <c r="HE121">
        <v>36</v>
      </c>
      <c r="HF121">
        <f>HF39</f>
        <v>0</v>
      </c>
      <c r="HG121">
        <v>36</v>
      </c>
      <c r="HH121">
        <f>IF(HH40="","",HH39)</f>
        <v>0</v>
      </c>
      <c r="HI121">
        <v>36</v>
      </c>
      <c r="HJ121">
        <f>HJ39</f>
        <v>0</v>
      </c>
      <c r="HK121">
        <v>36</v>
      </c>
      <c r="HL121">
        <f>IF(HL40="","",HL39)</f>
        <v>0</v>
      </c>
      <c r="HM121">
        <v>36</v>
      </c>
      <c r="HN121">
        <f>HN39</f>
        <v>0</v>
      </c>
      <c r="HO121">
        <v>36</v>
      </c>
      <c r="HP121">
        <f>IF(HP40="","",HP39)</f>
        <v>0</v>
      </c>
      <c r="HQ121">
        <v>36</v>
      </c>
      <c r="HR121">
        <f>HR39</f>
        <v>0</v>
      </c>
      <c r="HS121">
        <v>36</v>
      </c>
      <c r="HT121">
        <f>IF(HT40="","",HT39)</f>
        <v>0</v>
      </c>
      <c r="HU121">
        <v>36</v>
      </c>
      <c r="HV121">
        <f>HV39</f>
        <v>0</v>
      </c>
      <c r="HW121">
        <v>36</v>
      </c>
      <c r="HX121">
        <f>IF(HX40="","",HX39)</f>
        <v>0</v>
      </c>
      <c r="HY121">
        <v>36</v>
      </c>
      <c r="HZ121">
        <f>HZ39</f>
        <v>0</v>
      </c>
      <c r="IA121">
        <v>36</v>
      </c>
      <c r="IB121">
        <f>IF(IB40="","",IB39)</f>
        <v>0</v>
      </c>
      <c r="IC121">
        <v>36</v>
      </c>
      <c r="ID121">
        <f>ID39</f>
        <v>0</v>
      </c>
    </row>
    <row r="122" spans="5:238">
      <c r="E122">
        <v>37</v>
      </c>
      <c r="F122">
        <f>IF(F41="","",F40)</f>
        <v>0</v>
      </c>
      <c r="G122">
        <v>37</v>
      </c>
      <c r="H122">
        <f>H40</f>
        <v>0</v>
      </c>
      <c r="I122">
        <v>37</v>
      </c>
      <c r="J122">
        <f>IF(J41="","",J40)</f>
        <v>0</v>
      </c>
      <c r="K122">
        <v>37</v>
      </c>
      <c r="L122">
        <f>L40</f>
        <v>0</v>
      </c>
      <c r="M122">
        <v>37</v>
      </c>
      <c r="N122">
        <f>IF(N41="","",N40)</f>
        <v>0</v>
      </c>
      <c r="O122">
        <v>37</v>
      </c>
      <c r="P122">
        <f>P40</f>
        <v>0</v>
      </c>
      <c r="Q122">
        <v>37</v>
      </c>
      <c r="R122">
        <f>IF(R41="","",R40)</f>
        <v>0</v>
      </c>
      <c r="S122">
        <v>37</v>
      </c>
      <c r="T122">
        <f>T40</f>
        <v>0</v>
      </c>
      <c r="U122">
        <v>37</v>
      </c>
      <c r="V122">
        <f>IF(V41="","",V40)</f>
        <v>0</v>
      </c>
      <c r="W122">
        <v>37</v>
      </c>
      <c r="X122">
        <f>X40</f>
        <v>0</v>
      </c>
      <c r="Y122">
        <v>37</v>
      </c>
      <c r="Z122">
        <f>IF(Z41="","",Z40)</f>
        <v>0</v>
      </c>
      <c r="AA122">
        <v>37</v>
      </c>
      <c r="AB122">
        <f>AB40</f>
        <v>0</v>
      </c>
      <c r="AC122">
        <v>37</v>
      </c>
      <c r="AD122">
        <f>IF(AD41="","",AD40)</f>
        <v>0</v>
      </c>
      <c r="AE122">
        <v>37</v>
      </c>
      <c r="AF122">
        <f>AF40</f>
        <v>0</v>
      </c>
      <c r="AG122">
        <v>37</v>
      </c>
      <c r="AH122">
        <f>IF(AH41="","",AH40)</f>
        <v>0</v>
      </c>
      <c r="AI122">
        <v>37</v>
      </c>
      <c r="AJ122">
        <f>AJ40</f>
        <v>0</v>
      </c>
      <c r="AK122">
        <v>37</v>
      </c>
      <c r="AL122">
        <f>IF(AL41="","",AL40)</f>
        <v>0</v>
      </c>
      <c r="AM122">
        <v>37</v>
      </c>
      <c r="AN122">
        <f>AN40</f>
        <v>0</v>
      </c>
      <c r="AO122">
        <v>37</v>
      </c>
      <c r="AP122">
        <f>IF(AP41="","",AP40)</f>
        <v>0</v>
      </c>
      <c r="AQ122">
        <v>37</v>
      </c>
      <c r="AR122">
        <f>AR40</f>
        <v>0</v>
      </c>
      <c r="AS122">
        <v>37</v>
      </c>
      <c r="AT122">
        <f>IF(AT41="","",AT40)</f>
        <v>0</v>
      </c>
      <c r="AU122">
        <v>37</v>
      </c>
      <c r="AV122">
        <f>AV40</f>
        <v>0</v>
      </c>
      <c r="AW122">
        <v>37</v>
      </c>
      <c r="AX122">
        <f>IF(AX41="","",AX40)</f>
        <v>0</v>
      </c>
      <c r="AY122">
        <v>37</v>
      </c>
      <c r="AZ122">
        <f>AZ40</f>
        <v>0</v>
      </c>
      <c r="BA122">
        <v>37</v>
      </c>
      <c r="BB122">
        <f>IF(BB41="","",BB40)</f>
        <v>0</v>
      </c>
      <c r="BC122">
        <v>37</v>
      </c>
      <c r="BD122">
        <f>BD40</f>
        <v>0</v>
      </c>
      <c r="BE122">
        <v>37</v>
      </c>
      <c r="BF122">
        <f>IF(BF41="","",BF40)</f>
        <v>0</v>
      </c>
      <c r="BG122">
        <v>37</v>
      </c>
      <c r="BH122">
        <f>BH40</f>
        <v>0</v>
      </c>
      <c r="BI122">
        <v>37</v>
      </c>
      <c r="BJ122">
        <f>IF(BJ41="","",BJ40)</f>
        <v>0</v>
      </c>
      <c r="BK122">
        <v>37</v>
      </c>
      <c r="BL122">
        <f>BL40</f>
        <v>0</v>
      </c>
      <c r="BM122">
        <v>37</v>
      </c>
      <c r="BN122">
        <f>IF(BN41="","",BN40)</f>
        <v>0</v>
      </c>
      <c r="BO122">
        <v>37</v>
      </c>
      <c r="BP122">
        <f>BP40</f>
        <v>0</v>
      </c>
      <c r="BQ122">
        <v>37</v>
      </c>
      <c r="BR122">
        <f>IF(BR41="","",BR40)</f>
        <v>0</v>
      </c>
      <c r="BS122">
        <v>37</v>
      </c>
      <c r="BT122">
        <f>BT40</f>
        <v>0</v>
      </c>
      <c r="BU122">
        <v>37</v>
      </c>
      <c r="BV122">
        <f>IF(BV41="","",BV40)</f>
        <v>0</v>
      </c>
      <c r="BW122">
        <v>37</v>
      </c>
      <c r="BX122">
        <f>BX40</f>
        <v>0</v>
      </c>
      <c r="BY122">
        <v>37</v>
      </c>
      <c r="BZ122">
        <f>IF(BZ41="","",BZ40)</f>
        <v>0</v>
      </c>
      <c r="CA122">
        <v>37</v>
      </c>
      <c r="CB122">
        <f>CB40</f>
        <v>0</v>
      </c>
      <c r="CC122">
        <v>37</v>
      </c>
      <c r="CD122">
        <f>IF(CD41="","",CD40)</f>
        <v>0</v>
      </c>
      <c r="CE122">
        <v>37</v>
      </c>
      <c r="CF122">
        <f>CF40</f>
        <v>0</v>
      </c>
      <c r="CG122">
        <v>37</v>
      </c>
      <c r="CH122">
        <f>IF(CH41="","",CH40)</f>
        <v>0</v>
      </c>
      <c r="CI122">
        <v>37</v>
      </c>
      <c r="CJ122">
        <f>CJ40</f>
        <v>0</v>
      </c>
      <c r="CK122">
        <v>37</v>
      </c>
      <c r="CL122">
        <f>IF(CL41="","",CL40)</f>
        <v>0</v>
      </c>
      <c r="CM122">
        <v>37</v>
      </c>
      <c r="CN122">
        <f>CN40</f>
        <v>0</v>
      </c>
      <c r="CO122">
        <v>37</v>
      </c>
      <c r="CP122">
        <f>IF(CP41="","",CP40)</f>
        <v>0</v>
      </c>
      <c r="CQ122">
        <v>37</v>
      </c>
      <c r="CR122">
        <f>CR40</f>
        <v>0</v>
      </c>
      <c r="CS122">
        <v>37</v>
      </c>
      <c r="CT122">
        <f>IF(CT41="","",CT40)</f>
        <v>0</v>
      </c>
      <c r="CU122">
        <v>37</v>
      </c>
      <c r="CV122">
        <f>CV40</f>
        <v>0</v>
      </c>
      <c r="CW122">
        <v>37</v>
      </c>
      <c r="CX122">
        <f>IF(CX41="","",CX40)</f>
        <v>0</v>
      </c>
      <c r="CY122">
        <v>37</v>
      </c>
      <c r="CZ122">
        <f>CZ40</f>
        <v>0</v>
      </c>
      <c r="DA122">
        <v>37</v>
      </c>
      <c r="DB122">
        <f>IF(DB41="","",DB40)</f>
        <v>0</v>
      </c>
      <c r="DC122">
        <v>37</v>
      </c>
      <c r="DD122">
        <f>DD40</f>
        <v>0</v>
      </c>
      <c r="DE122">
        <v>37</v>
      </c>
      <c r="DF122">
        <f>IF(DF41="","",DF40)</f>
        <v>0</v>
      </c>
      <c r="DG122">
        <v>37</v>
      </c>
      <c r="DH122">
        <f>DH40</f>
        <v>0</v>
      </c>
      <c r="DI122">
        <v>37</v>
      </c>
      <c r="DJ122">
        <f>IF(DJ41="","",DJ40)</f>
        <v>0</v>
      </c>
      <c r="DK122">
        <v>37</v>
      </c>
      <c r="DL122">
        <f>DL40</f>
        <v>0</v>
      </c>
      <c r="DM122">
        <v>37</v>
      </c>
      <c r="DN122">
        <f>IF(DN41="","",DN40)</f>
        <v>0</v>
      </c>
      <c r="DO122">
        <v>37</v>
      </c>
      <c r="DP122">
        <f>DP40</f>
        <v>0</v>
      </c>
      <c r="DS122">
        <v>37</v>
      </c>
      <c r="DT122">
        <f>IF(DT41="","",DT40)</f>
        <v>0</v>
      </c>
      <c r="DU122">
        <v>37</v>
      </c>
      <c r="DV122">
        <f>DV40</f>
        <v>0</v>
      </c>
      <c r="DW122">
        <v>37</v>
      </c>
      <c r="DX122">
        <f>IF(DX41="","",DX40)</f>
        <v>0</v>
      </c>
      <c r="DY122">
        <v>37</v>
      </c>
      <c r="DZ122">
        <f>DZ40</f>
        <v>0</v>
      </c>
      <c r="EA122">
        <v>37</v>
      </c>
      <c r="EB122">
        <f>IF(EB41="","",EB40)</f>
        <v>0</v>
      </c>
      <c r="EC122">
        <v>37</v>
      </c>
      <c r="ED122">
        <f>ED40</f>
        <v>0</v>
      </c>
      <c r="EE122">
        <v>37</v>
      </c>
      <c r="EF122">
        <f>IF(EF41="","",EF40)</f>
        <v>0</v>
      </c>
      <c r="EG122">
        <v>37</v>
      </c>
      <c r="EH122">
        <f>EH40</f>
        <v>0</v>
      </c>
      <c r="EI122">
        <v>37</v>
      </c>
      <c r="EJ122">
        <f>IF(EJ41="","",EJ40)</f>
        <v>0</v>
      </c>
      <c r="EK122">
        <v>37</v>
      </c>
      <c r="EL122">
        <f>EL40</f>
        <v>0</v>
      </c>
      <c r="EM122">
        <v>37</v>
      </c>
      <c r="EN122">
        <f>IF(EN41="","",EN40)</f>
        <v>0</v>
      </c>
      <c r="EO122">
        <v>37</v>
      </c>
      <c r="EP122">
        <f>EP40</f>
        <v>0</v>
      </c>
      <c r="EQ122">
        <v>37</v>
      </c>
      <c r="ER122">
        <f>IF(ER41="","",ER40)</f>
        <v>0</v>
      </c>
      <c r="ES122">
        <v>37</v>
      </c>
      <c r="ET122">
        <f>ET40</f>
        <v>0</v>
      </c>
      <c r="EU122">
        <v>37</v>
      </c>
      <c r="EV122">
        <f>IF(EV41="","",EV40)</f>
        <v>0</v>
      </c>
      <c r="EW122">
        <v>37</v>
      </c>
      <c r="EX122">
        <f>EX40</f>
        <v>0</v>
      </c>
      <c r="EY122">
        <v>37</v>
      </c>
      <c r="EZ122">
        <f>IF(EZ41="","",EZ40)</f>
        <v>0</v>
      </c>
      <c r="FA122">
        <v>37</v>
      </c>
      <c r="FB122">
        <f>FB40</f>
        <v>0</v>
      </c>
      <c r="FC122">
        <v>37</v>
      </c>
      <c r="FD122">
        <f>IF(FD41="","",FD40)</f>
        <v>0</v>
      </c>
      <c r="FE122">
        <v>37</v>
      </c>
      <c r="FF122">
        <f>FF40</f>
        <v>0</v>
      </c>
      <c r="FG122">
        <v>37</v>
      </c>
      <c r="FH122">
        <f>IF(FH41="","",FH40)</f>
        <v>0</v>
      </c>
      <c r="FI122">
        <v>37</v>
      </c>
      <c r="FJ122">
        <f>FJ40</f>
        <v>0</v>
      </c>
      <c r="FK122">
        <v>37</v>
      </c>
      <c r="FL122">
        <f>IF(FL41="","",FL40)</f>
        <v>0</v>
      </c>
      <c r="FM122">
        <v>37</v>
      </c>
      <c r="FN122">
        <f>FN40</f>
        <v>0</v>
      </c>
      <c r="FO122">
        <v>37</v>
      </c>
      <c r="FP122">
        <f>IF(FP41="","",FP40)</f>
        <v>0</v>
      </c>
      <c r="FQ122">
        <v>37</v>
      </c>
      <c r="FR122">
        <f>FR40</f>
        <v>0</v>
      </c>
      <c r="FS122">
        <v>37</v>
      </c>
      <c r="FT122">
        <f>IF(FT41="","",FT40)</f>
        <v>0</v>
      </c>
      <c r="FU122">
        <v>37</v>
      </c>
      <c r="FV122">
        <f>FV40</f>
        <v>0</v>
      </c>
      <c r="FW122">
        <v>37</v>
      </c>
      <c r="FX122">
        <f>IF(FX41="","",FX40)</f>
        <v>0</v>
      </c>
      <c r="FY122">
        <v>37</v>
      </c>
      <c r="FZ122">
        <f>FZ40</f>
        <v>0</v>
      </c>
      <c r="GA122">
        <v>37</v>
      </c>
      <c r="GB122">
        <f>IF(GB41="","",GB40)</f>
        <v>0</v>
      </c>
      <c r="GC122">
        <v>37</v>
      </c>
      <c r="GD122">
        <f>GD40</f>
        <v>0</v>
      </c>
      <c r="GE122">
        <v>37</v>
      </c>
      <c r="GF122">
        <f>IF(GF41="","",GF40)</f>
        <v>0</v>
      </c>
      <c r="GG122">
        <v>37</v>
      </c>
      <c r="GH122">
        <f>GH40</f>
        <v>0</v>
      </c>
      <c r="GI122">
        <v>37</v>
      </c>
      <c r="GJ122">
        <f>IF(GJ41="","",GJ40)</f>
        <v>0</v>
      </c>
      <c r="GK122">
        <v>37</v>
      </c>
      <c r="GL122">
        <f>GL40</f>
        <v>0</v>
      </c>
      <c r="GM122">
        <v>37</v>
      </c>
      <c r="GN122">
        <f>IF(GN41="","",GN40)</f>
        <v>0</v>
      </c>
      <c r="GO122">
        <v>37</v>
      </c>
      <c r="GP122">
        <f>GP40</f>
        <v>0</v>
      </c>
      <c r="GQ122">
        <v>37</v>
      </c>
      <c r="GR122">
        <f>IF(GR41="","",GR40)</f>
        <v>0</v>
      </c>
      <c r="GS122">
        <v>37</v>
      </c>
      <c r="GT122">
        <f>GT40</f>
        <v>0</v>
      </c>
      <c r="GU122">
        <v>37</v>
      </c>
      <c r="GV122">
        <f>IF(GV41="","",GV40)</f>
        <v>0</v>
      </c>
      <c r="GW122">
        <v>37</v>
      </c>
      <c r="GX122">
        <f>GX40</f>
        <v>0</v>
      </c>
      <c r="GY122">
        <v>37</v>
      </c>
      <c r="GZ122">
        <f>IF(GZ41="","",GZ40)</f>
        <v>0</v>
      </c>
      <c r="HA122">
        <v>37</v>
      </c>
      <c r="HB122">
        <f>HB40</f>
        <v>0</v>
      </c>
      <c r="HC122">
        <v>37</v>
      </c>
      <c r="HD122">
        <f>IF(HD41="","",HD40)</f>
        <v>0</v>
      </c>
      <c r="HE122">
        <v>37</v>
      </c>
      <c r="HF122">
        <f>HF40</f>
        <v>0</v>
      </c>
      <c r="HG122">
        <v>37</v>
      </c>
      <c r="HH122">
        <f>IF(HH41="","",HH40)</f>
        <v>0</v>
      </c>
      <c r="HI122">
        <v>37</v>
      </c>
      <c r="HJ122">
        <f>HJ40</f>
        <v>0</v>
      </c>
      <c r="HK122">
        <v>37</v>
      </c>
      <c r="HL122">
        <f>IF(HL41="","",HL40)</f>
        <v>0</v>
      </c>
      <c r="HM122">
        <v>37</v>
      </c>
      <c r="HN122">
        <f>HN40</f>
        <v>0</v>
      </c>
      <c r="HO122">
        <v>37</v>
      </c>
      <c r="HP122">
        <f>IF(HP41="","",HP40)</f>
        <v>0</v>
      </c>
      <c r="HQ122">
        <v>37</v>
      </c>
      <c r="HR122">
        <f>HR40</f>
        <v>0</v>
      </c>
      <c r="HS122">
        <v>37</v>
      </c>
      <c r="HT122">
        <f>IF(HT41="","",HT40)</f>
        <v>0</v>
      </c>
      <c r="HU122">
        <v>37</v>
      </c>
      <c r="HV122">
        <f>HV40</f>
        <v>0</v>
      </c>
      <c r="HW122">
        <v>37</v>
      </c>
      <c r="HX122">
        <f>IF(HX41="","",HX40)</f>
        <v>0</v>
      </c>
      <c r="HY122">
        <v>37</v>
      </c>
      <c r="HZ122">
        <f>HZ40</f>
        <v>0</v>
      </c>
      <c r="IA122">
        <v>37</v>
      </c>
      <c r="IB122">
        <f>IF(IB41="","",IB40)</f>
        <v>0</v>
      </c>
      <c r="IC122">
        <v>37</v>
      </c>
      <c r="ID122">
        <f>ID40</f>
        <v>0</v>
      </c>
    </row>
    <row r="123" spans="5:238">
      <c r="E123">
        <v>38</v>
      </c>
      <c r="F123">
        <f>IF(F42="","",F41)</f>
        <v>0</v>
      </c>
      <c r="G123">
        <v>38</v>
      </c>
      <c r="H123">
        <f>H41</f>
        <v>0</v>
      </c>
      <c r="I123">
        <v>38</v>
      </c>
      <c r="J123">
        <f>IF(J42="","",J41)</f>
        <v>0</v>
      </c>
      <c r="K123">
        <v>38</v>
      </c>
      <c r="L123">
        <f>L41</f>
        <v>0</v>
      </c>
      <c r="M123">
        <v>38</v>
      </c>
      <c r="N123">
        <f>IF(N42="","",N41)</f>
        <v>0</v>
      </c>
      <c r="O123">
        <v>38</v>
      </c>
      <c r="P123">
        <f>P41</f>
        <v>0</v>
      </c>
      <c r="Q123">
        <v>38</v>
      </c>
      <c r="R123">
        <f>IF(R42="","",R41)</f>
        <v>0</v>
      </c>
      <c r="S123">
        <v>38</v>
      </c>
      <c r="T123">
        <f>T41</f>
        <v>0</v>
      </c>
      <c r="U123">
        <v>38</v>
      </c>
      <c r="V123">
        <f>IF(V42="","",V41)</f>
        <v>0</v>
      </c>
      <c r="W123">
        <v>38</v>
      </c>
      <c r="X123">
        <f>X41</f>
        <v>0</v>
      </c>
      <c r="Y123">
        <v>38</v>
      </c>
      <c r="Z123">
        <f>IF(Z42="","",Z41)</f>
        <v>0</v>
      </c>
      <c r="AA123">
        <v>38</v>
      </c>
      <c r="AB123">
        <f>AB41</f>
        <v>0</v>
      </c>
      <c r="AC123">
        <v>38</v>
      </c>
      <c r="AD123">
        <f>IF(AD42="","",AD41)</f>
        <v>0</v>
      </c>
      <c r="AE123">
        <v>38</v>
      </c>
      <c r="AF123">
        <f>AF41</f>
        <v>0</v>
      </c>
      <c r="AG123">
        <v>38</v>
      </c>
      <c r="AH123">
        <f>IF(AH42="","",AH41)</f>
        <v>0</v>
      </c>
      <c r="AI123">
        <v>38</v>
      </c>
      <c r="AJ123">
        <f>AJ41</f>
        <v>0</v>
      </c>
      <c r="AK123">
        <v>38</v>
      </c>
      <c r="AL123">
        <f>IF(AL42="","",AL41)</f>
        <v>0</v>
      </c>
      <c r="AM123">
        <v>38</v>
      </c>
      <c r="AN123">
        <f>AN41</f>
        <v>0</v>
      </c>
      <c r="AO123">
        <v>38</v>
      </c>
      <c r="AP123">
        <f>IF(AP42="","",AP41)</f>
        <v>0</v>
      </c>
      <c r="AQ123">
        <v>38</v>
      </c>
      <c r="AR123">
        <f>AR41</f>
        <v>0</v>
      </c>
      <c r="AS123">
        <v>38</v>
      </c>
      <c r="AT123">
        <f>IF(AT42="","",AT41)</f>
        <v>0</v>
      </c>
      <c r="AU123">
        <v>38</v>
      </c>
      <c r="AV123">
        <f>AV41</f>
        <v>0</v>
      </c>
      <c r="AW123">
        <v>38</v>
      </c>
      <c r="AX123">
        <f>IF(AX42="","",AX41)</f>
        <v>0</v>
      </c>
      <c r="AY123">
        <v>38</v>
      </c>
      <c r="AZ123">
        <f>AZ41</f>
        <v>0</v>
      </c>
      <c r="BA123">
        <v>38</v>
      </c>
      <c r="BB123">
        <f>IF(BB42="","",BB41)</f>
        <v>0</v>
      </c>
      <c r="BC123">
        <v>38</v>
      </c>
      <c r="BD123">
        <f>BD41</f>
        <v>0</v>
      </c>
      <c r="BE123">
        <v>38</v>
      </c>
      <c r="BF123">
        <f>IF(BF42="","",BF41)</f>
        <v>0</v>
      </c>
      <c r="BG123">
        <v>38</v>
      </c>
      <c r="BH123">
        <f>BH41</f>
        <v>0</v>
      </c>
      <c r="BI123">
        <v>38</v>
      </c>
      <c r="BJ123">
        <f>IF(BJ42="","",BJ41)</f>
        <v>0</v>
      </c>
      <c r="BK123">
        <v>38</v>
      </c>
      <c r="BL123">
        <f>BL41</f>
        <v>0</v>
      </c>
      <c r="BM123">
        <v>38</v>
      </c>
      <c r="BN123">
        <f>IF(BN42="","",BN41)</f>
        <v>0</v>
      </c>
      <c r="BO123">
        <v>38</v>
      </c>
      <c r="BP123">
        <f>BP41</f>
        <v>0</v>
      </c>
      <c r="BQ123">
        <v>38</v>
      </c>
      <c r="BR123">
        <f>IF(BR42="","",BR41)</f>
        <v>0</v>
      </c>
      <c r="BS123">
        <v>38</v>
      </c>
      <c r="BT123">
        <f>BT41</f>
        <v>0</v>
      </c>
      <c r="BU123">
        <v>38</v>
      </c>
      <c r="BV123">
        <f>IF(BV42="","",BV41)</f>
        <v>0</v>
      </c>
      <c r="BW123">
        <v>38</v>
      </c>
      <c r="BX123">
        <f>BX41</f>
        <v>0</v>
      </c>
      <c r="BY123">
        <v>38</v>
      </c>
      <c r="BZ123">
        <f>IF(BZ42="","",BZ41)</f>
        <v>0</v>
      </c>
      <c r="CA123">
        <v>38</v>
      </c>
      <c r="CB123">
        <f>CB41</f>
        <v>0</v>
      </c>
      <c r="CC123">
        <v>38</v>
      </c>
      <c r="CD123">
        <f>IF(CD42="","",CD41)</f>
        <v>0</v>
      </c>
      <c r="CE123">
        <v>38</v>
      </c>
      <c r="CF123">
        <f>CF41</f>
        <v>0</v>
      </c>
      <c r="CG123">
        <v>38</v>
      </c>
      <c r="CH123">
        <f>IF(CH42="","",CH41)</f>
        <v>0</v>
      </c>
      <c r="CI123">
        <v>38</v>
      </c>
      <c r="CJ123">
        <f>CJ41</f>
        <v>0</v>
      </c>
      <c r="CK123">
        <v>38</v>
      </c>
      <c r="CL123">
        <f>IF(CL42="","",CL41)</f>
        <v>0</v>
      </c>
      <c r="CM123">
        <v>38</v>
      </c>
      <c r="CN123">
        <f>CN41</f>
        <v>0</v>
      </c>
      <c r="CO123">
        <v>38</v>
      </c>
      <c r="CP123">
        <f>IF(CP42="","",CP41)</f>
        <v>0</v>
      </c>
      <c r="CQ123">
        <v>38</v>
      </c>
      <c r="CR123">
        <f>CR41</f>
        <v>0</v>
      </c>
      <c r="CS123">
        <v>38</v>
      </c>
      <c r="CT123">
        <f>IF(CT42="","",CT41)</f>
        <v>0</v>
      </c>
      <c r="CU123">
        <v>38</v>
      </c>
      <c r="CV123">
        <f>CV41</f>
        <v>0</v>
      </c>
      <c r="CW123">
        <v>38</v>
      </c>
      <c r="CX123">
        <f>IF(CX42="","",CX41)</f>
        <v>0</v>
      </c>
      <c r="CY123">
        <v>38</v>
      </c>
      <c r="CZ123">
        <f>CZ41</f>
        <v>0</v>
      </c>
      <c r="DA123">
        <v>38</v>
      </c>
      <c r="DB123">
        <f>IF(DB42="","",DB41)</f>
        <v>0</v>
      </c>
      <c r="DC123">
        <v>38</v>
      </c>
      <c r="DD123">
        <f>DD41</f>
        <v>0</v>
      </c>
      <c r="DE123">
        <v>38</v>
      </c>
      <c r="DF123">
        <f>IF(DF42="","",DF41)</f>
        <v>0</v>
      </c>
      <c r="DG123">
        <v>38</v>
      </c>
      <c r="DH123">
        <f>DH41</f>
        <v>0</v>
      </c>
      <c r="DI123">
        <v>38</v>
      </c>
      <c r="DJ123">
        <f>IF(DJ42="","",DJ41)</f>
        <v>0</v>
      </c>
      <c r="DK123">
        <v>38</v>
      </c>
      <c r="DL123">
        <f>DL41</f>
        <v>0</v>
      </c>
      <c r="DM123">
        <v>38</v>
      </c>
      <c r="DN123">
        <f>IF(DN42="","",DN41)</f>
        <v>0</v>
      </c>
      <c r="DO123">
        <v>38</v>
      </c>
      <c r="DP123">
        <f>DP41</f>
        <v>0</v>
      </c>
      <c r="DS123">
        <v>38</v>
      </c>
      <c r="DT123">
        <f>IF(DT42="","",DT41)</f>
        <v>0</v>
      </c>
      <c r="DU123">
        <v>38</v>
      </c>
      <c r="DV123">
        <f>DV41</f>
        <v>0</v>
      </c>
      <c r="DW123">
        <v>38</v>
      </c>
      <c r="DX123">
        <f>IF(DX42="","",DX41)</f>
        <v>0</v>
      </c>
      <c r="DY123">
        <v>38</v>
      </c>
      <c r="DZ123">
        <f>DZ41</f>
        <v>0</v>
      </c>
      <c r="EA123">
        <v>38</v>
      </c>
      <c r="EB123">
        <f>IF(EB42="","",EB41)</f>
        <v>0</v>
      </c>
      <c r="EC123">
        <v>38</v>
      </c>
      <c r="ED123">
        <f>ED41</f>
        <v>0</v>
      </c>
      <c r="EE123">
        <v>38</v>
      </c>
      <c r="EF123">
        <f>IF(EF42="","",EF41)</f>
        <v>0</v>
      </c>
      <c r="EG123">
        <v>38</v>
      </c>
      <c r="EH123">
        <f>EH41</f>
        <v>0</v>
      </c>
      <c r="EI123">
        <v>38</v>
      </c>
      <c r="EJ123">
        <f>IF(EJ42="","",EJ41)</f>
        <v>0</v>
      </c>
      <c r="EK123">
        <v>38</v>
      </c>
      <c r="EL123">
        <f>EL41</f>
        <v>0</v>
      </c>
      <c r="EM123">
        <v>38</v>
      </c>
      <c r="EN123">
        <f>IF(EN42="","",EN41)</f>
        <v>0</v>
      </c>
      <c r="EO123">
        <v>38</v>
      </c>
      <c r="EP123">
        <f>EP41</f>
        <v>0</v>
      </c>
      <c r="EQ123">
        <v>38</v>
      </c>
      <c r="ER123">
        <f>IF(ER42="","",ER41)</f>
        <v>0</v>
      </c>
      <c r="ES123">
        <v>38</v>
      </c>
      <c r="ET123">
        <f>ET41</f>
        <v>0</v>
      </c>
      <c r="EU123">
        <v>38</v>
      </c>
      <c r="EV123">
        <f>IF(EV42="","",EV41)</f>
        <v>0</v>
      </c>
      <c r="EW123">
        <v>38</v>
      </c>
      <c r="EX123">
        <f>EX41</f>
        <v>0</v>
      </c>
      <c r="EY123">
        <v>38</v>
      </c>
      <c r="EZ123">
        <f>IF(EZ42="","",EZ41)</f>
        <v>0</v>
      </c>
      <c r="FA123">
        <v>38</v>
      </c>
      <c r="FB123">
        <f>FB41</f>
        <v>0</v>
      </c>
      <c r="FC123">
        <v>38</v>
      </c>
      <c r="FD123">
        <f>IF(FD42="","",FD41)</f>
        <v>0</v>
      </c>
      <c r="FE123">
        <v>38</v>
      </c>
      <c r="FF123">
        <f>FF41</f>
        <v>0</v>
      </c>
      <c r="FG123">
        <v>38</v>
      </c>
      <c r="FH123">
        <f>IF(FH42="","",FH41)</f>
        <v>0</v>
      </c>
      <c r="FI123">
        <v>38</v>
      </c>
      <c r="FJ123">
        <f>FJ41</f>
        <v>0</v>
      </c>
      <c r="FK123">
        <v>38</v>
      </c>
      <c r="FL123">
        <f>IF(FL42="","",FL41)</f>
        <v>0</v>
      </c>
      <c r="FM123">
        <v>38</v>
      </c>
      <c r="FN123">
        <f>FN41</f>
        <v>0</v>
      </c>
      <c r="FO123">
        <v>38</v>
      </c>
      <c r="FP123">
        <f>IF(FP42="","",FP41)</f>
        <v>0</v>
      </c>
      <c r="FQ123">
        <v>38</v>
      </c>
      <c r="FR123">
        <f>FR41</f>
        <v>0</v>
      </c>
      <c r="FS123">
        <v>38</v>
      </c>
      <c r="FT123">
        <f>IF(FT42="","",FT41)</f>
        <v>0</v>
      </c>
      <c r="FU123">
        <v>38</v>
      </c>
      <c r="FV123">
        <f>FV41</f>
        <v>0</v>
      </c>
      <c r="FW123">
        <v>38</v>
      </c>
      <c r="FX123">
        <f>IF(FX42="","",FX41)</f>
        <v>0</v>
      </c>
      <c r="FY123">
        <v>38</v>
      </c>
      <c r="FZ123">
        <f>FZ41</f>
        <v>0</v>
      </c>
      <c r="GA123">
        <v>38</v>
      </c>
      <c r="GB123">
        <f>IF(GB42="","",GB41)</f>
        <v>0</v>
      </c>
      <c r="GC123">
        <v>38</v>
      </c>
      <c r="GD123">
        <f>GD41</f>
        <v>0</v>
      </c>
      <c r="GE123">
        <v>38</v>
      </c>
      <c r="GF123">
        <f>IF(GF42="","",GF41)</f>
        <v>0</v>
      </c>
      <c r="GG123">
        <v>38</v>
      </c>
      <c r="GH123">
        <f>GH41</f>
        <v>0</v>
      </c>
      <c r="GI123">
        <v>38</v>
      </c>
      <c r="GJ123">
        <f>IF(GJ42="","",GJ41)</f>
        <v>0</v>
      </c>
      <c r="GK123">
        <v>38</v>
      </c>
      <c r="GL123">
        <f>GL41</f>
        <v>0</v>
      </c>
      <c r="GM123">
        <v>38</v>
      </c>
      <c r="GN123">
        <f>IF(GN42="","",GN41)</f>
        <v>0</v>
      </c>
      <c r="GO123">
        <v>38</v>
      </c>
      <c r="GP123">
        <f>GP41</f>
        <v>0</v>
      </c>
      <c r="GQ123">
        <v>38</v>
      </c>
      <c r="GR123">
        <f>IF(GR42="","",GR41)</f>
        <v>0</v>
      </c>
      <c r="GS123">
        <v>38</v>
      </c>
      <c r="GT123">
        <f>GT41</f>
        <v>0</v>
      </c>
      <c r="GU123">
        <v>38</v>
      </c>
      <c r="GV123">
        <f>IF(GV42="","",GV41)</f>
        <v>0</v>
      </c>
      <c r="GW123">
        <v>38</v>
      </c>
      <c r="GX123">
        <f>GX41</f>
        <v>0</v>
      </c>
      <c r="GY123">
        <v>38</v>
      </c>
      <c r="GZ123">
        <f>IF(GZ42="","",GZ41)</f>
        <v>0</v>
      </c>
      <c r="HA123">
        <v>38</v>
      </c>
      <c r="HB123">
        <f>HB41</f>
        <v>0</v>
      </c>
      <c r="HC123">
        <v>38</v>
      </c>
      <c r="HD123">
        <f>IF(HD42="","",HD41)</f>
        <v>0</v>
      </c>
      <c r="HE123">
        <v>38</v>
      </c>
      <c r="HF123">
        <f>HF41</f>
        <v>0</v>
      </c>
      <c r="HG123">
        <v>38</v>
      </c>
      <c r="HH123">
        <f>IF(HH42="","",HH41)</f>
        <v>0</v>
      </c>
      <c r="HI123">
        <v>38</v>
      </c>
      <c r="HJ123">
        <f>HJ41</f>
        <v>0</v>
      </c>
      <c r="HK123">
        <v>38</v>
      </c>
      <c r="HL123">
        <f>IF(HL42="","",HL41)</f>
        <v>0</v>
      </c>
      <c r="HM123">
        <v>38</v>
      </c>
      <c r="HN123">
        <f>HN41</f>
        <v>0</v>
      </c>
      <c r="HO123">
        <v>38</v>
      </c>
      <c r="HP123">
        <f>IF(HP42="","",HP41)</f>
        <v>0</v>
      </c>
      <c r="HQ123">
        <v>38</v>
      </c>
      <c r="HR123">
        <f>HR41</f>
        <v>0</v>
      </c>
      <c r="HS123">
        <v>38</v>
      </c>
      <c r="HT123">
        <f>IF(HT42="","",HT41)</f>
        <v>0</v>
      </c>
      <c r="HU123">
        <v>38</v>
      </c>
      <c r="HV123">
        <f>HV41</f>
        <v>0</v>
      </c>
      <c r="HW123">
        <v>38</v>
      </c>
      <c r="HX123">
        <f>IF(HX42="","",HX41)</f>
        <v>0</v>
      </c>
      <c r="HY123">
        <v>38</v>
      </c>
      <c r="HZ123">
        <f>HZ41</f>
        <v>0</v>
      </c>
      <c r="IA123">
        <v>38</v>
      </c>
      <c r="IB123">
        <f>IF(IB42="","",IB41)</f>
        <v>0</v>
      </c>
      <c r="IC123">
        <v>38</v>
      </c>
      <c r="ID123">
        <f>ID41</f>
        <v>0</v>
      </c>
    </row>
    <row r="124" spans="5:238">
      <c r="E124">
        <v>39</v>
      </c>
      <c r="F124">
        <f>IF(F43="","",F42)</f>
        <v>0</v>
      </c>
      <c r="G124">
        <v>39</v>
      </c>
      <c r="H124">
        <f>H42</f>
        <v>0</v>
      </c>
      <c r="I124">
        <v>39</v>
      </c>
      <c r="J124">
        <f>IF(J43="","",J42)</f>
        <v>0</v>
      </c>
      <c r="K124">
        <v>39</v>
      </c>
      <c r="L124">
        <f>L42</f>
        <v>0</v>
      </c>
      <c r="M124">
        <v>39</v>
      </c>
      <c r="N124">
        <f>IF(N43="","",N42)</f>
        <v>0</v>
      </c>
      <c r="O124">
        <v>39</v>
      </c>
      <c r="P124">
        <f>P42</f>
        <v>0</v>
      </c>
      <c r="Q124">
        <v>39</v>
      </c>
      <c r="R124">
        <f>IF(R43="","",R42)</f>
        <v>0</v>
      </c>
      <c r="S124">
        <v>39</v>
      </c>
      <c r="T124">
        <f>T42</f>
        <v>0</v>
      </c>
      <c r="U124">
        <v>39</v>
      </c>
      <c r="V124">
        <f>IF(V43="","",V42)</f>
        <v>0</v>
      </c>
      <c r="W124">
        <v>39</v>
      </c>
      <c r="X124">
        <f>X42</f>
        <v>0</v>
      </c>
      <c r="Y124">
        <v>39</v>
      </c>
      <c r="Z124">
        <f>IF(Z43="","",Z42)</f>
        <v>0</v>
      </c>
      <c r="AA124">
        <v>39</v>
      </c>
      <c r="AB124">
        <f>AB42</f>
        <v>0</v>
      </c>
      <c r="AC124">
        <v>39</v>
      </c>
      <c r="AD124">
        <f>IF(AD43="","",AD42)</f>
        <v>0</v>
      </c>
      <c r="AE124">
        <v>39</v>
      </c>
      <c r="AF124">
        <f>AF42</f>
        <v>0</v>
      </c>
      <c r="AG124">
        <v>39</v>
      </c>
      <c r="AH124">
        <f>IF(AH43="","",AH42)</f>
        <v>0</v>
      </c>
      <c r="AI124">
        <v>39</v>
      </c>
      <c r="AJ124">
        <f>AJ42</f>
        <v>0</v>
      </c>
      <c r="AK124">
        <v>39</v>
      </c>
      <c r="AL124">
        <f>IF(AL43="","",AL42)</f>
        <v>0</v>
      </c>
      <c r="AM124">
        <v>39</v>
      </c>
      <c r="AN124">
        <f>AN42</f>
        <v>0</v>
      </c>
      <c r="AO124">
        <v>39</v>
      </c>
      <c r="AP124">
        <f>IF(AP43="","",AP42)</f>
        <v>0</v>
      </c>
      <c r="AQ124">
        <v>39</v>
      </c>
      <c r="AR124">
        <f>AR42</f>
        <v>0</v>
      </c>
      <c r="AS124">
        <v>39</v>
      </c>
      <c r="AT124">
        <f>IF(AT43="","",AT42)</f>
        <v>0</v>
      </c>
      <c r="AU124">
        <v>39</v>
      </c>
      <c r="AV124">
        <f>AV42</f>
        <v>0</v>
      </c>
      <c r="AW124">
        <v>39</v>
      </c>
      <c r="AX124">
        <f>IF(AX43="","",AX42)</f>
        <v>0</v>
      </c>
      <c r="AY124">
        <v>39</v>
      </c>
      <c r="AZ124">
        <f>AZ42</f>
        <v>0</v>
      </c>
      <c r="BA124">
        <v>39</v>
      </c>
      <c r="BB124">
        <f>IF(BB43="","",BB42)</f>
        <v>0</v>
      </c>
      <c r="BC124">
        <v>39</v>
      </c>
      <c r="BD124">
        <f>BD42</f>
        <v>0</v>
      </c>
      <c r="BE124">
        <v>39</v>
      </c>
      <c r="BF124">
        <f>IF(BF43="","",BF42)</f>
        <v>0</v>
      </c>
      <c r="BG124">
        <v>39</v>
      </c>
      <c r="BH124">
        <f>BH42</f>
        <v>0</v>
      </c>
      <c r="BI124">
        <v>39</v>
      </c>
      <c r="BJ124">
        <f>IF(BJ43="","",BJ42)</f>
        <v>0</v>
      </c>
      <c r="BK124">
        <v>39</v>
      </c>
      <c r="BL124">
        <f>BL42</f>
        <v>0</v>
      </c>
      <c r="BM124">
        <v>39</v>
      </c>
      <c r="BN124">
        <f>IF(BN43="","",BN42)</f>
        <v>0</v>
      </c>
      <c r="BO124">
        <v>39</v>
      </c>
      <c r="BP124">
        <f>BP42</f>
        <v>0</v>
      </c>
      <c r="BQ124">
        <v>39</v>
      </c>
      <c r="BR124">
        <f>IF(BR43="","",BR42)</f>
        <v>0</v>
      </c>
      <c r="BS124">
        <v>39</v>
      </c>
      <c r="BT124">
        <f>BT42</f>
        <v>0</v>
      </c>
      <c r="BU124">
        <v>39</v>
      </c>
      <c r="BV124">
        <f>IF(BV43="","",BV42)</f>
        <v>0</v>
      </c>
      <c r="BW124">
        <v>39</v>
      </c>
      <c r="BX124">
        <f>BX42</f>
        <v>0</v>
      </c>
      <c r="BY124">
        <v>39</v>
      </c>
      <c r="BZ124">
        <f>IF(BZ43="","",BZ42)</f>
        <v>0</v>
      </c>
      <c r="CA124">
        <v>39</v>
      </c>
      <c r="CB124">
        <f>CB42</f>
        <v>0</v>
      </c>
      <c r="CC124">
        <v>39</v>
      </c>
      <c r="CD124">
        <f>IF(CD43="","",CD42)</f>
        <v>0</v>
      </c>
      <c r="CE124">
        <v>39</v>
      </c>
      <c r="CF124">
        <f>CF42</f>
        <v>0</v>
      </c>
      <c r="CG124">
        <v>39</v>
      </c>
      <c r="CH124">
        <f>IF(CH43="","",CH42)</f>
        <v>0</v>
      </c>
      <c r="CI124">
        <v>39</v>
      </c>
      <c r="CJ124">
        <f>CJ42</f>
        <v>0</v>
      </c>
      <c r="CK124">
        <v>39</v>
      </c>
      <c r="CL124">
        <f>IF(CL43="","",CL42)</f>
        <v>0</v>
      </c>
      <c r="CM124">
        <v>39</v>
      </c>
      <c r="CN124">
        <f>CN42</f>
        <v>0</v>
      </c>
      <c r="CO124">
        <v>39</v>
      </c>
      <c r="CP124">
        <f>IF(CP43="","",CP42)</f>
        <v>0</v>
      </c>
      <c r="CQ124">
        <v>39</v>
      </c>
      <c r="CR124">
        <f>CR42</f>
        <v>0</v>
      </c>
      <c r="CS124">
        <v>39</v>
      </c>
      <c r="CT124">
        <f>IF(CT43="","",CT42)</f>
        <v>0</v>
      </c>
      <c r="CU124">
        <v>39</v>
      </c>
      <c r="CV124">
        <f>CV42</f>
        <v>0</v>
      </c>
      <c r="CW124">
        <v>39</v>
      </c>
      <c r="CX124">
        <f>IF(CX43="","",CX42)</f>
        <v>0</v>
      </c>
      <c r="CY124">
        <v>39</v>
      </c>
      <c r="CZ124">
        <f>CZ42</f>
        <v>0</v>
      </c>
      <c r="DA124">
        <v>39</v>
      </c>
      <c r="DB124">
        <f>IF(DB43="","",DB42)</f>
        <v>0</v>
      </c>
      <c r="DC124">
        <v>39</v>
      </c>
      <c r="DD124">
        <f>DD42</f>
        <v>0</v>
      </c>
      <c r="DE124">
        <v>39</v>
      </c>
      <c r="DF124">
        <f>IF(DF43="","",DF42)</f>
        <v>0</v>
      </c>
      <c r="DG124">
        <v>39</v>
      </c>
      <c r="DH124">
        <f>DH42</f>
        <v>0</v>
      </c>
      <c r="DI124">
        <v>39</v>
      </c>
      <c r="DJ124">
        <f>IF(DJ43="","",DJ42)</f>
        <v>0</v>
      </c>
      <c r="DK124">
        <v>39</v>
      </c>
      <c r="DL124">
        <f>DL42</f>
        <v>0</v>
      </c>
      <c r="DM124">
        <v>39</v>
      </c>
      <c r="DN124">
        <f>IF(DN43="","",DN42)</f>
        <v>0</v>
      </c>
      <c r="DO124">
        <v>39</v>
      </c>
      <c r="DP124">
        <f>DP42</f>
        <v>0</v>
      </c>
      <c r="DS124">
        <v>39</v>
      </c>
      <c r="DT124">
        <f>IF(DT43="","",DT42)</f>
        <v>0</v>
      </c>
      <c r="DU124">
        <v>39</v>
      </c>
      <c r="DV124">
        <f>DV42</f>
        <v>0</v>
      </c>
      <c r="DW124">
        <v>39</v>
      </c>
      <c r="DX124">
        <f>IF(DX43="","",DX42)</f>
        <v>0</v>
      </c>
      <c r="DY124">
        <v>39</v>
      </c>
      <c r="DZ124">
        <f>DZ42</f>
        <v>0</v>
      </c>
      <c r="EA124">
        <v>39</v>
      </c>
      <c r="EB124">
        <f>IF(EB43="","",EB42)</f>
        <v>0</v>
      </c>
      <c r="EC124">
        <v>39</v>
      </c>
      <c r="ED124">
        <f>ED42</f>
        <v>0</v>
      </c>
      <c r="EE124">
        <v>39</v>
      </c>
      <c r="EF124">
        <f>IF(EF43="","",EF42)</f>
        <v>0</v>
      </c>
      <c r="EG124">
        <v>39</v>
      </c>
      <c r="EH124">
        <f>EH42</f>
        <v>0</v>
      </c>
      <c r="EI124">
        <v>39</v>
      </c>
      <c r="EJ124">
        <f>IF(EJ43="","",EJ42)</f>
        <v>0</v>
      </c>
      <c r="EK124">
        <v>39</v>
      </c>
      <c r="EL124">
        <f>EL42</f>
        <v>0</v>
      </c>
      <c r="EM124">
        <v>39</v>
      </c>
      <c r="EN124">
        <f>IF(EN43="","",EN42)</f>
        <v>0</v>
      </c>
      <c r="EO124">
        <v>39</v>
      </c>
      <c r="EP124">
        <f>EP42</f>
        <v>0</v>
      </c>
      <c r="EQ124">
        <v>39</v>
      </c>
      <c r="ER124">
        <f>IF(ER43="","",ER42)</f>
        <v>0</v>
      </c>
      <c r="ES124">
        <v>39</v>
      </c>
      <c r="ET124">
        <f>ET42</f>
        <v>0</v>
      </c>
      <c r="EU124">
        <v>39</v>
      </c>
      <c r="EV124">
        <f>IF(EV43="","",EV42)</f>
        <v>0</v>
      </c>
      <c r="EW124">
        <v>39</v>
      </c>
      <c r="EX124">
        <f>EX42</f>
        <v>0</v>
      </c>
      <c r="EY124">
        <v>39</v>
      </c>
      <c r="EZ124">
        <f>IF(EZ43="","",EZ42)</f>
        <v>0</v>
      </c>
      <c r="FA124">
        <v>39</v>
      </c>
      <c r="FB124">
        <f>FB42</f>
        <v>0</v>
      </c>
      <c r="FC124">
        <v>39</v>
      </c>
      <c r="FD124">
        <f>IF(FD43="","",FD42)</f>
        <v>0</v>
      </c>
      <c r="FE124">
        <v>39</v>
      </c>
      <c r="FF124">
        <f>FF42</f>
        <v>0</v>
      </c>
      <c r="FG124">
        <v>39</v>
      </c>
      <c r="FH124">
        <f>IF(FH43="","",FH42)</f>
        <v>0</v>
      </c>
      <c r="FI124">
        <v>39</v>
      </c>
      <c r="FJ124">
        <f>FJ42</f>
        <v>0</v>
      </c>
      <c r="FK124">
        <v>39</v>
      </c>
      <c r="FL124">
        <f>IF(FL43="","",FL42)</f>
        <v>0</v>
      </c>
      <c r="FM124">
        <v>39</v>
      </c>
      <c r="FN124">
        <f>FN42</f>
        <v>0</v>
      </c>
      <c r="FO124">
        <v>39</v>
      </c>
      <c r="FP124">
        <f>IF(FP43="","",FP42)</f>
        <v>0</v>
      </c>
      <c r="FQ124">
        <v>39</v>
      </c>
      <c r="FR124">
        <f>FR42</f>
        <v>0</v>
      </c>
      <c r="FS124">
        <v>39</v>
      </c>
      <c r="FT124">
        <f>IF(FT43="","",FT42)</f>
        <v>0</v>
      </c>
      <c r="FU124">
        <v>39</v>
      </c>
      <c r="FV124">
        <f>FV42</f>
        <v>0</v>
      </c>
      <c r="FW124">
        <v>39</v>
      </c>
      <c r="FX124">
        <f>IF(FX43="","",FX42)</f>
        <v>0</v>
      </c>
      <c r="FY124">
        <v>39</v>
      </c>
      <c r="FZ124">
        <f>FZ42</f>
        <v>0</v>
      </c>
      <c r="GA124">
        <v>39</v>
      </c>
      <c r="GB124">
        <f>IF(GB43="","",GB42)</f>
        <v>0</v>
      </c>
      <c r="GC124">
        <v>39</v>
      </c>
      <c r="GD124">
        <f>GD42</f>
        <v>0</v>
      </c>
      <c r="GE124">
        <v>39</v>
      </c>
      <c r="GF124">
        <f>IF(GF43="","",GF42)</f>
        <v>0</v>
      </c>
      <c r="GG124">
        <v>39</v>
      </c>
      <c r="GH124">
        <f>GH42</f>
        <v>0</v>
      </c>
      <c r="GI124">
        <v>39</v>
      </c>
      <c r="GJ124">
        <f>IF(GJ43="","",GJ42)</f>
        <v>0</v>
      </c>
      <c r="GK124">
        <v>39</v>
      </c>
      <c r="GL124">
        <f>GL42</f>
        <v>0</v>
      </c>
      <c r="GM124">
        <v>39</v>
      </c>
      <c r="GN124">
        <f>IF(GN43="","",GN42)</f>
        <v>0</v>
      </c>
      <c r="GO124">
        <v>39</v>
      </c>
      <c r="GP124">
        <f>GP42</f>
        <v>0</v>
      </c>
      <c r="GQ124">
        <v>39</v>
      </c>
      <c r="GR124">
        <f>IF(GR43="","",GR42)</f>
        <v>0</v>
      </c>
      <c r="GS124">
        <v>39</v>
      </c>
      <c r="GT124">
        <f>GT42</f>
        <v>0</v>
      </c>
      <c r="GU124">
        <v>39</v>
      </c>
      <c r="GV124">
        <f>IF(GV43="","",GV42)</f>
        <v>0</v>
      </c>
      <c r="GW124">
        <v>39</v>
      </c>
      <c r="GX124">
        <f>GX42</f>
        <v>0</v>
      </c>
      <c r="GY124">
        <v>39</v>
      </c>
      <c r="GZ124">
        <f>IF(GZ43="","",GZ42)</f>
        <v>0</v>
      </c>
      <c r="HA124">
        <v>39</v>
      </c>
      <c r="HB124">
        <f>HB42</f>
        <v>0</v>
      </c>
      <c r="HC124">
        <v>39</v>
      </c>
      <c r="HD124">
        <f>IF(HD43="","",HD42)</f>
        <v>0</v>
      </c>
      <c r="HE124">
        <v>39</v>
      </c>
      <c r="HF124">
        <f>HF42</f>
        <v>0</v>
      </c>
      <c r="HG124">
        <v>39</v>
      </c>
      <c r="HH124">
        <f>IF(HH43="","",HH42)</f>
        <v>0</v>
      </c>
      <c r="HI124">
        <v>39</v>
      </c>
      <c r="HJ124">
        <f>HJ42</f>
        <v>0</v>
      </c>
      <c r="HK124">
        <v>39</v>
      </c>
      <c r="HL124">
        <f>IF(HL43="","",HL42)</f>
        <v>0</v>
      </c>
      <c r="HM124">
        <v>39</v>
      </c>
      <c r="HN124">
        <f>HN42</f>
        <v>0</v>
      </c>
      <c r="HO124">
        <v>39</v>
      </c>
      <c r="HP124">
        <f>IF(HP43="","",HP42)</f>
        <v>0</v>
      </c>
      <c r="HQ124">
        <v>39</v>
      </c>
      <c r="HR124">
        <f>HR42</f>
        <v>0</v>
      </c>
      <c r="HS124">
        <v>39</v>
      </c>
      <c r="HT124">
        <f>IF(HT43="","",HT42)</f>
        <v>0</v>
      </c>
      <c r="HU124">
        <v>39</v>
      </c>
      <c r="HV124">
        <f>HV42</f>
        <v>0</v>
      </c>
      <c r="HW124">
        <v>39</v>
      </c>
      <c r="HX124">
        <f>IF(HX43="","",HX42)</f>
        <v>0</v>
      </c>
      <c r="HY124">
        <v>39</v>
      </c>
      <c r="HZ124">
        <f>HZ42</f>
        <v>0</v>
      </c>
      <c r="IA124">
        <v>39</v>
      </c>
      <c r="IB124">
        <f>IF(IB43="","",IB42)</f>
        <v>0</v>
      </c>
      <c r="IC124">
        <v>39</v>
      </c>
      <c r="ID124">
        <f>ID42</f>
        <v>0</v>
      </c>
    </row>
    <row r="125" spans="5:238">
      <c r="E125">
        <v>40</v>
      </c>
      <c r="F125">
        <f>IF(F44="","",F43)</f>
        <v>0</v>
      </c>
      <c r="G125">
        <v>40</v>
      </c>
      <c r="H125">
        <f>H43</f>
        <v>0</v>
      </c>
      <c r="I125">
        <v>40</v>
      </c>
      <c r="J125">
        <f>IF(J44="","",J43)</f>
        <v>0</v>
      </c>
      <c r="K125">
        <v>40</v>
      </c>
      <c r="L125">
        <f>L43</f>
        <v>0</v>
      </c>
      <c r="M125">
        <v>40</v>
      </c>
      <c r="N125">
        <f>IF(N44="","",N43)</f>
        <v>0</v>
      </c>
      <c r="O125">
        <v>40</v>
      </c>
      <c r="P125">
        <f>P43</f>
        <v>0</v>
      </c>
      <c r="Q125">
        <v>40</v>
      </c>
      <c r="R125">
        <f>IF(R44="","",R43)</f>
        <v>0</v>
      </c>
      <c r="S125">
        <v>40</v>
      </c>
      <c r="T125">
        <f>T43</f>
        <v>0</v>
      </c>
      <c r="U125">
        <v>40</v>
      </c>
      <c r="V125">
        <f>IF(V44="","",V43)</f>
        <v>0</v>
      </c>
      <c r="W125">
        <v>40</v>
      </c>
      <c r="X125">
        <f>X43</f>
        <v>0</v>
      </c>
      <c r="Y125">
        <v>40</v>
      </c>
      <c r="Z125">
        <f>IF(Z44="","",Z43)</f>
        <v>0</v>
      </c>
      <c r="AA125">
        <v>40</v>
      </c>
      <c r="AB125">
        <f>AB43</f>
        <v>0</v>
      </c>
      <c r="AC125">
        <v>40</v>
      </c>
      <c r="AD125">
        <f>IF(AD44="","",AD43)</f>
        <v>0</v>
      </c>
      <c r="AE125">
        <v>40</v>
      </c>
      <c r="AF125">
        <f>AF43</f>
        <v>0</v>
      </c>
      <c r="AG125">
        <v>40</v>
      </c>
      <c r="AH125">
        <f>IF(AH44="","",AH43)</f>
        <v>0</v>
      </c>
      <c r="AI125">
        <v>40</v>
      </c>
      <c r="AJ125">
        <f>AJ43</f>
        <v>0</v>
      </c>
      <c r="AK125">
        <v>40</v>
      </c>
      <c r="AL125">
        <f>IF(AL44="","",AL43)</f>
        <v>0</v>
      </c>
      <c r="AM125">
        <v>40</v>
      </c>
      <c r="AN125">
        <f>AN43</f>
        <v>0</v>
      </c>
      <c r="AO125">
        <v>40</v>
      </c>
      <c r="AP125">
        <f>IF(AP44="","",AP43)</f>
        <v>0</v>
      </c>
      <c r="AQ125">
        <v>40</v>
      </c>
      <c r="AR125">
        <f>AR43</f>
        <v>0</v>
      </c>
      <c r="AS125">
        <v>40</v>
      </c>
      <c r="AT125">
        <f>IF(AT44="","",AT43)</f>
        <v>0</v>
      </c>
      <c r="AU125">
        <v>40</v>
      </c>
      <c r="AV125">
        <f>AV43</f>
        <v>0</v>
      </c>
      <c r="AW125">
        <v>40</v>
      </c>
      <c r="AX125">
        <f>IF(AX44="","",AX43)</f>
        <v>0</v>
      </c>
      <c r="AY125">
        <v>40</v>
      </c>
      <c r="AZ125">
        <f>AZ43</f>
        <v>0</v>
      </c>
      <c r="BA125">
        <v>40</v>
      </c>
      <c r="BB125">
        <f>IF(BB44="","",BB43)</f>
        <v>0</v>
      </c>
      <c r="BC125">
        <v>40</v>
      </c>
      <c r="BD125">
        <f>BD43</f>
        <v>0</v>
      </c>
      <c r="BE125">
        <v>40</v>
      </c>
      <c r="BF125">
        <f>IF(BF44="","",BF43)</f>
        <v>0</v>
      </c>
      <c r="BG125">
        <v>40</v>
      </c>
      <c r="BH125">
        <f>BH43</f>
        <v>0</v>
      </c>
      <c r="BI125">
        <v>40</v>
      </c>
      <c r="BJ125">
        <f>IF(BJ44="","",BJ43)</f>
        <v>0</v>
      </c>
      <c r="BK125">
        <v>40</v>
      </c>
      <c r="BL125">
        <f>BL43</f>
        <v>0</v>
      </c>
      <c r="BM125">
        <v>40</v>
      </c>
      <c r="BN125">
        <f>IF(BN44="","",BN43)</f>
        <v>0</v>
      </c>
      <c r="BO125">
        <v>40</v>
      </c>
      <c r="BP125">
        <f>BP43</f>
        <v>0</v>
      </c>
      <c r="BQ125">
        <v>40</v>
      </c>
      <c r="BR125">
        <f>IF(BR44="","",BR43)</f>
        <v>0</v>
      </c>
      <c r="BS125">
        <v>40</v>
      </c>
      <c r="BT125">
        <f>BT43</f>
        <v>0</v>
      </c>
      <c r="BU125">
        <v>40</v>
      </c>
      <c r="BV125">
        <f>IF(BV44="","",BV43)</f>
        <v>0</v>
      </c>
      <c r="BW125">
        <v>40</v>
      </c>
      <c r="BX125">
        <f>BX43</f>
        <v>0</v>
      </c>
      <c r="BY125">
        <v>40</v>
      </c>
      <c r="BZ125">
        <f>IF(BZ44="","",BZ43)</f>
        <v>0</v>
      </c>
      <c r="CA125">
        <v>40</v>
      </c>
      <c r="CB125">
        <f>CB43</f>
        <v>0</v>
      </c>
      <c r="CC125">
        <v>40</v>
      </c>
      <c r="CD125">
        <f>IF(CD44="","",CD43)</f>
        <v>0</v>
      </c>
      <c r="CE125">
        <v>40</v>
      </c>
      <c r="CF125">
        <f>CF43</f>
        <v>0</v>
      </c>
      <c r="CG125">
        <v>40</v>
      </c>
      <c r="CH125">
        <f>IF(CH44="","",CH43)</f>
        <v>0</v>
      </c>
      <c r="CI125">
        <v>40</v>
      </c>
      <c r="CJ125">
        <f>CJ43</f>
        <v>0</v>
      </c>
      <c r="CK125">
        <v>40</v>
      </c>
      <c r="CL125">
        <f>IF(CL44="","",CL43)</f>
        <v>0</v>
      </c>
      <c r="CM125">
        <v>40</v>
      </c>
      <c r="CN125">
        <f>CN43</f>
        <v>0</v>
      </c>
      <c r="CO125">
        <v>40</v>
      </c>
      <c r="CP125">
        <f>IF(CP44="","",CP43)</f>
        <v>0</v>
      </c>
      <c r="CQ125">
        <v>40</v>
      </c>
      <c r="CR125">
        <f>CR43</f>
        <v>0</v>
      </c>
      <c r="CS125">
        <v>40</v>
      </c>
      <c r="CT125">
        <f>IF(CT44="","",CT43)</f>
        <v>0</v>
      </c>
      <c r="CU125">
        <v>40</v>
      </c>
      <c r="CV125">
        <f>CV43</f>
        <v>0</v>
      </c>
      <c r="CW125">
        <v>40</v>
      </c>
      <c r="CX125">
        <f>IF(CX44="","",CX43)</f>
        <v>0</v>
      </c>
      <c r="CY125">
        <v>40</v>
      </c>
      <c r="CZ125">
        <f>CZ43</f>
        <v>0</v>
      </c>
      <c r="DA125">
        <v>40</v>
      </c>
      <c r="DB125">
        <f>IF(DB44="","",DB43)</f>
        <v>0</v>
      </c>
      <c r="DC125">
        <v>40</v>
      </c>
      <c r="DD125">
        <f>DD43</f>
        <v>0</v>
      </c>
      <c r="DE125">
        <v>40</v>
      </c>
      <c r="DF125">
        <f>IF(DF44="","",DF43)</f>
        <v>0</v>
      </c>
      <c r="DG125">
        <v>40</v>
      </c>
      <c r="DH125">
        <f>DH43</f>
        <v>0</v>
      </c>
      <c r="DI125">
        <v>40</v>
      </c>
      <c r="DJ125">
        <f>IF(DJ44="","",DJ43)</f>
        <v>0</v>
      </c>
      <c r="DK125">
        <v>40</v>
      </c>
      <c r="DL125">
        <f>DL43</f>
        <v>0</v>
      </c>
      <c r="DM125">
        <v>40</v>
      </c>
      <c r="DN125">
        <f>IF(DN44="","",DN43)</f>
        <v>0</v>
      </c>
      <c r="DO125">
        <v>40</v>
      </c>
      <c r="DP125">
        <f>DP43</f>
        <v>0</v>
      </c>
      <c r="DS125">
        <v>40</v>
      </c>
      <c r="DT125">
        <f>IF(DT44="","",DT43)</f>
        <v>0</v>
      </c>
      <c r="DU125">
        <v>40</v>
      </c>
      <c r="DV125">
        <f>DV43</f>
        <v>0</v>
      </c>
      <c r="DW125">
        <v>40</v>
      </c>
      <c r="DX125">
        <f>IF(DX44="","",DX43)</f>
        <v>0</v>
      </c>
      <c r="DY125">
        <v>40</v>
      </c>
      <c r="DZ125">
        <f>DZ43</f>
        <v>0</v>
      </c>
      <c r="EA125">
        <v>40</v>
      </c>
      <c r="EB125">
        <f>IF(EB44="","",EB43)</f>
        <v>0</v>
      </c>
      <c r="EC125">
        <v>40</v>
      </c>
      <c r="ED125">
        <f>ED43</f>
        <v>0</v>
      </c>
      <c r="EE125">
        <v>40</v>
      </c>
      <c r="EF125">
        <f>IF(EF44="","",EF43)</f>
        <v>0</v>
      </c>
      <c r="EG125">
        <v>40</v>
      </c>
      <c r="EH125">
        <f>EH43</f>
        <v>0</v>
      </c>
      <c r="EI125">
        <v>40</v>
      </c>
      <c r="EJ125">
        <f>IF(EJ44="","",EJ43)</f>
        <v>0</v>
      </c>
      <c r="EK125">
        <v>40</v>
      </c>
      <c r="EL125">
        <f>EL43</f>
        <v>0</v>
      </c>
      <c r="EM125">
        <v>40</v>
      </c>
      <c r="EN125">
        <f>IF(EN44="","",EN43)</f>
        <v>0</v>
      </c>
      <c r="EO125">
        <v>40</v>
      </c>
      <c r="EP125">
        <f>EP43</f>
        <v>0</v>
      </c>
      <c r="EQ125">
        <v>40</v>
      </c>
      <c r="ER125">
        <f>IF(ER44="","",ER43)</f>
        <v>0</v>
      </c>
      <c r="ES125">
        <v>40</v>
      </c>
      <c r="ET125">
        <f>ET43</f>
        <v>0</v>
      </c>
      <c r="EU125">
        <v>40</v>
      </c>
      <c r="EV125">
        <f>IF(EV44="","",EV43)</f>
        <v>0</v>
      </c>
      <c r="EW125">
        <v>40</v>
      </c>
      <c r="EX125">
        <f>EX43</f>
        <v>0</v>
      </c>
      <c r="EY125">
        <v>40</v>
      </c>
      <c r="EZ125">
        <f>IF(EZ44="","",EZ43)</f>
        <v>0</v>
      </c>
      <c r="FA125">
        <v>40</v>
      </c>
      <c r="FB125">
        <f>FB43</f>
        <v>0</v>
      </c>
      <c r="FC125">
        <v>40</v>
      </c>
      <c r="FD125">
        <f>IF(FD44="","",FD43)</f>
        <v>0</v>
      </c>
      <c r="FE125">
        <v>40</v>
      </c>
      <c r="FF125">
        <f>FF43</f>
        <v>0</v>
      </c>
      <c r="FG125">
        <v>40</v>
      </c>
      <c r="FH125">
        <f>IF(FH44="","",FH43)</f>
        <v>0</v>
      </c>
      <c r="FI125">
        <v>40</v>
      </c>
      <c r="FJ125">
        <f>FJ43</f>
        <v>0</v>
      </c>
      <c r="FK125">
        <v>40</v>
      </c>
      <c r="FL125">
        <f>IF(FL44="","",FL43)</f>
        <v>0</v>
      </c>
      <c r="FM125">
        <v>40</v>
      </c>
      <c r="FN125">
        <f>FN43</f>
        <v>0</v>
      </c>
      <c r="FO125">
        <v>40</v>
      </c>
      <c r="FP125">
        <f>IF(FP44="","",FP43)</f>
        <v>0</v>
      </c>
      <c r="FQ125">
        <v>40</v>
      </c>
      <c r="FR125">
        <f>FR43</f>
        <v>0</v>
      </c>
      <c r="FS125">
        <v>40</v>
      </c>
      <c r="FT125">
        <f>IF(FT44="","",FT43)</f>
        <v>0</v>
      </c>
      <c r="FU125">
        <v>40</v>
      </c>
      <c r="FV125">
        <f>FV43</f>
        <v>0</v>
      </c>
      <c r="FW125">
        <v>40</v>
      </c>
      <c r="FX125">
        <f>IF(FX44="","",FX43)</f>
        <v>0</v>
      </c>
      <c r="FY125">
        <v>40</v>
      </c>
      <c r="FZ125">
        <f>FZ43</f>
        <v>0</v>
      </c>
      <c r="GA125">
        <v>40</v>
      </c>
      <c r="GB125">
        <f>IF(GB44="","",GB43)</f>
        <v>0</v>
      </c>
      <c r="GC125">
        <v>40</v>
      </c>
      <c r="GD125">
        <f>GD43</f>
        <v>0</v>
      </c>
      <c r="GE125">
        <v>40</v>
      </c>
      <c r="GF125">
        <f>IF(GF44="","",GF43)</f>
        <v>0</v>
      </c>
      <c r="GG125">
        <v>40</v>
      </c>
      <c r="GH125">
        <f>GH43</f>
        <v>0</v>
      </c>
      <c r="GI125">
        <v>40</v>
      </c>
      <c r="GJ125">
        <f>IF(GJ44="","",GJ43)</f>
        <v>0</v>
      </c>
      <c r="GK125">
        <v>40</v>
      </c>
      <c r="GL125">
        <f>GL43</f>
        <v>0</v>
      </c>
      <c r="GM125">
        <v>40</v>
      </c>
      <c r="GN125">
        <f>IF(GN44="","",GN43)</f>
        <v>0</v>
      </c>
      <c r="GO125">
        <v>40</v>
      </c>
      <c r="GP125">
        <f>GP43</f>
        <v>0</v>
      </c>
      <c r="GQ125">
        <v>40</v>
      </c>
      <c r="GR125">
        <f>IF(GR44="","",GR43)</f>
        <v>0</v>
      </c>
      <c r="GS125">
        <v>40</v>
      </c>
      <c r="GT125">
        <f>GT43</f>
        <v>0</v>
      </c>
      <c r="GU125">
        <v>40</v>
      </c>
      <c r="GV125">
        <f>IF(GV44="","",GV43)</f>
        <v>0</v>
      </c>
      <c r="GW125">
        <v>40</v>
      </c>
      <c r="GX125">
        <f>GX43</f>
        <v>0</v>
      </c>
      <c r="GY125">
        <v>40</v>
      </c>
      <c r="GZ125">
        <f>IF(GZ44="","",GZ43)</f>
        <v>0</v>
      </c>
      <c r="HA125">
        <v>40</v>
      </c>
      <c r="HB125">
        <f>HB43</f>
        <v>0</v>
      </c>
      <c r="HC125">
        <v>40</v>
      </c>
      <c r="HD125">
        <f>IF(HD44="","",HD43)</f>
        <v>0</v>
      </c>
      <c r="HE125">
        <v>40</v>
      </c>
      <c r="HF125">
        <f>HF43</f>
        <v>0</v>
      </c>
      <c r="HG125">
        <v>40</v>
      </c>
      <c r="HH125">
        <f>IF(HH44="","",HH43)</f>
        <v>0</v>
      </c>
      <c r="HI125">
        <v>40</v>
      </c>
      <c r="HJ125">
        <f>HJ43</f>
        <v>0</v>
      </c>
      <c r="HK125">
        <v>40</v>
      </c>
      <c r="HL125">
        <f>IF(HL44="","",HL43)</f>
        <v>0</v>
      </c>
      <c r="HM125">
        <v>40</v>
      </c>
      <c r="HN125">
        <f>HN43</f>
        <v>0</v>
      </c>
      <c r="HO125">
        <v>40</v>
      </c>
      <c r="HP125">
        <f>IF(HP44="","",HP43)</f>
        <v>0</v>
      </c>
      <c r="HQ125">
        <v>40</v>
      </c>
      <c r="HR125">
        <f>HR43</f>
        <v>0</v>
      </c>
      <c r="HS125">
        <v>40</v>
      </c>
      <c r="HT125">
        <f>IF(HT44="","",HT43)</f>
        <v>0</v>
      </c>
      <c r="HU125">
        <v>40</v>
      </c>
      <c r="HV125">
        <f>HV43</f>
        <v>0</v>
      </c>
      <c r="HW125">
        <v>40</v>
      </c>
      <c r="HX125">
        <f>IF(HX44="","",HX43)</f>
        <v>0</v>
      </c>
      <c r="HY125">
        <v>40</v>
      </c>
      <c r="HZ125">
        <f>HZ43</f>
        <v>0</v>
      </c>
      <c r="IA125">
        <v>40</v>
      </c>
      <c r="IB125">
        <f>IF(IB44="","",IB43)</f>
        <v>0</v>
      </c>
      <c r="IC125">
        <v>40</v>
      </c>
      <c r="ID125">
        <f>ID43</f>
        <v>0</v>
      </c>
    </row>
    <row r="126" spans="5:238"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</row>
    <row r="127" spans="5:238">
      <c r="E127">
        <v>1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1</v>
      </c>
      <c r="AF127">
        <v>0</v>
      </c>
      <c r="AG127">
        <v>1</v>
      </c>
      <c r="AH127">
        <v>0</v>
      </c>
      <c r="AI127">
        <v>1</v>
      </c>
      <c r="AJ127">
        <v>0</v>
      </c>
      <c r="AK127">
        <v>1</v>
      </c>
      <c r="AL127">
        <v>0</v>
      </c>
      <c r="AM127">
        <v>1</v>
      </c>
      <c r="AN127">
        <v>0</v>
      </c>
      <c r="AO127">
        <v>1</v>
      </c>
      <c r="AP127">
        <v>0</v>
      </c>
      <c r="AQ127">
        <v>1</v>
      </c>
      <c r="AR127">
        <v>0</v>
      </c>
      <c r="AS127">
        <v>1</v>
      </c>
      <c r="AT127">
        <v>0</v>
      </c>
      <c r="AU127">
        <v>1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1</v>
      </c>
      <c r="BB127">
        <v>0</v>
      </c>
      <c r="BC127">
        <v>1</v>
      </c>
      <c r="BD127">
        <v>0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1</v>
      </c>
      <c r="BL127">
        <v>0</v>
      </c>
      <c r="BM127">
        <v>1</v>
      </c>
      <c r="BN127">
        <v>0</v>
      </c>
      <c r="BO127">
        <v>1</v>
      </c>
      <c r="BP127">
        <v>0</v>
      </c>
      <c r="BQ127">
        <v>1</v>
      </c>
      <c r="BR127">
        <v>0</v>
      </c>
      <c r="BS127">
        <v>1</v>
      </c>
      <c r="BT127">
        <v>0</v>
      </c>
      <c r="BU127">
        <v>1</v>
      </c>
      <c r="BV127">
        <v>0</v>
      </c>
      <c r="BW127">
        <v>1</v>
      </c>
      <c r="BX127">
        <v>0</v>
      </c>
      <c r="BY127">
        <v>1</v>
      </c>
      <c r="BZ127">
        <v>0</v>
      </c>
      <c r="CA127">
        <v>1</v>
      </c>
      <c r="CB127">
        <v>0</v>
      </c>
      <c r="CC127">
        <v>1</v>
      </c>
      <c r="CD127">
        <v>0</v>
      </c>
      <c r="CE127">
        <v>1</v>
      </c>
      <c r="CF127">
        <v>0</v>
      </c>
      <c r="CG127">
        <v>1</v>
      </c>
      <c r="CH127">
        <v>0</v>
      </c>
      <c r="CI127">
        <v>1</v>
      </c>
      <c r="CJ127">
        <v>0</v>
      </c>
      <c r="CK127">
        <v>1</v>
      </c>
      <c r="CL127">
        <v>0</v>
      </c>
      <c r="CM127">
        <v>1</v>
      </c>
      <c r="CN127">
        <v>0</v>
      </c>
      <c r="CO127">
        <v>1</v>
      </c>
      <c r="CP127">
        <v>0</v>
      </c>
      <c r="CQ127">
        <v>1</v>
      </c>
      <c r="CR127">
        <v>0</v>
      </c>
      <c r="CS127">
        <v>1</v>
      </c>
      <c r="CT127">
        <v>0</v>
      </c>
      <c r="CU127">
        <v>1</v>
      </c>
      <c r="CV127">
        <v>0</v>
      </c>
      <c r="CW127">
        <v>1</v>
      </c>
      <c r="CX127">
        <v>0</v>
      </c>
      <c r="CY127">
        <v>1</v>
      </c>
      <c r="CZ127">
        <v>0</v>
      </c>
      <c r="DA127">
        <v>1</v>
      </c>
      <c r="DB127">
        <v>0</v>
      </c>
      <c r="DC127">
        <v>1</v>
      </c>
      <c r="DD127">
        <v>0</v>
      </c>
      <c r="DE127">
        <v>1</v>
      </c>
      <c r="DF127">
        <v>0</v>
      </c>
      <c r="DG127">
        <v>1</v>
      </c>
      <c r="DH127">
        <v>0</v>
      </c>
      <c r="DI127">
        <v>1</v>
      </c>
      <c r="DJ127">
        <v>0</v>
      </c>
      <c r="DK127">
        <v>1</v>
      </c>
      <c r="DL127">
        <v>0</v>
      </c>
      <c r="DM127">
        <v>1</v>
      </c>
      <c r="DN127">
        <v>0</v>
      </c>
      <c r="DO127">
        <v>1</v>
      </c>
      <c r="DP127">
        <v>0</v>
      </c>
      <c r="DS127">
        <v>1</v>
      </c>
      <c r="DT127">
        <v>0</v>
      </c>
      <c r="DU127">
        <v>1</v>
      </c>
      <c r="DV127">
        <v>0</v>
      </c>
      <c r="DW127">
        <v>1</v>
      </c>
      <c r="DX127">
        <v>0</v>
      </c>
      <c r="DY127">
        <v>1</v>
      </c>
      <c r="DZ127">
        <v>0</v>
      </c>
      <c r="EA127">
        <v>1</v>
      </c>
      <c r="EB127">
        <v>0</v>
      </c>
      <c r="EC127">
        <v>1</v>
      </c>
      <c r="ED127">
        <v>0</v>
      </c>
      <c r="EE127">
        <v>1</v>
      </c>
      <c r="EF127">
        <v>0</v>
      </c>
      <c r="EG127">
        <v>1</v>
      </c>
      <c r="EH127">
        <v>0</v>
      </c>
      <c r="EI127">
        <v>1</v>
      </c>
      <c r="EJ127">
        <v>0</v>
      </c>
      <c r="EK127">
        <v>1</v>
      </c>
      <c r="EL127">
        <v>0</v>
      </c>
      <c r="EM127">
        <v>1</v>
      </c>
      <c r="EN127">
        <v>0</v>
      </c>
      <c r="EO127">
        <v>1</v>
      </c>
      <c r="EP127">
        <v>0</v>
      </c>
      <c r="EQ127">
        <v>1</v>
      </c>
      <c r="ER127">
        <v>0</v>
      </c>
      <c r="ES127">
        <v>1</v>
      </c>
      <c r="ET127">
        <v>0</v>
      </c>
      <c r="EU127">
        <v>1</v>
      </c>
      <c r="EV127">
        <v>0</v>
      </c>
      <c r="EW127">
        <v>1</v>
      </c>
      <c r="EX127">
        <v>0</v>
      </c>
      <c r="EY127">
        <v>1</v>
      </c>
      <c r="EZ127">
        <v>0</v>
      </c>
      <c r="FA127">
        <v>1</v>
      </c>
      <c r="FB127">
        <v>0</v>
      </c>
      <c r="FC127">
        <v>1</v>
      </c>
      <c r="FD127">
        <v>0</v>
      </c>
      <c r="FE127">
        <v>1</v>
      </c>
      <c r="FF127">
        <v>0</v>
      </c>
      <c r="FG127">
        <v>1</v>
      </c>
      <c r="FH127">
        <v>0</v>
      </c>
      <c r="FI127">
        <v>1</v>
      </c>
      <c r="FJ127">
        <v>0</v>
      </c>
      <c r="FK127">
        <v>1</v>
      </c>
      <c r="FL127">
        <v>0</v>
      </c>
      <c r="FM127">
        <v>1</v>
      </c>
      <c r="FN127">
        <v>0</v>
      </c>
      <c r="FO127">
        <v>1</v>
      </c>
      <c r="FP127">
        <v>0</v>
      </c>
      <c r="FQ127">
        <v>1</v>
      </c>
      <c r="FR127">
        <v>0</v>
      </c>
      <c r="FS127">
        <v>1</v>
      </c>
      <c r="FT127">
        <v>0</v>
      </c>
      <c r="FU127">
        <v>1</v>
      </c>
      <c r="FV127">
        <v>0</v>
      </c>
      <c r="FW127">
        <v>1</v>
      </c>
      <c r="FX127">
        <v>0</v>
      </c>
      <c r="FY127">
        <v>1</v>
      </c>
      <c r="FZ127">
        <v>0</v>
      </c>
      <c r="GA127">
        <v>1</v>
      </c>
      <c r="GB127">
        <v>0</v>
      </c>
      <c r="GC127">
        <v>1</v>
      </c>
      <c r="GD127">
        <v>0</v>
      </c>
      <c r="GE127">
        <v>1</v>
      </c>
      <c r="GF127">
        <v>0</v>
      </c>
      <c r="GG127">
        <v>1</v>
      </c>
      <c r="GH127">
        <v>0</v>
      </c>
      <c r="GI127">
        <v>1</v>
      </c>
      <c r="GJ127">
        <v>0</v>
      </c>
      <c r="GK127">
        <v>1</v>
      </c>
      <c r="GL127">
        <v>0</v>
      </c>
      <c r="GM127">
        <v>1</v>
      </c>
      <c r="GN127">
        <v>0</v>
      </c>
      <c r="GO127">
        <v>1</v>
      </c>
      <c r="GP127">
        <v>0</v>
      </c>
      <c r="GQ127">
        <v>1</v>
      </c>
      <c r="GR127">
        <v>0</v>
      </c>
      <c r="GS127">
        <v>1</v>
      </c>
      <c r="GT127">
        <v>0</v>
      </c>
      <c r="GU127">
        <v>1</v>
      </c>
      <c r="GV127">
        <v>0</v>
      </c>
      <c r="GW127">
        <v>1</v>
      </c>
      <c r="GX127">
        <v>0</v>
      </c>
      <c r="GY127">
        <v>1</v>
      </c>
      <c r="GZ127">
        <v>0</v>
      </c>
      <c r="HA127">
        <v>1</v>
      </c>
      <c r="HB127">
        <v>0</v>
      </c>
      <c r="HC127">
        <v>1</v>
      </c>
      <c r="HD127">
        <v>0</v>
      </c>
      <c r="HE127">
        <v>1</v>
      </c>
      <c r="HF127">
        <v>0</v>
      </c>
      <c r="HG127">
        <v>1</v>
      </c>
      <c r="HH127">
        <v>0</v>
      </c>
      <c r="HI127">
        <v>1</v>
      </c>
      <c r="HJ127">
        <v>0</v>
      </c>
      <c r="HK127">
        <v>1</v>
      </c>
      <c r="HL127">
        <v>0</v>
      </c>
      <c r="HM127">
        <v>1</v>
      </c>
      <c r="HN127">
        <v>0</v>
      </c>
      <c r="HO127">
        <v>1</v>
      </c>
      <c r="HP127">
        <v>0</v>
      </c>
      <c r="HQ127">
        <v>1</v>
      </c>
      <c r="HR127">
        <v>0</v>
      </c>
      <c r="HS127">
        <v>1</v>
      </c>
      <c r="HT127">
        <v>0</v>
      </c>
      <c r="HU127">
        <v>1</v>
      </c>
      <c r="HV127">
        <v>0</v>
      </c>
      <c r="HW127">
        <v>1</v>
      </c>
      <c r="HX127">
        <v>0</v>
      </c>
      <c r="HY127">
        <v>1</v>
      </c>
      <c r="HZ127">
        <v>0</v>
      </c>
      <c r="IA127">
        <v>1</v>
      </c>
      <c r="IB127">
        <v>0</v>
      </c>
      <c r="IC127">
        <v>1</v>
      </c>
      <c r="ID127">
        <v>0</v>
      </c>
    </row>
    <row r="129" spans="4:238">
      <c r="D129" t="s">
        <v>105</v>
      </c>
      <c r="E129" t="s">
        <v>103</v>
      </c>
      <c r="F129" t="s">
        <v>108</v>
      </c>
      <c r="G129" t="s">
        <v>103</v>
      </c>
      <c r="H129" t="s">
        <v>109</v>
      </c>
      <c r="I129" t="s">
        <v>103</v>
      </c>
      <c r="J129" t="s">
        <v>108</v>
      </c>
      <c r="K129" t="s">
        <v>103</v>
      </c>
      <c r="L129" t="s">
        <v>109</v>
      </c>
      <c r="M129" t="s">
        <v>103</v>
      </c>
      <c r="N129" t="s">
        <v>108</v>
      </c>
      <c r="O129" t="s">
        <v>103</v>
      </c>
      <c r="P129" t="s">
        <v>109</v>
      </c>
      <c r="Q129" t="s">
        <v>103</v>
      </c>
      <c r="R129" t="s">
        <v>108</v>
      </c>
      <c r="S129" t="s">
        <v>103</v>
      </c>
      <c r="T129" t="s">
        <v>109</v>
      </c>
      <c r="U129" t="s">
        <v>103</v>
      </c>
      <c r="V129" t="s">
        <v>108</v>
      </c>
      <c r="W129" t="s">
        <v>103</v>
      </c>
      <c r="X129" t="s">
        <v>109</v>
      </c>
      <c r="Y129" t="s">
        <v>103</v>
      </c>
      <c r="Z129" t="s">
        <v>108</v>
      </c>
      <c r="AA129" t="s">
        <v>103</v>
      </c>
      <c r="AB129" t="s">
        <v>109</v>
      </c>
      <c r="AC129" t="s">
        <v>103</v>
      </c>
      <c r="AD129" t="s">
        <v>108</v>
      </c>
      <c r="AE129" t="s">
        <v>103</v>
      </c>
      <c r="AF129" t="s">
        <v>109</v>
      </c>
      <c r="AG129" t="s">
        <v>103</v>
      </c>
      <c r="AH129" t="s">
        <v>108</v>
      </c>
      <c r="AI129" t="s">
        <v>103</v>
      </c>
      <c r="AJ129" t="s">
        <v>109</v>
      </c>
      <c r="AK129" t="s">
        <v>103</v>
      </c>
      <c r="AL129" t="s">
        <v>108</v>
      </c>
      <c r="AM129" t="s">
        <v>103</v>
      </c>
      <c r="AN129" t="s">
        <v>109</v>
      </c>
      <c r="AO129" t="s">
        <v>103</v>
      </c>
      <c r="AP129" t="s">
        <v>108</v>
      </c>
      <c r="AQ129" t="s">
        <v>103</v>
      </c>
      <c r="AR129" t="s">
        <v>109</v>
      </c>
      <c r="AS129" t="s">
        <v>103</v>
      </c>
      <c r="AT129" t="s">
        <v>108</v>
      </c>
      <c r="AU129" t="s">
        <v>103</v>
      </c>
      <c r="AV129" t="s">
        <v>109</v>
      </c>
      <c r="AW129" t="s">
        <v>103</v>
      </c>
      <c r="AX129" t="s">
        <v>108</v>
      </c>
      <c r="AY129" t="s">
        <v>103</v>
      </c>
      <c r="AZ129" t="s">
        <v>109</v>
      </c>
      <c r="BA129" t="s">
        <v>103</v>
      </c>
      <c r="BB129" t="s">
        <v>108</v>
      </c>
      <c r="BC129" t="s">
        <v>103</v>
      </c>
      <c r="BD129" t="s">
        <v>109</v>
      </c>
      <c r="BE129" t="s">
        <v>103</v>
      </c>
      <c r="BF129" t="s">
        <v>108</v>
      </c>
      <c r="BG129" t="s">
        <v>103</v>
      </c>
      <c r="BH129" t="s">
        <v>109</v>
      </c>
      <c r="BI129" t="s">
        <v>103</v>
      </c>
      <c r="BJ129" t="s">
        <v>108</v>
      </c>
      <c r="BK129" t="s">
        <v>103</v>
      </c>
      <c r="BL129" t="s">
        <v>109</v>
      </c>
      <c r="BM129" t="s">
        <v>103</v>
      </c>
      <c r="BN129" t="s">
        <v>108</v>
      </c>
      <c r="BO129" t="s">
        <v>103</v>
      </c>
      <c r="BP129" t="s">
        <v>109</v>
      </c>
      <c r="BQ129" t="s">
        <v>103</v>
      </c>
      <c r="BR129" t="s">
        <v>108</v>
      </c>
      <c r="BS129" t="s">
        <v>103</v>
      </c>
      <c r="BT129" t="s">
        <v>109</v>
      </c>
      <c r="BU129" t="s">
        <v>103</v>
      </c>
      <c r="BV129" t="s">
        <v>108</v>
      </c>
      <c r="BW129" t="s">
        <v>103</v>
      </c>
      <c r="BX129" t="s">
        <v>109</v>
      </c>
      <c r="BY129" t="s">
        <v>103</v>
      </c>
      <c r="BZ129" t="s">
        <v>108</v>
      </c>
      <c r="CA129" t="s">
        <v>103</v>
      </c>
      <c r="CB129" t="s">
        <v>109</v>
      </c>
      <c r="CC129" t="s">
        <v>103</v>
      </c>
      <c r="CD129" t="s">
        <v>108</v>
      </c>
      <c r="CE129" t="s">
        <v>103</v>
      </c>
      <c r="CF129" t="s">
        <v>109</v>
      </c>
      <c r="CG129" t="s">
        <v>103</v>
      </c>
      <c r="CH129" t="s">
        <v>108</v>
      </c>
      <c r="CI129" t="s">
        <v>103</v>
      </c>
      <c r="CJ129" t="s">
        <v>109</v>
      </c>
      <c r="CK129" t="s">
        <v>103</v>
      </c>
      <c r="CL129" t="s">
        <v>108</v>
      </c>
      <c r="CM129" t="s">
        <v>103</v>
      </c>
      <c r="CN129" t="s">
        <v>109</v>
      </c>
      <c r="CO129" t="s">
        <v>103</v>
      </c>
      <c r="CP129" t="s">
        <v>108</v>
      </c>
      <c r="CQ129" t="s">
        <v>103</v>
      </c>
      <c r="CR129" t="s">
        <v>109</v>
      </c>
      <c r="CS129" t="s">
        <v>103</v>
      </c>
      <c r="CT129" t="s">
        <v>108</v>
      </c>
      <c r="CU129" t="s">
        <v>103</v>
      </c>
      <c r="CV129" t="s">
        <v>109</v>
      </c>
      <c r="CW129" t="s">
        <v>103</v>
      </c>
      <c r="CX129" t="s">
        <v>108</v>
      </c>
      <c r="CY129" t="s">
        <v>103</v>
      </c>
      <c r="CZ129" t="s">
        <v>109</v>
      </c>
      <c r="DA129" t="s">
        <v>103</v>
      </c>
      <c r="DB129" t="s">
        <v>108</v>
      </c>
      <c r="DC129" t="s">
        <v>103</v>
      </c>
      <c r="DD129" t="s">
        <v>109</v>
      </c>
      <c r="DE129" t="s">
        <v>103</v>
      </c>
      <c r="DF129" t="s">
        <v>108</v>
      </c>
      <c r="DG129" t="s">
        <v>103</v>
      </c>
      <c r="DH129" t="s">
        <v>109</v>
      </c>
      <c r="DI129" t="s">
        <v>103</v>
      </c>
      <c r="DJ129" t="s">
        <v>108</v>
      </c>
      <c r="DK129" t="s">
        <v>103</v>
      </c>
      <c r="DL129" t="s">
        <v>109</v>
      </c>
      <c r="DM129" t="s">
        <v>103</v>
      </c>
      <c r="DN129" t="s">
        <v>108</v>
      </c>
      <c r="DO129" t="s">
        <v>103</v>
      </c>
      <c r="DP129" t="s">
        <v>109</v>
      </c>
      <c r="DR129" t="s">
        <v>105</v>
      </c>
      <c r="DS129" t="s">
        <v>103</v>
      </c>
      <c r="DT129" t="s">
        <v>108</v>
      </c>
      <c r="DU129" t="s">
        <v>103</v>
      </c>
      <c r="DV129" t="s">
        <v>109</v>
      </c>
      <c r="DW129" t="s">
        <v>103</v>
      </c>
      <c r="DX129" t="s">
        <v>108</v>
      </c>
      <c r="DY129" t="s">
        <v>103</v>
      </c>
      <c r="DZ129" t="s">
        <v>109</v>
      </c>
      <c r="EA129" t="s">
        <v>103</v>
      </c>
      <c r="EB129" t="s">
        <v>108</v>
      </c>
      <c r="EC129" t="s">
        <v>103</v>
      </c>
      <c r="ED129" t="s">
        <v>109</v>
      </c>
      <c r="EE129" t="s">
        <v>103</v>
      </c>
      <c r="EF129" t="s">
        <v>108</v>
      </c>
      <c r="EG129" t="s">
        <v>103</v>
      </c>
      <c r="EH129" t="s">
        <v>109</v>
      </c>
      <c r="EI129" t="s">
        <v>103</v>
      </c>
      <c r="EJ129" t="s">
        <v>108</v>
      </c>
      <c r="EK129" t="s">
        <v>103</v>
      </c>
      <c r="EL129" t="s">
        <v>109</v>
      </c>
      <c r="EM129" t="s">
        <v>103</v>
      </c>
      <c r="EN129" t="s">
        <v>108</v>
      </c>
      <c r="EO129" t="s">
        <v>103</v>
      </c>
      <c r="EP129" t="s">
        <v>109</v>
      </c>
      <c r="EQ129" t="s">
        <v>103</v>
      </c>
      <c r="ER129" t="s">
        <v>108</v>
      </c>
      <c r="ES129" t="s">
        <v>103</v>
      </c>
      <c r="ET129" t="s">
        <v>109</v>
      </c>
      <c r="EU129" t="s">
        <v>103</v>
      </c>
      <c r="EV129" t="s">
        <v>108</v>
      </c>
      <c r="EW129" t="s">
        <v>103</v>
      </c>
      <c r="EX129" t="s">
        <v>109</v>
      </c>
      <c r="EY129" t="s">
        <v>103</v>
      </c>
      <c r="EZ129" t="s">
        <v>108</v>
      </c>
      <c r="FA129" t="s">
        <v>103</v>
      </c>
      <c r="FB129" t="s">
        <v>109</v>
      </c>
      <c r="FC129" t="s">
        <v>103</v>
      </c>
      <c r="FD129" t="s">
        <v>108</v>
      </c>
      <c r="FE129" t="s">
        <v>103</v>
      </c>
      <c r="FF129" t="s">
        <v>109</v>
      </c>
      <c r="FG129" t="s">
        <v>103</v>
      </c>
      <c r="FH129" t="s">
        <v>108</v>
      </c>
      <c r="FI129" t="s">
        <v>103</v>
      </c>
      <c r="FJ129" t="s">
        <v>109</v>
      </c>
      <c r="FK129" t="s">
        <v>103</v>
      </c>
      <c r="FL129" t="s">
        <v>108</v>
      </c>
      <c r="FM129" t="s">
        <v>103</v>
      </c>
      <c r="FN129" t="s">
        <v>109</v>
      </c>
      <c r="FO129" t="s">
        <v>103</v>
      </c>
      <c r="FP129" t="s">
        <v>108</v>
      </c>
      <c r="FQ129" t="s">
        <v>103</v>
      </c>
      <c r="FR129" t="s">
        <v>109</v>
      </c>
      <c r="FS129" t="s">
        <v>103</v>
      </c>
      <c r="FT129" t="s">
        <v>108</v>
      </c>
      <c r="FU129" t="s">
        <v>103</v>
      </c>
      <c r="FV129" t="s">
        <v>109</v>
      </c>
      <c r="FW129" t="s">
        <v>103</v>
      </c>
      <c r="FX129" t="s">
        <v>108</v>
      </c>
      <c r="FY129" t="s">
        <v>103</v>
      </c>
      <c r="FZ129" t="s">
        <v>109</v>
      </c>
      <c r="GA129" t="s">
        <v>103</v>
      </c>
      <c r="GB129" t="s">
        <v>108</v>
      </c>
      <c r="GC129" t="s">
        <v>103</v>
      </c>
      <c r="GD129" t="s">
        <v>109</v>
      </c>
      <c r="GE129" t="s">
        <v>103</v>
      </c>
      <c r="GF129" t="s">
        <v>108</v>
      </c>
      <c r="GG129" t="s">
        <v>103</v>
      </c>
      <c r="GH129" t="s">
        <v>109</v>
      </c>
      <c r="GI129" t="s">
        <v>103</v>
      </c>
      <c r="GJ129" t="s">
        <v>108</v>
      </c>
      <c r="GK129" t="s">
        <v>103</v>
      </c>
      <c r="GL129" t="s">
        <v>109</v>
      </c>
      <c r="GM129" t="s">
        <v>103</v>
      </c>
      <c r="GN129" t="s">
        <v>108</v>
      </c>
      <c r="GO129" t="s">
        <v>103</v>
      </c>
      <c r="GP129" t="s">
        <v>109</v>
      </c>
      <c r="GQ129" t="s">
        <v>103</v>
      </c>
      <c r="GR129" t="s">
        <v>108</v>
      </c>
      <c r="GS129" t="s">
        <v>103</v>
      </c>
      <c r="GT129" t="s">
        <v>109</v>
      </c>
      <c r="GU129" t="s">
        <v>103</v>
      </c>
      <c r="GV129" t="s">
        <v>108</v>
      </c>
      <c r="GW129" t="s">
        <v>103</v>
      </c>
      <c r="GX129" t="s">
        <v>109</v>
      </c>
      <c r="GY129" t="s">
        <v>103</v>
      </c>
      <c r="GZ129" t="s">
        <v>108</v>
      </c>
      <c r="HA129" t="s">
        <v>103</v>
      </c>
      <c r="HB129" t="s">
        <v>109</v>
      </c>
      <c r="HC129" t="s">
        <v>103</v>
      </c>
      <c r="HD129" t="s">
        <v>108</v>
      </c>
      <c r="HE129" t="s">
        <v>103</v>
      </c>
      <c r="HF129" t="s">
        <v>109</v>
      </c>
      <c r="HG129" t="s">
        <v>103</v>
      </c>
      <c r="HH129" t="s">
        <v>108</v>
      </c>
      <c r="HI129" t="s">
        <v>103</v>
      </c>
      <c r="HJ129" t="s">
        <v>109</v>
      </c>
      <c r="HK129" t="s">
        <v>103</v>
      </c>
      <c r="HL129" t="s">
        <v>108</v>
      </c>
      <c r="HM129" t="s">
        <v>103</v>
      </c>
      <c r="HN129" t="s">
        <v>109</v>
      </c>
      <c r="HO129" t="s">
        <v>103</v>
      </c>
      <c r="HP129" t="s">
        <v>108</v>
      </c>
      <c r="HQ129" t="s">
        <v>103</v>
      </c>
      <c r="HR129" t="s">
        <v>109</v>
      </c>
      <c r="HS129" t="s">
        <v>103</v>
      </c>
      <c r="HT129" t="s">
        <v>108</v>
      </c>
      <c r="HU129" t="s">
        <v>103</v>
      </c>
      <c r="HV129" t="s">
        <v>109</v>
      </c>
      <c r="HW129" t="s">
        <v>103</v>
      </c>
      <c r="HX129" t="s">
        <v>108</v>
      </c>
      <c r="HY129" t="s">
        <v>103</v>
      </c>
      <c r="HZ129" t="s">
        <v>109</v>
      </c>
      <c r="IA129" t="s">
        <v>103</v>
      </c>
      <c r="IB129" t="s">
        <v>108</v>
      </c>
      <c r="IC129" t="s">
        <v>103</v>
      </c>
      <c r="ID129" t="s">
        <v>109</v>
      </c>
    </row>
    <row r="130" spans="4:238">
      <c r="E130">
        <f>IFERROR(SMALL(E47:E127,ROW()-ROW($E$130)+1),"")</f>
        <v>0</v>
      </c>
      <c r="F130">
        <f>IFERROR(SMALL(F47:F127,ROW()-ROW($F$130)+1),"")</f>
        <v>0</v>
      </c>
      <c r="G130">
        <f>IFERROR(SMALL(G47:G127,ROW()-ROW($G$130)+1),"")</f>
        <v>0</v>
      </c>
      <c r="H130">
        <f>IFERROR(SMALL(H47:H127,ROW()-ROW($H$130)+1),"")</f>
        <v>0</v>
      </c>
      <c r="I130">
        <f>IFERROR(SMALL(I47:I127,ROW()-ROW($I$130)+1),"")</f>
        <v>0</v>
      </c>
      <c r="J130">
        <f>IFERROR(SMALL(J47:J127,ROW()-ROW($J$130)+1),"")</f>
        <v>0</v>
      </c>
      <c r="K130">
        <f>IFERROR(SMALL(K47:K127,ROW()-ROW($K$130)+1),"")</f>
        <v>0</v>
      </c>
      <c r="L130">
        <f>IFERROR(SMALL(L47:L127,ROW()-ROW($L$130)+1),"")</f>
        <v>0</v>
      </c>
      <c r="M130">
        <f>IFERROR(SMALL(M47:M127,ROW()-ROW($M$130)+1),"")</f>
        <v>0</v>
      </c>
      <c r="N130">
        <f>IFERROR(SMALL(N47:N127,ROW()-ROW($N$130)+1),"")</f>
        <v>0</v>
      </c>
      <c r="O130">
        <f>IFERROR(SMALL(O47:O127,ROW()-ROW($O$130)+1),"")</f>
        <v>0</v>
      </c>
      <c r="P130">
        <f>IFERROR(SMALL(P47:P127,ROW()-ROW($P$130)+1),"")</f>
        <v>0</v>
      </c>
      <c r="Q130">
        <f>IFERROR(SMALL(Q47:Q127,ROW()-ROW($Q$130)+1),"")</f>
        <v>0</v>
      </c>
      <c r="R130">
        <f>IFERROR(SMALL(R47:R127,ROW()-ROW($R$130)+1),"")</f>
        <v>0</v>
      </c>
      <c r="S130">
        <f>IFERROR(SMALL(S47:S127,ROW()-ROW($S$130)+1),"")</f>
        <v>0</v>
      </c>
      <c r="T130">
        <f>IFERROR(SMALL(T47:T127,ROW()-ROW($T$130)+1),"")</f>
        <v>0</v>
      </c>
      <c r="U130">
        <f>IFERROR(SMALL(U47:U127,ROW()-ROW($U$130)+1),"")</f>
        <v>0</v>
      </c>
      <c r="V130">
        <f>IFERROR(SMALL(V47:V127,ROW()-ROW($V$130)+1),"")</f>
        <v>0</v>
      </c>
      <c r="W130">
        <f>IFERROR(SMALL(W47:W127,ROW()-ROW($W$130)+1),"")</f>
        <v>0</v>
      </c>
      <c r="X130">
        <f>IFERROR(SMALL(X47:X127,ROW()-ROW($X$130)+1),"")</f>
        <v>0</v>
      </c>
      <c r="Y130">
        <f>IFERROR(SMALL(Y47:Y127,ROW()-ROW($Y$130)+1),"")</f>
        <v>0</v>
      </c>
      <c r="Z130">
        <f>IFERROR(SMALL(Z47:Z127,ROW()-ROW($Z$130)+1),"")</f>
        <v>0</v>
      </c>
      <c r="AA130">
        <f>IFERROR(SMALL(AA47:AA127,ROW()-ROW($AA$130)+1),"")</f>
        <v>0</v>
      </c>
      <c r="AB130">
        <f>IFERROR(SMALL(AB47:AB127,ROW()-ROW($AB$130)+1),"")</f>
        <v>0</v>
      </c>
      <c r="AC130">
        <f>IFERROR(SMALL(AC47:AC127,ROW()-ROW($AC$130)+1),"")</f>
        <v>0</v>
      </c>
      <c r="AD130">
        <f>IFERROR(SMALL(AD47:AD127,ROW()-ROW($AD$130)+1),"")</f>
        <v>0</v>
      </c>
      <c r="AE130">
        <f>IFERROR(SMALL(AE47:AE127,ROW()-ROW($AE$130)+1),"")</f>
        <v>0</v>
      </c>
      <c r="AF130">
        <f>IFERROR(SMALL(AF47:AF127,ROW()-ROW($AF$130)+1),"")</f>
        <v>0</v>
      </c>
      <c r="AG130">
        <f>IFERROR(SMALL(AG47:AG127,ROW()-ROW($AG$130)+1),"")</f>
        <v>0</v>
      </c>
      <c r="AH130">
        <f>IFERROR(SMALL(AH47:AH127,ROW()-ROW($AH$130)+1),"")</f>
        <v>0</v>
      </c>
      <c r="AI130">
        <f>IFERROR(SMALL(AI47:AI127,ROW()-ROW($AI$130)+1),"")</f>
        <v>0</v>
      </c>
      <c r="AJ130">
        <f>IFERROR(SMALL(AJ47:AJ127,ROW()-ROW($AJ$130)+1),"")</f>
        <v>0</v>
      </c>
      <c r="AK130">
        <f>IFERROR(SMALL(AK47:AK127,ROW()-ROW($AK$130)+1),"")</f>
        <v>0</v>
      </c>
      <c r="AL130">
        <f>IFERROR(SMALL(AL47:AL127,ROW()-ROW($AL$130)+1),"")</f>
        <v>0</v>
      </c>
      <c r="AM130">
        <f>IFERROR(SMALL(AM47:AM127,ROW()-ROW($AM$130)+1),"")</f>
        <v>0</v>
      </c>
      <c r="AN130">
        <f>IFERROR(SMALL(AN47:AN127,ROW()-ROW($AN$130)+1),"")</f>
        <v>0</v>
      </c>
      <c r="AO130">
        <f>IFERROR(SMALL(AO47:AO127,ROW()-ROW($AO$130)+1),"")</f>
        <v>0</v>
      </c>
      <c r="AP130">
        <f>IFERROR(SMALL(AP47:AP127,ROW()-ROW($AP$130)+1),"")</f>
        <v>0</v>
      </c>
      <c r="AQ130">
        <f>IFERROR(SMALL(AQ47:AQ127,ROW()-ROW($AQ$130)+1),"")</f>
        <v>0</v>
      </c>
      <c r="AR130">
        <f>IFERROR(SMALL(AR47:AR127,ROW()-ROW($AR$130)+1),"")</f>
        <v>0</v>
      </c>
      <c r="AS130">
        <f>IFERROR(SMALL(AS47:AS127,ROW()-ROW($AS$130)+1),"")</f>
        <v>0</v>
      </c>
      <c r="AT130">
        <f>IFERROR(SMALL(AT47:AT127,ROW()-ROW($AT$130)+1),"")</f>
        <v>0</v>
      </c>
      <c r="AU130">
        <f>IFERROR(SMALL(AU47:AU127,ROW()-ROW($AU$130)+1),"")</f>
        <v>0</v>
      </c>
      <c r="AV130">
        <f>IFERROR(SMALL(AV47:AV127,ROW()-ROW($AV$130)+1),"")</f>
        <v>0</v>
      </c>
      <c r="AW130">
        <f>IFERROR(SMALL(AW47:AW127,ROW()-ROW($AW$130)+1),"")</f>
        <v>0</v>
      </c>
      <c r="AX130">
        <f>IFERROR(SMALL(AX47:AX127,ROW()-ROW($AX$130)+1),"")</f>
        <v>0</v>
      </c>
      <c r="AY130">
        <f>IFERROR(SMALL(AY47:AY127,ROW()-ROW($AY$130)+1),"")</f>
        <v>0</v>
      </c>
      <c r="AZ130">
        <f>IFERROR(SMALL(AZ47:AZ127,ROW()-ROW($AZ$130)+1),"")</f>
        <v>0</v>
      </c>
      <c r="BA130">
        <f>IFERROR(SMALL(BA47:BA127,ROW()-ROW($BA$130)+1),"")</f>
        <v>0</v>
      </c>
      <c r="BB130">
        <f>IFERROR(SMALL(BB47:BB127,ROW()-ROW($BB$130)+1),"")</f>
        <v>0</v>
      </c>
      <c r="BC130">
        <f>IFERROR(SMALL(BC47:BC127,ROW()-ROW($BC$130)+1),"")</f>
        <v>0</v>
      </c>
      <c r="BD130">
        <f>IFERROR(SMALL(BD47:BD127,ROW()-ROW($BD$130)+1),"")</f>
        <v>0</v>
      </c>
      <c r="BE130">
        <f>IFERROR(SMALL(BE47:BE127,ROW()-ROW($BE$130)+1),"")</f>
        <v>0</v>
      </c>
      <c r="BF130">
        <f>IFERROR(SMALL(BF47:BF127,ROW()-ROW($BF$130)+1),"")</f>
        <v>0</v>
      </c>
      <c r="BG130">
        <f>IFERROR(SMALL(BG47:BG127,ROW()-ROW($BG$130)+1),"")</f>
        <v>0</v>
      </c>
      <c r="BH130">
        <f>IFERROR(SMALL(BH47:BH127,ROW()-ROW($BH$130)+1),"")</f>
        <v>0</v>
      </c>
      <c r="BI130">
        <f>IFERROR(SMALL(BI47:BI127,ROW()-ROW($BI$130)+1),"")</f>
        <v>0</v>
      </c>
      <c r="BJ130">
        <f>IFERROR(SMALL(BJ47:BJ127,ROW()-ROW($BJ$130)+1),"")</f>
        <v>0</v>
      </c>
      <c r="BK130">
        <f>IFERROR(SMALL(BK47:BK127,ROW()-ROW($BK$130)+1),"")</f>
        <v>0</v>
      </c>
      <c r="BL130">
        <f>IFERROR(SMALL(BL47:BL127,ROW()-ROW($BL$130)+1),"")</f>
        <v>0</v>
      </c>
      <c r="BM130">
        <f>IFERROR(SMALL(BM47:BM127,ROW()-ROW($BM$130)+1),"")</f>
        <v>0</v>
      </c>
      <c r="BN130">
        <f>IFERROR(SMALL(BN47:BN127,ROW()-ROW($BN$130)+1),"")</f>
        <v>0</v>
      </c>
      <c r="BO130">
        <f>IFERROR(SMALL(BO47:BO127,ROW()-ROW($BO$130)+1),"")</f>
        <v>0</v>
      </c>
      <c r="BP130">
        <f>IFERROR(SMALL(BP47:BP127,ROW()-ROW($BP$130)+1),"")</f>
        <v>0</v>
      </c>
      <c r="BQ130">
        <f>IFERROR(SMALL(BQ47:BQ127,ROW()-ROW($BQ$130)+1),"")</f>
        <v>0</v>
      </c>
      <c r="BR130">
        <f>IFERROR(SMALL(BR47:BR127,ROW()-ROW($BR$130)+1),"")</f>
        <v>0</v>
      </c>
      <c r="BS130">
        <f>IFERROR(SMALL(BS47:BS127,ROW()-ROW($BS$130)+1),"")</f>
        <v>0</v>
      </c>
      <c r="BT130">
        <f>IFERROR(SMALL(BT47:BT127,ROW()-ROW($BT$130)+1),"")</f>
        <v>0</v>
      </c>
      <c r="BU130">
        <f>IFERROR(SMALL(BU47:BU127,ROW()-ROW($BU$130)+1),"")</f>
        <v>0</v>
      </c>
      <c r="BV130">
        <f>IFERROR(SMALL(BV47:BV127,ROW()-ROW($BV$130)+1),"")</f>
        <v>0</v>
      </c>
      <c r="BW130">
        <f>IFERROR(SMALL(BW47:BW127,ROW()-ROW($BW$130)+1),"")</f>
        <v>0</v>
      </c>
      <c r="BX130">
        <f>IFERROR(SMALL(BX47:BX127,ROW()-ROW($BX$130)+1),"")</f>
        <v>0</v>
      </c>
      <c r="BY130">
        <f>IFERROR(SMALL(BY47:BY127,ROW()-ROW($BY$130)+1),"")</f>
        <v>0</v>
      </c>
      <c r="BZ130">
        <f>IFERROR(SMALL(BZ47:BZ127,ROW()-ROW($BZ$130)+1),"")</f>
        <v>0</v>
      </c>
      <c r="CA130">
        <f>IFERROR(SMALL(CA47:CA127,ROW()-ROW($CA$130)+1),"")</f>
        <v>0</v>
      </c>
      <c r="CB130">
        <f>IFERROR(SMALL(CB47:CB127,ROW()-ROW($CB$130)+1),"")</f>
        <v>0</v>
      </c>
      <c r="CC130">
        <f>IFERROR(SMALL(CC47:CC127,ROW()-ROW($CC$130)+1),"")</f>
        <v>0</v>
      </c>
      <c r="CD130">
        <f>IFERROR(SMALL(CD47:CD127,ROW()-ROW($CD$130)+1),"")</f>
        <v>0</v>
      </c>
      <c r="CE130">
        <f>IFERROR(SMALL(CE47:CE127,ROW()-ROW($CE$130)+1),"")</f>
        <v>0</v>
      </c>
      <c r="CF130">
        <f>IFERROR(SMALL(CF47:CF127,ROW()-ROW($CF$130)+1),"")</f>
        <v>0</v>
      </c>
      <c r="CG130">
        <f>IFERROR(SMALL(CG47:CG127,ROW()-ROW($CG$130)+1),"")</f>
        <v>0</v>
      </c>
      <c r="CH130">
        <f>IFERROR(SMALL(CH47:CH127,ROW()-ROW($CH$130)+1),"")</f>
        <v>0</v>
      </c>
      <c r="CI130">
        <f>IFERROR(SMALL(CI47:CI127,ROW()-ROW($CI$130)+1),"")</f>
        <v>0</v>
      </c>
      <c r="CJ130">
        <f>IFERROR(SMALL(CJ47:CJ127,ROW()-ROW($CJ$130)+1),"")</f>
        <v>0</v>
      </c>
      <c r="CK130">
        <f>IFERROR(SMALL(CK47:CK127,ROW()-ROW($CK$130)+1),"")</f>
        <v>0</v>
      </c>
      <c r="CL130">
        <f>IFERROR(SMALL(CL47:CL127,ROW()-ROW($CL$130)+1),"")</f>
        <v>0</v>
      </c>
      <c r="CM130">
        <f>IFERROR(SMALL(CM47:CM127,ROW()-ROW($CM$130)+1),"")</f>
        <v>0</v>
      </c>
      <c r="CN130">
        <f>IFERROR(SMALL(CN47:CN127,ROW()-ROW($CN$130)+1),"")</f>
        <v>0</v>
      </c>
      <c r="CO130">
        <f>IFERROR(SMALL(CO47:CO127,ROW()-ROW($CO$130)+1),"")</f>
        <v>0</v>
      </c>
      <c r="CP130">
        <f>IFERROR(SMALL(CP47:CP127,ROW()-ROW($CP$130)+1),"")</f>
        <v>0</v>
      </c>
      <c r="CQ130">
        <f>IFERROR(SMALL(CQ47:CQ127,ROW()-ROW($CQ$130)+1),"")</f>
        <v>0</v>
      </c>
      <c r="CR130">
        <f>IFERROR(SMALL(CR47:CR127,ROW()-ROW($CR$130)+1),"")</f>
        <v>0</v>
      </c>
      <c r="CS130">
        <f>IFERROR(SMALL(CS47:CS127,ROW()-ROW($CS$130)+1),"")</f>
        <v>0</v>
      </c>
      <c r="CT130">
        <f>IFERROR(SMALL(CT47:CT127,ROW()-ROW($CT$130)+1),"")</f>
        <v>0</v>
      </c>
      <c r="CU130">
        <f>IFERROR(SMALL(CU47:CU127,ROW()-ROW($CU$130)+1),"")</f>
        <v>0</v>
      </c>
      <c r="CV130">
        <f>IFERROR(SMALL(CV47:CV127,ROW()-ROW($CV$130)+1),"")</f>
        <v>0</v>
      </c>
      <c r="CW130">
        <f>IFERROR(SMALL(CW47:CW127,ROW()-ROW($CW$130)+1),"")</f>
        <v>0</v>
      </c>
      <c r="CX130">
        <f>IFERROR(SMALL(CX47:CX127,ROW()-ROW($CX$130)+1),"")</f>
        <v>0</v>
      </c>
      <c r="CY130">
        <f>IFERROR(SMALL(CY47:CY127,ROW()-ROW($CY$130)+1),"")</f>
        <v>0</v>
      </c>
      <c r="CZ130">
        <f>IFERROR(SMALL(CZ47:CZ127,ROW()-ROW($CZ$130)+1),"")</f>
        <v>0</v>
      </c>
      <c r="DA130">
        <f>IFERROR(SMALL(DA47:DA127,ROW()-ROW($DA$130)+1),"")</f>
        <v>0</v>
      </c>
      <c r="DB130">
        <f>IFERROR(SMALL(DB47:DB127,ROW()-ROW($DB$130)+1),"")</f>
        <v>0</v>
      </c>
      <c r="DC130">
        <f>IFERROR(SMALL(DC47:DC127,ROW()-ROW($DC$130)+1),"")</f>
        <v>0</v>
      </c>
      <c r="DD130">
        <f>IFERROR(SMALL(DD47:DD127,ROW()-ROW($DD$130)+1),"")</f>
        <v>0</v>
      </c>
      <c r="DE130">
        <f>IFERROR(SMALL(DE47:DE127,ROW()-ROW($DE$130)+1),"")</f>
        <v>0</v>
      </c>
      <c r="DF130">
        <f>IFERROR(SMALL(DF47:DF127,ROW()-ROW($DF$130)+1),"")</f>
        <v>0</v>
      </c>
      <c r="DG130">
        <f>IFERROR(SMALL(DG47:DG127,ROW()-ROW($DG$130)+1),"")</f>
        <v>0</v>
      </c>
      <c r="DH130">
        <f>IFERROR(SMALL(DH47:DH127,ROW()-ROW($DH$130)+1),"")</f>
        <v>0</v>
      </c>
      <c r="DI130">
        <f>IFERROR(SMALL(DI47:DI127,ROW()-ROW($DI$130)+1),"")</f>
        <v>0</v>
      </c>
      <c r="DJ130">
        <f>IFERROR(SMALL(DJ47:DJ127,ROW()-ROW($DJ$130)+1),"")</f>
        <v>0</v>
      </c>
      <c r="DK130">
        <f>IFERROR(SMALL(DK47:DK127,ROW()-ROW($DK$130)+1),"")</f>
        <v>0</v>
      </c>
      <c r="DL130">
        <f>IFERROR(SMALL(DL47:DL127,ROW()-ROW($DL$130)+1),"")</f>
        <v>0</v>
      </c>
      <c r="DM130">
        <f>IFERROR(SMALL(DM47:DM127,ROW()-ROW($DM$130)+1),"")</f>
        <v>0</v>
      </c>
      <c r="DN130">
        <f>IFERROR(SMALL(DN47:DN127,ROW()-ROW($DN$130)+1),"")</f>
        <v>0</v>
      </c>
      <c r="DO130">
        <f>IFERROR(SMALL(DO47:DO127,ROW()-ROW($DO$130)+1),"")</f>
        <v>0</v>
      </c>
      <c r="DP130">
        <f>IFERROR(SMALL(DP47:DP127,ROW()-ROW($DP$130)+1),"")</f>
        <v>0</v>
      </c>
      <c r="DS130">
        <f>IFERROR(SMALL(DS47:DS127,ROW()-ROW($DS$130)+1),"")</f>
        <v>0</v>
      </c>
      <c r="DT130">
        <f>IFERROR(SMALL(DT47:DT127,ROW()-ROW($DT$130)+1),"")</f>
        <v>0</v>
      </c>
      <c r="DU130">
        <f>IFERROR(SMALL(DU47:DU127,ROW()-ROW($DU$130)+1),"")</f>
        <v>0</v>
      </c>
      <c r="DV130">
        <f>IFERROR(SMALL(DV47:DV127,ROW()-ROW($DV$130)+1),"")</f>
        <v>0</v>
      </c>
      <c r="DW130">
        <f>IFERROR(SMALL(DW47:DW127,ROW()-ROW($DW$130)+1),"")</f>
        <v>0</v>
      </c>
      <c r="DX130">
        <f>IFERROR(SMALL(DX47:DX127,ROW()-ROW($DX$130)+1),"")</f>
        <v>0</v>
      </c>
      <c r="DY130">
        <f>IFERROR(SMALL(DY47:DY127,ROW()-ROW($DY$130)+1),"")</f>
        <v>0</v>
      </c>
      <c r="DZ130">
        <f>IFERROR(SMALL(DZ47:DZ127,ROW()-ROW($DZ$130)+1),"")</f>
        <v>0</v>
      </c>
      <c r="EA130">
        <f>IFERROR(SMALL(EA47:EA127,ROW()-ROW($EA$130)+1),"")</f>
        <v>0</v>
      </c>
      <c r="EB130">
        <f>IFERROR(SMALL(EB47:EB127,ROW()-ROW($EB$130)+1),"")</f>
        <v>0</v>
      </c>
      <c r="EC130">
        <f>IFERROR(SMALL(EC47:EC127,ROW()-ROW($EC$130)+1),"")</f>
        <v>0</v>
      </c>
      <c r="ED130">
        <f>IFERROR(SMALL(ED47:ED127,ROW()-ROW($ED$130)+1),"")</f>
        <v>0</v>
      </c>
      <c r="EE130">
        <f>IFERROR(SMALL(EE47:EE127,ROW()-ROW($EE$130)+1),"")</f>
        <v>0</v>
      </c>
      <c r="EF130">
        <f>IFERROR(SMALL(EF47:EF127,ROW()-ROW($EF$130)+1),"")</f>
        <v>0</v>
      </c>
      <c r="EG130">
        <f>IFERROR(SMALL(EG47:EG127,ROW()-ROW($EG$130)+1),"")</f>
        <v>0</v>
      </c>
      <c r="EH130">
        <f>IFERROR(SMALL(EH47:EH127,ROW()-ROW($EH$130)+1),"")</f>
        <v>0</v>
      </c>
      <c r="EI130">
        <f>IFERROR(SMALL(EI47:EI127,ROW()-ROW($EI$130)+1),"")</f>
        <v>0</v>
      </c>
      <c r="EJ130">
        <f>IFERROR(SMALL(EJ47:EJ127,ROW()-ROW($EJ$130)+1),"")</f>
        <v>0</v>
      </c>
      <c r="EK130">
        <f>IFERROR(SMALL(EK47:EK127,ROW()-ROW($EK$130)+1),"")</f>
        <v>0</v>
      </c>
      <c r="EL130">
        <f>IFERROR(SMALL(EL47:EL127,ROW()-ROW($EL$130)+1),"")</f>
        <v>0</v>
      </c>
      <c r="EM130">
        <f>IFERROR(SMALL(EM47:EM127,ROW()-ROW($EM$130)+1),"")</f>
        <v>0</v>
      </c>
      <c r="EN130">
        <f>IFERROR(SMALL(EN47:EN127,ROW()-ROW($EN$130)+1),"")</f>
        <v>0</v>
      </c>
      <c r="EO130">
        <f>IFERROR(SMALL(EO47:EO127,ROW()-ROW($EO$130)+1),"")</f>
        <v>0</v>
      </c>
      <c r="EP130">
        <f>IFERROR(SMALL(EP47:EP127,ROW()-ROW($EP$130)+1),"")</f>
        <v>0</v>
      </c>
      <c r="EQ130">
        <f>IFERROR(SMALL(EQ47:EQ127,ROW()-ROW($EQ$130)+1),"")</f>
        <v>0</v>
      </c>
      <c r="ER130">
        <f>IFERROR(SMALL(ER47:ER127,ROW()-ROW($ER$130)+1),"")</f>
        <v>0</v>
      </c>
      <c r="ES130">
        <f>IFERROR(SMALL(ES47:ES127,ROW()-ROW($ES$130)+1),"")</f>
        <v>0</v>
      </c>
      <c r="ET130">
        <f>IFERROR(SMALL(ET47:ET127,ROW()-ROW($ET$130)+1),"")</f>
        <v>0</v>
      </c>
      <c r="EU130">
        <f>IFERROR(SMALL(EU47:EU127,ROW()-ROW($EU$130)+1),"")</f>
        <v>0</v>
      </c>
      <c r="EV130">
        <f>IFERROR(SMALL(EV47:EV127,ROW()-ROW($EV$130)+1),"")</f>
        <v>0</v>
      </c>
      <c r="EW130">
        <f>IFERROR(SMALL(EW47:EW127,ROW()-ROW($EW$130)+1),"")</f>
        <v>0</v>
      </c>
      <c r="EX130">
        <f>IFERROR(SMALL(EX47:EX127,ROW()-ROW($EX$130)+1),"")</f>
        <v>0</v>
      </c>
      <c r="EY130">
        <f>IFERROR(SMALL(EY47:EY127,ROW()-ROW($EY$130)+1),"")</f>
        <v>0</v>
      </c>
      <c r="EZ130">
        <f>IFERROR(SMALL(EZ47:EZ127,ROW()-ROW($EZ$130)+1),"")</f>
        <v>0</v>
      </c>
      <c r="FA130">
        <f>IFERROR(SMALL(FA47:FA127,ROW()-ROW($FA$130)+1),"")</f>
        <v>0</v>
      </c>
      <c r="FB130">
        <f>IFERROR(SMALL(FB47:FB127,ROW()-ROW($FB$130)+1),"")</f>
        <v>0</v>
      </c>
      <c r="FC130">
        <f>IFERROR(SMALL(FC47:FC127,ROW()-ROW($FC$130)+1),"")</f>
        <v>0</v>
      </c>
      <c r="FD130">
        <f>IFERROR(SMALL(FD47:FD127,ROW()-ROW($FD$130)+1),"")</f>
        <v>0</v>
      </c>
      <c r="FE130">
        <f>IFERROR(SMALL(FE47:FE127,ROW()-ROW($FE$130)+1),"")</f>
        <v>0</v>
      </c>
      <c r="FF130">
        <f>IFERROR(SMALL(FF47:FF127,ROW()-ROW($FF$130)+1),"")</f>
        <v>0</v>
      </c>
      <c r="FG130">
        <f>IFERROR(SMALL(FG47:FG127,ROW()-ROW($FG$130)+1),"")</f>
        <v>0</v>
      </c>
      <c r="FH130">
        <f>IFERROR(SMALL(FH47:FH127,ROW()-ROW($FH$130)+1),"")</f>
        <v>0</v>
      </c>
      <c r="FI130">
        <f>IFERROR(SMALL(FI47:FI127,ROW()-ROW($FI$130)+1),"")</f>
        <v>0</v>
      </c>
      <c r="FJ130">
        <f>IFERROR(SMALL(FJ47:FJ127,ROW()-ROW($FJ$130)+1),"")</f>
        <v>0</v>
      </c>
      <c r="FK130">
        <f>IFERROR(SMALL(FK47:FK127,ROW()-ROW($FK$130)+1),"")</f>
        <v>0</v>
      </c>
      <c r="FL130">
        <f>IFERROR(SMALL(FL47:FL127,ROW()-ROW($FL$130)+1),"")</f>
        <v>0</v>
      </c>
      <c r="FM130">
        <f>IFERROR(SMALL(FM47:FM127,ROW()-ROW($FM$130)+1),"")</f>
        <v>0</v>
      </c>
      <c r="FN130">
        <f>IFERROR(SMALL(FN47:FN127,ROW()-ROW($FN$130)+1),"")</f>
        <v>0</v>
      </c>
      <c r="FO130">
        <f>IFERROR(SMALL(FO47:FO127,ROW()-ROW($FO$130)+1),"")</f>
        <v>0</v>
      </c>
      <c r="FP130">
        <f>IFERROR(SMALL(FP47:FP127,ROW()-ROW($FP$130)+1),"")</f>
        <v>0</v>
      </c>
      <c r="FQ130">
        <f>IFERROR(SMALL(FQ47:FQ127,ROW()-ROW($FQ$130)+1),"")</f>
        <v>0</v>
      </c>
      <c r="FR130">
        <f>IFERROR(SMALL(FR47:FR127,ROW()-ROW($FR$130)+1),"")</f>
        <v>0</v>
      </c>
      <c r="FS130">
        <f>IFERROR(SMALL(FS47:FS127,ROW()-ROW($FS$130)+1),"")</f>
        <v>0</v>
      </c>
      <c r="FT130">
        <f>IFERROR(SMALL(FT47:FT127,ROW()-ROW($FT$130)+1),"")</f>
        <v>0</v>
      </c>
      <c r="FU130">
        <f>IFERROR(SMALL(FU47:FU127,ROW()-ROW($FU$130)+1),"")</f>
        <v>0</v>
      </c>
      <c r="FV130">
        <f>IFERROR(SMALL(FV47:FV127,ROW()-ROW($FV$130)+1),"")</f>
        <v>0</v>
      </c>
      <c r="FW130">
        <f>IFERROR(SMALL(FW47:FW127,ROW()-ROW($FW$130)+1),"")</f>
        <v>0</v>
      </c>
      <c r="FX130">
        <f>IFERROR(SMALL(FX47:FX127,ROW()-ROW($FX$130)+1),"")</f>
        <v>0</v>
      </c>
      <c r="FY130">
        <f>IFERROR(SMALL(FY47:FY127,ROW()-ROW($FY$130)+1),"")</f>
        <v>0</v>
      </c>
      <c r="FZ130">
        <f>IFERROR(SMALL(FZ47:FZ127,ROW()-ROW($FZ$130)+1),"")</f>
        <v>0</v>
      </c>
      <c r="GA130">
        <f>IFERROR(SMALL(GA47:GA127,ROW()-ROW($GA$130)+1),"")</f>
        <v>0</v>
      </c>
      <c r="GB130">
        <f>IFERROR(SMALL(GB47:GB127,ROW()-ROW($GB$130)+1),"")</f>
        <v>0</v>
      </c>
      <c r="GC130">
        <f>IFERROR(SMALL(GC47:GC127,ROW()-ROW($GC$130)+1),"")</f>
        <v>0</v>
      </c>
      <c r="GD130">
        <f>IFERROR(SMALL(GD47:GD127,ROW()-ROW($GD$130)+1),"")</f>
        <v>0</v>
      </c>
      <c r="GE130">
        <f>IFERROR(SMALL(GE47:GE127,ROW()-ROW($GE$130)+1),"")</f>
        <v>0</v>
      </c>
      <c r="GF130">
        <f>IFERROR(SMALL(GF47:GF127,ROW()-ROW($GF$130)+1),"")</f>
        <v>0</v>
      </c>
      <c r="GG130">
        <f>IFERROR(SMALL(GG47:GG127,ROW()-ROW($GG$130)+1),"")</f>
        <v>0</v>
      </c>
      <c r="GH130">
        <f>IFERROR(SMALL(GH47:GH127,ROW()-ROW($GH$130)+1),"")</f>
        <v>0</v>
      </c>
      <c r="GI130">
        <f>IFERROR(SMALL(GI47:GI127,ROW()-ROW($GI$130)+1),"")</f>
        <v>0</v>
      </c>
      <c r="GJ130">
        <f>IFERROR(SMALL(GJ47:GJ127,ROW()-ROW($GJ$130)+1),"")</f>
        <v>0</v>
      </c>
      <c r="GK130">
        <f>IFERROR(SMALL(GK47:GK127,ROW()-ROW($GK$130)+1),"")</f>
        <v>0</v>
      </c>
      <c r="GL130">
        <f>IFERROR(SMALL(GL47:GL127,ROW()-ROW($GL$130)+1),"")</f>
        <v>0</v>
      </c>
      <c r="GM130">
        <f>IFERROR(SMALL(GM47:GM127,ROW()-ROW($GM$130)+1),"")</f>
        <v>0</v>
      </c>
      <c r="GN130">
        <f>IFERROR(SMALL(GN47:GN127,ROW()-ROW($GN$130)+1),"")</f>
        <v>0</v>
      </c>
      <c r="GO130">
        <f>IFERROR(SMALL(GO47:GO127,ROW()-ROW($GO$130)+1),"")</f>
        <v>0</v>
      </c>
      <c r="GP130">
        <f>IFERROR(SMALL(GP47:GP127,ROW()-ROW($GP$130)+1),"")</f>
        <v>0</v>
      </c>
      <c r="GQ130">
        <f>IFERROR(SMALL(GQ47:GQ127,ROW()-ROW($GQ$130)+1),"")</f>
        <v>0</v>
      </c>
      <c r="GR130">
        <f>IFERROR(SMALL(GR47:GR127,ROW()-ROW($GR$130)+1),"")</f>
        <v>0</v>
      </c>
      <c r="GS130">
        <f>IFERROR(SMALL(GS47:GS127,ROW()-ROW($GS$130)+1),"")</f>
        <v>0</v>
      </c>
      <c r="GT130">
        <f>IFERROR(SMALL(GT47:GT127,ROW()-ROW($GT$130)+1),"")</f>
        <v>0</v>
      </c>
      <c r="GU130">
        <f>IFERROR(SMALL(GU47:GU127,ROW()-ROW($GU$130)+1),"")</f>
        <v>0</v>
      </c>
      <c r="GV130">
        <f>IFERROR(SMALL(GV47:GV127,ROW()-ROW($GV$130)+1),"")</f>
        <v>0</v>
      </c>
      <c r="GW130">
        <f>IFERROR(SMALL(GW47:GW127,ROW()-ROW($GW$130)+1),"")</f>
        <v>0</v>
      </c>
      <c r="GX130">
        <f>IFERROR(SMALL(GX47:GX127,ROW()-ROW($GX$130)+1),"")</f>
        <v>0</v>
      </c>
      <c r="GY130">
        <f>IFERROR(SMALL(GY47:GY127,ROW()-ROW($GY$130)+1),"")</f>
        <v>0</v>
      </c>
      <c r="GZ130">
        <f>IFERROR(SMALL(GZ47:GZ127,ROW()-ROW($GZ$130)+1),"")</f>
        <v>0</v>
      </c>
      <c r="HA130">
        <f>IFERROR(SMALL(HA47:HA127,ROW()-ROW($HA$130)+1),"")</f>
        <v>0</v>
      </c>
      <c r="HB130">
        <f>IFERROR(SMALL(HB47:HB127,ROW()-ROW($HB$130)+1),"")</f>
        <v>0</v>
      </c>
      <c r="HC130">
        <f>IFERROR(SMALL(HC47:HC127,ROW()-ROW($HC$130)+1),"")</f>
        <v>0</v>
      </c>
      <c r="HD130">
        <f>IFERROR(SMALL(HD47:HD127,ROW()-ROW($HD$130)+1),"")</f>
        <v>0</v>
      </c>
      <c r="HE130">
        <f>IFERROR(SMALL(HE47:HE127,ROW()-ROW($HE$130)+1),"")</f>
        <v>0</v>
      </c>
      <c r="HF130">
        <f>IFERROR(SMALL(HF47:HF127,ROW()-ROW($HF$130)+1),"")</f>
        <v>0</v>
      </c>
      <c r="HG130">
        <f>IFERROR(SMALL(HG47:HG127,ROW()-ROW($HG$130)+1),"")</f>
        <v>0</v>
      </c>
      <c r="HH130">
        <f>IFERROR(SMALL(HH47:HH127,ROW()-ROW($HH$130)+1),"")</f>
        <v>0</v>
      </c>
      <c r="HI130">
        <f>IFERROR(SMALL(HI47:HI127,ROW()-ROW($HI$130)+1),"")</f>
        <v>0</v>
      </c>
      <c r="HJ130">
        <f>IFERROR(SMALL(HJ47:HJ127,ROW()-ROW($HJ$130)+1),"")</f>
        <v>0</v>
      </c>
      <c r="HK130">
        <f>IFERROR(SMALL(HK47:HK127,ROW()-ROW($HK$130)+1),"")</f>
        <v>0</v>
      </c>
      <c r="HL130">
        <f>IFERROR(SMALL(HL47:HL127,ROW()-ROW($HL$130)+1),"")</f>
        <v>0</v>
      </c>
      <c r="HM130">
        <f>IFERROR(SMALL(HM47:HM127,ROW()-ROW($HM$130)+1),"")</f>
        <v>0</v>
      </c>
      <c r="HN130">
        <f>IFERROR(SMALL(HN47:HN127,ROW()-ROW($HN$130)+1),"")</f>
        <v>0</v>
      </c>
      <c r="HO130">
        <f>IFERROR(SMALL(HO47:HO127,ROW()-ROW($HO$130)+1),"")</f>
        <v>0</v>
      </c>
      <c r="HP130">
        <f>IFERROR(SMALL(HP47:HP127,ROW()-ROW($HP$130)+1),"")</f>
        <v>0</v>
      </c>
      <c r="HQ130">
        <f>IFERROR(SMALL(HQ47:HQ127,ROW()-ROW($HQ$130)+1),"")</f>
        <v>0</v>
      </c>
      <c r="HR130">
        <f>IFERROR(SMALL(HR47:HR127,ROW()-ROW($HR$130)+1),"")</f>
        <v>0</v>
      </c>
      <c r="HS130">
        <f>IFERROR(SMALL(HS47:HS127,ROW()-ROW($HS$130)+1),"")</f>
        <v>0</v>
      </c>
      <c r="HT130">
        <f>IFERROR(SMALL(HT47:HT127,ROW()-ROW($HT$130)+1),"")</f>
        <v>0</v>
      </c>
      <c r="HU130">
        <f>IFERROR(SMALL(HU47:HU127,ROW()-ROW($HU$130)+1),"")</f>
        <v>0</v>
      </c>
      <c r="HV130">
        <f>IFERROR(SMALL(HV47:HV127,ROW()-ROW($HV$130)+1),"")</f>
        <v>0</v>
      </c>
      <c r="HW130">
        <f>IFERROR(SMALL(HW47:HW127,ROW()-ROW($HW$130)+1),"")</f>
        <v>0</v>
      </c>
      <c r="HX130">
        <f>IFERROR(SMALL(HX47:HX127,ROW()-ROW($HX$130)+1),"")</f>
        <v>0</v>
      </c>
      <c r="HY130">
        <f>IFERROR(SMALL(HY47:HY127,ROW()-ROW($HY$130)+1),"")</f>
        <v>0</v>
      </c>
      <c r="HZ130">
        <f>IFERROR(SMALL(HZ47:HZ127,ROW()-ROW($HZ$130)+1),"")</f>
        <v>0</v>
      </c>
      <c r="IA130">
        <f>IFERROR(SMALL(IA47:IA127,ROW()-ROW($IA$130)+1),"")</f>
        <v>0</v>
      </c>
      <c r="IB130">
        <f>IFERROR(SMALL(IB47:IB127,ROW()-ROW($IB$130)+1),"")</f>
        <v>0</v>
      </c>
      <c r="IC130">
        <f>IFERROR(SMALL(IC47:IC127,ROW()-ROW($IC$130)+1),"")</f>
        <v>0</v>
      </c>
      <c r="ID130">
        <f>IFERROR(SMALL(ID47:ID127,ROW()-ROW($ID$130)+1),"")</f>
        <v>0</v>
      </c>
    </row>
    <row r="131" spans="4:238">
      <c r="E131">
        <f>IFERROR(SMALL(E47:E127,ROW()-ROW($E$130)+1),"")</f>
        <v>0</v>
      </c>
      <c r="F131">
        <f>IFERROR(SMALL(F47:F127,ROW()-ROW($F$130)+1),"")</f>
        <v>0</v>
      </c>
      <c r="G131">
        <f>IFERROR(SMALL(G47:G127,ROW()-ROW($G$130)+1),"")</f>
        <v>0</v>
      </c>
      <c r="H131">
        <f>IFERROR(SMALL(H47:H127,ROW()-ROW($H$130)+1),"")</f>
        <v>0</v>
      </c>
      <c r="I131">
        <f>IFERROR(SMALL(I47:I127,ROW()-ROW($I$130)+1),"")</f>
        <v>0</v>
      </c>
      <c r="J131">
        <f>IFERROR(SMALL(J47:J127,ROW()-ROW($J$130)+1),"")</f>
        <v>0</v>
      </c>
      <c r="K131">
        <f>IFERROR(SMALL(K47:K127,ROW()-ROW($K$130)+1),"")</f>
        <v>0</v>
      </c>
      <c r="L131">
        <f>IFERROR(SMALL(L47:L127,ROW()-ROW($L$130)+1),"")</f>
        <v>0</v>
      </c>
      <c r="M131">
        <f>IFERROR(SMALL(M47:M127,ROW()-ROW($M$130)+1),"")</f>
        <v>0</v>
      </c>
      <c r="N131">
        <f>IFERROR(SMALL(N47:N127,ROW()-ROW($N$130)+1),"")</f>
        <v>0</v>
      </c>
      <c r="O131">
        <f>IFERROR(SMALL(O47:O127,ROW()-ROW($O$130)+1),"")</f>
        <v>0</v>
      </c>
      <c r="P131">
        <f>IFERROR(SMALL(P47:P127,ROW()-ROW($P$130)+1),"")</f>
        <v>0</v>
      </c>
      <c r="Q131">
        <f>IFERROR(SMALL(Q47:Q127,ROW()-ROW($Q$130)+1),"")</f>
        <v>0</v>
      </c>
      <c r="R131">
        <f>IFERROR(SMALL(R47:R127,ROW()-ROW($R$130)+1),"")</f>
        <v>0</v>
      </c>
      <c r="S131">
        <f>IFERROR(SMALL(S47:S127,ROW()-ROW($S$130)+1),"")</f>
        <v>0</v>
      </c>
      <c r="T131">
        <f>IFERROR(SMALL(T47:T127,ROW()-ROW($T$130)+1),"")</f>
        <v>0</v>
      </c>
      <c r="U131">
        <f>IFERROR(SMALL(U47:U127,ROW()-ROW($U$130)+1),"")</f>
        <v>0</v>
      </c>
      <c r="V131">
        <f>IFERROR(SMALL(V47:V127,ROW()-ROW($V$130)+1),"")</f>
        <v>0</v>
      </c>
      <c r="W131">
        <f>IFERROR(SMALL(W47:W127,ROW()-ROW($W$130)+1),"")</f>
        <v>0</v>
      </c>
      <c r="X131">
        <f>IFERROR(SMALL(X47:X127,ROW()-ROW($X$130)+1),"")</f>
        <v>0</v>
      </c>
      <c r="Y131">
        <f>IFERROR(SMALL(Y47:Y127,ROW()-ROW($Y$130)+1),"")</f>
        <v>0</v>
      </c>
      <c r="Z131">
        <f>IFERROR(SMALL(Z47:Z127,ROW()-ROW($Z$130)+1),"")</f>
        <v>0</v>
      </c>
      <c r="AA131">
        <f>IFERROR(SMALL(AA47:AA127,ROW()-ROW($AA$130)+1),"")</f>
        <v>0</v>
      </c>
      <c r="AB131">
        <f>IFERROR(SMALL(AB47:AB127,ROW()-ROW($AB$130)+1),"")</f>
        <v>0</v>
      </c>
      <c r="AC131">
        <f>IFERROR(SMALL(AC47:AC127,ROW()-ROW($AC$130)+1),"")</f>
        <v>0</v>
      </c>
      <c r="AD131">
        <f>IFERROR(SMALL(AD47:AD127,ROW()-ROW($AD$130)+1),"")</f>
        <v>0</v>
      </c>
      <c r="AE131">
        <f>IFERROR(SMALL(AE47:AE127,ROW()-ROW($AE$130)+1),"")</f>
        <v>0</v>
      </c>
      <c r="AF131">
        <f>IFERROR(SMALL(AF47:AF127,ROW()-ROW($AF$130)+1),"")</f>
        <v>0</v>
      </c>
      <c r="AG131">
        <f>IFERROR(SMALL(AG47:AG127,ROW()-ROW($AG$130)+1),"")</f>
        <v>0</v>
      </c>
      <c r="AH131">
        <f>IFERROR(SMALL(AH47:AH127,ROW()-ROW($AH$130)+1),"")</f>
        <v>0</v>
      </c>
      <c r="AI131">
        <f>IFERROR(SMALL(AI47:AI127,ROW()-ROW($AI$130)+1),"")</f>
        <v>0</v>
      </c>
      <c r="AJ131">
        <f>IFERROR(SMALL(AJ47:AJ127,ROW()-ROW($AJ$130)+1),"")</f>
        <v>0</v>
      </c>
      <c r="AK131">
        <f>IFERROR(SMALL(AK47:AK127,ROW()-ROW($AK$130)+1),"")</f>
        <v>0</v>
      </c>
      <c r="AL131">
        <f>IFERROR(SMALL(AL47:AL127,ROW()-ROW($AL$130)+1),"")</f>
        <v>0</v>
      </c>
      <c r="AM131">
        <f>IFERROR(SMALL(AM47:AM127,ROW()-ROW($AM$130)+1),"")</f>
        <v>0</v>
      </c>
      <c r="AN131">
        <f>IFERROR(SMALL(AN47:AN127,ROW()-ROW($AN$130)+1),"")</f>
        <v>0</v>
      </c>
      <c r="AO131">
        <f>IFERROR(SMALL(AO47:AO127,ROW()-ROW($AO$130)+1),"")</f>
        <v>0</v>
      </c>
      <c r="AP131">
        <f>IFERROR(SMALL(AP47:AP127,ROW()-ROW($AP$130)+1),"")</f>
        <v>0</v>
      </c>
      <c r="AQ131">
        <f>IFERROR(SMALL(AQ47:AQ127,ROW()-ROW($AQ$130)+1),"")</f>
        <v>0</v>
      </c>
      <c r="AR131">
        <f>IFERROR(SMALL(AR47:AR127,ROW()-ROW($AR$130)+1),"")</f>
        <v>0</v>
      </c>
      <c r="AS131">
        <f>IFERROR(SMALL(AS47:AS127,ROW()-ROW($AS$130)+1),"")</f>
        <v>0</v>
      </c>
      <c r="AT131">
        <f>IFERROR(SMALL(AT47:AT127,ROW()-ROW($AT$130)+1),"")</f>
        <v>0</v>
      </c>
      <c r="AU131">
        <f>IFERROR(SMALL(AU47:AU127,ROW()-ROW($AU$130)+1),"")</f>
        <v>0</v>
      </c>
      <c r="AV131">
        <f>IFERROR(SMALL(AV47:AV127,ROW()-ROW($AV$130)+1),"")</f>
        <v>0</v>
      </c>
      <c r="AW131">
        <f>IFERROR(SMALL(AW47:AW127,ROW()-ROW($AW$130)+1),"")</f>
        <v>0</v>
      </c>
      <c r="AX131">
        <f>IFERROR(SMALL(AX47:AX127,ROW()-ROW($AX$130)+1),"")</f>
        <v>0</v>
      </c>
      <c r="AY131">
        <f>IFERROR(SMALL(AY47:AY127,ROW()-ROW($AY$130)+1),"")</f>
        <v>0</v>
      </c>
      <c r="AZ131">
        <f>IFERROR(SMALL(AZ47:AZ127,ROW()-ROW($AZ$130)+1),"")</f>
        <v>0</v>
      </c>
      <c r="BA131">
        <f>IFERROR(SMALL(BA47:BA127,ROW()-ROW($BA$130)+1),"")</f>
        <v>0</v>
      </c>
      <c r="BB131">
        <f>IFERROR(SMALL(BB47:BB127,ROW()-ROW($BB$130)+1),"")</f>
        <v>0</v>
      </c>
      <c r="BC131">
        <f>IFERROR(SMALL(BC47:BC127,ROW()-ROW($BC$130)+1),"")</f>
        <v>0</v>
      </c>
      <c r="BD131">
        <f>IFERROR(SMALL(BD47:BD127,ROW()-ROW($BD$130)+1),"")</f>
        <v>0</v>
      </c>
      <c r="BE131">
        <f>IFERROR(SMALL(BE47:BE127,ROW()-ROW($BE$130)+1),"")</f>
        <v>0</v>
      </c>
      <c r="BF131">
        <f>IFERROR(SMALL(BF47:BF127,ROW()-ROW($BF$130)+1),"")</f>
        <v>0</v>
      </c>
      <c r="BG131">
        <f>IFERROR(SMALL(BG47:BG127,ROW()-ROW($BG$130)+1),"")</f>
        <v>0</v>
      </c>
      <c r="BH131">
        <f>IFERROR(SMALL(BH47:BH127,ROW()-ROW($BH$130)+1),"")</f>
        <v>0</v>
      </c>
      <c r="BI131">
        <f>IFERROR(SMALL(BI47:BI127,ROW()-ROW($BI$130)+1),"")</f>
        <v>0</v>
      </c>
      <c r="BJ131">
        <f>IFERROR(SMALL(BJ47:BJ127,ROW()-ROW($BJ$130)+1),"")</f>
        <v>0</v>
      </c>
      <c r="BK131">
        <f>IFERROR(SMALL(BK47:BK127,ROW()-ROW($BK$130)+1),"")</f>
        <v>0</v>
      </c>
      <c r="BL131">
        <f>IFERROR(SMALL(BL47:BL127,ROW()-ROW($BL$130)+1),"")</f>
        <v>0</v>
      </c>
      <c r="BM131">
        <f>IFERROR(SMALL(BM47:BM127,ROW()-ROW($BM$130)+1),"")</f>
        <v>0</v>
      </c>
      <c r="BN131">
        <f>IFERROR(SMALL(BN47:BN127,ROW()-ROW($BN$130)+1),"")</f>
        <v>0</v>
      </c>
      <c r="BO131">
        <f>IFERROR(SMALL(BO47:BO127,ROW()-ROW($BO$130)+1),"")</f>
        <v>0</v>
      </c>
      <c r="BP131">
        <f>IFERROR(SMALL(BP47:BP127,ROW()-ROW($BP$130)+1),"")</f>
        <v>0</v>
      </c>
      <c r="BQ131">
        <f>IFERROR(SMALL(BQ47:BQ127,ROW()-ROW($BQ$130)+1),"")</f>
        <v>0</v>
      </c>
      <c r="BR131">
        <f>IFERROR(SMALL(BR47:BR127,ROW()-ROW($BR$130)+1),"")</f>
        <v>0</v>
      </c>
      <c r="BS131">
        <f>IFERROR(SMALL(BS47:BS127,ROW()-ROW($BS$130)+1),"")</f>
        <v>0</v>
      </c>
      <c r="BT131">
        <f>IFERROR(SMALL(BT47:BT127,ROW()-ROW($BT$130)+1),"")</f>
        <v>0</v>
      </c>
      <c r="BU131">
        <f>IFERROR(SMALL(BU47:BU127,ROW()-ROW($BU$130)+1),"")</f>
        <v>0</v>
      </c>
      <c r="BV131">
        <f>IFERROR(SMALL(BV47:BV127,ROW()-ROW($BV$130)+1),"")</f>
        <v>0</v>
      </c>
      <c r="BW131">
        <f>IFERROR(SMALL(BW47:BW127,ROW()-ROW($BW$130)+1),"")</f>
        <v>0</v>
      </c>
      <c r="BX131">
        <f>IFERROR(SMALL(BX47:BX127,ROW()-ROW($BX$130)+1),"")</f>
        <v>0</v>
      </c>
      <c r="BY131">
        <f>IFERROR(SMALL(BY47:BY127,ROW()-ROW($BY$130)+1),"")</f>
        <v>0</v>
      </c>
      <c r="BZ131">
        <f>IFERROR(SMALL(BZ47:BZ127,ROW()-ROW($BZ$130)+1),"")</f>
        <v>0</v>
      </c>
      <c r="CA131">
        <f>IFERROR(SMALL(CA47:CA127,ROW()-ROW($CA$130)+1),"")</f>
        <v>0</v>
      </c>
      <c r="CB131">
        <f>IFERROR(SMALL(CB47:CB127,ROW()-ROW($CB$130)+1),"")</f>
        <v>0</v>
      </c>
      <c r="CC131">
        <f>IFERROR(SMALL(CC47:CC127,ROW()-ROW($CC$130)+1),"")</f>
        <v>0</v>
      </c>
      <c r="CD131">
        <f>IFERROR(SMALL(CD47:CD127,ROW()-ROW($CD$130)+1),"")</f>
        <v>0</v>
      </c>
      <c r="CE131">
        <f>IFERROR(SMALL(CE47:CE127,ROW()-ROW($CE$130)+1),"")</f>
        <v>0</v>
      </c>
      <c r="CF131">
        <f>IFERROR(SMALL(CF47:CF127,ROW()-ROW($CF$130)+1),"")</f>
        <v>0</v>
      </c>
      <c r="CG131">
        <f>IFERROR(SMALL(CG47:CG127,ROW()-ROW($CG$130)+1),"")</f>
        <v>0</v>
      </c>
      <c r="CH131">
        <f>IFERROR(SMALL(CH47:CH127,ROW()-ROW($CH$130)+1),"")</f>
        <v>0</v>
      </c>
      <c r="CI131">
        <f>IFERROR(SMALL(CI47:CI127,ROW()-ROW($CI$130)+1),"")</f>
        <v>0</v>
      </c>
      <c r="CJ131">
        <f>IFERROR(SMALL(CJ47:CJ127,ROW()-ROW($CJ$130)+1),"")</f>
        <v>0</v>
      </c>
      <c r="CK131">
        <f>IFERROR(SMALL(CK47:CK127,ROW()-ROW($CK$130)+1),"")</f>
        <v>0</v>
      </c>
      <c r="CL131">
        <f>IFERROR(SMALL(CL47:CL127,ROW()-ROW($CL$130)+1),"")</f>
        <v>0</v>
      </c>
      <c r="CM131">
        <f>IFERROR(SMALL(CM47:CM127,ROW()-ROW($CM$130)+1),"")</f>
        <v>0</v>
      </c>
      <c r="CN131">
        <f>IFERROR(SMALL(CN47:CN127,ROW()-ROW($CN$130)+1),"")</f>
        <v>0</v>
      </c>
      <c r="CO131">
        <f>IFERROR(SMALL(CO47:CO127,ROW()-ROW($CO$130)+1),"")</f>
        <v>0</v>
      </c>
      <c r="CP131">
        <f>IFERROR(SMALL(CP47:CP127,ROW()-ROW($CP$130)+1),"")</f>
        <v>0</v>
      </c>
      <c r="CQ131">
        <f>IFERROR(SMALL(CQ47:CQ127,ROW()-ROW($CQ$130)+1),"")</f>
        <v>0</v>
      </c>
      <c r="CR131">
        <f>IFERROR(SMALL(CR47:CR127,ROW()-ROW($CR$130)+1),"")</f>
        <v>0</v>
      </c>
      <c r="CS131">
        <f>IFERROR(SMALL(CS47:CS127,ROW()-ROW($CS$130)+1),"")</f>
        <v>0</v>
      </c>
      <c r="CT131">
        <f>IFERROR(SMALL(CT47:CT127,ROW()-ROW($CT$130)+1),"")</f>
        <v>0</v>
      </c>
      <c r="CU131">
        <f>IFERROR(SMALL(CU47:CU127,ROW()-ROW($CU$130)+1),"")</f>
        <v>0</v>
      </c>
      <c r="CV131">
        <f>IFERROR(SMALL(CV47:CV127,ROW()-ROW($CV$130)+1),"")</f>
        <v>0</v>
      </c>
      <c r="CW131">
        <f>IFERROR(SMALL(CW47:CW127,ROW()-ROW($CW$130)+1),"")</f>
        <v>0</v>
      </c>
      <c r="CX131">
        <f>IFERROR(SMALL(CX47:CX127,ROW()-ROW($CX$130)+1),"")</f>
        <v>0</v>
      </c>
      <c r="CY131">
        <f>IFERROR(SMALL(CY47:CY127,ROW()-ROW($CY$130)+1),"")</f>
        <v>0</v>
      </c>
      <c r="CZ131">
        <f>IFERROR(SMALL(CZ47:CZ127,ROW()-ROW($CZ$130)+1),"")</f>
        <v>0</v>
      </c>
      <c r="DA131">
        <f>IFERROR(SMALL(DA47:DA127,ROW()-ROW($DA$130)+1),"")</f>
        <v>0</v>
      </c>
      <c r="DB131">
        <f>IFERROR(SMALL(DB47:DB127,ROW()-ROW($DB$130)+1),"")</f>
        <v>0</v>
      </c>
      <c r="DC131">
        <f>IFERROR(SMALL(DC47:DC127,ROW()-ROW($DC$130)+1),"")</f>
        <v>0</v>
      </c>
      <c r="DD131">
        <f>IFERROR(SMALL(DD47:DD127,ROW()-ROW($DD$130)+1),"")</f>
        <v>0</v>
      </c>
      <c r="DE131">
        <f>IFERROR(SMALL(DE47:DE127,ROW()-ROW($DE$130)+1),"")</f>
        <v>0</v>
      </c>
      <c r="DF131">
        <f>IFERROR(SMALL(DF47:DF127,ROW()-ROW($DF$130)+1),"")</f>
        <v>0</v>
      </c>
      <c r="DG131">
        <f>IFERROR(SMALL(DG47:DG127,ROW()-ROW($DG$130)+1),"")</f>
        <v>0</v>
      </c>
      <c r="DH131">
        <f>IFERROR(SMALL(DH47:DH127,ROW()-ROW($DH$130)+1),"")</f>
        <v>0</v>
      </c>
      <c r="DI131">
        <f>IFERROR(SMALL(DI47:DI127,ROW()-ROW($DI$130)+1),"")</f>
        <v>0</v>
      </c>
      <c r="DJ131">
        <f>IFERROR(SMALL(DJ47:DJ127,ROW()-ROW($DJ$130)+1),"")</f>
        <v>0</v>
      </c>
      <c r="DK131">
        <f>IFERROR(SMALL(DK47:DK127,ROW()-ROW($DK$130)+1),"")</f>
        <v>0</v>
      </c>
      <c r="DL131">
        <f>IFERROR(SMALL(DL47:DL127,ROW()-ROW($DL$130)+1),"")</f>
        <v>0</v>
      </c>
      <c r="DM131">
        <f>IFERROR(SMALL(DM47:DM127,ROW()-ROW($DM$130)+1),"")</f>
        <v>0</v>
      </c>
      <c r="DN131">
        <f>IFERROR(SMALL(DN47:DN127,ROW()-ROW($DN$130)+1),"")</f>
        <v>0</v>
      </c>
      <c r="DO131">
        <f>IFERROR(SMALL(DO47:DO127,ROW()-ROW($DO$130)+1),"")</f>
        <v>0</v>
      </c>
      <c r="DP131">
        <f>IFERROR(SMALL(DP47:DP127,ROW()-ROW($DP$130)+1),"")</f>
        <v>0</v>
      </c>
      <c r="DS131">
        <f>IFERROR(SMALL(DS47:DS127,ROW()-ROW($DS$130)+1),"")</f>
        <v>0</v>
      </c>
      <c r="DT131">
        <f>IFERROR(SMALL(DT47:DT127,ROW()-ROW($DT$130)+1),"")</f>
        <v>0</v>
      </c>
      <c r="DU131">
        <f>IFERROR(SMALL(DU47:DU127,ROW()-ROW($DU$130)+1),"")</f>
        <v>0</v>
      </c>
      <c r="DV131">
        <f>IFERROR(SMALL(DV47:DV127,ROW()-ROW($DV$130)+1),"")</f>
        <v>0</v>
      </c>
      <c r="DW131">
        <f>IFERROR(SMALL(DW47:DW127,ROW()-ROW($DW$130)+1),"")</f>
        <v>0</v>
      </c>
      <c r="DX131">
        <f>IFERROR(SMALL(DX47:DX127,ROW()-ROW($DX$130)+1),"")</f>
        <v>0</v>
      </c>
      <c r="DY131">
        <f>IFERROR(SMALL(DY47:DY127,ROW()-ROW($DY$130)+1),"")</f>
        <v>0</v>
      </c>
      <c r="DZ131">
        <f>IFERROR(SMALL(DZ47:DZ127,ROW()-ROW($DZ$130)+1),"")</f>
        <v>0</v>
      </c>
      <c r="EA131">
        <f>IFERROR(SMALL(EA47:EA127,ROW()-ROW($EA$130)+1),"")</f>
        <v>0</v>
      </c>
      <c r="EB131">
        <f>IFERROR(SMALL(EB47:EB127,ROW()-ROW($EB$130)+1),"")</f>
        <v>0</v>
      </c>
      <c r="EC131">
        <f>IFERROR(SMALL(EC47:EC127,ROW()-ROW($EC$130)+1),"")</f>
        <v>0</v>
      </c>
      <c r="ED131">
        <f>IFERROR(SMALL(ED47:ED127,ROW()-ROW($ED$130)+1),"")</f>
        <v>0</v>
      </c>
      <c r="EE131">
        <f>IFERROR(SMALL(EE47:EE127,ROW()-ROW($EE$130)+1),"")</f>
        <v>0</v>
      </c>
      <c r="EF131">
        <f>IFERROR(SMALL(EF47:EF127,ROW()-ROW($EF$130)+1),"")</f>
        <v>0</v>
      </c>
      <c r="EG131">
        <f>IFERROR(SMALL(EG47:EG127,ROW()-ROW($EG$130)+1),"")</f>
        <v>0</v>
      </c>
      <c r="EH131">
        <f>IFERROR(SMALL(EH47:EH127,ROW()-ROW($EH$130)+1),"")</f>
        <v>0</v>
      </c>
      <c r="EI131">
        <f>IFERROR(SMALL(EI47:EI127,ROW()-ROW($EI$130)+1),"")</f>
        <v>0</v>
      </c>
      <c r="EJ131">
        <f>IFERROR(SMALL(EJ47:EJ127,ROW()-ROW($EJ$130)+1),"")</f>
        <v>0</v>
      </c>
      <c r="EK131">
        <f>IFERROR(SMALL(EK47:EK127,ROW()-ROW($EK$130)+1),"")</f>
        <v>0</v>
      </c>
      <c r="EL131">
        <f>IFERROR(SMALL(EL47:EL127,ROW()-ROW($EL$130)+1),"")</f>
        <v>0</v>
      </c>
      <c r="EM131">
        <f>IFERROR(SMALL(EM47:EM127,ROW()-ROW($EM$130)+1),"")</f>
        <v>0</v>
      </c>
      <c r="EN131">
        <f>IFERROR(SMALL(EN47:EN127,ROW()-ROW($EN$130)+1),"")</f>
        <v>0</v>
      </c>
      <c r="EO131">
        <f>IFERROR(SMALL(EO47:EO127,ROW()-ROW($EO$130)+1),"")</f>
        <v>0</v>
      </c>
      <c r="EP131">
        <f>IFERROR(SMALL(EP47:EP127,ROW()-ROW($EP$130)+1),"")</f>
        <v>0</v>
      </c>
      <c r="EQ131">
        <f>IFERROR(SMALL(EQ47:EQ127,ROW()-ROW($EQ$130)+1),"")</f>
        <v>0</v>
      </c>
      <c r="ER131">
        <f>IFERROR(SMALL(ER47:ER127,ROW()-ROW($ER$130)+1),"")</f>
        <v>0</v>
      </c>
      <c r="ES131">
        <f>IFERROR(SMALL(ES47:ES127,ROW()-ROW($ES$130)+1),"")</f>
        <v>0</v>
      </c>
      <c r="ET131">
        <f>IFERROR(SMALL(ET47:ET127,ROW()-ROW($ET$130)+1),"")</f>
        <v>0</v>
      </c>
      <c r="EU131">
        <f>IFERROR(SMALL(EU47:EU127,ROW()-ROW($EU$130)+1),"")</f>
        <v>0</v>
      </c>
      <c r="EV131">
        <f>IFERROR(SMALL(EV47:EV127,ROW()-ROW($EV$130)+1),"")</f>
        <v>0</v>
      </c>
      <c r="EW131">
        <f>IFERROR(SMALL(EW47:EW127,ROW()-ROW($EW$130)+1),"")</f>
        <v>0</v>
      </c>
      <c r="EX131">
        <f>IFERROR(SMALL(EX47:EX127,ROW()-ROW($EX$130)+1),"")</f>
        <v>0</v>
      </c>
      <c r="EY131">
        <f>IFERROR(SMALL(EY47:EY127,ROW()-ROW($EY$130)+1),"")</f>
        <v>0</v>
      </c>
      <c r="EZ131">
        <f>IFERROR(SMALL(EZ47:EZ127,ROW()-ROW($EZ$130)+1),"")</f>
        <v>0</v>
      </c>
      <c r="FA131">
        <f>IFERROR(SMALL(FA47:FA127,ROW()-ROW($FA$130)+1),"")</f>
        <v>0</v>
      </c>
      <c r="FB131">
        <f>IFERROR(SMALL(FB47:FB127,ROW()-ROW($FB$130)+1),"")</f>
        <v>0</v>
      </c>
      <c r="FC131">
        <f>IFERROR(SMALL(FC47:FC127,ROW()-ROW($FC$130)+1),"")</f>
        <v>0</v>
      </c>
      <c r="FD131">
        <f>IFERROR(SMALL(FD47:FD127,ROW()-ROW($FD$130)+1),"")</f>
        <v>0</v>
      </c>
      <c r="FE131">
        <f>IFERROR(SMALL(FE47:FE127,ROW()-ROW($FE$130)+1),"")</f>
        <v>0</v>
      </c>
      <c r="FF131">
        <f>IFERROR(SMALL(FF47:FF127,ROW()-ROW($FF$130)+1),"")</f>
        <v>0</v>
      </c>
      <c r="FG131">
        <f>IFERROR(SMALL(FG47:FG127,ROW()-ROW($FG$130)+1),"")</f>
        <v>0</v>
      </c>
      <c r="FH131">
        <f>IFERROR(SMALL(FH47:FH127,ROW()-ROW($FH$130)+1),"")</f>
        <v>0</v>
      </c>
      <c r="FI131">
        <f>IFERROR(SMALL(FI47:FI127,ROW()-ROW($FI$130)+1),"")</f>
        <v>0</v>
      </c>
      <c r="FJ131">
        <f>IFERROR(SMALL(FJ47:FJ127,ROW()-ROW($FJ$130)+1),"")</f>
        <v>0</v>
      </c>
      <c r="FK131">
        <f>IFERROR(SMALL(FK47:FK127,ROW()-ROW($FK$130)+1),"")</f>
        <v>0</v>
      </c>
      <c r="FL131">
        <f>IFERROR(SMALL(FL47:FL127,ROW()-ROW($FL$130)+1),"")</f>
        <v>0</v>
      </c>
      <c r="FM131">
        <f>IFERROR(SMALL(FM47:FM127,ROW()-ROW($FM$130)+1),"")</f>
        <v>0</v>
      </c>
      <c r="FN131">
        <f>IFERROR(SMALL(FN47:FN127,ROW()-ROW($FN$130)+1),"")</f>
        <v>0</v>
      </c>
      <c r="FO131">
        <f>IFERROR(SMALL(FO47:FO127,ROW()-ROW($FO$130)+1),"")</f>
        <v>0</v>
      </c>
      <c r="FP131">
        <f>IFERROR(SMALL(FP47:FP127,ROW()-ROW($FP$130)+1),"")</f>
        <v>0</v>
      </c>
      <c r="FQ131">
        <f>IFERROR(SMALL(FQ47:FQ127,ROW()-ROW($FQ$130)+1),"")</f>
        <v>0</v>
      </c>
      <c r="FR131">
        <f>IFERROR(SMALL(FR47:FR127,ROW()-ROW($FR$130)+1),"")</f>
        <v>0</v>
      </c>
      <c r="FS131">
        <f>IFERROR(SMALL(FS47:FS127,ROW()-ROW($FS$130)+1),"")</f>
        <v>0</v>
      </c>
      <c r="FT131">
        <f>IFERROR(SMALL(FT47:FT127,ROW()-ROW($FT$130)+1),"")</f>
        <v>0</v>
      </c>
      <c r="FU131">
        <f>IFERROR(SMALL(FU47:FU127,ROW()-ROW($FU$130)+1),"")</f>
        <v>0</v>
      </c>
      <c r="FV131">
        <f>IFERROR(SMALL(FV47:FV127,ROW()-ROW($FV$130)+1),"")</f>
        <v>0</v>
      </c>
      <c r="FW131">
        <f>IFERROR(SMALL(FW47:FW127,ROW()-ROW($FW$130)+1),"")</f>
        <v>0</v>
      </c>
      <c r="FX131">
        <f>IFERROR(SMALL(FX47:FX127,ROW()-ROW($FX$130)+1),"")</f>
        <v>0</v>
      </c>
      <c r="FY131">
        <f>IFERROR(SMALL(FY47:FY127,ROW()-ROW($FY$130)+1),"")</f>
        <v>0</v>
      </c>
      <c r="FZ131">
        <f>IFERROR(SMALL(FZ47:FZ127,ROW()-ROW($FZ$130)+1),"")</f>
        <v>0</v>
      </c>
      <c r="GA131">
        <f>IFERROR(SMALL(GA47:GA127,ROW()-ROW($GA$130)+1),"")</f>
        <v>0</v>
      </c>
      <c r="GB131">
        <f>IFERROR(SMALL(GB47:GB127,ROW()-ROW($GB$130)+1),"")</f>
        <v>0</v>
      </c>
      <c r="GC131">
        <f>IFERROR(SMALL(GC47:GC127,ROW()-ROW($GC$130)+1),"")</f>
        <v>0</v>
      </c>
      <c r="GD131">
        <f>IFERROR(SMALL(GD47:GD127,ROW()-ROW($GD$130)+1),"")</f>
        <v>0</v>
      </c>
      <c r="GE131">
        <f>IFERROR(SMALL(GE47:GE127,ROW()-ROW($GE$130)+1),"")</f>
        <v>0</v>
      </c>
      <c r="GF131">
        <f>IFERROR(SMALL(GF47:GF127,ROW()-ROW($GF$130)+1),"")</f>
        <v>0</v>
      </c>
      <c r="GG131">
        <f>IFERROR(SMALL(GG47:GG127,ROW()-ROW($GG$130)+1),"")</f>
        <v>0</v>
      </c>
      <c r="GH131">
        <f>IFERROR(SMALL(GH47:GH127,ROW()-ROW($GH$130)+1),"")</f>
        <v>0</v>
      </c>
      <c r="GI131">
        <f>IFERROR(SMALL(GI47:GI127,ROW()-ROW($GI$130)+1),"")</f>
        <v>0</v>
      </c>
      <c r="GJ131">
        <f>IFERROR(SMALL(GJ47:GJ127,ROW()-ROW($GJ$130)+1),"")</f>
        <v>0</v>
      </c>
      <c r="GK131">
        <f>IFERROR(SMALL(GK47:GK127,ROW()-ROW($GK$130)+1),"")</f>
        <v>0</v>
      </c>
      <c r="GL131">
        <f>IFERROR(SMALL(GL47:GL127,ROW()-ROW($GL$130)+1),"")</f>
        <v>0</v>
      </c>
      <c r="GM131">
        <f>IFERROR(SMALL(GM47:GM127,ROW()-ROW($GM$130)+1),"")</f>
        <v>0</v>
      </c>
      <c r="GN131">
        <f>IFERROR(SMALL(GN47:GN127,ROW()-ROW($GN$130)+1),"")</f>
        <v>0</v>
      </c>
      <c r="GO131">
        <f>IFERROR(SMALL(GO47:GO127,ROW()-ROW($GO$130)+1),"")</f>
        <v>0</v>
      </c>
      <c r="GP131">
        <f>IFERROR(SMALL(GP47:GP127,ROW()-ROW($GP$130)+1),"")</f>
        <v>0</v>
      </c>
      <c r="GQ131">
        <f>IFERROR(SMALL(GQ47:GQ127,ROW()-ROW($GQ$130)+1),"")</f>
        <v>0</v>
      </c>
      <c r="GR131">
        <f>IFERROR(SMALL(GR47:GR127,ROW()-ROW($GR$130)+1),"")</f>
        <v>0</v>
      </c>
      <c r="GS131">
        <f>IFERROR(SMALL(GS47:GS127,ROW()-ROW($GS$130)+1),"")</f>
        <v>0</v>
      </c>
      <c r="GT131">
        <f>IFERROR(SMALL(GT47:GT127,ROW()-ROW($GT$130)+1),"")</f>
        <v>0</v>
      </c>
      <c r="GU131">
        <f>IFERROR(SMALL(GU47:GU127,ROW()-ROW($GU$130)+1),"")</f>
        <v>0</v>
      </c>
      <c r="GV131">
        <f>IFERROR(SMALL(GV47:GV127,ROW()-ROW($GV$130)+1),"")</f>
        <v>0</v>
      </c>
      <c r="GW131">
        <f>IFERROR(SMALL(GW47:GW127,ROW()-ROW($GW$130)+1),"")</f>
        <v>0</v>
      </c>
      <c r="GX131">
        <f>IFERROR(SMALL(GX47:GX127,ROW()-ROW($GX$130)+1),"")</f>
        <v>0</v>
      </c>
      <c r="GY131">
        <f>IFERROR(SMALL(GY47:GY127,ROW()-ROW($GY$130)+1),"")</f>
        <v>0</v>
      </c>
      <c r="GZ131">
        <f>IFERROR(SMALL(GZ47:GZ127,ROW()-ROW($GZ$130)+1),"")</f>
        <v>0</v>
      </c>
      <c r="HA131">
        <f>IFERROR(SMALL(HA47:HA127,ROW()-ROW($HA$130)+1),"")</f>
        <v>0</v>
      </c>
      <c r="HB131">
        <f>IFERROR(SMALL(HB47:HB127,ROW()-ROW($HB$130)+1),"")</f>
        <v>0</v>
      </c>
      <c r="HC131">
        <f>IFERROR(SMALL(HC47:HC127,ROW()-ROW($HC$130)+1),"")</f>
        <v>0</v>
      </c>
      <c r="HD131">
        <f>IFERROR(SMALL(HD47:HD127,ROW()-ROW($HD$130)+1),"")</f>
        <v>0</v>
      </c>
      <c r="HE131">
        <f>IFERROR(SMALL(HE47:HE127,ROW()-ROW($HE$130)+1),"")</f>
        <v>0</v>
      </c>
      <c r="HF131">
        <f>IFERROR(SMALL(HF47:HF127,ROW()-ROW($HF$130)+1),"")</f>
        <v>0</v>
      </c>
      <c r="HG131">
        <f>IFERROR(SMALL(HG47:HG127,ROW()-ROW($HG$130)+1),"")</f>
        <v>0</v>
      </c>
      <c r="HH131">
        <f>IFERROR(SMALL(HH47:HH127,ROW()-ROW($HH$130)+1),"")</f>
        <v>0</v>
      </c>
      <c r="HI131">
        <f>IFERROR(SMALL(HI47:HI127,ROW()-ROW($HI$130)+1),"")</f>
        <v>0</v>
      </c>
      <c r="HJ131">
        <f>IFERROR(SMALL(HJ47:HJ127,ROW()-ROW($HJ$130)+1),"")</f>
        <v>0</v>
      </c>
      <c r="HK131">
        <f>IFERROR(SMALL(HK47:HK127,ROW()-ROW($HK$130)+1),"")</f>
        <v>0</v>
      </c>
      <c r="HL131">
        <f>IFERROR(SMALL(HL47:HL127,ROW()-ROW($HL$130)+1),"")</f>
        <v>0</v>
      </c>
      <c r="HM131">
        <f>IFERROR(SMALL(HM47:HM127,ROW()-ROW($HM$130)+1),"")</f>
        <v>0</v>
      </c>
      <c r="HN131">
        <f>IFERROR(SMALL(HN47:HN127,ROW()-ROW($HN$130)+1),"")</f>
        <v>0</v>
      </c>
      <c r="HO131">
        <f>IFERROR(SMALL(HO47:HO127,ROW()-ROW($HO$130)+1),"")</f>
        <v>0</v>
      </c>
      <c r="HP131">
        <f>IFERROR(SMALL(HP47:HP127,ROW()-ROW($HP$130)+1),"")</f>
        <v>0</v>
      </c>
      <c r="HQ131">
        <f>IFERROR(SMALL(HQ47:HQ127,ROW()-ROW($HQ$130)+1),"")</f>
        <v>0</v>
      </c>
      <c r="HR131">
        <f>IFERROR(SMALL(HR47:HR127,ROW()-ROW($HR$130)+1),"")</f>
        <v>0</v>
      </c>
      <c r="HS131">
        <f>IFERROR(SMALL(HS47:HS127,ROW()-ROW($HS$130)+1),"")</f>
        <v>0</v>
      </c>
      <c r="HT131">
        <f>IFERROR(SMALL(HT47:HT127,ROW()-ROW($HT$130)+1),"")</f>
        <v>0</v>
      </c>
      <c r="HU131">
        <f>IFERROR(SMALL(HU47:HU127,ROW()-ROW($HU$130)+1),"")</f>
        <v>0</v>
      </c>
      <c r="HV131">
        <f>IFERROR(SMALL(HV47:HV127,ROW()-ROW($HV$130)+1),"")</f>
        <v>0</v>
      </c>
      <c r="HW131">
        <f>IFERROR(SMALL(HW47:HW127,ROW()-ROW($HW$130)+1),"")</f>
        <v>0</v>
      </c>
      <c r="HX131">
        <f>IFERROR(SMALL(HX47:HX127,ROW()-ROW($HX$130)+1),"")</f>
        <v>0</v>
      </c>
      <c r="HY131">
        <f>IFERROR(SMALL(HY47:HY127,ROW()-ROW($HY$130)+1),"")</f>
        <v>0</v>
      </c>
      <c r="HZ131">
        <f>IFERROR(SMALL(HZ47:HZ127,ROW()-ROW($HZ$130)+1),"")</f>
        <v>0</v>
      </c>
      <c r="IA131">
        <f>IFERROR(SMALL(IA47:IA127,ROW()-ROW($IA$130)+1),"")</f>
        <v>0</v>
      </c>
      <c r="IB131">
        <f>IFERROR(SMALL(IB47:IB127,ROW()-ROW($IB$130)+1),"")</f>
        <v>0</v>
      </c>
      <c r="IC131">
        <f>IFERROR(SMALL(IC47:IC127,ROW()-ROW($IC$130)+1),"")</f>
        <v>0</v>
      </c>
      <c r="ID131">
        <f>IFERROR(SMALL(ID47:ID127,ROW()-ROW($ID$130)+1),"")</f>
        <v>0</v>
      </c>
    </row>
    <row r="132" spans="4:238">
      <c r="E132">
        <f>IFERROR(SMALL(E47:E127,ROW()-ROW($E$130)+1),"")</f>
        <v>0</v>
      </c>
      <c r="F132">
        <f>IFERROR(SMALL(F47:F127,ROW()-ROW($F$130)+1),"")</f>
        <v>0</v>
      </c>
      <c r="G132">
        <f>IFERROR(SMALL(G47:G127,ROW()-ROW($G$130)+1),"")</f>
        <v>0</v>
      </c>
      <c r="H132">
        <f>IFERROR(SMALL(H47:H127,ROW()-ROW($H$130)+1),"")</f>
        <v>0</v>
      </c>
      <c r="I132">
        <f>IFERROR(SMALL(I47:I127,ROW()-ROW($I$130)+1),"")</f>
        <v>0</v>
      </c>
      <c r="J132">
        <f>IFERROR(SMALL(J47:J127,ROW()-ROW($J$130)+1),"")</f>
        <v>0</v>
      </c>
      <c r="K132">
        <f>IFERROR(SMALL(K47:K127,ROW()-ROW($K$130)+1),"")</f>
        <v>0</v>
      </c>
      <c r="L132">
        <f>IFERROR(SMALL(L47:L127,ROW()-ROW($L$130)+1),"")</f>
        <v>0</v>
      </c>
      <c r="M132">
        <f>IFERROR(SMALL(M47:M127,ROW()-ROW($M$130)+1),"")</f>
        <v>0</v>
      </c>
      <c r="N132">
        <f>IFERROR(SMALL(N47:N127,ROW()-ROW($N$130)+1),"")</f>
        <v>0</v>
      </c>
      <c r="O132">
        <f>IFERROR(SMALL(O47:O127,ROW()-ROW($O$130)+1),"")</f>
        <v>0</v>
      </c>
      <c r="P132">
        <f>IFERROR(SMALL(P47:P127,ROW()-ROW($P$130)+1),"")</f>
        <v>0</v>
      </c>
      <c r="Q132">
        <f>IFERROR(SMALL(Q47:Q127,ROW()-ROW($Q$130)+1),"")</f>
        <v>0</v>
      </c>
      <c r="R132">
        <f>IFERROR(SMALL(R47:R127,ROW()-ROW($R$130)+1),"")</f>
        <v>0</v>
      </c>
      <c r="S132">
        <f>IFERROR(SMALL(S47:S127,ROW()-ROW($S$130)+1),"")</f>
        <v>0</v>
      </c>
      <c r="T132">
        <f>IFERROR(SMALL(T47:T127,ROW()-ROW($T$130)+1),"")</f>
        <v>0</v>
      </c>
      <c r="U132">
        <f>IFERROR(SMALL(U47:U127,ROW()-ROW($U$130)+1),"")</f>
        <v>0</v>
      </c>
      <c r="V132">
        <f>IFERROR(SMALL(V47:V127,ROW()-ROW($V$130)+1),"")</f>
        <v>0</v>
      </c>
      <c r="W132">
        <f>IFERROR(SMALL(W47:W127,ROW()-ROW($W$130)+1),"")</f>
        <v>0</v>
      </c>
      <c r="X132">
        <f>IFERROR(SMALL(X47:X127,ROW()-ROW($X$130)+1),"")</f>
        <v>0</v>
      </c>
      <c r="Y132">
        <f>IFERROR(SMALL(Y47:Y127,ROW()-ROW($Y$130)+1),"")</f>
        <v>0</v>
      </c>
      <c r="Z132">
        <f>IFERROR(SMALL(Z47:Z127,ROW()-ROW($Z$130)+1),"")</f>
        <v>0</v>
      </c>
      <c r="AA132">
        <f>IFERROR(SMALL(AA47:AA127,ROW()-ROW($AA$130)+1),"")</f>
        <v>0</v>
      </c>
      <c r="AB132">
        <f>IFERROR(SMALL(AB47:AB127,ROW()-ROW($AB$130)+1),"")</f>
        <v>0</v>
      </c>
      <c r="AC132">
        <f>IFERROR(SMALL(AC47:AC127,ROW()-ROW($AC$130)+1),"")</f>
        <v>0</v>
      </c>
      <c r="AD132">
        <f>IFERROR(SMALL(AD47:AD127,ROW()-ROW($AD$130)+1),"")</f>
        <v>0</v>
      </c>
      <c r="AE132">
        <f>IFERROR(SMALL(AE47:AE127,ROW()-ROW($AE$130)+1),"")</f>
        <v>0</v>
      </c>
      <c r="AF132">
        <f>IFERROR(SMALL(AF47:AF127,ROW()-ROW($AF$130)+1),"")</f>
        <v>0</v>
      </c>
      <c r="AG132">
        <f>IFERROR(SMALL(AG47:AG127,ROW()-ROW($AG$130)+1),"")</f>
        <v>0</v>
      </c>
      <c r="AH132">
        <f>IFERROR(SMALL(AH47:AH127,ROW()-ROW($AH$130)+1),"")</f>
        <v>0</v>
      </c>
      <c r="AI132">
        <f>IFERROR(SMALL(AI47:AI127,ROW()-ROW($AI$130)+1),"")</f>
        <v>0</v>
      </c>
      <c r="AJ132">
        <f>IFERROR(SMALL(AJ47:AJ127,ROW()-ROW($AJ$130)+1),"")</f>
        <v>0</v>
      </c>
      <c r="AK132">
        <f>IFERROR(SMALL(AK47:AK127,ROW()-ROW($AK$130)+1),"")</f>
        <v>0</v>
      </c>
      <c r="AL132">
        <f>IFERROR(SMALL(AL47:AL127,ROW()-ROW($AL$130)+1),"")</f>
        <v>0</v>
      </c>
      <c r="AM132">
        <f>IFERROR(SMALL(AM47:AM127,ROW()-ROW($AM$130)+1),"")</f>
        <v>0</v>
      </c>
      <c r="AN132">
        <f>IFERROR(SMALL(AN47:AN127,ROW()-ROW($AN$130)+1),"")</f>
        <v>0</v>
      </c>
      <c r="AO132">
        <f>IFERROR(SMALL(AO47:AO127,ROW()-ROW($AO$130)+1),"")</f>
        <v>0</v>
      </c>
      <c r="AP132">
        <f>IFERROR(SMALL(AP47:AP127,ROW()-ROW($AP$130)+1),"")</f>
        <v>0</v>
      </c>
      <c r="AQ132">
        <f>IFERROR(SMALL(AQ47:AQ127,ROW()-ROW($AQ$130)+1),"")</f>
        <v>0</v>
      </c>
      <c r="AR132">
        <f>IFERROR(SMALL(AR47:AR127,ROW()-ROW($AR$130)+1),"")</f>
        <v>0</v>
      </c>
      <c r="AS132">
        <f>IFERROR(SMALL(AS47:AS127,ROW()-ROW($AS$130)+1),"")</f>
        <v>0</v>
      </c>
      <c r="AT132">
        <f>IFERROR(SMALL(AT47:AT127,ROW()-ROW($AT$130)+1),"")</f>
        <v>0</v>
      </c>
      <c r="AU132">
        <f>IFERROR(SMALL(AU47:AU127,ROW()-ROW($AU$130)+1),"")</f>
        <v>0</v>
      </c>
      <c r="AV132">
        <f>IFERROR(SMALL(AV47:AV127,ROW()-ROW($AV$130)+1),"")</f>
        <v>0</v>
      </c>
      <c r="AW132">
        <f>IFERROR(SMALL(AW47:AW127,ROW()-ROW($AW$130)+1),"")</f>
        <v>0</v>
      </c>
      <c r="AX132">
        <f>IFERROR(SMALL(AX47:AX127,ROW()-ROW($AX$130)+1),"")</f>
        <v>0</v>
      </c>
      <c r="AY132">
        <f>IFERROR(SMALL(AY47:AY127,ROW()-ROW($AY$130)+1),"")</f>
        <v>0</v>
      </c>
      <c r="AZ132">
        <f>IFERROR(SMALL(AZ47:AZ127,ROW()-ROW($AZ$130)+1),"")</f>
        <v>0</v>
      </c>
      <c r="BA132">
        <f>IFERROR(SMALL(BA47:BA127,ROW()-ROW($BA$130)+1),"")</f>
        <v>0</v>
      </c>
      <c r="BB132">
        <f>IFERROR(SMALL(BB47:BB127,ROW()-ROW($BB$130)+1),"")</f>
        <v>0</v>
      </c>
      <c r="BC132">
        <f>IFERROR(SMALL(BC47:BC127,ROW()-ROW($BC$130)+1),"")</f>
        <v>0</v>
      </c>
      <c r="BD132">
        <f>IFERROR(SMALL(BD47:BD127,ROW()-ROW($BD$130)+1),"")</f>
        <v>0</v>
      </c>
      <c r="BE132">
        <f>IFERROR(SMALL(BE47:BE127,ROW()-ROW($BE$130)+1),"")</f>
        <v>0</v>
      </c>
      <c r="BF132">
        <f>IFERROR(SMALL(BF47:BF127,ROW()-ROW($BF$130)+1),"")</f>
        <v>0</v>
      </c>
      <c r="BG132">
        <f>IFERROR(SMALL(BG47:BG127,ROW()-ROW($BG$130)+1),"")</f>
        <v>0</v>
      </c>
      <c r="BH132">
        <f>IFERROR(SMALL(BH47:BH127,ROW()-ROW($BH$130)+1),"")</f>
        <v>0</v>
      </c>
      <c r="BI132">
        <f>IFERROR(SMALL(BI47:BI127,ROW()-ROW($BI$130)+1),"")</f>
        <v>0</v>
      </c>
      <c r="BJ132">
        <f>IFERROR(SMALL(BJ47:BJ127,ROW()-ROW($BJ$130)+1),"")</f>
        <v>0</v>
      </c>
      <c r="BK132">
        <f>IFERROR(SMALL(BK47:BK127,ROW()-ROW($BK$130)+1),"")</f>
        <v>0</v>
      </c>
      <c r="BL132">
        <f>IFERROR(SMALL(BL47:BL127,ROW()-ROW($BL$130)+1),"")</f>
        <v>0</v>
      </c>
      <c r="BM132">
        <f>IFERROR(SMALL(BM47:BM127,ROW()-ROW($BM$130)+1),"")</f>
        <v>0</v>
      </c>
      <c r="BN132">
        <f>IFERROR(SMALL(BN47:BN127,ROW()-ROW($BN$130)+1),"")</f>
        <v>0</v>
      </c>
      <c r="BO132">
        <f>IFERROR(SMALL(BO47:BO127,ROW()-ROW($BO$130)+1),"")</f>
        <v>0</v>
      </c>
      <c r="BP132">
        <f>IFERROR(SMALL(BP47:BP127,ROW()-ROW($BP$130)+1),"")</f>
        <v>0</v>
      </c>
      <c r="BQ132">
        <f>IFERROR(SMALL(BQ47:BQ127,ROW()-ROW($BQ$130)+1),"")</f>
        <v>0</v>
      </c>
      <c r="BR132">
        <f>IFERROR(SMALL(BR47:BR127,ROW()-ROW($BR$130)+1),"")</f>
        <v>0</v>
      </c>
      <c r="BS132">
        <f>IFERROR(SMALL(BS47:BS127,ROW()-ROW($BS$130)+1),"")</f>
        <v>0</v>
      </c>
      <c r="BT132">
        <f>IFERROR(SMALL(BT47:BT127,ROW()-ROW($BT$130)+1),"")</f>
        <v>0</v>
      </c>
      <c r="BU132">
        <f>IFERROR(SMALL(BU47:BU127,ROW()-ROW($BU$130)+1),"")</f>
        <v>0</v>
      </c>
      <c r="BV132">
        <f>IFERROR(SMALL(BV47:BV127,ROW()-ROW($BV$130)+1),"")</f>
        <v>0</v>
      </c>
      <c r="BW132">
        <f>IFERROR(SMALL(BW47:BW127,ROW()-ROW($BW$130)+1),"")</f>
        <v>0</v>
      </c>
      <c r="BX132">
        <f>IFERROR(SMALL(BX47:BX127,ROW()-ROW($BX$130)+1),"")</f>
        <v>0</v>
      </c>
      <c r="BY132">
        <f>IFERROR(SMALL(BY47:BY127,ROW()-ROW($BY$130)+1),"")</f>
        <v>0</v>
      </c>
      <c r="BZ132">
        <f>IFERROR(SMALL(BZ47:BZ127,ROW()-ROW($BZ$130)+1),"")</f>
        <v>0</v>
      </c>
      <c r="CA132">
        <f>IFERROR(SMALL(CA47:CA127,ROW()-ROW($CA$130)+1),"")</f>
        <v>0</v>
      </c>
      <c r="CB132">
        <f>IFERROR(SMALL(CB47:CB127,ROW()-ROW($CB$130)+1),"")</f>
        <v>0</v>
      </c>
      <c r="CC132">
        <f>IFERROR(SMALL(CC47:CC127,ROW()-ROW($CC$130)+1),"")</f>
        <v>0</v>
      </c>
      <c r="CD132">
        <f>IFERROR(SMALL(CD47:CD127,ROW()-ROW($CD$130)+1),"")</f>
        <v>0</v>
      </c>
      <c r="CE132">
        <f>IFERROR(SMALL(CE47:CE127,ROW()-ROW($CE$130)+1),"")</f>
        <v>0</v>
      </c>
      <c r="CF132">
        <f>IFERROR(SMALL(CF47:CF127,ROW()-ROW($CF$130)+1),"")</f>
        <v>0</v>
      </c>
      <c r="CG132">
        <f>IFERROR(SMALL(CG47:CG127,ROW()-ROW($CG$130)+1),"")</f>
        <v>0</v>
      </c>
      <c r="CH132">
        <f>IFERROR(SMALL(CH47:CH127,ROW()-ROW($CH$130)+1),"")</f>
        <v>0</v>
      </c>
      <c r="CI132">
        <f>IFERROR(SMALL(CI47:CI127,ROW()-ROW($CI$130)+1),"")</f>
        <v>0</v>
      </c>
      <c r="CJ132">
        <f>IFERROR(SMALL(CJ47:CJ127,ROW()-ROW($CJ$130)+1),"")</f>
        <v>0</v>
      </c>
      <c r="CK132">
        <f>IFERROR(SMALL(CK47:CK127,ROW()-ROW($CK$130)+1),"")</f>
        <v>0</v>
      </c>
      <c r="CL132">
        <f>IFERROR(SMALL(CL47:CL127,ROW()-ROW($CL$130)+1),"")</f>
        <v>0</v>
      </c>
      <c r="CM132">
        <f>IFERROR(SMALL(CM47:CM127,ROW()-ROW($CM$130)+1),"")</f>
        <v>0</v>
      </c>
      <c r="CN132">
        <f>IFERROR(SMALL(CN47:CN127,ROW()-ROW($CN$130)+1),"")</f>
        <v>0</v>
      </c>
      <c r="CO132">
        <f>IFERROR(SMALL(CO47:CO127,ROW()-ROW($CO$130)+1),"")</f>
        <v>0</v>
      </c>
      <c r="CP132">
        <f>IFERROR(SMALL(CP47:CP127,ROW()-ROW($CP$130)+1),"")</f>
        <v>0</v>
      </c>
      <c r="CQ132">
        <f>IFERROR(SMALL(CQ47:CQ127,ROW()-ROW($CQ$130)+1),"")</f>
        <v>0</v>
      </c>
      <c r="CR132">
        <f>IFERROR(SMALL(CR47:CR127,ROW()-ROW($CR$130)+1),"")</f>
        <v>0</v>
      </c>
      <c r="CS132">
        <f>IFERROR(SMALL(CS47:CS127,ROW()-ROW($CS$130)+1),"")</f>
        <v>0</v>
      </c>
      <c r="CT132">
        <f>IFERROR(SMALL(CT47:CT127,ROW()-ROW($CT$130)+1),"")</f>
        <v>0</v>
      </c>
      <c r="CU132">
        <f>IFERROR(SMALL(CU47:CU127,ROW()-ROW($CU$130)+1),"")</f>
        <v>0</v>
      </c>
      <c r="CV132">
        <f>IFERROR(SMALL(CV47:CV127,ROW()-ROW($CV$130)+1),"")</f>
        <v>0</v>
      </c>
      <c r="CW132">
        <f>IFERROR(SMALL(CW47:CW127,ROW()-ROW($CW$130)+1),"")</f>
        <v>0</v>
      </c>
      <c r="CX132">
        <f>IFERROR(SMALL(CX47:CX127,ROW()-ROW($CX$130)+1),"")</f>
        <v>0</v>
      </c>
      <c r="CY132">
        <f>IFERROR(SMALL(CY47:CY127,ROW()-ROW($CY$130)+1),"")</f>
        <v>0</v>
      </c>
      <c r="CZ132">
        <f>IFERROR(SMALL(CZ47:CZ127,ROW()-ROW($CZ$130)+1),"")</f>
        <v>0</v>
      </c>
      <c r="DA132">
        <f>IFERROR(SMALL(DA47:DA127,ROW()-ROW($DA$130)+1),"")</f>
        <v>0</v>
      </c>
      <c r="DB132">
        <f>IFERROR(SMALL(DB47:DB127,ROW()-ROW($DB$130)+1),"")</f>
        <v>0</v>
      </c>
      <c r="DC132">
        <f>IFERROR(SMALL(DC47:DC127,ROW()-ROW($DC$130)+1),"")</f>
        <v>0</v>
      </c>
      <c r="DD132">
        <f>IFERROR(SMALL(DD47:DD127,ROW()-ROW($DD$130)+1),"")</f>
        <v>0</v>
      </c>
      <c r="DE132">
        <f>IFERROR(SMALL(DE47:DE127,ROW()-ROW($DE$130)+1),"")</f>
        <v>0</v>
      </c>
      <c r="DF132">
        <f>IFERROR(SMALL(DF47:DF127,ROW()-ROW($DF$130)+1),"")</f>
        <v>0</v>
      </c>
      <c r="DG132">
        <f>IFERROR(SMALL(DG47:DG127,ROW()-ROW($DG$130)+1),"")</f>
        <v>0</v>
      </c>
      <c r="DH132">
        <f>IFERROR(SMALL(DH47:DH127,ROW()-ROW($DH$130)+1),"")</f>
        <v>0</v>
      </c>
      <c r="DI132">
        <f>IFERROR(SMALL(DI47:DI127,ROW()-ROW($DI$130)+1),"")</f>
        <v>0</v>
      </c>
      <c r="DJ132">
        <f>IFERROR(SMALL(DJ47:DJ127,ROW()-ROW($DJ$130)+1),"")</f>
        <v>0</v>
      </c>
      <c r="DK132">
        <f>IFERROR(SMALL(DK47:DK127,ROW()-ROW($DK$130)+1),"")</f>
        <v>0</v>
      </c>
      <c r="DL132">
        <f>IFERROR(SMALL(DL47:DL127,ROW()-ROW($DL$130)+1),"")</f>
        <v>0</v>
      </c>
      <c r="DM132">
        <f>IFERROR(SMALL(DM47:DM127,ROW()-ROW($DM$130)+1),"")</f>
        <v>0</v>
      </c>
      <c r="DN132">
        <f>IFERROR(SMALL(DN47:DN127,ROW()-ROW($DN$130)+1),"")</f>
        <v>0</v>
      </c>
      <c r="DO132">
        <f>IFERROR(SMALL(DO47:DO127,ROW()-ROW($DO$130)+1),"")</f>
        <v>0</v>
      </c>
      <c r="DP132">
        <f>IFERROR(SMALL(DP47:DP127,ROW()-ROW($DP$130)+1),"")</f>
        <v>0</v>
      </c>
      <c r="DS132">
        <f>IFERROR(SMALL(DS47:DS127,ROW()-ROW($DS$130)+1),"")</f>
        <v>0</v>
      </c>
      <c r="DT132">
        <f>IFERROR(SMALL(DT47:DT127,ROW()-ROW($DT$130)+1),"")</f>
        <v>0</v>
      </c>
      <c r="DU132">
        <f>IFERROR(SMALL(DU47:DU127,ROW()-ROW($DU$130)+1),"")</f>
        <v>0</v>
      </c>
      <c r="DV132">
        <f>IFERROR(SMALL(DV47:DV127,ROW()-ROW($DV$130)+1),"")</f>
        <v>0</v>
      </c>
      <c r="DW132">
        <f>IFERROR(SMALL(DW47:DW127,ROW()-ROW($DW$130)+1),"")</f>
        <v>0</v>
      </c>
      <c r="DX132">
        <f>IFERROR(SMALL(DX47:DX127,ROW()-ROW($DX$130)+1),"")</f>
        <v>0</v>
      </c>
      <c r="DY132">
        <f>IFERROR(SMALL(DY47:DY127,ROW()-ROW($DY$130)+1),"")</f>
        <v>0</v>
      </c>
      <c r="DZ132">
        <f>IFERROR(SMALL(DZ47:DZ127,ROW()-ROW($DZ$130)+1),"")</f>
        <v>0</v>
      </c>
      <c r="EA132">
        <f>IFERROR(SMALL(EA47:EA127,ROW()-ROW($EA$130)+1),"")</f>
        <v>0</v>
      </c>
      <c r="EB132">
        <f>IFERROR(SMALL(EB47:EB127,ROW()-ROW($EB$130)+1),"")</f>
        <v>0</v>
      </c>
      <c r="EC132">
        <f>IFERROR(SMALL(EC47:EC127,ROW()-ROW($EC$130)+1),"")</f>
        <v>0</v>
      </c>
      <c r="ED132">
        <f>IFERROR(SMALL(ED47:ED127,ROW()-ROW($ED$130)+1),"")</f>
        <v>0</v>
      </c>
      <c r="EE132">
        <f>IFERROR(SMALL(EE47:EE127,ROW()-ROW($EE$130)+1),"")</f>
        <v>0</v>
      </c>
      <c r="EF132">
        <f>IFERROR(SMALL(EF47:EF127,ROW()-ROW($EF$130)+1),"")</f>
        <v>0</v>
      </c>
      <c r="EG132">
        <f>IFERROR(SMALL(EG47:EG127,ROW()-ROW($EG$130)+1),"")</f>
        <v>0</v>
      </c>
      <c r="EH132">
        <f>IFERROR(SMALL(EH47:EH127,ROW()-ROW($EH$130)+1),"")</f>
        <v>0</v>
      </c>
      <c r="EI132">
        <f>IFERROR(SMALL(EI47:EI127,ROW()-ROW($EI$130)+1),"")</f>
        <v>0</v>
      </c>
      <c r="EJ132">
        <f>IFERROR(SMALL(EJ47:EJ127,ROW()-ROW($EJ$130)+1),"")</f>
        <v>0</v>
      </c>
      <c r="EK132">
        <f>IFERROR(SMALL(EK47:EK127,ROW()-ROW($EK$130)+1),"")</f>
        <v>0</v>
      </c>
      <c r="EL132">
        <f>IFERROR(SMALL(EL47:EL127,ROW()-ROW($EL$130)+1),"")</f>
        <v>0</v>
      </c>
      <c r="EM132">
        <f>IFERROR(SMALL(EM47:EM127,ROW()-ROW($EM$130)+1),"")</f>
        <v>0</v>
      </c>
      <c r="EN132">
        <f>IFERROR(SMALL(EN47:EN127,ROW()-ROW($EN$130)+1),"")</f>
        <v>0</v>
      </c>
      <c r="EO132">
        <f>IFERROR(SMALL(EO47:EO127,ROW()-ROW($EO$130)+1),"")</f>
        <v>0</v>
      </c>
      <c r="EP132">
        <f>IFERROR(SMALL(EP47:EP127,ROW()-ROW($EP$130)+1),"")</f>
        <v>0</v>
      </c>
      <c r="EQ132">
        <f>IFERROR(SMALL(EQ47:EQ127,ROW()-ROW($EQ$130)+1),"")</f>
        <v>0</v>
      </c>
      <c r="ER132">
        <f>IFERROR(SMALL(ER47:ER127,ROW()-ROW($ER$130)+1),"")</f>
        <v>0</v>
      </c>
      <c r="ES132">
        <f>IFERROR(SMALL(ES47:ES127,ROW()-ROW($ES$130)+1),"")</f>
        <v>0</v>
      </c>
      <c r="ET132">
        <f>IFERROR(SMALL(ET47:ET127,ROW()-ROW($ET$130)+1),"")</f>
        <v>0</v>
      </c>
      <c r="EU132">
        <f>IFERROR(SMALL(EU47:EU127,ROW()-ROW($EU$130)+1),"")</f>
        <v>0</v>
      </c>
      <c r="EV132">
        <f>IFERROR(SMALL(EV47:EV127,ROW()-ROW($EV$130)+1),"")</f>
        <v>0</v>
      </c>
      <c r="EW132">
        <f>IFERROR(SMALL(EW47:EW127,ROW()-ROW($EW$130)+1),"")</f>
        <v>0</v>
      </c>
      <c r="EX132">
        <f>IFERROR(SMALL(EX47:EX127,ROW()-ROW($EX$130)+1),"")</f>
        <v>0</v>
      </c>
      <c r="EY132">
        <f>IFERROR(SMALL(EY47:EY127,ROW()-ROW($EY$130)+1),"")</f>
        <v>0</v>
      </c>
      <c r="EZ132">
        <f>IFERROR(SMALL(EZ47:EZ127,ROW()-ROW($EZ$130)+1),"")</f>
        <v>0</v>
      </c>
      <c r="FA132">
        <f>IFERROR(SMALL(FA47:FA127,ROW()-ROW($FA$130)+1),"")</f>
        <v>0</v>
      </c>
      <c r="FB132">
        <f>IFERROR(SMALL(FB47:FB127,ROW()-ROW($FB$130)+1),"")</f>
        <v>0</v>
      </c>
      <c r="FC132">
        <f>IFERROR(SMALL(FC47:FC127,ROW()-ROW($FC$130)+1),"")</f>
        <v>0</v>
      </c>
      <c r="FD132">
        <f>IFERROR(SMALL(FD47:FD127,ROW()-ROW($FD$130)+1),"")</f>
        <v>0</v>
      </c>
      <c r="FE132">
        <f>IFERROR(SMALL(FE47:FE127,ROW()-ROW($FE$130)+1),"")</f>
        <v>0</v>
      </c>
      <c r="FF132">
        <f>IFERROR(SMALL(FF47:FF127,ROW()-ROW($FF$130)+1),"")</f>
        <v>0</v>
      </c>
      <c r="FG132">
        <f>IFERROR(SMALL(FG47:FG127,ROW()-ROW($FG$130)+1),"")</f>
        <v>0</v>
      </c>
      <c r="FH132">
        <f>IFERROR(SMALL(FH47:FH127,ROW()-ROW($FH$130)+1),"")</f>
        <v>0</v>
      </c>
      <c r="FI132">
        <f>IFERROR(SMALL(FI47:FI127,ROW()-ROW($FI$130)+1),"")</f>
        <v>0</v>
      </c>
      <c r="FJ132">
        <f>IFERROR(SMALL(FJ47:FJ127,ROW()-ROW($FJ$130)+1),"")</f>
        <v>0</v>
      </c>
      <c r="FK132">
        <f>IFERROR(SMALL(FK47:FK127,ROW()-ROW($FK$130)+1),"")</f>
        <v>0</v>
      </c>
      <c r="FL132">
        <f>IFERROR(SMALL(FL47:FL127,ROW()-ROW($FL$130)+1),"")</f>
        <v>0</v>
      </c>
      <c r="FM132">
        <f>IFERROR(SMALL(FM47:FM127,ROW()-ROW($FM$130)+1),"")</f>
        <v>0</v>
      </c>
      <c r="FN132">
        <f>IFERROR(SMALL(FN47:FN127,ROW()-ROW($FN$130)+1),"")</f>
        <v>0</v>
      </c>
      <c r="FO132">
        <f>IFERROR(SMALL(FO47:FO127,ROW()-ROW($FO$130)+1),"")</f>
        <v>0</v>
      </c>
      <c r="FP132">
        <f>IFERROR(SMALL(FP47:FP127,ROW()-ROW($FP$130)+1),"")</f>
        <v>0</v>
      </c>
      <c r="FQ132">
        <f>IFERROR(SMALL(FQ47:FQ127,ROW()-ROW($FQ$130)+1),"")</f>
        <v>0</v>
      </c>
      <c r="FR132">
        <f>IFERROR(SMALL(FR47:FR127,ROW()-ROW($FR$130)+1),"")</f>
        <v>0</v>
      </c>
      <c r="FS132">
        <f>IFERROR(SMALL(FS47:FS127,ROW()-ROW($FS$130)+1),"")</f>
        <v>0</v>
      </c>
      <c r="FT132">
        <f>IFERROR(SMALL(FT47:FT127,ROW()-ROW($FT$130)+1),"")</f>
        <v>0</v>
      </c>
      <c r="FU132">
        <f>IFERROR(SMALL(FU47:FU127,ROW()-ROW($FU$130)+1),"")</f>
        <v>0</v>
      </c>
      <c r="FV132">
        <f>IFERROR(SMALL(FV47:FV127,ROW()-ROW($FV$130)+1),"")</f>
        <v>0</v>
      </c>
      <c r="FW132">
        <f>IFERROR(SMALL(FW47:FW127,ROW()-ROW($FW$130)+1),"")</f>
        <v>0</v>
      </c>
      <c r="FX132">
        <f>IFERROR(SMALL(FX47:FX127,ROW()-ROW($FX$130)+1),"")</f>
        <v>0</v>
      </c>
      <c r="FY132">
        <f>IFERROR(SMALL(FY47:FY127,ROW()-ROW($FY$130)+1),"")</f>
        <v>0</v>
      </c>
      <c r="FZ132">
        <f>IFERROR(SMALL(FZ47:FZ127,ROW()-ROW($FZ$130)+1),"")</f>
        <v>0</v>
      </c>
      <c r="GA132">
        <f>IFERROR(SMALL(GA47:GA127,ROW()-ROW($GA$130)+1),"")</f>
        <v>0</v>
      </c>
      <c r="GB132">
        <f>IFERROR(SMALL(GB47:GB127,ROW()-ROW($GB$130)+1),"")</f>
        <v>0</v>
      </c>
      <c r="GC132">
        <f>IFERROR(SMALL(GC47:GC127,ROW()-ROW($GC$130)+1),"")</f>
        <v>0</v>
      </c>
      <c r="GD132">
        <f>IFERROR(SMALL(GD47:GD127,ROW()-ROW($GD$130)+1),"")</f>
        <v>0</v>
      </c>
      <c r="GE132">
        <f>IFERROR(SMALL(GE47:GE127,ROW()-ROW($GE$130)+1),"")</f>
        <v>0</v>
      </c>
      <c r="GF132">
        <f>IFERROR(SMALL(GF47:GF127,ROW()-ROW($GF$130)+1),"")</f>
        <v>0</v>
      </c>
      <c r="GG132">
        <f>IFERROR(SMALL(GG47:GG127,ROW()-ROW($GG$130)+1),"")</f>
        <v>0</v>
      </c>
      <c r="GH132">
        <f>IFERROR(SMALL(GH47:GH127,ROW()-ROW($GH$130)+1),"")</f>
        <v>0</v>
      </c>
      <c r="GI132">
        <f>IFERROR(SMALL(GI47:GI127,ROW()-ROW($GI$130)+1),"")</f>
        <v>0</v>
      </c>
      <c r="GJ132">
        <f>IFERROR(SMALL(GJ47:GJ127,ROW()-ROW($GJ$130)+1),"")</f>
        <v>0</v>
      </c>
      <c r="GK132">
        <f>IFERROR(SMALL(GK47:GK127,ROW()-ROW($GK$130)+1),"")</f>
        <v>0</v>
      </c>
      <c r="GL132">
        <f>IFERROR(SMALL(GL47:GL127,ROW()-ROW($GL$130)+1),"")</f>
        <v>0</v>
      </c>
      <c r="GM132">
        <f>IFERROR(SMALL(GM47:GM127,ROW()-ROW($GM$130)+1),"")</f>
        <v>0</v>
      </c>
      <c r="GN132">
        <f>IFERROR(SMALL(GN47:GN127,ROW()-ROW($GN$130)+1),"")</f>
        <v>0</v>
      </c>
      <c r="GO132">
        <f>IFERROR(SMALL(GO47:GO127,ROW()-ROW($GO$130)+1),"")</f>
        <v>0</v>
      </c>
      <c r="GP132">
        <f>IFERROR(SMALL(GP47:GP127,ROW()-ROW($GP$130)+1),"")</f>
        <v>0</v>
      </c>
      <c r="GQ132">
        <f>IFERROR(SMALL(GQ47:GQ127,ROW()-ROW($GQ$130)+1),"")</f>
        <v>0</v>
      </c>
      <c r="GR132">
        <f>IFERROR(SMALL(GR47:GR127,ROW()-ROW($GR$130)+1),"")</f>
        <v>0</v>
      </c>
      <c r="GS132">
        <f>IFERROR(SMALL(GS47:GS127,ROW()-ROW($GS$130)+1),"")</f>
        <v>0</v>
      </c>
      <c r="GT132">
        <f>IFERROR(SMALL(GT47:GT127,ROW()-ROW($GT$130)+1),"")</f>
        <v>0</v>
      </c>
      <c r="GU132">
        <f>IFERROR(SMALL(GU47:GU127,ROW()-ROW($GU$130)+1),"")</f>
        <v>0</v>
      </c>
      <c r="GV132">
        <f>IFERROR(SMALL(GV47:GV127,ROW()-ROW($GV$130)+1),"")</f>
        <v>0</v>
      </c>
      <c r="GW132">
        <f>IFERROR(SMALL(GW47:GW127,ROW()-ROW($GW$130)+1),"")</f>
        <v>0</v>
      </c>
      <c r="GX132">
        <f>IFERROR(SMALL(GX47:GX127,ROW()-ROW($GX$130)+1),"")</f>
        <v>0</v>
      </c>
      <c r="GY132">
        <f>IFERROR(SMALL(GY47:GY127,ROW()-ROW($GY$130)+1),"")</f>
        <v>0</v>
      </c>
      <c r="GZ132">
        <f>IFERROR(SMALL(GZ47:GZ127,ROW()-ROW($GZ$130)+1),"")</f>
        <v>0</v>
      </c>
      <c r="HA132">
        <f>IFERROR(SMALL(HA47:HA127,ROW()-ROW($HA$130)+1),"")</f>
        <v>0</v>
      </c>
      <c r="HB132">
        <f>IFERROR(SMALL(HB47:HB127,ROW()-ROW($HB$130)+1),"")</f>
        <v>0</v>
      </c>
      <c r="HC132">
        <f>IFERROR(SMALL(HC47:HC127,ROW()-ROW($HC$130)+1),"")</f>
        <v>0</v>
      </c>
      <c r="HD132">
        <f>IFERROR(SMALL(HD47:HD127,ROW()-ROW($HD$130)+1),"")</f>
        <v>0</v>
      </c>
      <c r="HE132">
        <f>IFERROR(SMALL(HE47:HE127,ROW()-ROW($HE$130)+1),"")</f>
        <v>0</v>
      </c>
      <c r="HF132">
        <f>IFERROR(SMALL(HF47:HF127,ROW()-ROW($HF$130)+1),"")</f>
        <v>0</v>
      </c>
      <c r="HG132">
        <f>IFERROR(SMALL(HG47:HG127,ROW()-ROW($HG$130)+1),"")</f>
        <v>0</v>
      </c>
      <c r="HH132">
        <f>IFERROR(SMALL(HH47:HH127,ROW()-ROW($HH$130)+1),"")</f>
        <v>0</v>
      </c>
      <c r="HI132">
        <f>IFERROR(SMALL(HI47:HI127,ROW()-ROW($HI$130)+1),"")</f>
        <v>0</v>
      </c>
      <c r="HJ132">
        <f>IFERROR(SMALL(HJ47:HJ127,ROW()-ROW($HJ$130)+1),"")</f>
        <v>0</v>
      </c>
      <c r="HK132">
        <f>IFERROR(SMALL(HK47:HK127,ROW()-ROW($HK$130)+1),"")</f>
        <v>0</v>
      </c>
      <c r="HL132">
        <f>IFERROR(SMALL(HL47:HL127,ROW()-ROW($HL$130)+1),"")</f>
        <v>0</v>
      </c>
      <c r="HM132">
        <f>IFERROR(SMALL(HM47:HM127,ROW()-ROW($HM$130)+1),"")</f>
        <v>0</v>
      </c>
      <c r="HN132">
        <f>IFERROR(SMALL(HN47:HN127,ROW()-ROW($HN$130)+1),"")</f>
        <v>0</v>
      </c>
      <c r="HO132">
        <f>IFERROR(SMALL(HO47:HO127,ROW()-ROW($HO$130)+1),"")</f>
        <v>0</v>
      </c>
      <c r="HP132">
        <f>IFERROR(SMALL(HP47:HP127,ROW()-ROW($HP$130)+1),"")</f>
        <v>0</v>
      </c>
      <c r="HQ132">
        <f>IFERROR(SMALL(HQ47:HQ127,ROW()-ROW($HQ$130)+1),"")</f>
        <v>0</v>
      </c>
      <c r="HR132">
        <f>IFERROR(SMALL(HR47:HR127,ROW()-ROW($HR$130)+1),"")</f>
        <v>0</v>
      </c>
      <c r="HS132">
        <f>IFERROR(SMALL(HS47:HS127,ROW()-ROW($HS$130)+1),"")</f>
        <v>0</v>
      </c>
      <c r="HT132">
        <f>IFERROR(SMALL(HT47:HT127,ROW()-ROW($HT$130)+1),"")</f>
        <v>0</v>
      </c>
      <c r="HU132">
        <f>IFERROR(SMALL(HU47:HU127,ROW()-ROW($HU$130)+1),"")</f>
        <v>0</v>
      </c>
      <c r="HV132">
        <f>IFERROR(SMALL(HV47:HV127,ROW()-ROW($HV$130)+1),"")</f>
        <v>0</v>
      </c>
      <c r="HW132">
        <f>IFERROR(SMALL(HW47:HW127,ROW()-ROW($HW$130)+1),"")</f>
        <v>0</v>
      </c>
      <c r="HX132">
        <f>IFERROR(SMALL(HX47:HX127,ROW()-ROW($HX$130)+1),"")</f>
        <v>0</v>
      </c>
      <c r="HY132">
        <f>IFERROR(SMALL(HY47:HY127,ROW()-ROW($HY$130)+1),"")</f>
        <v>0</v>
      </c>
      <c r="HZ132">
        <f>IFERROR(SMALL(HZ47:HZ127,ROW()-ROW($HZ$130)+1),"")</f>
        <v>0</v>
      </c>
      <c r="IA132">
        <f>IFERROR(SMALL(IA47:IA127,ROW()-ROW($IA$130)+1),"")</f>
        <v>0</v>
      </c>
      <c r="IB132">
        <f>IFERROR(SMALL(IB47:IB127,ROW()-ROW($IB$130)+1),"")</f>
        <v>0</v>
      </c>
      <c r="IC132">
        <f>IFERROR(SMALL(IC47:IC127,ROW()-ROW($IC$130)+1),"")</f>
        <v>0</v>
      </c>
      <c r="ID132">
        <f>IFERROR(SMALL(ID47:ID127,ROW()-ROW($ID$130)+1),"")</f>
        <v>0</v>
      </c>
    </row>
    <row r="133" spans="4:238">
      <c r="E133">
        <f>IFERROR(SMALL(E47:E127,ROW()-ROW($E$130)+1),"")</f>
        <v>0</v>
      </c>
      <c r="F133">
        <f>IFERROR(SMALL(F47:F127,ROW()-ROW($F$130)+1),"")</f>
        <v>0</v>
      </c>
      <c r="G133">
        <f>IFERROR(SMALL(G47:G127,ROW()-ROW($G$130)+1),"")</f>
        <v>0</v>
      </c>
      <c r="H133">
        <f>IFERROR(SMALL(H47:H127,ROW()-ROW($H$130)+1),"")</f>
        <v>0</v>
      </c>
      <c r="I133">
        <f>IFERROR(SMALL(I47:I127,ROW()-ROW($I$130)+1),"")</f>
        <v>0</v>
      </c>
      <c r="J133">
        <f>IFERROR(SMALL(J47:J127,ROW()-ROW($J$130)+1),"")</f>
        <v>0</v>
      </c>
      <c r="K133">
        <f>IFERROR(SMALL(K47:K127,ROW()-ROW($K$130)+1),"")</f>
        <v>0</v>
      </c>
      <c r="L133">
        <f>IFERROR(SMALL(L47:L127,ROW()-ROW($L$130)+1),"")</f>
        <v>0</v>
      </c>
      <c r="M133">
        <f>IFERROR(SMALL(M47:M127,ROW()-ROW($M$130)+1),"")</f>
        <v>0</v>
      </c>
      <c r="N133">
        <f>IFERROR(SMALL(N47:N127,ROW()-ROW($N$130)+1),"")</f>
        <v>0</v>
      </c>
      <c r="O133">
        <f>IFERROR(SMALL(O47:O127,ROW()-ROW($O$130)+1),"")</f>
        <v>0</v>
      </c>
      <c r="P133">
        <f>IFERROR(SMALL(P47:P127,ROW()-ROW($P$130)+1),"")</f>
        <v>0</v>
      </c>
      <c r="Q133">
        <f>IFERROR(SMALL(Q47:Q127,ROW()-ROW($Q$130)+1),"")</f>
        <v>0</v>
      </c>
      <c r="R133">
        <f>IFERROR(SMALL(R47:R127,ROW()-ROW($R$130)+1),"")</f>
        <v>0</v>
      </c>
      <c r="S133">
        <f>IFERROR(SMALL(S47:S127,ROW()-ROW($S$130)+1),"")</f>
        <v>0</v>
      </c>
      <c r="T133">
        <f>IFERROR(SMALL(T47:T127,ROW()-ROW($T$130)+1),"")</f>
        <v>0</v>
      </c>
      <c r="U133">
        <f>IFERROR(SMALL(U47:U127,ROW()-ROW($U$130)+1),"")</f>
        <v>0</v>
      </c>
      <c r="V133">
        <f>IFERROR(SMALL(V47:V127,ROW()-ROW($V$130)+1),"")</f>
        <v>0</v>
      </c>
      <c r="W133">
        <f>IFERROR(SMALL(W47:W127,ROW()-ROW($W$130)+1),"")</f>
        <v>0</v>
      </c>
      <c r="X133">
        <f>IFERROR(SMALL(X47:X127,ROW()-ROW($X$130)+1),"")</f>
        <v>0</v>
      </c>
      <c r="Y133">
        <f>IFERROR(SMALL(Y47:Y127,ROW()-ROW($Y$130)+1),"")</f>
        <v>0</v>
      </c>
      <c r="Z133">
        <f>IFERROR(SMALL(Z47:Z127,ROW()-ROW($Z$130)+1),"")</f>
        <v>0</v>
      </c>
      <c r="AA133">
        <f>IFERROR(SMALL(AA47:AA127,ROW()-ROW($AA$130)+1),"")</f>
        <v>0</v>
      </c>
      <c r="AB133">
        <f>IFERROR(SMALL(AB47:AB127,ROW()-ROW($AB$130)+1),"")</f>
        <v>0</v>
      </c>
      <c r="AC133">
        <f>IFERROR(SMALL(AC47:AC127,ROW()-ROW($AC$130)+1),"")</f>
        <v>0</v>
      </c>
      <c r="AD133">
        <f>IFERROR(SMALL(AD47:AD127,ROW()-ROW($AD$130)+1),"")</f>
        <v>0</v>
      </c>
      <c r="AE133">
        <f>IFERROR(SMALL(AE47:AE127,ROW()-ROW($AE$130)+1),"")</f>
        <v>0</v>
      </c>
      <c r="AF133">
        <f>IFERROR(SMALL(AF47:AF127,ROW()-ROW($AF$130)+1),"")</f>
        <v>0</v>
      </c>
      <c r="AG133">
        <f>IFERROR(SMALL(AG47:AG127,ROW()-ROW($AG$130)+1),"")</f>
        <v>0</v>
      </c>
      <c r="AH133">
        <f>IFERROR(SMALL(AH47:AH127,ROW()-ROW($AH$130)+1),"")</f>
        <v>0</v>
      </c>
      <c r="AI133">
        <f>IFERROR(SMALL(AI47:AI127,ROW()-ROW($AI$130)+1),"")</f>
        <v>0</v>
      </c>
      <c r="AJ133">
        <f>IFERROR(SMALL(AJ47:AJ127,ROW()-ROW($AJ$130)+1),"")</f>
        <v>0</v>
      </c>
      <c r="AK133">
        <f>IFERROR(SMALL(AK47:AK127,ROW()-ROW($AK$130)+1),"")</f>
        <v>0</v>
      </c>
      <c r="AL133">
        <f>IFERROR(SMALL(AL47:AL127,ROW()-ROW($AL$130)+1),"")</f>
        <v>0</v>
      </c>
      <c r="AM133">
        <f>IFERROR(SMALL(AM47:AM127,ROW()-ROW($AM$130)+1),"")</f>
        <v>0</v>
      </c>
      <c r="AN133">
        <f>IFERROR(SMALL(AN47:AN127,ROW()-ROW($AN$130)+1),"")</f>
        <v>0</v>
      </c>
      <c r="AO133">
        <f>IFERROR(SMALL(AO47:AO127,ROW()-ROW($AO$130)+1),"")</f>
        <v>0</v>
      </c>
      <c r="AP133">
        <f>IFERROR(SMALL(AP47:AP127,ROW()-ROW($AP$130)+1),"")</f>
        <v>0</v>
      </c>
      <c r="AQ133">
        <f>IFERROR(SMALL(AQ47:AQ127,ROW()-ROW($AQ$130)+1),"")</f>
        <v>0</v>
      </c>
      <c r="AR133">
        <f>IFERROR(SMALL(AR47:AR127,ROW()-ROW($AR$130)+1),"")</f>
        <v>0</v>
      </c>
      <c r="AS133">
        <f>IFERROR(SMALL(AS47:AS127,ROW()-ROW($AS$130)+1),"")</f>
        <v>0</v>
      </c>
      <c r="AT133">
        <f>IFERROR(SMALL(AT47:AT127,ROW()-ROW($AT$130)+1),"")</f>
        <v>0</v>
      </c>
      <c r="AU133">
        <f>IFERROR(SMALL(AU47:AU127,ROW()-ROW($AU$130)+1),"")</f>
        <v>0</v>
      </c>
      <c r="AV133">
        <f>IFERROR(SMALL(AV47:AV127,ROW()-ROW($AV$130)+1),"")</f>
        <v>0</v>
      </c>
      <c r="AW133">
        <f>IFERROR(SMALL(AW47:AW127,ROW()-ROW($AW$130)+1),"")</f>
        <v>0</v>
      </c>
      <c r="AX133">
        <f>IFERROR(SMALL(AX47:AX127,ROW()-ROW($AX$130)+1),"")</f>
        <v>0</v>
      </c>
      <c r="AY133">
        <f>IFERROR(SMALL(AY47:AY127,ROW()-ROW($AY$130)+1),"")</f>
        <v>0</v>
      </c>
      <c r="AZ133">
        <f>IFERROR(SMALL(AZ47:AZ127,ROW()-ROW($AZ$130)+1),"")</f>
        <v>0</v>
      </c>
      <c r="BA133">
        <f>IFERROR(SMALL(BA47:BA127,ROW()-ROW($BA$130)+1),"")</f>
        <v>0</v>
      </c>
      <c r="BB133">
        <f>IFERROR(SMALL(BB47:BB127,ROW()-ROW($BB$130)+1),"")</f>
        <v>0</v>
      </c>
      <c r="BC133">
        <f>IFERROR(SMALL(BC47:BC127,ROW()-ROW($BC$130)+1),"")</f>
        <v>0</v>
      </c>
      <c r="BD133">
        <f>IFERROR(SMALL(BD47:BD127,ROW()-ROW($BD$130)+1),"")</f>
        <v>0</v>
      </c>
      <c r="BE133">
        <f>IFERROR(SMALL(BE47:BE127,ROW()-ROW($BE$130)+1),"")</f>
        <v>0</v>
      </c>
      <c r="BF133">
        <f>IFERROR(SMALL(BF47:BF127,ROW()-ROW($BF$130)+1),"")</f>
        <v>0</v>
      </c>
      <c r="BG133">
        <f>IFERROR(SMALL(BG47:BG127,ROW()-ROW($BG$130)+1),"")</f>
        <v>0</v>
      </c>
      <c r="BH133">
        <f>IFERROR(SMALL(BH47:BH127,ROW()-ROW($BH$130)+1),"")</f>
        <v>0</v>
      </c>
      <c r="BI133">
        <f>IFERROR(SMALL(BI47:BI127,ROW()-ROW($BI$130)+1),"")</f>
        <v>0</v>
      </c>
      <c r="BJ133">
        <f>IFERROR(SMALL(BJ47:BJ127,ROW()-ROW($BJ$130)+1),"")</f>
        <v>0</v>
      </c>
      <c r="BK133">
        <f>IFERROR(SMALL(BK47:BK127,ROW()-ROW($BK$130)+1),"")</f>
        <v>0</v>
      </c>
      <c r="BL133">
        <f>IFERROR(SMALL(BL47:BL127,ROW()-ROW($BL$130)+1),"")</f>
        <v>0</v>
      </c>
      <c r="BM133">
        <f>IFERROR(SMALL(BM47:BM127,ROW()-ROW($BM$130)+1),"")</f>
        <v>0</v>
      </c>
      <c r="BN133">
        <f>IFERROR(SMALL(BN47:BN127,ROW()-ROW($BN$130)+1),"")</f>
        <v>0</v>
      </c>
      <c r="BO133">
        <f>IFERROR(SMALL(BO47:BO127,ROW()-ROW($BO$130)+1),"")</f>
        <v>0</v>
      </c>
      <c r="BP133">
        <f>IFERROR(SMALL(BP47:BP127,ROW()-ROW($BP$130)+1),"")</f>
        <v>0</v>
      </c>
      <c r="BQ133">
        <f>IFERROR(SMALL(BQ47:BQ127,ROW()-ROW($BQ$130)+1),"")</f>
        <v>0</v>
      </c>
      <c r="BR133">
        <f>IFERROR(SMALL(BR47:BR127,ROW()-ROW($BR$130)+1),"")</f>
        <v>0</v>
      </c>
      <c r="BS133">
        <f>IFERROR(SMALL(BS47:BS127,ROW()-ROW($BS$130)+1),"")</f>
        <v>0</v>
      </c>
      <c r="BT133">
        <f>IFERROR(SMALL(BT47:BT127,ROW()-ROW($BT$130)+1),"")</f>
        <v>0</v>
      </c>
      <c r="BU133">
        <f>IFERROR(SMALL(BU47:BU127,ROW()-ROW($BU$130)+1),"")</f>
        <v>0</v>
      </c>
      <c r="BV133">
        <f>IFERROR(SMALL(BV47:BV127,ROW()-ROW($BV$130)+1),"")</f>
        <v>0</v>
      </c>
      <c r="BW133">
        <f>IFERROR(SMALL(BW47:BW127,ROW()-ROW($BW$130)+1),"")</f>
        <v>0</v>
      </c>
      <c r="BX133">
        <f>IFERROR(SMALL(BX47:BX127,ROW()-ROW($BX$130)+1),"")</f>
        <v>0</v>
      </c>
      <c r="BY133">
        <f>IFERROR(SMALL(BY47:BY127,ROW()-ROW($BY$130)+1),"")</f>
        <v>0</v>
      </c>
      <c r="BZ133">
        <f>IFERROR(SMALL(BZ47:BZ127,ROW()-ROW($BZ$130)+1),"")</f>
        <v>0</v>
      </c>
      <c r="CA133">
        <f>IFERROR(SMALL(CA47:CA127,ROW()-ROW($CA$130)+1),"")</f>
        <v>0</v>
      </c>
      <c r="CB133">
        <f>IFERROR(SMALL(CB47:CB127,ROW()-ROW($CB$130)+1),"")</f>
        <v>0</v>
      </c>
      <c r="CC133">
        <f>IFERROR(SMALL(CC47:CC127,ROW()-ROW($CC$130)+1),"")</f>
        <v>0</v>
      </c>
      <c r="CD133">
        <f>IFERROR(SMALL(CD47:CD127,ROW()-ROW($CD$130)+1),"")</f>
        <v>0</v>
      </c>
      <c r="CE133">
        <f>IFERROR(SMALL(CE47:CE127,ROW()-ROW($CE$130)+1),"")</f>
        <v>0</v>
      </c>
      <c r="CF133">
        <f>IFERROR(SMALL(CF47:CF127,ROW()-ROW($CF$130)+1),"")</f>
        <v>0</v>
      </c>
      <c r="CG133">
        <f>IFERROR(SMALL(CG47:CG127,ROW()-ROW($CG$130)+1),"")</f>
        <v>0</v>
      </c>
      <c r="CH133">
        <f>IFERROR(SMALL(CH47:CH127,ROW()-ROW($CH$130)+1),"")</f>
        <v>0</v>
      </c>
      <c r="CI133">
        <f>IFERROR(SMALL(CI47:CI127,ROW()-ROW($CI$130)+1),"")</f>
        <v>0</v>
      </c>
      <c r="CJ133">
        <f>IFERROR(SMALL(CJ47:CJ127,ROW()-ROW($CJ$130)+1),"")</f>
        <v>0</v>
      </c>
      <c r="CK133">
        <f>IFERROR(SMALL(CK47:CK127,ROW()-ROW($CK$130)+1),"")</f>
        <v>0</v>
      </c>
      <c r="CL133">
        <f>IFERROR(SMALL(CL47:CL127,ROW()-ROW($CL$130)+1),"")</f>
        <v>0</v>
      </c>
      <c r="CM133">
        <f>IFERROR(SMALL(CM47:CM127,ROW()-ROW($CM$130)+1),"")</f>
        <v>0</v>
      </c>
      <c r="CN133">
        <f>IFERROR(SMALL(CN47:CN127,ROW()-ROW($CN$130)+1),"")</f>
        <v>0</v>
      </c>
      <c r="CO133">
        <f>IFERROR(SMALL(CO47:CO127,ROW()-ROW($CO$130)+1),"")</f>
        <v>0</v>
      </c>
      <c r="CP133">
        <f>IFERROR(SMALL(CP47:CP127,ROW()-ROW($CP$130)+1),"")</f>
        <v>0</v>
      </c>
      <c r="CQ133">
        <f>IFERROR(SMALL(CQ47:CQ127,ROW()-ROW($CQ$130)+1),"")</f>
        <v>0</v>
      </c>
      <c r="CR133">
        <f>IFERROR(SMALL(CR47:CR127,ROW()-ROW($CR$130)+1),"")</f>
        <v>0</v>
      </c>
      <c r="CS133">
        <f>IFERROR(SMALL(CS47:CS127,ROW()-ROW($CS$130)+1),"")</f>
        <v>0</v>
      </c>
      <c r="CT133">
        <f>IFERROR(SMALL(CT47:CT127,ROW()-ROW($CT$130)+1),"")</f>
        <v>0</v>
      </c>
      <c r="CU133">
        <f>IFERROR(SMALL(CU47:CU127,ROW()-ROW($CU$130)+1),"")</f>
        <v>0</v>
      </c>
      <c r="CV133">
        <f>IFERROR(SMALL(CV47:CV127,ROW()-ROW($CV$130)+1),"")</f>
        <v>0</v>
      </c>
      <c r="CW133">
        <f>IFERROR(SMALL(CW47:CW127,ROW()-ROW($CW$130)+1),"")</f>
        <v>0</v>
      </c>
      <c r="CX133">
        <f>IFERROR(SMALL(CX47:CX127,ROW()-ROW($CX$130)+1),"")</f>
        <v>0</v>
      </c>
      <c r="CY133">
        <f>IFERROR(SMALL(CY47:CY127,ROW()-ROW($CY$130)+1),"")</f>
        <v>0</v>
      </c>
      <c r="CZ133">
        <f>IFERROR(SMALL(CZ47:CZ127,ROW()-ROW($CZ$130)+1),"")</f>
        <v>0</v>
      </c>
      <c r="DA133">
        <f>IFERROR(SMALL(DA47:DA127,ROW()-ROW($DA$130)+1),"")</f>
        <v>0</v>
      </c>
      <c r="DB133">
        <f>IFERROR(SMALL(DB47:DB127,ROW()-ROW($DB$130)+1),"")</f>
        <v>0</v>
      </c>
      <c r="DC133">
        <f>IFERROR(SMALL(DC47:DC127,ROW()-ROW($DC$130)+1),"")</f>
        <v>0</v>
      </c>
      <c r="DD133">
        <f>IFERROR(SMALL(DD47:DD127,ROW()-ROW($DD$130)+1),"")</f>
        <v>0</v>
      </c>
      <c r="DE133">
        <f>IFERROR(SMALL(DE47:DE127,ROW()-ROW($DE$130)+1),"")</f>
        <v>0</v>
      </c>
      <c r="DF133">
        <f>IFERROR(SMALL(DF47:DF127,ROW()-ROW($DF$130)+1),"")</f>
        <v>0</v>
      </c>
      <c r="DG133">
        <f>IFERROR(SMALL(DG47:DG127,ROW()-ROW($DG$130)+1),"")</f>
        <v>0</v>
      </c>
      <c r="DH133">
        <f>IFERROR(SMALL(DH47:DH127,ROW()-ROW($DH$130)+1),"")</f>
        <v>0</v>
      </c>
      <c r="DI133">
        <f>IFERROR(SMALL(DI47:DI127,ROW()-ROW($DI$130)+1),"")</f>
        <v>0</v>
      </c>
      <c r="DJ133">
        <f>IFERROR(SMALL(DJ47:DJ127,ROW()-ROW($DJ$130)+1),"")</f>
        <v>0</v>
      </c>
      <c r="DK133">
        <f>IFERROR(SMALL(DK47:DK127,ROW()-ROW($DK$130)+1),"")</f>
        <v>0</v>
      </c>
      <c r="DL133">
        <f>IFERROR(SMALL(DL47:DL127,ROW()-ROW($DL$130)+1),"")</f>
        <v>0</v>
      </c>
      <c r="DM133">
        <f>IFERROR(SMALL(DM47:DM127,ROW()-ROW($DM$130)+1),"")</f>
        <v>0</v>
      </c>
      <c r="DN133">
        <f>IFERROR(SMALL(DN47:DN127,ROW()-ROW($DN$130)+1),"")</f>
        <v>0</v>
      </c>
      <c r="DO133">
        <f>IFERROR(SMALL(DO47:DO127,ROW()-ROW($DO$130)+1),"")</f>
        <v>0</v>
      </c>
      <c r="DP133">
        <f>IFERROR(SMALL(DP47:DP127,ROW()-ROW($DP$130)+1),"")</f>
        <v>0</v>
      </c>
      <c r="DS133">
        <f>IFERROR(SMALL(DS47:DS127,ROW()-ROW($DS$130)+1),"")</f>
        <v>0</v>
      </c>
      <c r="DT133">
        <f>IFERROR(SMALL(DT47:DT127,ROW()-ROW($DT$130)+1),"")</f>
        <v>0</v>
      </c>
      <c r="DU133">
        <f>IFERROR(SMALL(DU47:DU127,ROW()-ROW($DU$130)+1),"")</f>
        <v>0</v>
      </c>
      <c r="DV133">
        <f>IFERROR(SMALL(DV47:DV127,ROW()-ROW($DV$130)+1),"")</f>
        <v>0</v>
      </c>
      <c r="DW133">
        <f>IFERROR(SMALL(DW47:DW127,ROW()-ROW($DW$130)+1),"")</f>
        <v>0</v>
      </c>
      <c r="DX133">
        <f>IFERROR(SMALL(DX47:DX127,ROW()-ROW($DX$130)+1),"")</f>
        <v>0</v>
      </c>
      <c r="DY133">
        <f>IFERROR(SMALL(DY47:DY127,ROW()-ROW($DY$130)+1),"")</f>
        <v>0</v>
      </c>
      <c r="DZ133">
        <f>IFERROR(SMALL(DZ47:DZ127,ROW()-ROW($DZ$130)+1),"")</f>
        <v>0</v>
      </c>
      <c r="EA133">
        <f>IFERROR(SMALL(EA47:EA127,ROW()-ROW($EA$130)+1),"")</f>
        <v>0</v>
      </c>
      <c r="EB133">
        <f>IFERROR(SMALL(EB47:EB127,ROW()-ROW($EB$130)+1),"")</f>
        <v>0</v>
      </c>
      <c r="EC133">
        <f>IFERROR(SMALL(EC47:EC127,ROW()-ROW($EC$130)+1),"")</f>
        <v>0</v>
      </c>
      <c r="ED133">
        <f>IFERROR(SMALL(ED47:ED127,ROW()-ROW($ED$130)+1),"")</f>
        <v>0</v>
      </c>
      <c r="EE133">
        <f>IFERROR(SMALL(EE47:EE127,ROW()-ROW($EE$130)+1),"")</f>
        <v>0</v>
      </c>
      <c r="EF133">
        <f>IFERROR(SMALL(EF47:EF127,ROW()-ROW($EF$130)+1),"")</f>
        <v>0</v>
      </c>
      <c r="EG133">
        <f>IFERROR(SMALL(EG47:EG127,ROW()-ROW($EG$130)+1),"")</f>
        <v>0</v>
      </c>
      <c r="EH133">
        <f>IFERROR(SMALL(EH47:EH127,ROW()-ROW($EH$130)+1),"")</f>
        <v>0</v>
      </c>
      <c r="EI133">
        <f>IFERROR(SMALL(EI47:EI127,ROW()-ROW($EI$130)+1),"")</f>
        <v>0</v>
      </c>
      <c r="EJ133">
        <f>IFERROR(SMALL(EJ47:EJ127,ROW()-ROW($EJ$130)+1),"")</f>
        <v>0</v>
      </c>
      <c r="EK133">
        <f>IFERROR(SMALL(EK47:EK127,ROW()-ROW($EK$130)+1),"")</f>
        <v>0</v>
      </c>
      <c r="EL133">
        <f>IFERROR(SMALL(EL47:EL127,ROW()-ROW($EL$130)+1),"")</f>
        <v>0</v>
      </c>
      <c r="EM133">
        <f>IFERROR(SMALL(EM47:EM127,ROW()-ROW($EM$130)+1),"")</f>
        <v>0</v>
      </c>
      <c r="EN133">
        <f>IFERROR(SMALL(EN47:EN127,ROW()-ROW($EN$130)+1),"")</f>
        <v>0</v>
      </c>
      <c r="EO133">
        <f>IFERROR(SMALL(EO47:EO127,ROW()-ROW($EO$130)+1),"")</f>
        <v>0</v>
      </c>
      <c r="EP133">
        <f>IFERROR(SMALL(EP47:EP127,ROW()-ROW($EP$130)+1),"")</f>
        <v>0</v>
      </c>
      <c r="EQ133">
        <f>IFERROR(SMALL(EQ47:EQ127,ROW()-ROW($EQ$130)+1),"")</f>
        <v>0</v>
      </c>
      <c r="ER133">
        <f>IFERROR(SMALL(ER47:ER127,ROW()-ROW($ER$130)+1),"")</f>
        <v>0</v>
      </c>
      <c r="ES133">
        <f>IFERROR(SMALL(ES47:ES127,ROW()-ROW($ES$130)+1),"")</f>
        <v>0</v>
      </c>
      <c r="ET133">
        <f>IFERROR(SMALL(ET47:ET127,ROW()-ROW($ET$130)+1),"")</f>
        <v>0</v>
      </c>
      <c r="EU133">
        <f>IFERROR(SMALL(EU47:EU127,ROW()-ROW($EU$130)+1),"")</f>
        <v>0</v>
      </c>
      <c r="EV133">
        <f>IFERROR(SMALL(EV47:EV127,ROW()-ROW($EV$130)+1),"")</f>
        <v>0</v>
      </c>
      <c r="EW133">
        <f>IFERROR(SMALL(EW47:EW127,ROW()-ROW($EW$130)+1),"")</f>
        <v>0</v>
      </c>
      <c r="EX133">
        <f>IFERROR(SMALL(EX47:EX127,ROW()-ROW($EX$130)+1),"")</f>
        <v>0</v>
      </c>
      <c r="EY133">
        <f>IFERROR(SMALL(EY47:EY127,ROW()-ROW($EY$130)+1),"")</f>
        <v>0</v>
      </c>
      <c r="EZ133">
        <f>IFERROR(SMALL(EZ47:EZ127,ROW()-ROW($EZ$130)+1),"")</f>
        <v>0</v>
      </c>
      <c r="FA133">
        <f>IFERROR(SMALL(FA47:FA127,ROW()-ROW($FA$130)+1),"")</f>
        <v>0</v>
      </c>
      <c r="FB133">
        <f>IFERROR(SMALL(FB47:FB127,ROW()-ROW($FB$130)+1),"")</f>
        <v>0</v>
      </c>
      <c r="FC133">
        <f>IFERROR(SMALL(FC47:FC127,ROW()-ROW($FC$130)+1),"")</f>
        <v>0</v>
      </c>
      <c r="FD133">
        <f>IFERROR(SMALL(FD47:FD127,ROW()-ROW($FD$130)+1),"")</f>
        <v>0</v>
      </c>
      <c r="FE133">
        <f>IFERROR(SMALL(FE47:FE127,ROW()-ROW($FE$130)+1),"")</f>
        <v>0</v>
      </c>
      <c r="FF133">
        <f>IFERROR(SMALL(FF47:FF127,ROW()-ROW($FF$130)+1),"")</f>
        <v>0</v>
      </c>
      <c r="FG133">
        <f>IFERROR(SMALL(FG47:FG127,ROW()-ROW($FG$130)+1),"")</f>
        <v>0</v>
      </c>
      <c r="FH133">
        <f>IFERROR(SMALL(FH47:FH127,ROW()-ROW($FH$130)+1),"")</f>
        <v>0</v>
      </c>
      <c r="FI133">
        <f>IFERROR(SMALL(FI47:FI127,ROW()-ROW($FI$130)+1),"")</f>
        <v>0</v>
      </c>
      <c r="FJ133">
        <f>IFERROR(SMALL(FJ47:FJ127,ROW()-ROW($FJ$130)+1),"")</f>
        <v>0</v>
      </c>
      <c r="FK133">
        <f>IFERROR(SMALL(FK47:FK127,ROW()-ROW($FK$130)+1),"")</f>
        <v>0</v>
      </c>
      <c r="FL133">
        <f>IFERROR(SMALL(FL47:FL127,ROW()-ROW($FL$130)+1),"")</f>
        <v>0</v>
      </c>
      <c r="FM133">
        <f>IFERROR(SMALL(FM47:FM127,ROW()-ROW($FM$130)+1),"")</f>
        <v>0</v>
      </c>
      <c r="FN133">
        <f>IFERROR(SMALL(FN47:FN127,ROW()-ROW($FN$130)+1),"")</f>
        <v>0</v>
      </c>
      <c r="FO133">
        <f>IFERROR(SMALL(FO47:FO127,ROW()-ROW($FO$130)+1),"")</f>
        <v>0</v>
      </c>
      <c r="FP133">
        <f>IFERROR(SMALL(FP47:FP127,ROW()-ROW($FP$130)+1),"")</f>
        <v>0</v>
      </c>
      <c r="FQ133">
        <f>IFERROR(SMALL(FQ47:FQ127,ROW()-ROW($FQ$130)+1),"")</f>
        <v>0</v>
      </c>
      <c r="FR133">
        <f>IFERROR(SMALL(FR47:FR127,ROW()-ROW($FR$130)+1),"")</f>
        <v>0</v>
      </c>
      <c r="FS133">
        <f>IFERROR(SMALL(FS47:FS127,ROW()-ROW($FS$130)+1),"")</f>
        <v>0</v>
      </c>
      <c r="FT133">
        <f>IFERROR(SMALL(FT47:FT127,ROW()-ROW($FT$130)+1),"")</f>
        <v>0</v>
      </c>
      <c r="FU133">
        <f>IFERROR(SMALL(FU47:FU127,ROW()-ROW($FU$130)+1),"")</f>
        <v>0</v>
      </c>
      <c r="FV133">
        <f>IFERROR(SMALL(FV47:FV127,ROW()-ROW($FV$130)+1),"")</f>
        <v>0</v>
      </c>
      <c r="FW133">
        <f>IFERROR(SMALL(FW47:FW127,ROW()-ROW($FW$130)+1),"")</f>
        <v>0</v>
      </c>
      <c r="FX133">
        <f>IFERROR(SMALL(FX47:FX127,ROW()-ROW($FX$130)+1),"")</f>
        <v>0</v>
      </c>
      <c r="FY133">
        <f>IFERROR(SMALL(FY47:FY127,ROW()-ROW($FY$130)+1),"")</f>
        <v>0</v>
      </c>
      <c r="FZ133">
        <f>IFERROR(SMALL(FZ47:FZ127,ROW()-ROW($FZ$130)+1),"")</f>
        <v>0</v>
      </c>
      <c r="GA133">
        <f>IFERROR(SMALL(GA47:GA127,ROW()-ROW($GA$130)+1),"")</f>
        <v>0</v>
      </c>
      <c r="GB133">
        <f>IFERROR(SMALL(GB47:GB127,ROW()-ROW($GB$130)+1),"")</f>
        <v>0</v>
      </c>
      <c r="GC133">
        <f>IFERROR(SMALL(GC47:GC127,ROW()-ROW($GC$130)+1),"")</f>
        <v>0</v>
      </c>
      <c r="GD133">
        <f>IFERROR(SMALL(GD47:GD127,ROW()-ROW($GD$130)+1),"")</f>
        <v>0</v>
      </c>
      <c r="GE133">
        <f>IFERROR(SMALL(GE47:GE127,ROW()-ROW($GE$130)+1),"")</f>
        <v>0</v>
      </c>
      <c r="GF133">
        <f>IFERROR(SMALL(GF47:GF127,ROW()-ROW($GF$130)+1),"")</f>
        <v>0</v>
      </c>
      <c r="GG133">
        <f>IFERROR(SMALL(GG47:GG127,ROW()-ROW($GG$130)+1),"")</f>
        <v>0</v>
      </c>
      <c r="GH133">
        <f>IFERROR(SMALL(GH47:GH127,ROW()-ROW($GH$130)+1),"")</f>
        <v>0</v>
      </c>
      <c r="GI133">
        <f>IFERROR(SMALL(GI47:GI127,ROW()-ROW($GI$130)+1),"")</f>
        <v>0</v>
      </c>
      <c r="GJ133">
        <f>IFERROR(SMALL(GJ47:GJ127,ROW()-ROW($GJ$130)+1),"")</f>
        <v>0</v>
      </c>
      <c r="GK133">
        <f>IFERROR(SMALL(GK47:GK127,ROW()-ROW($GK$130)+1),"")</f>
        <v>0</v>
      </c>
      <c r="GL133">
        <f>IFERROR(SMALL(GL47:GL127,ROW()-ROW($GL$130)+1),"")</f>
        <v>0</v>
      </c>
      <c r="GM133">
        <f>IFERROR(SMALL(GM47:GM127,ROW()-ROW($GM$130)+1),"")</f>
        <v>0</v>
      </c>
      <c r="GN133">
        <f>IFERROR(SMALL(GN47:GN127,ROW()-ROW($GN$130)+1),"")</f>
        <v>0</v>
      </c>
      <c r="GO133">
        <f>IFERROR(SMALL(GO47:GO127,ROW()-ROW($GO$130)+1),"")</f>
        <v>0</v>
      </c>
      <c r="GP133">
        <f>IFERROR(SMALL(GP47:GP127,ROW()-ROW($GP$130)+1),"")</f>
        <v>0</v>
      </c>
      <c r="GQ133">
        <f>IFERROR(SMALL(GQ47:GQ127,ROW()-ROW($GQ$130)+1),"")</f>
        <v>0</v>
      </c>
      <c r="GR133">
        <f>IFERROR(SMALL(GR47:GR127,ROW()-ROW($GR$130)+1),"")</f>
        <v>0</v>
      </c>
      <c r="GS133">
        <f>IFERROR(SMALL(GS47:GS127,ROW()-ROW($GS$130)+1),"")</f>
        <v>0</v>
      </c>
      <c r="GT133">
        <f>IFERROR(SMALL(GT47:GT127,ROW()-ROW($GT$130)+1),"")</f>
        <v>0</v>
      </c>
      <c r="GU133">
        <f>IFERROR(SMALL(GU47:GU127,ROW()-ROW($GU$130)+1),"")</f>
        <v>0</v>
      </c>
      <c r="GV133">
        <f>IFERROR(SMALL(GV47:GV127,ROW()-ROW($GV$130)+1),"")</f>
        <v>0</v>
      </c>
      <c r="GW133">
        <f>IFERROR(SMALL(GW47:GW127,ROW()-ROW($GW$130)+1),"")</f>
        <v>0</v>
      </c>
      <c r="GX133">
        <f>IFERROR(SMALL(GX47:GX127,ROW()-ROW($GX$130)+1),"")</f>
        <v>0</v>
      </c>
      <c r="GY133">
        <f>IFERROR(SMALL(GY47:GY127,ROW()-ROW($GY$130)+1),"")</f>
        <v>0</v>
      </c>
      <c r="GZ133">
        <f>IFERROR(SMALL(GZ47:GZ127,ROW()-ROW($GZ$130)+1),"")</f>
        <v>0</v>
      </c>
      <c r="HA133">
        <f>IFERROR(SMALL(HA47:HA127,ROW()-ROW($HA$130)+1),"")</f>
        <v>0</v>
      </c>
      <c r="HB133">
        <f>IFERROR(SMALL(HB47:HB127,ROW()-ROW($HB$130)+1),"")</f>
        <v>0</v>
      </c>
      <c r="HC133">
        <f>IFERROR(SMALL(HC47:HC127,ROW()-ROW($HC$130)+1),"")</f>
        <v>0</v>
      </c>
      <c r="HD133">
        <f>IFERROR(SMALL(HD47:HD127,ROW()-ROW($HD$130)+1),"")</f>
        <v>0</v>
      </c>
      <c r="HE133">
        <f>IFERROR(SMALL(HE47:HE127,ROW()-ROW($HE$130)+1),"")</f>
        <v>0</v>
      </c>
      <c r="HF133">
        <f>IFERROR(SMALL(HF47:HF127,ROW()-ROW($HF$130)+1),"")</f>
        <v>0</v>
      </c>
      <c r="HG133">
        <f>IFERROR(SMALL(HG47:HG127,ROW()-ROW($HG$130)+1),"")</f>
        <v>0</v>
      </c>
      <c r="HH133">
        <f>IFERROR(SMALL(HH47:HH127,ROW()-ROW($HH$130)+1),"")</f>
        <v>0</v>
      </c>
      <c r="HI133">
        <f>IFERROR(SMALL(HI47:HI127,ROW()-ROW($HI$130)+1),"")</f>
        <v>0</v>
      </c>
      <c r="HJ133">
        <f>IFERROR(SMALL(HJ47:HJ127,ROW()-ROW($HJ$130)+1),"")</f>
        <v>0</v>
      </c>
      <c r="HK133">
        <f>IFERROR(SMALL(HK47:HK127,ROW()-ROW($HK$130)+1),"")</f>
        <v>0</v>
      </c>
      <c r="HL133">
        <f>IFERROR(SMALL(HL47:HL127,ROW()-ROW($HL$130)+1),"")</f>
        <v>0</v>
      </c>
      <c r="HM133">
        <f>IFERROR(SMALL(HM47:HM127,ROW()-ROW($HM$130)+1),"")</f>
        <v>0</v>
      </c>
      <c r="HN133">
        <f>IFERROR(SMALL(HN47:HN127,ROW()-ROW($HN$130)+1),"")</f>
        <v>0</v>
      </c>
      <c r="HO133">
        <f>IFERROR(SMALL(HO47:HO127,ROW()-ROW($HO$130)+1),"")</f>
        <v>0</v>
      </c>
      <c r="HP133">
        <f>IFERROR(SMALL(HP47:HP127,ROW()-ROW($HP$130)+1),"")</f>
        <v>0</v>
      </c>
      <c r="HQ133">
        <f>IFERROR(SMALL(HQ47:HQ127,ROW()-ROW($HQ$130)+1),"")</f>
        <v>0</v>
      </c>
      <c r="HR133">
        <f>IFERROR(SMALL(HR47:HR127,ROW()-ROW($HR$130)+1),"")</f>
        <v>0</v>
      </c>
      <c r="HS133">
        <f>IFERROR(SMALL(HS47:HS127,ROW()-ROW($HS$130)+1),"")</f>
        <v>0</v>
      </c>
      <c r="HT133">
        <f>IFERROR(SMALL(HT47:HT127,ROW()-ROW($HT$130)+1),"")</f>
        <v>0</v>
      </c>
      <c r="HU133">
        <f>IFERROR(SMALL(HU47:HU127,ROW()-ROW($HU$130)+1),"")</f>
        <v>0</v>
      </c>
      <c r="HV133">
        <f>IFERROR(SMALL(HV47:HV127,ROW()-ROW($HV$130)+1),"")</f>
        <v>0</v>
      </c>
      <c r="HW133">
        <f>IFERROR(SMALL(HW47:HW127,ROW()-ROW($HW$130)+1),"")</f>
        <v>0</v>
      </c>
      <c r="HX133">
        <f>IFERROR(SMALL(HX47:HX127,ROW()-ROW($HX$130)+1),"")</f>
        <v>0</v>
      </c>
      <c r="HY133">
        <f>IFERROR(SMALL(HY47:HY127,ROW()-ROW($HY$130)+1),"")</f>
        <v>0</v>
      </c>
      <c r="HZ133">
        <f>IFERROR(SMALL(HZ47:HZ127,ROW()-ROW($HZ$130)+1),"")</f>
        <v>0</v>
      </c>
      <c r="IA133">
        <f>IFERROR(SMALL(IA47:IA127,ROW()-ROW($IA$130)+1),"")</f>
        <v>0</v>
      </c>
      <c r="IB133">
        <f>IFERROR(SMALL(IB47:IB127,ROW()-ROW($IB$130)+1),"")</f>
        <v>0</v>
      </c>
      <c r="IC133">
        <f>IFERROR(SMALL(IC47:IC127,ROW()-ROW($IC$130)+1),"")</f>
        <v>0</v>
      </c>
      <c r="ID133">
        <f>IFERROR(SMALL(ID47:ID127,ROW()-ROW($ID$130)+1),"")</f>
        <v>0</v>
      </c>
    </row>
    <row r="134" spans="4:238">
      <c r="E134">
        <f>IFERROR(SMALL(E47:E127,ROW()-ROW($E$130)+1),"")</f>
        <v>0</v>
      </c>
      <c r="F134">
        <f>IFERROR(SMALL(F47:F127,ROW()-ROW($F$130)+1),"")</f>
        <v>0</v>
      </c>
      <c r="G134">
        <f>IFERROR(SMALL(G47:G127,ROW()-ROW($G$130)+1),"")</f>
        <v>0</v>
      </c>
      <c r="H134">
        <f>IFERROR(SMALL(H47:H127,ROW()-ROW($H$130)+1),"")</f>
        <v>0</v>
      </c>
      <c r="I134">
        <f>IFERROR(SMALL(I47:I127,ROW()-ROW($I$130)+1),"")</f>
        <v>0</v>
      </c>
      <c r="J134">
        <f>IFERROR(SMALL(J47:J127,ROW()-ROW($J$130)+1),"")</f>
        <v>0</v>
      </c>
      <c r="K134">
        <f>IFERROR(SMALL(K47:K127,ROW()-ROW($K$130)+1),"")</f>
        <v>0</v>
      </c>
      <c r="L134">
        <f>IFERROR(SMALL(L47:L127,ROW()-ROW($L$130)+1),"")</f>
        <v>0</v>
      </c>
      <c r="M134">
        <f>IFERROR(SMALL(M47:M127,ROW()-ROW($M$130)+1),"")</f>
        <v>0</v>
      </c>
      <c r="N134">
        <f>IFERROR(SMALL(N47:N127,ROW()-ROW($N$130)+1),"")</f>
        <v>0</v>
      </c>
      <c r="O134">
        <f>IFERROR(SMALL(O47:O127,ROW()-ROW($O$130)+1),"")</f>
        <v>0</v>
      </c>
      <c r="P134">
        <f>IFERROR(SMALL(P47:P127,ROW()-ROW($P$130)+1),"")</f>
        <v>0</v>
      </c>
      <c r="Q134">
        <f>IFERROR(SMALL(Q47:Q127,ROW()-ROW($Q$130)+1),"")</f>
        <v>0</v>
      </c>
      <c r="R134">
        <f>IFERROR(SMALL(R47:R127,ROW()-ROW($R$130)+1),"")</f>
        <v>0</v>
      </c>
      <c r="S134">
        <f>IFERROR(SMALL(S47:S127,ROW()-ROW($S$130)+1),"")</f>
        <v>0</v>
      </c>
      <c r="T134">
        <f>IFERROR(SMALL(T47:T127,ROW()-ROW($T$130)+1),"")</f>
        <v>0</v>
      </c>
      <c r="U134">
        <f>IFERROR(SMALL(U47:U127,ROW()-ROW($U$130)+1),"")</f>
        <v>0</v>
      </c>
      <c r="V134">
        <f>IFERROR(SMALL(V47:V127,ROW()-ROW($V$130)+1),"")</f>
        <v>0</v>
      </c>
      <c r="W134">
        <f>IFERROR(SMALL(W47:W127,ROW()-ROW($W$130)+1),"")</f>
        <v>0</v>
      </c>
      <c r="X134">
        <f>IFERROR(SMALL(X47:X127,ROW()-ROW($X$130)+1),"")</f>
        <v>0</v>
      </c>
      <c r="Y134">
        <f>IFERROR(SMALL(Y47:Y127,ROW()-ROW($Y$130)+1),"")</f>
        <v>0</v>
      </c>
      <c r="Z134">
        <f>IFERROR(SMALL(Z47:Z127,ROW()-ROW($Z$130)+1),"")</f>
        <v>0</v>
      </c>
      <c r="AA134">
        <f>IFERROR(SMALL(AA47:AA127,ROW()-ROW($AA$130)+1),"")</f>
        <v>0</v>
      </c>
      <c r="AB134">
        <f>IFERROR(SMALL(AB47:AB127,ROW()-ROW($AB$130)+1),"")</f>
        <v>0</v>
      </c>
      <c r="AC134">
        <f>IFERROR(SMALL(AC47:AC127,ROW()-ROW($AC$130)+1),"")</f>
        <v>0</v>
      </c>
      <c r="AD134">
        <f>IFERROR(SMALL(AD47:AD127,ROW()-ROW($AD$130)+1),"")</f>
        <v>0</v>
      </c>
      <c r="AE134">
        <f>IFERROR(SMALL(AE47:AE127,ROW()-ROW($AE$130)+1),"")</f>
        <v>0</v>
      </c>
      <c r="AF134">
        <f>IFERROR(SMALL(AF47:AF127,ROW()-ROW($AF$130)+1),"")</f>
        <v>0</v>
      </c>
      <c r="AG134">
        <f>IFERROR(SMALL(AG47:AG127,ROW()-ROW($AG$130)+1),"")</f>
        <v>0</v>
      </c>
      <c r="AH134">
        <f>IFERROR(SMALL(AH47:AH127,ROW()-ROW($AH$130)+1),"")</f>
        <v>0</v>
      </c>
      <c r="AI134">
        <f>IFERROR(SMALL(AI47:AI127,ROW()-ROW($AI$130)+1),"")</f>
        <v>0</v>
      </c>
      <c r="AJ134">
        <f>IFERROR(SMALL(AJ47:AJ127,ROW()-ROW($AJ$130)+1),"")</f>
        <v>0</v>
      </c>
      <c r="AK134">
        <f>IFERROR(SMALL(AK47:AK127,ROW()-ROW($AK$130)+1),"")</f>
        <v>0</v>
      </c>
      <c r="AL134">
        <f>IFERROR(SMALL(AL47:AL127,ROW()-ROW($AL$130)+1),"")</f>
        <v>0</v>
      </c>
      <c r="AM134">
        <f>IFERROR(SMALL(AM47:AM127,ROW()-ROW($AM$130)+1),"")</f>
        <v>0</v>
      </c>
      <c r="AN134">
        <f>IFERROR(SMALL(AN47:AN127,ROW()-ROW($AN$130)+1),"")</f>
        <v>0</v>
      </c>
      <c r="AO134">
        <f>IFERROR(SMALL(AO47:AO127,ROW()-ROW($AO$130)+1),"")</f>
        <v>0</v>
      </c>
      <c r="AP134">
        <f>IFERROR(SMALL(AP47:AP127,ROW()-ROW($AP$130)+1),"")</f>
        <v>0</v>
      </c>
      <c r="AQ134">
        <f>IFERROR(SMALL(AQ47:AQ127,ROW()-ROW($AQ$130)+1),"")</f>
        <v>0</v>
      </c>
      <c r="AR134">
        <f>IFERROR(SMALL(AR47:AR127,ROW()-ROW($AR$130)+1),"")</f>
        <v>0</v>
      </c>
      <c r="AS134">
        <f>IFERROR(SMALL(AS47:AS127,ROW()-ROW($AS$130)+1),"")</f>
        <v>0</v>
      </c>
      <c r="AT134">
        <f>IFERROR(SMALL(AT47:AT127,ROW()-ROW($AT$130)+1),"")</f>
        <v>0</v>
      </c>
      <c r="AU134">
        <f>IFERROR(SMALL(AU47:AU127,ROW()-ROW($AU$130)+1),"")</f>
        <v>0</v>
      </c>
      <c r="AV134">
        <f>IFERROR(SMALL(AV47:AV127,ROW()-ROW($AV$130)+1),"")</f>
        <v>0</v>
      </c>
      <c r="AW134">
        <f>IFERROR(SMALL(AW47:AW127,ROW()-ROW($AW$130)+1),"")</f>
        <v>0</v>
      </c>
      <c r="AX134">
        <f>IFERROR(SMALL(AX47:AX127,ROW()-ROW($AX$130)+1),"")</f>
        <v>0</v>
      </c>
      <c r="AY134">
        <f>IFERROR(SMALL(AY47:AY127,ROW()-ROW($AY$130)+1),"")</f>
        <v>0</v>
      </c>
      <c r="AZ134">
        <f>IFERROR(SMALL(AZ47:AZ127,ROW()-ROW($AZ$130)+1),"")</f>
        <v>0</v>
      </c>
      <c r="BA134">
        <f>IFERROR(SMALL(BA47:BA127,ROW()-ROW($BA$130)+1),"")</f>
        <v>0</v>
      </c>
      <c r="BB134">
        <f>IFERROR(SMALL(BB47:BB127,ROW()-ROW($BB$130)+1),"")</f>
        <v>0</v>
      </c>
      <c r="BC134">
        <f>IFERROR(SMALL(BC47:BC127,ROW()-ROW($BC$130)+1),"")</f>
        <v>0</v>
      </c>
      <c r="BD134">
        <f>IFERROR(SMALL(BD47:BD127,ROW()-ROW($BD$130)+1),"")</f>
        <v>0</v>
      </c>
      <c r="BE134">
        <f>IFERROR(SMALL(BE47:BE127,ROW()-ROW($BE$130)+1),"")</f>
        <v>0</v>
      </c>
      <c r="BF134">
        <f>IFERROR(SMALL(BF47:BF127,ROW()-ROW($BF$130)+1),"")</f>
        <v>0</v>
      </c>
      <c r="BG134">
        <f>IFERROR(SMALL(BG47:BG127,ROW()-ROW($BG$130)+1),"")</f>
        <v>0</v>
      </c>
      <c r="BH134">
        <f>IFERROR(SMALL(BH47:BH127,ROW()-ROW($BH$130)+1),"")</f>
        <v>0</v>
      </c>
      <c r="BI134">
        <f>IFERROR(SMALL(BI47:BI127,ROW()-ROW($BI$130)+1),"")</f>
        <v>0</v>
      </c>
      <c r="BJ134">
        <f>IFERROR(SMALL(BJ47:BJ127,ROW()-ROW($BJ$130)+1),"")</f>
        <v>0</v>
      </c>
      <c r="BK134">
        <f>IFERROR(SMALL(BK47:BK127,ROW()-ROW($BK$130)+1),"")</f>
        <v>0</v>
      </c>
      <c r="BL134">
        <f>IFERROR(SMALL(BL47:BL127,ROW()-ROW($BL$130)+1),"")</f>
        <v>0</v>
      </c>
      <c r="BM134">
        <f>IFERROR(SMALL(BM47:BM127,ROW()-ROW($BM$130)+1),"")</f>
        <v>0</v>
      </c>
      <c r="BN134">
        <f>IFERROR(SMALL(BN47:BN127,ROW()-ROW($BN$130)+1),"")</f>
        <v>0</v>
      </c>
      <c r="BO134">
        <f>IFERROR(SMALL(BO47:BO127,ROW()-ROW($BO$130)+1),"")</f>
        <v>0</v>
      </c>
      <c r="BP134">
        <f>IFERROR(SMALL(BP47:BP127,ROW()-ROW($BP$130)+1),"")</f>
        <v>0</v>
      </c>
      <c r="BQ134">
        <f>IFERROR(SMALL(BQ47:BQ127,ROW()-ROW($BQ$130)+1),"")</f>
        <v>0</v>
      </c>
      <c r="BR134">
        <f>IFERROR(SMALL(BR47:BR127,ROW()-ROW($BR$130)+1),"")</f>
        <v>0</v>
      </c>
      <c r="BS134">
        <f>IFERROR(SMALL(BS47:BS127,ROW()-ROW($BS$130)+1),"")</f>
        <v>0</v>
      </c>
      <c r="BT134">
        <f>IFERROR(SMALL(BT47:BT127,ROW()-ROW($BT$130)+1),"")</f>
        <v>0</v>
      </c>
      <c r="BU134">
        <f>IFERROR(SMALL(BU47:BU127,ROW()-ROW($BU$130)+1),"")</f>
        <v>0</v>
      </c>
      <c r="BV134">
        <f>IFERROR(SMALL(BV47:BV127,ROW()-ROW($BV$130)+1),"")</f>
        <v>0</v>
      </c>
      <c r="BW134">
        <f>IFERROR(SMALL(BW47:BW127,ROW()-ROW($BW$130)+1),"")</f>
        <v>0</v>
      </c>
      <c r="BX134">
        <f>IFERROR(SMALL(BX47:BX127,ROW()-ROW($BX$130)+1),"")</f>
        <v>0</v>
      </c>
      <c r="BY134">
        <f>IFERROR(SMALL(BY47:BY127,ROW()-ROW($BY$130)+1),"")</f>
        <v>0</v>
      </c>
      <c r="BZ134">
        <f>IFERROR(SMALL(BZ47:BZ127,ROW()-ROW($BZ$130)+1),"")</f>
        <v>0</v>
      </c>
      <c r="CA134">
        <f>IFERROR(SMALL(CA47:CA127,ROW()-ROW($CA$130)+1),"")</f>
        <v>0</v>
      </c>
      <c r="CB134">
        <f>IFERROR(SMALL(CB47:CB127,ROW()-ROW($CB$130)+1),"")</f>
        <v>0</v>
      </c>
      <c r="CC134">
        <f>IFERROR(SMALL(CC47:CC127,ROW()-ROW($CC$130)+1),"")</f>
        <v>0</v>
      </c>
      <c r="CD134">
        <f>IFERROR(SMALL(CD47:CD127,ROW()-ROW($CD$130)+1),"")</f>
        <v>0</v>
      </c>
      <c r="CE134">
        <f>IFERROR(SMALL(CE47:CE127,ROW()-ROW($CE$130)+1),"")</f>
        <v>0</v>
      </c>
      <c r="CF134">
        <f>IFERROR(SMALL(CF47:CF127,ROW()-ROW($CF$130)+1),"")</f>
        <v>0</v>
      </c>
      <c r="CG134">
        <f>IFERROR(SMALL(CG47:CG127,ROW()-ROW($CG$130)+1),"")</f>
        <v>0</v>
      </c>
      <c r="CH134">
        <f>IFERROR(SMALL(CH47:CH127,ROW()-ROW($CH$130)+1),"")</f>
        <v>0</v>
      </c>
      <c r="CI134">
        <f>IFERROR(SMALL(CI47:CI127,ROW()-ROW($CI$130)+1),"")</f>
        <v>0</v>
      </c>
      <c r="CJ134">
        <f>IFERROR(SMALL(CJ47:CJ127,ROW()-ROW($CJ$130)+1),"")</f>
        <v>0</v>
      </c>
      <c r="CK134">
        <f>IFERROR(SMALL(CK47:CK127,ROW()-ROW($CK$130)+1),"")</f>
        <v>0</v>
      </c>
      <c r="CL134">
        <f>IFERROR(SMALL(CL47:CL127,ROW()-ROW($CL$130)+1),"")</f>
        <v>0</v>
      </c>
      <c r="CM134">
        <f>IFERROR(SMALL(CM47:CM127,ROW()-ROW($CM$130)+1),"")</f>
        <v>0</v>
      </c>
      <c r="CN134">
        <f>IFERROR(SMALL(CN47:CN127,ROW()-ROW($CN$130)+1),"")</f>
        <v>0</v>
      </c>
      <c r="CO134">
        <f>IFERROR(SMALL(CO47:CO127,ROW()-ROW($CO$130)+1),"")</f>
        <v>0</v>
      </c>
      <c r="CP134">
        <f>IFERROR(SMALL(CP47:CP127,ROW()-ROW($CP$130)+1),"")</f>
        <v>0</v>
      </c>
      <c r="CQ134">
        <f>IFERROR(SMALL(CQ47:CQ127,ROW()-ROW($CQ$130)+1),"")</f>
        <v>0</v>
      </c>
      <c r="CR134">
        <f>IFERROR(SMALL(CR47:CR127,ROW()-ROW($CR$130)+1),"")</f>
        <v>0</v>
      </c>
      <c r="CS134">
        <f>IFERROR(SMALL(CS47:CS127,ROW()-ROW($CS$130)+1),"")</f>
        <v>0</v>
      </c>
      <c r="CT134">
        <f>IFERROR(SMALL(CT47:CT127,ROW()-ROW($CT$130)+1),"")</f>
        <v>0</v>
      </c>
      <c r="CU134">
        <f>IFERROR(SMALL(CU47:CU127,ROW()-ROW($CU$130)+1),"")</f>
        <v>0</v>
      </c>
      <c r="CV134">
        <f>IFERROR(SMALL(CV47:CV127,ROW()-ROW($CV$130)+1),"")</f>
        <v>0</v>
      </c>
      <c r="CW134">
        <f>IFERROR(SMALL(CW47:CW127,ROW()-ROW($CW$130)+1),"")</f>
        <v>0</v>
      </c>
      <c r="CX134">
        <f>IFERROR(SMALL(CX47:CX127,ROW()-ROW($CX$130)+1),"")</f>
        <v>0</v>
      </c>
      <c r="CY134">
        <f>IFERROR(SMALL(CY47:CY127,ROW()-ROW($CY$130)+1),"")</f>
        <v>0</v>
      </c>
      <c r="CZ134">
        <f>IFERROR(SMALL(CZ47:CZ127,ROW()-ROW($CZ$130)+1),"")</f>
        <v>0</v>
      </c>
      <c r="DA134">
        <f>IFERROR(SMALL(DA47:DA127,ROW()-ROW($DA$130)+1),"")</f>
        <v>0</v>
      </c>
      <c r="DB134">
        <f>IFERROR(SMALL(DB47:DB127,ROW()-ROW($DB$130)+1),"")</f>
        <v>0</v>
      </c>
      <c r="DC134">
        <f>IFERROR(SMALL(DC47:DC127,ROW()-ROW($DC$130)+1),"")</f>
        <v>0</v>
      </c>
      <c r="DD134">
        <f>IFERROR(SMALL(DD47:DD127,ROW()-ROW($DD$130)+1),"")</f>
        <v>0</v>
      </c>
      <c r="DE134">
        <f>IFERROR(SMALL(DE47:DE127,ROW()-ROW($DE$130)+1),"")</f>
        <v>0</v>
      </c>
      <c r="DF134">
        <f>IFERROR(SMALL(DF47:DF127,ROW()-ROW($DF$130)+1),"")</f>
        <v>0</v>
      </c>
      <c r="DG134">
        <f>IFERROR(SMALL(DG47:DG127,ROW()-ROW($DG$130)+1),"")</f>
        <v>0</v>
      </c>
      <c r="DH134">
        <f>IFERROR(SMALL(DH47:DH127,ROW()-ROW($DH$130)+1),"")</f>
        <v>0</v>
      </c>
      <c r="DI134">
        <f>IFERROR(SMALL(DI47:DI127,ROW()-ROW($DI$130)+1),"")</f>
        <v>0</v>
      </c>
      <c r="DJ134">
        <f>IFERROR(SMALL(DJ47:DJ127,ROW()-ROW($DJ$130)+1),"")</f>
        <v>0</v>
      </c>
      <c r="DK134">
        <f>IFERROR(SMALL(DK47:DK127,ROW()-ROW($DK$130)+1),"")</f>
        <v>0</v>
      </c>
      <c r="DL134">
        <f>IFERROR(SMALL(DL47:DL127,ROW()-ROW($DL$130)+1),"")</f>
        <v>0</v>
      </c>
      <c r="DM134">
        <f>IFERROR(SMALL(DM47:DM127,ROW()-ROW($DM$130)+1),"")</f>
        <v>0</v>
      </c>
      <c r="DN134">
        <f>IFERROR(SMALL(DN47:DN127,ROW()-ROW($DN$130)+1),"")</f>
        <v>0</v>
      </c>
      <c r="DO134">
        <f>IFERROR(SMALL(DO47:DO127,ROW()-ROW($DO$130)+1),"")</f>
        <v>0</v>
      </c>
      <c r="DP134">
        <f>IFERROR(SMALL(DP47:DP127,ROW()-ROW($DP$130)+1),"")</f>
        <v>0</v>
      </c>
      <c r="DS134">
        <f>IFERROR(SMALL(DS47:DS127,ROW()-ROW($DS$130)+1),"")</f>
        <v>0</v>
      </c>
      <c r="DT134">
        <f>IFERROR(SMALL(DT47:DT127,ROW()-ROW($DT$130)+1),"")</f>
        <v>0</v>
      </c>
      <c r="DU134">
        <f>IFERROR(SMALL(DU47:DU127,ROW()-ROW($DU$130)+1),"")</f>
        <v>0</v>
      </c>
      <c r="DV134">
        <f>IFERROR(SMALL(DV47:DV127,ROW()-ROW($DV$130)+1),"")</f>
        <v>0</v>
      </c>
      <c r="DW134">
        <f>IFERROR(SMALL(DW47:DW127,ROW()-ROW($DW$130)+1),"")</f>
        <v>0</v>
      </c>
      <c r="DX134">
        <f>IFERROR(SMALL(DX47:DX127,ROW()-ROW($DX$130)+1),"")</f>
        <v>0</v>
      </c>
      <c r="DY134">
        <f>IFERROR(SMALL(DY47:DY127,ROW()-ROW($DY$130)+1),"")</f>
        <v>0</v>
      </c>
      <c r="DZ134">
        <f>IFERROR(SMALL(DZ47:DZ127,ROW()-ROW($DZ$130)+1),"")</f>
        <v>0</v>
      </c>
      <c r="EA134">
        <f>IFERROR(SMALL(EA47:EA127,ROW()-ROW($EA$130)+1),"")</f>
        <v>0</v>
      </c>
      <c r="EB134">
        <f>IFERROR(SMALL(EB47:EB127,ROW()-ROW($EB$130)+1),"")</f>
        <v>0</v>
      </c>
      <c r="EC134">
        <f>IFERROR(SMALL(EC47:EC127,ROW()-ROW($EC$130)+1),"")</f>
        <v>0</v>
      </c>
      <c r="ED134">
        <f>IFERROR(SMALL(ED47:ED127,ROW()-ROW($ED$130)+1),"")</f>
        <v>0</v>
      </c>
      <c r="EE134">
        <f>IFERROR(SMALL(EE47:EE127,ROW()-ROW($EE$130)+1),"")</f>
        <v>0</v>
      </c>
      <c r="EF134">
        <f>IFERROR(SMALL(EF47:EF127,ROW()-ROW($EF$130)+1),"")</f>
        <v>0</v>
      </c>
      <c r="EG134">
        <f>IFERROR(SMALL(EG47:EG127,ROW()-ROW($EG$130)+1),"")</f>
        <v>0</v>
      </c>
      <c r="EH134">
        <f>IFERROR(SMALL(EH47:EH127,ROW()-ROW($EH$130)+1),"")</f>
        <v>0</v>
      </c>
      <c r="EI134">
        <f>IFERROR(SMALL(EI47:EI127,ROW()-ROW($EI$130)+1),"")</f>
        <v>0</v>
      </c>
      <c r="EJ134">
        <f>IFERROR(SMALL(EJ47:EJ127,ROW()-ROW($EJ$130)+1),"")</f>
        <v>0</v>
      </c>
      <c r="EK134">
        <f>IFERROR(SMALL(EK47:EK127,ROW()-ROW($EK$130)+1),"")</f>
        <v>0</v>
      </c>
      <c r="EL134">
        <f>IFERROR(SMALL(EL47:EL127,ROW()-ROW($EL$130)+1),"")</f>
        <v>0</v>
      </c>
      <c r="EM134">
        <f>IFERROR(SMALL(EM47:EM127,ROW()-ROW($EM$130)+1),"")</f>
        <v>0</v>
      </c>
      <c r="EN134">
        <f>IFERROR(SMALL(EN47:EN127,ROW()-ROW($EN$130)+1),"")</f>
        <v>0</v>
      </c>
      <c r="EO134">
        <f>IFERROR(SMALL(EO47:EO127,ROW()-ROW($EO$130)+1),"")</f>
        <v>0</v>
      </c>
      <c r="EP134">
        <f>IFERROR(SMALL(EP47:EP127,ROW()-ROW($EP$130)+1),"")</f>
        <v>0</v>
      </c>
      <c r="EQ134">
        <f>IFERROR(SMALL(EQ47:EQ127,ROW()-ROW($EQ$130)+1),"")</f>
        <v>0</v>
      </c>
      <c r="ER134">
        <f>IFERROR(SMALL(ER47:ER127,ROW()-ROW($ER$130)+1),"")</f>
        <v>0</v>
      </c>
      <c r="ES134">
        <f>IFERROR(SMALL(ES47:ES127,ROW()-ROW($ES$130)+1),"")</f>
        <v>0</v>
      </c>
      <c r="ET134">
        <f>IFERROR(SMALL(ET47:ET127,ROW()-ROW($ET$130)+1),"")</f>
        <v>0</v>
      </c>
      <c r="EU134">
        <f>IFERROR(SMALL(EU47:EU127,ROW()-ROW($EU$130)+1),"")</f>
        <v>0</v>
      </c>
      <c r="EV134">
        <f>IFERROR(SMALL(EV47:EV127,ROW()-ROW($EV$130)+1),"")</f>
        <v>0</v>
      </c>
      <c r="EW134">
        <f>IFERROR(SMALL(EW47:EW127,ROW()-ROW($EW$130)+1),"")</f>
        <v>0</v>
      </c>
      <c r="EX134">
        <f>IFERROR(SMALL(EX47:EX127,ROW()-ROW($EX$130)+1),"")</f>
        <v>0</v>
      </c>
      <c r="EY134">
        <f>IFERROR(SMALL(EY47:EY127,ROW()-ROW($EY$130)+1),"")</f>
        <v>0</v>
      </c>
      <c r="EZ134">
        <f>IFERROR(SMALL(EZ47:EZ127,ROW()-ROW($EZ$130)+1),"")</f>
        <v>0</v>
      </c>
      <c r="FA134">
        <f>IFERROR(SMALL(FA47:FA127,ROW()-ROW($FA$130)+1),"")</f>
        <v>0</v>
      </c>
      <c r="FB134">
        <f>IFERROR(SMALL(FB47:FB127,ROW()-ROW($FB$130)+1),"")</f>
        <v>0</v>
      </c>
      <c r="FC134">
        <f>IFERROR(SMALL(FC47:FC127,ROW()-ROW($FC$130)+1),"")</f>
        <v>0</v>
      </c>
      <c r="FD134">
        <f>IFERROR(SMALL(FD47:FD127,ROW()-ROW($FD$130)+1),"")</f>
        <v>0</v>
      </c>
      <c r="FE134">
        <f>IFERROR(SMALL(FE47:FE127,ROW()-ROW($FE$130)+1),"")</f>
        <v>0</v>
      </c>
      <c r="FF134">
        <f>IFERROR(SMALL(FF47:FF127,ROW()-ROW($FF$130)+1),"")</f>
        <v>0</v>
      </c>
      <c r="FG134">
        <f>IFERROR(SMALL(FG47:FG127,ROW()-ROW($FG$130)+1),"")</f>
        <v>0</v>
      </c>
      <c r="FH134">
        <f>IFERROR(SMALL(FH47:FH127,ROW()-ROW($FH$130)+1),"")</f>
        <v>0</v>
      </c>
      <c r="FI134">
        <f>IFERROR(SMALL(FI47:FI127,ROW()-ROW($FI$130)+1),"")</f>
        <v>0</v>
      </c>
      <c r="FJ134">
        <f>IFERROR(SMALL(FJ47:FJ127,ROW()-ROW($FJ$130)+1),"")</f>
        <v>0</v>
      </c>
      <c r="FK134">
        <f>IFERROR(SMALL(FK47:FK127,ROW()-ROW($FK$130)+1),"")</f>
        <v>0</v>
      </c>
      <c r="FL134">
        <f>IFERROR(SMALL(FL47:FL127,ROW()-ROW($FL$130)+1),"")</f>
        <v>0</v>
      </c>
      <c r="FM134">
        <f>IFERROR(SMALL(FM47:FM127,ROW()-ROW($FM$130)+1),"")</f>
        <v>0</v>
      </c>
      <c r="FN134">
        <f>IFERROR(SMALL(FN47:FN127,ROW()-ROW($FN$130)+1),"")</f>
        <v>0</v>
      </c>
      <c r="FO134">
        <f>IFERROR(SMALL(FO47:FO127,ROW()-ROW($FO$130)+1),"")</f>
        <v>0</v>
      </c>
      <c r="FP134">
        <f>IFERROR(SMALL(FP47:FP127,ROW()-ROW($FP$130)+1),"")</f>
        <v>0</v>
      </c>
      <c r="FQ134">
        <f>IFERROR(SMALL(FQ47:FQ127,ROW()-ROW($FQ$130)+1),"")</f>
        <v>0</v>
      </c>
      <c r="FR134">
        <f>IFERROR(SMALL(FR47:FR127,ROW()-ROW($FR$130)+1),"")</f>
        <v>0</v>
      </c>
      <c r="FS134">
        <f>IFERROR(SMALL(FS47:FS127,ROW()-ROW($FS$130)+1),"")</f>
        <v>0</v>
      </c>
      <c r="FT134">
        <f>IFERROR(SMALL(FT47:FT127,ROW()-ROW($FT$130)+1),"")</f>
        <v>0</v>
      </c>
      <c r="FU134">
        <f>IFERROR(SMALL(FU47:FU127,ROW()-ROW($FU$130)+1),"")</f>
        <v>0</v>
      </c>
      <c r="FV134">
        <f>IFERROR(SMALL(FV47:FV127,ROW()-ROW($FV$130)+1),"")</f>
        <v>0</v>
      </c>
      <c r="FW134">
        <f>IFERROR(SMALL(FW47:FW127,ROW()-ROW($FW$130)+1),"")</f>
        <v>0</v>
      </c>
      <c r="FX134">
        <f>IFERROR(SMALL(FX47:FX127,ROW()-ROW($FX$130)+1),"")</f>
        <v>0</v>
      </c>
      <c r="FY134">
        <f>IFERROR(SMALL(FY47:FY127,ROW()-ROW($FY$130)+1),"")</f>
        <v>0</v>
      </c>
      <c r="FZ134">
        <f>IFERROR(SMALL(FZ47:FZ127,ROW()-ROW($FZ$130)+1),"")</f>
        <v>0</v>
      </c>
      <c r="GA134">
        <f>IFERROR(SMALL(GA47:GA127,ROW()-ROW($GA$130)+1),"")</f>
        <v>0</v>
      </c>
      <c r="GB134">
        <f>IFERROR(SMALL(GB47:GB127,ROW()-ROW($GB$130)+1),"")</f>
        <v>0</v>
      </c>
      <c r="GC134">
        <f>IFERROR(SMALL(GC47:GC127,ROW()-ROW($GC$130)+1),"")</f>
        <v>0</v>
      </c>
      <c r="GD134">
        <f>IFERROR(SMALL(GD47:GD127,ROW()-ROW($GD$130)+1),"")</f>
        <v>0</v>
      </c>
      <c r="GE134">
        <f>IFERROR(SMALL(GE47:GE127,ROW()-ROW($GE$130)+1),"")</f>
        <v>0</v>
      </c>
      <c r="GF134">
        <f>IFERROR(SMALL(GF47:GF127,ROW()-ROW($GF$130)+1),"")</f>
        <v>0</v>
      </c>
      <c r="GG134">
        <f>IFERROR(SMALL(GG47:GG127,ROW()-ROW($GG$130)+1),"")</f>
        <v>0</v>
      </c>
      <c r="GH134">
        <f>IFERROR(SMALL(GH47:GH127,ROW()-ROW($GH$130)+1),"")</f>
        <v>0</v>
      </c>
      <c r="GI134">
        <f>IFERROR(SMALL(GI47:GI127,ROW()-ROW($GI$130)+1),"")</f>
        <v>0</v>
      </c>
      <c r="GJ134">
        <f>IFERROR(SMALL(GJ47:GJ127,ROW()-ROW($GJ$130)+1),"")</f>
        <v>0</v>
      </c>
      <c r="GK134">
        <f>IFERROR(SMALL(GK47:GK127,ROW()-ROW($GK$130)+1),"")</f>
        <v>0</v>
      </c>
      <c r="GL134">
        <f>IFERROR(SMALL(GL47:GL127,ROW()-ROW($GL$130)+1),"")</f>
        <v>0</v>
      </c>
      <c r="GM134">
        <f>IFERROR(SMALL(GM47:GM127,ROW()-ROW($GM$130)+1),"")</f>
        <v>0</v>
      </c>
      <c r="GN134">
        <f>IFERROR(SMALL(GN47:GN127,ROW()-ROW($GN$130)+1),"")</f>
        <v>0</v>
      </c>
      <c r="GO134">
        <f>IFERROR(SMALL(GO47:GO127,ROW()-ROW($GO$130)+1),"")</f>
        <v>0</v>
      </c>
      <c r="GP134">
        <f>IFERROR(SMALL(GP47:GP127,ROW()-ROW($GP$130)+1),"")</f>
        <v>0</v>
      </c>
      <c r="GQ134">
        <f>IFERROR(SMALL(GQ47:GQ127,ROW()-ROW($GQ$130)+1),"")</f>
        <v>0</v>
      </c>
      <c r="GR134">
        <f>IFERROR(SMALL(GR47:GR127,ROW()-ROW($GR$130)+1),"")</f>
        <v>0</v>
      </c>
      <c r="GS134">
        <f>IFERROR(SMALL(GS47:GS127,ROW()-ROW($GS$130)+1),"")</f>
        <v>0</v>
      </c>
      <c r="GT134">
        <f>IFERROR(SMALL(GT47:GT127,ROW()-ROW($GT$130)+1),"")</f>
        <v>0</v>
      </c>
      <c r="GU134">
        <f>IFERROR(SMALL(GU47:GU127,ROW()-ROW($GU$130)+1),"")</f>
        <v>0</v>
      </c>
      <c r="GV134">
        <f>IFERROR(SMALL(GV47:GV127,ROW()-ROW($GV$130)+1),"")</f>
        <v>0</v>
      </c>
      <c r="GW134">
        <f>IFERROR(SMALL(GW47:GW127,ROW()-ROW($GW$130)+1),"")</f>
        <v>0</v>
      </c>
      <c r="GX134">
        <f>IFERROR(SMALL(GX47:GX127,ROW()-ROW($GX$130)+1),"")</f>
        <v>0</v>
      </c>
      <c r="GY134">
        <f>IFERROR(SMALL(GY47:GY127,ROW()-ROW($GY$130)+1),"")</f>
        <v>0</v>
      </c>
      <c r="GZ134">
        <f>IFERROR(SMALL(GZ47:GZ127,ROW()-ROW($GZ$130)+1),"")</f>
        <v>0</v>
      </c>
      <c r="HA134">
        <f>IFERROR(SMALL(HA47:HA127,ROW()-ROW($HA$130)+1),"")</f>
        <v>0</v>
      </c>
      <c r="HB134">
        <f>IFERROR(SMALL(HB47:HB127,ROW()-ROW($HB$130)+1),"")</f>
        <v>0</v>
      </c>
      <c r="HC134">
        <f>IFERROR(SMALL(HC47:HC127,ROW()-ROW($HC$130)+1),"")</f>
        <v>0</v>
      </c>
      <c r="HD134">
        <f>IFERROR(SMALL(HD47:HD127,ROW()-ROW($HD$130)+1),"")</f>
        <v>0</v>
      </c>
      <c r="HE134">
        <f>IFERROR(SMALL(HE47:HE127,ROW()-ROW($HE$130)+1),"")</f>
        <v>0</v>
      </c>
      <c r="HF134">
        <f>IFERROR(SMALL(HF47:HF127,ROW()-ROW($HF$130)+1),"")</f>
        <v>0</v>
      </c>
      <c r="HG134">
        <f>IFERROR(SMALL(HG47:HG127,ROW()-ROW($HG$130)+1),"")</f>
        <v>0</v>
      </c>
      <c r="HH134">
        <f>IFERROR(SMALL(HH47:HH127,ROW()-ROW($HH$130)+1),"")</f>
        <v>0</v>
      </c>
      <c r="HI134">
        <f>IFERROR(SMALL(HI47:HI127,ROW()-ROW($HI$130)+1),"")</f>
        <v>0</v>
      </c>
      <c r="HJ134">
        <f>IFERROR(SMALL(HJ47:HJ127,ROW()-ROW($HJ$130)+1),"")</f>
        <v>0</v>
      </c>
      <c r="HK134">
        <f>IFERROR(SMALL(HK47:HK127,ROW()-ROW($HK$130)+1),"")</f>
        <v>0</v>
      </c>
      <c r="HL134">
        <f>IFERROR(SMALL(HL47:HL127,ROW()-ROW($HL$130)+1),"")</f>
        <v>0</v>
      </c>
      <c r="HM134">
        <f>IFERROR(SMALL(HM47:HM127,ROW()-ROW($HM$130)+1),"")</f>
        <v>0</v>
      </c>
      <c r="HN134">
        <f>IFERROR(SMALL(HN47:HN127,ROW()-ROW($HN$130)+1),"")</f>
        <v>0</v>
      </c>
      <c r="HO134">
        <f>IFERROR(SMALL(HO47:HO127,ROW()-ROW($HO$130)+1),"")</f>
        <v>0</v>
      </c>
      <c r="HP134">
        <f>IFERROR(SMALL(HP47:HP127,ROW()-ROW($HP$130)+1),"")</f>
        <v>0</v>
      </c>
      <c r="HQ134">
        <f>IFERROR(SMALL(HQ47:HQ127,ROW()-ROW($HQ$130)+1),"")</f>
        <v>0</v>
      </c>
      <c r="HR134">
        <f>IFERROR(SMALL(HR47:HR127,ROW()-ROW($HR$130)+1),"")</f>
        <v>0</v>
      </c>
      <c r="HS134">
        <f>IFERROR(SMALL(HS47:HS127,ROW()-ROW($HS$130)+1),"")</f>
        <v>0</v>
      </c>
      <c r="HT134">
        <f>IFERROR(SMALL(HT47:HT127,ROW()-ROW($HT$130)+1),"")</f>
        <v>0</v>
      </c>
      <c r="HU134">
        <f>IFERROR(SMALL(HU47:HU127,ROW()-ROW($HU$130)+1),"")</f>
        <v>0</v>
      </c>
      <c r="HV134">
        <f>IFERROR(SMALL(HV47:HV127,ROW()-ROW($HV$130)+1),"")</f>
        <v>0</v>
      </c>
      <c r="HW134">
        <f>IFERROR(SMALL(HW47:HW127,ROW()-ROW($HW$130)+1),"")</f>
        <v>0</v>
      </c>
      <c r="HX134">
        <f>IFERROR(SMALL(HX47:HX127,ROW()-ROW($HX$130)+1),"")</f>
        <v>0</v>
      </c>
      <c r="HY134">
        <f>IFERROR(SMALL(HY47:HY127,ROW()-ROW($HY$130)+1),"")</f>
        <v>0</v>
      </c>
      <c r="HZ134">
        <f>IFERROR(SMALL(HZ47:HZ127,ROW()-ROW($HZ$130)+1),"")</f>
        <v>0</v>
      </c>
      <c r="IA134">
        <f>IFERROR(SMALL(IA47:IA127,ROW()-ROW($IA$130)+1),"")</f>
        <v>0</v>
      </c>
      <c r="IB134">
        <f>IFERROR(SMALL(IB47:IB127,ROW()-ROW($IB$130)+1),"")</f>
        <v>0</v>
      </c>
      <c r="IC134">
        <f>IFERROR(SMALL(IC47:IC127,ROW()-ROW($IC$130)+1),"")</f>
        <v>0</v>
      </c>
      <c r="ID134">
        <f>IFERROR(SMALL(ID47:ID127,ROW()-ROW($ID$130)+1),"")</f>
        <v>0</v>
      </c>
    </row>
    <row r="135" spans="4:238">
      <c r="E135">
        <f>IFERROR(SMALL(E47:E127,ROW()-ROW($E$130)+1),"")</f>
        <v>0</v>
      </c>
      <c r="F135">
        <f>IFERROR(SMALL(F47:F127,ROW()-ROW($F$130)+1),"")</f>
        <v>0</v>
      </c>
      <c r="G135">
        <f>IFERROR(SMALL(G47:G127,ROW()-ROW($G$130)+1),"")</f>
        <v>0</v>
      </c>
      <c r="H135">
        <f>IFERROR(SMALL(H47:H127,ROW()-ROW($H$130)+1),"")</f>
        <v>0</v>
      </c>
      <c r="I135">
        <f>IFERROR(SMALL(I47:I127,ROW()-ROW($I$130)+1),"")</f>
        <v>0</v>
      </c>
      <c r="J135">
        <f>IFERROR(SMALL(J47:J127,ROW()-ROW($J$130)+1),"")</f>
        <v>0</v>
      </c>
      <c r="K135">
        <f>IFERROR(SMALL(K47:K127,ROW()-ROW($K$130)+1),"")</f>
        <v>0</v>
      </c>
      <c r="L135">
        <f>IFERROR(SMALL(L47:L127,ROW()-ROW($L$130)+1),"")</f>
        <v>0</v>
      </c>
      <c r="M135">
        <f>IFERROR(SMALL(M47:M127,ROW()-ROW($M$130)+1),"")</f>
        <v>0</v>
      </c>
      <c r="N135">
        <f>IFERROR(SMALL(N47:N127,ROW()-ROW($N$130)+1),"")</f>
        <v>0</v>
      </c>
      <c r="O135">
        <f>IFERROR(SMALL(O47:O127,ROW()-ROW($O$130)+1),"")</f>
        <v>0</v>
      </c>
      <c r="P135">
        <f>IFERROR(SMALL(P47:P127,ROW()-ROW($P$130)+1),"")</f>
        <v>0</v>
      </c>
      <c r="Q135">
        <f>IFERROR(SMALL(Q47:Q127,ROW()-ROW($Q$130)+1),"")</f>
        <v>0</v>
      </c>
      <c r="R135">
        <f>IFERROR(SMALL(R47:R127,ROW()-ROW($R$130)+1),"")</f>
        <v>0</v>
      </c>
      <c r="S135">
        <f>IFERROR(SMALL(S47:S127,ROW()-ROW($S$130)+1),"")</f>
        <v>0</v>
      </c>
      <c r="T135">
        <f>IFERROR(SMALL(T47:T127,ROW()-ROW($T$130)+1),"")</f>
        <v>0</v>
      </c>
      <c r="U135">
        <f>IFERROR(SMALL(U47:U127,ROW()-ROW($U$130)+1),"")</f>
        <v>0</v>
      </c>
      <c r="V135">
        <f>IFERROR(SMALL(V47:V127,ROW()-ROW($V$130)+1),"")</f>
        <v>0</v>
      </c>
      <c r="W135">
        <f>IFERROR(SMALL(W47:W127,ROW()-ROW($W$130)+1),"")</f>
        <v>0</v>
      </c>
      <c r="X135">
        <f>IFERROR(SMALL(X47:X127,ROW()-ROW($X$130)+1),"")</f>
        <v>0</v>
      </c>
      <c r="Y135">
        <f>IFERROR(SMALL(Y47:Y127,ROW()-ROW($Y$130)+1),"")</f>
        <v>0</v>
      </c>
      <c r="Z135">
        <f>IFERROR(SMALL(Z47:Z127,ROW()-ROW($Z$130)+1),"")</f>
        <v>0</v>
      </c>
      <c r="AA135">
        <f>IFERROR(SMALL(AA47:AA127,ROW()-ROW($AA$130)+1),"")</f>
        <v>0</v>
      </c>
      <c r="AB135">
        <f>IFERROR(SMALL(AB47:AB127,ROW()-ROW($AB$130)+1),"")</f>
        <v>0</v>
      </c>
      <c r="AC135">
        <f>IFERROR(SMALL(AC47:AC127,ROW()-ROW($AC$130)+1),"")</f>
        <v>0</v>
      </c>
      <c r="AD135">
        <f>IFERROR(SMALL(AD47:AD127,ROW()-ROW($AD$130)+1),"")</f>
        <v>0</v>
      </c>
      <c r="AE135">
        <f>IFERROR(SMALL(AE47:AE127,ROW()-ROW($AE$130)+1),"")</f>
        <v>0</v>
      </c>
      <c r="AF135">
        <f>IFERROR(SMALL(AF47:AF127,ROW()-ROW($AF$130)+1),"")</f>
        <v>0</v>
      </c>
      <c r="AG135">
        <f>IFERROR(SMALL(AG47:AG127,ROW()-ROW($AG$130)+1),"")</f>
        <v>0</v>
      </c>
      <c r="AH135">
        <f>IFERROR(SMALL(AH47:AH127,ROW()-ROW($AH$130)+1),"")</f>
        <v>0</v>
      </c>
      <c r="AI135">
        <f>IFERROR(SMALL(AI47:AI127,ROW()-ROW($AI$130)+1),"")</f>
        <v>0</v>
      </c>
      <c r="AJ135">
        <f>IFERROR(SMALL(AJ47:AJ127,ROW()-ROW($AJ$130)+1),"")</f>
        <v>0</v>
      </c>
      <c r="AK135">
        <f>IFERROR(SMALL(AK47:AK127,ROW()-ROW($AK$130)+1),"")</f>
        <v>0</v>
      </c>
      <c r="AL135">
        <f>IFERROR(SMALL(AL47:AL127,ROW()-ROW($AL$130)+1),"")</f>
        <v>0</v>
      </c>
      <c r="AM135">
        <f>IFERROR(SMALL(AM47:AM127,ROW()-ROW($AM$130)+1),"")</f>
        <v>0</v>
      </c>
      <c r="AN135">
        <f>IFERROR(SMALL(AN47:AN127,ROW()-ROW($AN$130)+1),"")</f>
        <v>0</v>
      </c>
      <c r="AO135">
        <f>IFERROR(SMALL(AO47:AO127,ROW()-ROW($AO$130)+1),"")</f>
        <v>0</v>
      </c>
      <c r="AP135">
        <f>IFERROR(SMALL(AP47:AP127,ROW()-ROW($AP$130)+1),"")</f>
        <v>0</v>
      </c>
      <c r="AQ135">
        <f>IFERROR(SMALL(AQ47:AQ127,ROW()-ROW($AQ$130)+1),"")</f>
        <v>0</v>
      </c>
      <c r="AR135">
        <f>IFERROR(SMALL(AR47:AR127,ROW()-ROW($AR$130)+1),"")</f>
        <v>0</v>
      </c>
      <c r="AS135">
        <f>IFERROR(SMALL(AS47:AS127,ROW()-ROW($AS$130)+1),"")</f>
        <v>0</v>
      </c>
      <c r="AT135">
        <f>IFERROR(SMALL(AT47:AT127,ROW()-ROW($AT$130)+1),"")</f>
        <v>0</v>
      </c>
      <c r="AU135">
        <f>IFERROR(SMALL(AU47:AU127,ROW()-ROW($AU$130)+1),"")</f>
        <v>0</v>
      </c>
      <c r="AV135">
        <f>IFERROR(SMALL(AV47:AV127,ROW()-ROW($AV$130)+1),"")</f>
        <v>0</v>
      </c>
      <c r="AW135">
        <f>IFERROR(SMALL(AW47:AW127,ROW()-ROW($AW$130)+1),"")</f>
        <v>0</v>
      </c>
      <c r="AX135">
        <f>IFERROR(SMALL(AX47:AX127,ROW()-ROW($AX$130)+1),"")</f>
        <v>0</v>
      </c>
      <c r="AY135">
        <f>IFERROR(SMALL(AY47:AY127,ROW()-ROW($AY$130)+1),"")</f>
        <v>0</v>
      </c>
      <c r="AZ135">
        <f>IFERROR(SMALL(AZ47:AZ127,ROW()-ROW($AZ$130)+1),"")</f>
        <v>0</v>
      </c>
      <c r="BA135">
        <f>IFERROR(SMALL(BA47:BA127,ROW()-ROW($BA$130)+1),"")</f>
        <v>0</v>
      </c>
      <c r="BB135">
        <f>IFERROR(SMALL(BB47:BB127,ROW()-ROW($BB$130)+1),"")</f>
        <v>0</v>
      </c>
      <c r="BC135">
        <f>IFERROR(SMALL(BC47:BC127,ROW()-ROW($BC$130)+1),"")</f>
        <v>0</v>
      </c>
      <c r="BD135">
        <f>IFERROR(SMALL(BD47:BD127,ROW()-ROW($BD$130)+1),"")</f>
        <v>0</v>
      </c>
      <c r="BE135">
        <f>IFERROR(SMALL(BE47:BE127,ROW()-ROW($BE$130)+1),"")</f>
        <v>0</v>
      </c>
      <c r="BF135">
        <f>IFERROR(SMALL(BF47:BF127,ROW()-ROW($BF$130)+1),"")</f>
        <v>0</v>
      </c>
      <c r="BG135">
        <f>IFERROR(SMALL(BG47:BG127,ROW()-ROW($BG$130)+1),"")</f>
        <v>0</v>
      </c>
      <c r="BH135">
        <f>IFERROR(SMALL(BH47:BH127,ROW()-ROW($BH$130)+1),"")</f>
        <v>0</v>
      </c>
      <c r="BI135">
        <f>IFERROR(SMALL(BI47:BI127,ROW()-ROW($BI$130)+1),"")</f>
        <v>0</v>
      </c>
      <c r="BJ135">
        <f>IFERROR(SMALL(BJ47:BJ127,ROW()-ROW($BJ$130)+1),"")</f>
        <v>0</v>
      </c>
      <c r="BK135">
        <f>IFERROR(SMALL(BK47:BK127,ROW()-ROW($BK$130)+1),"")</f>
        <v>0</v>
      </c>
      <c r="BL135">
        <f>IFERROR(SMALL(BL47:BL127,ROW()-ROW($BL$130)+1),"")</f>
        <v>0</v>
      </c>
      <c r="BM135">
        <f>IFERROR(SMALL(BM47:BM127,ROW()-ROW($BM$130)+1),"")</f>
        <v>0</v>
      </c>
      <c r="BN135">
        <f>IFERROR(SMALL(BN47:BN127,ROW()-ROW($BN$130)+1),"")</f>
        <v>0</v>
      </c>
      <c r="BO135">
        <f>IFERROR(SMALL(BO47:BO127,ROW()-ROW($BO$130)+1),"")</f>
        <v>0</v>
      </c>
      <c r="BP135">
        <f>IFERROR(SMALL(BP47:BP127,ROW()-ROW($BP$130)+1),"")</f>
        <v>0</v>
      </c>
      <c r="BQ135">
        <f>IFERROR(SMALL(BQ47:BQ127,ROW()-ROW($BQ$130)+1),"")</f>
        <v>0</v>
      </c>
      <c r="BR135">
        <f>IFERROR(SMALL(BR47:BR127,ROW()-ROW($BR$130)+1),"")</f>
        <v>0</v>
      </c>
      <c r="BS135">
        <f>IFERROR(SMALL(BS47:BS127,ROW()-ROW($BS$130)+1),"")</f>
        <v>0</v>
      </c>
      <c r="BT135">
        <f>IFERROR(SMALL(BT47:BT127,ROW()-ROW($BT$130)+1),"")</f>
        <v>0</v>
      </c>
      <c r="BU135">
        <f>IFERROR(SMALL(BU47:BU127,ROW()-ROW($BU$130)+1),"")</f>
        <v>0</v>
      </c>
      <c r="BV135">
        <f>IFERROR(SMALL(BV47:BV127,ROW()-ROW($BV$130)+1),"")</f>
        <v>0</v>
      </c>
      <c r="BW135">
        <f>IFERROR(SMALL(BW47:BW127,ROW()-ROW($BW$130)+1),"")</f>
        <v>0</v>
      </c>
      <c r="BX135">
        <f>IFERROR(SMALL(BX47:BX127,ROW()-ROW($BX$130)+1),"")</f>
        <v>0</v>
      </c>
      <c r="BY135">
        <f>IFERROR(SMALL(BY47:BY127,ROW()-ROW($BY$130)+1),"")</f>
        <v>0</v>
      </c>
      <c r="BZ135">
        <f>IFERROR(SMALL(BZ47:BZ127,ROW()-ROW($BZ$130)+1),"")</f>
        <v>0</v>
      </c>
      <c r="CA135">
        <f>IFERROR(SMALL(CA47:CA127,ROW()-ROW($CA$130)+1),"")</f>
        <v>0</v>
      </c>
      <c r="CB135">
        <f>IFERROR(SMALL(CB47:CB127,ROW()-ROW($CB$130)+1),"")</f>
        <v>0</v>
      </c>
      <c r="CC135">
        <f>IFERROR(SMALL(CC47:CC127,ROW()-ROW($CC$130)+1),"")</f>
        <v>0</v>
      </c>
      <c r="CD135">
        <f>IFERROR(SMALL(CD47:CD127,ROW()-ROW($CD$130)+1),"")</f>
        <v>0</v>
      </c>
      <c r="CE135">
        <f>IFERROR(SMALL(CE47:CE127,ROW()-ROW($CE$130)+1),"")</f>
        <v>0</v>
      </c>
      <c r="CF135">
        <f>IFERROR(SMALL(CF47:CF127,ROW()-ROW($CF$130)+1),"")</f>
        <v>0</v>
      </c>
      <c r="CG135">
        <f>IFERROR(SMALL(CG47:CG127,ROW()-ROW($CG$130)+1),"")</f>
        <v>0</v>
      </c>
      <c r="CH135">
        <f>IFERROR(SMALL(CH47:CH127,ROW()-ROW($CH$130)+1),"")</f>
        <v>0</v>
      </c>
      <c r="CI135">
        <f>IFERROR(SMALL(CI47:CI127,ROW()-ROW($CI$130)+1),"")</f>
        <v>0</v>
      </c>
      <c r="CJ135">
        <f>IFERROR(SMALL(CJ47:CJ127,ROW()-ROW($CJ$130)+1),"")</f>
        <v>0</v>
      </c>
      <c r="CK135">
        <f>IFERROR(SMALL(CK47:CK127,ROW()-ROW($CK$130)+1),"")</f>
        <v>0</v>
      </c>
      <c r="CL135">
        <f>IFERROR(SMALL(CL47:CL127,ROW()-ROW($CL$130)+1),"")</f>
        <v>0</v>
      </c>
      <c r="CM135">
        <f>IFERROR(SMALL(CM47:CM127,ROW()-ROW($CM$130)+1),"")</f>
        <v>0</v>
      </c>
      <c r="CN135">
        <f>IFERROR(SMALL(CN47:CN127,ROW()-ROW($CN$130)+1),"")</f>
        <v>0</v>
      </c>
      <c r="CO135">
        <f>IFERROR(SMALL(CO47:CO127,ROW()-ROW($CO$130)+1),"")</f>
        <v>0</v>
      </c>
      <c r="CP135">
        <f>IFERROR(SMALL(CP47:CP127,ROW()-ROW($CP$130)+1),"")</f>
        <v>0</v>
      </c>
      <c r="CQ135">
        <f>IFERROR(SMALL(CQ47:CQ127,ROW()-ROW($CQ$130)+1),"")</f>
        <v>0</v>
      </c>
      <c r="CR135">
        <f>IFERROR(SMALL(CR47:CR127,ROW()-ROW($CR$130)+1),"")</f>
        <v>0</v>
      </c>
      <c r="CS135">
        <f>IFERROR(SMALL(CS47:CS127,ROW()-ROW($CS$130)+1),"")</f>
        <v>0</v>
      </c>
      <c r="CT135">
        <f>IFERROR(SMALL(CT47:CT127,ROW()-ROW($CT$130)+1),"")</f>
        <v>0</v>
      </c>
      <c r="CU135">
        <f>IFERROR(SMALL(CU47:CU127,ROW()-ROW($CU$130)+1),"")</f>
        <v>0</v>
      </c>
      <c r="CV135">
        <f>IFERROR(SMALL(CV47:CV127,ROW()-ROW($CV$130)+1),"")</f>
        <v>0</v>
      </c>
      <c r="CW135">
        <f>IFERROR(SMALL(CW47:CW127,ROW()-ROW($CW$130)+1),"")</f>
        <v>0</v>
      </c>
      <c r="CX135">
        <f>IFERROR(SMALL(CX47:CX127,ROW()-ROW($CX$130)+1),"")</f>
        <v>0</v>
      </c>
      <c r="CY135">
        <f>IFERROR(SMALL(CY47:CY127,ROW()-ROW($CY$130)+1),"")</f>
        <v>0</v>
      </c>
      <c r="CZ135">
        <f>IFERROR(SMALL(CZ47:CZ127,ROW()-ROW($CZ$130)+1),"")</f>
        <v>0</v>
      </c>
      <c r="DA135">
        <f>IFERROR(SMALL(DA47:DA127,ROW()-ROW($DA$130)+1),"")</f>
        <v>0</v>
      </c>
      <c r="DB135">
        <f>IFERROR(SMALL(DB47:DB127,ROW()-ROW($DB$130)+1),"")</f>
        <v>0</v>
      </c>
      <c r="DC135">
        <f>IFERROR(SMALL(DC47:DC127,ROW()-ROW($DC$130)+1),"")</f>
        <v>0</v>
      </c>
      <c r="DD135">
        <f>IFERROR(SMALL(DD47:DD127,ROW()-ROW($DD$130)+1),"")</f>
        <v>0</v>
      </c>
      <c r="DE135">
        <f>IFERROR(SMALL(DE47:DE127,ROW()-ROW($DE$130)+1),"")</f>
        <v>0</v>
      </c>
      <c r="DF135">
        <f>IFERROR(SMALL(DF47:DF127,ROW()-ROW($DF$130)+1),"")</f>
        <v>0</v>
      </c>
      <c r="DG135">
        <f>IFERROR(SMALL(DG47:DG127,ROW()-ROW($DG$130)+1),"")</f>
        <v>0</v>
      </c>
      <c r="DH135">
        <f>IFERROR(SMALL(DH47:DH127,ROW()-ROW($DH$130)+1),"")</f>
        <v>0</v>
      </c>
      <c r="DI135">
        <f>IFERROR(SMALL(DI47:DI127,ROW()-ROW($DI$130)+1),"")</f>
        <v>0</v>
      </c>
      <c r="DJ135">
        <f>IFERROR(SMALL(DJ47:DJ127,ROW()-ROW($DJ$130)+1),"")</f>
        <v>0</v>
      </c>
      <c r="DK135">
        <f>IFERROR(SMALL(DK47:DK127,ROW()-ROW($DK$130)+1),"")</f>
        <v>0</v>
      </c>
      <c r="DL135">
        <f>IFERROR(SMALL(DL47:DL127,ROW()-ROW($DL$130)+1),"")</f>
        <v>0</v>
      </c>
      <c r="DM135">
        <f>IFERROR(SMALL(DM47:DM127,ROW()-ROW($DM$130)+1),"")</f>
        <v>0</v>
      </c>
      <c r="DN135">
        <f>IFERROR(SMALL(DN47:DN127,ROW()-ROW($DN$130)+1),"")</f>
        <v>0</v>
      </c>
      <c r="DO135">
        <f>IFERROR(SMALL(DO47:DO127,ROW()-ROW($DO$130)+1),"")</f>
        <v>0</v>
      </c>
      <c r="DP135">
        <f>IFERROR(SMALL(DP47:DP127,ROW()-ROW($DP$130)+1),"")</f>
        <v>0</v>
      </c>
      <c r="DS135">
        <f>IFERROR(SMALL(DS47:DS127,ROW()-ROW($DS$130)+1),"")</f>
        <v>0</v>
      </c>
      <c r="DT135">
        <f>IFERROR(SMALL(DT47:DT127,ROW()-ROW($DT$130)+1),"")</f>
        <v>0</v>
      </c>
      <c r="DU135">
        <f>IFERROR(SMALL(DU47:DU127,ROW()-ROW($DU$130)+1),"")</f>
        <v>0</v>
      </c>
      <c r="DV135">
        <f>IFERROR(SMALL(DV47:DV127,ROW()-ROW($DV$130)+1),"")</f>
        <v>0</v>
      </c>
      <c r="DW135">
        <f>IFERROR(SMALL(DW47:DW127,ROW()-ROW($DW$130)+1),"")</f>
        <v>0</v>
      </c>
      <c r="DX135">
        <f>IFERROR(SMALL(DX47:DX127,ROW()-ROW($DX$130)+1),"")</f>
        <v>0</v>
      </c>
      <c r="DY135">
        <f>IFERROR(SMALL(DY47:DY127,ROW()-ROW($DY$130)+1),"")</f>
        <v>0</v>
      </c>
      <c r="DZ135">
        <f>IFERROR(SMALL(DZ47:DZ127,ROW()-ROW($DZ$130)+1),"")</f>
        <v>0</v>
      </c>
      <c r="EA135">
        <f>IFERROR(SMALL(EA47:EA127,ROW()-ROW($EA$130)+1),"")</f>
        <v>0</v>
      </c>
      <c r="EB135">
        <f>IFERROR(SMALL(EB47:EB127,ROW()-ROW($EB$130)+1),"")</f>
        <v>0</v>
      </c>
      <c r="EC135">
        <f>IFERROR(SMALL(EC47:EC127,ROW()-ROW($EC$130)+1),"")</f>
        <v>0</v>
      </c>
      <c r="ED135">
        <f>IFERROR(SMALL(ED47:ED127,ROW()-ROW($ED$130)+1),"")</f>
        <v>0</v>
      </c>
      <c r="EE135">
        <f>IFERROR(SMALL(EE47:EE127,ROW()-ROW($EE$130)+1),"")</f>
        <v>0</v>
      </c>
      <c r="EF135">
        <f>IFERROR(SMALL(EF47:EF127,ROW()-ROW($EF$130)+1),"")</f>
        <v>0</v>
      </c>
      <c r="EG135">
        <f>IFERROR(SMALL(EG47:EG127,ROW()-ROW($EG$130)+1),"")</f>
        <v>0</v>
      </c>
      <c r="EH135">
        <f>IFERROR(SMALL(EH47:EH127,ROW()-ROW($EH$130)+1),"")</f>
        <v>0</v>
      </c>
      <c r="EI135">
        <f>IFERROR(SMALL(EI47:EI127,ROW()-ROW($EI$130)+1),"")</f>
        <v>0</v>
      </c>
      <c r="EJ135">
        <f>IFERROR(SMALL(EJ47:EJ127,ROW()-ROW($EJ$130)+1),"")</f>
        <v>0</v>
      </c>
      <c r="EK135">
        <f>IFERROR(SMALL(EK47:EK127,ROW()-ROW($EK$130)+1),"")</f>
        <v>0</v>
      </c>
      <c r="EL135">
        <f>IFERROR(SMALL(EL47:EL127,ROW()-ROW($EL$130)+1),"")</f>
        <v>0</v>
      </c>
      <c r="EM135">
        <f>IFERROR(SMALL(EM47:EM127,ROW()-ROW($EM$130)+1),"")</f>
        <v>0</v>
      </c>
      <c r="EN135">
        <f>IFERROR(SMALL(EN47:EN127,ROW()-ROW($EN$130)+1),"")</f>
        <v>0</v>
      </c>
      <c r="EO135">
        <f>IFERROR(SMALL(EO47:EO127,ROW()-ROW($EO$130)+1),"")</f>
        <v>0</v>
      </c>
      <c r="EP135">
        <f>IFERROR(SMALL(EP47:EP127,ROW()-ROW($EP$130)+1),"")</f>
        <v>0</v>
      </c>
      <c r="EQ135">
        <f>IFERROR(SMALL(EQ47:EQ127,ROW()-ROW($EQ$130)+1),"")</f>
        <v>0</v>
      </c>
      <c r="ER135">
        <f>IFERROR(SMALL(ER47:ER127,ROW()-ROW($ER$130)+1),"")</f>
        <v>0</v>
      </c>
      <c r="ES135">
        <f>IFERROR(SMALL(ES47:ES127,ROW()-ROW($ES$130)+1),"")</f>
        <v>0</v>
      </c>
      <c r="ET135">
        <f>IFERROR(SMALL(ET47:ET127,ROW()-ROW($ET$130)+1),"")</f>
        <v>0</v>
      </c>
      <c r="EU135">
        <f>IFERROR(SMALL(EU47:EU127,ROW()-ROW($EU$130)+1),"")</f>
        <v>0</v>
      </c>
      <c r="EV135">
        <f>IFERROR(SMALL(EV47:EV127,ROW()-ROW($EV$130)+1),"")</f>
        <v>0</v>
      </c>
      <c r="EW135">
        <f>IFERROR(SMALL(EW47:EW127,ROW()-ROW($EW$130)+1),"")</f>
        <v>0</v>
      </c>
      <c r="EX135">
        <f>IFERROR(SMALL(EX47:EX127,ROW()-ROW($EX$130)+1),"")</f>
        <v>0</v>
      </c>
      <c r="EY135">
        <f>IFERROR(SMALL(EY47:EY127,ROW()-ROW($EY$130)+1),"")</f>
        <v>0</v>
      </c>
      <c r="EZ135">
        <f>IFERROR(SMALL(EZ47:EZ127,ROW()-ROW($EZ$130)+1),"")</f>
        <v>0</v>
      </c>
      <c r="FA135">
        <f>IFERROR(SMALL(FA47:FA127,ROW()-ROW($FA$130)+1),"")</f>
        <v>0</v>
      </c>
      <c r="FB135">
        <f>IFERROR(SMALL(FB47:FB127,ROW()-ROW($FB$130)+1),"")</f>
        <v>0</v>
      </c>
      <c r="FC135">
        <f>IFERROR(SMALL(FC47:FC127,ROW()-ROW($FC$130)+1),"")</f>
        <v>0</v>
      </c>
      <c r="FD135">
        <f>IFERROR(SMALL(FD47:FD127,ROW()-ROW($FD$130)+1),"")</f>
        <v>0</v>
      </c>
      <c r="FE135">
        <f>IFERROR(SMALL(FE47:FE127,ROW()-ROW($FE$130)+1),"")</f>
        <v>0</v>
      </c>
      <c r="FF135">
        <f>IFERROR(SMALL(FF47:FF127,ROW()-ROW($FF$130)+1),"")</f>
        <v>0</v>
      </c>
      <c r="FG135">
        <f>IFERROR(SMALL(FG47:FG127,ROW()-ROW($FG$130)+1),"")</f>
        <v>0</v>
      </c>
      <c r="FH135">
        <f>IFERROR(SMALL(FH47:FH127,ROW()-ROW($FH$130)+1),"")</f>
        <v>0</v>
      </c>
      <c r="FI135">
        <f>IFERROR(SMALL(FI47:FI127,ROW()-ROW($FI$130)+1),"")</f>
        <v>0</v>
      </c>
      <c r="FJ135">
        <f>IFERROR(SMALL(FJ47:FJ127,ROW()-ROW($FJ$130)+1),"")</f>
        <v>0</v>
      </c>
      <c r="FK135">
        <f>IFERROR(SMALL(FK47:FK127,ROW()-ROW($FK$130)+1),"")</f>
        <v>0</v>
      </c>
      <c r="FL135">
        <f>IFERROR(SMALL(FL47:FL127,ROW()-ROW($FL$130)+1),"")</f>
        <v>0</v>
      </c>
      <c r="FM135">
        <f>IFERROR(SMALL(FM47:FM127,ROW()-ROW($FM$130)+1),"")</f>
        <v>0</v>
      </c>
      <c r="FN135">
        <f>IFERROR(SMALL(FN47:FN127,ROW()-ROW($FN$130)+1),"")</f>
        <v>0</v>
      </c>
      <c r="FO135">
        <f>IFERROR(SMALL(FO47:FO127,ROW()-ROW($FO$130)+1),"")</f>
        <v>0</v>
      </c>
      <c r="FP135">
        <f>IFERROR(SMALL(FP47:FP127,ROW()-ROW($FP$130)+1),"")</f>
        <v>0</v>
      </c>
      <c r="FQ135">
        <f>IFERROR(SMALL(FQ47:FQ127,ROW()-ROW($FQ$130)+1),"")</f>
        <v>0</v>
      </c>
      <c r="FR135">
        <f>IFERROR(SMALL(FR47:FR127,ROW()-ROW($FR$130)+1),"")</f>
        <v>0</v>
      </c>
      <c r="FS135">
        <f>IFERROR(SMALL(FS47:FS127,ROW()-ROW($FS$130)+1),"")</f>
        <v>0</v>
      </c>
      <c r="FT135">
        <f>IFERROR(SMALL(FT47:FT127,ROW()-ROW($FT$130)+1),"")</f>
        <v>0</v>
      </c>
      <c r="FU135">
        <f>IFERROR(SMALL(FU47:FU127,ROW()-ROW($FU$130)+1),"")</f>
        <v>0</v>
      </c>
      <c r="FV135">
        <f>IFERROR(SMALL(FV47:FV127,ROW()-ROW($FV$130)+1),"")</f>
        <v>0</v>
      </c>
      <c r="FW135">
        <f>IFERROR(SMALL(FW47:FW127,ROW()-ROW($FW$130)+1),"")</f>
        <v>0</v>
      </c>
      <c r="FX135">
        <f>IFERROR(SMALL(FX47:FX127,ROW()-ROW($FX$130)+1),"")</f>
        <v>0</v>
      </c>
      <c r="FY135">
        <f>IFERROR(SMALL(FY47:FY127,ROW()-ROW($FY$130)+1),"")</f>
        <v>0</v>
      </c>
      <c r="FZ135">
        <f>IFERROR(SMALL(FZ47:FZ127,ROW()-ROW($FZ$130)+1),"")</f>
        <v>0</v>
      </c>
      <c r="GA135">
        <f>IFERROR(SMALL(GA47:GA127,ROW()-ROW($GA$130)+1),"")</f>
        <v>0</v>
      </c>
      <c r="GB135">
        <f>IFERROR(SMALL(GB47:GB127,ROW()-ROW($GB$130)+1),"")</f>
        <v>0</v>
      </c>
      <c r="GC135">
        <f>IFERROR(SMALL(GC47:GC127,ROW()-ROW($GC$130)+1),"")</f>
        <v>0</v>
      </c>
      <c r="GD135">
        <f>IFERROR(SMALL(GD47:GD127,ROW()-ROW($GD$130)+1),"")</f>
        <v>0</v>
      </c>
      <c r="GE135">
        <f>IFERROR(SMALL(GE47:GE127,ROW()-ROW($GE$130)+1),"")</f>
        <v>0</v>
      </c>
      <c r="GF135">
        <f>IFERROR(SMALL(GF47:GF127,ROW()-ROW($GF$130)+1),"")</f>
        <v>0</v>
      </c>
      <c r="GG135">
        <f>IFERROR(SMALL(GG47:GG127,ROW()-ROW($GG$130)+1),"")</f>
        <v>0</v>
      </c>
      <c r="GH135">
        <f>IFERROR(SMALL(GH47:GH127,ROW()-ROW($GH$130)+1),"")</f>
        <v>0</v>
      </c>
      <c r="GI135">
        <f>IFERROR(SMALL(GI47:GI127,ROW()-ROW($GI$130)+1),"")</f>
        <v>0</v>
      </c>
      <c r="GJ135">
        <f>IFERROR(SMALL(GJ47:GJ127,ROW()-ROW($GJ$130)+1),"")</f>
        <v>0</v>
      </c>
      <c r="GK135">
        <f>IFERROR(SMALL(GK47:GK127,ROW()-ROW($GK$130)+1),"")</f>
        <v>0</v>
      </c>
      <c r="GL135">
        <f>IFERROR(SMALL(GL47:GL127,ROW()-ROW($GL$130)+1),"")</f>
        <v>0</v>
      </c>
      <c r="GM135">
        <f>IFERROR(SMALL(GM47:GM127,ROW()-ROW($GM$130)+1),"")</f>
        <v>0</v>
      </c>
      <c r="GN135">
        <f>IFERROR(SMALL(GN47:GN127,ROW()-ROW($GN$130)+1),"")</f>
        <v>0</v>
      </c>
      <c r="GO135">
        <f>IFERROR(SMALL(GO47:GO127,ROW()-ROW($GO$130)+1),"")</f>
        <v>0</v>
      </c>
      <c r="GP135">
        <f>IFERROR(SMALL(GP47:GP127,ROW()-ROW($GP$130)+1),"")</f>
        <v>0</v>
      </c>
      <c r="GQ135">
        <f>IFERROR(SMALL(GQ47:GQ127,ROW()-ROW($GQ$130)+1),"")</f>
        <v>0</v>
      </c>
      <c r="GR135">
        <f>IFERROR(SMALL(GR47:GR127,ROW()-ROW($GR$130)+1),"")</f>
        <v>0</v>
      </c>
      <c r="GS135">
        <f>IFERROR(SMALL(GS47:GS127,ROW()-ROW($GS$130)+1),"")</f>
        <v>0</v>
      </c>
      <c r="GT135">
        <f>IFERROR(SMALL(GT47:GT127,ROW()-ROW($GT$130)+1),"")</f>
        <v>0</v>
      </c>
      <c r="GU135">
        <f>IFERROR(SMALL(GU47:GU127,ROW()-ROW($GU$130)+1),"")</f>
        <v>0</v>
      </c>
      <c r="GV135">
        <f>IFERROR(SMALL(GV47:GV127,ROW()-ROW($GV$130)+1),"")</f>
        <v>0</v>
      </c>
      <c r="GW135">
        <f>IFERROR(SMALL(GW47:GW127,ROW()-ROW($GW$130)+1),"")</f>
        <v>0</v>
      </c>
      <c r="GX135">
        <f>IFERROR(SMALL(GX47:GX127,ROW()-ROW($GX$130)+1),"")</f>
        <v>0</v>
      </c>
      <c r="GY135">
        <f>IFERROR(SMALL(GY47:GY127,ROW()-ROW($GY$130)+1),"")</f>
        <v>0</v>
      </c>
      <c r="GZ135">
        <f>IFERROR(SMALL(GZ47:GZ127,ROW()-ROW($GZ$130)+1),"")</f>
        <v>0</v>
      </c>
      <c r="HA135">
        <f>IFERROR(SMALL(HA47:HA127,ROW()-ROW($HA$130)+1),"")</f>
        <v>0</v>
      </c>
      <c r="HB135">
        <f>IFERROR(SMALL(HB47:HB127,ROW()-ROW($HB$130)+1),"")</f>
        <v>0</v>
      </c>
      <c r="HC135">
        <f>IFERROR(SMALL(HC47:HC127,ROW()-ROW($HC$130)+1),"")</f>
        <v>0</v>
      </c>
      <c r="HD135">
        <f>IFERROR(SMALL(HD47:HD127,ROW()-ROW($HD$130)+1),"")</f>
        <v>0</v>
      </c>
      <c r="HE135">
        <f>IFERROR(SMALL(HE47:HE127,ROW()-ROW($HE$130)+1),"")</f>
        <v>0</v>
      </c>
      <c r="HF135">
        <f>IFERROR(SMALL(HF47:HF127,ROW()-ROW($HF$130)+1),"")</f>
        <v>0</v>
      </c>
      <c r="HG135">
        <f>IFERROR(SMALL(HG47:HG127,ROW()-ROW($HG$130)+1),"")</f>
        <v>0</v>
      </c>
      <c r="HH135">
        <f>IFERROR(SMALL(HH47:HH127,ROW()-ROW($HH$130)+1),"")</f>
        <v>0</v>
      </c>
      <c r="HI135">
        <f>IFERROR(SMALL(HI47:HI127,ROW()-ROW($HI$130)+1),"")</f>
        <v>0</v>
      </c>
      <c r="HJ135">
        <f>IFERROR(SMALL(HJ47:HJ127,ROW()-ROW($HJ$130)+1),"")</f>
        <v>0</v>
      </c>
      <c r="HK135">
        <f>IFERROR(SMALL(HK47:HK127,ROW()-ROW($HK$130)+1),"")</f>
        <v>0</v>
      </c>
      <c r="HL135">
        <f>IFERROR(SMALL(HL47:HL127,ROW()-ROW($HL$130)+1),"")</f>
        <v>0</v>
      </c>
      <c r="HM135">
        <f>IFERROR(SMALL(HM47:HM127,ROW()-ROW($HM$130)+1),"")</f>
        <v>0</v>
      </c>
      <c r="HN135">
        <f>IFERROR(SMALL(HN47:HN127,ROW()-ROW($HN$130)+1),"")</f>
        <v>0</v>
      </c>
      <c r="HO135">
        <f>IFERROR(SMALL(HO47:HO127,ROW()-ROW($HO$130)+1),"")</f>
        <v>0</v>
      </c>
      <c r="HP135">
        <f>IFERROR(SMALL(HP47:HP127,ROW()-ROW($HP$130)+1),"")</f>
        <v>0</v>
      </c>
      <c r="HQ135">
        <f>IFERROR(SMALL(HQ47:HQ127,ROW()-ROW($HQ$130)+1),"")</f>
        <v>0</v>
      </c>
      <c r="HR135">
        <f>IFERROR(SMALL(HR47:HR127,ROW()-ROW($HR$130)+1),"")</f>
        <v>0</v>
      </c>
      <c r="HS135">
        <f>IFERROR(SMALL(HS47:HS127,ROW()-ROW($HS$130)+1),"")</f>
        <v>0</v>
      </c>
      <c r="HT135">
        <f>IFERROR(SMALL(HT47:HT127,ROW()-ROW($HT$130)+1),"")</f>
        <v>0</v>
      </c>
      <c r="HU135">
        <f>IFERROR(SMALL(HU47:HU127,ROW()-ROW($HU$130)+1),"")</f>
        <v>0</v>
      </c>
      <c r="HV135">
        <f>IFERROR(SMALL(HV47:HV127,ROW()-ROW($HV$130)+1),"")</f>
        <v>0</v>
      </c>
      <c r="HW135">
        <f>IFERROR(SMALL(HW47:HW127,ROW()-ROW($HW$130)+1),"")</f>
        <v>0</v>
      </c>
      <c r="HX135">
        <f>IFERROR(SMALL(HX47:HX127,ROW()-ROW($HX$130)+1),"")</f>
        <v>0</v>
      </c>
      <c r="HY135">
        <f>IFERROR(SMALL(HY47:HY127,ROW()-ROW($HY$130)+1),"")</f>
        <v>0</v>
      </c>
      <c r="HZ135">
        <f>IFERROR(SMALL(HZ47:HZ127,ROW()-ROW($HZ$130)+1),"")</f>
        <v>0</v>
      </c>
      <c r="IA135">
        <f>IFERROR(SMALL(IA47:IA127,ROW()-ROW($IA$130)+1),"")</f>
        <v>0</v>
      </c>
      <c r="IB135">
        <f>IFERROR(SMALL(IB47:IB127,ROW()-ROW($IB$130)+1),"")</f>
        <v>0</v>
      </c>
      <c r="IC135">
        <f>IFERROR(SMALL(IC47:IC127,ROW()-ROW($IC$130)+1),"")</f>
        <v>0</v>
      </c>
      <c r="ID135">
        <f>IFERROR(SMALL(ID47:ID127,ROW()-ROW($ID$130)+1),"")</f>
        <v>0</v>
      </c>
    </row>
    <row r="136" spans="4:238">
      <c r="E136">
        <f>IFERROR(SMALL(E47:E127,ROW()-ROW($E$130)+1),"")</f>
        <v>0</v>
      </c>
      <c r="F136">
        <f>IFERROR(SMALL(F47:F127,ROW()-ROW($F$130)+1),"")</f>
        <v>0</v>
      </c>
      <c r="G136">
        <f>IFERROR(SMALL(G47:G127,ROW()-ROW($G$130)+1),"")</f>
        <v>0</v>
      </c>
      <c r="H136">
        <f>IFERROR(SMALL(H47:H127,ROW()-ROW($H$130)+1),"")</f>
        <v>0</v>
      </c>
      <c r="I136">
        <f>IFERROR(SMALL(I47:I127,ROW()-ROW($I$130)+1),"")</f>
        <v>0</v>
      </c>
      <c r="J136">
        <f>IFERROR(SMALL(J47:J127,ROW()-ROW($J$130)+1),"")</f>
        <v>0</v>
      </c>
      <c r="K136">
        <f>IFERROR(SMALL(K47:K127,ROW()-ROW($K$130)+1),"")</f>
        <v>0</v>
      </c>
      <c r="L136">
        <f>IFERROR(SMALL(L47:L127,ROW()-ROW($L$130)+1),"")</f>
        <v>0</v>
      </c>
      <c r="M136">
        <f>IFERROR(SMALL(M47:M127,ROW()-ROW($M$130)+1),"")</f>
        <v>0</v>
      </c>
      <c r="N136">
        <f>IFERROR(SMALL(N47:N127,ROW()-ROW($N$130)+1),"")</f>
        <v>0</v>
      </c>
      <c r="O136">
        <f>IFERROR(SMALL(O47:O127,ROW()-ROW($O$130)+1),"")</f>
        <v>0</v>
      </c>
      <c r="P136">
        <f>IFERROR(SMALL(P47:P127,ROW()-ROW($P$130)+1),"")</f>
        <v>0</v>
      </c>
      <c r="Q136">
        <f>IFERROR(SMALL(Q47:Q127,ROW()-ROW($Q$130)+1),"")</f>
        <v>0</v>
      </c>
      <c r="R136">
        <f>IFERROR(SMALL(R47:R127,ROW()-ROW($R$130)+1),"")</f>
        <v>0</v>
      </c>
      <c r="S136">
        <f>IFERROR(SMALL(S47:S127,ROW()-ROW($S$130)+1),"")</f>
        <v>0</v>
      </c>
      <c r="T136">
        <f>IFERROR(SMALL(T47:T127,ROW()-ROW($T$130)+1),"")</f>
        <v>0</v>
      </c>
      <c r="U136">
        <f>IFERROR(SMALL(U47:U127,ROW()-ROW($U$130)+1),"")</f>
        <v>0</v>
      </c>
      <c r="V136">
        <f>IFERROR(SMALL(V47:V127,ROW()-ROW($V$130)+1),"")</f>
        <v>0</v>
      </c>
      <c r="W136">
        <f>IFERROR(SMALL(W47:W127,ROW()-ROW($W$130)+1),"")</f>
        <v>0</v>
      </c>
      <c r="X136">
        <f>IFERROR(SMALL(X47:X127,ROW()-ROW($X$130)+1),"")</f>
        <v>0</v>
      </c>
      <c r="Y136">
        <f>IFERROR(SMALL(Y47:Y127,ROW()-ROW($Y$130)+1),"")</f>
        <v>0</v>
      </c>
      <c r="Z136">
        <f>IFERROR(SMALL(Z47:Z127,ROW()-ROW($Z$130)+1),"")</f>
        <v>0</v>
      </c>
      <c r="AA136">
        <f>IFERROR(SMALL(AA47:AA127,ROW()-ROW($AA$130)+1),"")</f>
        <v>0</v>
      </c>
      <c r="AB136">
        <f>IFERROR(SMALL(AB47:AB127,ROW()-ROW($AB$130)+1),"")</f>
        <v>0</v>
      </c>
      <c r="AC136">
        <f>IFERROR(SMALL(AC47:AC127,ROW()-ROW($AC$130)+1),"")</f>
        <v>0</v>
      </c>
      <c r="AD136">
        <f>IFERROR(SMALL(AD47:AD127,ROW()-ROW($AD$130)+1),"")</f>
        <v>0</v>
      </c>
      <c r="AE136">
        <f>IFERROR(SMALL(AE47:AE127,ROW()-ROW($AE$130)+1),"")</f>
        <v>0</v>
      </c>
      <c r="AF136">
        <f>IFERROR(SMALL(AF47:AF127,ROW()-ROW($AF$130)+1),"")</f>
        <v>0</v>
      </c>
      <c r="AG136">
        <f>IFERROR(SMALL(AG47:AG127,ROW()-ROW($AG$130)+1),"")</f>
        <v>0</v>
      </c>
      <c r="AH136">
        <f>IFERROR(SMALL(AH47:AH127,ROW()-ROW($AH$130)+1),"")</f>
        <v>0</v>
      </c>
      <c r="AI136">
        <f>IFERROR(SMALL(AI47:AI127,ROW()-ROW($AI$130)+1),"")</f>
        <v>0</v>
      </c>
      <c r="AJ136">
        <f>IFERROR(SMALL(AJ47:AJ127,ROW()-ROW($AJ$130)+1),"")</f>
        <v>0</v>
      </c>
      <c r="AK136">
        <f>IFERROR(SMALL(AK47:AK127,ROW()-ROW($AK$130)+1),"")</f>
        <v>0</v>
      </c>
      <c r="AL136">
        <f>IFERROR(SMALL(AL47:AL127,ROW()-ROW($AL$130)+1),"")</f>
        <v>0</v>
      </c>
      <c r="AM136">
        <f>IFERROR(SMALL(AM47:AM127,ROW()-ROW($AM$130)+1),"")</f>
        <v>0</v>
      </c>
      <c r="AN136">
        <f>IFERROR(SMALL(AN47:AN127,ROW()-ROW($AN$130)+1),"")</f>
        <v>0</v>
      </c>
      <c r="AO136">
        <f>IFERROR(SMALL(AO47:AO127,ROW()-ROW($AO$130)+1),"")</f>
        <v>0</v>
      </c>
      <c r="AP136">
        <f>IFERROR(SMALL(AP47:AP127,ROW()-ROW($AP$130)+1),"")</f>
        <v>0</v>
      </c>
      <c r="AQ136">
        <f>IFERROR(SMALL(AQ47:AQ127,ROW()-ROW($AQ$130)+1),"")</f>
        <v>0</v>
      </c>
      <c r="AR136">
        <f>IFERROR(SMALL(AR47:AR127,ROW()-ROW($AR$130)+1),"")</f>
        <v>0</v>
      </c>
      <c r="AS136">
        <f>IFERROR(SMALL(AS47:AS127,ROW()-ROW($AS$130)+1),"")</f>
        <v>0</v>
      </c>
      <c r="AT136">
        <f>IFERROR(SMALL(AT47:AT127,ROW()-ROW($AT$130)+1),"")</f>
        <v>0</v>
      </c>
      <c r="AU136">
        <f>IFERROR(SMALL(AU47:AU127,ROW()-ROW($AU$130)+1),"")</f>
        <v>0</v>
      </c>
      <c r="AV136">
        <f>IFERROR(SMALL(AV47:AV127,ROW()-ROW($AV$130)+1),"")</f>
        <v>0</v>
      </c>
      <c r="AW136">
        <f>IFERROR(SMALL(AW47:AW127,ROW()-ROW($AW$130)+1),"")</f>
        <v>0</v>
      </c>
      <c r="AX136">
        <f>IFERROR(SMALL(AX47:AX127,ROW()-ROW($AX$130)+1),"")</f>
        <v>0</v>
      </c>
      <c r="AY136">
        <f>IFERROR(SMALL(AY47:AY127,ROW()-ROW($AY$130)+1),"")</f>
        <v>0</v>
      </c>
      <c r="AZ136">
        <f>IFERROR(SMALL(AZ47:AZ127,ROW()-ROW($AZ$130)+1),"")</f>
        <v>0</v>
      </c>
      <c r="BA136">
        <f>IFERROR(SMALL(BA47:BA127,ROW()-ROW($BA$130)+1),"")</f>
        <v>0</v>
      </c>
      <c r="BB136">
        <f>IFERROR(SMALL(BB47:BB127,ROW()-ROW($BB$130)+1),"")</f>
        <v>0</v>
      </c>
      <c r="BC136">
        <f>IFERROR(SMALL(BC47:BC127,ROW()-ROW($BC$130)+1),"")</f>
        <v>0</v>
      </c>
      <c r="BD136">
        <f>IFERROR(SMALL(BD47:BD127,ROW()-ROW($BD$130)+1),"")</f>
        <v>0</v>
      </c>
      <c r="BE136">
        <f>IFERROR(SMALL(BE47:BE127,ROW()-ROW($BE$130)+1),"")</f>
        <v>0</v>
      </c>
      <c r="BF136">
        <f>IFERROR(SMALL(BF47:BF127,ROW()-ROW($BF$130)+1),"")</f>
        <v>0</v>
      </c>
      <c r="BG136">
        <f>IFERROR(SMALL(BG47:BG127,ROW()-ROW($BG$130)+1),"")</f>
        <v>0</v>
      </c>
      <c r="BH136">
        <f>IFERROR(SMALL(BH47:BH127,ROW()-ROW($BH$130)+1),"")</f>
        <v>0</v>
      </c>
      <c r="BI136">
        <f>IFERROR(SMALL(BI47:BI127,ROW()-ROW($BI$130)+1),"")</f>
        <v>0</v>
      </c>
      <c r="BJ136">
        <f>IFERROR(SMALL(BJ47:BJ127,ROW()-ROW($BJ$130)+1),"")</f>
        <v>0</v>
      </c>
      <c r="BK136">
        <f>IFERROR(SMALL(BK47:BK127,ROW()-ROW($BK$130)+1),"")</f>
        <v>0</v>
      </c>
      <c r="BL136">
        <f>IFERROR(SMALL(BL47:BL127,ROW()-ROW($BL$130)+1),"")</f>
        <v>0</v>
      </c>
      <c r="BM136">
        <f>IFERROR(SMALL(BM47:BM127,ROW()-ROW($BM$130)+1),"")</f>
        <v>0</v>
      </c>
      <c r="BN136">
        <f>IFERROR(SMALL(BN47:BN127,ROW()-ROW($BN$130)+1),"")</f>
        <v>0</v>
      </c>
      <c r="BO136">
        <f>IFERROR(SMALL(BO47:BO127,ROW()-ROW($BO$130)+1),"")</f>
        <v>0</v>
      </c>
      <c r="BP136">
        <f>IFERROR(SMALL(BP47:BP127,ROW()-ROW($BP$130)+1),"")</f>
        <v>0</v>
      </c>
      <c r="BQ136">
        <f>IFERROR(SMALL(BQ47:BQ127,ROW()-ROW($BQ$130)+1),"")</f>
        <v>0</v>
      </c>
      <c r="BR136">
        <f>IFERROR(SMALL(BR47:BR127,ROW()-ROW($BR$130)+1),"")</f>
        <v>0</v>
      </c>
      <c r="BS136">
        <f>IFERROR(SMALL(BS47:BS127,ROW()-ROW($BS$130)+1),"")</f>
        <v>0</v>
      </c>
      <c r="BT136">
        <f>IFERROR(SMALL(BT47:BT127,ROW()-ROW($BT$130)+1),"")</f>
        <v>0</v>
      </c>
      <c r="BU136">
        <f>IFERROR(SMALL(BU47:BU127,ROW()-ROW($BU$130)+1),"")</f>
        <v>0</v>
      </c>
      <c r="BV136">
        <f>IFERROR(SMALL(BV47:BV127,ROW()-ROW($BV$130)+1),"")</f>
        <v>0</v>
      </c>
      <c r="BW136">
        <f>IFERROR(SMALL(BW47:BW127,ROW()-ROW($BW$130)+1),"")</f>
        <v>0</v>
      </c>
      <c r="BX136">
        <f>IFERROR(SMALL(BX47:BX127,ROW()-ROW($BX$130)+1),"")</f>
        <v>0</v>
      </c>
      <c r="BY136">
        <f>IFERROR(SMALL(BY47:BY127,ROW()-ROW($BY$130)+1),"")</f>
        <v>0</v>
      </c>
      <c r="BZ136">
        <f>IFERROR(SMALL(BZ47:BZ127,ROW()-ROW($BZ$130)+1),"")</f>
        <v>0</v>
      </c>
      <c r="CA136">
        <f>IFERROR(SMALL(CA47:CA127,ROW()-ROW($CA$130)+1),"")</f>
        <v>0</v>
      </c>
      <c r="CB136">
        <f>IFERROR(SMALL(CB47:CB127,ROW()-ROW($CB$130)+1),"")</f>
        <v>0</v>
      </c>
      <c r="CC136">
        <f>IFERROR(SMALL(CC47:CC127,ROW()-ROW($CC$130)+1),"")</f>
        <v>0</v>
      </c>
      <c r="CD136">
        <f>IFERROR(SMALL(CD47:CD127,ROW()-ROW($CD$130)+1),"")</f>
        <v>0</v>
      </c>
      <c r="CE136">
        <f>IFERROR(SMALL(CE47:CE127,ROW()-ROW($CE$130)+1),"")</f>
        <v>0</v>
      </c>
      <c r="CF136">
        <f>IFERROR(SMALL(CF47:CF127,ROW()-ROW($CF$130)+1),"")</f>
        <v>0</v>
      </c>
      <c r="CG136">
        <f>IFERROR(SMALL(CG47:CG127,ROW()-ROW($CG$130)+1),"")</f>
        <v>0</v>
      </c>
      <c r="CH136">
        <f>IFERROR(SMALL(CH47:CH127,ROW()-ROW($CH$130)+1),"")</f>
        <v>0</v>
      </c>
      <c r="CI136">
        <f>IFERROR(SMALL(CI47:CI127,ROW()-ROW($CI$130)+1),"")</f>
        <v>0</v>
      </c>
      <c r="CJ136">
        <f>IFERROR(SMALL(CJ47:CJ127,ROW()-ROW($CJ$130)+1),"")</f>
        <v>0</v>
      </c>
      <c r="CK136">
        <f>IFERROR(SMALL(CK47:CK127,ROW()-ROW($CK$130)+1),"")</f>
        <v>0</v>
      </c>
      <c r="CL136">
        <f>IFERROR(SMALL(CL47:CL127,ROW()-ROW($CL$130)+1),"")</f>
        <v>0</v>
      </c>
      <c r="CM136">
        <f>IFERROR(SMALL(CM47:CM127,ROW()-ROW($CM$130)+1),"")</f>
        <v>0</v>
      </c>
      <c r="CN136">
        <f>IFERROR(SMALL(CN47:CN127,ROW()-ROW($CN$130)+1),"")</f>
        <v>0</v>
      </c>
      <c r="CO136">
        <f>IFERROR(SMALL(CO47:CO127,ROW()-ROW($CO$130)+1),"")</f>
        <v>0</v>
      </c>
      <c r="CP136">
        <f>IFERROR(SMALL(CP47:CP127,ROW()-ROW($CP$130)+1),"")</f>
        <v>0</v>
      </c>
      <c r="CQ136">
        <f>IFERROR(SMALL(CQ47:CQ127,ROW()-ROW($CQ$130)+1),"")</f>
        <v>0</v>
      </c>
      <c r="CR136">
        <f>IFERROR(SMALL(CR47:CR127,ROW()-ROW($CR$130)+1),"")</f>
        <v>0</v>
      </c>
      <c r="CS136">
        <f>IFERROR(SMALL(CS47:CS127,ROW()-ROW($CS$130)+1),"")</f>
        <v>0</v>
      </c>
      <c r="CT136">
        <f>IFERROR(SMALL(CT47:CT127,ROW()-ROW($CT$130)+1),"")</f>
        <v>0</v>
      </c>
      <c r="CU136">
        <f>IFERROR(SMALL(CU47:CU127,ROW()-ROW($CU$130)+1),"")</f>
        <v>0</v>
      </c>
      <c r="CV136">
        <f>IFERROR(SMALL(CV47:CV127,ROW()-ROW($CV$130)+1),"")</f>
        <v>0</v>
      </c>
      <c r="CW136">
        <f>IFERROR(SMALL(CW47:CW127,ROW()-ROW($CW$130)+1),"")</f>
        <v>0</v>
      </c>
      <c r="CX136">
        <f>IFERROR(SMALL(CX47:CX127,ROW()-ROW($CX$130)+1),"")</f>
        <v>0</v>
      </c>
      <c r="CY136">
        <f>IFERROR(SMALL(CY47:CY127,ROW()-ROW($CY$130)+1),"")</f>
        <v>0</v>
      </c>
      <c r="CZ136">
        <f>IFERROR(SMALL(CZ47:CZ127,ROW()-ROW($CZ$130)+1),"")</f>
        <v>0</v>
      </c>
      <c r="DA136">
        <f>IFERROR(SMALL(DA47:DA127,ROW()-ROW($DA$130)+1),"")</f>
        <v>0</v>
      </c>
      <c r="DB136">
        <f>IFERROR(SMALL(DB47:DB127,ROW()-ROW($DB$130)+1),"")</f>
        <v>0</v>
      </c>
      <c r="DC136">
        <f>IFERROR(SMALL(DC47:DC127,ROW()-ROW($DC$130)+1),"")</f>
        <v>0</v>
      </c>
      <c r="DD136">
        <f>IFERROR(SMALL(DD47:DD127,ROW()-ROW($DD$130)+1),"")</f>
        <v>0</v>
      </c>
      <c r="DE136">
        <f>IFERROR(SMALL(DE47:DE127,ROW()-ROW($DE$130)+1),"")</f>
        <v>0</v>
      </c>
      <c r="DF136">
        <f>IFERROR(SMALL(DF47:DF127,ROW()-ROW($DF$130)+1),"")</f>
        <v>0</v>
      </c>
      <c r="DG136">
        <f>IFERROR(SMALL(DG47:DG127,ROW()-ROW($DG$130)+1),"")</f>
        <v>0</v>
      </c>
      <c r="DH136">
        <f>IFERROR(SMALL(DH47:DH127,ROW()-ROW($DH$130)+1),"")</f>
        <v>0</v>
      </c>
      <c r="DI136">
        <f>IFERROR(SMALL(DI47:DI127,ROW()-ROW($DI$130)+1),"")</f>
        <v>0</v>
      </c>
      <c r="DJ136">
        <f>IFERROR(SMALL(DJ47:DJ127,ROW()-ROW($DJ$130)+1),"")</f>
        <v>0</v>
      </c>
      <c r="DK136">
        <f>IFERROR(SMALL(DK47:DK127,ROW()-ROW($DK$130)+1),"")</f>
        <v>0</v>
      </c>
      <c r="DL136">
        <f>IFERROR(SMALL(DL47:DL127,ROW()-ROW($DL$130)+1),"")</f>
        <v>0</v>
      </c>
      <c r="DM136">
        <f>IFERROR(SMALL(DM47:DM127,ROW()-ROW($DM$130)+1),"")</f>
        <v>0</v>
      </c>
      <c r="DN136">
        <f>IFERROR(SMALL(DN47:DN127,ROW()-ROW($DN$130)+1),"")</f>
        <v>0</v>
      </c>
      <c r="DO136">
        <f>IFERROR(SMALL(DO47:DO127,ROW()-ROW($DO$130)+1),"")</f>
        <v>0</v>
      </c>
      <c r="DP136">
        <f>IFERROR(SMALL(DP47:DP127,ROW()-ROW($DP$130)+1),"")</f>
        <v>0</v>
      </c>
      <c r="DS136">
        <f>IFERROR(SMALL(DS47:DS127,ROW()-ROW($DS$130)+1),"")</f>
        <v>0</v>
      </c>
      <c r="DT136">
        <f>IFERROR(SMALL(DT47:DT127,ROW()-ROW($DT$130)+1),"")</f>
        <v>0</v>
      </c>
      <c r="DU136">
        <f>IFERROR(SMALL(DU47:DU127,ROW()-ROW($DU$130)+1),"")</f>
        <v>0</v>
      </c>
      <c r="DV136">
        <f>IFERROR(SMALL(DV47:DV127,ROW()-ROW($DV$130)+1),"")</f>
        <v>0</v>
      </c>
      <c r="DW136">
        <f>IFERROR(SMALL(DW47:DW127,ROW()-ROW($DW$130)+1),"")</f>
        <v>0</v>
      </c>
      <c r="DX136">
        <f>IFERROR(SMALL(DX47:DX127,ROW()-ROW($DX$130)+1),"")</f>
        <v>0</v>
      </c>
      <c r="DY136">
        <f>IFERROR(SMALL(DY47:DY127,ROW()-ROW($DY$130)+1),"")</f>
        <v>0</v>
      </c>
      <c r="DZ136">
        <f>IFERROR(SMALL(DZ47:DZ127,ROW()-ROW($DZ$130)+1),"")</f>
        <v>0</v>
      </c>
      <c r="EA136">
        <f>IFERROR(SMALL(EA47:EA127,ROW()-ROW($EA$130)+1),"")</f>
        <v>0</v>
      </c>
      <c r="EB136">
        <f>IFERROR(SMALL(EB47:EB127,ROW()-ROW($EB$130)+1),"")</f>
        <v>0</v>
      </c>
      <c r="EC136">
        <f>IFERROR(SMALL(EC47:EC127,ROW()-ROW($EC$130)+1),"")</f>
        <v>0</v>
      </c>
      <c r="ED136">
        <f>IFERROR(SMALL(ED47:ED127,ROW()-ROW($ED$130)+1),"")</f>
        <v>0</v>
      </c>
      <c r="EE136">
        <f>IFERROR(SMALL(EE47:EE127,ROW()-ROW($EE$130)+1),"")</f>
        <v>0</v>
      </c>
      <c r="EF136">
        <f>IFERROR(SMALL(EF47:EF127,ROW()-ROW($EF$130)+1),"")</f>
        <v>0</v>
      </c>
      <c r="EG136">
        <f>IFERROR(SMALL(EG47:EG127,ROW()-ROW($EG$130)+1),"")</f>
        <v>0</v>
      </c>
      <c r="EH136">
        <f>IFERROR(SMALL(EH47:EH127,ROW()-ROW($EH$130)+1),"")</f>
        <v>0</v>
      </c>
      <c r="EI136">
        <f>IFERROR(SMALL(EI47:EI127,ROW()-ROW($EI$130)+1),"")</f>
        <v>0</v>
      </c>
      <c r="EJ136">
        <f>IFERROR(SMALL(EJ47:EJ127,ROW()-ROW($EJ$130)+1),"")</f>
        <v>0</v>
      </c>
      <c r="EK136">
        <f>IFERROR(SMALL(EK47:EK127,ROW()-ROW($EK$130)+1),"")</f>
        <v>0</v>
      </c>
      <c r="EL136">
        <f>IFERROR(SMALL(EL47:EL127,ROW()-ROW($EL$130)+1),"")</f>
        <v>0</v>
      </c>
      <c r="EM136">
        <f>IFERROR(SMALL(EM47:EM127,ROW()-ROW($EM$130)+1),"")</f>
        <v>0</v>
      </c>
      <c r="EN136">
        <f>IFERROR(SMALL(EN47:EN127,ROW()-ROW($EN$130)+1),"")</f>
        <v>0</v>
      </c>
      <c r="EO136">
        <f>IFERROR(SMALL(EO47:EO127,ROW()-ROW($EO$130)+1),"")</f>
        <v>0</v>
      </c>
      <c r="EP136">
        <f>IFERROR(SMALL(EP47:EP127,ROW()-ROW($EP$130)+1),"")</f>
        <v>0</v>
      </c>
      <c r="EQ136">
        <f>IFERROR(SMALL(EQ47:EQ127,ROW()-ROW($EQ$130)+1),"")</f>
        <v>0</v>
      </c>
      <c r="ER136">
        <f>IFERROR(SMALL(ER47:ER127,ROW()-ROW($ER$130)+1),"")</f>
        <v>0</v>
      </c>
      <c r="ES136">
        <f>IFERROR(SMALL(ES47:ES127,ROW()-ROW($ES$130)+1),"")</f>
        <v>0</v>
      </c>
      <c r="ET136">
        <f>IFERROR(SMALL(ET47:ET127,ROW()-ROW($ET$130)+1),"")</f>
        <v>0</v>
      </c>
      <c r="EU136">
        <f>IFERROR(SMALL(EU47:EU127,ROW()-ROW($EU$130)+1),"")</f>
        <v>0</v>
      </c>
      <c r="EV136">
        <f>IFERROR(SMALL(EV47:EV127,ROW()-ROW($EV$130)+1),"")</f>
        <v>0</v>
      </c>
      <c r="EW136">
        <f>IFERROR(SMALL(EW47:EW127,ROW()-ROW($EW$130)+1),"")</f>
        <v>0</v>
      </c>
      <c r="EX136">
        <f>IFERROR(SMALL(EX47:EX127,ROW()-ROW($EX$130)+1),"")</f>
        <v>0</v>
      </c>
      <c r="EY136">
        <f>IFERROR(SMALL(EY47:EY127,ROW()-ROW($EY$130)+1),"")</f>
        <v>0</v>
      </c>
      <c r="EZ136">
        <f>IFERROR(SMALL(EZ47:EZ127,ROW()-ROW($EZ$130)+1),"")</f>
        <v>0</v>
      </c>
      <c r="FA136">
        <f>IFERROR(SMALL(FA47:FA127,ROW()-ROW($FA$130)+1),"")</f>
        <v>0</v>
      </c>
      <c r="FB136">
        <f>IFERROR(SMALL(FB47:FB127,ROW()-ROW($FB$130)+1),"")</f>
        <v>0</v>
      </c>
      <c r="FC136">
        <f>IFERROR(SMALL(FC47:FC127,ROW()-ROW($FC$130)+1),"")</f>
        <v>0</v>
      </c>
      <c r="FD136">
        <f>IFERROR(SMALL(FD47:FD127,ROW()-ROW($FD$130)+1),"")</f>
        <v>0</v>
      </c>
      <c r="FE136">
        <f>IFERROR(SMALL(FE47:FE127,ROW()-ROW($FE$130)+1),"")</f>
        <v>0</v>
      </c>
      <c r="FF136">
        <f>IFERROR(SMALL(FF47:FF127,ROW()-ROW($FF$130)+1),"")</f>
        <v>0</v>
      </c>
      <c r="FG136">
        <f>IFERROR(SMALL(FG47:FG127,ROW()-ROW($FG$130)+1),"")</f>
        <v>0</v>
      </c>
      <c r="FH136">
        <f>IFERROR(SMALL(FH47:FH127,ROW()-ROW($FH$130)+1),"")</f>
        <v>0</v>
      </c>
      <c r="FI136">
        <f>IFERROR(SMALL(FI47:FI127,ROW()-ROW($FI$130)+1),"")</f>
        <v>0</v>
      </c>
      <c r="FJ136">
        <f>IFERROR(SMALL(FJ47:FJ127,ROW()-ROW($FJ$130)+1),"")</f>
        <v>0</v>
      </c>
      <c r="FK136">
        <f>IFERROR(SMALL(FK47:FK127,ROW()-ROW($FK$130)+1),"")</f>
        <v>0</v>
      </c>
      <c r="FL136">
        <f>IFERROR(SMALL(FL47:FL127,ROW()-ROW($FL$130)+1),"")</f>
        <v>0</v>
      </c>
      <c r="FM136">
        <f>IFERROR(SMALL(FM47:FM127,ROW()-ROW($FM$130)+1),"")</f>
        <v>0</v>
      </c>
      <c r="FN136">
        <f>IFERROR(SMALL(FN47:FN127,ROW()-ROW($FN$130)+1),"")</f>
        <v>0</v>
      </c>
      <c r="FO136">
        <f>IFERROR(SMALL(FO47:FO127,ROW()-ROW($FO$130)+1),"")</f>
        <v>0</v>
      </c>
      <c r="FP136">
        <f>IFERROR(SMALL(FP47:FP127,ROW()-ROW($FP$130)+1),"")</f>
        <v>0</v>
      </c>
      <c r="FQ136">
        <f>IFERROR(SMALL(FQ47:FQ127,ROW()-ROW($FQ$130)+1),"")</f>
        <v>0</v>
      </c>
      <c r="FR136">
        <f>IFERROR(SMALL(FR47:FR127,ROW()-ROW($FR$130)+1),"")</f>
        <v>0</v>
      </c>
      <c r="FS136">
        <f>IFERROR(SMALL(FS47:FS127,ROW()-ROW($FS$130)+1),"")</f>
        <v>0</v>
      </c>
      <c r="FT136">
        <f>IFERROR(SMALL(FT47:FT127,ROW()-ROW($FT$130)+1),"")</f>
        <v>0</v>
      </c>
      <c r="FU136">
        <f>IFERROR(SMALL(FU47:FU127,ROW()-ROW($FU$130)+1),"")</f>
        <v>0</v>
      </c>
      <c r="FV136">
        <f>IFERROR(SMALL(FV47:FV127,ROW()-ROW($FV$130)+1),"")</f>
        <v>0</v>
      </c>
      <c r="FW136">
        <f>IFERROR(SMALL(FW47:FW127,ROW()-ROW($FW$130)+1),"")</f>
        <v>0</v>
      </c>
      <c r="FX136">
        <f>IFERROR(SMALL(FX47:FX127,ROW()-ROW($FX$130)+1),"")</f>
        <v>0</v>
      </c>
      <c r="FY136">
        <f>IFERROR(SMALL(FY47:FY127,ROW()-ROW($FY$130)+1),"")</f>
        <v>0</v>
      </c>
      <c r="FZ136">
        <f>IFERROR(SMALL(FZ47:FZ127,ROW()-ROW($FZ$130)+1),"")</f>
        <v>0</v>
      </c>
      <c r="GA136">
        <f>IFERROR(SMALL(GA47:GA127,ROW()-ROW($GA$130)+1),"")</f>
        <v>0</v>
      </c>
      <c r="GB136">
        <f>IFERROR(SMALL(GB47:GB127,ROW()-ROW($GB$130)+1),"")</f>
        <v>0</v>
      </c>
      <c r="GC136">
        <f>IFERROR(SMALL(GC47:GC127,ROW()-ROW($GC$130)+1),"")</f>
        <v>0</v>
      </c>
      <c r="GD136">
        <f>IFERROR(SMALL(GD47:GD127,ROW()-ROW($GD$130)+1),"")</f>
        <v>0</v>
      </c>
      <c r="GE136">
        <f>IFERROR(SMALL(GE47:GE127,ROW()-ROW($GE$130)+1),"")</f>
        <v>0</v>
      </c>
      <c r="GF136">
        <f>IFERROR(SMALL(GF47:GF127,ROW()-ROW($GF$130)+1),"")</f>
        <v>0</v>
      </c>
      <c r="GG136">
        <f>IFERROR(SMALL(GG47:GG127,ROW()-ROW($GG$130)+1),"")</f>
        <v>0</v>
      </c>
      <c r="GH136">
        <f>IFERROR(SMALL(GH47:GH127,ROW()-ROW($GH$130)+1),"")</f>
        <v>0</v>
      </c>
      <c r="GI136">
        <f>IFERROR(SMALL(GI47:GI127,ROW()-ROW($GI$130)+1),"")</f>
        <v>0</v>
      </c>
      <c r="GJ136">
        <f>IFERROR(SMALL(GJ47:GJ127,ROW()-ROW($GJ$130)+1),"")</f>
        <v>0</v>
      </c>
      <c r="GK136">
        <f>IFERROR(SMALL(GK47:GK127,ROW()-ROW($GK$130)+1),"")</f>
        <v>0</v>
      </c>
      <c r="GL136">
        <f>IFERROR(SMALL(GL47:GL127,ROW()-ROW($GL$130)+1),"")</f>
        <v>0</v>
      </c>
      <c r="GM136">
        <f>IFERROR(SMALL(GM47:GM127,ROW()-ROW($GM$130)+1),"")</f>
        <v>0</v>
      </c>
      <c r="GN136">
        <f>IFERROR(SMALL(GN47:GN127,ROW()-ROW($GN$130)+1),"")</f>
        <v>0</v>
      </c>
      <c r="GO136">
        <f>IFERROR(SMALL(GO47:GO127,ROW()-ROW($GO$130)+1),"")</f>
        <v>0</v>
      </c>
      <c r="GP136">
        <f>IFERROR(SMALL(GP47:GP127,ROW()-ROW($GP$130)+1),"")</f>
        <v>0</v>
      </c>
      <c r="GQ136">
        <f>IFERROR(SMALL(GQ47:GQ127,ROW()-ROW($GQ$130)+1),"")</f>
        <v>0</v>
      </c>
      <c r="GR136">
        <f>IFERROR(SMALL(GR47:GR127,ROW()-ROW($GR$130)+1),"")</f>
        <v>0</v>
      </c>
      <c r="GS136">
        <f>IFERROR(SMALL(GS47:GS127,ROW()-ROW($GS$130)+1),"")</f>
        <v>0</v>
      </c>
      <c r="GT136">
        <f>IFERROR(SMALL(GT47:GT127,ROW()-ROW($GT$130)+1),"")</f>
        <v>0</v>
      </c>
      <c r="GU136">
        <f>IFERROR(SMALL(GU47:GU127,ROW()-ROW($GU$130)+1),"")</f>
        <v>0</v>
      </c>
      <c r="GV136">
        <f>IFERROR(SMALL(GV47:GV127,ROW()-ROW($GV$130)+1),"")</f>
        <v>0</v>
      </c>
      <c r="GW136">
        <f>IFERROR(SMALL(GW47:GW127,ROW()-ROW($GW$130)+1),"")</f>
        <v>0</v>
      </c>
      <c r="GX136">
        <f>IFERROR(SMALL(GX47:GX127,ROW()-ROW($GX$130)+1),"")</f>
        <v>0</v>
      </c>
      <c r="GY136">
        <f>IFERROR(SMALL(GY47:GY127,ROW()-ROW($GY$130)+1),"")</f>
        <v>0</v>
      </c>
      <c r="GZ136">
        <f>IFERROR(SMALL(GZ47:GZ127,ROW()-ROW($GZ$130)+1),"")</f>
        <v>0</v>
      </c>
      <c r="HA136">
        <f>IFERROR(SMALL(HA47:HA127,ROW()-ROW($HA$130)+1),"")</f>
        <v>0</v>
      </c>
      <c r="HB136">
        <f>IFERROR(SMALL(HB47:HB127,ROW()-ROW($HB$130)+1),"")</f>
        <v>0</v>
      </c>
      <c r="HC136">
        <f>IFERROR(SMALL(HC47:HC127,ROW()-ROW($HC$130)+1),"")</f>
        <v>0</v>
      </c>
      <c r="HD136">
        <f>IFERROR(SMALL(HD47:HD127,ROW()-ROW($HD$130)+1),"")</f>
        <v>0</v>
      </c>
      <c r="HE136">
        <f>IFERROR(SMALL(HE47:HE127,ROW()-ROW($HE$130)+1),"")</f>
        <v>0</v>
      </c>
      <c r="HF136">
        <f>IFERROR(SMALL(HF47:HF127,ROW()-ROW($HF$130)+1),"")</f>
        <v>0</v>
      </c>
      <c r="HG136">
        <f>IFERROR(SMALL(HG47:HG127,ROW()-ROW($HG$130)+1),"")</f>
        <v>0</v>
      </c>
      <c r="HH136">
        <f>IFERROR(SMALL(HH47:HH127,ROW()-ROW($HH$130)+1),"")</f>
        <v>0</v>
      </c>
      <c r="HI136">
        <f>IFERROR(SMALL(HI47:HI127,ROW()-ROW($HI$130)+1),"")</f>
        <v>0</v>
      </c>
      <c r="HJ136">
        <f>IFERROR(SMALL(HJ47:HJ127,ROW()-ROW($HJ$130)+1),"")</f>
        <v>0</v>
      </c>
      <c r="HK136">
        <f>IFERROR(SMALL(HK47:HK127,ROW()-ROW($HK$130)+1),"")</f>
        <v>0</v>
      </c>
      <c r="HL136">
        <f>IFERROR(SMALL(HL47:HL127,ROW()-ROW($HL$130)+1),"")</f>
        <v>0</v>
      </c>
      <c r="HM136">
        <f>IFERROR(SMALL(HM47:HM127,ROW()-ROW($HM$130)+1),"")</f>
        <v>0</v>
      </c>
      <c r="HN136">
        <f>IFERROR(SMALL(HN47:HN127,ROW()-ROW($HN$130)+1),"")</f>
        <v>0</v>
      </c>
      <c r="HO136">
        <f>IFERROR(SMALL(HO47:HO127,ROW()-ROW($HO$130)+1),"")</f>
        <v>0</v>
      </c>
      <c r="HP136">
        <f>IFERROR(SMALL(HP47:HP127,ROW()-ROW($HP$130)+1),"")</f>
        <v>0</v>
      </c>
      <c r="HQ136">
        <f>IFERROR(SMALL(HQ47:HQ127,ROW()-ROW($HQ$130)+1),"")</f>
        <v>0</v>
      </c>
      <c r="HR136">
        <f>IFERROR(SMALL(HR47:HR127,ROW()-ROW($HR$130)+1),"")</f>
        <v>0</v>
      </c>
      <c r="HS136">
        <f>IFERROR(SMALL(HS47:HS127,ROW()-ROW($HS$130)+1),"")</f>
        <v>0</v>
      </c>
      <c r="HT136">
        <f>IFERROR(SMALL(HT47:HT127,ROW()-ROW($HT$130)+1),"")</f>
        <v>0</v>
      </c>
      <c r="HU136">
        <f>IFERROR(SMALL(HU47:HU127,ROW()-ROW($HU$130)+1),"")</f>
        <v>0</v>
      </c>
      <c r="HV136">
        <f>IFERROR(SMALL(HV47:HV127,ROW()-ROW($HV$130)+1),"")</f>
        <v>0</v>
      </c>
      <c r="HW136">
        <f>IFERROR(SMALL(HW47:HW127,ROW()-ROW($HW$130)+1),"")</f>
        <v>0</v>
      </c>
      <c r="HX136">
        <f>IFERROR(SMALL(HX47:HX127,ROW()-ROW($HX$130)+1),"")</f>
        <v>0</v>
      </c>
      <c r="HY136">
        <f>IFERROR(SMALL(HY47:HY127,ROW()-ROW($HY$130)+1),"")</f>
        <v>0</v>
      </c>
      <c r="HZ136">
        <f>IFERROR(SMALL(HZ47:HZ127,ROW()-ROW($HZ$130)+1),"")</f>
        <v>0</v>
      </c>
      <c r="IA136">
        <f>IFERROR(SMALL(IA47:IA127,ROW()-ROW($IA$130)+1),"")</f>
        <v>0</v>
      </c>
      <c r="IB136">
        <f>IFERROR(SMALL(IB47:IB127,ROW()-ROW($IB$130)+1),"")</f>
        <v>0</v>
      </c>
      <c r="IC136">
        <f>IFERROR(SMALL(IC47:IC127,ROW()-ROW($IC$130)+1),"")</f>
        <v>0</v>
      </c>
      <c r="ID136">
        <f>IFERROR(SMALL(ID47:ID127,ROW()-ROW($ID$130)+1),"")</f>
        <v>0</v>
      </c>
    </row>
    <row r="137" spans="4:238">
      <c r="E137">
        <f>IFERROR(SMALL(E47:E127,ROW()-ROW($E$130)+1),"")</f>
        <v>0</v>
      </c>
      <c r="F137">
        <f>IFERROR(SMALL(F47:F127,ROW()-ROW($F$130)+1),"")</f>
        <v>0</v>
      </c>
      <c r="G137">
        <f>IFERROR(SMALL(G47:G127,ROW()-ROW($G$130)+1),"")</f>
        <v>0</v>
      </c>
      <c r="H137">
        <f>IFERROR(SMALL(H47:H127,ROW()-ROW($H$130)+1),"")</f>
        <v>0</v>
      </c>
      <c r="I137">
        <f>IFERROR(SMALL(I47:I127,ROW()-ROW($I$130)+1),"")</f>
        <v>0</v>
      </c>
      <c r="J137">
        <f>IFERROR(SMALL(J47:J127,ROW()-ROW($J$130)+1),"")</f>
        <v>0</v>
      </c>
      <c r="K137">
        <f>IFERROR(SMALL(K47:K127,ROW()-ROW($K$130)+1),"")</f>
        <v>0</v>
      </c>
      <c r="L137">
        <f>IFERROR(SMALL(L47:L127,ROW()-ROW($L$130)+1),"")</f>
        <v>0</v>
      </c>
      <c r="M137">
        <f>IFERROR(SMALL(M47:M127,ROW()-ROW($M$130)+1),"")</f>
        <v>0</v>
      </c>
      <c r="N137">
        <f>IFERROR(SMALL(N47:N127,ROW()-ROW($N$130)+1),"")</f>
        <v>0</v>
      </c>
      <c r="O137">
        <f>IFERROR(SMALL(O47:O127,ROW()-ROW($O$130)+1),"")</f>
        <v>0</v>
      </c>
      <c r="P137">
        <f>IFERROR(SMALL(P47:P127,ROW()-ROW($P$130)+1),"")</f>
        <v>0</v>
      </c>
      <c r="Q137">
        <f>IFERROR(SMALL(Q47:Q127,ROW()-ROW($Q$130)+1),"")</f>
        <v>0</v>
      </c>
      <c r="R137">
        <f>IFERROR(SMALL(R47:R127,ROW()-ROW($R$130)+1),"")</f>
        <v>0</v>
      </c>
      <c r="S137">
        <f>IFERROR(SMALL(S47:S127,ROW()-ROW($S$130)+1),"")</f>
        <v>0</v>
      </c>
      <c r="T137">
        <f>IFERROR(SMALL(T47:T127,ROW()-ROW($T$130)+1),"")</f>
        <v>0</v>
      </c>
      <c r="U137">
        <f>IFERROR(SMALL(U47:U127,ROW()-ROW($U$130)+1),"")</f>
        <v>0</v>
      </c>
      <c r="V137">
        <f>IFERROR(SMALL(V47:V127,ROW()-ROW($V$130)+1),"")</f>
        <v>0</v>
      </c>
      <c r="W137">
        <f>IFERROR(SMALL(W47:W127,ROW()-ROW($W$130)+1),"")</f>
        <v>0</v>
      </c>
      <c r="X137">
        <f>IFERROR(SMALL(X47:X127,ROW()-ROW($X$130)+1),"")</f>
        <v>0</v>
      </c>
      <c r="Y137">
        <f>IFERROR(SMALL(Y47:Y127,ROW()-ROW($Y$130)+1),"")</f>
        <v>0</v>
      </c>
      <c r="Z137">
        <f>IFERROR(SMALL(Z47:Z127,ROW()-ROW($Z$130)+1),"")</f>
        <v>0</v>
      </c>
      <c r="AA137">
        <f>IFERROR(SMALL(AA47:AA127,ROW()-ROW($AA$130)+1),"")</f>
        <v>0</v>
      </c>
      <c r="AB137">
        <f>IFERROR(SMALL(AB47:AB127,ROW()-ROW($AB$130)+1),"")</f>
        <v>0</v>
      </c>
      <c r="AC137">
        <f>IFERROR(SMALL(AC47:AC127,ROW()-ROW($AC$130)+1),"")</f>
        <v>0</v>
      </c>
      <c r="AD137">
        <f>IFERROR(SMALL(AD47:AD127,ROW()-ROW($AD$130)+1),"")</f>
        <v>0</v>
      </c>
      <c r="AE137">
        <f>IFERROR(SMALL(AE47:AE127,ROW()-ROW($AE$130)+1),"")</f>
        <v>0</v>
      </c>
      <c r="AF137">
        <f>IFERROR(SMALL(AF47:AF127,ROW()-ROW($AF$130)+1),"")</f>
        <v>0</v>
      </c>
      <c r="AG137">
        <f>IFERROR(SMALL(AG47:AG127,ROW()-ROW($AG$130)+1),"")</f>
        <v>0</v>
      </c>
      <c r="AH137">
        <f>IFERROR(SMALL(AH47:AH127,ROW()-ROW($AH$130)+1),"")</f>
        <v>0</v>
      </c>
      <c r="AI137">
        <f>IFERROR(SMALL(AI47:AI127,ROW()-ROW($AI$130)+1),"")</f>
        <v>0</v>
      </c>
      <c r="AJ137">
        <f>IFERROR(SMALL(AJ47:AJ127,ROW()-ROW($AJ$130)+1),"")</f>
        <v>0</v>
      </c>
      <c r="AK137">
        <f>IFERROR(SMALL(AK47:AK127,ROW()-ROW($AK$130)+1),"")</f>
        <v>0</v>
      </c>
      <c r="AL137">
        <f>IFERROR(SMALL(AL47:AL127,ROW()-ROW($AL$130)+1),"")</f>
        <v>0</v>
      </c>
      <c r="AM137">
        <f>IFERROR(SMALL(AM47:AM127,ROW()-ROW($AM$130)+1),"")</f>
        <v>0</v>
      </c>
      <c r="AN137">
        <f>IFERROR(SMALL(AN47:AN127,ROW()-ROW($AN$130)+1),"")</f>
        <v>0</v>
      </c>
      <c r="AO137">
        <f>IFERROR(SMALL(AO47:AO127,ROW()-ROW($AO$130)+1),"")</f>
        <v>0</v>
      </c>
      <c r="AP137">
        <f>IFERROR(SMALL(AP47:AP127,ROW()-ROW($AP$130)+1),"")</f>
        <v>0</v>
      </c>
      <c r="AQ137">
        <f>IFERROR(SMALL(AQ47:AQ127,ROW()-ROW($AQ$130)+1),"")</f>
        <v>0</v>
      </c>
      <c r="AR137">
        <f>IFERROR(SMALL(AR47:AR127,ROW()-ROW($AR$130)+1),"")</f>
        <v>0</v>
      </c>
      <c r="AS137">
        <f>IFERROR(SMALL(AS47:AS127,ROW()-ROW($AS$130)+1),"")</f>
        <v>0</v>
      </c>
      <c r="AT137">
        <f>IFERROR(SMALL(AT47:AT127,ROW()-ROW($AT$130)+1),"")</f>
        <v>0</v>
      </c>
      <c r="AU137">
        <f>IFERROR(SMALL(AU47:AU127,ROW()-ROW($AU$130)+1),"")</f>
        <v>0</v>
      </c>
      <c r="AV137">
        <f>IFERROR(SMALL(AV47:AV127,ROW()-ROW($AV$130)+1),"")</f>
        <v>0</v>
      </c>
      <c r="AW137">
        <f>IFERROR(SMALL(AW47:AW127,ROW()-ROW($AW$130)+1),"")</f>
        <v>0</v>
      </c>
      <c r="AX137">
        <f>IFERROR(SMALL(AX47:AX127,ROW()-ROW($AX$130)+1),"")</f>
        <v>0</v>
      </c>
      <c r="AY137">
        <f>IFERROR(SMALL(AY47:AY127,ROW()-ROW($AY$130)+1),"")</f>
        <v>0</v>
      </c>
      <c r="AZ137">
        <f>IFERROR(SMALL(AZ47:AZ127,ROW()-ROW($AZ$130)+1),"")</f>
        <v>0</v>
      </c>
      <c r="BA137">
        <f>IFERROR(SMALL(BA47:BA127,ROW()-ROW($BA$130)+1),"")</f>
        <v>0</v>
      </c>
      <c r="BB137">
        <f>IFERROR(SMALL(BB47:BB127,ROW()-ROW($BB$130)+1),"")</f>
        <v>0</v>
      </c>
      <c r="BC137">
        <f>IFERROR(SMALL(BC47:BC127,ROW()-ROW($BC$130)+1),"")</f>
        <v>0</v>
      </c>
      <c r="BD137">
        <f>IFERROR(SMALL(BD47:BD127,ROW()-ROW($BD$130)+1),"")</f>
        <v>0</v>
      </c>
      <c r="BE137">
        <f>IFERROR(SMALL(BE47:BE127,ROW()-ROW($BE$130)+1),"")</f>
        <v>0</v>
      </c>
      <c r="BF137">
        <f>IFERROR(SMALL(BF47:BF127,ROW()-ROW($BF$130)+1),"")</f>
        <v>0</v>
      </c>
      <c r="BG137">
        <f>IFERROR(SMALL(BG47:BG127,ROW()-ROW($BG$130)+1),"")</f>
        <v>0</v>
      </c>
      <c r="BH137">
        <f>IFERROR(SMALL(BH47:BH127,ROW()-ROW($BH$130)+1),"")</f>
        <v>0</v>
      </c>
      <c r="BI137">
        <f>IFERROR(SMALL(BI47:BI127,ROW()-ROW($BI$130)+1),"")</f>
        <v>0</v>
      </c>
      <c r="BJ137">
        <f>IFERROR(SMALL(BJ47:BJ127,ROW()-ROW($BJ$130)+1),"")</f>
        <v>0</v>
      </c>
      <c r="BK137">
        <f>IFERROR(SMALL(BK47:BK127,ROW()-ROW($BK$130)+1),"")</f>
        <v>0</v>
      </c>
      <c r="BL137">
        <f>IFERROR(SMALL(BL47:BL127,ROW()-ROW($BL$130)+1),"")</f>
        <v>0</v>
      </c>
      <c r="BM137">
        <f>IFERROR(SMALL(BM47:BM127,ROW()-ROW($BM$130)+1),"")</f>
        <v>0</v>
      </c>
      <c r="BN137">
        <f>IFERROR(SMALL(BN47:BN127,ROW()-ROW($BN$130)+1),"")</f>
        <v>0</v>
      </c>
      <c r="BO137">
        <f>IFERROR(SMALL(BO47:BO127,ROW()-ROW($BO$130)+1),"")</f>
        <v>0</v>
      </c>
      <c r="BP137">
        <f>IFERROR(SMALL(BP47:BP127,ROW()-ROW($BP$130)+1),"")</f>
        <v>0</v>
      </c>
      <c r="BQ137">
        <f>IFERROR(SMALL(BQ47:BQ127,ROW()-ROW($BQ$130)+1),"")</f>
        <v>0</v>
      </c>
      <c r="BR137">
        <f>IFERROR(SMALL(BR47:BR127,ROW()-ROW($BR$130)+1),"")</f>
        <v>0</v>
      </c>
      <c r="BS137">
        <f>IFERROR(SMALL(BS47:BS127,ROW()-ROW($BS$130)+1),"")</f>
        <v>0</v>
      </c>
      <c r="BT137">
        <f>IFERROR(SMALL(BT47:BT127,ROW()-ROW($BT$130)+1),"")</f>
        <v>0</v>
      </c>
      <c r="BU137">
        <f>IFERROR(SMALL(BU47:BU127,ROW()-ROW($BU$130)+1),"")</f>
        <v>0</v>
      </c>
      <c r="BV137">
        <f>IFERROR(SMALL(BV47:BV127,ROW()-ROW($BV$130)+1),"")</f>
        <v>0</v>
      </c>
      <c r="BW137">
        <f>IFERROR(SMALL(BW47:BW127,ROW()-ROW($BW$130)+1),"")</f>
        <v>0</v>
      </c>
      <c r="BX137">
        <f>IFERROR(SMALL(BX47:BX127,ROW()-ROW($BX$130)+1),"")</f>
        <v>0</v>
      </c>
      <c r="BY137">
        <f>IFERROR(SMALL(BY47:BY127,ROW()-ROW($BY$130)+1),"")</f>
        <v>0</v>
      </c>
      <c r="BZ137">
        <f>IFERROR(SMALL(BZ47:BZ127,ROW()-ROW($BZ$130)+1),"")</f>
        <v>0</v>
      </c>
      <c r="CA137">
        <f>IFERROR(SMALL(CA47:CA127,ROW()-ROW($CA$130)+1),"")</f>
        <v>0</v>
      </c>
      <c r="CB137">
        <f>IFERROR(SMALL(CB47:CB127,ROW()-ROW($CB$130)+1),"")</f>
        <v>0</v>
      </c>
      <c r="CC137">
        <f>IFERROR(SMALL(CC47:CC127,ROW()-ROW($CC$130)+1),"")</f>
        <v>0</v>
      </c>
      <c r="CD137">
        <f>IFERROR(SMALL(CD47:CD127,ROW()-ROW($CD$130)+1),"")</f>
        <v>0</v>
      </c>
      <c r="CE137">
        <f>IFERROR(SMALL(CE47:CE127,ROW()-ROW($CE$130)+1),"")</f>
        <v>0</v>
      </c>
      <c r="CF137">
        <f>IFERROR(SMALL(CF47:CF127,ROW()-ROW($CF$130)+1),"")</f>
        <v>0</v>
      </c>
      <c r="CG137">
        <f>IFERROR(SMALL(CG47:CG127,ROW()-ROW($CG$130)+1),"")</f>
        <v>0</v>
      </c>
      <c r="CH137">
        <f>IFERROR(SMALL(CH47:CH127,ROW()-ROW($CH$130)+1),"")</f>
        <v>0</v>
      </c>
      <c r="CI137">
        <f>IFERROR(SMALL(CI47:CI127,ROW()-ROW($CI$130)+1),"")</f>
        <v>0</v>
      </c>
      <c r="CJ137">
        <f>IFERROR(SMALL(CJ47:CJ127,ROW()-ROW($CJ$130)+1),"")</f>
        <v>0</v>
      </c>
      <c r="CK137">
        <f>IFERROR(SMALL(CK47:CK127,ROW()-ROW($CK$130)+1),"")</f>
        <v>0</v>
      </c>
      <c r="CL137">
        <f>IFERROR(SMALL(CL47:CL127,ROW()-ROW($CL$130)+1),"")</f>
        <v>0</v>
      </c>
      <c r="CM137">
        <f>IFERROR(SMALL(CM47:CM127,ROW()-ROW($CM$130)+1),"")</f>
        <v>0</v>
      </c>
      <c r="CN137">
        <f>IFERROR(SMALL(CN47:CN127,ROW()-ROW($CN$130)+1),"")</f>
        <v>0</v>
      </c>
      <c r="CO137">
        <f>IFERROR(SMALL(CO47:CO127,ROW()-ROW($CO$130)+1),"")</f>
        <v>0</v>
      </c>
      <c r="CP137">
        <f>IFERROR(SMALL(CP47:CP127,ROW()-ROW($CP$130)+1),"")</f>
        <v>0</v>
      </c>
      <c r="CQ137">
        <f>IFERROR(SMALL(CQ47:CQ127,ROW()-ROW($CQ$130)+1),"")</f>
        <v>0</v>
      </c>
      <c r="CR137">
        <f>IFERROR(SMALL(CR47:CR127,ROW()-ROW($CR$130)+1),"")</f>
        <v>0</v>
      </c>
      <c r="CS137">
        <f>IFERROR(SMALL(CS47:CS127,ROW()-ROW($CS$130)+1),"")</f>
        <v>0</v>
      </c>
      <c r="CT137">
        <f>IFERROR(SMALL(CT47:CT127,ROW()-ROW($CT$130)+1),"")</f>
        <v>0</v>
      </c>
      <c r="CU137">
        <f>IFERROR(SMALL(CU47:CU127,ROW()-ROW($CU$130)+1),"")</f>
        <v>0</v>
      </c>
      <c r="CV137">
        <f>IFERROR(SMALL(CV47:CV127,ROW()-ROW($CV$130)+1),"")</f>
        <v>0</v>
      </c>
      <c r="CW137">
        <f>IFERROR(SMALL(CW47:CW127,ROW()-ROW($CW$130)+1),"")</f>
        <v>0</v>
      </c>
      <c r="CX137">
        <f>IFERROR(SMALL(CX47:CX127,ROW()-ROW($CX$130)+1),"")</f>
        <v>0</v>
      </c>
      <c r="CY137">
        <f>IFERROR(SMALL(CY47:CY127,ROW()-ROW($CY$130)+1),"")</f>
        <v>0</v>
      </c>
      <c r="CZ137">
        <f>IFERROR(SMALL(CZ47:CZ127,ROW()-ROW($CZ$130)+1),"")</f>
        <v>0</v>
      </c>
      <c r="DA137">
        <f>IFERROR(SMALL(DA47:DA127,ROW()-ROW($DA$130)+1),"")</f>
        <v>0</v>
      </c>
      <c r="DB137">
        <f>IFERROR(SMALL(DB47:DB127,ROW()-ROW($DB$130)+1),"")</f>
        <v>0</v>
      </c>
      <c r="DC137">
        <f>IFERROR(SMALL(DC47:DC127,ROW()-ROW($DC$130)+1),"")</f>
        <v>0</v>
      </c>
      <c r="DD137">
        <f>IFERROR(SMALL(DD47:DD127,ROW()-ROW($DD$130)+1),"")</f>
        <v>0</v>
      </c>
      <c r="DE137">
        <f>IFERROR(SMALL(DE47:DE127,ROW()-ROW($DE$130)+1),"")</f>
        <v>0</v>
      </c>
      <c r="DF137">
        <f>IFERROR(SMALL(DF47:DF127,ROW()-ROW($DF$130)+1),"")</f>
        <v>0</v>
      </c>
      <c r="DG137">
        <f>IFERROR(SMALL(DG47:DG127,ROW()-ROW($DG$130)+1),"")</f>
        <v>0</v>
      </c>
      <c r="DH137">
        <f>IFERROR(SMALL(DH47:DH127,ROW()-ROW($DH$130)+1),"")</f>
        <v>0</v>
      </c>
      <c r="DI137">
        <f>IFERROR(SMALL(DI47:DI127,ROW()-ROW($DI$130)+1),"")</f>
        <v>0</v>
      </c>
      <c r="DJ137">
        <f>IFERROR(SMALL(DJ47:DJ127,ROW()-ROW($DJ$130)+1),"")</f>
        <v>0</v>
      </c>
      <c r="DK137">
        <f>IFERROR(SMALL(DK47:DK127,ROW()-ROW($DK$130)+1),"")</f>
        <v>0</v>
      </c>
      <c r="DL137">
        <f>IFERROR(SMALL(DL47:DL127,ROW()-ROW($DL$130)+1),"")</f>
        <v>0</v>
      </c>
      <c r="DM137">
        <f>IFERROR(SMALL(DM47:DM127,ROW()-ROW($DM$130)+1),"")</f>
        <v>0</v>
      </c>
      <c r="DN137">
        <f>IFERROR(SMALL(DN47:DN127,ROW()-ROW($DN$130)+1),"")</f>
        <v>0</v>
      </c>
      <c r="DO137">
        <f>IFERROR(SMALL(DO47:DO127,ROW()-ROW($DO$130)+1),"")</f>
        <v>0</v>
      </c>
      <c r="DP137">
        <f>IFERROR(SMALL(DP47:DP127,ROW()-ROW($DP$130)+1),"")</f>
        <v>0</v>
      </c>
      <c r="DS137">
        <f>IFERROR(SMALL(DS47:DS127,ROW()-ROW($DS$130)+1),"")</f>
        <v>0</v>
      </c>
      <c r="DT137">
        <f>IFERROR(SMALL(DT47:DT127,ROW()-ROW($DT$130)+1),"")</f>
        <v>0</v>
      </c>
      <c r="DU137">
        <f>IFERROR(SMALL(DU47:DU127,ROW()-ROW($DU$130)+1),"")</f>
        <v>0</v>
      </c>
      <c r="DV137">
        <f>IFERROR(SMALL(DV47:DV127,ROW()-ROW($DV$130)+1),"")</f>
        <v>0</v>
      </c>
      <c r="DW137">
        <f>IFERROR(SMALL(DW47:DW127,ROW()-ROW($DW$130)+1),"")</f>
        <v>0</v>
      </c>
      <c r="DX137">
        <f>IFERROR(SMALL(DX47:DX127,ROW()-ROW($DX$130)+1),"")</f>
        <v>0</v>
      </c>
      <c r="DY137">
        <f>IFERROR(SMALL(DY47:DY127,ROW()-ROW($DY$130)+1),"")</f>
        <v>0</v>
      </c>
      <c r="DZ137">
        <f>IFERROR(SMALL(DZ47:DZ127,ROW()-ROW($DZ$130)+1),"")</f>
        <v>0</v>
      </c>
      <c r="EA137">
        <f>IFERROR(SMALL(EA47:EA127,ROW()-ROW($EA$130)+1),"")</f>
        <v>0</v>
      </c>
      <c r="EB137">
        <f>IFERROR(SMALL(EB47:EB127,ROW()-ROW($EB$130)+1),"")</f>
        <v>0</v>
      </c>
      <c r="EC137">
        <f>IFERROR(SMALL(EC47:EC127,ROW()-ROW($EC$130)+1),"")</f>
        <v>0</v>
      </c>
      <c r="ED137">
        <f>IFERROR(SMALL(ED47:ED127,ROW()-ROW($ED$130)+1),"")</f>
        <v>0</v>
      </c>
      <c r="EE137">
        <f>IFERROR(SMALL(EE47:EE127,ROW()-ROW($EE$130)+1),"")</f>
        <v>0</v>
      </c>
      <c r="EF137">
        <f>IFERROR(SMALL(EF47:EF127,ROW()-ROW($EF$130)+1),"")</f>
        <v>0</v>
      </c>
      <c r="EG137">
        <f>IFERROR(SMALL(EG47:EG127,ROW()-ROW($EG$130)+1),"")</f>
        <v>0</v>
      </c>
      <c r="EH137">
        <f>IFERROR(SMALL(EH47:EH127,ROW()-ROW($EH$130)+1),"")</f>
        <v>0</v>
      </c>
      <c r="EI137">
        <f>IFERROR(SMALL(EI47:EI127,ROW()-ROW($EI$130)+1),"")</f>
        <v>0</v>
      </c>
      <c r="EJ137">
        <f>IFERROR(SMALL(EJ47:EJ127,ROW()-ROW($EJ$130)+1),"")</f>
        <v>0</v>
      </c>
      <c r="EK137">
        <f>IFERROR(SMALL(EK47:EK127,ROW()-ROW($EK$130)+1),"")</f>
        <v>0</v>
      </c>
      <c r="EL137">
        <f>IFERROR(SMALL(EL47:EL127,ROW()-ROW($EL$130)+1),"")</f>
        <v>0</v>
      </c>
      <c r="EM137">
        <f>IFERROR(SMALL(EM47:EM127,ROW()-ROW($EM$130)+1),"")</f>
        <v>0</v>
      </c>
      <c r="EN137">
        <f>IFERROR(SMALL(EN47:EN127,ROW()-ROW($EN$130)+1),"")</f>
        <v>0</v>
      </c>
      <c r="EO137">
        <f>IFERROR(SMALL(EO47:EO127,ROW()-ROW($EO$130)+1),"")</f>
        <v>0</v>
      </c>
      <c r="EP137">
        <f>IFERROR(SMALL(EP47:EP127,ROW()-ROW($EP$130)+1),"")</f>
        <v>0</v>
      </c>
      <c r="EQ137">
        <f>IFERROR(SMALL(EQ47:EQ127,ROW()-ROW($EQ$130)+1),"")</f>
        <v>0</v>
      </c>
      <c r="ER137">
        <f>IFERROR(SMALL(ER47:ER127,ROW()-ROW($ER$130)+1),"")</f>
        <v>0</v>
      </c>
      <c r="ES137">
        <f>IFERROR(SMALL(ES47:ES127,ROW()-ROW($ES$130)+1),"")</f>
        <v>0</v>
      </c>
      <c r="ET137">
        <f>IFERROR(SMALL(ET47:ET127,ROW()-ROW($ET$130)+1),"")</f>
        <v>0</v>
      </c>
      <c r="EU137">
        <f>IFERROR(SMALL(EU47:EU127,ROW()-ROW($EU$130)+1),"")</f>
        <v>0</v>
      </c>
      <c r="EV137">
        <f>IFERROR(SMALL(EV47:EV127,ROW()-ROW($EV$130)+1),"")</f>
        <v>0</v>
      </c>
      <c r="EW137">
        <f>IFERROR(SMALL(EW47:EW127,ROW()-ROW($EW$130)+1),"")</f>
        <v>0</v>
      </c>
      <c r="EX137">
        <f>IFERROR(SMALL(EX47:EX127,ROW()-ROW($EX$130)+1),"")</f>
        <v>0</v>
      </c>
      <c r="EY137">
        <f>IFERROR(SMALL(EY47:EY127,ROW()-ROW($EY$130)+1),"")</f>
        <v>0</v>
      </c>
      <c r="EZ137">
        <f>IFERROR(SMALL(EZ47:EZ127,ROW()-ROW($EZ$130)+1),"")</f>
        <v>0</v>
      </c>
      <c r="FA137">
        <f>IFERROR(SMALL(FA47:FA127,ROW()-ROW($FA$130)+1),"")</f>
        <v>0</v>
      </c>
      <c r="FB137">
        <f>IFERROR(SMALL(FB47:FB127,ROW()-ROW($FB$130)+1),"")</f>
        <v>0</v>
      </c>
      <c r="FC137">
        <f>IFERROR(SMALL(FC47:FC127,ROW()-ROW($FC$130)+1),"")</f>
        <v>0</v>
      </c>
      <c r="FD137">
        <f>IFERROR(SMALL(FD47:FD127,ROW()-ROW($FD$130)+1),"")</f>
        <v>0</v>
      </c>
      <c r="FE137">
        <f>IFERROR(SMALL(FE47:FE127,ROW()-ROW($FE$130)+1),"")</f>
        <v>0</v>
      </c>
      <c r="FF137">
        <f>IFERROR(SMALL(FF47:FF127,ROW()-ROW($FF$130)+1),"")</f>
        <v>0</v>
      </c>
      <c r="FG137">
        <f>IFERROR(SMALL(FG47:FG127,ROW()-ROW($FG$130)+1),"")</f>
        <v>0</v>
      </c>
      <c r="FH137">
        <f>IFERROR(SMALL(FH47:FH127,ROW()-ROW($FH$130)+1),"")</f>
        <v>0</v>
      </c>
      <c r="FI137">
        <f>IFERROR(SMALL(FI47:FI127,ROW()-ROW($FI$130)+1),"")</f>
        <v>0</v>
      </c>
      <c r="FJ137">
        <f>IFERROR(SMALL(FJ47:FJ127,ROW()-ROW($FJ$130)+1),"")</f>
        <v>0</v>
      </c>
      <c r="FK137">
        <f>IFERROR(SMALL(FK47:FK127,ROW()-ROW($FK$130)+1),"")</f>
        <v>0</v>
      </c>
      <c r="FL137">
        <f>IFERROR(SMALL(FL47:FL127,ROW()-ROW($FL$130)+1),"")</f>
        <v>0</v>
      </c>
      <c r="FM137">
        <f>IFERROR(SMALL(FM47:FM127,ROW()-ROW($FM$130)+1),"")</f>
        <v>0</v>
      </c>
      <c r="FN137">
        <f>IFERROR(SMALL(FN47:FN127,ROW()-ROW($FN$130)+1),"")</f>
        <v>0</v>
      </c>
      <c r="FO137">
        <f>IFERROR(SMALL(FO47:FO127,ROW()-ROW($FO$130)+1),"")</f>
        <v>0</v>
      </c>
      <c r="FP137">
        <f>IFERROR(SMALL(FP47:FP127,ROW()-ROW($FP$130)+1),"")</f>
        <v>0</v>
      </c>
      <c r="FQ137">
        <f>IFERROR(SMALL(FQ47:FQ127,ROW()-ROW($FQ$130)+1),"")</f>
        <v>0</v>
      </c>
      <c r="FR137">
        <f>IFERROR(SMALL(FR47:FR127,ROW()-ROW($FR$130)+1),"")</f>
        <v>0</v>
      </c>
      <c r="FS137">
        <f>IFERROR(SMALL(FS47:FS127,ROW()-ROW($FS$130)+1),"")</f>
        <v>0</v>
      </c>
      <c r="FT137">
        <f>IFERROR(SMALL(FT47:FT127,ROW()-ROW($FT$130)+1),"")</f>
        <v>0</v>
      </c>
      <c r="FU137">
        <f>IFERROR(SMALL(FU47:FU127,ROW()-ROW($FU$130)+1),"")</f>
        <v>0</v>
      </c>
      <c r="FV137">
        <f>IFERROR(SMALL(FV47:FV127,ROW()-ROW($FV$130)+1),"")</f>
        <v>0</v>
      </c>
      <c r="FW137">
        <f>IFERROR(SMALL(FW47:FW127,ROW()-ROW($FW$130)+1),"")</f>
        <v>0</v>
      </c>
      <c r="FX137">
        <f>IFERROR(SMALL(FX47:FX127,ROW()-ROW($FX$130)+1),"")</f>
        <v>0</v>
      </c>
      <c r="FY137">
        <f>IFERROR(SMALL(FY47:FY127,ROW()-ROW($FY$130)+1),"")</f>
        <v>0</v>
      </c>
      <c r="FZ137">
        <f>IFERROR(SMALL(FZ47:FZ127,ROW()-ROW($FZ$130)+1),"")</f>
        <v>0</v>
      </c>
      <c r="GA137">
        <f>IFERROR(SMALL(GA47:GA127,ROW()-ROW($GA$130)+1),"")</f>
        <v>0</v>
      </c>
      <c r="GB137">
        <f>IFERROR(SMALL(GB47:GB127,ROW()-ROW($GB$130)+1),"")</f>
        <v>0</v>
      </c>
      <c r="GC137">
        <f>IFERROR(SMALL(GC47:GC127,ROW()-ROW($GC$130)+1),"")</f>
        <v>0</v>
      </c>
      <c r="GD137">
        <f>IFERROR(SMALL(GD47:GD127,ROW()-ROW($GD$130)+1),"")</f>
        <v>0</v>
      </c>
      <c r="GE137">
        <f>IFERROR(SMALL(GE47:GE127,ROW()-ROW($GE$130)+1),"")</f>
        <v>0</v>
      </c>
      <c r="GF137">
        <f>IFERROR(SMALL(GF47:GF127,ROW()-ROW($GF$130)+1),"")</f>
        <v>0</v>
      </c>
      <c r="GG137">
        <f>IFERROR(SMALL(GG47:GG127,ROW()-ROW($GG$130)+1),"")</f>
        <v>0</v>
      </c>
      <c r="GH137">
        <f>IFERROR(SMALL(GH47:GH127,ROW()-ROW($GH$130)+1),"")</f>
        <v>0</v>
      </c>
      <c r="GI137">
        <f>IFERROR(SMALL(GI47:GI127,ROW()-ROW($GI$130)+1),"")</f>
        <v>0</v>
      </c>
      <c r="GJ137">
        <f>IFERROR(SMALL(GJ47:GJ127,ROW()-ROW($GJ$130)+1),"")</f>
        <v>0</v>
      </c>
      <c r="GK137">
        <f>IFERROR(SMALL(GK47:GK127,ROW()-ROW($GK$130)+1),"")</f>
        <v>0</v>
      </c>
      <c r="GL137">
        <f>IFERROR(SMALL(GL47:GL127,ROW()-ROW($GL$130)+1),"")</f>
        <v>0</v>
      </c>
      <c r="GM137">
        <f>IFERROR(SMALL(GM47:GM127,ROW()-ROW($GM$130)+1),"")</f>
        <v>0</v>
      </c>
      <c r="GN137">
        <f>IFERROR(SMALL(GN47:GN127,ROW()-ROW($GN$130)+1),"")</f>
        <v>0</v>
      </c>
      <c r="GO137">
        <f>IFERROR(SMALL(GO47:GO127,ROW()-ROW($GO$130)+1),"")</f>
        <v>0</v>
      </c>
      <c r="GP137">
        <f>IFERROR(SMALL(GP47:GP127,ROW()-ROW($GP$130)+1),"")</f>
        <v>0</v>
      </c>
      <c r="GQ137">
        <f>IFERROR(SMALL(GQ47:GQ127,ROW()-ROW($GQ$130)+1),"")</f>
        <v>0</v>
      </c>
      <c r="GR137">
        <f>IFERROR(SMALL(GR47:GR127,ROW()-ROW($GR$130)+1),"")</f>
        <v>0</v>
      </c>
      <c r="GS137">
        <f>IFERROR(SMALL(GS47:GS127,ROW()-ROW($GS$130)+1),"")</f>
        <v>0</v>
      </c>
      <c r="GT137">
        <f>IFERROR(SMALL(GT47:GT127,ROW()-ROW($GT$130)+1),"")</f>
        <v>0</v>
      </c>
      <c r="GU137">
        <f>IFERROR(SMALL(GU47:GU127,ROW()-ROW($GU$130)+1),"")</f>
        <v>0</v>
      </c>
      <c r="GV137">
        <f>IFERROR(SMALL(GV47:GV127,ROW()-ROW($GV$130)+1),"")</f>
        <v>0</v>
      </c>
      <c r="GW137">
        <f>IFERROR(SMALL(GW47:GW127,ROW()-ROW($GW$130)+1),"")</f>
        <v>0</v>
      </c>
      <c r="GX137">
        <f>IFERROR(SMALL(GX47:GX127,ROW()-ROW($GX$130)+1),"")</f>
        <v>0</v>
      </c>
      <c r="GY137">
        <f>IFERROR(SMALL(GY47:GY127,ROW()-ROW($GY$130)+1),"")</f>
        <v>0</v>
      </c>
      <c r="GZ137">
        <f>IFERROR(SMALL(GZ47:GZ127,ROW()-ROW($GZ$130)+1),"")</f>
        <v>0</v>
      </c>
      <c r="HA137">
        <f>IFERROR(SMALL(HA47:HA127,ROW()-ROW($HA$130)+1),"")</f>
        <v>0</v>
      </c>
      <c r="HB137">
        <f>IFERROR(SMALL(HB47:HB127,ROW()-ROW($HB$130)+1),"")</f>
        <v>0</v>
      </c>
      <c r="HC137">
        <f>IFERROR(SMALL(HC47:HC127,ROW()-ROW($HC$130)+1),"")</f>
        <v>0</v>
      </c>
      <c r="HD137">
        <f>IFERROR(SMALL(HD47:HD127,ROW()-ROW($HD$130)+1),"")</f>
        <v>0</v>
      </c>
      <c r="HE137">
        <f>IFERROR(SMALL(HE47:HE127,ROW()-ROW($HE$130)+1),"")</f>
        <v>0</v>
      </c>
      <c r="HF137">
        <f>IFERROR(SMALL(HF47:HF127,ROW()-ROW($HF$130)+1),"")</f>
        <v>0</v>
      </c>
      <c r="HG137">
        <f>IFERROR(SMALL(HG47:HG127,ROW()-ROW($HG$130)+1),"")</f>
        <v>0</v>
      </c>
      <c r="HH137">
        <f>IFERROR(SMALL(HH47:HH127,ROW()-ROW($HH$130)+1),"")</f>
        <v>0</v>
      </c>
      <c r="HI137">
        <f>IFERROR(SMALL(HI47:HI127,ROW()-ROW($HI$130)+1),"")</f>
        <v>0</v>
      </c>
      <c r="HJ137">
        <f>IFERROR(SMALL(HJ47:HJ127,ROW()-ROW($HJ$130)+1),"")</f>
        <v>0</v>
      </c>
      <c r="HK137">
        <f>IFERROR(SMALL(HK47:HK127,ROW()-ROW($HK$130)+1),"")</f>
        <v>0</v>
      </c>
      <c r="HL137">
        <f>IFERROR(SMALL(HL47:HL127,ROW()-ROW($HL$130)+1),"")</f>
        <v>0</v>
      </c>
      <c r="HM137">
        <f>IFERROR(SMALL(HM47:HM127,ROW()-ROW($HM$130)+1),"")</f>
        <v>0</v>
      </c>
      <c r="HN137">
        <f>IFERROR(SMALL(HN47:HN127,ROW()-ROW($HN$130)+1),"")</f>
        <v>0</v>
      </c>
      <c r="HO137">
        <f>IFERROR(SMALL(HO47:HO127,ROW()-ROW($HO$130)+1),"")</f>
        <v>0</v>
      </c>
      <c r="HP137">
        <f>IFERROR(SMALL(HP47:HP127,ROW()-ROW($HP$130)+1),"")</f>
        <v>0</v>
      </c>
      <c r="HQ137">
        <f>IFERROR(SMALL(HQ47:HQ127,ROW()-ROW($HQ$130)+1),"")</f>
        <v>0</v>
      </c>
      <c r="HR137">
        <f>IFERROR(SMALL(HR47:HR127,ROW()-ROW($HR$130)+1),"")</f>
        <v>0</v>
      </c>
      <c r="HS137">
        <f>IFERROR(SMALL(HS47:HS127,ROW()-ROW($HS$130)+1),"")</f>
        <v>0</v>
      </c>
      <c r="HT137">
        <f>IFERROR(SMALL(HT47:HT127,ROW()-ROW($HT$130)+1),"")</f>
        <v>0</v>
      </c>
      <c r="HU137">
        <f>IFERROR(SMALL(HU47:HU127,ROW()-ROW($HU$130)+1),"")</f>
        <v>0</v>
      </c>
      <c r="HV137">
        <f>IFERROR(SMALL(HV47:HV127,ROW()-ROW($HV$130)+1),"")</f>
        <v>0</v>
      </c>
      <c r="HW137">
        <f>IFERROR(SMALL(HW47:HW127,ROW()-ROW($HW$130)+1),"")</f>
        <v>0</v>
      </c>
      <c r="HX137">
        <f>IFERROR(SMALL(HX47:HX127,ROW()-ROW($HX$130)+1),"")</f>
        <v>0</v>
      </c>
      <c r="HY137">
        <f>IFERROR(SMALL(HY47:HY127,ROW()-ROW($HY$130)+1),"")</f>
        <v>0</v>
      </c>
      <c r="HZ137">
        <f>IFERROR(SMALL(HZ47:HZ127,ROW()-ROW($HZ$130)+1),"")</f>
        <v>0</v>
      </c>
      <c r="IA137">
        <f>IFERROR(SMALL(IA47:IA127,ROW()-ROW($IA$130)+1),"")</f>
        <v>0</v>
      </c>
      <c r="IB137">
        <f>IFERROR(SMALL(IB47:IB127,ROW()-ROW($IB$130)+1),"")</f>
        <v>0</v>
      </c>
      <c r="IC137">
        <f>IFERROR(SMALL(IC47:IC127,ROW()-ROW($IC$130)+1),"")</f>
        <v>0</v>
      </c>
      <c r="ID137">
        <f>IFERROR(SMALL(ID47:ID127,ROW()-ROW($ID$130)+1),"")</f>
        <v>0</v>
      </c>
    </row>
    <row r="138" spans="4:238">
      <c r="E138">
        <f>IFERROR(SMALL(E47:E127,ROW()-ROW($E$130)+1),"")</f>
        <v>0</v>
      </c>
      <c r="F138">
        <f>IFERROR(SMALL(F47:F127,ROW()-ROW($F$130)+1),"")</f>
        <v>0</v>
      </c>
      <c r="G138">
        <f>IFERROR(SMALL(G47:G127,ROW()-ROW($G$130)+1),"")</f>
        <v>0</v>
      </c>
      <c r="H138">
        <f>IFERROR(SMALL(H47:H127,ROW()-ROW($H$130)+1),"")</f>
        <v>0</v>
      </c>
      <c r="I138">
        <f>IFERROR(SMALL(I47:I127,ROW()-ROW($I$130)+1),"")</f>
        <v>0</v>
      </c>
      <c r="J138">
        <f>IFERROR(SMALL(J47:J127,ROW()-ROW($J$130)+1),"")</f>
        <v>0</v>
      </c>
      <c r="K138">
        <f>IFERROR(SMALL(K47:K127,ROW()-ROW($K$130)+1),"")</f>
        <v>0</v>
      </c>
      <c r="L138">
        <f>IFERROR(SMALL(L47:L127,ROW()-ROW($L$130)+1),"")</f>
        <v>0</v>
      </c>
      <c r="M138">
        <f>IFERROR(SMALL(M47:M127,ROW()-ROW($M$130)+1),"")</f>
        <v>0</v>
      </c>
      <c r="N138">
        <f>IFERROR(SMALL(N47:N127,ROW()-ROW($N$130)+1),"")</f>
        <v>0</v>
      </c>
      <c r="O138">
        <f>IFERROR(SMALL(O47:O127,ROW()-ROW($O$130)+1),"")</f>
        <v>0</v>
      </c>
      <c r="P138">
        <f>IFERROR(SMALL(P47:P127,ROW()-ROW($P$130)+1),"")</f>
        <v>0</v>
      </c>
      <c r="Q138">
        <f>IFERROR(SMALL(Q47:Q127,ROW()-ROW($Q$130)+1),"")</f>
        <v>0</v>
      </c>
      <c r="R138">
        <f>IFERROR(SMALL(R47:R127,ROW()-ROW($R$130)+1),"")</f>
        <v>0</v>
      </c>
      <c r="S138">
        <f>IFERROR(SMALL(S47:S127,ROW()-ROW($S$130)+1),"")</f>
        <v>0</v>
      </c>
      <c r="T138">
        <f>IFERROR(SMALL(T47:T127,ROW()-ROW($T$130)+1),"")</f>
        <v>0</v>
      </c>
      <c r="U138">
        <f>IFERROR(SMALL(U47:U127,ROW()-ROW($U$130)+1),"")</f>
        <v>0</v>
      </c>
      <c r="V138">
        <f>IFERROR(SMALL(V47:V127,ROW()-ROW($V$130)+1),"")</f>
        <v>0</v>
      </c>
      <c r="W138">
        <f>IFERROR(SMALL(W47:W127,ROW()-ROW($W$130)+1),"")</f>
        <v>0</v>
      </c>
      <c r="X138">
        <f>IFERROR(SMALL(X47:X127,ROW()-ROW($X$130)+1),"")</f>
        <v>0</v>
      </c>
      <c r="Y138">
        <f>IFERROR(SMALL(Y47:Y127,ROW()-ROW($Y$130)+1),"")</f>
        <v>0</v>
      </c>
      <c r="Z138">
        <f>IFERROR(SMALL(Z47:Z127,ROW()-ROW($Z$130)+1),"")</f>
        <v>0</v>
      </c>
      <c r="AA138">
        <f>IFERROR(SMALL(AA47:AA127,ROW()-ROW($AA$130)+1),"")</f>
        <v>0</v>
      </c>
      <c r="AB138">
        <f>IFERROR(SMALL(AB47:AB127,ROW()-ROW($AB$130)+1),"")</f>
        <v>0</v>
      </c>
      <c r="AC138">
        <f>IFERROR(SMALL(AC47:AC127,ROW()-ROW($AC$130)+1),"")</f>
        <v>0</v>
      </c>
      <c r="AD138">
        <f>IFERROR(SMALL(AD47:AD127,ROW()-ROW($AD$130)+1),"")</f>
        <v>0</v>
      </c>
      <c r="AE138">
        <f>IFERROR(SMALL(AE47:AE127,ROW()-ROW($AE$130)+1),"")</f>
        <v>0</v>
      </c>
      <c r="AF138">
        <f>IFERROR(SMALL(AF47:AF127,ROW()-ROW($AF$130)+1),"")</f>
        <v>0</v>
      </c>
      <c r="AG138">
        <f>IFERROR(SMALL(AG47:AG127,ROW()-ROW($AG$130)+1),"")</f>
        <v>0</v>
      </c>
      <c r="AH138">
        <f>IFERROR(SMALL(AH47:AH127,ROW()-ROW($AH$130)+1),"")</f>
        <v>0</v>
      </c>
      <c r="AI138">
        <f>IFERROR(SMALL(AI47:AI127,ROW()-ROW($AI$130)+1),"")</f>
        <v>0</v>
      </c>
      <c r="AJ138">
        <f>IFERROR(SMALL(AJ47:AJ127,ROW()-ROW($AJ$130)+1),"")</f>
        <v>0</v>
      </c>
      <c r="AK138">
        <f>IFERROR(SMALL(AK47:AK127,ROW()-ROW($AK$130)+1),"")</f>
        <v>0</v>
      </c>
      <c r="AL138">
        <f>IFERROR(SMALL(AL47:AL127,ROW()-ROW($AL$130)+1),"")</f>
        <v>0</v>
      </c>
      <c r="AM138">
        <f>IFERROR(SMALL(AM47:AM127,ROW()-ROW($AM$130)+1),"")</f>
        <v>0</v>
      </c>
      <c r="AN138">
        <f>IFERROR(SMALL(AN47:AN127,ROW()-ROW($AN$130)+1),"")</f>
        <v>0</v>
      </c>
      <c r="AO138">
        <f>IFERROR(SMALL(AO47:AO127,ROW()-ROW($AO$130)+1),"")</f>
        <v>0</v>
      </c>
      <c r="AP138">
        <f>IFERROR(SMALL(AP47:AP127,ROW()-ROW($AP$130)+1),"")</f>
        <v>0</v>
      </c>
      <c r="AQ138">
        <f>IFERROR(SMALL(AQ47:AQ127,ROW()-ROW($AQ$130)+1),"")</f>
        <v>0</v>
      </c>
      <c r="AR138">
        <f>IFERROR(SMALL(AR47:AR127,ROW()-ROW($AR$130)+1),"")</f>
        <v>0</v>
      </c>
      <c r="AS138">
        <f>IFERROR(SMALL(AS47:AS127,ROW()-ROW($AS$130)+1),"")</f>
        <v>0</v>
      </c>
      <c r="AT138">
        <f>IFERROR(SMALL(AT47:AT127,ROW()-ROW($AT$130)+1),"")</f>
        <v>0</v>
      </c>
      <c r="AU138">
        <f>IFERROR(SMALL(AU47:AU127,ROW()-ROW($AU$130)+1),"")</f>
        <v>0</v>
      </c>
      <c r="AV138">
        <f>IFERROR(SMALL(AV47:AV127,ROW()-ROW($AV$130)+1),"")</f>
        <v>0</v>
      </c>
      <c r="AW138">
        <f>IFERROR(SMALL(AW47:AW127,ROW()-ROW($AW$130)+1),"")</f>
        <v>0</v>
      </c>
      <c r="AX138">
        <f>IFERROR(SMALL(AX47:AX127,ROW()-ROW($AX$130)+1),"")</f>
        <v>0</v>
      </c>
      <c r="AY138">
        <f>IFERROR(SMALL(AY47:AY127,ROW()-ROW($AY$130)+1),"")</f>
        <v>0</v>
      </c>
      <c r="AZ138">
        <f>IFERROR(SMALL(AZ47:AZ127,ROW()-ROW($AZ$130)+1),"")</f>
        <v>0</v>
      </c>
      <c r="BA138">
        <f>IFERROR(SMALL(BA47:BA127,ROW()-ROW($BA$130)+1),"")</f>
        <v>0</v>
      </c>
      <c r="BB138">
        <f>IFERROR(SMALL(BB47:BB127,ROW()-ROW($BB$130)+1),"")</f>
        <v>0</v>
      </c>
      <c r="BC138">
        <f>IFERROR(SMALL(BC47:BC127,ROW()-ROW($BC$130)+1),"")</f>
        <v>0</v>
      </c>
      <c r="BD138">
        <f>IFERROR(SMALL(BD47:BD127,ROW()-ROW($BD$130)+1),"")</f>
        <v>0</v>
      </c>
      <c r="BE138">
        <f>IFERROR(SMALL(BE47:BE127,ROW()-ROW($BE$130)+1),"")</f>
        <v>0</v>
      </c>
      <c r="BF138">
        <f>IFERROR(SMALL(BF47:BF127,ROW()-ROW($BF$130)+1),"")</f>
        <v>0</v>
      </c>
      <c r="BG138">
        <f>IFERROR(SMALL(BG47:BG127,ROW()-ROW($BG$130)+1),"")</f>
        <v>0</v>
      </c>
      <c r="BH138">
        <f>IFERROR(SMALL(BH47:BH127,ROW()-ROW($BH$130)+1),"")</f>
        <v>0</v>
      </c>
      <c r="BI138">
        <f>IFERROR(SMALL(BI47:BI127,ROW()-ROW($BI$130)+1),"")</f>
        <v>0</v>
      </c>
      <c r="BJ138">
        <f>IFERROR(SMALL(BJ47:BJ127,ROW()-ROW($BJ$130)+1),"")</f>
        <v>0</v>
      </c>
      <c r="BK138">
        <f>IFERROR(SMALL(BK47:BK127,ROW()-ROW($BK$130)+1),"")</f>
        <v>0</v>
      </c>
      <c r="BL138">
        <f>IFERROR(SMALL(BL47:BL127,ROW()-ROW($BL$130)+1),"")</f>
        <v>0</v>
      </c>
      <c r="BM138">
        <f>IFERROR(SMALL(BM47:BM127,ROW()-ROW($BM$130)+1),"")</f>
        <v>0</v>
      </c>
      <c r="BN138">
        <f>IFERROR(SMALL(BN47:BN127,ROW()-ROW($BN$130)+1),"")</f>
        <v>0</v>
      </c>
      <c r="BO138">
        <f>IFERROR(SMALL(BO47:BO127,ROW()-ROW($BO$130)+1),"")</f>
        <v>0</v>
      </c>
      <c r="BP138">
        <f>IFERROR(SMALL(BP47:BP127,ROW()-ROW($BP$130)+1),"")</f>
        <v>0</v>
      </c>
      <c r="BQ138">
        <f>IFERROR(SMALL(BQ47:BQ127,ROW()-ROW($BQ$130)+1),"")</f>
        <v>0</v>
      </c>
      <c r="BR138">
        <f>IFERROR(SMALL(BR47:BR127,ROW()-ROW($BR$130)+1),"")</f>
        <v>0</v>
      </c>
      <c r="BS138">
        <f>IFERROR(SMALL(BS47:BS127,ROW()-ROW($BS$130)+1),"")</f>
        <v>0</v>
      </c>
      <c r="BT138">
        <f>IFERROR(SMALL(BT47:BT127,ROW()-ROW($BT$130)+1),"")</f>
        <v>0</v>
      </c>
      <c r="BU138">
        <f>IFERROR(SMALL(BU47:BU127,ROW()-ROW($BU$130)+1),"")</f>
        <v>0</v>
      </c>
      <c r="BV138">
        <f>IFERROR(SMALL(BV47:BV127,ROW()-ROW($BV$130)+1),"")</f>
        <v>0</v>
      </c>
      <c r="BW138">
        <f>IFERROR(SMALL(BW47:BW127,ROW()-ROW($BW$130)+1),"")</f>
        <v>0</v>
      </c>
      <c r="BX138">
        <f>IFERROR(SMALL(BX47:BX127,ROW()-ROW($BX$130)+1),"")</f>
        <v>0</v>
      </c>
      <c r="BY138">
        <f>IFERROR(SMALL(BY47:BY127,ROW()-ROW($BY$130)+1),"")</f>
        <v>0</v>
      </c>
      <c r="BZ138">
        <f>IFERROR(SMALL(BZ47:BZ127,ROW()-ROW($BZ$130)+1),"")</f>
        <v>0</v>
      </c>
      <c r="CA138">
        <f>IFERROR(SMALL(CA47:CA127,ROW()-ROW($CA$130)+1),"")</f>
        <v>0</v>
      </c>
      <c r="CB138">
        <f>IFERROR(SMALL(CB47:CB127,ROW()-ROW($CB$130)+1),"")</f>
        <v>0</v>
      </c>
      <c r="CC138">
        <f>IFERROR(SMALL(CC47:CC127,ROW()-ROW($CC$130)+1),"")</f>
        <v>0</v>
      </c>
      <c r="CD138">
        <f>IFERROR(SMALL(CD47:CD127,ROW()-ROW($CD$130)+1),"")</f>
        <v>0</v>
      </c>
      <c r="CE138">
        <f>IFERROR(SMALL(CE47:CE127,ROW()-ROW($CE$130)+1),"")</f>
        <v>0</v>
      </c>
      <c r="CF138">
        <f>IFERROR(SMALL(CF47:CF127,ROW()-ROW($CF$130)+1),"")</f>
        <v>0</v>
      </c>
      <c r="CG138">
        <f>IFERROR(SMALL(CG47:CG127,ROW()-ROW($CG$130)+1),"")</f>
        <v>0</v>
      </c>
      <c r="CH138">
        <f>IFERROR(SMALL(CH47:CH127,ROW()-ROW($CH$130)+1),"")</f>
        <v>0</v>
      </c>
      <c r="CI138">
        <f>IFERROR(SMALL(CI47:CI127,ROW()-ROW($CI$130)+1),"")</f>
        <v>0</v>
      </c>
      <c r="CJ138">
        <f>IFERROR(SMALL(CJ47:CJ127,ROW()-ROW($CJ$130)+1),"")</f>
        <v>0</v>
      </c>
      <c r="CK138">
        <f>IFERROR(SMALL(CK47:CK127,ROW()-ROW($CK$130)+1),"")</f>
        <v>0</v>
      </c>
      <c r="CL138">
        <f>IFERROR(SMALL(CL47:CL127,ROW()-ROW($CL$130)+1),"")</f>
        <v>0</v>
      </c>
      <c r="CM138">
        <f>IFERROR(SMALL(CM47:CM127,ROW()-ROW($CM$130)+1),"")</f>
        <v>0</v>
      </c>
      <c r="CN138">
        <f>IFERROR(SMALL(CN47:CN127,ROW()-ROW($CN$130)+1),"")</f>
        <v>0</v>
      </c>
      <c r="CO138">
        <f>IFERROR(SMALL(CO47:CO127,ROW()-ROW($CO$130)+1),"")</f>
        <v>0</v>
      </c>
      <c r="CP138">
        <f>IFERROR(SMALL(CP47:CP127,ROW()-ROW($CP$130)+1),"")</f>
        <v>0</v>
      </c>
      <c r="CQ138">
        <f>IFERROR(SMALL(CQ47:CQ127,ROW()-ROW($CQ$130)+1),"")</f>
        <v>0</v>
      </c>
      <c r="CR138">
        <f>IFERROR(SMALL(CR47:CR127,ROW()-ROW($CR$130)+1),"")</f>
        <v>0</v>
      </c>
      <c r="CS138">
        <f>IFERROR(SMALL(CS47:CS127,ROW()-ROW($CS$130)+1),"")</f>
        <v>0</v>
      </c>
      <c r="CT138">
        <f>IFERROR(SMALL(CT47:CT127,ROW()-ROW($CT$130)+1),"")</f>
        <v>0</v>
      </c>
      <c r="CU138">
        <f>IFERROR(SMALL(CU47:CU127,ROW()-ROW($CU$130)+1),"")</f>
        <v>0</v>
      </c>
      <c r="CV138">
        <f>IFERROR(SMALL(CV47:CV127,ROW()-ROW($CV$130)+1),"")</f>
        <v>0</v>
      </c>
      <c r="CW138">
        <f>IFERROR(SMALL(CW47:CW127,ROW()-ROW($CW$130)+1),"")</f>
        <v>0</v>
      </c>
      <c r="CX138">
        <f>IFERROR(SMALL(CX47:CX127,ROW()-ROW($CX$130)+1),"")</f>
        <v>0</v>
      </c>
      <c r="CY138">
        <f>IFERROR(SMALL(CY47:CY127,ROW()-ROW($CY$130)+1),"")</f>
        <v>0</v>
      </c>
      <c r="CZ138">
        <f>IFERROR(SMALL(CZ47:CZ127,ROW()-ROW($CZ$130)+1),"")</f>
        <v>0</v>
      </c>
      <c r="DA138">
        <f>IFERROR(SMALL(DA47:DA127,ROW()-ROW($DA$130)+1),"")</f>
        <v>0</v>
      </c>
      <c r="DB138">
        <f>IFERROR(SMALL(DB47:DB127,ROW()-ROW($DB$130)+1),"")</f>
        <v>0</v>
      </c>
      <c r="DC138">
        <f>IFERROR(SMALL(DC47:DC127,ROW()-ROW($DC$130)+1),"")</f>
        <v>0</v>
      </c>
      <c r="DD138">
        <f>IFERROR(SMALL(DD47:DD127,ROW()-ROW($DD$130)+1),"")</f>
        <v>0</v>
      </c>
      <c r="DE138">
        <f>IFERROR(SMALL(DE47:DE127,ROW()-ROW($DE$130)+1),"")</f>
        <v>0</v>
      </c>
      <c r="DF138">
        <f>IFERROR(SMALL(DF47:DF127,ROW()-ROW($DF$130)+1),"")</f>
        <v>0</v>
      </c>
      <c r="DG138">
        <f>IFERROR(SMALL(DG47:DG127,ROW()-ROW($DG$130)+1),"")</f>
        <v>0</v>
      </c>
      <c r="DH138">
        <f>IFERROR(SMALL(DH47:DH127,ROW()-ROW($DH$130)+1),"")</f>
        <v>0</v>
      </c>
      <c r="DI138">
        <f>IFERROR(SMALL(DI47:DI127,ROW()-ROW($DI$130)+1),"")</f>
        <v>0</v>
      </c>
      <c r="DJ138">
        <f>IFERROR(SMALL(DJ47:DJ127,ROW()-ROW($DJ$130)+1),"")</f>
        <v>0</v>
      </c>
      <c r="DK138">
        <f>IFERROR(SMALL(DK47:DK127,ROW()-ROW($DK$130)+1),"")</f>
        <v>0</v>
      </c>
      <c r="DL138">
        <f>IFERROR(SMALL(DL47:DL127,ROW()-ROW($DL$130)+1),"")</f>
        <v>0</v>
      </c>
      <c r="DM138">
        <f>IFERROR(SMALL(DM47:DM127,ROW()-ROW($DM$130)+1),"")</f>
        <v>0</v>
      </c>
      <c r="DN138">
        <f>IFERROR(SMALL(DN47:DN127,ROW()-ROW($DN$130)+1),"")</f>
        <v>0</v>
      </c>
      <c r="DO138">
        <f>IFERROR(SMALL(DO47:DO127,ROW()-ROW($DO$130)+1),"")</f>
        <v>0</v>
      </c>
      <c r="DP138">
        <f>IFERROR(SMALL(DP47:DP127,ROW()-ROW($DP$130)+1),"")</f>
        <v>0</v>
      </c>
      <c r="DS138">
        <f>IFERROR(SMALL(DS47:DS127,ROW()-ROW($DS$130)+1),"")</f>
        <v>0</v>
      </c>
      <c r="DT138">
        <f>IFERROR(SMALL(DT47:DT127,ROW()-ROW($DT$130)+1),"")</f>
        <v>0</v>
      </c>
      <c r="DU138">
        <f>IFERROR(SMALL(DU47:DU127,ROW()-ROW($DU$130)+1),"")</f>
        <v>0</v>
      </c>
      <c r="DV138">
        <f>IFERROR(SMALL(DV47:DV127,ROW()-ROW($DV$130)+1),"")</f>
        <v>0</v>
      </c>
      <c r="DW138">
        <f>IFERROR(SMALL(DW47:DW127,ROW()-ROW($DW$130)+1),"")</f>
        <v>0</v>
      </c>
      <c r="DX138">
        <f>IFERROR(SMALL(DX47:DX127,ROW()-ROW($DX$130)+1),"")</f>
        <v>0</v>
      </c>
      <c r="DY138">
        <f>IFERROR(SMALL(DY47:DY127,ROW()-ROW($DY$130)+1),"")</f>
        <v>0</v>
      </c>
      <c r="DZ138">
        <f>IFERROR(SMALL(DZ47:DZ127,ROW()-ROW($DZ$130)+1),"")</f>
        <v>0</v>
      </c>
      <c r="EA138">
        <f>IFERROR(SMALL(EA47:EA127,ROW()-ROW($EA$130)+1),"")</f>
        <v>0</v>
      </c>
      <c r="EB138">
        <f>IFERROR(SMALL(EB47:EB127,ROW()-ROW($EB$130)+1),"")</f>
        <v>0</v>
      </c>
      <c r="EC138">
        <f>IFERROR(SMALL(EC47:EC127,ROW()-ROW($EC$130)+1),"")</f>
        <v>0</v>
      </c>
      <c r="ED138">
        <f>IFERROR(SMALL(ED47:ED127,ROW()-ROW($ED$130)+1),"")</f>
        <v>0</v>
      </c>
      <c r="EE138">
        <f>IFERROR(SMALL(EE47:EE127,ROW()-ROW($EE$130)+1),"")</f>
        <v>0</v>
      </c>
      <c r="EF138">
        <f>IFERROR(SMALL(EF47:EF127,ROW()-ROW($EF$130)+1),"")</f>
        <v>0</v>
      </c>
      <c r="EG138">
        <f>IFERROR(SMALL(EG47:EG127,ROW()-ROW($EG$130)+1),"")</f>
        <v>0</v>
      </c>
      <c r="EH138">
        <f>IFERROR(SMALL(EH47:EH127,ROW()-ROW($EH$130)+1),"")</f>
        <v>0</v>
      </c>
      <c r="EI138">
        <f>IFERROR(SMALL(EI47:EI127,ROW()-ROW($EI$130)+1),"")</f>
        <v>0</v>
      </c>
      <c r="EJ138">
        <f>IFERROR(SMALL(EJ47:EJ127,ROW()-ROW($EJ$130)+1),"")</f>
        <v>0</v>
      </c>
      <c r="EK138">
        <f>IFERROR(SMALL(EK47:EK127,ROW()-ROW($EK$130)+1),"")</f>
        <v>0</v>
      </c>
      <c r="EL138">
        <f>IFERROR(SMALL(EL47:EL127,ROW()-ROW($EL$130)+1),"")</f>
        <v>0</v>
      </c>
      <c r="EM138">
        <f>IFERROR(SMALL(EM47:EM127,ROW()-ROW($EM$130)+1),"")</f>
        <v>0</v>
      </c>
      <c r="EN138">
        <f>IFERROR(SMALL(EN47:EN127,ROW()-ROW($EN$130)+1),"")</f>
        <v>0</v>
      </c>
      <c r="EO138">
        <f>IFERROR(SMALL(EO47:EO127,ROW()-ROW($EO$130)+1),"")</f>
        <v>0</v>
      </c>
      <c r="EP138">
        <f>IFERROR(SMALL(EP47:EP127,ROW()-ROW($EP$130)+1),"")</f>
        <v>0</v>
      </c>
      <c r="EQ138">
        <f>IFERROR(SMALL(EQ47:EQ127,ROW()-ROW($EQ$130)+1),"")</f>
        <v>0</v>
      </c>
      <c r="ER138">
        <f>IFERROR(SMALL(ER47:ER127,ROW()-ROW($ER$130)+1),"")</f>
        <v>0</v>
      </c>
      <c r="ES138">
        <f>IFERROR(SMALL(ES47:ES127,ROW()-ROW($ES$130)+1),"")</f>
        <v>0</v>
      </c>
      <c r="ET138">
        <f>IFERROR(SMALL(ET47:ET127,ROW()-ROW($ET$130)+1),"")</f>
        <v>0</v>
      </c>
      <c r="EU138">
        <f>IFERROR(SMALL(EU47:EU127,ROW()-ROW($EU$130)+1),"")</f>
        <v>0</v>
      </c>
      <c r="EV138">
        <f>IFERROR(SMALL(EV47:EV127,ROW()-ROW($EV$130)+1),"")</f>
        <v>0</v>
      </c>
      <c r="EW138">
        <f>IFERROR(SMALL(EW47:EW127,ROW()-ROW($EW$130)+1),"")</f>
        <v>0</v>
      </c>
      <c r="EX138">
        <f>IFERROR(SMALL(EX47:EX127,ROW()-ROW($EX$130)+1),"")</f>
        <v>0</v>
      </c>
      <c r="EY138">
        <f>IFERROR(SMALL(EY47:EY127,ROW()-ROW($EY$130)+1),"")</f>
        <v>0</v>
      </c>
      <c r="EZ138">
        <f>IFERROR(SMALL(EZ47:EZ127,ROW()-ROW($EZ$130)+1),"")</f>
        <v>0</v>
      </c>
      <c r="FA138">
        <f>IFERROR(SMALL(FA47:FA127,ROW()-ROW($FA$130)+1),"")</f>
        <v>0</v>
      </c>
      <c r="FB138">
        <f>IFERROR(SMALL(FB47:FB127,ROW()-ROW($FB$130)+1),"")</f>
        <v>0</v>
      </c>
      <c r="FC138">
        <f>IFERROR(SMALL(FC47:FC127,ROW()-ROW($FC$130)+1),"")</f>
        <v>0</v>
      </c>
      <c r="FD138">
        <f>IFERROR(SMALL(FD47:FD127,ROW()-ROW($FD$130)+1),"")</f>
        <v>0</v>
      </c>
      <c r="FE138">
        <f>IFERROR(SMALL(FE47:FE127,ROW()-ROW($FE$130)+1),"")</f>
        <v>0</v>
      </c>
      <c r="FF138">
        <f>IFERROR(SMALL(FF47:FF127,ROW()-ROW($FF$130)+1),"")</f>
        <v>0</v>
      </c>
      <c r="FG138">
        <f>IFERROR(SMALL(FG47:FG127,ROW()-ROW($FG$130)+1),"")</f>
        <v>0</v>
      </c>
      <c r="FH138">
        <f>IFERROR(SMALL(FH47:FH127,ROW()-ROW($FH$130)+1),"")</f>
        <v>0</v>
      </c>
      <c r="FI138">
        <f>IFERROR(SMALL(FI47:FI127,ROW()-ROW($FI$130)+1),"")</f>
        <v>0</v>
      </c>
      <c r="FJ138">
        <f>IFERROR(SMALL(FJ47:FJ127,ROW()-ROW($FJ$130)+1),"")</f>
        <v>0</v>
      </c>
      <c r="FK138">
        <f>IFERROR(SMALL(FK47:FK127,ROW()-ROW($FK$130)+1),"")</f>
        <v>0</v>
      </c>
      <c r="FL138">
        <f>IFERROR(SMALL(FL47:FL127,ROW()-ROW($FL$130)+1),"")</f>
        <v>0</v>
      </c>
      <c r="FM138">
        <f>IFERROR(SMALL(FM47:FM127,ROW()-ROW($FM$130)+1),"")</f>
        <v>0</v>
      </c>
      <c r="FN138">
        <f>IFERROR(SMALL(FN47:FN127,ROW()-ROW($FN$130)+1),"")</f>
        <v>0</v>
      </c>
      <c r="FO138">
        <f>IFERROR(SMALL(FO47:FO127,ROW()-ROW($FO$130)+1),"")</f>
        <v>0</v>
      </c>
      <c r="FP138">
        <f>IFERROR(SMALL(FP47:FP127,ROW()-ROW($FP$130)+1),"")</f>
        <v>0</v>
      </c>
      <c r="FQ138">
        <f>IFERROR(SMALL(FQ47:FQ127,ROW()-ROW($FQ$130)+1),"")</f>
        <v>0</v>
      </c>
      <c r="FR138">
        <f>IFERROR(SMALL(FR47:FR127,ROW()-ROW($FR$130)+1),"")</f>
        <v>0</v>
      </c>
      <c r="FS138">
        <f>IFERROR(SMALL(FS47:FS127,ROW()-ROW($FS$130)+1),"")</f>
        <v>0</v>
      </c>
      <c r="FT138">
        <f>IFERROR(SMALL(FT47:FT127,ROW()-ROW($FT$130)+1),"")</f>
        <v>0</v>
      </c>
      <c r="FU138">
        <f>IFERROR(SMALL(FU47:FU127,ROW()-ROW($FU$130)+1),"")</f>
        <v>0</v>
      </c>
      <c r="FV138">
        <f>IFERROR(SMALL(FV47:FV127,ROW()-ROW($FV$130)+1),"")</f>
        <v>0</v>
      </c>
      <c r="FW138">
        <f>IFERROR(SMALL(FW47:FW127,ROW()-ROW($FW$130)+1),"")</f>
        <v>0</v>
      </c>
      <c r="FX138">
        <f>IFERROR(SMALL(FX47:FX127,ROW()-ROW($FX$130)+1),"")</f>
        <v>0</v>
      </c>
      <c r="FY138">
        <f>IFERROR(SMALL(FY47:FY127,ROW()-ROW($FY$130)+1),"")</f>
        <v>0</v>
      </c>
      <c r="FZ138">
        <f>IFERROR(SMALL(FZ47:FZ127,ROW()-ROW($FZ$130)+1),"")</f>
        <v>0</v>
      </c>
      <c r="GA138">
        <f>IFERROR(SMALL(GA47:GA127,ROW()-ROW($GA$130)+1),"")</f>
        <v>0</v>
      </c>
      <c r="GB138">
        <f>IFERROR(SMALL(GB47:GB127,ROW()-ROW($GB$130)+1),"")</f>
        <v>0</v>
      </c>
      <c r="GC138">
        <f>IFERROR(SMALL(GC47:GC127,ROW()-ROW($GC$130)+1),"")</f>
        <v>0</v>
      </c>
      <c r="GD138">
        <f>IFERROR(SMALL(GD47:GD127,ROW()-ROW($GD$130)+1),"")</f>
        <v>0</v>
      </c>
      <c r="GE138">
        <f>IFERROR(SMALL(GE47:GE127,ROW()-ROW($GE$130)+1),"")</f>
        <v>0</v>
      </c>
      <c r="GF138">
        <f>IFERROR(SMALL(GF47:GF127,ROW()-ROW($GF$130)+1),"")</f>
        <v>0</v>
      </c>
      <c r="GG138">
        <f>IFERROR(SMALL(GG47:GG127,ROW()-ROW($GG$130)+1),"")</f>
        <v>0</v>
      </c>
      <c r="GH138">
        <f>IFERROR(SMALL(GH47:GH127,ROW()-ROW($GH$130)+1),"")</f>
        <v>0</v>
      </c>
      <c r="GI138">
        <f>IFERROR(SMALL(GI47:GI127,ROW()-ROW($GI$130)+1),"")</f>
        <v>0</v>
      </c>
      <c r="GJ138">
        <f>IFERROR(SMALL(GJ47:GJ127,ROW()-ROW($GJ$130)+1),"")</f>
        <v>0</v>
      </c>
      <c r="GK138">
        <f>IFERROR(SMALL(GK47:GK127,ROW()-ROW($GK$130)+1),"")</f>
        <v>0</v>
      </c>
      <c r="GL138">
        <f>IFERROR(SMALL(GL47:GL127,ROW()-ROW($GL$130)+1),"")</f>
        <v>0</v>
      </c>
      <c r="GM138">
        <f>IFERROR(SMALL(GM47:GM127,ROW()-ROW($GM$130)+1),"")</f>
        <v>0</v>
      </c>
      <c r="GN138">
        <f>IFERROR(SMALL(GN47:GN127,ROW()-ROW($GN$130)+1),"")</f>
        <v>0</v>
      </c>
      <c r="GO138">
        <f>IFERROR(SMALL(GO47:GO127,ROW()-ROW($GO$130)+1),"")</f>
        <v>0</v>
      </c>
      <c r="GP138">
        <f>IFERROR(SMALL(GP47:GP127,ROW()-ROW($GP$130)+1),"")</f>
        <v>0</v>
      </c>
      <c r="GQ138">
        <f>IFERROR(SMALL(GQ47:GQ127,ROW()-ROW($GQ$130)+1),"")</f>
        <v>0</v>
      </c>
      <c r="GR138">
        <f>IFERROR(SMALL(GR47:GR127,ROW()-ROW($GR$130)+1),"")</f>
        <v>0</v>
      </c>
      <c r="GS138">
        <f>IFERROR(SMALL(GS47:GS127,ROW()-ROW($GS$130)+1),"")</f>
        <v>0</v>
      </c>
      <c r="GT138">
        <f>IFERROR(SMALL(GT47:GT127,ROW()-ROW($GT$130)+1),"")</f>
        <v>0</v>
      </c>
      <c r="GU138">
        <f>IFERROR(SMALL(GU47:GU127,ROW()-ROW($GU$130)+1),"")</f>
        <v>0</v>
      </c>
      <c r="GV138">
        <f>IFERROR(SMALL(GV47:GV127,ROW()-ROW($GV$130)+1),"")</f>
        <v>0</v>
      </c>
      <c r="GW138">
        <f>IFERROR(SMALL(GW47:GW127,ROW()-ROW($GW$130)+1),"")</f>
        <v>0</v>
      </c>
      <c r="GX138">
        <f>IFERROR(SMALL(GX47:GX127,ROW()-ROW($GX$130)+1),"")</f>
        <v>0</v>
      </c>
      <c r="GY138">
        <f>IFERROR(SMALL(GY47:GY127,ROW()-ROW($GY$130)+1),"")</f>
        <v>0</v>
      </c>
      <c r="GZ138">
        <f>IFERROR(SMALL(GZ47:GZ127,ROW()-ROW($GZ$130)+1),"")</f>
        <v>0</v>
      </c>
      <c r="HA138">
        <f>IFERROR(SMALL(HA47:HA127,ROW()-ROW($HA$130)+1),"")</f>
        <v>0</v>
      </c>
      <c r="HB138">
        <f>IFERROR(SMALL(HB47:HB127,ROW()-ROW($HB$130)+1),"")</f>
        <v>0</v>
      </c>
      <c r="HC138">
        <f>IFERROR(SMALL(HC47:HC127,ROW()-ROW($HC$130)+1),"")</f>
        <v>0</v>
      </c>
      <c r="HD138">
        <f>IFERROR(SMALL(HD47:HD127,ROW()-ROW($HD$130)+1),"")</f>
        <v>0</v>
      </c>
      <c r="HE138">
        <f>IFERROR(SMALL(HE47:HE127,ROW()-ROW($HE$130)+1),"")</f>
        <v>0</v>
      </c>
      <c r="HF138">
        <f>IFERROR(SMALL(HF47:HF127,ROW()-ROW($HF$130)+1),"")</f>
        <v>0</v>
      </c>
      <c r="HG138">
        <f>IFERROR(SMALL(HG47:HG127,ROW()-ROW($HG$130)+1),"")</f>
        <v>0</v>
      </c>
      <c r="HH138">
        <f>IFERROR(SMALL(HH47:HH127,ROW()-ROW($HH$130)+1),"")</f>
        <v>0</v>
      </c>
      <c r="HI138">
        <f>IFERROR(SMALL(HI47:HI127,ROW()-ROW($HI$130)+1),"")</f>
        <v>0</v>
      </c>
      <c r="HJ138">
        <f>IFERROR(SMALL(HJ47:HJ127,ROW()-ROW($HJ$130)+1),"")</f>
        <v>0</v>
      </c>
      <c r="HK138">
        <f>IFERROR(SMALL(HK47:HK127,ROW()-ROW($HK$130)+1),"")</f>
        <v>0</v>
      </c>
      <c r="HL138">
        <f>IFERROR(SMALL(HL47:HL127,ROW()-ROW($HL$130)+1),"")</f>
        <v>0</v>
      </c>
      <c r="HM138">
        <f>IFERROR(SMALL(HM47:HM127,ROW()-ROW($HM$130)+1),"")</f>
        <v>0</v>
      </c>
      <c r="HN138">
        <f>IFERROR(SMALL(HN47:HN127,ROW()-ROW($HN$130)+1),"")</f>
        <v>0</v>
      </c>
      <c r="HO138">
        <f>IFERROR(SMALL(HO47:HO127,ROW()-ROW($HO$130)+1),"")</f>
        <v>0</v>
      </c>
      <c r="HP138">
        <f>IFERROR(SMALL(HP47:HP127,ROW()-ROW($HP$130)+1),"")</f>
        <v>0</v>
      </c>
      <c r="HQ138">
        <f>IFERROR(SMALL(HQ47:HQ127,ROW()-ROW($HQ$130)+1),"")</f>
        <v>0</v>
      </c>
      <c r="HR138">
        <f>IFERROR(SMALL(HR47:HR127,ROW()-ROW($HR$130)+1),"")</f>
        <v>0</v>
      </c>
      <c r="HS138">
        <f>IFERROR(SMALL(HS47:HS127,ROW()-ROW($HS$130)+1),"")</f>
        <v>0</v>
      </c>
      <c r="HT138">
        <f>IFERROR(SMALL(HT47:HT127,ROW()-ROW($HT$130)+1),"")</f>
        <v>0</v>
      </c>
      <c r="HU138">
        <f>IFERROR(SMALL(HU47:HU127,ROW()-ROW($HU$130)+1),"")</f>
        <v>0</v>
      </c>
      <c r="HV138">
        <f>IFERROR(SMALL(HV47:HV127,ROW()-ROW($HV$130)+1),"")</f>
        <v>0</v>
      </c>
      <c r="HW138">
        <f>IFERROR(SMALL(HW47:HW127,ROW()-ROW($HW$130)+1),"")</f>
        <v>0</v>
      </c>
      <c r="HX138">
        <f>IFERROR(SMALL(HX47:HX127,ROW()-ROW($HX$130)+1),"")</f>
        <v>0</v>
      </c>
      <c r="HY138">
        <f>IFERROR(SMALL(HY47:HY127,ROW()-ROW($HY$130)+1),"")</f>
        <v>0</v>
      </c>
      <c r="HZ138">
        <f>IFERROR(SMALL(HZ47:HZ127,ROW()-ROW($HZ$130)+1),"")</f>
        <v>0</v>
      </c>
      <c r="IA138">
        <f>IFERROR(SMALL(IA47:IA127,ROW()-ROW($IA$130)+1),"")</f>
        <v>0</v>
      </c>
      <c r="IB138">
        <f>IFERROR(SMALL(IB47:IB127,ROW()-ROW($IB$130)+1),"")</f>
        <v>0</v>
      </c>
      <c r="IC138">
        <f>IFERROR(SMALL(IC47:IC127,ROW()-ROW($IC$130)+1),"")</f>
        <v>0</v>
      </c>
      <c r="ID138">
        <f>IFERROR(SMALL(ID47:ID127,ROW()-ROW($ID$130)+1),"")</f>
        <v>0</v>
      </c>
    </row>
    <row r="139" spans="4:238">
      <c r="E139">
        <f>IFERROR(SMALL(E47:E127,ROW()-ROW($E$130)+1),"")</f>
        <v>0</v>
      </c>
      <c r="F139">
        <f>IFERROR(SMALL(F47:F127,ROW()-ROW($F$130)+1),"")</f>
        <v>0</v>
      </c>
      <c r="G139">
        <f>IFERROR(SMALL(G47:G127,ROW()-ROW($G$130)+1),"")</f>
        <v>0</v>
      </c>
      <c r="H139">
        <f>IFERROR(SMALL(H47:H127,ROW()-ROW($H$130)+1),"")</f>
        <v>0</v>
      </c>
      <c r="I139">
        <f>IFERROR(SMALL(I47:I127,ROW()-ROW($I$130)+1),"")</f>
        <v>0</v>
      </c>
      <c r="J139">
        <f>IFERROR(SMALL(J47:J127,ROW()-ROW($J$130)+1),"")</f>
        <v>0</v>
      </c>
      <c r="K139">
        <f>IFERROR(SMALL(K47:K127,ROW()-ROW($K$130)+1),"")</f>
        <v>0</v>
      </c>
      <c r="L139">
        <f>IFERROR(SMALL(L47:L127,ROW()-ROW($L$130)+1),"")</f>
        <v>0</v>
      </c>
      <c r="M139">
        <f>IFERROR(SMALL(M47:M127,ROW()-ROW($M$130)+1),"")</f>
        <v>0</v>
      </c>
      <c r="N139">
        <f>IFERROR(SMALL(N47:N127,ROW()-ROW($N$130)+1),"")</f>
        <v>0</v>
      </c>
      <c r="O139">
        <f>IFERROR(SMALL(O47:O127,ROW()-ROW($O$130)+1),"")</f>
        <v>0</v>
      </c>
      <c r="P139">
        <f>IFERROR(SMALL(P47:P127,ROW()-ROW($P$130)+1),"")</f>
        <v>0</v>
      </c>
      <c r="Q139">
        <f>IFERROR(SMALL(Q47:Q127,ROW()-ROW($Q$130)+1),"")</f>
        <v>0</v>
      </c>
      <c r="R139">
        <f>IFERROR(SMALL(R47:R127,ROW()-ROW($R$130)+1),"")</f>
        <v>0</v>
      </c>
      <c r="S139">
        <f>IFERROR(SMALL(S47:S127,ROW()-ROW($S$130)+1),"")</f>
        <v>0</v>
      </c>
      <c r="T139">
        <f>IFERROR(SMALL(T47:T127,ROW()-ROW($T$130)+1),"")</f>
        <v>0</v>
      </c>
      <c r="U139">
        <f>IFERROR(SMALL(U47:U127,ROW()-ROW($U$130)+1),"")</f>
        <v>0</v>
      </c>
      <c r="V139">
        <f>IFERROR(SMALL(V47:V127,ROW()-ROW($V$130)+1),"")</f>
        <v>0</v>
      </c>
      <c r="W139">
        <f>IFERROR(SMALL(W47:W127,ROW()-ROW($W$130)+1),"")</f>
        <v>0</v>
      </c>
      <c r="X139">
        <f>IFERROR(SMALL(X47:X127,ROW()-ROW($X$130)+1),"")</f>
        <v>0</v>
      </c>
      <c r="Y139">
        <f>IFERROR(SMALL(Y47:Y127,ROW()-ROW($Y$130)+1),"")</f>
        <v>0</v>
      </c>
      <c r="Z139">
        <f>IFERROR(SMALL(Z47:Z127,ROW()-ROW($Z$130)+1),"")</f>
        <v>0</v>
      </c>
      <c r="AA139">
        <f>IFERROR(SMALL(AA47:AA127,ROW()-ROW($AA$130)+1),"")</f>
        <v>0</v>
      </c>
      <c r="AB139">
        <f>IFERROR(SMALL(AB47:AB127,ROW()-ROW($AB$130)+1),"")</f>
        <v>0</v>
      </c>
      <c r="AC139">
        <f>IFERROR(SMALL(AC47:AC127,ROW()-ROW($AC$130)+1),"")</f>
        <v>0</v>
      </c>
      <c r="AD139">
        <f>IFERROR(SMALL(AD47:AD127,ROW()-ROW($AD$130)+1),"")</f>
        <v>0</v>
      </c>
      <c r="AE139">
        <f>IFERROR(SMALL(AE47:AE127,ROW()-ROW($AE$130)+1),"")</f>
        <v>0</v>
      </c>
      <c r="AF139">
        <f>IFERROR(SMALL(AF47:AF127,ROW()-ROW($AF$130)+1),"")</f>
        <v>0</v>
      </c>
      <c r="AG139">
        <f>IFERROR(SMALL(AG47:AG127,ROW()-ROW($AG$130)+1),"")</f>
        <v>0</v>
      </c>
      <c r="AH139">
        <f>IFERROR(SMALL(AH47:AH127,ROW()-ROW($AH$130)+1),"")</f>
        <v>0</v>
      </c>
      <c r="AI139">
        <f>IFERROR(SMALL(AI47:AI127,ROW()-ROW($AI$130)+1),"")</f>
        <v>0</v>
      </c>
      <c r="AJ139">
        <f>IFERROR(SMALL(AJ47:AJ127,ROW()-ROW($AJ$130)+1),"")</f>
        <v>0</v>
      </c>
      <c r="AK139">
        <f>IFERROR(SMALL(AK47:AK127,ROW()-ROW($AK$130)+1),"")</f>
        <v>0</v>
      </c>
      <c r="AL139">
        <f>IFERROR(SMALL(AL47:AL127,ROW()-ROW($AL$130)+1),"")</f>
        <v>0</v>
      </c>
      <c r="AM139">
        <f>IFERROR(SMALL(AM47:AM127,ROW()-ROW($AM$130)+1),"")</f>
        <v>0</v>
      </c>
      <c r="AN139">
        <f>IFERROR(SMALL(AN47:AN127,ROW()-ROW($AN$130)+1),"")</f>
        <v>0</v>
      </c>
      <c r="AO139">
        <f>IFERROR(SMALL(AO47:AO127,ROW()-ROW($AO$130)+1),"")</f>
        <v>0</v>
      </c>
      <c r="AP139">
        <f>IFERROR(SMALL(AP47:AP127,ROW()-ROW($AP$130)+1),"")</f>
        <v>0</v>
      </c>
      <c r="AQ139">
        <f>IFERROR(SMALL(AQ47:AQ127,ROW()-ROW($AQ$130)+1),"")</f>
        <v>0</v>
      </c>
      <c r="AR139">
        <f>IFERROR(SMALL(AR47:AR127,ROW()-ROW($AR$130)+1),"")</f>
        <v>0</v>
      </c>
      <c r="AS139">
        <f>IFERROR(SMALL(AS47:AS127,ROW()-ROW($AS$130)+1),"")</f>
        <v>0</v>
      </c>
      <c r="AT139">
        <f>IFERROR(SMALL(AT47:AT127,ROW()-ROW($AT$130)+1),"")</f>
        <v>0</v>
      </c>
      <c r="AU139">
        <f>IFERROR(SMALL(AU47:AU127,ROW()-ROW($AU$130)+1),"")</f>
        <v>0</v>
      </c>
      <c r="AV139">
        <f>IFERROR(SMALL(AV47:AV127,ROW()-ROW($AV$130)+1),"")</f>
        <v>0</v>
      </c>
      <c r="AW139">
        <f>IFERROR(SMALL(AW47:AW127,ROW()-ROW($AW$130)+1),"")</f>
        <v>0</v>
      </c>
      <c r="AX139">
        <f>IFERROR(SMALL(AX47:AX127,ROW()-ROW($AX$130)+1),"")</f>
        <v>0</v>
      </c>
      <c r="AY139">
        <f>IFERROR(SMALL(AY47:AY127,ROW()-ROW($AY$130)+1),"")</f>
        <v>0</v>
      </c>
      <c r="AZ139">
        <f>IFERROR(SMALL(AZ47:AZ127,ROW()-ROW($AZ$130)+1),"")</f>
        <v>0</v>
      </c>
      <c r="BA139">
        <f>IFERROR(SMALL(BA47:BA127,ROW()-ROW($BA$130)+1),"")</f>
        <v>0</v>
      </c>
      <c r="BB139">
        <f>IFERROR(SMALL(BB47:BB127,ROW()-ROW($BB$130)+1),"")</f>
        <v>0</v>
      </c>
      <c r="BC139">
        <f>IFERROR(SMALL(BC47:BC127,ROW()-ROW($BC$130)+1),"")</f>
        <v>0</v>
      </c>
      <c r="BD139">
        <f>IFERROR(SMALL(BD47:BD127,ROW()-ROW($BD$130)+1),"")</f>
        <v>0</v>
      </c>
      <c r="BE139">
        <f>IFERROR(SMALL(BE47:BE127,ROW()-ROW($BE$130)+1),"")</f>
        <v>0</v>
      </c>
      <c r="BF139">
        <f>IFERROR(SMALL(BF47:BF127,ROW()-ROW($BF$130)+1),"")</f>
        <v>0</v>
      </c>
      <c r="BG139">
        <f>IFERROR(SMALL(BG47:BG127,ROW()-ROW($BG$130)+1),"")</f>
        <v>0</v>
      </c>
      <c r="BH139">
        <f>IFERROR(SMALL(BH47:BH127,ROW()-ROW($BH$130)+1),"")</f>
        <v>0</v>
      </c>
      <c r="BI139">
        <f>IFERROR(SMALL(BI47:BI127,ROW()-ROW($BI$130)+1),"")</f>
        <v>0</v>
      </c>
      <c r="BJ139">
        <f>IFERROR(SMALL(BJ47:BJ127,ROW()-ROW($BJ$130)+1),"")</f>
        <v>0</v>
      </c>
      <c r="BK139">
        <f>IFERROR(SMALL(BK47:BK127,ROW()-ROW($BK$130)+1),"")</f>
        <v>0</v>
      </c>
      <c r="BL139">
        <f>IFERROR(SMALL(BL47:BL127,ROW()-ROW($BL$130)+1),"")</f>
        <v>0</v>
      </c>
      <c r="BM139">
        <f>IFERROR(SMALL(BM47:BM127,ROW()-ROW($BM$130)+1),"")</f>
        <v>0</v>
      </c>
      <c r="BN139">
        <f>IFERROR(SMALL(BN47:BN127,ROW()-ROW($BN$130)+1),"")</f>
        <v>0</v>
      </c>
      <c r="BO139">
        <f>IFERROR(SMALL(BO47:BO127,ROW()-ROW($BO$130)+1),"")</f>
        <v>0</v>
      </c>
      <c r="BP139">
        <f>IFERROR(SMALL(BP47:BP127,ROW()-ROW($BP$130)+1),"")</f>
        <v>0</v>
      </c>
      <c r="BQ139">
        <f>IFERROR(SMALL(BQ47:BQ127,ROW()-ROW($BQ$130)+1),"")</f>
        <v>0</v>
      </c>
      <c r="BR139">
        <f>IFERROR(SMALL(BR47:BR127,ROW()-ROW($BR$130)+1),"")</f>
        <v>0</v>
      </c>
      <c r="BS139">
        <f>IFERROR(SMALL(BS47:BS127,ROW()-ROW($BS$130)+1),"")</f>
        <v>0</v>
      </c>
      <c r="BT139">
        <f>IFERROR(SMALL(BT47:BT127,ROW()-ROW($BT$130)+1),"")</f>
        <v>0</v>
      </c>
      <c r="BU139">
        <f>IFERROR(SMALL(BU47:BU127,ROW()-ROW($BU$130)+1),"")</f>
        <v>0</v>
      </c>
      <c r="BV139">
        <f>IFERROR(SMALL(BV47:BV127,ROW()-ROW($BV$130)+1),"")</f>
        <v>0</v>
      </c>
      <c r="BW139">
        <f>IFERROR(SMALL(BW47:BW127,ROW()-ROW($BW$130)+1),"")</f>
        <v>0</v>
      </c>
      <c r="BX139">
        <f>IFERROR(SMALL(BX47:BX127,ROW()-ROW($BX$130)+1),"")</f>
        <v>0</v>
      </c>
      <c r="BY139">
        <f>IFERROR(SMALL(BY47:BY127,ROW()-ROW($BY$130)+1),"")</f>
        <v>0</v>
      </c>
      <c r="BZ139">
        <f>IFERROR(SMALL(BZ47:BZ127,ROW()-ROW($BZ$130)+1),"")</f>
        <v>0</v>
      </c>
      <c r="CA139">
        <f>IFERROR(SMALL(CA47:CA127,ROW()-ROW($CA$130)+1),"")</f>
        <v>0</v>
      </c>
      <c r="CB139">
        <f>IFERROR(SMALL(CB47:CB127,ROW()-ROW($CB$130)+1),"")</f>
        <v>0</v>
      </c>
      <c r="CC139">
        <f>IFERROR(SMALL(CC47:CC127,ROW()-ROW($CC$130)+1),"")</f>
        <v>0</v>
      </c>
      <c r="CD139">
        <f>IFERROR(SMALL(CD47:CD127,ROW()-ROW($CD$130)+1),"")</f>
        <v>0</v>
      </c>
      <c r="CE139">
        <f>IFERROR(SMALL(CE47:CE127,ROW()-ROW($CE$130)+1),"")</f>
        <v>0</v>
      </c>
      <c r="CF139">
        <f>IFERROR(SMALL(CF47:CF127,ROW()-ROW($CF$130)+1),"")</f>
        <v>0</v>
      </c>
      <c r="CG139">
        <f>IFERROR(SMALL(CG47:CG127,ROW()-ROW($CG$130)+1),"")</f>
        <v>0</v>
      </c>
      <c r="CH139">
        <f>IFERROR(SMALL(CH47:CH127,ROW()-ROW($CH$130)+1),"")</f>
        <v>0</v>
      </c>
      <c r="CI139">
        <f>IFERROR(SMALL(CI47:CI127,ROW()-ROW($CI$130)+1),"")</f>
        <v>0</v>
      </c>
      <c r="CJ139">
        <f>IFERROR(SMALL(CJ47:CJ127,ROW()-ROW($CJ$130)+1),"")</f>
        <v>0</v>
      </c>
      <c r="CK139">
        <f>IFERROR(SMALL(CK47:CK127,ROW()-ROW($CK$130)+1),"")</f>
        <v>0</v>
      </c>
      <c r="CL139">
        <f>IFERROR(SMALL(CL47:CL127,ROW()-ROW($CL$130)+1),"")</f>
        <v>0</v>
      </c>
      <c r="CM139">
        <f>IFERROR(SMALL(CM47:CM127,ROW()-ROW($CM$130)+1),"")</f>
        <v>0</v>
      </c>
      <c r="CN139">
        <f>IFERROR(SMALL(CN47:CN127,ROW()-ROW($CN$130)+1),"")</f>
        <v>0</v>
      </c>
      <c r="CO139">
        <f>IFERROR(SMALL(CO47:CO127,ROW()-ROW($CO$130)+1),"")</f>
        <v>0</v>
      </c>
      <c r="CP139">
        <f>IFERROR(SMALL(CP47:CP127,ROW()-ROW($CP$130)+1),"")</f>
        <v>0</v>
      </c>
      <c r="CQ139">
        <f>IFERROR(SMALL(CQ47:CQ127,ROW()-ROW($CQ$130)+1),"")</f>
        <v>0</v>
      </c>
      <c r="CR139">
        <f>IFERROR(SMALL(CR47:CR127,ROW()-ROW($CR$130)+1),"")</f>
        <v>0</v>
      </c>
      <c r="CS139">
        <f>IFERROR(SMALL(CS47:CS127,ROW()-ROW($CS$130)+1),"")</f>
        <v>0</v>
      </c>
      <c r="CT139">
        <f>IFERROR(SMALL(CT47:CT127,ROW()-ROW($CT$130)+1),"")</f>
        <v>0</v>
      </c>
      <c r="CU139">
        <f>IFERROR(SMALL(CU47:CU127,ROW()-ROW($CU$130)+1),"")</f>
        <v>0</v>
      </c>
      <c r="CV139">
        <f>IFERROR(SMALL(CV47:CV127,ROW()-ROW($CV$130)+1),"")</f>
        <v>0</v>
      </c>
      <c r="CW139">
        <f>IFERROR(SMALL(CW47:CW127,ROW()-ROW($CW$130)+1),"")</f>
        <v>0</v>
      </c>
      <c r="CX139">
        <f>IFERROR(SMALL(CX47:CX127,ROW()-ROW($CX$130)+1),"")</f>
        <v>0</v>
      </c>
      <c r="CY139">
        <f>IFERROR(SMALL(CY47:CY127,ROW()-ROW($CY$130)+1),"")</f>
        <v>0</v>
      </c>
      <c r="CZ139">
        <f>IFERROR(SMALL(CZ47:CZ127,ROW()-ROW($CZ$130)+1),"")</f>
        <v>0</v>
      </c>
      <c r="DA139">
        <f>IFERROR(SMALL(DA47:DA127,ROW()-ROW($DA$130)+1),"")</f>
        <v>0</v>
      </c>
      <c r="DB139">
        <f>IFERROR(SMALL(DB47:DB127,ROW()-ROW($DB$130)+1),"")</f>
        <v>0</v>
      </c>
      <c r="DC139">
        <f>IFERROR(SMALL(DC47:DC127,ROW()-ROW($DC$130)+1),"")</f>
        <v>0</v>
      </c>
      <c r="DD139">
        <f>IFERROR(SMALL(DD47:DD127,ROW()-ROW($DD$130)+1),"")</f>
        <v>0</v>
      </c>
      <c r="DE139">
        <f>IFERROR(SMALL(DE47:DE127,ROW()-ROW($DE$130)+1),"")</f>
        <v>0</v>
      </c>
      <c r="DF139">
        <f>IFERROR(SMALL(DF47:DF127,ROW()-ROW($DF$130)+1),"")</f>
        <v>0</v>
      </c>
      <c r="DG139">
        <f>IFERROR(SMALL(DG47:DG127,ROW()-ROW($DG$130)+1),"")</f>
        <v>0</v>
      </c>
      <c r="DH139">
        <f>IFERROR(SMALL(DH47:DH127,ROW()-ROW($DH$130)+1),"")</f>
        <v>0</v>
      </c>
      <c r="DI139">
        <f>IFERROR(SMALL(DI47:DI127,ROW()-ROW($DI$130)+1),"")</f>
        <v>0</v>
      </c>
      <c r="DJ139">
        <f>IFERROR(SMALL(DJ47:DJ127,ROW()-ROW($DJ$130)+1),"")</f>
        <v>0</v>
      </c>
      <c r="DK139">
        <f>IFERROR(SMALL(DK47:DK127,ROW()-ROW($DK$130)+1),"")</f>
        <v>0</v>
      </c>
      <c r="DL139">
        <f>IFERROR(SMALL(DL47:DL127,ROW()-ROW($DL$130)+1),"")</f>
        <v>0</v>
      </c>
      <c r="DM139">
        <f>IFERROR(SMALL(DM47:DM127,ROW()-ROW($DM$130)+1),"")</f>
        <v>0</v>
      </c>
      <c r="DN139">
        <f>IFERROR(SMALL(DN47:DN127,ROW()-ROW($DN$130)+1),"")</f>
        <v>0</v>
      </c>
      <c r="DO139">
        <f>IFERROR(SMALL(DO47:DO127,ROW()-ROW($DO$130)+1),"")</f>
        <v>0</v>
      </c>
      <c r="DP139">
        <f>IFERROR(SMALL(DP47:DP127,ROW()-ROW($DP$130)+1),"")</f>
        <v>0</v>
      </c>
      <c r="DS139">
        <f>IFERROR(SMALL(DS47:DS127,ROW()-ROW($DS$130)+1),"")</f>
        <v>0</v>
      </c>
      <c r="DT139">
        <f>IFERROR(SMALL(DT47:DT127,ROW()-ROW($DT$130)+1),"")</f>
        <v>0</v>
      </c>
      <c r="DU139">
        <f>IFERROR(SMALL(DU47:DU127,ROW()-ROW($DU$130)+1),"")</f>
        <v>0</v>
      </c>
      <c r="DV139">
        <f>IFERROR(SMALL(DV47:DV127,ROW()-ROW($DV$130)+1),"")</f>
        <v>0</v>
      </c>
      <c r="DW139">
        <f>IFERROR(SMALL(DW47:DW127,ROW()-ROW($DW$130)+1),"")</f>
        <v>0</v>
      </c>
      <c r="DX139">
        <f>IFERROR(SMALL(DX47:DX127,ROW()-ROW($DX$130)+1),"")</f>
        <v>0</v>
      </c>
      <c r="DY139">
        <f>IFERROR(SMALL(DY47:DY127,ROW()-ROW($DY$130)+1),"")</f>
        <v>0</v>
      </c>
      <c r="DZ139">
        <f>IFERROR(SMALL(DZ47:DZ127,ROW()-ROW($DZ$130)+1),"")</f>
        <v>0</v>
      </c>
      <c r="EA139">
        <f>IFERROR(SMALL(EA47:EA127,ROW()-ROW($EA$130)+1),"")</f>
        <v>0</v>
      </c>
      <c r="EB139">
        <f>IFERROR(SMALL(EB47:EB127,ROW()-ROW($EB$130)+1),"")</f>
        <v>0</v>
      </c>
      <c r="EC139">
        <f>IFERROR(SMALL(EC47:EC127,ROW()-ROW($EC$130)+1),"")</f>
        <v>0</v>
      </c>
      <c r="ED139">
        <f>IFERROR(SMALL(ED47:ED127,ROW()-ROW($ED$130)+1),"")</f>
        <v>0</v>
      </c>
      <c r="EE139">
        <f>IFERROR(SMALL(EE47:EE127,ROW()-ROW($EE$130)+1),"")</f>
        <v>0</v>
      </c>
      <c r="EF139">
        <f>IFERROR(SMALL(EF47:EF127,ROW()-ROW($EF$130)+1),"")</f>
        <v>0</v>
      </c>
      <c r="EG139">
        <f>IFERROR(SMALL(EG47:EG127,ROW()-ROW($EG$130)+1),"")</f>
        <v>0</v>
      </c>
      <c r="EH139">
        <f>IFERROR(SMALL(EH47:EH127,ROW()-ROW($EH$130)+1),"")</f>
        <v>0</v>
      </c>
      <c r="EI139">
        <f>IFERROR(SMALL(EI47:EI127,ROW()-ROW($EI$130)+1),"")</f>
        <v>0</v>
      </c>
      <c r="EJ139">
        <f>IFERROR(SMALL(EJ47:EJ127,ROW()-ROW($EJ$130)+1),"")</f>
        <v>0</v>
      </c>
      <c r="EK139">
        <f>IFERROR(SMALL(EK47:EK127,ROW()-ROW($EK$130)+1),"")</f>
        <v>0</v>
      </c>
      <c r="EL139">
        <f>IFERROR(SMALL(EL47:EL127,ROW()-ROW($EL$130)+1),"")</f>
        <v>0</v>
      </c>
      <c r="EM139">
        <f>IFERROR(SMALL(EM47:EM127,ROW()-ROW($EM$130)+1),"")</f>
        <v>0</v>
      </c>
      <c r="EN139">
        <f>IFERROR(SMALL(EN47:EN127,ROW()-ROW($EN$130)+1),"")</f>
        <v>0</v>
      </c>
      <c r="EO139">
        <f>IFERROR(SMALL(EO47:EO127,ROW()-ROW($EO$130)+1),"")</f>
        <v>0</v>
      </c>
      <c r="EP139">
        <f>IFERROR(SMALL(EP47:EP127,ROW()-ROW($EP$130)+1),"")</f>
        <v>0</v>
      </c>
      <c r="EQ139">
        <f>IFERROR(SMALL(EQ47:EQ127,ROW()-ROW($EQ$130)+1),"")</f>
        <v>0</v>
      </c>
      <c r="ER139">
        <f>IFERROR(SMALL(ER47:ER127,ROW()-ROW($ER$130)+1),"")</f>
        <v>0</v>
      </c>
      <c r="ES139">
        <f>IFERROR(SMALL(ES47:ES127,ROW()-ROW($ES$130)+1),"")</f>
        <v>0</v>
      </c>
      <c r="ET139">
        <f>IFERROR(SMALL(ET47:ET127,ROW()-ROW($ET$130)+1),"")</f>
        <v>0</v>
      </c>
      <c r="EU139">
        <f>IFERROR(SMALL(EU47:EU127,ROW()-ROW($EU$130)+1),"")</f>
        <v>0</v>
      </c>
      <c r="EV139">
        <f>IFERROR(SMALL(EV47:EV127,ROW()-ROW($EV$130)+1),"")</f>
        <v>0</v>
      </c>
      <c r="EW139">
        <f>IFERROR(SMALL(EW47:EW127,ROW()-ROW($EW$130)+1),"")</f>
        <v>0</v>
      </c>
      <c r="EX139">
        <f>IFERROR(SMALL(EX47:EX127,ROW()-ROW($EX$130)+1),"")</f>
        <v>0</v>
      </c>
      <c r="EY139">
        <f>IFERROR(SMALL(EY47:EY127,ROW()-ROW($EY$130)+1),"")</f>
        <v>0</v>
      </c>
      <c r="EZ139">
        <f>IFERROR(SMALL(EZ47:EZ127,ROW()-ROW($EZ$130)+1),"")</f>
        <v>0</v>
      </c>
      <c r="FA139">
        <f>IFERROR(SMALL(FA47:FA127,ROW()-ROW($FA$130)+1),"")</f>
        <v>0</v>
      </c>
      <c r="FB139">
        <f>IFERROR(SMALL(FB47:FB127,ROW()-ROW($FB$130)+1),"")</f>
        <v>0</v>
      </c>
      <c r="FC139">
        <f>IFERROR(SMALL(FC47:FC127,ROW()-ROW($FC$130)+1),"")</f>
        <v>0</v>
      </c>
      <c r="FD139">
        <f>IFERROR(SMALL(FD47:FD127,ROW()-ROW($FD$130)+1),"")</f>
        <v>0</v>
      </c>
      <c r="FE139">
        <f>IFERROR(SMALL(FE47:FE127,ROW()-ROW($FE$130)+1),"")</f>
        <v>0</v>
      </c>
      <c r="FF139">
        <f>IFERROR(SMALL(FF47:FF127,ROW()-ROW($FF$130)+1),"")</f>
        <v>0</v>
      </c>
      <c r="FG139">
        <f>IFERROR(SMALL(FG47:FG127,ROW()-ROW($FG$130)+1),"")</f>
        <v>0</v>
      </c>
      <c r="FH139">
        <f>IFERROR(SMALL(FH47:FH127,ROW()-ROW($FH$130)+1),"")</f>
        <v>0</v>
      </c>
      <c r="FI139">
        <f>IFERROR(SMALL(FI47:FI127,ROW()-ROW($FI$130)+1),"")</f>
        <v>0</v>
      </c>
      <c r="FJ139">
        <f>IFERROR(SMALL(FJ47:FJ127,ROW()-ROW($FJ$130)+1),"")</f>
        <v>0</v>
      </c>
      <c r="FK139">
        <f>IFERROR(SMALL(FK47:FK127,ROW()-ROW($FK$130)+1),"")</f>
        <v>0</v>
      </c>
      <c r="FL139">
        <f>IFERROR(SMALL(FL47:FL127,ROW()-ROW($FL$130)+1),"")</f>
        <v>0</v>
      </c>
      <c r="FM139">
        <f>IFERROR(SMALL(FM47:FM127,ROW()-ROW($FM$130)+1),"")</f>
        <v>0</v>
      </c>
      <c r="FN139">
        <f>IFERROR(SMALL(FN47:FN127,ROW()-ROW($FN$130)+1),"")</f>
        <v>0</v>
      </c>
      <c r="FO139">
        <f>IFERROR(SMALL(FO47:FO127,ROW()-ROW($FO$130)+1),"")</f>
        <v>0</v>
      </c>
      <c r="FP139">
        <f>IFERROR(SMALL(FP47:FP127,ROW()-ROW($FP$130)+1),"")</f>
        <v>0</v>
      </c>
      <c r="FQ139">
        <f>IFERROR(SMALL(FQ47:FQ127,ROW()-ROW($FQ$130)+1),"")</f>
        <v>0</v>
      </c>
      <c r="FR139">
        <f>IFERROR(SMALL(FR47:FR127,ROW()-ROW($FR$130)+1),"")</f>
        <v>0</v>
      </c>
      <c r="FS139">
        <f>IFERROR(SMALL(FS47:FS127,ROW()-ROW($FS$130)+1),"")</f>
        <v>0</v>
      </c>
      <c r="FT139">
        <f>IFERROR(SMALL(FT47:FT127,ROW()-ROW($FT$130)+1),"")</f>
        <v>0</v>
      </c>
      <c r="FU139">
        <f>IFERROR(SMALL(FU47:FU127,ROW()-ROW($FU$130)+1),"")</f>
        <v>0</v>
      </c>
      <c r="FV139">
        <f>IFERROR(SMALL(FV47:FV127,ROW()-ROW($FV$130)+1),"")</f>
        <v>0</v>
      </c>
      <c r="FW139">
        <f>IFERROR(SMALL(FW47:FW127,ROW()-ROW($FW$130)+1),"")</f>
        <v>0</v>
      </c>
      <c r="FX139">
        <f>IFERROR(SMALL(FX47:FX127,ROW()-ROW($FX$130)+1),"")</f>
        <v>0</v>
      </c>
      <c r="FY139">
        <f>IFERROR(SMALL(FY47:FY127,ROW()-ROW($FY$130)+1),"")</f>
        <v>0</v>
      </c>
      <c r="FZ139">
        <f>IFERROR(SMALL(FZ47:FZ127,ROW()-ROW($FZ$130)+1),"")</f>
        <v>0</v>
      </c>
      <c r="GA139">
        <f>IFERROR(SMALL(GA47:GA127,ROW()-ROW($GA$130)+1),"")</f>
        <v>0</v>
      </c>
      <c r="GB139">
        <f>IFERROR(SMALL(GB47:GB127,ROW()-ROW($GB$130)+1),"")</f>
        <v>0</v>
      </c>
      <c r="GC139">
        <f>IFERROR(SMALL(GC47:GC127,ROW()-ROW($GC$130)+1),"")</f>
        <v>0</v>
      </c>
      <c r="GD139">
        <f>IFERROR(SMALL(GD47:GD127,ROW()-ROW($GD$130)+1),"")</f>
        <v>0</v>
      </c>
      <c r="GE139">
        <f>IFERROR(SMALL(GE47:GE127,ROW()-ROW($GE$130)+1),"")</f>
        <v>0</v>
      </c>
      <c r="GF139">
        <f>IFERROR(SMALL(GF47:GF127,ROW()-ROW($GF$130)+1),"")</f>
        <v>0</v>
      </c>
      <c r="GG139">
        <f>IFERROR(SMALL(GG47:GG127,ROW()-ROW($GG$130)+1),"")</f>
        <v>0</v>
      </c>
      <c r="GH139">
        <f>IFERROR(SMALL(GH47:GH127,ROW()-ROW($GH$130)+1),"")</f>
        <v>0</v>
      </c>
      <c r="GI139">
        <f>IFERROR(SMALL(GI47:GI127,ROW()-ROW($GI$130)+1),"")</f>
        <v>0</v>
      </c>
      <c r="GJ139">
        <f>IFERROR(SMALL(GJ47:GJ127,ROW()-ROW($GJ$130)+1),"")</f>
        <v>0</v>
      </c>
      <c r="GK139">
        <f>IFERROR(SMALL(GK47:GK127,ROW()-ROW($GK$130)+1),"")</f>
        <v>0</v>
      </c>
      <c r="GL139">
        <f>IFERROR(SMALL(GL47:GL127,ROW()-ROW($GL$130)+1),"")</f>
        <v>0</v>
      </c>
      <c r="GM139">
        <f>IFERROR(SMALL(GM47:GM127,ROW()-ROW($GM$130)+1),"")</f>
        <v>0</v>
      </c>
      <c r="GN139">
        <f>IFERROR(SMALL(GN47:GN127,ROW()-ROW($GN$130)+1),"")</f>
        <v>0</v>
      </c>
      <c r="GO139">
        <f>IFERROR(SMALL(GO47:GO127,ROW()-ROW($GO$130)+1),"")</f>
        <v>0</v>
      </c>
      <c r="GP139">
        <f>IFERROR(SMALL(GP47:GP127,ROW()-ROW($GP$130)+1),"")</f>
        <v>0</v>
      </c>
      <c r="GQ139">
        <f>IFERROR(SMALL(GQ47:GQ127,ROW()-ROW($GQ$130)+1),"")</f>
        <v>0</v>
      </c>
      <c r="GR139">
        <f>IFERROR(SMALL(GR47:GR127,ROW()-ROW($GR$130)+1),"")</f>
        <v>0</v>
      </c>
      <c r="GS139">
        <f>IFERROR(SMALL(GS47:GS127,ROW()-ROW($GS$130)+1),"")</f>
        <v>0</v>
      </c>
      <c r="GT139">
        <f>IFERROR(SMALL(GT47:GT127,ROW()-ROW($GT$130)+1),"")</f>
        <v>0</v>
      </c>
      <c r="GU139">
        <f>IFERROR(SMALL(GU47:GU127,ROW()-ROW($GU$130)+1),"")</f>
        <v>0</v>
      </c>
      <c r="GV139">
        <f>IFERROR(SMALL(GV47:GV127,ROW()-ROW($GV$130)+1),"")</f>
        <v>0</v>
      </c>
      <c r="GW139">
        <f>IFERROR(SMALL(GW47:GW127,ROW()-ROW($GW$130)+1),"")</f>
        <v>0</v>
      </c>
      <c r="GX139">
        <f>IFERROR(SMALL(GX47:GX127,ROW()-ROW($GX$130)+1),"")</f>
        <v>0</v>
      </c>
      <c r="GY139">
        <f>IFERROR(SMALL(GY47:GY127,ROW()-ROW($GY$130)+1),"")</f>
        <v>0</v>
      </c>
      <c r="GZ139">
        <f>IFERROR(SMALL(GZ47:GZ127,ROW()-ROW($GZ$130)+1),"")</f>
        <v>0</v>
      </c>
      <c r="HA139">
        <f>IFERROR(SMALL(HA47:HA127,ROW()-ROW($HA$130)+1),"")</f>
        <v>0</v>
      </c>
      <c r="HB139">
        <f>IFERROR(SMALL(HB47:HB127,ROW()-ROW($HB$130)+1),"")</f>
        <v>0</v>
      </c>
      <c r="HC139">
        <f>IFERROR(SMALL(HC47:HC127,ROW()-ROW($HC$130)+1),"")</f>
        <v>0</v>
      </c>
      <c r="HD139">
        <f>IFERROR(SMALL(HD47:HD127,ROW()-ROW($HD$130)+1),"")</f>
        <v>0</v>
      </c>
      <c r="HE139">
        <f>IFERROR(SMALL(HE47:HE127,ROW()-ROW($HE$130)+1),"")</f>
        <v>0</v>
      </c>
      <c r="HF139">
        <f>IFERROR(SMALL(HF47:HF127,ROW()-ROW($HF$130)+1),"")</f>
        <v>0</v>
      </c>
      <c r="HG139">
        <f>IFERROR(SMALL(HG47:HG127,ROW()-ROW($HG$130)+1),"")</f>
        <v>0</v>
      </c>
      <c r="HH139">
        <f>IFERROR(SMALL(HH47:HH127,ROW()-ROW($HH$130)+1),"")</f>
        <v>0</v>
      </c>
      <c r="HI139">
        <f>IFERROR(SMALL(HI47:HI127,ROW()-ROW($HI$130)+1),"")</f>
        <v>0</v>
      </c>
      <c r="HJ139">
        <f>IFERROR(SMALL(HJ47:HJ127,ROW()-ROW($HJ$130)+1),"")</f>
        <v>0</v>
      </c>
      <c r="HK139">
        <f>IFERROR(SMALL(HK47:HK127,ROW()-ROW($HK$130)+1),"")</f>
        <v>0</v>
      </c>
      <c r="HL139">
        <f>IFERROR(SMALL(HL47:HL127,ROW()-ROW($HL$130)+1),"")</f>
        <v>0</v>
      </c>
      <c r="HM139">
        <f>IFERROR(SMALL(HM47:HM127,ROW()-ROW($HM$130)+1),"")</f>
        <v>0</v>
      </c>
      <c r="HN139">
        <f>IFERROR(SMALL(HN47:HN127,ROW()-ROW($HN$130)+1),"")</f>
        <v>0</v>
      </c>
      <c r="HO139">
        <f>IFERROR(SMALL(HO47:HO127,ROW()-ROW($HO$130)+1),"")</f>
        <v>0</v>
      </c>
      <c r="HP139">
        <f>IFERROR(SMALL(HP47:HP127,ROW()-ROW($HP$130)+1),"")</f>
        <v>0</v>
      </c>
      <c r="HQ139">
        <f>IFERROR(SMALL(HQ47:HQ127,ROW()-ROW($HQ$130)+1),"")</f>
        <v>0</v>
      </c>
      <c r="HR139">
        <f>IFERROR(SMALL(HR47:HR127,ROW()-ROW($HR$130)+1),"")</f>
        <v>0</v>
      </c>
      <c r="HS139">
        <f>IFERROR(SMALL(HS47:HS127,ROW()-ROW($HS$130)+1),"")</f>
        <v>0</v>
      </c>
      <c r="HT139">
        <f>IFERROR(SMALL(HT47:HT127,ROW()-ROW($HT$130)+1),"")</f>
        <v>0</v>
      </c>
      <c r="HU139">
        <f>IFERROR(SMALL(HU47:HU127,ROW()-ROW($HU$130)+1),"")</f>
        <v>0</v>
      </c>
      <c r="HV139">
        <f>IFERROR(SMALL(HV47:HV127,ROW()-ROW($HV$130)+1),"")</f>
        <v>0</v>
      </c>
      <c r="HW139">
        <f>IFERROR(SMALL(HW47:HW127,ROW()-ROW($HW$130)+1),"")</f>
        <v>0</v>
      </c>
      <c r="HX139">
        <f>IFERROR(SMALL(HX47:HX127,ROW()-ROW($HX$130)+1),"")</f>
        <v>0</v>
      </c>
      <c r="HY139">
        <f>IFERROR(SMALL(HY47:HY127,ROW()-ROW($HY$130)+1),"")</f>
        <v>0</v>
      </c>
      <c r="HZ139">
        <f>IFERROR(SMALL(HZ47:HZ127,ROW()-ROW($HZ$130)+1),"")</f>
        <v>0</v>
      </c>
      <c r="IA139">
        <f>IFERROR(SMALL(IA47:IA127,ROW()-ROW($IA$130)+1),"")</f>
        <v>0</v>
      </c>
      <c r="IB139">
        <f>IFERROR(SMALL(IB47:IB127,ROW()-ROW($IB$130)+1),"")</f>
        <v>0</v>
      </c>
      <c r="IC139">
        <f>IFERROR(SMALL(IC47:IC127,ROW()-ROW($IC$130)+1),"")</f>
        <v>0</v>
      </c>
      <c r="ID139">
        <f>IFERROR(SMALL(ID47:ID127,ROW()-ROW($ID$130)+1),"")</f>
        <v>0</v>
      </c>
    </row>
    <row r="140" spans="4:238">
      <c r="E140">
        <f>IFERROR(SMALL(E47:E127,ROW()-ROW($E$130)+1),"")</f>
        <v>0</v>
      </c>
      <c r="F140">
        <f>IFERROR(SMALL(F47:F127,ROW()-ROW($F$130)+1),"")</f>
        <v>0</v>
      </c>
      <c r="G140">
        <f>IFERROR(SMALL(G47:G127,ROW()-ROW($G$130)+1),"")</f>
        <v>0</v>
      </c>
      <c r="H140">
        <f>IFERROR(SMALL(H47:H127,ROW()-ROW($H$130)+1),"")</f>
        <v>0</v>
      </c>
      <c r="I140">
        <f>IFERROR(SMALL(I47:I127,ROW()-ROW($I$130)+1),"")</f>
        <v>0</v>
      </c>
      <c r="J140">
        <f>IFERROR(SMALL(J47:J127,ROW()-ROW($J$130)+1),"")</f>
        <v>0</v>
      </c>
      <c r="K140">
        <f>IFERROR(SMALL(K47:K127,ROW()-ROW($K$130)+1),"")</f>
        <v>0</v>
      </c>
      <c r="L140">
        <f>IFERROR(SMALL(L47:L127,ROW()-ROW($L$130)+1),"")</f>
        <v>0</v>
      </c>
      <c r="M140">
        <f>IFERROR(SMALL(M47:M127,ROW()-ROW($M$130)+1),"")</f>
        <v>0</v>
      </c>
      <c r="N140">
        <f>IFERROR(SMALL(N47:N127,ROW()-ROW($N$130)+1),"")</f>
        <v>0</v>
      </c>
      <c r="O140">
        <f>IFERROR(SMALL(O47:O127,ROW()-ROW($O$130)+1),"")</f>
        <v>0</v>
      </c>
      <c r="P140">
        <f>IFERROR(SMALL(P47:P127,ROW()-ROW($P$130)+1),"")</f>
        <v>0</v>
      </c>
      <c r="Q140">
        <f>IFERROR(SMALL(Q47:Q127,ROW()-ROW($Q$130)+1),"")</f>
        <v>0</v>
      </c>
      <c r="R140">
        <f>IFERROR(SMALL(R47:R127,ROW()-ROW($R$130)+1),"")</f>
        <v>0</v>
      </c>
      <c r="S140">
        <f>IFERROR(SMALL(S47:S127,ROW()-ROW($S$130)+1),"")</f>
        <v>0</v>
      </c>
      <c r="T140">
        <f>IFERROR(SMALL(T47:T127,ROW()-ROW($T$130)+1),"")</f>
        <v>0</v>
      </c>
      <c r="U140">
        <f>IFERROR(SMALL(U47:U127,ROW()-ROW($U$130)+1),"")</f>
        <v>0</v>
      </c>
      <c r="V140">
        <f>IFERROR(SMALL(V47:V127,ROW()-ROW($V$130)+1),"")</f>
        <v>0</v>
      </c>
      <c r="W140">
        <f>IFERROR(SMALL(W47:W127,ROW()-ROW($W$130)+1),"")</f>
        <v>0</v>
      </c>
      <c r="X140">
        <f>IFERROR(SMALL(X47:X127,ROW()-ROW($X$130)+1),"")</f>
        <v>0</v>
      </c>
      <c r="Y140">
        <f>IFERROR(SMALL(Y47:Y127,ROW()-ROW($Y$130)+1),"")</f>
        <v>0</v>
      </c>
      <c r="Z140">
        <f>IFERROR(SMALL(Z47:Z127,ROW()-ROW($Z$130)+1),"")</f>
        <v>0</v>
      </c>
      <c r="AA140">
        <f>IFERROR(SMALL(AA47:AA127,ROW()-ROW($AA$130)+1),"")</f>
        <v>0</v>
      </c>
      <c r="AB140">
        <f>IFERROR(SMALL(AB47:AB127,ROW()-ROW($AB$130)+1),"")</f>
        <v>0</v>
      </c>
      <c r="AC140">
        <f>IFERROR(SMALL(AC47:AC127,ROW()-ROW($AC$130)+1),"")</f>
        <v>0</v>
      </c>
      <c r="AD140">
        <f>IFERROR(SMALL(AD47:AD127,ROW()-ROW($AD$130)+1),"")</f>
        <v>0</v>
      </c>
      <c r="AE140">
        <f>IFERROR(SMALL(AE47:AE127,ROW()-ROW($AE$130)+1),"")</f>
        <v>0</v>
      </c>
      <c r="AF140">
        <f>IFERROR(SMALL(AF47:AF127,ROW()-ROW($AF$130)+1),"")</f>
        <v>0</v>
      </c>
      <c r="AG140">
        <f>IFERROR(SMALL(AG47:AG127,ROW()-ROW($AG$130)+1),"")</f>
        <v>0</v>
      </c>
      <c r="AH140">
        <f>IFERROR(SMALL(AH47:AH127,ROW()-ROW($AH$130)+1),"")</f>
        <v>0</v>
      </c>
      <c r="AI140">
        <f>IFERROR(SMALL(AI47:AI127,ROW()-ROW($AI$130)+1),"")</f>
        <v>0</v>
      </c>
      <c r="AJ140">
        <f>IFERROR(SMALL(AJ47:AJ127,ROW()-ROW($AJ$130)+1),"")</f>
        <v>0</v>
      </c>
      <c r="AK140">
        <f>IFERROR(SMALL(AK47:AK127,ROW()-ROW($AK$130)+1),"")</f>
        <v>0</v>
      </c>
      <c r="AL140">
        <f>IFERROR(SMALL(AL47:AL127,ROW()-ROW($AL$130)+1),"")</f>
        <v>0</v>
      </c>
      <c r="AM140">
        <f>IFERROR(SMALL(AM47:AM127,ROW()-ROW($AM$130)+1),"")</f>
        <v>0</v>
      </c>
      <c r="AN140">
        <f>IFERROR(SMALL(AN47:AN127,ROW()-ROW($AN$130)+1),"")</f>
        <v>0</v>
      </c>
      <c r="AO140">
        <f>IFERROR(SMALL(AO47:AO127,ROW()-ROW($AO$130)+1),"")</f>
        <v>0</v>
      </c>
      <c r="AP140">
        <f>IFERROR(SMALL(AP47:AP127,ROW()-ROW($AP$130)+1),"")</f>
        <v>0</v>
      </c>
      <c r="AQ140">
        <f>IFERROR(SMALL(AQ47:AQ127,ROW()-ROW($AQ$130)+1),"")</f>
        <v>0</v>
      </c>
      <c r="AR140">
        <f>IFERROR(SMALL(AR47:AR127,ROW()-ROW($AR$130)+1),"")</f>
        <v>0</v>
      </c>
      <c r="AS140">
        <f>IFERROR(SMALL(AS47:AS127,ROW()-ROW($AS$130)+1),"")</f>
        <v>0</v>
      </c>
      <c r="AT140">
        <f>IFERROR(SMALL(AT47:AT127,ROW()-ROW($AT$130)+1),"")</f>
        <v>0</v>
      </c>
      <c r="AU140">
        <f>IFERROR(SMALL(AU47:AU127,ROW()-ROW($AU$130)+1),"")</f>
        <v>0</v>
      </c>
      <c r="AV140">
        <f>IFERROR(SMALL(AV47:AV127,ROW()-ROW($AV$130)+1),"")</f>
        <v>0</v>
      </c>
      <c r="AW140">
        <f>IFERROR(SMALL(AW47:AW127,ROW()-ROW($AW$130)+1),"")</f>
        <v>0</v>
      </c>
      <c r="AX140">
        <f>IFERROR(SMALL(AX47:AX127,ROW()-ROW($AX$130)+1),"")</f>
        <v>0</v>
      </c>
      <c r="AY140">
        <f>IFERROR(SMALL(AY47:AY127,ROW()-ROW($AY$130)+1),"")</f>
        <v>0</v>
      </c>
      <c r="AZ140">
        <f>IFERROR(SMALL(AZ47:AZ127,ROW()-ROW($AZ$130)+1),"")</f>
        <v>0</v>
      </c>
      <c r="BA140">
        <f>IFERROR(SMALL(BA47:BA127,ROW()-ROW($BA$130)+1),"")</f>
        <v>0</v>
      </c>
      <c r="BB140">
        <f>IFERROR(SMALL(BB47:BB127,ROW()-ROW($BB$130)+1),"")</f>
        <v>0</v>
      </c>
      <c r="BC140">
        <f>IFERROR(SMALL(BC47:BC127,ROW()-ROW($BC$130)+1),"")</f>
        <v>0</v>
      </c>
      <c r="BD140">
        <f>IFERROR(SMALL(BD47:BD127,ROW()-ROW($BD$130)+1),"")</f>
        <v>0</v>
      </c>
      <c r="BE140">
        <f>IFERROR(SMALL(BE47:BE127,ROW()-ROW($BE$130)+1),"")</f>
        <v>0</v>
      </c>
      <c r="BF140">
        <f>IFERROR(SMALL(BF47:BF127,ROW()-ROW($BF$130)+1),"")</f>
        <v>0</v>
      </c>
      <c r="BG140">
        <f>IFERROR(SMALL(BG47:BG127,ROW()-ROW($BG$130)+1),"")</f>
        <v>0</v>
      </c>
      <c r="BH140">
        <f>IFERROR(SMALL(BH47:BH127,ROW()-ROW($BH$130)+1),"")</f>
        <v>0</v>
      </c>
      <c r="BI140">
        <f>IFERROR(SMALL(BI47:BI127,ROW()-ROW($BI$130)+1),"")</f>
        <v>0</v>
      </c>
      <c r="BJ140">
        <f>IFERROR(SMALL(BJ47:BJ127,ROW()-ROW($BJ$130)+1),"")</f>
        <v>0</v>
      </c>
      <c r="BK140">
        <f>IFERROR(SMALL(BK47:BK127,ROW()-ROW($BK$130)+1),"")</f>
        <v>0</v>
      </c>
      <c r="BL140">
        <f>IFERROR(SMALL(BL47:BL127,ROW()-ROW($BL$130)+1),"")</f>
        <v>0</v>
      </c>
      <c r="BM140">
        <f>IFERROR(SMALL(BM47:BM127,ROW()-ROW($BM$130)+1),"")</f>
        <v>0</v>
      </c>
      <c r="BN140">
        <f>IFERROR(SMALL(BN47:BN127,ROW()-ROW($BN$130)+1),"")</f>
        <v>0</v>
      </c>
      <c r="BO140">
        <f>IFERROR(SMALL(BO47:BO127,ROW()-ROW($BO$130)+1),"")</f>
        <v>0</v>
      </c>
      <c r="BP140">
        <f>IFERROR(SMALL(BP47:BP127,ROW()-ROW($BP$130)+1),"")</f>
        <v>0</v>
      </c>
      <c r="BQ140">
        <f>IFERROR(SMALL(BQ47:BQ127,ROW()-ROW($BQ$130)+1),"")</f>
        <v>0</v>
      </c>
      <c r="BR140">
        <f>IFERROR(SMALL(BR47:BR127,ROW()-ROW($BR$130)+1),"")</f>
        <v>0</v>
      </c>
      <c r="BS140">
        <f>IFERROR(SMALL(BS47:BS127,ROW()-ROW($BS$130)+1),"")</f>
        <v>0</v>
      </c>
      <c r="BT140">
        <f>IFERROR(SMALL(BT47:BT127,ROW()-ROW($BT$130)+1),"")</f>
        <v>0</v>
      </c>
      <c r="BU140">
        <f>IFERROR(SMALL(BU47:BU127,ROW()-ROW($BU$130)+1),"")</f>
        <v>0</v>
      </c>
      <c r="BV140">
        <f>IFERROR(SMALL(BV47:BV127,ROW()-ROW($BV$130)+1),"")</f>
        <v>0</v>
      </c>
      <c r="BW140">
        <f>IFERROR(SMALL(BW47:BW127,ROW()-ROW($BW$130)+1),"")</f>
        <v>0</v>
      </c>
      <c r="BX140">
        <f>IFERROR(SMALL(BX47:BX127,ROW()-ROW($BX$130)+1),"")</f>
        <v>0</v>
      </c>
      <c r="BY140">
        <f>IFERROR(SMALL(BY47:BY127,ROW()-ROW($BY$130)+1),"")</f>
        <v>0</v>
      </c>
      <c r="BZ140">
        <f>IFERROR(SMALL(BZ47:BZ127,ROW()-ROW($BZ$130)+1),"")</f>
        <v>0</v>
      </c>
      <c r="CA140">
        <f>IFERROR(SMALL(CA47:CA127,ROW()-ROW($CA$130)+1),"")</f>
        <v>0</v>
      </c>
      <c r="CB140">
        <f>IFERROR(SMALL(CB47:CB127,ROW()-ROW($CB$130)+1),"")</f>
        <v>0</v>
      </c>
      <c r="CC140">
        <f>IFERROR(SMALL(CC47:CC127,ROW()-ROW($CC$130)+1),"")</f>
        <v>0</v>
      </c>
      <c r="CD140">
        <f>IFERROR(SMALL(CD47:CD127,ROW()-ROW($CD$130)+1),"")</f>
        <v>0</v>
      </c>
      <c r="CE140">
        <f>IFERROR(SMALL(CE47:CE127,ROW()-ROW($CE$130)+1),"")</f>
        <v>0</v>
      </c>
      <c r="CF140">
        <f>IFERROR(SMALL(CF47:CF127,ROW()-ROW($CF$130)+1),"")</f>
        <v>0</v>
      </c>
      <c r="CG140">
        <f>IFERROR(SMALL(CG47:CG127,ROW()-ROW($CG$130)+1),"")</f>
        <v>0</v>
      </c>
      <c r="CH140">
        <f>IFERROR(SMALL(CH47:CH127,ROW()-ROW($CH$130)+1),"")</f>
        <v>0</v>
      </c>
      <c r="CI140">
        <f>IFERROR(SMALL(CI47:CI127,ROW()-ROW($CI$130)+1),"")</f>
        <v>0</v>
      </c>
      <c r="CJ140">
        <f>IFERROR(SMALL(CJ47:CJ127,ROW()-ROW($CJ$130)+1),"")</f>
        <v>0</v>
      </c>
      <c r="CK140">
        <f>IFERROR(SMALL(CK47:CK127,ROW()-ROW($CK$130)+1),"")</f>
        <v>0</v>
      </c>
      <c r="CL140">
        <f>IFERROR(SMALL(CL47:CL127,ROW()-ROW($CL$130)+1),"")</f>
        <v>0</v>
      </c>
      <c r="CM140">
        <f>IFERROR(SMALL(CM47:CM127,ROW()-ROW($CM$130)+1),"")</f>
        <v>0</v>
      </c>
      <c r="CN140">
        <f>IFERROR(SMALL(CN47:CN127,ROW()-ROW($CN$130)+1),"")</f>
        <v>0</v>
      </c>
      <c r="CO140">
        <f>IFERROR(SMALL(CO47:CO127,ROW()-ROW($CO$130)+1),"")</f>
        <v>0</v>
      </c>
      <c r="CP140">
        <f>IFERROR(SMALL(CP47:CP127,ROW()-ROW($CP$130)+1),"")</f>
        <v>0</v>
      </c>
      <c r="CQ140">
        <f>IFERROR(SMALL(CQ47:CQ127,ROW()-ROW($CQ$130)+1),"")</f>
        <v>0</v>
      </c>
      <c r="CR140">
        <f>IFERROR(SMALL(CR47:CR127,ROW()-ROW($CR$130)+1),"")</f>
        <v>0</v>
      </c>
      <c r="CS140">
        <f>IFERROR(SMALL(CS47:CS127,ROW()-ROW($CS$130)+1),"")</f>
        <v>0</v>
      </c>
      <c r="CT140">
        <f>IFERROR(SMALL(CT47:CT127,ROW()-ROW($CT$130)+1),"")</f>
        <v>0</v>
      </c>
      <c r="CU140">
        <f>IFERROR(SMALL(CU47:CU127,ROW()-ROW($CU$130)+1),"")</f>
        <v>0</v>
      </c>
      <c r="CV140">
        <f>IFERROR(SMALL(CV47:CV127,ROW()-ROW($CV$130)+1),"")</f>
        <v>0</v>
      </c>
      <c r="CW140">
        <f>IFERROR(SMALL(CW47:CW127,ROW()-ROW($CW$130)+1),"")</f>
        <v>0</v>
      </c>
      <c r="CX140">
        <f>IFERROR(SMALL(CX47:CX127,ROW()-ROW($CX$130)+1),"")</f>
        <v>0</v>
      </c>
      <c r="CY140">
        <f>IFERROR(SMALL(CY47:CY127,ROW()-ROW($CY$130)+1),"")</f>
        <v>0</v>
      </c>
      <c r="CZ140">
        <f>IFERROR(SMALL(CZ47:CZ127,ROW()-ROW($CZ$130)+1),"")</f>
        <v>0</v>
      </c>
      <c r="DA140">
        <f>IFERROR(SMALL(DA47:DA127,ROW()-ROW($DA$130)+1),"")</f>
        <v>0</v>
      </c>
      <c r="DB140">
        <f>IFERROR(SMALL(DB47:DB127,ROW()-ROW($DB$130)+1),"")</f>
        <v>0</v>
      </c>
      <c r="DC140">
        <f>IFERROR(SMALL(DC47:DC127,ROW()-ROW($DC$130)+1),"")</f>
        <v>0</v>
      </c>
      <c r="DD140">
        <f>IFERROR(SMALL(DD47:DD127,ROW()-ROW($DD$130)+1),"")</f>
        <v>0</v>
      </c>
      <c r="DE140">
        <f>IFERROR(SMALL(DE47:DE127,ROW()-ROW($DE$130)+1),"")</f>
        <v>0</v>
      </c>
      <c r="DF140">
        <f>IFERROR(SMALL(DF47:DF127,ROW()-ROW($DF$130)+1),"")</f>
        <v>0</v>
      </c>
      <c r="DG140">
        <f>IFERROR(SMALL(DG47:DG127,ROW()-ROW($DG$130)+1),"")</f>
        <v>0</v>
      </c>
      <c r="DH140">
        <f>IFERROR(SMALL(DH47:DH127,ROW()-ROW($DH$130)+1),"")</f>
        <v>0</v>
      </c>
      <c r="DI140">
        <f>IFERROR(SMALL(DI47:DI127,ROW()-ROW($DI$130)+1),"")</f>
        <v>0</v>
      </c>
      <c r="DJ140">
        <f>IFERROR(SMALL(DJ47:DJ127,ROW()-ROW($DJ$130)+1),"")</f>
        <v>0</v>
      </c>
      <c r="DK140">
        <f>IFERROR(SMALL(DK47:DK127,ROW()-ROW($DK$130)+1),"")</f>
        <v>0</v>
      </c>
      <c r="DL140">
        <f>IFERROR(SMALL(DL47:DL127,ROW()-ROW($DL$130)+1),"")</f>
        <v>0</v>
      </c>
      <c r="DM140">
        <f>IFERROR(SMALL(DM47:DM127,ROW()-ROW($DM$130)+1),"")</f>
        <v>0</v>
      </c>
      <c r="DN140">
        <f>IFERROR(SMALL(DN47:DN127,ROW()-ROW($DN$130)+1),"")</f>
        <v>0</v>
      </c>
      <c r="DO140">
        <f>IFERROR(SMALL(DO47:DO127,ROW()-ROW($DO$130)+1),"")</f>
        <v>0</v>
      </c>
      <c r="DP140">
        <f>IFERROR(SMALL(DP47:DP127,ROW()-ROW($DP$130)+1),"")</f>
        <v>0</v>
      </c>
      <c r="DS140">
        <f>IFERROR(SMALL(DS47:DS127,ROW()-ROW($DS$130)+1),"")</f>
        <v>0</v>
      </c>
      <c r="DT140">
        <f>IFERROR(SMALL(DT47:DT127,ROW()-ROW($DT$130)+1),"")</f>
        <v>0</v>
      </c>
      <c r="DU140">
        <f>IFERROR(SMALL(DU47:DU127,ROW()-ROW($DU$130)+1),"")</f>
        <v>0</v>
      </c>
      <c r="DV140">
        <f>IFERROR(SMALL(DV47:DV127,ROW()-ROW($DV$130)+1),"")</f>
        <v>0</v>
      </c>
      <c r="DW140">
        <f>IFERROR(SMALL(DW47:DW127,ROW()-ROW($DW$130)+1),"")</f>
        <v>0</v>
      </c>
      <c r="DX140">
        <f>IFERROR(SMALL(DX47:DX127,ROW()-ROW($DX$130)+1),"")</f>
        <v>0</v>
      </c>
      <c r="DY140">
        <f>IFERROR(SMALL(DY47:DY127,ROW()-ROW($DY$130)+1),"")</f>
        <v>0</v>
      </c>
      <c r="DZ140">
        <f>IFERROR(SMALL(DZ47:DZ127,ROW()-ROW($DZ$130)+1),"")</f>
        <v>0</v>
      </c>
      <c r="EA140">
        <f>IFERROR(SMALL(EA47:EA127,ROW()-ROW($EA$130)+1),"")</f>
        <v>0</v>
      </c>
      <c r="EB140">
        <f>IFERROR(SMALL(EB47:EB127,ROW()-ROW($EB$130)+1),"")</f>
        <v>0</v>
      </c>
      <c r="EC140">
        <f>IFERROR(SMALL(EC47:EC127,ROW()-ROW($EC$130)+1),"")</f>
        <v>0</v>
      </c>
      <c r="ED140">
        <f>IFERROR(SMALL(ED47:ED127,ROW()-ROW($ED$130)+1),"")</f>
        <v>0</v>
      </c>
      <c r="EE140">
        <f>IFERROR(SMALL(EE47:EE127,ROW()-ROW($EE$130)+1),"")</f>
        <v>0</v>
      </c>
      <c r="EF140">
        <f>IFERROR(SMALL(EF47:EF127,ROW()-ROW($EF$130)+1),"")</f>
        <v>0</v>
      </c>
      <c r="EG140">
        <f>IFERROR(SMALL(EG47:EG127,ROW()-ROW($EG$130)+1),"")</f>
        <v>0</v>
      </c>
      <c r="EH140">
        <f>IFERROR(SMALL(EH47:EH127,ROW()-ROW($EH$130)+1),"")</f>
        <v>0</v>
      </c>
      <c r="EI140">
        <f>IFERROR(SMALL(EI47:EI127,ROW()-ROW($EI$130)+1),"")</f>
        <v>0</v>
      </c>
      <c r="EJ140">
        <f>IFERROR(SMALL(EJ47:EJ127,ROW()-ROW($EJ$130)+1),"")</f>
        <v>0</v>
      </c>
      <c r="EK140">
        <f>IFERROR(SMALL(EK47:EK127,ROW()-ROW($EK$130)+1),"")</f>
        <v>0</v>
      </c>
      <c r="EL140">
        <f>IFERROR(SMALL(EL47:EL127,ROW()-ROW($EL$130)+1),"")</f>
        <v>0</v>
      </c>
      <c r="EM140">
        <f>IFERROR(SMALL(EM47:EM127,ROW()-ROW($EM$130)+1),"")</f>
        <v>0</v>
      </c>
      <c r="EN140">
        <f>IFERROR(SMALL(EN47:EN127,ROW()-ROW($EN$130)+1),"")</f>
        <v>0</v>
      </c>
      <c r="EO140">
        <f>IFERROR(SMALL(EO47:EO127,ROW()-ROW($EO$130)+1),"")</f>
        <v>0</v>
      </c>
      <c r="EP140">
        <f>IFERROR(SMALL(EP47:EP127,ROW()-ROW($EP$130)+1),"")</f>
        <v>0</v>
      </c>
      <c r="EQ140">
        <f>IFERROR(SMALL(EQ47:EQ127,ROW()-ROW($EQ$130)+1),"")</f>
        <v>0</v>
      </c>
      <c r="ER140">
        <f>IFERROR(SMALL(ER47:ER127,ROW()-ROW($ER$130)+1),"")</f>
        <v>0</v>
      </c>
      <c r="ES140">
        <f>IFERROR(SMALL(ES47:ES127,ROW()-ROW($ES$130)+1),"")</f>
        <v>0</v>
      </c>
      <c r="ET140">
        <f>IFERROR(SMALL(ET47:ET127,ROW()-ROW($ET$130)+1),"")</f>
        <v>0</v>
      </c>
      <c r="EU140">
        <f>IFERROR(SMALL(EU47:EU127,ROW()-ROW($EU$130)+1),"")</f>
        <v>0</v>
      </c>
      <c r="EV140">
        <f>IFERROR(SMALL(EV47:EV127,ROW()-ROW($EV$130)+1),"")</f>
        <v>0</v>
      </c>
      <c r="EW140">
        <f>IFERROR(SMALL(EW47:EW127,ROW()-ROW($EW$130)+1),"")</f>
        <v>0</v>
      </c>
      <c r="EX140">
        <f>IFERROR(SMALL(EX47:EX127,ROW()-ROW($EX$130)+1),"")</f>
        <v>0</v>
      </c>
      <c r="EY140">
        <f>IFERROR(SMALL(EY47:EY127,ROW()-ROW($EY$130)+1),"")</f>
        <v>0</v>
      </c>
      <c r="EZ140">
        <f>IFERROR(SMALL(EZ47:EZ127,ROW()-ROW($EZ$130)+1),"")</f>
        <v>0</v>
      </c>
      <c r="FA140">
        <f>IFERROR(SMALL(FA47:FA127,ROW()-ROW($FA$130)+1),"")</f>
        <v>0</v>
      </c>
      <c r="FB140">
        <f>IFERROR(SMALL(FB47:FB127,ROW()-ROW($FB$130)+1),"")</f>
        <v>0</v>
      </c>
      <c r="FC140">
        <f>IFERROR(SMALL(FC47:FC127,ROW()-ROW($FC$130)+1),"")</f>
        <v>0</v>
      </c>
      <c r="FD140">
        <f>IFERROR(SMALL(FD47:FD127,ROW()-ROW($FD$130)+1),"")</f>
        <v>0</v>
      </c>
      <c r="FE140">
        <f>IFERROR(SMALL(FE47:FE127,ROW()-ROW($FE$130)+1),"")</f>
        <v>0</v>
      </c>
      <c r="FF140">
        <f>IFERROR(SMALL(FF47:FF127,ROW()-ROW($FF$130)+1),"")</f>
        <v>0</v>
      </c>
      <c r="FG140">
        <f>IFERROR(SMALL(FG47:FG127,ROW()-ROW($FG$130)+1),"")</f>
        <v>0</v>
      </c>
      <c r="FH140">
        <f>IFERROR(SMALL(FH47:FH127,ROW()-ROW($FH$130)+1),"")</f>
        <v>0</v>
      </c>
      <c r="FI140">
        <f>IFERROR(SMALL(FI47:FI127,ROW()-ROW($FI$130)+1),"")</f>
        <v>0</v>
      </c>
      <c r="FJ140">
        <f>IFERROR(SMALL(FJ47:FJ127,ROW()-ROW($FJ$130)+1),"")</f>
        <v>0</v>
      </c>
      <c r="FK140">
        <f>IFERROR(SMALL(FK47:FK127,ROW()-ROW($FK$130)+1),"")</f>
        <v>0</v>
      </c>
      <c r="FL140">
        <f>IFERROR(SMALL(FL47:FL127,ROW()-ROW($FL$130)+1),"")</f>
        <v>0</v>
      </c>
      <c r="FM140">
        <f>IFERROR(SMALL(FM47:FM127,ROW()-ROW($FM$130)+1),"")</f>
        <v>0</v>
      </c>
      <c r="FN140">
        <f>IFERROR(SMALL(FN47:FN127,ROW()-ROW($FN$130)+1),"")</f>
        <v>0</v>
      </c>
      <c r="FO140">
        <f>IFERROR(SMALL(FO47:FO127,ROW()-ROW($FO$130)+1),"")</f>
        <v>0</v>
      </c>
      <c r="FP140">
        <f>IFERROR(SMALL(FP47:FP127,ROW()-ROW($FP$130)+1),"")</f>
        <v>0</v>
      </c>
      <c r="FQ140">
        <f>IFERROR(SMALL(FQ47:FQ127,ROW()-ROW($FQ$130)+1),"")</f>
        <v>0</v>
      </c>
      <c r="FR140">
        <f>IFERROR(SMALL(FR47:FR127,ROW()-ROW($FR$130)+1),"")</f>
        <v>0</v>
      </c>
      <c r="FS140">
        <f>IFERROR(SMALL(FS47:FS127,ROW()-ROW($FS$130)+1),"")</f>
        <v>0</v>
      </c>
      <c r="FT140">
        <f>IFERROR(SMALL(FT47:FT127,ROW()-ROW($FT$130)+1),"")</f>
        <v>0</v>
      </c>
      <c r="FU140">
        <f>IFERROR(SMALL(FU47:FU127,ROW()-ROW($FU$130)+1),"")</f>
        <v>0</v>
      </c>
      <c r="FV140">
        <f>IFERROR(SMALL(FV47:FV127,ROW()-ROW($FV$130)+1),"")</f>
        <v>0</v>
      </c>
      <c r="FW140">
        <f>IFERROR(SMALL(FW47:FW127,ROW()-ROW($FW$130)+1),"")</f>
        <v>0</v>
      </c>
      <c r="FX140">
        <f>IFERROR(SMALL(FX47:FX127,ROW()-ROW($FX$130)+1),"")</f>
        <v>0</v>
      </c>
      <c r="FY140">
        <f>IFERROR(SMALL(FY47:FY127,ROW()-ROW($FY$130)+1),"")</f>
        <v>0</v>
      </c>
      <c r="FZ140">
        <f>IFERROR(SMALL(FZ47:FZ127,ROW()-ROW($FZ$130)+1),"")</f>
        <v>0</v>
      </c>
      <c r="GA140">
        <f>IFERROR(SMALL(GA47:GA127,ROW()-ROW($GA$130)+1),"")</f>
        <v>0</v>
      </c>
      <c r="GB140">
        <f>IFERROR(SMALL(GB47:GB127,ROW()-ROW($GB$130)+1),"")</f>
        <v>0</v>
      </c>
      <c r="GC140">
        <f>IFERROR(SMALL(GC47:GC127,ROW()-ROW($GC$130)+1),"")</f>
        <v>0</v>
      </c>
      <c r="GD140">
        <f>IFERROR(SMALL(GD47:GD127,ROW()-ROW($GD$130)+1),"")</f>
        <v>0</v>
      </c>
      <c r="GE140">
        <f>IFERROR(SMALL(GE47:GE127,ROW()-ROW($GE$130)+1),"")</f>
        <v>0</v>
      </c>
      <c r="GF140">
        <f>IFERROR(SMALL(GF47:GF127,ROW()-ROW($GF$130)+1),"")</f>
        <v>0</v>
      </c>
      <c r="GG140">
        <f>IFERROR(SMALL(GG47:GG127,ROW()-ROW($GG$130)+1),"")</f>
        <v>0</v>
      </c>
      <c r="GH140">
        <f>IFERROR(SMALL(GH47:GH127,ROW()-ROW($GH$130)+1),"")</f>
        <v>0</v>
      </c>
      <c r="GI140">
        <f>IFERROR(SMALL(GI47:GI127,ROW()-ROW($GI$130)+1),"")</f>
        <v>0</v>
      </c>
      <c r="GJ140">
        <f>IFERROR(SMALL(GJ47:GJ127,ROW()-ROW($GJ$130)+1),"")</f>
        <v>0</v>
      </c>
      <c r="GK140">
        <f>IFERROR(SMALL(GK47:GK127,ROW()-ROW($GK$130)+1),"")</f>
        <v>0</v>
      </c>
      <c r="GL140">
        <f>IFERROR(SMALL(GL47:GL127,ROW()-ROW($GL$130)+1),"")</f>
        <v>0</v>
      </c>
      <c r="GM140">
        <f>IFERROR(SMALL(GM47:GM127,ROW()-ROW($GM$130)+1),"")</f>
        <v>0</v>
      </c>
      <c r="GN140">
        <f>IFERROR(SMALL(GN47:GN127,ROW()-ROW($GN$130)+1),"")</f>
        <v>0</v>
      </c>
      <c r="GO140">
        <f>IFERROR(SMALL(GO47:GO127,ROW()-ROW($GO$130)+1),"")</f>
        <v>0</v>
      </c>
      <c r="GP140">
        <f>IFERROR(SMALL(GP47:GP127,ROW()-ROW($GP$130)+1),"")</f>
        <v>0</v>
      </c>
      <c r="GQ140">
        <f>IFERROR(SMALL(GQ47:GQ127,ROW()-ROW($GQ$130)+1),"")</f>
        <v>0</v>
      </c>
      <c r="GR140">
        <f>IFERROR(SMALL(GR47:GR127,ROW()-ROW($GR$130)+1),"")</f>
        <v>0</v>
      </c>
      <c r="GS140">
        <f>IFERROR(SMALL(GS47:GS127,ROW()-ROW($GS$130)+1),"")</f>
        <v>0</v>
      </c>
      <c r="GT140">
        <f>IFERROR(SMALL(GT47:GT127,ROW()-ROW($GT$130)+1),"")</f>
        <v>0</v>
      </c>
      <c r="GU140">
        <f>IFERROR(SMALL(GU47:GU127,ROW()-ROW($GU$130)+1),"")</f>
        <v>0</v>
      </c>
      <c r="GV140">
        <f>IFERROR(SMALL(GV47:GV127,ROW()-ROW($GV$130)+1),"")</f>
        <v>0</v>
      </c>
      <c r="GW140">
        <f>IFERROR(SMALL(GW47:GW127,ROW()-ROW($GW$130)+1),"")</f>
        <v>0</v>
      </c>
      <c r="GX140">
        <f>IFERROR(SMALL(GX47:GX127,ROW()-ROW($GX$130)+1),"")</f>
        <v>0</v>
      </c>
      <c r="GY140">
        <f>IFERROR(SMALL(GY47:GY127,ROW()-ROW($GY$130)+1),"")</f>
        <v>0</v>
      </c>
      <c r="GZ140">
        <f>IFERROR(SMALL(GZ47:GZ127,ROW()-ROW($GZ$130)+1),"")</f>
        <v>0</v>
      </c>
      <c r="HA140">
        <f>IFERROR(SMALL(HA47:HA127,ROW()-ROW($HA$130)+1),"")</f>
        <v>0</v>
      </c>
      <c r="HB140">
        <f>IFERROR(SMALL(HB47:HB127,ROW()-ROW($HB$130)+1),"")</f>
        <v>0</v>
      </c>
      <c r="HC140">
        <f>IFERROR(SMALL(HC47:HC127,ROW()-ROW($HC$130)+1),"")</f>
        <v>0</v>
      </c>
      <c r="HD140">
        <f>IFERROR(SMALL(HD47:HD127,ROW()-ROW($HD$130)+1),"")</f>
        <v>0</v>
      </c>
      <c r="HE140">
        <f>IFERROR(SMALL(HE47:HE127,ROW()-ROW($HE$130)+1),"")</f>
        <v>0</v>
      </c>
      <c r="HF140">
        <f>IFERROR(SMALL(HF47:HF127,ROW()-ROW($HF$130)+1),"")</f>
        <v>0</v>
      </c>
      <c r="HG140">
        <f>IFERROR(SMALL(HG47:HG127,ROW()-ROW($HG$130)+1),"")</f>
        <v>0</v>
      </c>
      <c r="HH140">
        <f>IFERROR(SMALL(HH47:HH127,ROW()-ROW($HH$130)+1),"")</f>
        <v>0</v>
      </c>
      <c r="HI140">
        <f>IFERROR(SMALL(HI47:HI127,ROW()-ROW($HI$130)+1),"")</f>
        <v>0</v>
      </c>
      <c r="HJ140">
        <f>IFERROR(SMALL(HJ47:HJ127,ROW()-ROW($HJ$130)+1),"")</f>
        <v>0</v>
      </c>
      <c r="HK140">
        <f>IFERROR(SMALL(HK47:HK127,ROW()-ROW($HK$130)+1),"")</f>
        <v>0</v>
      </c>
      <c r="HL140">
        <f>IFERROR(SMALL(HL47:HL127,ROW()-ROW($HL$130)+1),"")</f>
        <v>0</v>
      </c>
      <c r="HM140">
        <f>IFERROR(SMALL(HM47:HM127,ROW()-ROW($HM$130)+1),"")</f>
        <v>0</v>
      </c>
      <c r="HN140">
        <f>IFERROR(SMALL(HN47:HN127,ROW()-ROW($HN$130)+1),"")</f>
        <v>0</v>
      </c>
      <c r="HO140">
        <f>IFERROR(SMALL(HO47:HO127,ROW()-ROW($HO$130)+1),"")</f>
        <v>0</v>
      </c>
      <c r="HP140">
        <f>IFERROR(SMALL(HP47:HP127,ROW()-ROW($HP$130)+1),"")</f>
        <v>0</v>
      </c>
      <c r="HQ140">
        <f>IFERROR(SMALL(HQ47:HQ127,ROW()-ROW($HQ$130)+1),"")</f>
        <v>0</v>
      </c>
      <c r="HR140">
        <f>IFERROR(SMALL(HR47:HR127,ROW()-ROW($HR$130)+1),"")</f>
        <v>0</v>
      </c>
      <c r="HS140">
        <f>IFERROR(SMALL(HS47:HS127,ROW()-ROW($HS$130)+1),"")</f>
        <v>0</v>
      </c>
      <c r="HT140">
        <f>IFERROR(SMALL(HT47:HT127,ROW()-ROW($HT$130)+1),"")</f>
        <v>0</v>
      </c>
      <c r="HU140">
        <f>IFERROR(SMALL(HU47:HU127,ROW()-ROW($HU$130)+1),"")</f>
        <v>0</v>
      </c>
      <c r="HV140">
        <f>IFERROR(SMALL(HV47:HV127,ROW()-ROW($HV$130)+1),"")</f>
        <v>0</v>
      </c>
      <c r="HW140">
        <f>IFERROR(SMALL(HW47:HW127,ROW()-ROW($HW$130)+1),"")</f>
        <v>0</v>
      </c>
      <c r="HX140">
        <f>IFERROR(SMALL(HX47:HX127,ROW()-ROW($HX$130)+1),"")</f>
        <v>0</v>
      </c>
      <c r="HY140">
        <f>IFERROR(SMALL(HY47:HY127,ROW()-ROW($HY$130)+1),"")</f>
        <v>0</v>
      </c>
      <c r="HZ140">
        <f>IFERROR(SMALL(HZ47:HZ127,ROW()-ROW($HZ$130)+1),"")</f>
        <v>0</v>
      </c>
      <c r="IA140">
        <f>IFERROR(SMALL(IA47:IA127,ROW()-ROW($IA$130)+1),"")</f>
        <v>0</v>
      </c>
      <c r="IB140">
        <f>IFERROR(SMALL(IB47:IB127,ROW()-ROW($IB$130)+1),"")</f>
        <v>0</v>
      </c>
      <c r="IC140">
        <f>IFERROR(SMALL(IC47:IC127,ROW()-ROW($IC$130)+1),"")</f>
        <v>0</v>
      </c>
      <c r="ID140">
        <f>IFERROR(SMALL(ID47:ID127,ROW()-ROW($ID$130)+1),"")</f>
        <v>0</v>
      </c>
    </row>
    <row r="141" spans="4:238">
      <c r="E141">
        <f>IFERROR(SMALL(E47:E127,ROW()-ROW($E$130)+1),"")</f>
        <v>0</v>
      </c>
      <c r="F141">
        <f>IFERROR(SMALL(F47:F127,ROW()-ROW($F$130)+1),"")</f>
        <v>0</v>
      </c>
      <c r="G141">
        <f>IFERROR(SMALL(G47:G127,ROW()-ROW($G$130)+1),"")</f>
        <v>0</v>
      </c>
      <c r="H141">
        <f>IFERROR(SMALL(H47:H127,ROW()-ROW($H$130)+1),"")</f>
        <v>0</v>
      </c>
      <c r="I141">
        <f>IFERROR(SMALL(I47:I127,ROW()-ROW($I$130)+1),"")</f>
        <v>0</v>
      </c>
      <c r="J141">
        <f>IFERROR(SMALL(J47:J127,ROW()-ROW($J$130)+1),"")</f>
        <v>0</v>
      </c>
      <c r="K141">
        <f>IFERROR(SMALL(K47:K127,ROW()-ROW($K$130)+1),"")</f>
        <v>0</v>
      </c>
      <c r="L141">
        <f>IFERROR(SMALL(L47:L127,ROW()-ROW($L$130)+1),"")</f>
        <v>0</v>
      </c>
      <c r="M141">
        <f>IFERROR(SMALL(M47:M127,ROW()-ROW($M$130)+1),"")</f>
        <v>0</v>
      </c>
      <c r="N141">
        <f>IFERROR(SMALL(N47:N127,ROW()-ROW($N$130)+1),"")</f>
        <v>0</v>
      </c>
      <c r="O141">
        <f>IFERROR(SMALL(O47:O127,ROW()-ROW($O$130)+1),"")</f>
        <v>0</v>
      </c>
      <c r="P141">
        <f>IFERROR(SMALL(P47:P127,ROW()-ROW($P$130)+1),"")</f>
        <v>0</v>
      </c>
      <c r="Q141">
        <f>IFERROR(SMALL(Q47:Q127,ROW()-ROW($Q$130)+1),"")</f>
        <v>0</v>
      </c>
      <c r="R141">
        <f>IFERROR(SMALL(R47:R127,ROW()-ROW($R$130)+1),"")</f>
        <v>0</v>
      </c>
      <c r="S141">
        <f>IFERROR(SMALL(S47:S127,ROW()-ROW($S$130)+1),"")</f>
        <v>0</v>
      </c>
      <c r="T141">
        <f>IFERROR(SMALL(T47:T127,ROW()-ROW($T$130)+1),"")</f>
        <v>0</v>
      </c>
      <c r="U141">
        <f>IFERROR(SMALL(U47:U127,ROW()-ROW($U$130)+1),"")</f>
        <v>0</v>
      </c>
      <c r="V141">
        <f>IFERROR(SMALL(V47:V127,ROW()-ROW($V$130)+1),"")</f>
        <v>0</v>
      </c>
      <c r="W141">
        <f>IFERROR(SMALL(W47:W127,ROW()-ROW($W$130)+1),"")</f>
        <v>0</v>
      </c>
      <c r="X141">
        <f>IFERROR(SMALL(X47:X127,ROW()-ROW($X$130)+1),"")</f>
        <v>0</v>
      </c>
      <c r="Y141">
        <f>IFERROR(SMALL(Y47:Y127,ROW()-ROW($Y$130)+1),"")</f>
        <v>0</v>
      </c>
      <c r="Z141">
        <f>IFERROR(SMALL(Z47:Z127,ROW()-ROW($Z$130)+1),"")</f>
        <v>0</v>
      </c>
      <c r="AA141">
        <f>IFERROR(SMALL(AA47:AA127,ROW()-ROW($AA$130)+1),"")</f>
        <v>0</v>
      </c>
      <c r="AB141">
        <f>IFERROR(SMALL(AB47:AB127,ROW()-ROW($AB$130)+1),"")</f>
        <v>0</v>
      </c>
      <c r="AC141">
        <f>IFERROR(SMALL(AC47:AC127,ROW()-ROW($AC$130)+1),"")</f>
        <v>0</v>
      </c>
      <c r="AD141">
        <f>IFERROR(SMALL(AD47:AD127,ROW()-ROW($AD$130)+1),"")</f>
        <v>0</v>
      </c>
      <c r="AE141">
        <f>IFERROR(SMALL(AE47:AE127,ROW()-ROW($AE$130)+1),"")</f>
        <v>0</v>
      </c>
      <c r="AF141">
        <f>IFERROR(SMALL(AF47:AF127,ROW()-ROW($AF$130)+1),"")</f>
        <v>0</v>
      </c>
      <c r="AG141">
        <f>IFERROR(SMALL(AG47:AG127,ROW()-ROW($AG$130)+1),"")</f>
        <v>0</v>
      </c>
      <c r="AH141">
        <f>IFERROR(SMALL(AH47:AH127,ROW()-ROW($AH$130)+1),"")</f>
        <v>0</v>
      </c>
      <c r="AI141">
        <f>IFERROR(SMALL(AI47:AI127,ROW()-ROW($AI$130)+1),"")</f>
        <v>0</v>
      </c>
      <c r="AJ141">
        <f>IFERROR(SMALL(AJ47:AJ127,ROW()-ROW($AJ$130)+1),"")</f>
        <v>0</v>
      </c>
      <c r="AK141">
        <f>IFERROR(SMALL(AK47:AK127,ROW()-ROW($AK$130)+1),"")</f>
        <v>0</v>
      </c>
      <c r="AL141">
        <f>IFERROR(SMALL(AL47:AL127,ROW()-ROW($AL$130)+1),"")</f>
        <v>0</v>
      </c>
      <c r="AM141">
        <f>IFERROR(SMALL(AM47:AM127,ROW()-ROW($AM$130)+1),"")</f>
        <v>0</v>
      </c>
      <c r="AN141">
        <f>IFERROR(SMALL(AN47:AN127,ROW()-ROW($AN$130)+1),"")</f>
        <v>0</v>
      </c>
      <c r="AO141">
        <f>IFERROR(SMALL(AO47:AO127,ROW()-ROW($AO$130)+1),"")</f>
        <v>0</v>
      </c>
      <c r="AP141">
        <f>IFERROR(SMALL(AP47:AP127,ROW()-ROW($AP$130)+1),"")</f>
        <v>0</v>
      </c>
      <c r="AQ141">
        <f>IFERROR(SMALL(AQ47:AQ127,ROW()-ROW($AQ$130)+1),"")</f>
        <v>0</v>
      </c>
      <c r="AR141">
        <f>IFERROR(SMALL(AR47:AR127,ROW()-ROW($AR$130)+1),"")</f>
        <v>0</v>
      </c>
      <c r="AS141">
        <f>IFERROR(SMALL(AS47:AS127,ROW()-ROW($AS$130)+1),"")</f>
        <v>0</v>
      </c>
      <c r="AT141">
        <f>IFERROR(SMALL(AT47:AT127,ROW()-ROW($AT$130)+1),"")</f>
        <v>0</v>
      </c>
      <c r="AU141">
        <f>IFERROR(SMALL(AU47:AU127,ROW()-ROW($AU$130)+1),"")</f>
        <v>0</v>
      </c>
      <c r="AV141">
        <f>IFERROR(SMALL(AV47:AV127,ROW()-ROW($AV$130)+1),"")</f>
        <v>0</v>
      </c>
      <c r="AW141">
        <f>IFERROR(SMALL(AW47:AW127,ROW()-ROW($AW$130)+1),"")</f>
        <v>0</v>
      </c>
      <c r="AX141">
        <f>IFERROR(SMALL(AX47:AX127,ROW()-ROW($AX$130)+1),"")</f>
        <v>0</v>
      </c>
      <c r="AY141">
        <f>IFERROR(SMALL(AY47:AY127,ROW()-ROW($AY$130)+1),"")</f>
        <v>0</v>
      </c>
      <c r="AZ141">
        <f>IFERROR(SMALL(AZ47:AZ127,ROW()-ROW($AZ$130)+1),"")</f>
        <v>0</v>
      </c>
      <c r="BA141">
        <f>IFERROR(SMALL(BA47:BA127,ROW()-ROW($BA$130)+1),"")</f>
        <v>0</v>
      </c>
      <c r="BB141">
        <f>IFERROR(SMALL(BB47:BB127,ROW()-ROW($BB$130)+1),"")</f>
        <v>0</v>
      </c>
      <c r="BC141">
        <f>IFERROR(SMALL(BC47:BC127,ROW()-ROW($BC$130)+1),"")</f>
        <v>0</v>
      </c>
      <c r="BD141">
        <f>IFERROR(SMALL(BD47:BD127,ROW()-ROW($BD$130)+1),"")</f>
        <v>0</v>
      </c>
      <c r="BE141">
        <f>IFERROR(SMALL(BE47:BE127,ROW()-ROW($BE$130)+1),"")</f>
        <v>0</v>
      </c>
      <c r="BF141">
        <f>IFERROR(SMALL(BF47:BF127,ROW()-ROW($BF$130)+1),"")</f>
        <v>0</v>
      </c>
      <c r="BG141">
        <f>IFERROR(SMALL(BG47:BG127,ROW()-ROW($BG$130)+1),"")</f>
        <v>0</v>
      </c>
      <c r="BH141">
        <f>IFERROR(SMALL(BH47:BH127,ROW()-ROW($BH$130)+1),"")</f>
        <v>0</v>
      </c>
      <c r="BI141">
        <f>IFERROR(SMALL(BI47:BI127,ROW()-ROW($BI$130)+1),"")</f>
        <v>0</v>
      </c>
      <c r="BJ141">
        <f>IFERROR(SMALL(BJ47:BJ127,ROW()-ROW($BJ$130)+1),"")</f>
        <v>0</v>
      </c>
      <c r="BK141">
        <f>IFERROR(SMALL(BK47:BK127,ROW()-ROW($BK$130)+1),"")</f>
        <v>0</v>
      </c>
      <c r="BL141">
        <f>IFERROR(SMALL(BL47:BL127,ROW()-ROW($BL$130)+1),"")</f>
        <v>0</v>
      </c>
      <c r="BM141">
        <f>IFERROR(SMALL(BM47:BM127,ROW()-ROW($BM$130)+1),"")</f>
        <v>0</v>
      </c>
      <c r="BN141">
        <f>IFERROR(SMALL(BN47:BN127,ROW()-ROW($BN$130)+1),"")</f>
        <v>0</v>
      </c>
      <c r="BO141">
        <f>IFERROR(SMALL(BO47:BO127,ROW()-ROW($BO$130)+1),"")</f>
        <v>0</v>
      </c>
      <c r="BP141">
        <f>IFERROR(SMALL(BP47:BP127,ROW()-ROW($BP$130)+1),"")</f>
        <v>0</v>
      </c>
      <c r="BQ141">
        <f>IFERROR(SMALL(BQ47:BQ127,ROW()-ROW($BQ$130)+1),"")</f>
        <v>0</v>
      </c>
      <c r="BR141">
        <f>IFERROR(SMALL(BR47:BR127,ROW()-ROW($BR$130)+1),"")</f>
        <v>0</v>
      </c>
      <c r="BS141">
        <f>IFERROR(SMALL(BS47:BS127,ROW()-ROW($BS$130)+1),"")</f>
        <v>0</v>
      </c>
      <c r="BT141">
        <f>IFERROR(SMALL(BT47:BT127,ROW()-ROW($BT$130)+1),"")</f>
        <v>0</v>
      </c>
      <c r="BU141">
        <f>IFERROR(SMALL(BU47:BU127,ROW()-ROW($BU$130)+1),"")</f>
        <v>0</v>
      </c>
      <c r="BV141">
        <f>IFERROR(SMALL(BV47:BV127,ROW()-ROW($BV$130)+1),"")</f>
        <v>0</v>
      </c>
      <c r="BW141">
        <f>IFERROR(SMALL(BW47:BW127,ROW()-ROW($BW$130)+1),"")</f>
        <v>0</v>
      </c>
      <c r="BX141">
        <f>IFERROR(SMALL(BX47:BX127,ROW()-ROW($BX$130)+1),"")</f>
        <v>0</v>
      </c>
      <c r="BY141">
        <f>IFERROR(SMALL(BY47:BY127,ROW()-ROW($BY$130)+1),"")</f>
        <v>0</v>
      </c>
      <c r="BZ141">
        <f>IFERROR(SMALL(BZ47:BZ127,ROW()-ROW($BZ$130)+1),"")</f>
        <v>0</v>
      </c>
      <c r="CA141">
        <f>IFERROR(SMALL(CA47:CA127,ROW()-ROW($CA$130)+1),"")</f>
        <v>0</v>
      </c>
      <c r="CB141">
        <f>IFERROR(SMALL(CB47:CB127,ROW()-ROW($CB$130)+1),"")</f>
        <v>0</v>
      </c>
      <c r="CC141">
        <f>IFERROR(SMALL(CC47:CC127,ROW()-ROW($CC$130)+1),"")</f>
        <v>0</v>
      </c>
      <c r="CD141">
        <f>IFERROR(SMALL(CD47:CD127,ROW()-ROW($CD$130)+1),"")</f>
        <v>0</v>
      </c>
      <c r="CE141">
        <f>IFERROR(SMALL(CE47:CE127,ROW()-ROW($CE$130)+1),"")</f>
        <v>0</v>
      </c>
      <c r="CF141">
        <f>IFERROR(SMALL(CF47:CF127,ROW()-ROW($CF$130)+1),"")</f>
        <v>0</v>
      </c>
      <c r="CG141">
        <f>IFERROR(SMALL(CG47:CG127,ROW()-ROW($CG$130)+1),"")</f>
        <v>0</v>
      </c>
      <c r="CH141">
        <f>IFERROR(SMALL(CH47:CH127,ROW()-ROW($CH$130)+1),"")</f>
        <v>0</v>
      </c>
      <c r="CI141">
        <f>IFERROR(SMALL(CI47:CI127,ROW()-ROW($CI$130)+1),"")</f>
        <v>0</v>
      </c>
      <c r="CJ141">
        <f>IFERROR(SMALL(CJ47:CJ127,ROW()-ROW($CJ$130)+1),"")</f>
        <v>0</v>
      </c>
      <c r="CK141">
        <f>IFERROR(SMALL(CK47:CK127,ROW()-ROW($CK$130)+1),"")</f>
        <v>0</v>
      </c>
      <c r="CL141">
        <f>IFERROR(SMALL(CL47:CL127,ROW()-ROW($CL$130)+1),"")</f>
        <v>0</v>
      </c>
      <c r="CM141">
        <f>IFERROR(SMALL(CM47:CM127,ROW()-ROW($CM$130)+1),"")</f>
        <v>0</v>
      </c>
      <c r="CN141">
        <f>IFERROR(SMALL(CN47:CN127,ROW()-ROW($CN$130)+1),"")</f>
        <v>0</v>
      </c>
      <c r="CO141">
        <f>IFERROR(SMALL(CO47:CO127,ROW()-ROW($CO$130)+1),"")</f>
        <v>0</v>
      </c>
      <c r="CP141">
        <f>IFERROR(SMALL(CP47:CP127,ROW()-ROW($CP$130)+1),"")</f>
        <v>0</v>
      </c>
      <c r="CQ141">
        <f>IFERROR(SMALL(CQ47:CQ127,ROW()-ROW($CQ$130)+1),"")</f>
        <v>0</v>
      </c>
      <c r="CR141">
        <f>IFERROR(SMALL(CR47:CR127,ROW()-ROW($CR$130)+1),"")</f>
        <v>0</v>
      </c>
      <c r="CS141">
        <f>IFERROR(SMALL(CS47:CS127,ROW()-ROW($CS$130)+1),"")</f>
        <v>0</v>
      </c>
      <c r="CT141">
        <f>IFERROR(SMALL(CT47:CT127,ROW()-ROW($CT$130)+1),"")</f>
        <v>0</v>
      </c>
      <c r="CU141">
        <f>IFERROR(SMALL(CU47:CU127,ROW()-ROW($CU$130)+1),"")</f>
        <v>0</v>
      </c>
      <c r="CV141">
        <f>IFERROR(SMALL(CV47:CV127,ROW()-ROW($CV$130)+1),"")</f>
        <v>0</v>
      </c>
      <c r="CW141">
        <f>IFERROR(SMALL(CW47:CW127,ROW()-ROW($CW$130)+1),"")</f>
        <v>0</v>
      </c>
      <c r="CX141">
        <f>IFERROR(SMALL(CX47:CX127,ROW()-ROW($CX$130)+1),"")</f>
        <v>0</v>
      </c>
      <c r="CY141">
        <f>IFERROR(SMALL(CY47:CY127,ROW()-ROW($CY$130)+1),"")</f>
        <v>0</v>
      </c>
      <c r="CZ141">
        <f>IFERROR(SMALL(CZ47:CZ127,ROW()-ROW($CZ$130)+1),"")</f>
        <v>0</v>
      </c>
      <c r="DA141">
        <f>IFERROR(SMALL(DA47:DA127,ROW()-ROW($DA$130)+1),"")</f>
        <v>0</v>
      </c>
      <c r="DB141">
        <f>IFERROR(SMALL(DB47:DB127,ROW()-ROW($DB$130)+1),"")</f>
        <v>0</v>
      </c>
      <c r="DC141">
        <f>IFERROR(SMALL(DC47:DC127,ROW()-ROW($DC$130)+1),"")</f>
        <v>0</v>
      </c>
      <c r="DD141">
        <f>IFERROR(SMALL(DD47:DD127,ROW()-ROW($DD$130)+1),"")</f>
        <v>0</v>
      </c>
      <c r="DE141">
        <f>IFERROR(SMALL(DE47:DE127,ROW()-ROW($DE$130)+1),"")</f>
        <v>0</v>
      </c>
      <c r="DF141">
        <f>IFERROR(SMALL(DF47:DF127,ROW()-ROW($DF$130)+1),"")</f>
        <v>0</v>
      </c>
      <c r="DG141">
        <f>IFERROR(SMALL(DG47:DG127,ROW()-ROW($DG$130)+1),"")</f>
        <v>0</v>
      </c>
      <c r="DH141">
        <f>IFERROR(SMALL(DH47:DH127,ROW()-ROW($DH$130)+1),"")</f>
        <v>0</v>
      </c>
      <c r="DI141">
        <f>IFERROR(SMALL(DI47:DI127,ROW()-ROW($DI$130)+1),"")</f>
        <v>0</v>
      </c>
      <c r="DJ141">
        <f>IFERROR(SMALL(DJ47:DJ127,ROW()-ROW($DJ$130)+1),"")</f>
        <v>0</v>
      </c>
      <c r="DK141">
        <f>IFERROR(SMALL(DK47:DK127,ROW()-ROW($DK$130)+1),"")</f>
        <v>0</v>
      </c>
      <c r="DL141">
        <f>IFERROR(SMALL(DL47:DL127,ROW()-ROW($DL$130)+1),"")</f>
        <v>0</v>
      </c>
      <c r="DM141">
        <f>IFERROR(SMALL(DM47:DM127,ROW()-ROW($DM$130)+1),"")</f>
        <v>0</v>
      </c>
      <c r="DN141">
        <f>IFERROR(SMALL(DN47:DN127,ROW()-ROW($DN$130)+1),"")</f>
        <v>0</v>
      </c>
      <c r="DO141">
        <f>IFERROR(SMALL(DO47:DO127,ROW()-ROW($DO$130)+1),"")</f>
        <v>0</v>
      </c>
      <c r="DP141">
        <f>IFERROR(SMALL(DP47:DP127,ROW()-ROW($DP$130)+1),"")</f>
        <v>0</v>
      </c>
      <c r="DS141">
        <f>IFERROR(SMALL(DS47:DS127,ROW()-ROW($DS$130)+1),"")</f>
        <v>0</v>
      </c>
      <c r="DT141">
        <f>IFERROR(SMALL(DT47:DT127,ROW()-ROW($DT$130)+1),"")</f>
        <v>0</v>
      </c>
      <c r="DU141">
        <f>IFERROR(SMALL(DU47:DU127,ROW()-ROW($DU$130)+1),"")</f>
        <v>0</v>
      </c>
      <c r="DV141">
        <f>IFERROR(SMALL(DV47:DV127,ROW()-ROW($DV$130)+1),"")</f>
        <v>0</v>
      </c>
      <c r="DW141">
        <f>IFERROR(SMALL(DW47:DW127,ROW()-ROW($DW$130)+1),"")</f>
        <v>0</v>
      </c>
      <c r="DX141">
        <f>IFERROR(SMALL(DX47:DX127,ROW()-ROW($DX$130)+1),"")</f>
        <v>0</v>
      </c>
      <c r="DY141">
        <f>IFERROR(SMALL(DY47:DY127,ROW()-ROW($DY$130)+1),"")</f>
        <v>0</v>
      </c>
      <c r="DZ141">
        <f>IFERROR(SMALL(DZ47:DZ127,ROW()-ROW($DZ$130)+1),"")</f>
        <v>0</v>
      </c>
      <c r="EA141">
        <f>IFERROR(SMALL(EA47:EA127,ROW()-ROW($EA$130)+1),"")</f>
        <v>0</v>
      </c>
      <c r="EB141">
        <f>IFERROR(SMALL(EB47:EB127,ROW()-ROW($EB$130)+1),"")</f>
        <v>0</v>
      </c>
      <c r="EC141">
        <f>IFERROR(SMALL(EC47:EC127,ROW()-ROW($EC$130)+1),"")</f>
        <v>0</v>
      </c>
      <c r="ED141">
        <f>IFERROR(SMALL(ED47:ED127,ROW()-ROW($ED$130)+1),"")</f>
        <v>0</v>
      </c>
      <c r="EE141">
        <f>IFERROR(SMALL(EE47:EE127,ROW()-ROW($EE$130)+1),"")</f>
        <v>0</v>
      </c>
      <c r="EF141">
        <f>IFERROR(SMALL(EF47:EF127,ROW()-ROW($EF$130)+1),"")</f>
        <v>0</v>
      </c>
      <c r="EG141">
        <f>IFERROR(SMALL(EG47:EG127,ROW()-ROW($EG$130)+1),"")</f>
        <v>0</v>
      </c>
      <c r="EH141">
        <f>IFERROR(SMALL(EH47:EH127,ROW()-ROW($EH$130)+1),"")</f>
        <v>0</v>
      </c>
      <c r="EI141">
        <f>IFERROR(SMALL(EI47:EI127,ROW()-ROW($EI$130)+1),"")</f>
        <v>0</v>
      </c>
      <c r="EJ141">
        <f>IFERROR(SMALL(EJ47:EJ127,ROW()-ROW($EJ$130)+1),"")</f>
        <v>0</v>
      </c>
      <c r="EK141">
        <f>IFERROR(SMALL(EK47:EK127,ROW()-ROW($EK$130)+1),"")</f>
        <v>0</v>
      </c>
      <c r="EL141">
        <f>IFERROR(SMALL(EL47:EL127,ROW()-ROW($EL$130)+1),"")</f>
        <v>0</v>
      </c>
      <c r="EM141">
        <f>IFERROR(SMALL(EM47:EM127,ROW()-ROW($EM$130)+1),"")</f>
        <v>0</v>
      </c>
      <c r="EN141">
        <f>IFERROR(SMALL(EN47:EN127,ROW()-ROW($EN$130)+1),"")</f>
        <v>0</v>
      </c>
      <c r="EO141">
        <f>IFERROR(SMALL(EO47:EO127,ROW()-ROW($EO$130)+1),"")</f>
        <v>0</v>
      </c>
      <c r="EP141">
        <f>IFERROR(SMALL(EP47:EP127,ROW()-ROW($EP$130)+1),"")</f>
        <v>0</v>
      </c>
      <c r="EQ141">
        <f>IFERROR(SMALL(EQ47:EQ127,ROW()-ROW($EQ$130)+1),"")</f>
        <v>0</v>
      </c>
      <c r="ER141">
        <f>IFERROR(SMALL(ER47:ER127,ROW()-ROW($ER$130)+1),"")</f>
        <v>0</v>
      </c>
      <c r="ES141">
        <f>IFERROR(SMALL(ES47:ES127,ROW()-ROW($ES$130)+1),"")</f>
        <v>0</v>
      </c>
      <c r="ET141">
        <f>IFERROR(SMALL(ET47:ET127,ROW()-ROW($ET$130)+1),"")</f>
        <v>0</v>
      </c>
      <c r="EU141">
        <f>IFERROR(SMALL(EU47:EU127,ROW()-ROW($EU$130)+1),"")</f>
        <v>0</v>
      </c>
      <c r="EV141">
        <f>IFERROR(SMALL(EV47:EV127,ROW()-ROW($EV$130)+1),"")</f>
        <v>0</v>
      </c>
      <c r="EW141">
        <f>IFERROR(SMALL(EW47:EW127,ROW()-ROW($EW$130)+1),"")</f>
        <v>0</v>
      </c>
      <c r="EX141">
        <f>IFERROR(SMALL(EX47:EX127,ROW()-ROW($EX$130)+1),"")</f>
        <v>0</v>
      </c>
      <c r="EY141">
        <f>IFERROR(SMALL(EY47:EY127,ROW()-ROW($EY$130)+1),"")</f>
        <v>0</v>
      </c>
      <c r="EZ141">
        <f>IFERROR(SMALL(EZ47:EZ127,ROW()-ROW($EZ$130)+1),"")</f>
        <v>0</v>
      </c>
      <c r="FA141">
        <f>IFERROR(SMALL(FA47:FA127,ROW()-ROW($FA$130)+1),"")</f>
        <v>0</v>
      </c>
      <c r="FB141">
        <f>IFERROR(SMALL(FB47:FB127,ROW()-ROW($FB$130)+1),"")</f>
        <v>0</v>
      </c>
      <c r="FC141">
        <f>IFERROR(SMALL(FC47:FC127,ROW()-ROW($FC$130)+1),"")</f>
        <v>0</v>
      </c>
      <c r="FD141">
        <f>IFERROR(SMALL(FD47:FD127,ROW()-ROW($FD$130)+1),"")</f>
        <v>0</v>
      </c>
      <c r="FE141">
        <f>IFERROR(SMALL(FE47:FE127,ROW()-ROW($FE$130)+1),"")</f>
        <v>0</v>
      </c>
      <c r="FF141">
        <f>IFERROR(SMALL(FF47:FF127,ROW()-ROW($FF$130)+1),"")</f>
        <v>0</v>
      </c>
      <c r="FG141">
        <f>IFERROR(SMALL(FG47:FG127,ROW()-ROW($FG$130)+1),"")</f>
        <v>0</v>
      </c>
      <c r="FH141">
        <f>IFERROR(SMALL(FH47:FH127,ROW()-ROW($FH$130)+1),"")</f>
        <v>0</v>
      </c>
      <c r="FI141">
        <f>IFERROR(SMALL(FI47:FI127,ROW()-ROW($FI$130)+1),"")</f>
        <v>0</v>
      </c>
      <c r="FJ141">
        <f>IFERROR(SMALL(FJ47:FJ127,ROW()-ROW($FJ$130)+1),"")</f>
        <v>0</v>
      </c>
      <c r="FK141">
        <f>IFERROR(SMALL(FK47:FK127,ROW()-ROW($FK$130)+1),"")</f>
        <v>0</v>
      </c>
      <c r="FL141">
        <f>IFERROR(SMALL(FL47:FL127,ROW()-ROW($FL$130)+1),"")</f>
        <v>0</v>
      </c>
      <c r="FM141">
        <f>IFERROR(SMALL(FM47:FM127,ROW()-ROW($FM$130)+1),"")</f>
        <v>0</v>
      </c>
      <c r="FN141">
        <f>IFERROR(SMALL(FN47:FN127,ROW()-ROW($FN$130)+1),"")</f>
        <v>0</v>
      </c>
      <c r="FO141">
        <f>IFERROR(SMALL(FO47:FO127,ROW()-ROW($FO$130)+1),"")</f>
        <v>0</v>
      </c>
      <c r="FP141">
        <f>IFERROR(SMALL(FP47:FP127,ROW()-ROW($FP$130)+1),"")</f>
        <v>0</v>
      </c>
      <c r="FQ141">
        <f>IFERROR(SMALL(FQ47:FQ127,ROW()-ROW($FQ$130)+1),"")</f>
        <v>0</v>
      </c>
      <c r="FR141">
        <f>IFERROR(SMALL(FR47:FR127,ROW()-ROW($FR$130)+1),"")</f>
        <v>0</v>
      </c>
      <c r="FS141">
        <f>IFERROR(SMALL(FS47:FS127,ROW()-ROW($FS$130)+1),"")</f>
        <v>0</v>
      </c>
      <c r="FT141">
        <f>IFERROR(SMALL(FT47:FT127,ROW()-ROW($FT$130)+1),"")</f>
        <v>0</v>
      </c>
      <c r="FU141">
        <f>IFERROR(SMALL(FU47:FU127,ROW()-ROW($FU$130)+1),"")</f>
        <v>0</v>
      </c>
      <c r="FV141">
        <f>IFERROR(SMALL(FV47:FV127,ROW()-ROW($FV$130)+1),"")</f>
        <v>0</v>
      </c>
      <c r="FW141">
        <f>IFERROR(SMALL(FW47:FW127,ROW()-ROW($FW$130)+1),"")</f>
        <v>0</v>
      </c>
      <c r="FX141">
        <f>IFERROR(SMALL(FX47:FX127,ROW()-ROW($FX$130)+1),"")</f>
        <v>0</v>
      </c>
      <c r="FY141">
        <f>IFERROR(SMALL(FY47:FY127,ROW()-ROW($FY$130)+1),"")</f>
        <v>0</v>
      </c>
      <c r="FZ141">
        <f>IFERROR(SMALL(FZ47:FZ127,ROW()-ROW($FZ$130)+1),"")</f>
        <v>0</v>
      </c>
      <c r="GA141">
        <f>IFERROR(SMALL(GA47:GA127,ROW()-ROW($GA$130)+1),"")</f>
        <v>0</v>
      </c>
      <c r="GB141">
        <f>IFERROR(SMALL(GB47:GB127,ROW()-ROW($GB$130)+1),"")</f>
        <v>0</v>
      </c>
      <c r="GC141">
        <f>IFERROR(SMALL(GC47:GC127,ROW()-ROW($GC$130)+1),"")</f>
        <v>0</v>
      </c>
      <c r="GD141">
        <f>IFERROR(SMALL(GD47:GD127,ROW()-ROW($GD$130)+1),"")</f>
        <v>0</v>
      </c>
      <c r="GE141">
        <f>IFERROR(SMALL(GE47:GE127,ROW()-ROW($GE$130)+1),"")</f>
        <v>0</v>
      </c>
      <c r="GF141">
        <f>IFERROR(SMALL(GF47:GF127,ROW()-ROW($GF$130)+1),"")</f>
        <v>0</v>
      </c>
      <c r="GG141">
        <f>IFERROR(SMALL(GG47:GG127,ROW()-ROW($GG$130)+1),"")</f>
        <v>0</v>
      </c>
      <c r="GH141">
        <f>IFERROR(SMALL(GH47:GH127,ROW()-ROW($GH$130)+1),"")</f>
        <v>0</v>
      </c>
      <c r="GI141">
        <f>IFERROR(SMALL(GI47:GI127,ROW()-ROW($GI$130)+1),"")</f>
        <v>0</v>
      </c>
      <c r="GJ141">
        <f>IFERROR(SMALL(GJ47:GJ127,ROW()-ROW($GJ$130)+1),"")</f>
        <v>0</v>
      </c>
      <c r="GK141">
        <f>IFERROR(SMALL(GK47:GK127,ROW()-ROW($GK$130)+1),"")</f>
        <v>0</v>
      </c>
      <c r="GL141">
        <f>IFERROR(SMALL(GL47:GL127,ROW()-ROW($GL$130)+1),"")</f>
        <v>0</v>
      </c>
      <c r="GM141">
        <f>IFERROR(SMALL(GM47:GM127,ROW()-ROW($GM$130)+1),"")</f>
        <v>0</v>
      </c>
      <c r="GN141">
        <f>IFERROR(SMALL(GN47:GN127,ROW()-ROW($GN$130)+1),"")</f>
        <v>0</v>
      </c>
      <c r="GO141">
        <f>IFERROR(SMALL(GO47:GO127,ROW()-ROW($GO$130)+1),"")</f>
        <v>0</v>
      </c>
      <c r="GP141">
        <f>IFERROR(SMALL(GP47:GP127,ROW()-ROW($GP$130)+1),"")</f>
        <v>0</v>
      </c>
      <c r="GQ141">
        <f>IFERROR(SMALL(GQ47:GQ127,ROW()-ROW($GQ$130)+1),"")</f>
        <v>0</v>
      </c>
      <c r="GR141">
        <f>IFERROR(SMALL(GR47:GR127,ROW()-ROW($GR$130)+1),"")</f>
        <v>0</v>
      </c>
      <c r="GS141">
        <f>IFERROR(SMALL(GS47:GS127,ROW()-ROW($GS$130)+1),"")</f>
        <v>0</v>
      </c>
      <c r="GT141">
        <f>IFERROR(SMALL(GT47:GT127,ROW()-ROW($GT$130)+1),"")</f>
        <v>0</v>
      </c>
      <c r="GU141">
        <f>IFERROR(SMALL(GU47:GU127,ROW()-ROW($GU$130)+1),"")</f>
        <v>0</v>
      </c>
      <c r="GV141">
        <f>IFERROR(SMALL(GV47:GV127,ROW()-ROW($GV$130)+1),"")</f>
        <v>0</v>
      </c>
      <c r="GW141">
        <f>IFERROR(SMALL(GW47:GW127,ROW()-ROW($GW$130)+1),"")</f>
        <v>0</v>
      </c>
      <c r="GX141">
        <f>IFERROR(SMALL(GX47:GX127,ROW()-ROW($GX$130)+1),"")</f>
        <v>0</v>
      </c>
      <c r="GY141">
        <f>IFERROR(SMALL(GY47:GY127,ROW()-ROW($GY$130)+1),"")</f>
        <v>0</v>
      </c>
      <c r="GZ141">
        <f>IFERROR(SMALL(GZ47:GZ127,ROW()-ROW($GZ$130)+1),"")</f>
        <v>0</v>
      </c>
      <c r="HA141">
        <f>IFERROR(SMALL(HA47:HA127,ROW()-ROW($HA$130)+1),"")</f>
        <v>0</v>
      </c>
      <c r="HB141">
        <f>IFERROR(SMALL(HB47:HB127,ROW()-ROW($HB$130)+1),"")</f>
        <v>0</v>
      </c>
      <c r="HC141">
        <f>IFERROR(SMALL(HC47:HC127,ROW()-ROW($HC$130)+1),"")</f>
        <v>0</v>
      </c>
      <c r="HD141">
        <f>IFERROR(SMALL(HD47:HD127,ROW()-ROW($HD$130)+1),"")</f>
        <v>0</v>
      </c>
      <c r="HE141">
        <f>IFERROR(SMALL(HE47:HE127,ROW()-ROW($HE$130)+1),"")</f>
        <v>0</v>
      </c>
      <c r="HF141">
        <f>IFERROR(SMALL(HF47:HF127,ROW()-ROW($HF$130)+1),"")</f>
        <v>0</v>
      </c>
      <c r="HG141">
        <f>IFERROR(SMALL(HG47:HG127,ROW()-ROW($HG$130)+1),"")</f>
        <v>0</v>
      </c>
      <c r="HH141">
        <f>IFERROR(SMALL(HH47:HH127,ROW()-ROW($HH$130)+1),"")</f>
        <v>0</v>
      </c>
      <c r="HI141">
        <f>IFERROR(SMALL(HI47:HI127,ROW()-ROW($HI$130)+1),"")</f>
        <v>0</v>
      </c>
      <c r="HJ141">
        <f>IFERROR(SMALL(HJ47:HJ127,ROW()-ROW($HJ$130)+1),"")</f>
        <v>0</v>
      </c>
      <c r="HK141">
        <f>IFERROR(SMALL(HK47:HK127,ROW()-ROW($HK$130)+1),"")</f>
        <v>0</v>
      </c>
      <c r="HL141">
        <f>IFERROR(SMALL(HL47:HL127,ROW()-ROW($HL$130)+1),"")</f>
        <v>0</v>
      </c>
      <c r="HM141">
        <f>IFERROR(SMALL(HM47:HM127,ROW()-ROW($HM$130)+1),"")</f>
        <v>0</v>
      </c>
      <c r="HN141">
        <f>IFERROR(SMALL(HN47:HN127,ROW()-ROW($HN$130)+1),"")</f>
        <v>0</v>
      </c>
      <c r="HO141">
        <f>IFERROR(SMALL(HO47:HO127,ROW()-ROW($HO$130)+1),"")</f>
        <v>0</v>
      </c>
      <c r="HP141">
        <f>IFERROR(SMALL(HP47:HP127,ROW()-ROW($HP$130)+1),"")</f>
        <v>0</v>
      </c>
      <c r="HQ141">
        <f>IFERROR(SMALL(HQ47:HQ127,ROW()-ROW($HQ$130)+1),"")</f>
        <v>0</v>
      </c>
      <c r="HR141">
        <f>IFERROR(SMALL(HR47:HR127,ROW()-ROW($HR$130)+1),"")</f>
        <v>0</v>
      </c>
      <c r="HS141">
        <f>IFERROR(SMALL(HS47:HS127,ROW()-ROW($HS$130)+1),"")</f>
        <v>0</v>
      </c>
      <c r="HT141">
        <f>IFERROR(SMALL(HT47:HT127,ROW()-ROW($HT$130)+1),"")</f>
        <v>0</v>
      </c>
      <c r="HU141">
        <f>IFERROR(SMALL(HU47:HU127,ROW()-ROW($HU$130)+1),"")</f>
        <v>0</v>
      </c>
      <c r="HV141">
        <f>IFERROR(SMALL(HV47:HV127,ROW()-ROW($HV$130)+1),"")</f>
        <v>0</v>
      </c>
      <c r="HW141">
        <f>IFERROR(SMALL(HW47:HW127,ROW()-ROW($HW$130)+1),"")</f>
        <v>0</v>
      </c>
      <c r="HX141">
        <f>IFERROR(SMALL(HX47:HX127,ROW()-ROW($HX$130)+1),"")</f>
        <v>0</v>
      </c>
      <c r="HY141">
        <f>IFERROR(SMALL(HY47:HY127,ROW()-ROW($HY$130)+1),"")</f>
        <v>0</v>
      </c>
      <c r="HZ141">
        <f>IFERROR(SMALL(HZ47:HZ127,ROW()-ROW($HZ$130)+1),"")</f>
        <v>0</v>
      </c>
      <c r="IA141">
        <f>IFERROR(SMALL(IA47:IA127,ROW()-ROW($IA$130)+1),"")</f>
        <v>0</v>
      </c>
      <c r="IB141">
        <f>IFERROR(SMALL(IB47:IB127,ROW()-ROW($IB$130)+1),"")</f>
        <v>0</v>
      </c>
      <c r="IC141">
        <f>IFERROR(SMALL(IC47:IC127,ROW()-ROW($IC$130)+1),"")</f>
        <v>0</v>
      </c>
      <c r="ID141">
        <f>IFERROR(SMALL(ID47:ID127,ROW()-ROW($ID$130)+1),"")</f>
        <v>0</v>
      </c>
    </row>
    <row r="142" spans="4:238">
      <c r="E142">
        <f>IFERROR(SMALL(E47:E127,ROW()-ROW($E$130)+1),"")</f>
        <v>0</v>
      </c>
      <c r="F142">
        <f>IFERROR(SMALL(F47:F127,ROW()-ROW($F$130)+1),"")</f>
        <v>0</v>
      </c>
      <c r="G142">
        <f>IFERROR(SMALL(G47:G127,ROW()-ROW($G$130)+1),"")</f>
        <v>0</v>
      </c>
      <c r="H142">
        <f>IFERROR(SMALL(H47:H127,ROW()-ROW($H$130)+1),"")</f>
        <v>0</v>
      </c>
      <c r="I142">
        <f>IFERROR(SMALL(I47:I127,ROW()-ROW($I$130)+1),"")</f>
        <v>0</v>
      </c>
      <c r="J142">
        <f>IFERROR(SMALL(J47:J127,ROW()-ROW($J$130)+1),"")</f>
        <v>0</v>
      </c>
      <c r="K142">
        <f>IFERROR(SMALL(K47:K127,ROW()-ROW($K$130)+1),"")</f>
        <v>0</v>
      </c>
      <c r="L142">
        <f>IFERROR(SMALL(L47:L127,ROW()-ROW($L$130)+1),"")</f>
        <v>0</v>
      </c>
      <c r="M142">
        <f>IFERROR(SMALL(M47:M127,ROW()-ROW($M$130)+1),"")</f>
        <v>0</v>
      </c>
      <c r="N142">
        <f>IFERROR(SMALL(N47:N127,ROW()-ROW($N$130)+1),"")</f>
        <v>0</v>
      </c>
      <c r="O142">
        <f>IFERROR(SMALL(O47:O127,ROW()-ROW($O$130)+1),"")</f>
        <v>0</v>
      </c>
      <c r="P142">
        <f>IFERROR(SMALL(P47:P127,ROW()-ROW($P$130)+1),"")</f>
        <v>0</v>
      </c>
      <c r="Q142">
        <f>IFERROR(SMALL(Q47:Q127,ROW()-ROW($Q$130)+1),"")</f>
        <v>0</v>
      </c>
      <c r="R142">
        <f>IFERROR(SMALL(R47:R127,ROW()-ROW($R$130)+1),"")</f>
        <v>0</v>
      </c>
      <c r="S142">
        <f>IFERROR(SMALL(S47:S127,ROW()-ROW($S$130)+1),"")</f>
        <v>0</v>
      </c>
      <c r="T142">
        <f>IFERROR(SMALL(T47:T127,ROW()-ROW($T$130)+1),"")</f>
        <v>0</v>
      </c>
      <c r="U142">
        <f>IFERROR(SMALL(U47:U127,ROW()-ROW($U$130)+1),"")</f>
        <v>0</v>
      </c>
      <c r="V142">
        <f>IFERROR(SMALL(V47:V127,ROW()-ROW($V$130)+1),"")</f>
        <v>0</v>
      </c>
      <c r="W142">
        <f>IFERROR(SMALL(W47:W127,ROW()-ROW($W$130)+1),"")</f>
        <v>0</v>
      </c>
      <c r="X142">
        <f>IFERROR(SMALL(X47:X127,ROW()-ROW($X$130)+1),"")</f>
        <v>0</v>
      </c>
      <c r="Y142">
        <f>IFERROR(SMALL(Y47:Y127,ROW()-ROW($Y$130)+1),"")</f>
        <v>0</v>
      </c>
      <c r="Z142">
        <f>IFERROR(SMALL(Z47:Z127,ROW()-ROW($Z$130)+1),"")</f>
        <v>0</v>
      </c>
      <c r="AA142">
        <f>IFERROR(SMALL(AA47:AA127,ROW()-ROW($AA$130)+1),"")</f>
        <v>0</v>
      </c>
      <c r="AB142">
        <f>IFERROR(SMALL(AB47:AB127,ROW()-ROW($AB$130)+1),"")</f>
        <v>0</v>
      </c>
      <c r="AC142">
        <f>IFERROR(SMALL(AC47:AC127,ROW()-ROW($AC$130)+1),"")</f>
        <v>0</v>
      </c>
      <c r="AD142">
        <f>IFERROR(SMALL(AD47:AD127,ROW()-ROW($AD$130)+1),"")</f>
        <v>0</v>
      </c>
      <c r="AE142">
        <f>IFERROR(SMALL(AE47:AE127,ROW()-ROW($AE$130)+1),"")</f>
        <v>0</v>
      </c>
      <c r="AF142">
        <f>IFERROR(SMALL(AF47:AF127,ROW()-ROW($AF$130)+1),"")</f>
        <v>0</v>
      </c>
      <c r="AG142">
        <f>IFERROR(SMALL(AG47:AG127,ROW()-ROW($AG$130)+1),"")</f>
        <v>0</v>
      </c>
      <c r="AH142">
        <f>IFERROR(SMALL(AH47:AH127,ROW()-ROW($AH$130)+1),"")</f>
        <v>0</v>
      </c>
      <c r="AI142">
        <f>IFERROR(SMALL(AI47:AI127,ROW()-ROW($AI$130)+1),"")</f>
        <v>0</v>
      </c>
      <c r="AJ142">
        <f>IFERROR(SMALL(AJ47:AJ127,ROW()-ROW($AJ$130)+1),"")</f>
        <v>0</v>
      </c>
      <c r="AK142">
        <f>IFERROR(SMALL(AK47:AK127,ROW()-ROW($AK$130)+1),"")</f>
        <v>0</v>
      </c>
      <c r="AL142">
        <f>IFERROR(SMALL(AL47:AL127,ROW()-ROW($AL$130)+1),"")</f>
        <v>0</v>
      </c>
      <c r="AM142">
        <f>IFERROR(SMALL(AM47:AM127,ROW()-ROW($AM$130)+1),"")</f>
        <v>0</v>
      </c>
      <c r="AN142">
        <f>IFERROR(SMALL(AN47:AN127,ROW()-ROW($AN$130)+1),"")</f>
        <v>0</v>
      </c>
      <c r="AO142">
        <f>IFERROR(SMALL(AO47:AO127,ROW()-ROW($AO$130)+1),"")</f>
        <v>0</v>
      </c>
      <c r="AP142">
        <f>IFERROR(SMALL(AP47:AP127,ROW()-ROW($AP$130)+1),"")</f>
        <v>0</v>
      </c>
      <c r="AQ142">
        <f>IFERROR(SMALL(AQ47:AQ127,ROW()-ROW($AQ$130)+1),"")</f>
        <v>0</v>
      </c>
      <c r="AR142">
        <f>IFERROR(SMALL(AR47:AR127,ROW()-ROW($AR$130)+1),"")</f>
        <v>0</v>
      </c>
      <c r="AS142">
        <f>IFERROR(SMALL(AS47:AS127,ROW()-ROW($AS$130)+1),"")</f>
        <v>0</v>
      </c>
      <c r="AT142">
        <f>IFERROR(SMALL(AT47:AT127,ROW()-ROW($AT$130)+1),"")</f>
        <v>0</v>
      </c>
      <c r="AU142">
        <f>IFERROR(SMALL(AU47:AU127,ROW()-ROW($AU$130)+1),"")</f>
        <v>0</v>
      </c>
      <c r="AV142">
        <f>IFERROR(SMALL(AV47:AV127,ROW()-ROW($AV$130)+1),"")</f>
        <v>0</v>
      </c>
      <c r="AW142">
        <f>IFERROR(SMALL(AW47:AW127,ROW()-ROW($AW$130)+1),"")</f>
        <v>0</v>
      </c>
      <c r="AX142">
        <f>IFERROR(SMALL(AX47:AX127,ROW()-ROW($AX$130)+1),"")</f>
        <v>0</v>
      </c>
      <c r="AY142">
        <f>IFERROR(SMALL(AY47:AY127,ROW()-ROW($AY$130)+1),"")</f>
        <v>0</v>
      </c>
      <c r="AZ142">
        <f>IFERROR(SMALL(AZ47:AZ127,ROW()-ROW($AZ$130)+1),"")</f>
        <v>0</v>
      </c>
      <c r="BA142">
        <f>IFERROR(SMALL(BA47:BA127,ROW()-ROW($BA$130)+1),"")</f>
        <v>0</v>
      </c>
      <c r="BB142">
        <f>IFERROR(SMALL(BB47:BB127,ROW()-ROW($BB$130)+1),"")</f>
        <v>0</v>
      </c>
      <c r="BC142">
        <f>IFERROR(SMALL(BC47:BC127,ROW()-ROW($BC$130)+1),"")</f>
        <v>0</v>
      </c>
      <c r="BD142">
        <f>IFERROR(SMALL(BD47:BD127,ROW()-ROW($BD$130)+1),"")</f>
        <v>0</v>
      </c>
      <c r="BE142">
        <f>IFERROR(SMALL(BE47:BE127,ROW()-ROW($BE$130)+1),"")</f>
        <v>0</v>
      </c>
      <c r="BF142">
        <f>IFERROR(SMALL(BF47:BF127,ROW()-ROW($BF$130)+1),"")</f>
        <v>0</v>
      </c>
      <c r="BG142">
        <f>IFERROR(SMALL(BG47:BG127,ROW()-ROW($BG$130)+1),"")</f>
        <v>0</v>
      </c>
      <c r="BH142">
        <f>IFERROR(SMALL(BH47:BH127,ROW()-ROW($BH$130)+1),"")</f>
        <v>0</v>
      </c>
      <c r="BI142">
        <f>IFERROR(SMALL(BI47:BI127,ROW()-ROW($BI$130)+1),"")</f>
        <v>0</v>
      </c>
      <c r="BJ142">
        <f>IFERROR(SMALL(BJ47:BJ127,ROW()-ROW($BJ$130)+1),"")</f>
        <v>0</v>
      </c>
      <c r="BK142">
        <f>IFERROR(SMALL(BK47:BK127,ROW()-ROW($BK$130)+1),"")</f>
        <v>0</v>
      </c>
      <c r="BL142">
        <f>IFERROR(SMALL(BL47:BL127,ROW()-ROW($BL$130)+1),"")</f>
        <v>0</v>
      </c>
      <c r="BM142">
        <f>IFERROR(SMALL(BM47:BM127,ROW()-ROW($BM$130)+1),"")</f>
        <v>0</v>
      </c>
      <c r="BN142">
        <f>IFERROR(SMALL(BN47:BN127,ROW()-ROW($BN$130)+1),"")</f>
        <v>0</v>
      </c>
      <c r="BO142">
        <f>IFERROR(SMALL(BO47:BO127,ROW()-ROW($BO$130)+1),"")</f>
        <v>0</v>
      </c>
      <c r="BP142">
        <f>IFERROR(SMALL(BP47:BP127,ROW()-ROW($BP$130)+1),"")</f>
        <v>0</v>
      </c>
      <c r="BQ142">
        <f>IFERROR(SMALL(BQ47:BQ127,ROW()-ROW($BQ$130)+1),"")</f>
        <v>0</v>
      </c>
      <c r="BR142">
        <f>IFERROR(SMALL(BR47:BR127,ROW()-ROW($BR$130)+1),"")</f>
        <v>0</v>
      </c>
      <c r="BS142">
        <f>IFERROR(SMALL(BS47:BS127,ROW()-ROW($BS$130)+1),"")</f>
        <v>0</v>
      </c>
      <c r="BT142">
        <f>IFERROR(SMALL(BT47:BT127,ROW()-ROW($BT$130)+1),"")</f>
        <v>0</v>
      </c>
      <c r="BU142">
        <f>IFERROR(SMALL(BU47:BU127,ROW()-ROW($BU$130)+1),"")</f>
        <v>0</v>
      </c>
      <c r="BV142">
        <f>IFERROR(SMALL(BV47:BV127,ROW()-ROW($BV$130)+1),"")</f>
        <v>0</v>
      </c>
      <c r="BW142">
        <f>IFERROR(SMALL(BW47:BW127,ROW()-ROW($BW$130)+1),"")</f>
        <v>0</v>
      </c>
      <c r="BX142">
        <f>IFERROR(SMALL(BX47:BX127,ROW()-ROW($BX$130)+1),"")</f>
        <v>0</v>
      </c>
      <c r="BY142">
        <f>IFERROR(SMALL(BY47:BY127,ROW()-ROW($BY$130)+1),"")</f>
        <v>0</v>
      </c>
      <c r="BZ142">
        <f>IFERROR(SMALL(BZ47:BZ127,ROW()-ROW($BZ$130)+1),"")</f>
        <v>0</v>
      </c>
      <c r="CA142">
        <f>IFERROR(SMALL(CA47:CA127,ROW()-ROW($CA$130)+1),"")</f>
        <v>0</v>
      </c>
      <c r="CB142">
        <f>IFERROR(SMALL(CB47:CB127,ROW()-ROW($CB$130)+1),"")</f>
        <v>0</v>
      </c>
      <c r="CC142">
        <f>IFERROR(SMALL(CC47:CC127,ROW()-ROW($CC$130)+1),"")</f>
        <v>0</v>
      </c>
      <c r="CD142">
        <f>IFERROR(SMALL(CD47:CD127,ROW()-ROW($CD$130)+1),"")</f>
        <v>0</v>
      </c>
      <c r="CE142">
        <f>IFERROR(SMALL(CE47:CE127,ROW()-ROW($CE$130)+1),"")</f>
        <v>0</v>
      </c>
      <c r="CF142">
        <f>IFERROR(SMALL(CF47:CF127,ROW()-ROW($CF$130)+1),"")</f>
        <v>0</v>
      </c>
      <c r="CG142">
        <f>IFERROR(SMALL(CG47:CG127,ROW()-ROW($CG$130)+1),"")</f>
        <v>0</v>
      </c>
      <c r="CH142">
        <f>IFERROR(SMALL(CH47:CH127,ROW()-ROW($CH$130)+1),"")</f>
        <v>0</v>
      </c>
      <c r="CI142">
        <f>IFERROR(SMALL(CI47:CI127,ROW()-ROW($CI$130)+1),"")</f>
        <v>0</v>
      </c>
      <c r="CJ142">
        <f>IFERROR(SMALL(CJ47:CJ127,ROW()-ROW($CJ$130)+1),"")</f>
        <v>0</v>
      </c>
      <c r="CK142">
        <f>IFERROR(SMALL(CK47:CK127,ROW()-ROW($CK$130)+1),"")</f>
        <v>0</v>
      </c>
      <c r="CL142">
        <f>IFERROR(SMALL(CL47:CL127,ROW()-ROW($CL$130)+1),"")</f>
        <v>0</v>
      </c>
      <c r="CM142">
        <f>IFERROR(SMALL(CM47:CM127,ROW()-ROW($CM$130)+1),"")</f>
        <v>0</v>
      </c>
      <c r="CN142">
        <f>IFERROR(SMALL(CN47:CN127,ROW()-ROW($CN$130)+1),"")</f>
        <v>0</v>
      </c>
      <c r="CO142">
        <f>IFERROR(SMALL(CO47:CO127,ROW()-ROW($CO$130)+1),"")</f>
        <v>0</v>
      </c>
      <c r="CP142">
        <f>IFERROR(SMALL(CP47:CP127,ROW()-ROW($CP$130)+1),"")</f>
        <v>0</v>
      </c>
      <c r="CQ142">
        <f>IFERROR(SMALL(CQ47:CQ127,ROW()-ROW($CQ$130)+1),"")</f>
        <v>0</v>
      </c>
      <c r="CR142">
        <f>IFERROR(SMALL(CR47:CR127,ROW()-ROW($CR$130)+1),"")</f>
        <v>0</v>
      </c>
      <c r="CS142">
        <f>IFERROR(SMALL(CS47:CS127,ROW()-ROW($CS$130)+1),"")</f>
        <v>0</v>
      </c>
      <c r="CT142">
        <f>IFERROR(SMALL(CT47:CT127,ROW()-ROW($CT$130)+1),"")</f>
        <v>0</v>
      </c>
      <c r="CU142">
        <f>IFERROR(SMALL(CU47:CU127,ROW()-ROW($CU$130)+1),"")</f>
        <v>0</v>
      </c>
      <c r="CV142">
        <f>IFERROR(SMALL(CV47:CV127,ROW()-ROW($CV$130)+1),"")</f>
        <v>0</v>
      </c>
      <c r="CW142">
        <f>IFERROR(SMALL(CW47:CW127,ROW()-ROW($CW$130)+1),"")</f>
        <v>0</v>
      </c>
      <c r="CX142">
        <f>IFERROR(SMALL(CX47:CX127,ROW()-ROW($CX$130)+1),"")</f>
        <v>0</v>
      </c>
      <c r="CY142">
        <f>IFERROR(SMALL(CY47:CY127,ROW()-ROW($CY$130)+1),"")</f>
        <v>0</v>
      </c>
      <c r="CZ142">
        <f>IFERROR(SMALL(CZ47:CZ127,ROW()-ROW($CZ$130)+1),"")</f>
        <v>0</v>
      </c>
      <c r="DA142">
        <f>IFERROR(SMALL(DA47:DA127,ROW()-ROW($DA$130)+1),"")</f>
        <v>0</v>
      </c>
      <c r="DB142">
        <f>IFERROR(SMALL(DB47:DB127,ROW()-ROW($DB$130)+1),"")</f>
        <v>0</v>
      </c>
      <c r="DC142">
        <f>IFERROR(SMALL(DC47:DC127,ROW()-ROW($DC$130)+1),"")</f>
        <v>0</v>
      </c>
      <c r="DD142">
        <f>IFERROR(SMALL(DD47:DD127,ROW()-ROW($DD$130)+1),"")</f>
        <v>0</v>
      </c>
      <c r="DE142">
        <f>IFERROR(SMALL(DE47:DE127,ROW()-ROW($DE$130)+1),"")</f>
        <v>0</v>
      </c>
      <c r="DF142">
        <f>IFERROR(SMALL(DF47:DF127,ROW()-ROW($DF$130)+1),"")</f>
        <v>0</v>
      </c>
      <c r="DG142">
        <f>IFERROR(SMALL(DG47:DG127,ROW()-ROW($DG$130)+1),"")</f>
        <v>0</v>
      </c>
      <c r="DH142">
        <f>IFERROR(SMALL(DH47:DH127,ROW()-ROW($DH$130)+1),"")</f>
        <v>0</v>
      </c>
      <c r="DI142">
        <f>IFERROR(SMALL(DI47:DI127,ROW()-ROW($DI$130)+1),"")</f>
        <v>0</v>
      </c>
      <c r="DJ142">
        <f>IFERROR(SMALL(DJ47:DJ127,ROW()-ROW($DJ$130)+1),"")</f>
        <v>0</v>
      </c>
      <c r="DK142">
        <f>IFERROR(SMALL(DK47:DK127,ROW()-ROW($DK$130)+1),"")</f>
        <v>0</v>
      </c>
      <c r="DL142">
        <f>IFERROR(SMALL(DL47:DL127,ROW()-ROW($DL$130)+1),"")</f>
        <v>0</v>
      </c>
      <c r="DM142">
        <f>IFERROR(SMALL(DM47:DM127,ROW()-ROW($DM$130)+1),"")</f>
        <v>0</v>
      </c>
      <c r="DN142">
        <f>IFERROR(SMALL(DN47:DN127,ROW()-ROW($DN$130)+1),"")</f>
        <v>0</v>
      </c>
      <c r="DO142">
        <f>IFERROR(SMALL(DO47:DO127,ROW()-ROW($DO$130)+1),"")</f>
        <v>0</v>
      </c>
      <c r="DP142">
        <f>IFERROR(SMALL(DP47:DP127,ROW()-ROW($DP$130)+1),"")</f>
        <v>0</v>
      </c>
      <c r="DS142">
        <f>IFERROR(SMALL(DS47:DS127,ROW()-ROW($DS$130)+1),"")</f>
        <v>0</v>
      </c>
      <c r="DT142">
        <f>IFERROR(SMALL(DT47:DT127,ROW()-ROW($DT$130)+1),"")</f>
        <v>0</v>
      </c>
      <c r="DU142">
        <f>IFERROR(SMALL(DU47:DU127,ROW()-ROW($DU$130)+1),"")</f>
        <v>0</v>
      </c>
      <c r="DV142">
        <f>IFERROR(SMALL(DV47:DV127,ROW()-ROW($DV$130)+1),"")</f>
        <v>0</v>
      </c>
      <c r="DW142">
        <f>IFERROR(SMALL(DW47:DW127,ROW()-ROW($DW$130)+1),"")</f>
        <v>0</v>
      </c>
      <c r="DX142">
        <f>IFERROR(SMALL(DX47:DX127,ROW()-ROW($DX$130)+1),"")</f>
        <v>0</v>
      </c>
      <c r="DY142">
        <f>IFERROR(SMALL(DY47:DY127,ROW()-ROW($DY$130)+1),"")</f>
        <v>0</v>
      </c>
      <c r="DZ142">
        <f>IFERROR(SMALL(DZ47:DZ127,ROW()-ROW($DZ$130)+1),"")</f>
        <v>0</v>
      </c>
      <c r="EA142">
        <f>IFERROR(SMALL(EA47:EA127,ROW()-ROW($EA$130)+1),"")</f>
        <v>0</v>
      </c>
      <c r="EB142">
        <f>IFERROR(SMALL(EB47:EB127,ROW()-ROW($EB$130)+1),"")</f>
        <v>0</v>
      </c>
      <c r="EC142">
        <f>IFERROR(SMALL(EC47:EC127,ROW()-ROW($EC$130)+1),"")</f>
        <v>0</v>
      </c>
      <c r="ED142">
        <f>IFERROR(SMALL(ED47:ED127,ROW()-ROW($ED$130)+1),"")</f>
        <v>0</v>
      </c>
      <c r="EE142">
        <f>IFERROR(SMALL(EE47:EE127,ROW()-ROW($EE$130)+1),"")</f>
        <v>0</v>
      </c>
      <c r="EF142">
        <f>IFERROR(SMALL(EF47:EF127,ROW()-ROW($EF$130)+1),"")</f>
        <v>0</v>
      </c>
      <c r="EG142">
        <f>IFERROR(SMALL(EG47:EG127,ROW()-ROW($EG$130)+1),"")</f>
        <v>0</v>
      </c>
      <c r="EH142">
        <f>IFERROR(SMALL(EH47:EH127,ROW()-ROW($EH$130)+1),"")</f>
        <v>0</v>
      </c>
      <c r="EI142">
        <f>IFERROR(SMALL(EI47:EI127,ROW()-ROW($EI$130)+1),"")</f>
        <v>0</v>
      </c>
      <c r="EJ142">
        <f>IFERROR(SMALL(EJ47:EJ127,ROW()-ROW($EJ$130)+1),"")</f>
        <v>0</v>
      </c>
      <c r="EK142">
        <f>IFERROR(SMALL(EK47:EK127,ROW()-ROW($EK$130)+1),"")</f>
        <v>0</v>
      </c>
      <c r="EL142">
        <f>IFERROR(SMALL(EL47:EL127,ROW()-ROW($EL$130)+1),"")</f>
        <v>0</v>
      </c>
      <c r="EM142">
        <f>IFERROR(SMALL(EM47:EM127,ROW()-ROW($EM$130)+1),"")</f>
        <v>0</v>
      </c>
      <c r="EN142">
        <f>IFERROR(SMALL(EN47:EN127,ROW()-ROW($EN$130)+1),"")</f>
        <v>0</v>
      </c>
      <c r="EO142">
        <f>IFERROR(SMALL(EO47:EO127,ROW()-ROW($EO$130)+1),"")</f>
        <v>0</v>
      </c>
      <c r="EP142">
        <f>IFERROR(SMALL(EP47:EP127,ROW()-ROW($EP$130)+1),"")</f>
        <v>0</v>
      </c>
      <c r="EQ142">
        <f>IFERROR(SMALL(EQ47:EQ127,ROW()-ROW($EQ$130)+1),"")</f>
        <v>0</v>
      </c>
      <c r="ER142">
        <f>IFERROR(SMALL(ER47:ER127,ROW()-ROW($ER$130)+1),"")</f>
        <v>0</v>
      </c>
      <c r="ES142">
        <f>IFERROR(SMALL(ES47:ES127,ROW()-ROW($ES$130)+1),"")</f>
        <v>0</v>
      </c>
      <c r="ET142">
        <f>IFERROR(SMALL(ET47:ET127,ROW()-ROW($ET$130)+1),"")</f>
        <v>0</v>
      </c>
      <c r="EU142">
        <f>IFERROR(SMALL(EU47:EU127,ROW()-ROW($EU$130)+1),"")</f>
        <v>0</v>
      </c>
      <c r="EV142">
        <f>IFERROR(SMALL(EV47:EV127,ROW()-ROW($EV$130)+1),"")</f>
        <v>0</v>
      </c>
      <c r="EW142">
        <f>IFERROR(SMALL(EW47:EW127,ROW()-ROW($EW$130)+1),"")</f>
        <v>0</v>
      </c>
      <c r="EX142">
        <f>IFERROR(SMALL(EX47:EX127,ROW()-ROW($EX$130)+1),"")</f>
        <v>0</v>
      </c>
      <c r="EY142">
        <f>IFERROR(SMALL(EY47:EY127,ROW()-ROW($EY$130)+1),"")</f>
        <v>0</v>
      </c>
      <c r="EZ142">
        <f>IFERROR(SMALL(EZ47:EZ127,ROW()-ROW($EZ$130)+1),"")</f>
        <v>0</v>
      </c>
      <c r="FA142">
        <f>IFERROR(SMALL(FA47:FA127,ROW()-ROW($FA$130)+1),"")</f>
        <v>0</v>
      </c>
      <c r="FB142">
        <f>IFERROR(SMALL(FB47:FB127,ROW()-ROW($FB$130)+1),"")</f>
        <v>0</v>
      </c>
      <c r="FC142">
        <f>IFERROR(SMALL(FC47:FC127,ROW()-ROW($FC$130)+1),"")</f>
        <v>0</v>
      </c>
      <c r="FD142">
        <f>IFERROR(SMALL(FD47:FD127,ROW()-ROW($FD$130)+1),"")</f>
        <v>0</v>
      </c>
      <c r="FE142">
        <f>IFERROR(SMALL(FE47:FE127,ROW()-ROW($FE$130)+1),"")</f>
        <v>0</v>
      </c>
      <c r="FF142">
        <f>IFERROR(SMALL(FF47:FF127,ROW()-ROW($FF$130)+1),"")</f>
        <v>0</v>
      </c>
      <c r="FG142">
        <f>IFERROR(SMALL(FG47:FG127,ROW()-ROW($FG$130)+1),"")</f>
        <v>0</v>
      </c>
      <c r="FH142">
        <f>IFERROR(SMALL(FH47:FH127,ROW()-ROW($FH$130)+1),"")</f>
        <v>0</v>
      </c>
      <c r="FI142">
        <f>IFERROR(SMALL(FI47:FI127,ROW()-ROW($FI$130)+1),"")</f>
        <v>0</v>
      </c>
      <c r="FJ142">
        <f>IFERROR(SMALL(FJ47:FJ127,ROW()-ROW($FJ$130)+1),"")</f>
        <v>0</v>
      </c>
      <c r="FK142">
        <f>IFERROR(SMALL(FK47:FK127,ROW()-ROW($FK$130)+1),"")</f>
        <v>0</v>
      </c>
      <c r="FL142">
        <f>IFERROR(SMALL(FL47:FL127,ROW()-ROW($FL$130)+1),"")</f>
        <v>0</v>
      </c>
      <c r="FM142">
        <f>IFERROR(SMALL(FM47:FM127,ROW()-ROW($FM$130)+1),"")</f>
        <v>0</v>
      </c>
      <c r="FN142">
        <f>IFERROR(SMALL(FN47:FN127,ROW()-ROW($FN$130)+1),"")</f>
        <v>0</v>
      </c>
      <c r="FO142">
        <f>IFERROR(SMALL(FO47:FO127,ROW()-ROW($FO$130)+1),"")</f>
        <v>0</v>
      </c>
      <c r="FP142">
        <f>IFERROR(SMALL(FP47:FP127,ROW()-ROW($FP$130)+1),"")</f>
        <v>0</v>
      </c>
      <c r="FQ142">
        <f>IFERROR(SMALL(FQ47:FQ127,ROW()-ROW($FQ$130)+1),"")</f>
        <v>0</v>
      </c>
      <c r="FR142">
        <f>IFERROR(SMALL(FR47:FR127,ROW()-ROW($FR$130)+1),"")</f>
        <v>0</v>
      </c>
      <c r="FS142">
        <f>IFERROR(SMALL(FS47:FS127,ROW()-ROW($FS$130)+1),"")</f>
        <v>0</v>
      </c>
      <c r="FT142">
        <f>IFERROR(SMALL(FT47:FT127,ROW()-ROW($FT$130)+1),"")</f>
        <v>0</v>
      </c>
      <c r="FU142">
        <f>IFERROR(SMALL(FU47:FU127,ROW()-ROW($FU$130)+1),"")</f>
        <v>0</v>
      </c>
      <c r="FV142">
        <f>IFERROR(SMALL(FV47:FV127,ROW()-ROW($FV$130)+1),"")</f>
        <v>0</v>
      </c>
      <c r="FW142">
        <f>IFERROR(SMALL(FW47:FW127,ROW()-ROW($FW$130)+1),"")</f>
        <v>0</v>
      </c>
      <c r="FX142">
        <f>IFERROR(SMALL(FX47:FX127,ROW()-ROW($FX$130)+1),"")</f>
        <v>0</v>
      </c>
      <c r="FY142">
        <f>IFERROR(SMALL(FY47:FY127,ROW()-ROW($FY$130)+1),"")</f>
        <v>0</v>
      </c>
      <c r="FZ142">
        <f>IFERROR(SMALL(FZ47:FZ127,ROW()-ROW($FZ$130)+1),"")</f>
        <v>0</v>
      </c>
      <c r="GA142">
        <f>IFERROR(SMALL(GA47:GA127,ROW()-ROW($GA$130)+1),"")</f>
        <v>0</v>
      </c>
      <c r="GB142">
        <f>IFERROR(SMALL(GB47:GB127,ROW()-ROW($GB$130)+1),"")</f>
        <v>0</v>
      </c>
      <c r="GC142">
        <f>IFERROR(SMALL(GC47:GC127,ROW()-ROW($GC$130)+1),"")</f>
        <v>0</v>
      </c>
      <c r="GD142">
        <f>IFERROR(SMALL(GD47:GD127,ROW()-ROW($GD$130)+1),"")</f>
        <v>0</v>
      </c>
      <c r="GE142">
        <f>IFERROR(SMALL(GE47:GE127,ROW()-ROW($GE$130)+1),"")</f>
        <v>0</v>
      </c>
      <c r="GF142">
        <f>IFERROR(SMALL(GF47:GF127,ROW()-ROW($GF$130)+1),"")</f>
        <v>0</v>
      </c>
      <c r="GG142">
        <f>IFERROR(SMALL(GG47:GG127,ROW()-ROW($GG$130)+1),"")</f>
        <v>0</v>
      </c>
      <c r="GH142">
        <f>IFERROR(SMALL(GH47:GH127,ROW()-ROW($GH$130)+1),"")</f>
        <v>0</v>
      </c>
      <c r="GI142">
        <f>IFERROR(SMALL(GI47:GI127,ROW()-ROW($GI$130)+1),"")</f>
        <v>0</v>
      </c>
      <c r="GJ142">
        <f>IFERROR(SMALL(GJ47:GJ127,ROW()-ROW($GJ$130)+1),"")</f>
        <v>0</v>
      </c>
      <c r="GK142">
        <f>IFERROR(SMALL(GK47:GK127,ROW()-ROW($GK$130)+1),"")</f>
        <v>0</v>
      </c>
      <c r="GL142">
        <f>IFERROR(SMALL(GL47:GL127,ROW()-ROW($GL$130)+1),"")</f>
        <v>0</v>
      </c>
      <c r="GM142">
        <f>IFERROR(SMALL(GM47:GM127,ROW()-ROW($GM$130)+1),"")</f>
        <v>0</v>
      </c>
      <c r="GN142">
        <f>IFERROR(SMALL(GN47:GN127,ROW()-ROW($GN$130)+1),"")</f>
        <v>0</v>
      </c>
      <c r="GO142">
        <f>IFERROR(SMALL(GO47:GO127,ROW()-ROW($GO$130)+1),"")</f>
        <v>0</v>
      </c>
      <c r="GP142">
        <f>IFERROR(SMALL(GP47:GP127,ROW()-ROW($GP$130)+1),"")</f>
        <v>0</v>
      </c>
      <c r="GQ142">
        <f>IFERROR(SMALL(GQ47:GQ127,ROW()-ROW($GQ$130)+1),"")</f>
        <v>0</v>
      </c>
      <c r="GR142">
        <f>IFERROR(SMALL(GR47:GR127,ROW()-ROW($GR$130)+1),"")</f>
        <v>0</v>
      </c>
      <c r="GS142">
        <f>IFERROR(SMALL(GS47:GS127,ROW()-ROW($GS$130)+1),"")</f>
        <v>0</v>
      </c>
      <c r="GT142">
        <f>IFERROR(SMALL(GT47:GT127,ROW()-ROW($GT$130)+1),"")</f>
        <v>0</v>
      </c>
      <c r="GU142">
        <f>IFERROR(SMALL(GU47:GU127,ROW()-ROW($GU$130)+1),"")</f>
        <v>0</v>
      </c>
      <c r="GV142">
        <f>IFERROR(SMALL(GV47:GV127,ROW()-ROW($GV$130)+1),"")</f>
        <v>0</v>
      </c>
      <c r="GW142">
        <f>IFERROR(SMALL(GW47:GW127,ROW()-ROW($GW$130)+1),"")</f>
        <v>0</v>
      </c>
      <c r="GX142">
        <f>IFERROR(SMALL(GX47:GX127,ROW()-ROW($GX$130)+1),"")</f>
        <v>0</v>
      </c>
      <c r="GY142">
        <f>IFERROR(SMALL(GY47:GY127,ROW()-ROW($GY$130)+1),"")</f>
        <v>0</v>
      </c>
      <c r="GZ142">
        <f>IFERROR(SMALL(GZ47:GZ127,ROW()-ROW($GZ$130)+1),"")</f>
        <v>0</v>
      </c>
      <c r="HA142">
        <f>IFERROR(SMALL(HA47:HA127,ROW()-ROW($HA$130)+1),"")</f>
        <v>0</v>
      </c>
      <c r="HB142">
        <f>IFERROR(SMALL(HB47:HB127,ROW()-ROW($HB$130)+1),"")</f>
        <v>0</v>
      </c>
      <c r="HC142">
        <f>IFERROR(SMALL(HC47:HC127,ROW()-ROW($HC$130)+1),"")</f>
        <v>0</v>
      </c>
      <c r="HD142">
        <f>IFERROR(SMALL(HD47:HD127,ROW()-ROW($HD$130)+1),"")</f>
        <v>0</v>
      </c>
      <c r="HE142">
        <f>IFERROR(SMALL(HE47:HE127,ROW()-ROW($HE$130)+1),"")</f>
        <v>0</v>
      </c>
      <c r="HF142">
        <f>IFERROR(SMALL(HF47:HF127,ROW()-ROW($HF$130)+1),"")</f>
        <v>0</v>
      </c>
      <c r="HG142">
        <f>IFERROR(SMALL(HG47:HG127,ROW()-ROW($HG$130)+1),"")</f>
        <v>0</v>
      </c>
      <c r="HH142">
        <f>IFERROR(SMALL(HH47:HH127,ROW()-ROW($HH$130)+1),"")</f>
        <v>0</v>
      </c>
      <c r="HI142">
        <f>IFERROR(SMALL(HI47:HI127,ROW()-ROW($HI$130)+1),"")</f>
        <v>0</v>
      </c>
      <c r="HJ142">
        <f>IFERROR(SMALL(HJ47:HJ127,ROW()-ROW($HJ$130)+1),"")</f>
        <v>0</v>
      </c>
      <c r="HK142">
        <f>IFERROR(SMALL(HK47:HK127,ROW()-ROW($HK$130)+1),"")</f>
        <v>0</v>
      </c>
      <c r="HL142">
        <f>IFERROR(SMALL(HL47:HL127,ROW()-ROW($HL$130)+1),"")</f>
        <v>0</v>
      </c>
      <c r="HM142">
        <f>IFERROR(SMALL(HM47:HM127,ROW()-ROW($HM$130)+1),"")</f>
        <v>0</v>
      </c>
      <c r="HN142">
        <f>IFERROR(SMALL(HN47:HN127,ROW()-ROW($HN$130)+1),"")</f>
        <v>0</v>
      </c>
      <c r="HO142">
        <f>IFERROR(SMALL(HO47:HO127,ROW()-ROW($HO$130)+1),"")</f>
        <v>0</v>
      </c>
      <c r="HP142">
        <f>IFERROR(SMALL(HP47:HP127,ROW()-ROW($HP$130)+1),"")</f>
        <v>0</v>
      </c>
      <c r="HQ142">
        <f>IFERROR(SMALL(HQ47:HQ127,ROW()-ROW($HQ$130)+1),"")</f>
        <v>0</v>
      </c>
      <c r="HR142">
        <f>IFERROR(SMALL(HR47:HR127,ROW()-ROW($HR$130)+1),"")</f>
        <v>0</v>
      </c>
      <c r="HS142">
        <f>IFERROR(SMALL(HS47:HS127,ROW()-ROW($HS$130)+1),"")</f>
        <v>0</v>
      </c>
      <c r="HT142">
        <f>IFERROR(SMALL(HT47:HT127,ROW()-ROW($HT$130)+1),"")</f>
        <v>0</v>
      </c>
      <c r="HU142">
        <f>IFERROR(SMALL(HU47:HU127,ROW()-ROW($HU$130)+1),"")</f>
        <v>0</v>
      </c>
      <c r="HV142">
        <f>IFERROR(SMALL(HV47:HV127,ROW()-ROW($HV$130)+1),"")</f>
        <v>0</v>
      </c>
      <c r="HW142">
        <f>IFERROR(SMALL(HW47:HW127,ROW()-ROW($HW$130)+1),"")</f>
        <v>0</v>
      </c>
      <c r="HX142">
        <f>IFERROR(SMALL(HX47:HX127,ROW()-ROW($HX$130)+1),"")</f>
        <v>0</v>
      </c>
      <c r="HY142">
        <f>IFERROR(SMALL(HY47:HY127,ROW()-ROW($HY$130)+1),"")</f>
        <v>0</v>
      </c>
      <c r="HZ142">
        <f>IFERROR(SMALL(HZ47:HZ127,ROW()-ROW($HZ$130)+1),"")</f>
        <v>0</v>
      </c>
      <c r="IA142">
        <f>IFERROR(SMALL(IA47:IA127,ROW()-ROW($IA$130)+1),"")</f>
        <v>0</v>
      </c>
      <c r="IB142">
        <f>IFERROR(SMALL(IB47:IB127,ROW()-ROW($IB$130)+1),"")</f>
        <v>0</v>
      </c>
      <c r="IC142">
        <f>IFERROR(SMALL(IC47:IC127,ROW()-ROW($IC$130)+1),"")</f>
        <v>0</v>
      </c>
      <c r="ID142">
        <f>IFERROR(SMALL(ID47:ID127,ROW()-ROW($ID$130)+1),"")</f>
        <v>0</v>
      </c>
    </row>
    <row r="143" spans="4:238">
      <c r="E143">
        <f>IFERROR(SMALL(E47:E127,ROW()-ROW($E$130)+1),"")</f>
        <v>0</v>
      </c>
      <c r="F143">
        <f>IFERROR(SMALL(F47:F127,ROW()-ROW($F$130)+1),"")</f>
        <v>0</v>
      </c>
      <c r="G143">
        <f>IFERROR(SMALL(G47:G127,ROW()-ROW($G$130)+1),"")</f>
        <v>0</v>
      </c>
      <c r="H143">
        <f>IFERROR(SMALL(H47:H127,ROW()-ROW($H$130)+1),"")</f>
        <v>0</v>
      </c>
      <c r="I143">
        <f>IFERROR(SMALL(I47:I127,ROW()-ROW($I$130)+1),"")</f>
        <v>0</v>
      </c>
      <c r="J143">
        <f>IFERROR(SMALL(J47:J127,ROW()-ROW($J$130)+1),"")</f>
        <v>0</v>
      </c>
      <c r="K143">
        <f>IFERROR(SMALL(K47:K127,ROW()-ROW($K$130)+1),"")</f>
        <v>0</v>
      </c>
      <c r="L143">
        <f>IFERROR(SMALL(L47:L127,ROW()-ROW($L$130)+1),"")</f>
        <v>0</v>
      </c>
      <c r="M143">
        <f>IFERROR(SMALL(M47:M127,ROW()-ROW($M$130)+1),"")</f>
        <v>0</v>
      </c>
      <c r="N143">
        <f>IFERROR(SMALL(N47:N127,ROW()-ROW($N$130)+1),"")</f>
        <v>0</v>
      </c>
      <c r="O143">
        <f>IFERROR(SMALL(O47:O127,ROW()-ROW($O$130)+1),"")</f>
        <v>0</v>
      </c>
      <c r="P143">
        <f>IFERROR(SMALL(P47:P127,ROW()-ROW($P$130)+1),"")</f>
        <v>0</v>
      </c>
      <c r="Q143">
        <f>IFERROR(SMALL(Q47:Q127,ROW()-ROW($Q$130)+1),"")</f>
        <v>0</v>
      </c>
      <c r="R143">
        <f>IFERROR(SMALL(R47:R127,ROW()-ROW($R$130)+1),"")</f>
        <v>0</v>
      </c>
      <c r="S143">
        <f>IFERROR(SMALL(S47:S127,ROW()-ROW($S$130)+1),"")</f>
        <v>0</v>
      </c>
      <c r="T143">
        <f>IFERROR(SMALL(T47:T127,ROW()-ROW($T$130)+1),"")</f>
        <v>0</v>
      </c>
      <c r="U143">
        <f>IFERROR(SMALL(U47:U127,ROW()-ROW($U$130)+1),"")</f>
        <v>0</v>
      </c>
      <c r="V143">
        <f>IFERROR(SMALL(V47:V127,ROW()-ROW($V$130)+1),"")</f>
        <v>0</v>
      </c>
      <c r="W143">
        <f>IFERROR(SMALL(W47:W127,ROW()-ROW($W$130)+1),"")</f>
        <v>0</v>
      </c>
      <c r="X143">
        <f>IFERROR(SMALL(X47:X127,ROW()-ROW($X$130)+1),"")</f>
        <v>0</v>
      </c>
      <c r="Y143">
        <f>IFERROR(SMALL(Y47:Y127,ROW()-ROW($Y$130)+1),"")</f>
        <v>0</v>
      </c>
      <c r="Z143">
        <f>IFERROR(SMALL(Z47:Z127,ROW()-ROW($Z$130)+1),"")</f>
        <v>0</v>
      </c>
      <c r="AA143">
        <f>IFERROR(SMALL(AA47:AA127,ROW()-ROW($AA$130)+1),"")</f>
        <v>0</v>
      </c>
      <c r="AB143">
        <f>IFERROR(SMALL(AB47:AB127,ROW()-ROW($AB$130)+1),"")</f>
        <v>0</v>
      </c>
      <c r="AC143">
        <f>IFERROR(SMALL(AC47:AC127,ROW()-ROW($AC$130)+1),"")</f>
        <v>0</v>
      </c>
      <c r="AD143">
        <f>IFERROR(SMALL(AD47:AD127,ROW()-ROW($AD$130)+1),"")</f>
        <v>0</v>
      </c>
      <c r="AE143">
        <f>IFERROR(SMALL(AE47:AE127,ROW()-ROW($AE$130)+1),"")</f>
        <v>0</v>
      </c>
      <c r="AF143">
        <f>IFERROR(SMALL(AF47:AF127,ROW()-ROW($AF$130)+1),"")</f>
        <v>0</v>
      </c>
      <c r="AG143">
        <f>IFERROR(SMALL(AG47:AG127,ROW()-ROW($AG$130)+1),"")</f>
        <v>0</v>
      </c>
      <c r="AH143">
        <f>IFERROR(SMALL(AH47:AH127,ROW()-ROW($AH$130)+1),"")</f>
        <v>0</v>
      </c>
      <c r="AI143">
        <f>IFERROR(SMALL(AI47:AI127,ROW()-ROW($AI$130)+1),"")</f>
        <v>0</v>
      </c>
      <c r="AJ143">
        <f>IFERROR(SMALL(AJ47:AJ127,ROW()-ROW($AJ$130)+1),"")</f>
        <v>0</v>
      </c>
      <c r="AK143">
        <f>IFERROR(SMALL(AK47:AK127,ROW()-ROW($AK$130)+1),"")</f>
        <v>0</v>
      </c>
      <c r="AL143">
        <f>IFERROR(SMALL(AL47:AL127,ROW()-ROW($AL$130)+1),"")</f>
        <v>0</v>
      </c>
      <c r="AM143">
        <f>IFERROR(SMALL(AM47:AM127,ROW()-ROW($AM$130)+1),"")</f>
        <v>0</v>
      </c>
      <c r="AN143">
        <f>IFERROR(SMALL(AN47:AN127,ROW()-ROW($AN$130)+1),"")</f>
        <v>0</v>
      </c>
      <c r="AO143">
        <f>IFERROR(SMALL(AO47:AO127,ROW()-ROW($AO$130)+1),"")</f>
        <v>0</v>
      </c>
      <c r="AP143">
        <f>IFERROR(SMALL(AP47:AP127,ROW()-ROW($AP$130)+1),"")</f>
        <v>0</v>
      </c>
      <c r="AQ143">
        <f>IFERROR(SMALL(AQ47:AQ127,ROW()-ROW($AQ$130)+1),"")</f>
        <v>0</v>
      </c>
      <c r="AR143">
        <f>IFERROR(SMALL(AR47:AR127,ROW()-ROW($AR$130)+1),"")</f>
        <v>0</v>
      </c>
      <c r="AS143">
        <f>IFERROR(SMALL(AS47:AS127,ROW()-ROW($AS$130)+1),"")</f>
        <v>0</v>
      </c>
      <c r="AT143">
        <f>IFERROR(SMALL(AT47:AT127,ROW()-ROW($AT$130)+1),"")</f>
        <v>0</v>
      </c>
      <c r="AU143">
        <f>IFERROR(SMALL(AU47:AU127,ROW()-ROW($AU$130)+1),"")</f>
        <v>0</v>
      </c>
      <c r="AV143">
        <f>IFERROR(SMALL(AV47:AV127,ROW()-ROW($AV$130)+1),"")</f>
        <v>0</v>
      </c>
      <c r="AW143">
        <f>IFERROR(SMALL(AW47:AW127,ROW()-ROW($AW$130)+1),"")</f>
        <v>0</v>
      </c>
      <c r="AX143">
        <f>IFERROR(SMALL(AX47:AX127,ROW()-ROW($AX$130)+1),"")</f>
        <v>0</v>
      </c>
      <c r="AY143">
        <f>IFERROR(SMALL(AY47:AY127,ROW()-ROW($AY$130)+1),"")</f>
        <v>0</v>
      </c>
      <c r="AZ143">
        <f>IFERROR(SMALL(AZ47:AZ127,ROW()-ROW($AZ$130)+1),"")</f>
        <v>0</v>
      </c>
      <c r="BA143">
        <f>IFERROR(SMALL(BA47:BA127,ROW()-ROW($BA$130)+1),"")</f>
        <v>0</v>
      </c>
      <c r="BB143">
        <f>IFERROR(SMALL(BB47:BB127,ROW()-ROW($BB$130)+1),"")</f>
        <v>0</v>
      </c>
      <c r="BC143">
        <f>IFERROR(SMALL(BC47:BC127,ROW()-ROW($BC$130)+1),"")</f>
        <v>0</v>
      </c>
      <c r="BD143">
        <f>IFERROR(SMALL(BD47:BD127,ROW()-ROW($BD$130)+1),"")</f>
        <v>0</v>
      </c>
      <c r="BE143">
        <f>IFERROR(SMALL(BE47:BE127,ROW()-ROW($BE$130)+1),"")</f>
        <v>0</v>
      </c>
      <c r="BF143">
        <f>IFERROR(SMALL(BF47:BF127,ROW()-ROW($BF$130)+1),"")</f>
        <v>0</v>
      </c>
      <c r="BG143">
        <f>IFERROR(SMALL(BG47:BG127,ROW()-ROW($BG$130)+1),"")</f>
        <v>0</v>
      </c>
      <c r="BH143">
        <f>IFERROR(SMALL(BH47:BH127,ROW()-ROW($BH$130)+1),"")</f>
        <v>0</v>
      </c>
      <c r="BI143">
        <f>IFERROR(SMALL(BI47:BI127,ROW()-ROW($BI$130)+1),"")</f>
        <v>0</v>
      </c>
      <c r="BJ143">
        <f>IFERROR(SMALL(BJ47:BJ127,ROW()-ROW($BJ$130)+1),"")</f>
        <v>0</v>
      </c>
      <c r="BK143">
        <f>IFERROR(SMALL(BK47:BK127,ROW()-ROW($BK$130)+1),"")</f>
        <v>0</v>
      </c>
      <c r="BL143">
        <f>IFERROR(SMALL(BL47:BL127,ROW()-ROW($BL$130)+1),"")</f>
        <v>0</v>
      </c>
      <c r="BM143">
        <f>IFERROR(SMALL(BM47:BM127,ROW()-ROW($BM$130)+1),"")</f>
        <v>0</v>
      </c>
      <c r="BN143">
        <f>IFERROR(SMALL(BN47:BN127,ROW()-ROW($BN$130)+1),"")</f>
        <v>0</v>
      </c>
      <c r="BO143">
        <f>IFERROR(SMALL(BO47:BO127,ROW()-ROW($BO$130)+1),"")</f>
        <v>0</v>
      </c>
      <c r="BP143">
        <f>IFERROR(SMALL(BP47:BP127,ROW()-ROW($BP$130)+1),"")</f>
        <v>0</v>
      </c>
      <c r="BQ143">
        <f>IFERROR(SMALL(BQ47:BQ127,ROW()-ROW($BQ$130)+1),"")</f>
        <v>0</v>
      </c>
      <c r="BR143">
        <f>IFERROR(SMALL(BR47:BR127,ROW()-ROW($BR$130)+1),"")</f>
        <v>0</v>
      </c>
      <c r="BS143">
        <f>IFERROR(SMALL(BS47:BS127,ROW()-ROW($BS$130)+1),"")</f>
        <v>0</v>
      </c>
      <c r="BT143">
        <f>IFERROR(SMALL(BT47:BT127,ROW()-ROW($BT$130)+1),"")</f>
        <v>0</v>
      </c>
      <c r="BU143">
        <f>IFERROR(SMALL(BU47:BU127,ROW()-ROW($BU$130)+1),"")</f>
        <v>0</v>
      </c>
      <c r="BV143">
        <f>IFERROR(SMALL(BV47:BV127,ROW()-ROW($BV$130)+1),"")</f>
        <v>0</v>
      </c>
      <c r="BW143">
        <f>IFERROR(SMALL(BW47:BW127,ROW()-ROW($BW$130)+1),"")</f>
        <v>0</v>
      </c>
      <c r="BX143">
        <f>IFERROR(SMALL(BX47:BX127,ROW()-ROW($BX$130)+1),"")</f>
        <v>0</v>
      </c>
      <c r="BY143">
        <f>IFERROR(SMALL(BY47:BY127,ROW()-ROW($BY$130)+1),"")</f>
        <v>0</v>
      </c>
      <c r="BZ143">
        <f>IFERROR(SMALL(BZ47:BZ127,ROW()-ROW($BZ$130)+1),"")</f>
        <v>0</v>
      </c>
      <c r="CA143">
        <f>IFERROR(SMALL(CA47:CA127,ROW()-ROW($CA$130)+1),"")</f>
        <v>0</v>
      </c>
      <c r="CB143">
        <f>IFERROR(SMALL(CB47:CB127,ROW()-ROW($CB$130)+1),"")</f>
        <v>0</v>
      </c>
      <c r="CC143">
        <f>IFERROR(SMALL(CC47:CC127,ROW()-ROW($CC$130)+1),"")</f>
        <v>0</v>
      </c>
      <c r="CD143">
        <f>IFERROR(SMALL(CD47:CD127,ROW()-ROW($CD$130)+1),"")</f>
        <v>0</v>
      </c>
      <c r="CE143">
        <f>IFERROR(SMALL(CE47:CE127,ROW()-ROW($CE$130)+1),"")</f>
        <v>0</v>
      </c>
      <c r="CF143">
        <f>IFERROR(SMALL(CF47:CF127,ROW()-ROW($CF$130)+1),"")</f>
        <v>0</v>
      </c>
      <c r="CG143">
        <f>IFERROR(SMALL(CG47:CG127,ROW()-ROW($CG$130)+1),"")</f>
        <v>0</v>
      </c>
      <c r="CH143">
        <f>IFERROR(SMALL(CH47:CH127,ROW()-ROW($CH$130)+1),"")</f>
        <v>0</v>
      </c>
      <c r="CI143">
        <f>IFERROR(SMALL(CI47:CI127,ROW()-ROW($CI$130)+1),"")</f>
        <v>0</v>
      </c>
      <c r="CJ143">
        <f>IFERROR(SMALL(CJ47:CJ127,ROW()-ROW($CJ$130)+1),"")</f>
        <v>0</v>
      </c>
      <c r="CK143">
        <f>IFERROR(SMALL(CK47:CK127,ROW()-ROW($CK$130)+1),"")</f>
        <v>0</v>
      </c>
      <c r="CL143">
        <f>IFERROR(SMALL(CL47:CL127,ROW()-ROW($CL$130)+1),"")</f>
        <v>0</v>
      </c>
      <c r="CM143">
        <f>IFERROR(SMALL(CM47:CM127,ROW()-ROW($CM$130)+1),"")</f>
        <v>0</v>
      </c>
      <c r="CN143">
        <f>IFERROR(SMALL(CN47:CN127,ROW()-ROW($CN$130)+1),"")</f>
        <v>0</v>
      </c>
      <c r="CO143">
        <f>IFERROR(SMALL(CO47:CO127,ROW()-ROW($CO$130)+1),"")</f>
        <v>0</v>
      </c>
      <c r="CP143">
        <f>IFERROR(SMALL(CP47:CP127,ROW()-ROW($CP$130)+1),"")</f>
        <v>0</v>
      </c>
      <c r="CQ143">
        <f>IFERROR(SMALL(CQ47:CQ127,ROW()-ROW($CQ$130)+1),"")</f>
        <v>0</v>
      </c>
      <c r="CR143">
        <f>IFERROR(SMALL(CR47:CR127,ROW()-ROW($CR$130)+1),"")</f>
        <v>0</v>
      </c>
      <c r="CS143">
        <f>IFERROR(SMALL(CS47:CS127,ROW()-ROW($CS$130)+1),"")</f>
        <v>0</v>
      </c>
      <c r="CT143">
        <f>IFERROR(SMALL(CT47:CT127,ROW()-ROW($CT$130)+1),"")</f>
        <v>0</v>
      </c>
      <c r="CU143">
        <f>IFERROR(SMALL(CU47:CU127,ROW()-ROW($CU$130)+1),"")</f>
        <v>0</v>
      </c>
      <c r="CV143">
        <f>IFERROR(SMALL(CV47:CV127,ROW()-ROW($CV$130)+1),"")</f>
        <v>0</v>
      </c>
      <c r="CW143">
        <f>IFERROR(SMALL(CW47:CW127,ROW()-ROW($CW$130)+1),"")</f>
        <v>0</v>
      </c>
      <c r="CX143">
        <f>IFERROR(SMALL(CX47:CX127,ROW()-ROW($CX$130)+1),"")</f>
        <v>0</v>
      </c>
      <c r="CY143">
        <f>IFERROR(SMALL(CY47:CY127,ROW()-ROW($CY$130)+1),"")</f>
        <v>0</v>
      </c>
      <c r="CZ143">
        <f>IFERROR(SMALL(CZ47:CZ127,ROW()-ROW($CZ$130)+1),"")</f>
        <v>0</v>
      </c>
      <c r="DA143">
        <f>IFERROR(SMALL(DA47:DA127,ROW()-ROW($DA$130)+1),"")</f>
        <v>0</v>
      </c>
      <c r="DB143">
        <f>IFERROR(SMALL(DB47:DB127,ROW()-ROW($DB$130)+1),"")</f>
        <v>0</v>
      </c>
      <c r="DC143">
        <f>IFERROR(SMALL(DC47:DC127,ROW()-ROW($DC$130)+1),"")</f>
        <v>0</v>
      </c>
      <c r="DD143">
        <f>IFERROR(SMALL(DD47:DD127,ROW()-ROW($DD$130)+1),"")</f>
        <v>0</v>
      </c>
      <c r="DE143">
        <f>IFERROR(SMALL(DE47:DE127,ROW()-ROW($DE$130)+1),"")</f>
        <v>0</v>
      </c>
      <c r="DF143">
        <f>IFERROR(SMALL(DF47:DF127,ROW()-ROW($DF$130)+1),"")</f>
        <v>0</v>
      </c>
      <c r="DG143">
        <f>IFERROR(SMALL(DG47:DG127,ROW()-ROW($DG$130)+1),"")</f>
        <v>0</v>
      </c>
      <c r="DH143">
        <f>IFERROR(SMALL(DH47:DH127,ROW()-ROW($DH$130)+1),"")</f>
        <v>0</v>
      </c>
      <c r="DI143">
        <f>IFERROR(SMALL(DI47:DI127,ROW()-ROW($DI$130)+1),"")</f>
        <v>0</v>
      </c>
      <c r="DJ143">
        <f>IFERROR(SMALL(DJ47:DJ127,ROW()-ROW($DJ$130)+1),"")</f>
        <v>0</v>
      </c>
      <c r="DK143">
        <f>IFERROR(SMALL(DK47:DK127,ROW()-ROW($DK$130)+1),"")</f>
        <v>0</v>
      </c>
      <c r="DL143">
        <f>IFERROR(SMALL(DL47:DL127,ROW()-ROW($DL$130)+1),"")</f>
        <v>0</v>
      </c>
      <c r="DM143">
        <f>IFERROR(SMALL(DM47:DM127,ROW()-ROW($DM$130)+1),"")</f>
        <v>0</v>
      </c>
      <c r="DN143">
        <f>IFERROR(SMALL(DN47:DN127,ROW()-ROW($DN$130)+1),"")</f>
        <v>0</v>
      </c>
      <c r="DO143">
        <f>IFERROR(SMALL(DO47:DO127,ROW()-ROW($DO$130)+1),"")</f>
        <v>0</v>
      </c>
      <c r="DP143">
        <f>IFERROR(SMALL(DP47:DP127,ROW()-ROW($DP$130)+1),"")</f>
        <v>0</v>
      </c>
      <c r="DS143">
        <f>IFERROR(SMALL(DS47:DS127,ROW()-ROW($DS$130)+1),"")</f>
        <v>0</v>
      </c>
      <c r="DT143">
        <f>IFERROR(SMALL(DT47:DT127,ROW()-ROW($DT$130)+1),"")</f>
        <v>0</v>
      </c>
      <c r="DU143">
        <f>IFERROR(SMALL(DU47:DU127,ROW()-ROW($DU$130)+1),"")</f>
        <v>0</v>
      </c>
      <c r="DV143">
        <f>IFERROR(SMALL(DV47:DV127,ROW()-ROW($DV$130)+1),"")</f>
        <v>0</v>
      </c>
      <c r="DW143">
        <f>IFERROR(SMALL(DW47:DW127,ROW()-ROW($DW$130)+1),"")</f>
        <v>0</v>
      </c>
      <c r="DX143">
        <f>IFERROR(SMALL(DX47:DX127,ROW()-ROW($DX$130)+1),"")</f>
        <v>0</v>
      </c>
      <c r="DY143">
        <f>IFERROR(SMALL(DY47:DY127,ROW()-ROW($DY$130)+1),"")</f>
        <v>0</v>
      </c>
      <c r="DZ143">
        <f>IFERROR(SMALL(DZ47:DZ127,ROW()-ROW($DZ$130)+1),"")</f>
        <v>0</v>
      </c>
      <c r="EA143">
        <f>IFERROR(SMALL(EA47:EA127,ROW()-ROW($EA$130)+1),"")</f>
        <v>0</v>
      </c>
      <c r="EB143">
        <f>IFERROR(SMALL(EB47:EB127,ROW()-ROW($EB$130)+1),"")</f>
        <v>0</v>
      </c>
      <c r="EC143">
        <f>IFERROR(SMALL(EC47:EC127,ROW()-ROW($EC$130)+1),"")</f>
        <v>0</v>
      </c>
      <c r="ED143">
        <f>IFERROR(SMALL(ED47:ED127,ROW()-ROW($ED$130)+1),"")</f>
        <v>0</v>
      </c>
      <c r="EE143">
        <f>IFERROR(SMALL(EE47:EE127,ROW()-ROW($EE$130)+1),"")</f>
        <v>0</v>
      </c>
      <c r="EF143">
        <f>IFERROR(SMALL(EF47:EF127,ROW()-ROW($EF$130)+1),"")</f>
        <v>0</v>
      </c>
      <c r="EG143">
        <f>IFERROR(SMALL(EG47:EG127,ROW()-ROW($EG$130)+1),"")</f>
        <v>0</v>
      </c>
      <c r="EH143">
        <f>IFERROR(SMALL(EH47:EH127,ROW()-ROW($EH$130)+1),"")</f>
        <v>0</v>
      </c>
      <c r="EI143">
        <f>IFERROR(SMALL(EI47:EI127,ROW()-ROW($EI$130)+1),"")</f>
        <v>0</v>
      </c>
      <c r="EJ143">
        <f>IFERROR(SMALL(EJ47:EJ127,ROW()-ROW($EJ$130)+1),"")</f>
        <v>0</v>
      </c>
      <c r="EK143">
        <f>IFERROR(SMALL(EK47:EK127,ROW()-ROW($EK$130)+1),"")</f>
        <v>0</v>
      </c>
      <c r="EL143">
        <f>IFERROR(SMALL(EL47:EL127,ROW()-ROW($EL$130)+1),"")</f>
        <v>0</v>
      </c>
      <c r="EM143">
        <f>IFERROR(SMALL(EM47:EM127,ROW()-ROW($EM$130)+1),"")</f>
        <v>0</v>
      </c>
      <c r="EN143">
        <f>IFERROR(SMALL(EN47:EN127,ROW()-ROW($EN$130)+1),"")</f>
        <v>0</v>
      </c>
      <c r="EO143">
        <f>IFERROR(SMALL(EO47:EO127,ROW()-ROW($EO$130)+1),"")</f>
        <v>0</v>
      </c>
      <c r="EP143">
        <f>IFERROR(SMALL(EP47:EP127,ROW()-ROW($EP$130)+1),"")</f>
        <v>0</v>
      </c>
      <c r="EQ143">
        <f>IFERROR(SMALL(EQ47:EQ127,ROW()-ROW($EQ$130)+1),"")</f>
        <v>0</v>
      </c>
      <c r="ER143">
        <f>IFERROR(SMALL(ER47:ER127,ROW()-ROW($ER$130)+1),"")</f>
        <v>0</v>
      </c>
      <c r="ES143">
        <f>IFERROR(SMALL(ES47:ES127,ROW()-ROW($ES$130)+1),"")</f>
        <v>0</v>
      </c>
      <c r="ET143">
        <f>IFERROR(SMALL(ET47:ET127,ROW()-ROW($ET$130)+1),"")</f>
        <v>0</v>
      </c>
      <c r="EU143">
        <f>IFERROR(SMALL(EU47:EU127,ROW()-ROW($EU$130)+1),"")</f>
        <v>0</v>
      </c>
      <c r="EV143">
        <f>IFERROR(SMALL(EV47:EV127,ROW()-ROW($EV$130)+1),"")</f>
        <v>0</v>
      </c>
      <c r="EW143">
        <f>IFERROR(SMALL(EW47:EW127,ROW()-ROW($EW$130)+1),"")</f>
        <v>0</v>
      </c>
      <c r="EX143">
        <f>IFERROR(SMALL(EX47:EX127,ROW()-ROW($EX$130)+1),"")</f>
        <v>0</v>
      </c>
      <c r="EY143">
        <f>IFERROR(SMALL(EY47:EY127,ROW()-ROW($EY$130)+1),"")</f>
        <v>0</v>
      </c>
      <c r="EZ143">
        <f>IFERROR(SMALL(EZ47:EZ127,ROW()-ROW($EZ$130)+1),"")</f>
        <v>0</v>
      </c>
      <c r="FA143">
        <f>IFERROR(SMALL(FA47:FA127,ROW()-ROW($FA$130)+1),"")</f>
        <v>0</v>
      </c>
      <c r="FB143">
        <f>IFERROR(SMALL(FB47:FB127,ROW()-ROW($FB$130)+1),"")</f>
        <v>0</v>
      </c>
      <c r="FC143">
        <f>IFERROR(SMALL(FC47:FC127,ROW()-ROW($FC$130)+1),"")</f>
        <v>0</v>
      </c>
      <c r="FD143">
        <f>IFERROR(SMALL(FD47:FD127,ROW()-ROW($FD$130)+1),"")</f>
        <v>0</v>
      </c>
      <c r="FE143">
        <f>IFERROR(SMALL(FE47:FE127,ROW()-ROW($FE$130)+1),"")</f>
        <v>0</v>
      </c>
      <c r="FF143">
        <f>IFERROR(SMALL(FF47:FF127,ROW()-ROW($FF$130)+1),"")</f>
        <v>0</v>
      </c>
      <c r="FG143">
        <f>IFERROR(SMALL(FG47:FG127,ROW()-ROW($FG$130)+1),"")</f>
        <v>0</v>
      </c>
      <c r="FH143">
        <f>IFERROR(SMALL(FH47:FH127,ROW()-ROW($FH$130)+1),"")</f>
        <v>0</v>
      </c>
      <c r="FI143">
        <f>IFERROR(SMALL(FI47:FI127,ROW()-ROW($FI$130)+1),"")</f>
        <v>0</v>
      </c>
      <c r="FJ143">
        <f>IFERROR(SMALL(FJ47:FJ127,ROW()-ROW($FJ$130)+1),"")</f>
        <v>0</v>
      </c>
      <c r="FK143">
        <f>IFERROR(SMALL(FK47:FK127,ROW()-ROW($FK$130)+1),"")</f>
        <v>0</v>
      </c>
      <c r="FL143">
        <f>IFERROR(SMALL(FL47:FL127,ROW()-ROW($FL$130)+1),"")</f>
        <v>0</v>
      </c>
      <c r="FM143">
        <f>IFERROR(SMALL(FM47:FM127,ROW()-ROW($FM$130)+1),"")</f>
        <v>0</v>
      </c>
      <c r="FN143">
        <f>IFERROR(SMALL(FN47:FN127,ROW()-ROW($FN$130)+1),"")</f>
        <v>0</v>
      </c>
      <c r="FO143">
        <f>IFERROR(SMALL(FO47:FO127,ROW()-ROW($FO$130)+1),"")</f>
        <v>0</v>
      </c>
      <c r="FP143">
        <f>IFERROR(SMALL(FP47:FP127,ROW()-ROW($FP$130)+1),"")</f>
        <v>0</v>
      </c>
      <c r="FQ143">
        <f>IFERROR(SMALL(FQ47:FQ127,ROW()-ROW($FQ$130)+1),"")</f>
        <v>0</v>
      </c>
      <c r="FR143">
        <f>IFERROR(SMALL(FR47:FR127,ROW()-ROW($FR$130)+1),"")</f>
        <v>0</v>
      </c>
      <c r="FS143">
        <f>IFERROR(SMALL(FS47:FS127,ROW()-ROW($FS$130)+1),"")</f>
        <v>0</v>
      </c>
      <c r="FT143">
        <f>IFERROR(SMALL(FT47:FT127,ROW()-ROW($FT$130)+1),"")</f>
        <v>0</v>
      </c>
      <c r="FU143">
        <f>IFERROR(SMALL(FU47:FU127,ROW()-ROW($FU$130)+1),"")</f>
        <v>0</v>
      </c>
      <c r="FV143">
        <f>IFERROR(SMALL(FV47:FV127,ROW()-ROW($FV$130)+1),"")</f>
        <v>0</v>
      </c>
      <c r="FW143">
        <f>IFERROR(SMALL(FW47:FW127,ROW()-ROW($FW$130)+1),"")</f>
        <v>0</v>
      </c>
      <c r="FX143">
        <f>IFERROR(SMALL(FX47:FX127,ROW()-ROW($FX$130)+1),"")</f>
        <v>0</v>
      </c>
      <c r="FY143">
        <f>IFERROR(SMALL(FY47:FY127,ROW()-ROW($FY$130)+1),"")</f>
        <v>0</v>
      </c>
      <c r="FZ143">
        <f>IFERROR(SMALL(FZ47:FZ127,ROW()-ROW($FZ$130)+1),"")</f>
        <v>0</v>
      </c>
      <c r="GA143">
        <f>IFERROR(SMALL(GA47:GA127,ROW()-ROW($GA$130)+1),"")</f>
        <v>0</v>
      </c>
      <c r="GB143">
        <f>IFERROR(SMALL(GB47:GB127,ROW()-ROW($GB$130)+1),"")</f>
        <v>0</v>
      </c>
      <c r="GC143">
        <f>IFERROR(SMALL(GC47:GC127,ROW()-ROW($GC$130)+1),"")</f>
        <v>0</v>
      </c>
      <c r="GD143">
        <f>IFERROR(SMALL(GD47:GD127,ROW()-ROW($GD$130)+1),"")</f>
        <v>0</v>
      </c>
      <c r="GE143">
        <f>IFERROR(SMALL(GE47:GE127,ROW()-ROW($GE$130)+1),"")</f>
        <v>0</v>
      </c>
      <c r="GF143">
        <f>IFERROR(SMALL(GF47:GF127,ROW()-ROW($GF$130)+1),"")</f>
        <v>0</v>
      </c>
      <c r="GG143">
        <f>IFERROR(SMALL(GG47:GG127,ROW()-ROW($GG$130)+1),"")</f>
        <v>0</v>
      </c>
      <c r="GH143">
        <f>IFERROR(SMALL(GH47:GH127,ROW()-ROW($GH$130)+1),"")</f>
        <v>0</v>
      </c>
      <c r="GI143">
        <f>IFERROR(SMALL(GI47:GI127,ROW()-ROW($GI$130)+1),"")</f>
        <v>0</v>
      </c>
      <c r="GJ143">
        <f>IFERROR(SMALL(GJ47:GJ127,ROW()-ROW($GJ$130)+1),"")</f>
        <v>0</v>
      </c>
      <c r="GK143">
        <f>IFERROR(SMALL(GK47:GK127,ROW()-ROW($GK$130)+1),"")</f>
        <v>0</v>
      </c>
      <c r="GL143">
        <f>IFERROR(SMALL(GL47:GL127,ROW()-ROW($GL$130)+1),"")</f>
        <v>0</v>
      </c>
      <c r="GM143">
        <f>IFERROR(SMALL(GM47:GM127,ROW()-ROW($GM$130)+1),"")</f>
        <v>0</v>
      </c>
      <c r="GN143">
        <f>IFERROR(SMALL(GN47:GN127,ROW()-ROW($GN$130)+1),"")</f>
        <v>0</v>
      </c>
      <c r="GO143">
        <f>IFERROR(SMALL(GO47:GO127,ROW()-ROW($GO$130)+1),"")</f>
        <v>0</v>
      </c>
      <c r="GP143">
        <f>IFERROR(SMALL(GP47:GP127,ROW()-ROW($GP$130)+1),"")</f>
        <v>0</v>
      </c>
      <c r="GQ143">
        <f>IFERROR(SMALL(GQ47:GQ127,ROW()-ROW($GQ$130)+1),"")</f>
        <v>0</v>
      </c>
      <c r="GR143">
        <f>IFERROR(SMALL(GR47:GR127,ROW()-ROW($GR$130)+1),"")</f>
        <v>0</v>
      </c>
      <c r="GS143">
        <f>IFERROR(SMALL(GS47:GS127,ROW()-ROW($GS$130)+1),"")</f>
        <v>0</v>
      </c>
      <c r="GT143">
        <f>IFERROR(SMALL(GT47:GT127,ROW()-ROW($GT$130)+1),"")</f>
        <v>0</v>
      </c>
      <c r="GU143">
        <f>IFERROR(SMALL(GU47:GU127,ROW()-ROW($GU$130)+1),"")</f>
        <v>0</v>
      </c>
      <c r="GV143">
        <f>IFERROR(SMALL(GV47:GV127,ROW()-ROW($GV$130)+1),"")</f>
        <v>0</v>
      </c>
      <c r="GW143">
        <f>IFERROR(SMALL(GW47:GW127,ROW()-ROW($GW$130)+1),"")</f>
        <v>0</v>
      </c>
      <c r="GX143">
        <f>IFERROR(SMALL(GX47:GX127,ROW()-ROW($GX$130)+1),"")</f>
        <v>0</v>
      </c>
      <c r="GY143">
        <f>IFERROR(SMALL(GY47:GY127,ROW()-ROW($GY$130)+1),"")</f>
        <v>0</v>
      </c>
      <c r="GZ143">
        <f>IFERROR(SMALL(GZ47:GZ127,ROW()-ROW($GZ$130)+1),"")</f>
        <v>0</v>
      </c>
      <c r="HA143">
        <f>IFERROR(SMALL(HA47:HA127,ROW()-ROW($HA$130)+1),"")</f>
        <v>0</v>
      </c>
      <c r="HB143">
        <f>IFERROR(SMALL(HB47:HB127,ROW()-ROW($HB$130)+1),"")</f>
        <v>0</v>
      </c>
      <c r="HC143">
        <f>IFERROR(SMALL(HC47:HC127,ROW()-ROW($HC$130)+1),"")</f>
        <v>0</v>
      </c>
      <c r="HD143">
        <f>IFERROR(SMALL(HD47:HD127,ROW()-ROW($HD$130)+1),"")</f>
        <v>0</v>
      </c>
      <c r="HE143">
        <f>IFERROR(SMALL(HE47:HE127,ROW()-ROW($HE$130)+1),"")</f>
        <v>0</v>
      </c>
      <c r="HF143">
        <f>IFERROR(SMALL(HF47:HF127,ROW()-ROW($HF$130)+1),"")</f>
        <v>0</v>
      </c>
      <c r="HG143">
        <f>IFERROR(SMALL(HG47:HG127,ROW()-ROW($HG$130)+1),"")</f>
        <v>0</v>
      </c>
      <c r="HH143">
        <f>IFERROR(SMALL(HH47:HH127,ROW()-ROW($HH$130)+1),"")</f>
        <v>0</v>
      </c>
      <c r="HI143">
        <f>IFERROR(SMALL(HI47:HI127,ROW()-ROW($HI$130)+1),"")</f>
        <v>0</v>
      </c>
      <c r="HJ143">
        <f>IFERROR(SMALL(HJ47:HJ127,ROW()-ROW($HJ$130)+1),"")</f>
        <v>0</v>
      </c>
      <c r="HK143">
        <f>IFERROR(SMALL(HK47:HK127,ROW()-ROW($HK$130)+1),"")</f>
        <v>0</v>
      </c>
      <c r="HL143">
        <f>IFERROR(SMALL(HL47:HL127,ROW()-ROW($HL$130)+1),"")</f>
        <v>0</v>
      </c>
      <c r="HM143">
        <f>IFERROR(SMALL(HM47:HM127,ROW()-ROW($HM$130)+1),"")</f>
        <v>0</v>
      </c>
      <c r="HN143">
        <f>IFERROR(SMALL(HN47:HN127,ROW()-ROW($HN$130)+1),"")</f>
        <v>0</v>
      </c>
      <c r="HO143">
        <f>IFERROR(SMALL(HO47:HO127,ROW()-ROW($HO$130)+1),"")</f>
        <v>0</v>
      </c>
      <c r="HP143">
        <f>IFERROR(SMALL(HP47:HP127,ROW()-ROW($HP$130)+1),"")</f>
        <v>0</v>
      </c>
      <c r="HQ143">
        <f>IFERROR(SMALL(HQ47:HQ127,ROW()-ROW($HQ$130)+1),"")</f>
        <v>0</v>
      </c>
      <c r="HR143">
        <f>IFERROR(SMALL(HR47:HR127,ROW()-ROW($HR$130)+1),"")</f>
        <v>0</v>
      </c>
      <c r="HS143">
        <f>IFERROR(SMALL(HS47:HS127,ROW()-ROW($HS$130)+1),"")</f>
        <v>0</v>
      </c>
      <c r="HT143">
        <f>IFERROR(SMALL(HT47:HT127,ROW()-ROW($HT$130)+1),"")</f>
        <v>0</v>
      </c>
      <c r="HU143">
        <f>IFERROR(SMALL(HU47:HU127,ROW()-ROW($HU$130)+1),"")</f>
        <v>0</v>
      </c>
      <c r="HV143">
        <f>IFERROR(SMALL(HV47:HV127,ROW()-ROW($HV$130)+1),"")</f>
        <v>0</v>
      </c>
      <c r="HW143">
        <f>IFERROR(SMALL(HW47:HW127,ROW()-ROW($HW$130)+1),"")</f>
        <v>0</v>
      </c>
      <c r="HX143">
        <f>IFERROR(SMALL(HX47:HX127,ROW()-ROW($HX$130)+1),"")</f>
        <v>0</v>
      </c>
      <c r="HY143">
        <f>IFERROR(SMALL(HY47:HY127,ROW()-ROW($HY$130)+1),"")</f>
        <v>0</v>
      </c>
      <c r="HZ143">
        <f>IFERROR(SMALL(HZ47:HZ127,ROW()-ROW($HZ$130)+1),"")</f>
        <v>0</v>
      </c>
      <c r="IA143">
        <f>IFERROR(SMALL(IA47:IA127,ROW()-ROW($IA$130)+1),"")</f>
        <v>0</v>
      </c>
      <c r="IB143">
        <f>IFERROR(SMALL(IB47:IB127,ROW()-ROW($IB$130)+1),"")</f>
        <v>0</v>
      </c>
      <c r="IC143">
        <f>IFERROR(SMALL(IC47:IC127,ROW()-ROW($IC$130)+1),"")</f>
        <v>0</v>
      </c>
      <c r="ID143">
        <f>IFERROR(SMALL(ID47:ID127,ROW()-ROW($ID$130)+1),"")</f>
        <v>0</v>
      </c>
    </row>
    <row r="144" spans="4:238">
      <c r="E144">
        <f>IFERROR(SMALL(E47:E127,ROW()-ROW($E$130)+1),"")</f>
        <v>0</v>
      </c>
      <c r="F144">
        <f>IFERROR(SMALL(F47:F127,ROW()-ROW($F$130)+1),"")</f>
        <v>0</v>
      </c>
      <c r="G144">
        <f>IFERROR(SMALL(G47:G127,ROW()-ROW($G$130)+1),"")</f>
        <v>0</v>
      </c>
      <c r="H144">
        <f>IFERROR(SMALL(H47:H127,ROW()-ROW($H$130)+1),"")</f>
        <v>0</v>
      </c>
      <c r="I144">
        <f>IFERROR(SMALL(I47:I127,ROW()-ROW($I$130)+1),"")</f>
        <v>0</v>
      </c>
      <c r="J144">
        <f>IFERROR(SMALL(J47:J127,ROW()-ROW($J$130)+1),"")</f>
        <v>0</v>
      </c>
      <c r="K144">
        <f>IFERROR(SMALL(K47:K127,ROW()-ROW($K$130)+1),"")</f>
        <v>0</v>
      </c>
      <c r="L144">
        <f>IFERROR(SMALL(L47:L127,ROW()-ROW($L$130)+1),"")</f>
        <v>0</v>
      </c>
      <c r="M144">
        <f>IFERROR(SMALL(M47:M127,ROW()-ROW($M$130)+1),"")</f>
        <v>0</v>
      </c>
      <c r="N144">
        <f>IFERROR(SMALL(N47:N127,ROW()-ROW($N$130)+1),"")</f>
        <v>0</v>
      </c>
      <c r="O144">
        <f>IFERROR(SMALL(O47:O127,ROW()-ROW($O$130)+1),"")</f>
        <v>0</v>
      </c>
      <c r="P144">
        <f>IFERROR(SMALL(P47:P127,ROW()-ROW($P$130)+1),"")</f>
        <v>0</v>
      </c>
      <c r="Q144">
        <f>IFERROR(SMALL(Q47:Q127,ROW()-ROW($Q$130)+1),"")</f>
        <v>0</v>
      </c>
      <c r="R144">
        <f>IFERROR(SMALL(R47:R127,ROW()-ROW($R$130)+1),"")</f>
        <v>0</v>
      </c>
      <c r="S144">
        <f>IFERROR(SMALL(S47:S127,ROW()-ROW($S$130)+1),"")</f>
        <v>0</v>
      </c>
      <c r="T144">
        <f>IFERROR(SMALL(T47:T127,ROW()-ROW($T$130)+1),"")</f>
        <v>0</v>
      </c>
      <c r="U144">
        <f>IFERROR(SMALL(U47:U127,ROW()-ROW($U$130)+1),"")</f>
        <v>0</v>
      </c>
      <c r="V144">
        <f>IFERROR(SMALL(V47:V127,ROW()-ROW($V$130)+1),"")</f>
        <v>0</v>
      </c>
      <c r="W144">
        <f>IFERROR(SMALL(W47:W127,ROW()-ROW($W$130)+1),"")</f>
        <v>0</v>
      </c>
      <c r="X144">
        <f>IFERROR(SMALL(X47:X127,ROW()-ROW($X$130)+1),"")</f>
        <v>0</v>
      </c>
      <c r="Y144">
        <f>IFERROR(SMALL(Y47:Y127,ROW()-ROW($Y$130)+1),"")</f>
        <v>0</v>
      </c>
      <c r="Z144">
        <f>IFERROR(SMALL(Z47:Z127,ROW()-ROW($Z$130)+1),"")</f>
        <v>0</v>
      </c>
      <c r="AA144">
        <f>IFERROR(SMALL(AA47:AA127,ROW()-ROW($AA$130)+1),"")</f>
        <v>0</v>
      </c>
      <c r="AB144">
        <f>IFERROR(SMALL(AB47:AB127,ROW()-ROW($AB$130)+1),"")</f>
        <v>0</v>
      </c>
      <c r="AC144">
        <f>IFERROR(SMALL(AC47:AC127,ROW()-ROW($AC$130)+1),"")</f>
        <v>0</v>
      </c>
      <c r="AD144">
        <f>IFERROR(SMALL(AD47:AD127,ROW()-ROW($AD$130)+1),"")</f>
        <v>0</v>
      </c>
      <c r="AE144">
        <f>IFERROR(SMALL(AE47:AE127,ROW()-ROW($AE$130)+1),"")</f>
        <v>0</v>
      </c>
      <c r="AF144">
        <f>IFERROR(SMALL(AF47:AF127,ROW()-ROW($AF$130)+1),"")</f>
        <v>0</v>
      </c>
      <c r="AG144">
        <f>IFERROR(SMALL(AG47:AG127,ROW()-ROW($AG$130)+1),"")</f>
        <v>0</v>
      </c>
      <c r="AH144">
        <f>IFERROR(SMALL(AH47:AH127,ROW()-ROW($AH$130)+1),"")</f>
        <v>0</v>
      </c>
      <c r="AI144">
        <f>IFERROR(SMALL(AI47:AI127,ROW()-ROW($AI$130)+1),"")</f>
        <v>0</v>
      </c>
      <c r="AJ144">
        <f>IFERROR(SMALL(AJ47:AJ127,ROW()-ROW($AJ$130)+1),"")</f>
        <v>0</v>
      </c>
      <c r="AK144">
        <f>IFERROR(SMALL(AK47:AK127,ROW()-ROW($AK$130)+1),"")</f>
        <v>0</v>
      </c>
      <c r="AL144">
        <f>IFERROR(SMALL(AL47:AL127,ROW()-ROW($AL$130)+1),"")</f>
        <v>0</v>
      </c>
      <c r="AM144">
        <f>IFERROR(SMALL(AM47:AM127,ROW()-ROW($AM$130)+1),"")</f>
        <v>0</v>
      </c>
      <c r="AN144">
        <f>IFERROR(SMALL(AN47:AN127,ROW()-ROW($AN$130)+1),"")</f>
        <v>0</v>
      </c>
      <c r="AO144">
        <f>IFERROR(SMALL(AO47:AO127,ROW()-ROW($AO$130)+1),"")</f>
        <v>0</v>
      </c>
      <c r="AP144">
        <f>IFERROR(SMALL(AP47:AP127,ROW()-ROW($AP$130)+1),"")</f>
        <v>0</v>
      </c>
      <c r="AQ144">
        <f>IFERROR(SMALL(AQ47:AQ127,ROW()-ROW($AQ$130)+1),"")</f>
        <v>0</v>
      </c>
      <c r="AR144">
        <f>IFERROR(SMALL(AR47:AR127,ROW()-ROW($AR$130)+1),"")</f>
        <v>0</v>
      </c>
      <c r="AS144">
        <f>IFERROR(SMALL(AS47:AS127,ROW()-ROW($AS$130)+1),"")</f>
        <v>0</v>
      </c>
      <c r="AT144">
        <f>IFERROR(SMALL(AT47:AT127,ROW()-ROW($AT$130)+1),"")</f>
        <v>0</v>
      </c>
      <c r="AU144">
        <f>IFERROR(SMALL(AU47:AU127,ROW()-ROW($AU$130)+1),"")</f>
        <v>0</v>
      </c>
      <c r="AV144">
        <f>IFERROR(SMALL(AV47:AV127,ROW()-ROW($AV$130)+1),"")</f>
        <v>0</v>
      </c>
      <c r="AW144">
        <f>IFERROR(SMALL(AW47:AW127,ROW()-ROW($AW$130)+1),"")</f>
        <v>0</v>
      </c>
      <c r="AX144">
        <f>IFERROR(SMALL(AX47:AX127,ROW()-ROW($AX$130)+1),"")</f>
        <v>0</v>
      </c>
      <c r="AY144">
        <f>IFERROR(SMALL(AY47:AY127,ROW()-ROW($AY$130)+1),"")</f>
        <v>0</v>
      </c>
      <c r="AZ144">
        <f>IFERROR(SMALL(AZ47:AZ127,ROW()-ROW($AZ$130)+1),"")</f>
        <v>0</v>
      </c>
      <c r="BA144">
        <f>IFERROR(SMALL(BA47:BA127,ROW()-ROW($BA$130)+1),"")</f>
        <v>0</v>
      </c>
      <c r="BB144">
        <f>IFERROR(SMALL(BB47:BB127,ROW()-ROW($BB$130)+1),"")</f>
        <v>0</v>
      </c>
      <c r="BC144">
        <f>IFERROR(SMALL(BC47:BC127,ROW()-ROW($BC$130)+1),"")</f>
        <v>0</v>
      </c>
      <c r="BD144">
        <f>IFERROR(SMALL(BD47:BD127,ROW()-ROW($BD$130)+1),"")</f>
        <v>0</v>
      </c>
      <c r="BE144">
        <f>IFERROR(SMALL(BE47:BE127,ROW()-ROW($BE$130)+1),"")</f>
        <v>0</v>
      </c>
      <c r="BF144">
        <f>IFERROR(SMALL(BF47:BF127,ROW()-ROW($BF$130)+1),"")</f>
        <v>0</v>
      </c>
      <c r="BG144">
        <f>IFERROR(SMALL(BG47:BG127,ROW()-ROW($BG$130)+1),"")</f>
        <v>0</v>
      </c>
      <c r="BH144">
        <f>IFERROR(SMALL(BH47:BH127,ROW()-ROW($BH$130)+1),"")</f>
        <v>0</v>
      </c>
      <c r="BI144">
        <f>IFERROR(SMALL(BI47:BI127,ROW()-ROW($BI$130)+1),"")</f>
        <v>0</v>
      </c>
      <c r="BJ144">
        <f>IFERROR(SMALL(BJ47:BJ127,ROW()-ROW($BJ$130)+1),"")</f>
        <v>0</v>
      </c>
      <c r="BK144">
        <f>IFERROR(SMALL(BK47:BK127,ROW()-ROW($BK$130)+1),"")</f>
        <v>0</v>
      </c>
      <c r="BL144">
        <f>IFERROR(SMALL(BL47:BL127,ROW()-ROW($BL$130)+1),"")</f>
        <v>0</v>
      </c>
      <c r="BM144">
        <f>IFERROR(SMALL(BM47:BM127,ROW()-ROW($BM$130)+1),"")</f>
        <v>0</v>
      </c>
      <c r="BN144">
        <f>IFERROR(SMALL(BN47:BN127,ROW()-ROW($BN$130)+1),"")</f>
        <v>0</v>
      </c>
      <c r="BO144">
        <f>IFERROR(SMALL(BO47:BO127,ROW()-ROW($BO$130)+1),"")</f>
        <v>0</v>
      </c>
      <c r="BP144">
        <f>IFERROR(SMALL(BP47:BP127,ROW()-ROW($BP$130)+1),"")</f>
        <v>0</v>
      </c>
      <c r="BQ144">
        <f>IFERROR(SMALL(BQ47:BQ127,ROW()-ROW($BQ$130)+1),"")</f>
        <v>0</v>
      </c>
      <c r="BR144">
        <f>IFERROR(SMALL(BR47:BR127,ROW()-ROW($BR$130)+1),"")</f>
        <v>0</v>
      </c>
      <c r="BS144">
        <f>IFERROR(SMALL(BS47:BS127,ROW()-ROW($BS$130)+1),"")</f>
        <v>0</v>
      </c>
      <c r="BT144">
        <f>IFERROR(SMALL(BT47:BT127,ROW()-ROW($BT$130)+1),"")</f>
        <v>0</v>
      </c>
      <c r="BU144">
        <f>IFERROR(SMALL(BU47:BU127,ROW()-ROW($BU$130)+1),"")</f>
        <v>0</v>
      </c>
      <c r="BV144">
        <f>IFERROR(SMALL(BV47:BV127,ROW()-ROW($BV$130)+1),"")</f>
        <v>0</v>
      </c>
      <c r="BW144">
        <f>IFERROR(SMALL(BW47:BW127,ROW()-ROW($BW$130)+1),"")</f>
        <v>0</v>
      </c>
      <c r="BX144">
        <f>IFERROR(SMALL(BX47:BX127,ROW()-ROW($BX$130)+1),"")</f>
        <v>0</v>
      </c>
      <c r="BY144">
        <f>IFERROR(SMALL(BY47:BY127,ROW()-ROW($BY$130)+1),"")</f>
        <v>0</v>
      </c>
      <c r="BZ144">
        <f>IFERROR(SMALL(BZ47:BZ127,ROW()-ROW($BZ$130)+1),"")</f>
        <v>0</v>
      </c>
      <c r="CA144">
        <f>IFERROR(SMALL(CA47:CA127,ROW()-ROW($CA$130)+1),"")</f>
        <v>0</v>
      </c>
      <c r="CB144">
        <f>IFERROR(SMALL(CB47:CB127,ROW()-ROW($CB$130)+1),"")</f>
        <v>0</v>
      </c>
      <c r="CC144">
        <f>IFERROR(SMALL(CC47:CC127,ROW()-ROW($CC$130)+1),"")</f>
        <v>0</v>
      </c>
      <c r="CD144">
        <f>IFERROR(SMALL(CD47:CD127,ROW()-ROW($CD$130)+1),"")</f>
        <v>0</v>
      </c>
      <c r="CE144">
        <f>IFERROR(SMALL(CE47:CE127,ROW()-ROW($CE$130)+1),"")</f>
        <v>0</v>
      </c>
      <c r="CF144">
        <f>IFERROR(SMALL(CF47:CF127,ROW()-ROW($CF$130)+1),"")</f>
        <v>0</v>
      </c>
      <c r="CG144">
        <f>IFERROR(SMALL(CG47:CG127,ROW()-ROW($CG$130)+1),"")</f>
        <v>0</v>
      </c>
      <c r="CH144">
        <f>IFERROR(SMALL(CH47:CH127,ROW()-ROW($CH$130)+1),"")</f>
        <v>0</v>
      </c>
      <c r="CI144">
        <f>IFERROR(SMALL(CI47:CI127,ROW()-ROW($CI$130)+1),"")</f>
        <v>0</v>
      </c>
      <c r="CJ144">
        <f>IFERROR(SMALL(CJ47:CJ127,ROW()-ROW($CJ$130)+1),"")</f>
        <v>0</v>
      </c>
      <c r="CK144">
        <f>IFERROR(SMALL(CK47:CK127,ROW()-ROW($CK$130)+1),"")</f>
        <v>0</v>
      </c>
      <c r="CL144">
        <f>IFERROR(SMALL(CL47:CL127,ROW()-ROW($CL$130)+1),"")</f>
        <v>0</v>
      </c>
      <c r="CM144">
        <f>IFERROR(SMALL(CM47:CM127,ROW()-ROW($CM$130)+1),"")</f>
        <v>0</v>
      </c>
      <c r="CN144">
        <f>IFERROR(SMALL(CN47:CN127,ROW()-ROW($CN$130)+1),"")</f>
        <v>0</v>
      </c>
      <c r="CO144">
        <f>IFERROR(SMALL(CO47:CO127,ROW()-ROW($CO$130)+1),"")</f>
        <v>0</v>
      </c>
      <c r="CP144">
        <f>IFERROR(SMALL(CP47:CP127,ROW()-ROW($CP$130)+1),"")</f>
        <v>0</v>
      </c>
      <c r="CQ144">
        <f>IFERROR(SMALL(CQ47:CQ127,ROW()-ROW($CQ$130)+1),"")</f>
        <v>0</v>
      </c>
      <c r="CR144">
        <f>IFERROR(SMALL(CR47:CR127,ROW()-ROW($CR$130)+1),"")</f>
        <v>0</v>
      </c>
      <c r="CS144">
        <f>IFERROR(SMALL(CS47:CS127,ROW()-ROW($CS$130)+1),"")</f>
        <v>0</v>
      </c>
      <c r="CT144">
        <f>IFERROR(SMALL(CT47:CT127,ROW()-ROW($CT$130)+1),"")</f>
        <v>0</v>
      </c>
      <c r="CU144">
        <f>IFERROR(SMALL(CU47:CU127,ROW()-ROW($CU$130)+1),"")</f>
        <v>0</v>
      </c>
      <c r="CV144">
        <f>IFERROR(SMALL(CV47:CV127,ROW()-ROW($CV$130)+1),"")</f>
        <v>0</v>
      </c>
      <c r="CW144">
        <f>IFERROR(SMALL(CW47:CW127,ROW()-ROW($CW$130)+1),"")</f>
        <v>0</v>
      </c>
      <c r="CX144">
        <f>IFERROR(SMALL(CX47:CX127,ROW()-ROW($CX$130)+1),"")</f>
        <v>0</v>
      </c>
      <c r="CY144">
        <f>IFERROR(SMALL(CY47:CY127,ROW()-ROW($CY$130)+1),"")</f>
        <v>0</v>
      </c>
      <c r="CZ144">
        <f>IFERROR(SMALL(CZ47:CZ127,ROW()-ROW($CZ$130)+1),"")</f>
        <v>0</v>
      </c>
      <c r="DA144">
        <f>IFERROR(SMALL(DA47:DA127,ROW()-ROW($DA$130)+1),"")</f>
        <v>0</v>
      </c>
      <c r="DB144">
        <f>IFERROR(SMALL(DB47:DB127,ROW()-ROW($DB$130)+1),"")</f>
        <v>0</v>
      </c>
      <c r="DC144">
        <f>IFERROR(SMALL(DC47:DC127,ROW()-ROW($DC$130)+1),"")</f>
        <v>0</v>
      </c>
      <c r="DD144">
        <f>IFERROR(SMALL(DD47:DD127,ROW()-ROW($DD$130)+1),"")</f>
        <v>0</v>
      </c>
      <c r="DE144">
        <f>IFERROR(SMALL(DE47:DE127,ROW()-ROW($DE$130)+1),"")</f>
        <v>0</v>
      </c>
      <c r="DF144">
        <f>IFERROR(SMALL(DF47:DF127,ROW()-ROW($DF$130)+1),"")</f>
        <v>0</v>
      </c>
      <c r="DG144">
        <f>IFERROR(SMALL(DG47:DG127,ROW()-ROW($DG$130)+1),"")</f>
        <v>0</v>
      </c>
      <c r="DH144">
        <f>IFERROR(SMALL(DH47:DH127,ROW()-ROW($DH$130)+1),"")</f>
        <v>0</v>
      </c>
      <c r="DI144">
        <f>IFERROR(SMALL(DI47:DI127,ROW()-ROW($DI$130)+1),"")</f>
        <v>0</v>
      </c>
      <c r="DJ144">
        <f>IFERROR(SMALL(DJ47:DJ127,ROW()-ROW($DJ$130)+1),"")</f>
        <v>0</v>
      </c>
      <c r="DK144">
        <f>IFERROR(SMALL(DK47:DK127,ROW()-ROW($DK$130)+1),"")</f>
        <v>0</v>
      </c>
      <c r="DL144">
        <f>IFERROR(SMALL(DL47:DL127,ROW()-ROW($DL$130)+1),"")</f>
        <v>0</v>
      </c>
      <c r="DM144">
        <f>IFERROR(SMALL(DM47:DM127,ROW()-ROW($DM$130)+1),"")</f>
        <v>0</v>
      </c>
      <c r="DN144">
        <f>IFERROR(SMALL(DN47:DN127,ROW()-ROW($DN$130)+1),"")</f>
        <v>0</v>
      </c>
      <c r="DO144">
        <f>IFERROR(SMALL(DO47:DO127,ROW()-ROW($DO$130)+1),"")</f>
        <v>0</v>
      </c>
      <c r="DP144">
        <f>IFERROR(SMALL(DP47:DP127,ROW()-ROW($DP$130)+1),"")</f>
        <v>0</v>
      </c>
      <c r="DS144">
        <f>IFERROR(SMALL(DS47:DS127,ROW()-ROW($DS$130)+1),"")</f>
        <v>0</v>
      </c>
      <c r="DT144">
        <f>IFERROR(SMALL(DT47:DT127,ROW()-ROW($DT$130)+1),"")</f>
        <v>0</v>
      </c>
      <c r="DU144">
        <f>IFERROR(SMALL(DU47:DU127,ROW()-ROW($DU$130)+1),"")</f>
        <v>0</v>
      </c>
      <c r="DV144">
        <f>IFERROR(SMALL(DV47:DV127,ROW()-ROW($DV$130)+1),"")</f>
        <v>0</v>
      </c>
      <c r="DW144">
        <f>IFERROR(SMALL(DW47:DW127,ROW()-ROW($DW$130)+1),"")</f>
        <v>0</v>
      </c>
      <c r="DX144">
        <f>IFERROR(SMALL(DX47:DX127,ROW()-ROW($DX$130)+1),"")</f>
        <v>0</v>
      </c>
      <c r="DY144">
        <f>IFERROR(SMALL(DY47:DY127,ROW()-ROW($DY$130)+1),"")</f>
        <v>0</v>
      </c>
      <c r="DZ144">
        <f>IFERROR(SMALL(DZ47:DZ127,ROW()-ROW($DZ$130)+1),"")</f>
        <v>0</v>
      </c>
      <c r="EA144">
        <f>IFERROR(SMALL(EA47:EA127,ROW()-ROW($EA$130)+1),"")</f>
        <v>0</v>
      </c>
      <c r="EB144">
        <f>IFERROR(SMALL(EB47:EB127,ROW()-ROW($EB$130)+1),"")</f>
        <v>0</v>
      </c>
      <c r="EC144">
        <f>IFERROR(SMALL(EC47:EC127,ROW()-ROW($EC$130)+1),"")</f>
        <v>0</v>
      </c>
      <c r="ED144">
        <f>IFERROR(SMALL(ED47:ED127,ROW()-ROW($ED$130)+1),"")</f>
        <v>0</v>
      </c>
      <c r="EE144">
        <f>IFERROR(SMALL(EE47:EE127,ROW()-ROW($EE$130)+1),"")</f>
        <v>0</v>
      </c>
      <c r="EF144">
        <f>IFERROR(SMALL(EF47:EF127,ROW()-ROW($EF$130)+1),"")</f>
        <v>0</v>
      </c>
      <c r="EG144">
        <f>IFERROR(SMALL(EG47:EG127,ROW()-ROW($EG$130)+1),"")</f>
        <v>0</v>
      </c>
      <c r="EH144">
        <f>IFERROR(SMALL(EH47:EH127,ROW()-ROW($EH$130)+1),"")</f>
        <v>0</v>
      </c>
      <c r="EI144">
        <f>IFERROR(SMALL(EI47:EI127,ROW()-ROW($EI$130)+1),"")</f>
        <v>0</v>
      </c>
      <c r="EJ144">
        <f>IFERROR(SMALL(EJ47:EJ127,ROW()-ROW($EJ$130)+1),"")</f>
        <v>0</v>
      </c>
      <c r="EK144">
        <f>IFERROR(SMALL(EK47:EK127,ROW()-ROW($EK$130)+1),"")</f>
        <v>0</v>
      </c>
      <c r="EL144">
        <f>IFERROR(SMALL(EL47:EL127,ROW()-ROW($EL$130)+1),"")</f>
        <v>0</v>
      </c>
      <c r="EM144">
        <f>IFERROR(SMALL(EM47:EM127,ROW()-ROW($EM$130)+1),"")</f>
        <v>0</v>
      </c>
      <c r="EN144">
        <f>IFERROR(SMALL(EN47:EN127,ROW()-ROW($EN$130)+1),"")</f>
        <v>0</v>
      </c>
      <c r="EO144">
        <f>IFERROR(SMALL(EO47:EO127,ROW()-ROW($EO$130)+1),"")</f>
        <v>0</v>
      </c>
      <c r="EP144">
        <f>IFERROR(SMALL(EP47:EP127,ROW()-ROW($EP$130)+1),"")</f>
        <v>0</v>
      </c>
      <c r="EQ144">
        <f>IFERROR(SMALL(EQ47:EQ127,ROW()-ROW($EQ$130)+1),"")</f>
        <v>0</v>
      </c>
      <c r="ER144">
        <f>IFERROR(SMALL(ER47:ER127,ROW()-ROW($ER$130)+1),"")</f>
        <v>0</v>
      </c>
      <c r="ES144">
        <f>IFERROR(SMALL(ES47:ES127,ROW()-ROW($ES$130)+1),"")</f>
        <v>0</v>
      </c>
      <c r="ET144">
        <f>IFERROR(SMALL(ET47:ET127,ROW()-ROW($ET$130)+1),"")</f>
        <v>0</v>
      </c>
      <c r="EU144">
        <f>IFERROR(SMALL(EU47:EU127,ROW()-ROW($EU$130)+1),"")</f>
        <v>0</v>
      </c>
      <c r="EV144">
        <f>IFERROR(SMALL(EV47:EV127,ROW()-ROW($EV$130)+1),"")</f>
        <v>0</v>
      </c>
      <c r="EW144">
        <f>IFERROR(SMALL(EW47:EW127,ROW()-ROW($EW$130)+1),"")</f>
        <v>0</v>
      </c>
      <c r="EX144">
        <f>IFERROR(SMALL(EX47:EX127,ROW()-ROW($EX$130)+1),"")</f>
        <v>0</v>
      </c>
      <c r="EY144">
        <f>IFERROR(SMALL(EY47:EY127,ROW()-ROW($EY$130)+1),"")</f>
        <v>0</v>
      </c>
      <c r="EZ144">
        <f>IFERROR(SMALL(EZ47:EZ127,ROW()-ROW($EZ$130)+1),"")</f>
        <v>0</v>
      </c>
      <c r="FA144">
        <f>IFERROR(SMALL(FA47:FA127,ROW()-ROW($FA$130)+1),"")</f>
        <v>0</v>
      </c>
      <c r="FB144">
        <f>IFERROR(SMALL(FB47:FB127,ROW()-ROW($FB$130)+1),"")</f>
        <v>0</v>
      </c>
      <c r="FC144">
        <f>IFERROR(SMALL(FC47:FC127,ROW()-ROW($FC$130)+1),"")</f>
        <v>0</v>
      </c>
      <c r="FD144">
        <f>IFERROR(SMALL(FD47:FD127,ROW()-ROW($FD$130)+1),"")</f>
        <v>0</v>
      </c>
      <c r="FE144">
        <f>IFERROR(SMALL(FE47:FE127,ROW()-ROW($FE$130)+1),"")</f>
        <v>0</v>
      </c>
      <c r="FF144">
        <f>IFERROR(SMALL(FF47:FF127,ROW()-ROW($FF$130)+1),"")</f>
        <v>0</v>
      </c>
      <c r="FG144">
        <f>IFERROR(SMALL(FG47:FG127,ROW()-ROW($FG$130)+1),"")</f>
        <v>0</v>
      </c>
      <c r="FH144">
        <f>IFERROR(SMALL(FH47:FH127,ROW()-ROW($FH$130)+1),"")</f>
        <v>0</v>
      </c>
      <c r="FI144">
        <f>IFERROR(SMALL(FI47:FI127,ROW()-ROW($FI$130)+1),"")</f>
        <v>0</v>
      </c>
      <c r="FJ144">
        <f>IFERROR(SMALL(FJ47:FJ127,ROW()-ROW($FJ$130)+1),"")</f>
        <v>0</v>
      </c>
      <c r="FK144">
        <f>IFERROR(SMALL(FK47:FK127,ROW()-ROW($FK$130)+1),"")</f>
        <v>0</v>
      </c>
      <c r="FL144">
        <f>IFERROR(SMALL(FL47:FL127,ROW()-ROW($FL$130)+1),"")</f>
        <v>0</v>
      </c>
      <c r="FM144">
        <f>IFERROR(SMALL(FM47:FM127,ROW()-ROW($FM$130)+1),"")</f>
        <v>0</v>
      </c>
      <c r="FN144">
        <f>IFERROR(SMALL(FN47:FN127,ROW()-ROW($FN$130)+1),"")</f>
        <v>0</v>
      </c>
      <c r="FO144">
        <f>IFERROR(SMALL(FO47:FO127,ROW()-ROW($FO$130)+1),"")</f>
        <v>0</v>
      </c>
      <c r="FP144">
        <f>IFERROR(SMALL(FP47:FP127,ROW()-ROW($FP$130)+1),"")</f>
        <v>0</v>
      </c>
      <c r="FQ144">
        <f>IFERROR(SMALL(FQ47:FQ127,ROW()-ROW($FQ$130)+1),"")</f>
        <v>0</v>
      </c>
      <c r="FR144">
        <f>IFERROR(SMALL(FR47:FR127,ROW()-ROW($FR$130)+1),"")</f>
        <v>0</v>
      </c>
      <c r="FS144">
        <f>IFERROR(SMALL(FS47:FS127,ROW()-ROW($FS$130)+1),"")</f>
        <v>0</v>
      </c>
      <c r="FT144">
        <f>IFERROR(SMALL(FT47:FT127,ROW()-ROW($FT$130)+1),"")</f>
        <v>0</v>
      </c>
      <c r="FU144">
        <f>IFERROR(SMALL(FU47:FU127,ROW()-ROW($FU$130)+1),"")</f>
        <v>0</v>
      </c>
      <c r="FV144">
        <f>IFERROR(SMALL(FV47:FV127,ROW()-ROW($FV$130)+1),"")</f>
        <v>0</v>
      </c>
      <c r="FW144">
        <f>IFERROR(SMALL(FW47:FW127,ROW()-ROW($FW$130)+1),"")</f>
        <v>0</v>
      </c>
      <c r="FX144">
        <f>IFERROR(SMALL(FX47:FX127,ROW()-ROW($FX$130)+1),"")</f>
        <v>0</v>
      </c>
      <c r="FY144">
        <f>IFERROR(SMALL(FY47:FY127,ROW()-ROW($FY$130)+1),"")</f>
        <v>0</v>
      </c>
      <c r="FZ144">
        <f>IFERROR(SMALL(FZ47:FZ127,ROW()-ROW($FZ$130)+1),"")</f>
        <v>0</v>
      </c>
      <c r="GA144">
        <f>IFERROR(SMALL(GA47:GA127,ROW()-ROW($GA$130)+1),"")</f>
        <v>0</v>
      </c>
      <c r="GB144">
        <f>IFERROR(SMALL(GB47:GB127,ROW()-ROW($GB$130)+1),"")</f>
        <v>0</v>
      </c>
      <c r="GC144">
        <f>IFERROR(SMALL(GC47:GC127,ROW()-ROW($GC$130)+1),"")</f>
        <v>0</v>
      </c>
      <c r="GD144">
        <f>IFERROR(SMALL(GD47:GD127,ROW()-ROW($GD$130)+1),"")</f>
        <v>0</v>
      </c>
      <c r="GE144">
        <f>IFERROR(SMALL(GE47:GE127,ROW()-ROW($GE$130)+1),"")</f>
        <v>0</v>
      </c>
      <c r="GF144">
        <f>IFERROR(SMALL(GF47:GF127,ROW()-ROW($GF$130)+1),"")</f>
        <v>0</v>
      </c>
      <c r="GG144">
        <f>IFERROR(SMALL(GG47:GG127,ROW()-ROW($GG$130)+1),"")</f>
        <v>0</v>
      </c>
      <c r="GH144">
        <f>IFERROR(SMALL(GH47:GH127,ROW()-ROW($GH$130)+1),"")</f>
        <v>0</v>
      </c>
      <c r="GI144">
        <f>IFERROR(SMALL(GI47:GI127,ROW()-ROW($GI$130)+1),"")</f>
        <v>0</v>
      </c>
      <c r="GJ144">
        <f>IFERROR(SMALL(GJ47:GJ127,ROW()-ROW($GJ$130)+1),"")</f>
        <v>0</v>
      </c>
      <c r="GK144">
        <f>IFERROR(SMALL(GK47:GK127,ROW()-ROW($GK$130)+1),"")</f>
        <v>0</v>
      </c>
      <c r="GL144">
        <f>IFERROR(SMALL(GL47:GL127,ROW()-ROW($GL$130)+1),"")</f>
        <v>0</v>
      </c>
      <c r="GM144">
        <f>IFERROR(SMALL(GM47:GM127,ROW()-ROW($GM$130)+1),"")</f>
        <v>0</v>
      </c>
      <c r="GN144">
        <f>IFERROR(SMALL(GN47:GN127,ROW()-ROW($GN$130)+1),"")</f>
        <v>0</v>
      </c>
      <c r="GO144">
        <f>IFERROR(SMALL(GO47:GO127,ROW()-ROW($GO$130)+1),"")</f>
        <v>0</v>
      </c>
      <c r="GP144">
        <f>IFERROR(SMALL(GP47:GP127,ROW()-ROW($GP$130)+1),"")</f>
        <v>0</v>
      </c>
      <c r="GQ144">
        <f>IFERROR(SMALL(GQ47:GQ127,ROW()-ROW($GQ$130)+1),"")</f>
        <v>0</v>
      </c>
      <c r="GR144">
        <f>IFERROR(SMALL(GR47:GR127,ROW()-ROW($GR$130)+1),"")</f>
        <v>0</v>
      </c>
      <c r="GS144">
        <f>IFERROR(SMALL(GS47:GS127,ROW()-ROW($GS$130)+1),"")</f>
        <v>0</v>
      </c>
      <c r="GT144">
        <f>IFERROR(SMALL(GT47:GT127,ROW()-ROW($GT$130)+1),"")</f>
        <v>0</v>
      </c>
      <c r="GU144">
        <f>IFERROR(SMALL(GU47:GU127,ROW()-ROW($GU$130)+1),"")</f>
        <v>0</v>
      </c>
      <c r="GV144">
        <f>IFERROR(SMALL(GV47:GV127,ROW()-ROW($GV$130)+1),"")</f>
        <v>0</v>
      </c>
      <c r="GW144">
        <f>IFERROR(SMALL(GW47:GW127,ROW()-ROW($GW$130)+1),"")</f>
        <v>0</v>
      </c>
      <c r="GX144">
        <f>IFERROR(SMALL(GX47:GX127,ROW()-ROW($GX$130)+1),"")</f>
        <v>0</v>
      </c>
      <c r="GY144">
        <f>IFERROR(SMALL(GY47:GY127,ROW()-ROW($GY$130)+1),"")</f>
        <v>0</v>
      </c>
      <c r="GZ144">
        <f>IFERROR(SMALL(GZ47:GZ127,ROW()-ROW($GZ$130)+1),"")</f>
        <v>0</v>
      </c>
      <c r="HA144">
        <f>IFERROR(SMALL(HA47:HA127,ROW()-ROW($HA$130)+1),"")</f>
        <v>0</v>
      </c>
      <c r="HB144">
        <f>IFERROR(SMALL(HB47:HB127,ROW()-ROW($HB$130)+1),"")</f>
        <v>0</v>
      </c>
      <c r="HC144">
        <f>IFERROR(SMALL(HC47:HC127,ROW()-ROW($HC$130)+1),"")</f>
        <v>0</v>
      </c>
      <c r="HD144">
        <f>IFERROR(SMALL(HD47:HD127,ROW()-ROW($HD$130)+1),"")</f>
        <v>0</v>
      </c>
      <c r="HE144">
        <f>IFERROR(SMALL(HE47:HE127,ROW()-ROW($HE$130)+1),"")</f>
        <v>0</v>
      </c>
      <c r="HF144">
        <f>IFERROR(SMALL(HF47:HF127,ROW()-ROW($HF$130)+1),"")</f>
        <v>0</v>
      </c>
      <c r="HG144">
        <f>IFERROR(SMALL(HG47:HG127,ROW()-ROW($HG$130)+1),"")</f>
        <v>0</v>
      </c>
      <c r="HH144">
        <f>IFERROR(SMALL(HH47:HH127,ROW()-ROW($HH$130)+1),"")</f>
        <v>0</v>
      </c>
      <c r="HI144">
        <f>IFERROR(SMALL(HI47:HI127,ROW()-ROW($HI$130)+1),"")</f>
        <v>0</v>
      </c>
      <c r="HJ144">
        <f>IFERROR(SMALL(HJ47:HJ127,ROW()-ROW($HJ$130)+1),"")</f>
        <v>0</v>
      </c>
      <c r="HK144">
        <f>IFERROR(SMALL(HK47:HK127,ROW()-ROW($HK$130)+1),"")</f>
        <v>0</v>
      </c>
      <c r="HL144">
        <f>IFERROR(SMALL(HL47:HL127,ROW()-ROW($HL$130)+1),"")</f>
        <v>0</v>
      </c>
      <c r="HM144">
        <f>IFERROR(SMALL(HM47:HM127,ROW()-ROW($HM$130)+1),"")</f>
        <v>0</v>
      </c>
      <c r="HN144">
        <f>IFERROR(SMALL(HN47:HN127,ROW()-ROW($HN$130)+1),"")</f>
        <v>0</v>
      </c>
      <c r="HO144">
        <f>IFERROR(SMALL(HO47:HO127,ROW()-ROW($HO$130)+1),"")</f>
        <v>0</v>
      </c>
      <c r="HP144">
        <f>IFERROR(SMALL(HP47:HP127,ROW()-ROW($HP$130)+1),"")</f>
        <v>0</v>
      </c>
      <c r="HQ144">
        <f>IFERROR(SMALL(HQ47:HQ127,ROW()-ROW($HQ$130)+1),"")</f>
        <v>0</v>
      </c>
      <c r="HR144">
        <f>IFERROR(SMALL(HR47:HR127,ROW()-ROW($HR$130)+1),"")</f>
        <v>0</v>
      </c>
      <c r="HS144">
        <f>IFERROR(SMALL(HS47:HS127,ROW()-ROW($HS$130)+1),"")</f>
        <v>0</v>
      </c>
      <c r="HT144">
        <f>IFERROR(SMALL(HT47:HT127,ROW()-ROW($HT$130)+1),"")</f>
        <v>0</v>
      </c>
      <c r="HU144">
        <f>IFERROR(SMALL(HU47:HU127,ROW()-ROW($HU$130)+1),"")</f>
        <v>0</v>
      </c>
      <c r="HV144">
        <f>IFERROR(SMALL(HV47:HV127,ROW()-ROW($HV$130)+1),"")</f>
        <v>0</v>
      </c>
      <c r="HW144">
        <f>IFERROR(SMALL(HW47:HW127,ROW()-ROW($HW$130)+1),"")</f>
        <v>0</v>
      </c>
      <c r="HX144">
        <f>IFERROR(SMALL(HX47:HX127,ROW()-ROW($HX$130)+1),"")</f>
        <v>0</v>
      </c>
      <c r="HY144">
        <f>IFERROR(SMALL(HY47:HY127,ROW()-ROW($HY$130)+1),"")</f>
        <v>0</v>
      </c>
      <c r="HZ144">
        <f>IFERROR(SMALL(HZ47:HZ127,ROW()-ROW($HZ$130)+1),"")</f>
        <v>0</v>
      </c>
      <c r="IA144">
        <f>IFERROR(SMALL(IA47:IA127,ROW()-ROW($IA$130)+1),"")</f>
        <v>0</v>
      </c>
      <c r="IB144">
        <f>IFERROR(SMALL(IB47:IB127,ROW()-ROW($IB$130)+1),"")</f>
        <v>0</v>
      </c>
      <c r="IC144">
        <f>IFERROR(SMALL(IC47:IC127,ROW()-ROW($IC$130)+1),"")</f>
        <v>0</v>
      </c>
      <c r="ID144">
        <f>IFERROR(SMALL(ID47:ID127,ROW()-ROW($ID$130)+1),"")</f>
        <v>0</v>
      </c>
    </row>
    <row r="145" spans="5:238">
      <c r="E145">
        <f>IFERROR(SMALL(E47:E127,ROW()-ROW($E$130)+1),"")</f>
        <v>0</v>
      </c>
      <c r="F145">
        <f>IFERROR(SMALL(F47:F127,ROW()-ROW($F$130)+1),"")</f>
        <v>0</v>
      </c>
      <c r="G145">
        <f>IFERROR(SMALL(G47:G127,ROW()-ROW($G$130)+1),"")</f>
        <v>0</v>
      </c>
      <c r="H145">
        <f>IFERROR(SMALL(H47:H127,ROW()-ROW($H$130)+1),"")</f>
        <v>0</v>
      </c>
      <c r="I145">
        <f>IFERROR(SMALL(I47:I127,ROW()-ROW($I$130)+1),"")</f>
        <v>0</v>
      </c>
      <c r="J145">
        <f>IFERROR(SMALL(J47:J127,ROW()-ROW($J$130)+1),"")</f>
        <v>0</v>
      </c>
      <c r="K145">
        <f>IFERROR(SMALL(K47:K127,ROW()-ROW($K$130)+1),"")</f>
        <v>0</v>
      </c>
      <c r="L145">
        <f>IFERROR(SMALL(L47:L127,ROW()-ROW($L$130)+1),"")</f>
        <v>0</v>
      </c>
      <c r="M145">
        <f>IFERROR(SMALL(M47:M127,ROW()-ROW($M$130)+1),"")</f>
        <v>0</v>
      </c>
      <c r="N145">
        <f>IFERROR(SMALL(N47:N127,ROW()-ROW($N$130)+1),"")</f>
        <v>0</v>
      </c>
      <c r="O145">
        <f>IFERROR(SMALL(O47:O127,ROW()-ROW($O$130)+1),"")</f>
        <v>0</v>
      </c>
      <c r="P145">
        <f>IFERROR(SMALL(P47:P127,ROW()-ROW($P$130)+1),"")</f>
        <v>0</v>
      </c>
      <c r="Q145">
        <f>IFERROR(SMALL(Q47:Q127,ROW()-ROW($Q$130)+1),"")</f>
        <v>0</v>
      </c>
      <c r="R145">
        <f>IFERROR(SMALL(R47:R127,ROW()-ROW($R$130)+1),"")</f>
        <v>0</v>
      </c>
      <c r="S145">
        <f>IFERROR(SMALL(S47:S127,ROW()-ROW($S$130)+1),"")</f>
        <v>0</v>
      </c>
      <c r="T145">
        <f>IFERROR(SMALL(T47:T127,ROW()-ROW($T$130)+1),"")</f>
        <v>0</v>
      </c>
      <c r="U145">
        <f>IFERROR(SMALL(U47:U127,ROW()-ROW($U$130)+1),"")</f>
        <v>0</v>
      </c>
      <c r="V145">
        <f>IFERROR(SMALL(V47:V127,ROW()-ROW($V$130)+1),"")</f>
        <v>0</v>
      </c>
      <c r="W145">
        <f>IFERROR(SMALL(W47:W127,ROW()-ROW($W$130)+1),"")</f>
        <v>0</v>
      </c>
      <c r="X145">
        <f>IFERROR(SMALL(X47:X127,ROW()-ROW($X$130)+1),"")</f>
        <v>0</v>
      </c>
      <c r="Y145">
        <f>IFERROR(SMALL(Y47:Y127,ROW()-ROW($Y$130)+1),"")</f>
        <v>0</v>
      </c>
      <c r="Z145">
        <f>IFERROR(SMALL(Z47:Z127,ROW()-ROW($Z$130)+1),"")</f>
        <v>0</v>
      </c>
      <c r="AA145">
        <f>IFERROR(SMALL(AA47:AA127,ROW()-ROW($AA$130)+1),"")</f>
        <v>0</v>
      </c>
      <c r="AB145">
        <f>IFERROR(SMALL(AB47:AB127,ROW()-ROW($AB$130)+1),"")</f>
        <v>0</v>
      </c>
      <c r="AC145">
        <f>IFERROR(SMALL(AC47:AC127,ROW()-ROW($AC$130)+1),"")</f>
        <v>0</v>
      </c>
      <c r="AD145">
        <f>IFERROR(SMALL(AD47:AD127,ROW()-ROW($AD$130)+1),"")</f>
        <v>0</v>
      </c>
      <c r="AE145">
        <f>IFERROR(SMALL(AE47:AE127,ROW()-ROW($AE$130)+1),"")</f>
        <v>0</v>
      </c>
      <c r="AF145">
        <f>IFERROR(SMALL(AF47:AF127,ROW()-ROW($AF$130)+1),"")</f>
        <v>0</v>
      </c>
      <c r="AG145">
        <f>IFERROR(SMALL(AG47:AG127,ROW()-ROW($AG$130)+1),"")</f>
        <v>0</v>
      </c>
      <c r="AH145">
        <f>IFERROR(SMALL(AH47:AH127,ROW()-ROW($AH$130)+1),"")</f>
        <v>0</v>
      </c>
      <c r="AI145">
        <f>IFERROR(SMALL(AI47:AI127,ROW()-ROW($AI$130)+1),"")</f>
        <v>0</v>
      </c>
      <c r="AJ145">
        <f>IFERROR(SMALL(AJ47:AJ127,ROW()-ROW($AJ$130)+1),"")</f>
        <v>0</v>
      </c>
      <c r="AK145">
        <f>IFERROR(SMALL(AK47:AK127,ROW()-ROW($AK$130)+1),"")</f>
        <v>0</v>
      </c>
      <c r="AL145">
        <f>IFERROR(SMALL(AL47:AL127,ROW()-ROW($AL$130)+1),"")</f>
        <v>0</v>
      </c>
      <c r="AM145">
        <f>IFERROR(SMALL(AM47:AM127,ROW()-ROW($AM$130)+1),"")</f>
        <v>0</v>
      </c>
      <c r="AN145">
        <f>IFERROR(SMALL(AN47:AN127,ROW()-ROW($AN$130)+1),"")</f>
        <v>0</v>
      </c>
      <c r="AO145">
        <f>IFERROR(SMALL(AO47:AO127,ROW()-ROW($AO$130)+1),"")</f>
        <v>0</v>
      </c>
      <c r="AP145">
        <f>IFERROR(SMALL(AP47:AP127,ROW()-ROW($AP$130)+1),"")</f>
        <v>0</v>
      </c>
      <c r="AQ145">
        <f>IFERROR(SMALL(AQ47:AQ127,ROW()-ROW($AQ$130)+1),"")</f>
        <v>0</v>
      </c>
      <c r="AR145">
        <f>IFERROR(SMALL(AR47:AR127,ROW()-ROW($AR$130)+1),"")</f>
        <v>0</v>
      </c>
      <c r="AS145">
        <f>IFERROR(SMALL(AS47:AS127,ROW()-ROW($AS$130)+1),"")</f>
        <v>0</v>
      </c>
      <c r="AT145">
        <f>IFERROR(SMALL(AT47:AT127,ROW()-ROW($AT$130)+1),"")</f>
        <v>0</v>
      </c>
      <c r="AU145">
        <f>IFERROR(SMALL(AU47:AU127,ROW()-ROW($AU$130)+1),"")</f>
        <v>0</v>
      </c>
      <c r="AV145">
        <f>IFERROR(SMALL(AV47:AV127,ROW()-ROW($AV$130)+1),"")</f>
        <v>0</v>
      </c>
      <c r="AW145">
        <f>IFERROR(SMALL(AW47:AW127,ROW()-ROW($AW$130)+1),"")</f>
        <v>0</v>
      </c>
      <c r="AX145">
        <f>IFERROR(SMALL(AX47:AX127,ROW()-ROW($AX$130)+1),"")</f>
        <v>0</v>
      </c>
      <c r="AY145">
        <f>IFERROR(SMALL(AY47:AY127,ROW()-ROW($AY$130)+1),"")</f>
        <v>0</v>
      </c>
      <c r="AZ145">
        <f>IFERROR(SMALL(AZ47:AZ127,ROW()-ROW($AZ$130)+1),"")</f>
        <v>0</v>
      </c>
      <c r="BA145">
        <f>IFERROR(SMALL(BA47:BA127,ROW()-ROW($BA$130)+1),"")</f>
        <v>0</v>
      </c>
      <c r="BB145">
        <f>IFERROR(SMALL(BB47:BB127,ROW()-ROW($BB$130)+1),"")</f>
        <v>0</v>
      </c>
      <c r="BC145">
        <f>IFERROR(SMALL(BC47:BC127,ROW()-ROW($BC$130)+1),"")</f>
        <v>0</v>
      </c>
      <c r="BD145">
        <f>IFERROR(SMALL(BD47:BD127,ROW()-ROW($BD$130)+1),"")</f>
        <v>0</v>
      </c>
      <c r="BE145">
        <f>IFERROR(SMALL(BE47:BE127,ROW()-ROW($BE$130)+1),"")</f>
        <v>0</v>
      </c>
      <c r="BF145">
        <f>IFERROR(SMALL(BF47:BF127,ROW()-ROW($BF$130)+1),"")</f>
        <v>0</v>
      </c>
      <c r="BG145">
        <f>IFERROR(SMALL(BG47:BG127,ROW()-ROW($BG$130)+1),"")</f>
        <v>0</v>
      </c>
      <c r="BH145">
        <f>IFERROR(SMALL(BH47:BH127,ROW()-ROW($BH$130)+1),"")</f>
        <v>0</v>
      </c>
      <c r="BI145">
        <f>IFERROR(SMALL(BI47:BI127,ROW()-ROW($BI$130)+1),"")</f>
        <v>0</v>
      </c>
      <c r="BJ145">
        <f>IFERROR(SMALL(BJ47:BJ127,ROW()-ROW($BJ$130)+1),"")</f>
        <v>0</v>
      </c>
      <c r="BK145">
        <f>IFERROR(SMALL(BK47:BK127,ROW()-ROW($BK$130)+1),"")</f>
        <v>0</v>
      </c>
      <c r="BL145">
        <f>IFERROR(SMALL(BL47:BL127,ROW()-ROW($BL$130)+1),"")</f>
        <v>0</v>
      </c>
      <c r="BM145">
        <f>IFERROR(SMALL(BM47:BM127,ROW()-ROW($BM$130)+1),"")</f>
        <v>0</v>
      </c>
      <c r="BN145">
        <f>IFERROR(SMALL(BN47:BN127,ROW()-ROW($BN$130)+1),"")</f>
        <v>0</v>
      </c>
      <c r="BO145">
        <f>IFERROR(SMALL(BO47:BO127,ROW()-ROW($BO$130)+1),"")</f>
        <v>0</v>
      </c>
      <c r="BP145">
        <f>IFERROR(SMALL(BP47:BP127,ROW()-ROW($BP$130)+1),"")</f>
        <v>0</v>
      </c>
      <c r="BQ145">
        <f>IFERROR(SMALL(BQ47:BQ127,ROW()-ROW($BQ$130)+1),"")</f>
        <v>0</v>
      </c>
      <c r="BR145">
        <f>IFERROR(SMALL(BR47:BR127,ROW()-ROW($BR$130)+1),"")</f>
        <v>0</v>
      </c>
      <c r="BS145">
        <f>IFERROR(SMALL(BS47:BS127,ROW()-ROW($BS$130)+1),"")</f>
        <v>0</v>
      </c>
      <c r="BT145">
        <f>IFERROR(SMALL(BT47:BT127,ROW()-ROW($BT$130)+1),"")</f>
        <v>0</v>
      </c>
      <c r="BU145">
        <f>IFERROR(SMALL(BU47:BU127,ROW()-ROW($BU$130)+1),"")</f>
        <v>0</v>
      </c>
      <c r="BV145">
        <f>IFERROR(SMALL(BV47:BV127,ROW()-ROW($BV$130)+1),"")</f>
        <v>0</v>
      </c>
      <c r="BW145">
        <f>IFERROR(SMALL(BW47:BW127,ROW()-ROW($BW$130)+1),"")</f>
        <v>0</v>
      </c>
      <c r="BX145">
        <f>IFERROR(SMALL(BX47:BX127,ROW()-ROW($BX$130)+1),"")</f>
        <v>0</v>
      </c>
      <c r="BY145">
        <f>IFERROR(SMALL(BY47:BY127,ROW()-ROW($BY$130)+1),"")</f>
        <v>0</v>
      </c>
      <c r="BZ145">
        <f>IFERROR(SMALL(BZ47:BZ127,ROW()-ROW($BZ$130)+1),"")</f>
        <v>0</v>
      </c>
      <c r="CA145">
        <f>IFERROR(SMALL(CA47:CA127,ROW()-ROW($CA$130)+1),"")</f>
        <v>0</v>
      </c>
      <c r="CB145">
        <f>IFERROR(SMALL(CB47:CB127,ROW()-ROW($CB$130)+1),"")</f>
        <v>0</v>
      </c>
      <c r="CC145">
        <f>IFERROR(SMALL(CC47:CC127,ROW()-ROW($CC$130)+1),"")</f>
        <v>0</v>
      </c>
      <c r="CD145">
        <f>IFERROR(SMALL(CD47:CD127,ROW()-ROW($CD$130)+1),"")</f>
        <v>0</v>
      </c>
      <c r="CE145">
        <f>IFERROR(SMALL(CE47:CE127,ROW()-ROW($CE$130)+1),"")</f>
        <v>0</v>
      </c>
      <c r="CF145">
        <f>IFERROR(SMALL(CF47:CF127,ROW()-ROW($CF$130)+1),"")</f>
        <v>0</v>
      </c>
      <c r="CG145">
        <f>IFERROR(SMALL(CG47:CG127,ROW()-ROW($CG$130)+1),"")</f>
        <v>0</v>
      </c>
      <c r="CH145">
        <f>IFERROR(SMALL(CH47:CH127,ROW()-ROW($CH$130)+1),"")</f>
        <v>0</v>
      </c>
      <c r="CI145">
        <f>IFERROR(SMALL(CI47:CI127,ROW()-ROW($CI$130)+1),"")</f>
        <v>0</v>
      </c>
      <c r="CJ145">
        <f>IFERROR(SMALL(CJ47:CJ127,ROW()-ROW($CJ$130)+1),"")</f>
        <v>0</v>
      </c>
      <c r="CK145">
        <f>IFERROR(SMALL(CK47:CK127,ROW()-ROW($CK$130)+1),"")</f>
        <v>0</v>
      </c>
      <c r="CL145">
        <f>IFERROR(SMALL(CL47:CL127,ROW()-ROW($CL$130)+1),"")</f>
        <v>0</v>
      </c>
      <c r="CM145">
        <f>IFERROR(SMALL(CM47:CM127,ROW()-ROW($CM$130)+1),"")</f>
        <v>0</v>
      </c>
      <c r="CN145">
        <f>IFERROR(SMALL(CN47:CN127,ROW()-ROW($CN$130)+1),"")</f>
        <v>0</v>
      </c>
      <c r="CO145">
        <f>IFERROR(SMALL(CO47:CO127,ROW()-ROW($CO$130)+1),"")</f>
        <v>0</v>
      </c>
      <c r="CP145">
        <f>IFERROR(SMALL(CP47:CP127,ROW()-ROW($CP$130)+1),"")</f>
        <v>0</v>
      </c>
      <c r="CQ145">
        <f>IFERROR(SMALL(CQ47:CQ127,ROW()-ROW($CQ$130)+1),"")</f>
        <v>0</v>
      </c>
      <c r="CR145">
        <f>IFERROR(SMALL(CR47:CR127,ROW()-ROW($CR$130)+1),"")</f>
        <v>0</v>
      </c>
      <c r="CS145">
        <f>IFERROR(SMALL(CS47:CS127,ROW()-ROW($CS$130)+1),"")</f>
        <v>0</v>
      </c>
      <c r="CT145">
        <f>IFERROR(SMALL(CT47:CT127,ROW()-ROW($CT$130)+1),"")</f>
        <v>0</v>
      </c>
      <c r="CU145">
        <f>IFERROR(SMALL(CU47:CU127,ROW()-ROW($CU$130)+1),"")</f>
        <v>0</v>
      </c>
      <c r="CV145">
        <f>IFERROR(SMALL(CV47:CV127,ROW()-ROW($CV$130)+1),"")</f>
        <v>0</v>
      </c>
      <c r="CW145">
        <f>IFERROR(SMALL(CW47:CW127,ROW()-ROW($CW$130)+1),"")</f>
        <v>0</v>
      </c>
      <c r="CX145">
        <f>IFERROR(SMALL(CX47:CX127,ROW()-ROW($CX$130)+1),"")</f>
        <v>0</v>
      </c>
      <c r="CY145">
        <f>IFERROR(SMALL(CY47:CY127,ROW()-ROW($CY$130)+1),"")</f>
        <v>0</v>
      </c>
      <c r="CZ145">
        <f>IFERROR(SMALL(CZ47:CZ127,ROW()-ROW($CZ$130)+1),"")</f>
        <v>0</v>
      </c>
      <c r="DA145">
        <f>IFERROR(SMALL(DA47:DA127,ROW()-ROW($DA$130)+1),"")</f>
        <v>0</v>
      </c>
      <c r="DB145">
        <f>IFERROR(SMALL(DB47:DB127,ROW()-ROW($DB$130)+1),"")</f>
        <v>0</v>
      </c>
      <c r="DC145">
        <f>IFERROR(SMALL(DC47:DC127,ROW()-ROW($DC$130)+1),"")</f>
        <v>0</v>
      </c>
      <c r="DD145">
        <f>IFERROR(SMALL(DD47:DD127,ROW()-ROW($DD$130)+1),"")</f>
        <v>0</v>
      </c>
      <c r="DE145">
        <f>IFERROR(SMALL(DE47:DE127,ROW()-ROW($DE$130)+1),"")</f>
        <v>0</v>
      </c>
      <c r="DF145">
        <f>IFERROR(SMALL(DF47:DF127,ROW()-ROW($DF$130)+1),"")</f>
        <v>0</v>
      </c>
      <c r="DG145">
        <f>IFERROR(SMALL(DG47:DG127,ROW()-ROW($DG$130)+1),"")</f>
        <v>0</v>
      </c>
      <c r="DH145">
        <f>IFERROR(SMALL(DH47:DH127,ROW()-ROW($DH$130)+1),"")</f>
        <v>0</v>
      </c>
      <c r="DI145">
        <f>IFERROR(SMALL(DI47:DI127,ROW()-ROW($DI$130)+1),"")</f>
        <v>0</v>
      </c>
      <c r="DJ145">
        <f>IFERROR(SMALL(DJ47:DJ127,ROW()-ROW($DJ$130)+1),"")</f>
        <v>0</v>
      </c>
      <c r="DK145">
        <f>IFERROR(SMALL(DK47:DK127,ROW()-ROW($DK$130)+1),"")</f>
        <v>0</v>
      </c>
      <c r="DL145">
        <f>IFERROR(SMALL(DL47:DL127,ROW()-ROW($DL$130)+1),"")</f>
        <v>0</v>
      </c>
      <c r="DM145">
        <f>IFERROR(SMALL(DM47:DM127,ROW()-ROW($DM$130)+1),"")</f>
        <v>0</v>
      </c>
      <c r="DN145">
        <f>IFERROR(SMALL(DN47:DN127,ROW()-ROW($DN$130)+1),"")</f>
        <v>0</v>
      </c>
      <c r="DO145">
        <f>IFERROR(SMALL(DO47:DO127,ROW()-ROW($DO$130)+1),"")</f>
        <v>0</v>
      </c>
      <c r="DP145">
        <f>IFERROR(SMALL(DP47:DP127,ROW()-ROW($DP$130)+1),"")</f>
        <v>0</v>
      </c>
      <c r="DS145">
        <f>IFERROR(SMALL(DS47:DS127,ROW()-ROW($DS$130)+1),"")</f>
        <v>0</v>
      </c>
      <c r="DT145">
        <f>IFERROR(SMALL(DT47:DT127,ROW()-ROW($DT$130)+1),"")</f>
        <v>0</v>
      </c>
      <c r="DU145">
        <f>IFERROR(SMALL(DU47:DU127,ROW()-ROW($DU$130)+1),"")</f>
        <v>0</v>
      </c>
      <c r="DV145">
        <f>IFERROR(SMALL(DV47:DV127,ROW()-ROW($DV$130)+1),"")</f>
        <v>0</v>
      </c>
      <c r="DW145">
        <f>IFERROR(SMALL(DW47:DW127,ROW()-ROW($DW$130)+1),"")</f>
        <v>0</v>
      </c>
      <c r="DX145">
        <f>IFERROR(SMALL(DX47:DX127,ROW()-ROW($DX$130)+1),"")</f>
        <v>0</v>
      </c>
      <c r="DY145">
        <f>IFERROR(SMALL(DY47:DY127,ROW()-ROW($DY$130)+1),"")</f>
        <v>0</v>
      </c>
      <c r="DZ145">
        <f>IFERROR(SMALL(DZ47:DZ127,ROW()-ROW($DZ$130)+1),"")</f>
        <v>0</v>
      </c>
      <c r="EA145">
        <f>IFERROR(SMALL(EA47:EA127,ROW()-ROW($EA$130)+1),"")</f>
        <v>0</v>
      </c>
      <c r="EB145">
        <f>IFERROR(SMALL(EB47:EB127,ROW()-ROW($EB$130)+1),"")</f>
        <v>0</v>
      </c>
      <c r="EC145">
        <f>IFERROR(SMALL(EC47:EC127,ROW()-ROW($EC$130)+1),"")</f>
        <v>0</v>
      </c>
      <c r="ED145">
        <f>IFERROR(SMALL(ED47:ED127,ROW()-ROW($ED$130)+1),"")</f>
        <v>0</v>
      </c>
      <c r="EE145">
        <f>IFERROR(SMALL(EE47:EE127,ROW()-ROW($EE$130)+1),"")</f>
        <v>0</v>
      </c>
      <c r="EF145">
        <f>IFERROR(SMALL(EF47:EF127,ROW()-ROW($EF$130)+1),"")</f>
        <v>0</v>
      </c>
      <c r="EG145">
        <f>IFERROR(SMALL(EG47:EG127,ROW()-ROW($EG$130)+1),"")</f>
        <v>0</v>
      </c>
      <c r="EH145">
        <f>IFERROR(SMALL(EH47:EH127,ROW()-ROW($EH$130)+1),"")</f>
        <v>0</v>
      </c>
      <c r="EI145">
        <f>IFERROR(SMALL(EI47:EI127,ROW()-ROW($EI$130)+1),"")</f>
        <v>0</v>
      </c>
      <c r="EJ145">
        <f>IFERROR(SMALL(EJ47:EJ127,ROW()-ROW($EJ$130)+1),"")</f>
        <v>0</v>
      </c>
      <c r="EK145">
        <f>IFERROR(SMALL(EK47:EK127,ROW()-ROW($EK$130)+1),"")</f>
        <v>0</v>
      </c>
      <c r="EL145">
        <f>IFERROR(SMALL(EL47:EL127,ROW()-ROW($EL$130)+1),"")</f>
        <v>0</v>
      </c>
      <c r="EM145">
        <f>IFERROR(SMALL(EM47:EM127,ROW()-ROW($EM$130)+1),"")</f>
        <v>0</v>
      </c>
      <c r="EN145">
        <f>IFERROR(SMALL(EN47:EN127,ROW()-ROW($EN$130)+1),"")</f>
        <v>0</v>
      </c>
      <c r="EO145">
        <f>IFERROR(SMALL(EO47:EO127,ROW()-ROW($EO$130)+1),"")</f>
        <v>0</v>
      </c>
      <c r="EP145">
        <f>IFERROR(SMALL(EP47:EP127,ROW()-ROW($EP$130)+1),"")</f>
        <v>0</v>
      </c>
      <c r="EQ145">
        <f>IFERROR(SMALL(EQ47:EQ127,ROW()-ROW($EQ$130)+1),"")</f>
        <v>0</v>
      </c>
      <c r="ER145">
        <f>IFERROR(SMALL(ER47:ER127,ROW()-ROW($ER$130)+1),"")</f>
        <v>0</v>
      </c>
      <c r="ES145">
        <f>IFERROR(SMALL(ES47:ES127,ROW()-ROW($ES$130)+1),"")</f>
        <v>0</v>
      </c>
      <c r="ET145">
        <f>IFERROR(SMALL(ET47:ET127,ROW()-ROW($ET$130)+1),"")</f>
        <v>0</v>
      </c>
      <c r="EU145">
        <f>IFERROR(SMALL(EU47:EU127,ROW()-ROW($EU$130)+1),"")</f>
        <v>0</v>
      </c>
      <c r="EV145">
        <f>IFERROR(SMALL(EV47:EV127,ROW()-ROW($EV$130)+1),"")</f>
        <v>0</v>
      </c>
      <c r="EW145">
        <f>IFERROR(SMALL(EW47:EW127,ROW()-ROW($EW$130)+1),"")</f>
        <v>0</v>
      </c>
      <c r="EX145">
        <f>IFERROR(SMALL(EX47:EX127,ROW()-ROW($EX$130)+1),"")</f>
        <v>0</v>
      </c>
      <c r="EY145">
        <f>IFERROR(SMALL(EY47:EY127,ROW()-ROW($EY$130)+1),"")</f>
        <v>0</v>
      </c>
      <c r="EZ145">
        <f>IFERROR(SMALL(EZ47:EZ127,ROW()-ROW($EZ$130)+1),"")</f>
        <v>0</v>
      </c>
      <c r="FA145">
        <f>IFERROR(SMALL(FA47:FA127,ROW()-ROW($FA$130)+1),"")</f>
        <v>0</v>
      </c>
      <c r="FB145">
        <f>IFERROR(SMALL(FB47:FB127,ROW()-ROW($FB$130)+1),"")</f>
        <v>0</v>
      </c>
      <c r="FC145">
        <f>IFERROR(SMALL(FC47:FC127,ROW()-ROW($FC$130)+1),"")</f>
        <v>0</v>
      </c>
      <c r="FD145">
        <f>IFERROR(SMALL(FD47:FD127,ROW()-ROW($FD$130)+1),"")</f>
        <v>0</v>
      </c>
      <c r="FE145">
        <f>IFERROR(SMALL(FE47:FE127,ROW()-ROW($FE$130)+1),"")</f>
        <v>0</v>
      </c>
      <c r="FF145">
        <f>IFERROR(SMALL(FF47:FF127,ROW()-ROW($FF$130)+1),"")</f>
        <v>0</v>
      </c>
      <c r="FG145">
        <f>IFERROR(SMALL(FG47:FG127,ROW()-ROW($FG$130)+1),"")</f>
        <v>0</v>
      </c>
      <c r="FH145">
        <f>IFERROR(SMALL(FH47:FH127,ROW()-ROW($FH$130)+1),"")</f>
        <v>0</v>
      </c>
      <c r="FI145">
        <f>IFERROR(SMALL(FI47:FI127,ROW()-ROW($FI$130)+1),"")</f>
        <v>0</v>
      </c>
      <c r="FJ145">
        <f>IFERROR(SMALL(FJ47:FJ127,ROW()-ROW($FJ$130)+1),"")</f>
        <v>0</v>
      </c>
      <c r="FK145">
        <f>IFERROR(SMALL(FK47:FK127,ROW()-ROW($FK$130)+1),"")</f>
        <v>0</v>
      </c>
      <c r="FL145">
        <f>IFERROR(SMALL(FL47:FL127,ROW()-ROW($FL$130)+1),"")</f>
        <v>0</v>
      </c>
      <c r="FM145">
        <f>IFERROR(SMALL(FM47:FM127,ROW()-ROW($FM$130)+1),"")</f>
        <v>0</v>
      </c>
      <c r="FN145">
        <f>IFERROR(SMALL(FN47:FN127,ROW()-ROW($FN$130)+1),"")</f>
        <v>0</v>
      </c>
      <c r="FO145">
        <f>IFERROR(SMALL(FO47:FO127,ROW()-ROW($FO$130)+1),"")</f>
        <v>0</v>
      </c>
      <c r="FP145">
        <f>IFERROR(SMALL(FP47:FP127,ROW()-ROW($FP$130)+1),"")</f>
        <v>0</v>
      </c>
      <c r="FQ145">
        <f>IFERROR(SMALL(FQ47:FQ127,ROW()-ROW($FQ$130)+1),"")</f>
        <v>0</v>
      </c>
      <c r="FR145">
        <f>IFERROR(SMALL(FR47:FR127,ROW()-ROW($FR$130)+1),"")</f>
        <v>0</v>
      </c>
      <c r="FS145">
        <f>IFERROR(SMALL(FS47:FS127,ROW()-ROW($FS$130)+1),"")</f>
        <v>0</v>
      </c>
      <c r="FT145">
        <f>IFERROR(SMALL(FT47:FT127,ROW()-ROW($FT$130)+1),"")</f>
        <v>0</v>
      </c>
      <c r="FU145">
        <f>IFERROR(SMALL(FU47:FU127,ROW()-ROW($FU$130)+1),"")</f>
        <v>0</v>
      </c>
      <c r="FV145">
        <f>IFERROR(SMALL(FV47:FV127,ROW()-ROW($FV$130)+1),"")</f>
        <v>0</v>
      </c>
      <c r="FW145">
        <f>IFERROR(SMALL(FW47:FW127,ROW()-ROW($FW$130)+1),"")</f>
        <v>0</v>
      </c>
      <c r="FX145">
        <f>IFERROR(SMALL(FX47:FX127,ROW()-ROW($FX$130)+1),"")</f>
        <v>0</v>
      </c>
      <c r="FY145">
        <f>IFERROR(SMALL(FY47:FY127,ROW()-ROW($FY$130)+1),"")</f>
        <v>0</v>
      </c>
      <c r="FZ145">
        <f>IFERROR(SMALL(FZ47:FZ127,ROW()-ROW($FZ$130)+1),"")</f>
        <v>0</v>
      </c>
      <c r="GA145">
        <f>IFERROR(SMALL(GA47:GA127,ROW()-ROW($GA$130)+1),"")</f>
        <v>0</v>
      </c>
      <c r="GB145">
        <f>IFERROR(SMALL(GB47:GB127,ROW()-ROW($GB$130)+1),"")</f>
        <v>0</v>
      </c>
      <c r="GC145">
        <f>IFERROR(SMALL(GC47:GC127,ROW()-ROW($GC$130)+1),"")</f>
        <v>0</v>
      </c>
      <c r="GD145">
        <f>IFERROR(SMALL(GD47:GD127,ROW()-ROW($GD$130)+1),"")</f>
        <v>0</v>
      </c>
      <c r="GE145">
        <f>IFERROR(SMALL(GE47:GE127,ROW()-ROW($GE$130)+1),"")</f>
        <v>0</v>
      </c>
      <c r="GF145">
        <f>IFERROR(SMALL(GF47:GF127,ROW()-ROW($GF$130)+1),"")</f>
        <v>0</v>
      </c>
      <c r="GG145">
        <f>IFERROR(SMALL(GG47:GG127,ROW()-ROW($GG$130)+1),"")</f>
        <v>0</v>
      </c>
      <c r="GH145">
        <f>IFERROR(SMALL(GH47:GH127,ROW()-ROW($GH$130)+1),"")</f>
        <v>0</v>
      </c>
      <c r="GI145">
        <f>IFERROR(SMALL(GI47:GI127,ROW()-ROW($GI$130)+1),"")</f>
        <v>0</v>
      </c>
      <c r="GJ145">
        <f>IFERROR(SMALL(GJ47:GJ127,ROW()-ROW($GJ$130)+1),"")</f>
        <v>0</v>
      </c>
      <c r="GK145">
        <f>IFERROR(SMALL(GK47:GK127,ROW()-ROW($GK$130)+1),"")</f>
        <v>0</v>
      </c>
      <c r="GL145">
        <f>IFERROR(SMALL(GL47:GL127,ROW()-ROW($GL$130)+1),"")</f>
        <v>0</v>
      </c>
      <c r="GM145">
        <f>IFERROR(SMALL(GM47:GM127,ROW()-ROW($GM$130)+1),"")</f>
        <v>0</v>
      </c>
      <c r="GN145">
        <f>IFERROR(SMALL(GN47:GN127,ROW()-ROW($GN$130)+1),"")</f>
        <v>0</v>
      </c>
      <c r="GO145">
        <f>IFERROR(SMALL(GO47:GO127,ROW()-ROW($GO$130)+1),"")</f>
        <v>0</v>
      </c>
      <c r="GP145">
        <f>IFERROR(SMALL(GP47:GP127,ROW()-ROW($GP$130)+1),"")</f>
        <v>0</v>
      </c>
      <c r="GQ145">
        <f>IFERROR(SMALL(GQ47:GQ127,ROW()-ROW($GQ$130)+1),"")</f>
        <v>0</v>
      </c>
      <c r="GR145">
        <f>IFERROR(SMALL(GR47:GR127,ROW()-ROW($GR$130)+1),"")</f>
        <v>0</v>
      </c>
      <c r="GS145">
        <f>IFERROR(SMALL(GS47:GS127,ROW()-ROW($GS$130)+1),"")</f>
        <v>0</v>
      </c>
      <c r="GT145">
        <f>IFERROR(SMALL(GT47:GT127,ROW()-ROW($GT$130)+1),"")</f>
        <v>0</v>
      </c>
      <c r="GU145">
        <f>IFERROR(SMALL(GU47:GU127,ROW()-ROW($GU$130)+1),"")</f>
        <v>0</v>
      </c>
      <c r="GV145">
        <f>IFERROR(SMALL(GV47:GV127,ROW()-ROW($GV$130)+1),"")</f>
        <v>0</v>
      </c>
      <c r="GW145">
        <f>IFERROR(SMALL(GW47:GW127,ROW()-ROW($GW$130)+1),"")</f>
        <v>0</v>
      </c>
      <c r="GX145">
        <f>IFERROR(SMALL(GX47:GX127,ROW()-ROW($GX$130)+1),"")</f>
        <v>0</v>
      </c>
      <c r="GY145">
        <f>IFERROR(SMALL(GY47:GY127,ROW()-ROW($GY$130)+1),"")</f>
        <v>0</v>
      </c>
      <c r="GZ145">
        <f>IFERROR(SMALL(GZ47:GZ127,ROW()-ROW($GZ$130)+1),"")</f>
        <v>0</v>
      </c>
      <c r="HA145">
        <f>IFERROR(SMALL(HA47:HA127,ROW()-ROW($HA$130)+1),"")</f>
        <v>0</v>
      </c>
      <c r="HB145">
        <f>IFERROR(SMALL(HB47:HB127,ROW()-ROW($HB$130)+1),"")</f>
        <v>0</v>
      </c>
      <c r="HC145">
        <f>IFERROR(SMALL(HC47:HC127,ROW()-ROW($HC$130)+1),"")</f>
        <v>0</v>
      </c>
      <c r="HD145">
        <f>IFERROR(SMALL(HD47:HD127,ROW()-ROW($HD$130)+1),"")</f>
        <v>0</v>
      </c>
      <c r="HE145">
        <f>IFERROR(SMALL(HE47:HE127,ROW()-ROW($HE$130)+1),"")</f>
        <v>0</v>
      </c>
      <c r="HF145">
        <f>IFERROR(SMALL(HF47:HF127,ROW()-ROW($HF$130)+1),"")</f>
        <v>0</v>
      </c>
      <c r="HG145">
        <f>IFERROR(SMALL(HG47:HG127,ROW()-ROW($HG$130)+1),"")</f>
        <v>0</v>
      </c>
      <c r="HH145">
        <f>IFERROR(SMALL(HH47:HH127,ROW()-ROW($HH$130)+1),"")</f>
        <v>0</v>
      </c>
      <c r="HI145">
        <f>IFERROR(SMALL(HI47:HI127,ROW()-ROW($HI$130)+1),"")</f>
        <v>0</v>
      </c>
      <c r="HJ145">
        <f>IFERROR(SMALL(HJ47:HJ127,ROW()-ROW($HJ$130)+1),"")</f>
        <v>0</v>
      </c>
      <c r="HK145">
        <f>IFERROR(SMALL(HK47:HK127,ROW()-ROW($HK$130)+1),"")</f>
        <v>0</v>
      </c>
      <c r="HL145">
        <f>IFERROR(SMALL(HL47:HL127,ROW()-ROW($HL$130)+1),"")</f>
        <v>0</v>
      </c>
      <c r="HM145">
        <f>IFERROR(SMALL(HM47:HM127,ROW()-ROW($HM$130)+1),"")</f>
        <v>0</v>
      </c>
      <c r="HN145">
        <f>IFERROR(SMALL(HN47:HN127,ROW()-ROW($HN$130)+1),"")</f>
        <v>0</v>
      </c>
      <c r="HO145">
        <f>IFERROR(SMALL(HO47:HO127,ROW()-ROW($HO$130)+1),"")</f>
        <v>0</v>
      </c>
      <c r="HP145">
        <f>IFERROR(SMALL(HP47:HP127,ROW()-ROW($HP$130)+1),"")</f>
        <v>0</v>
      </c>
      <c r="HQ145">
        <f>IFERROR(SMALL(HQ47:HQ127,ROW()-ROW($HQ$130)+1),"")</f>
        <v>0</v>
      </c>
      <c r="HR145">
        <f>IFERROR(SMALL(HR47:HR127,ROW()-ROW($HR$130)+1),"")</f>
        <v>0</v>
      </c>
      <c r="HS145">
        <f>IFERROR(SMALL(HS47:HS127,ROW()-ROW($HS$130)+1),"")</f>
        <v>0</v>
      </c>
      <c r="HT145">
        <f>IFERROR(SMALL(HT47:HT127,ROW()-ROW($HT$130)+1),"")</f>
        <v>0</v>
      </c>
      <c r="HU145">
        <f>IFERROR(SMALL(HU47:HU127,ROW()-ROW($HU$130)+1),"")</f>
        <v>0</v>
      </c>
      <c r="HV145">
        <f>IFERROR(SMALL(HV47:HV127,ROW()-ROW($HV$130)+1),"")</f>
        <v>0</v>
      </c>
      <c r="HW145">
        <f>IFERROR(SMALL(HW47:HW127,ROW()-ROW($HW$130)+1),"")</f>
        <v>0</v>
      </c>
      <c r="HX145">
        <f>IFERROR(SMALL(HX47:HX127,ROW()-ROW($HX$130)+1),"")</f>
        <v>0</v>
      </c>
      <c r="HY145">
        <f>IFERROR(SMALL(HY47:HY127,ROW()-ROW($HY$130)+1),"")</f>
        <v>0</v>
      </c>
      <c r="HZ145">
        <f>IFERROR(SMALL(HZ47:HZ127,ROW()-ROW($HZ$130)+1),"")</f>
        <v>0</v>
      </c>
      <c r="IA145">
        <f>IFERROR(SMALL(IA47:IA127,ROW()-ROW($IA$130)+1),"")</f>
        <v>0</v>
      </c>
      <c r="IB145">
        <f>IFERROR(SMALL(IB47:IB127,ROW()-ROW($IB$130)+1),"")</f>
        <v>0</v>
      </c>
      <c r="IC145">
        <f>IFERROR(SMALL(IC47:IC127,ROW()-ROW($IC$130)+1),"")</f>
        <v>0</v>
      </c>
      <c r="ID145">
        <f>IFERROR(SMALL(ID47:ID127,ROW()-ROW($ID$130)+1),"")</f>
        <v>0</v>
      </c>
    </row>
    <row r="146" spans="5:238">
      <c r="E146">
        <f>IFERROR(SMALL(E47:E127,ROW()-ROW($E$130)+1),"")</f>
        <v>0</v>
      </c>
      <c r="F146">
        <f>IFERROR(SMALL(F47:F127,ROW()-ROW($F$130)+1),"")</f>
        <v>0</v>
      </c>
      <c r="G146">
        <f>IFERROR(SMALL(G47:G127,ROW()-ROW($G$130)+1),"")</f>
        <v>0</v>
      </c>
      <c r="H146">
        <f>IFERROR(SMALL(H47:H127,ROW()-ROW($H$130)+1),"")</f>
        <v>0</v>
      </c>
      <c r="I146">
        <f>IFERROR(SMALL(I47:I127,ROW()-ROW($I$130)+1),"")</f>
        <v>0</v>
      </c>
      <c r="J146">
        <f>IFERROR(SMALL(J47:J127,ROW()-ROW($J$130)+1),"")</f>
        <v>0</v>
      </c>
      <c r="K146">
        <f>IFERROR(SMALL(K47:K127,ROW()-ROW($K$130)+1),"")</f>
        <v>0</v>
      </c>
      <c r="L146">
        <f>IFERROR(SMALL(L47:L127,ROW()-ROW($L$130)+1),"")</f>
        <v>0</v>
      </c>
      <c r="M146">
        <f>IFERROR(SMALL(M47:M127,ROW()-ROW($M$130)+1),"")</f>
        <v>0</v>
      </c>
      <c r="N146">
        <f>IFERROR(SMALL(N47:N127,ROW()-ROW($N$130)+1),"")</f>
        <v>0</v>
      </c>
      <c r="O146">
        <f>IFERROR(SMALL(O47:O127,ROW()-ROW($O$130)+1),"")</f>
        <v>0</v>
      </c>
      <c r="P146">
        <f>IFERROR(SMALL(P47:P127,ROW()-ROW($P$130)+1),"")</f>
        <v>0</v>
      </c>
      <c r="Q146">
        <f>IFERROR(SMALL(Q47:Q127,ROW()-ROW($Q$130)+1),"")</f>
        <v>0</v>
      </c>
      <c r="R146">
        <f>IFERROR(SMALL(R47:R127,ROW()-ROW($R$130)+1),"")</f>
        <v>0</v>
      </c>
      <c r="S146">
        <f>IFERROR(SMALL(S47:S127,ROW()-ROW($S$130)+1),"")</f>
        <v>0</v>
      </c>
      <c r="T146">
        <f>IFERROR(SMALL(T47:T127,ROW()-ROW($T$130)+1),"")</f>
        <v>0</v>
      </c>
      <c r="U146">
        <f>IFERROR(SMALL(U47:U127,ROW()-ROW($U$130)+1),"")</f>
        <v>0</v>
      </c>
      <c r="V146">
        <f>IFERROR(SMALL(V47:V127,ROW()-ROW($V$130)+1),"")</f>
        <v>0</v>
      </c>
      <c r="W146">
        <f>IFERROR(SMALL(W47:W127,ROW()-ROW($W$130)+1),"")</f>
        <v>0</v>
      </c>
      <c r="X146">
        <f>IFERROR(SMALL(X47:X127,ROW()-ROW($X$130)+1),"")</f>
        <v>0</v>
      </c>
      <c r="Y146">
        <f>IFERROR(SMALL(Y47:Y127,ROW()-ROW($Y$130)+1),"")</f>
        <v>0</v>
      </c>
      <c r="Z146">
        <f>IFERROR(SMALL(Z47:Z127,ROW()-ROW($Z$130)+1),"")</f>
        <v>0</v>
      </c>
      <c r="AA146">
        <f>IFERROR(SMALL(AA47:AA127,ROW()-ROW($AA$130)+1),"")</f>
        <v>0</v>
      </c>
      <c r="AB146">
        <f>IFERROR(SMALL(AB47:AB127,ROW()-ROW($AB$130)+1),"")</f>
        <v>0</v>
      </c>
      <c r="AC146">
        <f>IFERROR(SMALL(AC47:AC127,ROW()-ROW($AC$130)+1),"")</f>
        <v>0</v>
      </c>
      <c r="AD146">
        <f>IFERROR(SMALL(AD47:AD127,ROW()-ROW($AD$130)+1),"")</f>
        <v>0</v>
      </c>
      <c r="AE146">
        <f>IFERROR(SMALL(AE47:AE127,ROW()-ROW($AE$130)+1),"")</f>
        <v>0</v>
      </c>
      <c r="AF146">
        <f>IFERROR(SMALL(AF47:AF127,ROW()-ROW($AF$130)+1),"")</f>
        <v>0</v>
      </c>
      <c r="AG146">
        <f>IFERROR(SMALL(AG47:AG127,ROW()-ROW($AG$130)+1),"")</f>
        <v>0</v>
      </c>
      <c r="AH146">
        <f>IFERROR(SMALL(AH47:AH127,ROW()-ROW($AH$130)+1),"")</f>
        <v>0</v>
      </c>
      <c r="AI146">
        <f>IFERROR(SMALL(AI47:AI127,ROW()-ROW($AI$130)+1),"")</f>
        <v>0</v>
      </c>
      <c r="AJ146">
        <f>IFERROR(SMALL(AJ47:AJ127,ROW()-ROW($AJ$130)+1),"")</f>
        <v>0</v>
      </c>
      <c r="AK146">
        <f>IFERROR(SMALL(AK47:AK127,ROW()-ROW($AK$130)+1),"")</f>
        <v>0</v>
      </c>
      <c r="AL146">
        <f>IFERROR(SMALL(AL47:AL127,ROW()-ROW($AL$130)+1),"")</f>
        <v>0</v>
      </c>
      <c r="AM146">
        <f>IFERROR(SMALL(AM47:AM127,ROW()-ROW($AM$130)+1),"")</f>
        <v>0</v>
      </c>
      <c r="AN146">
        <f>IFERROR(SMALL(AN47:AN127,ROW()-ROW($AN$130)+1),"")</f>
        <v>0</v>
      </c>
      <c r="AO146">
        <f>IFERROR(SMALL(AO47:AO127,ROW()-ROW($AO$130)+1),"")</f>
        <v>0</v>
      </c>
      <c r="AP146">
        <f>IFERROR(SMALL(AP47:AP127,ROW()-ROW($AP$130)+1),"")</f>
        <v>0</v>
      </c>
      <c r="AQ146">
        <f>IFERROR(SMALL(AQ47:AQ127,ROW()-ROW($AQ$130)+1),"")</f>
        <v>0</v>
      </c>
      <c r="AR146">
        <f>IFERROR(SMALL(AR47:AR127,ROW()-ROW($AR$130)+1),"")</f>
        <v>0</v>
      </c>
      <c r="AS146">
        <f>IFERROR(SMALL(AS47:AS127,ROW()-ROW($AS$130)+1),"")</f>
        <v>0</v>
      </c>
      <c r="AT146">
        <f>IFERROR(SMALL(AT47:AT127,ROW()-ROW($AT$130)+1),"")</f>
        <v>0</v>
      </c>
      <c r="AU146">
        <f>IFERROR(SMALL(AU47:AU127,ROW()-ROW($AU$130)+1),"")</f>
        <v>0</v>
      </c>
      <c r="AV146">
        <f>IFERROR(SMALL(AV47:AV127,ROW()-ROW($AV$130)+1),"")</f>
        <v>0</v>
      </c>
      <c r="AW146">
        <f>IFERROR(SMALL(AW47:AW127,ROW()-ROW($AW$130)+1),"")</f>
        <v>0</v>
      </c>
      <c r="AX146">
        <f>IFERROR(SMALL(AX47:AX127,ROW()-ROW($AX$130)+1),"")</f>
        <v>0</v>
      </c>
      <c r="AY146">
        <f>IFERROR(SMALL(AY47:AY127,ROW()-ROW($AY$130)+1),"")</f>
        <v>0</v>
      </c>
      <c r="AZ146">
        <f>IFERROR(SMALL(AZ47:AZ127,ROW()-ROW($AZ$130)+1),"")</f>
        <v>0</v>
      </c>
      <c r="BA146">
        <f>IFERROR(SMALL(BA47:BA127,ROW()-ROW($BA$130)+1),"")</f>
        <v>0</v>
      </c>
      <c r="BB146">
        <f>IFERROR(SMALL(BB47:BB127,ROW()-ROW($BB$130)+1),"")</f>
        <v>0</v>
      </c>
      <c r="BC146">
        <f>IFERROR(SMALL(BC47:BC127,ROW()-ROW($BC$130)+1),"")</f>
        <v>0</v>
      </c>
      <c r="BD146">
        <f>IFERROR(SMALL(BD47:BD127,ROW()-ROW($BD$130)+1),"")</f>
        <v>0</v>
      </c>
      <c r="BE146">
        <f>IFERROR(SMALL(BE47:BE127,ROW()-ROW($BE$130)+1),"")</f>
        <v>0</v>
      </c>
      <c r="BF146">
        <f>IFERROR(SMALL(BF47:BF127,ROW()-ROW($BF$130)+1),"")</f>
        <v>0</v>
      </c>
      <c r="BG146">
        <f>IFERROR(SMALL(BG47:BG127,ROW()-ROW($BG$130)+1),"")</f>
        <v>0</v>
      </c>
      <c r="BH146">
        <f>IFERROR(SMALL(BH47:BH127,ROW()-ROW($BH$130)+1),"")</f>
        <v>0</v>
      </c>
      <c r="BI146">
        <f>IFERROR(SMALL(BI47:BI127,ROW()-ROW($BI$130)+1),"")</f>
        <v>0</v>
      </c>
      <c r="BJ146">
        <f>IFERROR(SMALL(BJ47:BJ127,ROW()-ROW($BJ$130)+1),"")</f>
        <v>0</v>
      </c>
      <c r="BK146">
        <f>IFERROR(SMALL(BK47:BK127,ROW()-ROW($BK$130)+1),"")</f>
        <v>0</v>
      </c>
      <c r="BL146">
        <f>IFERROR(SMALL(BL47:BL127,ROW()-ROW($BL$130)+1),"")</f>
        <v>0</v>
      </c>
      <c r="BM146">
        <f>IFERROR(SMALL(BM47:BM127,ROW()-ROW($BM$130)+1),"")</f>
        <v>0</v>
      </c>
      <c r="BN146">
        <f>IFERROR(SMALL(BN47:BN127,ROW()-ROW($BN$130)+1),"")</f>
        <v>0</v>
      </c>
      <c r="BO146">
        <f>IFERROR(SMALL(BO47:BO127,ROW()-ROW($BO$130)+1),"")</f>
        <v>0</v>
      </c>
      <c r="BP146">
        <f>IFERROR(SMALL(BP47:BP127,ROW()-ROW($BP$130)+1),"")</f>
        <v>0</v>
      </c>
      <c r="BQ146">
        <f>IFERROR(SMALL(BQ47:BQ127,ROW()-ROW($BQ$130)+1),"")</f>
        <v>0</v>
      </c>
      <c r="BR146">
        <f>IFERROR(SMALL(BR47:BR127,ROW()-ROW($BR$130)+1),"")</f>
        <v>0</v>
      </c>
      <c r="BS146">
        <f>IFERROR(SMALL(BS47:BS127,ROW()-ROW($BS$130)+1),"")</f>
        <v>0</v>
      </c>
      <c r="BT146">
        <f>IFERROR(SMALL(BT47:BT127,ROW()-ROW($BT$130)+1),"")</f>
        <v>0</v>
      </c>
      <c r="BU146">
        <f>IFERROR(SMALL(BU47:BU127,ROW()-ROW($BU$130)+1),"")</f>
        <v>0</v>
      </c>
      <c r="BV146">
        <f>IFERROR(SMALL(BV47:BV127,ROW()-ROW($BV$130)+1),"")</f>
        <v>0</v>
      </c>
      <c r="BW146">
        <f>IFERROR(SMALL(BW47:BW127,ROW()-ROW($BW$130)+1),"")</f>
        <v>0</v>
      </c>
      <c r="BX146">
        <f>IFERROR(SMALL(BX47:BX127,ROW()-ROW($BX$130)+1),"")</f>
        <v>0</v>
      </c>
      <c r="BY146">
        <f>IFERROR(SMALL(BY47:BY127,ROW()-ROW($BY$130)+1),"")</f>
        <v>0</v>
      </c>
      <c r="BZ146">
        <f>IFERROR(SMALL(BZ47:BZ127,ROW()-ROW($BZ$130)+1),"")</f>
        <v>0</v>
      </c>
      <c r="CA146">
        <f>IFERROR(SMALL(CA47:CA127,ROW()-ROW($CA$130)+1),"")</f>
        <v>0</v>
      </c>
      <c r="CB146">
        <f>IFERROR(SMALL(CB47:CB127,ROW()-ROW($CB$130)+1),"")</f>
        <v>0</v>
      </c>
      <c r="CC146">
        <f>IFERROR(SMALL(CC47:CC127,ROW()-ROW($CC$130)+1),"")</f>
        <v>0</v>
      </c>
      <c r="CD146">
        <f>IFERROR(SMALL(CD47:CD127,ROW()-ROW($CD$130)+1),"")</f>
        <v>0</v>
      </c>
      <c r="CE146">
        <f>IFERROR(SMALL(CE47:CE127,ROW()-ROW($CE$130)+1),"")</f>
        <v>0</v>
      </c>
      <c r="CF146">
        <f>IFERROR(SMALL(CF47:CF127,ROW()-ROW($CF$130)+1),"")</f>
        <v>0</v>
      </c>
      <c r="CG146">
        <f>IFERROR(SMALL(CG47:CG127,ROW()-ROW($CG$130)+1),"")</f>
        <v>0</v>
      </c>
      <c r="CH146">
        <f>IFERROR(SMALL(CH47:CH127,ROW()-ROW($CH$130)+1),"")</f>
        <v>0</v>
      </c>
      <c r="CI146">
        <f>IFERROR(SMALL(CI47:CI127,ROW()-ROW($CI$130)+1),"")</f>
        <v>0</v>
      </c>
      <c r="CJ146">
        <f>IFERROR(SMALL(CJ47:CJ127,ROW()-ROW($CJ$130)+1),"")</f>
        <v>0</v>
      </c>
      <c r="CK146">
        <f>IFERROR(SMALL(CK47:CK127,ROW()-ROW($CK$130)+1),"")</f>
        <v>0</v>
      </c>
      <c r="CL146">
        <f>IFERROR(SMALL(CL47:CL127,ROW()-ROW($CL$130)+1),"")</f>
        <v>0</v>
      </c>
      <c r="CM146">
        <f>IFERROR(SMALL(CM47:CM127,ROW()-ROW($CM$130)+1),"")</f>
        <v>0</v>
      </c>
      <c r="CN146">
        <f>IFERROR(SMALL(CN47:CN127,ROW()-ROW($CN$130)+1),"")</f>
        <v>0</v>
      </c>
      <c r="CO146">
        <f>IFERROR(SMALL(CO47:CO127,ROW()-ROW($CO$130)+1),"")</f>
        <v>0</v>
      </c>
      <c r="CP146">
        <f>IFERROR(SMALL(CP47:CP127,ROW()-ROW($CP$130)+1),"")</f>
        <v>0</v>
      </c>
      <c r="CQ146">
        <f>IFERROR(SMALL(CQ47:CQ127,ROW()-ROW($CQ$130)+1),"")</f>
        <v>0</v>
      </c>
      <c r="CR146">
        <f>IFERROR(SMALL(CR47:CR127,ROW()-ROW($CR$130)+1),"")</f>
        <v>0</v>
      </c>
      <c r="CS146">
        <f>IFERROR(SMALL(CS47:CS127,ROW()-ROW($CS$130)+1),"")</f>
        <v>0</v>
      </c>
      <c r="CT146">
        <f>IFERROR(SMALL(CT47:CT127,ROW()-ROW($CT$130)+1),"")</f>
        <v>0</v>
      </c>
      <c r="CU146">
        <f>IFERROR(SMALL(CU47:CU127,ROW()-ROW($CU$130)+1),"")</f>
        <v>0</v>
      </c>
      <c r="CV146">
        <f>IFERROR(SMALL(CV47:CV127,ROW()-ROW($CV$130)+1),"")</f>
        <v>0</v>
      </c>
      <c r="CW146">
        <f>IFERROR(SMALL(CW47:CW127,ROW()-ROW($CW$130)+1),"")</f>
        <v>0</v>
      </c>
      <c r="CX146">
        <f>IFERROR(SMALL(CX47:CX127,ROW()-ROW($CX$130)+1),"")</f>
        <v>0</v>
      </c>
      <c r="CY146">
        <f>IFERROR(SMALL(CY47:CY127,ROW()-ROW($CY$130)+1),"")</f>
        <v>0</v>
      </c>
      <c r="CZ146">
        <f>IFERROR(SMALL(CZ47:CZ127,ROW()-ROW($CZ$130)+1),"")</f>
        <v>0</v>
      </c>
      <c r="DA146">
        <f>IFERROR(SMALL(DA47:DA127,ROW()-ROW($DA$130)+1),"")</f>
        <v>0</v>
      </c>
      <c r="DB146">
        <f>IFERROR(SMALL(DB47:DB127,ROW()-ROW($DB$130)+1),"")</f>
        <v>0</v>
      </c>
      <c r="DC146">
        <f>IFERROR(SMALL(DC47:DC127,ROW()-ROW($DC$130)+1),"")</f>
        <v>0</v>
      </c>
      <c r="DD146">
        <f>IFERROR(SMALL(DD47:DD127,ROW()-ROW($DD$130)+1),"")</f>
        <v>0</v>
      </c>
      <c r="DE146">
        <f>IFERROR(SMALL(DE47:DE127,ROW()-ROW($DE$130)+1),"")</f>
        <v>0</v>
      </c>
      <c r="DF146">
        <f>IFERROR(SMALL(DF47:DF127,ROW()-ROW($DF$130)+1),"")</f>
        <v>0</v>
      </c>
      <c r="DG146">
        <f>IFERROR(SMALL(DG47:DG127,ROW()-ROW($DG$130)+1),"")</f>
        <v>0</v>
      </c>
      <c r="DH146">
        <f>IFERROR(SMALL(DH47:DH127,ROW()-ROW($DH$130)+1),"")</f>
        <v>0</v>
      </c>
      <c r="DI146">
        <f>IFERROR(SMALL(DI47:DI127,ROW()-ROW($DI$130)+1),"")</f>
        <v>0</v>
      </c>
      <c r="DJ146">
        <f>IFERROR(SMALL(DJ47:DJ127,ROW()-ROW($DJ$130)+1),"")</f>
        <v>0</v>
      </c>
      <c r="DK146">
        <f>IFERROR(SMALL(DK47:DK127,ROW()-ROW($DK$130)+1),"")</f>
        <v>0</v>
      </c>
      <c r="DL146">
        <f>IFERROR(SMALL(DL47:DL127,ROW()-ROW($DL$130)+1),"")</f>
        <v>0</v>
      </c>
      <c r="DM146">
        <f>IFERROR(SMALL(DM47:DM127,ROW()-ROW($DM$130)+1),"")</f>
        <v>0</v>
      </c>
      <c r="DN146">
        <f>IFERROR(SMALL(DN47:DN127,ROW()-ROW($DN$130)+1),"")</f>
        <v>0</v>
      </c>
      <c r="DO146">
        <f>IFERROR(SMALL(DO47:DO127,ROW()-ROW($DO$130)+1),"")</f>
        <v>0</v>
      </c>
      <c r="DP146">
        <f>IFERROR(SMALL(DP47:DP127,ROW()-ROW($DP$130)+1),"")</f>
        <v>0</v>
      </c>
      <c r="DS146">
        <f>IFERROR(SMALL(DS47:DS127,ROW()-ROW($DS$130)+1),"")</f>
        <v>0</v>
      </c>
      <c r="DT146">
        <f>IFERROR(SMALL(DT47:DT127,ROW()-ROW($DT$130)+1),"")</f>
        <v>0</v>
      </c>
      <c r="DU146">
        <f>IFERROR(SMALL(DU47:DU127,ROW()-ROW($DU$130)+1),"")</f>
        <v>0</v>
      </c>
      <c r="DV146">
        <f>IFERROR(SMALL(DV47:DV127,ROW()-ROW($DV$130)+1),"")</f>
        <v>0</v>
      </c>
      <c r="DW146">
        <f>IFERROR(SMALL(DW47:DW127,ROW()-ROW($DW$130)+1),"")</f>
        <v>0</v>
      </c>
      <c r="DX146">
        <f>IFERROR(SMALL(DX47:DX127,ROW()-ROW($DX$130)+1),"")</f>
        <v>0</v>
      </c>
      <c r="DY146">
        <f>IFERROR(SMALL(DY47:DY127,ROW()-ROW($DY$130)+1),"")</f>
        <v>0</v>
      </c>
      <c r="DZ146">
        <f>IFERROR(SMALL(DZ47:DZ127,ROW()-ROW($DZ$130)+1),"")</f>
        <v>0</v>
      </c>
      <c r="EA146">
        <f>IFERROR(SMALL(EA47:EA127,ROW()-ROW($EA$130)+1),"")</f>
        <v>0</v>
      </c>
      <c r="EB146">
        <f>IFERROR(SMALL(EB47:EB127,ROW()-ROW($EB$130)+1),"")</f>
        <v>0</v>
      </c>
      <c r="EC146">
        <f>IFERROR(SMALL(EC47:EC127,ROW()-ROW($EC$130)+1),"")</f>
        <v>0</v>
      </c>
      <c r="ED146">
        <f>IFERROR(SMALL(ED47:ED127,ROW()-ROW($ED$130)+1),"")</f>
        <v>0</v>
      </c>
      <c r="EE146">
        <f>IFERROR(SMALL(EE47:EE127,ROW()-ROW($EE$130)+1),"")</f>
        <v>0</v>
      </c>
      <c r="EF146">
        <f>IFERROR(SMALL(EF47:EF127,ROW()-ROW($EF$130)+1),"")</f>
        <v>0</v>
      </c>
      <c r="EG146">
        <f>IFERROR(SMALL(EG47:EG127,ROW()-ROW($EG$130)+1),"")</f>
        <v>0</v>
      </c>
      <c r="EH146">
        <f>IFERROR(SMALL(EH47:EH127,ROW()-ROW($EH$130)+1),"")</f>
        <v>0</v>
      </c>
      <c r="EI146">
        <f>IFERROR(SMALL(EI47:EI127,ROW()-ROW($EI$130)+1),"")</f>
        <v>0</v>
      </c>
      <c r="EJ146">
        <f>IFERROR(SMALL(EJ47:EJ127,ROW()-ROW($EJ$130)+1),"")</f>
        <v>0</v>
      </c>
      <c r="EK146">
        <f>IFERROR(SMALL(EK47:EK127,ROW()-ROW($EK$130)+1),"")</f>
        <v>0</v>
      </c>
      <c r="EL146">
        <f>IFERROR(SMALL(EL47:EL127,ROW()-ROW($EL$130)+1),"")</f>
        <v>0</v>
      </c>
      <c r="EM146">
        <f>IFERROR(SMALL(EM47:EM127,ROW()-ROW($EM$130)+1),"")</f>
        <v>0</v>
      </c>
      <c r="EN146">
        <f>IFERROR(SMALL(EN47:EN127,ROW()-ROW($EN$130)+1),"")</f>
        <v>0</v>
      </c>
      <c r="EO146">
        <f>IFERROR(SMALL(EO47:EO127,ROW()-ROW($EO$130)+1),"")</f>
        <v>0</v>
      </c>
      <c r="EP146">
        <f>IFERROR(SMALL(EP47:EP127,ROW()-ROW($EP$130)+1),"")</f>
        <v>0</v>
      </c>
      <c r="EQ146">
        <f>IFERROR(SMALL(EQ47:EQ127,ROW()-ROW($EQ$130)+1),"")</f>
        <v>0</v>
      </c>
      <c r="ER146">
        <f>IFERROR(SMALL(ER47:ER127,ROW()-ROW($ER$130)+1),"")</f>
        <v>0</v>
      </c>
      <c r="ES146">
        <f>IFERROR(SMALL(ES47:ES127,ROW()-ROW($ES$130)+1),"")</f>
        <v>0</v>
      </c>
      <c r="ET146">
        <f>IFERROR(SMALL(ET47:ET127,ROW()-ROW($ET$130)+1),"")</f>
        <v>0</v>
      </c>
      <c r="EU146">
        <f>IFERROR(SMALL(EU47:EU127,ROW()-ROW($EU$130)+1),"")</f>
        <v>0</v>
      </c>
      <c r="EV146">
        <f>IFERROR(SMALL(EV47:EV127,ROW()-ROW($EV$130)+1),"")</f>
        <v>0</v>
      </c>
      <c r="EW146">
        <f>IFERROR(SMALL(EW47:EW127,ROW()-ROW($EW$130)+1),"")</f>
        <v>0</v>
      </c>
      <c r="EX146">
        <f>IFERROR(SMALL(EX47:EX127,ROW()-ROW($EX$130)+1),"")</f>
        <v>0</v>
      </c>
      <c r="EY146">
        <f>IFERROR(SMALL(EY47:EY127,ROW()-ROW($EY$130)+1),"")</f>
        <v>0</v>
      </c>
      <c r="EZ146">
        <f>IFERROR(SMALL(EZ47:EZ127,ROW()-ROW($EZ$130)+1),"")</f>
        <v>0</v>
      </c>
      <c r="FA146">
        <f>IFERROR(SMALL(FA47:FA127,ROW()-ROW($FA$130)+1),"")</f>
        <v>0</v>
      </c>
      <c r="FB146">
        <f>IFERROR(SMALL(FB47:FB127,ROW()-ROW($FB$130)+1),"")</f>
        <v>0</v>
      </c>
      <c r="FC146">
        <f>IFERROR(SMALL(FC47:FC127,ROW()-ROW($FC$130)+1),"")</f>
        <v>0</v>
      </c>
      <c r="FD146">
        <f>IFERROR(SMALL(FD47:FD127,ROW()-ROW($FD$130)+1),"")</f>
        <v>0</v>
      </c>
      <c r="FE146">
        <f>IFERROR(SMALL(FE47:FE127,ROW()-ROW($FE$130)+1),"")</f>
        <v>0</v>
      </c>
      <c r="FF146">
        <f>IFERROR(SMALL(FF47:FF127,ROW()-ROW($FF$130)+1),"")</f>
        <v>0</v>
      </c>
      <c r="FG146">
        <f>IFERROR(SMALL(FG47:FG127,ROW()-ROW($FG$130)+1),"")</f>
        <v>0</v>
      </c>
      <c r="FH146">
        <f>IFERROR(SMALL(FH47:FH127,ROW()-ROW($FH$130)+1),"")</f>
        <v>0</v>
      </c>
      <c r="FI146">
        <f>IFERROR(SMALL(FI47:FI127,ROW()-ROW($FI$130)+1),"")</f>
        <v>0</v>
      </c>
      <c r="FJ146">
        <f>IFERROR(SMALL(FJ47:FJ127,ROW()-ROW($FJ$130)+1),"")</f>
        <v>0</v>
      </c>
      <c r="FK146">
        <f>IFERROR(SMALL(FK47:FK127,ROW()-ROW($FK$130)+1),"")</f>
        <v>0</v>
      </c>
      <c r="FL146">
        <f>IFERROR(SMALL(FL47:FL127,ROW()-ROW($FL$130)+1),"")</f>
        <v>0</v>
      </c>
      <c r="FM146">
        <f>IFERROR(SMALL(FM47:FM127,ROW()-ROW($FM$130)+1),"")</f>
        <v>0</v>
      </c>
      <c r="FN146">
        <f>IFERROR(SMALL(FN47:FN127,ROW()-ROW($FN$130)+1),"")</f>
        <v>0</v>
      </c>
      <c r="FO146">
        <f>IFERROR(SMALL(FO47:FO127,ROW()-ROW($FO$130)+1),"")</f>
        <v>0</v>
      </c>
      <c r="FP146">
        <f>IFERROR(SMALL(FP47:FP127,ROW()-ROW($FP$130)+1),"")</f>
        <v>0</v>
      </c>
      <c r="FQ146">
        <f>IFERROR(SMALL(FQ47:FQ127,ROW()-ROW($FQ$130)+1),"")</f>
        <v>0</v>
      </c>
      <c r="FR146">
        <f>IFERROR(SMALL(FR47:FR127,ROW()-ROW($FR$130)+1),"")</f>
        <v>0</v>
      </c>
      <c r="FS146">
        <f>IFERROR(SMALL(FS47:FS127,ROW()-ROW($FS$130)+1),"")</f>
        <v>0</v>
      </c>
      <c r="FT146">
        <f>IFERROR(SMALL(FT47:FT127,ROW()-ROW($FT$130)+1),"")</f>
        <v>0</v>
      </c>
      <c r="FU146">
        <f>IFERROR(SMALL(FU47:FU127,ROW()-ROW($FU$130)+1),"")</f>
        <v>0</v>
      </c>
      <c r="FV146">
        <f>IFERROR(SMALL(FV47:FV127,ROW()-ROW($FV$130)+1),"")</f>
        <v>0</v>
      </c>
      <c r="FW146">
        <f>IFERROR(SMALL(FW47:FW127,ROW()-ROW($FW$130)+1),"")</f>
        <v>0</v>
      </c>
      <c r="FX146">
        <f>IFERROR(SMALL(FX47:FX127,ROW()-ROW($FX$130)+1),"")</f>
        <v>0</v>
      </c>
      <c r="FY146">
        <f>IFERROR(SMALL(FY47:FY127,ROW()-ROW($FY$130)+1),"")</f>
        <v>0</v>
      </c>
      <c r="FZ146">
        <f>IFERROR(SMALL(FZ47:FZ127,ROW()-ROW($FZ$130)+1),"")</f>
        <v>0</v>
      </c>
      <c r="GA146">
        <f>IFERROR(SMALL(GA47:GA127,ROW()-ROW($GA$130)+1),"")</f>
        <v>0</v>
      </c>
      <c r="GB146">
        <f>IFERROR(SMALL(GB47:GB127,ROW()-ROW($GB$130)+1),"")</f>
        <v>0</v>
      </c>
      <c r="GC146">
        <f>IFERROR(SMALL(GC47:GC127,ROW()-ROW($GC$130)+1),"")</f>
        <v>0</v>
      </c>
      <c r="GD146">
        <f>IFERROR(SMALL(GD47:GD127,ROW()-ROW($GD$130)+1),"")</f>
        <v>0</v>
      </c>
      <c r="GE146">
        <f>IFERROR(SMALL(GE47:GE127,ROW()-ROW($GE$130)+1),"")</f>
        <v>0</v>
      </c>
      <c r="GF146">
        <f>IFERROR(SMALL(GF47:GF127,ROW()-ROW($GF$130)+1),"")</f>
        <v>0</v>
      </c>
      <c r="GG146">
        <f>IFERROR(SMALL(GG47:GG127,ROW()-ROW($GG$130)+1),"")</f>
        <v>0</v>
      </c>
      <c r="GH146">
        <f>IFERROR(SMALL(GH47:GH127,ROW()-ROW($GH$130)+1),"")</f>
        <v>0</v>
      </c>
      <c r="GI146">
        <f>IFERROR(SMALL(GI47:GI127,ROW()-ROW($GI$130)+1),"")</f>
        <v>0</v>
      </c>
      <c r="GJ146">
        <f>IFERROR(SMALL(GJ47:GJ127,ROW()-ROW($GJ$130)+1),"")</f>
        <v>0</v>
      </c>
      <c r="GK146">
        <f>IFERROR(SMALL(GK47:GK127,ROW()-ROW($GK$130)+1),"")</f>
        <v>0</v>
      </c>
      <c r="GL146">
        <f>IFERROR(SMALL(GL47:GL127,ROW()-ROW($GL$130)+1),"")</f>
        <v>0</v>
      </c>
      <c r="GM146">
        <f>IFERROR(SMALL(GM47:GM127,ROW()-ROW($GM$130)+1),"")</f>
        <v>0</v>
      </c>
      <c r="GN146">
        <f>IFERROR(SMALL(GN47:GN127,ROW()-ROW($GN$130)+1),"")</f>
        <v>0</v>
      </c>
      <c r="GO146">
        <f>IFERROR(SMALL(GO47:GO127,ROW()-ROW($GO$130)+1),"")</f>
        <v>0</v>
      </c>
      <c r="GP146">
        <f>IFERROR(SMALL(GP47:GP127,ROW()-ROW($GP$130)+1),"")</f>
        <v>0</v>
      </c>
      <c r="GQ146">
        <f>IFERROR(SMALL(GQ47:GQ127,ROW()-ROW($GQ$130)+1),"")</f>
        <v>0</v>
      </c>
      <c r="GR146">
        <f>IFERROR(SMALL(GR47:GR127,ROW()-ROW($GR$130)+1),"")</f>
        <v>0</v>
      </c>
      <c r="GS146">
        <f>IFERROR(SMALL(GS47:GS127,ROW()-ROW($GS$130)+1),"")</f>
        <v>0</v>
      </c>
      <c r="GT146">
        <f>IFERROR(SMALL(GT47:GT127,ROW()-ROW($GT$130)+1),"")</f>
        <v>0</v>
      </c>
      <c r="GU146">
        <f>IFERROR(SMALL(GU47:GU127,ROW()-ROW($GU$130)+1),"")</f>
        <v>0</v>
      </c>
      <c r="GV146">
        <f>IFERROR(SMALL(GV47:GV127,ROW()-ROW($GV$130)+1),"")</f>
        <v>0</v>
      </c>
      <c r="GW146">
        <f>IFERROR(SMALL(GW47:GW127,ROW()-ROW($GW$130)+1),"")</f>
        <v>0</v>
      </c>
      <c r="GX146">
        <f>IFERROR(SMALL(GX47:GX127,ROW()-ROW($GX$130)+1),"")</f>
        <v>0</v>
      </c>
      <c r="GY146">
        <f>IFERROR(SMALL(GY47:GY127,ROW()-ROW($GY$130)+1),"")</f>
        <v>0</v>
      </c>
      <c r="GZ146">
        <f>IFERROR(SMALL(GZ47:GZ127,ROW()-ROW($GZ$130)+1),"")</f>
        <v>0</v>
      </c>
      <c r="HA146">
        <f>IFERROR(SMALL(HA47:HA127,ROW()-ROW($HA$130)+1),"")</f>
        <v>0</v>
      </c>
      <c r="HB146">
        <f>IFERROR(SMALL(HB47:HB127,ROW()-ROW($HB$130)+1),"")</f>
        <v>0</v>
      </c>
      <c r="HC146">
        <f>IFERROR(SMALL(HC47:HC127,ROW()-ROW($HC$130)+1),"")</f>
        <v>0</v>
      </c>
      <c r="HD146">
        <f>IFERROR(SMALL(HD47:HD127,ROW()-ROW($HD$130)+1),"")</f>
        <v>0</v>
      </c>
      <c r="HE146">
        <f>IFERROR(SMALL(HE47:HE127,ROW()-ROW($HE$130)+1),"")</f>
        <v>0</v>
      </c>
      <c r="HF146">
        <f>IFERROR(SMALL(HF47:HF127,ROW()-ROW($HF$130)+1),"")</f>
        <v>0</v>
      </c>
      <c r="HG146">
        <f>IFERROR(SMALL(HG47:HG127,ROW()-ROW($HG$130)+1),"")</f>
        <v>0</v>
      </c>
      <c r="HH146">
        <f>IFERROR(SMALL(HH47:HH127,ROW()-ROW($HH$130)+1),"")</f>
        <v>0</v>
      </c>
      <c r="HI146">
        <f>IFERROR(SMALL(HI47:HI127,ROW()-ROW($HI$130)+1),"")</f>
        <v>0</v>
      </c>
      <c r="HJ146">
        <f>IFERROR(SMALL(HJ47:HJ127,ROW()-ROW($HJ$130)+1),"")</f>
        <v>0</v>
      </c>
      <c r="HK146">
        <f>IFERROR(SMALL(HK47:HK127,ROW()-ROW($HK$130)+1),"")</f>
        <v>0</v>
      </c>
      <c r="HL146">
        <f>IFERROR(SMALL(HL47:HL127,ROW()-ROW($HL$130)+1),"")</f>
        <v>0</v>
      </c>
      <c r="HM146">
        <f>IFERROR(SMALL(HM47:HM127,ROW()-ROW($HM$130)+1),"")</f>
        <v>0</v>
      </c>
      <c r="HN146">
        <f>IFERROR(SMALL(HN47:HN127,ROW()-ROW($HN$130)+1),"")</f>
        <v>0</v>
      </c>
      <c r="HO146">
        <f>IFERROR(SMALL(HO47:HO127,ROW()-ROW($HO$130)+1),"")</f>
        <v>0</v>
      </c>
      <c r="HP146">
        <f>IFERROR(SMALL(HP47:HP127,ROW()-ROW($HP$130)+1),"")</f>
        <v>0</v>
      </c>
      <c r="HQ146">
        <f>IFERROR(SMALL(HQ47:HQ127,ROW()-ROW($HQ$130)+1),"")</f>
        <v>0</v>
      </c>
      <c r="HR146">
        <f>IFERROR(SMALL(HR47:HR127,ROW()-ROW($HR$130)+1),"")</f>
        <v>0</v>
      </c>
      <c r="HS146">
        <f>IFERROR(SMALL(HS47:HS127,ROW()-ROW($HS$130)+1),"")</f>
        <v>0</v>
      </c>
      <c r="HT146">
        <f>IFERROR(SMALL(HT47:HT127,ROW()-ROW($HT$130)+1),"")</f>
        <v>0</v>
      </c>
      <c r="HU146">
        <f>IFERROR(SMALL(HU47:HU127,ROW()-ROW($HU$130)+1),"")</f>
        <v>0</v>
      </c>
      <c r="HV146">
        <f>IFERROR(SMALL(HV47:HV127,ROW()-ROW($HV$130)+1),"")</f>
        <v>0</v>
      </c>
      <c r="HW146">
        <f>IFERROR(SMALL(HW47:HW127,ROW()-ROW($HW$130)+1),"")</f>
        <v>0</v>
      </c>
      <c r="HX146">
        <f>IFERROR(SMALL(HX47:HX127,ROW()-ROW($HX$130)+1),"")</f>
        <v>0</v>
      </c>
      <c r="HY146">
        <f>IFERROR(SMALL(HY47:HY127,ROW()-ROW($HY$130)+1),"")</f>
        <v>0</v>
      </c>
      <c r="HZ146">
        <f>IFERROR(SMALL(HZ47:HZ127,ROW()-ROW($HZ$130)+1),"")</f>
        <v>0</v>
      </c>
      <c r="IA146">
        <f>IFERROR(SMALL(IA47:IA127,ROW()-ROW($IA$130)+1),"")</f>
        <v>0</v>
      </c>
      <c r="IB146">
        <f>IFERROR(SMALL(IB47:IB127,ROW()-ROW($IB$130)+1),"")</f>
        <v>0</v>
      </c>
      <c r="IC146">
        <f>IFERROR(SMALL(IC47:IC127,ROW()-ROW($IC$130)+1),"")</f>
        <v>0</v>
      </c>
      <c r="ID146">
        <f>IFERROR(SMALL(ID47:ID127,ROW()-ROW($ID$130)+1),"")</f>
        <v>0</v>
      </c>
    </row>
    <row r="147" spans="5:238">
      <c r="E147">
        <f>IFERROR(SMALL(E47:E127,ROW()-ROW($E$130)+1),"")</f>
        <v>0</v>
      </c>
      <c r="F147">
        <f>IFERROR(SMALL(F47:F127,ROW()-ROW($F$130)+1),"")</f>
        <v>0</v>
      </c>
      <c r="G147">
        <f>IFERROR(SMALL(G47:G127,ROW()-ROW($G$130)+1),"")</f>
        <v>0</v>
      </c>
      <c r="H147">
        <f>IFERROR(SMALL(H47:H127,ROW()-ROW($H$130)+1),"")</f>
        <v>0</v>
      </c>
      <c r="I147">
        <f>IFERROR(SMALL(I47:I127,ROW()-ROW($I$130)+1),"")</f>
        <v>0</v>
      </c>
      <c r="J147">
        <f>IFERROR(SMALL(J47:J127,ROW()-ROW($J$130)+1),"")</f>
        <v>0</v>
      </c>
      <c r="K147">
        <f>IFERROR(SMALL(K47:K127,ROW()-ROW($K$130)+1),"")</f>
        <v>0</v>
      </c>
      <c r="L147">
        <f>IFERROR(SMALL(L47:L127,ROW()-ROW($L$130)+1),"")</f>
        <v>0</v>
      </c>
      <c r="M147">
        <f>IFERROR(SMALL(M47:M127,ROW()-ROW($M$130)+1),"")</f>
        <v>0</v>
      </c>
      <c r="N147">
        <f>IFERROR(SMALL(N47:N127,ROW()-ROW($N$130)+1),"")</f>
        <v>0</v>
      </c>
      <c r="O147">
        <f>IFERROR(SMALL(O47:O127,ROW()-ROW($O$130)+1),"")</f>
        <v>0</v>
      </c>
      <c r="P147">
        <f>IFERROR(SMALL(P47:P127,ROW()-ROW($P$130)+1),"")</f>
        <v>0</v>
      </c>
      <c r="Q147">
        <f>IFERROR(SMALL(Q47:Q127,ROW()-ROW($Q$130)+1),"")</f>
        <v>0</v>
      </c>
      <c r="R147">
        <f>IFERROR(SMALL(R47:R127,ROW()-ROW($R$130)+1),"")</f>
        <v>0</v>
      </c>
      <c r="S147">
        <f>IFERROR(SMALL(S47:S127,ROW()-ROW($S$130)+1),"")</f>
        <v>0</v>
      </c>
      <c r="T147">
        <f>IFERROR(SMALL(T47:T127,ROW()-ROW($T$130)+1),"")</f>
        <v>0</v>
      </c>
      <c r="U147">
        <f>IFERROR(SMALL(U47:U127,ROW()-ROW($U$130)+1),"")</f>
        <v>0</v>
      </c>
      <c r="V147">
        <f>IFERROR(SMALL(V47:V127,ROW()-ROW($V$130)+1),"")</f>
        <v>0</v>
      </c>
      <c r="W147">
        <f>IFERROR(SMALL(W47:W127,ROW()-ROW($W$130)+1),"")</f>
        <v>0</v>
      </c>
      <c r="X147">
        <f>IFERROR(SMALL(X47:X127,ROW()-ROW($X$130)+1),"")</f>
        <v>0</v>
      </c>
      <c r="Y147">
        <f>IFERROR(SMALL(Y47:Y127,ROW()-ROW($Y$130)+1),"")</f>
        <v>0</v>
      </c>
      <c r="Z147">
        <f>IFERROR(SMALL(Z47:Z127,ROW()-ROW($Z$130)+1),"")</f>
        <v>0</v>
      </c>
      <c r="AA147">
        <f>IFERROR(SMALL(AA47:AA127,ROW()-ROW($AA$130)+1),"")</f>
        <v>0</v>
      </c>
      <c r="AB147">
        <f>IFERROR(SMALL(AB47:AB127,ROW()-ROW($AB$130)+1),"")</f>
        <v>0</v>
      </c>
      <c r="AC147">
        <f>IFERROR(SMALL(AC47:AC127,ROW()-ROW($AC$130)+1),"")</f>
        <v>0</v>
      </c>
      <c r="AD147">
        <f>IFERROR(SMALL(AD47:AD127,ROW()-ROW($AD$130)+1),"")</f>
        <v>0</v>
      </c>
      <c r="AE147">
        <f>IFERROR(SMALL(AE47:AE127,ROW()-ROW($AE$130)+1),"")</f>
        <v>0</v>
      </c>
      <c r="AF147">
        <f>IFERROR(SMALL(AF47:AF127,ROW()-ROW($AF$130)+1),"")</f>
        <v>0</v>
      </c>
      <c r="AG147">
        <f>IFERROR(SMALL(AG47:AG127,ROW()-ROW($AG$130)+1),"")</f>
        <v>0</v>
      </c>
      <c r="AH147">
        <f>IFERROR(SMALL(AH47:AH127,ROW()-ROW($AH$130)+1),"")</f>
        <v>0</v>
      </c>
      <c r="AI147">
        <f>IFERROR(SMALL(AI47:AI127,ROW()-ROW($AI$130)+1),"")</f>
        <v>0</v>
      </c>
      <c r="AJ147">
        <f>IFERROR(SMALL(AJ47:AJ127,ROW()-ROW($AJ$130)+1),"")</f>
        <v>0</v>
      </c>
      <c r="AK147">
        <f>IFERROR(SMALL(AK47:AK127,ROW()-ROW($AK$130)+1),"")</f>
        <v>0</v>
      </c>
      <c r="AL147">
        <f>IFERROR(SMALL(AL47:AL127,ROW()-ROW($AL$130)+1),"")</f>
        <v>0</v>
      </c>
      <c r="AM147">
        <f>IFERROR(SMALL(AM47:AM127,ROW()-ROW($AM$130)+1),"")</f>
        <v>0</v>
      </c>
      <c r="AN147">
        <f>IFERROR(SMALL(AN47:AN127,ROW()-ROW($AN$130)+1),"")</f>
        <v>0</v>
      </c>
      <c r="AO147">
        <f>IFERROR(SMALL(AO47:AO127,ROW()-ROW($AO$130)+1),"")</f>
        <v>0</v>
      </c>
      <c r="AP147">
        <f>IFERROR(SMALL(AP47:AP127,ROW()-ROW($AP$130)+1),"")</f>
        <v>0</v>
      </c>
      <c r="AQ147">
        <f>IFERROR(SMALL(AQ47:AQ127,ROW()-ROW($AQ$130)+1),"")</f>
        <v>0</v>
      </c>
      <c r="AR147">
        <f>IFERROR(SMALL(AR47:AR127,ROW()-ROW($AR$130)+1),"")</f>
        <v>0</v>
      </c>
      <c r="AS147">
        <f>IFERROR(SMALL(AS47:AS127,ROW()-ROW($AS$130)+1),"")</f>
        <v>0</v>
      </c>
      <c r="AT147">
        <f>IFERROR(SMALL(AT47:AT127,ROW()-ROW($AT$130)+1),"")</f>
        <v>0</v>
      </c>
      <c r="AU147">
        <f>IFERROR(SMALL(AU47:AU127,ROW()-ROW($AU$130)+1),"")</f>
        <v>0</v>
      </c>
      <c r="AV147">
        <f>IFERROR(SMALL(AV47:AV127,ROW()-ROW($AV$130)+1),"")</f>
        <v>0</v>
      </c>
      <c r="AW147">
        <f>IFERROR(SMALL(AW47:AW127,ROW()-ROW($AW$130)+1),"")</f>
        <v>0</v>
      </c>
      <c r="AX147">
        <f>IFERROR(SMALL(AX47:AX127,ROW()-ROW($AX$130)+1),"")</f>
        <v>0</v>
      </c>
      <c r="AY147">
        <f>IFERROR(SMALL(AY47:AY127,ROW()-ROW($AY$130)+1),"")</f>
        <v>0</v>
      </c>
      <c r="AZ147">
        <f>IFERROR(SMALL(AZ47:AZ127,ROW()-ROW($AZ$130)+1),"")</f>
        <v>0</v>
      </c>
      <c r="BA147">
        <f>IFERROR(SMALL(BA47:BA127,ROW()-ROW($BA$130)+1),"")</f>
        <v>0</v>
      </c>
      <c r="BB147">
        <f>IFERROR(SMALL(BB47:BB127,ROW()-ROW($BB$130)+1),"")</f>
        <v>0</v>
      </c>
      <c r="BC147">
        <f>IFERROR(SMALL(BC47:BC127,ROW()-ROW($BC$130)+1),"")</f>
        <v>0</v>
      </c>
      <c r="BD147">
        <f>IFERROR(SMALL(BD47:BD127,ROW()-ROW($BD$130)+1),"")</f>
        <v>0</v>
      </c>
      <c r="BE147">
        <f>IFERROR(SMALL(BE47:BE127,ROW()-ROW($BE$130)+1),"")</f>
        <v>0</v>
      </c>
      <c r="BF147">
        <f>IFERROR(SMALL(BF47:BF127,ROW()-ROW($BF$130)+1),"")</f>
        <v>0</v>
      </c>
      <c r="BG147">
        <f>IFERROR(SMALL(BG47:BG127,ROW()-ROW($BG$130)+1),"")</f>
        <v>0</v>
      </c>
      <c r="BH147">
        <f>IFERROR(SMALL(BH47:BH127,ROW()-ROW($BH$130)+1),"")</f>
        <v>0</v>
      </c>
      <c r="BI147">
        <f>IFERROR(SMALL(BI47:BI127,ROW()-ROW($BI$130)+1),"")</f>
        <v>0</v>
      </c>
      <c r="BJ147">
        <f>IFERROR(SMALL(BJ47:BJ127,ROW()-ROW($BJ$130)+1),"")</f>
        <v>0</v>
      </c>
      <c r="BK147">
        <f>IFERROR(SMALL(BK47:BK127,ROW()-ROW($BK$130)+1),"")</f>
        <v>0</v>
      </c>
      <c r="BL147">
        <f>IFERROR(SMALL(BL47:BL127,ROW()-ROW($BL$130)+1),"")</f>
        <v>0</v>
      </c>
      <c r="BM147">
        <f>IFERROR(SMALL(BM47:BM127,ROW()-ROW($BM$130)+1),"")</f>
        <v>0</v>
      </c>
      <c r="BN147">
        <f>IFERROR(SMALL(BN47:BN127,ROW()-ROW($BN$130)+1),"")</f>
        <v>0</v>
      </c>
      <c r="BO147">
        <f>IFERROR(SMALL(BO47:BO127,ROW()-ROW($BO$130)+1),"")</f>
        <v>0</v>
      </c>
      <c r="BP147">
        <f>IFERROR(SMALL(BP47:BP127,ROW()-ROW($BP$130)+1),"")</f>
        <v>0</v>
      </c>
      <c r="BQ147">
        <f>IFERROR(SMALL(BQ47:BQ127,ROW()-ROW($BQ$130)+1),"")</f>
        <v>0</v>
      </c>
      <c r="BR147">
        <f>IFERROR(SMALL(BR47:BR127,ROW()-ROW($BR$130)+1),"")</f>
        <v>0</v>
      </c>
      <c r="BS147">
        <f>IFERROR(SMALL(BS47:BS127,ROW()-ROW($BS$130)+1),"")</f>
        <v>0</v>
      </c>
      <c r="BT147">
        <f>IFERROR(SMALL(BT47:BT127,ROW()-ROW($BT$130)+1),"")</f>
        <v>0</v>
      </c>
      <c r="BU147">
        <f>IFERROR(SMALL(BU47:BU127,ROW()-ROW($BU$130)+1),"")</f>
        <v>0</v>
      </c>
      <c r="BV147">
        <f>IFERROR(SMALL(BV47:BV127,ROW()-ROW($BV$130)+1),"")</f>
        <v>0</v>
      </c>
      <c r="BW147">
        <f>IFERROR(SMALL(BW47:BW127,ROW()-ROW($BW$130)+1),"")</f>
        <v>0</v>
      </c>
      <c r="BX147">
        <f>IFERROR(SMALL(BX47:BX127,ROW()-ROW($BX$130)+1),"")</f>
        <v>0</v>
      </c>
      <c r="BY147">
        <f>IFERROR(SMALL(BY47:BY127,ROW()-ROW($BY$130)+1),"")</f>
        <v>0</v>
      </c>
      <c r="BZ147">
        <f>IFERROR(SMALL(BZ47:BZ127,ROW()-ROW($BZ$130)+1),"")</f>
        <v>0</v>
      </c>
      <c r="CA147">
        <f>IFERROR(SMALL(CA47:CA127,ROW()-ROW($CA$130)+1),"")</f>
        <v>0</v>
      </c>
      <c r="CB147">
        <f>IFERROR(SMALL(CB47:CB127,ROW()-ROW($CB$130)+1),"")</f>
        <v>0</v>
      </c>
      <c r="CC147">
        <f>IFERROR(SMALL(CC47:CC127,ROW()-ROW($CC$130)+1),"")</f>
        <v>0</v>
      </c>
      <c r="CD147">
        <f>IFERROR(SMALL(CD47:CD127,ROW()-ROW($CD$130)+1),"")</f>
        <v>0</v>
      </c>
      <c r="CE147">
        <f>IFERROR(SMALL(CE47:CE127,ROW()-ROW($CE$130)+1),"")</f>
        <v>0</v>
      </c>
      <c r="CF147">
        <f>IFERROR(SMALL(CF47:CF127,ROW()-ROW($CF$130)+1),"")</f>
        <v>0</v>
      </c>
      <c r="CG147">
        <f>IFERROR(SMALL(CG47:CG127,ROW()-ROW($CG$130)+1),"")</f>
        <v>0</v>
      </c>
      <c r="CH147">
        <f>IFERROR(SMALL(CH47:CH127,ROW()-ROW($CH$130)+1),"")</f>
        <v>0</v>
      </c>
      <c r="CI147">
        <f>IFERROR(SMALL(CI47:CI127,ROW()-ROW($CI$130)+1),"")</f>
        <v>0</v>
      </c>
      <c r="CJ147">
        <f>IFERROR(SMALL(CJ47:CJ127,ROW()-ROW($CJ$130)+1),"")</f>
        <v>0</v>
      </c>
      <c r="CK147">
        <f>IFERROR(SMALL(CK47:CK127,ROW()-ROW($CK$130)+1),"")</f>
        <v>0</v>
      </c>
      <c r="CL147">
        <f>IFERROR(SMALL(CL47:CL127,ROW()-ROW($CL$130)+1),"")</f>
        <v>0</v>
      </c>
      <c r="CM147">
        <f>IFERROR(SMALL(CM47:CM127,ROW()-ROW($CM$130)+1),"")</f>
        <v>0</v>
      </c>
      <c r="CN147">
        <f>IFERROR(SMALL(CN47:CN127,ROW()-ROW($CN$130)+1),"")</f>
        <v>0</v>
      </c>
      <c r="CO147">
        <f>IFERROR(SMALL(CO47:CO127,ROW()-ROW($CO$130)+1),"")</f>
        <v>0</v>
      </c>
      <c r="CP147">
        <f>IFERROR(SMALL(CP47:CP127,ROW()-ROW($CP$130)+1),"")</f>
        <v>0</v>
      </c>
      <c r="CQ147">
        <f>IFERROR(SMALL(CQ47:CQ127,ROW()-ROW($CQ$130)+1),"")</f>
        <v>0</v>
      </c>
      <c r="CR147">
        <f>IFERROR(SMALL(CR47:CR127,ROW()-ROW($CR$130)+1),"")</f>
        <v>0</v>
      </c>
      <c r="CS147">
        <f>IFERROR(SMALL(CS47:CS127,ROW()-ROW($CS$130)+1),"")</f>
        <v>0</v>
      </c>
      <c r="CT147">
        <f>IFERROR(SMALL(CT47:CT127,ROW()-ROW($CT$130)+1),"")</f>
        <v>0</v>
      </c>
      <c r="CU147">
        <f>IFERROR(SMALL(CU47:CU127,ROW()-ROW($CU$130)+1),"")</f>
        <v>0</v>
      </c>
      <c r="CV147">
        <f>IFERROR(SMALL(CV47:CV127,ROW()-ROW($CV$130)+1),"")</f>
        <v>0</v>
      </c>
      <c r="CW147">
        <f>IFERROR(SMALL(CW47:CW127,ROW()-ROW($CW$130)+1),"")</f>
        <v>0</v>
      </c>
      <c r="CX147">
        <f>IFERROR(SMALL(CX47:CX127,ROW()-ROW($CX$130)+1),"")</f>
        <v>0</v>
      </c>
      <c r="CY147">
        <f>IFERROR(SMALL(CY47:CY127,ROW()-ROW($CY$130)+1),"")</f>
        <v>0</v>
      </c>
      <c r="CZ147">
        <f>IFERROR(SMALL(CZ47:CZ127,ROW()-ROW($CZ$130)+1),"")</f>
        <v>0</v>
      </c>
      <c r="DA147">
        <f>IFERROR(SMALL(DA47:DA127,ROW()-ROW($DA$130)+1),"")</f>
        <v>0</v>
      </c>
      <c r="DB147">
        <f>IFERROR(SMALL(DB47:DB127,ROW()-ROW($DB$130)+1),"")</f>
        <v>0</v>
      </c>
      <c r="DC147">
        <f>IFERROR(SMALL(DC47:DC127,ROW()-ROW($DC$130)+1),"")</f>
        <v>0</v>
      </c>
      <c r="DD147">
        <f>IFERROR(SMALL(DD47:DD127,ROW()-ROW($DD$130)+1),"")</f>
        <v>0</v>
      </c>
      <c r="DE147">
        <f>IFERROR(SMALL(DE47:DE127,ROW()-ROW($DE$130)+1),"")</f>
        <v>0</v>
      </c>
      <c r="DF147">
        <f>IFERROR(SMALL(DF47:DF127,ROW()-ROW($DF$130)+1),"")</f>
        <v>0</v>
      </c>
      <c r="DG147">
        <f>IFERROR(SMALL(DG47:DG127,ROW()-ROW($DG$130)+1),"")</f>
        <v>0</v>
      </c>
      <c r="DH147">
        <f>IFERROR(SMALL(DH47:DH127,ROW()-ROW($DH$130)+1),"")</f>
        <v>0</v>
      </c>
      <c r="DI147">
        <f>IFERROR(SMALL(DI47:DI127,ROW()-ROW($DI$130)+1),"")</f>
        <v>0</v>
      </c>
      <c r="DJ147">
        <f>IFERROR(SMALL(DJ47:DJ127,ROW()-ROW($DJ$130)+1),"")</f>
        <v>0</v>
      </c>
      <c r="DK147">
        <f>IFERROR(SMALL(DK47:DK127,ROW()-ROW($DK$130)+1),"")</f>
        <v>0</v>
      </c>
      <c r="DL147">
        <f>IFERROR(SMALL(DL47:DL127,ROW()-ROW($DL$130)+1),"")</f>
        <v>0</v>
      </c>
      <c r="DM147">
        <f>IFERROR(SMALL(DM47:DM127,ROW()-ROW($DM$130)+1),"")</f>
        <v>0</v>
      </c>
      <c r="DN147">
        <f>IFERROR(SMALL(DN47:DN127,ROW()-ROW($DN$130)+1),"")</f>
        <v>0</v>
      </c>
      <c r="DO147">
        <f>IFERROR(SMALL(DO47:DO127,ROW()-ROW($DO$130)+1),"")</f>
        <v>0</v>
      </c>
      <c r="DP147">
        <f>IFERROR(SMALL(DP47:DP127,ROW()-ROW($DP$130)+1),"")</f>
        <v>0</v>
      </c>
      <c r="DS147">
        <f>IFERROR(SMALL(DS47:DS127,ROW()-ROW($DS$130)+1),"")</f>
        <v>0</v>
      </c>
      <c r="DT147">
        <f>IFERROR(SMALL(DT47:DT127,ROW()-ROW($DT$130)+1),"")</f>
        <v>0</v>
      </c>
      <c r="DU147">
        <f>IFERROR(SMALL(DU47:DU127,ROW()-ROW($DU$130)+1),"")</f>
        <v>0</v>
      </c>
      <c r="DV147">
        <f>IFERROR(SMALL(DV47:DV127,ROW()-ROW($DV$130)+1),"")</f>
        <v>0</v>
      </c>
      <c r="DW147">
        <f>IFERROR(SMALL(DW47:DW127,ROW()-ROW($DW$130)+1),"")</f>
        <v>0</v>
      </c>
      <c r="DX147">
        <f>IFERROR(SMALL(DX47:DX127,ROW()-ROW($DX$130)+1),"")</f>
        <v>0</v>
      </c>
      <c r="DY147">
        <f>IFERROR(SMALL(DY47:DY127,ROW()-ROW($DY$130)+1),"")</f>
        <v>0</v>
      </c>
      <c r="DZ147">
        <f>IFERROR(SMALL(DZ47:DZ127,ROW()-ROW($DZ$130)+1),"")</f>
        <v>0</v>
      </c>
      <c r="EA147">
        <f>IFERROR(SMALL(EA47:EA127,ROW()-ROW($EA$130)+1),"")</f>
        <v>0</v>
      </c>
      <c r="EB147">
        <f>IFERROR(SMALL(EB47:EB127,ROW()-ROW($EB$130)+1),"")</f>
        <v>0</v>
      </c>
      <c r="EC147">
        <f>IFERROR(SMALL(EC47:EC127,ROW()-ROW($EC$130)+1),"")</f>
        <v>0</v>
      </c>
      <c r="ED147">
        <f>IFERROR(SMALL(ED47:ED127,ROW()-ROW($ED$130)+1),"")</f>
        <v>0</v>
      </c>
      <c r="EE147">
        <f>IFERROR(SMALL(EE47:EE127,ROW()-ROW($EE$130)+1),"")</f>
        <v>0</v>
      </c>
      <c r="EF147">
        <f>IFERROR(SMALL(EF47:EF127,ROW()-ROW($EF$130)+1),"")</f>
        <v>0</v>
      </c>
      <c r="EG147">
        <f>IFERROR(SMALL(EG47:EG127,ROW()-ROW($EG$130)+1),"")</f>
        <v>0</v>
      </c>
      <c r="EH147">
        <f>IFERROR(SMALL(EH47:EH127,ROW()-ROW($EH$130)+1),"")</f>
        <v>0</v>
      </c>
      <c r="EI147">
        <f>IFERROR(SMALL(EI47:EI127,ROW()-ROW($EI$130)+1),"")</f>
        <v>0</v>
      </c>
      <c r="EJ147">
        <f>IFERROR(SMALL(EJ47:EJ127,ROW()-ROW($EJ$130)+1),"")</f>
        <v>0</v>
      </c>
      <c r="EK147">
        <f>IFERROR(SMALL(EK47:EK127,ROW()-ROW($EK$130)+1),"")</f>
        <v>0</v>
      </c>
      <c r="EL147">
        <f>IFERROR(SMALL(EL47:EL127,ROW()-ROW($EL$130)+1),"")</f>
        <v>0</v>
      </c>
      <c r="EM147">
        <f>IFERROR(SMALL(EM47:EM127,ROW()-ROW($EM$130)+1),"")</f>
        <v>0</v>
      </c>
      <c r="EN147">
        <f>IFERROR(SMALL(EN47:EN127,ROW()-ROW($EN$130)+1),"")</f>
        <v>0</v>
      </c>
      <c r="EO147">
        <f>IFERROR(SMALL(EO47:EO127,ROW()-ROW($EO$130)+1),"")</f>
        <v>0</v>
      </c>
      <c r="EP147">
        <f>IFERROR(SMALL(EP47:EP127,ROW()-ROW($EP$130)+1),"")</f>
        <v>0</v>
      </c>
      <c r="EQ147">
        <f>IFERROR(SMALL(EQ47:EQ127,ROW()-ROW($EQ$130)+1),"")</f>
        <v>0</v>
      </c>
      <c r="ER147">
        <f>IFERROR(SMALL(ER47:ER127,ROW()-ROW($ER$130)+1),"")</f>
        <v>0</v>
      </c>
      <c r="ES147">
        <f>IFERROR(SMALL(ES47:ES127,ROW()-ROW($ES$130)+1),"")</f>
        <v>0</v>
      </c>
      <c r="ET147">
        <f>IFERROR(SMALL(ET47:ET127,ROW()-ROW($ET$130)+1),"")</f>
        <v>0</v>
      </c>
      <c r="EU147">
        <f>IFERROR(SMALL(EU47:EU127,ROW()-ROW($EU$130)+1),"")</f>
        <v>0</v>
      </c>
      <c r="EV147">
        <f>IFERROR(SMALL(EV47:EV127,ROW()-ROW($EV$130)+1),"")</f>
        <v>0</v>
      </c>
      <c r="EW147">
        <f>IFERROR(SMALL(EW47:EW127,ROW()-ROW($EW$130)+1),"")</f>
        <v>0</v>
      </c>
      <c r="EX147">
        <f>IFERROR(SMALL(EX47:EX127,ROW()-ROW($EX$130)+1),"")</f>
        <v>0</v>
      </c>
      <c r="EY147">
        <f>IFERROR(SMALL(EY47:EY127,ROW()-ROW($EY$130)+1),"")</f>
        <v>0</v>
      </c>
      <c r="EZ147">
        <f>IFERROR(SMALL(EZ47:EZ127,ROW()-ROW($EZ$130)+1),"")</f>
        <v>0</v>
      </c>
      <c r="FA147">
        <f>IFERROR(SMALL(FA47:FA127,ROW()-ROW($FA$130)+1),"")</f>
        <v>0</v>
      </c>
      <c r="FB147">
        <f>IFERROR(SMALL(FB47:FB127,ROW()-ROW($FB$130)+1),"")</f>
        <v>0</v>
      </c>
      <c r="FC147">
        <f>IFERROR(SMALL(FC47:FC127,ROW()-ROW($FC$130)+1),"")</f>
        <v>0</v>
      </c>
      <c r="FD147">
        <f>IFERROR(SMALL(FD47:FD127,ROW()-ROW($FD$130)+1),"")</f>
        <v>0</v>
      </c>
      <c r="FE147">
        <f>IFERROR(SMALL(FE47:FE127,ROW()-ROW($FE$130)+1),"")</f>
        <v>0</v>
      </c>
      <c r="FF147">
        <f>IFERROR(SMALL(FF47:FF127,ROW()-ROW($FF$130)+1),"")</f>
        <v>0</v>
      </c>
      <c r="FG147">
        <f>IFERROR(SMALL(FG47:FG127,ROW()-ROW($FG$130)+1),"")</f>
        <v>0</v>
      </c>
      <c r="FH147">
        <f>IFERROR(SMALL(FH47:FH127,ROW()-ROW($FH$130)+1),"")</f>
        <v>0</v>
      </c>
      <c r="FI147">
        <f>IFERROR(SMALL(FI47:FI127,ROW()-ROW($FI$130)+1),"")</f>
        <v>0</v>
      </c>
      <c r="FJ147">
        <f>IFERROR(SMALL(FJ47:FJ127,ROW()-ROW($FJ$130)+1),"")</f>
        <v>0</v>
      </c>
      <c r="FK147">
        <f>IFERROR(SMALL(FK47:FK127,ROW()-ROW($FK$130)+1),"")</f>
        <v>0</v>
      </c>
      <c r="FL147">
        <f>IFERROR(SMALL(FL47:FL127,ROW()-ROW($FL$130)+1),"")</f>
        <v>0</v>
      </c>
      <c r="FM147">
        <f>IFERROR(SMALL(FM47:FM127,ROW()-ROW($FM$130)+1),"")</f>
        <v>0</v>
      </c>
      <c r="FN147">
        <f>IFERROR(SMALL(FN47:FN127,ROW()-ROW($FN$130)+1),"")</f>
        <v>0</v>
      </c>
      <c r="FO147">
        <f>IFERROR(SMALL(FO47:FO127,ROW()-ROW($FO$130)+1),"")</f>
        <v>0</v>
      </c>
      <c r="FP147">
        <f>IFERROR(SMALL(FP47:FP127,ROW()-ROW($FP$130)+1),"")</f>
        <v>0</v>
      </c>
      <c r="FQ147">
        <f>IFERROR(SMALL(FQ47:FQ127,ROW()-ROW($FQ$130)+1),"")</f>
        <v>0</v>
      </c>
      <c r="FR147">
        <f>IFERROR(SMALL(FR47:FR127,ROW()-ROW($FR$130)+1),"")</f>
        <v>0</v>
      </c>
      <c r="FS147">
        <f>IFERROR(SMALL(FS47:FS127,ROW()-ROW($FS$130)+1),"")</f>
        <v>0</v>
      </c>
      <c r="FT147">
        <f>IFERROR(SMALL(FT47:FT127,ROW()-ROW($FT$130)+1),"")</f>
        <v>0</v>
      </c>
      <c r="FU147">
        <f>IFERROR(SMALL(FU47:FU127,ROW()-ROW($FU$130)+1),"")</f>
        <v>0</v>
      </c>
      <c r="FV147">
        <f>IFERROR(SMALL(FV47:FV127,ROW()-ROW($FV$130)+1),"")</f>
        <v>0</v>
      </c>
      <c r="FW147">
        <f>IFERROR(SMALL(FW47:FW127,ROW()-ROW($FW$130)+1),"")</f>
        <v>0</v>
      </c>
      <c r="FX147">
        <f>IFERROR(SMALL(FX47:FX127,ROW()-ROW($FX$130)+1),"")</f>
        <v>0</v>
      </c>
      <c r="FY147">
        <f>IFERROR(SMALL(FY47:FY127,ROW()-ROW($FY$130)+1),"")</f>
        <v>0</v>
      </c>
      <c r="FZ147">
        <f>IFERROR(SMALL(FZ47:FZ127,ROW()-ROW($FZ$130)+1),"")</f>
        <v>0</v>
      </c>
      <c r="GA147">
        <f>IFERROR(SMALL(GA47:GA127,ROW()-ROW($GA$130)+1),"")</f>
        <v>0</v>
      </c>
      <c r="GB147">
        <f>IFERROR(SMALL(GB47:GB127,ROW()-ROW($GB$130)+1),"")</f>
        <v>0</v>
      </c>
      <c r="GC147">
        <f>IFERROR(SMALL(GC47:GC127,ROW()-ROW($GC$130)+1),"")</f>
        <v>0</v>
      </c>
      <c r="GD147">
        <f>IFERROR(SMALL(GD47:GD127,ROW()-ROW($GD$130)+1),"")</f>
        <v>0</v>
      </c>
      <c r="GE147">
        <f>IFERROR(SMALL(GE47:GE127,ROW()-ROW($GE$130)+1),"")</f>
        <v>0</v>
      </c>
      <c r="GF147">
        <f>IFERROR(SMALL(GF47:GF127,ROW()-ROW($GF$130)+1),"")</f>
        <v>0</v>
      </c>
      <c r="GG147">
        <f>IFERROR(SMALL(GG47:GG127,ROW()-ROW($GG$130)+1),"")</f>
        <v>0</v>
      </c>
      <c r="GH147">
        <f>IFERROR(SMALL(GH47:GH127,ROW()-ROW($GH$130)+1),"")</f>
        <v>0</v>
      </c>
      <c r="GI147">
        <f>IFERROR(SMALL(GI47:GI127,ROW()-ROW($GI$130)+1),"")</f>
        <v>0</v>
      </c>
      <c r="GJ147">
        <f>IFERROR(SMALL(GJ47:GJ127,ROW()-ROW($GJ$130)+1),"")</f>
        <v>0</v>
      </c>
      <c r="GK147">
        <f>IFERROR(SMALL(GK47:GK127,ROW()-ROW($GK$130)+1),"")</f>
        <v>0</v>
      </c>
      <c r="GL147">
        <f>IFERROR(SMALL(GL47:GL127,ROW()-ROW($GL$130)+1),"")</f>
        <v>0</v>
      </c>
      <c r="GM147">
        <f>IFERROR(SMALL(GM47:GM127,ROW()-ROW($GM$130)+1),"")</f>
        <v>0</v>
      </c>
      <c r="GN147">
        <f>IFERROR(SMALL(GN47:GN127,ROW()-ROW($GN$130)+1),"")</f>
        <v>0</v>
      </c>
      <c r="GO147">
        <f>IFERROR(SMALL(GO47:GO127,ROW()-ROW($GO$130)+1),"")</f>
        <v>0</v>
      </c>
      <c r="GP147">
        <f>IFERROR(SMALL(GP47:GP127,ROW()-ROW($GP$130)+1),"")</f>
        <v>0</v>
      </c>
      <c r="GQ147">
        <f>IFERROR(SMALL(GQ47:GQ127,ROW()-ROW($GQ$130)+1),"")</f>
        <v>0</v>
      </c>
      <c r="GR147">
        <f>IFERROR(SMALL(GR47:GR127,ROW()-ROW($GR$130)+1),"")</f>
        <v>0</v>
      </c>
      <c r="GS147">
        <f>IFERROR(SMALL(GS47:GS127,ROW()-ROW($GS$130)+1),"")</f>
        <v>0</v>
      </c>
      <c r="GT147">
        <f>IFERROR(SMALL(GT47:GT127,ROW()-ROW($GT$130)+1),"")</f>
        <v>0</v>
      </c>
      <c r="GU147">
        <f>IFERROR(SMALL(GU47:GU127,ROW()-ROW($GU$130)+1),"")</f>
        <v>0</v>
      </c>
      <c r="GV147">
        <f>IFERROR(SMALL(GV47:GV127,ROW()-ROW($GV$130)+1),"")</f>
        <v>0</v>
      </c>
      <c r="GW147">
        <f>IFERROR(SMALL(GW47:GW127,ROW()-ROW($GW$130)+1),"")</f>
        <v>0</v>
      </c>
      <c r="GX147">
        <f>IFERROR(SMALL(GX47:GX127,ROW()-ROW($GX$130)+1),"")</f>
        <v>0</v>
      </c>
      <c r="GY147">
        <f>IFERROR(SMALL(GY47:GY127,ROW()-ROW($GY$130)+1),"")</f>
        <v>0</v>
      </c>
      <c r="GZ147">
        <f>IFERROR(SMALL(GZ47:GZ127,ROW()-ROW($GZ$130)+1),"")</f>
        <v>0</v>
      </c>
      <c r="HA147">
        <f>IFERROR(SMALL(HA47:HA127,ROW()-ROW($HA$130)+1),"")</f>
        <v>0</v>
      </c>
      <c r="HB147">
        <f>IFERROR(SMALL(HB47:HB127,ROW()-ROW($HB$130)+1),"")</f>
        <v>0</v>
      </c>
      <c r="HC147">
        <f>IFERROR(SMALL(HC47:HC127,ROW()-ROW($HC$130)+1),"")</f>
        <v>0</v>
      </c>
      <c r="HD147">
        <f>IFERROR(SMALL(HD47:HD127,ROW()-ROW($HD$130)+1),"")</f>
        <v>0</v>
      </c>
      <c r="HE147">
        <f>IFERROR(SMALL(HE47:HE127,ROW()-ROW($HE$130)+1),"")</f>
        <v>0</v>
      </c>
      <c r="HF147">
        <f>IFERROR(SMALL(HF47:HF127,ROW()-ROW($HF$130)+1),"")</f>
        <v>0</v>
      </c>
      <c r="HG147">
        <f>IFERROR(SMALL(HG47:HG127,ROW()-ROW($HG$130)+1),"")</f>
        <v>0</v>
      </c>
      <c r="HH147">
        <f>IFERROR(SMALL(HH47:HH127,ROW()-ROW($HH$130)+1),"")</f>
        <v>0</v>
      </c>
      <c r="HI147">
        <f>IFERROR(SMALL(HI47:HI127,ROW()-ROW($HI$130)+1),"")</f>
        <v>0</v>
      </c>
      <c r="HJ147">
        <f>IFERROR(SMALL(HJ47:HJ127,ROW()-ROW($HJ$130)+1),"")</f>
        <v>0</v>
      </c>
      <c r="HK147">
        <f>IFERROR(SMALL(HK47:HK127,ROW()-ROW($HK$130)+1),"")</f>
        <v>0</v>
      </c>
      <c r="HL147">
        <f>IFERROR(SMALL(HL47:HL127,ROW()-ROW($HL$130)+1),"")</f>
        <v>0</v>
      </c>
      <c r="HM147">
        <f>IFERROR(SMALL(HM47:HM127,ROW()-ROW($HM$130)+1),"")</f>
        <v>0</v>
      </c>
      <c r="HN147">
        <f>IFERROR(SMALL(HN47:HN127,ROW()-ROW($HN$130)+1),"")</f>
        <v>0</v>
      </c>
      <c r="HO147">
        <f>IFERROR(SMALL(HO47:HO127,ROW()-ROW($HO$130)+1),"")</f>
        <v>0</v>
      </c>
      <c r="HP147">
        <f>IFERROR(SMALL(HP47:HP127,ROW()-ROW($HP$130)+1),"")</f>
        <v>0</v>
      </c>
      <c r="HQ147">
        <f>IFERROR(SMALL(HQ47:HQ127,ROW()-ROW($HQ$130)+1),"")</f>
        <v>0</v>
      </c>
      <c r="HR147">
        <f>IFERROR(SMALL(HR47:HR127,ROW()-ROW($HR$130)+1),"")</f>
        <v>0</v>
      </c>
      <c r="HS147">
        <f>IFERROR(SMALL(HS47:HS127,ROW()-ROW($HS$130)+1),"")</f>
        <v>0</v>
      </c>
      <c r="HT147">
        <f>IFERROR(SMALL(HT47:HT127,ROW()-ROW($HT$130)+1),"")</f>
        <v>0</v>
      </c>
      <c r="HU147">
        <f>IFERROR(SMALL(HU47:HU127,ROW()-ROW($HU$130)+1),"")</f>
        <v>0</v>
      </c>
      <c r="HV147">
        <f>IFERROR(SMALL(HV47:HV127,ROW()-ROW($HV$130)+1),"")</f>
        <v>0</v>
      </c>
      <c r="HW147">
        <f>IFERROR(SMALL(HW47:HW127,ROW()-ROW($HW$130)+1),"")</f>
        <v>0</v>
      </c>
      <c r="HX147">
        <f>IFERROR(SMALL(HX47:HX127,ROW()-ROW($HX$130)+1),"")</f>
        <v>0</v>
      </c>
      <c r="HY147">
        <f>IFERROR(SMALL(HY47:HY127,ROW()-ROW($HY$130)+1),"")</f>
        <v>0</v>
      </c>
      <c r="HZ147">
        <f>IFERROR(SMALL(HZ47:HZ127,ROW()-ROW($HZ$130)+1),"")</f>
        <v>0</v>
      </c>
      <c r="IA147">
        <f>IFERROR(SMALL(IA47:IA127,ROW()-ROW($IA$130)+1),"")</f>
        <v>0</v>
      </c>
      <c r="IB147">
        <f>IFERROR(SMALL(IB47:IB127,ROW()-ROW($IB$130)+1),"")</f>
        <v>0</v>
      </c>
      <c r="IC147">
        <f>IFERROR(SMALL(IC47:IC127,ROW()-ROW($IC$130)+1),"")</f>
        <v>0</v>
      </c>
      <c r="ID147">
        <f>IFERROR(SMALL(ID47:ID127,ROW()-ROW($ID$130)+1),"")</f>
        <v>0</v>
      </c>
    </row>
    <row r="148" spans="5:238">
      <c r="E148">
        <f>IFERROR(SMALL(E47:E127,ROW()-ROW($E$130)+1),"")</f>
        <v>0</v>
      </c>
      <c r="F148">
        <f>IFERROR(SMALL(F47:F127,ROW()-ROW($F$130)+1),"")</f>
        <v>0</v>
      </c>
      <c r="G148">
        <f>IFERROR(SMALL(G47:G127,ROW()-ROW($G$130)+1),"")</f>
        <v>0</v>
      </c>
      <c r="H148">
        <f>IFERROR(SMALL(H47:H127,ROW()-ROW($H$130)+1),"")</f>
        <v>0</v>
      </c>
      <c r="I148">
        <f>IFERROR(SMALL(I47:I127,ROW()-ROW($I$130)+1),"")</f>
        <v>0</v>
      </c>
      <c r="J148">
        <f>IFERROR(SMALL(J47:J127,ROW()-ROW($J$130)+1),"")</f>
        <v>0</v>
      </c>
      <c r="K148">
        <f>IFERROR(SMALL(K47:K127,ROW()-ROW($K$130)+1),"")</f>
        <v>0</v>
      </c>
      <c r="L148">
        <f>IFERROR(SMALL(L47:L127,ROW()-ROW($L$130)+1),"")</f>
        <v>0</v>
      </c>
      <c r="M148">
        <f>IFERROR(SMALL(M47:M127,ROW()-ROW($M$130)+1),"")</f>
        <v>0</v>
      </c>
      <c r="N148">
        <f>IFERROR(SMALL(N47:N127,ROW()-ROW($N$130)+1),"")</f>
        <v>0</v>
      </c>
      <c r="O148">
        <f>IFERROR(SMALL(O47:O127,ROW()-ROW($O$130)+1),"")</f>
        <v>0</v>
      </c>
      <c r="P148">
        <f>IFERROR(SMALL(P47:P127,ROW()-ROW($P$130)+1),"")</f>
        <v>0</v>
      </c>
      <c r="Q148">
        <f>IFERROR(SMALL(Q47:Q127,ROW()-ROW($Q$130)+1),"")</f>
        <v>0</v>
      </c>
      <c r="R148">
        <f>IFERROR(SMALL(R47:R127,ROW()-ROW($R$130)+1),"")</f>
        <v>0</v>
      </c>
      <c r="S148">
        <f>IFERROR(SMALL(S47:S127,ROW()-ROW($S$130)+1),"")</f>
        <v>0</v>
      </c>
      <c r="T148">
        <f>IFERROR(SMALL(T47:T127,ROW()-ROW($T$130)+1),"")</f>
        <v>0</v>
      </c>
      <c r="U148">
        <f>IFERROR(SMALL(U47:U127,ROW()-ROW($U$130)+1),"")</f>
        <v>0</v>
      </c>
      <c r="V148">
        <f>IFERROR(SMALL(V47:V127,ROW()-ROW($V$130)+1),"")</f>
        <v>0</v>
      </c>
      <c r="W148">
        <f>IFERROR(SMALL(W47:W127,ROW()-ROW($W$130)+1),"")</f>
        <v>0</v>
      </c>
      <c r="X148">
        <f>IFERROR(SMALL(X47:X127,ROW()-ROW($X$130)+1),"")</f>
        <v>0</v>
      </c>
      <c r="Y148">
        <f>IFERROR(SMALL(Y47:Y127,ROW()-ROW($Y$130)+1),"")</f>
        <v>0</v>
      </c>
      <c r="Z148">
        <f>IFERROR(SMALL(Z47:Z127,ROW()-ROW($Z$130)+1),"")</f>
        <v>0</v>
      </c>
      <c r="AA148">
        <f>IFERROR(SMALL(AA47:AA127,ROW()-ROW($AA$130)+1),"")</f>
        <v>0</v>
      </c>
      <c r="AB148">
        <f>IFERROR(SMALL(AB47:AB127,ROW()-ROW($AB$130)+1),"")</f>
        <v>0</v>
      </c>
      <c r="AC148">
        <f>IFERROR(SMALL(AC47:AC127,ROW()-ROW($AC$130)+1),"")</f>
        <v>0</v>
      </c>
      <c r="AD148">
        <f>IFERROR(SMALL(AD47:AD127,ROW()-ROW($AD$130)+1),"")</f>
        <v>0</v>
      </c>
      <c r="AE148">
        <f>IFERROR(SMALL(AE47:AE127,ROW()-ROW($AE$130)+1),"")</f>
        <v>0</v>
      </c>
      <c r="AF148">
        <f>IFERROR(SMALL(AF47:AF127,ROW()-ROW($AF$130)+1),"")</f>
        <v>0</v>
      </c>
      <c r="AG148">
        <f>IFERROR(SMALL(AG47:AG127,ROW()-ROW($AG$130)+1),"")</f>
        <v>0</v>
      </c>
      <c r="AH148">
        <f>IFERROR(SMALL(AH47:AH127,ROW()-ROW($AH$130)+1),"")</f>
        <v>0</v>
      </c>
      <c r="AI148">
        <f>IFERROR(SMALL(AI47:AI127,ROW()-ROW($AI$130)+1),"")</f>
        <v>0</v>
      </c>
      <c r="AJ148">
        <f>IFERROR(SMALL(AJ47:AJ127,ROW()-ROW($AJ$130)+1),"")</f>
        <v>0</v>
      </c>
      <c r="AK148">
        <f>IFERROR(SMALL(AK47:AK127,ROW()-ROW($AK$130)+1),"")</f>
        <v>0</v>
      </c>
      <c r="AL148">
        <f>IFERROR(SMALL(AL47:AL127,ROW()-ROW($AL$130)+1),"")</f>
        <v>0</v>
      </c>
      <c r="AM148">
        <f>IFERROR(SMALL(AM47:AM127,ROW()-ROW($AM$130)+1),"")</f>
        <v>0</v>
      </c>
      <c r="AN148">
        <f>IFERROR(SMALL(AN47:AN127,ROW()-ROW($AN$130)+1),"")</f>
        <v>0</v>
      </c>
      <c r="AO148">
        <f>IFERROR(SMALL(AO47:AO127,ROW()-ROW($AO$130)+1),"")</f>
        <v>0</v>
      </c>
      <c r="AP148">
        <f>IFERROR(SMALL(AP47:AP127,ROW()-ROW($AP$130)+1),"")</f>
        <v>0</v>
      </c>
      <c r="AQ148">
        <f>IFERROR(SMALL(AQ47:AQ127,ROW()-ROW($AQ$130)+1),"")</f>
        <v>0</v>
      </c>
      <c r="AR148">
        <f>IFERROR(SMALL(AR47:AR127,ROW()-ROW($AR$130)+1),"")</f>
        <v>0</v>
      </c>
      <c r="AS148">
        <f>IFERROR(SMALL(AS47:AS127,ROW()-ROW($AS$130)+1),"")</f>
        <v>0</v>
      </c>
      <c r="AT148">
        <f>IFERROR(SMALL(AT47:AT127,ROW()-ROW($AT$130)+1),"")</f>
        <v>0</v>
      </c>
      <c r="AU148">
        <f>IFERROR(SMALL(AU47:AU127,ROW()-ROW($AU$130)+1),"")</f>
        <v>0</v>
      </c>
      <c r="AV148">
        <f>IFERROR(SMALL(AV47:AV127,ROW()-ROW($AV$130)+1),"")</f>
        <v>0</v>
      </c>
      <c r="AW148">
        <f>IFERROR(SMALL(AW47:AW127,ROW()-ROW($AW$130)+1),"")</f>
        <v>0</v>
      </c>
      <c r="AX148">
        <f>IFERROR(SMALL(AX47:AX127,ROW()-ROW($AX$130)+1),"")</f>
        <v>0</v>
      </c>
      <c r="AY148">
        <f>IFERROR(SMALL(AY47:AY127,ROW()-ROW($AY$130)+1),"")</f>
        <v>0</v>
      </c>
      <c r="AZ148">
        <f>IFERROR(SMALL(AZ47:AZ127,ROW()-ROW($AZ$130)+1),"")</f>
        <v>0</v>
      </c>
      <c r="BA148">
        <f>IFERROR(SMALL(BA47:BA127,ROW()-ROW($BA$130)+1),"")</f>
        <v>0</v>
      </c>
      <c r="BB148">
        <f>IFERROR(SMALL(BB47:BB127,ROW()-ROW($BB$130)+1),"")</f>
        <v>0</v>
      </c>
      <c r="BC148">
        <f>IFERROR(SMALL(BC47:BC127,ROW()-ROW($BC$130)+1),"")</f>
        <v>0</v>
      </c>
      <c r="BD148">
        <f>IFERROR(SMALL(BD47:BD127,ROW()-ROW($BD$130)+1),"")</f>
        <v>0</v>
      </c>
      <c r="BE148">
        <f>IFERROR(SMALL(BE47:BE127,ROW()-ROW($BE$130)+1),"")</f>
        <v>0</v>
      </c>
      <c r="BF148">
        <f>IFERROR(SMALL(BF47:BF127,ROW()-ROW($BF$130)+1),"")</f>
        <v>0</v>
      </c>
      <c r="BG148">
        <f>IFERROR(SMALL(BG47:BG127,ROW()-ROW($BG$130)+1),"")</f>
        <v>0</v>
      </c>
      <c r="BH148">
        <f>IFERROR(SMALL(BH47:BH127,ROW()-ROW($BH$130)+1),"")</f>
        <v>0</v>
      </c>
      <c r="BI148">
        <f>IFERROR(SMALL(BI47:BI127,ROW()-ROW($BI$130)+1),"")</f>
        <v>0</v>
      </c>
      <c r="BJ148">
        <f>IFERROR(SMALL(BJ47:BJ127,ROW()-ROW($BJ$130)+1),"")</f>
        <v>0</v>
      </c>
      <c r="BK148">
        <f>IFERROR(SMALL(BK47:BK127,ROW()-ROW($BK$130)+1),"")</f>
        <v>0</v>
      </c>
      <c r="BL148">
        <f>IFERROR(SMALL(BL47:BL127,ROW()-ROW($BL$130)+1),"")</f>
        <v>0</v>
      </c>
      <c r="BM148">
        <f>IFERROR(SMALL(BM47:BM127,ROW()-ROW($BM$130)+1),"")</f>
        <v>0</v>
      </c>
      <c r="BN148">
        <f>IFERROR(SMALL(BN47:BN127,ROW()-ROW($BN$130)+1),"")</f>
        <v>0</v>
      </c>
      <c r="BO148">
        <f>IFERROR(SMALL(BO47:BO127,ROW()-ROW($BO$130)+1),"")</f>
        <v>0</v>
      </c>
      <c r="BP148">
        <f>IFERROR(SMALL(BP47:BP127,ROW()-ROW($BP$130)+1),"")</f>
        <v>0</v>
      </c>
      <c r="BQ148">
        <f>IFERROR(SMALL(BQ47:BQ127,ROW()-ROW($BQ$130)+1),"")</f>
        <v>0</v>
      </c>
      <c r="BR148">
        <f>IFERROR(SMALL(BR47:BR127,ROW()-ROW($BR$130)+1),"")</f>
        <v>0</v>
      </c>
      <c r="BS148">
        <f>IFERROR(SMALL(BS47:BS127,ROW()-ROW($BS$130)+1),"")</f>
        <v>0</v>
      </c>
      <c r="BT148">
        <f>IFERROR(SMALL(BT47:BT127,ROW()-ROW($BT$130)+1),"")</f>
        <v>0</v>
      </c>
      <c r="BU148">
        <f>IFERROR(SMALL(BU47:BU127,ROW()-ROW($BU$130)+1),"")</f>
        <v>0</v>
      </c>
      <c r="BV148">
        <f>IFERROR(SMALL(BV47:BV127,ROW()-ROW($BV$130)+1),"")</f>
        <v>0</v>
      </c>
      <c r="BW148">
        <f>IFERROR(SMALL(BW47:BW127,ROW()-ROW($BW$130)+1),"")</f>
        <v>0</v>
      </c>
      <c r="BX148">
        <f>IFERROR(SMALL(BX47:BX127,ROW()-ROW($BX$130)+1),"")</f>
        <v>0</v>
      </c>
      <c r="BY148">
        <f>IFERROR(SMALL(BY47:BY127,ROW()-ROW($BY$130)+1),"")</f>
        <v>0</v>
      </c>
      <c r="BZ148">
        <f>IFERROR(SMALL(BZ47:BZ127,ROW()-ROW($BZ$130)+1),"")</f>
        <v>0</v>
      </c>
      <c r="CA148">
        <f>IFERROR(SMALL(CA47:CA127,ROW()-ROW($CA$130)+1),"")</f>
        <v>0</v>
      </c>
      <c r="CB148">
        <f>IFERROR(SMALL(CB47:CB127,ROW()-ROW($CB$130)+1),"")</f>
        <v>0</v>
      </c>
      <c r="CC148">
        <f>IFERROR(SMALL(CC47:CC127,ROW()-ROW($CC$130)+1),"")</f>
        <v>0</v>
      </c>
      <c r="CD148">
        <f>IFERROR(SMALL(CD47:CD127,ROW()-ROW($CD$130)+1),"")</f>
        <v>0</v>
      </c>
      <c r="CE148">
        <f>IFERROR(SMALL(CE47:CE127,ROW()-ROW($CE$130)+1),"")</f>
        <v>0</v>
      </c>
      <c r="CF148">
        <f>IFERROR(SMALL(CF47:CF127,ROW()-ROW($CF$130)+1),"")</f>
        <v>0</v>
      </c>
      <c r="CG148">
        <f>IFERROR(SMALL(CG47:CG127,ROW()-ROW($CG$130)+1),"")</f>
        <v>0</v>
      </c>
      <c r="CH148">
        <f>IFERROR(SMALL(CH47:CH127,ROW()-ROW($CH$130)+1),"")</f>
        <v>0</v>
      </c>
      <c r="CI148">
        <f>IFERROR(SMALL(CI47:CI127,ROW()-ROW($CI$130)+1),"")</f>
        <v>0</v>
      </c>
      <c r="CJ148">
        <f>IFERROR(SMALL(CJ47:CJ127,ROW()-ROW($CJ$130)+1),"")</f>
        <v>0</v>
      </c>
      <c r="CK148">
        <f>IFERROR(SMALL(CK47:CK127,ROW()-ROW($CK$130)+1),"")</f>
        <v>0</v>
      </c>
      <c r="CL148">
        <f>IFERROR(SMALL(CL47:CL127,ROW()-ROW($CL$130)+1),"")</f>
        <v>0</v>
      </c>
      <c r="CM148">
        <f>IFERROR(SMALL(CM47:CM127,ROW()-ROW($CM$130)+1),"")</f>
        <v>0</v>
      </c>
      <c r="CN148">
        <f>IFERROR(SMALL(CN47:CN127,ROW()-ROW($CN$130)+1),"")</f>
        <v>0</v>
      </c>
      <c r="CO148">
        <f>IFERROR(SMALL(CO47:CO127,ROW()-ROW($CO$130)+1),"")</f>
        <v>0</v>
      </c>
      <c r="CP148">
        <f>IFERROR(SMALL(CP47:CP127,ROW()-ROW($CP$130)+1),"")</f>
        <v>0</v>
      </c>
      <c r="CQ148">
        <f>IFERROR(SMALL(CQ47:CQ127,ROW()-ROW($CQ$130)+1),"")</f>
        <v>0</v>
      </c>
      <c r="CR148">
        <f>IFERROR(SMALL(CR47:CR127,ROW()-ROW($CR$130)+1),"")</f>
        <v>0</v>
      </c>
      <c r="CS148">
        <f>IFERROR(SMALL(CS47:CS127,ROW()-ROW($CS$130)+1),"")</f>
        <v>0</v>
      </c>
      <c r="CT148">
        <f>IFERROR(SMALL(CT47:CT127,ROW()-ROW($CT$130)+1),"")</f>
        <v>0</v>
      </c>
      <c r="CU148">
        <f>IFERROR(SMALL(CU47:CU127,ROW()-ROW($CU$130)+1),"")</f>
        <v>0</v>
      </c>
      <c r="CV148">
        <f>IFERROR(SMALL(CV47:CV127,ROW()-ROW($CV$130)+1),"")</f>
        <v>0</v>
      </c>
      <c r="CW148">
        <f>IFERROR(SMALL(CW47:CW127,ROW()-ROW($CW$130)+1),"")</f>
        <v>0</v>
      </c>
      <c r="CX148">
        <f>IFERROR(SMALL(CX47:CX127,ROW()-ROW($CX$130)+1),"")</f>
        <v>0</v>
      </c>
      <c r="CY148">
        <f>IFERROR(SMALL(CY47:CY127,ROW()-ROW($CY$130)+1),"")</f>
        <v>0</v>
      </c>
      <c r="CZ148">
        <f>IFERROR(SMALL(CZ47:CZ127,ROW()-ROW($CZ$130)+1),"")</f>
        <v>0</v>
      </c>
      <c r="DA148">
        <f>IFERROR(SMALL(DA47:DA127,ROW()-ROW($DA$130)+1),"")</f>
        <v>0</v>
      </c>
      <c r="DB148">
        <f>IFERROR(SMALL(DB47:DB127,ROW()-ROW($DB$130)+1),"")</f>
        <v>0</v>
      </c>
      <c r="DC148">
        <f>IFERROR(SMALL(DC47:DC127,ROW()-ROW($DC$130)+1),"")</f>
        <v>0</v>
      </c>
      <c r="DD148">
        <f>IFERROR(SMALL(DD47:DD127,ROW()-ROW($DD$130)+1),"")</f>
        <v>0</v>
      </c>
      <c r="DE148">
        <f>IFERROR(SMALL(DE47:DE127,ROW()-ROW($DE$130)+1),"")</f>
        <v>0</v>
      </c>
      <c r="DF148">
        <f>IFERROR(SMALL(DF47:DF127,ROW()-ROW($DF$130)+1),"")</f>
        <v>0</v>
      </c>
      <c r="DG148">
        <f>IFERROR(SMALL(DG47:DG127,ROW()-ROW($DG$130)+1),"")</f>
        <v>0</v>
      </c>
      <c r="DH148">
        <f>IFERROR(SMALL(DH47:DH127,ROW()-ROW($DH$130)+1),"")</f>
        <v>0</v>
      </c>
      <c r="DI148">
        <f>IFERROR(SMALL(DI47:DI127,ROW()-ROW($DI$130)+1),"")</f>
        <v>0</v>
      </c>
      <c r="DJ148">
        <f>IFERROR(SMALL(DJ47:DJ127,ROW()-ROW($DJ$130)+1),"")</f>
        <v>0</v>
      </c>
      <c r="DK148">
        <f>IFERROR(SMALL(DK47:DK127,ROW()-ROW($DK$130)+1),"")</f>
        <v>0</v>
      </c>
      <c r="DL148">
        <f>IFERROR(SMALL(DL47:DL127,ROW()-ROW($DL$130)+1),"")</f>
        <v>0</v>
      </c>
      <c r="DM148">
        <f>IFERROR(SMALL(DM47:DM127,ROW()-ROW($DM$130)+1),"")</f>
        <v>0</v>
      </c>
      <c r="DN148">
        <f>IFERROR(SMALL(DN47:DN127,ROW()-ROW($DN$130)+1),"")</f>
        <v>0</v>
      </c>
      <c r="DO148">
        <f>IFERROR(SMALL(DO47:DO127,ROW()-ROW($DO$130)+1),"")</f>
        <v>0</v>
      </c>
      <c r="DP148">
        <f>IFERROR(SMALL(DP47:DP127,ROW()-ROW($DP$130)+1),"")</f>
        <v>0</v>
      </c>
      <c r="DS148">
        <f>IFERROR(SMALL(DS47:DS127,ROW()-ROW($DS$130)+1),"")</f>
        <v>0</v>
      </c>
      <c r="DT148">
        <f>IFERROR(SMALL(DT47:DT127,ROW()-ROW($DT$130)+1),"")</f>
        <v>0</v>
      </c>
      <c r="DU148">
        <f>IFERROR(SMALL(DU47:DU127,ROW()-ROW($DU$130)+1),"")</f>
        <v>0</v>
      </c>
      <c r="DV148">
        <f>IFERROR(SMALL(DV47:DV127,ROW()-ROW($DV$130)+1),"")</f>
        <v>0</v>
      </c>
      <c r="DW148">
        <f>IFERROR(SMALL(DW47:DW127,ROW()-ROW($DW$130)+1),"")</f>
        <v>0</v>
      </c>
      <c r="DX148">
        <f>IFERROR(SMALL(DX47:DX127,ROW()-ROW($DX$130)+1),"")</f>
        <v>0</v>
      </c>
      <c r="DY148">
        <f>IFERROR(SMALL(DY47:DY127,ROW()-ROW($DY$130)+1),"")</f>
        <v>0</v>
      </c>
      <c r="DZ148">
        <f>IFERROR(SMALL(DZ47:DZ127,ROW()-ROW($DZ$130)+1),"")</f>
        <v>0</v>
      </c>
      <c r="EA148">
        <f>IFERROR(SMALL(EA47:EA127,ROW()-ROW($EA$130)+1),"")</f>
        <v>0</v>
      </c>
      <c r="EB148">
        <f>IFERROR(SMALL(EB47:EB127,ROW()-ROW($EB$130)+1),"")</f>
        <v>0</v>
      </c>
      <c r="EC148">
        <f>IFERROR(SMALL(EC47:EC127,ROW()-ROW($EC$130)+1),"")</f>
        <v>0</v>
      </c>
      <c r="ED148">
        <f>IFERROR(SMALL(ED47:ED127,ROW()-ROW($ED$130)+1),"")</f>
        <v>0</v>
      </c>
      <c r="EE148">
        <f>IFERROR(SMALL(EE47:EE127,ROW()-ROW($EE$130)+1),"")</f>
        <v>0</v>
      </c>
      <c r="EF148">
        <f>IFERROR(SMALL(EF47:EF127,ROW()-ROW($EF$130)+1),"")</f>
        <v>0</v>
      </c>
      <c r="EG148">
        <f>IFERROR(SMALL(EG47:EG127,ROW()-ROW($EG$130)+1),"")</f>
        <v>0</v>
      </c>
      <c r="EH148">
        <f>IFERROR(SMALL(EH47:EH127,ROW()-ROW($EH$130)+1),"")</f>
        <v>0</v>
      </c>
      <c r="EI148">
        <f>IFERROR(SMALL(EI47:EI127,ROW()-ROW($EI$130)+1),"")</f>
        <v>0</v>
      </c>
      <c r="EJ148">
        <f>IFERROR(SMALL(EJ47:EJ127,ROW()-ROW($EJ$130)+1),"")</f>
        <v>0</v>
      </c>
      <c r="EK148">
        <f>IFERROR(SMALL(EK47:EK127,ROW()-ROW($EK$130)+1),"")</f>
        <v>0</v>
      </c>
      <c r="EL148">
        <f>IFERROR(SMALL(EL47:EL127,ROW()-ROW($EL$130)+1),"")</f>
        <v>0</v>
      </c>
      <c r="EM148">
        <f>IFERROR(SMALL(EM47:EM127,ROW()-ROW($EM$130)+1),"")</f>
        <v>0</v>
      </c>
      <c r="EN148">
        <f>IFERROR(SMALL(EN47:EN127,ROW()-ROW($EN$130)+1),"")</f>
        <v>0</v>
      </c>
      <c r="EO148">
        <f>IFERROR(SMALL(EO47:EO127,ROW()-ROW($EO$130)+1),"")</f>
        <v>0</v>
      </c>
      <c r="EP148">
        <f>IFERROR(SMALL(EP47:EP127,ROW()-ROW($EP$130)+1),"")</f>
        <v>0</v>
      </c>
      <c r="EQ148">
        <f>IFERROR(SMALL(EQ47:EQ127,ROW()-ROW($EQ$130)+1),"")</f>
        <v>0</v>
      </c>
      <c r="ER148">
        <f>IFERROR(SMALL(ER47:ER127,ROW()-ROW($ER$130)+1),"")</f>
        <v>0</v>
      </c>
      <c r="ES148">
        <f>IFERROR(SMALL(ES47:ES127,ROW()-ROW($ES$130)+1),"")</f>
        <v>0</v>
      </c>
      <c r="ET148">
        <f>IFERROR(SMALL(ET47:ET127,ROW()-ROW($ET$130)+1),"")</f>
        <v>0</v>
      </c>
      <c r="EU148">
        <f>IFERROR(SMALL(EU47:EU127,ROW()-ROW($EU$130)+1),"")</f>
        <v>0</v>
      </c>
      <c r="EV148">
        <f>IFERROR(SMALL(EV47:EV127,ROW()-ROW($EV$130)+1),"")</f>
        <v>0</v>
      </c>
      <c r="EW148">
        <f>IFERROR(SMALL(EW47:EW127,ROW()-ROW($EW$130)+1),"")</f>
        <v>0</v>
      </c>
      <c r="EX148">
        <f>IFERROR(SMALL(EX47:EX127,ROW()-ROW($EX$130)+1),"")</f>
        <v>0</v>
      </c>
      <c r="EY148">
        <f>IFERROR(SMALL(EY47:EY127,ROW()-ROW($EY$130)+1),"")</f>
        <v>0</v>
      </c>
      <c r="EZ148">
        <f>IFERROR(SMALL(EZ47:EZ127,ROW()-ROW($EZ$130)+1),"")</f>
        <v>0</v>
      </c>
      <c r="FA148">
        <f>IFERROR(SMALL(FA47:FA127,ROW()-ROW($FA$130)+1),"")</f>
        <v>0</v>
      </c>
      <c r="FB148">
        <f>IFERROR(SMALL(FB47:FB127,ROW()-ROW($FB$130)+1),"")</f>
        <v>0</v>
      </c>
      <c r="FC148">
        <f>IFERROR(SMALL(FC47:FC127,ROW()-ROW($FC$130)+1),"")</f>
        <v>0</v>
      </c>
      <c r="FD148">
        <f>IFERROR(SMALL(FD47:FD127,ROW()-ROW($FD$130)+1),"")</f>
        <v>0</v>
      </c>
      <c r="FE148">
        <f>IFERROR(SMALL(FE47:FE127,ROW()-ROW($FE$130)+1),"")</f>
        <v>0</v>
      </c>
      <c r="FF148">
        <f>IFERROR(SMALL(FF47:FF127,ROW()-ROW($FF$130)+1),"")</f>
        <v>0</v>
      </c>
      <c r="FG148">
        <f>IFERROR(SMALL(FG47:FG127,ROW()-ROW($FG$130)+1),"")</f>
        <v>0</v>
      </c>
      <c r="FH148">
        <f>IFERROR(SMALL(FH47:FH127,ROW()-ROW($FH$130)+1),"")</f>
        <v>0</v>
      </c>
      <c r="FI148">
        <f>IFERROR(SMALL(FI47:FI127,ROW()-ROW($FI$130)+1),"")</f>
        <v>0</v>
      </c>
      <c r="FJ148">
        <f>IFERROR(SMALL(FJ47:FJ127,ROW()-ROW($FJ$130)+1),"")</f>
        <v>0</v>
      </c>
      <c r="FK148">
        <f>IFERROR(SMALL(FK47:FK127,ROW()-ROW($FK$130)+1),"")</f>
        <v>0</v>
      </c>
      <c r="FL148">
        <f>IFERROR(SMALL(FL47:FL127,ROW()-ROW($FL$130)+1),"")</f>
        <v>0</v>
      </c>
      <c r="FM148">
        <f>IFERROR(SMALL(FM47:FM127,ROW()-ROW($FM$130)+1),"")</f>
        <v>0</v>
      </c>
      <c r="FN148">
        <f>IFERROR(SMALL(FN47:FN127,ROW()-ROW($FN$130)+1),"")</f>
        <v>0</v>
      </c>
      <c r="FO148">
        <f>IFERROR(SMALL(FO47:FO127,ROW()-ROW($FO$130)+1),"")</f>
        <v>0</v>
      </c>
      <c r="FP148">
        <f>IFERROR(SMALL(FP47:FP127,ROW()-ROW($FP$130)+1),"")</f>
        <v>0</v>
      </c>
      <c r="FQ148">
        <f>IFERROR(SMALL(FQ47:FQ127,ROW()-ROW($FQ$130)+1),"")</f>
        <v>0</v>
      </c>
      <c r="FR148">
        <f>IFERROR(SMALL(FR47:FR127,ROW()-ROW($FR$130)+1),"")</f>
        <v>0</v>
      </c>
      <c r="FS148">
        <f>IFERROR(SMALL(FS47:FS127,ROW()-ROW($FS$130)+1),"")</f>
        <v>0</v>
      </c>
      <c r="FT148">
        <f>IFERROR(SMALL(FT47:FT127,ROW()-ROW($FT$130)+1),"")</f>
        <v>0</v>
      </c>
      <c r="FU148">
        <f>IFERROR(SMALL(FU47:FU127,ROW()-ROW($FU$130)+1),"")</f>
        <v>0</v>
      </c>
      <c r="FV148">
        <f>IFERROR(SMALL(FV47:FV127,ROW()-ROW($FV$130)+1),"")</f>
        <v>0</v>
      </c>
      <c r="FW148">
        <f>IFERROR(SMALL(FW47:FW127,ROW()-ROW($FW$130)+1),"")</f>
        <v>0</v>
      </c>
      <c r="FX148">
        <f>IFERROR(SMALL(FX47:FX127,ROW()-ROW($FX$130)+1),"")</f>
        <v>0</v>
      </c>
      <c r="FY148">
        <f>IFERROR(SMALL(FY47:FY127,ROW()-ROW($FY$130)+1),"")</f>
        <v>0</v>
      </c>
      <c r="FZ148">
        <f>IFERROR(SMALL(FZ47:FZ127,ROW()-ROW($FZ$130)+1),"")</f>
        <v>0</v>
      </c>
      <c r="GA148">
        <f>IFERROR(SMALL(GA47:GA127,ROW()-ROW($GA$130)+1),"")</f>
        <v>0</v>
      </c>
      <c r="GB148">
        <f>IFERROR(SMALL(GB47:GB127,ROW()-ROW($GB$130)+1),"")</f>
        <v>0</v>
      </c>
      <c r="GC148">
        <f>IFERROR(SMALL(GC47:GC127,ROW()-ROW($GC$130)+1),"")</f>
        <v>0</v>
      </c>
      <c r="GD148">
        <f>IFERROR(SMALL(GD47:GD127,ROW()-ROW($GD$130)+1),"")</f>
        <v>0</v>
      </c>
      <c r="GE148">
        <f>IFERROR(SMALL(GE47:GE127,ROW()-ROW($GE$130)+1),"")</f>
        <v>0</v>
      </c>
      <c r="GF148">
        <f>IFERROR(SMALL(GF47:GF127,ROW()-ROW($GF$130)+1),"")</f>
        <v>0</v>
      </c>
      <c r="GG148">
        <f>IFERROR(SMALL(GG47:GG127,ROW()-ROW($GG$130)+1),"")</f>
        <v>0</v>
      </c>
      <c r="GH148">
        <f>IFERROR(SMALL(GH47:GH127,ROW()-ROW($GH$130)+1),"")</f>
        <v>0</v>
      </c>
      <c r="GI148">
        <f>IFERROR(SMALL(GI47:GI127,ROW()-ROW($GI$130)+1),"")</f>
        <v>0</v>
      </c>
      <c r="GJ148">
        <f>IFERROR(SMALL(GJ47:GJ127,ROW()-ROW($GJ$130)+1),"")</f>
        <v>0</v>
      </c>
      <c r="GK148">
        <f>IFERROR(SMALL(GK47:GK127,ROW()-ROW($GK$130)+1),"")</f>
        <v>0</v>
      </c>
      <c r="GL148">
        <f>IFERROR(SMALL(GL47:GL127,ROW()-ROW($GL$130)+1),"")</f>
        <v>0</v>
      </c>
      <c r="GM148">
        <f>IFERROR(SMALL(GM47:GM127,ROW()-ROW($GM$130)+1),"")</f>
        <v>0</v>
      </c>
      <c r="GN148">
        <f>IFERROR(SMALL(GN47:GN127,ROW()-ROW($GN$130)+1),"")</f>
        <v>0</v>
      </c>
      <c r="GO148">
        <f>IFERROR(SMALL(GO47:GO127,ROW()-ROW($GO$130)+1),"")</f>
        <v>0</v>
      </c>
      <c r="GP148">
        <f>IFERROR(SMALL(GP47:GP127,ROW()-ROW($GP$130)+1),"")</f>
        <v>0</v>
      </c>
      <c r="GQ148">
        <f>IFERROR(SMALL(GQ47:GQ127,ROW()-ROW($GQ$130)+1),"")</f>
        <v>0</v>
      </c>
      <c r="GR148">
        <f>IFERROR(SMALL(GR47:GR127,ROW()-ROW($GR$130)+1),"")</f>
        <v>0</v>
      </c>
      <c r="GS148">
        <f>IFERROR(SMALL(GS47:GS127,ROW()-ROW($GS$130)+1),"")</f>
        <v>0</v>
      </c>
      <c r="GT148">
        <f>IFERROR(SMALL(GT47:GT127,ROW()-ROW($GT$130)+1),"")</f>
        <v>0</v>
      </c>
      <c r="GU148">
        <f>IFERROR(SMALL(GU47:GU127,ROW()-ROW($GU$130)+1),"")</f>
        <v>0</v>
      </c>
      <c r="GV148">
        <f>IFERROR(SMALL(GV47:GV127,ROW()-ROW($GV$130)+1),"")</f>
        <v>0</v>
      </c>
      <c r="GW148">
        <f>IFERROR(SMALL(GW47:GW127,ROW()-ROW($GW$130)+1),"")</f>
        <v>0</v>
      </c>
      <c r="GX148">
        <f>IFERROR(SMALL(GX47:GX127,ROW()-ROW($GX$130)+1),"")</f>
        <v>0</v>
      </c>
      <c r="GY148">
        <f>IFERROR(SMALL(GY47:GY127,ROW()-ROW($GY$130)+1),"")</f>
        <v>0</v>
      </c>
      <c r="GZ148">
        <f>IFERROR(SMALL(GZ47:GZ127,ROW()-ROW($GZ$130)+1),"")</f>
        <v>0</v>
      </c>
      <c r="HA148">
        <f>IFERROR(SMALL(HA47:HA127,ROW()-ROW($HA$130)+1),"")</f>
        <v>0</v>
      </c>
      <c r="HB148">
        <f>IFERROR(SMALL(HB47:HB127,ROW()-ROW($HB$130)+1),"")</f>
        <v>0</v>
      </c>
      <c r="HC148">
        <f>IFERROR(SMALL(HC47:HC127,ROW()-ROW($HC$130)+1),"")</f>
        <v>0</v>
      </c>
      <c r="HD148">
        <f>IFERROR(SMALL(HD47:HD127,ROW()-ROW($HD$130)+1),"")</f>
        <v>0</v>
      </c>
      <c r="HE148">
        <f>IFERROR(SMALL(HE47:HE127,ROW()-ROW($HE$130)+1),"")</f>
        <v>0</v>
      </c>
      <c r="HF148">
        <f>IFERROR(SMALL(HF47:HF127,ROW()-ROW($HF$130)+1),"")</f>
        <v>0</v>
      </c>
      <c r="HG148">
        <f>IFERROR(SMALL(HG47:HG127,ROW()-ROW($HG$130)+1),"")</f>
        <v>0</v>
      </c>
      <c r="HH148">
        <f>IFERROR(SMALL(HH47:HH127,ROW()-ROW($HH$130)+1),"")</f>
        <v>0</v>
      </c>
      <c r="HI148">
        <f>IFERROR(SMALL(HI47:HI127,ROW()-ROW($HI$130)+1),"")</f>
        <v>0</v>
      </c>
      <c r="HJ148">
        <f>IFERROR(SMALL(HJ47:HJ127,ROW()-ROW($HJ$130)+1),"")</f>
        <v>0</v>
      </c>
      <c r="HK148">
        <f>IFERROR(SMALL(HK47:HK127,ROW()-ROW($HK$130)+1),"")</f>
        <v>0</v>
      </c>
      <c r="HL148">
        <f>IFERROR(SMALL(HL47:HL127,ROW()-ROW($HL$130)+1),"")</f>
        <v>0</v>
      </c>
      <c r="HM148">
        <f>IFERROR(SMALL(HM47:HM127,ROW()-ROW($HM$130)+1),"")</f>
        <v>0</v>
      </c>
      <c r="HN148">
        <f>IFERROR(SMALL(HN47:HN127,ROW()-ROW($HN$130)+1),"")</f>
        <v>0</v>
      </c>
      <c r="HO148">
        <f>IFERROR(SMALL(HO47:HO127,ROW()-ROW($HO$130)+1),"")</f>
        <v>0</v>
      </c>
      <c r="HP148">
        <f>IFERROR(SMALL(HP47:HP127,ROW()-ROW($HP$130)+1),"")</f>
        <v>0</v>
      </c>
      <c r="HQ148">
        <f>IFERROR(SMALL(HQ47:HQ127,ROW()-ROW($HQ$130)+1),"")</f>
        <v>0</v>
      </c>
      <c r="HR148">
        <f>IFERROR(SMALL(HR47:HR127,ROW()-ROW($HR$130)+1),"")</f>
        <v>0</v>
      </c>
      <c r="HS148">
        <f>IFERROR(SMALL(HS47:HS127,ROW()-ROW($HS$130)+1),"")</f>
        <v>0</v>
      </c>
      <c r="HT148">
        <f>IFERROR(SMALL(HT47:HT127,ROW()-ROW($HT$130)+1),"")</f>
        <v>0</v>
      </c>
      <c r="HU148">
        <f>IFERROR(SMALL(HU47:HU127,ROW()-ROW($HU$130)+1),"")</f>
        <v>0</v>
      </c>
      <c r="HV148">
        <f>IFERROR(SMALL(HV47:HV127,ROW()-ROW($HV$130)+1),"")</f>
        <v>0</v>
      </c>
      <c r="HW148">
        <f>IFERROR(SMALL(HW47:HW127,ROW()-ROW($HW$130)+1),"")</f>
        <v>0</v>
      </c>
      <c r="HX148">
        <f>IFERROR(SMALL(HX47:HX127,ROW()-ROW($HX$130)+1),"")</f>
        <v>0</v>
      </c>
      <c r="HY148">
        <f>IFERROR(SMALL(HY47:HY127,ROW()-ROW($HY$130)+1),"")</f>
        <v>0</v>
      </c>
      <c r="HZ148">
        <f>IFERROR(SMALL(HZ47:HZ127,ROW()-ROW($HZ$130)+1),"")</f>
        <v>0</v>
      </c>
      <c r="IA148">
        <f>IFERROR(SMALL(IA47:IA127,ROW()-ROW($IA$130)+1),"")</f>
        <v>0</v>
      </c>
      <c r="IB148">
        <f>IFERROR(SMALL(IB47:IB127,ROW()-ROW($IB$130)+1),"")</f>
        <v>0</v>
      </c>
      <c r="IC148">
        <f>IFERROR(SMALL(IC47:IC127,ROW()-ROW($IC$130)+1),"")</f>
        <v>0</v>
      </c>
      <c r="ID148">
        <f>IFERROR(SMALL(ID47:ID127,ROW()-ROW($ID$130)+1),"")</f>
        <v>0</v>
      </c>
    </row>
    <row r="149" spans="5:238">
      <c r="E149">
        <f>IFERROR(SMALL(E47:E127,ROW()-ROW($E$130)+1),"")</f>
        <v>0</v>
      </c>
      <c r="F149">
        <f>IFERROR(SMALL(F47:F127,ROW()-ROW($F$130)+1),"")</f>
        <v>0</v>
      </c>
      <c r="G149">
        <f>IFERROR(SMALL(G47:G127,ROW()-ROW($G$130)+1),"")</f>
        <v>0</v>
      </c>
      <c r="H149">
        <f>IFERROR(SMALL(H47:H127,ROW()-ROW($H$130)+1),"")</f>
        <v>0</v>
      </c>
      <c r="I149">
        <f>IFERROR(SMALL(I47:I127,ROW()-ROW($I$130)+1),"")</f>
        <v>0</v>
      </c>
      <c r="J149">
        <f>IFERROR(SMALL(J47:J127,ROW()-ROW($J$130)+1),"")</f>
        <v>0</v>
      </c>
      <c r="K149">
        <f>IFERROR(SMALL(K47:K127,ROW()-ROW($K$130)+1),"")</f>
        <v>0</v>
      </c>
      <c r="L149">
        <f>IFERROR(SMALL(L47:L127,ROW()-ROW($L$130)+1),"")</f>
        <v>0</v>
      </c>
      <c r="M149">
        <f>IFERROR(SMALL(M47:M127,ROW()-ROW($M$130)+1),"")</f>
        <v>0</v>
      </c>
      <c r="N149">
        <f>IFERROR(SMALL(N47:N127,ROW()-ROW($N$130)+1),"")</f>
        <v>0</v>
      </c>
      <c r="O149">
        <f>IFERROR(SMALL(O47:O127,ROW()-ROW($O$130)+1),"")</f>
        <v>0</v>
      </c>
      <c r="P149">
        <f>IFERROR(SMALL(P47:P127,ROW()-ROW($P$130)+1),"")</f>
        <v>0</v>
      </c>
      <c r="Q149">
        <f>IFERROR(SMALL(Q47:Q127,ROW()-ROW($Q$130)+1),"")</f>
        <v>0</v>
      </c>
      <c r="R149">
        <f>IFERROR(SMALL(R47:R127,ROW()-ROW($R$130)+1),"")</f>
        <v>0</v>
      </c>
      <c r="S149">
        <f>IFERROR(SMALL(S47:S127,ROW()-ROW($S$130)+1),"")</f>
        <v>0</v>
      </c>
      <c r="T149">
        <f>IFERROR(SMALL(T47:T127,ROW()-ROW($T$130)+1),"")</f>
        <v>0</v>
      </c>
      <c r="U149">
        <f>IFERROR(SMALL(U47:U127,ROW()-ROW($U$130)+1),"")</f>
        <v>0</v>
      </c>
      <c r="V149">
        <f>IFERROR(SMALL(V47:V127,ROW()-ROW($V$130)+1),"")</f>
        <v>0</v>
      </c>
      <c r="W149">
        <f>IFERROR(SMALL(W47:W127,ROW()-ROW($W$130)+1),"")</f>
        <v>0</v>
      </c>
      <c r="X149">
        <f>IFERROR(SMALL(X47:X127,ROW()-ROW($X$130)+1),"")</f>
        <v>0</v>
      </c>
      <c r="Y149">
        <f>IFERROR(SMALL(Y47:Y127,ROW()-ROW($Y$130)+1),"")</f>
        <v>0</v>
      </c>
      <c r="Z149">
        <f>IFERROR(SMALL(Z47:Z127,ROW()-ROW($Z$130)+1),"")</f>
        <v>0</v>
      </c>
      <c r="AA149">
        <f>IFERROR(SMALL(AA47:AA127,ROW()-ROW($AA$130)+1),"")</f>
        <v>0</v>
      </c>
      <c r="AB149">
        <f>IFERROR(SMALL(AB47:AB127,ROW()-ROW($AB$130)+1),"")</f>
        <v>0</v>
      </c>
      <c r="AC149">
        <f>IFERROR(SMALL(AC47:AC127,ROW()-ROW($AC$130)+1),"")</f>
        <v>0</v>
      </c>
      <c r="AD149">
        <f>IFERROR(SMALL(AD47:AD127,ROW()-ROW($AD$130)+1),"")</f>
        <v>0</v>
      </c>
      <c r="AE149">
        <f>IFERROR(SMALL(AE47:AE127,ROW()-ROW($AE$130)+1),"")</f>
        <v>0</v>
      </c>
      <c r="AF149">
        <f>IFERROR(SMALL(AF47:AF127,ROW()-ROW($AF$130)+1),"")</f>
        <v>0</v>
      </c>
      <c r="AG149">
        <f>IFERROR(SMALL(AG47:AG127,ROW()-ROW($AG$130)+1),"")</f>
        <v>0</v>
      </c>
      <c r="AH149">
        <f>IFERROR(SMALL(AH47:AH127,ROW()-ROW($AH$130)+1),"")</f>
        <v>0</v>
      </c>
      <c r="AI149">
        <f>IFERROR(SMALL(AI47:AI127,ROW()-ROW($AI$130)+1),"")</f>
        <v>0</v>
      </c>
      <c r="AJ149">
        <f>IFERROR(SMALL(AJ47:AJ127,ROW()-ROW($AJ$130)+1),"")</f>
        <v>0</v>
      </c>
      <c r="AK149">
        <f>IFERROR(SMALL(AK47:AK127,ROW()-ROW($AK$130)+1),"")</f>
        <v>0</v>
      </c>
      <c r="AL149">
        <f>IFERROR(SMALL(AL47:AL127,ROW()-ROW($AL$130)+1),"")</f>
        <v>0</v>
      </c>
      <c r="AM149">
        <f>IFERROR(SMALL(AM47:AM127,ROW()-ROW($AM$130)+1),"")</f>
        <v>0</v>
      </c>
      <c r="AN149">
        <f>IFERROR(SMALL(AN47:AN127,ROW()-ROW($AN$130)+1),"")</f>
        <v>0</v>
      </c>
      <c r="AO149">
        <f>IFERROR(SMALL(AO47:AO127,ROW()-ROW($AO$130)+1),"")</f>
        <v>0</v>
      </c>
      <c r="AP149">
        <f>IFERROR(SMALL(AP47:AP127,ROW()-ROW($AP$130)+1),"")</f>
        <v>0</v>
      </c>
      <c r="AQ149">
        <f>IFERROR(SMALL(AQ47:AQ127,ROW()-ROW($AQ$130)+1),"")</f>
        <v>0</v>
      </c>
      <c r="AR149">
        <f>IFERROR(SMALL(AR47:AR127,ROW()-ROW($AR$130)+1),"")</f>
        <v>0</v>
      </c>
      <c r="AS149">
        <f>IFERROR(SMALL(AS47:AS127,ROW()-ROW($AS$130)+1),"")</f>
        <v>0</v>
      </c>
      <c r="AT149">
        <f>IFERROR(SMALL(AT47:AT127,ROW()-ROW($AT$130)+1),"")</f>
        <v>0</v>
      </c>
      <c r="AU149">
        <f>IFERROR(SMALL(AU47:AU127,ROW()-ROW($AU$130)+1),"")</f>
        <v>0</v>
      </c>
      <c r="AV149">
        <f>IFERROR(SMALL(AV47:AV127,ROW()-ROW($AV$130)+1),"")</f>
        <v>0</v>
      </c>
      <c r="AW149">
        <f>IFERROR(SMALL(AW47:AW127,ROW()-ROW($AW$130)+1),"")</f>
        <v>0</v>
      </c>
      <c r="AX149">
        <f>IFERROR(SMALL(AX47:AX127,ROW()-ROW($AX$130)+1),"")</f>
        <v>0</v>
      </c>
      <c r="AY149">
        <f>IFERROR(SMALL(AY47:AY127,ROW()-ROW($AY$130)+1),"")</f>
        <v>0</v>
      </c>
      <c r="AZ149">
        <f>IFERROR(SMALL(AZ47:AZ127,ROW()-ROW($AZ$130)+1),"")</f>
        <v>0</v>
      </c>
      <c r="BA149">
        <f>IFERROR(SMALL(BA47:BA127,ROW()-ROW($BA$130)+1),"")</f>
        <v>0</v>
      </c>
      <c r="BB149">
        <f>IFERROR(SMALL(BB47:BB127,ROW()-ROW($BB$130)+1),"")</f>
        <v>0</v>
      </c>
      <c r="BC149">
        <f>IFERROR(SMALL(BC47:BC127,ROW()-ROW($BC$130)+1),"")</f>
        <v>0</v>
      </c>
      <c r="BD149">
        <f>IFERROR(SMALL(BD47:BD127,ROW()-ROW($BD$130)+1),"")</f>
        <v>0</v>
      </c>
      <c r="BE149">
        <f>IFERROR(SMALL(BE47:BE127,ROW()-ROW($BE$130)+1),"")</f>
        <v>0</v>
      </c>
      <c r="BF149">
        <f>IFERROR(SMALL(BF47:BF127,ROW()-ROW($BF$130)+1),"")</f>
        <v>0</v>
      </c>
      <c r="BG149">
        <f>IFERROR(SMALL(BG47:BG127,ROW()-ROW($BG$130)+1),"")</f>
        <v>0</v>
      </c>
      <c r="BH149">
        <f>IFERROR(SMALL(BH47:BH127,ROW()-ROW($BH$130)+1),"")</f>
        <v>0</v>
      </c>
      <c r="BI149">
        <f>IFERROR(SMALL(BI47:BI127,ROW()-ROW($BI$130)+1),"")</f>
        <v>0</v>
      </c>
      <c r="BJ149">
        <f>IFERROR(SMALL(BJ47:BJ127,ROW()-ROW($BJ$130)+1),"")</f>
        <v>0</v>
      </c>
      <c r="BK149">
        <f>IFERROR(SMALL(BK47:BK127,ROW()-ROW($BK$130)+1),"")</f>
        <v>0</v>
      </c>
      <c r="BL149">
        <f>IFERROR(SMALL(BL47:BL127,ROW()-ROW($BL$130)+1),"")</f>
        <v>0</v>
      </c>
      <c r="BM149">
        <f>IFERROR(SMALL(BM47:BM127,ROW()-ROW($BM$130)+1),"")</f>
        <v>0</v>
      </c>
      <c r="BN149">
        <f>IFERROR(SMALL(BN47:BN127,ROW()-ROW($BN$130)+1),"")</f>
        <v>0</v>
      </c>
      <c r="BO149">
        <f>IFERROR(SMALL(BO47:BO127,ROW()-ROW($BO$130)+1),"")</f>
        <v>0</v>
      </c>
      <c r="BP149">
        <f>IFERROR(SMALL(BP47:BP127,ROW()-ROW($BP$130)+1),"")</f>
        <v>0</v>
      </c>
      <c r="BQ149">
        <f>IFERROR(SMALL(BQ47:BQ127,ROW()-ROW($BQ$130)+1),"")</f>
        <v>0</v>
      </c>
      <c r="BR149">
        <f>IFERROR(SMALL(BR47:BR127,ROW()-ROW($BR$130)+1),"")</f>
        <v>0</v>
      </c>
      <c r="BS149">
        <f>IFERROR(SMALL(BS47:BS127,ROW()-ROW($BS$130)+1),"")</f>
        <v>0</v>
      </c>
      <c r="BT149">
        <f>IFERROR(SMALL(BT47:BT127,ROW()-ROW($BT$130)+1),"")</f>
        <v>0</v>
      </c>
      <c r="BU149">
        <f>IFERROR(SMALL(BU47:BU127,ROW()-ROW($BU$130)+1),"")</f>
        <v>0</v>
      </c>
      <c r="BV149">
        <f>IFERROR(SMALL(BV47:BV127,ROW()-ROW($BV$130)+1),"")</f>
        <v>0</v>
      </c>
      <c r="BW149">
        <f>IFERROR(SMALL(BW47:BW127,ROW()-ROW($BW$130)+1),"")</f>
        <v>0</v>
      </c>
      <c r="BX149">
        <f>IFERROR(SMALL(BX47:BX127,ROW()-ROW($BX$130)+1),"")</f>
        <v>0</v>
      </c>
      <c r="BY149">
        <f>IFERROR(SMALL(BY47:BY127,ROW()-ROW($BY$130)+1),"")</f>
        <v>0</v>
      </c>
      <c r="BZ149">
        <f>IFERROR(SMALL(BZ47:BZ127,ROW()-ROW($BZ$130)+1),"")</f>
        <v>0</v>
      </c>
      <c r="CA149">
        <f>IFERROR(SMALL(CA47:CA127,ROW()-ROW($CA$130)+1),"")</f>
        <v>0</v>
      </c>
      <c r="CB149">
        <f>IFERROR(SMALL(CB47:CB127,ROW()-ROW($CB$130)+1),"")</f>
        <v>0</v>
      </c>
      <c r="CC149">
        <f>IFERROR(SMALL(CC47:CC127,ROW()-ROW($CC$130)+1),"")</f>
        <v>0</v>
      </c>
      <c r="CD149">
        <f>IFERROR(SMALL(CD47:CD127,ROW()-ROW($CD$130)+1),"")</f>
        <v>0</v>
      </c>
      <c r="CE149">
        <f>IFERROR(SMALL(CE47:CE127,ROW()-ROW($CE$130)+1),"")</f>
        <v>0</v>
      </c>
      <c r="CF149">
        <f>IFERROR(SMALL(CF47:CF127,ROW()-ROW($CF$130)+1),"")</f>
        <v>0</v>
      </c>
      <c r="CG149">
        <f>IFERROR(SMALL(CG47:CG127,ROW()-ROW($CG$130)+1),"")</f>
        <v>0</v>
      </c>
      <c r="CH149">
        <f>IFERROR(SMALL(CH47:CH127,ROW()-ROW($CH$130)+1),"")</f>
        <v>0</v>
      </c>
      <c r="CI149">
        <f>IFERROR(SMALL(CI47:CI127,ROW()-ROW($CI$130)+1),"")</f>
        <v>0</v>
      </c>
      <c r="CJ149">
        <f>IFERROR(SMALL(CJ47:CJ127,ROW()-ROW($CJ$130)+1),"")</f>
        <v>0</v>
      </c>
      <c r="CK149">
        <f>IFERROR(SMALL(CK47:CK127,ROW()-ROW($CK$130)+1),"")</f>
        <v>0</v>
      </c>
      <c r="CL149">
        <f>IFERROR(SMALL(CL47:CL127,ROW()-ROW($CL$130)+1),"")</f>
        <v>0</v>
      </c>
      <c r="CM149">
        <f>IFERROR(SMALL(CM47:CM127,ROW()-ROW($CM$130)+1),"")</f>
        <v>0</v>
      </c>
      <c r="CN149">
        <f>IFERROR(SMALL(CN47:CN127,ROW()-ROW($CN$130)+1),"")</f>
        <v>0</v>
      </c>
      <c r="CO149">
        <f>IFERROR(SMALL(CO47:CO127,ROW()-ROW($CO$130)+1),"")</f>
        <v>0</v>
      </c>
      <c r="CP149">
        <f>IFERROR(SMALL(CP47:CP127,ROW()-ROW($CP$130)+1),"")</f>
        <v>0</v>
      </c>
      <c r="CQ149">
        <f>IFERROR(SMALL(CQ47:CQ127,ROW()-ROW($CQ$130)+1),"")</f>
        <v>0</v>
      </c>
      <c r="CR149">
        <f>IFERROR(SMALL(CR47:CR127,ROW()-ROW($CR$130)+1),"")</f>
        <v>0</v>
      </c>
      <c r="CS149">
        <f>IFERROR(SMALL(CS47:CS127,ROW()-ROW($CS$130)+1),"")</f>
        <v>0</v>
      </c>
      <c r="CT149">
        <f>IFERROR(SMALL(CT47:CT127,ROW()-ROW($CT$130)+1),"")</f>
        <v>0</v>
      </c>
      <c r="CU149">
        <f>IFERROR(SMALL(CU47:CU127,ROW()-ROW($CU$130)+1),"")</f>
        <v>0</v>
      </c>
      <c r="CV149">
        <f>IFERROR(SMALL(CV47:CV127,ROW()-ROW($CV$130)+1),"")</f>
        <v>0</v>
      </c>
      <c r="CW149">
        <f>IFERROR(SMALL(CW47:CW127,ROW()-ROW($CW$130)+1),"")</f>
        <v>0</v>
      </c>
      <c r="CX149">
        <f>IFERROR(SMALL(CX47:CX127,ROW()-ROW($CX$130)+1),"")</f>
        <v>0</v>
      </c>
      <c r="CY149">
        <f>IFERROR(SMALL(CY47:CY127,ROW()-ROW($CY$130)+1),"")</f>
        <v>0</v>
      </c>
      <c r="CZ149">
        <f>IFERROR(SMALL(CZ47:CZ127,ROW()-ROW($CZ$130)+1),"")</f>
        <v>0</v>
      </c>
      <c r="DA149">
        <f>IFERROR(SMALL(DA47:DA127,ROW()-ROW($DA$130)+1),"")</f>
        <v>0</v>
      </c>
      <c r="DB149">
        <f>IFERROR(SMALL(DB47:DB127,ROW()-ROW($DB$130)+1),"")</f>
        <v>0</v>
      </c>
      <c r="DC149">
        <f>IFERROR(SMALL(DC47:DC127,ROW()-ROW($DC$130)+1),"")</f>
        <v>0</v>
      </c>
      <c r="DD149">
        <f>IFERROR(SMALL(DD47:DD127,ROW()-ROW($DD$130)+1),"")</f>
        <v>0</v>
      </c>
      <c r="DE149">
        <f>IFERROR(SMALL(DE47:DE127,ROW()-ROW($DE$130)+1),"")</f>
        <v>0</v>
      </c>
      <c r="DF149">
        <f>IFERROR(SMALL(DF47:DF127,ROW()-ROW($DF$130)+1),"")</f>
        <v>0</v>
      </c>
      <c r="DG149">
        <f>IFERROR(SMALL(DG47:DG127,ROW()-ROW($DG$130)+1),"")</f>
        <v>0</v>
      </c>
      <c r="DH149">
        <f>IFERROR(SMALL(DH47:DH127,ROW()-ROW($DH$130)+1),"")</f>
        <v>0</v>
      </c>
      <c r="DI149">
        <f>IFERROR(SMALL(DI47:DI127,ROW()-ROW($DI$130)+1),"")</f>
        <v>0</v>
      </c>
      <c r="DJ149">
        <f>IFERROR(SMALL(DJ47:DJ127,ROW()-ROW($DJ$130)+1),"")</f>
        <v>0</v>
      </c>
      <c r="DK149">
        <f>IFERROR(SMALL(DK47:DK127,ROW()-ROW($DK$130)+1),"")</f>
        <v>0</v>
      </c>
      <c r="DL149">
        <f>IFERROR(SMALL(DL47:DL127,ROW()-ROW($DL$130)+1),"")</f>
        <v>0</v>
      </c>
      <c r="DM149">
        <f>IFERROR(SMALL(DM47:DM127,ROW()-ROW($DM$130)+1),"")</f>
        <v>0</v>
      </c>
      <c r="DN149">
        <f>IFERROR(SMALL(DN47:DN127,ROW()-ROW($DN$130)+1),"")</f>
        <v>0</v>
      </c>
      <c r="DO149">
        <f>IFERROR(SMALL(DO47:DO127,ROW()-ROW($DO$130)+1),"")</f>
        <v>0</v>
      </c>
      <c r="DP149">
        <f>IFERROR(SMALL(DP47:DP127,ROW()-ROW($DP$130)+1),"")</f>
        <v>0</v>
      </c>
      <c r="DS149">
        <f>IFERROR(SMALL(DS47:DS127,ROW()-ROW($DS$130)+1),"")</f>
        <v>0</v>
      </c>
      <c r="DT149">
        <f>IFERROR(SMALL(DT47:DT127,ROW()-ROW($DT$130)+1),"")</f>
        <v>0</v>
      </c>
      <c r="DU149">
        <f>IFERROR(SMALL(DU47:DU127,ROW()-ROW($DU$130)+1),"")</f>
        <v>0</v>
      </c>
      <c r="DV149">
        <f>IFERROR(SMALL(DV47:DV127,ROW()-ROW($DV$130)+1),"")</f>
        <v>0</v>
      </c>
      <c r="DW149">
        <f>IFERROR(SMALL(DW47:DW127,ROW()-ROW($DW$130)+1),"")</f>
        <v>0</v>
      </c>
      <c r="DX149">
        <f>IFERROR(SMALL(DX47:DX127,ROW()-ROW($DX$130)+1),"")</f>
        <v>0</v>
      </c>
      <c r="DY149">
        <f>IFERROR(SMALL(DY47:DY127,ROW()-ROW($DY$130)+1),"")</f>
        <v>0</v>
      </c>
      <c r="DZ149">
        <f>IFERROR(SMALL(DZ47:DZ127,ROW()-ROW($DZ$130)+1),"")</f>
        <v>0</v>
      </c>
      <c r="EA149">
        <f>IFERROR(SMALL(EA47:EA127,ROW()-ROW($EA$130)+1),"")</f>
        <v>0</v>
      </c>
      <c r="EB149">
        <f>IFERROR(SMALL(EB47:EB127,ROW()-ROW($EB$130)+1),"")</f>
        <v>0</v>
      </c>
      <c r="EC149">
        <f>IFERROR(SMALL(EC47:EC127,ROW()-ROW($EC$130)+1),"")</f>
        <v>0</v>
      </c>
      <c r="ED149">
        <f>IFERROR(SMALL(ED47:ED127,ROW()-ROW($ED$130)+1),"")</f>
        <v>0</v>
      </c>
      <c r="EE149">
        <f>IFERROR(SMALL(EE47:EE127,ROW()-ROW($EE$130)+1),"")</f>
        <v>0</v>
      </c>
      <c r="EF149">
        <f>IFERROR(SMALL(EF47:EF127,ROW()-ROW($EF$130)+1),"")</f>
        <v>0</v>
      </c>
      <c r="EG149">
        <f>IFERROR(SMALL(EG47:EG127,ROW()-ROW($EG$130)+1),"")</f>
        <v>0</v>
      </c>
      <c r="EH149">
        <f>IFERROR(SMALL(EH47:EH127,ROW()-ROW($EH$130)+1),"")</f>
        <v>0</v>
      </c>
      <c r="EI149">
        <f>IFERROR(SMALL(EI47:EI127,ROW()-ROW($EI$130)+1),"")</f>
        <v>0</v>
      </c>
      <c r="EJ149">
        <f>IFERROR(SMALL(EJ47:EJ127,ROW()-ROW($EJ$130)+1),"")</f>
        <v>0</v>
      </c>
      <c r="EK149">
        <f>IFERROR(SMALL(EK47:EK127,ROW()-ROW($EK$130)+1),"")</f>
        <v>0</v>
      </c>
      <c r="EL149">
        <f>IFERROR(SMALL(EL47:EL127,ROW()-ROW($EL$130)+1),"")</f>
        <v>0</v>
      </c>
      <c r="EM149">
        <f>IFERROR(SMALL(EM47:EM127,ROW()-ROW($EM$130)+1),"")</f>
        <v>0</v>
      </c>
      <c r="EN149">
        <f>IFERROR(SMALL(EN47:EN127,ROW()-ROW($EN$130)+1),"")</f>
        <v>0</v>
      </c>
      <c r="EO149">
        <f>IFERROR(SMALL(EO47:EO127,ROW()-ROW($EO$130)+1),"")</f>
        <v>0</v>
      </c>
      <c r="EP149">
        <f>IFERROR(SMALL(EP47:EP127,ROW()-ROW($EP$130)+1),"")</f>
        <v>0</v>
      </c>
      <c r="EQ149">
        <f>IFERROR(SMALL(EQ47:EQ127,ROW()-ROW($EQ$130)+1),"")</f>
        <v>0</v>
      </c>
      <c r="ER149">
        <f>IFERROR(SMALL(ER47:ER127,ROW()-ROW($ER$130)+1),"")</f>
        <v>0</v>
      </c>
      <c r="ES149">
        <f>IFERROR(SMALL(ES47:ES127,ROW()-ROW($ES$130)+1),"")</f>
        <v>0</v>
      </c>
      <c r="ET149">
        <f>IFERROR(SMALL(ET47:ET127,ROW()-ROW($ET$130)+1),"")</f>
        <v>0</v>
      </c>
      <c r="EU149">
        <f>IFERROR(SMALL(EU47:EU127,ROW()-ROW($EU$130)+1),"")</f>
        <v>0</v>
      </c>
      <c r="EV149">
        <f>IFERROR(SMALL(EV47:EV127,ROW()-ROW($EV$130)+1),"")</f>
        <v>0</v>
      </c>
      <c r="EW149">
        <f>IFERROR(SMALL(EW47:EW127,ROW()-ROW($EW$130)+1),"")</f>
        <v>0</v>
      </c>
      <c r="EX149">
        <f>IFERROR(SMALL(EX47:EX127,ROW()-ROW($EX$130)+1),"")</f>
        <v>0</v>
      </c>
      <c r="EY149">
        <f>IFERROR(SMALL(EY47:EY127,ROW()-ROW($EY$130)+1),"")</f>
        <v>0</v>
      </c>
      <c r="EZ149">
        <f>IFERROR(SMALL(EZ47:EZ127,ROW()-ROW($EZ$130)+1),"")</f>
        <v>0</v>
      </c>
      <c r="FA149">
        <f>IFERROR(SMALL(FA47:FA127,ROW()-ROW($FA$130)+1),"")</f>
        <v>0</v>
      </c>
      <c r="FB149">
        <f>IFERROR(SMALL(FB47:FB127,ROW()-ROW($FB$130)+1),"")</f>
        <v>0</v>
      </c>
      <c r="FC149">
        <f>IFERROR(SMALL(FC47:FC127,ROW()-ROW($FC$130)+1),"")</f>
        <v>0</v>
      </c>
      <c r="FD149">
        <f>IFERROR(SMALL(FD47:FD127,ROW()-ROW($FD$130)+1),"")</f>
        <v>0</v>
      </c>
      <c r="FE149">
        <f>IFERROR(SMALL(FE47:FE127,ROW()-ROW($FE$130)+1),"")</f>
        <v>0</v>
      </c>
      <c r="FF149">
        <f>IFERROR(SMALL(FF47:FF127,ROW()-ROW($FF$130)+1),"")</f>
        <v>0</v>
      </c>
      <c r="FG149">
        <f>IFERROR(SMALL(FG47:FG127,ROW()-ROW($FG$130)+1),"")</f>
        <v>0</v>
      </c>
      <c r="FH149">
        <f>IFERROR(SMALL(FH47:FH127,ROW()-ROW($FH$130)+1),"")</f>
        <v>0</v>
      </c>
      <c r="FI149">
        <f>IFERROR(SMALL(FI47:FI127,ROW()-ROW($FI$130)+1),"")</f>
        <v>0</v>
      </c>
      <c r="FJ149">
        <f>IFERROR(SMALL(FJ47:FJ127,ROW()-ROW($FJ$130)+1),"")</f>
        <v>0</v>
      </c>
      <c r="FK149">
        <f>IFERROR(SMALL(FK47:FK127,ROW()-ROW($FK$130)+1),"")</f>
        <v>0</v>
      </c>
      <c r="FL149">
        <f>IFERROR(SMALL(FL47:FL127,ROW()-ROW($FL$130)+1),"")</f>
        <v>0</v>
      </c>
      <c r="FM149">
        <f>IFERROR(SMALL(FM47:FM127,ROW()-ROW($FM$130)+1),"")</f>
        <v>0</v>
      </c>
      <c r="FN149">
        <f>IFERROR(SMALL(FN47:FN127,ROW()-ROW($FN$130)+1),"")</f>
        <v>0</v>
      </c>
      <c r="FO149">
        <f>IFERROR(SMALL(FO47:FO127,ROW()-ROW($FO$130)+1),"")</f>
        <v>0</v>
      </c>
      <c r="FP149">
        <f>IFERROR(SMALL(FP47:FP127,ROW()-ROW($FP$130)+1),"")</f>
        <v>0</v>
      </c>
      <c r="FQ149">
        <f>IFERROR(SMALL(FQ47:FQ127,ROW()-ROW($FQ$130)+1),"")</f>
        <v>0</v>
      </c>
      <c r="FR149">
        <f>IFERROR(SMALL(FR47:FR127,ROW()-ROW($FR$130)+1),"")</f>
        <v>0</v>
      </c>
      <c r="FS149">
        <f>IFERROR(SMALL(FS47:FS127,ROW()-ROW($FS$130)+1),"")</f>
        <v>0</v>
      </c>
      <c r="FT149">
        <f>IFERROR(SMALL(FT47:FT127,ROW()-ROW($FT$130)+1),"")</f>
        <v>0</v>
      </c>
      <c r="FU149">
        <f>IFERROR(SMALL(FU47:FU127,ROW()-ROW($FU$130)+1),"")</f>
        <v>0</v>
      </c>
      <c r="FV149">
        <f>IFERROR(SMALL(FV47:FV127,ROW()-ROW($FV$130)+1),"")</f>
        <v>0</v>
      </c>
      <c r="FW149">
        <f>IFERROR(SMALL(FW47:FW127,ROW()-ROW($FW$130)+1),"")</f>
        <v>0</v>
      </c>
      <c r="FX149">
        <f>IFERROR(SMALL(FX47:FX127,ROW()-ROW($FX$130)+1),"")</f>
        <v>0</v>
      </c>
      <c r="FY149">
        <f>IFERROR(SMALL(FY47:FY127,ROW()-ROW($FY$130)+1),"")</f>
        <v>0</v>
      </c>
      <c r="FZ149">
        <f>IFERROR(SMALL(FZ47:FZ127,ROW()-ROW($FZ$130)+1),"")</f>
        <v>0</v>
      </c>
      <c r="GA149">
        <f>IFERROR(SMALL(GA47:GA127,ROW()-ROW($GA$130)+1),"")</f>
        <v>0</v>
      </c>
      <c r="GB149">
        <f>IFERROR(SMALL(GB47:GB127,ROW()-ROW($GB$130)+1),"")</f>
        <v>0</v>
      </c>
      <c r="GC149">
        <f>IFERROR(SMALL(GC47:GC127,ROW()-ROW($GC$130)+1),"")</f>
        <v>0</v>
      </c>
      <c r="GD149">
        <f>IFERROR(SMALL(GD47:GD127,ROW()-ROW($GD$130)+1),"")</f>
        <v>0</v>
      </c>
      <c r="GE149">
        <f>IFERROR(SMALL(GE47:GE127,ROW()-ROW($GE$130)+1),"")</f>
        <v>0</v>
      </c>
      <c r="GF149">
        <f>IFERROR(SMALL(GF47:GF127,ROW()-ROW($GF$130)+1),"")</f>
        <v>0</v>
      </c>
      <c r="GG149">
        <f>IFERROR(SMALL(GG47:GG127,ROW()-ROW($GG$130)+1),"")</f>
        <v>0</v>
      </c>
      <c r="GH149">
        <f>IFERROR(SMALL(GH47:GH127,ROW()-ROW($GH$130)+1),"")</f>
        <v>0</v>
      </c>
      <c r="GI149">
        <f>IFERROR(SMALL(GI47:GI127,ROW()-ROW($GI$130)+1),"")</f>
        <v>0</v>
      </c>
      <c r="GJ149">
        <f>IFERROR(SMALL(GJ47:GJ127,ROW()-ROW($GJ$130)+1),"")</f>
        <v>0</v>
      </c>
      <c r="GK149">
        <f>IFERROR(SMALL(GK47:GK127,ROW()-ROW($GK$130)+1),"")</f>
        <v>0</v>
      </c>
      <c r="GL149">
        <f>IFERROR(SMALL(GL47:GL127,ROW()-ROW($GL$130)+1),"")</f>
        <v>0</v>
      </c>
      <c r="GM149">
        <f>IFERROR(SMALL(GM47:GM127,ROW()-ROW($GM$130)+1),"")</f>
        <v>0</v>
      </c>
      <c r="GN149">
        <f>IFERROR(SMALL(GN47:GN127,ROW()-ROW($GN$130)+1),"")</f>
        <v>0</v>
      </c>
      <c r="GO149">
        <f>IFERROR(SMALL(GO47:GO127,ROW()-ROW($GO$130)+1),"")</f>
        <v>0</v>
      </c>
      <c r="GP149">
        <f>IFERROR(SMALL(GP47:GP127,ROW()-ROW($GP$130)+1),"")</f>
        <v>0</v>
      </c>
      <c r="GQ149">
        <f>IFERROR(SMALL(GQ47:GQ127,ROW()-ROW($GQ$130)+1),"")</f>
        <v>0</v>
      </c>
      <c r="GR149">
        <f>IFERROR(SMALL(GR47:GR127,ROW()-ROW($GR$130)+1),"")</f>
        <v>0</v>
      </c>
      <c r="GS149">
        <f>IFERROR(SMALL(GS47:GS127,ROW()-ROW($GS$130)+1),"")</f>
        <v>0</v>
      </c>
      <c r="GT149">
        <f>IFERROR(SMALL(GT47:GT127,ROW()-ROW($GT$130)+1),"")</f>
        <v>0</v>
      </c>
      <c r="GU149">
        <f>IFERROR(SMALL(GU47:GU127,ROW()-ROW($GU$130)+1),"")</f>
        <v>0</v>
      </c>
      <c r="GV149">
        <f>IFERROR(SMALL(GV47:GV127,ROW()-ROW($GV$130)+1),"")</f>
        <v>0</v>
      </c>
      <c r="GW149">
        <f>IFERROR(SMALL(GW47:GW127,ROW()-ROW($GW$130)+1),"")</f>
        <v>0</v>
      </c>
      <c r="GX149">
        <f>IFERROR(SMALL(GX47:GX127,ROW()-ROW($GX$130)+1),"")</f>
        <v>0</v>
      </c>
      <c r="GY149">
        <f>IFERROR(SMALL(GY47:GY127,ROW()-ROW($GY$130)+1),"")</f>
        <v>0</v>
      </c>
      <c r="GZ149">
        <f>IFERROR(SMALL(GZ47:GZ127,ROW()-ROW($GZ$130)+1),"")</f>
        <v>0</v>
      </c>
      <c r="HA149">
        <f>IFERROR(SMALL(HA47:HA127,ROW()-ROW($HA$130)+1),"")</f>
        <v>0</v>
      </c>
      <c r="HB149">
        <f>IFERROR(SMALL(HB47:HB127,ROW()-ROW($HB$130)+1),"")</f>
        <v>0</v>
      </c>
      <c r="HC149">
        <f>IFERROR(SMALL(HC47:HC127,ROW()-ROW($HC$130)+1),"")</f>
        <v>0</v>
      </c>
      <c r="HD149">
        <f>IFERROR(SMALL(HD47:HD127,ROW()-ROW($HD$130)+1),"")</f>
        <v>0</v>
      </c>
      <c r="HE149">
        <f>IFERROR(SMALL(HE47:HE127,ROW()-ROW($HE$130)+1),"")</f>
        <v>0</v>
      </c>
      <c r="HF149">
        <f>IFERROR(SMALL(HF47:HF127,ROW()-ROW($HF$130)+1),"")</f>
        <v>0</v>
      </c>
      <c r="HG149">
        <f>IFERROR(SMALL(HG47:HG127,ROW()-ROW($HG$130)+1),"")</f>
        <v>0</v>
      </c>
      <c r="HH149">
        <f>IFERROR(SMALL(HH47:HH127,ROW()-ROW($HH$130)+1),"")</f>
        <v>0</v>
      </c>
      <c r="HI149">
        <f>IFERROR(SMALL(HI47:HI127,ROW()-ROW($HI$130)+1),"")</f>
        <v>0</v>
      </c>
      <c r="HJ149">
        <f>IFERROR(SMALL(HJ47:HJ127,ROW()-ROW($HJ$130)+1),"")</f>
        <v>0</v>
      </c>
      <c r="HK149">
        <f>IFERROR(SMALL(HK47:HK127,ROW()-ROW($HK$130)+1),"")</f>
        <v>0</v>
      </c>
      <c r="HL149">
        <f>IFERROR(SMALL(HL47:HL127,ROW()-ROW($HL$130)+1),"")</f>
        <v>0</v>
      </c>
      <c r="HM149">
        <f>IFERROR(SMALL(HM47:HM127,ROW()-ROW($HM$130)+1),"")</f>
        <v>0</v>
      </c>
      <c r="HN149">
        <f>IFERROR(SMALL(HN47:HN127,ROW()-ROW($HN$130)+1),"")</f>
        <v>0</v>
      </c>
      <c r="HO149">
        <f>IFERROR(SMALL(HO47:HO127,ROW()-ROW($HO$130)+1),"")</f>
        <v>0</v>
      </c>
      <c r="HP149">
        <f>IFERROR(SMALL(HP47:HP127,ROW()-ROW($HP$130)+1),"")</f>
        <v>0</v>
      </c>
      <c r="HQ149">
        <f>IFERROR(SMALL(HQ47:HQ127,ROW()-ROW($HQ$130)+1),"")</f>
        <v>0</v>
      </c>
      <c r="HR149">
        <f>IFERROR(SMALL(HR47:HR127,ROW()-ROW($HR$130)+1),"")</f>
        <v>0</v>
      </c>
      <c r="HS149">
        <f>IFERROR(SMALL(HS47:HS127,ROW()-ROW($HS$130)+1),"")</f>
        <v>0</v>
      </c>
      <c r="HT149">
        <f>IFERROR(SMALL(HT47:HT127,ROW()-ROW($HT$130)+1),"")</f>
        <v>0</v>
      </c>
      <c r="HU149">
        <f>IFERROR(SMALL(HU47:HU127,ROW()-ROW($HU$130)+1),"")</f>
        <v>0</v>
      </c>
      <c r="HV149">
        <f>IFERROR(SMALL(HV47:HV127,ROW()-ROW($HV$130)+1),"")</f>
        <v>0</v>
      </c>
      <c r="HW149">
        <f>IFERROR(SMALL(HW47:HW127,ROW()-ROW($HW$130)+1),"")</f>
        <v>0</v>
      </c>
      <c r="HX149">
        <f>IFERROR(SMALL(HX47:HX127,ROW()-ROW($HX$130)+1),"")</f>
        <v>0</v>
      </c>
      <c r="HY149">
        <f>IFERROR(SMALL(HY47:HY127,ROW()-ROW($HY$130)+1),"")</f>
        <v>0</v>
      </c>
      <c r="HZ149">
        <f>IFERROR(SMALL(HZ47:HZ127,ROW()-ROW($HZ$130)+1),"")</f>
        <v>0</v>
      </c>
      <c r="IA149">
        <f>IFERROR(SMALL(IA47:IA127,ROW()-ROW($IA$130)+1),"")</f>
        <v>0</v>
      </c>
      <c r="IB149">
        <f>IFERROR(SMALL(IB47:IB127,ROW()-ROW($IB$130)+1),"")</f>
        <v>0</v>
      </c>
      <c r="IC149">
        <f>IFERROR(SMALL(IC47:IC127,ROW()-ROW($IC$130)+1),"")</f>
        <v>0</v>
      </c>
      <c r="ID149">
        <f>IFERROR(SMALL(ID47:ID127,ROW()-ROW($ID$130)+1),"")</f>
        <v>0</v>
      </c>
    </row>
    <row r="150" spans="5:238">
      <c r="E150">
        <f>IFERROR(SMALL(E47:E127,ROW()-ROW($E$130)+1),"")</f>
        <v>0</v>
      </c>
      <c r="F150">
        <f>IFERROR(SMALL(F47:F127,ROW()-ROW($F$130)+1),"")</f>
        <v>0</v>
      </c>
      <c r="G150">
        <f>IFERROR(SMALL(G47:G127,ROW()-ROW($G$130)+1),"")</f>
        <v>0</v>
      </c>
      <c r="H150">
        <f>IFERROR(SMALL(H47:H127,ROW()-ROW($H$130)+1),"")</f>
        <v>0</v>
      </c>
      <c r="I150">
        <f>IFERROR(SMALL(I47:I127,ROW()-ROW($I$130)+1),"")</f>
        <v>0</v>
      </c>
      <c r="J150">
        <f>IFERROR(SMALL(J47:J127,ROW()-ROW($J$130)+1),"")</f>
        <v>0</v>
      </c>
      <c r="K150">
        <f>IFERROR(SMALL(K47:K127,ROW()-ROW($K$130)+1),"")</f>
        <v>0</v>
      </c>
      <c r="L150">
        <f>IFERROR(SMALL(L47:L127,ROW()-ROW($L$130)+1),"")</f>
        <v>0</v>
      </c>
      <c r="M150">
        <f>IFERROR(SMALL(M47:M127,ROW()-ROW($M$130)+1),"")</f>
        <v>0</v>
      </c>
      <c r="N150">
        <f>IFERROR(SMALL(N47:N127,ROW()-ROW($N$130)+1),"")</f>
        <v>0</v>
      </c>
      <c r="O150">
        <f>IFERROR(SMALL(O47:O127,ROW()-ROW($O$130)+1),"")</f>
        <v>0</v>
      </c>
      <c r="P150">
        <f>IFERROR(SMALL(P47:P127,ROW()-ROW($P$130)+1),"")</f>
        <v>0</v>
      </c>
      <c r="Q150">
        <f>IFERROR(SMALL(Q47:Q127,ROW()-ROW($Q$130)+1),"")</f>
        <v>0</v>
      </c>
      <c r="R150">
        <f>IFERROR(SMALL(R47:R127,ROW()-ROW($R$130)+1),"")</f>
        <v>0</v>
      </c>
      <c r="S150">
        <f>IFERROR(SMALL(S47:S127,ROW()-ROW($S$130)+1),"")</f>
        <v>0</v>
      </c>
      <c r="T150">
        <f>IFERROR(SMALL(T47:T127,ROW()-ROW($T$130)+1),"")</f>
        <v>0</v>
      </c>
      <c r="U150">
        <f>IFERROR(SMALL(U47:U127,ROW()-ROW($U$130)+1),"")</f>
        <v>0</v>
      </c>
      <c r="V150">
        <f>IFERROR(SMALL(V47:V127,ROW()-ROW($V$130)+1),"")</f>
        <v>0</v>
      </c>
      <c r="W150">
        <f>IFERROR(SMALL(W47:W127,ROW()-ROW($W$130)+1),"")</f>
        <v>0</v>
      </c>
      <c r="X150">
        <f>IFERROR(SMALL(X47:X127,ROW()-ROW($X$130)+1),"")</f>
        <v>0</v>
      </c>
      <c r="Y150">
        <f>IFERROR(SMALL(Y47:Y127,ROW()-ROW($Y$130)+1),"")</f>
        <v>0</v>
      </c>
      <c r="Z150">
        <f>IFERROR(SMALL(Z47:Z127,ROW()-ROW($Z$130)+1),"")</f>
        <v>0</v>
      </c>
      <c r="AA150">
        <f>IFERROR(SMALL(AA47:AA127,ROW()-ROW($AA$130)+1),"")</f>
        <v>0</v>
      </c>
      <c r="AB150">
        <f>IFERROR(SMALL(AB47:AB127,ROW()-ROW($AB$130)+1),"")</f>
        <v>0</v>
      </c>
      <c r="AC150">
        <f>IFERROR(SMALL(AC47:AC127,ROW()-ROW($AC$130)+1),"")</f>
        <v>0</v>
      </c>
      <c r="AD150">
        <f>IFERROR(SMALL(AD47:AD127,ROW()-ROW($AD$130)+1),"")</f>
        <v>0</v>
      </c>
      <c r="AE150">
        <f>IFERROR(SMALL(AE47:AE127,ROW()-ROW($AE$130)+1),"")</f>
        <v>0</v>
      </c>
      <c r="AF150">
        <f>IFERROR(SMALL(AF47:AF127,ROW()-ROW($AF$130)+1),"")</f>
        <v>0</v>
      </c>
      <c r="AG150">
        <f>IFERROR(SMALL(AG47:AG127,ROW()-ROW($AG$130)+1),"")</f>
        <v>0</v>
      </c>
      <c r="AH150">
        <f>IFERROR(SMALL(AH47:AH127,ROW()-ROW($AH$130)+1),"")</f>
        <v>0</v>
      </c>
      <c r="AI150">
        <f>IFERROR(SMALL(AI47:AI127,ROW()-ROW($AI$130)+1),"")</f>
        <v>0</v>
      </c>
      <c r="AJ150">
        <f>IFERROR(SMALL(AJ47:AJ127,ROW()-ROW($AJ$130)+1),"")</f>
        <v>0</v>
      </c>
      <c r="AK150">
        <f>IFERROR(SMALL(AK47:AK127,ROW()-ROW($AK$130)+1),"")</f>
        <v>0</v>
      </c>
      <c r="AL150">
        <f>IFERROR(SMALL(AL47:AL127,ROW()-ROW($AL$130)+1),"")</f>
        <v>0</v>
      </c>
      <c r="AM150">
        <f>IFERROR(SMALL(AM47:AM127,ROW()-ROW($AM$130)+1),"")</f>
        <v>0</v>
      </c>
      <c r="AN150">
        <f>IFERROR(SMALL(AN47:AN127,ROW()-ROW($AN$130)+1),"")</f>
        <v>0</v>
      </c>
      <c r="AO150">
        <f>IFERROR(SMALL(AO47:AO127,ROW()-ROW($AO$130)+1),"")</f>
        <v>0</v>
      </c>
      <c r="AP150">
        <f>IFERROR(SMALL(AP47:AP127,ROW()-ROW($AP$130)+1),"")</f>
        <v>0</v>
      </c>
      <c r="AQ150">
        <f>IFERROR(SMALL(AQ47:AQ127,ROW()-ROW($AQ$130)+1),"")</f>
        <v>0</v>
      </c>
      <c r="AR150">
        <f>IFERROR(SMALL(AR47:AR127,ROW()-ROW($AR$130)+1),"")</f>
        <v>0</v>
      </c>
      <c r="AS150">
        <f>IFERROR(SMALL(AS47:AS127,ROW()-ROW($AS$130)+1),"")</f>
        <v>0</v>
      </c>
      <c r="AT150">
        <f>IFERROR(SMALL(AT47:AT127,ROW()-ROW($AT$130)+1),"")</f>
        <v>0</v>
      </c>
      <c r="AU150">
        <f>IFERROR(SMALL(AU47:AU127,ROW()-ROW($AU$130)+1),"")</f>
        <v>0</v>
      </c>
      <c r="AV150">
        <f>IFERROR(SMALL(AV47:AV127,ROW()-ROW($AV$130)+1),"")</f>
        <v>0</v>
      </c>
      <c r="AW150">
        <f>IFERROR(SMALL(AW47:AW127,ROW()-ROW($AW$130)+1),"")</f>
        <v>0</v>
      </c>
      <c r="AX150">
        <f>IFERROR(SMALL(AX47:AX127,ROW()-ROW($AX$130)+1),"")</f>
        <v>0</v>
      </c>
      <c r="AY150">
        <f>IFERROR(SMALL(AY47:AY127,ROW()-ROW($AY$130)+1),"")</f>
        <v>0</v>
      </c>
      <c r="AZ150">
        <f>IFERROR(SMALL(AZ47:AZ127,ROW()-ROW($AZ$130)+1),"")</f>
        <v>0</v>
      </c>
      <c r="BA150">
        <f>IFERROR(SMALL(BA47:BA127,ROW()-ROW($BA$130)+1),"")</f>
        <v>0</v>
      </c>
      <c r="BB150">
        <f>IFERROR(SMALL(BB47:BB127,ROW()-ROW($BB$130)+1),"")</f>
        <v>0</v>
      </c>
      <c r="BC150">
        <f>IFERROR(SMALL(BC47:BC127,ROW()-ROW($BC$130)+1),"")</f>
        <v>0</v>
      </c>
      <c r="BD150">
        <f>IFERROR(SMALL(BD47:BD127,ROW()-ROW($BD$130)+1),"")</f>
        <v>0</v>
      </c>
      <c r="BE150">
        <f>IFERROR(SMALL(BE47:BE127,ROW()-ROW($BE$130)+1),"")</f>
        <v>0</v>
      </c>
      <c r="BF150">
        <f>IFERROR(SMALL(BF47:BF127,ROW()-ROW($BF$130)+1),"")</f>
        <v>0</v>
      </c>
      <c r="BG150">
        <f>IFERROR(SMALL(BG47:BG127,ROW()-ROW($BG$130)+1),"")</f>
        <v>0</v>
      </c>
      <c r="BH150">
        <f>IFERROR(SMALL(BH47:BH127,ROW()-ROW($BH$130)+1),"")</f>
        <v>0</v>
      </c>
      <c r="BI150">
        <f>IFERROR(SMALL(BI47:BI127,ROW()-ROW($BI$130)+1),"")</f>
        <v>0</v>
      </c>
      <c r="BJ150">
        <f>IFERROR(SMALL(BJ47:BJ127,ROW()-ROW($BJ$130)+1),"")</f>
        <v>0</v>
      </c>
      <c r="BK150">
        <f>IFERROR(SMALL(BK47:BK127,ROW()-ROW($BK$130)+1),"")</f>
        <v>0</v>
      </c>
      <c r="BL150">
        <f>IFERROR(SMALL(BL47:BL127,ROW()-ROW($BL$130)+1),"")</f>
        <v>0</v>
      </c>
      <c r="BM150">
        <f>IFERROR(SMALL(BM47:BM127,ROW()-ROW($BM$130)+1),"")</f>
        <v>0</v>
      </c>
      <c r="BN150">
        <f>IFERROR(SMALL(BN47:BN127,ROW()-ROW($BN$130)+1),"")</f>
        <v>0</v>
      </c>
      <c r="BO150">
        <f>IFERROR(SMALL(BO47:BO127,ROW()-ROW($BO$130)+1),"")</f>
        <v>0</v>
      </c>
      <c r="BP150">
        <f>IFERROR(SMALL(BP47:BP127,ROW()-ROW($BP$130)+1),"")</f>
        <v>0</v>
      </c>
      <c r="BQ150">
        <f>IFERROR(SMALL(BQ47:BQ127,ROW()-ROW($BQ$130)+1),"")</f>
        <v>0</v>
      </c>
      <c r="BR150">
        <f>IFERROR(SMALL(BR47:BR127,ROW()-ROW($BR$130)+1),"")</f>
        <v>0</v>
      </c>
      <c r="BS150">
        <f>IFERROR(SMALL(BS47:BS127,ROW()-ROW($BS$130)+1),"")</f>
        <v>0</v>
      </c>
      <c r="BT150">
        <f>IFERROR(SMALL(BT47:BT127,ROW()-ROW($BT$130)+1),"")</f>
        <v>0</v>
      </c>
      <c r="BU150">
        <f>IFERROR(SMALL(BU47:BU127,ROW()-ROW($BU$130)+1),"")</f>
        <v>0</v>
      </c>
      <c r="BV150">
        <f>IFERROR(SMALL(BV47:BV127,ROW()-ROW($BV$130)+1),"")</f>
        <v>0</v>
      </c>
      <c r="BW150">
        <f>IFERROR(SMALL(BW47:BW127,ROW()-ROW($BW$130)+1),"")</f>
        <v>0</v>
      </c>
      <c r="BX150">
        <f>IFERROR(SMALL(BX47:BX127,ROW()-ROW($BX$130)+1),"")</f>
        <v>0</v>
      </c>
      <c r="BY150">
        <f>IFERROR(SMALL(BY47:BY127,ROW()-ROW($BY$130)+1),"")</f>
        <v>0</v>
      </c>
      <c r="BZ150">
        <f>IFERROR(SMALL(BZ47:BZ127,ROW()-ROW($BZ$130)+1),"")</f>
        <v>0</v>
      </c>
      <c r="CA150">
        <f>IFERROR(SMALL(CA47:CA127,ROW()-ROW($CA$130)+1),"")</f>
        <v>0</v>
      </c>
      <c r="CB150">
        <f>IFERROR(SMALL(CB47:CB127,ROW()-ROW($CB$130)+1),"")</f>
        <v>0</v>
      </c>
      <c r="CC150">
        <f>IFERROR(SMALL(CC47:CC127,ROW()-ROW($CC$130)+1),"")</f>
        <v>0</v>
      </c>
      <c r="CD150">
        <f>IFERROR(SMALL(CD47:CD127,ROW()-ROW($CD$130)+1),"")</f>
        <v>0</v>
      </c>
      <c r="CE150">
        <f>IFERROR(SMALL(CE47:CE127,ROW()-ROW($CE$130)+1),"")</f>
        <v>0</v>
      </c>
      <c r="CF150">
        <f>IFERROR(SMALL(CF47:CF127,ROW()-ROW($CF$130)+1),"")</f>
        <v>0</v>
      </c>
      <c r="CG150">
        <f>IFERROR(SMALL(CG47:CG127,ROW()-ROW($CG$130)+1),"")</f>
        <v>0</v>
      </c>
      <c r="CH150">
        <f>IFERROR(SMALL(CH47:CH127,ROW()-ROW($CH$130)+1),"")</f>
        <v>0</v>
      </c>
      <c r="CI150">
        <f>IFERROR(SMALL(CI47:CI127,ROW()-ROW($CI$130)+1),"")</f>
        <v>0</v>
      </c>
      <c r="CJ150">
        <f>IFERROR(SMALL(CJ47:CJ127,ROW()-ROW($CJ$130)+1),"")</f>
        <v>0</v>
      </c>
      <c r="CK150">
        <f>IFERROR(SMALL(CK47:CK127,ROW()-ROW($CK$130)+1),"")</f>
        <v>0</v>
      </c>
      <c r="CL150">
        <f>IFERROR(SMALL(CL47:CL127,ROW()-ROW($CL$130)+1),"")</f>
        <v>0</v>
      </c>
      <c r="CM150">
        <f>IFERROR(SMALL(CM47:CM127,ROW()-ROW($CM$130)+1),"")</f>
        <v>0</v>
      </c>
      <c r="CN150">
        <f>IFERROR(SMALL(CN47:CN127,ROW()-ROW($CN$130)+1),"")</f>
        <v>0</v>
      </c>
      <c r="CO150">
        <f>IFERROR(SMALL(CO47:CO127,ROW()-ROW($CO$130)+1),"")</f>
        <v>0</v>
      </c>
      <c r="CP150">
        <f>IFERROR(SMALL(CP47:CP127,ROW()-ROW($CP$130)+1),"")</f>
        <v>0</v>
      </c>
      <c r="CQ150">
        <f>IFERROR(SMALL(CQ47:CQ127,ROW()-ROW($CQ$130)+1),"")</f>
        <v>0</v>
      </c>
      <c r="CR150">
        <f>IFERROR(SMALL(CR47:CR127,ROW()-ROW($CR$130)+1),"")</f>
        <v>0</v>
      </c>
      <c r="CS150">
        <f>IFERROR(SMALL(CS47:CS127,ROW()-ROW($CS$130)+1),"")</f>
        <v>0</v>
      </c>
      <c r="CT150">
        <f>IFERROR(SMALL(CT47:CT127,ROW()-ROW($CT$130)+1),"")</f>
        <v>0</v>
      </c>
      <c r="CU150">
        <f>IFERROR(SMALL(CU47:CU127,ROW()-ROW($CU$130)+1),"")</f>
        <v>0</v>
      </c>
      <c r="CV150">
        <f>IFERROR(SMALL(CV47:CV127,ROW()-ROW($CV$130)+1),"")</f>
        <v>0</v>
      </c>
      <c r="CW150">
        <f>IFERROR(SMALL(CW47:CW127,ROW()-ROW($CW$130)+1),"")</f>
        <v>0</v>
      </c>
      <c r="CX150">
        <f>IFERROR(SMALL(CX47:CX127,ROW()-ROW($CX$130)+1),"")</f>
        <v>0</v>
      </c>
      <c r="CY150">
        <f>IFERROR(SMALL(CY47:CY127,ROW()-ROW($CY$130)+1),"")</f>
        <v>0</v>
      </c>
      <c r="CZ150">
        <f>IFERROR(SMALL(CZ47:CZ127,ROW()-ROW($CZ$130)+1),"")</f>
        <v>0</v>
      </c>
      <c r="DA150">
        <f>IFERROR(SMALL(DA47:DA127,ROW()-ROW($DA$130)+1),"")</f>
        <v>0</v>
      </c>
      <c r="DB150">
        <f>IFERROR(SMALL(DB47:DB127,ROW()-ROW($DB$130)+1),"")</f>
        <v>0</v>
      </c>
      <c r="DC150">
        <f>IFERROR(SMALL(DC47:DC127,ROW()-ROW($DC$130)+1),"")</f>
        <v>0</v>
      </c>
      <c r="DD150">
        <f>IFERROR(SMALL(DD47:DD127,ROW()-ROW($DD$130)+1),"")</f>
        <v>0</v>
      </c>
      <c r="DE150">
        <f>IFERROR(SMALL(DE47:DE127,ROW()-ROW($DE$130)+1),"")</f>
        <v>0</v>
      </c>
      <c r="DF150">
        <f>IFERROR(SMALL(DF47:DF127,ROW()-ROW($DF$130)+1),"")</f>
        <v>0</v>
      </c>
      <c r="DG150">
        <f>IFERROR(SMALL(DG47:DG127,ROW()-ROW($DG$130)+1),"")</f>
        <v>0</v>
      </c>
      <c r="DH150">
        <f>IFERROR(SMALL(DH47:DH127,ROW()-ROW($DH$130)+1),"")</f>
        <v>0</v>
      </c>
      <c r="DI150">
        <f>IFERROR(SMALL(DI47:DI127,ROW()-ROW($DI$130)+1),"")</f>
        <v>0</v>
      </c>
      <c r="DJ150">
        <f>IFERROR(SMALL(DJ47:DJ127,ROW()-ROW($DJ$130)+1),"")</f>
        <v>0</v>
      </c>
      <c r="DK150">
        <f>IFERROR(SMALL(DK47:DK127,ROW()-ROW($DK$130)+1),"")</f>
        <v>0</v>
      </c>
      <c r="DL150">
        <f>IFERROR(SMALL(DL47:DL127,ROW()-ROW($DL$130)+1),"")</f>
        <v>0</v>
      </c>
      <c r="DM150">
        <f>IFERROR(SMALL(DM47:DM127,ROW()-ROW($DM$130)+1),"")</f>
        <v>0</v>
      </c>
      <c r="DN150">
        <f>IFERROR(SMALL(DN47:DN127,ROW()-ROW($DN$130)+1),"")</f>
        <v>0</v>
      </c>
      <c r="DO150">
        <f>IFERROR(SMALL(DO47:DO127,ROW()-ROW($DO$130)+1),"")</f>
        <v>0</v>
      </c>
      <c r="DP150">
        <f>IFERROR(SMALL(DP47:DP127,ROW()-ROW($DP$130)+1),"")</f>
        <v>0</v>
      </c>
      <c r="DS150">
        <f>IFERROR(SMALL(DS47:DS127,ROW()-ROW($DS$130)+1),"")</f>
        <v>0</v>
      </c>
      <c r="DT150">
        <f>IFERROR(SMALL(DT47:DT127,ROW()-ROW($DT$130)+1),"")</f>
        <v>0</v>
      </c>
      <c r="DU150">
        <f>IFERROR(SMALL(DU47:DU127,ROW()-ROW($DU$130)+1),"")</f>
        <v>0</v>
      </c>
      <c r="DV150">
        <f>IFERROR(SMALL(DV47:DV127,ROW()-ROW($DV$130)+1),"")</f>
        <v>0</v>
      </c>
      <c r="DW150">
        <f>IFERROR(SMALL(DW47:DW127,ROW()-ROW($DW$130)+1),"")</f>
        <v>0</v>
      </c>
      <c r="DX150">
        <f>IFERROR(SMALL(DX47:DX127,ROW()-ROW($DX$130)+1),"")</f>
        <v>0</v>
      </c>
      <c r="DY150">
        <f>IFERROR(SMALL(DY47:DY127,ROW()-ROW($DY$130)+1),"")</f>
        <v>0</v>
      </c>
      <c r="DZ150">
        <f>IFERROR(SMALL(DZ47:DZ127,ROW()-ROW($DZ$130)+1),"")</f>
        <v>0</v>
      </c>
      <c r="EA150">
        <f>IFERROR(SMALL(EA47:EA127,ROW()-ROW($EA$130)+1),"")</f>
        <v>0</v>
      </c>
      <c r="EB150">
        <f>IFERROR(SMALL(EB47:EB127,ROW()-ROW($EB$130)+1),"")</f>
        <v>0</v>
      </c>
      <c r="EC150">
        <f>IFERROR(SMALL(EC47:EC127,ROW()-ROW($EC$130)+1),"")</f>
        <v>0</v>
      </c>
      <c r="ED150">
        <f>IFERROR(SMALL(ED47:ED127,ROW()-ROW($ED$130)+1),"")</f>
        <v>0</v>
      </c>
      <c r="EE150">
        <f>IFERROR(SMALL(EE47:EE127,ROW()-ROW($EE$130)+1),"")</f>
        <v>0</v>
      </c>
      <c r="EF150">
        <f>IFERROR(SMALL(EF47:EF127,ROW()-ROW($EF$130)+1),"")</f>
        <v>0</v>
      </c>
      <c r="EG150">
        <f>IFERROR(SMALL(EG47:EG127,ROW()-ROW($EG$130)+1),"")</f>
        <v>0</v>
      </c>
      <c r="EH150">
        <f>IFERROR(SMALL(EH47:EH127,ROW()-ROW($EH$130)+1),"")</f>
        <v>0</v>
      </c>
      <c r="EI150">
        <f>IFERROR(SMALL(EI47:EI127,ROW()-ROW($EI$130)+1),"")</f>
        <v>0</v>
      </c>
      <c r="EJ150">
        <f>IFERROR(SMALL(EJ47:EJ127,ROW()-ROW($EJ$130)+1),"")</f>
        <v>0</v>
      </c>
      <c r="EK150">
        <f>IFERROR(SMALL(EK47:EK127,ROW()-ROW($EK$130)+1),"")</f>
        <v>0</v>
      </c>
      <c r="EL150">
        <f>IFERROR(SMALL(EL47:EL127,ROW()-ROW($EL$130)+1),"")</f>
        <v>0</v>
      </c>
      <c r="EM150">
        <f>IFERROR(SMALL(EM47:EM127,ROW()-ROW($EM$130)+1),"")</f>
        <v>0</v>
      </c>
      <c r="EN150">
        <f>IFERROR(SMALL(EN47:EN127,ROW()-ROW($EN$130)+1),"")</f>
        <v>0</v>
      </c>
      <c r="EO150">
        <f>IFERROR(SMALL(EO47:EO127,ROW()-ROW($EO$130)+1),"")</f>
        <v>0</v>
      </c>
      <c r="EP150">
        <f>IFERROR(SMALL(EP47:EP127,ROW()-ROW($EP$130)+1),"")</f>
        <v>0</v>
      </c>
      <c r="EQ150">
        <f>IFERROR(SMALL(EQ47:EQ127,ROW()-ROW($EQ$130)+1),"")</f>
        <v>0</v>
      </c>
      <c r="ER150">
        <f>IFERROR(SMALL(ER47:ER127,ROW()-ROW($ER$130)+1),"")</f>
        <v>0</v>
      </c>
      <c r="ES150">
        <f>IFERROR(SMALL(ES47:ES127,ROW()-ROW($ES$130)+1),"")</f>
        <v>0</v>
      </c>
      <c r="ET150">
        <f>IFERROR(SMALL(ET47:ET127,ROW()-ROW($ET$130)+1),"")</f>
        <v>0</v>
      </c>
      <c r="EU150">
        <f>IFERROR(SMALL(EU47:EU127,ROW()-ROW($EU$130)+1),"")</f>
        <v>0</v>
      </c>
      <c r="EV150">
        <f>IFERROR(SMALL(EV47:EV127,ROW()-ROW($EV$130)+1),"")</f>
        <v>0</v>
      </c>
      <c r="EW150">
        <f>IFERROR(SMALL(EW47:EW127,ROW()-ROW($EW$130)+1),"")</f>
        <v>0</v>
      </c>
      <c r="EX150">
        <f>IFERROR(SMALL(EX47:EX127,ROW()-ROW($EX$130)+1),"")</f>
        <v>0</v>
      </c>
      <c r="EY150">
        <f>IFERROR(SMALL(EY47:EY127,ROW()-ROW($EY$130)+1),"")</f>
        <v>0</v>
      </c>
      <c r="EZ150">
        <f>IFERROR(SMALL(EZ47:EZ127,ROW()-ROW($EZ$130)+1),"")</f>
        <v>0</v>
      </c>
      <c r="FA150">
        <f>IFERROR(SMALL(FA47:FA127,ROW()-ROW($FA$130)+1),"")</f>
        <v>0</v>
      </c>
      <c r="FB150">
        <f>IFERROR(SMALL(FB47:FB127,ROW()-ROW($FB$130)+1),"")</f>
        <v>0</v>
      </c>
      <c r="FC150">
        <f>IFERROR(SMALL(FC47:FC127,ROW()-ROW($FC$130)+1),"")</f>
        <v>0</v>
      </c>
      <c r="FD150">
        <f>IFERROR(SMALL(FD47:FD127,ROW()-ROW($FD$130)+1),"")</f>
        <v>0</v>
      </c>
      <c r="FE150">
        <f>IFERROR(SMALL(FE47:FE127,ROW()-ROW($FE$130)+1),"")</f>
        <v>0</v>
      </c>
      <c r="FF150">
        <f>IFERROR(SMALL(FF47:FF127,ROW()-ROW($FF$130)+1),"")</f>
        <v>0</v>
      </c>
      <c r="FG150">
        <f>IFERROR(SMALL(FG47:FG127,ROW()-ROW($FG$130)+1),"")</f>
        <v>0</v>
      </c>
      <c r="FH150">
        <f>IFERROR(SMALL(FH47:FH127,ROW()-ROW($FH$130)+1),"")</f>
        <v>0</v>
      </c>
      <c r="FI150">
        <f>IFERROR(SMALL(FI47:FI127,ROW()-ROW($FI$130)+1),"")</f>
        <v>0</v>
      </c>
      <c r="FJ150">
        <f>IFERROR(SMALL(FJ47:FJ127,ROW()-ROW($FJ$130)+1),"")</f>
        <v>0</v>
      </c>
      <c r="FK150">
        <f>IFERROR(SMALL(FK47:FK127,ROW()-ROW($FK$130)+1),"")</f>
        <v>0</v>
      </c>
      <c r="FL150">
        <f>IFERROR(SMALL(FL47:FL127,ROW()-ROW($FL$130)+1),"")</f>
        <v>0</v>
      </c>
      <c r="FM150">
        <f>IFERROR(SMALL(FM47:FM127,ROW()-ROW($FM$130)+1),"")</f>
        <v>0</v>
      </c>
      <c r="FN150">
        <f>IFERROR(SMALL(FN47:FN127,ROW()-ROW($FN$130)+1),"")</f>
        <v>0</v>
      </c>
      <c r="FO150">
        <f>IFERROR(SMALL(FO47:FO127,ROW()-ROW($FO$130)+1),"")</f>
        <v>0</v>
      </c>
      <c r="FP150">
        <f>IFERROR(SMALL(FP47:FP127,ROW()-ROW($FP$130)+1),"")</f>
        <v>0</v>
      </c>
      <c r="FQ150">
        <f>IFERROR(SMALL(FQ47:FQ127,ROW()-ROW($FQ$130)+1),"")</f>
        <v>0</v>
      </c>
      <c r="FR150">
        <f>IFERROR(SMALL(FR47:FR127,ROW()-ROW($FR$130)+1),"")</f>
        <v>0</v>
      </c>
      <c r="FS150">
        <f>IFERROR(SMALL(FS47:FS127,ROW()-ROW($FS$130)+1),"")</f>
        <v>0</v>
      </c>
      <c r="FT150">
        <f>IFERROR(SMALL(FT47:FT127,ROW()-ROW($FT$130)+1),"")</f>
        <v>0</v>
      </c>
      <c r="FU150">
        <f>IFERROR(SMALL(FU47:FU127,ROW()-ROW($FU$130)+1),"")</f>
        <v>0</v>
      </c>
      <c r="FV150">
        <f>IFERROR(SMALL(FV47:FV127,ROW()-ROW($FV$130)+1),"")</f>
        <v>0</v>
      </c>
      <c r="FW150">
        <f>IFERROR(SMALL(FW47:FW127,ROW()-ROW($FW$130)+1),"")</f>
        <v>0</v>
      </c>
      <c r="FX150">
        <f>IFERROR(SMALL(FX47:FX127,ROW()-ROW($FX$130)+1),"")</f>
        <v>0</v>
      </c>
      <c r="FY150">
        <f>IFERROR(SMALL(FY47:FY127,ROW()-ROW($FY$130)+1),"")</f>
        <v>0</v>
      </c>
      <c r="FZ150">
        <f>IFERROR(SMALL(FZ47:FZ127,ROW()-ROW($FZ$130)+1),"")</f>
        <v>0</v>
      </c>
      <c r="GA150">
        <f>IFERROR(SMALL(GA47:GA127,ROW()-ROW($GA$130)+1),"")</f>
        <v>0</v>
      </c>
      <c r="GB150">
        <f>IFERROR(SMALL(GB47:GB127,ROW()-ROW($GB$130)+1),"")</f>
        <v>0</v>
      </c>
      <c r="GC150">
        <f>IFERROR(SMALL(GC47:GC127,ROW()-ROW($GC$130)+1),"")</f>
        <v>0</v>
      </c>
      <c r="GD150">
        <f>IFERROR(SMALL(GD47:GD127,ROW()-ROW($GD$130)+1),"")</f>
        <v>0</v>
      </c>
      <c r="GE150">
        <f>IFERROR(SMALL(GE47:GE127,ROW()-ROW($GE$130)+1),"")</f>
        <v>0</v>
      </c>
      <c r="GF150">
        <f>IFERROR(SMALL(GF47:GF127,ROW()-ROW($GF$130)+1),"")</f>
        <v>0</v>
      </c>
      <c r="GG150">
        <f>IFERROR(SMALL(GG47:GG127,ROW()-ROW($GG$130)+1),"")</f>
        <v>0</v>
      </c>
      <c r="GH150">
        <f>IFERROR(SMALL(GH47:GH127,ROW()-ROW($GH$130)+1),"")</f>
        <v>0</v>
      </c>
      <c r="GI150">
        <f>IFERROR(SMALL(GI47:GI127,ROW()-ROW($GI$130)+1),"")</f>
        <v>0</v>
      </c>
      <c r="GJ150">
        <f>IFERROR(SMALL(GJ47:GJ127,ROW()-ROW($GJ$130)+1),"")</f>
        <v>0</v>
      </c>
      <c r="GK150">
        <f>IFERROR(SMALL(GK47:GK127,ROW()-ROW($GK$130)+1),"")</f>
        <v>0</v>
      </c>
      <c r="GL150">
        <f>IFERROR(SMALL(GL47:GL127,ROW()-ROW($GL$130)+1),"")</f>
        <v>0</v>
      </c>
      <c r="GM150">
        <f>IFERROR(SMALL(GM47:GM127,ROW()-ROW($GM$130)+1),"")</f>
        <v>0</v>
      </c>
      <c r="GN150">
        <f>IFERROR(SMALL(GN47:GN127,ROW()-ROW($GN$130)+1),"")</f>
        <v>0</v>
      </c>
      <c r="GO150">
        <f>IFERROR(SMALL(GO47:GO127,ROW()-ROW($GO$130)+1),"")</f>
        <v>0</v>
      </c>
      <c r="GP150">
        <f>IFERROR(SMALL(GP47:GP127,ROW()-ROW($GP$130)+1),"")</f>
        <v>0</v>
      </c>
      <c r="GQ150">
        <f>IFERROR(SMALL(GQ47:GQ127,ROW()-ROW($GQ$130)+1),"")</f>
        <v>0</v>
      </c>
      <c r="GR150">
        <f>IFERROR(SMALL(GR47:GR127,ROW()-ROW($GR$130)+1),"")</f>
        <v>0</v>
      </c>
      <c r="GS150">
        <f>IFERROR(SMALL(GS47:GS127,ROW()-ROW($GS$130)+1),"")</f>
        <v>0</v>
      </c>
      <c r="GT150">
        <f>IFERROR(SMALL(GT47:GT127,ROW()-ROW($GT$130)+1),"")</f>
        <v>0</v>
      </c>
      <c r="GU150">
        <f>IFERROR(SMALL(GU47:GU127,ROW()-ROW($GU$130)+1),"")</f>
        <v>0</v>
      </c>
      <c r="GV150">
        <f>IFERROR(SMALL(GV47:GV127,ROW()-ROW($GV$130)+1),"")</f>
        <v>0</v>
      </c>
      <c r="GW150">
        <f>IFERROR(SMALL(GW47:GW127,ROW()-ROW($GW$130)+1),"")</f>
        <v>0</v>
      </c>
      <c r="GX150">
        <f>IFERROR(SMALL(GX47:GX127,ROW()-ROW($GX$130)+1),"")</f>
        <v>0</v>
      </c>
      <c r="GY150">
        <f>IFERROR(SMALL(GY47:GY127,ROW()-ROW($GY$130)+1),"")</f>
        <v>0</v>
      </c>
      <c r="GZ150">
        <f>IFERROR(SMALL(GZ47:GZ127,ROW()-ROW($GZ$130)+1),"")</f>
        <v>0</v>
      </c>
      <c r="HA150">
        <f>IFERROR(SMALL(HA47:HA127,ROW()-ROW($HA$130)+1),"")</f>
        <v>0</v>
      </c>
      <c r="HB150">
        <f>IFERROR(SMALL(HB47:HB127,ROW()-ROW($HB$130)+1),"")</f>
        <v>0</v>
      </c>
      <c r="HC150">
        <f>IFERROR(SMALL(HC47:HC127,ROW()-ROW($HC$130)+1),"")</f>
        <v>0</v>
      </c>
      <c r="HD150">
        <f>IFERROR(SMALL(HD47:HD127,ROW()-ROW($HD$130)+1),"")</f>
        <v>0</v>
      </c>
      <c r="HE150">
        <f>IFERROR(SMALL(HE47:HE127,ROW()-ROW($HE$130)+1),"")</f>
        <v>0</v>
      </c>
      <c r="HF150">
        <f>IFERROR(SMALL(HF47:HF127,ROW()-ROW($HF$130)+1),"")</f>
        <v>0</v>
      </c>
      <c r="HG150">
        <f>IFERROR(SMALL(HG47:HG127,ROW()-ROW($HG$130)+1),"")</f>
        <v>0</v>
      </c>
      <c r="HH150">
        <f>IFERROR(SMALL(HH47:HH127,ROW()-ROW($HH$130)+1),"")</f>
        <v>0</v>
      </c>
      <c r="HI150">
        <f>IFERROR(SMALL(HI47:HI127,ROW()-ROW($HI$130)+1),"")</f>
        <v>0</v>
      </c>
      <c r="HJ150">
        <f>IFERROR(SMALL(HJ47:HJ127,ROW()-ROW($HJ$130)+1),"")</f>
        <v>0</v>
      </c>
      <c r="HK150">
        <f>IFERROR(SMALL(HK47:HK127,ROW()-ROW($HK$130)+1),"")</f>
        <v>0</v>
      </c>
      <c r="HL150">
        <f>IFERROR(SMALL(HL47:HL127,ROW()-ROW($HL$130)+1),"")</f>
        <v>0</v>
      </c>
      <c r="HM150">
        <f>IFERROR(SMALL(HM47:HM127,ROW()-ROW($HM$130)+1),"")</f>
        <v>0</v>
      </c>
      <c r="HN150">
        <f>IFERROR(SMALL(HN47:HN127,ROW()-ROW($HN$130)+1),"")</f>
        <v>0</v>
      </c>
      <c r="HO150">
        <f>IFERROR(SMALL(HO47:HO127,ROW()-ROW($HO$130)+1),"")</f>
        <v>0</v>
      </c>
      <c r="HP150">
        <f>IFERROR(SMALL(HP47:HP127,ROW()-ROW($HP$130)+1),"")</f>
        <v>0</v>
      </c>
      <c r="HQ150">
        <f>IFERROR(SMALL(HQ47:HQ127,ROW()-ROW($HQ$130)+1),"")</f>
        <v>0</v>
      </c>
      <c r="HR150">
        <f>IFERROR(SMALL(HR47:HR127,ROW()-ROW($HR$130)+1),"")</f>
        <v>0</v>
      </c>
      <c r="HS150">
        <f>IFERROR(SMALL(HS47:HS127,ROW()-ROW($HS$130)+1),"")</f>
        <v>0</v>
      </c>
      <c r="HT150">
        <f>IFERROR(SMALL(HT47:HT127,ROW()-ROW($HT$130)+1),"")</f>
        <v>0</v>
      </c>
      <c r="HU150">
        <f>IFERROR(SMALL(HU47:HU127,ROW()-ROW($HU$130)+1),"")</f>
        <v>0</v>
      </c>
      <c r="HV150">
        <f>IFERROR(SMALL(HV47:HV127,ROW()-ROW($HV$130)+1),"")</f>
        <v>0</v>
      </c>
      <c r="HW150">
        <f>IFERROR(SMALL(HW47:HW127,ROW()-ROW($HW$130)+1),"")</f>
        <v>0</v>
      </c>
      <c r="HX150">
        <f>IFERROR(SMALL(HX47:HX127,ROW()-ROW($HX$130)+1),"")</f>
        <v>0</v>
      </c>
      <c r="HY150">
        <f>IFERROR(SMALL(HY47:HY127,ROW()-ROW($HY$130)+1),"")</f>
        <v>0</v>
      </c>
      <c r="HZ150">
        <f>IFERROR(SMALL(HZ47:HZ127,ROW()-ROW($HZ$130)+1),"")</f>
        <v>0</v>
      </c>
      <c r="IA150">
        <f>IFERROR(SMALL(IA47:IA127,ROW()-ROW($IA$130)+1),"")</f>
        <v>0</v>
      </c>
      <c r="IB150">
        <f>IFERROR(SMALL(IB47:IB127,ROW()-ROW($IB$130)+1),"")</f>
        <v>0</v>
      </c>
      <c r="IC150">
        <f>IFERROR(SMALL(IC47:IC127,ROW()-ROW($IC$130)+1),"")</f>
        <v>0</v>
      </c>
      <c r="ID150">
        <f>IFERROR(SMALL(ID47:ID127,ROW()-ROW($ID$130)+1),"")</f>
        <v>0</v>
      </c>
    </row>
    <row r="151" spans="5:238">
      <c r="E151">
        <f>IFERROR(SMALL(E47:E127,ROW()-ROW($E$130)+1),"")</f>
        <v>0</v>
      </c>
      <c r="F151">
        <f>IFERROR(SMALL(F47:F127,ROW()-ROW($F$130)+1),"")</f>
        <v>0</v>
      </c>
      <c r="G151">
        <f>IFERROR(SMALL(G47:G127,ROW()-ROW($G$130)+1),"")</f>
        <v>0</v>
      </c>
      <c r="H151">
        <f>IFERROR(SMALL(H47:H127,ROW()-ROW($H$130)+1),"")</f>
        <v>0</v>
      </c>
      <c r="I151">
        <f>IFERROR(SMALL(I47:I127,ROW()-ROW($I$130)+1),"")</f>
        <v>0</v>
      </c>
      <c r="J151">
        <f>IFERROR(SMALL(J47:J127,ROW()-ROW($J$130)+1),"")</f>
        <v>0</v>
      </c>
      <c r="K151">
        <f>IFERROR(SMALL(K47:K127,ROW()-ROW($K$130)+1),"")</f>
        <v>0</v>
      </c>
      <c r="L151">
        <f>IFERROR(SMALL(L47:L127,ROW()-ROW($L$130)+1),"")</f>
        <v>0</v>
      </c>
      <c r="M151">
        <f>IFERROR(SMALL(M47:M127,ROW()-ROW($M$130)+1),"")</f>
        <v>0</v>
      </c>
      <c r="N151">
        <f>IFERROR(SMALL(N47:N127,ROW()-ROW($N$130)+1),"")</f>
        <v>0</v>
      </c>
      <c r="O151">
        <f>IFERROR(SMALL(O47:O127,ROW()-ROW($O$130)+1),"")</f>
        <v>0</v>
      </c>
      <c r="P151">
        <f>IFERROR(SMALL(P47:P127,ROW()-ROW($P$130)+1),"")</f>
        <v>0</v>
      </c>
      <c r="Q151">
        <f>IFERROR(SMALL(Q47:Q127,ROW()-ROW($Q$130)+1),"")</f>
        <v>0</v>
      </c>
      <c r="R151">
        <f>IFERROR(SMALL(R47:R127,ROW()-ROW($R$130)+1),"")</f>
        <v>0</v>
      </c>
      <c r="S151">
        <f>IFERROR(SMALL(S47:S127,ROW()-ROW($S$130)+1),"")</f>
        <v>0</v>
      </c>
      <c r="T151">
        <f>IFERROR(SMALL(T47:T127,ROW()-ROW($T$130)+1),"")</f>
        <v>0</v>
      </c>
      <c r="U151">
        <f>IFERROR(SMALL(U47:U127,ROW()-ROW($U$130)+1),"")</f>
        <v>0</v>
      </c>
      <c r="V151">
        <f>IFERROR(SMALL(V47:V127,ROW()-ROW($V$130)+1),"")</f>
        <v>0</v>
      </c>
      <c r="W151">
        <f>IFERROR(SMALL(W47:W127,ROW()-ROW($W$130)+1),"")</f>
        <v>0</v>
      </c>
      <c r="X151">
        <f>IFERROR(SMALL(X47:X127,ROW()-ROW($X$130)+1),"")</f>
        <v>0</v>
      </c>
      <c r="Y151">
        <f>IFERROR(SMALL(Y47:Y127,ROW()-ROW($Y$130)+1),"")</f>
        <v>0</v>
      </c>
      <c r="Z151">
        <f>IFERROR(SMALL(Z47:Z127,ROW()-ROW($Z$130)+1),"")</f>
        <v>0</v>
      </c>
      <c r="AA151">
        <f>IFERROR(SMALL(AA47:AA127,ROW()-ROW($AA$130)+1),"")</f>
        <v>0</v>
      </c>
      <c r="AB151">
        <f>IFERROR(SMALL(AB47:AB127,ROW()-ROW($AB$130)+1),"")</f>
        <v>0</v>
      </c>
      <c r="AC151">
        <f>IFERROR(SMALL(AC47:AC127,ROW()-ROW($AC$130)+1),"")</f>
        <v>0</v>
      </c>
      <c r="AD151">
        <f>IFERROR(SMALL(AD47:AD127,ROW()-ROW($AD$130)+1),"")</f>
        <v>0</v>
      </c>
      <c r="AE151">
        <f>IFERROR(SMALL(AE47:AE127,ROW()-ROW($AE$130)+1),"")</f>
        <v>0</v>
      </c>
      <c r="AF151">
        <f>IFERROR(SMALL(AF47:AF127,ROW()-ROW($AF$130)+1),"")</f>
        <v>0</v>
      </c>
      <c r="AG151">
        <f>IFERROR(SMALL(AG47:AG127,ROW()-ROW($AG$130)+1),"")</f>
        <v>0</v>
      </c>
      <c r="AH151">
        <f>IFERROR(SMALL(AH47:AH127,ROW()-ROW($AH$130)+1),"")</f>
        <v>0</v>
      </c>
      <c r="AI151">
        <f>IFERROR(SMALL(AI47:AI127,ROW()-ROW($AI$130)+1),"")</f>
        <v>0</v>
      </c>
      <c r="AJ151">
        <f>IFERROR(SMALL(AJ47:AJ127,ROW()-ROW($AJ$130)+1),"")</f>
        <v>0</v>
      </c>
      <c r="AK151">
        <f>IFERROR(SMALL(AK47:AK127,ROW()-ROW($AK$130)+1),"")</f>
        <v>0</v>
      </c>
      <c r="AL151">
        <f>IFERROR(SMALL(AL47:AL127,ROW()-ROW($AL$130)+1),"")</f>
        <v>0</v>
      </c>
      <c r="AM151">
        <f>IFERROR(SMALL(AM47:AM127,ROW()-ROW($AM$130)+1),"")</f>
        <v>0</v>
      </c>
      <c r="AN151">
        <f>IFERROR(SMALL(AN47:AN127,ROW()-ROW($AN$130)+1),"")</f>
        <v>0</v>
      </c>
      <c r="AO151">
        <f>IFERROR(SMALL(AO47:AO127,ROW()-ROW($AO$130)+1),"")</f>
        <v>0</v>
      </c>
      <c r="AP151">
        <f>IFERROR(SMALL(AP47:AP127,ROW()-ROW($AP$130)+1),"")</f>
        <v>0</v>
      </c>
      <c r="AQ151">
        <f>IFERROR(SMALL(AQ47:AQ127,ROW()-ROW($AQ$130)+1),"")</f>
        <v>0</v>
      </c>
      <c r="AR151">
        <f>IFERROR(SMALL(AR47:AR127,ROW()-ROW($AR$130)+1),"")</f>
        <v>0</v>
      </c>
      <c r="AS151">
        <f>IFERROR(SMALL(AS47:AS127,ROW()-ROW($AS$130)+1),"")</f>
        <v>0</v>
      </c>
      <c r="AT151">
        <f>IFERROR(SMALL(AT47:AT127,ROW()-ROW($AT$130)+1),"")</f>
        <v>0</v>
      </c>
      <c r="AU151">
        <f>IFERROR(SMALL(AU47:AU127,ROW()-ROW($AU$130)+1),"")</f>
        <v>0</v>
      </c>
      <c r="AV151">
        <f>IFERROR(SMALL(AV47:AV127,ROW()-ROW($AV$130)+1),"")</f>
        <v>0</v>
      </c>
      <c r="AW151">
        <f>IFERROR(SMALL(AW47:AW127,ROW()-ROW($AW$130)+1),"")</f>
        <v>0</v>
      </c>
      <c r="AX151">
        <f>IFERROR(SMALL(AX47:AX127,ROW()-ROW($AX$130)+1),"")</f>
        <v>0</v>
      </c>
      <c r="AY151">
        <f>IFERROR(SMALL(AY47:AY127,ROW()-ROW($AY$130)+1),"")</f>
        <v>0</v>
      </c>
      <c r="AZ151">
        <f>IFERROR(SMALL(AZ47:AZ127,ROW()-ROW($AZ$130)+1),"")</f>
        <v>0</v>
      </c>
      <c r="BA151">
        <f>IFERROR(SMALL(BA47:BA127,ROW()-ROW($BA$130)+1),"")</f>
        <v>0</v>
      </c>
      <c r="BB151">
        <f>IFERROR(SMALL(BB47:BB127,ROW()-ROW($BB$130)+1),"")</f>
        <v>0</v>
      </c>
      <c r="BC151">
        <f>IFERROR(SMALL(BC47:BC127,ROW()-ROW($BC$130)+1),"")</f>
        <v>0</v>
      </c>
      <c r="BD151">
        <f>IFERROR(SMALL(BD47:BD127,ROW()-ROW($BD$130)+1),"")</f>
        <v>0</v>
      </c>
      <c r="BE151">
        <f>IFERROR(SMALL(BE47:BE127,ROW()-ROW($BE$130)+1),"")</f>
        <v>0</v>
      </c>
      <c r="BF151">
        <f>IFERROR(SMALL(BF47:BF127,ROW()-ROW($BF$130)+1),"")</f>
        <v>0</v>
      </c>
      <c r="BG151">
        <f>IFERROR(SMALL(BG47:BG127,ROW()-ROW($BG$130)+1),"")</f>
        <v>0</v>
      </c>
      <c r="BH151">
        <f>IFERROR(SMALL(BH47:BH127,ROW()-ROW($BH$130)+1),"")</f>
        <v>0</v>
      </c>
      <c r="BI151">
        <f>IFERROR(SMALL(BI47:BI127,ROW()-ROW($BI$130)+1),"")</f>
        <v>0</v>
      </c>
      <c r="BJ151">
        <f>IFERROR(SMALL(BJ47:BJ127,ROW()-ROW($BJ$130)+1),"")</f>
        <v>0</v>
      </c>
      <c r="BK151">
        <f>IFERROR(SMALL(BK47:BK127,ROW()-ROW($BK$130)+1),"")</f>
        <v>0</v>
      </c>
      <c r="BL151">
        <f>IFERROR(SMALL(BL47:BL127,ROW()-ROW($BL$130)+1),"")</f>
        <v>0</v>
      </c>
      <c r="BM151">
        <f>IFERROR(SMALL(BM47:BM127,ROW()-ROW($BM$130)+1),"")</f>
        <v>0</v>
      </c>
      <c r="BN151">
        <f>IFERROR(SMALL(BN47:BN127,ROW()-ROW($BN$130)+1),"")</f>
        <v>0</v>
      </c>
      <c r="BO151">
        <f>IFERROR(SMALL(BO47:BO127,ROW()-ROW($BO$130)+1),"")</f>
        <v>0</v>
      </c>
      <c r="BP151">
        <f>IFERROR(SMALL(BP47:BP127,ROW()-ROW($BP$130)+1),"")</f>
        <v>0</v>
      </c>
      <c r="BQ151">
        <f>IFERROR(SMALL(BQ47:BQ127,ROW()-ROW($BQ$130)+1),"")</f>
        <v>0</v>
      </c>
      <c r="BR151">
        <f>IFERROR(SMALL(BR47:BR127,ROW()-ROW($BR$130)+1),"")</f>
        <v>0</v>
      </c>
      <c r="BS151">
        <f>IFERROR(SMALL(BS47:BS127,ROW()-ROW($BS$130)+1),"")</f>
        <v>0</v>
      </c>
      <c r="BT151">
        <f>IFERROR(SMALL(BT47:BT127,ROW()-ROW($BT$130)+1),"")</f>
        <v>0</v>
      </c>
      <c r="BU151">
        <f>IFERROR(SMALL(BU47:BU127,ROW()-ROW($BU$130)+1),"")</f>
        <v>0</v>
      </c>
      <c r="BV151">
        <f>IFERROR(SMALL(BV47:BV127,ROW()-ROW($BV$130)+1),"")</f>
        <v>0</v>
      </c>
      <c r="BW151">
        <f>IFERROR(SMALL(BW47:BW127,ROW()-ROW($BW$130)+1),"")</f>
        <v>0</v>
      </c>
      <c r="BX151">
        <f>IFERROR(SMALL(BX47:BX127,ROW()-ROW($BX$130)+1),"")</f>
        <v>0</v>
      </c>
      <c r="BY151">
        <f>IFERROR(SMALL(BY47:BY127,ROW()-ROW($BY$130)+1),"")</f>
        <v>0</v>
      </c>
      <c r="BZ151">
        <f>IFERROR(SMALL(BZ47:BZ127,ROW()-ROW($BZ$130)+1),"")</f>
        <v>0</v>
      </c>
      <c r="CA151">
        <f>IFERROR(SMALL(CA47:CA127,ROW()-ROW($CA$130)+1),"")</f>
        <v>0</v>
      </c>
      <c r="CB151">
        <f>IFERROR(SMALL(CB47:CB127,ROW()-ROW($CB$130)+1),"")</f>
        <v>0</v>
      </c>
      <c r="CC151">
        <f>IFERROR(SMALL(CC47:CC127,ROW()-ROW($CC$130)+1),"")</f>
        <v>0</v>
      </c>
      <c r="CD151">
        <f>IFERROR(SMALL(CD47:CD127,ROW()-ROW($CD$130)+1),"")</f>
        <v>0</v>
      </c>
      <c r="CE151">
        <f>IFERROR(SMALL(CE47:CE127,ROW()-ROW($CE$130)+1),"")</f>
        <v>0</v>
      </c>
      <c r="CF151">
        <f>IFERROR(SMALL(CF47:CF127,ROW()-ROW($CF$130)+1),"")</f>
        <v>0</v>
      </c>
      <c r="CG151">
        <f>IFERROR(SMALL(CG47:CG127,ROW()-ROW($CG$130)+1),"")</f>
        <v>0</v>
      </c>
      <c r="CH151">
        <f>IFERROR(SMALL(CH47:CH127,ROW()-ROW($CH$130)+1),"")</f>
        <v>0</v>
      </c>
      <c r="CI151">
        <f>IFERROR(SMALL(CI47:CI127,ROW()-ROW($CI$130)+1),"")</f>
        <v>0</v>
      </c>
      <c r="CJ151">
        <f>IFERROR(SMALL(CJ47:CJ127,ROW()-ROW($CJ$130)+1),"")</f>
        <v>0</v>
      </c>
      <c r="CK151">
        <f>IFERROR(SMALL(CK47:CK127,ROW()-ROW($CK$130)+1),"")</f>
        <v>0</v>
      </c>
      <c r="CL151">
        <f>IFERROR(SMALL(CL47:CL127,ROW()-ROW($CL$130)+1),"")</f>
        <v>0</v>
      </c>
      <c r="CM151">
        <f>IFERROR(SMALL(CM47:CM127,ROW()-ROW($CM$130)+1),"")</f>
        <v>0</v>
      </c>
      <c r="CN151">
        <f>IFERROR(SMALL(CN47:CN127,ROW()-ROW($CN$130)+1),"")</f>
        <v>0</v>
      </c>
      <c r="CO151">
        <f>IFERROR(SMALL(CO47:CO127,ROW()-ROW($CO$130)+1),"")</f>
        <v>0</v>
      </c>
      <c r="CP151">
        <f>IFERROR(SMALL(CP47:CP127,ROW()-ROW($CP$130)+1),"")</f>
        <v>0</v>
      </c>
      <c r="CQ151">
        <f>IFERROR(SMALL(CQ47:CQ127,ROW()-ROW($CQ$130)+1),"")</f>
        <v>0</v>
      </c>
      <c r="CR151">
        <f>IFERROR(SMALL(CR47:CR127,ROW()-ROW($CR$130)+1),"")</f>
        <v>0</v>
      </c>
      <c r="CS151">
        <f>IFERROR(SMALL(CS47:CS127,ROW()-ROW($CS$130)+1),"")</f>
        <v>0</v>
      </c>
      <c r="CT151">
        <f>IFERROR(SMALL(CT47:CT127,ROW()-ROW($CT$130)+1),"")</f>
        <v>0</v>
      </c>
      <c r="CU151">
        <f>IFERROR(SMALL(CU47:CU127,ROW()-ROW($CU$130)+1),"")</f>
        <v>0</v>
      </c>
      <c r="CV151">
        <f>IFERROR(SMALL(CV47:CV127,ROW()-ROW($CV$130)+1),"")</f>
        <v>0</v>
      </c>
      <c r="CW151">
        <f>IFERROR(SMALL(CW47:CW127,ROW()-ROW($CW$130)+1),"")</f>
        <v>0</v>
      </c>
      <c r="CX151">
        <f>IFERROR(SMALL(CX47:CX127,ROW()-ROW($CX$130)+1),"")</f>
        <v>0</v>
      </c>
      <c r="CY151">
        <f>IFERROR(SMALL(CY47:CY127,ROW()-ROW($CY$130)+1),"")</f>
        <v>0</v>
      </c>
      <c r="CZ151">
        <f>IFERROR(SMALL(CZ47:CZ127,ROW()-ROW($CZ$130)+1),"")</f>
        <v>0</v>
      </c>
      <c r="DA151">
        <f>IFERROR(SMALL(DA47:DA127,ROW()-ROW($DA$130)+1),"")</f>
        <v>0</v>
      </c>
      <c r="DB151">
        <f>IFERROR(SMALL(DB47:DB127,ROW()-ROW($DB$130)+1),"")</f>
        <v>0</v>
      </c>
      <c r="DC151">
        <f>IFERROR(SMALL(DC47:DC127,ROW()-ROW($DC$130)+1),"")</f>
        <v>0</v>
      </c>
      <c r="DD151">
        <f>IFERROR(SMALL(DD47:DD127,ROW()-ROW($DD$130)+1),"")</f>
        <v>0</v>
      </c>
      <c r="DE151">
        <f>IFERROR(SMALL(DE47:DE127,ROW()-ROW($DE$130)+1),"")</f>
        <v>0</v>
      </c>
      <c r="DF151">
        <f>IFERROR(SMALL(DF47:DF127,ROW()-ROW($DF$130)+1),"")</f>
        <v>0</v>
      </c>
      <c r="DG151">
        <f>IFERROR(SMALL(DG47:DG127,ROW()-ROW($DG$130)+1),"")</f>
        <v>0</v>
      </c>
      <c r="DH151">
        <f>IFERROR(SMALL(DH47:DH127,ROW()-ROW($DH$130)+1),"")</f>
        <v>0</v>
      </c>
      <c r="DI151">
        <f>IFERROR(SMALL(DI47:DI127,ROW()-ROW($DI$130)+1),"")</f>
        <v>0</v>
      </c>
      <c r="DJ151">
        <f>IFERROR(SMALL(DJ47:DJ127,ROW()-ROW($DJ$130)+1),"")</f>
        <v>0</v>
      </c>
      <c r="DK151">
        <f>IFERROR(SMALL(DK47:DK127,ROW()-ROW($DK$130)+1),"")</f>
        <v>0</v>
      </c>
      <c r="DL151">
        <f>IFERROR(SMALL(DL47:DL127,ROW()-ROW($DL$130)+1),"")</f>
        <v>0</v>
      </c>
      <c r="DM151">
        <f>IFERROR(SMALL(DM47:DM127,ROW()-ROW($DM$130)+1),"")</f>
        <v>0</v>
      </c>
      <c r="DN151">
        <f>IFERROR(SMALL(DN47:DN127,ROW()-ROW($DN$130)+1),"")</f>
        <v>0</v>
      </c>
      <c r="DO151">
        <f>IFERROR(SMALL(DO47:DO127,ROW()-ROW($DO$130)+1),"")</f>
        <v>0</v>
      </c>
      <c r="DP151">
        <f>IFERROR(SMALL(DP47:DP127,ROW()-ROW($DP$130)+1),"")</f>
        <v>0</v>
      </c>
      <c r="DS151">
        <f>IFERROR(SMALL(DS47:DS127,ROW()-ROW($DS$130)+1),"")</f>
        <v>0</v>
      </c>
      <c r="DT151">
        <f>IFERROR(SMALL(DT47:DT127,ROW()-ROW($DT$130)+1),"")</f>
        <v>0</v>
      </c>
      <c r="DU151">
        <f>IFERROR(SMALL(DU47:DU127,ROW()-ROW($DU$130)+1),"")</f>
        <v>0</v>
      </c>
      <c r="DV151">
        <f>IFERROR(SMALL(DV47:DV127,ROW()-ROW($DV$130)+1),"")</f>
        <v>0</v>
      </c>
      <c r="DW151">
        <f>IFERROR(SMALL(DW47:DW127,ROW()-ROW($DW$130)+1),"")</f>
        <v>0</v>
      </c>
      <c r="DX151">
        <f>IFERROR(SMALL(DX47:DX127,ROW()-ROW($DX$130)+1),"")</f>
        <v>0</v>
      </c>
      <c r="DY151">
        <f>IFERROR(SMALL(DY47:DY127,ROW()-ROW($DY$130)+1),"")</f>
        <v>0</v>
      </c>
      <c r="DZ151">
        <f>IFERROR(SMALL(DZ47:DZ127,ROW()-ROW($DZ$130)+1),"")</f>
        <v>0</v>
      </c>
      <c r="EA151">
        <f>IFERROR(SMALL(EA47:EA127,ROW()-ROW($EA$130)+1),"")</f>
        <v>0</v>
      </c>
      <c r="EB151">
        <f>IFERROR(SMALL(EB47:EB127,ROW()-ROW($EB$130)+1),"")</f>
        <v>0</v>
      </c>
      <c r="EC151">
        <f>IFERROR(SMALL(EC47:EC127,ROW()-ROW($EC$130)+1),"")</f>
        <v>0</v>
      </c>
      <c r="ED151">
        <f>IFERROR(SMALL(ED47:ED127,ROW()-ROW($ED$130)+1),"")</f>
        <v>0</v>
      </c>
      <c r="EE151">
        <f>IFERROR(SMALL(EE47:EE127,ROW()-ROW($EE$130)+1),"")</f>
        <v>0</v>
      </c>
      <c r="EF151">
        <f>IFERROR(SMALL(EF47:EF127,ROW()-ROW($EF$130)+1),"")</f>
        <v>0</v>
      </c>
      <c r="EG151">
        <f>IFERROR(SMALL(EG47:EG127,ROW()-ROW($EG$130)+1),"")</f>
        <v>0</v>
      </c>
      <c r="EH151">
        <f>IFERROR(SMALL(EH47:EH127,ROW()-ROW($EH$130)+1),"")</f>
        <v>0</v>
      </c>
      <c r="EI151">
        <f>IFERROR(SMALL(EI47:EI127,ROW()-ROW($EI$130)+1),"")</f>
        <v>0</v>
      </c>
      <c r="EJ151">
        <f>IFERROR(SMALL(EJ47:EJ127,ROW()-ROW($EJ$130)+1),"")</f>
        <v>0</v>
      </c>
      <c r="EK151">
        <f>IFERROR(SMALL(EK47:EK127,ROW()-ROW($EK$130)+1),"")</f>
        <v>0</v>
      </c>
      <c r="EL151">
        <f>IFERROR(SMALL(EL47:EL127,ROW()-ROW($EL$130)+1),"")</f>
        <v>0</v>
      </c>
      <c r="EM151">
        <f>IFERROR(SMALL(EM47:EM127,ROW()-ROW($EM$130)+1),"")</f>
        <v>0</v>
      </c>
      <c r="EN151">
        <f>IFERROR(SMALL(EN47:EN127,ROW()-ROW($EN$130)+1),"")</f>
        <v>0</v>
      </c>
      <c r="EO151">
        <f>IFERROR(SMALL(EO47:EO127,ROW()-ROW($EO$130)+1),"")</f>
        <v>0</v>
      </c>
      <c r="EP151">
        <f>IFERROR(SMALL(EP47:EP127,ROW()-ROW($EP$130)+1),"")</f>
        <v>0</v>
      </c>
      <c r="EQ151">
        <f>IFERROR(SMALL(EQ47:EQ127,ROW()-ROW($EQ$130)+1),"")</f>
        <v>0</v>
      </c>
      <c r="ER151">
        <f>IFERROR(SMALL(ER47:ER127,ROW()-ROW($ER$130)+1),"")</f>
        <v>0</v>
      </c>
      <c r="ES151">
        <f>IFERROR(SMALL(ES47:ES127,ROW()-ROW($ES$130)+1),"")</f>
        <v>0</v>
      </c>
      <c r="ET151">
        <f>IFERROR(SMALL(ET47:ET127,ROW()-ROW($ET$130)+1),"")</f>
        <v>0</v>
      </c>
      <c r="EU151">
        <f>IFERROR(SMALL(EU47:EU127,ROW()-ROW($EU$130)+1),"")</f>
        <v>0</v>
      </c>
      <c r="EV151">
        <f>IFERROR(SMALL(EV47:EV127,ROW()-ROW($EV$130)+1),"")</f>
        <v>0</v>
      </c>
      <c r="EW151">
        <f>IFERROR(SMALL(EW47:EW127,ROW()-ROW($EW$130)+1),"")</f>
        <v>0</v>
      </c>
      <c r="EX151">
        <f>IFERROR(SMALL(EX47:EX127,ROW()-ROW($EX$130)+1),"")</f>
        <v>0</v>
      </c>
      <c r="EY151">
        <f>IFERROR(SMALL(EY47:EY127,ROW()-ROW($EY$130)+1),"")</f>
        <v>0</v>
      </c>
      <c r="EZ151">
        <f>IFERROR(SMALL(EZ47:EZ127,ROW()-ROW($EZ$130)+1),"")</f>
        <v>0</v>
      </c>
      <c r="FA151">
        <f>IFERROR(SMALL(FA47:FA127,ROW()-ROW($FA$130)+1),"")</f>
        <v>0</v>
      </c>
      <c r="FB151">
        <f>IFERROR(SMALL(FB47:FB127,ROW()-ROW($FB$130)+1),"")</f>
        <v>0</v>
      </c>
      <c r="FC151">
        <f>IFERROR(SMALL(FC47:FC127,ROW()-ROW($FC$130)+1),"")</f>
        <v>0</v>
      </c>
      <c r="FD151">
        <f>IFERROR(SMALL(FD47:FD127,ROW()-ROW($FD$130)+1),"")</f>
        <v>0</v>
      </c>
      <c r="FE151">
        <f>IFERROR(SMALL(FE47:FE127,ROW()-ROW($FE$130)+1),"")</f>
        <v>0</v>
      </c>
      <c r="FF151">
        <f>IFERROR(SMALL(FF47:FF127,ROW()-ROW($FF$130)+1),"")</f>
        <v>0</v>
      </c>
      <c r="FG151">
        <f>IFERROR(SMALL(FG47:FG127,ROW()-ROW($FG$130)+1),"")</f>
        <v>0</v>
      </c>
      <c r="FH151">
        <f>IFERROR(SMALL(FH47:FH127,ROW()-ROW($FH$130)+1),"")</f>
        <v>0</v>
      </c>
      <c r="FI151">
        <f>IFERROR(SMALL(FI47:FI127,ROW()-ROW($FI$130)+1),"")</f>
        <v>0</v>
      </c>
      <c r="FJ151">
        <f>IFERROR(SMALL(FJ47:FJ127,ROW()-ROW($FJ$130)+1),"")</f>
        <v>0</v>
      </c>
      <c r="FK151">
        <f>IFERROR(SMALL(FK47:FK127,ROW()-ROW($FK$130)+1),"")</f>
        <v>0</v>
      </c>
      <c r="FL151">
        <f>IFERROR(SMALL(FL47:FL127,ROW()-ROW($FL$130)+1),"")</f>
        <v>0</v>
      </c>
      <c r="FM151">
        <f>IFERROR(SMALL(FM47:FM127,ROW()-ROW($FM$130)+1),"")</f>
        <v>0</v>
      </c>
      <c r="FN151">
        <f>IFERROR(SMALL(FN47:FN127,ROW()-ROW($FN$130)+1),"")</f>
        <v>0</v>
      </c>
      <c r="FO151">
        <f>IFERROR(SMALL(FO47:FO127,ROW()-ROW($FO$130)+1),"")</f>
        <v>0</v>
      </c>
      <c r="FP151">
        <f>IFERROR(SMALL(FP47:FP127,ROW()-ROW($FP$130)+1),"")</f>
        <v>0</v>
      </c>
      <c r="FQ151">
        <f>IFERROR(SMALL(FQ47:FQ127,ROW()-ROW($FQ$130)+1),"")</f>
        <v>0</v>
      </c>
      <c r="FR151">
        <f>IFERROR(SMALL(FR47:FR127,ROW()-ROW($FR$130)+1),"")</f>
        <v>0</v>
      </c>
      <c r="FS151">
        <f>IFERROR(SMALL(FS47:FS127,ROW()-ROW($FS$130)+1),"")</f>
        <v>0</v>
      </c>
      <c r="FT151">
        <f>IFERROR(SMALL(FT47:FT127,ROW()-ROW($FT$130)+1),"")</f>
        <v>0</v>
      </c>
      <c r="FU151">
        <f>IFERROR(SMALL(FU47:FU127,ROW()-ROW($FU$130)+1),"")</f>
        <v>0</v>
      </c>
      <c r="FV151">
        <f>IFERROR(SMALL(FV47:FV127,ROW()-ROW($FV$130)+1),"")</f>
        <v>0</v>
      </c>
      <c r="FW151">
        <f>IFERROR(SMALL(FW47:FW127,ROW()-ROW($FW$130)+1),"")</f>
        <v>0</v>
      </c>
      <c r="FX151">
        <f>IFERROR(SMALL(FX47:FX127,ROW()-ROW($FX$130)+1),"")</f>
        <v>0</v>
      </c>
      <c r="FY151">
        <f>IFERROR(SMALL(FY47:FY127,ROW()-ROW($FY$130)+1),"")</f>
        <v>0</v>
      </c>
      <c r="FZ151">
        <f>IFERROR(SMALL(FZ47:FZ127,ROW()-ROW($FZ$130)+1),"")</f>
        <v>0</v>
      </c>
      <c r="GA151">
        <f>IFERROR(SMALL(GA47:GA127,ROW()-ROW($GA$130)+1),"")</f>
        <v>0</v>
      </c>
      <c r="GB151">
        <f>IFERROR(SMALL(GB47:GB127,ROW()-ROW($GB$130)+1),"")</f>
        <v>0</v>
      </c>
      <c r="GC151">
        <f>IFERROR(SMALL(GC47:GC127,ROW()-ROW($GC$130)+1),"")</f>
        <v>0</v>
      </c>
      <c r="GD151">
        <f>IFERROR(SMALL(GD47:GD127,ROW()-ROW($GD$130)+1),"")</f>
        <v>0</v>
      </c>
      <c r="GE151">
        <f>IFERROR(SMALL(GE47:GE127,ROW()-ROW($GE$130)+1),"")</f>
        <v>0</v>
      </c>
      <c r="GF151">
        <f>IFERROR(SMALL(GF47:GF127,ROW()-ROW($GF$130)+1),"")</f>
        <v>0</v>
      </c>
      <c r="GG151">
        <f>IFERROR(SMALL(GG47:GG127,ROW()-ROW($GG$130)+1),"")</f>
        <v>0</v>
      </c>
      <c r="GH151">
        <f>IFERROR(SMALL(GH47:GH127,ROW()-ROW($GH$130)+1),"")</f>
        <v>0</v>
      </c>
      <c r="GI151">
        <f>IFERROR(SMALL(GI47:GI127,ROW()-ROW($GI$130)+1),"")</f>
        <v>0</v>
      </c>
      <c r="GJ151">
        <f>IFERROR(SMALL(GJ47:GJ127,ROW()-ROW($GJ$130)+1),"")</f>
        <v>0</v>
      </c>
      <c r="GK151">
        <f>IFERROR(SMALL(GK47:GK127,ROW()-ROW($GK$130)+1),"")</f>
        <v>0</v>
      </c>
      <c r="GL151">
        <f>IFERROR(SMALL(GL47:GL127,ROW()-ROW($GL$130)+1),"")</f>
        <v>0</v>
      </c>
      <c r="GM151">
        <f>IFERROR(SMALL(GM47:GM127,ROW()-ROW($GM$130)+1),"")</f>
        <v>0</v>
      </c>
      <c r="GN151">
        <f>IFERROR(SMALL(GN47:GN127,ROW()-ROW($GN$130)+1),"")</f>
        <v>0</v>
      </c>
      <c r="GO151">
        <f>IFERROR(SMALL(GO47:GO127,ROW()-ROW($GO$130)+1),"")</f>
        <v>0</v>
      </c>
      <c r="GP151">
        <f>IFERROR(SMALL(GP47:GP127,ROW()-ROW($GP$130)+1),"")</f>
        <v>0</v>
      </c>
      <c r="GQ151">
        <f>IFERROR(SMALL(GQ47:GQ127,ROW()-ROW($GQ$130)+1),"")</f>
        <v>0</v>
      </c>
      <c r="GR151">
        <f>IFERROR(SMALL(GR47:GR127,ROW()-ROW($GR$130)+1),"")</f>
        <v>0</v>
      </c>
      <c r="GS151">
        <f>IFERROR(SMALL(GS47:GS127,ROW()-ROW($GS$130)+1),"")</f>
        <v>0</v>
      </c>
      <c r="GT151">
        <f>IFERROR(SMALL(GT47:GT127,ROW()-ROW($GT$130)+1),"")</f>
        <v>0</v>
      </c>
      <c r="GU151">
        <f>IFERROR(SMALL(GU47:GU127,ROW()-ROW($GU$130)+1),"")</f>
        <v>0</v>
      </c>
      <c r="GV151">
        <f>IFERROR(SMALL(GV47:GV127,ROW()-ROW($GV$130)+1),"")</f>
        <v>0</v>
      </c>
      <c r="GW151">
        <f>IFERROR(SMALL(GW47:GW127,ROW()-ROW($GW$130)+1),"")</f>
        <v>0</v>
      </c>
      <c r="GX151">
        <f>IFERROR(SMALL(GX47:GX127,ROW()-ROW($GX$130)+1),"")</f>
        <v>0</v>
      </c>
      <c r="GY151">
        <f>IFERROR(SMALL(GY47:GY127,ROW()-ROW($GY$130)+1),"")</f>
        <v>0</v>
      </c>
      <c r="GZ151">
        <f>IFERROR(SMALL(GZ47:GZ127,ROW()-ROW($GZ$130)+1),"")</f>
        <v>0</v>
      </c>
      <c r="HA151">
        <f>IFERROR(SMALL(HA47:HA127,ROW()-ROW($HA$130)+1),"")</f>
        <v>0</v>
      </c>
      <c r="HB151">
        <f>IFERROR(SMALL(HB47:HB127,ROW()-ROW($HB$130)+1),"")</f>
        <v>0</v>
      </c>
      <c r="HC151">
        <f>IFERROR(SMALL(HC47:HC127,ROW()-ROW($HC$130)+1),"")</f>
        <v>0</v>
      </c>
      <c r="HD151">
        <f>IFERROR(SMALL(HD47:HD127,ROW()-ROW($HD$130)+1),"")</f>
        <v>0</v>
      </c>
      <c r="HE151">
        <f>IFERROR(SMALL(HE47:HE127,ROW()-ROW($HE$130)+1),"")</f>
        <v>0</v>
      </c>
      <c r="HF151">
        <f>IFERROR(SMALL(HF47:HF127,ROW()-ROW($HF$130)+1),"")</f>
        <v>0</v>
      </c>
      <c r="HG151">
        <f>IFERROR(SMALL(HG47:HG127,ROW()-ROW($HG$130)+1),"")</f>
        <v>0</v>
      </c>
      <c r="HH151">
        <f>IFERROR(SMALL(HH47:HH127,ROW()-ROW($HH$130)+1),"")</f>
        <v>0</v>
      </c>
      <c r="HI151">
        <f>IFERROR(SMALL(HI47:HI127,ROW()-ROW($HI$130)+1),"")</f>
        <v>0</v>
      </c>
      <c r="HJ151">
        <f>IFERROR(SMALL(HJ47:HJ127,ROW()-ROW($HJ$130)+1),"")</f>
        <v>0</v>
      </c>
      <c r="HK151">
        <f>IFERROR(SMALL(HK47:HK127,ROW()-ROW($HK$130)+1),"")</f>
        <v>0</v>
      </c>
      <c r="HL151">
        <f>IFERROR(SMALL(HL47:HL127,ROW()-ROW($HL$130)+1),"")</f>
        <v>0</v>
      </c>
      <c r="HM151">
        <f>IFERROR(SMALL(HM47:HM127,ROW()-ROW($HM$130)+1),"")</f>
        <v>0</v>
      </c>
      <c r="HN151">
        <f>IFERROR(SMALL(HN47:HN127,ROW()-ROW($HN$130)+1),"")</f>
        <v>0</v>
      </c>
      <c r="HO151">
        <f>IFERROR(SMALL(HO47:HO127,ROW()-ROW($HO$130)+1),"")</f>
        <v>0</v>
      </c>
      <c r="HP151">
        <f>IFERROR(SMALL(HP47:HP127,ROW()-ROW($HP$130)+1),"")</f>
        <v>0</v>
      </c>
      <c r="HQ151">
        <f>IFERROR(SMALL(HQ47:HQ127,ROW()-ROW($HQ$130)+1),"")</f>
        <v>0</v>
      </c>
      <c r="HR151">
        <f>IFERROR(SMALL(HR47:HR127,ROW()-ROW($HR$130)+1),"")</f>
        <v>0</v>
      </c>
      <c r="HS151">
        <f>IFERROR(SMALL(HS47:HS127,ROW()-ROW($HS$130)+1),"")</f>
        <v>0</v>
      </c>
      <c r="HT151">
        <f>IFERROR(SMALL(HT47:HT127,ROW()-ROW($HT$130)+1),"")</f>
        <v>0</v>
      </c>
      <c r="HU151">
        <f>IFERROR(SMALL(HU47:HU127,ROW()-ROW($HU$130)+1),"")</f>
        <v>0</v>
      </c>
      <c r="HV151">
        <f>IFERROR(SMALL(HV47:HV127,ROW()-ROW($HV$130)+1),"")</f>
        <v>0</v>
      </c>
      <c r="HW151">
        <f>IFERROR(SMALL(HW47:HW127,ROW()-ROW($HW$130)+1),"")</f>
        <v>0</v>
      </c>
      <c r="HX151">
        <f>IFERROR(SMALL(HX47:HX127,ROW()-ROW($HX$130)+1),"")</f>
        <v>0</v>
      </c>
      <c r="HY151">
        <f>IFERROR(SMALL(HY47:HY127,ROW()-ROW($HY$130)+1),"")</f>
        <v>0</v>
      </c>
      <c r="HZ151">
        <f>IFERROR(SMALL(HZ47:HZ127,ROW()-ROW($HZ$130)+1),"")</f>
        <v>0</v>
      </c>
      <c r="IA151">
        <f>IFERROR(SMALL(IA47:IA127,ROW()-ROW($IA$130)+1),"")</f>
        <v>0</v>
      </c>
      <c r="IB151">
        <f>IFERROR(SMALL(IB47:IB127,ROW()-ROW($IB$130)+1),"")</f>
        <v>0</v>
      </c>
      <c r="IC151">
        <f>IFERROR(SMALL(IC47:IC127,ROW()-ROW($IC$130)+1),"")</f>
        <v>0</v>
      </c>
      <c r="ID151">
        <f>IFERROR(SMALL(ID47:ID127,ROW()-ROW($ID$130)+1),"")</f>
        <v>0</v>
      </c>
    </row>
    <row r="152" spans="5:238">
      <c r="E152">
        <f>IFERROR(SMALL(E47:E127,ROW()-ROW($E$130)+1),"")</f>
        <v>0</v>
      </c>
      <c r="F152">
        <f>IFERROR(SMALL(F47:F127,ROW()-ROW($F$130)+1),"")</f>
        <v>0</v>
      </c>
      <c r="G152">
        <f>IFERROR(SMALL(G47:G127,ROW()-ROW($G$130)+1),"")</f>
        <v>0</v>
      </c>
      <c r="H152">
        <f>IFERROR(SMALL(H47:H127,ROW()-ROW($H$130)+1),"")</f>
        <v>0</v>
      </c>
      <c r="I152">
        <f>IFERROR(SMALL(I47:I127,ROW()-ROW($I$130)+1),"")</f>
        <v>0</v>
      </c>
      <c r="J152">
        <f>IFERROR(SMALL(J47:J127,ROW()-ROW($J$130)+1),"")</f>
        <v>0</v>
      </c>
      <c r="K152">
        <f>IFERROR(SMALL(K47:K127,ROW()-ROW($K$130)+1),"")</f>
        <v>0</v>
      </c>
      <c r="L152">
        <f>IFERROR(SMALL(L47:L127,ROW()-ROW($L$130)+1),"")</f>
        <v>0</v>
      </c>
      <c r="M152">
        <f>IFERROR(SMALL(M47:M127,ROW()-ROW($M$130)+1),"")</f>
        <v>0</v>
      </c>
      <c r="N152">
        <f>IFERROR(SMALL(N47:N127,ROW()-ROW($N$130)+1),"")</f>
        <v>0</v>
      </c>
      <c r="O152">
        <f>IFERROR(SMALL(O47:O127,ROW()-ROW($O$130)+1),"")</f>
        <v>0</v>
      </c>
      <c r="P152">
        <f>IFERROR(SMALL(P47:P127,ROW()-ROW($P$130)+1),"")</f>
        <v>0</v>
      </c>
      <c r="Q152">
        <f>IFERROR(SMALL(Q47:Q127,ROW()-ROW($Q$130)+1),"")</f>
        <v>0</v>
      </c>
      <c r="R152">
        <f>IFERROR(SMALL(R47:R127,ROW()-ROW($R$130)+1),"")</f>
        <v>0</v>
      </c>
      <c r="S152">
        <f>IFERROR(SMALL(S47:S127,ROW()-ROW($S$130)+1),"")</f>
        <v>0</v>
      </c>
      <c r="T152">
        <f>IFERROR(SMALL(T47:T127,ROW()-ROW($T$130)+1),"")</f>
        <v>0</v>
      </c>
      <c r="U152">
        <f>IFERROR(SMALL(U47:U127,ROW()-ROW($U$130)+1),"")</f>
        <v>0</v>
      </c>
      <c r="V152">
        <f>IFERROR(SMALL(V47:V127,ROW()-ROW($V$130)+1),"")</f>
        <v>0</v>
      </c>
      <c r="W152">
        <f>IFERROR(SMALL(W47:W127,ROW()-ROW($W$130)+1),"")</f>
        <v>0</v>
      </c>
      <c r="X152">
        <f>IFERROR(SMALL(X47:X127,ROW()-ROW($X$130)+1),"")</f>
        <v>0</v>
      </c>
      <c r="Y152">
        <f>IFERROR(SMALL(Y47:Y127,ROW()-ROW($Y$130)+1),"")</f>
        <v>0</v>
      </c>
      <c r="Z152">
        <f>IFERROR(SMALL(Z47:Z127,ROW()-ROW($Z$130)+1),"")</f>
        <v>0</v>
      </c>
      <c r="AA152">
        <f>IFERROR(SMALL(AA47:AA127,ROW()-ROW($AA$130)+1),"")</f>
        <v>0</v>
      </c>
      <c r="AB152">
        <f>IFERROR(SMALL(AB47:AB127,ROW()-ROW($AB$130)+1),"")</f>
        <v>0</v>
      </c>
      <c r="AC152">
        <f>IFERROR(SMALL(AC47:AC127,ROW()-ROW($AC$130)+1),"")</f>
        <v>0</v>
      </c>
      <c r="AD152">
        <f>IFERROR(SMALL(AD47:AD127,ROW()-ROW($AD$130)+1),"")</f>
        <v>0</v>
      </c>
      <c r="AE152">
        <f>IFERROR(SMALL(AE47:AE127,ROW()-ROW($AE$130)+1),"")</f>
        <v>0</v>
      </c>
      <c r="AF152">
        <f>IFERROR(SMALL(AF47:AF127,ROW()-ROW($AF$130)+1),"")</f>
        <v>0</v>
      </c>
      <c r="AG152">
        <f>IFERROR(SMALL(AG47:AG127,ROW()-ROW($AG$130)+1),"")</f>
        <v>0</v>
      </c>
      <c r="AH152">
        <f>IFERROR(SMALL(AH47:AH127,ROW()-ROW($AH$130)+1),"")</f>
        <v>0</v>
      </c>
      <c r="AI152">
        <f>IFERROR(SMALL(AI47:AI127,ROW()-ROW($AI$130)+1),"")</f>
        <v>0</v>
      </c>
      <c r="AJ152">
        <f>IFERROR(SMALL(AJ47:AJ127,ROW()-ROW($AJ$130)+1),"")</f>
        <v>0</v>
      </c>
      <c r="AK152">
        <f>IFERROR(SMALL(AK47:AK127,ROW()-ROW($AK$130)+1),"")</f>
        <v>0</v>
      </c>
      <c r="AL152">
        <f>IFERROR(SMALL(AL47:AL127,ROW()-ROW($AL$130)+1),"")</f>
        <v>0</v>
      </c>
      <c r="AM152">
        <f>IFERROR(SMALL(AM47:AM127,ROW()-ROW($AM$130)+1),"")</f>
        <v>0</v>
      </c>
      <c r="AN152">
        <f>IFERROR(SMALL(AN47:AN127,ROW()-ROW($AN$130)+1),"")</f>
        <v>0</v>
      </c>
      <c r="AO152">
        <f>IFERROR(SMALL(AO47:AO127,ROW()-ROW($AO$130)+1),"")</f>
        <v>0</v>
      </c>
      <c r="AP152">
        <f>IFERROR(SMALL(AP47:AP127,ROW()-ROW($AP$130)+1),"")</f>
        <v>0</v>
      </c>
      <c r="AQ152">
        <f>IFERROR(SMALL(AQ47:AQ127,ROW()-ROW($AQ$130)+1),"")</f>
        <v>0</v>
      </c>
      <c r="AR152">
        <f>IFERROR(SMALL(AR47:AR127,ROW()-ROW($AR$130)+1),"")</f>
        <v>0</v>
      </c>
      <c r="AS152">
        <f>IFERROR(SMALL(AS47:AS127,ROW()-ROW($AS$130)+1),"")</f>
        <v>0</v>
      </c>
      <c r="AT152">
        <f>IFERROR(SMALL(AT47:AT127,ROW()-ROW($AT$130)+1),"")</f>
        <v>0</v>
      </c>
      <c r="AU152">
        <f>IFERROR(SMALL(AU47:AU127,ROW()-ROW($AU$130)+1),"")</f>
        <v>0</v>
      </c>
      <c r="AV152">
        <f>IFERROR(SMALL(AV47:AV127,ROW()-ROW($AV$130)+1),"")</f>
        <v>0</v>
      </c>
      <c r="AW152">
        <f>IFERROR(SMALL(AW47:AW127,ROW()-ROW($AW$130)+1),"")</f>
        <v>0</v>
      </c>
      <c r="AX152">
        <f>IFERROR(SMALL(AX47:AX127,ROW()-ROW($AX$130)+1),"")</f>
        <v>0</v>
      </c>
      <c r="AY152">
        <f>IFERROR(SMALL(AY47:AY127,ROW()-ROW($AY$130)+1),"")</f>
        <v>0</v>
      </c>
      <c r="AZ152">
        <f>IFERROR(SMALL(AZ47:AZ127,ROW()-ROW($AZ$130)+1),"")</f>
        <v>0</v>
      </c>
      <c r="BA152">
        <f>IFERROR(SMALL(BA47:BA127,ROW()-ROW($BA$130)+1),"")</f>
        <v>0</v>
      </c>
      <c r="BB152">
        <f>IFERROR(SMALL(BB47:BB127,ROW()-ROW($BB$130)+1),"")</f>
        <v>0</v>
      </c>
      <c r="BC152">
        <f>IFERROR(SMALL(BC47:BC127,ROW()-ROW($BC$130)+1),"")</f>
        <v>0</v>
      </c>
      <c r="BD152">
        <f>IFERROR(SMALL(BD47:BD127,ROW()-ROW($BD$130)+1),"")</f>
        <v>0</v>
      </c>
      <c r="BE152">
        <f>IFERROR(SMALL(BE47:BE127,ROW()-ROW($BE$130)+1),"")</f>
        <v>0</v>
      </c>
      <c r="BF152">
        <f>IFERROR(SMALL(BF47:BF127,ROW()-ROW($BF$130)+1),"")</f>
        <v>0</v>
      </c>
      <c r="BG152">
        <f>IFERROR(SMALL(BG47:BG127,ROW()-ROW($BG$130)+1),"")</f>
        <v>0</v>
      </c>
      <c r="BH152">
        <f>IFERROR(SMALL(BH47:BH127,ROW()-ROW($BH$130)+1),"")</f>
        <v>0</v>
      </c>
      <c r="BI152">
        <f>IFERROR(SMALL(BI47:BI127,ROW()-ROW($BI$130)+1),"")</f>
        <v>0</v>
      </c>
      <c r="BJ152">
        <f>IFERROR(SMALL(BJ47:BJ127,ROW()-ROW($BJ$130)+1),"")</f>
        <v>0</v>
      </c>
      <c r="BK152">
        <f>IFERROR(SMALL(BK47:BK127,ROW()-ROW($BK$130)+1),"")</f>
        <v>0</v>
      </c>
      <c r="BL152">
        <f>IFERROR(SMALL(BL47:BL127,ROW()-ROW($BL$130)+1),"")</f>
        <v>0</v>
      </c>
      <c r="BM152">
        <f>IFERROR(SMALL(BM47:BM127,ROW()-ROW($BM$130)+1),"")</f>
        <v>0</v>
      </c>
      <c r="BN152">
        <f>IFERROR(SMALL(BN47:BN127,ROW()-ROW($BN$130)+1),"")</f>
        <v>0</v>
      </c>
      <c r="BO152">
        <f>IFERROR(SMALL(BO47:BO127,ROW()-ROW($BO$130)+1),"")</f>
        <v>0</v>
      </c>
      <c r="BP152">
        <f>IFERROR(SMALL(BP47:BP127,ROW()-ROW($BP$130)+1),"")</f>
        <v>0</v>
      </c>
      <c r="BQ152">
        <f>IFERROR(SMALL(BQ47:BQ127,ROW()-ROW($BQ$130)+1),"")</f>
        <v>0</v>
      </c>
      <c r="BR152">
        <f>IFERROR(SMALL(BR47:BR127,ROW()-ROW($BR$130)+1),"")</f>
        <v>0</v>
      </c>
      <c r="BS152">
        <f>IFERROR(SMALL(BS47:BS127,ROW()-ROW($BS$130)+1),"")</f>
        <v>0</v>
      </c>
      <c r="BT152">
        <f>IFERROR(SMALL(BT47:BT127,ROW()-ROW($BT$130)+1),"")</f>
        <v>0</v>
      </c>
      <c r="BU152">
        <f>IFERROR(SMALL(BU47:BU127,ROW()-ROW($BU$130)+1),"")</f>
        <v>0</v>
      </c>
      <c r="BV152">
        <f>IFERROR(SMALL(BV47:BV127,ROW()-ROW($BV$130)+1),"")</f>
        <v>0</v>
      </c>
      <c r="BW152">
        <f>IFERROR(SMALL(BW47:BW127,ROW()-ROW($BW$130)+1),"")</f>
        <v>0</v>
      </c>
      <c r="BX152">
        <f>IFERROR(SMALL(BX47:BX127,ROW()-ROW($BX$130)+1),"")</f>
        <v>0</v>
      </c>
      <c r="BY152">
        <f>IFERROR(SMALL(BY47:BY127,ROW()-ROW($BY$130)+1),"")</f>
        <v>0</v>
      </c>
      <c r="BZ152">
        <f>IFERROR(SMALL(BZ47:BZ127,ROW()-ROW($BZ$130)+1),"")</f>
        <v>0</v>
      </c>
      <c r="CA152">
        <f>IFERROR(SMALL(CA47:CA127,ROW()-ROW($CA$130)+1),"")</f>
        <v>0</v>
      </c>
      <c r="CB152">
        <f>IFERROR(SMALL(CB47:CB127,ROW()-ROW($CB$130)+1),"")</f>
        <v>0</v>
      </c>
      <c r="CC152">
        <f>IFERROR(SMALL(CC47:CC127,ROW()-ROW($CC$130)+1),"")</f>
        <v>0</v>
      </c>
      <c r="CD152">
        <f>IFERROR(SMALL(CD47:CD127,ROW()-ROW($CD$130)+1),"")</f>
        <v>0</v>
      </c>
      <c r="CE152">
        <f>IFERROR(SMALL(CE47:CE127,ROW()-ROW($CE$130)+1),"")</f>
        <v>0</v>
      </c>
      <c r="CF152">
        <f>IFERROR(SMALL(CF47:CF127,ROW()-ROW($CF$130)+1),"")</f>
        <v>0</v>
      </c>
      <c r="CG152">
        <f>IFERROR(SMALL(CG47:CG127,ROW()-ROW($CG$130)+1),"")</f>
        <v>0</v>
      </c>
      <c r="CH152">
        <f>IFERROR(SMALL(CH47:CH127,ROW()-ROW($CH$130)+1),"")</f>
        <v>0</v>
      </c>
      <c r="CI152">
        <f>IFERROR(SMALL(CI47:CI127,ROW()-ROW($CI$130)+1),"")</f>
        <v>0</v>
      </c>
      <c r="CJ152">
        <f>IFERROR(SMALL(CJ47:CJ127,ROW()-ROW($CJ$130)+1),"")</f>
        <v>0</v>
      </c>
      <c r="CK152">
        <f>IFERROR(SMALL(CK47:CK127,ROW()-ROW($CK$130)+1),"")</f>
        <v>0</v>
      </c>
      <c r="CL152">
        <f>IFERROR(SMALL(CL47:CL127,ROW()-ROW($CL$130)+1),"")</f>
        <v>0</v>
      </c>
      <c r="CM152">
        <f>IFERROR(SMALL(CM47:CM127,ROW()-ROW($CM$130)+1),"")</f>
        <v>0</v>
      </c>
      <c r="CN152">
        <f>IFERROR(SMALL(CN47:CN127,ROW()-ROW($CN$130)+1),"")</f>
        <v>0</v>
      </c>
      <c r="CO152">
        <f>IFERROR(SMALL(CO47:CO127,ROW()-ROW($CO$130)+1),"")</f>
        <v>0</v>
      </c>
      <c r="CP152">
        <f>IFERROR(SMALL(CP47:CP127,ROW()-ROW($CP$130)+1),"")</f>
        <v>0</v>
      </c>
      <c r="CQ152">
        <f>IFERROR(SMALL(CQ47:CQ127,ROW()-ROW($CQ$130)+1),"")</f>
        <v>0</v>
      </c>
      <c r="CR152">
        <f>IFERROR(SMALL(CR47:CR127,ROW()-ROW($CR$130)+1),"")</f>
        <v>0</v>
      </c>
      <c r="CS152">
        <f>IFERROR(SMALL(CS47:CS127,ROW()-ROW($CS$130)+1),"")</f>
        <v>0</v>
      </c>
      <c r="CT152">
        <f>IFERROR(SMALL(CT47:CT127,ROW()-ROW($CT$130)+1),"")</f>
        <v>0</v>
      </c>
      <c r="CU152">
        <f>IFERROR(SMALL(CU47:CU127,ROW()-ROW($CU$130)+1),"")</f>
        <v>0</v>
      </c>
      <c r="CV152">
        <f>IFERROR(SMALL(CV47:CV127,ROW()-ROW($CV$130)+1),"")</f>
        <v>0</v>
      </c>
      <c r="CW152">
        <f>IFERROR(SMALL(CW47:CW127,ROW()-ROW($CW$130)+1),"")</f>
        <v>0</v>
      </c>
      <c r="CX152">
        <f>IFERROR(SMALL(CX47:CX127,ROW()-ROW($CX$130)+1),"")</f>
        <v>0</v>
      </c>
      <c r="CY152">
        <f>IFERROR(SMALL(CY47:CY127,ROW()-ROW($CY$130)+1),"")</f>
        <v>0</v>
      </c>
      <c r="CZ152">
        <f>IFERROR(SMALL(CZ47:CZ127,ROW()-ROW($CZ$130)+1),"")</f>
        <v>0</v>
      </c>
      <c r="DA152">
        <f>IFERROR(SMALL(DA47:DA127,ROW()-ROW($DA$130)+1),"")</f>
        <v>0</v>
      </c>
      <c r="DB152">
        <f>IFERROR(SMALL(DB47:DB127,ROW()-ROW($DB$130)+1),"")</f>
        <v>0</v>
      </c>
      <c r="DC152">
        <f>IFERROR(SMALL(DC47:DC127,ROW()-ROW($DC$130)+1),"")</f>
        <v>0</v>
      </c>
      <c r="DD152">
        <f>IFERROR(SMALL(DD47:DD127,ROW()-ROW($DD$130)+1),"")</f>
        <v>0</v>
      </c>
      <c r="DE152">
        <f>IFERROR(SMALL(DE47:DE127,ROW()-ROW($DE$130)+1),"")</f>
        <v>0</v>
      </c>
      <c r="DF152">
        <f>IFERROR(SMALL(DF47:DF127,ROW()-ROW($DF$130)+1),"")</f>
        <v>0</v>
      </c>
      <c r="DG152">
        <f>IFERROR(SMALL(DG47:DG127,ROW()-ROW($DG$130)+1),"")</f>
        <v>0</v>
      </c>
      <c r="DH152">
        <f>IFERROR(SMALL(DH47:DH127,ROW()-ROW($DH$130)+1),"")</f>
        <v>0</v>
      </c>
      <c r="DI152">
        <f>IFERROR(SMALL(DI47:DI127,ROW()-ROW($DI$130)+1),"")</f>
        <v>0</v>
      </c>
      <c r="DJ152">
        <f>IFERROR(SMALL(DJ47:DJ127,ROW()-ROW($DJ$130)+1),"")</f>
        <v>0</v>
      </c>
      <c r="DK152">
        <f>IFERROR(SMALL(DK47:DK127,ROW()-ROW($DK$130)+1),"")</f>
        <v>0</v>
      </c>
      <c r="DL152">
        <f>IFERROR(SMALL(DL47:DL127,ROW()-ROW($DL$130)+1),"")</f>
        <v>0</v>
      </c>
      <c r="DM152">
        <f>IFERROR(SMALL(DM47:DM127,ROW()-ROW($DM$130)+1),"")</f>
        <v>0</v>
      </c>
      <c r="DN152">
        <f>IFERROR(SMALL(DN47:DN127,ROW()-ROW($DN$130)+1),"")</f>
        <v>0</v>
      </c>
      <c r="DO152">
        <f>IFERROR(SMALL(DO47:DO127,ROW()-ROW($DO$130)+1),"")</f>
        <v>0</v>
      </c>
      <c r="DP152">
        <f>IFERROR(SMALL(DP47:DP127,ROW()-ROW($DP$130)+1),"")</f>
        <v>0</v>
      </c>
      <c r="DS152">
        <f>IFERROR(SMALL(DS47:DS127,ROW()-ROW($DS$130)+1),"")</f>
        <v>0</v>
      </c>
      <c r="DT152">
        <f>IFERROR(SMALL(DT47:DT127,ROW()-ROW($DT$130)+1),"")</f>
        <v>0</v>
      </c>
      <c r="DU152">
        <f>IFERROR(SMALL(DU47:DU127,ROW()-ROW($DU$130)+1),"")</f>
        <v>0</v>
      </c>
      <c r="DV152">
        <f>IFERROR(SMALL(DV47:DV127,ROW()-ROW($DV$130)+1),"")</f>
        <v>0</v>
      </c>
      <c r="DW152">
        <f>IFERROR(SMALL(DW47:DW127,ROW()-ROW($DW$130)+1),"")</f>
        <v>0</v>
      </c>
      <c r="DX152">
        <f>IFERROR(SMALL(DX47:DX127,ROW()-ROW($DX$130)+1),"")</f>
        <v>0</v>
      </c>
      <c r="DY152">
        <f>IFERROR(SMALL(DY47:DY127,ROW()-ROW($DY$130)+1),"")</f>
        <v>0</v>
      </c>
      <c r="DZ152">
        <f>IFERROR(SMALL(DZ47:DZ127,ROW()-ROW($DZ$130)+1),"")</f>
        <v>0</v>
      </c>
      <c r="EA152">
        <f>IFERROR(SMALL(EA47:EA127,ROW()-ROW($EA$130)+1),"")</f>
        <v>0</v>
      </c>
      <c r="EB152">
        <f>IFERROR(SMALL(EB47:EB127,ROW()-ROW($EB$130)+1),"")</f>
        <v>0</v>
      </c>
      <c r="EC152">
        <f>IFERROR(SMALL(EC47:EC127,ROW()-ROW($EC$130)+1),"")</f>
        <v>0</v>
      </c>
      <c r="ED152">
        <f>IFERROR(SMALL(ED47:ED127,ROW()-ROW($ED$130)+1),"")</f>
        <v>0</v>
      </c>
      <c r="EE152">
        <f>IFERROR(SMALL(EE47:EE127,ROW()-ROW($EE$130)+1),"")</f>
        <v>0</v>
      </c>
      <c r="EF152">
        <f>IFERROR(SMALL(EF47:EF127,ROW()-ROW($EF$130)+1),"")</f>
        <v>0</v>
      </c>
      <c r="EG152">
        <f>IFERROR(SMALL(EG47:EG127,ROW()-ROW($EG$130)+1),"")</f>
        <v>0</v>
      </c>
      <c r="EH152">
        <f>IFERROR(SMALL(EH47:EH127,ROW()-ROW($EH$130)+1),"")</f>
        <v>0</v>
      </c>
      <c r="EI152">
        <f>IFERROR(SMALL(EI47:EI127,ROW()-ROW($EI$130)+1),"")</f>
        <v>0</v>
      </c>
      <c r="EJ152">
        <f>IFERROR(SMALL(EJ47:EJ127,ROW()-ROW($EJ$130)+1),"")</f>
        <v>0</v>
      </c>
      <c r="EK152">
        <f>IFERROR(SMALL(EK47:EK127,ROW()-ROW($EK$130)+1),"")</f>
        <v>0</v>
      </c>
      <c r="EL152">
        <f>IFERROR(SMALL(EL47:EL127,ROW()-ROW($EL$130)+1),"")</f>
        <v>0</v>
      </c>
      <c r="EM152">
        <f>IFERROR(SMALL(EM47:EM127,ROW()-ROW($EM$130)+1),"")</f>
        <v>0</v>
      </c>
      <c r="EN152">
        <f>IFERROR(SMALL(EN47:EN127,ROW()-ROW($EN$130)+1),"")</f>
        <v>0</v>
      </c>
      <c r="EO152">
        <f>IFERROR(SMALL(EO47:EO127,ROW()-ROW($EO$130)+1),"")</f>
        <v>0</v>
      </c>
      <c r="EP152">
        <f>IFERROR(SMALL(EP47:EP127,ROW()-ROW($EP$130)+1),"")</f>
        <v>0</v>
      </c>
      <c r="EQ152">
        <f>IFERROR(SMALL(EQ47:EQ127,ROW()-ROW($EQ$130)+1),"")</f>
        <v>0</v>
      </c>
      <c r="ER152">
        <f>IFERROR(SMALL(ER47:ER127,ROW()-ROW($ER$130)+1),"")</f>
        <v>0</v>
      </c>
      <c r="ES152">
        <f>IFERROR(SMALL(ES47:ES127,ROW()-ROW($ES$130)+1),"")</f>
        <v>0</v>
      </c>
      <c r="ET152">
        <f>IFERROR(SMALL(ET47:ET127,ROW()-ROW($ET$130)+1),"")</f>
        <v>0</v>
      </c>
      <c r="EU152">
        <f>IFERROR(SMALL(EU47:EU127,ROW()-ROW($EU$130)+1),"")</f>
        <v>0</v>
      </c>
      <c r="EV152">
        <f>IFERROR(SMALL(EV47:EV127,ROW()-ROW($EV$130)+1),"")</f>
        <v>0</v>
      </c>
      <c r="EW152">
        <f>IFERROR(SMALL(EW47:EW127,ROW()-ROW($EW$130)+1),"")</f>
        <v>0</v>
      </c>
      <c r="EX152">
        <f>IFERROR(SMALL(EX47:EX127,ROW()-ROW($EX$130)+1),"")</f>
        <v>0</v>
      </c>
      <c r="EY152">
        <f>IFERROR(SMALL(EY47:EY127,ROW()-ROW($EY$130)+1),"")</f>
        <v>0</v>
      </c>
      <c r="EZ152">
        <f>IFERROR(SMALL(EZ47:EZ127,ROW()-ROW($EZ$130)+1),"")</f>
        <v>0</v>
      </c>
      <c r="FA152">
        <f>IFERROR(SMALL(FA47:FA127,ROW()-ROW($FA$130)+1),"")</f>
        <v>0</v>
      </c>
      <c r="FB152">
        <f>IFERROR(SMALL(FB47:FB127,ROW()-ROW($FB$130)+1),"")</f>
        <v>0</v>
      </c>
      <c r="FC152">
        <f>IFERROR(SMALL(FC47:FC127,ROW()-ROW($FC$130)+1),"")</f>
        <v>0</v>
      </c>
      <c r="FD152">
        <f>IFERROR(SMALL(FD47:FD127,ROW()-ROW($FD$130)+1),"")</f>
        <v>0</v>
      </c>
      <c r="FE152">
        <f>IFERROR(SMALL(FE47:FE127,ROW()-ROW($FE$130)+1),"")</f>
        <v>0</v>
      </c>
      <c r="FF152">
        <f>IFERROR(SMALL(FF47:FF127,ROW()-ROW($FF$130)+1),"")</f>
        <v>0</v>
      </c>
      <c r="FG152">
        <f>IFERROR(SMALL(FG47:FG127,ROW()-ROW($FG$130)+1),"")</f>
        <v>0</v>
      </c>
      <c r="FH152">
        <f>IFERROR(SMALL(FH47:FH127,ROW()-ROW($FH$130)+1),"")</f>
        <v>0</v>
      </c>
      <c r="FI152">
        <f>IFERROR(SMALL(FI47:FI127,ROW()-ROW($FI$130)+1),"")</f>
        <v>0</v>
      </c>
      <c r="FJ152">
        <f>IFERROR(SMALL(FJ47:FJ127,ROW()-ROW($FJ$130)+1),"")</f>
        <v>0</v>
      </c>
      <c r="FK152">
        <f>IFERROR(SMALL(FK47:FK127,ROW()-ROW($FK$130)+1),"")</f>
        <v>0</v>
      </c>
      <c r="FL152">
        <f>IFERROR(SMALL(FL47:FL127,ROW()-ROW($FL$130)+1),"")</f>
        <v>0</v>
      </c>
      <c r="FM152">
        <f>IFERROR(SMALL(FM47:FM127,ROW()-ROW($FM$130)+1),"")</f>
        <v>0</v>
      </c>
      <c r="FN152">
        <f>IFERROR(SMALL(FN47:FN127,ROW()-ROW($FN$130)+1),"")</f>
        <v>0</v>
      </c>
      <c r="FO152">
        <f>IFERROR(SMALL(FO47:FO127,ROW()-ROW($FO$130)+1),"")</f>
        <v>0</v>
      </c>
      <c r="FP152">
        <f>IFERROR(SMALL(FP47:FP127,ROW()-ROW($FP$130)+1),"")</f>
        <v>0</v>
      </c>
      <c r="FQ152">
        <f>IFERROR(SMALL(FQ47:FQ127,ROW()-ROW($FQ$130)+1),"")</f>
        <v>0</v>
      </c>
      <c r="FR152">
        <f>IFERROR(SMALL(FR47:FR127,ROW()-ROW($FR$130)+1),"")</f>
        <v>0</v>
      </c>
      <c r="FS152">
        <f>IFERROR(SMALL(FS47:FS127,ROW()-ROW($FS$130)+1),"")</f>
        <v>0</v>
      </c>
      <c r="FT152">
        <f>IFERROR(SMALL(FT47:FT127,ROW()-ROW($FT$130)+1),"")</f>
        <v>0</v>
      </c>
      <c r="FU152">
        <f>IFERROR(SMALL(FU47:FU127,ROW()-ROW($FU$130)+1),"")</f>
        <v>0</v>
      </c>
      <c r="FV152">
        <f>IFERROR(SMALL(FV47:FV127,ROW()-ROW($FV$130)+1),"")</f>
        <v>0</v>
      </c>
      <c r="FW152">
        <f>IFERROR(SMALL(FW47:FW127,ROW()-ROW($FW$130)+1),"")</f>
        <v>0</v>
      </c>
      <c r="FX152">
        <f>IFERROR(SMALL(FX47:FX127,ROW()-ROW($FX$130)+1),"")</f>
        <v>0</v>
      </c>
      <c r="FY152">
        <f>IFERROR(SMALL(FY47:FY127,ROW()-ROW($FY$130)+1),"")</f>
        <v>0</v>
      </c>
      <c r="FZ152">
        <f>IFERROR(SMALL(FZ47:FZ127,ROW()-ROW($FZ$130)+1),"")</f>
        <v>0</v>
      </c>
      <c r="GA152">
        <f>IFERROR(SMALL(GA47:GA127,ROW()-ROW($GA$130)+1),"")</f>
        <v>0</v>
      </c>
      <c r="GB152">
        <f>IFERROR(SMALL(GB47:GB127,ROW()-ROW($GB$130)+1),"")</f>
        <v>0</v>
      </c>
      <c r="GC152">
        <f>IFERROR(SMALL(GC47:GC127,ROW()-ROW($GC$130)+1),"")</f>
        <v>0</v>
      </c>
      <c r="GD152">
        <f>IFERROR(SMALL(GD47:GD127,ROW()-ROW($GD$130)+1),"")</f>
        <v>0</v>
      </c>
      <c r="GE152">
        <f>IFERROR(SMALL(GE47:GE127,ROW()-ROW($GE$130)+1),"")</f>
        <v>0</v>
      </c>
      <c r="GF152">
        <f>IFERROR(SMALL(GF47:GF127,ROW()-ROW($GF$130)+1),"")</f>
        <v>0</v>
      </c>
      <c r="GG152">
        <f>IFERROR(SMALL(GG47:GG127,ROW()-ROW($GG$130)+1),"")</f>
        <v>0</v>
      </c>
      <c r="GH152">
        <f>IFERROR(SMALL(GH47:GH127,ROW()-ROW($GH$130)+1),"")</f>
        <v>0</v>
      </c>
      <c r="GI152">
        <f>IFERROR(SMALL(GI47:GI127,ROW()-ROW($GI$130)+1),"")</f>
        <v>0</v>
      </c>
      <c r="GJ152">
        <f>IFERROR(SMALL(GJ47:GJ127,ROW()-ROW($GJ$130)+1),"")</f>
        <v>0</v>
      </c>
      <c r="GK152">
        <f>IFERROR(SMALL(GK47:GK127,ROW()-ROW($GK$130)+1),"")</f>
        <v>0</v>
      </c>
      <c r="GL152">
        <f>IFERROR(SMALL(GL47:GL127,ROW()-ROW($GL$130)+1),"")</f>
        <v>0</v>
      </c>
      <c r="GM152">
        <f>IFERROR(SMALL(GM47:GM127,ROW()-ROW($GM$130)+1),"")</f>
        <v>0</v>
      </c>
      <c r="GN152">
        <f>IFERROR(SMALL(GN47:GN127,ROW()-ROW($GN$130)+1),"")</f>
        <v>0</v>
      </c>
      <c r="GO152">
        <f>IFERROR(SMALL(GO47:GO127,ROW()-ROW($GO$130)+1),"")</f>
        <v>0</v>
      </c>
      <c r="GP152">
        <f>IFERROR(SMALL(GP47:GP127,ROW()-ROW($GP$130)+1),"")</f>
        <v>0</v>
      </c>
      <c r="GQ152">
        <f>IFERROR(SMALL(GQ47:GQ127,ROW()-ROW($GQ$130)+1),"")</f>
        <v>0</v>
      </c>
      <c r="GR152">
        <f>IFERROR(SMALL(GR47:GR127,ROW()-ROW($GR$130)+1),"")</f>
        <v>0</v>
      </c>
      <c r="GS152">
        <f>IFERROR(SMALL(GS47:GS127,ROW()-ROW($GS$130)+1),"")</f>
        <v>0</v>
      </c>
      <c r="GT152">
        <f>IFERROR(SMALL(GT47:GT127,ROW()-ROW($GT$130)+1),"")</f>
        <v>0</v>
      </c>
      <c r="GU152">
        <f>IFERROR(SMALL(GU47:GU127,ROW()-ROW($GU$130)+1),"")</f>
        <v>0</v>
      </c>
      <c r="GV152">
        <f>IFERROR(SMALL(GV47:GV127,ROW()-ROW($GV$130)+1),"")</f>
        <v>0</v>
      </c>
      <c r="GW152">
        <f>IFERROR(SMALL(GW47:GW127,ROW()-ROW($GW$130)+1),"")</f>
        <v>0</v>
      </c>
      <c r="GX152">
        <f>IFERROR(SMALL(GX47:GX127,ROW()-ROW($GX$130)+1),"")</f>
        <v>0</v>
      </c>
      <c r="GY152">
        <f>IFERROR(SMALL(GY47:GY127,ROW()-ROW($GY$130)+1),"")</f>
        <v>0</v>
      </c>
      <c r="GZ152">
        <f>IFERROR(SMALL(GZ47:GZ127,ROW()-ROW($GZ$130)+1),"")</f>
        <v>0</v>
      </c>
      <c r="HA152">
        <f>IFERROR(SMALL(HA47:HA127,ROW()-ROW($HA$130)+1),"")</f>
        <v>0</v>
      </c>
      <c r="HB152">
        <f>IFERROR(SMALL(HB47:HB127,ROW()-ROW($HB$130)+1),"")</f>
        <v>0</v>
      </c>
      <c r="HC152">
        <f>IFERROR(SMALL(HC47:HC127,ROW()-ROW($HC$130)+1),"")</f>
        <v>0</v>
      </c>
      <c r="HD152">
        <f>IFERROR(SMALL(HD47:HD127,ROW()-ROW($HD$130)+1),"")</f>
        <v>0</v>
      </c>
      <c r="HE152">
        <f>IFERROR(SMALL(HE47:HE127,ROW()-ROW($HE$130)+1),"")</f>
        <v>0</v>
      </c>
      <c r="HF152">
        <f>IFERROR(SMALL(HF47:HF127,ROW()-ROW($HF$130)+1),"")</f>
        <v>0</v>
      </c>
      <c r="HG152">
        <f>IFERROR(SMALL(HG47:HG127,ROW()-ROW($HG$130)+1),"")</f>
        <v>0</v>
      </c>
      <c r="HH152">
        <f>IFERROR(SMALL(HH47:HH127,ROW()-ROW($HH$130)+1),"")</f>
        <v>0</v>
      </c>
      <c r="HI152">
        <f>IFERROR(SMALL(HI47:HI127,ROW()-ROW($HI$130)+1),"")</f>
        <v>0</v>
      </c>
      <c r="HJ152">
        <f>IFERROR(SMALL(HJ47:HJ127,ROW()-ROW($HJ$130)+1),"")</f>
        <v>0</v>
      </c>
      <c r="HK152">
        <f>IFERROR(SMALL(HK47:HK127,ROW()-ROW($HK$130)+1),"")</f>
        <v>0</v>
      </c>
      <c r="HL152">
        <f>IFERROR(SMALL(HL47:HL127,ROW()-ROW($HL$130)+1),"")</f>
        <v>0</v>
      </c>
      <c r="HM152">
        <f>IFERROR(SMALL(HM47:HM127,ROW()-ROW($HM$130)+1),"")</f>
        <v>0</v>
      </c>
      <c r="HN152">
        <f>IFERROR(SMALL(HN47:HN127,ROW()-ROW($HN$130)+1),"")</f>
        <v>0</v>
      </c>
      <c r="HO152">
        <f>IFERROR(SMALL(HO47:HO127,ROW()-ROW($HO$130)+1),"")</f>
        <v>0</v>
      </c>
      <c r="HP152">
        <f>IFERROR(SMALL(HP47:HP127,ROW()-ROW($HP$130)+1),"")</f>
        <v>0</v>
      </c>
      <c r="HQ152">
        <f>IFERROR(SMALL(HQ47:HQ127,ROW()-ROW($HQ$130)+1),"")</f>
        <v>0</v>
      </c>
      <c r="HR152">
        <f>IFERROR(SMALL(HR47:HR127,ROW()-ROW($HR$130)+1),"")</f>
        <v>0</v>
      </c>
      <c r="HS152">
        <f>IFERROR(SMALL(HS47:HS127,ROW()-ROW($HS$130)+1),"")</f>
        <v>0</v>
      </c>
      <c r="HT152">
        <f>IFERROR(SMALL(HT47:HT127,ROW()-ROW($HT$130)+1),"")</f>
        <v>0</v>
      </c>
      <c r="HU152">
        <f>IFERROR(SMALL(HU47:HU127,ROW()-ROW($HU$130)+1),"")</f>
        <v>0</v>
      </c>
      <c r="HV152">
        <f>IFERROR(SMALL(HV47:HV127,ROW()-ROW($HV$130)+1),"")</f>
        <v>0</v>
      </c>
      <c r="HW152">
        <f>IFERROR(SMALL(HW47:HW127,ROW()-ROW($HW$130)+1),"")</f>
        <v>0</v>
      </c>
      <c r="HX152">
        <f>IFERROR(SMALL(HX47:HX127,ROW()-ROW($HX$130)+1),"")</f>
        <v>0</v>
      </c>
      <c r="HY152">
        <f>IFERROR(SMALL(HY47:HY127,ROW()-ROW($HY$130)+1),"")</f>
        <v>0</v>
      </c>
      <c r="HZ152">
        <f>IFERROR(SMALL(HZ47:HZ127,ROW()-ROW($HZ$130)+1),"")</f>
        <v>0</v>
      </c>
      <c r="IA152">
        <f>IFERROR(SMALL(IA47:IA127,ROW()-ROW($IA$130)+1),"")</f>
        <v>0</v>
      </c>
      <c r="IB152">
        <f>IFERROR(SMALL(IB47:IB127,ROW()-ROW($IB$130)+1),"")</f>
        <v>0</v>
      </c>
      <c r="IC152">
        <f>IFERROR(SMALL(IC47:IC127,ROW()-ROW($IC$130)+1),"")</f>
        <v>0</v>
      </c>
      <c r="ID152">
        <f>IFERROR(SMALL(ID47:ID127,ROW()-ROW($ID$130)+1),"")</f>
        <v>0</v>
      </c>
    </row>
    <row r="153" spans="5:238">
      <c r="E153">
        <f>IFERROR(SMALL(E47:E127,ROW()-ROW($E$130)+1),"")</f>
        <v>0</v>
      </c>
      <c r="F153">
        <f>IFERROR(SMALL(F47:F127,ROW()-ROW($F$130)+1),"")</f>
        <v>0</v>
      </c>
      <c r="G153">
        <f>IFERROR(SMALL(G47:G127,ROW()-ROW($G$130)+1),"")</f>
        <v>0</v>
      </c>
      <c r="H153">
        <f>IFERROR(SMALL(H47:H127,ROW()-ROW($H$130)+1),"")</f>
        <v>0</v>
      </c>
      <c r="I153">
        <f>IFERROR(SMALL(I47:I127,ROW()-ROW($I$130)+1),"")</f>
        <v>0</v>
      </c>
      <c r="J153">
        <f>IFERROR(SMALL(J47:J127,ROW()-ROW($J$130)+1),"")</f>
        <v>0</v>
      </c>
      <c r="K153">
        <f>IFERROR(SMALL(K47:K127,ROW()-ROW($K$130)+1),"")</f>
        <v>0</v>
      </c>
      <c r="L153">
        <f>IFERROR(SMALL(L47:L127,ROW()-ROW($L$130)+1),"")</f>
        <v>0</v>
      </c>
      <c r="M153">
        <f>IFERROR(SMALL(M47:M127,ROW()-ROW($M$130)+1),"")</f>
        <v>0</v>
      </c>
      <c r="N153">
        <f>IFERROR(SMALL(N47:N127,ROW()-ROW($N$130)+1),"")</f>
        <v>0</v>
      </c>
      <c r="O153">
        <f>IFERROR(SMALL(O47:O127,ROW()-ROW($O$130)+1),"")</f>
        <v>0</v>
      </c>
      <c r="P153">
        <f>IFERROR(SMALL(P47:P127,ROW()-ROW($P$130)+1),"")</f>
        <v>0</v>
      </c>
      <c r="Q153">
        <f>IFERROR(SMALL(Q47:Q127,ROW()-ROW($Q$130)+1),"")</f>
        <v>0</v>
      </c>
      <c r="R153">
        <f>IFERROR(SMALL(R47:R127,ROW()-ROW($R$130)+1),"")</f>
        <v>0</v>
      </c>
      <c r="S153">
        <f>IFERROR(SMALL(S47:S127,ROW()-ROW($S$130)+1),"")</f>
        <v>0</v>
      </c>
      <c r="T153">
        <f>IFERROR(SMALL(T47:T127,ROW()-ROW($T$130)+1),"")</f>
        <v>0</v>
      </c>
      <c r="U153">
        <f>IFERROR(SMALL(U47:U127,ROW()-ROW($U$130)+1),"")</f>
        <v>0</v>
      </c>
      <c r="V153">
        <f>IFERROR(SMALL(V47:V127,ROW()-ROW($V$130)+1),"")</f>
        <v>0</v>
      </c>
      <c r="W153">
        <f>IFERROR(SMALL(W47:W127,ROW()-ROW($W$130)+1),"")</f>
        <v>0</v>
      </c>
      <c r="X153">
        <f>IFERROR(SMALL(X47:X127,ROW()-ROW($X$130)+1),"")</f>
        <v>0</v>
      </c>
      <c r="Y153">
        <f>IFERROR(SMALL(Y47:Y127,ROW()-ROW($Y$130)+1),"")</f>
        <v>0</v>
      </c>
      <c r="Z153">
        <f>IFERROR(SMALL(Z47:Z127,ROW()-ROW($Z$130)+1),"")</f>
        <v>0</v>
      </c>
      <c r="AA153">
        <f>IFERROR(SMALL(AA47:AA127,ROW()-ROW($AA$130)+1),"")</f>
        <v>0</v>
      </c>
      <c r="AB153">
        <f>IFERROR(SMALL(AB47:AB127,ROW()-ROW($AB$130)+1),"")</f>
        <v>0</v>
      </c>
      <c r="AC153">
        <f>IFERROR(SMALL(AC47:AC127,ROW()-ROW($AC$130)+1),"")</f>
        <v>0</v>
      </c>
      <c r="AD153">
        <f>IFERROR(SMALL(AD47:AD127,ROW()-ROW($AD$130)+1),"")</f>
        <v>0</v>
      </c>
      <c r="AE153">
        <f>IFERROR(SMALL(AE47:AE127,ROW()-ROW($AE$130)+1),"")</f>
        <v>0</v>
      </c>
      <c r="AF153">
        <f>IFERROR(SMALL(AF47:AF127,ROW()-ROW($AF$130)+1),"")</f>
        <v>0</v>
      </c>
      <c r="AG153">
        <f>IFERROR(SMALL(AG47:AG127,ROW()-ROW($AG$130)+1),"")</f>
        <v>0</v>
      </c>
      <c r="AH153">
        <f>IFERROR(SMALL(AH47:AH127,ROW()-ROW($AH$130)+1),"")</f>
        <v>0</v>
      </c>
      <c r="AI153">
        <f>IFERROR(SMALL(AI47:AI127,ROW()-ROW($AI$130)+1),"")</f>
        <v>0</v>
      </c>
      <c r="AJ153">
        <f>IFERROR(SMALL(AJ47:AJ127,ROW()-ROW($AJ$130)+1),"")</f>
        <v>0</v>
      </c>
      <c r="AK153">
        <f>IFERROR(SMALL(AK47:AK127,ROW()-ROW($AK$130)+1),"")</f>
        <v>0</v>
      </c>
      <c r="AL153">
        <f>IFERROR(SMALL(AL47:AL127,ROW()-ROW($AL$130)+1),"")</f>
        <v>0</v>
      </c>
      <c r="AM153">
        <f>IFERROR(SMALL(AM47:AM127,ROW()-ROW($AM$130)+1),"")</f>
        <v>0</v>
      </c>
      <c r="AN153">
        <f>IFERROR(SMALL(AN47:AN127,ROW()-ROW($AN$130)+1),"")</f>
        <v>0</v>
      </c>
      <c r="AO153">
        <f>IFERROR(SMALL(AO47:AO127,ROW()-ROW($AO$130)+1),"")</f>
        <v>0</v>
      </c>
      <c r="AP153">
        <f>IFERROR(SMALL(AP47:AP127,ROW()-ROW($AP$130)+1),"")</f>
        <v>0</v>
      </c>
      <c r="AQ153">
        <f>IFERROR(SMALL(AQ47:AQ127,ROW()-ROW($AQ$130)+1),"")</f>
        <v>0</v>
      </c>
      <c r="AR153">
        <f>IFERROR(SMALL(AR47:AR127,ROW()-ROW($AR$130)+1),"")</f>
        <v>0</v>
      </c>
      <c r="AS153">
        <f>IFERROR(SMALL(AS47:AS127,ROW()-ROW($AS$130)+1),"")</f>
        <v>0</v>
      </c>
      <c r="AT153">
        <f>IFERROR(SMALL(AT47:AT127,ROW()-ROW($AT$130)+1),"")</f>
        <v>0</v>
      </c>
      <c r="AU153">
        <f>IFERROR(SMALL(AU47:AU127,ROW()-ROW($AU$130)+1),"")</f>
        <v>0</v>
      </c>
      <c r="AV153">
        <f>IFERROR(SMALL(AV47:AV127,ROW()-ROW($AV$130)+1),"")</f>
        <v>0</v>
      </c>
      <c r="AW153">
        <f>IFERROR(SMALL(AW47:AW127,ROW()-ROW($AW$130)+1),"")</f>
        <v>0</v>
      </c>
      <c r="AX153">
        <f>IFERROR(SMALL(AX47:AX127,ROW()-ROW($AX$130)+1),"")</f>
        <v>0</v>
      </c>
      <c r="AY153">
        <f>IFERROR(SMALL(AY47:AY127,ROW()-ROW($AY$130)+1),"")</f>
        <v>0</v>
      </c>
      <c r="AZ153">
        <f>IFERROR(SMALL(AZ47:AZ127,ROW()-ROW($AZ$130)+1),"")</f>
        <v>0</v>
      </c>
      <c r="BA153">
        <f>IFERROR(SMALL(BA47:BA127,ROW()-ROW($BA$130)+1),"")</f>
        <v>0</v>
      </c>
      <c r="BB153">
        <f>IFERROR(SMALL(BB47:BB127,ROW()-ROW($BB$130)+1),"")</f>
        <v>0</v>
      </c>
      <c r="BC153">
        <f>IFERROR(SMALL(BC47:BC127,ROW()-ROW($BC$130)+1),"")</f>
        <v>0</v>
      </c>
      <c r="BD153">
        <f>IFERROR(SMALL(BD47:BD127,ROW()-ROW($BD$130)+1),"")</f>
        <v>0</v>
      </c>
      <c r="BE153">
        <f>IFERROR(SMALL(BE47:BE127,ROW()-ROW($BE$130)+1),"")</f>
        <v>0</v>
      </c>
      <c r="BF153">
        <f>IFERROR(SMALL(BF47:BF127,ROW()-ROW($BF$130)+1),"")</f>
        <v>0</v>
      </c>
      <c r="BG153">
        <f>IFERROR(SMALL(BG47:BG127,ROW()-ROW($BG$130)+1),"")</f>
        <v>0</v>
      </c>
      <c r="BH153">
        <f>IFERROR(SMALL(BH47:BH127,ROW()-ROW($BH$130)+1),"")</f>
        <v>0</v>
      </c>
      <c r="BI153">
        <f>IFERROR(SMALL(BI47:BI127,ROW()-ROW($BI$130)+1),"")</f>
        <v>0</v>
      </c>
      <c r="BJ153">
        <f>IFERROR(SMALL(BJ47:BJ127,ROW()-ROW($BJ$130)+1),"")</f>
        <v>0</v>
      </c>
      <c r="BK153">
        <f>IFERROR(SMALL(BK47:BK127,ROW()-ROW($BK$130)+1),"")</f>
        <v>0</v>
      </c>
      <c r="BL153">
        <f>IFERROR(SMALL(BL47:BL127,ROW()-ROW($BL$130)+1),"")</f>
        <v>0</v>
      </c>
      <c r="BM153">
        <f>IFERROR(SMALL(BM47:BM127,ROW()-ROW($BM$130)+1),"")</f>
        <v>0</v>
      </c>
      <c r="BN153">
        <f>IFERROR(SMALL(BN47:BN127,ROW()-ROW($BN$130)+1),"")</f>
        <v>0</v>
      </c>
      <c r="BO153">
        <f>IFERROR(SMALL(BO47:BO127,ROW()-ROW($BO$130)+1),"")</f>
        <v>0</v>
      </c>
      <c r="BP153">
        <f>IFERROR(SMALL(BP47:BP127,ROW()-ROW($BP$130)+1),"")</f>
        <v>0</v>
      </c>
      <c r="BQ153">
        <f>IFERROR(SMALL(BQ47:BQ127,ROW()-ROW($BQ$130)+1),"")</f>
        <v>0</v>
      </c>
      <c r="BR153">
        <f>IFERROR(SMALL(BR47:BR127,ROW()-ROW($BR$130)+1),"")</f>
        <v>0</v>
      </c>
      <c r="BS153">
        <f>IFERROR(SMALL(BS47:BS127,ROW()-ROW($BS$130)+1),"")</f>
        <v>0</v>
      </c>
      <c r="BT153">
        <f>IFERROR(SMALL(BT47:BT127,ROW()-ROW($BT$130)+1),"")</f>
        <v>0</v>
      </c>
      <c r="BU153">
        <f>IFERROR(SMALL(BU47:BU127,ROW()-ROW($BU$130)+1),"")</f>
        <v>0</v>
      </c>
      <c r="BV153">
        <f>IFERROR(SMALL(BV47:BV127,ROW()-ROW($BV$130)+1),"")</f>
        <v>0</v>
      </c>
      <c r="BW153">
        <f>IFERROR(SMALL(BW47:BW127,ROW()-ROW($BW$130)+1),"")</f>
        <v>0</v>
      </c>
      <c r="BX153">
        <f>IFERROR(SMALL(BX47:BX127,ROW()-ROW($BX$130)+1),"")</f>
        <v>0</v>
      </c>
      <c r="BY153">
        <f>IFERROR(SMALL(BY47:BY127,ROW()-ROW($BY$130)+1),"")</f>
        <v>0</v>
      </c>
      <c r="BZ153">
        <f>IFERROR(SMALL(BZ47:BZ127,ROW()-ROW($BZ$130)+1),"")</f>
        <v>0</v>
      </c>
      <c r="CA153">
        <f>IFERROR(SMALL(CA47:CA127,ROW()-ROW($CA$130)+1),"")</f>
        <v>0</v>
      </c>
      <c r="CB153">
        <f>IFERROR(SMALL(CB47:CB127,ROW()-ROW($CB$130)+1),"")</f>
        <v>0</v>
      </c>
      <c r="CC153">
        <f>IFERROR(SMALL(CC47:CC127,ROW()-ROW($CC$130)+1),"")</f>
        <v>0</v>
      </c>
      <c r="CD153">
        <f>IFERROR(SMALL(CD47:CD127,ROW()-ROW($CD$130)+1),"")</f>
        <v>0</v>
      </c>
      <c r="CE153">
        <f>IFERROR(SMALL(CE47:CE127,ROW()-ROW($CE$130)+1),"")</f>
        <v>0</v>
      </c>
      <c r="CF153">
        <f>IFERROR(SMALL(CF47:CF127,ROW()-ROW($CF$130)+1),"")</f>
        <v>0</v>
      </c>
      <c r="CG153">
        <f>IFERROR(SMALL(CG47:CG127,ROW()-ROW($CG$130)+1),"")</f>
        <v>0</v>
      </c>
      <c r="CH153">
        <f>IFERROR(SMALL(CH47:CH127,ROW()-ROW($CH$130)+1),"")</f>
        <v>0</v>
      </c>
      <c r="CI153">
        <f>IFERROR(SMALL(CI47:CI127,ROW()-ROW($CI$130)+1),"")</f>
        <v>0</v>
      </c>
      <c r="CJ153">
        <f>IFERROR(SMALL(CJ47:CJ127,ROW()-ROW($CJ$130)+1),"")</f>
        <v>0</v>
      </c>
      <c r="CK153">
        <f>IFERROR(SMALL(CK47:CK127,ROW()-ROW($CK$130)+1),"")</f>
        <v>0</v>
      </c>
      <c r="CL153">
        <f>IFERROR(SMALL(CL47:CL127,ROW()-ROW($CL$130)+1),"")</f>
        <v>0</v>
      </c>
      <c r="CM153">
        <f>IFERROR(SMALL(CM47:CM127,ROW()-ROW($CM$130)+1),"")</f>
        <v>0</v>
      </c>
      <c r="CN153">
        <f>IFERROR(SMALL(CN47:CN127,ROW()-ROW($CN$130)+1),"")</f>
        <v>0</v>
      </c>
      <c r="CO153">
        <f>IFERROR(SMALL(CO47:CO127,ROW()-ROW($CO$130)+1),"")</f>
        <v>0</v>
      </c>
      <c r="CP153">
        <f>IFERROR(SMALL(CP47:CP127,ROW()-ROW($CP$130)+1),"")</f>
        <v>0</v>
      </c>
      <c r="CQ153">
        <f>IFERROR(SMALL(CQ47:CQ127,ROW()-ROW($CQ$130)+1),"")</f>
        <v>0</v>
      </c>
      <c r="CR153">
        <f>IFERROR(SMALL(CR47:CR127,ROW()-ROW($CR$130)+1),"")</f>
        <v>0</v>
      </c>
      <c r="CS153">
        <f>IFERROR(SMALL(CS47:CS127,ROW()-ROW($CS$130)+1),"")</f>
        <v>0</v>
      </c>
      <c r="CT153">
        <f>IFERROR(SMALL(CT47:CT127,ROW()-ROW($CT$130)+1),"")</f>
        <v>0</v>
      </c>
      <c r="CU153">
        <f>IFERROR(SMALL(CU47:CU127,ROW()-ROW($CU$130)+1),"")</f>
        <v>0</v>
      </c>
      <c r="CV153">
        <f>IFERROR(SMALL(CV47:CV127,ROW()-ROW($CV$130)+1),"")</f>
        <v>0</v>
      </c>
      <c r="CW153">
        <f>IFERROR(SMALL(CW47:CW127,ROW()-ROW($CW$130)+1),"")</f>
        <v>0</v>
      </c>
      <c r="CX153">
        <f>IFERROR(SMALL(CX47:CX127,ROW()-ROW($CX$130)+1),"")</f>
        <v>0</v>
      </c>
      <c r="CY153">
        <f>IFERROR(SMALL(CY47:CY127,ROW()-ROW($CY$130)+1),"")</f>
        <v>0</v>
      </c>
      <c r="CZ153">
        <f>IFERROR(SMALL(CZ47:CZ127,ROW()-ROW($CZ$130)+1),"")</f>
        <v>0</v>
      </c>
      <c r="DA153">
        <f>IFERROR(SMALL(DA47:DA127,ROW()-ROW($DA$130)+1),"")</f>
        <v>0</v>
      </c>
      <c r="DB153">
        <f>IFERROR(SMALL(DB47:DB127,ROW()-ROW($DB$130)+1),"")</f>
        <v>0</v>
      </c>
      <c r="DC153">
        <f>IFERROR(SMALL(DC47:DC127,ROW()-ROW($DC$130)+1),"")</f>
        <v>0</v>
      </c>
      <c r="DD153">
        <f>IFERROR(SMALL(DD47:DD127,ROW()-ROW($DD$130)+1),"")</f>
        <v>0</v>
      </c>
      <c r="DE153">
        <f>IFERROR(SMALL(DE47:DE127,ROW()-ROW($DE$130)+1),"")</f>
        <v>0</v>
      </c>
      <c r="DF153">
        <f>IFERROR(SMALL(DF47:DF127,ROW()-ROW($DF$130)+1),"")</f>
        <v>0</v>
      </c>
      <c r="DG153">
        <f>IFERROR(SMALL(DG47:DG127,ROW()-ROW($DG$130)+1),"")</f>
        <v>0</v>
      </c>
      <c r="DH153">
        <f>IFERROR(SMALL(DH47:DH127,ROW()-ROW($DH$130)+1),"")</f>
        <v>0</v>
      </c>
      <c r="DI153">
        <f>IFERROR(SMALL(DI47:DI127,ROW()-ROW($DI$130)+1),"")</f>
        <v>0</v>
      </c>
      <c r="DJ153">
        <f>IFERROR(SMALL(DJ47:DJ127,ROW()-ROW($DJ$130)+1),"")</f>
        <v>0</v>
      </c>
      <c r="DK153">
        <f>IFERROR(SMALL(DK47:DK127,ROW()-ROW($DK$130)+1),"")</f>
        <v>0</v>
      </c>
      <c r="DL153">
        <f>IFERROR(SMALL(DL47:DL127,ROW()-ROW($DL$130)+1),"")</f>
        <v>0</v>
      </c>
      <c r="DM153">
        <f>IFERROR(SMALL(DM47:DM127,ROW()-ROW($DM$130)+1),"")</f>
        <v>0</v>
      </c>
      <c r="DN153">
        <f>IFERROR(SMALL(DN47:DN127,ROW()-ROW($DN$130)+1),"")</f>
        <v>0</v>
      </c>
      <c r="DO153">
        <f>IFERROR(SMALL(DO47:DO127,ROW()-ROW($DO$130)+1),"")</f>
        <v>0</v>
      </c>
      <c r="DP153">
        <f>IFERROR(SMALL(DP47:DP127,ROW()-ROW($DP$130)+1),"")</f>
        <v>0</v>
      </c>
      <c r="DS153">
        <f>IFERROR(SMALL(DS47:DS127,ROW()-ROW($DS$130)+1),"")</f>
        <v>0</v>
      </c>
      <c r="DT153">
        <f>IFERROR(SMALL(DT47:DT127,ROW()-ROW($DT$130)+1),"")</f>
        <v>0</v>
      </c>
      <c r="DU153">
        <f>IFERROR(SMALL(DU47:DU127,ROW()-ROW($DU$130)+1),"")</f>
        <v>0</v>
      </c>
      <c r="DV153">
        <f>IFERROR(SMALL(DV47:DV127,ROW()-ROW($DV$130)+1),"")</f>
        <v>0</v>
      </c>
      <c r="DW153">
        <f>IFERROR(SMALL(DW47:DW127,ROW()-ROW($DW$130)+1),"")</f>
        <v>0</v>
      </c>
      <c r="DX153">
        <f>IFERROR(SMALL(DX47:DX127,ROW()-ROW($DX$130)+1),"")</f>
        <v>0</v>
      </c>
      <c r="DY153">
        <f>IFERROR(SMALL(DY47:DY127,ROW()-ROW($DY$130)+1),"")</f>
        <v>0</v>
      </c>
      <c r="DZ153">
        <f>IFERROR(SMALL(DZ47:DZ127,ROW()-ROW($DZ$130)+1),"")</f>
        <v>0</v>
      </c>
      <c r="EA153">
        <f>IFERROR(SMALL(EA47:EA127,ROW()-ROW($EA$130)+1),"")</f>
        <v>0</v>
      </c>
      <c r="EB153">
        <f>IFERROR(SMALL(EB47:EB127,ROW()-ROW($EB$130)+1),"")</f>
        <v>0</v>
      </c>
      <c r="EC153">
        <f>IFERROR(SMALL(EC47:EC127,ROW()-ROW($EC$130)+1),"")</f>
        <v>0</v>
      </c>
      <c r="ED153">
        <f>IFERROR(SMALL(ED47:ED127,ROW()-ROW($ED$130)+1),"")</f>
        <v>0</v>
      </c>
      <c r="EE153">
        <f>IFERROR(SMALL(EE47:EE127,ROW()-ROW($EE$130)+1),"")</f>
        <v>0</v>
      </c>
      <c r="EF153">
        <f>IFERROR(SMALL(EF47:EF127,ROW()-ROW($EF$130)+1),"")</f>
        <v>0</v>
      </c>
      <c r="EG153">
        <f>IFERROR(SMALL(EG47:EG127,ROW()-ROW($EG$130)+1),"")</f>
        <v>0</v>
      </c>
      <c r="EH153">
        <f>IFERROR(SMALL(EH47:EH127,ROW()-ROW($EH$130)+1),"")</f>
        <v>0</v>
      </c>
      <c r="EI153">
        <f>IFERROR(SMALL(EI47:EI127,ROW()-ROW($EI$130)+1),"")</f>
        <v>0</v>
      </c>
      <c r="EJ153">
        <f>IFERROR(SMALL(EJ47:EJ127,ROW()-ROW($EJ$130)+1),"")</f>
        <v>0</v>
      </c>
      <c r="EK153">
        <f>IFERROR(SMALL(EK47:EK127,ROW()-ROW($EK$130)+1),"")</f>
        <v>0</v>
      </c>
      <c r="EL153">
        <f>IFERROR(SMALL(EL47:EL127,ROW()-ROW($EL$130)+1),"")</f>
        <v>0</v>
      </c>
      <c r="EM153">
        <f>IFERROR(SMALL(EM47:EM127,ROW()-ROW($EM$130)+1),"")</f>
        <v>0</v>
      </c>
      <c r="EN153">
        <f>IFERROR(SMALL(EN47:EN127,ROW()-ROW($EN$130)+1),"")</f>
        <v>0</v>
      </c>
      <c r="EO153">
        <f>IFERROR(SMALL(EO47:EO127,ROW()-ROW($EO$130)+1),"")</f>
        <v>0</v>
      </c>
      <c r="EP153">
        <f>IFERROR(SMALL(EP47:EP127,ROW()-ROW($EP$130)+1),"")</f>
        <v>0</v>
      </c>
      <c r="EQ153">
        <f>IFERROR(SMALL(EQ47:EQ127,ROW()-ROW($EQ$130)+1),"")</f>
        <v>0</v>
      </c>
      <c r="ER153">
        <f>IFERROR(SMALL(ER47:ER127,ROW()-ROW($ER$130)+1),"")</f>
        <v>0</v>
      </c>
      <c r="ES153">
        <f>IFERROR(SMALL(ES47:ES127,ROW()-ROW($ES$130)+1),"")</f>
        <v>0</v>
      </c>
      <c r="ET153">
        <f>IFERROR(SMALL(ET47:ET127,ROW()-ROW($ET$130)+1),"")</f>
        <v>0</v>
      </c>
      <c r="EU153">
        <f>IFERROR(SMALL(EU47:EU127,ROW()-ROW($EU$130)+1),"")</f>
        <v>0</v>
      </c>
      <c r="EV153">
        <f>IFERROR(SMALL(EV47:EV127,ROW()-ROW($EV$130)+1),"")</f>
        <v>0</v>
      </c>
      <c r="EW153">
        <f>IFERROR(SMALL(EW47:EW127,ROW()-ROW($EW$130)+1),"")</f>
        <v>0</v>
      </c>
      <c r="EX153">
        <f>IFERROR(SMALL(EX47:EX127,ROW()-ROW($EX$130)+1),"")</f>
        <v>0</v>
      </c>
      <c r="EY153">
        <f>IFERROR(SMALL(EY47:EY127,ROW()-ROW($EY$130)+1),"")</f>
        <v>0</v>
      </c>
      <c r="EZ153">
        <f>IFERROR(SMALL(EZ47:EZ127,ROW()-ROW($EZ$130)+1),"")</f>
        <v>0</v>
      </c>
      <c r="FA153">
        <f>IFERROR(SMALL(FA47:FA127,ROW()-ROW($FA$130)+1),"")</f>
        <v>0</v>
      </c>
      <c r="FB153">
        <f>IFERROR(SMALL(FB47:FB127,ROW()-ROW($FB$130)+1),"")</f>
        <v>0</v>
      </c>
      <c r="FC153">
        <f>IFERROR(SMALL(FC47:FC127,ROW()-ROW($FC$130)+1),"")</f>
        <v>0</v>
      </c>
      <c r="FD153">
        <f>IFERROR(SMALL(FD47:FD127,ROW()-ROW($FD$130)+1),"")</f>
        <v>0</v>
      </c>
      <c r="FE153">
        <f>IFERROR(SMALL(FE47:FE127,ROW()-ROW($FE$130)+1),"")</f>
        <v>0</v>
      </c>
      <c r="FF153">
        <f>IFERROR(SMALL(FF47:FF127,ROW()-ROW($FF$130)+1),"")</f>
        <v>0</v>
      </c>
      <c r="FG153">
        <f>IFERROR(SMALL(FG47:FG127,ROW()-ROW($FG$130)+1),"")</f>
        <v>0</v>
      </c>
      <c r="FH153">
        <f>IFERROR(SMALL(FH47:FH127,ROW()-ROW($FH$130)+1),"")</f>
        <v>0</v>
      </c>
      <c r="FI153">
        <f>IFERROR(SMALL(FI47:FI127,ROW()-ROW($FI$130)+1),"")</f>
        <v>0</v>
      </c>
      <c r="FJ153">
        <f>IFERROR(SMALL(FJ47:FJ127,ROW()-ROW($FJ$130)+1),"")</f>
        <v>0</v>
      </c>
      <c r="FK153">
        <f>IFERROR(SMALL(FK47:FK127,ROW()-ROW($FK$130)+1),"")</f>
        <v>0</v>
      </c>
      <c r="FL153">
        <f>IFERROR(SMALL(FL47:FL127,ROW()-ROW($FL$130)+1),"")</f>
        <v>0</v>
      </c>
      <c r="FM153">
        <f>IFERROR(SMALL(FM47:FM127,ROW()-ROW($FM$130)+1),"")</f>
        <v>0</v>
      </c>
      <c r="FN153">
        <f>IFERROR(SMALL(FN47:FN127,ROW()-ROW($FN$130)+1),"")</f>
        <v>0</v>
      </c>
      <c r="FO153">
        <f>IFERROR(SMALL(FO47:FO127,ROW()-ROW($FO$130)+1),"")</f>
        <v>0</v>
      </c>
      <c r="FP153">
        <f>IFERROR(SMALL(FP47:FP127,ROW()-ROW($FP$130)+1),"")</f>
        <v>0</v>
      </c>
      <c r="FQ153">
        <f>IFERROR(SMALL(FQ47:FQ127,ROW()-ROW($FQ$130)+1),"")</f>
        <v>0</v>
      </c>
      <c r="FR153">
        <f>IFERROR(SMALL(FR47:FR127,ROW()-ROW($FR$130)+1),"")</f>
        <v>0</v>
      </c>
      <c r="FS153">
        <f>IFERROR(SMALL(FS47:FS127,ROW()-ROW($FS$130)+1),"")</f>
        <v>0</v>
      </c>
      <c r="FT153">
        <f>IFERROR(SMALL(FT47:FT127,ROW()-ROW($FT$130)+1),"")</f>
        <v>0</v>
      </c>
      <c r="FU153">
        <f>IFERROR(SMALL(FU47:FU127,ROW()-ROW($FU$130)+1),"")</f>
        <v>0</v>
      </c>
      <c r="FV153">
        <f>IFERROR(SMALL(FV47:FV127,ROW()-ROW($FV$130)+1),"")</f>
        <v>0</v>
      </c>
      <c r="FW153">
        <f>IFERROR(SMALL(FW47:FW127,ROW()-ROW($FW$130)+1),"")</f>
        <v>0</v>
      </c>
      <c r="FX153">
        <f>IFERROR(SMALL(FX47:FX127,ROW()-ROW($FX$130)+1),"")</f>
        <v>0</v>
      </c>
      <c r="FY153">
        <f>IFERROR(SMALL(FY47:FY127,ROW()-ROW($FY$130)+1),"")</f>
        <v>0</v>
      </c>
      <c r="FZ153">
        <f>IFERROR(SMALL(FZ47:FZ127,ROW()-ROW($FZ$130)+1),"")</f>
        <v>0</v>
      </c>
      <c r="GA153">
        <f>IFERROR(SMALL(GA47:GA127,ROW()-ROW($GA$130)+1),"")</f>
        <v>0</v>
      </c>
      <c r="GB153">
        <f>IFERROR(SMALL(GB47:GB127,ROW()-ROW($GB$130)+1),"")</f>
        <v>0</v>
      </c>
      <c r="GC153">
        <f>IFERROR(SMALL(GC47:GC127,ROW()-ROW($GC$130)+1),"")</f>
        <v>0</v>
      </c>
      <c r="GD153">
        <f>IFERROR(SMALL(GD47:GD127,ROW()-ROW($GD$130)+1),"")</f>
        <v>0</v>
      </c>
      <c r="GE153">
        <f>IFERROR(SMALL(GE47:GE127,ROW()-ROW($GE$130)+1),"")</f>
        <v>0</v>
      </c>
      <c r="GF153">
        <f>IFERROR(SMALL(GF47:GF127,ROW()-ROW($GF$130)+1),"")</f>
        <v>0</v>
      </c>
      <c r="GG153">
        <f>IFERROR(SMALL(GG47:GG127,ROW()-ROW($GG$130)+1),"")</f>
        <v>0</v>
      </c>
      <c r="GH153">
        <f>IFERROR(SMALL(GH47:GH127,ROW()-ROW($GH$130)+1),"")</f>
        <v>0</v>
      </c>
      <c r="GI153">
        <f>IFERROR(SMALL(GI47:GI127,ROW()-ROW($GI$130)+1),"")</f>
        <v>0</v>
      </c>
      <c r="GJ153">
        <f>IFERROR(SMALL(GJ47:GJ127,ROW()-ROW($GJ$130)+1),"")</f>
        <v>0</v>
      </c>
      <c r="GK153">
        <f>IFERROR(SMALL(GK47:GK127,ROW()-ROW($GK$130)+1),"")</f>
        <v>0</v>
      </c>
      <c r="GL153">
        <f>IFERROR(SMALL(GL47:GL127,ROW()-ROW($GL$130)+1),"")</f>
        <v>0</v>
      </c>
      <c r="GM153">
        <f>IFERROR(SMALL(GM47:GM127,ROW()-ROW($GM$130)+1),"")</f>
        <v>0</v>
      </c>
      <c r="GN153">
        <f>IFERROR(SMALL(GN47:GN127,ROW()-ROW($GN$130)+1),"")</f>
        <v>0</v>
      </c>
      <c r="GO153">
        <f>IFERROR(SMALL(GO47:GO127,ROW()-ROW($GO$130)+1),"")</f>
        <v>0</v>
      </c>
      <c r="GP153">
        <f>IFERROR(SMALL(GP47:GP127,ROW()-ROW($GP$130)+1),"")</f>
        <v>0</v>
      </c>
      <c r="GQ153">
        <f>IFERROR(SMALL(GQ47:GQ127,ROW()-ROW($GQ$130)+1),"")</f>
        <v>0</v>
      </c>
      <c r="GR153">
        <f>IFERROR(SMALL(GR47:GR127,ROW()-ROW($GR$130)+1),"")</f>
        <v>0</v>
      </c>
      <c r="GS153">
        <f>IFERROR(SMALL(GS47:GS127,ROW()-ROW($GS$130)+1),"")</f>
        <v>0</v>
      </c>
      <c r="GT153">
        <f>IFERROR(SMALL(GT47:GT127,ROW()-ROW($GT$130)+1),"")</f>
        <v>0</v>
      </c>
      <c r="GU153">
        <f>IFERROR(SMALL(GU47:GU127,ROW()-ROW($GU$130)+1),"")</f>
        <v>0</v>
      </c>
      <c r="GV153">
        <f>IFERROR(SMALL(GV47:GV127,ROW()-ROW($GV$130)+1),"")</f>
        <v>0</v>
      </c>
      <c r="GW153">
        <f>IFERROR(SMALL(GW47:GW127,ROW()-ROW($GW$130)+1),"")</f>
        <v>0</v>
      </c>
      <c r="GX153">
        <f>IFERROR(SMALL(GX47:GX127,ROW()-ROW($GX$130)+1),"")</f>
        <v>0</v>
      </c>
      <c r="GY153">
        <f>IFERROR(SMALL(GY47:GY127,ROW()-ROW($GY$130)+1),"")</f>
        <v>0</v>
      </c>
      <c r="GZ153">
        <f>IFERROR(SMALL(GZ47:GZ127,ROW()-ROW($GZ$130)+1),"")</f>
        <v>0</v>
      </c>
      <c r="HA153">
        <f>IFERROR(SMALL(HA47:HA127,ROW()-ROW($HA$130)+1),"")</f>
        <v>0</v>
      </c>
      <c r="HB153">
        <f>IFERROR(SMALL(HB47:HB127,ROW()-ROW($HB$130)+1),"")</f>
        <v>0</v>
      </c>
      <c r="HC153">
        <f>IFERROR(SMALL(HC47:HC127,ROW()-ROW($HC$130)+1),"")</f>
        <v>0</v>
      </c>
      <c r="HD153">
        <f>IFERROR(SMALL(HD47:HD127,ROW()-ROW($HD$130)+1),"")</f>
        <v>0</v>
      </c>
      <c r="HE153">
        <f>IFERROR(SMALL(HE47:HE127,ROW()-ROW($HE$130)+1),"")</f>
        <v>0</v>
      </c>
      <c r="HF153">
        <f>IFERROR(SMALL(HF47:HF127,ROW()-ROW($HF$130)+1),"")</f>
        <v>0</v>
      </c>
      <c r="HG153">
        <f>IFERROR(SMALL(HG47:HG127,ROW()-ROW($HG$130)+1),"")</f>
        <v>0</v>
      </c>
      <c r="HH153">
        <f>IFERROR(SMALL(HH47:HH127,ROW()-ROW($HH$130)+1),"")</f>
        <v>0</v>
      </c>
      <c r="HI153">
        <f>IFERROR(SMALL(HI47:HI127,ROW()-ROW($HI$130)+1),"")</f>
        <v>0</v>
      </c>
      <c r="HJ153">
        <f>IFERROR(SMALL(HJ47:HJ127,ROW()-ROW($HJ$130)+1),"")</f>
        <v>0</v>
      </c>
      <c r="HK153">
        <f>IFERROR(SMALL(HK47:HK127,ROW()-ROW($HK$130)+1),"")</f>
        <v>0</v>
      </c>
      <c r="HL153">
        <f>IFERROR(SMALL(HL47:HL127,ROW()-ROW($HL$130)+1),"")</f>
        <v>0</v>
      </c>
      <c r="HM153">
        <f>IFERROR(SMALL(HM47:HM127,ROW()-ROW($HM$130)+1),"")</f>
        <v>0</v>
      </c>
      <c r="HN153">
        <f>IFERROR(SMALL(HN47:HN127,ROW()-ROW($HN$130)+1),"")</f>
        <v>0</v>
      </c>
      <c r="HO153">
        <f>IFERROR(SMALL(HO47:HO127,ROW()-ROW($HO$130)+1),"")</f>
        <v>0</v>
      </c>
      <c r="HP153">
        <f>IFERROR(SMALL(HP47:HP127,ROW()-ROW($HP$130)+1),"")</f>
        <v>0</v>
      </c>
      <c r="HQ153">
        <f>IFERROR(SMALL(HQ47:HQ127,ROW()-ROW($HQ$130)+1),"")</f>
        <v>0</v>
      </c>
      <c r="HR153">
        <f>IFERROR(SMALL(HR47:HR127,ROW()-ROW($HR$130)+1),"")</f>
        <v>0</v>
      </c>
      <c r="HS153">
        <f>IFERROR(SMALL(HS47:HS127,ROW()-ROW($HS$130)+1),"")</f>
        <v>0</v>
      </c>
      <c r="HT153">
        <f>IFERROR(SMALL(HT47:HT127,ROW()-ROW($HT$130)+1),"")</f>
        <v>0</v>
      </c>
      <c r="HU153">
        <f>IFERROR(SMALL(HU47:HU127,ROW()-ROW($HU$130)+1),"")</f>
        <v>0</v>
      </c>
      <c r="HV153">
        <f>IFERROR(SMALL(HV47:HV127,ROW()-ROW($HV$130)+1),"")</f>
        <v>0</v>
      </c>
      <c r="HW153">
        <f>IFERROR(SMALL(HW47:HW127,ROW()-ROW($HW$130)+1),"")</f>
        <v>0</v>
      </c>
      <c r="HX153">
        <f>IFERROR(SMALL(HX47:HX127,ROW()-ROW($HX$130)+1),"")</f>
        <v>0</v>
      </c>
      <c r="HY153">
        <f>IFERROR(SMALL(HY47:HY127,ROW()-ROW($HY$130)+1),"")</f>
        <v>0</v>
      </c>
      <c r="HZ153">
        <f>IFERROR(SMALL(HZ47:HZ127,ROW()-ROW($HZ$130)+1),"")</f>
        <v>0</v>
      </c>
      <c r="IA153">
        <f>IFERROR(SMALL(IA47:IA127,ROW()-ROW($IA$130)+1),"")</f>
        <v>0</v>
      </c>
      <c r="IB153">
        <f>IFERROR(SMALL(IB47:IB127,ROW()-ROW($IB$130)+1),"")</f>
        <v>0</v>
      </c>
      <c r="IC153">
        <f>IFERROR(SMALL(IC47:IC127,ROW()-ROW($IC$130)+1),"")</f>
        <v>0</v>
      </c>
      <c r="ID153">
        <f>IFERROR(SMALL(ID47:ID127,ROW()-ROW($ID$130)+1),"")</f>
        <v>0</v>
      </c>
    </row>
    <row r="154" spans="5:238">
      <c r="E154">
        <f>IFERROR(SMALL(E47:E127,ROW()-ROW($E$130)+1),"")</f>
        <v>0</v>
      </c>
      <c r="F154">
        <f>IFERROR(SMALL(F47:F127,ROW()-ROW($F$130)+1),"")</f>
        <v>0</v>
      </c>
      <c r="G154">
        <f>IFERROR(SMALL(G47:G127,ROW()-ROW($G$130)+1),"")</f>
        <v>0</v>
      </c>
      <c r="H154">
        <f>IFERROR(SMALL(H47:H127,ROW()-ROW($H$130)+1),"")</f>
        <v>0</v>
      </c>
      <c r="I154">
        <f>IFERROR(SMALL(I47:I127,ROW()-ROW($I$130)+1),"")</f>
        <v>0</v>
      </c>
      <c r="J154">
        <f>IFERROR(SMALL(J47:J127,ROW()-ROW($J$130)+1),"")</f>
        <v>0</v>
      </c>
      <c r="K154">
        <f>IFERROR(SMALL(K47:K127,ROW()-ROW($K$130)+1),"")</f>
        <v>0</v>
      </c>
      <c r="L154">
        <f>IFERROR(SMALL(L47:L127,ROW()-ROW($L$130)+1),"")</f>
        <v>0</v>
      </c>
      <c r="M154">
        <f>IFERROR(SMALL(M47:M127,ROW()-ROW($M$130)+1),"")</f>
        <v>0</v>
      </c>
      <c r="N154">
        <f>IFERROR(SMALL(N47:N127,ROW()-ROW($N$130)+1),"")</f>
        <v>0</v>
      </c>
      <c r="O154">
        <f>IFERROR(SMALL(O47:O127,ROW()-ROW($O$130)+1),"")</f>
        <v>0</v>
      </c>
      <c r="P154">
        <f>IFERROR(SMALL(P47:P127,ROW()-ROW($P$130)+1),"")</f>
        <v>0</v>
      </c>
      <c r="Q154">
        <f>IFERROR(SMALL(Q47:Q127,ROW()-ROW($Q$130)+1),"")</f>
        <v>0</v>
      </c>
      <c r="R154">
        <f>IFERROR(SMALL(R47:R127,ROW()-ROW($R$130)+1),"")</f>
        <v>0</v>
      </c>
      <c r="S154">
        <f>IFERROR(SMALL(S47:S127,ROW()-ROW($S$130)+1),"")</f>
        <v>0</v>
      </c>
      <c r="T154">
        <f>IFERROR(SMALL(T47:T127,ROW()-ROW($T$130)+1),"")</f>
        <v>0</v>
      </c>
      <c r="U154">
        <f>IFERROR(SMALL(U47:U127,ROW()-ROW($U$130)+1),"")</f>
        <v>0</v>
      </c>
      <c r="V154">
        <f>IFERROR(SMALL(V47:V127,ROW()-ROW($V$130)+1),"")</f>
        <v>0</v>
      </c>
      <c r="W154">
        <f>IFERROR(SMALL(W47:W127,ROW()-ROW($W$130)+1),"")</f>
        <v>0</v>
      </c>
      <c r="X154">
        <f>IFERROR(SMALL(X47:X127,ROW()-ROW($X$130)+1),"")</f>
        <v>0</v>
      </c>
      <c r="Y154">
        <f>IFERROR(SMALL(Y47:Y127,ROW()-ROW($Y$130)+1),"")</f>
        <v>0</v>
      </c>
      <c r="Z154">
        <f>IFERROR(SMALL(Z47:Z127,ROW()-ROW($Z$130)+1),"")</f>
        <v>0</v>
      </c>
      <c r="AA154">
        <f>IFERROR(SMALL(AA47:AA127,ROW()-ROW($AA$130)+1),"")</f>
        <v>0</v>
      </c>
      <c r="AB154">
        <f>IFERROR(SMALL(AB47:AB127,ROW()-ROW($AB$130)+1),"")</f>
        <v>0</v>
      </c>
      <c r="AC154">
        <f>IFERROR(SMALL(AC47:AC127,ROW()-ROW($AC$130)+1),"")</f>
        <v>0</v>
      </c>
      <c r="AD154">
        <f>IFERROR(SMALL(AD47:AD127,ROW()-ROW($AD$130)+1),"")</f>
        <v>0</v>
      </c>
      <c r="AE154">
        <f>IFERROR(SMALL(AE47:AE127,ROW()-ROW($AE$130)+1),"")</f>
        <v>0</v>
      </c>
      <c r="AF154">
        <f>IFERROR(SMALL(AF47:AF127,ROW()-ROW($AF$130)+1),"")</f>
        <v>0</v>
      </c>
      <c r="AG154">
        <f>IFERROR(SMALL(AG47:AG127,ROW()-ROW($AG$130)+1),"")</f>
        <v>0</v>
      </c>
      <c r="AH154">
        <f>IFERROR(SMALL(AH47:AH127,ROW()-ROW($AH$130)+1),"")</f>
        <v>0</v>
      </c>
      <c r="AI154">
        <f>IFERROR(SMALL(AI47:AI127,ROW()-ROW($AI$130)+1),"")</f>
        <v>0</v>
      </c>
      <c r="AJ154">
        <f>IFERROR(SMALL(AJ47:AJ127,ROW()-ROW($AJ$130)+1),"")</f>
        <v>0</v>
      </c>
      <c r="AK154">
        <f>IFERROR(SMALL(AK47:AK127,ROW()-ROW($AK$130)+1),"")</f>
        <v>0</v>
      </c>
      <c r="AL154">
        <f>IFERROR(SMALL(AL47:AL127,ROW()-ROW($AL$130)+1),"")</f>
        <v>0</v>
      </c>
      <c r="AM154">
        <f>IFERROR(SMALL(AM47:AM127,ROW()-ROW($AM$130)+1),"")</f>
        <v>0</v>
      </c>
      <c r="AN154">
        <f>IFERROR(SMALL(AN47:AN127,ROW()-ROW($AN$130)+1),"")</f>
        <v>0</v>
      </c>
      <c r="AO154">
        <f>IFERROR(SMALL(AO47:AO127,ROW()-ROW($AO$130)+1),"")</f>
        <v>0</v>
      </c>
      <c r="AP154">
        <f>IFERROR(SMALL(AP47:AP127,ROW()-ROW($AP$130)+1),"")</f>
        <v>0</v>
      </c>
      <c r="AQ154">
        <f>IFERROR(SMALL(AQ47:AQ127,ROW()-ROW($AQ$130)+1),"")</f>
        <v>0</v>
      </c>
      <c r="AR154">
        <f>IFERROR(SMALL(AR47:AR127,ROW()-ROW($AR$130)+1),"")</f>
        <v>0</v>
      </c>
      <c r="AS154">
        <f>IFERROR(SMALL(AS47:AS127,ROW()-ROW($AS$130)+1),"")</f>
        <v>0</v>
      </c>
      <c r="AT154">
        <f>IFERROR(SMALL(AT47:AT127,ROW()-ROW($AT$130)+1),"")</f>
        <v>0</v>
      </c>
      <c r="AU154">
        <f>IFERROR(SMALL(AU47:AU127,ROW()-ROW($AU$130)+1),"")</f>
        <v>0</v>
      </c>
      <c r="AV154">
        <f>IFERROR(SMALL(AV47:AV127,ROW()-ROW($AV$130)+1),"")</f>
        <v>0</v>
      </c>
      <c r="AW154">
        <f>IFERROR(SMALL(AW47:AW127,ROW()-ROW($AW$130)+1),"")</f>
        <v>0</v>
      </c>
      <c r="AX154">
        <f>IFERROR(SMALL(AX47:AX127,ROW()-ROW($AX$130)+1),"")</f>
        <v>0</v>
      </c>
      <c r="AY154">
        <f>IFERROR(SMALL(AY47:AY127,ROW()-ROW($AY$130)+1),"")</f>
        <v>0</v>
      </c>
      <c r="AZ154">
        <f>IFERROR(SMALL(AZ47:AZ127,ROW()-ROW($AZ$130)+1),"")</f>
        <v>0</v>
      </c>
      <c r="BA154">
        <f>IFERROR(SMALL(BA47:BA127,ROW()-ROW($BA$130)+1),"")</f>
        <v>0</v>
      </c>
      <c r="BB154">
        <f>IFERROR(SMALL(BB47:BB127,ROW()-ROW($BB$130)+1),"")</f>
        <v>0</v>
      </c>
      <c r="BC154">
        <f>IFERROR(SMALL(BC47:BC127,ROW()-ROW($BC$130)+1),"")</f>
        <v>0</v>
      </c>
      <c r="BD154">
        <f>IFERROR(SMALL(BD47:BD127,ROW()-ROW($BD$130)+1),"")</f>
        <v>0</v>
      </c>
      <c r="BE154">
        <f>IFERROR(SMALL(BE47:BE127,ROW()-ROW($BE$130)+1),"")</f>
        <v>0</v>
      </c>
      <c r="BF154">
        <f>IFERROR(SMALL(BF47:BF127,ROW()-ROW($BF$130)+1),"")</f>
        <v>0</v>
      </c>
      <c r="BG154">
        <f>IFERROR(SMALL(BG47:BG127,ROW()-ROW($BG$130)+1),"")</f>
        <v>0</v>
      </c>
      <c r="BH154">
        <f>IFERROR(SMALL(BH47:BH127,ROW()-ROW($BH$130)+1),"")</f>
        <v>0</v>
      </c>
      <c r="BI154">
        <f>IFERROR(SMALL(BI47:BI127,ROW()-ROW($BI$130)+1),"")</f>
        <v>0</v>
      </c>
      <c r="BJ154">
        <f>IFERROR(SMALL(BJ47:BJ127,ROW()-ROW($BJ$130)+1),"")</f>
        <v>0</v>
      </c>
      <c r="BK154">
        <f>IFERROR(SMALL(BK47:BK127,ROW()-ROW($BK$130)+1),"")</f>
        <v>0</v>
      </c>
      <c r="BL154">
        <f>IFERROR(SMALL(BL47:BL127,ROW()-ROW($BL$130)+1),"")</f>
        <v>0</v>
      </c>
      <c r="BM154">
        <f>IFERROR(SMALL(BM47:BM127,ROW()-ROW($BM$130)+1),"")</f>
        <v>0</v>
      </c>
      <c r="BN154">
        <f>IFERROR(SMALL(BN47:BN127,ROW()-ROW($BN$130)+1),"")</f>
        <v>0</v>
      </c>
      <c r="BO154">
        <f>IFERROR(SMALL(BO47:BO127,ROW()-ROW($BO$130)+1),"")</f>
        <v>0</v>
      </c>
      <c r="BP154">
        <f>IFERROR(SMALL(BP47:BP127,ROW()-ROW($BP$130)+1),"")</f>
        <v>0</v>
      </c>
      <c r="BQ154">
        <f>IFERROR(SMALL(BQ47:BQ127,ROW()-ROW($BQ$130)+1),"")</f>
        <v>0</v>
      </c>
      <c r="BR154">
        <f>IFERROR(SMALL(BR47:BR127,ROW()-ROW($BR$130)+1),"")</f>
        <v>0</v>
      </c>
      <c r="BS154">
        <f>IFERROR(SMALL(BS47:BS127,ROW()-ROW($BS$130)+1),"")</f>
        <v>0</v>
      </c>
      <c r="BT154">
        <f>IFERROR(SMALL(BT47:BT127,ROW()-ROW($BT$130)+1),"")</f>
        <v>0</v>
      </c>
      <c r="BU154">
        <f>IFERROR(SMALL(BU47:BU127,ROW()-ROW($BU$130)+1),"")</f>
        <v>0</v>
      </c>
      <c r="BV154">
        <f>IFERROR(SMALL(BV47:BV127,ROW()-ROW($BV$130)+1),"")</f>
        <v>0</v>
      </c>
      <c r="BW154">
        <f>IFERROR(SMALL(BW47:BW127,ROW()-ROW($BW$130)+1),"")</f>
        <v>0</v>
      </c>
      <c r="BX154">
        <f>IFERROR(SMALL(BX47:BX127,ROW()-ROW($BX$130)+1),"")</f>
        <v>0</v>
      </c>
      <c r="BY154">
        <f>IFERROR(SMALL(BY47:BY127,ROW()-ROW($BY$130)+1),"")</f>
        <v>0</v>
      </c>
      <c r="BZ154">
        <f>IFERROR(SMALL(BZ47:BZ127,ROW()-ROW($BZ$130)+1),"")</f>
        <v>0</v>
      </c>
      <c r="CA154">
        <f>IFERROR(SMALL(CA47:CA127,ROW()-ROW($CA$130)+1),"")</f>
        <v>0</v>
      </c>
      <c r="CB154">
        <f>IFERROR(SMALL(CB47:CB127,ROW()-ROW($CB$130)+1),"")</f>
        <v>0</v>
      </c>
      <c r="CC154">
        <f>IFERROR(SMALL(CC47:CC127,ROW()-ROW($CC$130)+1),"")</f>
        <v>0</v>
      </c>
      <c r="CD154">
        <f>IFERROR(SMALL(CD47:CD127,ROW()-ROW($CD$130)+1),"")</f>
        <v>0</v>
      </c>
      <c r="CE154">
        <f>IFERROR(SMALL(CE47:CE127,ROW()-ROW($CE$130)+1),"")</f>
        <v>0</v>
      </c>
      <c r="CF154">
        <f>IFERROR(SMALL(CF47:CF127,ROW()-ROW($CF$130)+1),"")</f>
        <v>0</v>
      </c>
      <c r="CG154">
        <f>IFERROR(SMALL(CG47:CG127,ROW()-ROW($CG$130)+1),"")</f>
        <v>0</v>
      </c>
      <c r="CH154">
        <f>IFERROR(SMALL(CH47:CH127,ROW()-ROW($CH$130)+1),"")</f>
        <v>0</v>
      </c>
      <c r="CI154">
        <f>IFERROR(SMALL(CI47:CI127,ROW()-ROW($CI$130)+1),"")</f>
        <v>0</v>
      </c>
      <c r="CJ154">
        <f>IFERROR(SMALL(CJ47:CJ127,ROW()-ROW($CJ$130)+1),"")</f>
        <v>0</v>
      </c>
      <c r="CK154">
        <f>IFERROR(SMALL(CK47:CK127,ROW()-ROW($CK$130)+1),"")</f>
        <v>0</v>
      </c>
      <c r="CL154">
        <f>IFERROR(SMALL(CL47:CL127,ROW()-ROW($CL$130)+1),"")</f>
        <v>0</v>
      </c>
      <c r="CM154">
        <f>IFERROR(SMALL(CM47:CM127,ROW()-ROW($CM$130)+1),"")</f>
        <v>0</v>
      </c>
      <c r="CN154">
        <f>IFERROR(SMALL(CN47:CN127,ROW()-ROW($CN$130)+1),"")</f>
        <v>0</v>
      </c>
      <c r="CO154">
        <f>IFERROR(SMALL(CO47:CO127,ROW()-ROW($CO$130)+1),"")</f>
        <v>0</v>
      </c>
      <c r="CP154">
        <f>IFERROR(SMALL(CP47:CP127,ROW()-ROW($CP$130)+1),"")</f>
        <v>0</v>
      </c>
      <c r="CQ154">
        <f>IFERROR(SMALL(CQ47:CQ127,ROW()-ROW($CQ$130)+1),"")</f>
        <v>0</v>
      </c>
      <c r="CR154">
        <f>IFERROR(SMALL(CR47:CR127,ROW()-ROW($CR$130)+1),"")</f>
        <v>0</v>
      </c>
      <c r="CS154">
        <f>IFERROR(SMALL(CS47:CS127,ROW()-ROW($CS$130)+1),"")</f>
        <v>0</v>
      </c>
      <c r="CT154">
        <f>IFERROR(SMALL(CT47:CT127,ROW()-ROW($CT$130)+1),"")</f>
        <v>0</v>
      </c>
      <c r="CU154">
        <f>IFERROR(SMALL(CU47:CU127,ROW()-ROW($CU$130)+1),"")</f>
        <v>0</v>
      </c>
      <c r="CV154">
        <f>IFERROR(SMALL(CV47:CV127,ROW()-ROW($CV$130)+1),"")</f>
        <v>0</v>
      </c>
      <c r="CW154">
        <f>IFERROR(SMALL(CW47:CW127,ROW()-ROW($CW$130)+1),"")</f>
        <v>0</v>
      </c>
      <c r="CX154">
        <f>IFERROR(SMALL(CX47:CX127,ROW()-ROW($CX$130)+1),"")</f>
        <v>0</v>
      </c>
      <c r="CY154">
        <f>IFERROR(SMALL(CY47:CY127,ROW()-ROW($CY$130)+1),"")</f>
        <v>0</v>
      </c>
      <c r="CZ154">
        <f>IFERROR(SMALL(CZ47:CZ127,ROW()-ROW($CZ$130)+1),"")</f>
        <v>0</v>
      </c>
      <c r="DA154">
        <f>IFERROR(SMALL(DA47:DA127,ROW()-ROW($DA$130)+1),"")</f>
        <v>0</v>
      </c>
      <c r="DB154">
        <f>IFERROR(SMALL(DB47:DB127,ROW()-ROW($DB$130)+1),"")</f>
        <v>0</v>
      </c>
      <c r="DC154">
        <f>IFERROR(SMALL(DC47:DC127,ROW()-ROW($DC$130)+1),"")</f>
        <v>0</v>
      </c>
      <c r="DD154">
        <f>IFERROR(SMALL(DD47:DD127,ROW()-ROW($DD$130)+1),"")</f>
        <v>0</v>
      </c>
      <c r="DE154">
        <f>IFERROR(SMALL(DE47:DE127,ROW()-ROW($DE$130)+1),"")</f>
        <v>0</v>
      </c>
      <c r="DF154">
        <f>IFERROR(SMALL(DF47:DF127,ROW()-ROW($DF$130)+1),"")</f>
        <v>0</v>
      </c>
      <c r="DG154">
        <f>IFERROR(SMALL(DG47:DG127,ROW()-ROW($DG$130)+1),"")</f>
        <v>0</v>
      </c>
      <c r="DH154">
        <f>IFERROR(SMALL(DH47:DH127,ROW()-ROW($DH$130)+1),"")</f>
        <v>0</v>
      </c>
      <c r="DI154">
        <f>IFERROR(SMALL(DI47:DI127,ROW()-ROW($DI$130)+1),"")</f>
        <v>0</v>
      </c>
      <c r="DJ154">
        <f>IFERROR(SMALL(DJ47:DJ127,ROW()-ROW($DJ$130)+1),"")</f>
        <v>0</v>
      </c>
      <c r="DK154">
        <f>IFERROR(SMALL(DK47:DK127,ROW()-ROW($DK$130)+1),"")</f>
        <v>0</v>
      </c>
      <c r="DL154">
        <f>IFERROR(SMALL(DL47:DL127,ROW()-ROW($DL$130)+1),"")</f>
        <v>0</v>
      </c>
      <c r="DM154">
        <f>IFERROR(SMALL(DM47:DM127,ROW()-ROW($DM$130)+1),"")</f>
        <v>0</v>
      </c>
      <c r="DN154">
        <f>IFERROR(SMALL(DN47:DN127,ROW()-ROW($DN$130)+1),"")</f>
        <v>0</v>
      </c>
      <c r="DO154">
        <f>IFERROR(SMALL(DO47:DO127,ROW()-ROW($DO$130)+1),"")</f>
        <v>0</v>
      </c>
      <c r="DP154">
        <f>IFERROR(SMALL(DP47:DP127,ROW()-ROW($DP$130)+1),"")</f>
        <v>0</v>
      </c>
      <c r="DS154">
        <f>IFERROR(SMALL(DS47:DS127,ROW()-ROW($DS$130)+1),"")</f>
        <v>0</v>
      </c>
      <c r="DT154">
        <f>IFERROR(SMALL(DT47:DT127,ROW()-ROW($DT$130)+1),"")</f>
        <v>0</v>
      </c>
      <c r="DU154">
        <f>IFERROR(SMALL(DU47:DU127,ROW()-ROW($DU$130)+1),"")</f>
        <v>0</v>
      </c>
      <c r="DV154">
        <f>IFERROR(SMALL(DV47:DV127,ROW()-ROW($DV$130)+1),"")</f>
        <v>0</v>
      </c>
      <c r="DW154">
        <f>IFERROR(SMALL(DW47:DW127,ROW()-ROW($DW$130)+1),"")</f>
        <v>0</v>
      </c>
      <c r="DX154">
        <f>IFERROR(SMALL(DX47:DX127,ROW()-ROW($DX$130)+1),"")</f>
        <v>0</v>
      </c>
      <c r="DY154">
        <f>IFERROR(SMALL(DY47:DY127,ROW()-ROW($DY$130)+1),"")</f>
        <v>0</v>
      </c>
      <c r="DZ154">
        <f>IFERROR(SMALL(DZ47:DZ127,ROW()-ROW($DZ$130)+1),"")</f>
        <v>0</v>
      </c>
      <c r="EA154">
        <f>IFERROR(SMALL(EA47:EA127,ROW()-ROW($EA$130)+1),"")</f>
        <v>0</v>
      </c>
      <c r="EB154">
        <f>IFERROR(SMALL(EB47:EB127,ROW()-ROW($EB$130)+1),"")</f>
        <v>0</v>
      </c>
      <c r="EC154">
        <f>IFERROR(SMALL(EC47:EC127,ROW()-ROW($EC$130)+1),"")</f>
        <v>0</v>
      </c>
      <c r="ED154">
        <f>IFERROR(SMALL(ED47:ED127,ROW()-ROW($ED$130)+1),"")</f>
        <v>0</v>
      </c>
      <c r="EE154">
        <f>IFERROR(SMALL(EE47:EE127,ROW()-ROW($EE$130)+1),"")</f>
        <v>0</v>
      </c>
      <c r="EF154">
        <f>IFERROR(SMALL(EF47:EF127,ROW()-ROW($EF$130)+1),"")</f>
        <v>0</v>
      </c>
      <c r="EG154">
        <f>IFERROR(SMALL(EG47:EG127,ROW()-ROW($EG$130)+1),"")</f>
        <v>0</v>
      </c>
      <c r="EH154">
        <f>IFERROR(SMALL(EH47:EH127,ROW()-ROW($EH$130)+1),"")</f>
        <v>0</v>
      </c>
      <c r="EI154">
        <f>IFERROR(SMALL(EI47:EI127,ROW()-ROW($EI$130)+1),"")</f>
        <v>0</v>
      </c>
      <c r="EJ154">
        <f>IFERROR(SMALL(EJ47:EJ127,ROW()-ROW($EJ$130)+1),"")</f>
        <v>0</v>
      </c>
      <c r="EK154">
        <f>IFERROR(SMALL(EK47:EK127,ROW()-ROW($EK$130)+1),"")</f>
        <v>0</v>
      </c>
      <c r="EL154">
        <f>IFERROR(SMALL(EL47:EL127,ROW()-ROW($EL$130)+1),"")</f>
        <v>0</v>
      </c>
      <c r="EM154">
        <f>IFERROR(SMALL(EM47:EM127,ROW()-ROW($EM$130)+1),"")</f>
        <v>0</v>
      </c>
      <c r="EN154">
        <f>IFERROR(SMALL(EN47:EN127,ROW()-ROW($EN$130)+1),"")</f>
        <v>0</v>
      </c>
      <c r="EO154">
        <f>IFERROR(SMALL(EO47:EO127,ROW()-ROW($EO$130)+1),"")</f>
        <v>0</v>
      </c>
      <c r="EP154">
        <f>IFERROR(SMALL(EP47:EP127,ROW()-ROW($EP$130)+1),"")</f>
        <v>0</v>
      </c>
      <c r="EQ154">
        <f>IFERROR(SMALL(EQ47:EQ127,ROW()-ROW($EQ$130)+1),"")</f>
        <v>0</v>
      </c>
      <c r="ER154">
        <f>IFERROR(SMALL(ER47:ER127,ROW()-ROW($ER$130)+1),"")</f>
        <v>0</v>
      </c>
      <c r="ES154">
        <f>IFERROR(SMALL(ES47:ES127,ROW()-ROW($ES$130)+1),"")</f>
        <v>0</v>
      </c>
      <c r="ET154">
        <f>IFERROR(SMALL(ET47:ET127,ROW()-ROW($ET$130)+1),"")</f>
        <v>0</v>
      </c>
      <c r="EU154">
        <f>IFERROR(SMALL(EU47:EU127,ROW()-ROW($EU$130)+1),"")</f>
        <v>0</v>
      </c>
      <c r="EV154">
        <f>IFERROR(SMALL(EV47:EV127,ROW()-ROW($EV$130)+1),"")</f>
        <v>0</v>
      </c>
      <c r="EW154">
        <f>IFERROR(SMALL(EW47:EW127,ROW()-ROW($EW$130)+1),"")</f>
        <v>0</v>
      </c>
      <c r="EX154">
        <f>IFERROR(SMALL(EX47:EX127,ROW()-ROW($EX$130)+1),"")</f>
        <v>0</v>
      </c>
      <c r="EY154">
        <f>IFERROR(SMALL(EY47:EY127,ROW()-ROW($EY$130)+1),"")</f>
        <v>0</v>
      </c>
      <c r="EZ154">
        <f>IFERROR(SMALL(EZ47:EZ127,ROW()-ROW($EZ$130)+1),"")</f>
        <v>0</v>
      </c>
      <c r="FA154">
        <f>IFERROR(SMALL(FA47:FA127,ROW()-ROW($FA$130)+1),"")</f>
        <v>0</v>
      </c>
      <c r="FB154">
        <f>IFERROR(SMALL(FB47:FB127,ROW()-ROW($FB$130)+1),"")</f>
        <v>0</v>
      </c>
      <c r="FC154">
        <f>IFERROR(SMALL(FC47:FC127,ROW()-ROW($FC$130)+1),"")</f>
        <v>0</v>
      </c>
      <c r="FD154">
        <f>IFERROR(SMALL(FD47:FD127,ROW()-ROW($FD$130)+1),"")</f>
        <v>0</v>
      </c>
      <c r="FE154">
        <f>IFERROR(SMALL(FE47:FE127,ROW()-ROW($FE$130)+1),"")</f>
        <v>0</v>
      </c>
      <c r="FF154">
        <f>IFERROR(SMALL(FF47:FF127,ROW()-ROW($FF$130)+1),"")</f>
        <v>0</v>
      </c>
      <c r="FG154">
        <f>IFERROR(SMALL(FG47:FG127,ROW()-ROW($FG$130)+1),"")</f>
        <v>0</v>
      </c>
      <c r="FH154">
        <f>IFERROR(SMALL(FH47:FH127,ROW()-ROW($FH$130)+1),"")</f>
        <v>0</v>
      </c>
      <c r="FI154">
        <f>IFERROR(SMALL(FI47:FI127,ROW()-ROW($FI$130)+1),"")</f>
        <v>0</v>
      </c>
      <c r="FJ154">
        <f>IFERROR(SMALL(FJ47:FJ127,ROW()-ROW($FJ$130)+1),"")</f>
        <v>0</v>
      </c>
      <c r="FK154">
        <f>IFERROR(SMALL(FK47:FK127,ROW()-ROW($FK$130)+1),"")</f>
        <v>0</v>
      </c>
      <c r="FL154">
        <f>IFERROR(SMALL(FL47:FL127,ROW()-ROW($FL$130)+1),"")</f>
        <v>0</v>
      </c>
      <c r="FM154">
        <f>IFERROR(SMALL(FM47:FM127,ROW()-ROW($FM$130)+1),"")</f>
        <v>0</v>
      </c>
      <c r="FN154">
        <f>IFERROR(SMALL(FN47:FN127,ROW()-ROW($FN$130)+1),"")</f>
        <v>0</v>
      </c>
      <c r="FO154">
        <f>IFERROR(SMALL(FO47:FO127,ROW()-ROW($FO$130)+1),"")</f>
        <v>0</v>
      </c>
      <c r="FP154">
        <f>IFERROR(SMALL(FP47:FP127,ROW()-ROW($FP$130)+1),"")</f>
        <v>0</v>
      </c>
      <c r="FQ154">
        <f>IFERROR(SMALL(FQ47:FQ127,ROW()-ROW($FQ$130)+1),"")</f>
        <v>0</v>
      </c>
      <c r="FR154">
        <f>IFERROR(SMALL(FR47:FR127,ROW()-ROW($FR$130)+1),"")</f>
        <v>0</v>
      </c>
      <c r="FS154">
        <f>IFERROR(SMALL(FS47:FS127,ROW()-ROW($FS$130)+1),"")</f>
        <v>0</v>
      </c>
      <c r="FT154">
        <f>IFERROR(SMALL(FT47:FT127,ROW()-ROW($FT$130)+1),"")</f>
        <v>0</v>
      </c>
      <c r="FU154">
        <f>IFERROR(SMALL(FU47:FU127,ROW()-ROW($FU$130)+1),"")</f>
        <v>0</v>
      </c>
      <c r="FV154">
        <f>IFERROR(SMALL(FV47:FV127,ROW()-ROW($FV$130)+1),"")</f>
        <v>0</v>
      </c>
      <c r="FW154">
        <f>IFERROR(SMALL(FW47:FW127,ROW()-ROW($FW$130)+1),"")</f>
        <v>0</v>
      </c>
      <c r="FX154">
        <f>IFERROR(SMALL(FX47:FX127,ROW()-ROW($FX$130)+1),"")</f>
        <v>0</v>
      </c>
      <c r="FY154">
        <f>IFERROR(SMALL(FY47:FY127,ROW()-ROW($FY$130)+1),"")</f>
        <v>0</v>
      </c>
      <c r="FZ154">
        <f>IFERROR(SMALL(FZ47:FZ127,ROW()-ROW($FZ$130)+1),"")</f>
        <v>0</v>
      </c>
      <c r="GA154">
        <f>IFERROR(SMALL(GA47:GA127,ROW()-ROW($GA$130)+1),"")</f>
        <v>0</v>
      </c>
      <c r="GB154">
        <f>IFERROR(SMALL(GB47:GB127,ROW()-ROW($GB$130)+1),"")</f>
        <v>0</v>
      </c>
      <c r="GC154">
        <f>IFERROR(SMALL(GC47:GC127,ROW()-ROW($GC$130)+1),"")</f>
        <v>0</v>
      </c>
      <c r="GD154">
        <f>IFERROR(SMALL(GD47:GD127,ROW()-ROW($GD$130)+1),"")</f>
        <v>0</v>
      </c>
      <c r="GE154">
        <f>IFERROR(SMALL(GE47:GE127,ROW()-ROW($GE$130)+1),"")</f>
        <v>0</v>
      </c>
      <c r="GF154">
        <f>IFERROR(SMALL(GF47:GF127,ROW()-ROW($GF$130)+1),"")</f>
        <v>0</v>
      </c>
      <c r="GG154">
        <f>IFERROR(SMALL(GG47:GG127,ROW()-ROW($GG$130)+1),"")</f>
        <v>0</v>
      </c>
      <c r="GH154">
        <f>IFERROR(SMALL(GH47:GH127,ROW()-ROW($GH$130)+1),"")</f>
        <v>0</v>
      </c>
      <c r="GI154">
        <f>IFERROR(SMALL(GI47:GI127,ROW()-ROW($GI$130)+1),"")</f>
        <v>0</v>
      </c>
      <c r="GJ154">
        <f>IFERROR(SMALL(GJ47:GJ127,ROW()-ROW($GJ$130)+1),"")</f>
        <v>0</v>
      </c>
      <c r="GK154">
        <f>IFERROR(SMALL(GK47:GK127,ROW()-ROW($GK$130)+1),"")</f>
        <v>0</v>
      </c>
      <c r="GL154">
        <f>IFERROR(SMALL(GL47:GL127,ROW()-ROW($GL$130)+1),"")</f>
        <v>0</v>
      </c>
      <c r="GM154">
        <f>IFERROR(SMALL(GM47:GM127,ROW()-ROW($GM$130)+1),"")</f>
        <v>0</v>
      </c>
      <c r="GN154">
        <f>IFERROR(SMALL(GN47:GN127,ROW()-ROW($GN$130)+1),"")</f>
        <v>0</v>
      </c>
      <c r="GO154">
        <f>IFERROR(SMALL(GO47:GO127,ROW()-ROW($GO$130)+1),"")</f>
        <v>0</v>
      </c>
      <c r="GP154">
        <f>IFERROR(SMALL(GP47:GP127,ROW()-ROW($GP$130)+1),"")</f>
        <v>0</v>
      </c>
      <c r="GQ154">
        <f>IFERROR(SMALL(GQ47:GQ127,ROW()-ROW($GQ$130)+1),"")</f>
        <v>0</v>
      </c>
      <c r="GR154">
        <f>IFERROR(SMALL(GR47:GR127,ROW()-ROW($GR$130)+1),"")</f>
        <v>0</v>
      </c>
      <c r="GS154">
        <f>IFERROR(SMALL(GS47:GS127,ROW()-ROW($GS$130)+1),"")</f>
        <v>0</v>
      </c>
      <c r="GT154">
        <f>IFERROR(SMALL(GT47:GT127,ROW()-ROW($GT$130)+1),"")</f>
        <v>0</v>
      </c>
      <c r="GU154">
        <f>IFERROR(SMALL(GU47:GU127,ROW()-ROW($GU$130)+1),"")</f>
        <v>0</v>
      </c>
      <c r="GV154">
        <f>IFERROR(SMALL(GV47:GV127,ROW()-ROW($GV$130)+1),"")</f>
        <v>0</v>
      </c>
      <c r="GW154">
        <f>IFERROR(SMALL(GW47:GW127,ROW()-ROW($GW$130)+1),"")</f>
        <v>0</v>
      </c>
      <c r="GX154">
        <f>IFERROR(SMALL(GX47:GX127,ROW()-ROW($GX$130)+1),"")</f>
        <v>0</v>
      </c>
      <c r="GY154">
        <f>IFERROR(SMALL(GY47:GY127,ROW()-ROW($GY$130)+1),"")</f>
        <v>0</v>
      </c>
      <c r="GZ154">
        <f>IFERROR(SMALL(GZ47:GZ127,ROW()-ROW($GZ$130)+1),"")</f>
        <v>0</v>
      </c>
      <c r="HA154">
        <f>IFERROR(SMALL(HA47:HA127,ROW()-ROW($HA$130)+1),"")</f>
        <v>0</v>
      </c>
      <c r="HB154">
        <f>IFERROR(SMALL(HB47:HB127,ROW()-ROW($HB$130)+1),"")</f>
        <v>0</v>
      </c>
      <c r="HC154">
        <f>IFERROR(SMALL(HC47:HC127,ROW()-ROW($HC$130)+1),"")</f>
        <v>0</v>
      </c>
      <c r="HD154">
        <f>IFERROR(SMALL(HD47:HD127,ROW()-ROW($HD$130)+1),"")</f>
        <v>0</v>
      </c>
      <c r="HE154">
        <f>IFERROR(SMALL(HE47:HE127,ROW()-ROW($HE$130)+1),"")</f>
        <v>0</v>
      </c>
      <c r="HF154">
        <f>IFERROR(SMALL(HF47:HF127,ROW()-ROW($HF$130)+1),"")</f>
        <v>0</v>
      </c>
      <c r="HG154">
        <f>IFERROR(SMALL(HG47:HG127,ROW()-ROW($HG$130)+1),"")</f>
        <v>0</v>
      </c>
      <c r="HH154">
        <f>IFERROR(SMALL(HH47:HH127,ROW()-ROW($HH$130)+1),"")</f>
        <v>0</v>
      </c>
      <c r="HI154">
        <f>IFERROR(SMALL(HI47:HI127,ROW()-ROW($HI$130)+1),"")</f>
        <v>0</v>
      </c>
      <c r="HJ154">
        <f>IFERROR(SMALL(HJ47:HJ127,ROW()-ROW($HJ$130)+1),"")</f>
        <v>0</v>
      </c>
      <c r="HK154">
        <f>IFERROR(SMALL(HK47:HK127,ROW()-ROW($HK$130)+1),"")</f>
        <v>0</v>
      </c>
      <c r="HL154">
        <f>IFERROR(SMALL(HL47:HL127,ROW()-ROW($HL$130)+1),"")</f>
        <v>0</v>
      </c>
      <c r="HM154">
        <f>IFERROR(SMALL(HM47:HM127,ROW()-ROW($HM$130)+1),"")</f>
        <v>0</v>
      </c>
      <c r="HN154">
        <f>IFERROR(SMALL(HN47:HN127,ROW()-ROW($HN$130)+1),"")</f>
        <v>0</v>
      </c>
      <c r="HO154">
        <f>IFERROR(SMALL(HO47:HO127,ROW()-ROW($HO$130)+1),"")</f>
        <v>0</v>
      </c>
      <c r="HP154">
        <f>IFERROR(SMALL(HP47:HP127,ROW()-ROW($HP$130)+1),"")</f>
        <v>0</v>
      </c>
      <c r="HQ154">
        <f>IFERROR(SMALL(HQ47:HQ127,ROW()-ROW($HQ$130)+1),"")</f>
        <v>0</v>
      </c>
      <c r="HR154">
        <f>IFERROR(SMALL(HR47:HR127,ROW()-ROW($HR$130)+1),"")</f>
        <v>0</v>
      </c>
      <c r="HS154">
        <f>IFERROR(SMALL(HS47:HS127,ROW()-ROW($HS$130)+1),"")</f>
        <v>0</v>
      </c>
      <c r="HT154">
        <f>IFERROR(SMALL(HT47:HT127,ROW()-ROW($HT$130)+1),"")</f>
        <v>0</v>
      </c>
      <c r="HU154">
        <f>IFERROR(SMALL(HU47:HU127,ROW()-ROW($HU$130)+1),"")</f>
        <v>0</v>
      </c>
      <c r="HV154">
        <f>IFERROR(SMALL(HV47:HV127,ROW()-ROW($HV$130)+1),"")</f>
        <v>0</v>
      </c>
      <c r="HW154">
        <f>IFERROR(SMALL(HW47:HW127,ROW()-ROW($HW$130)+1),"")</f>
        <v>0</v>
      </c>
      <c r="HX154">
        <f>IFERROR(SMALL(HX47:HX127,ROW()-ROW($HX$130)+1),"")</f>
        <v>0</v>
      </c>
      <c r="HY154">
        <f>IFERROR(SMALL(HY47:HY127,ROW()-ROW($HY$130)+1),"")</f>
        <v>0</v>
      </c>
      <c r="HZ154">
        <f>IFERROR(SMALL(HZ47:HZ127,ROW()-ROW($HZ$130)+1),"")</f>
        <v>0</v>
      </c>
      <c r="IA154">
        <f>IFERROR(SMALL(IA47:IA127,ROW()-ROW($IA$130)+1),"")</f>
        <v>0</v>
      </c>
      <c r="IB154">
        <f>IFERROR(SMALL(IB47:IB127,ROW()-ROW($IB$130)+1),"")</f>
        <v>0</v>
      </c>
      <c r="IC154">
        <f>IFERROR(SMALL(IC47:IC127,ROW()-ROW($IC$130)+1),"")</f>
        <v>0</v>
      </c>
      <c r="ID154">
        <f>IFERROR(SMALL(ID47:ID127,ROW()-ROW($ID$130)+1),"")</f>
        <v>0</v>
      </c>
    </row>
    <row r="155" spans="5:238">
      <c r="E155">
        <f>IFERROR(SMALL(E47:E127,ROW()-ROW($E$130)+1),"")</f>
        <v>0</v>
      </c>
      <c r="F155">
        <f>IFERROR(SMALL(F47:F127,ROW()-ROW($F$130)+1),"")</f>
        <v>0</v>
      </c>
      <c r="G155">
        <f>IFERROR(SMALL(G47:G127,ROW()-ROW($G$130)+1),"")</f>
        <v>0</v>
      </c>
      <c r="H155">
        <f>IFERROR(SMALL(H47:H127,ROW()-ROW($H$130)+1),"")</f>
        <v>0</v>
      </c>
      <c r="I155">
        <f>IFERROR(SMALL(I47:I127,ROW()-ROW($I$130)+1),"")</f>
        <v>0</v>
      </c>
      <c r="J155">
        <f>IFERROR(SMALL(J47:J127,ROW()-ROW($J$130)+1),"")</f>
        <v>0</v>
      </c>
      <c r="K155">
        <f>IFERROR(SMALL(K47:K127,ROW()-ROW($K$130)+1),"")</f>
        <v>0</v>
      </c>
      <c r="L155">
        <f>IFERROR(SMALL(L47:L127,ROW()-ROW($L$130)+1),"")</f>
        <v>0</v>
      </c>
      <c r="M155">
        <f>IFERROR(SMALL(M47:M127,ROW()-ROW($M$130)+1),"")</f>
        <v>0</v>
      </c>
      <c r="N155">
        <f>IFERROR(SMALL(N47:N127,ROW()-ROW($N$130)+1),"")</f>
        <v>0</v>
      </c>
      <c r="O155">
        <f>IFERROR(SMALL(O47:O127,ROW()-ROW($O$130)+1),"")</f>
        <v>0</v>
      </c>
      <c r="P155">
        <f>IFERROR(SMALL(P47:P127,ROW()-ROW($P$130)+1),"")</f>
        <v>0</v>
      </c>
      <c r="Q155">
        <f>IFERROR(SMALL(Q47:Q127,ROW()-ROW($Q$130)+1),"")</f>
        <v>0</v>
      </c>
      <c r="R155">
        <f>IFERROR(SMALL(R47:R127,ROW()-ROW($R$130)+1),"")</f>
        <v>0</v>
      </c>
      <c r="S155">
        <f>IFERROR(SMALL(S47:S127,ROW()-ROW($S$130)+1),"")</f>
        <v>0</v>
      </c>
      <c r="T155">
        <f>IFERROR(SMALL(T47:T127,ROW()-ROW($T$130)+1),"")</f>
        <v>0</v>
      </c>
      <c r="U155">
        <f>IFERROR(SMALL(U47:U127,ROW()-ROW($U$130)+1),"")</f>
        <v>0</v>
      </c>
      <c r="V155">
        <f>IFERROR(SMALL(V47:V127,ROW()-ROW($V$130)+1),"")</f>
        <v>0</v>
      </c>
      <c r="W155">
        <f>IFERROR(SMALL(W47:W127,ROW()-ROW($W$130)+1),"")</f>
        <v>0</v>
      </c>
      <c r="X155">
        <f>IFERROR(SMALL(X47:X127,ROW()-ROW($X$130)+1),"")</f>
        <v>0</v>
      </c>
      <c r="Y155">
        <f>IFERROR(SMALL(Y47:Y127,ROW()-ROW($Y$130)+1),"")</f>
        <v>0</v>
      </c>
      <c r="Z155">
        <f>IFERROR(SMALL(Z47:Z127,ROW()-ROW($Z$130)+1),"")</f>
        <v>0</v>
      </c>
      <c r="AA155">
        <f>IFERROR(SMALL(AA47:AA127,ROW()-ROW($AA$130)+1),"")</f>
        <v>0</v>
      </c>
      <c r="AB155">
        <f>IFERROR(SMALL(AB47:AB127,ROW()-ROW($AB$130)+1),"")</f>
        <v>0</v>
      </c>
      <c r="AC155">
        <f>IFERROR(SMALL(AC47:AC127,ROW()-ROW($AC$130)+1),"")</f>
        <v>0</v>
      </c>
      <c r="AD155">
        <f>IFERROR(SMALL(AD47:AD127,ROW()-ROW($AD$130)+1),"")</f>
        <v>0</v>
      </c>
      <c r="AE155">
        <f>IFERROR(SMALL(AE47:AE127,ROW()-ROW($AE$130)+1),"")</f>
        <v>0</v>
      </c>
      <c r="AF155">
        <f>IFERROR(SMALL(AF47:AF127,ROW()-ROW($AF$130)+1),"")</f>
        <v>0</v>
      </c>
      <c r="AG155">
        <f>IFERROR(SMALL(AG47:AG127,ROW()-ROW($AG$130)+1),"")</f>
        <v>0</v>
      </c>
      <c r="AH155">
        <f>IFERROR(SMALL(AH47:AH127,ROW()-ROW($AH$130)+1),"")</f>
        <v>0</v>
      </c>
      <c r="AI155">
        <f>IFERROR(SMALL(AI47:AI127,ROW()-ROW($AI$130)+1),"")</f>
        <v>0</v>
      </c>
      <c r="AJ155">
        <f>IFERROR(SMALL(AJ47:AJ127,ROW()-ROW($AJ$130)+1),"")</f>
        <v>0</v>
      </c>
      <c r="AK155">
        <f>IFERROR(SMALL(AK47:AK127,ROW()-ROW($AK$130)+1),"")</f>
        <v>0</v>
      </c>
      <c r="AL155">
        <f>IFERROR(SMALL(AL47:AL127,ROW()-ROW($AL$130)+1),"")</f>
        <v>0</v>
      </c>
      <c r="AM155">
        <f>IFERROR(SMALL(AM47:AM127,ROW()-ROW($AM$130)+1),"")</f>
        <v>0</v>
      </c>
      <c r="AN155">
        <f>IFERROR(SMALL(AN47:AN127,ROW()-ROW($AN$130)+1),"")</f>
        <v>0</v>
      </c>
      <c r="AO155">
        <f>IFERROR(SMALL(AO47:AO127,ROW()-ROW($AO$130)+1),"")</f>
        <v>0</v>
      </c>
      <c r="AP155">
        <f>IFERROR(SMALL(AP47:AP127,ROW()-ROW($AP$130)+1),"")</f>
        <v>0</v>
      </c>
      <c r="AQ155">
        <f>IFERROR(SMALL(AQ47:AQ127,ROW()-ROW($AQ$130)+1),"")</f>
        <v>0</v>
      </c>
      <c r="AR155">
        <f>IFERROR(SMALL(AR47:AR127,ROW()-ROW($AR$130)+1),"")</f>
        <v>0</v>
      </c>
      <c r="AS155">
        <f>IFERROR(SMALL(AS47:AS127,ROW()-ROW($AS$130)+1),"")</f>
        <v>0</v>
      </c>
      <c r="AT155">
        <f>IFERROR(SMALL(AT47:AT127,ROW()-ROW($AT$130)+1),"")</f>
        <v>0</v>
      </c>
      <c r="AU155">
        <f>IFERROR(SMALL(AU47:AU127,ROW()-ROW($AU$130)+1),"")</f>
        <v>0</v>
      </c>
      <c r="AV155">
        <f>IFERROR(SMALL(AV47:AV127,ROW()-ROW($AV$130)+1),"")</f>
        <v>0</v>
      </c>
      <c r="AW155">
        <f>IFERROR(SMALL(AW47:AW127,ROW()-ROW($AW$130)+1),"")</f>
        <v>0</v>
      </c>
      <c r="AX155">
        <f>IFERROR(SMALL(AX47:AX127,ROW()-ROW($AX$130)+1),"")</f>
        <v>0</v>
      </c>
      <c r="AY155">
        <f>IFERROR(SMALL(AY47:AY127,ROW()-ROW($AY$130)+1),"")</f>
        <v>0</v>
      </c>
      <c r="AZ155">
        <f>IFERROR(SMALL(AZ47:AZ127,ROW()-ROW($AZ$130)+1),"")</f>
        <v>0</v>
      </c>
      <c r="BA155">
        <f>IFERROR(SMALL(BA47:BA127,ROW()-ROW($BA$130)+1),"")</f>
        <v>0</v>
      </c>
      <c r="BB155">
        <f>IFERROR(SMALL(BB47:BB127,ROW()-ROW($BB$130)+1),"")</f>
        <v>0</v>
      </c>
      <c r="BC155">
        <f>IFERROR(SMALL(BC47:BC127,ROW()-ROW($BC$130)+1),"")</f>
        <v>0</v>
      </c>
      <c r="BD155">
        <f>IFERROR(SMALL(BD47:BD127,ROW()-ROW($BD$130)+1),"")</f>
        <v>0</v>
      </c>
      <c r="BE155">
        <f>IFERROR(SMALL(BE47:BE127,ROW()-ROW($BE$130)+1),"")</f>
        <v>0</v>
      </c>
      <c r="BF155">
        <f>IFERROR(SMALL(BF47:BF127,ROW()-ROW($BF$130)+1),"")</f>
        <v>0</v>
      </c>
      <c r="BG155">
        <f>IFERROR(SMALL(BG47:BG127,ROW()-ROW($BG$130)+1),"")</f>
        <v>0</v>
      </c>
      <c r="BH155">
        <f>IFERROR(SMALL(BH47:BH127,ROW()-ROW($BH$130)+1),"")</f>
        <v>0</v>
      </c>
      <c r="BI155">
        <f>IFERROR(SMALL(BI47:BI127,ROW()-ROW($BI$130)+1),"")</f>
        <v>0</v>
      </c>
      <c r="BJ155">
        <f>IFERROR(SMALL(BJ47:BJ127,ROW()-ROW($BJ$130)+1),"")</f>
        <v>0</v>
      </c>
      <c r="BK155">
        <f>IFERROR(SMALL(BK47:BK127,ROW()-ROW($BK$130)+1),"")</f>
        <v>0</v>
      </c>
      <c r="BL155">
        <f>IFERROR(SMALL(BL47:BL127,ROW()-ROW($BL$130)+1),"")</f>
        <v>0</v>
      </c>
      <c r="BM155">
        <f>IFERROR(SMALL(BM47:BM127,ROW()-ROW($BM$130)+1),"")</f>
        <v>0</v>
      </c>
      <c r="BN155">
        <f>IFERROR(SMALL(BN47:BN127,ROW()-ROW($BN$130)+1),"")</f>
        <v>0</v>
      </c>
      <c r="BO155">
        <f>IFERROR(SMALL(BO47:BO127,ROW()-ROW($BO$130)+1),"")</f>
        <v>0</v>
      </c>
      <c r="BP155">
        <f>IFERROR(SMALL(BP47:BP127,ROW()-ROW($BP$130)+1),"")</f>
        <v>0</v>
      </c>
      <c r="BQ155">
        <f>IFERROR(SMALL(BQ47:BQ127,ROW()-ROW($BQ$130)+1),"")</f>
        <v>0</v>
      </c>
      <c r="BR155">
        <f>IFERROR(SMALL(BR47:BR127,ROW()-ROW($BR$130)+1),"")</f>
        <v>0</v>
      </c>
      <c r="BS155">
        <f>IFERROR(SMALL(BS47:BS127,ROW()-ROW($BS$130)+1),"")</f>
        <v>0</v>
      </c>
      <c r="BT155">
        <f>IFERROR(SMALL(BT47:BT127,ROW()-ROW($BT$130)+1),"")</f>
        <v>0</v>
      </c>
      <c r="BU155">
        <f>IFERROR(SMALL(BU47:BU127,ROW()-ROW($BU$130)+1),"")</f>
        <v>0</v>
      </c>
      <c r="BV155">
        <f>IFERROR(SMALL(BV47:BV127,ROW()-ROW($BV$130)+1),"")</f>
        <v>0</v>
      </c>
      <c r="BW155">
        <f>IFERROR(SMALL(BW47:BW127,ROW()-ROW($BW$130)+1),"")</f>
        <v>0</v>
      </c>
      <c r="BX155">
        <f>IFERROR(SMALL(BX47:BX127,ROW()-ROW($BX$130)+1),"")</f>
        <v>0</v>
      </c>
      <c r="BY155">
        <f>IFERROR(SMALL(BY47:BY127,ROW()-ROW($BY$130)+1),"")</f>
        <v>0</v>
      </c>
      <c r="BZ155">
        <f>IFERROR(SMALL(BZ47:BZ127,ROW()-ROW($BZ$130)+1),"")</f>
        <v>0</v>
      </c>
      <c r="CA155">
        <f>IFERROR(SMALL(CA47:CA127,ROW()-ROW($CA$130)+1),"")</f>
        <v>0</v>
      </c>
      <c r="CB155">
        <f>IFERROR(SMALL(CB47:CB127,ROW()-ROW($CB$130)+1),"")</f>
        <v>0</v>
      </c>
      <c r="CC155">
        <f>IFERROR(SMALL(CC47:CC127,ROW()-ROW($CC$130)+1),"")</f>
        <v>0</v>
      </c>
      <c r="CD155">
        <f>IFERROR(SMALL(CD47:CD127,ROW()-ROW($CD$130)+1),"")</f>
        <v>0</v>
      </c>
      <c r="CE155">
        <f>IFERROR(SMALL(CE47:CE127,ROW()-ROW($CE$130)+1),"")</f>
        <v>0</v>
      </c>
      <c r="CF155">
        <f>IFERROR(SMALL(CF47:CF127,ROW()-ROW($CF$130)+1),"")</f>
        <v>0</v>
      </c>
      <c r="CG155">
        <f>IFERROR(SMALL(CG47:CG127,ROW()-ROW($CG$130)+1),"")</f>
        <v>0</v>
      </c>
      <c r="CH155">
        <f>IFERROR(SMALL(CH47:CH127,ROW()-ROW($CH$130)+1),"")</f>
        <v>0</v>
      </c>
      <c r="CI155">
        <f>IFERROR(SMALL(CI47:CI127,ROW()-ROW($CI$130)+1),"")</f>
        <v>0</v>
      </c>
      <c r="CJ155">
        <f>IFERROR(SMALL(CJ47:CJ127,ROW()-ROW($CJ$130)+1),"")</f>
        <v>0</v>
      </c>
      <c r="CK155">
        <f>IFERROR(SMALL(CK47:CK127,ROW()-ROW($CK$130)+1),"")</f>
        <v>0</v>
      </c>
      <c r="CL155">
        <f>IFERROR(SMALL(CL47:CL127,ROW()-ROW($CL$130)+1),"")</f>
        <v>0</v>
      </c>
      <c r="CM155">
        <f>IFERROR(SMALL(CM47:CM127,ROW()-ROW($CM$130)+1),"")</f>
        <v>0</v>
      </c>
      <c r="CN155">
        <f>IFERROR(SMALL(CN47:CN127,ROW()-ROW($CN$130)+1),"")</f>
        <v>0</v>
      </c>
      <c r="CO155">
        <f>IFERROR(SMALL(CO47:CO127,ROW()-ROW($CO$130)+1),"")</f>
        <v>0</v>
      </c>
      <c r="CP155">
        <f>IFERROR(SMALL(CP47:CP127,ROW()-ROW($CP$130)+1),"")</f>
        <v>0</v>
      </c>
      <c r="CQ155">
        <f>IFERROR(SMALL(CQ47:CQ127,ROW()-ROW($CQ$130)+1),"")</f>
        <v>0</v>
      </c>
      <c r="CR155">
        <f>IFERROR(SMALL(CR47:CR127,ROW()-ROW($CR$130)+1),"")</f>
        <v>0</v>
      </c>
      <c r="CS155">
        <f>IFERROR(SMALL(CS47:CS127,ROW()-ROW($CS$130)+1),"")</f>
        <v>0</v>
      </c>
      <c r="CT155">
        <f>IFERROR(SMALL(CT47:CT127,ROW()-ROW($CT$130)+1),"")</f>
        <v>0</v>
      </c>
      <c r="CU155">
        <f>IFERROR(SMALL(CU47:CU127,ROW()-ROW($CU$130)+1),"")</f>
        <v>0</v>
      </c>
      <c r="CV155">
        <f>IFERROR(SMALL(CV47:CV127,ROW()-ROW($CV$130)+1),"")</f>
        <v>0</v>
      </c>
      <c r="CW155">
        <f>IFERROR(SMALL(CW47:CW127,ROW()-ROW($CW$130)+1),"")</f>
        <v>0</v>
      </c>
      <c r="CX155">
        <f>IFERROR(SMALL(CX47:CX127,ROW()-ROW($CX$130)+1),"")</f>
        <v>0</v>
      </c>
      <c r="CY155">
        <f>IFERROR(SMALL(CY47:CY127,ROW()-ROW($CY$130)+1),"")</f>
        <v>0</v>
      </c>
      <c r="CZ155">
        <f>IFERROR(SMALL(CZ47:CZ127,ROW()-ROW($CZ$130)+1),"")</f>
        <v>0</v>
      </c>
      <c r="DA155">
        <f>IFERROR(SMALL(DA47:DA127,ROW()-ROW($DA$130)+1),"")</f>
        <v>0</v>
      </c>
      <c r="DB155">
        <f>IFERROR(SMALL(DB47:DB127,ROW()-ROW($DB$130)+1),"")</f>
        <v>0</v>
      </c>
      <c r="DC155">
        <f>IFERROR(SMALL(DC47:DC127,ROW()-ROW($DC$130)+1),"")</f>
        <v>0</v>
      </c>
      <c r="DD155">
        <f>IFERROR(SMALL(DD47:DD127,ROW()-ROW($DD$130)+1),"")</f>
        <v>0</v>
      </c>
      <c r="DE155">
        <f>IFERROR(SMALL(DE47:DE127,ROW()-ROW($DE$130)+1),"")</f>
        <v>0</v>
      </c>
      <c r="DF155">
        <f>IFERROR(SMALL(DF47:DF127,ROW()-ROW($DF$130)+1),"")</f>
        <v>0</v>
      </c>
      <c r="DG155">
        <f>IFERROR(SMALL(DG47:DG127,ROW()-ROW($DG$130)+1),"")</f>
        <v>0</v>
      </c>
      <c r="DH155">
        <f>IFERROR(SMALL(DH47:DH127,ROW()-ROW($DH$130)+1),"")</f>
        <v>0</v>
      </c>
      <c r="DI155">
        <f>IFERROR(SMALL(DI47:DI127,ROW()-ROW($DI$130)+1),"")</f>
        <v>0</v>
      </c>
      <c r="DJ155">
        <f>IFERROR(SMALL(DJ47:DJ127,ROW()-ROW($DJ$130)+1),"")</f>
        <v>0</v>
      </c>
      <c r="DK155">
        <f>IFERROR(SMALL(DK47:DK127,ROW()-ROW($DK$130)+1),"")</f>
        <v>0</v>
      </c>
      <c r="DL155">
        <f>IFERROR(SMALL(DL47:DL127,ROW()-ROW($DL$130)+1),"")</f>
        <v>0</v>
      </c>
      <c r="DM155">
        <f>IFERROR(SMALL(DM47:DM127,ROW()-ROW($DM$130)+1),"")</f>
        <v>0</v>
      </c>
      <c r="DN155">
        <f>IFERROR(SMALL(DN47:DN127,ROW()-ROW($DN$130)+1),"")</f>
        <v>0</v>
      </c>
      <c r="DO155">
        <f>IFERROR(SMALL(DO47:DO127,ROW()-ROW($DO$130)+1),"")</f>
        <v>0</v>
      </c>
      <c r="DP155">
        <f>IFERROR(SMALL(DP47:DP127,ROW()-ROW($DP$130)+1),"")</f>
        <v>0</v>
      </c>
      <c r="DS155">
        <f>IFERROR(SMALL(DS47:DS127,ROW()-ROW($DS$130)+1),"")</f>
        <v>0</v>
      </c>
      <c r="DT155">
        <f>IFERROR(SMALL(DT47:DT127,ROW()-ROW($DT$130)+1),"")</f>
        <v>0</v>
      </c>
      <c r="DU155">
        <f>IFERROR(SMALL(DU47:DU127,ROW()-ROW($DU$130)+1),"")</f>
        <v>0</v>
      </c>
      <c r="DV155">
        <f>IFERROR(SMALL(DV47:DV127,ROW()-ROW($DV$130)+1),"")</f>
        <v>0</v>
      </c>
      <c r="DW155">
        <f>IFERROR(SMALL(DW47:DW127,ROW()-ROW($DW$130)+1),"")</f>
        <v>0</v>
      </c>
      <c r="DX155">
        <f>IFERROR(SMALL(DX47:DX127,ROW()-ROW($DX$130)+1),"")</f>
        <v>0</v>
      </c>
      <c r="DY155">
        <f>IFERROR(SMALL(DY47:DY127,ROW()-ROW($DY$130)+1),"")</f>
        <v>0</v>
      </c>
      <c r="DZ155">
        <f>IFERROR(SMALL(DZ47:DZ127,ROW()-ROW($DZ$130)+1),"")</f>
        <v>0</v>
      </c>
      <c r="EA155">
        <f>IFERROR(SMALL(EA47:EA127,ROW()-ROW($EA$130)+1),"")</f>
        <v>0</v>
      </c>
      <c r="EB155">
        <f>IFERROR(SMALL(EB47:EB127,ROW()-ROW($EB$130)+1),"")</f>
        <v>0</v>
      </c>
      <c r="EC155">
        <f>IFERROR(SMALL(EC47:EC127,ROW()-ROW($EC$130)+1),"")</f>
        <v>0</v>
      </c>
      <c r="ED155">
        <f>IFERROR(SMALL(ED47:ED127,ROW()-ROW($ED$130)+1),"")</f>
        <v>0</v>
      </c>
      <c r="EE155">
        <f>IFERROR(SMALL(EE47:EE127,ROW()-ROW($EE$130)+1),"")</f>
        <v>0</v>
      </c>
      <c r="EF155">
        <f>IFERROR(SMALL(EF47:EF127,ROW()-ROW($EF$130)+1),"")</f>
        <v>0</v>
      </c>
      <c r="EG155">
        <f>IFERROR(SMALL(EG47:EG127,ROW()-ROW($EG$130)+1),"")</f>
        <v>0</v>
      </c>
      <c r="EH155">
        <f>IFERROR(SMALL(EH47:EH127,ROW()-ROW($EH$130)+1),"")</f>
        <v>0</v>
      </c>
      <c r="EI155">
        <f>IFERROR(SMALL(EI47:EI127,ROW()-ROW($EI$130)+1),"")</f>
        <v>0</v>
      </c>
      <c r="EJ155">
        <f>IFERROR(SMALL(EJ47:EJ127,ROW()-ROW($EJ$130)+1),"")</f>
        <v>0</v>
      </c>
      <c r="EK155">
        <f>IFERROR(SMALL(EK47:EK127,ROW()-ROW($EK$130)+1),"")</f>
        <v>0</v>
      </c>
      <c r="EL155">
        <f>IFERROR(SMALL(EL47:EL127,ROW()-ROW($EL$130)+1),"")</f>
        <v>0</v>
      </c>
      <c r="EM155">
        <f>IFERROR(SMALL(EM47:EM127,ROW()-ROW($EM$130)+1),"")</f>
        <v>0</v>
      </c>
      <c r="EN155">
        <f>IFERROR(SMALL(EN47:EN127,ROW()-ROW($EN$130)+1),"")</f>
        <v>0</v>
      </c>
      <c r="EO155">
        <f>IFERROR(SMALL(EO47:EO127,ROW()-ROW($EO$130)+1),"")</f>
        <v>0</v>
      </c>
      <c r="EP155">
        <f>IFERROR(SMALL(EP47:EP127,ROW()-ROW($EP$130)+1),"")</f>
        <v>0</v>
      </c>
      <c r="EQ155">
        <f>IFERROR(SMALL(EQ47:EQ127,ROW()-ROW($EQ$130)+1),"")</f>
        <v>0</v>
      </c>
      <c r="ER155">
        <f>IFERROR(SMALL(ER47:ER127,ROW()-ROW($ER$130)+1),"")</f>
        <v>0</v>
      </c>
      <c r="ES155">
        <f>IFERROR(SMALL(ES47:ES127,ROW()-ROW($ES$130)+1),"")</f>
        <v>0</v>
      </c>
      <c r="ET155">
        <f>IFERROR(SMALL(ET47:ET127,ROW()-ROW($ET$130)+1),"")</f>
        <v>0</v>
      </c>
      <c r="EU155">
        <f>IFERROR(SMALL(EU47:EU127,ROW()-ROW($EU$130)+1),"")</f>
        <v>0</v>
      </c>
      <c r="EV155">
        <f>IFERROR(SMALL(EV47:EV127,ROW()-ROW($EV$130)+1),"")</f>
        <v>0</v>
      </c>
      <c r="EW155">
        <f>IFERROR(SMALL(EW47:EW127,ROW()-ROW($EW$130)+1),"")</f>
        <v>0</v>
      </c>
      <c r="EX155">
        <f>IFERROR(SMALL(EX47:EX127,ROW()-ROW($EX$130)+1),"")</f>
        <v>0</v>
      </c>
      <c r="EY155">
        <f>IFERROR(SMALL(EY47:EY127,ROW()-ROW($EY$130)+1),"")</f>
        <v>0</v>
      </c>
      <c r="EZ155">
        <f>IFERROR(SMALL(EZ47:EZ127,ROW()-ROW($EZ$130)+1),"")</f>
        <v>0</v>
      </c>
      <c r="FA155">
        <f>IFERROR(SMALL(FA47:FA127,ROW()-ROW($FA$130)+1),"")</f>
        <v>0</v>
      </c>
      <c r="FB155">
        <f>IFERROR(SMALL(FB47:FB127,ROW()-ROW($FB$130)+1),"")</f>
        <v>0</v>
      </c>
      <c r="FC155">
        <f>IFERROR(SMALL(FC47:FC127,ROW()-ROW($FC$130)+1),"")</f>
        <v>0</v>
      </c>
      <c r="FD155">
        <f>IFERROR(SMALL(FD47:FD127,ROW()-ROW($FD$130)+1),"")</f>
        <v>0</v>
      </c>
      <c r="FE155">
        <f>IFERROR(SMALL(FE47:FE127,ROW()-ROW($FE$130)+1),"")</f>
        <v>0</v>
      </c>
      <c r="FF155">
        <f>IFERROR(SMALL(FF47:FF127,ROW()-ROW($FF$130)+1),"")</f>
        <v>0</v>
      </c>
      <c r="FG155">
        <f>IFERROR(SMALL(FG47:FG127,ROW()-ROW($FG$130)+1),"")</f>
        <v>0</v>
      </c>
      <c r="FH155">
        <f>IFERROR(SMALL(FH47:FH127,ROW()-ROW($FH$130)+1),"")</f>
        <v>0</v>
      </c>
      <c r="FI155">
        <f>IFERROR(SMALL(FI47:FI127,ROW()-ROW($FI$130)+1),"")</f>
        <v>0</v>
      </c>
      <c r="FJ155">
        <f>IFERROR(SMALL(FJ47:FJ127,ROW()-ROW($FJ$130)+1),"")</f>
        <v>0</v>
      </c>
      <c r="FK155">
        <f>IFERROR(SMALL(FK47:FK127,ROW()-ROW($FK$130)+1),"")</f>
        <v>0</v>
      </c>
      <c r="FL155">
        <f>IFERROR(SMALL(FL47:FL127,ROW()-ROW($FL$130)+1),"")</f>
        <v>0</v>
      </c>
      <c r="FM155">
        <f>IFERROR(SMALL(FM47:FM127,ROW()-ROW($FM$130)+1),"")</f>
        <v>0</v>
      </c>
      <c r="FN155">
        <f>IFERROR(SMALL(FN47:FN127,ROW()-ROW($FN$130)+1),"")</f>
        <v>0</v>
      </c>
      <c r="FO155">
        <f>IFERROR(SMALL(FO47:FO127,ROW()-ROW($FO$130)+1),"")</f>
        <v>0</v>
      </c>
      <c r="FP155">
        <f>IFERROR(SMALL(FP47:FP127,ROW()-ROW($FP$130)+1),"")</f>
        <v>0</v>
      </c>
      <c r="FQ155">
        <f>IFERROR(SMALL(FQ47:FQ127,ROW()-ROW($FQ$130)+1),"")</f>
        <v>0</v>
      </c>
      <c r="FR155">
        <f>IFERROR(SMALL(FR47:FR127,ROW()-ROW($FR$130)+1),"")</f>
        <v>0</v>
      </c>
      <c r="FS155">
        <f>IFERROR(SMALL(FS47:FS127,ROW()-ROW($FS$130)+1),"")</f>
        <v>0</v>
      </c>
      <c r="FT155">
        <f>IFERROR(SMALL(FT47:FT127,ROW()-ROW($FT$130)+1),"")</f>
        <v>0</v>
      </c>
      <c r="FU155">
        <f>IFERROR(SMALL(FU47:FU127,ROW()-ROW($FU$130)+1),"")</f>
        <v>0</v>
      </c>
      <c r="FV155">
        <f>IFERROR(SMALL(FV47:FV127,ROW()-ROW($FV$130)+1),"")</f>
        <v>0</v>
      </c>
      <c r="FW155">
        <f>IFERROR(SMALL(FW47:FW127,ROW()-ROW($FW$130)+1),"")</f>
        <v>0</v>
      </c>
      <c r="FX155">
        <f>IFERROR(SMALL(FX47:FX127,ROW()-ROW($FX$130)+1),"")</f>
        <v>0</v>
      </c>
      <c r="FY155">
        <f>IFERROR(SMALL(FY47:FY127,ROW()-ROW($FY$130)+1),"")</f>
        <v>0</v>
      </c>
      <c r="FZ155">
        <f>IFERROR(SMALL(FZ47:FZ127,ROW()-ROW($FZ$130)+1),"")</f>
        <v>0</v>
      </c>
      <c r="GA155">
        <f>IFERROR(SMALL(GA47:GA127,ROW()-ROW($GA$130)+1),"")</f>
        <v>0</v>
      </c>
      <c r="GB155">
        <f>IFERROR(SMALL(GB47:GB127,ROW()-ROW($GB$130)+1),"")</f>
        <v>0</v>
      </c>
      <c r="GC155">
        <f>IFERROR(SMALL(GC47:GC127,ROW()-ROW($GC$130)+1),"")</f>
        <v>0</v>
      </c>
      <c r="GD155">
        <f>IFERROR(SMALL(GD47:GD127,ROW()-ROW($GD$130)+1),"")</f>
        <v>0</v>
      </c>
      <c r="GE155">
        <f>IFERROR(SMALL(GE47:GE127,ROW()-ROW($GE$130)+1),"")</f>
        <v>0</v>
      </c>
      <c r="GF155">
        <f>IFERROR(SMALL(GF47:GF127,ROW()-ROW($GF$130)+1),"")</f>
        <v>0</v>
      </c>
      <c r="GG155">
        <f>IFERROR(SMALL(GG47:GG127,ROW()-ROW($GG$130)+1),"")</f>
        <v>0</v>
      </c>
      <c r="GH155">
        <f>IFERROR(SMALL(GH47:GH127,ROW()-ROW($GH$130)+1),"")</f>
        <v>0</v>
      </c>
      <c r="GI155">
        <f>IFERROR(SMALL(GI47:GI127,ROW()-ROW($GI$130)+1),"")</f>
        <v>0</v>
      </c>
      <c r="GJ155">
        <f>IFERROR(SMALL(GJ47:GJ127,ROW()-ROW($GJ$130)+1),"")</f>
        <v>0</v>
      </c>
      <c r="GK155">
        <f>IFERROR(SMALL(GK47:GK127,ROW()-ROW($GK$130)+1),"")</f>
        <v>0</v>
      </c>
      <c r="GL155">
        <f>IFERROR(SMALL(GL47:GL127,ROW()-ROW($GL$130)+1),"")</f>
        <v>0</v>
      </c>
      <c r="GM155">
        <f>IFERROR(SMALL(GM47:GM127,ROW()-ROW($GM$130)+1),"")</f>
        <v>0</v>
      </c>
      <c r="GN155">
        <f>IFERROR(SMALL(GN47:GN127,ROW()-ROW($GN$130)+1),"")</f>
        <v>0</v>
      </c>
      <c r="GO155">
        <f>IFERROR(SMALL(GO47:GO127,ROW()-ROW($GO$130)+1),"")</f>
        <v>0</v>
      </c>
      <c r="GP155">
        <f>IFERROR(SMALL(GP47:GP127,ROW()-ROW($GP$130)+1),"")</f>
        <v>0</v>
      </c>
      <c r="GQ155">
        <f>IFERROR(SMALL(GQ47:GQ127,ROW()-ROW($GQ$130)+1),"")</f>
        <v>0</v>
      </c>
      <c r="GR155">
        <f>IFERROR(SMALL(GR47:GR127,ROW()-ROW($GR$130)+1),"")</f>
        <v>0</v>
      </c>
      <c r="GS155">
        <f>IFERROR(SMALL(GS47:GS127,ROW()-ROW($GS$130)+1),"")</f>
        <v>0</v>
      </c>
      <c r="GT155">
        <f>IFERROR(SMALL(GT47:GT127,ROW()-ROW($GT$130)+1),"")</f>
        <v>0</v>
      </c>
      <c r="GU155">
        <f>IFERROR(SMALL(GU47:GU127,ROW()-ROW($GU$130)+1),"")</f>
        <v>0</v>
      </c>
      <c r="GV155">
        <f>IFERROR(SMALL(GV47:GV127,ROW()-ROW($GV$130)+1),"")</f>
        <v>0</v>
      </c>
      <c r="GW155">
        <f>IFERROR(SMALL(GW47:GW127,ROW()-ROW($GW$130)+1),"")</f>
        <v>0</v>
      </c>
      <c r="GX155">
        <f>IFERROR(SMALL(GX47:GX127,ROW()-ROW($GX$130)+1),"")</f>
        <v>0</v>
      </c>
      <c r="GY155">
        <f>IFERROR(SMALL(GY47:GY127,ROW()-ROW($GY$130)+1),"")</f>
        <v>0</v>
      </c>
      <c r="GZ155">
        <f>IFERROR(SMALL(GZ47:GZ127,ROW()-ROW($GZ$130)+1),"")</f>
        <v>0</v>
      </c>
      <c r="HA155">
        <f>IFERROR(SMALL(HA47:HA127,ROW()-ROW($HA$130)+1),"")</f>
        <v>0</v>
      </c>
      <c r="HB155">
        <f>IFERROR(SMALL(HB47:HB127,ROW()-ROW($HB$130)+1),"")</f>
        <v>0</v>
      </c>
      <c r="HC155">
        <f>IFERROR(SMALL(HC47:HC127,ROW()-ROW($HC$130)+1),"")</f>
        <v>0</v>
      </c>
      <c r="HD155">
        <f>IFERROR(SMALL(HD47:HD127,ROW()-ROW($HD$130)+1),"")</f>
        <v>0</v>
      </c>
      <c r="HE155">
        <f>IFERROR(SMALL(HE47:HE127,ROW()-ROW($HE$130)+1),"")</f>
        <v>0</v>
      </c>
      <c r="HF155">
        <f>IFERROR(SMALL(HF47:HF127,ROW()-ROW($HF$130)+1),"")</f>
        <v>0</v>
      </c>
      <c r="HG155">
        <f>IFERROR(SMALL(HG47:HG127,ROW()-ROW($HG$130)+1),"")</f>
        <v>0</v>
      </c>
      <c r="HH155">
        <f>IFERROR(SMALL(HH47:HH127,ROW()-ROW($HH$130)+1),"")</f>
        <v>0</v>
      </c>
      <c r="HI155">
        <f>IFERROR(SMALL(HI47:HI127,ROW()-ROW($HI$130)+1),"")</f>
        <v>0</v>
      </c>
      <c r="HJ155">
        <f>IFERROR(SMALL(HJ47:HJ127,ROW()-ROW($HJ$130)+1),"")</f>
        <v>0</v>
      </c>
      <c r="HK155">
        <f>IFERROR(SMALL(HK47:HK127,ROW()-ROW($HK$130)+1),"")</f>
        <v>0</v>
      </c>
      <c r="HL155">
        <f>IFERROR(SMALL(HL47:HL127,ROW()-ROW($HL$130)+1),"")</f>
        <v>0</v>
      </c>
      <c r="HM155">
        <f>IFERROR(SMALL(HM47:HM127,ROW()-ROW($HM$130)+1),"")</f>
        <v>0</v>
      </c>
      <c r="HN155">
        <f>IFERROR(SMALL(HN47:HN127,ROW()-ROW($HN$130)+1),"")</f>
        <v>0</v>
      </c>
      <c r="HO155">
        <f>IFERROR(SMALL(HO47:HO127,ROW()-ROW($HO$130)+1),"")</f>
        <v>0</v>
      </c>
      <c r="HP155">
        <f>IFERROR(SMALL(HP47:HP127,ROW()-ROW($HP$130)+1),"")</f>
        <v>0</v>
      </c>
      <c r="HQ155">
        <f>IFERROR(SMALL(HQ47:HQ127,ROW()-ROW($HQ$130)+1),"")</f>
        <v>0</v>
      </c>
      <c r="HR155">
        <f>IFERROR(SMALL(HR47:HR127,ROW()-ROW($HR$130)+1),"")</f>
        <v>0</v>
      </c>
      <c r="HS155">
        <f>IFERROR(SMALL(HS47:HS127,ROW()-ROW($HS$130)+1),"")</f>
        <v>0</v>
      </c>
      <c r="HT155">
        <f>IFERROR(SMALL(HT47:HT127,ROW()-ROW($HT$130)+1),"")</f>
        <v>0</v>
      </c>
      <c r="HU155">
        <f>IFERROR(SMALL(HU47:HU127,ROW()-ROW($HU$130)+1),"")</f>
        <v>0</v>
      </c>
      <c r="HV155">
        <f>IFERROR(SMALL(HV47:HV127,ROW()-ROW($HV$130)+1),"")</f>
        <v>0</v>
      </c>
      <c r="HW155">
        <f>IFERROR(SMALL(HW47:HW127,ROW()-ROW($HW$130)+1),"")</f>
        <v>0</v>
      </c>
      <c r="HX155">
        <f>IFERROR(SMALL(HX47:HX127,ROW()-ROW($HX$130)+1),"")</f>
        <v>0</v>
      </c>
      <c r="HY155">
        <f>IFERROR(SMALL(HY47:HY127,ROW()-ROW($HY$130)+1),"")</f>
        <v>0</v>
      </c>
      <c r="HZ155">
        <f>IFERROR(SMALL(HZ47:HZ127,ROW()-ROW($HZ$130)+1),"")</f>
        <v>0</v>
      </c>
      <c r="IA155">
        <f>IFERROR(SMALL(IA47:IA127,ROW()-ROW($IA$130)+1),"")</f>
        <v>0</v>
      </c>
      <c r="IB155">
        <f>IFERROR(SMALL(IB47:IB127,ROW()-ROW($IB$130)+1),"")</f>
        <v>0</v>
      </c>
      <c r="IC155">
        <f>IFERROR(SMALL(IC47:IC127,ROW()-ROW($IC$130)+1),"")</f>
        <v>0</v>
      </c>
      <c r="ID155">
        <f>IFERROR(SMALL(ID47:ID127,ROW()-ROW($ID$130)+1),"")</f>
        <v>0</v>
      </c>
    </row>
    <row r="156" spans="5:238">
      <c r="E156">
        <f>IFERROR(SMALL(E47:E127,ROW()-ROW($E$130)+1),"")</f>
        <v>0</v>
      </c>
      <c r="F156">
        <f>IFERROR(SMALL(F47:F127,ROW()-ROW($F$130)+1),"")</f>
        <v>0</v>
      </c>
      <c r="G156">
        <f>IFERROR(SMALL(G47:G127,ROW()-ROW($G$130)+1),"")</f>
        <v>0</v>
      </c>
      <c r="H156">
        <f>IFERROR(SMALL(H47:H127,ROW()-ROW($H$130)+1),"")</f>
        <v>0</v>
      </c>
      <c r="I156">
        <f>IFERROR(SMALL(I47:I127,ROW()-ROW($I$130)+1),"")</f>
        <v>0</v>
      </c>
      <c r="J156">
        <f>IFERROR(SMALL(J47:J127,ROW()-ROW($J$130)+1),"")</f>
        <v>0</v>
      </c>
      <c r="K156">
        <f>IFERROR(SMALL(K47:K127,ROW()-ROW($K$130)+1),"")</f>
        <v>0</v>
      </c>
      <c r="L156">
        <f>IFERROR(SMALL(L47:L127,ROW()-ROW($L$130)+1),"")</f>
        <v>0</v>
      </c>
      <c r="M156">
        <f>IFERROR(SMALL(M47:M127,ROW()-ROW($M$130)+1),"")</f>
        <v>0</v>
      </c>
      <c r="N156">
        <f>IFERROR(SMALL(N47:N127,ROW()-ROW($N$130)+1),"")</f>
        <v>0</v>
      </c>
      <c r="O156">
        <f>IFERROR(SMALL(O47:O127,ROW()-ROW($O$130)+1),"")</f>
        <v>0</v>
      </c>
      <c r="P156">
        <f>IFERROR(SMALL(P47:P127,ROW()-ROW($P$130)+1),"")</f>
        <v>0</v>
      </c>
      <c r="Q156">
        <f>IFERROR(SMALL(Q47:Q127,ROW()-ROW($Q$130)+1),"")</f>
        <v>0</v>
      </c>
      <c r="R156">
        <f>IFERROR(SMALL(R47:R127,ROW()-ROW($R$130)+1),"")</f>
        <v>0</v>
      </c>
      <c r="S156">
        <f>IFERROR(SMALL(S47:S127,ROW()-ROW($S$130)+1),"")</f>
        <v>0</v>
      </c>
      <c r="T156">
        <f>IFERROR(SMALL(T47:T127,ROW()-ROW($T$130)+1),"")</f>
        <v>0</v>
      </c>
      <c r="U156">
        <f>IFERROR(SMALL(U47:U127,ROW()-ROW($U$130)+1),"")</f>
        <v>0</v>
      </c>
      <c r="V156">
        <f>IFERROR(SMALL(V47:V127,ROW()-ROW($V$130)+1),"")</f>
        <v>0</v>
      </c>
      <c r="W156">
        <f>IFERROR(SMALL(W47:W127,ROW()-ROW($W$130)+1),"")</f>
        <v>0</v>
      </c>
      <c r="X156">
        <f>IFERROR(SMALL(X47:X127,ROW()-ROW($X$130)+1),"")</f>
        <v>0</v>
      </c>
      <c r="Y156">
        <f>IFERROR(SMALL(Y47:Y127,ROW()-ROW($Y$130)+1),"")</f>
        <v>0</v>
      </c>
      <c r="Z156">
        <f>IFERROR(SMALL(Z47:Z127,ROW()-ROW($Z$130)+1),"")</f>
        <v>0</v>
      </c>
      <c r="AA156">
        <f>IFERROR(SMALL(AA47:AA127,ROW()-ROW($AA$130)+1),"")</f>
        <v>0</v>
      </c>
      <c r="AB156">
        <f>IFERROR(SMALL(AB47:AB127,ROW()-ROW($AB$130)+1),"")</f>
        <v>0</v>
      </c>
      <c r="AC156">
        <f>IFERROR(SMALL(AC47:AC127,ROW()-ROW($AC$130)+1),"")</f>
        <v>0</v>
      </c>
      <c r="AD156">
        <f>IFERROR(SMALL(AD47:AD127,ROW()-ROW($AD$130)+1),"")</f>
        <v>0</v>
      </c>
      <c r="AE156">
        <f>IFERROR(SMALL(AE47:AE127,ROW()-ROW($AE$130)+1),"")</f>
        <v>0</v>
      </c>
      <c r="AF156">
        <f>IFERROR(SMALL(AF47:AF127,ROW()-ROW($AF$130)+1),"")</f>
        <v>0</v>
      </c>
      <c r="AG156">
        <f>IFERROR(SMALL(AG47:AG127,ROW()-ROW($AG$130)+1),"")</f>
        <v>0</v>
      </c>
      <c r="AH156">
        <f>IFERROR(SMALL(AH47:AH127,ROW()-ROW($AH$130)+1),"")</f>
        <v>0</v>
      </c>
      <c r="AI156">
        <f>IFERROR(SMALL(AI47:AI127,ROW()-ROW($AI$130)+1),"")</f>
        <v>0</v>
      </c>
      <c r="AJ156">
        <f>IFERROR(SMALL(AJ47:AJ127,ROW()-ROW($AJ$130)+1),"")</f>
        <v>0</v>
      </c>
      <c r="AK156">
        <f>IFERROR(SMALL(AK47:AK127,ROW()-ROW($AK$130)+1),"")</f>
        <v>0</v>
      </c>
      <c r="AL156">
        <f>IFERROR(SMALL(AL47:AL127,ROW()-ROW($AL$130)+1),"")</f>
        <v>0</v>
      </c>
      <c r="AM156">
        <f>IFERROR(SMALL(AM47:AM127,ROW()-ROW($AM$130)+1),"")</f>
        <v>0</v>
      </c>
      <c r="AN156">
        <f>IFERROR(SMALL(AN47:AN127,ROW()-ROW($AN$130)+1),"")</f>
        <v>0</v>
      </c>
      <c r="AO156">
        <f>IFERROR(SMALL(AO47:AO127,ROW()-ROW($AO$130)+1),"")</f>
        <v>0</v>
      </c>
      <c r="AP156">
        <f>IFERROR(SMALL(AP47:AP127,ROW()-ROW($AP$130)+1),"")</f>
        <v>0</v>
      </c>
      <c r="AQ156">
        <f>IFERROR(SMALL(AQ47:AQ127,ROW()-ROW($AQ$130)+1),"")</f>
        <v>0</v>
      </c>
      <c r="AR156">
        <f>IFERROR(SMALL(AR47:AR127,ROW()-ROW($AR$130)+1),"")</f>
        <v>0</v>
      </c>
      <c r="AS156">
        <f>IFERROR(SMALL(AS47:AS127,ROW()-ROW($AS$130)+1),"")</f>
        <v>0</v>
      </c>
      <c r="AT156">
        <f>IFERROR(SMALL(AT47:AT127,ROW()-ROW($AT$130)+1),"")</f>
        <v>0</v>
      </c>
      <c r="AU156">
        <f>IFERROR(SMALL(AU47:AU127,ROW()-ROW($AU$130)+1),"")</f>
        <v>0</v>
      </c>
      <c r="AV156">
        <f>IFERROR(SMALL(AV47:AV127,ROW()-ROW($AV$130)+1),"")</f>
        <v>0</v>
      </c>
      <c r="AW156">
        <f>IFERROR(SMALL(AW47:AW127,ROW()-ROW($AW$130)+1),"")</f>
        <v>0</v>
      </c>
      <c r="AX156">
        <f>IFERROR(SMALL(AX47:AX127,ROW()-ROW($AX$130)+1),"")</f>
        <v>0</v>
      </c>
      <c r="AY156">
        <f>IFERROR(SMALL(AY47:AY127,ROW()-ROW($AY$130)+1),"")</f>
        <v>0</v>
      </c>
      <c r="AZ156">
        <f>IFERROR(SMALL(AZ47:AZ127,ROW()-ROW($AZ$130)+1),"")</f>
        <v>0</v>
      </c>
      <c r="BA156">
        <f>IFERROR(SMALL(BA47:BA127,ROW()-ROW($BA$130)+1),"")</f>
        <v>0</v>
      </c>
      <c r="BB156">
        <f>IFERROR(SMALL(BB47:BB127,ROW()-ROW($BB$130)+1),"")</f>
        <v>0</v>
      </c>
      <c r="BC156">
        <f>IFERROR(SMALL(BC47:BC127,ROW()-ROW($BC$130)+1),"")</f>
        <v>0</v>
      </c>
      <c r="BD156">
        <f>IFERROR(SMALL(BD47:BD127,ROW()-ROW($BD$130)+1),"")</f>
        <v>0</v>
      </c>
      <c r="BE156">
        <f>IFERROR(SMALL(BE47:BE127,ROW()-ROW($BE$130)+1),"")</f>
        <v>0</v>
      </c>
      <c r="BF156">
        <f>IFERROR(SMALL(BF47:BF127,ROW()-ROW($BF$130)+1),"")</f>
        <v>0</v>
      </c>
      <c r="BG156">
        <f>IFERROR(SMALL(BG47:BG127,ROW()-ROW($BG$130)+1),"")</f>
        <v>0</v>
      </c>
      <c r="BH156">
        <f>IFERROR(SMALL(BH47:BH127,ROW()-ROW($BH$130)+1),"")</f>
        <v>0</v>
      </c>
      <c r="BI156">
        <f>IFERROR(SMALL(BI47:BI127,ROW()-ROW($BI$130)+1),"")</f>
        <v>0</v>
      </c>
      <c r="BJ156">
        <f>IFERROR(SMALL(BJ47:BJ127,ROW()-ROW($BJ$130)+1),"")</f>
        <v>0</v>
      </c>
      <c r="BK156">
        <f>IFERROR(SMALL(BK47:BK127,ROW()-ROW($BK$130)+1),"")</f>
        <v>0</v>
      </c>
      <c r="BL156">
        <f>IFERROR(SMALL(BL47:BL127,ROW()-ROW($BL$130)+1),"")</f>
        <v>0</v>
      </c>
      <c r="BM156">
        <f>IFERROR(SMALL(BM47:BM127,ROW()-ROW($BM$130)+1),"")</f>
        <v>0</v>
      </c>
      <c r="BN156">
        <f>IFERROR(SMALL(BN47:BN127,ROW()-ROW($BN$130)+1),"")</f>
        <v>0</v>
      </c>
      <c r="BO156">
        <f>IFERROR(SMALL(BO47:BO127,ROW()-ROW($BO$130)+1),"")</f>
        <v>0</v>
      </c>
      <c r="BP156">
        <f>IFERROR(SMALL(BP47:BP127,ROW()-ROW($BP$130)+1),"")</f>
        <v>0</v>
      </c>
      <c r="BQ156">
        <f>IFERROR(SMALL(BQ47:BQ127,ROW()-ROW($BQ$130)+1),"")</f>
        <v>0</v>
      </c>
      <c r="BR156">
        <f>IFERROR(SMALL(BR47:BR127,ROW()-ROW($BR$130)+1),"")</f>
        <v>0</v>
      </c>
      <c r="BS156">
        <f>IFERROR(SMALL(BS47:BS127,ROW()-ROW($BS$130)+1),"")</f>
        <v>0</v>
      </c>
      <c r="BT156">
        <f>IFERROR(SMALL(BT47:BT127,ROW()-ROW($BT$130)+1),"")</f>
        <v>0</v>
      </c>
      <c r="BU156">
        <f>IFERROR(SMALL(BU47:BU127,ROW()-ROW($BU$130)+1),"")</f>
        <v>0</v>
      </c>
      <c r="BV156">
        <f>IFERROR(SMALL(BV47:BV127,ROW()-ROW($BV$130)+1),"")</f>
        <v>0</v>
      </c>
      <c r="BW156">
        <f>IFERROR(SMALL(BW47:BW127,ROW()-ROW($BW$130)+1),"")</f>
        <v>0</v>
      </c>
      <c r="BX156">
        <f>IFERROR(SMALL(BX47:BX127,ROW()-ROW($BX$130)+1),"")</f>
        <v>0</v>
      </c>
      <c r="BY156">
        <f>IFERROR(SMALL(BY47:BY127,ROW()-ROW($BY$130)+1),"")</f>
        <v>0</v>
      </c>
      <c r="BZ156">
        <f>IFERROR(SMALL(BZ47:BZ127,ROW()-ROW($BZ$130)+1),"")</f>
        <v>0</v>
      </c>
      <c r="CA156">
        <f>IFERROR(SMALL(CA47:CA127,ROW()-ROW($CA$130)+1),"")</f>
        <v>0</v>
      </c>
      <c r="CB156">
        <f>IFERROR(SMALL(CB47:CB127,ROW()-ROW($CB$130)+1),"")</f>
        <v>0</v>
      </c>
      <c r="CC156">
        <f>IFERROR(SMALL(CC47:CC127,ROW()-ROW($CC$130)+1),"")</f>
        <v>0</v>
      </c>
      <c r="CD156">
        <f>IFERROR(SMALL(CD47:CD127,ROW()-ROW($CD$130)+1),"")</f>
        <v>0</v>
      </c>
      <c r="CE156">
        <f>IFERROR(SMALL(CE47:CE127,ROW()-ROW($CE$130)+1),"")</f>
        <v>0</v>
      </c>
      <c r="CF156">
        <f>IFERROR(SMALL(CF47:CF127,ROW()-ROW($CF$130)+1),"")</f>
        <v>0</v>
      </c>
      <c r="CG156">
        <f>IFERROR(SMALL(CG47:CG127,ROW()-ROW($CG$130)+1),"")</f>
        <v>0</v>
      </c>
      <c r="CH156">
        <f>IFERROR(SMALL(CH47:CH127,ROW()-ROW($CH$130)+1),"")</f>
        <v>0</v>
      </c>
      <c r="CI156">
        <f>IFERROR(SMALL(CI47:CI127,ROW()-ROW($CI$130)+1),"")</f>
        <v>0</v>
      </c>
      <c r="CJ156">
        <f>IFERROR(SMALL(CJ47:CJ127,ROW()-ROW($CJ$130)+1),"")</f>
        <v>0</v>
      </c>
      <c r="CK156">
        <f>IFERROR(SMALL(CK47:CK127,ROW()-ROW($CK$130)+1),"")</f>
        <v>0</v>
      </c>
      <c r="CL156">
        <f>IFERROR(SMALL(CL47:CL127,ROW()-ROW($CL$130)+1),"")</f>
        <v>0</v>
      </c>
      <c r="CM156">
        <f>IFERROR(SMALL(CM47:CM127,ROW()-ROW($CM$130)+1),"")</f>
        <v>0</v>
      </c>
      <c r="CN156">
        <f>IFERROR(SMALL(CN47:CN127,ROW()-ROW($CN$130)+1),"")</f>
        <v>0</v>
      </c>
      <c r="CO156">
        <f>IFERROR(SMALL(CO47:CO127,ROW()-ROW($CO$130)+1),"")</f>
        <v>0</v>
      </c>
      <c r="CP156">
        <f>IFERROR(SMALL(CP47:CP127,ROW()-ROW($CP$130)+1),"")</f>
        <v>0</v>
      </c>
      <c r="CQ156">
        <f>IFERROR(SMALL(CQ47:CQ127,ROW()-ROW($CQ$130)+1),"")</f>
        <v>0</v>
      </c>
      <c r="CR156">
        <f>IFERROR(SMALL(CR47:CR127,ROW()-ROW($CR$130)+1),"")</f>
        <v>0</v>
      </c>
      <c r="CS156">
        <f>IFERROR(SMALL(CS47:CS127,ROW()-ROW($CS$130)+1),"")</f>
        <v>0</v>
      </c>
      <c r="CT156">
        <f>IFERROR(SMALL(CT47:CT127,ROW()-ROW($CT$130)+1),"")</f>
        <v>0</v>
      </c>
      <c r="CU156">
        <f>IFERROR(SMALL(CU47:CU127,ROW()-ROW($CU$130)+1),"")</f>
        <v>0</v>
      </c>
      <c r="CV156">
        <f>IFERROR(SMALL(CV47:CV127,ROW()-ROW($CV$130)+1),"")</f>
        <v>0</v>
      </c>
      <c r="CW156">
        <f>IFERROR(SMALL(CW47:CW127,ROW()-ROW($CW$130)+1),"")</f>
        <v>0</v>
      </c>
      <c r="CX156">
        <f>IFERROR(SMALL(CX47:CX127,ROW()-ROW($CX$130)+1),"")</f>
        <v>0</v>
      </c>
      <c r="CY156">
        <f>IFERROR(SMALL(CY47:CY127,ROW()-ROW($CY$130)+1),"")</f>
        <v>0</v>
      </c>
      <c r="CZ156">
        <f>IFERROR(SMALL(CZ47:CZ127,ROW()-ROW($CZ$130)+1),"")</f>
        <v>0</v>
      </c>
      <c r="DA156">
        <f>IFERROR(SMALL(DA47:DA127,ROW()-ROW($DA$130)+1),"")</f>
        <v>0</v>
      </c>
      <c r="DB156">
        <f>IFERROR(SMALL(DB47:DB127,ROW()-ROW($DB$130)+1),"")</f>
        <v>0</v>
      </c>
      <c r="DC156">
        <f>IFERROR(SMALL(DC47:DC127,ROW()-ROW($DC$130)+1),"")</f>
        <v>0</v>
      </c>
      <c r="DD156">
        <f>IFERROR(SMALL(DD47:DD127,ROW()-ROW($DD$130)+1),"")</f>
        <v>0</v>
      </c>
      <c r="DE156">
        <f>IFERROR(SMALL(DE47:DE127,ROW()-ROW($DE$130)+1),"")</f>
        <v>0</v>
      </c>
      <c r="DF156">
        <f>IFERROR(SMALL(DF47:DF127,ROW()-ROW($DF$130)+1),"")</f>
        <v>0</v>
      </c>
      <c r="DG156">
        <f>IFERROR(SMALL(DG47:DG127,ROW()-ROW($DG$130)+1),"")</f>
        <v>0</v>
      </c>
      <c r="DH156">
        <f>IFERROR(SMALL(DH47:DH127,ROW()-ROW($DH$130)+1),"")</f>
        <v>0</v>
      </c>
      <c r="DI156">
        <f>IFERROR(SMALL(DI47:DI127,ROW()-ROW($DI$130)+1),"")</f>
        <v>0</v>
      </c>
      <c r="DJ156">
        <f>IFERROR(SMALL(DJ47:DJ127,ROW()-ROW($DJ$130)+1),"")</f>
        <v>0</v>
      </c>
      <c r="DK156">
        <f>IFERROR(SMALL(DK47:DK127,ROW()-ROW($DK$130)+1),"")</f>
        <v>0</v>
      </c>
      <c r="DL156">
        <f>IFERROR(SMALL(DL47:DL127,ROW()-ROW($DL$130)+1),"")</f>
        <v>0</v>
      </c>
      <c r="DM156">
        <f>IFERROR(SMALL(DM47:DM127,ROW()-ROW($DM$130)+1),"")</f>
        <v>0</v>
      </c>
      <c r="DN156">
        <f>IFERROR(SMALL(DN47:DN127,ROW()-ROW($DN$130)+1),"")</f>
        <v>0</v>
      </c>
      <c r="DO156">
        <f>IFERROR(SMALL(DO47:DO127,ROW()-ROW($DO$130)+1),"")</f>
        <v>0</v>
      </c>
      <c r="DP156">
        <f>IFERROR(SMALL(DP47:DP127,ROW()-ROW($DP$130)+1),"")</f>
        <v>0</v>
      </c>
      <c r="DS156">
        <f>IFERROR(SMALL(DS47:DS127,ROW()-ROW($DS$130)+1),"")</f>
        <v>0</v>
      </c>
      <c r="DT156">
        <f>IFERROR(SMALL(DT47:DT127,ROW()-ROW($DT$130)+1),"")</f>
        <v>0</v>
      </c>
      <c r="DU156">
        <f>IFERROR(SMALL(DU47:DU127,ROW()-ROW($DU$130)+1),"")</f>
        <v>0</v>
      </c>
      <c r="DV156">
        <f>IFERROR(SMALL(DV47:DV127,ROW()-ROW($DV$130)+1),"")</f>
        <v>0</v>
      </c>
      <c r="DW156">
        <f>IFERROR(SMALL(DW47:DW127,ROW()-ROW($DW$130)+1),"")</f>
        <v>0</v>
      </c>
      <c r="DX156">
        <f>IFERROR(SMALL(DX47:DX127,ROW()-ROW($DX$130)+1),"")</f>
        <v>0</v>
      </c>
      <c r="DY156">
        <f>IFERROR(SMALL(DY47:DY127,ROW()-ROW($DY$130)+1),"")</f>
        <v>0</v>
      </c>
      <c r="DZ156">
        <f>IFERROR(SMALL(DZ47:DZ127,ROW()-ROW($DZ$130)+1),"")</f>
        <v>0</v>
      </c>
      <c r="EA156">
        <f>IFERROR(SMALL(EA47:EA127,ROW()-ROW($EA$130)+1),"")</f>
        <v>0</v>
      </c>
      <c r="EB156">
        <f>IFERROR(SMALL(EB47:EB127,ROW()-ROW($EB$130)+1),"")</f>
        <v>0</v>
      </c>
      <c r="EC156">
        <f>IFERROR(SMALL(EC47:EC127,ROW()-ROW($EC$130)+1),"")</f>
        <v>0</v>
      </c>
      <c r="ED156">
        <f>IFERROR(SMALL(ED47:ED127,ROW()-ROW($ED$130)+1),"")</f>
        <v>0</v>
      </c>
      <c r="EE156">
        <f>IFERROR(SMALL(EE47:EE127,ROW()-ROW($EE$130)+1),"")</f>
        <v>0</v>
      </c>
      <c r="EF156">
        <f>IFERROR(SMALL(EF47:EF127,ROW()-ROW($EF$130)+1),"")</f>
        <v>0</v>
      </c>
      <c r="EG156">
        <f>IFERROR(SMALL(EG47:EG127,ROW()-ROW($EG$130)+1),"")</f>
        <v>0</v>
      </c>
      <c r="EH156">
        <f>IFERROR(SMALL(EH47:EH127,ROW()-ROW($EH$130)+1),"")</f>
        <v>0</v>
      </c>
      <c r="EI156">
        <f>IFERROR(SMALL(EI47:EI127,ROW()-ROW($EI$130)+1),"")</f>
        <v>0</v>
      </c>
      <c r="EJ156">
        <f>IFERROR(SMALL(EJ47:EJ127,ROW()-ROW($EJ$130)+1),"")</f>
        <v>0</v>
      </c>
      <c r="EK156">
        <f>IFERROR(SMALL(EK47:EK127,ROW()-ROW($EK$130)+1),"")</f>
        <v>0</v>
      </c>
      <c r="EL156">
        <f>IFERROR(SMALL(EL47:EL127,ROW()-ROW($EL$130)+1),"")</f>
        <v>0</v>
      </c>
      <c r="EM156">
        <f>IFERROR(SMALL(EM47:EM127,ROW()-ROW($EM$130)+1),"")</f>
        <v>0</v>
      </c>
      <c r="EN156">
        <f>IFERROR(SMALL(EN47:EN127,ROW()-ROW($EN$130)+1),"")</f>
        <v>0</v>
      </c>
      <c r="EO156">
        <f>IFERROR(SMALL(EO47:EO127,ROW()-ROW($EO$130)+1),"")</f>
        <v>0</v>
      </c>
      <c r="EP156">
        <f>IFERROR(SMALL(EP47:EP127,ROW()-ROW($EP$130)+1),"")</f>
        <v>0</v>
      </c>
      <c r="EQ156">
        <f>IFERROR(SMALL(EQ47:EQ127,ROW()-ROW($EQ$130)+1),"")</f>
        <v>0</v>
      </c>
      <c r="ER156">
        <f>IFERROR(SMALL(ER47:ER127,ROW()-ROW($ER$130)+1),"")</f>
        <v>0</v>
      </c>
      <c r="ES156">
        <f>IFERROR(SMALL(ES47:ES127,ROW()-ROW($ES$130)+1),"")</f>
        <v>0</v>
      </c>
      <c r="ET156">
        <f>IFERROR(SMALL(ET47:ET127,ROW()-ROW($ET$130)+1),"")</f>
        <v>0</v>
      </c>
      <c r="EU156">
        <f>IFERROR(SMALL(EU47:EU127,ROW()-ROW($EU$130)+1),"")</f>
        <v>0</v>
      </c>
      <c r="EV156">
        <f>IFERROR(SMALL(EV47:EV127,ROW()-ROW($EV$130)+1),"")</f>
        <v>0</v>
      </c>
      <c r="EW156">
        <f>IFERROR(SMALL(EW47:EW127,ROW()-ROW($EW$130)+1),"")</f>
        <v>0</v>
      </c>
      <c r="EX156">
        <f>IFERROR(SMALL(EX47:EX127,ROW()-ROW($EX$130)+1),"")</f>
        <v>0</v>
      </c>
      <c r="EY156">
        <f>IFERROR(SMALL(EY47:EY127,ROW()-ROW($EY$130)+1),"")</f>
        <v>0</v>
      </c>
      <c r="EZ156">
        <f>IFERROR(SMALL(EZ47:EZ127,ROW()-ROW($EZ$130)+1),"")</f>
        <v>0</v>
      </c>
      <c r="FA156">
        <f>IFERROR(SMALL(FA47:FA127,ROW()-ROW($FA$130)+1),"")</f>
        <v>0</v>
      </c>
      <c r="FB156">
        <f>IFERROR(SMALL(FB47:FB127,ROW()-ROW($FB$130)+1),"")</f>
        <v>0</v>
      </c>
      <c r="FC156">
        <f>IFERROR(SMALL(FC47:FC127,ROW()-ROW($FC$130)+1),"")</f>
        <v>0</v>
      </c>
      <c r="FD156">
        <f>IFERROR(SMALL(FD47:FD127,ROW()-ROW($FD$130)+1),"")</f>
        <v>0</v>
      </c>
      <c r="FE156">
        <f>IFERROR(SMALL(FE47:FE127,ROW()-ROW($FE$130)+1),"")</f>
        <v>0</v>
      </c>
      <c r="FF156">
        <f>IFERROR(SMALL(FF47:FF127,ROW()-ROW($FF$130)+1),"")</f>
        <v>0</v>
      </c>
      <c r="FG156">
        <f>IFERROR(SMALL(FG47:FG127,ROW()-ROW($FG$130)+1),"")</f>
        <v>0</v>
      </c>
      <c r="FH156">
        <f>IFERROR(SMALL(FH47:FH127,ROW()-ROW($FH$130)+1),"")</f>
        <v>0</v>
      </c>
      <c r="FI156">
        <f>IFERROR(SMALL(FI47:FI127,ROW()-ROW($FI$130)+1),"")</f>
        <v>0</v>
      </c>
      <c r="FJ156">
        <f>IFERROR(SMALL(FJ47:FJ127,ROW()-ROW($FJ$130)+1),"")</f>
        <v>0</v>
      </c>
      <c r="FK156">
        <f>IFERROR(SMALL(FK47:FK127,ROW()-ROW($FK$130)+1),"")</f>
        <v>0</v>
      </c>
      <c r="FL156">
        <f>IFERROR(SMALL(FL47:FL127,ROW()-ROW($FL$130)+1),"")</f>
        <v>0</v>
      </c>
      <c r="FM156">
        <f>IFERROR(SMALL(FM47:FM127,ROW()-ROW($FM$130)+1),"")</f>
        <v>0</v>
      </c>
      <c r="FN156">
        <f>IFERROR(SMALL(FN47:FN127,ROW()-ROW($FN$130)+1),"")</f>
        <v>0</v>
      </c>
      <c r="FO156">
        <f>IFERROR(SMALL(FO47:FO127,ROW()-ROW($FO$130)+1),"")</f>
        <v>0</v>
      </c>
      <c r="FP156">
        <f>IFERROR(SMALL(FP47:FP127,ROW()-ROW($FP$130)+1),"")</f>
        <v>0</v>
      </c>
      <c r="FQ156">
        <f>IFERROR(SMALL(FQ47:FQ127,ROW()-ROW($FQ$130)+1),"")</f>
        <v>0</v>
      </c>
      <c r="FR156">
        <f>IFERROR(SMALL(FR47:FR127,ROW()-ROW($FR$130)+1),"")</f>
        <v>0</v>
      </c>
      <c r="FS156">
        <f>IFERROR(SMALL(FS47:FS127,ROW()-ROW($FS$130)+1),"")</f>
        <v>0</v>
      </c>
      <c r="FT156">
        <f>IFERROR(SMALL(FT47:FT127,ROW()-ROW($FT$130)+1),"")</f>
        <v>0</v>
      </c>
      <c r="FU156">
        <f>IFERROR(SMALL(FU47:FU127,ROW()-ROW($FU$130)+1),"")</f>
        <v>0</v>
      </c>
      <c r="FV156">
        <f>IFERROR(SMALL(FV47:FV127,ROW()-ROW($FV$130)+1),"")</f>
        <v>0</v>
      </c>
      <c r="FW156">
        <f>IFERROR(SMALL(FW47:FW127,ROW()-ROW($FW$130)+1),"")</f>
        <v>0</v>
      </c>
      <c r="FX156">
        <f>IFERROR(SMALL(FX47:FX127,ROW()-ROW($FX$130)+1),"")</f>
        <v>0</v>
      </c>
      <c r="FY156">
        <f>IFERROR(SMALL(FY47:FY127,ROW()-ROW($FY$130)+1),"")</f>
        <v>0</v>
      </c>
      <c r="FZ156">
        <f>IFERROR(SMALL(FZ47:FZ127,ROW()-ROW($FZ$130)+1),"")</f>
        <v>0</v>
      </c>
      <c r="GA156">
        <f>IFERROR(SMALL(GA47:GA127,ROW()-ROW($GA$130)+1),"")</f>
        <v>0</v>
      </c>
      <c r="GB156">
        <f>IFERROR(SMALL(GB47:GB127,ROW()-ROW($GB$130)+1),"")</f>
        <v>0</v>
      </c>
      <c r="GC156">
        <f>IFERROR(SMALL(GC47:GC127,ROW()-ROW($GC$130)+1),"")</f>
        <v>0</v>
      </c>
      <c r="GD156">
        <f>IFERROR(SMALL(GD47:GD127,ROW()-ROW($GD$130)+1),"")</f>
        <v>0</v>
      </c>
      <c r="GE156">
        <f>IFERROR(SMALL(GE47:GE127,ROW()-ROW($GE$130)+1),"")</f>
        <v>0</v>
      </c>
      <c r="GF156">
        <f>IFERROR(SMALL(GF47:GF127,ROW()-ROW($GF$130)+1),"")</f>
        <v>0</v>
      </c>
      <c r="GG156">
        <f>IFERROR(SMALL(GG47:GG127,ROW()-ROW($GG$130)+1),"")</f>
        <v>0</v>
      </c>
      <c r="GH156">
        <f>IFERROR(SMALL(GH47:GH127,ROW()-ROW($GH$130)+1),"")</f>
        <v>0</v>
      </c>
      <c r="GI156">
        <f>IFERROR(SMALL(GI47:GI127,ROW()-ROW($GI$130)+1),"")</f>
        <v>0</v>
      </c>
      <c r="GJ156">
        <f>IFERROR(SMALL(GJ47:GJ127,ROW()-ROW($GJ$130)+1),"")</f>
        <v>0</v>
      </c>
      <c r="GK156">
        <f>IFERROR(SMALL(GK47:GK127,ROW()-ROW($GK$130)+1),"")</f>
        <v>0</v>
      </c>
      <c r="GL156">
        <f>IFERROR(SMALL(GL47:GL127,ROW()-ROW($GL$130)+1),"")</f>
        <v>0</v>
      </c>
      <c r="GM156">
        <f>IFERROR(SMALL(GM47:GM127,ROW()-ROW($GM$130)+1),"")</f>
        <v>0</v>
      </c>
      <c r="GN156">
        <f>IFERROR(SMALL(GN47:GN127,ROW()-ROW($GN$130)+1),"")</f>
        <v>0</v>
      </c>
      <c r="GO156">
        <f>IFERROR(SMALL(GO47:GO127,ROW()-ROW($GO$130)+1),"")</f>
        <v>0</v>
      </c>
      <c r="GP156">
        <f>IFERROR(SMALL(GP47:GP127,ROW()-ROW($GP$130)+1),"")</f>
        <v>0</v>
      </c>
      <c r="GQ156">
        <f>IFERROR(SMALL(GQ47:GQ127,ROW()-ROW($GQ$130)+1),"")</f>
        <v>0</v>
      </c>
      <c r="GR156">
        <f>IFERROR(SMALL(GR47:GR127,ROW()-ROW($GR$130)+1),"")</f>
        <v>0</v>
      </c>
      <c r="GS156">
        <f>IFERROR(SMALL(GS47:GS127,ROW()-ROW($GS$130)+1),"")</f>
        <v>0</v>
      </c>
      <c r="GT156">
        <f>IFERROR(SMALL(GT47:GT127,ROW()-ROW($GT$130)+1),"")</f>
        <v>0</v>
      </c>
      <c r="GU156">
        <f>IFERROR(SMALL(GU47:GU127,ROW()-ROW($GU$130)+1),"")</f>
        <v>0</v>
      </c>
      <c r="GV156">
        <f>IFERROR(SMALL(GV47:GV127,ROW()-ROW($GV$130)+1),"")</f>
        <v>0</v>
      </c>
      <c r="GW156">
        <f>IFERROR(SMALL(GW47:GW127,ROW()-ROW($GW$130)+1),"")</f>
        <v>0</v>
      </c>
      <c r="GX156">
        <f>IFERROR(SMALL(GX47:GX127,ROW()-ROW($GX$130)+1),"")</f>
        <v>0</v>
      </c>
      <c r="GY156">
        <f>IFERROR(SMALL(GY47:GY127,ROW()-ROW($GY$130)+1),"")</f>
        <v>0</v>
      </c>
      <c r="GZ156">
        <f>IFERROR(SMALL(GZ47:GZ127,ROW()-ROW($GZ$130)+1),"")</f>
        <v>0</v>
      </c>
      <c r="HA156">
        <f>IFERROR(SMALL(HA47:HA127,ROW()-ROW($HA$130)+1),"")</f>
        <v>0</v>
      </c>
      <c r="HB156">
        <f>IFERROR(SMALL(HB47:HB127,ROW()-ROW($HB$130)+1),"")</f>
        <v>0</v>
      </c>
      <c r="HC156">
        <f>IFERROR(SMALL(HC47:HC127,ROW()-ROW($HC$130)+1),"")</f>
        <v>0</v>
      </c>
      <c r="HD156">
        <f>IFERROR(SMALL(HD47:HD127,ROW()-ROW($HD$130)+1),"")</f>
        <v>0</v>
      </c>
      <c r="HE156">
        <f>IFERROR(SMALL(HE47:HE127,ROW()-ROW($HE$130)+1),"")</f>
        <v>0</v>
      </c>
      <c r="HF156">
        <f>IFERROR(SMALL(HF47:HF127,ROW()-ROW($HF$130)+1),"")</f>
        <v>0</v>
      </c>
      <c r="HG156">
        <f>IFERROR(SMALL(HG47:HG127,ROW()-ROW($HG$130)+1),"")</f>
        <v>0</v>
      </c>
      <c r="HH156">
        <f>IFERROR(SMALL(HH47:HH127,ROW()-ROW($HH$130)+1),"")</f>
        <v>0</v>
      </c>
      <c r="HI156">
        <f>IFERROR(SMALL(HI47:HI127,ROW()-ROW($HI$130)+1),"")</f>
        <v>0</v>
      </c>
      <c r="HJ156">
        <f>IFERROR(SMALL(HJ47:HJ127,ROW()-ROW($HJ$130)+1),"")</f>
        <v>0</v>
      </c>
      <c r="HK156">
        <f>IFERROR(SMALL(HK47:HK127,ROW()-ROW($HK$130)+1),"")</f>
        <v>0</v>
      </c>
      <c r="HL156">
        <f>IFERROR(SMALL(HL47:HL127,ROW()-ROW($HL$130)+1),"")</f>
        <v>0</v>
      </c>
      <c r="HM156">
        <f>IFERROR(SMALL(HM47:HM127,ROW()-ROW($HM$130)+1),"")</f>
        <v>0</v>
      </c>
      <c r="HN156">
        <f>IFERROR(SMALL(HN47:HN127,ROW()-ROW($HN$130)+1),"")</f>
        <v>0</v>
      </c>
      <c r="HO156">
        <f>IFERROR(SMALL(HO47:HO127,ROW()-ROW($HO$130)+1),"")</f>
        <v>0</v>
      </c>
      <c r="HP156">
        <f>IFERROR(SMALL(HP47:HP127,ROW()-ROW($HP$130)+1),"")</f>
        <v>0</v>
      </c>
      <c r="HQ156">
        <f>IFERROR(SMALL(HQ47:HQ127,ROW()-ROW($HQ$130)+1),"")</f>
        <v>0</v>
      </c>
      <c r="HR156">
        <f>IFERROR(SMALL(HR47:HR127,ROW()-ROW($HR$130)+1),"")</f>
        <v>0</v>
      </c>
      <c r="HS156">
        <f>IFERROR(SMALL(HS47:HS127,ROW()-ROW($HS$130)+1),"")</f>
        <v>0</v>
      </c>
      <c r="HT156">
        <f>IFERROR(SMALL(HT47:HT127,ROW()-ROW($HT$130)+1),"")</f>
        <v>0</v>
      </c>
      <c r="HU156">
        <f>IFERROR(SMALL(HU47:HU127,ROW()-ROW($HU$130)+1),"")</f>
        <v>0</v>
      </c>
      <c r="HV156">
        <f>IFERROR(SMALL(HV47:HV127,ROW()-ROW($HV$130)+1),"")</f>
        <v>0</v>
      </c>
      <c r="HW156">
        <f>IFERROR(SMALL(HW47:HW127,ROW()-ROW($HW$130)+1),"")</f>
        <v>0</v>
      </c>
      <c r="HX156">
        <f>IFERROR(SMALL(HX47:HX127,ROW()-ROW($HX$130)+1),"")</f>
        <v>0</v>
      </c>
      <c r="HY156">
        <f>IFERROR(SMALL(HY47:HY127,ROW()-ROW($HY$130)+1),"")</f>
        <v>0</v>
      </c>
      <c r="HZ156">
        <f>IFERROR(SMALL(HZ47:HZ127,ROW()-ROW($HZ$130)+1),"")</f>
        <v>0</v>
      </c>
      <c r="IA156">
        <f>IFERROR(SMALL(IA47:IA127,ROW()-ROW($IA$130)+1),"")</f>
        <v>0</v>
      </c>
      <c r="IB156">
        <f>IFERROR(SMALL(IB47:IB127,ROW()-ROW($IB$130)+1),"")</f>
        <v>0</v>
      </c>
      <c r="IC156">
        <f>IFERROR(SMALL(IC47:IC127,ROW()-ROW($IC$130)+1),"")</f>
        <v>0</v>
      </c>
      <c r="ID156">
        <f>IFERROR(SMALL(ID47:ID127,ROW()-ROW($ID$130)+1),"")</f>
        <v>0</v>
      </c>
    </row>
    <row r="157" spans="5:238">
      <c r="E157">
        <f>IFERROR(SMALL(E47:E127,ROW()-ROW($E$130)+1),"")</f>
        <v>0</v>
      </c>
      <c r="F157">
        <f>IFERROR(SMALL(F47:F127,ROW()-ROW($F$130)+1),"")</f>
        <v>0</v>
      </c>
      <c r="G157">
        <f>IFERROR(SMALL(G47:G127,ROW()-ROW($G$130)+1),"")</f>
        <v>0</v>
      </c>
      <c r="H157">
        <f>IFERROR(SMALL(H47:H127,ROW()-ROW($H$130)+1),"")</f>
        <v>0</v>
      </c>
      <c r="I157">
        <f>IFERROR(SMALL(I47:I127,ROW()-ROW($I$130)+1),"")</f>
        <v>0</v>
      </c>
      <c r="J157">
        <f>IFERROR(SMALL(J47:J127,ROW()-ROW($J$130)+1),"")</f>
        <v>0</v>
      </c>
      <c r="K157">
        <f>IFERROR(SMALL(K47:K127,ROW()-ROW($K$130)+1),"")</f>
        <v>0</v>
      </c>
      <c r="L157">
        <f>IFERROR(SMALL(L47:L127,ROW()-ROW($L$130)+1),"")</f>
        <v>0</v>
      </c>
      <c r="M157">
        <f>IFERROR(SMALL(M47:M127,ROW()-ROW($M$130)+1),"")</f>
        <v>0</v>
      </c>
      <c r="N157">
        <f>IFERROR(SMALL(N47:N127,ROW()-ROW($N$130)+1),"")</f>
        <v>0</v>
      </c>
      <c r="O157">
        <f>IFERROR(SMALL(O47:O127,ROW()-ROW($O$130)+1),"")</f>
        <v>0</v>
      </c>
      <c r="P157">
        <f>IFERROR(SMALL(P47:P127,ROW()-ROW($P$130)+1),"")</f>
        <v>0</v>
      </c>
      <c r="Q157">
        <f>IFERROR(SMALL(Q47:Q127,ROW()-ROW($Q$130)+1),"")</f>
        <v>0</v>
      </c>
      <c r="R157">
        <f>IFERROR(SMALL(R47:R127,ROW()-ROW($R$130)+1),"")</f>
        <v>0</v>
      </c>
      <c r="S157">
        <f>IFERROR(SMALL(S47:S127,ROW()-ROW($S$130)+1),"")</f>
        <v>0</v>
      </c>
      <c r="T157">
        <f>IFERROR(SMALL(T47:T127,ROW()-ROW($T$130)+1),"")</f>
        <v>0</v>
      </c>
      <c r="U157">
        <f>IFERROR(SMALL(U47:U127,ROW()-ROW($U$130)+1),"")</f>
        <v>0</v>
      </c>
      <c r="V157">
        <f>IFERROR(SMALL(V47:V127,ROW()-ROW($V$130)+1),"")</f>
        <v>0</v>
      </c>
      <c r="W157">
        <f>IFERROR(SMALL(W47:W127,ROW()-ROW($W$130)+1),"")</f>
        <v>0</v>
      </c>
      <c r="X157">
        <f>IFERROR(SMALL(X47:X127,ROW()-ROW($X$130)+1),"")</f>
        <v>0</v>
      </c>
      <c r="Y157">
        <f>IFERROR(SMALL(Y47:Y127,ROW()-ROW($Y$130)+1),"")</f>
        <v>0</v>
      </c>
      <c r="Z157">
        <f>IFERROR(SMALL(Z47:Z127,ROW()-ROW($Z$130)+1),"")</f>
        <v>0</v>
      </c>
      <c r="AA157">
        <f>IFERROR(SMALL(AA47:AA127,ROW()-ROW($AA$130)+1),"")</f>
        <v>0</v>
      </c>
      <c r="AB157">
        <f>IFERROR(SMALL(AB47:AB127,ROW()-ROW($AB$130)+1),"")</f>
        <v>0</v>
      </c>
      <c r="AC157">
        <f>IFERROR(SMALL(AC47:AC127,ROW()-ROW($AC$130)+1),"")</f>
        <v>0</v>
      </c>
      <c r="AD157">
        <f>IFERROR(SMALL(AD47:AD127,ROW()-ROW($AD$130)+1),"")</f>
        <v>0</v>
      </c>
      <c r="AE157">
        <f>IFERROR(SMALL(AE47:AE127,ROW()-ROW($AE$130)+1),"")</f>
        <v>0</v>
      </c>
      <c r="AF157">
        <f>IFERROR(SMALL(AF47:AF127,ROW()-ROW($AF$130)+1),"")</f>
        <v>0</v>
      </c>
      <c r="AG157">
        <f>IFERROR(SMALL(AG47:AG127,ROW()-ROW($AG$130)+1),"")</f>
        <v>0</v>
      </c>
      <c r="AH157">
        <f>IFERROR(SMALL(AH47:AH127,ROW()-ROW($AH$130)+1),"")</f>
        <v>0</v>
      </c>
      <c r="AI157">
        <f>IFERROR(SMALL(AI47:AI127,ROW()-ROW($AI$130)+1),"")</f>
        <v>0</v>
      </c>
      <c r="AJ157">
        <f>IFERROR(SMALL(AJ47:AJ127,ROW()-ROW($AJ$130)+1),"")</f>
        <v>0</v>
      </c>
      <c r="AK157">
        <f>IFERROR(SMALL(AK47:AK127,ROW()-ROW($AK$130)+1),"")</f>
        <v>0</v>
      </c>
      <c r="AL157">
        <f>IFERROR(SMALL(AL47:AL127,ROW()-ROW($AL$130)+1),"")</f>
        <v>0</v>
      </c>
      <c r="AM157">
        <f>IFERROR(SMALL(AM47:AM127,ROW()-ROW($AM$130)+1),"")</f>
        <v>0</v>
      </c>
      <c r="AN157">
        <f>IFERROR(SMALL(AN47:AN127,ROW()-ROW($AN$130)+1),"")</f>
        <v>0</v>
      </c>
      <c r="AO157">
        <f>IFERROR(SMALL(AO47:AO127,ROW()-ROW($AO$130)+1),"")</f>
        <v>0</v>
      </c>
      <c r="AP157">
        <f>IFERROR(SMALL(AP47:AP127,ROW()-ROW($AP$130)+1),"")</f>
        <v>0</v>
      </c>
      <c r="AQ157">
        <f>IFERROR(SMALL(AQ47:AQ127,ROW()-ROW($AQ$130)+1),"")</f>
        <v>0</v>
      </c>
      <c r="AR157">
        <f>IFERROR(SMALL(AR47:AR127,ROW()-ROW($AR$130)+1),"")</f>
        <v>0</v>
      </c>
      <c r="AS157">
        <f>IFERROR(SMALL(AS47:AS127,ROW()-ROW($AS$130)+1),"")</f>
        <v>0</v>
      </c>
      <c r="AT157">
        <f>IFERROR(SMALL(AT47:AT127,ROW()-ROW($AT$130)+1),"")</f>
        <v>0</v>
      </c>
      <c r="AU157">
        <f>IFERROR(SMALL(AU47:AU127,ROW()-ROW($AU$130)+1),"")</f>
        <v>0</v>
      </c>
      <c r="AV157">
        <f>IFERROR(SMALL(AV47:AV127,ROW()-ROW($AV$130)+1),"")</f>
        <v>0</v>
      </c>
      <c r="AW157">
        <f>IFERROR(SMALL(AW47:AW127,ROW()-ROW($AW$130)+1),"")</f>
        <v>0</v>
      </c>
      <c r="AX157">
        <f>IFERROR(SMALL(AX47:AX127,ROW()-ROW($AX$130)+1),"")</f>
        <v>0</v>
      </c>
      <c r="AY157">
        <f>IFERROR(SMALL(AY47:AY127,ROW()-ROW($AY$130)+1),"")</f>
        <v>0</v>
      </c>
      <c r="AZ157">
        <f>IFERROR(SMALL(AZ47:AZ127,ROW()-ROW($AZ$130)+1),"")</f>
        <v>0</v>
      </c>
      <c r="BA157">
        <f>IFERROR(SMALL(BA47:BA127,ROW()-ROW($BA$130)+1),"")</f>
        <v>0</v>
      </c>
      <c r="BB157">
        <f>IFERROR(SMALL(BB47:BB127,ROW()-ROW($BB$130)+1),"")</f>
        <v>0</v>
      </c>
      <c r="BC157">
        <f>IFERROR(SMALL(BC47:BC127,ROW()-ROW($BC$130)+1),"")</f>
        <v>0</v>
      </c>
      <c r="BD157">
        <f>IFERROR(SMALL(BD47:BD127,ROW()-ROW($BD$130)+1),"")</f>
        <v>0</v>
      </c>
      <c r="BE157">
        <f>IFERROR(SMALL(BE47:BE127,ROW()-ROW($BE$130)+1),"")</f>
        <v>0</v>
      </c>
      <c r="BF157">
        <f>IFERROR(SMALL(BF47:BF127,ROW()-ROW($BF$130)+1),"")</f>
        <v>0</v>
      </c>
      <c r="BG157">
        <f>IFERROR(SMALL(BG47:BG127,ROW()-ROW($BG$130)+1),"")</f>
        <v>0</v>
      </c>
      <c r="BH157">
        <f>IFERROR(SMALL(BH47:BH127,ROW()-ROW($BH$130)+1),"")</f>
        <v>0</v>
      </c>
      <c r="BI157">
        <f>IFERROR(SMALL(BI47:BI127,ROW()-ROW($BI$130)+1),"")</f>
        <v>0</v>
      </c>
      <c r="BJ157">
        <f>IFERROR(SMALL(BJ47:BJ127,ROW()-ROW($BJ$130)+1),"")</f>
        <v>0</v>
      </c>
      <c r="BK157">
        <f>IFERROR(SMALL(BK47:BK127,ROW()-ROW($BK$130)+1),"")</f>
        <v>0</v>
      </c>
      <c r="BL157">
        <f>IFERROR(SMALL(BL47:BL127,ROW()-ROW($BL$130)+1),"")</f>
        <v>0</v>
      </c>
      <c r="BM157">
        <f>IFERROR(SMALL(BM47:BM127,ROW()-ROW($BM$130)+1),"")</f>
        <v>0</v>
      </c>
      <c r="BN157">
        <f>IFERROR(SMALL(BN47:BN127,ROW()-ROW($BN$130)+1),"")</f>
        <v>0</v>
      </c>
      <c r="BO157">
        <f>IFERROR(SMALL(BO47:BO127,ROW()-ROW($BO$130)+1),"")</f>
        <v>0</v>
      </c>
      <c r="BP157">
        <f>IFERROR(SMALL(BP47:BP127,ROW()-ROW($BP$130)+1),"")</f>
        <v>0</v>
      </c>
      <c r="BQ157">
        <f>IFERROR(SMALL(BQ47:BQ127,ROW()-ROW($BQ$130)+1),"")</f>
        <v>0</v>
      </c>
      <c r="BR157">
        <f>IFERROR(SMALL(BR47:BR127,ROW()-ROW($BR$130)+1),"")</f>
        <v>0</v>
      </c>
      <c r="BS157">
        <f>IFERROR(SMALL(BS47:BS127,ROW()-ROW($BS$130)+1),"")</f>
        <v>0</v>
      </c>
      <c r="BT157">
        <f>IFERROR(SMALL(BT47:BT127,ROW()-ROW($BT$130)+1),"")</f>
        <v>0</v>
      </c>
      <c r="BU157">
        <f>IFERROR(SMALL(BU47:BU127,ROW()-ROW($BU$130)+1),"")</f>
        <v>0</v>
      </c>
      <c r="BV157">
        <f>IFERROR(SMALL(BV47:BV127,ROW()-ROW($BV$130)+1),"")</f>
        <v>0</v>
      </c>
      <c r="BW157">
        <f>IFERROR(SMALL(BW47:BW127,ROW()-ROW($BW$130)+1),"")</f>
        <v>0</v>
      </c>
      <c r="BX157">
        <f>IFERROR(SMALL(BX47:BX127,ROW()-ROW($BX$130)+1),"")</f>
        <v>0</v>
      </c>
      <c r="BY157">
        <f>IFERROR(SMALL(BY47:BY127,ROW()-ROW($BY$130)+1),"")</f>
        <v>0</v>
      </c>
      <c r="BZ157">
        <f>IFERROR(SMALL(BZ47:BZ127,ROW()-ROW($BZ$130)+1),"")</f>
        <v>0</v>
      </c>
      <c r="CA157">
        <f>IFERROR(SMALL(CA47:CA127,ROW()-ROW($CA$130)+1),"")</f>
        <v>0</v>
      </c>
      <c r="CB157">
        <f>IFERROR(SMALL(CB47:CB127,ROW()-ROW($CB$130)+1),"")</f>
        <v>0</v>
      </c>
      <c r="CC157">
        <f>IFERROR(SMALL(CC47:CC127,ROW()-ROW($CC$130)+1),"")</f>
        <v>0</v>
      </c>
      <c r="CD157">
        <f>IFERROR(SMALL(CD47:CD127,ROW()-ROW($CD$130)+1),"")</f>
        <v>0</v>
      </c>
      <c r="CE157">
        <f>IFERROR(SMALL(CE47:CE127,ROW()-ROW($CE$130)+1),"")</f>
        <v>0</v>
      </c>
      <c r="CF157">
        <f>IFERROR(SMALL(CF47:CF127,ROW()-ROW($CF$130)+1),"")</f>
        <v>0</v>
      </c>
      <c r="CG157">
        <f>IFERROR(SMALL(CG47:CG127,ROW()-ROW($CG$130)+1),"")</f>
        <v>0</v>
      </c>
      <c r="CH157">
        <f>IFERROR(SMALL(CH47:CH127,ROW()-ROW($CH$130)+1),"")</f>
        <v>0</v>
      </c>
      <c r="CI157">
        <f>IFERROR(SMALL(CI47:CI127,ROW()-ROW($CI$130)+1),"")</f>
        <v>0</v>
      </c>
      <c r="CJ157">
        <f>IFERROR(SMALL(CJ47:CJ127,ROW()-ROW($CJ$130)+1),"")</f>
        <v>0</v>
      </c>
      <c r="CK157">
        <f>IFERROR(SMALL(CK47:CK127,ROW()-ROW($CK$130)+1),"")</f>
        <v>0</v>
      </c>
      <c r="CL157">
        <f>IFERROR(SMALL(CL47:CL127,ROW()-ROW($CL$130)+1),"")</f>
        <v>0</v>
      </c>
      <c r="CM157">
        <f>IFERROR(SMALL(CM47:CM127,ROW()-ROW($CM$130)+1),"")</f>
        <v>0</v>
      </c>
      <c r="CN157">
        <f>IFERROR(SMALL(CN47:CN127,ROW()-ROW($CN$130)+1),"")</f>
        <v>0</v>
      </c>
      <c r="CO157">
        <f>IFERROR(SMALL(CO47:CO127,ROW()-ROW($CO$130)+1),"")</f>
        <v>0</v>
      </c>
      <c r="CP157">
        <f>IFERROR(SMALL(CP47:CP127,ROW()-ROW($CP$130)+1),"")</f>
        <v>0</v>
      </c>
      <c r="CQ157">
        <f>IFERROR(SMALL(CQ47:CQ127,ROW()-ROW($CQ$130)+1),"")</f>
        <v>0</v>
      </c>
      <c r="CR157">
        <f>IFERROR(SMALL(CR47:CR127,ROW()-ROW($CR$130)+1),"")</f>
        <v>0</v>
      </c>
      <c r="CS157">
        <f>IFERROR(SMALL(CS47:CS127,ROW()-ROW($CS$130)+1),"")</f>
        <v>0</v>
      </c>
      <c r="CT157">
        <f>IFERROR(SMALL(CT47:CT127,ROW()-ROW($CT$130)+1),"")</f>
        <v>0</v>
      </c>
      <c r="CU157">
        <f>IFERROR(SMALL(CU47:CU127,ROW()-ROW($CU$130)+1),"")</f>
        <v>0</v>
      </c>
      <c r="CV157">
        <f>IFERROR(SMALL(CV47:CV127,ROW()-ROW($CV$130)+1),"")</f>
        <v>0</v>
      </c>
      <c r="CW157">
        <f>IFERROR(SMALL(CW47:CW127,ROW()-ROW($CW$130)+1),"")</f>
        <v>0</v>
      </c>
      <c r="CX157">
        <f>IFERROR(SMALL(CX47:CX127,ROW()-ROW($CX$130)+1),"")</f>
        <v>0</v>
      </c>
      <c r="CY157">
        <f>IFERROR(SMALL(CY47:CY127,ROW()-ROW($CY$130)+1),"")</f>
        <v>0</v>
      </c>
      <c r="CZ157">
        <f>IFERROR(SMALL(CZ47:CZ127,ROW()-ROW($CZ$130)+1),"")</f>
        <v>0</v>
      </c>
      <c r="DA157">
        <f>IFERROR(SMALL(DA47:DA127,ROW()-ROW($DA$130)+1),"")</f>
        <v>0</v>
      </c>
      <c r="DB157">
        <f>IFERROR(SMALL(DB47:DB127,ROW()-ROW($DB$130)+1),"")</f>
        <v>0</v>
      </c>
      <c r="DC157">
        <f>IFERROR(SMALL(DC47:DC127,ROW()-ROW($DC$130)+1),"")</f>
        <v>0</v>
      </c>
      <c r="DD157">
        <f>IFERROR(SMALL(DD47:DD127,ROW()-ROW($DD$130)+1),"")</f>
        <v>0</v>
      </c>
      <c r="DE157">
        <f>IFERROR(SMALL(DE47:DE127,ROW()-ROW($DE$130)+1),"")</f>
        <v>0</v>
      </c>
      <c r="DF157">
        <f>IFERROR(SMALL(DF47:DF127,ROW()-ROW($DF$130)+1),"")</f>
        <v>0</v>
      </c>
      <c r="DG157">
        <f>IFERROR(SMALL(DG47:DG127,ROW()-ROW($DG$130)+1),"")</f>
        <v>0</v>
      </c>
      <c r="DH157">
        <f>IFERROR(SMALL(DH47:DH127,ROW()-ROW($DH$130)+1),"")</f>
        <v>0</v>
      </c>
      <c r="DI157">
        <f>IFERROR(SMALL(DI47:DI127,ROW()-ROW($DI$130)+1),"")</f>
        <v>0</v>
      </c>
      <c r="DJ157">
        <f>IFERROR(SMALL(DJ47:DJ127,ROW()-ROW($DJ$130)+1),"")</f>
        <v>0</v>
      </c>
      <c r="DK157">
        <f>IFERROR(SMALL(DK47:DK127,ROW()-ROW($DK$130)+1),"")</f>
        <v>0</v>
      </c>
      <c r="DL157">
        <f>IFERROR(SMALL(DL47:DL127,ROW()-ROW($DL$130)+1),"")</f>
        <v>0</v>
      </c>
      <c r="DM157">
        <f>IFERROR(SMALL(DM47:DM127,ROW()-ROW($DM$130)+1),"")</f>
        <v>0</v>
      </c>
      <c r="DN157">
        <f>IFERROR(SMALL(DN47:DN127,ROW()-ROW($DN$130)+1),"")</f>
        <v>0</v>
      </c>
      <c r="DO157">
        <f>IFERROR(SMALL(DO47:DO127,ROW()-ROW($DO$130)+1),"")</f>
        <v>0</v>
      </c>
      <c r="DP157">
        <f>IFERROR(SMALL(DP47:DP127,ROW()-ROW($DP$130)+1),"")</f>
        <v>0</v>
      </c>
      <c r="DS157">
        <f>IFERROR(SMALL(DS47:DS127,ROW()-ROW($DS$130)+1),"")</f>
        <v>0</v>
      </c>
      <c r="DT157">
        <f>IFERROR(SMALL(DT47:DT127,ROW()-ROW($DT$130)+1),"")</f>
        <v>0</v>
      </c>
      <c r="DU157">
        <f>IFERROR(SMALL(DU47:DU127,ROW()-ROW($DU$130)+1),"")</f>
        <v>0</v>
      </c>
      <c r="DV157">
        <f>IFERROR(SMALL(DV47:DV127,ROW()-ROW($DV$130)+1),"")</f>
        <v>0</v>
      </c>
      <c r="DW157">
        <f>IFERROR(SMALL(DW47:DW127,ROW()-ROW($DW$130)+1),"")</f>
        <v>0</v>
      </c>
      <c r="DX157">
        <f>IFERROR(SMALL(DX47:DX127,ROW()-ROW($DX$130)+1),"")</f>
        <v>0</v>
      </c>
      <c r="DY157">
        <f>IFERROR(SMALL(DY47:DY127,ROW()-ROW($DY$130)+1),"")</f>
        <v>0</v>
      </c>
      <c r="DZ157">
        <f>IFERROR(SMALL(DZ47:DZ127,ROW()-ROW($DZ$130)+1),"")</f>
        <v>0</v>
      </c>
      <c r="EA157">
        <f>IFERROR(SMALL(EA47:EA127,ROW()-ROW($EA$130)+1),"")</f>
        <v>0</v>
      </c>
      <c r="EB157">
        <f>IFERROR(SMALL(EB47:EB127,ROW()-ROW($EB$130)+1),"")</f>
        <v>0</v>
      </c>
      <c r="EC157">
        <f>IFERROR(SMALL(EC47:EC127,ROW()-ROW($EC$130)+1),"")</f>
        <v>0</v>
      </c>
      <c r="ED157">
        <f>IFERROR(SMALL(ED47:ED127,ROW()-ROW($ED$130)+1),"")</f>
        <v>0</v>
      </c>
      <c r="EE157">
        <f>IFERROR(SMALL(EE47:EE127,ROW()-ROW($EE$130)+1),"")</f>
        <v>0</v>
      </c>
      <c r="EF157">
        <f>IFERROR(SMALL(EF47:EF127,ROW()-ROW($EF$130)+1),"")</f>
        <v>0</v>
      </c>
      <c r="EG157">
        <f>IFERROR(SMALL(EG47:EG127,ROW()-ROW($EG$130)+1),"")</f>
        <v>0</v>
      </c>
      <c r="EH157">
        <f>IFERROR(SMALL(EH47:EH127,ROW()-ROW($EH$130)+1),"")</f>
        <v>0</v>
      </c>
      <c r="EI157">
        <f>IFERROR(SMALL(EI47:EI127,ROW()-ROW($EI$130)+1),"")</f>
        <v>0</v>
      </c>
      <c r="EJ157">
        <f>IFERROR(SMALL(EJ47:EJ127,ROW()-ROW($EJ$130)+1),"")</f>
        <v>0</v>
      </c>
      <c r="EK157">
        <f>IFERROR(SMALL(EK47:EK127,ROW()-ROW($EK$130)+1),"")</f>
        <v>0</v>
      </c>
      <c r="EL157">
        <f>IFERROR(SMALL(EL47:EL127,ROW()-ROW($EL$130)+1),"")</f>
        <v>0</v>
      </c>
      <c r="EM157">
        <f>IFERROR(SMALL(EM47:EM127,ROW()-ROW($EM$130)+1),"")</f>
        <v>0</v>
      </c>
      <c r="EN157">
        <f>IFERROR(SMALL(EN47:EN127,ROW()-ROW($EN$130)+1),"")</f>
        <v>0</v>
      </c>
      <c r="EO157">
        <f>IFERROR(SMALL(EO47:EO127,ROW()-ROW($EO$130)+1),"")</f>
        <v>0</v>
      </c>
      <c r="EP157">
        <f>IFERROR(SMALL(EP47:EP127,ROW()-ROW($EP$130)+1),"")</f>
        <v>0</v>
      </c>
      <c r="EQ157">
        <f>IFERROR(SMALL(EQ47:EQ127,ROW()-ROW($EQ$130)+1),"")</f>
        <v>0</v>
      </c>
      <c r="ER157">
        <f>IFERROR(SMALL(ER47:ER127,ROW()-ROW($ER$130)+1),"")</f>
        <v>0</v>
      </c>
      <c r="ES157">
        <f>IFERROR(SMALL(ES47:ES127,ROW()-ROW($ES$130)+1),"")</f>
        <v>0</v>
      </c>
      <c r="ET157">
        <f>IFERROR(SMALL(ET47:ET127,ROW()-ROW($ET$130)+1),"")</f>
        <v>0</v>
      </c>
      <c r="EU157">
        <f>IFERROR(SMALL(EU47:EU127,ROW()-ROW($EU$130)+1),"")</f>
        <v>0</v>
      </c>
      <c r="EV157">
        <f>IFERROR(SMALL(EV47:EV127,ROW()-ROW($EV$130)+1),"")</f>
        <v>0</v>
      </c>
      <c r="EW157">
        <f>IFERROR(SMALL(EW47:EW127,ROW()-ROW($EW$130)+1),"")</f>
        <v>0</v>
      </c>
      <c r="EX157">
        <f>IFERROR(SMALL(EX47:EX127,ROW()-ROW($EX$130)+1),"")</f>
        <v>0</v>
      </c>
      <c r="EY157">
        <f>IFERROR(SMALL(EY47:EY127,ROW()-ROW($EY$130)+1),"")</f>
        <v>0</v>
      </c>
      <c r="EZ157">
        <f>IFERROR(SMALL(EZ47:EZ127,ROW()-ROW($EZ$130)+1),"")</f>
        <v>0</v>
      </c>
      <c r="FA157">
        <f>IFERROR(SMALL(FA47:FA127,ROW()-ROW($FA$130)+1),"")</f>
        <v>0</v>
      </c>
      <c r="FB157">
        <f>IFERROR(SMALL(FB47:FB127,ROW()-ROW($FB$130)+1),"")</f>
        <v>0</v>
      </c>
      <c r="FC157">
        <f>IFERROR(SMALL(FC47:FC127,ROW()-ROW($FC$130)+1),"")</f>
        <v>0</v>
      </c>
      <c r="FD157">
        <f>IFERROR(SMALL(FD47:FD127,ROW()-ROW($FD$130)+1),"")</f>
        <v>0</v>
      </c>
      <c r="FE157">
        <f>IFERROR(SMALL(FE47:FE127,ROW()-ROW($FE$130)+1),"")</f>
        <v>0</v>
      </c>
      <c r="FF157">
        <f>IFERROR(SMALL(FF47:FF127,ROW()-ROW($FF$130)+1),"")</f>
        <v>0</v>
      </c>
      <c r="FG157">
        <f>IFERROR(SMALL(FG47:FG127,ROW()-ROW($FG$130)+1),"")</f>
        <v>0</v>
      </c>
      <c r="FH157">
        <f>IFERROR(SMALL(FH47:FH127,ROW()-ROW($FH$130)+1),"")</f>
        <v>0</v>
      </c>
      <c r="FI157">
        <f>IFERROR(SMALL(FI47:FI127,ROW()-ROW($FI$130)+1),"")</f>
        <v>0</v>
      </c>
      <c r="FJ157">
        <f>IFERROR(SMALL(FJ47:FJ127,ROW()-ROW($FJ$130)+1),"")</f>
        <v>0</v>
      </c>
      <c r="FK157">
        <f>IFERROR(SMALL(FK47:FK127,ROW()-ROW($FK$130)+1),"")</f>
        <v>0</v>
      </c>
      <c r="FL157">
        <f>IFERROR(SMALL(FL47:FL127,ROW()-ROW($FL$130)+1),"")</f>
        <v>0</v>
      </c>
      <c r="FM157">
        <f>IFERROR(SMALL(FM47:FM127,ROW()-ROW($FM$130)+1),"")</f>
        <v>0</v>
      </c>
      <c r="FN157">
        <f>IFERROR(SMALL(FN47:FN127,ROW()-ROW($FN$130)+1),"")</f>
        <v>0</v>
      </c>
      <c r="FO157">
        <f>IFERROR(SMALL(FO47:FO127,ROW()-ROW($FO$130)+1),"")</f>
        <v>0</v>
      </c>
      <c r="FP157">
        <f>IFERROR(SMALL(FP47:FP127,ROW()-ROW($FP$130)+1),"")</f>
        <v>0</v>
      </c>
      <c r="FQ157">
        <f>IFERROR(SMALL(FQ47:FQ127,ROW()-ROW($FQ$130)+1),"")</f>
        <v>0</v>
      </c>
      <c r="FR157">
        <f>IFERROR(SMALL(FR47:FR127,ROW()-ROW($FR$130)+1),"")</f>
        <v>0</v>
      </c>
      <c r="FS157">
        <f>IFERROR(SMALL(FS47:FS127,ROW()-ROW($FS$130)+1),"")</f>
        <v>0</v>
      </c>
      <c r="FT157">
        <f>IFERROR(SMALL(FT47:FT127,ROW()-ROW($FT$130)+1),"")</f>
        <v>0</v>
      </c>
      <c r="FU157">
        <f>IFERROR(SMALL(FU47:FU127,ROW()-ROW($FU$130)+1),"")</f>
        <v>0</v>
      </c>
      <c r="FV157">
        <f>IFERROR(SMALL(FV47:FV127,ROW()-ROW($FV$130)+1),"")</f>
        <v>0</v>
      </c>
      <c r="FW157">
        <f>IFERROR(SMALL(FW47:FW127,ROW()-ROW($FW$130)+1),"")</f>
        <v>0</v>
      </c>
      <c r="FX157">
        <f>IFERROR(SMALL(FX47:FX127,ROW()-ROW($FX$130)+1),"")</f>
        <v>0</v>
      </c>
      <c r="FY157">
        <f>IFERROR(SMALL(FY47:FY127,ROW()-ROW($FY$130)+1),"")</f>
        <v>0</v>
      </c>
      <c r="FZ157">
        <f>IFERROR(SMALL(FZ47:FZ127,ROW()-ROW($FZ$130)+1),"")</f>
        <v>0</v>
      </c>
      <c r="GA157">
        <f>IFERROR(SMALL(GA47:GA127,ROW()-ROW($GA$130)+1),"")</f>
        <v>0</v>
      </c>
      <c r="GB157">
        <f>IFERROR(SMALL(GB47:GB127,ROW()-ROW($GB$130)+1),"")</f>
        <v>0</v>
      </c>
      <c r="GC157">
        <f>IFERROR(SMALL(GC47:GC127,ROW()-ROW($GC$130)+1),"")</f>
        <v>0</v>
      </c>
      <c r="GD157">
        <f>IFERROR(SMALL(GD47:GD127,ROW()-ROW($GD$130)+1),"")</f>
        <v>0</v>
      </c>
      <c r="GE157">
        <f>IFERROR(SMALL(GE47:GE127,ROW()-ROW($GE$130)+1),"")</f>
        <v>0</v>
      </c>
      <c r="GF157">
        <f>IFERROR(SMALL(GF47:GF127,ROW()-ROW($GF$130)+1),"")</f>
        <v>0</v>
      </c>
      <c r="GG157">
        <f>IFERROR(SMALL(GG47:GG127,ROW()-ROW($GG$130)+1),"")</f>
        <v>0</v>
      </c>
      <c r="GH157">
        <f>IFERROR(SMALL(GH47:GH127,ROW()-ROW($GH$130)+1),"")</f>
        <v>0</v>
      </c>
      <c r="GI157">
        <f>IFERROR(SMALL(GI47:GI127,ROW()-ROW($GI$130)+1),"")</f>
        <v>0</v>
      </c>
      <c r="GJ157">
        <f>IFERROR(SMALL(GJ47:GJ127,ROW()-ROW($GJ$130)+1),"")</f>
        <v>0</v>
      </c>
      <c r="GK157">
        <f>IFERROR(SMALL(GK47:GK127,ROW()-ROW($GK$130)+1),"")</f>
        <v>0</v>
      </c>
      <c r="GL157">
        <f>IFERROR(SMALL(GL47:GL127,ROW()-ROW($GL$130)+1),"")</f>
        <v>0</v>
      </c>
      <c r="GM157">
        <f>IFERROR(SMALL(GM47:GM127,ROW()-ROW($GM$130)+1),"")</f>
        <v>0</v>
      </c>
      <c r="GN157">
        <f>IFERROR(SMALL(GN47:GN127,ROW()-ROW($GN$130)+1),"")</f>
        <v>0</v>
      </c>
      <c r="GO157">
        <f>IFERROR(SMALL(GO47:GO127,ROW()-ROW($GO$130)+1),"")</f>
        <v>0</v>
      </c>
      <c r="GP157">
        <f>IFERROR(SMALL(GP47:GP127,ROW()-ROW($GP$130)+1),"")</f>
        <v>0</v>
      </c>
      <c r="GQ157">
        <f>IFERROR(SMALL(GQ47:GQ127,ROW()-ROW($GQ$130)+1),"")</f>
        <v>0</v>
      </c>
      <c r="GR157">
        <f>IFERROR(SMALL(GR47:GR127,ROW()-ROW($GR$130)+1),"")</f>
        <v>0</v>
      </c>
      <c r="GS157">
        <f>IFERROR(SMALL(GS47:GS127,ROW()-ROW($GS$130)+1),"")</f>
        <v>0</v>
      </c>
      <c r="GT157">
        <f>IFERROR(SMALL(GT47:GT127,ROW()-ROW($GT$130)+1),"")</f>
        <v>0</v>
      </c>
      <c r="GU157">
        <f>IFERROR(SMALL(GU47:GU127,ROW()-ROW($GU$130)+1),"")</f>
        <v>0</v>
      </c>
      <c r="GV157">
        <f>IFERROR(SMALL(GV47:GV127,ROW()-ROW($GV$130)+1),"")</f>
        <v>0</v>
      </c>
      <c r="GW157">
        <f>IFERROR(SMALL(GW47:GW127,ROW()-ROW($GW$130)+1),"")</f>
        <v>0</v>
      </c>
      <c r="GX157">
        <f>IFERROR(SMALL(GX47:GX127,ROW()-ROW($GX$130)+1),"")</f>
        <v>0</v>
      </c>
      <c r="GY157">
        <f>IFERROR(SMALL(GY47:GY127,ROW()-ROW($GY$130)+1),"")</f>
        <v>0</v>
      </c>
      <c r="GZ157">
        <f>IFERROR(SMALL(GZ47:GZ127,ROW()-ROW($GZ$130)+1),"")</f>
        <v>0</v>
      </c>
      <c r="HA157">
        <f>IFERROR(SMALL(HA47:HA127,ROW()-ROW($HA$130)+1),"")</f>
        <v>0</v>
      </c>
      <c r="HB157">
        <f>IFERROR(SMALL(HB47:HB127,ROW()-ROW($HB$130)+1),"")</f>
        <v>0</v>
      </c>
      <c r="HC157">
        <f>IFERROR(SMALL(HC47:HC127,ROW()-ROW($HC$130)+1),"")</f>
        <v>0</v>
      </c>
      <c r="HD157">
        <f>IFERROR(SMALL(HD47:HD127,ROW()-ROW($HD$130)+1),"")</f>
        <v>0</v>
      </c>
      <c r="HE157">
        <f>IFERROR(SMALL(HE47:HE127,ROW()-ROW($HE$130)+1),"")</f>
        <v>0</v>
      </c>
      <c r="HF157">
        <f>IFERROR(SMALL(HF47:HF127,ROW()-ROW($HF$130)+1),"")</f>
        <v>0</v>
      </c>
      <c r="HG157">
        <f>IFERROR(SMALL(HG47:HG127,ROW()-ROW($HG$130)+1),"")</f>
        <v>0</v>
      </c>
      <c r="HH157">
        <f>IFERROR(SMALL(HH47:HH127,ROW()-ROW($HH$130)+1),"")</f>
        <v>0</v>
      </c>
      <c r="HI157">
        <f>IFERROR(SMALL(HI47:HI127,ROW()-ROW($HI$130)+1),"")</f>
        <v>0</v>
      </c>
      <c r="HJ157">
        <f>IFERROR(SMALL(HJ47:HJ127,ROW()-ROW($HJ$130)+1),"")</f>
        <v>0</v>
      </c>
      <c r="HK157">
        <f>IFERROR(SMALL(HK47:HK127,ROW()-ROW($HK$130)+1),"")</f>
        <v>0</v>
      </c>
      <c r="HL157">
        <f>IFERROR(SMALL(HL47:HL127,ROW()-ROW($HL$130)+1),"")</f>
        <v>0</v>
      </c>
      <c r="HM157">
        <f>IFERROR(SMALL(HM47:HM127,ROW()-ROW($HM$130)+1),"")</f>
        <v>0</v>
      </c>
      <c r="HN157">
        <f>IFERROR(SMALL(HN47:HN127,ROW()-ROW($HN$130)+1),"")</f>
        <v>0</v>
      </c>
      <c r="HO157">
        <f>IFERROR(SMALL(HO47:HO127,ROW()-ROW($HO$130)+1),"")</f>
        <v>0</v>
      </c>
      <c r="HP157">
        <f>IFERROR(SMALL(HP47:HP127,ROW()-ROW($HP$130)+1),"")</f>
        <v>0</v>
      </c>
      <c r="HQ157">
        <f>IFERROR(SMALL(HQ47:HQ127,ROW()-ROW($HQ$130)+1),"")</f>
        <v>0</v>
      </c>
      <c r="HR157">
        <f>IFERROR(SMALL(HR47:HR127,ROW()-ROW($HR$130)+1),"")</f>
        <v>0</v>
      </c>
      <c r="HS157">
        <f>IFERROR(SMALL(HS47:HS127,ROW()-ROW($HS$130)+1),"")</f>
        <v>0</v>
      </c>
      <c r="HT157">
        <f>IFERROR(SMALL(HT47:HT127,ROW()-ROW($HT$130)+1),"")</f>
        <v>0</v>
      </c>
      <c r="HU157">
        <f>IFERROR(SMALL(HU47:HU127,ROW()-ROW($HU$130)+1),"")</f>
        <v>0</v>
      </c>
      <c r="HV157">
        <f>IFERROR(SMALL(HV47:HV127,ROW()-ROW($HV$130)+1),"")</f>
        <v>0</v>
      </c>
      <c r="HW157">
        <f>IFERROR(SMALL(HW47:HW127,ROW()-ROW($HW$130)+1),"")</f>
        <v>0</v>
      </c>
      <c r="HX157">
        <f>IFERROR(SMALL(HX47:HX127,ROW()-ROW($HX$130)+1),"")</f>
        <v>0</v>
      </c>
      <c r="HY157">
        <f>IFERROR(SMALL(HY47:HY127,ROW()-ROW($HY$130)+1),"")</f>
        <v>0</v>
      </c>
      <c r="HZ157">
        <f>IFERROR(SMALL(HZ47:HZ127,ROW()-ROW($HZ$130)+1),"")</f>
        <v>0</v>
      </c>
      <c r="IA157">
        <f>IFERROR(SMALL(IA47:IA127,ROW()-ROW($IA$130)+1),"")</f>
        <v>0</v>
      </c>
      <c r="IB157">
        <f>IFERROR(SMALL(IB47:IB127,ROW()-ROW($IB$130)+1),"")</f>
        <v>0</v>
      </c>
      <c r="IC157">
        <f>IFERROR(SMALL(IC47:IC127,ROW()-ROW($IC$130)+1),"")</f>
        <v>0</v>
      </c>
      <c r="ID157">
        <f>IFERROR(SMALL(ID47:ID127,ROW()-ROW($ID$130)+1),"")</f>
        <v>0</v>
      </c>
    </row>
    <row r="158" spans="5:238">
      <c r="E158">
        <f>IFERROR(SMALL(E47:E127,ROW()-ROW($E$130)+1),"")</f>
        <v>0</v>
      </c>
      <c r="F158">
        <f>IFERROR(SMALL(F47:F127,ROW()-ROW($F$130)+1),"")</f>
        <v>0</v>
      </c>
      <c r="G158">
        <f>IFERROR(SMALL(G47:G127,ROW()-ROW($G$130)+1),"")</f>
        <v>0</v>
      </c>
      <c r="H158">
        <f>IFERROR(SMALL(H47:H127,ROW()-ROW($H$130)+1),"")</f>
        <v>0</v>
      </c>
      <c r="I158">
        <f>IFERROR(SMALL(I47:I127,ROW()-ROW($I$130)+1),"")</f>
        <v>0</v>
      </c>
      <c r="J158">
        <f>IFERROR(SMALL(J47:J127,ROW()-ROW($J$130)+1),"")</f>
        <v>0</v>
      </c>
      <c r="K158">
        <f>IFERROR(SMALL(K47:K127,ROW()-ROW($K$130)+1),"")</f>
        <v>0</v>
      </c>
      <c r="L158">
        <f>IFERROR(SMALL(L47:L127,ROW()-ROW($L$130)+1),"")</f>
        <v>0</v>
      </c>
      <c r="M158">
        <f>IFERROR(SMALL(M47:M127,ROW()-ROW($M$130)+1),"")</f>
        <v>0</v>
      </c>
      <c r="N158">
        <f>IFERROR(SMALL(N47:N127,ROW()-ROW($N$130)+1),"")</f>
        <v>0</v>
      </c>
      <c r="O158">
        <f>IFERROR(SMALL(O47:O127,ROW()-ROW($O$130)+1),"")</f>
        <v>0</v>
      </c>
      <c r="P158">
        <f>IFERROR(SMALL(P47:P127,ROW()-ROW($P$130)+1),"")</f>
        <v>0</v>
      </c>
      <c r="Q158">
        <f>IFERROR(SMALL(Q47:Q127,ROW()-ROW($Q$130)+1),"")</f>
        <v>0</v>
      </c>
      <c r="R158">
        <f>IFERROR(SMALL(R47:R127,ROW()-ROW($R$130)+1),"")</f>
        <v>0</v>
      </c>
      <c r="S158">
        <f>IFERROR(SMALL(S47:S127,ROW()-ROW($S$130)+1),"")</f>
        <v>0</v>
      </c>
      <c r="T158">
        <f>IFERROR(SMALL(T47:T127,ROW()-ROW($T$130)+1),"")</f>
        <v>0</v>
      </c>
      <c r="U158">
        <f>IFERROR(SMALL(U47:U127,ROW()-ROW($U$130)+1),"")</f>
        <v>0</v>
      </c>
      <c r="V158">
        <f>IFERROR(SMALL(V47:V127,ROW()-ROW($V$130)+1),"")</f>
        <v>0</v>
      </c>
      <c r="W158">
        <f>IFERROR(SMALL(W47:W127,ROW()-ROW($W$130)+1),"")</f>
        <v>0</v>
      </c>
      <c r="X158">
        <f>IFERROR(SMALL(X47:X127,ROW()-ROW($X$130)+1),"")</f>
        <v>0</v>
      </c>
      <c r="Y158">
        <f>IFERROR(SMALL(Y47:Y127,ROW()-ROW($Y$130)+1),"")</f>
        <v>0</v>
      </c>
      <c r="Z158">
        <f>IFERROR(SMALL(Z47:Z127,ROW()-ROW($Z$130)+1),"")</f>
        <v>0</v>
      </c>
      <c r="AA158">
        <f>IFERROR(SMALL(AA47:AA127,ROW()-ROW($AA$130)+1),"")</f>
        <v>0</v>
      </c>
      <c r="AB158">
        <f>IFERROR(SMALL(AB47:AB127,ROW()-ROW($AB$130)+1),"")</f>
        <v>0</v>
      </c>
      <c r="AC158">
        <f>IFERROR(SMALL(AC47:AC127,ROW()-ROW($AC$130)+1),"")</f>
        <v>0</v>
      </c>
      <c r="AD158">
        <f>IFERROR(SMALL(AD47:AD127,ROW()-ROW($AD$130)+1),"")</f>
        <v>0</v>
      </c>
      <c r="AE158">
        <f>IFERROR(SMALL(AE47:AE127,ROW()-ROW($AE$130)+1),"")</f>
        <v>0</v>
      </c>
      <c r="AF158">
        <f>IFERROR(SMALL(AF47:AF127,ROW()-ROW($AF$130)+1),"")</f>
        <v>0</v>
      </c>
      <c r="AG158">
        <f>IFERROR(SMALL(AG47:AG127,ROW()-ROW($AG$130)+1),"")</f>
        <v>0</v>
      </c>
      <c r="AH158">
        <f>IFERROR(SMALL(AH47:AH127,ROW()-ROW($AH$130)+1),"")</f>
        <v>0</v>
      </c>
      <c r="AI158">
        <f>IFERROR(SMALL(AI47:AI127,ROW()-ROW($AI$130)+1),"")</f>
        <v>0</v>
      </c>
      <c r="AJ158">
        <f>IFERROR(SMALL(AJ47:AJ127,ROW()-ROW($AJ$130)+1),"")</f>
        <v>0</v>
      </c>
      <c r="AK158">
        <f>IFERROR(SMALL(AK47:AK127,ROW()-ROW($AK$130)+1),"")</f>
        <v>0</v>
      </c>
      <c r="AL158">
        <f>IFERROR(SMALL(AL47:AL127,ROW()-ROW($AL$130)+1),"")</f>
        <v>0</v>
      </c>
      <c r="AM158">
        <f>IFERROR(SMALL(AM47:AM127,ROW()-ROW($AM$130)+1),"")</f>
        <v>0</v>
      </c>
      <c r="AN158">
        <f>IFERROR(SMALL(AN47:AN127,ROW()-ROW($AN$130)+1),"")</f>
        <v>0</v>
      </c>
      <c r="AO158">
        <f>IFERROR(SMALL(AO47:AO127,ROW()-ROW($AO$130)+1),"")</f>
        <v>0</v>
      </c>
      <c r="AP158">
        <f>IFERROR(SMALL(AP47:AP127,ROW()-ROW($AP$130)+1),"")</f>
        <v>0</v>
      </c>
      <c r="AQ158">
        <f>IFERROR(SMALL(AQ47:AQ127,ROW()-ROW($AQ$130)+1),"")</f>
        <v>0</v>
      </c>
      <c r="AR158">
        <f>IFERROR(SMALL(AR47:AR127,ROW()-ROW($AR$130)+1),"")</f>
        <v>0</v>
      </c>
      <c r="AS158">
        <f>IFERROR(SMALL(AS47:AS127,ROW()-ROW($AS$130)+1),"")</f>
        <v>0</v>
      </c>
      <c r="AT158">
        <f>IFERROR(SMALL(AT47:AT127,ROW()-ROW($AT$130)+1),"")</f>
        <v>0</v>
      </c>
      <c r="AU158">
        <f>IFERROR(SMALL(AU47:AU127,ROW()-ROW($AU$130)+1),"")</f>
        <v>0</v>
      </c>
      <c r="AV158">
        <f>IFERROR(SMALL(AV47:AV127,ROW()-ROW($AV$130)+1),"")</f>
        <v>0</v>
      </c>
      <c r="AW158">
        <f>IFERROR(SMALL(AW47:AW127,ROW()-ROW($AW$130)+1),"")</f>
        <v>0</v>
      </c>
      <c r="AX158">
        <f>IFERROR(SMALL(AX47:AX127,ROW()-ROW($AX$130)+1),"")</f>
        <v>0</v>
      </c>
      <c r="AY158">
        <f>IFERROR(SMALL(AY47:AY127,ROW()-ROW($AY$130)+1),"")</f>
        <v>0</v>
      </c>
      <c r="AZ158">
        <f>IFERROR(SMALL(AZ47:AZ127,ROW()-ROW($AZ$130)+1),"")</f>
        <v>0</v>
      </c>
      <c r="BA158">
        <f>IFERROR(SMALL(BA47:BA127,ROW()-ROW($BA$130)+1),"")</f>
        <v>0</v>
      </c>
      <c r="BB158">
        <f>IFERROR(SMALL(BB47:BB127,ROW()-ROW($BB$130)+1),"")</f>
        <v>0</v>
      </c>
      <c r="BC158">
        <f>IFERROR(SMALL(BC47:BC127,ROW()-ROW($BC$130)+1),"")</f>
        <v>0</v>
      </c>
      <c r="BD158">
        <f>IFERROR(SMALL(BD47:BD127,ROW()-ROW($BD$130)+1),"")</f>
        <v>0</v>
      </c>
      <c r="BE158">
        <f>IFERROR(SMALL(BE47:BE127,ROW()-ROW($BE$130)+1),"")</f>
        <v>0</v>
      </c>
      <c r="BF158">
        <f>IFERROR(SMALL(BF47:BF127,ROW()-ROW($BF$130)+1),"")</f>
        <v>0</v>
      </c>
      <c r="BG158">
        <f>IFERROR(SMALL(BG47:BG127,ROW()-ROW($BG$130)+1),"")</f>
        <v>0</v>
      </c>
      <c r="BH158">
        <f>IFERROR(SMALL(BH47:BH127,ROW()-ROW($BH$130)+1),"")</f>
        <v>0</v>
      </c>
      <c r="BI158">
        <f>IFERROR(SMALL(BI47:BI127,ROW()-ROW($BI$130)+1),"")</f>
        <v>0</v>
      </c>
      <c r="BJ158">
        <f>IFERROR(SMALL(BJ47:BJ127,ROW()-ROW($BJ$130)+1),"")</f>
        <v>0</v>
      </c>
      <c r="BK158">
        <f>IFERROR(SMALL(BK47:BK127,ROW()-ROW($BK$130)+1),"")</f>
        <v>0</v>
      </c>
      <c r="BL158">
        <f>IFERROR(SMALL(BL47:BL127,ROW()-ROW($BL$130)+1),"")</f>
        <v>0</v>
      </c>
      <c r="BM158">
        <f>IFERROR(SMALL(BM47:BM127,ROW()-ROW($BM$130)+1),"")</f>
        <v>0</v>
      </c>
      <c r="BN158">
        <f>IFERROR(SMALL(BN47:BN127,ROW()-ROW($BN$130)+1),"")</f>
        <v>0</v>
      </c>
      <c r="BO158">
        <f>IFERROR(SMALL(BO47:BO127,ROW()-ROW($BO$130)+1),"")</f>
        <v>0</v>
      </c>
      <c r="BP158">
        <f>IFERROR(SMALL(BP47:BP127,ROW()-ROW($BP$130)+1),"")</f>
        <v>0</v>
      </c>
      <c r="BQ158">
        <f>IFERROR(SMALL(BQ47:BQ127,ROW()-ROW($BQ$130)+1),"")</f>
        <v>0</v>
      </c>
      <c r="BR158">
        <f>IFERROR(SMALL(BR47:BR127,ROW()-ROW($BR$130)+1),"")</f>
        <v>0</v>
      </c>
      <c r="BS158">
        <f>IFERROR(SMALL(BS47:BS127,ROW()-ROW($BS$130)+1),"")</f>
        <v>0</v>
      </c>
      <c r="BT158">
        <f>IFERROR(SMALL(BT47:BT127,ROW()-ROW($BT$130)+1),"")</f>
        <v>0</v>
      </c>
      <c r="BU158">
        <f>IFERROR(SMALL(BU47:BU127,ROW()-ROW($BU$130)+1),"")</f>
        <v>0</v>
      </c>
      <c r="BV158">
        <f>IFERROR(SMALL(BV47:BV127,ROW()-ROW($BV$130)+1),"")</f>
        <v>0</v>
      </c>
      <c r="BW158">
        <f>IFERROR(SMALL(BW47:BW127,ROW()-ROW($BW$130)+1),"")</f>
        <v>0</v>
      </c>
      <c r="BX158">
        <f>IFERROR(SMALL(BX47:BX127,ROW()-ROW($BX$130)+1),"")</f>
        <v>0</v>
      </c>
      <c r="BY158">
        <f>IFERROR(SMALL(BY47:BY127,ROW()-ROW($BY$130)+1),"")</f>
        <v>0</v>
      </c>
      <c r="BZ158">
        <f>IFERROR(SMALL(BZ47:BZ127,ROW()-ROW($BZ$130)+1),"")</f>
        <v>0</v>
      </c>
      <c r="CA158">
        <f>IFERROR(SMALL(CA47:CA127,ROW()-ROW($CA$130)+1),"")</f>
        <v>0</v>
      </c>
      <c r="CB158">
        <f>IFERROR(SMALL(CB47:CB127,ROW()-ROW($CB$130)+1),"")</f>
        <v>0</v>
      </c>
      <c r="CC158">
        <f>IFERROR(SMALL(CC47:CC127,ROW()-ROW($CC$130)+1),"")</f>
        <v>0</v>
      </c>
      <c r="CD158">
        <f>IFERROR(SMALL(CD47:CD127,ROW()-ROW($CD$130)+1),"")</f>
        <v>0</v>
      </c>
      <c r="CE158">
        <f>IFERROR(SMALL(CE47:CE127,ROW()-ROW($CE$130)+1),"")</f>
        <v>0</v>
      </c>
      <c r="CF158">
        <f>IFERROR(SMALL(CF47:CF127,ROW()-ROW($CF$130)+1),"")</f>
        <v>0</v>
      </c>
      <c r="CG158">
        <f>IFERROR(SMALL(CG47:CG127,ROW()-ROW($CG$130)+1),"")</f>
        <v>0</v>
      </c>
      <c r="CH158">
        <f>IFERROR(SMALL(CH47:CH127,ROW()-ROW($CH$130)+1),"")</f>
        <v>0</v>
      </c>
      <c r="CI158">
        <f>IFERROR(SMALL(CI47:CI127,ROW()-ROW($CI$130)+1),"")</f>
        <v>0</v>
      </c>
      <c r="CJ158">
        <f>IFERROR(SMALL(CJ47:CJ127,ROW()-ROW($CJ$130)+1),"")</f>
        <v>0</v>
      </c>
      <c r="CK158">
        <f>IFERROR(SMALL(CK47:CK127,ROW()-ROW($CK$130)+1),"")</f>
        <v>0</v>
      </c>
      <c r="CL158">
        <f>IFERROR(SMALL(CL47:CL127,ROW()-ROW($CL$130)+1),"")</f>
        <v>0</v>
      </c>
      <c r="CM158">
        <f>IFERROR(SMALL(CM47:CM127,ROW()-ROW($CM$130)+1),"")</f>
        <v>0</v>
      </c>
      <c r="CN158">
        <f>IFERROR(SMALL(CN47:CN127,ROW()-ROW($CN$130)+1),"")</f>
        <v>0</v>
      </c>
      <c r="CO158">
        <f>IFERROR(SMALL(CO47:CO127,ROW()-ROW($CO$130)+1),"")</f>
        <v>0</v>
      </c>
      <c r="CP158">
        <f>IFERROR(SMALL(CP47:CP127,ROW()-ROW($CP$130)+1),"")</f>
        <v>0</v>
      </c>
      <c r="CQ158">
        <f>IFERROR(SMALL(CQ47:CQ127,ROW()-ROW($CQ$130)+1),"")</f>
        <v>0</v>
      </c>
      <c r="CR158">
        <f>IFERROR(SMALL(CR47:CR127,ROW()-ROW($CR$130)+1),"")</f>
        <v>0</v>
      </c>
      <c r="CS158">
        <f>IFERROR(SMALL(CS47:CS127,ROW()-ROW($CS$130)+1),"")</f>
        <v>0</v>
      </c>
      <c r="CT158">
        <f>IFERROR(SMALL(CT47:CT127,ROW()-ROW($CT$130)+1),"")</f>
        <v>0</v>
      </c>
      <c r="CU158">
        <f>IFERROR(SMALL(CU47:CU127,ROW()-ROW($CU$130)+1),"")</f>
        <v>0</v>
      </c>
      <c r="CV158">
        <f>IFERROR(SMALL(CV47:CV127,ROW()-ROW($CV$130)+1),"")</f>
        <v>0</v>
      </c>
      <c r="CW158">
        <f>IFERROR(SMALL(CW47:CW127,ROW()-ROW($CW$130)+1),"")</f>
        <v>0</v>
      </c>
      <c r="CX158">
        <f>IFERROR(SMALL(CX47:CX127,ROW()-ROW($CX$130)+1),"")</f>
        <v>0</v>
      </c>
      <c r="CY158">
        <f>IFERROR(SMALL(CY47:CY127,ROW()-ROW($CY$130)+1),"")</f>
        <v>0</v>
      </c>
      <c r="CZ158">
        <f>IFERROR(SMALL(CZ47:CZ127,ROW()-ROW($CZ$130)+1),"")</f>
        <v>0</v>
      </c>
      <c r="DA158">
        <f>IFERROR(SMALL(DA47:DA127,ROW()-ROW($DA$130)+1),"")</f>
        <v>0</v>
      </c>
      <c r="DB158">
        <f>IFERROR(SMALL(DB47:DB127,ROW()-ROW($DB$130)+1),"")</f>
        <v>0</v>
      </c>
      <c r="DC158">
        <f>IFERROR(SMALL(DC47:DC127,ROW()-ROW($DC$130)+1),"")</f>
        <v>0</v>
      </c>
      <c r="DD158">
        <f>IFERROR(SMALL(DD47:DD127,ROW()-ROW($DD$130)+1),"")</f>
        <v>0</v>
      </c>
      <c r="DE158">
        <f>IFERROR(SMALL(DE47:DE127,ROW()-ROW($DE$130)+1),"")</f>
        <v>0</v>
      </c>
      <c r="DF158">
        <f>IFERROR(SMALL(DF47:DF127,ROW()-ROW($DF$130)+1),"")</f>
        <v>0</v>
      </c>
      <c r="DG158">
        <f>IFERROR(SMALL(DG47:DG127,ROW()-ROW($DG$130)+1),"")</f>
        <v>0</v>
      </c>
      <c r="DH158">
        <f>IFERROR(SMALL(DH47:DH127,ROW()-ROW($DH$130)+1),"")</f>
        <v>0</v>
      </c>
      <c r="DI158">
        <f>IFERROR(SMALL(DI47:DI127,ROW()-ROW($DI$130)+1),"")</f>
        <v>0</v>
      </c>
      <c r="DJ158">
        <f>IFERROR(SMALL(DJ47:DJ127,ROW()-ROW($DJ$130)+1),"")</f>
        <v>0</v>
      </c>
      <c r="DK158">
        <f>IFERROR(SMALL(DK47:DK127,ROW()-ROW($DK$130)+1),"")</f>
        <v>0</v>
      </c>
      <c r="DL158">
        <f>IFERROR(SMALL(DL47:DL127,ROW()-ROW($DL$130)+1),"")</f>
        <v>0</v>
      </c>
      <c r="DM158">
        <f>IFERROR(SMALL(DM47:DM127,ROW()-ROW($DM$130)+1),"")</f>
        <v>0</v>
      </c>
      <c r="DN158">
        <f>IFERROR(SMALL(DN47:DN127,ROW()-ROW($DN$130)+1),"")</f>
        <v>0</v>
      </c>
      <c r="DO158">
        <f>IFERROR(SMALL(DO47:DO127,ROW()-ROW($DO$130)+1),"")</f>
        <v>0</v>
      </c>
      <c r="DP158">
        <f>IFERROR(SMALL(DP47:DP127,ROW()-ROW($DP$130)+1),"")</f>
        <v>0</v>
      </c>
      <c r="DS158">
        <f>IFERROR(SMALL(DS47:DS127,ROW()-ROW($DS$130)+1),"")</f>
        <v>0</v>
      </c>
      <c r="DT158">
        <f>IFERROR(SMALL(DT47:DT127,ROW()-ROW($DT$130)+1),"")</f>
        <v>0</v>
      </c>
      <c r="DU158">
        <f>IFERROR(SMALL(DU47:DU127,ROW()-ROW($DU$130)+1),"")</f>
        <v>0</v>
      </c>
      <c r="DV158">
        <f>IFERROR(SMALL(DV47:DV127,ROW()-ROW($DV$130)+1),"")</f>
        <v>0</v>
      </c>
      <c r="DW158">
        <f>IFERROR(SMALL(DW47:DW127,ROW()-ROW($DW$130)+1),"")</f>
        <v>0</v>
      </c>
      <c r="DX158">
        <f>IFERROR(SMALL(DX47:DX127,ROW()-ROW($DX$130)+1),"")</f>
        <v>0</v>
      </c>
      <c r="DY158">
        <f>IFERROR(SMALL(DY47:DY127,ROW()-ROW($DY$130)+1),"")</f>
        <v>0</v>
      </c>
      <c r="DZ158">
        <f>IFERROR(SMALL(DZ47:DZ127,ROW()-ROW($DZ$130)+1),"")</f>
        <v>0</v>
      </c>
      <c r="EA158">
        <f>IFERROR(SMALL(EA47:EA127,ROW()-ROW($EA$130)+1),"")</f>
        <v>0</v>
      </c>
      <c r="EB158">
        <f>IFERROR(SMALL(EB47:EB127,ROW()-ROW($EB$130)+1),"")</f>
        <v>0</v>
      </c>
      <c r="EC158">
        <f>IFERROR(SMALL(EC47:EC127,ROW()-ROW($EC$130)+1),"")</f>
        <v>0</v>
      </c>
      <c r="ED158">
        <f>IFERROR(SMALL(ED47:ED127,ROW()-ROW($ED$130)+1),"")</f>
        <v>0</v>
      </c>
      <c r="EE158">
        <f>IFERROR(SMALL(EE47:EE127,ROW()-ROW($EE$130)+1),"")</f>
        <v>0</v>
      </c>
      <c r="EF158">
        <f>IFERROR(SMALL(EF47:EF127,ROW()-ROW($EF$130)+1),"")</f>
        <v>0</v>
      </c>
      <c r="EG158">
        <f>IFERROR(SMALL(EG47:EG127,ROW()-ROW($EG$130)+1),"")</f>
        <v>0</v>
      </c>
      <c r="EH158">
        <f>IFERROR(SMALL(EH47:EH127,ROW()-ROW($EH$130)+1),"")</f>
        <v>0</v>
      </c>
      <c r="EI158">
        <f>IFERROR(SMALL(EI47:EI127,ROW()-ROW($EI$130)+1),"")</f>
        <v>0</v>
      </c>
      <c r="EJ158">
        <f>IFERROR(SMALL(EJ47:EJ127,ROW()-ROW($EJ$130)+1),"")</f>
        <v>0</v>
      </c>
      <c r="EK158">
        <f>IFERROR(SMALL(EK47:EK127,ROW()-ROW($EK$130)+1),"")</f>
        <v>0</v>
      </c>
      <c r="EL158">
        <f>IFERROR(SMALL(EL47:EL127,ROW()-ROW($EL$130)+1),"")</f>
        <v>0</v>
      </c>
      <c r="EM158">
        <f>IFERROR(SMALL(EM47:EM127,ROW()-ROW($EM$130)+1),"")</f>
        <v>0</v>
      </c>
      <c r="EN158">
        <f>IFERROR(SMALL(EN47:EN127,ROW()-ROW($EN$130)+1),"")</f>
        <v>0</v>
      </c>
      <c r="EO158">
        <f>IFERROR(SMALL(EO47:EO127,ROW()-ROW($EO$130)+1),"")</f>
        <v>0</v>
      </c>
      <c r="EP158">
        <f>IFERROR(SMALL(EP47:EP127,ROW()-ROW($EP$130)+1),"")</f>
        <v>0</v>
      </c>
      <c r="EQ158">
        <f>IFERROR(SMALL(EQ47:EQ127,ROW()-ROW($EQ$130)+1),"")</f>
        <v>0</v>
      </c>
      <c r="ER158">
        <f>IFERROR(SMALL(ER47:ER127,ROW()-ROW($ER$130)+1),"")</f>
        <v>0</v>
      </c>
      <c r="ES158">
        <f>IFERROR(SMALL(ES47:ES127,ROW()-ROW($ES$130)+1),"")</f>
        <v>0</v>
      </c>
      <c r="ET158">
        <f>IFERROR(SMALL(ET47:ET127,ROW()-ROW($ET$130)+1),"")</f>
        <v>0</v>
      </c>
      <c r="EU158">
        <f>IFERROR(SMALL(EU47:EU127,ROW()-ROW($EU$130)+1),"")</f>
        <v>0</v>
      </c>
      <c r="EV158">
        <f>IFERROR(SMALL(EV47:EV127,ROW()-ROW($EV$130)+1),"")</f>
        <v>0</v>
      </c>
      <c r="EW158">
        <f>IFERROR(SMALL(EW47:EW127,ROW()-ROW($EW$130)+1),"")</f>
        <v>0</v>
      </c>
      <c r="EX158">
        <f>IFERROR(SMALL(EX47:EX127,ROW()-ROW($EX$130)+1),"")</f>
        <v>0</v>
      </c>
      <c r="EY158">
        <f>IFERROR(SMALL(EY47:EY127,ROW()-ROW($EY$130)+1),"")</f>
        <v>0</v>
      </c>
      <c r="EZ158">
        <f>IFERROR(SMALL(EZ47:EZ127,ROW()-ROW($EZ$130)+1),"")</f>
        <v>0</v>
      </c>
      <c r="FA158">
        <f>IFERROR(SMALL(FA47:FA127,ROW()-ROW($FA$130)+1),"")</f>
        <v>0</v>
      </c>
      <c r="FB158">
        <f>IFERROR(SMALL(FB47:FB127,ROW()-ROW($FB$130)+1),"")</f>
        <v>0</v>
      </c>
      <c r="FC158">
        <f>IFERROR(SMALL(FC47:FC127,ROW()-ROW($FC$130)+1),"")</f>
        <v>0</v>
      </c>
      <c r="FD158">
        <f>IFERROR(SMALL(FD47:FD127,ROW()-ROW($FD$130)+1),"")</f>
        <v>0</v>
      </c>
      <c r="FE158">
        <f>IFERROR(SMALL(FE47:FE127,ROW()-ROW($FE$130)+1),"")</f>
        <v>0</v>
      </c>
      <c r="FF158">
        <f>IFERROR(SMALL(FF47:FF127,ROW()-ROW($FF$130)+1),"")</f>
        <v>0</v>
      </c>
      <c r="FG158">
        <f>IFERROR(SMALL(FG47:FG127,ROW()-ROW($FG$130)+1),"")</f>
        <v>0</v>
      </c>
      <c r="FH158">
        <f>IFERROR(SMALL(FH47:FH127,ROW()-ROW($FH$130)+1),"")</f>
        <v>0</v>
      </c>
      <c r="FI158">
        <f>IFERROR(SMALL(FI47:FI127,ROW()-ROW($FI$130)+1),"")</f>
        <v>0</v>
      </c>
      <c r="FJ158">
        <f>IFERROR(SMALL(FJ47:FJ127,ROW()-ROW($FJ$130)+1),"")</f>
        <v>0</v>
      </c>
      <c r="FK158">
        <f>IFERROR(SMALL(FK47:FK127,ROW()-ROW($FK$130)+1),"")</f>
        <v>0</v>
      </c>
      <c r="FL158">
        <f>IFERROR(SMALL(FL47:FL127,ROW()-ROW($FL$130)+1),"")</f>
        <v>0</v>
      </c>
      <c r="FM158">
        <f>IFERROR(SMALL(FM47:FM127,ROW()-ROW($FM$130)+1),"")</f>
        <v>0</v>
      </c>
      <c r="FN158">
        <f>IFERROR(SMALL(FN47:FN127,ROW()-ROW($FN$130)+1),"")</f>
        <v>0</v>
      </c>
      <c r="FO158">
        <f>IFERROR(SMALL(FO47:FO127,ROW()-ROW($FO$130)+1),"")</f>
        <v>0</v>
      </c>
      <c r="FP158">
        <f>IFERROR(SMALL(FP47:FP127,ROW()-ROW($FP$130)+1),"")</f>
        <v>0</v>
      </c>
      <c r="FQ158">
        <f>IFERROR(SMALL(FQ47:FQ127,ROW()-ROW($FQ$130)+1),"")</f>
        <v>0</v>
      </c>
      <c r="FR158">
        <f>IFERROR(SMALL(FR47:FR127,ROW()-ROW($FR$130)+1),"")</f>
        <v>0</v>
      </c>
      <c r="FS158">
        <f>IFERROR(SMALL(FS47:FS127,ROW()-ROW($FS$130)+1),"")</f>
        <v>0</v>
      </c>
      <c r="FT158">
        <f>IFERROR(SMALL(FT47:FT127,ROW()-ROW($FT$130)+1),"")</f>
        <v>0</v>
      </c>
      <c r="FU158">
        <f>IFERROR(SMALL(FU47:FU127,ROW()-ROW($FU$130)+1),"")</f>
        <v>0</v>
      </c>
      <c r="FV158">
        <f>IFERROR(SMALL(FV47:FV127,ROW()-ROW($FV$130)+1),"")</f>
        <v>0</v>
      </c>
      <c r="FW158">
        <f>IFERROR(SMALL(FW47:FW127,ROW()-ROW($FW$130)+1),"")</f>
        <v>0</v>
      </c>
      <c r="FX158">
        <f>IFERROR(SMALL(FX47:FX127,ROW()-ROW($FX$130)+1),"")</f>
        <v>0</v>
      </c>
      <c r="FY158">
        <f>IFERROR(SMALL(FY47:FY127,ROW()-ROW($FY$130)+1),"")</f>
        <v>0</v>
      </c>
      <c r="FZ158">
        <f>IFERROR(SMALL(FZ47:FZ127,ROW()-ROW($FZ$130)+1),"")</f>
        <v>0</v>
      </c>
      <c r="GA158">
        <f>IFERROR(SMALL(GA47:GA127,ROW()-ROW($GA$130)+1),"")</f>
        <v>0</v>
      </c>
      <c r="GB158">
        <f>IFERROR(SMALL(GB47:GB127,ROW()-ROW($GB$130)+1),"")</f>
        <v>0</v>
      </c>
      <c r="GC158">
        <f>IFERROR(SMALL(GC47:GC127,ROW()-ROW($GC$130)+1),"")</f>
        <v>0</v>
      </c>
      <c r="GD158">
        <f>IFERROR(SMALL(GD47:GD127,ROW()-ROW($GD$130)+1),"")</f>
        <v>0</v>
      </c>
      <c r="GE158">
        <f>IFERROR(SMALL(GE47:GE127,ROW()-ROW($GE$130)+1),"")</f>
        <v>0</v>
      </c>
      <c r="GF158">
        <f>IFERROR(SMALL(GF47:GF127,ROW()-ROW($GF$130)+1),"")</f>
        <v>0</v>
      </c>
      <c r="GG158">
        <f>IFERROR(SMALL(GG47:GG127,ROW()-ROW($GG$130)+1),"")</f>
        <v>0</v>
      </c>
      <c r="GH158">
        <f>IFERROR(SMALL(GH47:GH127,ROW()-ROW($GH$130)+1),"")</f>
        <v>0</v>
      </c>
      <c r="GI158">
        <f>IFERROR(SMALL(GI47:GI127,ROW()-ROW($GI$130)+1),"")</f>
        <v>0</v>
      </c>
      <c r="GJ158">
        <f>IFERROR(SMALL(GJ47:GJ127,ROW()-ROW($GJ$130)+1),"")</f>
        <v>0</v>
      </c>
      <c r="GK158">
        <f>IFERROR(SMALL(GK47:GK127,ROW()-ROW($GK$130)+1),"")</f>
        <v>0</v>
      </c>
      <c r="GL158">
        <f>IFERROR(SMALL(GL47:GL127,ROW()-ROW($GL$130)+1),"")</f>
        <v>0</v>
      </c>
      <c r="GM158">
        <f>IFERROR(SMALL(GM47:GM127,ROW()-ROW($GM$130)+1),"")</f>
        <v>0</v>
      </c>
      <c r="GN158">
        <f>IFERROR(SMALL(GN47:GN127,ROW()-ROW($GN$130)+1),"")</f>
        <v>0</v>
      </c>
      <c r="GO158">
        <f>IFERROR(SMALL(GO47:GO127,ROW()-ROW($GO$130)+1),"")</f>
        <v>0</v>
      </c>
      <c r="GP158">
        <f>IFERROR(SMALL(GP47:GP127,ROW()-ROW($GP$130)+1),"")</f>
        <v>0</v>
      </c>
      <c r="GQ158">
        <f>IFERROR(SMALL(GQ47:GQ127,ROW()-ROW($GQ$130)+1),"")</f>
        <v>0</v>
      </c>
      <c r="GR158">
        <f>IFERROR(SMALL(GR47:GR127,ROW()-ROW($GR$130)+1),"")</f>
        <v>0</v>
      </c>
      <c r="GS158">
        <f>IFERROR(SMALL(GS47:GS127,ROW()-ROW($GS$130)+1),"")</f>
        <v>0</v>
      </c>
      <c r="GT158">
        <f>IFERROR(SMALL(GT47:GT127,ROW()-ROW($GT$130)+1),"")</f>
        <v>0</v>
      </c>
      <c r="GU158">
        <f>IFERROR(SMALL(GU47:GU127,ROW()-ROW($GU$130)+1),"")</f>
        <v>0</v>
      </c>
      <c r="GV158">
        <f>IFERROR(SMALL(GV47:GV127,ROW()-ROW($GV$130)+1),"")</f>
        <v>0</v>
      </c>
      <c r="GW158">
        <f>IFERROR(SMALL(GW47:GW127,ROW()-ROW($GW$130)+1),"")</f>
        <v>0</v>
      </c>
      <c r="GX158">
        <f>IFERROR(SMALL(GX47:GX127,ROW()-ROW($GX$130)+1),"")</f>
        <v>0</v>
      </c>
      <c r="GY158">
        <f>IFERROR(SMALL(GY47:GY127,ROW()-ROW($GY$130)+1),"")</f>
        <v>0</v>
      </c>
      <c r="GZ158">
        <f>IFERROR(SMALL(GZ47:GZ127,ROW()-ROW($GZ$130)+1),"")</f>
        <v>0</v>
      </c>
      <c r="HA158">
        <f>IFERROR(SMALL(HA47:HA127,ROW()-ROW($HA$130)+1),"")</f>
        <v>0</v>
      </c>
      <c r="HB158">
        <f>IFERROR(SMALL(HB47:HB127,ROW()-ROW($HB$130)+1),"")</f>
        <v>0</v>
      </c>
      <c r="HC158">
        <f>IFERROR(SMALL(HC47:HC127,ROW()-ROW($HC$130)+1),"")</f>
        <v>0</v>
      </c>
      <c r="HD158">
        <f>IFERROR(SMALL(HD47:HD127,ROW()-ROW($HD$130)+1),"")</f>
        <v>0</v>
      </c>
      <c r="HE158">
        <f>IFERROR(SMALL(HE47:HE127,ROW()-ROW($HE$130)+1),"")</f>
        <v>0</v>
      </c>
      <c r="HF158">
        <f>IFERROR(SMALL(HF47:HF127,ROW()-ROW($HF$130)+1),"")</f>
        <v>0</v>
      </c>
      <c r="HG158">
        <f>IFERROR(SMALL(HG47:HG127,ROW()-ROW($HG$130)+1),"")</f>
        <v>0</v>
      </c>
      <c r="HH158">
        <f>IFERROR(SMALL(HH47:HH127,ROW()-ROW($HH$130)+1),"")</f>
        <v>0</v>
      </c>
      <c r="HI158">
        <f>IFERROR(SMALL(HI47:HI127,ROW()-ROW($HI$130)+1),"")</f>
        <v>0</v>
      </c>
      <c r="HJ158">
        <f>IFERROR(SMALL(HJ47:HJ127,ROW()-ROW($HJ$130)+1),"")</f>
        <v>0</v>
      </c>
      <c r="HK158">
        <f>IFERROR(SMALL(HK47:HK127,ROW()-ROW($HK$130)+1),"")</f>
        <v>0</v>
      </c>
      <c r="HL158">
        <f>IFERROR(SMALL(HL47:HL127,ROW()-ROW($HL$130)+1),"")</f>
        <v>0</v>
      </c>
      <c r="HM158">
        <f>IFERROR(SMALL(HM47:HM127,ROW()-ROW($HM$130)+1),"")</f>
        <v>0</v>
      </c>
      <c r="HN158">
        <f>IFERROR(SMALL(HN47:HN127,ROW()-ROW($HN$130)+1),"")</f>
        <v>0</v>
      </c>
      <c r="HO158">
        <f>IFERROR(SMALL(HO47:HO127,ROW()-ROW($HO$130)+1),"")</f>
        <v>0</v>
      </c>
      <c r="HP158">
        <f>IFERROR(SMALL(HP47:HP127,ROW()-ROW($HP$130)+1),"")</f>
        <v>0</v>
      </c>
      <c r="HQ158">
        <f>IFERROR(SMALL(HQ47:HQ127,ROW()-ROW($HQ$130)+1),"")</f>
        <v>0</v>
      </c>
      <c r="HR158">
        <f>IFERROR(SMALL(HR47:HR127,ROW()-ROW($HR$130)+1),"")</f>
        <v>0</v>
      </c>
      <c r="HS158">
        <f>IFERROR(SMALL(HS47:HS127,ROW()-ROW($HS$130)+1),"")</f>
        <v>0</v>
      </c>
      <c r="HT158">
        <f>IFERROR(SMALL(HT47:HT127,ROW()-ROW($HT$130)+1),"")</f>
        <v>0</v>
      </c>
      <c r="HU158">
        <f>IFERROR(SMALL(HU47:HU127,ROW()-ROW($HU$130)+1),"")</f>
        <v>0</v>
      </c>
      <c r="HV158">
        <f>IFERROR(SMALL(HV47:HV127,ROW()-ROW($HV$130)+1),"")</f>
        <v>0</v>
      </c>
      <c r="HW158">
        <f>IFERROR(SMALL(HW47:HW127,ROW()-ROW($HW$130)+1),"")</f>
        <v>0</v>
      </c>
      <c r="HX158">
        <f>IFERROR(SMALL(HX47:HX127,ROW()-ROW($HX$130)+1),"")</f>
        <v>0</v>
      </c>
      <c r="HY158">
        <f>IFERROR(SMALL(HY47:HY127,ROW()-ROW($HY$130)+1),"")</f>
        <v>0</v>
      </c>
      <c r="HZ158">
        <f>IFERROR(SMALL(HZ47:HZ127,ROW()-ROW($HZ$130)+1),"")</f>
        <v>0</v>
      </c>
      <c r="IA158">
        <f>IFERROR(SMALL(IA47:IA127,ROW()-ROW($IA$130)+1),"")</f>
        <v>0</v>
      </c>
      <c r="IB158">
        <f>IFERROR(SMALL(IB47:IB127,ROW()-ROW($IB$130)+1),"")</f>
        <v>0</v>
      </c>
      <c r="IC158">
        <f>IFERROR(SMALL(IC47:IC127,ROW()-ROW($IC$130)+1),"")</f>
        <v>0</v>
      </c>
      <c r="ID158">
        <f>IFERROR(SMALL(ID47:ID127,ROW()-ROW($ID$130)+1),"")</f>
        <v>0</v>
      </c>
    </row>
    <row r="159" spans="5:238">
      <c r="E159">
        <f>IFERROR(SMALL(E47:E127,ROW()-ROW($E$130)+1),"")</f>
        <v>0</v>
      </c>
      <c r="F159">
        <f>IFERROR(SMALL(F47:F127,ROW()-ROW($F$130)+1),"")</f>
        <v>0</v>
      </c>
      <c r="G159">
        <f>IFERROR(SMALL(G47:G127,ROW()-ROW($G$130)+1),"")</f>
        <v>0</v>
      </c>
      <c r="H159">
        <f>IFERROR(SMALL(H47:H127,ROW()-ROW($H$130)+1),"")</f>
        <v>0</v>
      </c>
      <c r="I159">
        <f>IFERROR(SMALL(I47:I127,ROW()-ROW($I$130)+1),"")</f>
        <v>0</v>
      </c>
      <c r="J159">
        <f>IFERROR(SMALL(J47:J127,ROW()-ROW($J$130)+1),"")</f>
        <v>0</v>
      </c>
      <c r="K159">
        <f>IFERROR(SMALL(K47:K127,ROW()-ROW($K$130)+1),"")</f>
        <v>0</v>
      </c>
      <c r="L159">
        <f>IFERROR(SMALL(L47:L127,ROW()-ROW($L$130)+1),"")</f>
        <v>0</v>
      </c>
      <c r="M159">
        <f>IFERROR(SMALL(M47:M127,ROW()-ROW($M$130)+1),"")</f>
        <v>0</v>
      </c>
      <c r="N159">
        <f>IFERROR(SMALL(N47:N127,ROW()-ROW($N$130)+1),"")</f>
        <v>0</v>
      </c>
      <c r="O159">
        <f>IFERROR(SMALL(O47:O127,ROW()-ROW($O$130)+1),"")</f>
        <v>0</v>
      </c>
      <c r="P159">
        <f>IFERROR(SMALL(P47:P127,ROW()-ROW($P$130)+1),"")</f>
        <v>0</v>
      </c>
      <c r="Q159">
        <f>IFERROR(SMALL(Q47:Q127,ROW()-ROW($Q$130)+1),"")</f>
        <v>0</v>
      </c>
      <c r="R159">
        <f>IFERROR(SMALL(R47:R127,ROW()-ROW($R$130)+1),"")</f>
        <v>0</v>
      </c>
      <c r="S159">
        <f>IFERROR(SMALL(S47:S127,ROW()-ROW($S$130)+1),"")</f>
        <v>0</v>
      </c>
      <c r="T159">
        <f>IFERROR(SMALL(T47:T127,ROW()-ROW($T$130)+1),"")</f>
        <v>0</v>
      </c>
      <c r="U159">
        <f>IFERROR(SMALL(U47:U127,ROW()-ROW($U$130)+1),"")</f>
        <v>0</v>
      </c>
      <c r="V159">
        <f>IFERROR(SMALL(V47:V127,ROW()-ROW($V$130)+1),"")</f>
        <v>0</v>
      </c>
      <c r="W159">
        <f>IFERROR(SMALL(W47:W127,ROW()-ROW($W$130)+1),"")</f>
        <v>0</v>
      </c>
      <c r="X159">
        <f>IFERROR(SMALL(X47:X127,ROW()-ROW($X$130)+1),"")</f>
        <v>0</v>
      </c>
      <c r="Y159">
        <f>IFERROR(SMALL(Y47:Y127,ROW()-ROW($Y$130)+1),"")</f>
        <v>0</v>
      </c>
      <c r="Z159">
        <f>IFERROR(SMALL(Z47:Z127,ROW()-ROW($Z$130)+1),"")</f>
        <v>0</v>
      </c>
      <c r="AA159">
        <f>IFERROR(SMALL(AA47:AA127,ROW()-ROW($AA$130)+1),"")</f>
        <v>0</v>
      </c>
      <c r="AB159">
        <f>IFERROR(SMALL(AB47:AB127,ROW()-ROW($AB$130)+1),"")</f>
        <v>0</v>
      </c>
      <c r="AC159">
        <f>IFERROR(SMALL(AC47:AC127,ROW()-ROW($AC$130)+1),"")</f>
        <v>0</v>
      </c>
      <c r="AD159">
        <f>IFERROR(SMALL(AD47:AD127,ROW()-ROW($AD$130)+1),"")</f>
        <v>0</v>
      </c>
      <c r="AE159">
        <f>IFERROR(SMALL(AE47:AE127,ROW()-ROW($AE$130)+1),"")</f>
        <v>0</v>
      </c>
      <c r="AF159">
        <f>IFERROR(SMALL(AF47:AF127,ROW()-ROW($AF$130)+1),"")</f>
        <v>0</v>
      </c>
      <c r="AG159">
        <f>IFERROR(SMALL(AG47:AG127,ROW()-ROW($AG$130)+1),"")</f>
        <v>0</v>
      </c>
      <c r="AH159">
        <f>IFERROR(SMALL(AH47:AH127,ROW()-ROW($AH$130)+1),"")</f>
        <v>0</v>
      </c>
      <c r="AI159">
        <f>IFERROR(SMALL(AI47:AI127,ROW()-ROW($AI$130)+1),"")</f>
        <v>0</v>
      </c>
      <c r="AJ159">
        <f>IFERROR(SMALL(AJ47:AJ127,ROW()-ROW($AJ$130)+1),"")</f>
        <v>0</v>
      </c>
      <c r="AK159">
        <f>IFERROR(SMALL(AK47:AK127,ROW()-ROW($AK$130)+1),"")</f>
        <v>0</v>
      </c>
      <c r="AL159">
        <f>IFERROR(SMALL(AL47:AL127,ROW()-ROW($AL$130)+1),"")</f>
        <v>0</v>
      </c>
      <c r="AM159">
        <f>IFERROR(SMALL(AM47:AM127,ROW()-ROW($AM$130)+1),"")</f>
        <v>0</v>
      </c>
      <c r="AN159">
        <f>IFERROR(SMALL(AN47:AN127,ROW()-ROW($AN$130)+1),"")</f>
        <v>0</v>
      </c>
      <c r="AO159">
        <f>IFERROR(SMALL(AO47:AO127,ROW()-ROW($AO$130)+1),"")</f>
        <v>0</v>
      </c>
      <c r="AP159">
        <f>IFERROR(SMALL(AP47:AP127,ROW()-ROW($AP$130)+1),"")</f>
        <v>0</v>
      </c>
      <c r="AQ159">
        <f>IFERROR(SMALL(AQ47:AQ127,ROW()-ROW($AQ$130)+1),"")</f>
        <v>0</v>
      </c>
      <c r="AR159">
        <f>IFERROR(SMALL(AR47:AR127,ROW()-ROW($AR$130)+1),"")</f>
        <v>0</v>
      </c>
      <c r="AS159">
        <f>IFERROR(SMALL(AS47:AS127,ROW()-ROW($AS$130)+1),"")</f>
        <v>0</v>
      </c>
      <c r="AT159">
        <f>IFERROR(SMALL(AT47:AT127,ROW()-ROW($AT$130)+1),"")</f>
        <v>0</v>
      </c>
      <c r="AU159">
        <f>IFERROR(SMALL(AU47:AU127,ROW()-ROW($AU$130)+1),"")</f>
        <v>0</v>
      </c>
      <c r="AV159">
        <f>IFERROR(SMALL(AV47:AV127,ROW()-ROW($AV$130)+1),"")</f>
        <v>0</v>
      </c>
      <c r="AW159">
        <f>IFERROR(SMALL(AW47:AW127,ROW()-ROW($AW$130)+1),"")</f>
        <v>0</v>
      </c>
      <c r="AX159">
        <f>IFERROR(SMALL(AX47:AX127,ROW()-ROW($AX$130)+1),"")</f>
        <v>0</v>
      </c>
      <c r="AY159">
        <f>IFERROR(SMALL(AY47:AY127,ROW()-ROW($AY$130)+1),"")</f>
        <v>0</v>
      </c>
      <c r="AZ159">
        <f>IFERROR(SMALL(AZ47:AZ127,ROW()-ROW($AZ$130)+1),"")</f>
        <v>0</v>
      </c>
      <c r="BA159">
        <f>IFERROR(SMALL(BA47:BA127,ROW()-ROW($BA$130)+1),"")</f>
        <v>0</v>
      </c>
      <c r="BB159">
        <f>IFERROR(SMALL(BB47:BB127,ROW()-ROW($BB$130)+1),"")</f>
        <v>0</v>
      </c>
      <c r="BC159">
        <f>IFERROR(SMALL(BC47:BC127,ROW()-ROW($BC$130)+1),"")</f>
        <v>0</v>
      </c>
      <c r="BD159">
        <f>IFERROR(SMALL(BD47:BD127,ROW()-ROW($BD$130)+1),"")</f>
        <v>0</v>
      </c>
      <c r="BE159">
        <f>IFERROR(SMALL(BE47:BE127,ROW()-ROW($BE$130)+1),"")</f>
        <v>0</v>
      </c>
      <c r="BF159">
        <f>IFERROR(SMALL(BF47:BF127,ROW()-ROW($BF$130)+1),"")</f>
        <v>0</v>
      </c>
      <c r="BG159">
        <f>IFERROR(SMALL(BG47:BG127,ROW()-ROW($BG$130)+1),"")</f>
        <v>0</v>
      </c>
      <c r="BH159">
        <f>IFERROR(SMALL(BH47:BH127,ROW()-ROW($BH$130)+1),"")</f>
        <v>0</v>
      </c>
      <c r="BI159">
        <f>IFERROR(SMALL(BI47:BI127,ROW()-ROW($BI$130)+1),"")</f>
        <v>0</v>
      </c>
      <c r="BJ159">
        <f>IFERROR(SMALL(BJ47:BJ127,ROW()-ROW($BJ$130)+1),"")</f>
        <v>0</v>
      </c>
      <c r="BK159">
        <f>IFERROR(SMALL(BK47:BK127,ROW()-ROW($BK$130)+1),"")</f>
        <v>0</v>
      </c>
      <c r="BL159">
        <f>IFERROR(SMALL(BL47:BL127,ROW()-ROW($BL$130)+1),"")</f>
        <v>0</v>
      </c>
      <c r="BM159">
        <f>IFERROR(SMALL(BM47:BM127,ROW()-ROW($BM$130)+1),"")</f>
        <v>0</v>
      </c>
      <c r="BN159">
        <f>IFERROR(SMALL(BN47:BN127,ROW()-ROW($BN$130)+1),"")</f>
        <v>0</v>
      </c>
      <c r="BO159">
        <f>IFERROR(SMALL(BO47:BO127,ROW()-ROW($BO$130)+1),"")</f>
        <v>0</v>
      </c>
      <c r="BP159">
        <f>IFERROR(SMALL(BP47:BP127,ROW()-ROW($BP$130)+1),"")</f>
        <v>0</v>
      </c>
      <c r="BQ159">
        <f>IFERROR(SMALL(BQ47:BQ127,ROW()-ROW($BQ$130)+1),"")</f>
        <v>0</v>
      </c>
      <c r="BR159">
        <f>IFERROR(SMALL(BR47:BR127,ROW()-ROW($BR$130)+1),"")</f>
        <v>0</v>
      </c>
      <c r="BS159">
        <f>IFERROR(SMALL(BS47:BS127,ROW()-ROW($BS$130)+1),"")</f>
        <v>0</v>
      </c>
      <c r="BT159">
        <f>IFERROR(SMALL(BT47:BT127,ROW()-ROW($BT$130)+1),"")</f>
        <v>0</v>
      </c>
      <c r="BU159">
        <f>IFERROR(SMALL(BU47:BU127,ROW()-ROW($BU$130)+1),"")</f>
        <v>0</v>
      </c>
      <c r="BV159">
        <f>IFERROR(SMALL(BV47:BV127,ROW()-ROW($BV$130)+1),"")</f>
        <v>0</v>
      </c>
      <c r="BW159">
        <f>IFERROR(SMALL(BW47:BW127,ROW()-ROW($BW$130)+1),"")</f>
        <v>0</v>
      </c>
      <c r="BX159">
        <f>IFERROR(SMALL(BX47:BX127,ROW()-ROW($BX$130)+1),"")</f>
        <v>0</v>
      </c>
      <c r="BY159">
        <f>IFERROR(SMALL(BY47:BY127,ROW()-ROW($BY$130)+1),"")</f>
        <v>0</v>
      </c>
      <c r="BZ159">
        <f>IFERROR(SMALL(BZ47:BZ127,ROW()-ROW($BZ$130)+1),"")</f>
        <v>0</v>
      </c>
      <c r="CA159">
        <f>IFERROR(SMALL(CA47:CA127,ROW()-ROW($CA$130)+1),"")</f>
        <v>0</v>
      </c>
      <c r="CB159">
        <f>IFERROR(SMALL(CB47:CB127,ROW()-ROW($CB$130)+1),"")</f>
        <v>0</v>
      </c>
      <c r="CC159">
        <f>IFERROR(SMALL(CC47:CC127,ROW()-ROW($CC$130)+1),"")</f>
        <v>0</v>
      </c>
      <c r="CD159">
        <f>IFERROR(SMALL(CD47:CD127,ROW()-ROW($CD$130)+1),"")</f>
        <v>0</v>
      </c>
      <c r="CE159">
        <f>IFERROR(SMALL(CE47:CE127,ROW()-ROW($CE$130)+1),"")</f>
        <v>0</v>
      </c>
      <c r="CF159">
        <f>IFERROR(SMALL(CF47:CF127,ROW()-ROW($CF$130)+1),"")</f>
        <v>0</v>
      </c>
      <c r="CG159">
        <f>IFERROR(SMALL(CG47:CG127,ROW()-ROW($CG$130)+1),"")</f>
        <v>0</v>
      </c>
      <c r="CH159">
        <f>IFERROR(SMALL(CH47:CH127,ROW()-ROW($CH$130)+1),"")</f>
        <v>0</v>
      </c>
      <c r="CI159">
        <f>IFERROR(SMALL(CI47:CI127,ROW()-ROW($CI$130)+1),"")</f>
        <v>0</v>
      </c>
      <c r="CJ159">
        <f>IFERROR(SMALL(CJ47:CJ127,ROW()-ROW($CJ$130)+1),"")</f>
        <v>0</v>
      </c>
      <c r="CK159">
        <f>IFERROR(SMALL(CK47:CK127,ROW()-ROW($CK$130)+1),"")</f>
        <v>0</v>
      </c>
      <c r="CL159">
        <f>IFERROR(SMALL(CL47:CL127,ROW()-ROW($CL$130)+1),"")</f>
        <v>0</v>
      </c>
      <c r="CM159">
        <f>IFERROR(SMALL(CM47:CM127,ROW()-ROW($CM$130)+1),"")</f>
        <v>0</v>
      </c>
      <c r="CN159">
        <f>IFERROR(SMALL(CN47:CN127,ROW()-ROW($CN$130)+1),"")</f>
        <v>0</v>
      </c>
      <c r="CO159">
        <f>IFERROR(SMALL(CO47:CO127,ROW()-ROW($CO$130)+1),"")</f>
        <v>0</v>
      </c>
      <c r="CP159">
        <f>IFERROR(SMALL(CP47:CP127,ROW()-ROW($CP$130)+1),"")</f>
        <v>0</v>
      </c>
      <c r="CQ159">
        <f>IFERROR(SMALL(CQ47:CQ127,ROW()-ROW($CQ$130)+1),"")</f>
        <v>0</v>
      </c>
      <c r="CR159">
        <f>IFERROR(SMALL(CR47:CR127,ROW()-ROW($CR$130)+1),"")</f>
        <v>0</v>
      </c>
      <c r="CS159">
        <f>IFERROR(SMALL(CS47:CS127,ROW()-ROW($CS$130)+1),"")</f>
        <v>0</v>
      </c>
      <c r="CT159">
        <f>IFERROR(SMALL(CT47:CT127,ROW()-ROW($CT$130)+1),"")</f>
        <v>0</v>
      </c>
      <c r="CU159">
        <f>IFERROR(SMALL(CU47:CU127,ROW()-ROW($CU$130)+1),"")</f>
        <v>0</v>
      </c>
      <c r="CV159">
        <f>IFERROR(SMALL(CV47:CV127,ROW()-ROW($CV$130)+1),"")</f>
        <v>0</v>
      </c>
      <c r="CW159">
        <f>IFERROR(SMALL(CW47:CW127,ROW()-ROW($CW$130)+1),"")</f>
        <v>0</v>
      </c>
      <c r="CX159">
        <f>IFERROR(SMALL(CX47:CX127,ROW()-ROW($CX$130)+1),"")</f>
        <v>0</v>
      </c>
      <c r="CY159">
        <f>IFERROR(SMALL(CY47:CY127,ROW()-ROW($CY$130)+1),"")</f>
        <v>0</v>
      </c>
      <c r="CZ159">
        <f>IFERROR(SMALL(CZ47:CZ127,ROW()-ROW($CZ$130)+1),"")</f>
        <v>0</v>
      </c>
      <c r="DA159">
        <f>IFERROR(SMALL(DA47:DA127,ROW()-ROW($DA$130)+1),"")</f>
        <v>0</v>
      </c>
      <c r="DB159">
        <f>IFERROR(SMALL(DB47:DB127,ROW()-ROW($DB$130)+1),"")</f>
        <v>0</v>
      </c>
      <c r="DC159">
        <f>IFERROR(SMALL(DC47:DC127,ROW()-ROW($DC$130)+1),"")</f>
        <v>0</v>
      </c>
      <c r="DD159">
        <f>IFERROR(SMALL(DD47:DD127,ROW()-ROW($DD$130)+1),"")</f>
        <v>0</v>
      </c>
      <c r="DE159">
        <f>IFERROR(SMALL(DE47:DE127,ROW()-ROW($DE$130)+1),"")</f>
        <v>0</v>
      </c>
      <c r="DF159">
        <f>IFERROR(SMALL(DF47:DF127,ROW()-ROW($DF$130)+1),"")</f>
        <v>0</v>
      </c>
      <c r="DG159">
        <f>IFERROR(SMALL(DG47:DG127,ROW()-ROW($DG$130)+1),"")</f>
        <v>0</v>
      </c>
      <c r="DH159">
        <f>IFERROR(SMALL(DH47:DH127,ROW()-ROW($DH$130)+1),"")</f>
        <v>0</v>
      </c>
      <c r="DI159">
        <f>IFERROR(SMALL(DI47:DI127,ROW()-ROW($DI$130)+1),"")</f>
        <v>0</v>
      </c>
      <c r="DJ159">
        <f>IFERROR(SMALL(DJ47:DJ127,ROW()-ROW($DJ$130)+1),"")</f>
        <v>0</v>
      </c>
      <c r="DK159">
        <f>IFERROR(SMALL(DK47:DK127,ROW()-ROW($DK$130)+1),"")</f>
        <v>0</v>
      </c>
      <c r="DL159">
        <f>IFERROR(SMALL(DL47:DL127,ROW()-ROW($DL$130)+1),"")</f>
        <v>0</v>
      </c>
      <c r="DM159">
        <f>IFERROR(SMALL(DM47:DM127,ROW()-ROW($DM$130)+1),"")</f>
        <v>0</v>
      </c>
      <c r="DN159">
        <f>IFERROR(SMALL(DN47:DN127,ROW()-ROW($DN$130)+1),"")</f>
        <v>0</v>
      </c>
      <c r="DO159">
        <f>IFERROR(SMALL(DO47:DO127,ROW()-ROW($DO$130)+1),"")</f>
        <v>0</v>
      </c>
      <c r="DP159">
        <f>IFERROR(SMALL(DP47:DP127,ROW()-ROW($DP$130)+1),"")</f>
        <v>0</v>
      </c>
      <c r="DS159">
        <f>IFERROR(SMALL(DS47:DS127,ROW()-ROW($DS$130)+1),"")</f>
        <v>0</v>
      </c>
      <c r="DT159">
        <f>IFERROR(SMALL(DT47:DT127,ROW()-ROW($DT$130)+1),"")</f>
        <v>0</v>
      </c>
      <c r="DU159">
        <f>IFERROR(SMALL(DU47:DU127,ROW()-ROW($DU$130)+1),"")</f>
        <v>0</v>
      </c>
      <c r="DV159">
        <f>IFERROR(SMALL(DV47:DV127,ROW()-ROW($DV$130)+1),"")</f>
        <v>0</v>
      </c>
      <c r="DW159">
        <f>IFERROR(SMALL(DW47:DW127,ROW()-ROW($DW$130)+1),"")</f>
        <v>0</v>
      </c>
      <c r="DX159">
        <f>IFERROR(SMALL(DX47:DX127,ROW()-ROW($DX$130)+1),"")</f>
        <v>0</v>
      </c>
      <c r="DY159">
        <f>IFERROR(SMALL(DY47:DY127,ROW()-ROW($DY$130)+1),"")</f>
        <v>0</v>
      </c>
      <c r="DZ159">
        <f>IFERROR(SMALL(DZ47:DZ127,ROW()-ROW($DZ$130)+1),"")</f>
        <v>0</v>
      </c>
      <c r="EA159">
        <f>IFERROR(SMALL(EA47:EA127,ROW()-ROW($EA$130)+1),"")</f>
        <v>0</v>
      </c>
      <c r="EB159">
        <f>IFERROR(SMALL(EB47:EB127,ROW()-ROW($EB$130)+1),"")</f>
        <v>0</v>
      </c>
      <c r="EC159">
        <f>IFERROR(SMALL(EC47:EC127,ROW()-ROW($EC$130)+1),"")</f>
        <v>0</v>
      </c>
      <c r="ED159">
        <f>IFERROR(SMALL(ED47:ED127,ROW()-ROW($ED$130)+1),"")</f>
        <v>0</v>
      </c>
      <c r="EE159">
        <f>IFERROR(SMALL(EE47:EE127,ROW()-ROW($EE$130)+1),"")</f>
        <v>0</v>
      </c>
      <c r="EF159">
        <f>IFERROR(SMALL(EF47:EF127,ROW()-ROW($EF$130)+1),"")</f>
        <v>0</v>
      </c>
      <c r="EG159">
        <f>IFERROR(SMALL(EG47:EG127,ROW()-ROW($EG$130)+1),"")</f>
        <v>0</v>
      </c>
      <c r="EH159">
        <f>IFERROR(SMALL(EH47:EH127,ROW()-ROW($EH$130)+1),"")</f>
        <v>0</v>
      </c>
      <c r="EI159">
        <f>IFERROR(SMALL(EI47:EI127,ROW()-ROW($EI$130)+1),"")</f>
        <v>0</v>
      </c>
      <c r="EJ159">
        <f>IFERROR(SMALL(EJ47:EJ127,ROW()-ROW($EJ$130)+1),"")</f>
        <v>0</v>
      </c>
      <c r="EK159">
        <f>IFERROR(SMALL(EK47:EK127,ROW()-ROW($EK$130)+1),"")</f>
        <v>0</v>
      </c>
      <c r="EL159">
        <f>IFERROR(SMALL(EL47:EL127,ROW()-ROW($EL$130)+1),"")</f>
        <v>0</v>
      </c>
      <c r="EM159">
        <f>IFERROR(SMALL(EM47:EM127,ROW()-ROW($EM$130)+1),"")</f>
        <v>0</v>
      </c>
      <c r="EN159">
        <f>IFERROR(SMALL(EN47:EN127,ROW()-ROW($EN$130)+1),"")</f>
        <v>0</v>
      </c>
      <c r="EO159">
        <f>IFERROR(SMALL(EO47:EO127,ROW()-ROW($EO$130)+1),"")</f>
        <v>0</v>
      </c>
      <c r="EP159">
        <f>IFERROR(SMALL(EP47:EP127,ROW()-ROW($EP$130)+1),"")</f>
        <v>0</v>
      </c>
      <c r="EQ159">
        <f>IFERROR(SMALL(EQ47:EQ127,ROW()-ROW($EQ$130)+1),"")</f>
        <v>0</v>
      </c>
      <c r="ER159">
        <f>IFERROR(SMALL(ER47:ER127,ROW()-ROW($ER$130)+1),"")</f>
        <v>0</v>
      </c>
      <c r="ES159">
        <f>IFERROR(SMALL(ES47:ES127,ROW()-ROW($ES$130)+1),"")</f>
        <v>0</v>
      </c>
      <c r="ET159">
        <f>IFERROR(SMALL(ET47:ET127,ROW()-ROW($ET$130)+1),"")</f>
        <v>0</v>
      </c>
      <c r="EU159">
        <f>IFERROR(SMALL(EU47:EU127,ROW()-ROW($EU$130)+1),"")</f>
        <v>0</v>
      </c>
      <c r="EV159">
        <f>IFERROR(SMALL(EV47:EV127,ROW()-ROW($EV$130)+1),"")</f>
        <v>0</v>
      </c>
      <c r="EW159">
        <f>IFERROR(SMALL(EW47:EW127,ROW()-ROW($EW$130)+1),"")</f>
        <v>0</v>
      </c>
      <c r="EX159">
        <f>IFERROR(SMALL(EX47:EX127,ROW()-ROW($EX$130)+1),"")</f>
        <v>0</v>
      </c>
      <c r="EY159">
        <f>IFERROR(SMALL(EY47:EY127,ROW()-ROW($EY$130)+1),"")</f>
        <v>0</v>
      </c>
      <c r="EZ159">
        <f>IFERROR(SMALL(EZ47:EZ127,ROW()-ROW($EZ$130)+1),"")</f>
        <v>0</v>
      </c>
      <c r="FA159">
        <f>IFERROR(SMALL(FA47:FA127,ROW()-ROW($FA$130)+1),"")</f>
        <v>0</v>
      </c>
      <c r="FB159">
        <f>IFERROR(SMALL(FB47:FB127,ROW()-ROW($FB$130)+1),"")</f>
        <v>0</v>
      </c>
      <c r="FC159">
        <f>IFERROR(SMALL(FC47:FC127,ROW()-ROW($FC$130)+1),"")</f>
        <v>0</v>
      </c>
      <c r="FD159">
        <f>IFERROR(SMALL(FD47:FD127,ROW()-ROW($FD$130)+1),"")</f>
        <v>0</v>
      </c>
      <c r="FE159">
        <f>IFERROR(SMALL(FE47:FE127,ROW()-ROW($FE$130)+1),"")</f>
        <v>0</v>
      </c>
      <c r="FF159">
        <f>IFERROR(SMALL(FF47:FF127,ROW()-ROW($FF$130)+1),"")</f>
        <v>0</v>
      </c>
      <c r="FG159">
        <f>IFERROR(SMALL(FG47:FG127,ROW()-ROW($FG$130)+1),"")</f>
        <v>0</v>
      </c>
      <c r="FH159">
        <f>IFERROR(SMALL(FH47:FH127,ROW()-ROW($FH$130)+1),"")</f>
        <v>0</v>
      </c>
      <c r="FI159">
        <f>IFERROR(SMALL(FI47:FI127,ROW()-ROW($FI$130)+1),"")</f>
        <v>0</v>
      </c>
      <c r="FJ159">
        <f>IFERROR(SMALL(FJ47:FJ127,ROW()-ROW($FJ$130)+1),"")</f>
        <v>0</v>
      </c>
      <c r="FK159">
        <f>IFERROR(SMALL(FK47:FK127,ROW()-ROW($FK$130)+1),"")</f>
        <v>0</v>
      </c>
      <c r="FL159">
        <f>IFERROR(SMALL(FL47:FL127,ROW()-ROW($FL$130)+1),"")</f>
        <v>0</v>
      </c>
      <c r="FM159">
        <f>IFERROR(SMALL(FM47:FM127,ROW()-ROW($FM$130)+1),"")</f>
        <v>0</v>
      </c>
      <c r="FN159">
        <f>IFERROR(SMALL(FN47:FN127,ROW()-ROW($FN$130)+1),"")</f>
        <v>0</v>
      </c>
      <c r="FO159">
        <f>IFERROR(SMALL(FO47:FO127,ROW()-ROW($FO$130)+1),"")</f>
        <v>0</v>
      </c>
      <c r="FP159">
        <f>IFERROR(SMALL(FP47:FP127,ROW()-ROW($FP$130)+1),"")</f>
        <v>0</v>
      </c>
      <c r="FQ159">
        <f>IFERROR(SMALL(FQ47:FQ127,ROW()-ROW($FQ$130)+1),"")</f>
        <v>0</v>
      </c>
      <c r="FR159">
        <f>IFERROR(SMALL(FR47:FR127,ROW()-ROW($FR$130)+1),"")</f>
        <v>0</v>
      </c>
      <c r="FS159">
        <f>IFERROR(SMALL(FS47:FS127,ROW()-ROW($FS$130)+1),"")</f>
        <v>0</v>
      </c>
      <c r="FT159">
        <f>IFERROR(SMALL(FT47:FT127,ROW()-ROW($FT$130)+1),"")</f>
        <v>0</v>
      </c>
      <c r="FU159">
        <f>IFERROR(SMALL(FU47:FU127,ROW()-ROW($FU$130)+1),"")</f>
        <v>0</v>
      </c>
      <c r="FV159">
        <f>IFERROR(SMALL(FV47:FV127,ROW()-ROW($FV$130)+1),"")</f>
        <v>0</v>
      </c>
      <c r="FW159">
        <f>IFERROR(SMALL(FW47:FW127,ROW()-ROW($FW$130)+1),"")</f>
        <v>0</v>
      </c>
      <c r="FX159">
        <f>IFERROR(SMALL(FX47:FX127,ROW()-ROW($FX$130)+1),"")</f>
        <v>0</v>
      </c>
      <c r="FY159">
        <f>IFERROR(SMALL(FY47:FY127,ROW()-ROW($FY$130)+1),"")</f>
        <v>0</v>
      </c>
      <c r="FZ159">
        <f>IFERROR(SMALL(FZ47:FZ127,ROW()-ROW($FZ$130)+1),"")</f>
        <v>0</v>
      </c>
      <c r="GA159">
        <f>IFERROR(SMALL(GA47:GA127,ROW()-ROW($GA$130)+1),"")</f>
        <v>0</v>
      </c>
      <c r="GB159">
        <f>IFERROR(SMALL(GB47:GB127,ROW()-ROW($GB$130)+1),"")</f>
        <v>0</v>
      </c>
      <c r="GC159">
        <f>IFERROR(SMALL(GC47:GC127,ROW()-ROW($GC$130)+1),"")</f>
        <v>0</v>
      </c>
      <c r="GD159">
        <f>IFERROR(SMALL(GD47:GD127,ROW()-ROW($GD$130)+1),"")</f>
        <v>0</v>
      </c>
      <c r="GE159">
        <f>IFERROR(SMALL(GE47:GE127,ROW()-ROW($GE$130)+1),"")</f>
        <v>0</v>
      </c>
      <c r="GF159">
        <f>IFERROR(SMALL(GF47:GF127,ROW()-ROW($GF$130)+1),"")</f>
        <v>0</v>
      </c>
      <c r="GG159">
        <f>IFERROR(SMALL(GG47:GG127,ROW()-ROW($GG$130)+1),"")</f>
        <v>0</v>
      </c>
      <c r="GH159">
        <f>IFERROR(SMALL(GH47:GH127,ROW()-ROW($GH$130)+1),"")</f>
        <v>0</v>
      </c>
      <c r="GI159">
        <f>IFERROR(SMALL(GI47:GI127,ROW()-ROW($GI$130)+1),"")</f>
        <v>0</v>
      </c>
      <c r="GJ159">
        <f>IFERROR(SMALL(GJ47:GJ127,ROW()-ROW($GJ$130)+1),"")</f>
        <v>0</v>
      </c>
      <c r="GK159">
        <f>IFERROR(SMALL(GK47:GK127,ROW()-ROW($GK$130)+1),"")</f>
        <v>0</v>
      </c>
      <c r="GL159">
        <f>IFERROR(SMALL(GL47:GL127,ROW()-ROW($GL$130)+1),"")</f>
        <v>0</v>
      </c>
      <c r="GM159">
        <f>IFERROR(SMALL(GM47:GM127,ROW()-ROW($GM$130)+1),"")</f>
        <v>0</v>
      </c>
      <c r="GN159">
        <f>IFERROR(SMALL(GN47:GN127,ROW()-ROW($GN$130)+1),"")</f>
        <v>0</v>
      </c>
      <c r="GO159">
        <f>IFERROR(SMALL(GO47:GO127,ROW()-ROW($GO$130)+1),"")</f>
        <v>0</v>
      </c>
      <c r="GP159">
        <f>IFERROR(SMALL(GP47:GP127,ROW()-ROW($GP$130)+1),"")</f>
        <v>0</v>
      </c>
      <c r="GQ159">
        <f>IFERROR(SMALL(GQ47:GQ127,ROW()-ROW($GQ$130)+1),"")</f>
        <v>0</v>
      </c>
      <c r="GR159">
        <f>IFERROR(SMALL(GR47:GR127,ROW()-ROW($GR$130)+1),"")</f>
        <v>0</v>
      </c>
      <c r="GS159">
        <f>IFERROR(SMALL(GS47:GS127,ROW()-ROW($GS$130)+1),"")</f>
        <v>0</v>
      </c>
      <c r="GT159">
        <f>IFERROR(SMALL(GT47:GT127,ROW()-ROW($GT$130)+1),"")</f>
        <v>0</v>
      </c>
      <c r="GU159">
        <f>IFERROR(SMALL(GU47:GU127,ROW()-ROW($GU$130)+1),"")</f>
        <v>0</v>
      </c>
      <c r="GV159">
        <f>IFERROR(SMALL(GV47:GV127,ROW()-ROW($GV$130)+1),"")</f>
        <v>0</v>
      </c>
      <c r="GW159">
        <f>IFERROR(SMALL(GW47:GW127,ROW()-ROW($GW$130)+1),"")</f>
        <v>0</v>
      </c>
      <c r="GX159">
        <f>IFERROR(SMALL(GX47:GX127,ROW()-ROW($GX$130)+1),"")</f>
        <v>0</v>
      </c>
      <c r="GY159">
        <f>IFERROR(SMALL(GY47:GY127,ROW()-ROW($GY$130)+1),"")</f>
        <v>0</v>
      </c>
      <c r="GZ159">
        <f>IFERROR(SMALL(GZ47:GZ127,ROW()-ROW($GZ$130)+1),"")</f>
        <v>0</v>
      </c>
      <c r="HA159">
        <f>IFERROR(SMALL(HA47:HA127,ROW()-ROW($HA$130)+1),"")</f>
        <v>0</v>
      </c>
      <c r="HB159">
        <f>IFERROR(SMALL(HB47:HB127,ROW()-ROW($HB$130)+1),"")</f>
        <v>0</v>
      </c>
      <c r="HC159">
        <f>IFERROR(SMALL(HC47:HC127,ROW()-ROW($HC$130)+1),"")</f>
        <v>0</v>
      </c>
      <c r="HD159">
        <f>IFERROR(SMALL(HD47:HD127,ROW()-ROW($HD$130)+1),"")</f>
        <v>0</v>
      </c>
      <c r="HE159">
        <f>IFERROR(SMALL(HE47:HE127,ROW()-ROW($HE$130)+1),"")</f>
        <v>0</v>
      </c>
      <c r="HF159">
        <f>IFERROR(SMALL(HF47:HF127,ROW()-ROW($HF$130)+1),"")</f>
        <v>0</v>
      </c>
      <c r="HG159">
        <f>IFERROR(SMALL(HG47:HG127,ROW()-ROW($HG$130)+1),"")</f>
        <v>0</v>
      </c>
      <c r="HH159">
        <f>IFERROR(SMALL(HH47:HH127,ROW()-ROW($HH$130)+1),"")</f>
        <v>0</v>
      </c>
      <c r="HI159">
        <f>IFERROR(SMALL(HI47:HI127,ROW()-ROW($HI$130)+1),"")</f>
        <v>0</v>
      </c>
      <c r="HJ159">
        <f>IFERROR(SMALL(HJ47:HJ127,ROW()-ROW($HJ$130)+1),"")</f>
        <v>0</v>
      </c>
      <c r="HK159">
        <f>IFERROR(SMALL(HK47:HK127,ROW()-ROW($HK$130)+1),"")</f>
        <v>0</v>
      </c>
      <c r="HL159">
        <f>IFERROR(SMALL(HL47:HL127,ROW()-ROW($HL$130)+1),"")</f>
        <v>0</v>
      </c>
      <c r="HM159">
        <f>IFERROR(SMALL(HM47:HM127,ROW()-ROW($HM$130)+1),"")</f>
        <v>0</v>
      </c>
      <c r="HN159">
        <f>IFERROR(SMALL(HN47:HN127,ROW()-ROW($HN$130)+1),"")</f>
        <v>0</v>
      </c>
      <c r="HO159">
        <f>IFERROR(SMALL(HO47:HO127,ROW()-ROW($HO$130)+1),"")</f>
        <v>0</v>
      </c>
      <c r="HP159">
        <f>IFERROR(SMALL(HP47:HP127,ROW()-ROW($HP$130)+1),"")</f>
        <v>0</v>
      </c>
      <c r="HQ159">
        <f>IFERROR(SMALL(HQ47:HQ127,ROW()-ROW($HQ$130)+1),"")</f>
        <v>0</v>
      </c>
      <c r="HR159">
        <f>IFERROR(SMALL(HR47:HR127,ROW()-ROW($HR$130)+1),"")</f>
        <v>0</v>
      </c>
      <c r="HS159">
        <f>IFERROR(SMALL(HS47:HS127,ROW()-ROW($HS$130)+1),"")</f>
        <v>0</v>
      </c>
      <c r="HT159">
        <f>IFERROR(SMALL(HT47:HT127,ROW()-ROW($HT$130)+1),"")</f>
        <v>0</v>
      </c>
      <c r="HU159">
        <f>IFERROR(SMALL(HU47:HU127,ROW()-ROW($HU$130)+1),"")</f>
        <v>0</v>
      </c>
      <c r="HV159">
        <f>IFERROR(SMALL(HV47:HV127,ROW()-ROW($HV$130)+1),"")</f>
        <v>0</v>
      </c>
      <c r="HW159">
        <f>IFERROR(SMALL(HW47:HW127,ROW()-ROW($HW$130)+1),"")</f>
        <v>0</v>
      </c>
      <c r="HX159">
        <f>IFERROR(SMALL(HX47:HX127,ROW()-ROW($HX$130)+1),"")</f>
        <v>0</v>
      </c>
      <c r="HY159">
        <f>IFERROR(SMALL(HY47:HY127,ROW()-ROW($HY$130)+1),"")</f>
        <v>0</v>
      </c>
      <c r="HZ159">
        <f>IFERROR(SMALL(HZ47:HZ127,ROW()-ROW($HZ$130)+1),"")</f>
        <v>0</v>
      </c>
      <c r="IA159">
        <f>IFERROR(SMALL(IA47:IA127,ROW()-ROW($IA$130)+1),"")</f>
        <v>0</v>
      </c>
      <c r="IB159">
        <f>IFERROR(SMALL(IB47:IB127,ROW()-ROW($IB$130)+1),"")</f>
        <v>0</v>
      </c>
      <c r="IC159">
        <f>IFERROR(SMALL(IC47:IC127,ROW()-ROW($IC$130)+1),"")</f>
        <v>0</v>
      </c>
      <c r="ID159">
        <f>IFERROR(SMALL(ID47:ID127,ROW()-ROW($ID$130)+1),"")</f>
        <v>0</v>
      </c>
    </row>
    <row r="160" spans="5:238">
      <c r="E160">
        <f>IFERROR(SMALL(E47:E127,ROW()-ROW($E$130)+1),"")</f>
        <v>0</v>
      </c>
      <c r="F160">
        <f>IFERROR(SMALL(F47:F127,ROW()-ROW($F$130)+1),"")</f>
        <v>0</v>
      </c>
      <c r="G160">
        <f>IFERROR(SMALL(G47:G127,ROW()-ROW($G$130)+1),"")</f>
        <v>0</v>
      </c>
      <c r="H160">
        <f>IFERROR(SMALL(H47:H127,ROW()-ROW($H$130)+1),"")</f>
        <v>0</v>
      </c>
      <c r="I160">
        <f>IFERROR(SMALL(I47:I127,ROW()-ROW($I$130)+1),"")</f>
        <v>0</v>
      </c>
      <c r="J160">
        <f>IFERROR(SMALL(J47:J127,ROW()-ROW($J$130)+1),"")</f>
        <v>0</v>
      </c>
      <c r="K160">
        <f>IFERROR(SMALL(K47:K127,ROW()-ROW($K$130)+1),"")</f>
        <v>0</v>
      </c>
      <c r="L160">
        <f>IFERROR(SMALL(L47:L127,ROW()-ROW($L$130)+1),"")</f>
        <v>0</v>
      </c>
      <c r="M160">
        <f>IFERROR(SMALL(M47:M127,ROW()-ROW($M$130)+1),"")</f>
        <v>0</v>
      </c>
      <c r="N160">
        <f>IFERROR(SMALL(N47:N127,ROW()-ROW($N$130)+1),"")</f>
        <v>0</v>
      </c>
      <c r="O160">
        <f>IFERROR(SMALL(O47:O127,ROW()-ROW($O$130)+1),"")</f>
        <v>0</v>
      </c>
      <c r="P160">
        <f>IFERROR(SMALL(P47:P127,ROW()-ROW($P$130)+1),"")</f>
        <v>0</v>
      </c>
      <c r="Q160">
        <f>IFERROR(SMALL(Q47:Q127,ROW()-ROW($Q$130)+1),"")</f>
        <v>0</v>
      </c>
      <c r="R160">
        <f>IFERROR(SMALL(R47:R127,ROW()-ROW($R$130)+1),"")</f>
        <v>0</v>
      </c>
      <c r="S160">
        <f>IFERROR(SMALL(S47:S127,ROW()-ROW($S$130)+1),"")</f>
        <v>0</v>
      </c>
      <c r="T160">
        <f>IFERROR(SMALL(T47:T127,ROW()-ROW($T$130)+1),"")</f>
        <v>0</v>
      </c>
      <c r="U160">
        <f>IFERROR(SMALL(U47:U127,ROW()-ROW($U$130)+1),"")</f>
        <v>0</v>
      </c>
      <c r="V160">
        <f>IFERROR(SMALL(V47:V127,ROW()-ROW($V$130)+1),"")</f>
        <v>0</v>
      </c>
      <c r="W160">
        <f>IFERROR(SMALL(W47:W127,ROW()-ROW($W$130)+1),"")</f>
        <v>0</v>
      </c>
      <c r="X160">
        <f>IFERROR(SMALL(X47:X127,ROW()-ROW($X$130)+1),"")</f>
        <v>0</v>
      </c>
      <c r="Y160">
        <f>IFERROR(SMALL(Y47:Y127,ROW()-ROW($Y$130)+1),"")</f>
        <v>0</v>
      </c>
      <c r="Z160">
        <f>IFERROR(SMALL(Z47:Z127,ROW()-ROW($Z$130)+1),"")</f>
        <v>0</v>
      </c>
      <c r="AA160">
        <f>IFERROR(SMALL(AA47:AA127,ROW()-ROW($AA$130)+1),"")</f>
        <v>0</v>
      </c>
      <c r="AB160">
        <f>IFERROR(SMALL(AB47:AB127,ROW()-ROW($AB$130)+1),"")</f>
        <v>0</v>
      </c>
      <c r="AC160">
        <f>IFERROR(SMALL(AC47:AC127,ROW()-ROW($AC$130)+1),"")</f>
        <v>0</v>
      </c>
      <c r="AD160">
        <f>IFERROR(SMALL(AD47:AD127,ROW()-ROW($AD$130)+1),"")</f>
        <v>0</v>
      </c>
      <c r="AE160">
        <f>IFERROR(SMALL(AE47:AE127,ROW()-ROW($AE$130)+1),"")</f>
        <v>0</v>
      </c>
      <c r="AF160">
        <f>IFERROR(SMALL(AF47:AF127,ROW()-ROW($AF$130)+1),"")</f>
        <v>0</v>
      </c>
      <c r="AG160">
        <f>IFERROR(SMALL(AG47:AG127,ROW()-ROW($AG$130)+1),"")</f>
        <v>0</v>
      </c>
      <c r="AH160">
        <f>IFERROR(SMALL(AH47:AH127,ROW()-ROW($AH$130)+1),"")</f>
        <v>0</v>
      </c>
      <c r="AI160">
        <f>IFERROR(SMALL(AI47:AI127,ROW()-ROW($AI$130)+1),"")</f>
        <v>0</v>
      </c>
      <c r="AJ160">
        <f>IFERROR(SMALL(AJ47:AJ127,ROW()-ROW($AJ$130)+1),"")</f>
        <v>0</v>
      </c>
      <c r="AK160">
        <f>IFERROR(SMALL(AK47:AK127,ROW()-ROW($AK$130)+1),"")</f>
        <v>0</v>
      </c>
      <c r="AL160">
        <f>IFERROR(SMALL(AL47:AL127,ROW()-ROW($AL$130)+1),"")</f>
        <v>0</v>
      </c>
      <c r="AM160">
        <f>IFERROR(SMALL(AM47:AM127,ROW()-ROW($AM$130)+1),"")</f>
        <v>0</v>
      </c>
      <c r="AN160">
        <f>IFERROR(SMALL(AN47:AN127,ROW()-ROW($AN$130)+1),"")</f>
        <v>0</v>
      </c>
      <c r="AO160">
        <f>IFERROR(SMALL(AO47:AO127,ROW()-ROW($AO$130)+1),"")</f>
        <v>0</v>
      </c>
      <c r="AP160">
        <f>IFERROR(SMALL(AP47:AP127,ROW()-ROW($AP$130)+1),"")</f>
        <v>0</v>
      </c>
      <c r="AQ160">
        <f>IFERROR(SMALL(AQ47:AQ127,ROW()-ROW($AQ$130)+1),"")</f>
        <v>0</v>
      </c>
      <c r="AR160">
        <f>IFERROR(SMALL(AR47:AR127,ROW()-ROW($AR$130)+1),"")</f>
        <v>0</v>
      </c>
      <c r="AS160">
        <f>IFERROR(SMALL(AS47:AS127,ROW()-ROW($AS$130)+1),"")</f>
        <v>0</v>
      </c>
      <c r="AT160">
        <f>IFERROR(SMALL(AT47:AT127,ROW()-ROW($AT$130)+1),"")</f>
        <v>0</v>
      </c>
      <c r="AU160">
        <f>IFERROR(SMALL(AU47:AU127,ROW()-ROW($AU$130)+1),"")</f>
        <v>0</v>
      </c>
      <c r="AV160">
        <f>IFERROR(SMALL(AV47:AV127,ROW()-ROW($AV$130)+1),"")</f>
        <v>0</v>
      </c>
      <c r="AW160">
        <f>IFERROR(SMALL(AW47:AW127,ROW()-ROW($AW$130)+1),"")</f>
        <v>0</v>
      </c>
      <c r="AX160">
        <f>IFERROR(SMALL(AX47:AX127,ROW()-ROW($AX$130)+1),"")</f>
        <v>0</v>
      </c>
      <c r="AY160">
        <f>IFERROR(SMALL(AY47:AY127,ROW()-ROW($AY$130)+1),"")</f>
        <v>0</v>
      </c>
      <c r="AZ160">
        <f>IFERROR(SMALL(AZ47:AZ127,ROW()-ROW($AZ$130)+1),"")</f>
        <v>0</v>
      </c>
      <c r="BA160">
        <f>IFERROR(SMALL(BA47:BA127,ROW()-ROW($BA$130)+1),"")</f>
        <v>0</v>
      </c>
      <c r="BB160">
        <f>IFERROR(SMALL(BB47:BB127,ROW()-ROW($BB$130)+1),"")</f>
        <v>0</v>
      </c>
      <c r="BC160">
        <f>IFERROR(SMALL(BC47:BC127,ROW()-ROW($BC$130)+1),"")</f>
        <v>0</v>
      </c>
      <c r="BD160">
        <f>IFERROR(SMALL(BD47:BD127,ROW()-ROW($BD$130)+1),"")</f>
        <v>0</v>
      </c>
      <c r="BE160">
        <f>IFERROR(SMALL(BE47:BE127,ROW()-ROW($BE$130)+1),"")</f>
        <v>0</v>
      </c>
      <c r="BF160">
        <f>IFERROR(SMALL(BF47:BF127,ROW()-ROW($BF$130)+1),"")</f>
        <v>0</v>
      </c>
      <c r="BG160">
        <f>IFERROR(SMALL(BG47:BG127,ROW()-ROW($BG$130)+1),"")</f>
        <v>0</v>
      </c>
      <c r="BH160">
        <f>IFERROR(SMALL(BH47:BH127,ROW()-ROW($BH$130)+1),"")</f>
        <v>0</v>
      </c>
      <c r="BI160">
        <f>IFERROR(SMALL(BI47:BI127,ROW()-ROW($BI$130)+1),"")</f>
        <v>0</v>
      </c>
      <c r="BJ160">
        <f>IFERROR(SMALL(BJ47:BJ127,ROW()-ROW($BJ$130)+1),"")</f>
        <v>0</v>
      </c>
      <c r="BK160">
        <f>IFERROR(SMALL(BK47:BK127,ROW()-ROW($BK$130)+1),"")</f>
        <v>0</v>
      </c>
      <c r="BL160">
        <f>IFERROR(SMALL(BL47:BL127,ROW()-ROW($BL$130)+1),"")</f>
        <v>0</v>
      </c>
      <c r="BM160">
        <f>IFERROR(SMALL(BM47:BM127,ROW()-ROW($BM$130)+1),"")</f>
        <v>0</v>
      </c>
      <c r="BN160">
        <f>IFERROR(SMALL(BN47:BN127,ROW()-ROW($BN$130)+1),"")</f>
        <v>0</v>
      </c>
      <c r="BO160">
        <f>IFERROR(SMALL(BO47:BO127,ROW()-ROW($BO$130)+1),"")</f>
        <v>0</v>
      </c>
      <c r="BP160">
        <f>IFERROR(SMALL(BP47:BP127,ROW()-ROW($BP$130)+1),"")</f>
        <v>0</v>
      </c>
      <c r="BQ160">
        <f>IFERROR(SMALL(BQ47:BQ127,ROW()-ROW($BQ$130)+1),"")</f>
        <v>0</v>
      </c>
      <c r="BR160">
        <f>IFERROR(SMALL(BR47:BR127,ROW()-ROW($BR$130)+1),"")</f>
        <v>0</v>
      </c>
      <c r="BS160">
        <f>IFERROR(SMALL(BS47:BS127,ROW()-ROW($BS$130)+1),"")</f>
        <v>0</v>
      </c>
      <c r="BT160">
        <f>IFERROR(SMALL(BT47:BT127,ROW()-ROW($BT$130)+1),"")</f>
        <v>0</v>
      </c>
      <c r="BU160">
        <f>IFERROR(SMALL(BU47:BU127,ROW()-ROW($BU$130)+1),"")</f>
        <v>0</v>
      </c>
      <c r="BV160">
        <f>IFERROR(SMALL(BV47:BV127,ROW()-ROW($BV$130)+1),"")</f>
        <v>0</v>
      </c>
      <c r="BW160">
        <f>IFERROR(SMALL(BW47:BW127,ROW()-ROW($BW$130)+1),"")</f>
        <v>0</v>
      </c>
      <c r="BX160">
        <f>IFERROR(SMALL(BX47:BX127,ROW()-ROW($BX$130)+1),"")</f>
        <v>0</v>
      </c>
      <c r="BY160">
        <f>IFERROR(SMALL(BY47:BY127,ROW()-ROW($BY$130)+1),"")</f>
        <v>0</v>
      </c>
      <c r="BZ160">
        <f>IFERROR(SMALL(BZ47:BZ127,ROW()-ROW($BZ$130)+1),"")</f>
        <v>0</v>
      </c>
      <c r="CA160">
        <f>IFERROR(SMALL(CA47:CA127,ROW()-ROW($CA$130)+1),"")</f>
        <v>0</v>
      </c>
      <c r="CB160">
        <f>IFERROR(SMALL(CB47:CB127,ROW()-ROW($CB$130)+1),"")</f>
        <v>0</v>
      </c>
      <c r="CC160">
        <f>IFERROR(SMALL(CC47:CC127,ROW()-ROW($CC$130)+1),"")</f>
        <v>0</v>
      </c>
      <c r="CD160">
        <f>IFERROR(SMALL(CD47:CD127,ROW()-ROW($CD$130)+1),"")</f>
        <v>0</v>
      </c>
      <c r="CE160">
        <f>IFERROR(SMALL(CE47:CE127,ROW()-ROW($CE$130)+1),"")</f>
        <v>0</v>
      </c>
      <c r="CF160">
        <f>IFERROR(SMALL(CF47:CF127,ROW()-ROW($CF$130)+1),"")</f>
        <v>0</v>
      </c>
      <c r="CG160">
        <f>IFERROR(SMALL(CG47:CG127,ROW()-ROW($CG$130)+1),"")</f>
        <v>0</v>
      </c>
      <c r="CH160">
        <f>IFERROR(SMALL(CH47:CH127,ROW()-ROW($CH$130)+1),"")</f>
        <v>0</v>
      </c>
      <c r="CI160">
        <f>IFERROR(SMALL(CI47:CI127,ROW()-ROW($CI$130)+1),"")</f>
        <v>0</v>
      </c>
      <c r="CJ160">
        <f>IFERROR(SMALL(CJ47:CJ127,ROW()-ROW($CJ$130)+1),"")</f>
        <v>0</v>
      </c>
      <c r="CK160">
        <f>IFERROR(SMALL(CK47:CK127,ROW()-ROW($CK$130)+1),"")</f>
        <v>0</v>
      </c>
      <c r="CL160">
        <f>IFERROR(SMALL(CL47:CL127,ROW()-ROW($CL$130)+1),"")</f>
        <v>0</v>
      </c>
      <c r="CM160">
        <f>IFERROR(SMALL(CM47:CM127,ROW()-ROW($CM$130)+1),"")</f>
        <v>0</v>
      </c>
      <c r="CN160">
        <f>IFERROR(SMALL(CN47:CN127,ROW()-ROW($CN$130)+1),"")</f>
        <v>0</v>
      </c>
      <c r="CO160">
        <f>IFERROR(SMALL(CO47:CO127,ROW()-ROW($CO$130)+1),"")</f>
        <v>0</v>
      </c>
      <c r="CP160">
        <f>IFERROR(SMALL(CP47:CP127,ROW()-ROW($CP$130)+1),"")</f>
        <v>0</v>
      </c>
      <c r="CQ160">
        <f>IFERROR(SMALL(CQ47:CQ127,ROW()-ROW($CQ$130)+1),"")</f>
        <v>0</v>
      </c>
      <c r="CR160">
        <f>IFERROR(SMALL(CR47:CR127,ROW()-ROW($CR$130)+1),"")</f>
        <v>0</v>
      </c>
      <c r="CS160">
        <f>IFERROR(SMALL(CS47:CS127,ROW()-ROW($CS$130)+1),"")</f>
        <v>0</v>
      </c>
      <c r="CT160">
        <f>IFERROR(SMALL(CT47:CT127,ROW()-ROW($CT$130)+1),"")</f>
        <v>0</v>
      </c>
      <c r="CU160">
        <f>IFERROR(SMALL(CU47:CU127,ROW()-ROW($CU$130)+1),"")</f>
        <v>0</v>
      </c>
      <c r="CV160">
        <f>IFERROR(SMALL(CV47:CV127,ROW()-ROW($CV$130)+1),"")</f>
        <v>0</v>
      </c>
      <c r="CW160">
        <f>IFERROR(SMALL(CW47:CW127,ROW()-ROW($CW$130)+1),"")</f>
        <v>0</v>
      </c>
      <c r="CX160">
        <f>IFERROR(SMALL(CX47:CX127,ROW()-ROW($CX$130)+1),"")</f>
        <v>0</v>
      </c>
      <c r="CY160">
        <f>IFERROR(SMALL(CY47:CY127,ROW()-ROW($CY$130)+1),"")</f>
        <v>0</v>
      </c>
      <c r="CZ160">
        <f>IFERROR(SMALL(CZ47:CZ127,ROW()-ROW($CZ$130)+1),"")</f>
        <v>0</v>
      </c>
      <c r="DA160">
        <f>IFERROR(SMALL(DA47:DA127,ROW()-ROW($DA$130)+1),"")</f>
        <v>0</v>
      </c>
      <c r="DB160">
        <f>IFERROR(SMALL(DB47:DB127,ROW()-ROW($DB$130)+1),"")</f>
        <v>0</v>
      </c>
      <c r="DC160">
        <f>IFERROR(SMALL(DC47:DC127,ROW()-ROW($DC$130)+1),"")</f>
        <v>0</v>
      </c>
      <c r="DD160">
        <f>IFERROR(SMALL(DD47:DD127,ROW()-ROW($DD$130)+1),"")</f>
        <v>0</v>
      </c>
      <c r="DE160">
        <f>IFERROR(SMALL(DE47:DE127,ROW()-ROW($DE$130)+1),"")</f>
        <v>0</v>
      </c>
      <c r="DF160">
        <f>IFERROR(SMALL(DF47:DF127,ROW()-ROW($DF$130)+1),"")</f>
        <v>0</v>
      </c>
      <c r="DG160">
        <f>IFERROR(SMALL(DG47:DG127,ROW()-ROW($DG$130)+1),"")</f>
        <v>0</v>
      </c>
      <c r="DH160">
        <f>IFERROR(SMALL(DH47:DH127,ROW()-ROW($DH$130)+1),"")</f>
        <v>0</v>
      </c>
      <c r="DI160">
        <f>IFERROR(SMALL(DI47:DI127,ROW()-ROW($DI$130)+1),"")</f>
        <v>0</v>
      </c>
      <c r="DJ160">
        <f>IFERROR(SMALL(DJ47:DJ127,ROW()-ROW($DJ$130)+1),"")</f>
        <v>0</v>
      </c>
      <c r="DK160">
        <f>IFERROR(SMALL(DK47:DK127,ROW()-ROW($DK$130)+1),"")</f>
        <v>0</v>
      </c>
      <c r="DL160">
        <f>IFERROR(SMALL(DL47:DL127,ROW()-ROW($DL$130)+1),"")</f>
        <v>0</v>
      </c>
      <c r="DM160">
        <f>IFERROR(SMALL(DM47:DM127,ROW()-ROW($DM$130)+1),"")</f>
        <v>0</v>
      </c>
      <c r="DN160">
        <f>IFERROR(SMALL(DN47:DN127,ROW()-ROW($DN$130)+1),"")</f>
        <v>0</v>
      </c>
      <c r="DO160">
        <f>IFERROR(SMALL(DO47:DO127,ROW()-ROW($DO$130)+1),"")</f>
        <v>0</v>
      </c>
      <c r="DP160">
        <f>IFERROR(SMALL(DP47:DP127,ROW()-ROW($DP$130)+1),"")</f>
        <v>0</v>
      </c>
      <c r="DS160">
        <f>IFERROR(SMALL(DS47:DS127,ROW()-ROW($DS$130)+1),"")</f>
        <v>0</v>
      </c>
      <c r="DT160">
        <f>IFERROR(SMALL(DT47:DT127,ROW()-ROW($DT$130)+1),"")</f>
        <v>0</v>
      </c>
      <c r="DU160">
        <f>IFERROR(SMALL(DU47:DU127,ROW()-ROW($DU$130)+1),"")</f>
        <v>0</v>
      </c>
      <c r="DV160">
        <f>IFERROR(SMALL(DV47:DV127,ROW()-ROW($DV$130)+1),"")</f>
        <v>0</v>
      </c>
      <c r="DW160">
        <f>IFERROR(SMALL(DW47:DW127,ROW()-ROW($DW$130)+1),"")</f>
        <v>0</v>
      </c>
      <c r="DX160">
        <f>IFERROR(SMALL(DX47:DX127,ROW()-ROW($DX$130)+1),"")</f>
        <v>0</v>
      </c>
      <c r="DY160">
        <f>IFERROR(SMALL(DY47:DY127,ROW()-ROW($DY$130)+1),"")</f>
        <v>0</v>
      </c>
      <c r="DZ160">
        <f>IFERROR(SMALL(DZ47:DZ127,ROW()-ROW($DZ$130)+1),"")</f>
        <v>0</v>
      </c>
      <c r="EA160">
        <f>IFERROR(SMALL(EA47:EA127,ROW()-ROW($EA$130)+1),"")</f>
        <v>0</v>
      </c>
      <c r="EB160">
        <f>IFERROR(SMALL(EB47:EB127,ROW()-ROW($EB$130)+1),"")</f>
        <v>0</v>
      </c>
      <c r="EC160">
        <f>IFERROR(SMALL(EC47:EC127,ROW()-ROW($EC$130)+1),"")</f>
        <v>0</v>
      </c>
      <c r="ED160">
        <f>IFERROR(SMALL(ED47:ED127,ROW()-ROW($ED$130)+1),"")</f>
        <v>0</v>
      </c>
      <c r="EE160">
        <f>IFERROR(SMALL(EE47:EE127,ROW()-ROW($EE$130)+1),"")</f>
        <v>0</v>
      </c>
      <c r="EF160">
        <f>IFERROR(SMALL(EF47:EF127,ROW()-ROW($EF$130)+1),"")</f>
        <v>0</v>
      </c>
      <c r="EG160">
        <f>IFERROR(SMALL(EG47:EG127,ROW()-ROW($EG$130)+1),"")</f>
        <v>0</v>
      </c>
      <c r="EH160">
        <f>IFERROR(SMALL(EH47:EH127,ROW()-ROW($EH$130)+1),"")</f>
        <v>0</v>
      </c>
      <c r="EI160">
        <f>IFERROR(SMALL(EI47:EI127,ROW()-ROW($EI$130)+1),"")</f>
        <v>0</v>
      </c>
      <c r="EJ160">
        <f>IFERROR(SMALL(EJ47:EJ127,ROW()-ROW($EJ$130)+1),"")</f>
        <v>0</v>
      </c>
      <c r="EK160">
        <f>IFERROR(SMALL(EK47:EK127,ROW()-ROW($EK$130)+1),"")</f>
        <v>0</v>
      </c>
      <c r="EL160">
        <f>IFERROR(SMALL(EL47:EL127,ROW()-ROW($EL$130)+1),"")</f>
        <v>0</v>
      </c>
      <c r="EM160">
        <f>IFERROR(SMALL(EM47:EM127,ROW()-ROW($EM$130)+1),"")</f>
        <v>0</v>
      </c>
      <c r="EN160">
        <f>IFERROR(SMALL(EN47:EN127,ROW()-ROW($EN$130)+1),"")</f>
        <v>0</v>
      </c>
      <c r="EO160">
        <f>IFERROR(SMALL(EO47:EO127,ROW()-ROW($EO$130)+1),"")</f>
        <v>0</v>
      </c>
      <c r="EP160">
        <f>IFERROR(SMALL(EP47:EP127,ROW()-ROW($EP$130)+1),"")</f>
        <v>0</v>
      </c>
      <c r="EQ160">
        <f>IFERROR(SMALL(EQ47:EQ127,ROW()-ROW($EQ$130)+1),"")</f>
        <v>0</v>
      </c>
      <c r="ER160">
        <f>IFERROR(SMALL(ER47:ER127,ROW()-ROW($ER$130)+1),"")</f>
        <v>0</v>
      </c>
      <c r="ES160">
        <f>IFERROR(SMALL(ES47:ES127,ROW()-ROW($ES$130)+1),"")</f>
        <v>0</v>
      </c>
      <c r="ET160">
        <f>IFERROR(SMALL(ET47:ET127,ROW()-ROW($ET$130)+1),"")</f>
        <v>0</v>
      </c>
      <c r="EU160">
        <f>IFERROR(SMALL(EU47:EU127,ROW()-ROW($EU$130)+1),"")</f>
        <v>0</v>
      </c>
      <c r="EV160">
        <f>IFERROR(SMALL(EV47:EV127,ROW()-ROW($EV$130)+1),"")</f>
        <v>0</v>
      </c>
      <c r="EW160">
        <f>IFERROR(SMALL(EW47:EW127,ROW()-ROW($EW$130)+1),"")</f>
        <v>0</v>
      </c>
      <c r="EX160">
        <f>IFERROR(SMALL(EX47:EX127,ROW()-ROW($EX$130)+1),"")</f>
        <v>0</v>
      </c>
      <c r="EY160">
        <f>IFERROR(SMALL(EY47:EY127,ROW()-ROW($EY$130)+1),"")</f>
        <v>0</v>
      </c>
      <c r="EZ160">
        <f>IFERROR(SMALL(EZ47:EZ127,ROW()-ROW($EZ$130)+1),"")</f>
        <v>0</v>
      </c>
      <c r="FA160">
        <f>IFERROR(SMALL(FA47:FA127,ROW()-ROW($FA$130)+1),"")</f>
        <v>0</v>
      </c>
      <c r="FB160">
        <f>IFERROR(SMALL(FB47:FB127,ROW()-ROW($FB$130)+1),"")</f>
        <v>0</v>
      </c>
      <c r="FC160">
        <f>IFERROR(SMALL(FC47:FC127,ROW()-ROW($FC$130)+1),"")</f>
        <v>0</v>
      </c>
      <c r="FD160">
        <f>IFERROR(SMALL(FD47:FD127,ROW()-ROW($FD$130)+1),"")</f>
        <v>0</v>
      </c>
      <c r="FE160">
        <f>IFERROR(SMALL(FE47:FE127,ROW()-ROW($FE$130)+1),"")</f>
        <v>0</v>
      </c>
      <c r="FF160">
        <f>IFERROR(SMALL(FF47:FF127,ROW()-ROW($FF$130)+1),"")</f>
        <v>0</v>
      </c>
      <c r="FG160">
        <f>IFERROR(SMALL(FG47:FG127,ROW()-ROW($FG$130)+1),"")</f>
        <v>0</v>
      </c>
      <c r="FH160">
        <f>IFERROR(SMALL(FH47:FH127,ROW()-ROW($FH$130)+1),"")</f>
        <v>0</v>
      </c>
      <c r="FI160">
        <f>IFERROR(SMALL(FI47:FI127,ROW()-ROW($FI$130)+1),"")</f>
        <v>0</v>
      </c>
      <c r="FJ160">
        <f>IFERROR(SMALL(FJ47:FJ127,ROW()-ROW($FJ$130)+1),"")</f>
        <v>0</v>
      </c>
      <c r="FK160">
        <f>IFERROR(SMALL(FK47:FK127,ROW()-ROW($FK$130)+1),"")</f>
        <v>0</v>
      </c>
      <c r="FL160">
        <f>IFERROR(SMALL(FL47:FL127,ROW()-ROW($FL$130)+1),"")</f>
        <v>0</v>
      </c>
      <c r="FM160">
        <f>IFERROR(SMALL(FM47:FM127,ROW()-ROW($FM$130)+1),"")</f>
        <v>0</v>
      </c>
      <c r="FN160">
        <f>IFERROR(SMALL(FN47:FN127,ROW()-ROW($FN$130)+1),"")</f>
        <v>0</v>
      </c>
      <c r="FO160">
        <f>IFERROR(SMALL(FO47:FO127,ROW()-ROW($FO$130)+1),"")</f>
        <v>0</v>
      </c>
      <c r="FP160">
        <f>IFERROR(SMALL(FP47:FP127,ROW()-ROW($FP$130)+1),"")</f>
        <v>0</v>
      </c>
      <c r="FQ160">
        <f>IFERROR(SMALL(FQ47:FQ127,ROW()-ROW($FQ$130)+1),"")</f>
        <v>0</v>
      </c>
      <c r="FR160">
        <f>IFERROR(SMALL(FR47:FR127,ROW()-ROW($FR$130)+1),"")</f>
        <v>0</v>
      </c>
      <c r="FS160">
        <f>IFERROR(SMALL(FS47:FS127,ROW()-ROW($FS$130)+1),"")</f>
        <v>0</v>
      </c>
      <c r="FT160">
        <f>IFERROR(SMALL(FT47:FT127,ROW()-ROW($FT$130)+1),"")</f>
        <v>0</v>
      </c>
      <c r="FU160">
        <f>IFERROR(SMALL(FU47:FU127,ROW()-ROW($FU$130)+1),"")</f>
        <v>0</v>
      </c>
      <c r="FV160">
        <f>IFERROR(SMALL(FV47:FV127,ROW()-ROW($FV$130)+1),"")</f>
        <v>0</v>
      </c>
      <c r="FW160">
        <f>IFERROR(SMALL(FW47:FW127,ROW()-ROW($FW$130)+1),"")</f>
        <v>0</v>
      </c>
      <c r="FX160">
        <f>IFERROR(SMALL(FX47:FX127,ROW()-ROW($FX$130)+1),"")</f>
        <v>0</v>
      </c>
      <c r="FY160">
        <f>IFERROR(SMALL(FY47:FY127,ROW()-ROW($FY$130)+1),"")</f>
        <v>0</v>
      </c>
      <c r="FZ160">
        <f>IFERROR(SMALL(FZ47:FZ127,ROW()-ROW($FZ$130)+1),"")</f>
        <v>0</v>
      </c>
      <c r="GA160">
        <f>IFERROR(SMALL(GA47:GA127,ROW()-ROW($GA$130)+1),"")</f>
        <v>0</v>
      </c>
      <c r="GB160">
        <f>IFERROR(SMALL(GB47:GB127,ROW()-ROW($GB$130)+1),"")</f>
        <v>0</v>
      </c>
      <c r="GC160">
        <f>IFERROR(SMALL(GC47:GC127,ROW()-ROW($GC$130)+1),"")</f>
        <v>0</v>
      </c>
      <c r="GD160">
        <f>IFERROR(SMALL(GD47:GD127,ROW()-ROW($GD$130)+1),"")</f>
        <v>0</v>
      </c>
      <c r="GE160">
        <f>IFERROR(SMALL(GE47:GE127,ROW()-ROW($GE$130)+1),"")</f>
        <v>0</v>
      </c>
      <c r="GF160">
        <f>IFERROR(SMALL(GF47:GF127,ROW()-ROW($GF$130)+1),"")</f>
        <v>0</v>
      </c>
      <c r="GG160">
        <f>IFERROR(SMALL(GG47:GG127,ROW()-ROW($GG$130)+1),"")</f>
        <v>0</v>
      </c>
      <c r="GH160">
        <f>IFERROR(SMALL(GH47:GH127,ROW()-ROW($GH$130)+1),"")</f>
        <v>0</v>
      </c>
      <c r="GI160">
        <f>IFERROR(SMALL(GI47:GI127,ROW()-ROW($GI$130)+1),"")</f>
        <v>0</v>
      </c>
      <c r="GJ160">
        <f>IFERROR(SMALL(GJ47:GJ127,ROW()-ROW($GJ$130)+1),"")</f>
        <v>0</v>
      </c>
      <c r="GK160">
        <f>IFERROR(SMALL(GK47:GK127,ROW()-ROW($GK$130)+1),"")</f>
        <v>0</v>
      </c>
      <c r="GL160">
        <f>IFERROR(SMALL(GL47:GL127,ROW()-ROW($GL$130)+1),"")</f>
        <v>0</v>
      </c>
      <c r="GM160">
        <f>IFERROR(SMALL(GM47:GM127,ROW()-ROW($GM$130)+1),"")</f>
        <v>0</v>
      </c>
      <c r="GN160">
        <f>IFERROR(SMALL(GN47:GN127,ROW()-ROW($GN$130)+1),"")</f>
        <v>0</v>
      </c>
      <c r="GO160">
        <f>IFERROR(SMALL(GO47:GO127,ROW()-ROW($GO$130)+1),"")</f>
        <v>0</v>
      </c>
      <c r="GP160">
        <f>IFERROR(SMALL(GP47:GP127,ROW()-ROW($GP$130)+1),"")</f>
        <v>0</v>
      </c>
      <c r="GQ160">
        <f>IFERROR(SMALL(GQ47:GQ127,ROW()-ROW($GQ$130)+1),"")</f>
        <v>0</v>
      </c>
      <c r="GR160">
        <f>IFERROR(SMALL(GR47:GR127,ROW()-ROW($GR$130)+1),"")</f>
        <v>0</v>
      </c>
      <c r="GS160">
        <f>IFERROR(SMALL(GS47:GS127,ROW()-ROW($GS$130)+1),"")</f>
        <v>0</v>
      </c>
      <c r="GT160">
        <f>IFERROR(SMALL(GT47:GT127,ROW()-ROW($GT$130)+1),"")</f>
        <v>0</v>
      </c>
      <c r="GU160">
        <f>IFERROR(SMALL(GU47:GU127,ROW()-ROW($GU$130)+1),"")</f>
        <v>0</v>
      </c>
      <c r="GV160">
        <f>IFERROR(SMALL(GV47:GV127,ROW()-ROW($GV$130)+1),"")</f>
        <v>0</v>
      </c>
      <c r="GW160">
        <f>IFERROR(SMALL(GW47:GW127,ROW()-ROW($GW$130)+1),"")</f>
        <v>0</v>
      </c>
      <c r="GX160">
        <f>IFERROR(SMALL(GX47:GX127,ROW()-ROW($GX$130)+1),"")</f>
        <v>0</v>
      </c>
      <c r="GY160">
        <f>IFERROR(SMALL(GY47:GY127,ROW()-ROW($GY$130)+1),"")</f>
        <v>0</v>
      </c>
      <c r="GZ160">
        <f>IFERROR(SMALL(GZ47:GZ127,ROW()-ROW($GZ$130)+1),"")</f>
        <v>0</v>
      </c>
      <c r="HA160">
        <f>IFERROR(SMALL(HA47:HA127,ROW()-ROW($HA$130)+1),"")</f>
        <v>0</v>
      </c>
      <c r="HB160">
        <f>IFERROR(SMALL(HB47:HB127,ROW()-ROW($HB$130)+1),"")</f>
        <v>0</v>
      </c>
      <c r="HC160">
        <f>IFERROR(SMALL(HC47:HC127,ROW()-ROW($HC$130)+1),"")</f>
        <v>0</v>
      </c>
      <c r="HD160">
        <f>IFERROR(SMALL(HD47:HD127,ROW()-ROW($HD$130)+1),"")</f>
        <v>0</v>
      </c>
      <c r="HE160">
        <f>IFERROR(SMALL(HE47:HE127,ROW()-ROW($HE$130)+1),"")</f>
        <v>0</v>
      </c>
      <c r="HF160">
        <f>IFERROR(SMALL(HF47:HF127,ROW()-ROW($HF$130)+1),"")</f>
        <v>0</v>
      </c>
      <c r="HG160">
        <f>IFERROR(SMALL(HG47:HG127,ROW()-ROW($HG$130)+1),"")</f>
        <v>0</v>
      </c>
      <c r="HH160">
        <f>IFERROR(SMALL(HH47:HH127,ROW()-ROW($HH$130)+1),"")</f>
        <v>0</v>
      </c>
      <c r="HI160">
        <f>IFERROR(SMALL(HI47:HI127,ROW()-ROW($HI$130)+1),"")</f>
        <v>0</v>
      </c>
      <c r="HJ160">
        <f>IFERROR(SMALL(HJ47:HJ127,ROW()-ROW($HJ$130)+1),"")</f>
        <v>0</v>
      </c>
      <c r="HK160">
        <f>IFERROR(SMALL(HK47:HK127,ROW()-ROW($HK$130)+1),"")</f>
        <v>0</v>
      </c>
      <c r="HL160">
        <f>IFERROR(SMALL(HL47:HL127,ROW()-ROW($HL$130)+1),"")</f>
        <v>0</v>
      </c>
      <c r="HM160">
        <f>IFERROR(SMALL(HM47:HM127,ROW()-ROW($HM$130)+1),"")</f>
        <v>0</v>
      </c>
      <c r="HN160">
        <f>IFERROR(SMALL(HN47:HN127,ROW()-ROW($HN$130)+1),"")</f>
        <v>0</v>
      </c>
      <c r="HO160">
        <f>IFERROR(SMALL(HO47:HO127,ROW()-ROW($HO$130)+1),"")</f>
        <v>0</v>
      </c>
      <c r="HP160">
        <f>IFERROR(SMALL(HP47:HP127,ROW()-ROW($HP$130)+1),"")</f>
        <v>0</v>
      </c>
      <c r="HQ160">
        <f>IFERROR(SMALL(HQ47:HQ127,ROW()-ROW($HQ$130)+1),"")</f>
        <v>0</v>
      </c>
      <c r="HR160">
        <f>IFERROR(SMALL(HR47:HR127,ROW()-ROW($HR$130)+1),"")</f>
        <v>0</v>
      </c>
      <c r="HS160">
        <f>IFERROR(SMALL(HS47:HS127,ROW()-ROW($HS$130)+1),"")</f>
        <v>0</v>
      </c>
      <c r="HT160">
        <f>IFERROR(SMALL(HT47:HT127,ROW()-ROW($HT$130)+1),"")</f>
        <v>0</v>
      </c>
      <c r="HU160">
        <f>IFERROR(SMALL(HU47:HU127,ROW()-ROW($HU$130)+1),"")</f>
        <v>0</v>
      </c>
      <c r="HV160">
        <f>IFERROR(SMALL(HV47:HV127,ROW()-ROW($HV$130)+1),"")</f>
        <v>0</v>
      </c>
      <c r="HW160">
        <f>IFERROR(SMALL(HW47:HW127,ROW()-ROW($HW$130)+1),"")</f>
        <v>0</v>
      </c>
      <c r="HX160">
        <f>IFERROR(SMALL(HX47:HX127,ROW()-ROW($HX$130)+1),"")</f>
        <v>0</v>
      </c>
      <c r="HY160">
        <f>IFERROR(SMALL(HY47:HY127,ROW()-ROW($HY$130)+1),"")</f>
        <v>0</v>
      </c>
      <c r="HZ160">
        <f>IFERROR(SMALL(HZ47:HZ127,ROW()-ROW($HZ$130)+1),"")</f>
        <v>0</v>
      </c>
      <c r="IA160">
        <f>IFERROR(SMALL(IA47:IA127,ROW()-ROW($IA$130)+1),"")</f>
        <v>0</v>
      </c>
      <c r="IB160">
        <f>IFERROR(SMALL(IB47:IB127,ROW()-ROW($IB$130)+1),"")</f>
        <v>0</v>
      </c>
      <c r="IC160">
        <f>IFERROR(SMALL(IC47:IC127,ROW()-ROW($IC$130)+1),"")</f>
        <v>0</v>
      </c>
      <c r="ID160">
        <f>IFERROR(SMALL(ID47:ID127,ROW()-ROW($ID$130)+1),"")</f>
        <v>0</v>
      </c>
    </row>
    <row r="161" spans="5:238">
      <c r="E161">
        <f>IFERROR(SMALL(E47:E127,ROW()-ROW($E$130)+1),"")</f>
        <v>0</v>
      </c>
      <c r="F161">
        <f>IFERROR(SMALL(F47:F127,ROW()-ROW($F$130)+1),"")</f>
        <v>0</v>
      </c>
      <c r="G161">
        <f>IFERROR(SMALL(G47:G127,ROW()-ROW($G$130)+1),"")</f>
        <v>0</v>
      </c>
      <c r="H161">
        <f>IFERROR(SMALL(H47:H127,ROW()-ROW($H$130)+1),"")</f>
        <v>0</v>
      </c>
      <c r="I161">
        <f>IFERROR(SMALL(I47:I127,ROW()-ROW($I$130)+1),"")</f>
        <v>0</v>
      </c>
      <c r="J161">
        <f>IFERROR(SMALL(J47:J127,ROW()-ROW($J$130)+1),"")</f>
        <v>0</v>
      </c>
      <c r="K161">
        <f>IFERROR(SMALL(K47:K127,ROW()-ROW($K$130)+1),"")</f>
        <v>0</v>
      </c>
      <c r="L161">
        <f>IFERROR(SMALL(L47:L127,ROW()-ROW($L$130)+1),"")</f>
        <v>0</v>
      </c>
      <c r="M161">
        <f>IFERROR(SMALL(M47:M127,ROW()-ROW($M$130)+1),"")</f>
        <v>0</v>
      </c>
      <c r="N161">
        <f>IFERROR(SMALL(N47:N127,ROW()-ROW($N$130)+1),"")</f>
        <v>0</v>
      </c>
      <c r="O161">
        <f>IFERROR(SMALL(O47:O127,ROW()-ROW($O$130)+1),"")</f>
        <v>0</v>
      </c>
      <c r="P161">
        <f>IFERROR(SMALL(P47:P127,ROW()-ROW($P$130)+1),"")</f>
        <v>0</v>
      </c>
      <c r="Q161">
        <f>IFERROR(SMALL(Q47:Q127,ROW()-ROW($Q$130)+1),"")</f>
        <v>0</v>
      </c>
      <c r="R161">
        <f>IFERROR(SMALL(R47:R127,ROW()-ROW($R$130)+1),"")</f>
        <v>0</v>
      </c>
      <c r="S161">
        <f>IFERROR(SMALL(S47:S127,ROW()-ROW($S$130)+1),"")</f>
        <v>0</v>
      </c>
      <c r="T161">
        <f>IFERROR(SMALL(T47:T127,ROW()-ROW($T$130)+1),"")</f>
        <v>0</v>
      </c>
      <c r="U161">
        <f>IFERROR(SMALL(U47:U127,ROW()-ROW($U$130)+1),"")</f>
        <v>0</v>
      </c>
      <c r="V161">
        <f>IFERROR(SMALL(V47:V127,ROW()-ROW($V$130)+1),"")</f>
        <v>0</v>
      </c>
      <c r="W161">
        <f>IFERROR(SMALL(W47:W127,ROW()-ROW($W$130)+1),"")</f>
        <v>0</v>
      </c>
      <c r="X161">
        <f>IFERROR(SMALL(X47:X127,ROW()-ROW($X$130)+1),"")</f>
        <v>0</v>
      </c>
      <c r="Y161">
        <f>IFERROR(SMALL(Y47:Y127,ROW()-ROW($Y$130)+1),"")</f>
        <v>0</v>
      </c>
      <c r="Z161">
        <f>IFERROR(SMALL(Z47:Z127,ROW()-ROW($Z$130)+1),"")</f>
        <v>0</v>
      </c>
      <c r="AA161">
        <f>IFERROR(SMALL(AA47:AA127,ROW()-ROW($AA$130)+1),"")</f>
        <v>0</v>
      </c>
      <c r="AB161">
        <f>IFERROR(SMALL(AB47:AB127,ROW()-ROW($AB$130)+1),"")</f>
        <v>0</v>
      </c>
      <c r="AC161">
        <f>IFERROR(SMALL(AC47:AC127,ROW()-ROW($AC$130)+1),"")</f>
        <v>0</v>
      </c>
      <c r="AD161">
        <f>IFERROR(SMALL(AD47:AD127,ROW()-ROW($AD$130)+1),"")</f>
        <v>0</v>
      </c>
      <c r="AE161">
        <f>IFERROR(SMALL(AE47:AE127,ROW()-ROW($AE$130)+1),"")</f>
        <v>0</v>
      </c>
      <c r="AF161">
        <f>IFERROR(SMALL(AF47:AF127,ROW()-ROW($AF$130)+1),"")</f>
        <v>0</v>
      </c>
      <c r="AG161">
        <f>IFERROR(SMALL(AG47:AG127,ROW()-ROW($AG$130)+1),"")</f>
        <v>0</v>
      </c>
      <c r="AH161">
        <f>IFERROR(SMALL(AH47:AH127,ROW()-ROW($AH$130)+1),"")</f>
        <v>0</v>
      </c>
      <c r="AI161">
        <f>IFERROR(SMALL(AI47:AI127,ROW()-ROW($AI$130)+1),"")</f>
        <v>0</v>
      </c>
      <c r="AJ161">
        <f>IFERROR(SMALL(AJ47:AJ127,ROW()-ROW($AJ$130)+1),"")</f>
        <v>0</v>
      </c>
      <c r="AK161">
        <f>IFERROR(SMALL(AK47:AK127,ROW()-ROW($AK$130)+1),"")</f>
        <v>0</v>
      </c>
      <c r="AL161">
        <f>IFERROR(SMALL(AL47:AL127,ROW()-ROW($AL$130)+1),"")</f>
        <v>0</v>
      </c>
      <c r="AM161">
        <f>IFERROR(SMALL(AM47:AM127,ROW()-ROW($AM$130)+1),"")</f>
        <v>0</v>
      </c>
      <c r="AN161">
        <f>IFERROR(SMALL(AN47:AN127,ROW()-ROW($AN$130)+1),"")</f>
        <v>0</v>
      </c>
      <c r="AO161">
        <f>IFERROR(SMALL(AO47:AO127,ROW()-ROW($AO$130)+1),"")</f>
        <v>0</v>
      </c>
      <c r="AP161">
        <f>IFERROR(SMALL(AP47:AP127,ROW()-ROW($AP$130)+1),"")</f>
        <v>0</v>
      </c>
      <c r="AQ161">
        <f>IFERROR(SMALL(AQ47:AQ127,ROW()-ROW($AQ$130)+1),"")</f>
        <v>0</v>
      </c>
      <c r="AR161">
        <f>IFERROR(SMALL(AR47:AR127,ROW()-ROW($AR$130)+1),"")</f>
        <v>0</v>
      </c>
      <c r="AS161">
        <f>IFERROR(SMALL(AS47:AS127,ROW()-ROW($AS$130)+1),"")</f>
        <v>0</v>
      </c>
      <c r="AT161">
        <f>IFERROR(SMALL(AT47:AT127,ROW()-ROW($AT$130)+1),"")</f>
        <v>0</v>
      </c>
      <c r="AU161">
        <f>IFERROR(SMALL(AU47:AU127,ROW()-ROW($AU$130)+1),"")</f>
        <v>0</v>
      </c>
      <c r="AV161">
        <f>IFERROR(SMALL(AV47:AV127,ROW()-ROW($AV$130)+1),"")</f>
        <v>0</v>
      </c>
      <c r="AW161">
        <f>IFERROR(SMALL(AW47:AW127,ROW()-ROW($AW$130)+1),"")</f>
        <v>0</v>
      </c>
      <c r="AX161">
        <f>IFERROR(SMALL(AX47:AX127,ROW()-ROW($AX$130)+1),"")</f>
        <v>0</v>
      </c>
      <c r="AY161">
        <f>IFERROR(SMALL(AY47:AY127,ROW()-ROW($AY$130)+1),"")</f>
        <v>0</v>
      </c>
      <c r="AZ161">
        <f>IFERROR(SMALL(AZ47:AZ127,ROW()-ROW($AZ$130)+1),"")</f>
        <v>0</v>
      </c>
      <c r="BA161">
        <f>IFERROR(SMALL(BA47:BA127,ROW()-ROW($BA$130)+1),"")</f>
        <v>0</v>
      </c>
      <c r="BB161">
        <f>IFERROR(SMALL(BB47:BB127,ROW()-ROW($BB$130)+1),"")</f>
        <v>0</v>
      </c>
      <c r="BC161">
        <f>IFERROR(SMALL(BC47:BC127,ROW()-ROW($BC$130)+1),"")</f>
        <v>0</v>
      </c>
      <c r="BD161">
        <f>IFERROR(SMALL(BD47:BD127,ROW()-ROW($BD$130)+1),"")</f>
        <v>0</v>
      </c>
      <c r="BE161">
        <f>IFERROR(SMALL(BE47:BE127,ROW()-ROW($BE$130)+1),"")</f>
        <v>0</v>
      </c>
      <c r="BF161">
        <f>IFERROR(SMALL(BF47:BF127,ROW()-ROW($BF$130)+1),"")</f>
        <v>0</v>
      </c>
      <c r="BG161">
        <f>IFERROR(SMALL(BG47:BG127,ROW()-ROW($BG$130)+1),"")</f>
        <v>0</v>
      </c>
      <c r="BH161">
        <f>IFERROR(SMALL(BH47:BH127,ROW()-ROW($BH$130)+1),"")</f>
        <v>0</v>
      </c>
      <c r="BI161">
        <f>IFERROR(SMALL(BI47:BI127,ROW()-ROW($BI$130)+1),"")</f>
        <v>0</v>
      </c>
      <c r="BJ161">
        <f>IFERROR(SMALL(BJ47:BJ127,ROW()-ROW($BJ$130)+1),"")</f>
        <v>0</v>
      </c>
      <c r="BK161">
        <f>IFERROR(SMALL(BK47:BK127,ROW()-ROW($BK$130)+1),"")</f>
        <v>0</v>
      </c>
      <c r="BL161">
        <f>IFERROR(SMALL(BL47:BL127,ROW()-ROW($BL$130)+1),"")</f>
        <v>0</v>
      </c>
      <c r="BM161">
        <f>IFERROR(SMALL(BM47:BM127,ROW()-ROW($BM$130)+1),"")</f>
        <v>0</v>
      </c>
      <c r="BN161">
        <f>IFERROR(SMALL(BN47:BN127,ROW()-ROW($BN$130)+1),"")</f>
        <v>0</v>
      </c>
      <c r="BO161">
        <f>IFERROR(SMALL(BO47:BO127,ROW()-ROW($BO$130)+1),"")</f>
        <v>0</v>
      </c>
      <c r="BP161">
        <f>IFERROR(SMALL(BP47:BP127,ROW()-ROW($BP$130)+1),"")</f>
        <v>0</v>
      </c>
      <c r="BQ161">
        <f>IFERROR(SMALL(BQ47:BQ127,ROW()-ROW($BQ$130)+1),"")</f>
        <v>0</v>
      </c>
      <c r="BR161">
        <f>IFERROR(SMALL(BR47:BR127,ROW()-ROW($BR$130)+1),"")</f>
        <v>0</v>
      </c>
      <c r="BS161">
        <f>IFERROR(SMALL(BS47:BS127,ROW()-ROW($BS$130)+1),"")</f>
        <v>0</v>
      </c>
      <c r="BT161">
        <f>IFERROR(SMALL(BT47:BT127,ROW()-ROW($BT$130)+1),"")</f>
        <v>0</v>
      </c>
      <c r="BU161">
        <f>IFERROR(SMALL(BU47:BU127,ROW()-ROW($BU$130)+1),"")</f>
        <v>0</v>
      </c>
      <c r="BV161">
        <f>IFERROR(SMALL(BV47:BV127,ROW()-ROW($BV$130)+1),"")</f>
        <v>0</v>
      </c>
      <c r="BW161">
        <f>IFERROR(SMALL(BW47:BW127,ROW()-ROW($BW$130)+1),"")</f>
        <v>0</v>
      </c>
      <c r="BX161">
        <f>IFERROR(SMALL(BX47:BX127,ROW()-ROW($BX$130)+1),"")</f>
        <v>0</v>
      </c>
      <c r="BY161">
        <f>IFERROR(SMALL(BY47:BY127,ROW()-ROW($BY$130)+1),"")</f>
        <v>0</v>
      </c>
      <c r="BZ161">
        <f>IFERROR(SMALL(BZ47:BZ127,ROW()-ROW($BZ$130)+1),"")</f>
        <v>0</v>
      </c>
      <c r="CA161">
        <f>IFERROR(SMALL(CA47:CA127,ROW()-ROW($CA$130)+1),"")</f>
        <v>0</v>
      </c>
      <c r="CB161">
        <f>IFERROR(SMALL(CB47:CB127,ROW()-ROW($CB$130)+1),"")</f>
        <v>0</v>
      </c>
      <c r="CC161">
        <f>IFERROR(SMALL(CC47:CC127,ROW()-ROW($CC$130)+1),"")</f>
        <v>0</v>
      </c>
      <c r="CD161">
        <f>IFERROR(SMALL(CD47:CD127,ROW()-ROW($CD$130)+1),"")</f>
        <v>0</v>
      </c>
      <c r="CE161">
        <f>IFERROR(SMALL(CE47:CE127,ROW()-ROW($CE$130)+1),"")</f>
        <v>0</v>
      </c>
      <c r="CF161">
        <f>IFERROR(SMALL(CF47:CF127,ROW()-ROW($CF$130)+1),"")</f>
        <v>0</v>
      </c>
      <c r="CG161">
        <f>IFERROR(SMALL(CG47:CG127,ROW()-ROW($CG$130)+1),"")</f>
        <v>0</v>
      </c>
      <c r="CH161">
        <f>IFERROR(SMALL(CH47:CH127,ROW()-ROW($CH$130)+1),"")</f>
        <v>0</v>
      </c>
      <c r="CI161">
        <f>IFERROR(SMALL(CI47:CI127,ROW()-ROW($CI$130)+1),"")</f>
        <v>0</v>
      </c>
      <c r="CJ161">
        <f>IFERROR(SMALL(CJ47:CJ127,ROW()-ROW($CJ$130)+1),"")</f>
        <v>0</v>
      </c>
      <c r="CK161">
        <f>IFERROR(SMALL(CK47:CK127,ROW()-ROW($CK$130)+1),"")</f>
        <v>0</v>
      </c>
      <c r="CL161">
        <f>IFERROR(SMALL(CL47:CL127,ROW()-ROW($CL$130)+1),"")</f>
        <v>0</v>
      </c>
      <c r="CM161">
        <f>IFERROR(SMALL(CM47:CM127,ROW()-ROW($CM$130)+1),"")</f>
        <v>0</v>
      </c>
      <c r="CN161">
        <f>IFERROR(SMALL(CN47:CN127,ROW()-ROW($CN$130)+1),"")</f>
        <v>0</v>
      </c>
      <c r="CO161">
        <f>IFERROR(SMALL(CO47:CO127,ROW()-ROW($CO$130)+1),"")</f>
        <v>0</v>
      </c>
      <c r="CP161">
        <f>IFERROR(SMALL(CP47:CP127,ROW()-ROW($CP$130)+1),"")</f>
        <v>0</v>
      </c>
      <c r="CQ161">
        <f>IFERROR(SMALL(CQ47:CQ127,ROW()-ROW($CQ$130)+1),"")</f>
        <v>0</v>
      </c>
      <c r="CR161">
        <f>IFERROR(SMALL(CR47:CR127,ROW()-ROW($CR$130)+1),"")</f>
        <v>0</v>
      </c>
      <c r="CS161">
        <f>IFERROR(SMALL(CS47:CS127,ROW()-ROW($CS$130)+1),"")</f>
        <v>0</v>
      </c>
      <c r="CT161">
        <f>IFERROR(SMALL(CT47:CT127,ROW()-ROW($CT$130)+1),"")</f>
        <v>0</v>
      </c>
      <c r="CU161">
        <f>IFERROR(SMALL(CU47:CU127,ROW()-ROW($CU$130)+1),"")</f>
        <v>0</v>
      </c>
      <c r="CV161">
        <f>IFERROR(SMALL(CV47:CV127,ROW()-ROW($CV$130)+1),"")</f>
        <v>0</v>
      </c>
      <c r="CW161">
        <f>IFERROR(SMALL(CW47:CW127,ROW()-ROW($CW$130)+1),"")</f>
        <v>0</v>
      </c>
      <c r="CX161">
        <f>IFERROR(SMALL(CX47:CX127,ROW()-ROW($CX$130)+1),"")</f>
        <v>0</v>
      </c>
      <c r="CY161">
        <f>IFERROR(SMALL(CY47:CY127,ROW()-ROW($CY$130)+1),"")</f>
        <v>0</v>
      </c>
      <c r="CZ161">
        <f>IFERROR(SMALL(CZ47:CZ127,ROW()-ROW($CZ$130)+1),"")</f>
        <v>0</v>
      </c>
      <c r="DA161">
        <f>IFERROR(SMALL(DA47:DA127,ROW()-ROW($DA$130)+1),"")</f>
        <v>0</v>
      </c>
      <c r="DB161">
        <f>IFERROR(SMALL(DB47:DB127,ROW()-ROW($DB$130)+1),"")</f>
        <v>0</v>
      </c>
      <c r="DC161">
        <f>IFERROR(SMALL(DC47:DC127,ROW()-ROW($DC$130)+1),"")</f>
        <v>0</v>
      </c>
      <c r="DD161">
        <f>IFERROR(SMALL(DD47:DD127,ROW()-ROW($DD$130)+1),"")</f>
        <v>0</v>
      </c>
      <c r="DE161">
        <f>IFERROR(SMALL(DE47:DE127,ROW()-ROW($DE$130)+1),"")</f>
        <v>0</v>
      </c>
      <c r="DF161">
        <f>IFERROR(SMALL(DF47:DF127,ROW()-ROW($DF$130)+1),"")</f>
        <v>0</v>
      </c>
      <c r="DG161">
        <f>IFERROR(SMALL(DG47:DG127,ROW()-ROW($DG$130)+1),"")</f>
        <v>0</v>
      </c>
      <c r="DH161">
        <f>IFERROR(SMALL(DH47:DH127,ROW()-ROW($DH$130)+1),"")</f>
        <v>0</v>
      </c>
      <c r="DI161">
        <f>IFERROR(SMALL(DI47:DI127,ROW()-ROW($DI$130)+1),"")</f>
        <v>0</v>
      </c>
      <c r="DJ161">
        <f>IFERROR(SMALL(DJ47:DJ127,ROW()-ROW($DJ$130)+1),"")</f>
        <v>0</v>
      </c>
      <c r="DK161">
        <f>IFERROR(SMALL(DK47:DK127,ROW()-ROW($DK$130)+1),"")</f>
        <v>0</v>
      </c>
      <c r="DL161">
        <f>IFERROR(SMALL(DL47:DL127,ROW()-ROW($DL$130)+1),"")</f>
        <v>0</v>
      </c>
      <c r="DM161">
        <f>IFERROR(SMALL(DM47:DM127,ROW()-ROW($DM$130)+1),"")</f>
        <v>0</v>
      </c>
      <c r="DN161">
        <f>IFERROR(SMALL(DN47:DN127,ROW()-ROW($DN$130)+1),"")</f>
        <v>0</v>
      </c>
      <c r="DO161">
        <f>IFERROR(SMALL(DO47:DO127,ROW()-ROW($DO$130)+1),"")</f>
        <v>0</v>
      </c>
      <c r="DP161">
        <f>IFERROR(SMALL(DP47:DP127,ROW()-ROW($DP$130)+1),"")</f>
        <v>0</v>
      </c>
      <c r="DS161">
        <f>IFERROR(SMALL(DS47:DS127,ROW()-ROW($DS$130)+1),"")</f>
        <v>0</v>
      </c>
      <c r="DT161">
        <f>IFERROR(SMALL(DT47:DT127,ROW()-ROW($DT$130)+1),"")</f>
        <v>0</v>
      </c>
      <c r="DU161">
        <f>IFERROR(SMALL(DU47:DU127,ROW()-ROW($DU$130)+1),"")</f>
        <v>0</v>
      </c>
      <c r="DV161">
        <f>IFERROR(SMALL(DV47:DV127,ROW()-ROW($DV$130)+1),"")</f>
        <v>0</v>
      </c>
      <c r="DW161">
        <f>IFERROR(SMALL(DW47:DW127,ROW()-ROW($DW$130)+1),"")</f>
        <v>0</v>
      </c>
      <c r="DX161">
        <f>IFERROR(SMALL(DX47:DX127,ROW()-ROW($DX$130)+1),"")</f>
        <v>0</v>
      </c>
      <c r="DY161">
        <f>IFERROR(SMALL(DY47:DY127,ROW()-ROW($DY$130)+1),"")</f>
        <v>0</v>
      </c>
      <c r="DZ161">
        <f>IFERROR(SMALL(DZ47:DZ127,ROW()-ROW($DZ$130)+1),"")</f>
        <v>0</v>
      </c>
      <c r="EA161">
        <f>IFERROR(SMALL(EA47:EA127,ROW()-ROW($EA$130)+1),"")</f>
        <v>0</v>
      </c>
      <c r="EB161">
        <f>IFERROR(SMALL(EB47:EB127,ROW()-ROW($EB$130)+1),"")</f>
        <v>0</v>
      </c>
      <c r="EC161">
        <f>IFERROR(SMALL(EC47:EC127,ROW()-ROW($EC$130)+1),"")</f>
        <v>0</v>
      </c>
      <c r="ED161">
        <f>IFERROR(SMALL(ED47:ED127,ROW()-ROW($ED$130)+1),"")</f>
        <v>0</v>
      </c>
      <c r="EE161">
        <f>IFERROR(SMALL(EE47:EE127,ROW()-ROW($EE$130)+1),"")</f>
        <v>0</v>
      </c>
      <c r="EF161">
        <f>IFERROR(SMALL(EF47:EF127,ROW()-ROW($EF$130)+1),"")</f>
        <v>0</v>
      </c>
      <c r="EG161">
        <f>IFERROR(SMALL(EG47:EG127,ROW()-ROW($EG$130)+1),"")</f>
        <v>0</v>
      </c>
      <c r="EH161">
        <f>IFERROR(SMALL(EH47:EH127,ROW()-ROW($EH$130)+1),"")</f>
        <v>0</v>
      </c>
      <c r="EI161">
        <f>IFERROR(SMALL(EI47:EI127,ROW()-ROW($EI$130)+1),"")</f>
        <v>0</v>
      </c>
      <c r="EJ161">
        <f>IFERROR(SMALL(EJ47:EJ127,ROW()-ROW($EJ$130)+1),"")</f>
        <v>0</v>
      </c>
      <c r="EK161">
        <f>IFERROR(SMALL(EK47:EK127,ROW()-ROW($EK$130)+1),"")</f>
        <v>0</v>
      </c>
      <c r="EL161">
        <f>IFERROR(SMALL(EL47:EL127,ROW()-ROW($EL$130)+1),"")</f>
        <v>0</v>
      </c>
      <c r="EM161">
        <f>IFERROR(SMALL(EM47:EM127,ROW()-ROW($EM$130)+1),"")</f>
        <v>0</v>
      </c>
      <c r="EN161">
        <f>IFERROR(SMALL(EN47:EN127,ROW()-ROW($EN$130)+1),"")</f>
        <v>0</v>
      </c>
      <c r="EO161">
        <f>IFERROR(SMALL(EO47:EO127,ROW()-ROW($EO$130)+1),"")</f>
        <v>0</v>
      </c>
      <c r="EP161">
        <f>IFERROR(SMALL(EP47:EP127,ROW()-ROW($EP$130)+1),"")</f>
        <v>0</v>
      </c>
      <c r="EQ161">
        <f>IFERROR(SMALL(EQ47:EQ127,ROW()-ROW($EQ$130)+1),"")</f>
        <v>0</v>
      </c>
      <c r="ER161">
        <f>IFERROR(SMALL(ER47:ER127,ROW()-ROW($ER$130)+1),"")</f>
        <v>0</v>
      </c>
      <c r="ES161">
        <f>IFERROR(SMALL(ES47:ES127,ROW()-ROW($ES$130)+1),"")</f>
        <v>0</v>
      </c>
      <c r="ET161">
        <f>IFERROR(SMALL(ET47:ET127,ROW()-ROW($ET$130)+1),"")</f>
        <v>0</v>
      </c>
      <c r="EU161">
        <f>IFERROR(SMALL(EU47:EU127,ROW()-ROW($EU$130)+1),"")</f>
        <v>0</v>
      </c>
      <c r="EV161">
        <f>IFERROR(SMALL(EV47:EV127,ROW()-ROW($EV$130)+1),"")</f>
        <v>0</v>
      </c>
      <c r="EW161">
        <f>IFERROR(SMALL(EW47:EW127,ROW()-ROW($EW$130)+1),"")</f>
        <v>0</v>
      </c>
      <c r="EX161">
        <f>IFERROR(SMALL(EX47:EX127,ROW()-ROW($EX$130)+1),"")</f>
        <v>0</v>
      </c>
      <c r="EY161">
        <f>IFERROR(SMALL(EY47:EY127,ROW()-ROW($EY$130)+1),"")</f>
        <v>0</v>
      </c>
      <c r="EZ161">
        <f>IFERROR(SMALL(EZ47:EZ127,ROW()-ROW($EZ$130)+1),"")</f>
        <v>0</v>
      </c>
      <c r="FA161">
        <f>IFERROR(SMALL(FA47:FA127,ROW()-ROW($FA$130)+1),"")</f>
        <v>0</v>
      </c>
      <c r="FB161">
        <f>IFERROR(SMALL(FB47:FB127,ROW()-ROW($FB$130)+1),"")</f>
        <v>0</v>
      </c>
      <c r="FC161">
        <f>IFERROR(SMALL(FC47:FC127,ROW()-ROW($FC$130)+1),"")</f>
        <v>0</v>
      </c>
      <c r="FD161">
        <f>IFERROR(SMALL(FD47:FD127,ROW()-ROW($FD$130)+1),"")</f>
        <v>0</v>
      </c>
      <c r="FE161">
        <f>IFERROR(SMALL(FE47:FE127,ROW()-ROW($FE$130)+1),"")</f>
        <v>0</v>
      </c>
      <c r="FF161">
        <f>IFERROR(SMALL(FF47:FF127,ROW()-ROW($FF$130)+1),"")</f>
        <v>0</v>
      </c>
      <c r="FG161">
        <f>IFERROR(SMALL(FG47:FG127,ROW()-ROW($FG$130)+1),"")</f>
        <v>0</v>
      </c>
      <c r="FH161">
        <f>IFERROR(SMALL(FH47:FH127,ROW()-ROW($FH$130)+1),"")</f>
        <v>0</v>
      </c>
      <c r="FI161">
        <f>IFERROR(SMALL(FI47:FI127,ROW()-ROW($FI$130)+1),"")</f>
        <v>0</v>
      </c>
      <c r="FJ161">
        <f>IFERROR(SMALL(FJ47:FJ127,ROW()-ROW($FJ$130)+1),"")</f>
        <v>0</v>
      </c>
      <c r="FK161">
        <f>IFERROR(SMALL(FK47:FK127,ROW()-ROW($FK$130)+1),"")</f>
        <v>0</v>
      </c>
      <c r="FL161">
        <f>IFERROR(SMALL(FL47:FL127,ROW()-ROW($FL$130)+1),"")</f>
        <v>0</v>
      </c>
      <c r="FM161">
        <f>IFERROR(SMALL(FM47:FM127,ROW()-ROW($FM$130)+1),"")</f>
        <v>0</v>
      </c>
      <c r="FN161">
        <f>IFERROR(SMALL(FN47:FN127,ROW()-ROW($FN$130)+1),"")</f>
        <v>0</v>
      </c>
      <c r="FO161">
        <f>IFERROR(SMALL(FO47:FO127,ROW()-ROW($FO$130)+1),"")</f>
        <v>0</v>
      </c>
      <c r="FP161">
        <f>IFERROR(SMALL(FP47:FP127,ROW()-ROW($FP$130)+1),"")</f>
        <v>0</v>
      </c>
      <c r="FQ161">
        <f>IFERROR(SMALL(FQ47:FQ127,ROW()-ROW($FQ$130)+1),"")</f>
        <v>0</v>
      </c>
      <c r="FR161">
        <f>IFERROR(SMALL(FR47:FR127,ROW()-ROW($FR$130)+1),"")</f>
        <v>0</v>
      </c>
      <c r="FS161">
        <f>IFERROR(SMALL(FS47:FS127,ROW()-ROW($FS$130)+1),"")</f>
        <v>0</v>
      </c>
      <c r="FT161">
        <f>IFERROR(SMALL(FT47:FT127,ROW()-ROW($FT$130)+1),"")</f>
        <v>0</v>
      </c>
      <c r="FU161">
        <f>IFERROR(SMALL(FU47:FU127,ROW()-ROW($FU$130)+1),"")</f>
        <v>0</v>
      </c>
      <c r="FV161">
        <f>IFERROR(SMALL(FV47:FV127,ROW()-ROW($FV$130)+1),"")</f>
        <v>0</v>
      </c>
      <c r="FW161">
        <f>IFERROR(SMALL(FW47:FW127,ROW()-ROW($FW$130)+1),"")</f>
        <v>0</v>
      </c>
      <c r="FX161">
        <f>IFERROR(SMALL(FX47:FX127,ROW()-ROW($FX$130)+1),"")</f>
        <v>0</v>
      </c>
      <c r="FY161">
        <f>IFERROR(SMALL(FY47:FY127,ROW()-ROW($FY$130)+1),"")</f>
        <v>0</v>
      </c>
      <c r="FZ161">
        <f>IFERROR(SMALL(FZ47:FZ127,ROW()-ROW($FZ$130)+1),"")</f>
        <v>0</v>
      </c>
      <c r="GA161">
        <f>IFERROR(SMALL(GA47:GA127,ROW()-ROW($GA$130)+1),"")</f>
        <v>0</v>
      </c>
      <c r="GB161">
        <f>IFERROR(SMALL(GB47:GB127,ROW()-ROW($GB$130)+1),"")</f>
        <v>0</v>
      </c>
      <c r="GC161">
        <f>IFERROR(SMALL(GC47:GC127,ROW()-ROW($GC$130)+1),"")</f>
        <v>0</v>
      </c>
      <c r="GD161">
        <f>IFERROR(SMALL(GD47:GD127,ROW()-ROW($GD$130)+1),"")</f>
        <v>0</v>
      </c>
      <c r="GE161">
        <f>IFERROR(SMALL(GE47:GE127,ROW()-ROW($GE$130)+1),"")</f>
        <v>0</v>
      </c>
      <c r="GF161">
        <f>IFERROR(SMALL(GF47:GF127,ROW()-ROW($GF$130)+1),"")</f>
        <v>0</v>
      </c>
      <c r="GG161">
        <f>IFERROR(SMALL(GG47:GG127,ROW()-ROW($GG$130)+1),"")</f>
        <v>0</v>
      </c>
      <c r="GH161">
        <f>IFERROR(SMALL(GH47:GH127,ROW()-ROW($GH$130)+1),"")</f>
        <v>0</v>
      </c>
      <c r="GI161">
        <f>IFERROR(SMALL(GI47:GI127,ROW()-ROW($GI$130)+1),"")</f>
        <v>0</v>
      </c>
      <c r="GJ161">
        <f>IFERROR(SMALL(GJ47:GJ127,ROW()-ROW($GJ$130)+1),"")</f>
        <v>0</v>
      </c>
      <c r="GK161">
        <f>IFERROR(SMALL(GK47:GK127,ROW()-ROW($GK$130)+1),"")</f>
        <v>0</v>
      </c>
      <c r="GL161">
        <f>IFERROR(SMALL(GL47:GL127,ROW()-ROW($GL$130)+1),"")</f>
        <v>0</v>
      </c>
      <c r="GM161">
        <f>IFERROR(SMALL(GM47:GM127,ROW()-ROW($GM$130)+1),"")</f>
        <v>0</v>
      </c>
      <c r="GN161">
        <f>IFERROR(SMALL(GN47:GN127,ROW()-ROW($GN$130)+1),"")</f>
        <v>0</v>
      </c>
      <c r="GO161">
        <f>IFERROR(SMALL(GO47:GO127,ROW()-ROW($GO$130)+1),"")</f>
        <v>0</v>
      </c>
      <c r="GP161">
        <f>IFERROR(SMALL(GP47:GP127,ROW()-ROW($GP$130)+1),"")</f>
        <v>0</v>
      </c>
      <c r="GQ161">
        <f>IFERROR(SMALL(GQ47:GQ127,ROW()-ROW($GQ$130)+1),"")</f>
        <v>0</v>
      </c>
      <c r="GR161">
        <f>IFERROR(SMALL(GR47:GR127,ROW()-ROW($GR$130)+1),"")</f>
        <v>0</v>
      </c>
      <c r="GS161">
        <f>IFERROR(SMALL(GS47:GS127,ROW()-ROW($GS$130)+1),"")</f>
        <v>0</v>
      </c>
      <c r="GT161">
        <f>IFERROR(SMALL(GT47:GT127,ROW()-ROW($GT$130)+1),"")</f>
        <v>0</v>
      </c>
      <c r="GU161">
        <f>IFERROR(SMALL(GU47:GU127,ROW()-ROW($GU$130)+1),"")</f>
        <v>0</v>
      </c>
      <c r="GV161">
        <f>IFERROR(SMALL(GV47:GV127,ROW()-ROW($GV$130)+1),"")</f>
        <v>0</v>
      </c>
      <c r="GW161">
        <f>IFERROR(SMALL(GW47:GW127,ROW()-ROW($GW$130)+1),"")</f>
        <v>0</v>
      </c>
      <c r="GX161">
        <f>IFERROR(SMALL(GX47:GX127,ROW()-ROW($GX$130)+1),"")</f>
        <v>0</v>
      </c>
      <c r="GY161">
        <f>IFERROR(SMALL(GY47:GY127,ROW()-ROW($GY$130)+1),"")</f>
        <v>0</v>
      </c>
      <c r="GZ161">
        <f>IFERROR(SMALL(GZ47:GZ127,ROW()-ROW($GZ$130)+1),"")</f>
        <v>0</v>
      </c>
      <c r="HA161">
        <f>IFERROR(SMALL(HA47:HA127,ROW()-ROW($HA$130)+1),"")</f>
        <v>0</v>
      </c>
      <c r="HB161">
        <f>IFERROR(SMALL(HB47:HB127,ROW()-ROW($HB$130)+1),"")</f>
        <v>0</v>
      </c>
      <c r="HC161">
        <f>IFERROR(SMALL(HC47:HC127,ROW()-ROW($HC$130)+1),"")</f>
        <v>0</v>
      </c>
      <c r="HD161">
        <f>IFERROR(SMALL(HD47:HD127,ROW()-ROW($HD$130)+1),"")</f>
        <v>0</v>
      </c>
      <c r="HE161">
        <f>IFERROR(SMALL(HE47:HE127,ROW()-ROW($HE$130)+1),"")</f>
        <v>0</v>
      </c>
      <c r="HF161">
        <f>IFERROR(SMALL(HF47:HF127,ROW()-ROW($HF$130)+1),"")</f>
        <v>0</v>
      </c>
      <c r="HG161">
        <f>IFERROR(SMALL(HG47:HG127,ROW()-ROW($HG$130)+1),"")</f>
        <v>0</v>
      </c>
      <c r="HH161">
        <f>IFERROR(SMALL(HH47:HH127,ROW()-ROW($HH$130)+1),"")</f>
        <v>0</v>
      </c>
      <c r="HI161">
        <f>IFERROR(SMALL(HI47:HI127,ROW()-ROW($HI$130)+1),"")</f>
        <v>0</v>
      </c>
      <c r="HJ161">
        <f>IFERROR(SMALL(HJ47:HJ127,ROW()-ROW($HJ$130)+1),"")</f>
        <v>0</v>
      </c>
      <c r="HK161">
        <f>IFERROR(SMALL(HK47:HK127,ROW()-ROW($HK$130)+1),"")</f>
        <v>0</v>
      </c>
      <c r="HL161">
        <f>IFERROR(SMALL(HL47:HL127,ROW()-ROW($HL$130)+1),"")</f>
        <v>0</v>
      </c>
      <c r="HM161">
        <f>IFERROR(SMALL(HM47:HM127,ROW()-ROW($HM$130)+1),"")</f>
        <v>0</v>
      </c>
      <c r="HN161">
        <f>IFERROR(SMALL(HN47:HN127,ROW()-ROW($HN$130)+1),"")</f>
        <v>0</v>
      </c>
      <c r="HO161">
        <f>IFERROR(SMALL(HO47:HO127,ROW()-ROW($HO$130)+1),"")</f>
        <v>0</v>
      </c>
      <c r="HP161">
        <f>IFERROR(SMALL(HP47:HP127,ROW()-ROW($HP$130)+1),"")</f>
        <v>0</v>
      </c>
      <c r="HQ161">
        <f>IFERROR(SMALL(HQ47:HQ127,ROW()-ROW($HQ$130)+1),"")</f>
        <v>0</v>
      </c>
      <c r="HR161">
        <f>IFERROR(SMALL(HR47:HR127,ROW()-ROW($HR$130)+1),"")</f>
        <v>0</v>
      </c>
      <c r="HS161">
        <f>IFERROR(SMALL(HS47:HS127,ROW()-ROW($HS$130)+1),"")</f>
        <v>0</v>
      </c>
      <c r="HT161">
        <f>IFERROR(SMALL(HT47:HT127,ROW()-ROW($HT$130)+1),"")</f>
        <v>0</v>
      </c>
      <c r="HU161">
        <f>IFERROR(SMALL(HU47:HU127,ROW()-ROW($HU$130)+1),"")</f>
        <v>0</v>
      </c>
      <c r="HV161">
        <f>IFERROR(SMALL(HV47:HV127,ROW()-ROW($HV$130)+1),"")</f>
        <v>0</v>
      </c>
      <c r="HW161">
        <f>IFERROR(SMALL(HW47:HW127,ROW()-ROW($HW$130)+1),"")</f>
        <v>0</v>
      </c>
      <c r="HX161">
        <f>IFERROR(SMALL(HX47:HX127,ROW()-ROW($HX$130)+1),"")</f>
        <v>0</v>
      </c>
      <c r="HY161">
        <f>IFERROR(SMALL(HY47:HY127,ROW()-ROW($HY$130)+1),"")</f>
        <v>0</v>
      </c>
      <c r="HZ161">
        <f>IFERROR(SMALL(HZ47:HZ127,ROW()-ROW($HZ$130)+1),"")</f>
        <v>0</v>
      </c>
      <c r="IA161">
        <f>IFERROR(SMALL(IA47:IA127,ROW()-ROW($IA$130)+1),"")</f>
        <v>0</v>
      </c>
      <c r="IB161">
        <f>IFERROR(SMALL(IB47:IB127,ROW()-ROW($IB$130)+1),"")</f>
        <v>0</v>
      </c>
      <c r="IC161">
        <f>IFERROR(SMALL(IC47:IC127,ROW()-ROW($IC$130)+1),"")</f>
        <v>0</v>
      </c>
      <c r="ID161">
        <f>IFERROR(SMALL(ID47:ID127,ROW()-ROW($ID$130)+1),"")</f>
        <v>0</v>
      </c>
    </row>
    <row r="162" spans="5:238">
      <c r="E162">
        <f>IFERROR(SMALL(E47:E127,ROW()-ROW($E$130)+1),"")</f>
        <v>0</v>
      </c>
      <c r="F162">
        <f>IFERROR(SMALL(F47:F127,ROW()-ROW($F$130)+1),"")</f>
        <v>0</v>
      </c>
      <c r="G162">
        <f>IFERROR(SMALL(G47:G127,ROW()-ROW($G$130)+1),"")</f>
        <v>0</v>
      </c>
      <c r="H162">
        <f>IFERROR(SMALL(H47:H127,ROW()-ROW($H$130)+1),"")</f>
        <v>0</v>
      </c>
      <c r="I162">
        <f>IFERROR(SMALL(I47:I127,ROW()-ROW($I$130)+1),"")</f>
        <v>0</v>
      </c>
      <c r="J162">
        <f>IFERROR(SMALL(J47:J127,ROW()-ROW($J$130)+1),"")</f>
        <v>0</v>
      </c>
      <c r="K162">
        <f>IFERROR(SMALL(K47:K127,ROW()-ROW($K$130)+1),"")</f>
        <v>0</v>
      </c>
      <c r="L162">
        <f>IFERROR(SMALL(L47:L127,ROW()-ROW($L$130)+1),"")</f>
        <v>0</v>
      </c>
      <c r="M162">
        <f>IFERROR(SMALL(M47:M127,ROW()-ROW($M$130)+1),"")</f>
        <v>0</v>
      </c>
      <c r="N162">
        <f>IFERROR(SMALL(N47:N127,ROW()-ROW($N$130)+1),"")</f>
        <v>0</v>
      </c>
      <c r="O162">
        <f>IFERROR(SMALL(O47:O127,ROW()-ROW($O$130)+1),"")</f>
        <v>0</v>
      </c>
      <c r="P162">
        <f>IFERROR(SMALL(P47:P127,ROW()-ROW($P$130)+1),"")</f>
        <v>0</v>
      </c>
      <c r="Q162">
        <f>IFERROR(SMALL(Q47:Q127,ROW()-ROW($Q$130)+1),"")</f>
        <v>0</v>
      </c>
      <c r="R162">
        <f>IFERROR(SMALL(R47:R127,ROW()-ROW($R$130)+1),"")</f>
        <v>0</v>
      </c>
      <c r="S162">
        <f>IFERROR(SMALL(S47:S127,ROW()-ROW($S$130)+1),"")</f>
        <v>0</v>
      </c>
      <c r="T162">
        <f>IFERROR(SMALL(T47:T127,ROW()-ROW($T$130)+1),"")</f>
        <v>0</v>
      </c>
      <c r="U162">
        <f>IFERROR(SMALL(U47:U127,ROW()-ROW($U$130)+1),"")</f>
        <v>0</v>
      </c>
      <c r="V162">
        <f>IFERROR(SMALL(V47:V127,ROW()-ROW($V$130)+1),"")</f>
        <v>0</v>
      </c>
      <c r="W162">
        <f>IFERROR(SMALL(W47:W127,ROW()-ROW($W$130)+1),"")</f>
        <v>0</v>
      </c>
      <c r="X162">
        <f>IFERROR(SMALL(X47:X127,ROW()-ROW($X$130)+1),"")</f>
        <v>0</v>
      </c>
      <c r="Y162">
        <f>IFERROR(SMALL(Y47:Y127,ROW()-ROW($Y$130)+1),"")</f>
        <v>0</v>
      </c>
      <c r="Z162">
        <f>IFERROR(SMALL(Z47:Z127,ROW()-ROW($Z$130)+1),"")</f>
        <v>0</v>
      </c>
      <c r="AA162">
        <f>IFERROR(SMALL(AA47:AA127,ROW()-ROW($AA$130)+1),"")</f>
        <v>0</v>
      </c>
      <c r="AB162">
        <f>IFERROR(SMALL(AB47:AB127,ROW()-ROW($AB$130)+1),"")</f>
        <v>0</v>
      </c>
      <c r="AC162">
        <f>IFERROR(SMALL(AC47:AC127,ROW()-ROW($AC$130)+1),"")</f>
        <v>0</v>
      </c>
      <c r="AD162">
        <f>IFERROR(SMALL(AD47:AD127,ROW()-ROW($AD$130)+1),"")</f>
        <v>0</v>
      </c>
      <c r="AE162">
        <f>IFERROR(SMALL(AE47:AE127,ROW()-ROW($AE$130)+1),"")</f>
        <v>0</v>
      </c>
      <c r="AF162">
        <f>IFERROR(SMALL(AF47:AF127,ROW()-ROW($AF$130)+1),"")</f>
        <v>0</v>
      </c>
      <c r="AG162">
        <f>IFERROR(SMALL(AG47:AG127,ROW()-ROW($AG$130)+1),"")</f>
        <v>0</v>
      </c>
      <c r="AH162">
        <f>IFERROR(SMALL(AH47:AH127,ROW()-ROW($AH$130)+1),"")</f>
        <v>0</v>
      </c>
      <c r="AI162">
        <f>IFERROR(SMALL(AI47:AI127,ROW()-ROW($AI$130)+1),"")</f>
        <v>0</v>
      </c>
      <c r="AJ162">
        <f>IFERROR(SMALL(AJ47:AJ127,ROW()-ROW($AJ$130)+1),"")</f>
        <v>0</v>
      </c>
      <c r="AK162">
        <f>IFERROR(SMALL(AK47:AK127,ROW()-ROW($AK$130)+1),"")</f>
        <v>0</v>
      </c>
      <c r="AL162">
        <f>IFERROR(SMALL(AL47:AL127,ROW()-ROW($AL$130)+1),"")</f>
        <v>0</v>
      </c>
      <c r="AM162">
        <f>IFERROR(SMALL(AM47:AM127,ROW()-ROW($AM$130)+1),"")</f>
        <v>0</v>
      </c>
      <c r="AN162">
        <f>IFERROR(SMALL(AN47:AN127,ROW()-ROW($AN$130)+1),"")</f>
        <v>0</v>
      </c>
      <c r="AO162">
        <f>IFERROR(SMALL(AO47:AO127,ROW()-ROW($AO$130)+1),"")</f>
        <v>0</v>
      </c>
      <c r="AP162">
        <f>IFERROR(SMALL(AP47:AP127,ROW()-ROW($AP$130)+1),"")</f>
        <v>0</v>
      </c>
      <c r="AQ162">
        <f>IFERROR(SMALL(AQ47:AQ127,ROW()-ROW($AQ$130)+1),"")</f>
        <v>0</v>
      </c>
      <c r="AR162">
        <f>IFERROR(SMALL(AR47:AR127,ROW()-ROW($AR$130)+1),"")</f>
        <v>0</v>
      </c>
      <c r="AS162">
        <f>IFERROR(SMALL(AS47:AS127,ROW()-ROW($AS$130)+1),"")</f>
        <v>0</v>
      </c>
      <c r="AT162">
        <f>IFERROR(SMALL(AT47:AT127,ROW()-ROW($AT$130)+1),"")</f>
        <v>0</v>
      </c>
      <c r="AU162">
        <f>IFERROR(SMALL(AU47:AU127,ROW()-ROW($AU$130)+1),"")</f>
        <v>0</v>
      </c>
      <c r="AV162">
        <f>IFERROR(SMALL(AV47:AV127,ROW()-ROW($AV$130)+1),"")</f>
        <v>0</v>
      </c>
      <c r="AW162">
        <f>IFERROR(SMALL(AW47:AW127,ROW()-ROW($AW$130)+1),"")</f>
        <v>0</v>
      </c>
      <c r="AX162">
        <f>IFERROR(SMALL(AX47:AX127,ROW()-ROW($AX$130)+1),"")</f>
        <v>0</v>
      </c>
      <c r="AY162">
        <f>IFERROR(SMALL(AY47:AY127,ROW()-ROW($AY$130)+1),"")</f>
        <v>0</v>
      </c>
      <c r="AZ162">
        <f>IFERROR(SMALL(AZ47:AZ127,ROW()-ROW($AZ$130)+1),"")</f>
        <v>0</v>
      </c>
      <c r="BA162">
        <f>IFERROR(SMALL(BA47:BA127,ROW()-ROW($BA$130)+1),"")</f>
        <v>0</v>
      </c>
      <c r="BB162">
        <f>IFERROR(SMALL(BB47:BB127,ROW()-ROW($BB$130)+1),"")</f>
        <v>0</v>
      </c>
      <c r="BC162">
        <f>IFERROR(SMALL(BC47:BC127,ROW()-ROW($BC$130)+1),"")</f>
        <v>0</v>
      </c>
      <c r="BD162">
        <f>IFERROR(SMALL(BD47:BD127,ROW()-ROW($BD$130)+1),"")</f>
        <v>0</v>
      </c>
      <c r="BE162">
        <f>IFERROR(SMALL(BE47:BE127,ROW()-ROW($BE$130)+1),"")</f>
        <v>0</v>
      </c>
      <c r="BF162">
        <f>IFERROR(SMALL(BF47:BF127,ROW()-ROW($BF$130)+1),"")</f>
        <v>0</v>
      </c>
      <c r="BG162">
        <f>IFERROR(SMALL(BG47:BG127,ROW()-ROW($BG$130)+1),"")</f>
        <v>0</v>
      </c>
      <c r="BH162">
        <f>IFERROR(SMALL(BH47:BH127,ROW()-ROW($BH$130)+1),"")</f>
        <v>0</v>
      </c>
      <c r="BI162">
        <f>IFERROR(SMALL(BI47:BI127,ROW()-ROW($BI$130)+1),"")</f>
        <v>0</v>
      </c>
      <c r="BJ162">
        <f>IFERROR(SMALL(BJ47:BJ127,ROW()-ROW($BJ$130)+1),"")</f>
        <v>0</v>
      </c>
      <c r="BK162">
        <f>IFERROR(SMALL(BK47:BK127,ROW()-ROW($BK$130)+1),"")</f>
        <v>0</v>
      </c>
      <c r="BL162">
        <f>IFERROR(SMALL(BL47:BL127,ROW()-ROW($BL$130)+1),"")</f>
        <v>0</v>
      </c>
      <c r="BM162">
        <f>IFERROR(SMALL(BM47:BM127,ROW()-ROW($BM$130)+1),"")</f>
        <v>0</v>
      </c>
      <c r="BN162">
        <f>IFERROR(SMALL(BN47:BN127,ROW()-ROW($BN$130)+1),"")</f>
        <v>0</v>
      </c>
      <c r="BO162">
        <f>IFERROR(SMALL(BO47:BO127,ROW()-ROW($BO$130)+1),"")</f>
        <v>0</v>
      </c>
      <c r="BP162">
        <f>IFERROR(SMALL(BP47:BP127,ROW()-ROW($BP$130)+1),"")</f>
        <v>0</v>
      </c>
      <c r="BQ162">
        <f>IFERROR(SMALL(BQ47:BQ127,ROW()-ROW($BQ$130)+1),"")</f>
        <v>0</v>
      </c>
      <c r="BR162">
        <f>IFERROR(SMALL(BR47:BR127,ROW()-ROW($BR$130)+1),"")</f>
        <v>0</v>
      </c>
      <c r="BS162">
        <f>IFERROR(SMALL(BS47:BS127,ROW()-ROW($BS$130)+1),"")</f>
        <v>0</v>
      </c>
      <c r="BT162">
        <f>IFERROR(SMALL(BT47:BT127,ROW()-ROW($BT$130)+1),"")</f>
        <v>0</v>
      </c>
      <c r="BU162">
        <f>IFERROR(SMALL(BU47:BU127,ROW()-ROW($BU$130)+1),"")</f>
        <v>0</v>
      </c>
      <c r="BV162">
        <f>IFERROR(SMALL(BV47:BV127,ROW()-ROW($BV$130)+1),"")</f>
        <v>0</v>
      </c>
      <c r="BW162">
        <f>IFERROR(SMALL(BW47:BW127,ROW()-ROW($BW$130)+1),"")</f>
        <v>0</v>
      </c>
      <c r="BX162">
        <f>IFERROR(SMALL(BX47:BX127,ROW()-ROW($BX$130)+1),"")</f>
        <v>0</v>
      </c>
      <c r="BY162">
        <f>IFERROR(SMALL(BY47:BY127,ROW()-ROW($BY$130)+1),"")</f>
        <v>0</v>
      </c>
      <c r="BZ162">
        <f>IFERROR(SMALL(BZ47:BZ127,ROW()-ROW($BZ$130)+1),"")</f>
        <v>0</v>
      </c>
      <c r="CA162">
        <f>IFERROR(SMALL(CA47:CA127,ROW()-ROW($CA$130)+1),"")</f>
        <v>0</v>
      </c>
      <c r="CB162">
        <f>IFERROR(SMALL(CB47:CB127,ROW()-ROW($CB$130)+1),"")</f>
        <v>0</v>
      </c>
      <c r="CC162">
        <f>IFERROR(SMALL(CC47:CC127,ROW()-ROW($CC$130)+1),"")</f>
        <v>0</v>
      </c>
      <c r="CD162">
        <f>IFERROR(SMALL(CD47:CD127,ROW()-ROW($CD$130)+1),"")</f>
        <v>0</v>
      </c>
      <c r="CE162">
        <f>IFERROR(SMALL(CE47:CE127,ROW()-ROW($CE$130)+1),"")</f>
        <v>0</v>
      </c>
      <c r="CF162">
        <f>IFERROR(SMALL(CF47:CF127,ROW()-ROW($CF$130)+1),"")</f>
        <v>0</v>
      </c>
      <c r="CG162">
        <f>IFERROR(SMALL(CG47:CG127,ROW()-ROW($CG$130)+1),"")</f>
        <v>0</v>
      </c>
      <c r="CH162">
        <f>IFERROR(SMALL(CH47:CH127,ROW()-ROW($CH$130)+1),"")</f>
        <v>0</v>
      </c>
      <c r="CI162">
        <f>IFERROR(SMALL(CI47:CI127,ROW()-ROW($CI$130)+1),"")</f>
        <v>0</v>
      </c>
      <c r="CJ162">
        <f>IFERROR(SMALL(CJ47:CJ127,ROW()-ROW($CJ$130)+1),"")</f>
        <v>0</v>
      </c>
      <c r="CK162">
        <f>IFERROR(SMALL(CK47:CK127,ROW()-ROW($CK$130)+1),"")</f>
        <v>0</v>
      </c>
      <c r="CL162">
        <f>IFERROR(SMALL(CL47:CL127,ROW()-ROW($CL$130)+1),"")</f>
        <v>0</v>
      </c>
      <c r="CM162">
        <f>IFERROR(SMALL(CM47:CM127,ROW()-ROW($CM$130)+1),"")</f>
        <v>0</v>
      </c>
      <c r="CN162">
        <f>IFERROR(SMALL(CN47:CN127,ROW()-ROW($CN$130)+1),"")</f>
        <v>0</v>
      </c>
      <c r="CO162">
        <f>IFERROR(SMALL(CO47:CO127,ROW()-ROW($CO$130)+1),"")</f>
        <v>0</v>
      </c>
      <c r="CP162">
        <f>IFERROR(SMALL(CP47:CP127,ROW()-ROW($CP$130)+1),"")</f>
        <v>0</v>
      </c>
      <c r="CQ162">
        <f>IFERROR(SMALL(CQ47:CQ127,ROW()-ROW($CQ$130)+1),"")</f>
        <v>0</v>
      </c>
      <c r="CR162">
        <f>IFERROR(SMALL(CR47:CR127,ROW()-ROW($CR$130)+1),"")</f>
        <v>0</v>
      </c>
      <c r="CS162">
        <f>IFERROR(SMALL(CS47:CS127,ROW()-ROW($CS$130)+1),"")</f>
        <v>0</v>
      </c>
      <c r="CT162">
        <f>IFERROR(SMALL(CT47:CT127,ROW()-ROW($CT$130)+1),"")</f>
        <v>0</v>
      </c>
      <c r="CU162">
        <f>IFERROR(SMALL(CU47:CU127,ROW()-ROW($CU$130)+1),"")</f>
        <v>0</v>
      </c>
      <c r="CV162">
        <f>IFERROR(SMALL(CV47:CV127,ROW()-ROW($CV$130)+1),"")</f>
        <v>0</v>
      </c>
      <c r="CW162">
        <f>IFERROR(SMALL(CW47:CW127,ROW()-ROW($CW$130)+1),"")</f>
        <v>0</v>
      </c>
      <c r="CX162">
        <f>IFERROR(SMALL(CX47:CX127,ROW()-ROW($CX$130)+1),"")</f>
        <v>0</v>
      </c>
      <c r="CY162">
        <f>IFERROR(SMALL(CY47:CY127,ROW()-ROW($CY$130)+1),"")</f>
        <v>0</v>
      </c>
      <c r="CZ162">
        <f>IFERROR(SMALL(CZ47:CZ127,ROW()-ROW($CZ$130)+1),"")</f>
        <v>0</v>
      </c>
      <c r="DA162">
        <f>IFERROR(SMALL(DA47:DA127,ROW()-ROW($DA$130)+1),"")</f>
        <v>0</v>
      </c>
      <c r="DB162">
        <f>IFERROR(SMALL(DB47:DB127,ROW()-ROW($DB$130)+1),"")</f>
        <v>0</v>
      </c>
      <c r="DC162">
        <f>IFERROR(SMALL(DC47:DC127,ROW()-ROW($DC$130)+1),"")</f>
        <v>0</v>
      </c>
      <c r="DD162">
        <f>IFERROR(SMALL(DD47:DD127,ROW()-ROW($DD$130)+1),"")</f>
        <v>0</v>
      </c>
      <c r="DE162">
        <f>IFERROR(SMALL(DE47:DE127,ROW()-ROW($DE$130)+1),"")</f>
        <v>0</v>
      </c>
      <c r="DF162">
        <f>IFERROR(SMALL(DF47:DF127,ROW()-ROW($DF$130)+1),"")</f>
        <v>0</v>
      </c>
      <c r="DG162">
        <f>IFERROR(SMALL(DG47:DG127,ROW()-ROW($DG$130)+1),"")</f>
        <v>0</v>
      </c>
      <c r="DH162">
        <f>IFERROR(SMALL(DH47:DH127,ROW()-ROW($DH$130)+1),"")</f>
        <v>0</v>
      </c>
      <c r="DI162">
        <f>IFERROR(SMALL(DI47:DI127,ROW()-ROW($DI$130)+1),"")</f>
        <v>0</v>
      </c>
      <c r="DJ162">
        <f>IFERROR(SMALL(DJ47:DJ127,ROW()-ROW($DJ$130)+1),"")</f>
        <v>0</v>
      </c>
      <c r="DK162">
        <f>IFERROR(SMALL(DK47:DK127,ROW()-ROW($DK$130)+1),"")</f>
        <v>0</v>
      </c>
      <c r="DL162">
        <f>IFERROR(SMALL(DL47:DL127,ROW()-ROW($DL$130)+1),"")</f>
        <v>0</v>
      </c>
      <c r="DM162">
        <f>IFERROR(SMALL(DM47:DM127,ROW()-ROW($DM$130)+1),"")</f>
        <v>0</v>
      </c>
      <c r="DN162">
        <f>IFERROR(SMALL(DN47:DN127,ROW()-ROW($DN$130)+1),"")</f>
        <v>0</v>
      </c>
      <c r="DO162">
        <f>IFERROR(SMALL(DO47:DO127,ROW()-ROW($DO$130)+1),"")</f>
        <v>0</v>
      </c>
      <c r="DP162">
        <f>IFERROR(SMALL(DP47:DP127,ROW()-ROW($DP$130)+1),"")</f>
        <v>0</v>
      </c>
      <c r="DS162">
        <f>IFERROR(SMALL(DS47:DS127,ROW()-ROW($DS$130)+1),"")</f>
        <v>0</v>
      </c>
      <c r="DT162">
        <f>IFERROR(SMALL(DT47:DT127,ROW()-ROW($DT$130)+1),"")</f>
        <v>0</v>
      </c>
      <c r="DU162">
        <f>IFERROR(SMALL(DU47:DU127,ROW()-ROW($DU$130)+1),"")</f>
        <v>0</v>
      </c>
      <c r="DV162">
        <f>IFERROR(SMALL(DV47:DV127,ROW()-ROW($DV$130)+1),"")</f>
        <v>0</v>
      </c>
      <c r="DW162">
        <f>IFERROR(SMALL(DW47:DW127,ROW()-ROW($DW$130)+1),"")</f>
        <v>0</v>
      </c>
      <c r="DX162">
        <f>IFERROR(SMALL(DX47:DX127,ROW()-ROW($DX$130)+1),"")</f>
        <v>0</v>
      </c>
      <c r="DY162">
        <f>IFERROR(SMALL(DY47:DY127,ROW()-ROW($DY$130)+1),"")</f>
        <v>0</v>
      </c>
      <c r="DZ162">
        <f>IFERROR(SMALL(DZ47:DZ127,ROW()-ROW($DZ$130)+1),"")</f>
        <v>0</v>
      </c>
      <c r="EA162">
        <f>IFERROR(SMALL(EA47:EA127,ROW()-ROW($EA$130)+1),"")</f>
        <v>0</v>
      </c>
      <c r="EB162">
        <f>IFERROR(SMALL(EB47:EB127,ROW()-ROW($EB$130)+1),"")</f>
        <v>0</v>
      </c>
      <c r="EC162">
        <f>IFERROR(SMALL(EC47:EC127,ROW()-ROW($EC$130)+1),"")</f>
        <v>0</v>
      </c>
      <c r="ED162">
        <f>IFERROR(SMALL(ED47:ED127,ROW()-ROW($ED$130)+1),"")</f>
        <v>0</v>
      </c>
      <c r="EE162">
        <f>IFERROR(SMALL(EE47:EE127,ROW()-ROW($EE$130)+1),"")</f>
        <v>0</v>
      </c>
      <c r="EF162">
        <f>IFERROR(SMALL(EF47:EF127,ROW()-ROW($EF$130)+1),"")</f>
        <v>0</v>
      </c>
      <c r="EG162">
        <f>IFERROR(SMALL(EG47:EG127,ROW()-ROW($EG$130)+1),"")</f>
        <v>0</v>
      </c>
      <c r="EH162">
        <f>IFERROR(SMALL(EH47:EH127,ROW()-ROW($EH$130)+1),"")</f>
        <v>0</v>
      </c>
      <c r="EI162">
        <f>IFERROR(SMALL(EI47:EI127,ROW()-ROW($EI$130)+1),"")</f>
        <v>0</v>
      </c>
      <c r="EJ162">
        <f>IFERROR(SMALL(EJ47:EJ127,ROW()-ROW($EJ$130)+1),"")</f>
        <v>0</v>
      </c>
      <c r="EK162">
        <f>IFERROR(SMALL(EK47:EK127,ROW()-ROW($EK$130)+1),"")</f>
        <v>0</v>
      </c>
      <c r="EL162">
        <f>IFERROR(SMALL(EL47:EL127,ROW()-ROW($EL$130)+1),"")</f>
        <v>0</v>
      </c>
      <c r="EM162">
        <f>IFERROR(SMALL(EM47:EM127,ROW()-ROW($EM$130)+1),"")</f>
        <v>0</v>
      </c>
      <c r="EN162">
        <f>IFERROR(SMALL(EN47:EN127,ROW()-ROW($EN$130)+1),"")</f>
        <v>0</v>
      </c>
      <c r="EO162">
        <f>IFERROR(SMALL(EO47:EO127,ROW()-ROW($EO$130)+1),"")</f>
        <v>0</v>
      </c>
      <c r="EP162">
        <f>IFERROR(SMALL(EP47:EP127,ROW()-ROW($EP$130)+1),"")</f>
        <v>0</v>
      </c>
      <c r="EQ162">
        <f>IFERROR(SMALL(EQ47:EQ127,ROW()-ROW($EQ$130)+1),"")</f>
        <v>0</v>
      </c>
      <c r="ER162">
        <f>IFERROR(SMALL(ER47:ER127,ROW()-ROW($ER$130)+1),"")</f>
        <v>0</v>
      </c>
      <c r="ES162">
        <f>IFERROR(SMALL(ES47:ES127,ROW()-ROW($ES$130)+1),"")</f>
        <v>0</v>
      </c>
      <c r="ET162">
        <f>IFERROR(SMALL(ET47:ET127,ROW()-ROW($ET$130)+1),"")</f>
        <v>0</v>
      </c>
      <c r="EU162">
        <f>IFERROR(SMALL(EU47:EU127,ROW()-ROW($EU$130)+1),"")</f>
        <v>0</v>
      </c>
      <c r="EV162">
        <f>IFERROR(SMALL(EV47:EV127,ROW()-ROW($EV$130)+1),"")</f>
        <v>0</v>
      </c>
      <c r="EW162">
        <f>IFERROR(SMALL(EW47:EW127,ROW()-ROW($EW$130)+1),"")</f>
        <v>0</v>
      </c>
      <c r="EX162">
        <f>IFERROR(SMALL(EX47:EX127,ROW()-ROW($EX$130)+1),"")</f>
        <v>0</v>
      </c>
      <c r="EY162">
        <f>IFERROR(SMALL(EY47:EY127,ROW()-ROW($EY$130)+1),"")</f>
        <v>0</v>
      </c>
      <c r="EZ162">
        <f>IFERROR(SMALL(EZ47:EZ127,ROW()-ROW($EZ$130)+1),"")</f>
        <v>0</v>
      </c>
      <c r="FA162">
        <f>IFERROR(SMALL(FA47:FA127,ROW()-ROW($FA$130)+1),"")</f>
        <v>0</v>
      </c>
      <c r="FB162">
        <f>IFERROR(SMALL(FB47:FB127,ROW()-ROW($FB$130)+1),"")</f>
        <v>0</v>
      </c>
      <c r="FC162">
        <f>IFERROR(SMALL(FC47:FC127,ROW()-ROW($FC$130)+1),"")</f>
        <v>0</v>
      </c>
      <c r="FD162">
        <f>IFERROR(SMALL(FD47:FD127,ROW()-ROW($FD$130)+1),"")</f>
        <v>0</v>
      </c>
      <c r="FE162">
        <f>IFERROR(SMALL(FE47:FE127,ROW()-ROW($FE$130)+1),"")</f>
        <v>0</v>
      </c>
      <c r="FF162">
        <f>IFERROR(SMALL(FF47:FF127,ROW()-ROW($FF$130)+1),"")</f>
        <v>0</v>
      </c>
      <c r="FG162">
        <f>IFERROR(SMALL(FG47:FG127,ROW()-ROW($FG$130)+1),"")</f>
        <v>0</v>
      </c>
      <c r="FH162">
        <f>IFERROR(SMALL(FH47:FH127,ROW()-ROW($FH$130)+1),"")</f>
        <v>0</v>
      </c>
      <c r="FI162">
        <f>IFERROR(SMALL(FI47:FI127,ROW()-ROW($FI$130)+1),"")</f>
        <v>0</v>
      </c>
      <c r="FJ162">
        <f>IFERROR(SMALL(FJ47:FJ127,ROW()-ROW($FJ$130)+1),"")</f>
        <v>0</v>
      </c>
      <c r="FK162">
        <f>IFERROR(SMALL(FK47:FK127,ROW()-ROW($FK$130)+1),"")</f>
        <v>0</v>
      </c>
      <c r="FL162">
        <f>IFERROR(SMALL(FL47:FL127,ROW()-ROW($FL$130)+1),"")</f>
        <v>0</v>
      </c>
      <c r="FM162">
        <f>IFERROR(SMALL(FM47:FM127,ROW()-ROW($FM$130)+1),"")</f>
        <v>0</v>
      </c>
      <c r="FN162">
        <f>IFERROR(SMALL(FN47:FN127,ROW()-ROW($FN$130)+1),"")</f>
        <v>0</v>
      </c>
      <c r="FO162">
        <f>IFERROR(SMALL(FO47:FO127,ROW()-ROW($FO$130)+1),"")</f>
        <v>0</v>
      </c>
      <c r="FP162">
        <f>IFERROR(SMALL(FP47:FP127,ROW()-ROW($FP$130)+1),"")</f>
        <v>0</v>
      </c>
      <c r="FQ162">
        <f>IFERROR(SMALL(FQ47:FQ127,ROW()-ROW($FQ$130)+1),"")</f>
        <v>0</v>
      </c>
      <c r="FR162">
        <f>IFERROR(SMALL(FR47:FR127,ROW()-ROW($FR$130)+1),"")</f>
        <v>0</v>
      </c>
      <c r="FS162">
        <f>IFERROR(SMALL(FS47:FS127,ROW()-ROW($FS$130)+1),"")</f>
        <v>0</v>
      </c>
      <c r="FT162">
        <f>IFERROR(SMALL(FT47:FT127,ROW()-ROW($FT$130)+1),"")</f>
        <v>0</v>
      </c>
      <c r="FU162">
        <f>IFERROR(SMALL(FU47:FU127,ROW()-ROW($FU$130)+1),"")</f>
        <v>0</v>
      </c>
      <c r="FV162">
        <f>IFERROR(SMALL(FV47:FV127,ROW()-ROW($FV$130)+1),"")</f>
        <v>0</v>
      </c>
      <c r="FW162">
        <f>IFERROR(SMALL(FW47:FW127,ROW()-ROW($FW$130)+1),"")</f>
        <v>0</v>
      </c>
      <c r="FX162">
        <f>IFERROR(SMALL(FX47:FX127,ROW()-ROW($FX$130)+1),"")</f>
        <v>0</v>
      </c>
      <c r="FY162">
        <f>IFERROR(SMALL(FY47:FY127,ROW()-ROW($FY$130)+1),"")</f>
        <v>0</v>
      </c>
      <c r="FZ162">
        <f>IFERROR(SMALL(FZ47:FZ127,ROW()-ROW($FZ$130)+1),"")</f>
        <v>0</v>
      </c>
      <c r="GA162">
        <f>IFERROR(SMALL(GA47:GA127,ROW()-ROW($GA$130)+1),"")</f>
        <v>0</v>
      </c>
      <c r="GB162">
        <f>IFERROR(SMALL(GB47:GB127,ROW()-ROW($GB$130)+1),"")</f>
        <v>0</v>
      </c>
      <c r="GC162">
        <f>IFERROR(SMALL(GC47:GC127,ROW()-ROW($GC$130)+1),"")</f>
        <v>0</v>
      </c>
      <c r="GD162">
        <f>IFERROR(SMALL(GD47:GD127,ROW()-ROW($GD$130)+1),"")</f>
        <v>0</v>
      </c>
      <c r="GE162">
        <f>IFERROR(SMALL(GE47:GE127,ROW()-ROW($GE$130)+1),"")</f>
        <v>0</v>
      </c>
      <c r="GF162">
        <f>IFERROR(SMALL(GF47:GF127,ROW()-ROW($GF$130)+1),"")</f>
        <v>0</v>
      </c>
      <c r="GG162">
        <f>IFERROR(SMALL(GG47:GG127,ROW()-ROW($GG$130)+1),"")</f>
        <v>0</v>
      </c>
      <c r="GH162">
        <f>IFERROR(SMALL(GH47:GH127,ROW()-ROW($GH$130)+1),"")</f>
        <v>0</v>
      </c>
      <c r="GI162">
        <f>IFERROR(SMALL(GI47:GI127,ROW()-ROW($GI$130)+1),"")</f>
        <v>0</v>
      </c>
      <c r="GJ162">
        <f>IFERROR(SMALL(GJ47:GJ127,ROW()-ROW($GJ$130)+1),"")</f>
        <v>0</v>
      </c>
      <c r="GK162">
        <f>IFERROR(SMALL(GK47:GK127,ROW()-ROW($GK$130)+1),"")</f>
        <v>0</v>
      </c>
      <c r="GL162">
        <f>IFERROR(SMALL(GL47:GL127,ROW()-ROW($GL$130)+1),"")</f>
        <v>0</v>
      </c>
      <c r="GM162">
        <f>IFERROR(SMALL(GM47:GM127,ROW()-ROW($GM$130)+1),"")</f>
        <v>0</v>
      </c>
      <c r="GN162">
        <f>IFERROR(SMALL(GN47:GN127,ROW()-ROW($GN$130)+1),"")</f>
        <v>0</v>
      </c>
      <c r="GO162">
        <f>IFERROR(SMALL(GO47:GO127,ROW()-ROW($GO$130)+1),"")</f>
        <v>0</v>
      </c>
      <c r="GP162">
        <f>IFERROR(SMALL(GP47:GP127,ROW()-ROW($GP$130)+1),"")</f>
        <v>0</v>
      </c>
      <c r="GQ162">
        <f>IFERROR(SMALL(GQ47:GQ127,ROW()-ROW($GQ$130)+1),"")</f>
        <v>0</v>
      </c>
      <c r="GR162">
        <f>IFERROR(SMALL(GR47:GR127,ROW()-ROW($GR$130)+1),"")</f>
        <v>0</v>
      </c>
      <c r="GS162">
        <f>IFERROR(SMALL(GS47:GS127,ROW()-ROW($GS$130)+1),"")</f>
        <v>0</v>
      </c>
      <c r="GT162">
        <f>IFERROR(SMALL(GT47:GT127,ROW()-ROW($GT$130)+1),"")</f>
        <v>0</v>
      </c>
      <c r="GU162">
        <f>IFERROR(SMALL(GU47:GU127,ROW()-ROW($GU$130)+1),"")</f>
        <v>0</v>
      </c>
      <c r="GV162">
        <f>IFERROR(SMALL(GV47:GV127,ROW()-ROW($GV$130)+1),"")</f>
        <v>0</v>
      </c>
      <c r="GW162">
        <f>IFERROR(SMALL(GW47:GW127,ROW()-ROW($GW$130)+1),"")</f>
        <v>0</v>
      </c>
      <c r="GX162">
        <f>IFERROR(SMALL(GX47:GX127,ROW()-ROW($GX$130)+1),"")</f>
        <v>0</v>
      </c>
      <c r="GY162">
        <f>IFERROR(SMALL(GY47:GY127,ROW()-ROW($GY$130)+1),"")</f>
        <v>0</v>
      </c>
      <c r="GZ162">
        <f>IFERROR(SMALL(GZ47:GZ127,ROW()-ROW($GZ$130)+1),"")</f>
        <v>0</v>
      </c>
      <c r="HA162">
        <f>IFERROR(SMALL(HA47:HA127,ROW()-ROW($HA$130)+1),"")</f>
        <v>0</v>
      </c>
      <c r="HB162">
        <f>IFERROR(SMALL(HB47:HB127,ROW()-ROW($HB$130)+1),"")</f>
        <v>0</v>
      </c>
      <c r="HC162">
        <f>IFERROR(SMALL(HC47:HC127,ROW()-ROW($HC$130)+1),"")</f>
        <v>0</v>
      </c>
      <c r="HD162">
        <f>IFERROR(SMALL(HD47:HD127,ROW()-ROW($HD$130)+1),"")</f>
        <v>0</v>
      </c>
      <c r="HE162">
        <f>IFERROR(SMALL(HE47:HE127,ROW()-ROW($HE$130)+1),"")</f>
        <v>0</v>
      </c>
      <c r="HF162">
        <f>IFERROR(SMALL(HF47:HF127,ROW()-ROW($HF$130)+1),"")</f>
        <v>0</v>
      </c>
      <c r="HG162">
        <f>IFERROR(SMALL(HG47:HG127,ROW()-ROW($HG$130)+1),"")</f>
        <v>0</v>
      </c>
      <c r="HH162">
        <f>IFERROR(SMALL(HH47:HH127,ROW()-ROW($HH$130)+1),"")</f>
        <v>0</v>
      </c>
      <c r="HI162">
        <f>IFERROR(SMALL(HI47:HI127,ROW()-ROW($HI$130)+1),"")</f>
        <v>0</v>
      </c>
      <c r="HJ162">
        <f>IFERROR(SMALL(HJ47:HJ127,ROW()-ROW($HJ$130)+1),"")</f>
        <v>0</v>
      </c>
      <c r="HK162">
        <f>IFERROR(SMALL(HK47:HK127,ROW()-ROW($HK$130)+1),"")</f>
        <v>0</v>
      </c>
      <c r="HL162">
        <f>IFERROR(SMALL(HL47:HL127,ROW()-ROW($HL$130)+1),"")</f>
        <v>0</v>
      </c>
      <c r="HM162">
        <f>IFERROR(SMALL(HM47:HM127,ROW()-ROW($HM$130)+1),"")</f>
        <v>0</v>
      </c>
      <c r="HN162">
        <f>IFERROR(SMALL(HN47:HN127,ROW()-ROW($HN$130)+1),"")</f>
        <v>0</v>
      </c>
      <c r="HO162">
        <f>IFERROR(SMALL(HO47:HO127,ROW()-ROW($HO$130)+1),"")</f>
        <v>0</v>
      </c>
      <c r="HP162">
        <f>IFERROR(SMALL(HP47:HP127,ROW()-ROW($HP$130)+1),"")</f>
        <v>0</v>
      </c>
      <c r="HQ162">
        <f>IFERROR(SMALL(HQ47:HQ127,ROW()-ROW($HQ$130)+1),"")</f>
        <v>0</v>
      </c>
      <c r="HR162">
        <f>IFERROR(SMALL(HR47:HR127,ROW()-ROW($HR$130)+1),"")</f>
        <v>0</v>
      </c>
      <c r="HS162">
        <f>IFERROR(SMALL(HS47:HS127,ROW()-ROW($HS$130)+1),"")</f>
        <v>0</v>
      </c>
      <c r="HT162">
        <f>IFERROR(SMALL(HT47:HT127,ROW()-ROW($HT$130)+1),"")</f>
        <v>0</v>
      </c>
      <c r="HU162">
        <f>IFERROR(SMALL(HU47:HU127,ROW()-ROW($HU$130)+1),"")</f>
        <v>0</v>
      </c>
      <c r="HV162">
        <f>IFERROR(SMALL(HV47:HV127,ROW()-ROW($HV$130)+1),"")</f>
        <v>0</v>
      </c>
      <c r="HW162">
        <f>IFERROR(SMALL(HW47:HW127,ROW()-ROW($HW$130)+1),"")</f>
        <v>0</v>
      </c>
      <c r="HX162">
        <f>IFERROR(SMALL(HX47:HX127,ROW()-ROW($HX$130)+1),"")</f>
        <v>0</v>
      </c>
      <c r="HY162">
        <f>IFERROR(SMALL(HY47:HY127,ROW()-ROW($HY$130)+1),"")</f>
        <v>0</v>
      </c>
      <c r="HZ162">
        <f>IFERROR(SMALL(HZ47:HZ127,ROW()-ROW($HZ$130)+1),"")</f>
        <v>0</v>
      </c>
      <c r="IA162">
        <f>IFERROR(SMALL(IA47:IA127,ROW()-ROW($IA$130)+1),"")</f>
        <v>0</v>
      </c>
      <c r="IB162">
        <f>IFERROR(SMALL(IB47:IB127,ROW()-ROW($IB$130)+1),"")</f>
        <v>0</v>
      </c>
      <c r="IC162">
        <f>IFERROR(SMALL(IC47:IC127,ROW()-ROW($IC$130)+1),"")</f>
        <v>0</v>
      </c>
      <c r="ID162">
        <f>IFERROR(SMALL(ID47:ID127,ROW()-ROW($ID$130)+1),"")</f>
        <v>0</v>
      </c>
    </row>
    <row r="163" spans="5:238">
      <c r="E163">
        <f>IFERROR(SMALL(E47:E127,ROW()-ROW($E$130)+1),"")</f>
        <v>0</v>
      </c>
      <c r="F163">
        <f>IFERROR(SMALL(F47:F127,ROW()-ROW($F$130)+1),"")</f>
        <v>0</v>
      </c>
      <c r="G163">
        <f>IFERROR(SMALL(G47:G127,ROW()-ROW($G$130)+1),"")</f>
        <v>0</v>
      </c>
      <c r="H163">
        <f>IFERROR(SMALL(H47:H127,ROW()-ROW($H$130)+1),"")</f>
        <v>0</v>
      </c>
      <c r="I163">
        <f>IFERROR(SMALL(I47:I127,ROW()-ROW($I$130)+1),"")</f>
        <v>0</v>
      </c>
      <c r="J163">
        <f>IFERROR(SMALL(J47:J127,ROW()-ROW($J$130)+1),"")</f>
        <v>0</v>
      </c>
      <c r="K163">
        <f>IFERROR(SMALL(K47:K127,ROW()-ROW($K$130)+1),"")</f>
        <v>0</v>
      </c>
      <c r="L163">
        <f>IFERROR(SMALL(L47:L127,ROW()-ROW($L$130)+1),"")</f>
        <v>0</v>
      </c>
      <c r="M163">
        <f>IFERROR(SMALL(M47:M127,ROW()-ROW($M$130)+1),"")</f>
        <v>0</v>
      </c>
      <c r="N163">
        <f>IFERROR(SMALL(N47:N127,ROW()-ROW($N$130)+1),"")</f>
        <v>0</v>
      </c>
      <c r="O163">
        <f>IFERROR(SMALL(O47:O127,ROW()-ROW($O$130)+1),"")</f>
        <v>0</v>
      </c>
      <c r="P163">
        <f>IFERROR(SMALL(P47:P127,ROW()-ROW($P$130)+1),"")</f>
        <v>0</v>
      </c>
      <c r="Q163">
        <f>IFERROR(SMALL(Q47:Q127,ROW()-ROW($Q$130)+1),"")</f>
        <v>0</v>
      </c>
      <c r="R163">
        <f>IFERROR(SMALL(R47:R127,ROW()-ROW($R$130)+1),"")</f>
        <v>0</v>
      </c>
      <c r="S163">
        <f>IFERROR(SMALL(S47:S127,ROW()-ROW($S$130)+1),"")</f>
        <v>0</v>
      </c>
      <c r="T163">
        <f>IFERROR(SMALL(T47:T127,ROW()-ROW($T$130)+1),"")</f>
        <v>0</v>
      </c>
      <c r="U163">
        <f>IFERROR(SMALL(U47:U127,ROW()-ROW($U$130)+1),"")</f>
        <v>0</v>
      </c>
      <c r="V163">
        <f>IFERROR(SMALL(V47:V127,ROW()-ROW($V$130)+1),"")</f>
        <v>0</v>
      </c>
      <c r="W163">
        <f>IFERROR(SMALL(W47:W127,ROW()-ROW($W$130)+1),"")</f>
        <v>0</v>
      </c>
      <c r="X163">
        <f>IFERROR(SMALL(X47:X127,ROW()-ROW($X$130)+1),"")</f>
        <v>0</v>
      </c>
      <c r="Y163">
        <f>IFERROR(SMALL(Y47:Y127,ROW()-ROW($Y$130)+1),"")</f>
        <v>0</v>
      </c>
      <c r="Z163">
        <f>IFERROR(SMALL(Z47:Z127,ROW()-ROW($Z$130)+1),"")</f>
        <v>0</v>
      </c>
      <c r="AA163">
        <f>IFERROR(SMALL(AA47:AA127,ROW()-ROW($AA$130)+1),"")</f>
        <v>0</v>
      </c>
      <c r="AB163">
        <f>IFERROR(SMALL(AB47:AB127,ROW()-ROW($AB$130)+1),"")</f>
        <v>0</v>
      </c>
      <c r="AC163">
        <f>IFERROR(SMALL(AC47:AC127,ROW()-ROW($AC$130)+1),"")</f>
        <v>0</v>
      </c>
      <c r="AD163">
        <f>IFERROR(SMALL(AD47:AD127,ROW()-ROW($AD$130)+1),"")</f>
        <v>0</v>
      </c>
      <c r="AE163">
        <f>IFERROR(SMALL(AE47:AE127,ROW()-ROW($AE$130)+1),"")</f>
        <v>0</v>
      </c>
      <c r="AF163">
        <f>IFERROR(SMALL(AF47:AF127,ROW()-ROW($AF$130)+1),"")</f>
        <v>0</v>
      </c>
      <c r="AG163">
        <f>IFERROR(SMALL(AG47:AG127,ROW()-ROW($AG$130)+1),"")</f>
        <v>0</v>
      </c>
      <c r="AH163">
        <f>IFERROR(SMALL(AH47:AH127,ROW()-ROW($AH$130)+1),"")</f>
        <v>0</v>
      </c>
      <c r="AI163">
        <f>IFERROR(SMALL(AI47:AI127,ROW()-ROW($AI$130)+1),"")</f>
        <v>0</v>
      </c>
      <c r="AJ163">
        <f>IFERROR(SMALL(AJ47:AJ127,ROW()-ROW($AJ$130)+1),"")</f>
        <v>0</v>
      </c>
      <c r="AK163">
        <f>IFERROR(SMALL(AK47:AK127,ROW()-ROW($AK$130)+1),"")</f>
        <v>0</v>
      </c>
      <c r="AL163">
        <f>IFERROR(SMALL(AL47:AL127,ROW()-ROW($AL$130)+1),"")</f>
        <v>0</v>
      </c>
      <c r="AM163">
        <f>IFERROR(SMALL(AM47:AM127,ROW()-ROW($AM$130)+1),"")</f>
        <v>0</v>
      </c>
      <c r="AN163">
        <f>IFERROR(SMALL(AN47:AN127,ROW()-ROW($AN$130)+1),"")</f>
        <v>0</v>
      </c>
      <c r="AO163">
        <f>IFERROR(SMALL(AO47:AO127,ROW()-ROW($AO$130)+1),"")</f>
        <v>0</v>
      </c>
      <c r="AP163">
        <f>IFERROR(SMALL(AP47:AP127,ROW()-ROW($AP$130)+1),"")</f>
        <v>0</v>
      </c>
      <c r="AQ163">
        <f>IFERROR(SMALL(AQ47:AQ127,ROW()-ROW($AQ$130)+1),"")</f>
        <v>0</v>
      </c>
      <c r="AR163">
        <f>IFERROR(SMALL(AR47:AR127,ROW()-ROW($AR$130)+1),"")</f>
        <v>0</v>
      </c>
      <c r="AS163">
        <f>IFERROR(SMALL(AS47:AS127,ROW()-ROW($AS$130)+1),"")</f>
        <v>0</v>
      </c>
      <c r="AT163">
        <f>IFERROR(SMALL(AT47:AT127,ROW()-ROW($AT$130)+1),"")</f>
        <v>0</v>
      </c>
      <c r="AU163">
        <f>IFERROR(SMALL(AU47:AU127,ROW()-ROW($AU$130)+1),"")</f>
        <v>0</v>
      </c>
      <c r="AV163">
        <f>IFERROR(SMALL(AV47:AV127,ROW()-ROW($AV$130)+1),"")</f>
        <v>0</v>
      </c>
      <c r="AW163">
        <f>IFERROR(SMALL(AW47:AW127,ROW()-ROW($AW$130)+1),"")</f>
        <v>0</v>
      </c>
      <c r="AX163">
        <f>IFERROR(SMALL(AX47:AX127,ROW()-ROW($AX$130)+1),"")</f>
        <v>0</v>
      </c>
      <c r="AY163">
        <f>IFERROR(SMALL(AY47:AY127,ROW()-ROW($AY$130)+1),"")</f>
        <v>0</v>
      </c>
      <c r="AZ163">
        <f>IFERROR(SMALL(AZ47:AZ127,ROW()-ROW($AZ$130)+1),"")</f>
        <v>0</v>
      </c>
      <c r="BA163">
        <f>IFERROR(SMALL(BA47:BA127,ROW()-ROW($BA$130)+1),"")</f>
        <v>0</v>
      </c>
      <c r="BB163">
        <f>IFERROR(SMALL(BB47:BB127,ROW()-ROW($BB$130)+1),"")</f>
        <v>0</v>
      </c>
      <c r="BC163">
        <f>IFERROR(SMALL(BC47:BC127,ROW()-ROW($BC$130)+1),"")</f>
        <v>0</v>
      </c>
      <c r="BD163">
        <f>IFERROR(SMALL(BD47:BD127,ROW()-ROW($BD$130)+1),"")</f>
        <v>0</v>
      </c>
      <c r="BE163">
        <f>IFERROR(SMALL(BE47:BE127,ROW()-ROW($BE$130)+1),"")</f>
        <v>0</v>
      </c>
      <c r="BF163">
        <f>IFERROR(SMALL(BF47:BF127,ROW()-ROW($BF$130)+1),"")</f>
        <v>0</v>
      </c>
      <c r="BG163">
        <f>IFERROR(SMALL(BG47:BG127,ROW()-ROW($BG$130)+1),"")</f>
        <v>0</v>
      </c>
      <c r="BH163">
        <f>IFERROR(SMALL(BH47:BH127,ROW()-ROW($BH$130)+1),"")</f>
        <v>0</v>
      </c>
      <c r="BI163">
        <f>IFERROR(SMALL(BI47:BI127,ROW()-ROW($BI$130)+1),"")</f>
        <v>0</v>
      </c>
      <c r="BJ163">
        <f>IFERROR(SMALL(BJ47:BJ127,ROW()-ROW($BJ$130)+1),"")</f>
        <v>0</v>
      </c>
      <c r="BK163">
        <f>IFERROR(SMALL(BK47:BK127,ROW()-ROW($BK$130)+1),"")</f>
        <v>0</v>
      </c>
      <c r="BL163">
        <f>IFERROR(SMALL(BL47:BL127,ROW()-ROW($BL$130)+1),"")</f>
        <v>0</v>
      </c>
      <c r="BM163">
        <f>IFERROR(SMALL(BM47:BM127,ROW()-ROW($BM$130)+1),"")</f>
        <v>0</v>
      </c>
      <c r="BN163">
        <f>IFERROR(SMALL(BN47:BN127,ROW()-ROW($BN$130)+1),"")</f>
        <v>0</v>
      </c>
      <c r="BO163">
        <f>IFERROR(SMALL(BO47:BO127,ROW()-ROW($BO$130)+1),"")</f>
        <v>0</v>
      </c>
      <c r="BP163">
        <f>IFERROR(SMALL(BP47:BP127,ROW()-ROW($BP$130)+1),"")</f>
        <v>0</v>
      </c>
      <c r="BQ163">
        <f>IFERROR(SMALL(BQ47:BQ127,ROW()-ROW($BQ$130)+1),"")</f>
        <v>0</v>
      </c>
      <c r="BR163">
        <f>IFERROR(SMALL(BR47:BR127,ROW()-ROW($BR$130)+1),"")</f>
        <v>0</v>
      </c>
      <c r="BS163">
        <f>IFERROR(SMALL(BS47:BS127,ROW()-ROW($BS$130)+1),"")</f>
        <v>0</v>
      </c>
      <c r="BT163">
        <f>IFERROR(SMALL(BT47:BT127,ROW()-ROW($BT$130)+1),"")</f>
        <v>0</v>
      </c>
      <c r="BU163">
        <f>IFERROR(SMALL(BU47:BU127,ROW()-ROW($BU$130)+1),"")</f>
        <v>0</v>
      </c>
      <c r="BV163">
        <f>IFERROR(SMALL(BV47:BV127,ROW()-ROW($BV$130)+1),"")</f>
        <v>0</v>
      </c>
      <c r="BW163">
        <f>IFERROR(SMALL(BW47:BW127,ROW()-ROW($BW$130)+1),"")</f>
        <v>0</v>
      </c>
      <c r="BX163">
        <f>IFERROR(SMALL(BX47:BX127,ROW()-ROW($BX$130)+1),"")</f>
        <v>0</v>
      </c>
      <c r="BY163">
        <f>IFERROR(SMALL(BY47:BY127,ROW()-ROW($BY$130)+1),"")</f>
        <v>0</v>
      </c>
      <c r="BZ163">
        <f>IFERROR(SMALL(BZ47:BZ127,ROW()-ROW($BZ$130)+1),"")</f>
        <v>0</v>
      </c>
      <c r="CA163">
        <f>IFERROR(SMALL(CA47:CA127,ROW()-ROW($CA$130)+1),"")</f>
        <v>0</v>
      </c>
      <c r="CB163">
        <f>IFERROR(SMALL(CB47:CB127,ROW()-ROW($CB$130)+1),"")</f>
        <v>0</v>
      </c>
      <c r="CC163">
        <f>IFERROR(SMALL(CC47:CC127,ROW()-ROW($CC$130)+1),"")</f>
        <v>0</v>
      </c>
      <c r="CD163">
        <f>IFERROR(SMALL(CD47:CD127,ROW()-ROW($CD$130)+1),"")</f>
        <v>0</v>
      </c>
      <c r="CE163">
        <f>IFERROR(SMALL(CE47:CE127,ROW()-ROW($CE$130)+1),"")</f>
        <v>0</v>
      </c>
      <c r="CF163">
        <f>IFERROR(SMALL(CF47:CF127,ROW()-ROW($CF$130)+1),"")</f>
        <v>0</v>
      </c>
      <c r="CG163">
        <f>IFERROR(SMALL(CG47:CG127,ROW()-ROW($CG$130)+1),"")</f>
        <v>0</v>
      </c>
      <c r="CH163">
        <f>IFERROR(SMALL(CH47:CH127,ROW()-ROW($CH$130)+1),"")</f>
        <v>0</v>
      </c>
      <c r="CI163">
        <f>IFERROR(SMALL(CI47:CI127,ROW()-ROW($CI$130)+1),"")</f>
        <v>0</v>
      </c>
      <c r="CJ163">
        <f>IFERROR(SMALL(CJ47:CJ127,ROW()-ROW($CJ$130)+1),"")</f>
        <v>0</v>
      </c>
      <c r="CK163">
        <f>IFERROR(SMALL(CK47:CK127,ROW()-ROW($CK$130)+1),"")</f>
        <v>0</v>
      </c>
      <c r="CL163">
        <f>IFERROR(SMALL(CL47:CL127,ROW()-ROW($CL$130)+1),"")</f>
        <v>0</v>
      </c>
      <c r="CM163">
        <f>IFERROR(SMALL(CM47:CM127,ROW()-ROW($CM$130)+1),"")</f>
        <v>0</v>
      </c>
      <c r="CN163">
        <f>IFERROR(SMALL(CN47:CN127,ROW()-ROW($CN$130)+1),"")</f>
        <v>0</v>
      </c>
      <c r="CO163">
        <f>IFERROR(SMALL(CO47:CO127,ROW()-ROW($CO$130)+1),"")</f>
        <v>0</v>
      </c>
      <c r="CP163">
        <f>IFERROR(SMALL(CP47:CP127,ROW()-ROW($CP$130)+1),"")</f>
        <v>0</v>
      </c>
      <c r="CQ163">
        <f>IFERROR(SMALL(CQ47:CQ127,ROW()-ROW($CQ$130)+1),"")</f>
        <v>0</v>
      </c>
      <c r="CR163">
        <f>IFERROR(SMALL(CR47:CR127,ROW()-ROW($CR$130)+1),"")</f>
        <v>0</v>
      </c>
      <c r="CS163">
        <f>IFERROR(SMALL(CS47:CS127,ROW()-ROW($CS$130)+1),"")</f>
        <v>0</v>
      </c>
      <c r="CT163">
        <f>IFERROR(SMALL(CT47:CT127,ROW()-ROW($CT$130)+1),"")</f>
        <v>0</v>
      </c>
      <c r="CU163">
        <f>IFERROR(SMALL(CU47:CU127,ROW()-ROW($CU$130)+1),"")</f>
        <v>0</v>
      </c>
      <c r="CV163">
        <f>IFERROR(SMALL(CV47:CV127,ROW()-ROW($CV$130)+1),"")</f>
        <v>0</v>
      </c>
      <c r="CW163">
        <f>IFERROR(SMALL(CW47:CW127,ROW()-ROW($CW$130)+1),"")</f>
        <v>0</v>
      </c>
      <c r="CX163">
        <f>IFERROR(SMALL(CX47:CX127,ROW()-ROW($CX$130)+1),"")</f>
        <v>0</v>
      </c>
      <c r="CY163">
        <f>IFERROR(SMALL(CY47:CY127,ROW()-ROW($CY$130)+1),"")</f>
        <v>0</v>
      </c>
      <c r="CZ163">
        <f>IFERROR(SMALL(CZ47:CZ127,ROW()-ROW($CZ$130)+1),"")</f>
        <v>0</v>
      </c>
      <c r="DA163">
        <f>IFERROR(SMALL(DA47:DA127,ROW()-ROW($DA$130)+1),"")</f>
        <v>0</v>
      </c>
      <c r="DB163">
        <f>IFERROR(SMALL(DB47:DB127,ROW()-ROW($DB$130)+1),"")</f>
        <v>0</v>
      </c>
      <c r="DC163">
        <f>IFERROR(SMALL(DC47:DC127,ROW()-ROW($DC$130)+1),"")</f>
        <v>0</v>
      </c>
      <c r="DD163">
        <f>IFERROR(SMALL(DD47:DD127,ROW()-ROW($DD$130)+1),"")</f>
        <v>0</v>
      </c>
      <c r="DE163">
        <f>IFERROR(SMALL(DE47:DE127,ROW()-ROW($DE$130)+1),"")</f>
        <v>0</v>
      </c>
      <c r="DF163">
        <f>IFERROR(SMALL(DF47:DF127,ROW()-ROW($DF$130)+1),"")</f>
        <v>0</v>
      </c>
      <c r="DG163">
        <f>IFERROR(SMALL(DG47:DG127,ROW()-ROW($DG$130)+1),"")</f>
        <v>0</v>
      </c>
      <c r="DH163">
        <f>IFERROR(SMALL(DH47:DH127,ROW()-ROW($DH$130)+1),"")</f>
        <v>0</v>
      </c>
      <c r="DI163">
        <f>IFERROR(SMALL(DI47:DI127,ROW()-ROW($DI$130)+1),"")</f>
        <v>0</v>
      </c>
      <c r="DJ163">
        <f>IFERROR(SMALL(DJ47:DJ127,ROW()-ROW($DJ$130)+1),"")</f>
        <v>0</v>
      </c>
      <c r="DK163">
        <f>IFERROR(SMALL(DK47:DK127,ROW()-ROW($DK$130)+1),"")</f>
        <v>0</v>
      </c>
      <c r="DL163">
        <f>IFERROR(SMALL(DL47:DL127,ROW()-ROW($DL$130)+1),"")</f>
        <v>0</v>
      </c>
      <c r="DM163">
        <f>IFERROR(SMALL(DM47:DM127,ROW()-ROW($DM$130)+1),"")</f>
        <v>0</v>
      </c>
      <c r="DN163">
        <f>IFERROR(SMALL(DN47:DN127,ROW()-ROW($DN$130)+1),"")</f>
        <v>0</v>
      </c>
      <c r="DO163">
        <f>IFERROR(SMALL(DO47:DO127,ROW()-ROW($DO$130)+1),"")</f>
        <v>0</v>
      </c>
      <c r="DP163">
        <f>IFERROR(SMALL(DP47:DP127,ROW()-ROW($DP$130)+1),"")</f>
        <v>0</v>
      </c>
      <c r="DS163">
        <f>IFERROR(SMALL(DS47:DS127,ROW()-ROW($DS$130)+1),"")</f>
        <v>0</v>
      </c>
      <c r="DT163">
        <f>IFERROR(SMALL(DT47:DT127,ROW()-ROW($DT$130)+1),"")</f>
        <v>0</v>
      </c>
      <c r="DU163">
        <f>IFERROR(SMALL(DU47:DU127,ROW()-ROW($DU$130)+1),"")</f>
        <v>0</v>
      </c>
      <c r="DV163">
        <f>IFERROR(SMALL(DV47:DV127,ROW()-ROW($DV$130)+1),"")</f>
        <v>0</v>
      </c>
      <c r="DW163">
        <f>IFERROR(SMALL(DW47:DW127,ROW()-ROW($DW$130)+1),"")</f>
        <v>0</v>
      </c>
      <c r="DX163">
        <f>IFERROR(SMALL(DX47:DX127,ROW()-ROW($DX$130)+1),"")</f>
        <v>0</v>
      </c>
      <c r="DY163">
        <f>IFERROR(SMALL(DY47:DY127,ROW()-ROW($DY$130)+1),"")</f>
        <v>0</v>
      </c>
      <c r="DZ163">
        <f>IFERROR(SMALL(DZ47:DZ127,ROW()-ROW($DZ$130)+1),"")</f>
        <v>0</v>
      </c>
      <c r="EA163">
        <f>IFERROR(SMALL(EA47:EA127,ROW()-ROW($EA$130)+1),"")</f>
        <v>0</v>
      </c>
      <c r="EB163">
        <f>IFERROR(SMALL(EB47:EB127,ROW()-ROW($EB$130)+1),"")</f>
        <v>0</v>
      </c>
      <c r="EC163">
        <f>IFERROR(SMALL(EC47:EC127,ROW()-ROW($EC$130)+1),"")</f>
        <v>0</v>
      </c>
      <c r="ED163">
        <f>IFERROR(SMALL(ED47:ED127,ROW()-ROW($ED$130)+1),"")</f>
        <v>0</v>
      </c>
      <c r="EE163">
        <f>IFERROR(SMALL(EE47:EE127,ROW()-ROW($EE$130)+1),"")</f>
        <v>0</v>
      </c>
      <c r="EF163">
        <f>IFERROR(SMALL(EF47:EF127,ROW()-ROW($EF$130)+1),"")</f>
        <v>0</v>
      </c>
      <c r="EG163">
        <f>IFERROR(SMALL(EG47:EG127,ROW()-ROW($EG$130)+1),"")</f>
        <v>0</v>
      </c>
      <c r="EH163">
        <f>IFERROR(SMALL(EH47:EH127,ROW()-ROW($EH$130)+1),"")</f>
        <v>0</v>
      </c>
      <c r="EI163">
        <f>IFERROR(SMALL(EI47:EI127,ROW()-ROW($EI$130)+1),"")</f>
        <v>0</v>
      </c>
      <c r="EJ163">
        <f>IFERROR(SMALL(EJ47:EJ127,ROW()-ROW($EJ$130)+1),"")</f>
        <v>0</v>
      </c>
      <c r="EK163">
        <f>IFERROR(SMALL(EK47:EK127,ROW()-ROW($EK$130)+1),"")</f>
        <v>0</v>
      </c>
      <c r="EL163">
        <f>IFERROR(SMALL(EL47:EL127,ROW()-ROW($EL$130)+1),"")</f>
        <v>0</v>
      </c>
      <c r="EM163">
        <f>IFERROR(SMALL(EM47:EM127,ROW()-ROW($EM$130)+1),"")</f>
        <v>0</v>
      </c>
      <c r="EN163">
        <f>IFERROR(SMALL(EN47:EN127,ROW()-ROW($EN$130)+1),"")</f>
        <v>0</v>
      </c>
      <c r="EO163">
        <f>IFERROR(SMALL(EO47:EO127,ROW()-ROW($EO$130)+1),"")</f>
        <v>0</v>
      </c>
      <c r="EP163">
        <f>IFERROR(SMALL(EP47:EP127,ROW()-ROW($EP$130)+1),"")</f>
        <v>0</v>
      </c>
      <c r="EQ163">
        <f>IFERROR(SMALL(EQ47:EQ127,ROW()-ROW($EQ$130)+1),"")</f>
        <v>0</v>
      </c>
      <c r="ER163">
        <f>IFERROR(SMALL(ER47:ER127,ROW()-ROW($ER$130)+1),"")</f>
        <v>0</v>
      </c>
      <c r="ES163">
        <f>IFERROR(SMALL(ES47:ES127,ROW()-ROW($ES$130)+1),"")</f>
        <v>0</v>
      </c>
      <c r="ET163">
        <f>IFERROR(SMALL(ET47:ET127,ROW()-ROW($ET$130)+1),"")</f>
        <v>0</v>
      </c>
      <c r="EU163">
        <f>IFERROR(SMALL(EU47:EU127,ROW()-ROW($EU$130)+1),"")</f>
        <v>0</v>
      </c>
      <c r="EV163">
        <f>IFERROR(SMALL(EV47:EV127,ROW()-ROW($EV$130)+1),"")</f>
        <v>0</v>
      </c>
      <c r="EW163">
        <f>IFERROR(SMALL(EW47:EW127,ROW()-ROW($EW$130)+1),"")</f>
        <v>0</v>
      </c>
      <c r="EX163">
        <f>IFERROR(SMALL(EX47:EX127,ROW()-ROW($EX$130)+1),"")</f>
        <v>0</v>
      </c>
      <c r="EY163">
        <f>IFERROR(SMALL(EY47:EY127,ROW()-ROW($EY$130)+1),"")</f>
        <v>0</v>
      </c>
      <c r="EZ163">
        <f>IFERROR(SMALL(EZ47:EZ127,ROW()-ROW($EZ$130)+1),"")</f>
        <v>0</v>
      </c>
      <c r="FA163">
        <f>IFERROR(SMALL(FA47:FA127,ROW()-ROW($FA$130)+1),"")</f>
        <v>0</v>
      </c>
      <c r="FB163">
        <f>IFERROR(SMALL(FB47:FB127,ROW()-ROW($FB$130)+1),"")</f>
        <v>0</v>
      </c>
      <c r="FC163">
        <f>IFERROR(SMALL(FC47:FC127,ROW()-ROW($FC$130)+1),"")</f>
        <v>0</v>
      </c>
      <c r="FD163">
        <f>IFERROR(SMALL(FD47:FD127,ROW()-ROW($FD$130)+1),"")</f>
        <v>0</v>
      </c>
      <c r="FE163">
        <f>IFERROR(SMALL(FE47:FE127,ROW()-ROW($FE$130)+1),"")</f>
        <v>0</v>
      </c>
      <c r="FF163">
        <f>IFERROR(SMALL(FF47:FF127,ROW()-ROW($FF$130)+1),"")</f>
        <v>0</v>
      </c>
      <c r="FG163">
        <f>IFERROR(SMALL(FG47:FG127,ROW()-ROW($FG$130)+1),"")</f>
        <v>0</v>
      </c>
      <c r="FH163">
        <f>IFERROR(SMALL(FH47:FH127,ROW()-ROW($FH$130)+1),"")</f>
        <v>0</v>
      </c>
      <c r="FI163">
        <f>IFERROR(SMALL(FI47:FI127,ROW()-ROW($FI$130)+1),"")</f>
        <v>0</v>
      </c>
      <c r="FJ163">
        <f>IFERROR(SMALL(FJ47:FJ127,ROW()-ROW($FJ$130)+1),"")</f>
        <v>0</v>
      </c>
      <c r="FK163">
        <f>IFERROR(SMALL(FK47:FK127,ROW()-ROW($FK$130)+1),"")</f>
        <v>0</v>
      </c>
      <c r="FL163">
        <f>IFERROR(SMALL(FL47:FL127,ROW()-ROW($FL$130)+1),"")</f>
        <v>0</v>
      </c>
      <c r="FM163">
        <f>IFERROR(SMALL(FM47:FM127,ROW()-ROW($FM$130)+1),"")</f>
        <v>0</v>
      </c>
      <c r="FN163">
        <f>IFERROR(SMALL(FN47:FN127,ROW()-ROW($FN$130)+1),"")</f>
        <v>0</v>
      </c>
      <c r="FO163">
        <f>IFERROR(SMALL(FO47:FO127,ROW()-ROW($FO$130)+1),"")</f>
        <v>0</v>
      </c>
      <c r="FP163">
        <f>IFERROR(SMALL(FP47:FP127,ROW()-ROW($FP$130)+1),"")</f>
        <v>0</v>
      </c>
      <c r="FQ163">
        <f>IFERROR(SMALL(FQ47:FQ127,ROW()-ROW($FQ$130)+1),"")</f>
        <v>0</v>
      </c>
      <c r="FR163">
        <f>IFERROR(SMALL(FR47:FR127,ROW()-ROW($FR$130)+1),"")</f>
        <v>0</v>
      </c>
      <c r="FS163">
        <f>IFERROR(SMALL(FS47:FS127,ROW()-ROW($FS$130)+1),"")</f>
        <v>0</v>
      </c>
      <c r="FT163">
        <f>IFERROR(SMALL(FT47:FT127,ROW()-ROW($FT$130)+1),"")</f>
        <v>0</v>
      </c>
      <c r="FU163">
        <f>IFERROR(SMALL(FU47:FU127,ROW()-ROW($FU$130)+1),"")</f>
        <v>0</v>
      </c>
      <c r="FV163">
        <f>IFERROR(SMALL(FV47:FV127,ROW()-ROW($FV$130)+1),"")</f>
        <v>0</v>
      </c>
      <c r="FW163">
        <f>IFERROR(SMALL(FW47:FW127,ROW()-ROW($FW$130)+1),"")</f>
        <v>0</v>
      </c>
      <c r="FX163">
        <f>IFERROR(SMALL(FX47:FX127,ROW()-ROW($FX$130)+1),"")</f>
        <v>0</v>
      </c>
      <c r="FY163">
        <f>IFERROR(SMALL(FY47:FY127,ROW()-ROW($FY$130)+1),"")</f>
        <v>0</v>
      </c>
      <c r="FZ163">
        <f>IFERROR(SMALL(FZ47:FZ127,ROW()-ROW($FZ$130)+1),"")</f>
        <v>0</v>
      </c>
      <c r="GA163">
        <f>IFERROR(SMALL(GA47:GA127,ROW()-ROW($GA$130)+1),"")</f>
        <v>0</v>
      </c>
      <c r="GB163">
        <f>IFERROR(SMALL(GB47:GB127,ROW()-ROW($GB$130)+1),"")</f>
        <v>0</v>
      </c>
      <c r="GC163">
        <f>IFERROR(SMALL(GC47:GC127,ROW()-ROW($GC$130)+1),"")</f>
        <v>0</v>
      </c>
      <c r="GD163">
        <f>IFERROR(SMALL(GD47:GD127,ROW()-ROW($GD$130)+1),"")</f>
        <v>0</v>
      </c>
      <c r="GE163">
        <f>IFERROR(SMALL(GE47:GE127,ROW()-ROW($GE$130)+1),"")</f>
        <v>0</v>
      </c>
      <c r="GF163">
        <f>IFERROR(SMALL(GF47:GF127,ROW()-ROW($GF$130)+1),"")</f>
        <v>0</v>
      </c>
      <c r="GG163">
        <f>IFERROR(SMALL(GG47:GG127,ROW()-ROW($GG$130)+1),"")</f>
        <v>0</v>
      </c>
      <c r="GH163">
        <f>IFERROR(SMALL(GH47:GH127,ROW()-ROW($GH$130)+1),"")</f>
        <v>0</v>
      </c>
      <c r="GI163">
        <f>IFERROR(SMALL(GI47:GI127,ROW()-ROW($GI$130)+1),"")</f>
        <v>0</v>
      </c>
      <c r="GJ163">
        <f>IFERROR(SMALL(GJ47:GJ127,ROW()-ROW($GJ$130)+1),"")</f>
        <v>0</v>
      </c>
      <c r="GK163">
        <f>IFERROR(SMALL(GK47:GK127,ROW()-ROW($GK$130)+1),"")</f>
        <v>0</v>
      </c>
      <c r="GL163">
        <f>IFERROR(SMALL(GL47:GL127,ROW()-ROW($GL$130)+1),"")</f>
        <v>0</v>
      </c>
      <c r="GM163">
        <f>IFERROR(SMALL(GM47:GM127,ROW()-ROW($GM$130)+1),"")</f>
        <v>0</v>
      </c>
      <c r="GN163">
        <f>IFERROR(SMALL(GN47:GN127,ROW()-ROW($GN$130)+1),"")</f>
        <v>0</v>
      </c>
      <c r="GO163">
        <f>IFERROR(SMALL(GO47:GO127,ROW()-ROW($GO$130)+1),"")</f>
        <v>0</v>
      </c>
      <c r="GP163">
        <f>IFERROR(SMALL(GP47:GP127,ROW()-ROW($GP$130)+1),"")</f>
        <v>0</v>
      </c>
      <c r="GQ163">
        <f>IFERROR(SMALL(GQ47:GQ127,ROW()-ROW($GQ$130)+1),"")</f>
        <v>0</v>
      </c>
      <c r="GR163">
        <f>IFERROR(SMALL(GR47:GR127,ROW()-ROW($GR$130)+1),"")</f>
        <v>0</v>
      </c>
      <c r="GS163">
        <f>IFERROR(SMALL(GS47:GS127,ROW()-ROW($GS$130)+1),"")</f>
        <v>0</v>
      </c>
      <c r="GT163">
        <f>IFERROR(SMALL(GT47:GT127,ROW()-ROW($GT$130)+1),"")</f>
        <v>0</v>
      </c>
      <c r="GU163">
        <f>IFERROR(SMALL(GU47:GU127,ROW()-ROW($GU$130)+1),"")</f>
        <v>0</v>
      </c>
      <c r="GV163">
        <f>IFERROR(SMALL(GV47:GV127,ROW()-ROW($GV$130)+1),"")</f>
        <v>0</v>
      </c>
      <c r="GW163">
        <f>IFERROR(SMALL(GW47:GW127,ROW()-ROW($GW$130)+1),"")</f>
        <v>0</v>
      </c>
      <c r="GX163">
        <f>IFERROR(SMALL(GX47:GX127,ROW()-ROW($GX$130)+1),"")</f>
        <v>0</v>
      </c>
      <c r="GY163">
        <f>IFERROR(SMALL(GY47:GY127,ROW()-ROW($GY$130)+1),"")</f>
        <v>0</v>
      </c>
      <c r="GZ163">
        <f>IFERROR(SMALL(GZ47:GZ127,ROW()-ROW($GZ$130)+1),"")</f>
        <v>0</v>
      </c>
      <c r="HA163">
        <f>IFERROR(SMALL(HA47:HA127,ROW()-ROW($HA$130)+1),"")</f>
        <v>0</v>
      </c>
      <c r="HB163">
        <f>IFERROR(SMALL(HB47:HB127,ROW()-ROW($HB$130)+1),"")</f>
        <v>0</v>
      </c>
      <c r="HC163">
        <f>IFERROR(SMALL(HC47:HC127,ROW()-ROW($HC$130)+1),"")</f>
        <v>0</v>
      </c>
      <c r="HD163">
        <f>IFERROR(SMALL(HD47:HD127,ROW()-ROW($HD$130)+1),"")</f>
        <v>0</v>
      </c>
      <c r="HE163">
        <f>IFERROR(SMALL(HE47:HE127,ROW()-ROW($HE$130)+1),"")</f>
        <v>0</v>
      </c>
      <c r="HF163">
        <f>IFERROR(SMALL(HF47:HF127,ROW()-ROW($HF$130)+1),"")</f>
        <v>0</v>
      </c>
      <c r="HG163">
        <f>IFERROR(SMALL(HG47:HG127,ROW()-ROW($HG$130)+1),"")</f>
        <v>0</v>
      </c>
      <c r="HH163">
        <f>IFERROR(SMALL(HH47:HH127,ROW()-ROW($HH$130)+1),"")</f>
        <v>0</v>
      </c>
      <c r="HI163">
        <f>IFERROR(SMALL(HI47:HI127,ROW()-ROW($HI$130)+1),"")</f>
        <v>0</v>
      </c>
      <c r="HJ163">
        <f>IFERROR(SMALL(HJ47:HJ127,ROW()-ROW($HJ$130)+1),"")</f>
        <v>0</v>
      </c>
      <c r="HK163">
        <f>IFERROR(SMALL(HK47:HK127,ROW()-ROW($HK$130)+1),"")</f>
        <v>0</v>
      </c>
      <c r="HL163">
        <f>IFERROR(SMALL(HL47:HL127,ROW()-ROW($HL$130)+1),"")</f>
        <v>0</v>
      </c>
      <c r="HM163">
        <f>IFERROR(SMALL(HM47:HM127,ROW()-ROW($HM$130)+1),"")</f>
        <v>0</v>
      </c>
      <c r="HN163">
        <f>IFERROR(SMALL(HN47:HN127,ROW()-ROW($HN$130)+1),"")</f>
        <v>0</v>
      </c>
      <c r="HO163">
        <f>IFERROR(SMALL(HO47:HO127,ROW()-ROW($HO$130)+1),"")</f>
        <v>0</v>
      </c>
      <c r="HP163">
        <f>IFERROR(SMALL(HP47:HP127,ROW()-ROW($HP$130)+1),"")</f>
        <v>0</v>
      </c>
      <c r="HQ163">
        <f>IFERROR(SMALL(HQ47:HQ127,ROW()-ROW($HQ$130)+1),"")</f>
        <v>0</v>
      </c>
      <c r="HR163">
        <f>IFERROR(SMALL(HR47:HR127,ROW()-ROW($HR$130)+1),"")</f>
        <v>0</v>
      </c>
      <c r="HS163">
        <f>IFERROR(SMALL(HS47:HS127,ROW()-ROW($HS$130)+1),"")</f>
        <v>0</v>
      </c>
      <c r="HT163">
        <f>IFERROR(SMALL(HT47:HT127,ROW()-ROW($HT$130)+1),"")</f>
        <v>0</v>
      </c>
      <c r="HU163">
        <f>IFERROR(SMALL(HU47:HU127,ROW()-ROW($HU$130)+1),"")</f>
        <v>0</v>
      </c>
      <c r="HV163">
        <f>IFERROR(SMALL(HV47:HV127,ROW()-ROW($HV$130)+1),"")</f>
        <v>0</v>
      </c>
      <c r="HW163">
        <f>IFERROR(SMALL(HW47:HW127,ROW()-ROW($HW$130)+1),"")</f>
        <v>0</v>
      </c>
      <c r="HX163">
        <f>IFERROR(SMALL(HX47:HX127,ROW()-ROW($HX$130)+1),"")</f>
        <v>0</v>
      </c>
      <c r="HY163">
        <f>IFERROR(SMALL(HY47:HY127,ROW()-ROW($HY$130)+1),"")</f>
        <v>0</v>
      </c>
      <c r="HZ163">
        <f>IFERROR(SMALL(HZ47:HZ127,ROW()-ROW($HZ$130)+1),"")</f>
        <v>0</v>
      </c>
      <c r="IA163">
        <f>IFERROR(SMALL(IA47:IA127,ROW()-ROW($IA$130)+1),"")</f>
        <v>0</v>
      </c>
      <c r="IB163">
        <f>IFERROR(SMALL(IB47:IB127,ROW()-ROW($IB$130)+1),"")</f>
        <v>0</v>
      </c>
      <c r="IC163">
        <f>IFERROR(SMALL(IC47:IC127,ROW()-ROW($IC$130)+1),"")</f>
        <v>0</v>
      </c>
      <c r="ID163">
        <f>IFERROR(SMALL(ID47:ID127,ROW()-ROW($ID$130)+1),"")</f>
        <v>0</v>
      </c>
    </row>
    <row r="164" spans="5:238">
      <c r="E164">
        <f>IFERROR(SMALL(E47:E127,ROW()-ROW($E$130)+1),"")</f>
        <v>0</v>
      </c>
      <c r="F164">
        <f>IFERROR(SMALL(F47:F127,ROW()-ROW($F$130)+1),"")</f>
        <v>0</v>
      </c>
      <c r="G164">
        <f>IFERROR(SMALL(G47:G127,ROW()-ROW($G$130)+1),"")</f>
        <v>0</v>
      </c>
      <c r="H164">
        <f>IFERROR(SMALL(H47:H127,ROW()-ROW($H$130)+1),"")</f>
        <v>0</v>
      </c>
      <c r="I164">
        <f>IFERROR(SMALL(I47:I127,ROW()-ROW($I$130)+1),"")</f>
        <v>0</v>
      </c>
      <c r="J164">
        <f>IFERROR(SMALL(J47:J127,ROW()-ROW($J$130)+1),"")</f>
        <v>0</v>
      </c>
      <c r="K164">
        <f>IFERROR(SMALL(K47:K127,ROW()-ROW($K$130)+1),"")</f>
        <v>0</v>
      </c>
      <c r="L164">
        <f>IFERROR(SMALL(L47:L127,ROW()-ROW($L$130)+1),"")</f>
        <v>0</v>
      </c>
      <c r="M164">
        <f>IFERROR(SMALL(M47:M127,ROW()-ROW($M$130)+1),"")</f>
        <v>0</v>
      </c>
      <c r="N164">
        <f>IFERROR(SMALL(N47:N127,ROW()-ROW($N$130)+1),"")</f>
        <v>0</v>
      </c>
      <c r="O164">
        <f>IFERROR(SMALL(O47:O127,ROW()-ROW($O$130)+1),"")</f>
        <v>0</v>
      </c>
      <c r="P164">
        <f>IFERROR(SMALL(P47:P127,ROW()-ROW($P$130)+1),"")</f>
        <v>0</v>
      </c>
      <c r="Q164">
        <f>IFERROR(SMALL(Q47:Q127,ROW()-ROW($Q$130)+1),"")</f>
        <v>0</v>
      </c>
      <c r="R164">
        <f>IFERROR(SMALL(R47:R127,ROW()-ROW($R$130)+1),"")</f>
        <v>0</v>
      </c>
      <c r="S164">
        <f>IFERROR(SMALL(S47:S127,ROW()-ROW($S$130)+1),"")</f>
        <v>0</v>
      </c>
      <c r="T164">
        <f>IFERROR(SMALL(T47:T127,ROW()-ROW($T$130)+1),"")</f>
        <v>0</v>
      </c>
      <c r="U164">
        <f>IFERROR(SMALL(U47:U127,ROW()-ROW($U$130)+1),"")</f>
        <v>0</v>
      </c>
      <c r="V164">
        <f>IFERROR(SMALL(V47:V127,ROW()-ROW($V$130)+1),"")</f>
        <v>0</v>
      </c>
      <c r="W164">
        <f>IFERROR(SMALL(W47:W127,ROW()-ROW($W$130)+1),"")</f>
        <v>0</v>
      </c>
      <c r="X164">
        <f>IFERROR(SMALL(X47:X127,ROW()-ROW($X$130)+1),"")</f>
        <v>0</v>
      </c>
      <c r="Y164">
        <f>IFERROR(SMALL(Y47:Y127,ROW()-ROW($Y$130)+1),"")</f>
        <v>0</v>
      </c>
      <c r="Z164">
        <f>IFERROR(SMALL(Z47:Z127,ROW()-ROW($Z$130)+1),"")</f>
        <v>0</v>
      </c>
      <c r="AA164">
        <f>IFERROR(SMALL(AA47:AA127,ROW()-ROW($AA$130)+1),"")</f>
        <v>0</v>
      </c>
      <c r="AB164">
        <f>IFERROR(SMALL(AB47:AB127,ROW()-ROW($AB$130)+1),"")</f>
        <v>0</v>
      </c>
      <c r="AC164">
        <f>IFERROR(SMALL(AC47:AC127,ROW()-ROW($AC$130)+1),"")</f>
        <v>0</v>
      </c>
      <c r="AD164">
        <f>IFERROR(SMALL(AD47:AD127,ROW()-ROW($AD$130)+1),"")</f>
        <v>0</v>
      </c>
      <c r="AE164">
        <f>IFERROR(SMALL(AE47:AE127,ROW()-ROW($AE$130)+1),"")</f>
        <v>0</v>
      </c>
      <c r="AF164">
        <f>IFERROR(SMALL(AF47:AF127,ROW()-ROW($AF$130)+1),"")</f>
        <v>0</v>
      </c>
      <c r="AG164">
        <f>IFERROR(SMALL(AG47:AG127,ROW()-ROW($AG$130)+1),"")</f>
        <v>0</v>
      </c>
      <c r="AH164">
        <f>IFERROR(SMALL(AH47:AH127,ROW()-ROW($AH$130)+1),"")</f>
        <v>0</v>
      </c>
      <c r="AI164">
        <f>IFERROR(SMALL(AI47:AI127,ROW()-ROW($AI$130)+1),"")</f>
        <v>0</v>
      </c>
      <c r="AJ164">
        <f>IFERROR(SMALL(AJ47:AJ127,ROW()-ROW($AJ$130)+1),"")</f>
        <v>0</v>
      </c>
      <c r="AK164">
        <f>IFERROR(SMALL(AK47:AK127,ROW()-ROW($AK$130)+1),"")</f>
        <v>0</v>
      </c>
      <c r="AL164">
        <f>IFERROR(SMALL(AL47:AL127,ROW()-ROW($AL$130)+1),"")</f>
        <v>0</v>
      </c>
      <c r="AM164">
        <f>IFERROR(SMALL(AM47:AM127,ROW()-ROW($AM$130)+1),"")</f>
        <v>0</v>
      </c>
      <c r="AN164">
        <f>IFERROR(SMALL(AN47:AN127,ROW()-ROW($AN$130)+1),"")</f>
        <v>0</v>
      </c>
      <c r="AO164">
        <f>IFERROR(SMALL(AO47:AO127,ROW()-ROW($AO$130)+1),"")</f>
        <v>0</v>
      </c>
      <c r="AP164">
        <f>IFERROR(SMALL(AP47:AP127,ROW()-ROW($AP$130)+1),"")</f>
        <v>0</v>
      </c>
      <c r="AQ164">
        <f>IFERROR(SMALL(AQ47:AQ127,ROW()-ROW($AQ$130)+1),"")</f>
        <v>0</v>
      </c>
      <c r="AR164">
        <f>IFERROR(SMALL(AR47:AR127,ROW()-ROW($AR$130)+1),"")</f>
        <v>0</v>
      </c>
      <c r="AS164">
        <f>IFERROR(SMALL(AS47:AS127,ROW()-ROW($AS$130)+1),"")</f>
        <v>0</v>
      </c>
      <c r="AT164">
        <f>IFERROR(SMALL(AT47:AT127,ROW()-ROW($AT$130)+1),"")</f>
        <v>0</v>
      </c>
      <c r="AU164">
        <f>IFERROR(SMALL(AU47:AU127,ROW()-ROW($AU$130)+1),"")</f>
        <v>0</v>
      </c>
      <c r="AV164">
        <f>IFERROR(SMALL(AV47:AV127,ROW()-ROW($AV$130)+1),"")</f>
        <v>0</v>
      </c>
      <c r="AW164">
        <f>IFERROR(SMALL(AW47:AW127,ROW()-ROW($AW$130)+1),"")</f>
        <v>0</v>
      </c>
      <c r="AX164">
        <f>IFERROR(SMALL(AX47:AX127,ROW()-ROW($AX$130)+1),"")</f>
        <v>0</v>
      </c>
      <c r="AY164">
        <f>IFERROR(SMALL(AY47:AY127,ROW()-ROW($AY$130)+1),"")</f>
        <v>0</v>
      </c>
      <c r="AZ164">
        <f>IFERROR(SMALL(AZ47:AZ127,ROW()-ROW($AZ$130)+1),"")</f>
        <v>0</v>
      </c>
      <c r="BA164">
        <f>IFERROR(SMALL(BA47:BA127,ROW()-ROW($BA$130)+1),"")</f>
        <v>0</v>
      </c>
      <c r="BB164">
        <f>IFERROR(SMALL(BB47:BB127,ROW()-ROW($BB$130)+1),"")</f>
        <v>0</v>
      </c>
      <c r="BC164">
        <f>IFERROR(SMALL(BC47:BC127,ROW()-ROW($BC$130)+1),"")</f>
        <v>0</v>
      </c>
      <c r="BD164">
        <f>IFERROR(SMALL(BD47:BD127,ROW()-ROW($BD$130)+1),"")</f>
        <v>0</v>
      </c>
      <c r="BE164">
        <f>IFERROR(SMALL(BE47:BE127,ROW()-ROW($BE$130)+1),"")</f>
        <v>0</v>
      </c>
      <c r="BF164">
        <f>IFERROR(SMALL(BF47:BF127,ROW()-ROW($BF$130)+1),"")</f>
        <v>0</v>
      </c>
      <c r="BG164">
        <f>IFERROR(SMALL(BG47:BG127,ROW()-ROW($BG$130)+1),"")</f>
        <v>0</v>
      </c>
      <c r="BH164">
        <f>IFERROR(SMALL(BH47:BH127,ROW()-ROW($BH$130)+1),"")</f>
        <v>0</v>
      </c>
      <c r="BI164">
        <f>IFERROR(SMALL(BI47:BI127,ROW()-ROW($BI$130)+1),"")</f>
        <v>0</v>
      </c>
      <c r="BJ164">
        <f>IFERROR(SMALL(BJ47:BJ127,ROW()-ROW($BJ$130)+1),"")</f>
        <v>0</v>
      </c>
      <c r="BK164">
        <f>IFERROR(SMALL(BK47:BK127,ROW()-ROW($BK$130)+1),"")</f>
        <v>0</v>
      </c>
      <c r="BL164">
        <f>IFERROR(SMALL(BL47:BL127,ROW()-ROW($BL$130)+1),"")</f>
        <v>0</v>
      </c>
      <c r="BM164">
        <f>IFERROR(SMALL(BM47:BM127,ROW()-ROW($BM$130)+1),"")</f>
        <v>0</v>
      </c>
      <c r="BN164">
        <f>IFERROR(SMALL(BN47:BN127,ROW()-ROW($BN$130)+1),"")</f>
        <v>0</v>
      </c>
      <c r="BO164">
        <f>IFERROR(SMALL(BO47:BO127,ROW()-ROW($BO$130)+1),"")</f>
        <v>0</v>
      </c>
      <c r="BP164">
        <f>IFERROR(SMALL(BP47:BP127,ROW()-ROW($BP$130)+1),"")</f>
        <v>0</v>
      </c>
      <c r="BQ164">
        <f>IFERROR(SMALL(BQ47:BQ127,ROW()-ROW($BQ$130)+1),"")</f>
        <v>0</v>
      </c>
      <c r="BR164">
        <f>IFERROR(SMALL(BR47:BR127,ROW()-ROW($BR$130)+1),"")</f>
        <v>0</v>
      </c>
      <c r="BS164">
        <f>IFERROR(SMALL(BS47:BS127,ROW()-ROW($BS$130)+1),"")</f>
        <v>0</v>
      </c>
      <c r="BT164">
        <f>IFERROR(SMALL(BT47:BT127,ROW()-ROW($BT$130)+1),"")</f>
        <v>0</v>
      </c>
      <c r="BU164">
        <f>IFERROR(SMALL(BU47:BU127,ROW()-ROW($BU$130)+1),"")</f>
        <v>0</v>
      </c>
      <c r="BV164">
        <f>IFERROR(SMALL(BV47:BV127,ROW()-ROW($BV$130)+1),"")</f>
        <v>0</v>
      </c>
      <c r="BW164">
        <f>IFERROR(SMALL(BW47:BW127,ROW()-ROW($BW$130)+1),"")</f>
        <v>0</v>
      </c>
      <c r="BX164">
        <f>IFERROR(SMALL(BX47:BX127,ROW()-ROW($BX$130)+1),"")</f>
        <v>0</v>
      </c>
      <c r="BY164">
        <f>IFERROR(SMALL(BY47:BY127,ROW()-ROW($BY$130)+1),"")</f>
        <v>0</v>
      </c>
      <c r="BZ164">
        <f>IFERROR(SMALL(BZ47:BZ127,ROW()-ROW($BZ$130)+1),"")</f>
        <v>0</v>
      </c>
      <c r="CA164">
        <f>IFERROR(SMALL(CA47:CA127,ROW()-ROW($CA$130)+1),"")</f>
        <v>0</v>
      </c>
      <c r="CB164">
        <f>IFERROR(SMALL(CB47:CB127,ROW()-ROW($CB$130)+1),"")</f>
        <v>0</v>
      </c>
      <c r="CC164">
        <f>IFERROR(SMALL(CC47:CC127,ROW()-ROW($CC$130)+1),"")</f>
        <v>0</v>
      </c>
      <c r="CD164">
        <f>IFERROR(SMALL(CD47:CD127,ROW()-ROW($CD$130)+1),"")</f>
        <v>0</v>
      </c>
      <c r="CE164">
        <f>IFERROR(SMALL(CE47:CE127,ROW()-ROW($CE$130)+1),"")</f>
        <v>0</v>
      </c>
      <c r="CF164">
        <f>IFERROR(SMALL(CF47:CF127,ROW()-ROW($CF$130)+1),"")</f>
        <v>0</v>
      </c>
      <c r="CG164">
        <f>IFERROR(SMALL(CG47:CG127,ROW()-ROW($CG$130)+1),"")</f>
        <v>0</v>
      </c>
      <c r="CH164">
        <f>IFERROR(SMALL(CH47:CH127,ROW()-ROW($CH$130)+1),"")</f>
        <v>0</v>
      </c>
      <c r="CI164">
        <f>IFERROR(SMALL(CI47:CI127,ROW()-ROW($CI$130)+1),"")</f>
        <v>0</v>
      </c>
      <c r="CJ164">
        <f>IFERROR(SMALL(CJ47:CJ127,ROW()-ROW($CJ$130)+1),"")</f>
        <v>0</v>
      </c>
      <c r="CK164">
        <f>IFERROR(SMALL(CK47:CK127,ROW()-ROW($CK$130)+1),"")</f>
        <v>0</v>
      </c>
      <c r="CL164">
        <f>IFERROR(SMALL(CL47:CL127,ROW()-ROW($CL$130)+1),"")</f>
        <v>0</v>
      </c>
      <c r="CM164">
        <f>IFERROR(SMALL(CM47:CM127,ROW()-ROW($CM$130)+1),"")</f>
        <v>0</v>
      </c>
      <c r="CN164">
        <f>IFERROR(SMALL(CN47:CN127,ROW()-ROW($CN$130)+1),"")</f>
        <v>0</v>
      </c>
      <c r="CO164">
        <f>IFERROR(SMALL(CO47:CO127,ROW()-ROW($CO$130)+1),"")</f>
        <v>0</v>
      </c>
      <c r="CP164">
        <f>IFERROR(SMALL(CP47:CP127,ROW()-ROW($CP$130)+1),"")</f>
        <v>0</v>
      </c>
      <c r="CQ164">
        <f>IFERROR(SMALL(CQ47:CQ127,ROW()-ROW($CQ$130)+1),"")</f>
        <v>0</v>
      </c>
      <c r="CR164">
        <f>IFERROR(SMALL(CR47:CR127,ROW()-ROW($CR$130)+1),"")</f>
        <v>0</v>
      </c>
      <c r="CS164">
        <f>IFERROR(SMALL(CS47:CS127,ROW()-ROW($CS$130)+1),"")</f>
        <v>0</v>
      </c>
      <c r="CT164">
        <f>IFERROR(SMALL(CT47:CT127,ROW()-ROW($CT$130)+1),"")</f>
        <v>0</v>
      </c>
      <c r="CU164">
        <f>IFERROR(SMALL(CU47:CU127,ROW()-ROW($CU$130)+1),"")</f>
        <v>0</v>
      </c>
      <c r="CV164">
        <f>IFERROR(SMALL(CV47:CV127,ROW()-ROW($CV$130)+1),"")</f>
        <v>0</v>
      </c>
      <c r="CW164">
        <f>IFERROR(SMALL(CW47:CW127,ROW()-ROW($CW$130)+1),"")</f>
        <v>0</v>
      </c>
      <c r="CX164">
        <f>IFERROR(SMALL(CX47:CX127,ROW()-ROW($CX$130)+1),"")</f>
        <v>0</v>
      </c>
      <c r="CY164">
        <f>IFERROR(SMALL(CY47:CY127,ROW()-ROW($CY$130)+1),"")</f>
        <v>0</v>
      </c>
      <c r="CZ164">
        <f>IFERROR(SMALL(CZ47:CZ127,ROW()-ROW($CZ$130)+1),"")</f>
        <v>0</v>
      </c>
      <c r="DA164">
        <f>IFERROR(SMALL(DA47:DA127,ROW()-ROW($DA$130)+1),"")</f>
        <v>0</v>
      </c>
      <c r="DB164">
        <f>IFERROR(SMALL(DB47:DB127,ROW()-ROW($DB$130)+1),"")</f>
        <v>0</v>
      </c>
      <c r="DC164">
        <f>IFERROR(SMALL(DC47:DC127,ROW()-ROW($DC$130)+1),"")</f>
        <v>0</v>
      </c>
      <c r="DD164">
        <f>IFERROR(SMALL(DD47:DD127,ROW()-ROW($DD$130)+1),"")</f>
        <v>0</v>
      </c>
      <c r="DE164">
        <f>IFERROR(SMALL(DE47:DE127,ROW()-ROW($DE$130)+1),"")</f>
        <v>0</v>
      </c>
      <c r="DF164">
        <f>IFERROR(SMALL(DF47:DF127,ROW()-ROW($DF$130)+1),"")</f>
        <v>0</v>
      </c>
      <c r="DG164">
        <f>IFERROR(SMALL(DG47:DG127,ROW()-ROW($DG$130)+1),"")</f>
        <v>0</v>
      </c>
      <c r="DH164">
        <f>IFERROR(SMALL(DH47:DH127,ROW()-ROW($DH$130)+1),"")</f>
        <v>0</v>
      </c>
      <c r="DI164">
        <f>IFERROR(SMALL(DI47:DI127,ROW()-ROW($DI$130)+1),"")</f>
        <v>0</v>
      </c>
      <c r="DJ164">
        <f>IFERROR(SMALL(DJ47:DJ127,ROW()-ROW($DJ$130)+1),"")</f>
        <v>0</v>
      </c>
      <c r="DK164">
        <f>IFERROR(SMALL(DK47:DK127,ROW()-ROW($DK$130)+1),"")</f>
        <v>0</v>
      </c>
      <c r="DL164">
        <f>IFERROR(SMALL(DL47:DL127,ROW()-ROW($DL$130)+1),"")</f>
        <v>0</v>
      </c>
      <c r="DM164">
        <f>IFERROR(SMALL(DM47:DM127,ROW()-ROW($DM$130)+1),"")</f>
        <v>0</v>
      </c>
      <c r="DN164">
        <f>IFERROR(SMALL(DN47:DN127,ROW()-ROW($DN$130)+1),"")</f>
        <v>0</v>
      </c>
      <c r="DO164">
        <f>IFERROR(SMALL(DO47:DO127,ROW()-ROW($DO$130)+1),"")</f>
        <v>0</v>
      </c>
      <c r="DP164">
        <f>IFERROR(SMALL(DP47:DP127,ROW()-ROW($DP$130)+1),"")</f>
        <v>0</v>
      </c>
      <c r="DS164">
        <f>IFERROR(SMALL(DS47:DS127,ROW()-ROW($DS$130)+1),"")</f>
        <v>0</v>
      </c>
      <c r="DT164">
        <f>IFERROR(SMALL(DT47:DT127,ROW()-ROW($DT$130)+1),"")</f>
        <v>0</v>
      </c>
      <c r="DU164">
        <f>IFERROR(SMALL(DU47:DU127,ROW()-ROW($DU$130)+1),"")</f>
        <v>0</v>
      </c>
      <c r="DV164">
        <f>IFERROR(SMALL(DV47:DV127,ROW()-ROW($DV$130)+1),"")</f>
        <v>0</v>
      </c>
      <c r="DW164">
        <f>IFERROR(SMALL(DW47:DW127,ROW()-ROW($DW$130)+1),"")</f>
        <v>0</v>
      </c>
      <c r="DX164">
        <f>IFERROR(SMALL(DX47:DX127,ROW()-ROW($DX$130)+1),"")</f>
        <v>0</v>
      </c>
      <c r="DY164">
        <f>IFERROR(SMALL(DY47:DY127,ROW()-ROW($DY$130)+1),"")</f>
        <v>0</v>
      </c>
      <c r="DZ164">
        <f>IFERROR(SMALL(DZ47:DZ127,ROW()-ROW($DZ$130)+1),"")</f>
        <v>0</v>
      </c>
      <c r="EA164">
        <f>IFERROR(SMALL(EA47:EA127,ROW()-ROW($EA$130)+1),"")</f>
        <v>0</v>
      </c>
      <c r="EB164">
        <f>IFERROR(SMALL(EB47:EB127,ROW()-ROW($EB$130)+1),"")</f>
        <v>0</v>
      </c>
      <c r="EC164">
        <f>IFERROR(SMALL(EC47:EC127,ROW()-ROW($EC$130)+1),"")</f>
        <v>0</v>
      </c>
      <c r="ED164">
        <f>IFERROR(SMALL(ED47:ED127,ROW()-ROW($ED$130)+1),"")</f>
        <v>0</v>
      </c>
      <c r="EE164">
        <f>IFERROR(SMALL(EE47:EE127,ROW()-ROW($EE$130)+1),"")</f>
        <v>0</v>
      </c>
      <c r="EF164">
        <f>IFERROR(SMALL(EF47:EF127,ROW()-ROW($EF$130)+1),"")</f>
        <v>0</v>
      </c>
      <c r="EG164">
        <f>IFERROR(SMALL(EG47:EG127,ROW()-ROW($EG$130)+1),"")</f>
        <v>0</v>
      </c>
      <c r="EH164">
        <f>IFERROR(SMALL(EH47:EH127,ROW()-ROW($EH$130)+1),"")</f>
        <v>0</v>
      </c>
      <c r="EI164">
        <f>IFERROR(SMALL(EI47:EI127,ROW()-ROW($EI$130)+1),"")</f>
        <v>0</v>
      </c>
      <c r="EJ164">
        <f>IFERROR(SMALL(EJ47:EJ127,ROW()-ROW($EJ$130)+1),"")</f>
        <v>0</v>
      </c>
      <c r="EK164">
        <f>IFERROR(SMALL(EK47:EK127,ROW()-ROW($EK$130)+1),"")</f>
        <v>0</v>
      </c>
      <c r="EL164">
        <f>IFERROR(SMALL(EL47:EL127,ROW()-ROW($EL$130)+1),"")</f>
        <v>0</v>
      </c>
      <c r="EM164">
        <f>IFERROR(SMALL(EM47:EM127,ROW()-ROW($EM$130)+1),"")</f>
        <v>0</v>
      </c>
      <c r="EN164">
        <f>IFERROR(SMALL(EN47:EN127,ROW()-ROW($EN$130)+1),"")</f>
        <v>0</v>
      </c>
      <c r="EO164">
        <f>IFERROR(SMALL(EO47:EO127,ROW()-ROW($EO$130)+1),"")</f>
        <v>0</v>
      </c>
      <c r="EP164">
        <f>IFERROR(SMALL(EP47:EP127,ROW()-ROW($EP$130)+1),"")</f>
        <v>0</v>
      </c>
      <c r="EQ164">
        <f>IFERROR(SMALL(EQ47:EQ127,ROW()-ROW($EQ$130)+1),"")</f>
        <v>0</v>
      </c>
      <c r="ER164">
        <f>IFERROR(SMALL(ER47:ER127,ROW()-ROW($ER$130)+1),"")</f>
        <v>0</v>
      </c>
      <c r="ES164">
        <f>IFERROR(SMALL(ES47:ES127,ROW()-ROW($ES$130)+1),"")</f>
        <v>0</v>
      </c>
      <c r="ET164">
        <f>IFERROR(SMALL(ET47:ET127,ROW()-ROW($ET$130)+1),"")</f>
        <v>0</v>
      </c>
      <c r="EU164">
        <f>IFERROR(SMALL(EU47:EU127,ROW()-ROW($EU$130)+1),"")</f>
        <v>0</v>
      </c>
      <c r="EV164">
        <f>IFERROR(SMALL(EV47:EV127,ROW()-ROW($EV$130)+1),"")</f>
        <v>0</v>
      </c>
      <c r="EW164">
        <f>IFERROR(SMALL(EW47:EW127,ROW()-ROW($EW$130)+1),"")</f>
        <v>0</v>
      </c>
      <c r="EX164">
        <f>IFERROR(SMALL(EX47:EX127,ROW()-ROW($EX$130)+1),"")</f>
        <v>0</v>
      </c>
      <c r="EY164">
        <f>IFERROR(SMALL(EY47:EY127,ROW()-ROW($EY$130)+1),"")</f>
        <v>0</v>
      </c>
      <c r="EZ164">
        <f>IFERROR(SMALL(EZ47:EZ127,ROW()-ROW($EZ$130)+1),"")</f>
        <v>0</v>
      </c>
      <c r="FA164">
        <f>IFERROR(SMALL(FA47:FA127,ROW()-ROW($FA$130)+1),"")</f>
        <v>0</v>
      </c>
      <c r="FB164">
        <f>IFERROR(SMALL(FB47:FB127,ROW()-ROW($FB$130)+1),"")</f>
        <v>0</v>
      </c>
      <c r="FC164">
        <f>IFERROR(SMALL(FC47:FC127,ROW()-ROW($FC$130)+1),"")</f>
        <v>0</v>
      </c>
      <c r="FD164">
        <f>IFERROR(SMALL(FD47:FD127,ROW()-ROW($FD$130)+1),"")</f>
        <v>0</v>
      </c>
      <c r="FE164">
        <f>IFERROR(SMALL(FE47:FE127,ROW()-ROW($FE$130)+1),"")</f>
        <v>0</v>
      </c>
      <c r="FF164">
        <f>IFERROR(SMALL(FF47:FF127,ROW()-ROW($FF$130)+1),"")</f>
        <v>0</v>
      </c>
      <c r="FG164">
        <f>IFERROR(SMALL(FG47:FG127,ROW()-ROW($FG$130)+1),"")</f>
        <v>0</v>
      </c>
      <c r="FH164">
        <f>IFERROR(SMALL(FH47:FH127,ROW()-ROW($FH$130)+1),"")</f>
        <v>0</v>
      </c>
      <c r="FI164">
        <f>IFERROR(SMALL(FI47:FI127,ROW()-ROW($FI$130)+1),"")</f>
        <v>0</v>
      </c>
      <c r="FJ164">
        <f>IFERROR(SMALL(FJ47:FJ127,ROW()-ROW($FJ$130)+1),"")</f>
        <v>0</v>
      </c>
      <c r="FK164">
        <f>IFERROR(SMALL(FK47:FK127,ROW()-ROW($FK$130)+1),"")</f>
        <v>0</v>
      </c>
      <c r="FL164">
        <f>IFERROR(SMALL(FL47:FL127,ROW()-ROW($FL$130)+1),"")</f>
        <v>0</v>
      </c>
      <c r="FM164">
        <f>IFERROR(SMALL(FM47:FM127,ROW()-ROW($FM$130)+1),"")</f>
        <v>0</v>
      </c>
      <c r="FN164">
        <f>IFERROR(SMALL(FN47:FN127,ROW()-ROW($FN$130)+1),"")</f>
        <v>0</v>
      </c>
      <c r="FO164">
        <f>IFERROR(SMALL(FO47:FO127,ROW()-ROW($FO$130)+1),"")</f>
        <v>0</v>
      </c>
      <c r="FP164">
        <f>IFERROR(SMALL(FP47:FP127,ROW()-ROW($FP$130)+1),"")</f>
        <v>0</v>
      </c>
      <c r="FQ164">
        <f>IFERROR(SMALL(FQ47:FQ127,ROW()-ROW($FQ$130)+1),"")</f>
        <v>0</v>
      </c>
      <c r="FR164">
        <f>IFERROR(SMALL(FR47:FR127,ROW()-ROW($FR$130)+1),"")</f>
        <v>0</v>
      </c>
      <c r="FS164">
        <f>IFERROR(SMALL(FS47:FS127,ROW()-ROW($FS$130)+1),"")</f>
        <v>0</v>
      </c>
      <c r="FT164">
        <f>IFERROR(SMALL(FT47:FT127,ROW()-ROW($FT$130)+1),"")</f>
        <v>0</v>
      </c>
      <c r="FU164">
        <f>IFERROR(SMALL(FU47:FU127,ROW()-ROW($FU$130)+1),"")</f>
        <v>0</v>
      </c>
      <c r="FV164">
        <f>IFERROR(SMALL(FV47:FV127,ROW()-ROW($FV$130)+1),"")</f>
        <v>0</v>
      </c>
      <c r="FW164">
        <f>IFERROR(SMALL(FW47:FW127,ROW()-ROW($FW$130)+1),"")</f>
        <v>0</v>
      </c>
      <c r="FX164">
        <f>IFERROR(SMALL(FX47:FX127,ROW()-ROW($FX$130)+1),"")</f>
        <v>0</v>
      </c>
      <c r="FY164">
        <f>IFERROR(SMALL(FY47:FY127,ROW()-ROW($FY$130)+1),"")</f>
        <v>0</v>
      </c>
      <c r="FZ164">
        <f>IFERROR(SMALL(FZ47:FZ127,ROW()-ROW($FZ$130)+1),"")</f>
        <v>0</v>
      </c>
      <c r="GA164">
        <f>IFERROR(SMALL(GA47:GA127,ROW()-ROW($GA$130)+1),"")</f>
        <v>0</v>
      </c>
      <c r="GB164">
        <f>IFERROR(SMALL(GB47:GB127,ROW()-ROW($GB$130)+1),"")</f>
        <v>0</v>
      </c>
      <c r="GC164">
        <f>IFERROR(SMALL(GC47:GC127,ROW()-ROW($GC$130)+1),"")</f>
        <v>0</v>
      </c>
      <c r="GD164">
        <f>IFERROR(SMALL(GD47:GD127,ROW()-ROW($GD$130)+1),"")</f>
        <v>0</v>
      </c>
      <c r="GE164">
        <f>IFERROR(SMALL(GE47:GE127,ROW()-ROW($GE$130)+1),"")</f>
        <v>0</v>
      </c>
      <c r="GF164">
        <f>IFERROR(SMALL(GF47:GF127,ROW()-ROW($GF$130)+1),"")</f>
        <v>0</v>
      </c>
      <c r="GG164">
        <f>IFERROR(SMALL(GG47:GG127,ROW()-ROW($GG$130)+1),"")</f>
        <v>0</v>
      </c>
      <c r="GH164">
        <f>IFERROR(SMALL(GH47:GH127,ROW()-ROW($GH$130)+1),"")</f>
        <v>0</v>
      </c>
      <c r="GI164">
        <f>IFERROR(SMALL(GI47:GI127,ROW()-ROW($GI$130)+1),"")</f>
        <v>0</v>
      </c>
      <c r="GJ164">
        <f>IFERROR(SMALL(GJ47:GJ127,ROW()-ROW($GJ$130)+1),"")</f>
        <v>0</v>
      </c>
      <c r="GK164">
        <f>IFERROR(SMALL(GK47:GK127,ROW()-ROW($GK$130)+1),"")</f>
        <v>0</v>
      </c>
      <c r="GL164">
        <f>IFERROR(SMALL(GL47:GL127,ROW()-ROW($GL$130)+1),"")</f>
        <v>0</v>
      </c>
      <c r="GM164">
        <f>IFERROR(SMALL(GM47:GM127,ROW()-ROW($GM$130)+1),"")</f>
        <v>0</v>
      </c>
      <c r="GN164">
        <f>IFERROR(SMALL(GN47:GN127,ROW()-ROW($GN$130)+1),"")</f>
        <v>0</v>
      </c>
      <c r="GO164">
        <f>IFERROR(SMALL(GO47:GO127,ROW()-ROW($GO$130)+1),"")</f>
        <v>0</v>
      </c>
      <c r="GP164">
        <f>IFERROR(SMALL(GP47:GP127,ROW()-ROW($GP$130)+1),"")</f>
        <v>0</v>
      </c>
      <c r="GQ164">
        <f>IFERROR(SMALL(GQ47:GQ127,ROW()-ROW($GQ$130)+1),"")</f>
        <v>0</v>
      </c>
      <c r="GR164">
        <f>IFERROR(SMALL(GR47:GR127,ROW()-ROW($GR$130)+1),"")</f>
        <v>0</v>
      </c>
      <c r="GS164">
        <f>IFERROR(SMALL(GS47:GS127,ROW()-ROW($GS$130)+1),"")</f>
        <v>0</v>
      </c>
      <c r="GT164">
        <f>IFERROR(SMALL(GT47:GT127,ROW()-ROW($GT$130)+1),"")</f>
        <v>0</v>
      </c>
      <c r="GU164">
        <f>IFERROR(SMALL(GU47:GU127,ROW()-ROW($GU$130)+1),"")</f>
        <v>0</v>
      </c>
      <c r="GV164">
        <f>IFERROR(SMALL(GV47:GV127,ROW()-ROW($GV$130)+1),"")</f>
        <v>0</v>
      </c>
      <c r="GW164">
        <f>IFERROR(SMALL(GW47:GW127,ROW()-ROW($GW$130)+1),"")</f>
        <v>0</v>
      </c>
      <c r="GX164">
        <f>IFERROR(SMALL(GX47:GX127,ROW()-ROW($GX$130)+1),"")</f>
        <v>0</v>
      </c>
      <c r="GY164">
        <f>IFERROR(SMALL(GY47:GY127,ROW()-ROW($GY$130)+1),"")</f>
        <v>0</v>
      </c>
      <c r="GZ164">
        <f>IFERROR(SMALL(GZ47:GZ127,ROW()-ROW($GZ$130)+1),"")</f>
        <v>0</v>
      </c>
      <c r="HA164">
        <f>IFERROR(SMALL(HA47:HA127,ROW()-ROW($HA$130)+1),"")</f>
        <v>0</v>
      </c>
      <c r="HB164">
        <f>IFERROR(SMALL(HB47:HB127,ROW()-ROW($HB$130)+1),"")</f>
        <v>0</v>
      </c>
      <c r="HC164">
        <f>IFERROR(SMALL(HC47:HC127,ROW()-ROW($HC$130)+1),"")</f>
        <v>0</v>
      </c>
      <c r="HD164">
        <f>IFERROR(SMALL(HD47:HD127,ROW()-ROW($HD$130)+1),"")</f>
        <v>0</v>
      </c>
      <c r="HE164">
        <f>IFERROR(SMALL(HE47:HE127,ROW()-ROW($HE$130)+1),"")</f>
        <v>0</v>
      </c>
      <c r="HF164">
        <f>IFERROR(SMALL(HF47:HF127,ROW()-ROW($HF$130)+1),"")</f>
        <v>0</v>
      </c>
      <c r="HG164">
        <f>IFERROR(SMALL(HG47:HG127,ROW()-ROW($HG$130)+1),"")</f>
        <v>0</v>
      </c>
      <c r="HH164">
        <f>IFERROR(SMALL(HH47:HH127,ROW()-ROW($HH$130)+1),"")</f>
        <v>0</v>
      </c>
      <c r="HI164">
        <f>IFERROR(SMALL(HI47:HI127,ROW()-ROW($HI$130)+1),"")</f>
        <v>0</v>
      </c>
      <c r="HJ164">
        <f>IFERROR(SMALL(HJ47:HJ127,ROW()-ROW($HJ$130)+1),"")</f>
        <v>0</v>
      </c>
      <c r="HK164">
        <f>IFERROR(SMALL(HK47:HK127,ROW()-ROW($HK$130)+1),"")</f>
        <v>0</v>
      </c>
      <c r="HL164">
        <f>IFERROR(SMALL(HL47:HL127,ROW()-ROW($HL$130)+1),"")</f>
        <v>0</v>
      </c>
      <c r="HM164">
        <f>IFERROR(SMALL(HM47:HM127,ROW()-ROW($HM$130)+1),"")</f>
        <v>0</v>
      </c>
      <c r="HN164">
        <f>IFERROR(SMALL(HN47:HN127,ROW()-ROW($HN$130)+1),"")</f>
        <v>0</v>
      </c>
      <c r="HO164">
        <f>IFERROR(SMALL(HO47:HO127,ROW()-ROW($HO$130)+1),"")</f>
        <v>0</v>
      </c>
      <c r="HP164">
        <f>IFERROR(SMALL(HP47:HP127,ROW()-ROW($HP$130)+1),"")</f>
        <v>0</v>
      </c>
      <c r="HQ164">
        <f>IFERROR(SMALL(HQ47:HQ127,ROW()-ROW($HQ$130)+1),"")</f>
        <v>0</v>
      </c>
      <c r="HR164">
        <f>IFERROR(SMALL(HR47:HR127,ROW()-ROW($HR$130)+1),"")</f>
        <v>0</v>
      </c>
      <c r="HS164">
        <f>IFERROR(SMALL(HS47:HS127,ROW()-ROW($HS$130)+1),"")</f>
        <v>0</v>
      </c>
      <c r="HT164">
        <f>IFERROR(SMALL(HT47:HT127,ROW()-ROW($HT$130)+1),"")</f>
        <v>0</v>
      </c>
      <c r="HU164">
        <f>IFERROR(SMALL(HU47:HU127,ROW()-ROW($HU$130)+1),"")</f>
        <v>0</v>
      </c>
      <c r="HV164">
        <f>IFERROR(SMALL(HV47:HV127,ROW()-ROW($HV$130)+1),"")</f>
        <v>0</v>
      </c>
      <c r="HW164">
        <f>IFERROR(SMALL(HW47:HW127,ROW()-ROW($HW$130)+1),"")</f>
        <v>0</v>
      </c>
      <c r="HX164">
        <f>IFERROR(SMALL(HX47:HX127,ROW()-ROW($HX$130)+1),"")</f>
        <v>0</v>
      </c>
      <c r="HY164">
        <f>IFERROR(SMALL(HY47:HY127,ROW()-ROW($HY$130)+1),"")</f>
        <v>0</v>
      </c>
      <c r="HZ164">
        <f>IFERROR(SMALL(HZ47:HZ127,ROW()-ROW($HZ$130)+1),"")</f>
        <v>0</v>
      </c>
      <c r="IA164">
        <f>IFERROR(SMALL(IA47:IA127,ROW()-ROW($IA$130)+1),"")</f>
        <v>0</v>
      </c>
      <c r="IB164">
        <f>IFERROR(SMALL(IB47:IB127,ROW()-ROW($IB$130)+1),"")</f>
        <v>0</v>
      </c>
      <c r="IC164">
        <f>IFERROR(SMALL(IC47:IC127,ROW()-ROW($IC$130)+1),"")</f>
        <v>0</v>
      </c>
      <c r="ID164">
        <f>IFERROR(SMALL(ID47:ID127,ROW()-ROW($ID$130)+1),"")</f>
        <v>0</v>
      </c>
    </row>
    <row r="165" spans="5:238">
      <c r="E165">
        <f>IFERROR(SMALL(E47:E127,ROW()-ROW($E$130)+1),"")</f>
        <v>0</v>
      </c>
      <c r="F165">
        <f>IFERROR(SMALL(F47:F127,ROW()-ROW($F$130)+1),"")</f>
        <v>0</v>
      </c>
      <c r="G165">
        <f>IFERROR(SMALL(G47:G127,ROW()-ROW($G$130)+1),"")</f>
        <v>0</v>
      </c>
      <c r="H165">
        <f>IFERROR(SMALL(H47:H127,ROW()-ROW($H$130)+1),"")</f>
        <v>0</v>
      </c>
      <c r="I165">
        <f>IFERROR(SMALL(I47:I127,ROW()-ROW($I$130)+1),"")</f>
        <v>0</v>
      </c>
      <c r="J165">
        <f>IFERROR(SMALL(J47:J127,ROW()-ROW($J$130)+1),"")</f>
        <v>0</v>
      </c>
      <c r="K165">
        <f>IFERROR(SMALL(K47:K127,ROW()-ROW($K$130)+1),"")</f>
        <v>0</v>
      </c>
      <c r="L165">
        <f>IFERROR(SMALL(L47:L127,ROW()-ROW($L$130)+1),"")</f>
        <v>0</v>
      </c>
      <c r="M165">
        <f>IFERROR(SMALL(M47:M127,ROW()-ROW($M$130)+1),"")</f>
        <v>0</v>
      </c>
      <c r="N165">
        <f>IFERROR(SMALL(N47:N127,ROW()-ROW($N$130)+1),"")</f>
        <v>0</v>
      </c>
      <c r="O165">
        <f>IFERROR(SMALL(O47:O127,ROW()-ROW($O$130)+1),"")</f>
        <v>0</v>
      </c>
      <c r="P165">
        <f>IFERROR(SMALL(P47:P127,ROW()-ROW($P$130)+1),"")</f>
        <v>0</v>
      </c>
      <c r="Q165">
        <f>IFERROR(SMALL(Q47:Q127,ROW()-ROW($Q$130)+1),"")</f>
        <v>0</v>
      </c>
      <c r="R165">
        <f>IFERROR(SMALL(R47:R127,ROW()-ROW($R$130)+1),"")</f>
        <v>0</v>
      </c>
      <c r="S165">
        <f>IFERROR(SMALL(S47:S127,ROW()-ROW($S$130)+1),"")</f>
        <v>0</v>
      </c>
      <c r="T165">
        <f>IFERROR(SMALL(T47:T127,ROW()-ROW($T$130)+1),"")</f>
        <v>0</v>
      </c>
      <c r="U165">
        <f>IFERROR(SMALL(U47:U127,ROW()-ROW($U$130)+1),"")</f>
        <v>0</v>
      </c>
      <c r="V165">
        <f>IFERROR(SMALL(V47:V127,ROW()-ROW($V$130)+1),"")</f>
        <v>0</v>
      </c>
      <c r="W165">
        <f>IFERROR(SMALL(W47:W127,ROW()-ROW($W$130)+1),"")</f>
        <v>0</v>
      </c>
      <c r="X165">
        <f>IFERROR(SMALL(X47:X127,ROW()-ROW($X$130)+1),"")</f>
        <v>0</v>
      </c>
      <c r="Y165">
        <f>IFERROR(SMALL(Y47:Y127,ROW()-ROW($Y$130)+1),"")</f>
        <v>0</v>
      </c>
      <c r="Z165">
        <f>IFERROR(SMALL(Z47:Z127,ROW()-ROW($Z$130)+1),"")</f>
        <v>0</v>
      </c>
      <c r="AA165">
        <f>IFERROR(SMALL(AA47:AA127,ROW()-ROW($AA$130)+1),"")</f>
        <v>0</v>
      </c>
      <c r="AB165">
        <f>IFERROR(SMALL(AB47:AB127,ROW()-ROW($AB$130)+1),"")</f>
        <v>0</v>
      </c>
      <c r="AC165">
        <f>IFERROR(SMALL(AC47:AC127,ROW()-ROW($AC$130)+1),"")</f>
        <v>0</v>
      </c>
      <c r="AD165">
        <f>IFERROR(SMALL(AD47:AD127,ROW()-ROW($AD$130)+1),"")</f>
        <v>0</v>
      </c>
      <c r="AE165">
        <f>IFERROR(SMALL(AE47:AE127,ROW()-ROW($AE$130)+1),"")</f>
        <v>0</v>
      </c>
      <c r="AF165">
        <f>IFERROR(SMALL(AF47:AF127,ROW()-ROW($AF$130)+1),"")</f>
        <v>0</v>
      </c>
      <c r="AG165">
        <f>IFERROR(SMALL(AG47:AG127,ROW()-ROW($AG$130)+1),"")</f>
        <v>0</v>
      </c>
      <c r="AH165">
        <f>IFERROR(SMALL(AH47:AH127,ROW()-ROW($AH$130)+1),"")</f>
        <v>0</v>
      </c>
      <c r="AI165">
        <f>IFERROR(SMALL(AI47:AI127,ROW()-ROW($AI$130)+1),"")</f>
        <v>0</v>
      </c>
      <c r="AJ165">
        <f>IFERROR(SMALL(AJ47:AJ127,ROW()-ROW($AJ$130)+1),"")</f>
        <v>0</v>
      </c>
      <c r="AK165">
        <f>IFERROR(SMALL(AK47:AK127,ROW()-ROW($AK$130)+1),"")</f>
        <v>0</v>
      </c>
      <c r="AL165">
        <f>IFERROR(SMALL(AL47:AL127,ROW()-ROW($AL$130)+1),"")</f>
        <v>0</v>
      </c>
      <c r="AM165">
        <f>IFERROR(SMALL(AM47:AM127,ROW()-ROW($AM$130)+1),"")</f>
        <v>0</v>
      </c>
      <c r="AN165">
        <f>IFERROR(SMALL(AN47:AN127,ROW()-ROW($AN$130)+1),"")</f>
        <v>0</v>
      </c>
      <c r="AO165">
        <f>IFERROR(SMALL(AO47:AO127,ROW()-ROW($AO$130)+1),"")</f>
        <v>0</v>
      </c>
      <c r="AP165">
        <f>IFERROR(SMALL(AP47:AP127,ROW()-ROW($AP$130)+1),"")</f>
        <v>0</v>
      </c>
      <c r="AQ165">
        <f>IFERROR(SMALL(AQ47:AQ127,ROW()-ROW($AQ$130)+1),"")</f>
        <v>0</v>
      </c>
      <c r="AR165">
        <f>IFERROR(SMALL(AR47:AR127,ROW()-ROW($AR$130)+1),"")</f>
        <v>0</v>
      </c>
      <c r="AS165">
        <f>IFERROR(SMALL(AS47:AS127,ROW()-ROW($AS$130)+1),"")</f>
        <v>0</v>
      </c>
      <c r="AT165">
        <f>IFERROR(SMALL(AT47:AT127,ROW()-ROW($AT$130)+1),"")</f>
        <v>0</v>
      </c>
      <c r="AU165">
        <f>IFERROR(SMALL(AU47:AU127,ROW()-ROW($AU$130)+1),"")</f>
        <v>0</v>
      </c>
      <c r="AV165">
        <f>IFERROR(SMALL(AV47:AV127,ROW()-ROW($AV$130)+1),"")</f>
        <v>0</v>
      </c>
      <c r="AW165">
        <f>IFERROR(SMALL(AW47:AW127,ROW()-ROW($AW$130)+1),"")</f>
        <v>0</v>
      </c>
      <c r="AX165">
        <f>IFERROR(SMALL(AX47:AX127,ROW()-ROW($AX$130)+1),"")</f>
        <v>0</v>
      </c>
      <c r="AY165">
        <f>IFERROR(SMALL(AY47:AY127,ROW()-ROW($AY$130)+1),"")</f>
        <v>0</v>
      </c>
      <c r="AZ165">
        <f>IFERROR(SMALL(AZ47:AZ127,ROW()-ROW($AZ$130)+1),"")</f>
        <v>0</v>
      </c>
      <c r="BA165">
        <f>IFERROR(SMALL(BA47:BA127,ROW()-ROW($BA$130)+1),"")</f>
        <v>0</v>
      </c>
      <c r="BB165">
        <f>IFERROR(SMALL(BB47:BB127,ROW()-ROW($BB$130)+1),"")</f>
        <v>0</v>
      </c>
      <c r="BC165">
        <f>IFERROR(SMALL(BC47:BC127,ROW()-ROW($BC$130)+1),"")</f>
        <v>0</v>
      </c>
      <c r="BD165">
        <f>IFERROR(SMALL(BD47:BD127,ROW()-ROW($BD$130)+1),"")</f>
        <v>0</v>
      </c>
      <c r="BE165">
        <f>IFERROR(SMALL(BE47:BE127,ROW()-ROW($BE$130)+1),"")</f>
        <v>0</v>
      </c>
      <c r="BF165">
        <f>IFERROR(SMALL(BF47:BF127,ROW()-ROW($BF$130)+1),"")</f>
        <v>0</v>
      </c>
      <c r="BG165">
        <f>IFERROR(SMALL(BG47:BG127,ROW()-ROW($BG$130)+1),"")</f>
        <v>0</v>
      </c>
      <c r="BH165">
        <f>IFERROR(SMALL(BH47:BH127,ROW()-ROW($BH$130)+1),"")</f>
        <v>0</v>
      </c>
      <c r="BI165">
        <f>IFERROR(SMALL(BI47:BI127,ROW()-ROW($BI$130)+1),"")</f>
        <v>0</v>
      </c>
      <c r="BJ165">
        <f>IFERROR(SMALL(BJ47:BJ127,ROW()-ROW($BJ$130)+1),"")</f>
        <v>0</v>
      </c>
      <c r="BK165">
        <f>IFERROR(SMALL(BK47:BK127,ROW()-ROW($BK$130)+1),"")</f>
        <v>0</v>
      </c>
      <c r="BL165">
        <f>IFERROR(SMALL(BL47:BL127,ROW()-ROW($BL$130)+1),"")</f>
        <v>0</v>
      </c>
      <c r="BM165">
        <f>IFERROR(SMALL(BM47:BM127,ROW()-ROW($BM$130)+1),"")</f>
        <v>0</v>
      </c>
      <c r="BN165">
        <f>IFERROR(SMALL(BN47:BN127,ROW()-ROW($BN$130)+1),"")</f>
        <v>0</v>
      </c>
      <c r="BO165">
        <f>IFERROR(SMALL(BO47:BO127,ROW()-ROW($BO$130)+1),"")</f>
        <v>0</v>
      </c>
      <c r="BP165">
        <f>IFERROR(SMALL(BP47:BP127,ROW()-ROW($BP$130)+1),"")</f>
        <v>0</v>
      </c>
      <c r="BQ165">
        <f>IFERROR(SMALL(BQ47:BQ127,ROW()-ROW($BQ$130)+1),"")</f>
        <v>0</v>
      </c>
      <c r="BR165">
        <f>IFERROR(SMALL(BR47:BR127,ROW()-ROW($BR$130)+1),"")</f>
        <v>0</v>
      </c>
      <c r="BS165">
        <f>IFERROR(SMALL(BS47:BS127,ROW()-ROW($BS$130)+1),"")</f>
        <v>0</v>
      </c>
      <c r="BT165">
        <f>IFERROR(SMALL(BT47:BT127,ROW()-ROW($BT$130)+1),"")</f>
        <v>0</v>
      </c>
      <c r="BU165">
        <f>IFERROR(SMALL(BU47:BU127,ROW()-ROW($BU$130)+1),"")</f>
        <v>0</v>
      </c>
      <c r="BV165">
        <f>IFERROR(SMALL(BV47:BV127,ROW()-ROW($BV$130)+1),"")</f>
        <v>0</v>
      </c>
      <c r="BW165">
        <f>IFERROR(SMALL(BW47:BW127,ROW()-ROW($BW$130)+1),"")</f>
        <v>0</v>
      </c>
      <c r="BX165">
        <f>IFERROR(SMALL(BX47:BX127,ROW()-ROW($BX$130)+1),"")</f>
        <v>0</v>
      </c>
      <c r="BY165">
        <f>IFERROR(SMALL(BY47:BY127,ROW()-ROW($BY$130)+1),"")</f>
        <v>0</v>
      </c>
      <c r="BZ165">
        <f>IFERROR(SMALL(BZ47:BZ127,ROW()-ROW($BZ$130)+1),"")</f>
        <v>0</v>
      </c>
      <c r="CA165">
        <f>IFERROR(SMALL(CA47:CA127,ROW()-ROW($CA$130)+1),"")</f>
        <v>0</v>
      </c>
      <c r="CB165">
        <f>IFERROR(SMALL(CB47:CB127,ROW()-ROW($CB$130)+1),"")</f>
        <v>0</v>
      </c>
      <c r="CC165">
        <f>IFERROR(SMALL(CC47:CC127,ROW()-ROW($CC$130)+1),"")</f>
        <v>0</v>
      </c>
      <c r="CD165">
        <f>IFERROR(SMALL(CD47:CD127,ROW()-ROW($CD$130)+1),"")</f>
        <v>0</v>
      </c>
      <c r="CE165">
        <f>IFERROR(SMALL(CE47:CE127,ROW()-ROW($CE$130)+1),"")</f>
        <v>0</v>
      </c>
      <c r="CF165">
        <f>IFERROR(SMALL(CF47:CF127,ROW()-ROW($CF$130)+1),"")</f>
        <v>0</v>
      </c>
      <c r="CG165">
        <f>IFERROR(SMALL(CG47:CG127,ROW()-ROW($CG$130)+1),"")</f>
        <v>0</v>
      </c>
      <c r="CH165">
        <f>IFERROR(SMALL(CH47:CH127,ROW()-ROW($CH$130)+1),"")</f>
        <v>0</v>
      </c>
      <c r="CI165">
        <f>IFERROR(SMALL(CI47:CI127,ROW()-ROW($CI$130)+1),"")</f>
        <v>0</v>
      </c>
      <c r="CJ165">
        <f>IFERROR(SMALL(CJ47:CJ127,ROW()-ROW($CJ$130)+1),"")</f>
        <v>0</v>
      </c>
      <c r="CK165">
        <f>IFERROR(SMALL(CK47:CK127,ROW()-ROW($CK$130)+1),"")</f>
        <v>0</v>
      </c>
      <c r="CL165">
        <f>IFERROR(SMALL(CL47:CL127,ROW()-ROW($CL$130)+1),"")</f>
        <v>0</v>
      </c>
      <c r="CM165">
        <f>IFERROR(SMALL(CM47:CM127,ROW()-ROW($CM$130)+1),"")</f>
        <v>0</v>
      </c>
      <c r="CN165">
        <f>IFERROR(SMALL(CN47:CN127,ROW()-ROW($CN$130)+1),"")</f>
        <v>0</v>
      </c>
      <c r="CO165">
        <f>IFERROR(SMALL(CO47:CO127,ROW()-ROW($CO$130)+1),"")</f>
        <v>0</v>
      </c>
      <c r="CP165">
        <f>IFERROR(SMALL(CP47:CP127,ROW()-ROW($CP$130)+1),"")</f>
        <v>0</v>
      </c>
      <c r="CQ165">
        <f>IFERROR(SMALL(CQ47:CQ127,ROW()-ROW($CQ$130)+1),"")</f>
        <v>0</v>
      </c>
      <c r="CR165">
        <f>IFERROR(SMALL(CR47:CR127,ROW()-ROW($CR$130)+1),"")</f>
        <v>0</v>
      </c>
      <c r="CS165">
        <f>IFERROR(SMALL(CS47:CS127,ROW()-ROW($CS$130)+1),"")</f>
        <v>0</v>
      </c>
      <c r="CT165">
        <f>IFERROR(SMALL(CT47:CT127,ROW()-ROW($CT$130)+1),"")</f>
        <v>0</v>
      </c>
      <c r="CU165">
        <f>IFERROR(SMALL(CU47:CU127,ROW()-ROW($CU$130)+1),"")</f>
        <v>0</v>
      </c>
      <c r="CV165">
        <f>IFERROR(SMALL(CV47:CV127,ROW()-ROW($CV$130)+1),"")</f>
        <v>0</v>
      </c>
      <c r="CW165">
        <f>IFERROR(SMALL(CW47:CW127,ROW()-ROW($CW$130)+1),"")</f>
        <v>0</v>
      </c>
      <c r="CX165">
        <f>IFERROR(SMALL(CX47:CX127,ROW()-ROW($CX$130)+1),"")</f>
        <v>0</v>
      </c>
      <c r="CY165">
        <f>IFERROR(SMALL(CY47:CY127,ROW()-ROW($CY$130)+1),"")</f>
        <v>0</v>
      </c>
      <c r="CZ165">
        <f>IFERROR(SMALL(CZ47:CZ127,ROW()-ROW($CZ$130)+1),"")</f>
        <v>0</v>
      </c>
      <c r="DA165">
        <f>IFERROR(SMALL(DA47:DA127,ROW()-ROW($DA$130)+1),"")</f>
        <v>0</v>
      </c>
      <c r="DB165">
        <f>IFERROR(SMALL(DB47:DB127,ROW()-ROW($DB$130)+1),"")</f>
        <v>0</v>
      </c>
      <c r="DC165">
        <f>IFERROR(SMALL(DC47:DC127,ROW()-ROW($DC$130)+1),"")</f>
        <v>0</v>
      </c>
      <c r="DD165">
        <f>IFERROR(SMALL(DD47:DD127,ROW()-ROW($DD$130)+1),"")</f>
        <v>0</v>
      </c>
      <c r="DE165">
        <f>IFERROR(SMALL(DE47:DE127,ROW()-ROW($DE$130)+1),"")</f>
        <v>0</v>
      </c>
      <c r="DF165">
        <f>IFERROR(SMALL(DF47:DF127,ROW()-ROW($DF$130)+1),"")</f>
        <v>0</v>
      </c>
      <c r="DG165">
        <f>IFERROR(SMALL(DG47:DG127,ROW()-ROW($DG$130)+1),"")</f>
        <v>0</v>
      </c>
      <c r="DH165">
        <f>IFERROR(SMALL(DH47:DH127,ROW()-ROW($DH$130)+1),"")</f>
        <v>0</v>
      </c>
      <c r="DI165">
        <f>IFERROR(SMALL(DI47:DI127,ROW()-ROW($DI$130)+1),"")</f>
        <v>0</v>
      </c>
      <c r="DJ165">
        <f>IFERROR(SMALL(DJ47:DJ127,ROW()-ROW($DJ$130)+1),"")</f>
        <v>0</v>
      </c>
      <c r="DK165">
        <f>IFERROR(SMALL(DK47:DK127,ROW()-ROW($DK$130)+1),"")</f>
        <v>0</v>
      </c>
      <c r="DL165">
        <f>IFERROR(SMALL(DL47:DL127,ROW()-ROW($DL$130)+1),"")</f>
        <v>0</v>
      </c>
      <c r="DM165">
        <f>IFERROR(SMALL(DM47:DM127,ROW()-ROW($DM$130)+1),"")</f>
        <v>0</v>
      </c>
      <c r="DN165">
        <f>IFERROR(SMALL(DN47:DN127,ROW()-ROW($DN$130)+1),"")</f>
        <v>0</v>
      </c>
      <c r="DO165">
        <f>IFERROR(SMALL(DO47:DO127,ROW()-ROW($DO$130)+1),"")</f>
        <v>0</v>
      </c>
      <c r="DP165">
        <f>IFERROR(SMALL(DP47:DP127,ROW()-ROW($DP$130)+1),"")</f>
        <v>0</v>
      </c>
      <c r="DS165">
        <f>IFERROR(SMALL(DS47:DS127,ROW()-ROW($DS$130)+1),"")</f>
        <v>0</v>
      </c>
      <c r="DT165">
        <f>IFERROR(SMALL(DT47:DT127,ROW()-ROW($DT$130)+1),"")</f>
        <v>0</v>
      </c>
      <c r="DU165">
        <f>IFERROR(SMALL(DU47:DU127,ROW()-ROW($DU$130)+1),"")</f>
        <v>0</v>
      </c>
      <c r="DV165">
        <f>IFERROR(SMALL(DV47:DV127,ROW()-ROW($DV$130)+1),"")</f>
        <v>0</v>
      </c>
      <c r="DW165">
        <f>IFERROR(SMALL(DW47:DW127,ROW()-ROW($DW$130)+1),"")</f>
        <v>0</v>
      </c>
      <c r="DX165">
        <f>IFERROR(SMALL(DX47:DX127,ROW()-ROW($DX$130)+1),"")</f>
        <v>0</v>
      </c>
      <c r="DY165">
        <f>IFERROR(SMALL(DY47:DY127,ROW()-ROW($DY$130)+1),"")</f>
        <v>0</v>
      </c>
      <c r="DZ165">
        <f>IFERROR(SMALL(DZ47:DZ127,ROW()-ROW($DZ$130)+1),"")</f>
        <v>0</v>
      </c>
      <c r="EA165">
        <f>IFERROR(SMALL(EA47:EA127,ROW()-ROW($EA$130)+1),"")</f>
        <v>0</v>
      </c>
      <c r="EB165">
        <f>IFERROR(SMALL(EB47:EB127,ROW()-ROW($EB$130)+1),"")</f>
        <v>0</v>
      </c>
      <c r="EC165">
        <f>IFERROR(SMALL(EC47:EC127,ROW()-ROW($EC$130)+1),"")</f>
        <v>0</v>
      </c>
      <c r="ED165">
        <f>IFERROR(SMALL(ED47:ED127,ROW()-ROW($ED$130)+1),"")</f>
        <v>0</v>
      </c>
      <c r="EE165">
        <f>IFERROR(SMALL(EE47:EE127,ROW()-ROW($EE$130)+1),"")</f>
        <v>0</v>
      </c>
      <c r="EF165">
        <f>IFERROR(SMALL(EF47:EF127,ROW()-ROW($EF$130)+1),"")</f>
        <v>0</v>
      </c>
      <c r="EG165">
        <f>IFERROR(SMALL(EG47:EG127,ROW()-ROW($EG$130)+1),"")</f>
        <v>0</v>
      </c>
      <c r="EH165">
        <f>IFERROR(SMALL(EH47:EH127,ROW()-ROW($EH$130)+1),"")</f>
        <v>0</v>
      </c>
      <c r="EI165">
        <f>IFERROR(SMALL(EI47:EI127,ROW()-ROW($EI$130)+1),"")</f>
        <v>0</v>
      </c>
      <c r="EJ165">
        <f>IFERROR(SMALL(EJ47:EJ127,ROW()-ROW($EJ$130)+1),"")</f>
        <v>0</v>
      </c>
      <c r="EK165">
        <f>IFERROR(SMALL(EK47:EK127,ROW()-ROW($EK$130)+1),"")</f>
        <v>0</v>
      </c>
      <c r="EL165">
        <f>IFERROR(SMALL(EL47:EL127,ROW()-ROW($EL$130)+1),"")</f>
        <v>0</v>
      </c>
      <c r="EM165">
        <f>IFERROR(SMALL(EM47:EM127,ROW()-ROW($EM$130)+1),"")</f>
        <v>0</v>
      </c>
      <c r="EN165">
        <f>IFERROR(SMALL(EN47:EN127,ROW()-ROW($EN$130)+1),"")</f>
        <v>0</v>
      </c>
      <c r="EO165">
        <f>IFERROR(SMALL(EO47:EO127,ROW()-ROW($EO$130)+1),"")</f>
        <v>0</v>
      </c>
      <c r="EP165">
        <f>IFERROR(SMALL(EP47:EP127,ROW()-ROW($EP$130)+1),"")</f>
        <v>0</v>
      </c>
      <c r="EQ165">
        <f>IFERROR(SMALL(EQ47:EQ127,ROW()-ROW($EQ$130)+1),"")</f>
        <v>0</v>
      </c>
      <c r="ER165">
        <f>IFERROR(SMALL(ER47:ER127,ROW()-ROW($ER$130)+1),"")</f>
        <v>0</v>
      </c>
      <c r="ES165">
        <f>IFERROR(SMALL(ES47:ES127,ROW()-ROW($ES$130)+1),"")</f>
        <v>0</v>
      </c>
      <c r="ET165">
        <f>IFERROR(SMALL(ET47:ET127,ROW()-ROW($ET$130)+1),"")</f>
        <v>0</v>
      </c>
      <c r="EU165">
        <f>IFERROR(SMALL(EU47:EU127,ROW()-ROW($EU$130)+1),"")</f>
        <v>0</v>
      </c>
      <c r="EV165">
        <f>IFERROR(SMALL(EV47:EV127,ROW()-ROW($EV$130)+1),"")</f>
        <v>0</v>
      </c>
      <c r="EW165">
        <f>IFERROR(SMALL(EW47:EW127,ROW()-ROW($EW$130)+1),"")</f>
        <v>0</v>
      </c>
      <c r="EX165">
        <f>IFERROR(SMALL(EX47:EX127,ROW()-ROW($EX$130)+1),"")</f>
        <v>0</v>
      </c>
      <c r="EY165">
        <f>IFERROR(SMALL(EY47:EY127,ROW()-ROW($EY$130)+1),"")</f>
        <v>0</v>
      </c>
      <c r="EZ165">
        <f>IFERROR(SMALL(EZ47:EZ127,ROW()-ROW($EZ$130)+1),"")</f>
        <v>0</v>
      </c>
      <c r="FA165">
        <f>IFERROR(SMALL(FA47:FA127,ROW()-ROW($FA$130)+1),"")</f>
        <v>0</v>
      </c>
      <c r="FB165">
        <f>IFERROR(SMALL(FB47:FB127,ROW()-ROW($FB$130)+1),"")</f>
        <v>0</v>
      </c>
      <c r="FC165">
        <f>IFERROR(SMALL(FC47:FC127,ROW()-ROW($FC$130)+1),"")</f>
        <v>0</v>
      </c>
      <c r="FD165">
        <f>IFERROR(SMALL(FD47:FD127,ROW()-ROW($FD$130)+1),"")</f>
        <v>0</v>
      </c>
      <c r="FE165">
        <f>IFERROR(SMALL(FE47:FE127,ROW()-ROW($FE$130)+1),"")</f>
        <v>0</v>
      </c>
      <c r="FF165">
        <f>IFERROR(SMALL(FF47:FF127,ROW()-ROW($FF$130)+1),"")</f>
        <v>0</v>
      </c>
      <c r="FG165">
        <f>IFERROR(SMALL(FG47:FG127,ROW()-ROW($FG$130)+1),"")</f>
        <v>0</v>
      </c>
      <c r="FH165">
        <f>IFERROR(SMALL(FH47:FH127,ROW()-ROW($FH$130)+1),"")</f>
        <v>0</v>
      </c>
      <c r="FI165">
        <f>IFERROR(SMALL(FI47:FI127,ROW()-ROW($FI$130)+1),"")</f>
        <v>0</v>
      </c>
      <c r="FJ165">
        <f>IFERROR(SMALL(FJ47:FJ127,ROW()-ROW($FJ$130)+1),"")</f>
        <v>0</v>
      </c>
      <c r="FK165">
        <f>IFERROR(SMALL(FK47:FK127,ROW()-ROW($FK$130)+1),"")</f>
        <v>0</v>
      </c>
      <c r="FL165">
        <f>IFERROR(SMALL(FL47:FL127,ROW()-ROW($FL$130)+1),"")</f>
        <v>0</v>
      </c>
      <c r="FM165">
        <f>IFERROR(SMALL(FM47:FM127,ROW()-ROW($FM$130)+1),"")</f>
        <v>0</v>
      </c>
      <c r="FN165">
        <f>IFERROR(SMALL(FN47:FN127,ROW()-ROW($FN$130)+1),"")</f>
        <v>0</v>
      </c>
      <c r="FO165">
        <f>IFERROR(SMALL(FO47:FO127,ROW()-ROW($FO$130)+1),"")</f>
        <v>0</v>
      </c>
      <c r="FP165">
        <f>IFERROR(SMALL(FP47:FP127,ROW()-ROW($FP$130)+1),"")</f>
        <v>0</v>
      </c>
      <c r="FQ165">
        <f>IFERROR(SMALL(FQ47:FQ127,ROW()-ROW($FQ$130)+1),"")</f>
        <v>0</v>
      </c>
      <c r="FR165">
        <f>IFERROR(SMALL(FR47:FR127,ROW()-ROW($FR$130)+1),"")</f>
        <v>0</v>
      </c>
      <c r="FS165">
        <f>IFERROR(SMALL(FS47:FS127,ROW()-ROW($FS$130)+1),"")</f>
        <v>0</v>
      </c>
      <c r="FT165">
        <f>IFERROR(SMALL(FT47:FT127,ROW()-ROW($FT$130)+1),"")</f>
        <v>0</v>
      </c>
      <c r="FU165">
        <f>IFERROR(SMALL(FU47:FU127,ROW()-ROW($FU$130)+1),"")</f>
        <v>0</v>
      </c>
      <c r="FV165">
        <f>IFERROR(SMALL(FV47:FV127,ROW()-ROW($FV$130)+1),"")</f>
        <v>0</v>
      </c>
      <c r="FW165">
        <f>IFERROR(SMALL(FW47:FW127,ROW()-ROW($FW$130)+1),"")</f>
        <v>0</v>
      </c>
      <c r="FX165">
        <f>IFERROR(SMALL(FX47:FX127,ROW()-ROW($FX$130)+1),"")</f>
        <v>0</v>
      </c>
      <c r="FY165">
        <f>IFERROR(SMALL(FY47:FY127,ROW()-ROW($FY$130)+1),"")</f>
        <v>0</v>
      </c>
      <c r="FZ165">
        <f>IFERROR(SMALL(FZ47:FZ127,ROW()-ROW($FZ$130)+1),"")</f>
        <v>0</v>
      </c>
      <c r="GA165">
        <f>IFERROR(SMALL(GA47:GA127,ROW()-ROW($GA$130)+1),"")</f>
        <v>0</v>
      </c>
      <c r="GB165">
        <f>IFERROR(SMALL(GB47:GB127,ROW()-ROW($GB$130)+1),"")</f>
        <v>0</v>
      </c>
      <c r="GC165">
        <f>IFERROR(SMALL(GC47:GC127,ROW()-ROW($GC$130)+1),"")</f>
        <v>0</v>
      </c>
      <c r="GD165">
        <f>IFERROR(SMALL(GD47:GD127,ROW()-ROW($GD$130)+1),"")</f>
        <v>0</v>
      </c>
      <c r="GE165">
        <f>IFERROR(SMALL(GE47:GE127,ROW()-ROW($GE$130)+1),"")</f>
        <v>0</v>
      </c>
      <c r="GF165">
        <f>IFERROR(SMALL(GF47:GF127,ROW()-ROW($GF$130)+1),"")</f>
        <v>0</v>
      </c>
      <c r="GG165">
        <f>IFERROR(SMALL(GG47:GG127,ROW()-ROW($GG$130)+1),"")</f>
        <v>0</v>
      </c>
      <c r="GH165">
        <f>IFERROR(SMALL(GH47:GH127,ROW()-ROW($GH$130)+1),"")</f>
        <v>0</v>
      </c>
      <c r="GI165">
        <f>IFERROR(SMALL(GI47:GI127,ROW()-ROW($GI$130)+1),"")</f>
        <v>0</v>
      </c>
      <c r="GJ165">
        <f>IFERROR(SMALL(GJ47:GJ127,ROW()-ROW($GJ$130)+1),"")</f>
        <v>0</v>
      </c>
      <c r="GK165">
        <f>IFERROR(SMALL(GK47:GK127,ROW()-ROW($GK$130)+1),"")</f>
        <v>0</v>
      </c>
      <c r="GL165">
        <f>IFERROR(SMALL(GL47:GL127,ROW()-ROW($GL$130)+1),"")</f>
        <v>0</v>
      </c>
      <c r="GM165">
        <f>IFERROR(SMALL(GM47:GM127,ROW()-ROW($GM$130)+1),"")</f>
        <v>0</v>
      </c>
      <c r="GN165">
        <f>IFERROR(SMALL(GN47:GN127,ROW()-ROW($GN$130)+1),"")</f>
        <v>0</v>
      </c>
      <c r="GO165">
        <f>IFERROR(SMALL(GO47:GO127,ROW()-ROW($GO$130)+1),"")</f>
        <v>0</v>
      </c>
      <c r="GP165">
        <f>IFERROR(SMALL(GP47:GP127,ROW()-ROW($GP$130)+1),"")</f>
        <v>0</v>
      </c>
      <c r="GQ165">
        <f>IFERROR(SMALL(GQ47:GQ127,ROW()-ROW($GQ$130)+1),"")</f>
        <v>0</v>
      </c>
      <c r="GR165">
        <f>IFERROR(SMALL(GR47:GR127,ROW()-ROW($GR$130)+1),"")</f>
        <v>0</v>
      </c>
      <c r="GS165">
        <f>IFERROR(SMALL(GS47:GS127,ROW()-ROW($GS$130)+1),"")</f>
        <v>0</v>
      </c>
      <c r="GT165">
        <f>IFERROR(SMALL(GT47:GT127,ROW()-ROW($GT$130)+1),"")</f>
        <v>0</v>
      </c>
      <c r="GU165">
        <f>IFERROR(SMALL(GU47:GU127,ROW()-ROW($GU$130)+1),"")</f>
        <v>0</v>
      </c>
      <c r="GV165">
        <f>IFERROR(SMALL(GV47:GV127,ROW()-ROW($GV$130)+1),"")</f>
        <v>0</v>
      </c>
      <c r="GW165">
        <f>IFERROR(SMALL(GW47:GW127,ROW()-ROW($GW$130)+1),"")</f>
        <v>0</v>
      </c>
      <c r="GX165">
        <f>IFERROR(SMALL(GX47:GX127,ROW()-ROW($GX$130)+1),"")</f>
        <v>0</v>
      </c>
      <c r="GY165">
        <f>IFERROR(SMALL(GY47:GY127,ROW()-ROW($GY$130)+1),"")</f>
        <v>0</v>
      </c>
      <c r="GZ165">
        <f>IFERROR(SMALL(GZ47:GZ127,ROW()-ROW($GZ$130)+1),"")</f>
        <v>0</v>
      </c>
      <c r="HA165">
        <f>IFERROR(SMALL(HA47:HA127,ROW()-ROW($HA$130)+1),"")</f>
        <v>0</v>
      </c>
      <c r="HB165">
        <f>IFERROR(SMALL(HB47:HB127,ROW()-ROW($HB$130)+1),"")</f>
        <v>0</v>
      </c>
      <c r="HC165">
        <f>IFERROR(SMALL(HC47:HC127,ROW()-ROW($HC$130)+1),"")</f>
        <v>0</v>
      </c>
      <c r="HD165">
        <f>IFERROR(SMALL(HD47:HD127,ROW()-ROW($HD$130)+1),"")</f>
        <v>0</v>
      </c>
      <c r="HE165">
        <f>IFERROR(SMALL(HE47:HE127,ROW()-ROW($HE$130)+1),"")</f>
        <v>0</v>
      </c>
      <c r="HF165">
        <f>IFERROR(SMALL(HF47:HF127,ROW()-ROW($HF$130)+1),"")</f>
        <v>0</v>
      </c>
      <c r="HG165">
        <f>IFERROR(SMALL(HG47:HG127,ROW()-ROW($HG$130)+1),"")</f>
        <v>0</v>
      </c>
      <c r="HH165">
        <f>IFERROR(SMALL(HH47:HH127,ROW()-ROW($HH$130)+1),"")</f>
        <v>0</v>
      </c>
      <c r="HI165">
        <f>IFERROR(SMALL(HI47:HI127,ROW()-ROW($HI$130)+1),"")</f>
        <v>0</v>
      </c>
      <c r="HJ165">
        <f>IFERROR(SMALL(HJ47:HJ127,ROW()-ROW($HJ$130)+1),"")</f>
        <v>0</v>
      </c>
      <c r="HK165">
        <f>IFERROR(SMALL(HK47:HK127,ROW()-ROW($HK$130)+1),"")</f>
        <v>0</v>
      </c>
      <c r="HL165">
        <f>IFERROR(SMALL(HL47:HL127,ROW()-ROW($HL$130)+1),"")</f>
        <v>0</v>
      </c>
      <c r="HM165">
        <f>IFERROR(SMALL(HM47:HM127,ROW()-ROW($HM$130)+1),"")</f>
        <v>0</v>
      </c>
      <c r="HN165">
        <f>IFERROR(SMALL(HN47:HN127,ROW()-ROW($HN$130)+1),"")</f>
        <v>0</v>
      </c>
      <c r="HO165">
        <f>IFERROR(SMALL(HO47:HO127,ROW()-ROW($HO$130)+1),"")</f>
        <v>0</v>
      </c>
      <c r="HP165">
        <f>IFERROR(SMALL(HP47:HP127,ROW()-ROW($HP$130)+1),"")</f>
        <v>0</v>
      </c>
      <c r="HQ165">
        <f>IFERROR(SMALL(HQ47:HQ127,ROW()-ROW($HQ$130)+1),"")</f>
        <v>0</v>
      </c>
      <c r="HR165">
        <f>IFERROR(SMALL(HR47:HR127,ROW()-ROW($HR$130)+1),"")</f>
        <v>0</v>
      </c>
      <c r="HS165">
        <f>IFERROR(SMALL(HS47:HS127,ROW()-ROW($HS$130)+1),"")</f>
        <v>0</v>
      </c>
      <c r="HT165">
        <f>IFERROR(SMALL(HT47:HT127,ROW()-ROW($HT$130)+1),"")</f>
        <v>0</v>
      </c>
      <c r="HU165">
        <f>IFERROR(SMALL(HU47:HU127,ROW()-ROW($HU$130)+1),"")</f>
        <v>0</v>
      </c>
      <c r="HV165">
        <f>IFERROR(SMALL(HV47:HV127,ROW()-ROW($HV$130)+1),"")</f>
        <v>0</v>
      </c>
      <c r="HW165">
        <f>IFERROR(SMALL(HW47:HW127,ROW()-ROW($HW$130)+1),"")</f>
        <v>0</v>
      </c>
      <c r="HX165">
        <f>IFERROR(SMALL(HX47:HX127,ROW()-ROW($HX$130)+1),"")</f>
        <v>0</v>
      </c>
      <c r="HY165">
        <f>IFERROR(SMALL(HY47:HY127,ROW()-ROW($HY$130)+1),"")</f>
        <v>0</v>
      </c>
      <c r="HZ165">
        <f>IFERROR(SMALL(HZ47:HZ127,ROW()-ROW($HZ$130)+1),"")</f>
        <v>0</v>
      </c>
      <c r="IA165">
        <f>IFERROR(SMALL(IA47:IA127,ROW()-ROW($IA$130)+1),"")</f>
        <v>0</v>
      </c>
      <c r="IB165">
        <f>IFERROR(SMALL(IB47:IB127,ROW()-ROW($IB$130)+1),"")</f>
        <v>0</v>
      </c>
      <c r="IC165">
        <f>IFERROR(SMALL(IC47:IC127,ROW()-ROW($IC$130)+1),"")</f>
        <v>0</v>
      </c>
      <c r="ID165">
        <f>IFERROR(SMALL(ID47:ID127,ROW()-ROW($ID$130)+1),"")</f>
        <v>0</v>
      </c>
    </row>
    <row r="166" spans="5:238">
      <c r="E166">
        <f>IFERROR(SMALL(E47:E127,ROW()-ROW($E$130)+1),"")</f>
        <v>0</v>
      </c>
      <c r="F166">
        <f>IFERROR(SMALL(F47:F127,ROW()-ROW($F$130)+1),"")</f>
        <v>0</v>
      </c>
      <c r="G166">
        <f>IFERROR(SMALL(G47:G127,ROW()-ROW($G$130)+1),"")</f>
        <v>0</v>
      </c>
      <c r="H166">
        <f>IFERROR(SMALL(H47:H127,ROW()-ROW($H$130)+1),"")</f>
        <v>0</v>
      </c>
      <c r="I166">
        <f>IFERROR(SMALL(I47:I127,ROW()-ROW($I$130)+1),"")</f>
        <v>0</v>
      </c>
      <c r="J166">
        <f>IFERROR(SMALL(J47:J127,ROW()-ROW($J$130)+1),"")</f>
        <v>0</v>
      </c>
      <c r="K166">
        <f>IFERROR(SMALL(K47:K127,ROW()-ROW($K$130)+1),"")</f>
        <v>0</v>
      </c>
      <c r="L166">
        <f>IFERROR(SMALL(L47:L127,ROW()-ROW($L$130)+1),"")</f>
        <v>0</v>
      </c>
      <c r="M166">
        <f>IFERROR(SMALL(M47:M127,ROW()-ROW($M$130)+1),"")</f>
        <v>0</v>
      </c>
      <c r="N166">
        <f>IFERROR(SMALL(N47:N127,ROW()-ROW($N$130)+1),"")</f>
        <v>0</v>
      </c>
      <c r="O166">
        <f>IFERROR(SMALL(O47:O127,ROW()-ROW($O$130)+1),"")</f>
        <v>0</v>
      </c>
      <c r="P166">
        <f>IFERROR(SMALL(P47:P127,ROW()-ROW($P$130)+1),"")</f>
        <v>0</v>
      </c>
      <c r="Q166">
        <f>IFERROR(SMALL(Q47:Q127,ROW()-ROW($Q$130)+1),"")</f>
        <v>0</v>
      </c>
      <c r="R166">
        <f>IFERROR(SMALL(R47:R127,ROW()-ROW($R$130)+1),"")</f>
        <v>0</v>
      </c>
      <c r="S166">
        <f>IFERROR(SMALL(S47:S127,ROW()-ROW($S$130)+1),"")</f>
        <v>0</v>
      </c>
      <c r="T166">
        <f>IFERROR(SMALL(T47:T127,ROW()-ROW($T$130)+1),"")</f>
        <v>0</v>
      </c>
      <c r="U166">
        <f>IFERROR(SMALL(U47:U127,ROW()-ROW($U$130)+1),"")</f>
        <v>0</v>
      </c>
      <c r="V166">
        <f>IFERROR(SMALL(V47:V127,ROW()-ROW($V$130)+1),"")</f>
        <v>0</v>
      </c>
      <c r="W166">
        <f>IFERROR(SMALL(W47:W127,ROW()-ROW($W$130)+1),"")</f>
        <v>0</v>
      </c>
      <c r="X166">
        <f>IFERROR(SMALL(X47:X127,ROW()-ROW($X$130)+1),"")</f>
        <v>0</v>
      </c>
      <c r="Y166">
        <f>IFERROR(SMALL(Y47:Y127,ROW()-ROW($Y$130)+1),"")</f>
        <v>0</v>
      </c>
      <c r="Z166">
        <f>IFERROR(SMALL(Z47:Z127,ROW()-ROW($Z$130)+1),"")</f>
        <v>0</v>
      </c>
      <c r="AA166">
        <f>IFERROR(SMALL(AA47:AA127,ROW()-ROW($AA$130)+1),"")</f>
        <v>0</v>
      </c>
      <c r="AB166">
        <f>IFERROR(SMALL(AB47:AB127,ROW()-ROW($AB$130)+1),"")</f>
        <v>0</v>
      </c>
      <c r="AC166">
        <f>IFERROR(SMALL(AC47:AC127,ROW()-ROW($AC$130)+1),"")</f>
        <v>0</v>
      </c>
      <c r="AD166">
        <f>IFERROR(SMALL(AD47:AD127,ROW()-ROW($AD$130)+1),"")</f>
        <v>0</v>
      </c>
      <c r="AE166">
        <f>IFERROR(SMALL(AE47:AE127,ROW()-ROW($AE$130)+1),"")</f>
        <v>0</v>
      </c>
      <c r="AF166">
        <f>IFERROR(SMALL(AF47:AF127,ROW()-ROW($AF$130)+1),"")</f>
        <v>0</v>
      </c>
      <c r="AG166">
        <f>IFERROR(SMALL(AG47:AG127,ROW()-ROW($AG$130)+1),"")</f>
        <v>0</v>
      </c>
      <c r="AH166">
        <f>IFERROR(SMALL(AH47:AH127,ROW()-ROW($AH$130)+1),"")</f>
        <v>0</v>
      </c>
      <c r="AI166">
        <f>IFERROR(SMALL(AI47:AI127,ROW()-ROW($AI$130)+1),"")</f>
        <v>0</v>
      </c>
      <c r="AJ166">
        <f>IFERROR(SMALL(AJ47:AJ127,ROW()-ROW($AJ$130)+1),"")</f>
        <v>0</v>
      </c>
      <c r="AK166">
        <f>IFERROR(SMALL(AK47:AK127,ROW()-ROW($AK$130)+1),"")</f>
        <v>0</v>
      </c>
      <c r="AL166">
        <f>IFERROR(SMALL(AL47:AL127,ROW()-ROW($AL$130)+1),"")</f>
        <v>0</v>
      </c>
      <c r="AM166">
        <f>IFERROR(SMALL(AM47:AM127,ROW()-ROW($AM$130)+1),"")</f>
        <v>0</v>
      </c>
      <c r="AN166">
        <f>IFERROR(SMALL(AN47:AN127,ROW()-ROW($AN$130)+1),"")</f>
        <v>0</v>
      </c>
      <c r="AO166">
        <f>IFERROR(SMALL(AO47:AO127,ROW()-ROW($AO$130)+1),"")</f>
        <v>0</v>
      </c>
      <c r="AP166">
        <f>IFERROR(SMALL(AP47:AP127,ROW()-ROW($AP$130)+1),"")</f>
        <v>0</v>
      </c>
      <c r="AQ166">
        <f>IFERROR(SMALL(AQ47:AQ127,ROW()-ROW($AQ$130)+1),"")</f>
        <v>0</v>
      </c>
      <c r="AR166">
        <f>IFERROR(SMALL(AR47:AR127,ROW()-ROW($AR$130)+1),"")</f>
        <v>0</v>
      </c>
      <c r="AS166">
        <f>IFERROR(SMALL(AS47:AS127,ROW()-ROW($AS$130)+1),"")</f>
        <v>0</v>
      </c>
      <c r="AT166">
        <f>IFERROR(SMALL(AT47:AT127,ROW()-ROW($AT$130)+1),"")</f>
        <v>0</v>
      </c>
      <c r="AU166">
        <f>IFERROR(SMALL(AU47:AU127,ROW()-ROW($AU$130)+1),"")</f>
        <v>0</v>
      </c>
      <c r="AV166">
        <f>IFERROR(SMALL(AV47:AV127,ROW()-ROW($AV$130)+1),"")</f>
        <v>0</v>
      </c>
      <c r="AW166">
        <f>IFERROR(SMALL(AW47:AW127,ROW()-ROW($AW$130)+1),"")</f>
        <v>0</v>
      </c>
      <c r="AX166">
        <f>IFERROR(SMALL(AX47:AX127,ROW()-ROW($AX$130)+1),"")</f>
        <v>0</v>
      </c>
      <c r="AY166">
        <f>IFERROR(SMALL(AY47:AY127,ROW()-ROW($AY$130)+1),"")</f>
        <v>0</v>
      </c>
      <c r="AZ166">
        <f>IFERROR(SMALL(AZ47:AZ127,ROW()-ROW($AZ$130)+1),"")</f>
        <v>0</v>
      </c>
      <c r="BA166">
        <f>IFERROR(SMALL(BA47:BA127,ROW()-ROW($BA$130)+1),"")</f>
        <v>0</v>
      </c>
      <c r="BB166">
        <f>IFERROR(SMALL(BB47:BB127,ROW()-ROW($BB$130)+1),"")</f>
        <v>0</v>
      </c>
      <c r="BC166">
        <f>IFERROR(SMALL(BC47:BC127,ROW()-ROW($BC$130)+1),"")</f>
        <v>0</v>
      </c>
      <c r="BD166">
        <f>IFERROR(SMALL(BD47:BD127,ROW()-ROW($BD$130)+1),"")</f>
        <v>0</v>
      </c>
      <c r="BE166">
        <f>IFERROR(SMALL(BE47:BE127,ROW()-ROW($BE$130)+1),"")</f>
        <v>0</v>
      </c>
      <c r="BF166">
        <f>IFERROR(SMALL(BF47:BF127,ROW()-ROW($BF$130)+1),"")</f>
        <v>0</v>
      </c>
      <c r="BG166">
        <f>IFERROR(SMALL(BG47:BG127,ROW()-ROW($BG$130)+1),"")</f>
        <v>0</v>
      </c>
      <c r="BH166">
        <f>IFERROR(SMALL(BH47:BH127,ROW()-ROW($BH$130)+1),"")</f>
        <v>0</v>
      </c>
      <c r="BI166">
        <f>IFERROR(SMALL(BI47:BI127,ROW()-ROW($BI$130)+1),"")</f>
        <v>0</v>
      </c>
      <c r="BJ166">
        <f>IFERROR(SMALL(BJ47:BJ127,ROW()-ROW($BJ$130)+1),"")</f>
        <v>0</v>
      </c>
      <c r="BK166">
        <f>IFERROR(SMALL(BK47:BK127,ROW()-ROW($BK$130)+1),"")</f>
        <v>0</v>
      </c>
      <c r="BL166">
        <f>IFERROR(SMALL(BL47:BL127,ROW()-ROW($BL$130)+1),"")</f>
        <v>0</v>
      </c>
      <c r="BM166">
        <f>IFERROR(SMALL(BM47:BM127,ROW()-ROW($BM$130)+1),"")</f>
        <v>0</v>
      </c>
      <c r="BN166">
        <f>IFERROR(SMALL(BN47:BN127,ROW()-ROW($BN$130)+1),"")</f>
        <v>0</v>
      </c>
      <c r="BO166">
        <f>IFERROR(SMALL(BO47:BO127,ROW()-ROW($BO$130)+1),"")</f>
        <v>0</v>
      </c>
      <c r="BP166">
        <f>IFERROR(SMALL(BP47:BP127,ROW()-ROW($BP$130)+1),"")</f>
        <v>0</v>
      </c>
      <c r="BQ166">
        <f>IFERROR(SMALL(BQ47:BQ127,ROW()-ROW($BQ$130)+1),"")</f>
        <v>0</v>
      </c>
      <c r="BR166">
        <f>IFERROR(SMALL(BR47:BR127,ROW()-ROW($BR$130)+1),"")</f>
        <v>0</v>
      </c>
      <c r="BS166">
        <f>IFERROR(SMALL(BS47:BS127,ROW()-ROW($BS$130)+1),"")</f>
        <v>0</v>
      </c>
      <c r="BT166">
        <f>IFERROR(SMALL(BT47:BT127,ROW()-ROW($BT$130)+1),"")</f>
        <v>0</v>
      </c>
      <c r="BU166">
        <f>IFERROR(SMALL(BU47:BU127,ROW()-ROW($BU$130)+1),"")</f>
        <v>0</v>
      </c>
      <c r="BV166">
        <f>IFERROR(SMALL(BV47:BV127,ROW()-ROW($BV$130)+1),"")</f>
        <v>0</v>
      </c>
      <c r="BW166">
        <f>IFERROR(SMALL(BW47:BW127,ROW()-ROW($BW$130)+1),"")</f>
        <v>0</v>
      </c>
      <c r="BX166">
        <f>IFERROR(SMALL(BX47:BX127,ROW()-ROW($BX$130)+1),"")</f>
        <v>0</v>
      </c>
      <c r="BY166">
        <f>IFERROR(SMALL(BY47:BY127,ROW()-ROW($BY$130)+1),"")</f>
        <v>0</v>
      </c>
      <c r="BZ166">
        <f>IFERROR(SMALL(BZ47:BZ127,ROW()-ROW($BZ$130)+1),"")</f>
        <v>0</v>
      </c>
      <c r="CA166">
        <f>IFERROR(SMALL(CA47:CA127,ROW()-ROW($CA$130)+1),"")</f>
        <v>0</v>
      </c>
      <c r="CB166">
        <f>IFERROR(SMALL(CB47:CB127,ROW()-ROW($CB$130)+1),"")</f>
        <v>0</v>
      </c>
      <c r="CC166">
        <f>IFERROR(SMALL(CC47:CC127,ROW()-ROW($CC$130)+1),"")</f>
        <v>0</v>
      </c>
      <c r="CD166">
        <f>IFERROR(SMALL(CD47:CD127,ROW()-ROW($CD$130)+1),"")</f>
        <v>0</v>
      </c>
      <c r="CE166">
        <f>IFERROR(SMALL(CE47:CE127,ROW()-ROW($CE$130)+1),"")</f>
        <v>0</v>
      </c>
      <c r="CF166">
        <f>IFERROR(SMALL(CF47:CF127,ROW()-ROW($CF$130)+1),"")</f>
        <v>0</v>
      </c>
      <c r="CG166">
        <f>IFERROR(SMALL(CG47:CG127,ROW()-ROW($CG$130)+1),"")</f>
        <v>0</v>
      </c>
      <c r="CH166">
        <f>IFERROR(SMALL(CH47:CH127,ROW()-ROW($CH$130)+1),"")</f>
        <v>0</v>
      </c>
      <c r="CI166">
        <f>IFERROR(SMALL(CI47:CI127,ROW()-ROW($CI$130)+1),"")</f>
        <v>0</v>
      </c>
      <c r="CJ166">
        <f>IFERROR(SMALL(CJ47:CJ127,ROW()-ROW($CJ$130)+1),"")</f>
        <v>0</v>
      </c>
      <c r="CK166">
        <f>IFERROR(SMALL(CK47:CK127,ROW()-ROW($CK$130)+1),"")</f>
        <v>0</v>
      </c>
      <c r="CL166">
        <f>IFERROR(SMALL(CL47:CL127,ROW()-ROW($CL$130)+1),"")</f>
        <v>0</v>
      </c>
      <c r="CM166">
        <f>IFERROR(SMALL(CM47:CM127,ROW()-ROW($CM$130)+1),"")</f>
        <v>0</v>
      </c>
      <c r="CN166">
        <f>IFERROR(SMALL(CN47:CN127,ROW()-ROW($CN$130)+1),"")</f>
        <v>0</v>
      </c>
      <c r="CO166">
        <f>IFERROR(SMALL(CO47:CO127,ROW()-ROW($CO$130)+1),"")</f>
        <v>0</v>
      </c>
      <c r="CP166">
        <f>IFERROR(SMALL(CP47:CP127,ROW()-ROW($CP$130)+1),"")</f>
        <v>0</v>
      </c>
      <c r="CQ166">
        <f>IFERROR(SMALL(CQ47:CQ127,ROW()-ROW($CQ$130)+1),"")</f>
        <v>0</v>
      </c>
      <c r="CR166">
        <f>IFERROR(SMALL(CR47:CR127,ROW()-ROW($CR$130)+1),"")</f>
        <v>0</v>
      </c>
      <c r="CS166">
        <f>IFERROR(SMALL(CS47:CS127,ROW()-ROW($CS$130)+1),"")</f>
        <v>0</v>
      </c>
      <c r="CT166">
        <f>IFERROR(SMALL(CT47:CT127,ROW()-ROW($CT$130)+1),"")</f>
        <v>0</v>
      </c>
      <c r="CU166">
        <f>IFERROR(SMALL(CU47:CU127,ROW()-ROW($CU$130)+1),"")</f>
        <v>0</v>
      </c>
      <c r="CV166">
        <f>IFERROR(SMALL(CV47:CV127,ROW()-ROW($CV$130)+1),"")</f>
        <v>0</v>
      </c>
      <c r="CW166">
        <f>IFERROR(SMALL(CW47:CW127,ROW()-ROW($CW$130)+1),"")</f>
        <v>0</v>
      </c>
      <c r="CX166">
        <f>IFERROR(SMALL(CX47:CX127,ROW()-ROW($CX$130)+1),"")</f>
        <v>0</v>
      </c>
      <c r="CY166">
        <f>IFERROR(SMALL(CY47:CY127,ROW()-ROW($CY$130)+1),"")</f>
        <v>0</v>
      </c>
      <c r="CZ166">
        <f>IFERROR(SMALL(CZ47:CZ127,ROW()-ROW($CZ$130)+1),"")</f>
        <v>0</v>
      </c>
      <c r="DA166">
        <f>IFERROR(SMALL(DA47:DA127,ROW()-ROW($DA$130)+1),"")</f>
        <v>0</v>
      </c>
      <c r="DB166">
        <f>IFERROR(SMALL(DB47:DB127,ROW()-ROW($DB$130)+1),"")</f>
        <v>0</v>
      </c>
      <c r="DC166">
        <f>IFERROR(SMALL(DC47:DC127,ROW()-ROW($DC$130)+1),"")</f>
        <v>0</v>
      </c>
      <c r="DD166">
        <f>IFERROR(SMALL(DD47:DD127,ROW()-ROW($DD$130)+1),"")</f>
        <v>0</v>
      </c>
      <c r="DE166">
        <f>IFERROR(SMALL(DE47:DE127,ROW()-ROW($DE$130)+1),"")</f>
        <v>0</v>
      </c>
      <c r="DF166">
        <f>IFERROR(SMALL(DF47:DF127,ROW()-ROW($DF$130)+1),"")</f>
        <v>0</v>
      </c>
      <c r="DG166">
        <f>IFERROR(SMALL(DG47:DG127,ROW()-ROW($DG$130)+1),"")</f>
        <v>0</v>
      </c>
      <c r="DH166">
        <f>IFERROR(SMALL(DH47:DH127,ROW()-ROW($DH$130)+1),"")</f>
        <v>0</v>
      </c>
      <c r="DI166">
        <f>IFERROR(SMALL(DI47:DI127,ROW()-ROW($DI$130)+1),"")</f>
        <v>0</v>
      </c>
      <c r="DJ166">
        <f>IFERROR(SMALL(DJ47:DJ127,ROW()-ROW($DJ$130)+1),"")</f>
        <v>0</v>
      </c>
      <c r="DK166">
        <f>IFERROR(SMALL(DK47:DK127,ROW()-ROW($DK$130)+1),"")</f>
        <v>0</v>
      </c>
      <c r="DL166">
        <f>IFERROR(SMALL(DL47:DL127,ROW()-ROW($DL$130)+1),"")</f>
        <v>0</v>
      </c>
      <c r="DM166">
        <f>IFERROR(SMALL(DM47:DM127,ROW()-ROW($DM$130)+1),"")</f>
        <v>0</v>
      </c>
      <c r="DN166">
        <f>IFERROR(SMALL(DN47:DN127,ROW()-ROW($DN$130)+1),"")</f>
        <v>0</v>
      </c>
      <c r="DO166">
        <f>IFERROR(SMALL(DO47:DO127,ROW()-ROW($DO$130)+1),"")</f>
        <v>0</v>
      </c>
      <c r="DP166">
        <f>IFERROR(SMALL(DP47:DP127,ROW()-ROW($DP$130)+1),"")</f>
        <v>0</v>
      </c>
      <c r="DS166">
        <f>IFERROR(SMALL(DS47:DS127,ROW()-ROW($DS$130)+1),"")</f>
        <v>0</v>
      </c>
      <c r="DT166">
        <f>IFERROR(SMALL(DT47:DT127,ROW()-ROW($DT$130)+1),"")</f>
        <v>0</v>
      </c>
      <c r="DU166">
        <f>IFERROR(SMALL(DU47:DU127,ROW()-ROW($DU$130)+1),"")</f>
        <v>0</v>
      </c>
      <c r="DV166">
        <f>IFERROR(SMALL(DV47:DV127,ROW()-ROW($DV$130)+1),"")</f>
        <v>0</v>
      </c>
      <c r="DW166">
        <f>IFERROR(SMALL(DW47:DW127,ROW()-ROW($DW$130)+1),"")</f>
        <v>0</v>
      </c>
      <c r="DX166">
        <f>IFERROR(SMALL(DX47:DX127,ROW()-ROW($DX$130)+1),"")</f>
        <v>0</v>
      </c>
      <c r="DY166">
        <f>IFERROR(SMALL(DY47:DY127,ROW()-ROW($DY$130)+1),"")</f>
        <v>0</v>
      </c>
      <c r="DZ166">
        <f>IFERROR(SMALL(DZ47:DZ127,ROW()-ROW($DZ$130)+1),"")</f>
        <v>0</v>
      </c>
      <c r="EA166">
        <f>IFERROR(SMALL(EA47:EA127,ROW()-ROW($EA$130)+1),"")</f>
        <v>0</v>
      </c>
      <c r="EB166">
        <f>IFERROR(SMALL(EB47:EB127,ROW()-ROW($EB$130)+1),"")</f>
        <v>0</v>
      </c>
      <c r="EC166">
        <f>IFERROR(SMALL(EC47:EC127,ROW()-ROW($EC$130)+1),"")</f>
        <v>0</v>
      </c>
      <c r="ED166">
        <f>IFERROR(SMALL(ED47:ED127,ROW()-ROW($ED$130)+1),"")</f>
        <v>0</v>
      </c>
      <c r="EE166">
        <f>IFERROR(SMALL(EE47:EE127,ROW()-ROW($EE$130)+1),"")</f>
        <v>0</v>
      </c>
      <c r="EF166">
        <f>IFERROR(SMALL(EF47:EF127,ROW()-ROW($EF$130)+1),"")</f>
        <v>0</v>
      </c>
      <c r="EG166">
        <f>IFERROR(SMALL(EG47:EG127,ROW()-ROW($EG$130)+1),"")</f>
        <v>0</v>
      </c>
      <c r="EH166">
        <f>IFERROR(SMALL(EH47:EH127,ROW()-ROW($EH$130)+1),"")</f>
        <v>0</v>
      </c>
      <c r="EI166">
        <f>IFERROR(SMALL(EI47:EI127,ROW()-ROW($EI$130)+1),"")</f>
        <v>0</v>
      </c>
      <c r="EJ166">
        <f>IFERROR(SMALL(EJ47:EJ127,ROW()-ROW($EJ$130)+1),"")</f>
        <v>0</v>
      </c>
      <c r="EK166">
        <f>IFERROR(SMALL(EK47:EK127,ROW()-ROW($EK$130)+1),"")</f>
        <v>0</v>
      </c>
      <c r="EL166">
        <f>IFERROR(SMALL(EL47:EL127,ROW()-ROW($EL$130)+1),"")</f>
        <v>0</v>
      </c>
      <c r="EM166">
        <f>IFERROR(SMALL(EM47:EM127,ROW()-ROW($EM$130)+1),"")</f>
        <v>0</v>
      </c>
      <c r="EN166">
        <f>IFERROR(SMALL(EN47:EN127,ROW()-ROW($EN$130)+1),"")</f>
        <v>0</v>
      </c>
      <c r="EO166">
        <f>IFERROR(SMALL(EO47:EO127,ROW()-ROW($EO$130)+1),"")</f>
        <v>0</v>
      </c>
      <c r="EP166">
        <f>IFERROR(SMALL(EP47:EP127,ROW()-ROW($EP$130)+1),"")</f>
        <v>0</v>
      </c>
      <c r="EQ166">
        <f>IFERROR(SMALL(EQ47:EQ127,ROW()-ROW($EQ$130)+1),"")</f>
        <v>0</v>
      </c>
      <c r="ER166">
        <f>IFERROR(SMALL(ER47:ER127,ROW()-ROW($ER$130)+1),"")</f>
        <v>0</v>
      </c>
      <c r="ES166">
        <f>IFERROR(SMALL(ES47:ES127,ROW()-ROW($ES$130)+1),"")</f>
        <v>0</v>
      </c>
      <c r="ET166">
        <f>IFERROR(SMALL(ET47:ET127,ROW()-ROW($ET$130)+1),"")</f>
        <v>0</v>
      </c>
      <c r="EU166">
        <f>IFERROR(SMALL(EU47:EU127,ROW()-ROW($EU$130)+1),"")</f>
        <v>0</v>
      </c>
      <c r="EV166">
        <f>IFERROR(SMALL(EV47:EV127,ROW()-ROW($EV$130)+1),"")</f>
        <v>0</v>
      </c>
      <c r="EW166">
        <f>IFERROR(SMALL(EW47:EW127,ROW()-ROW($EW$130)+1),"")</f>
        <v>0</v>
      </c>
      <c r="EX166">
        <f>IFERROR(SMALL(EX47:EX127,ROW()-ROW($EX$130)+1),"")</f>
        <v>0</v>
      </c>
      <c r="EY166">
        <f>IFERROR(SMALL(EY47:EY127,ROW()-ROW($EY$130)+1),"")</f>
        <v>0</v>
      </c>
      <c r="EZ166">
        <f>IFERROR(SMALL(EZ47:EZ127,ROW()-ROW($EZ$130)+1),"")</f>
        <v>0</v>
      </c>
      <c r="FA166">
        <f>IFERROR(SMALL(FA47:FA127,ROW()-ROW($FA$130)+1),"")</f>
        <v>0</v>
      </c>
      <c r="FB166">
        <f>IFERROR(SMALL(FB47:FB127,ROW()-ROW($FB$130)+1),"")</f>
        <v>0</v>
      </c>
      <c r="FC166">
        <f>IFERROR(SMALL(FC47:FC127,ROW()-ROW($FC$130)+1),"")</f>
        <v>0</v>
      </c>
      <c r="FD166">
        <f>IFERROR(SMALL(FD47:FD127,ROW()-ROW($FD$130)+1),"")</f>
        <v>0</v>
      </c>
      <c r="FE166">
        <f>IFERROR(SMALL(FE47:FE127,ROW()-ROW($FE$130)+1),"")</f>
        <v>0</v>
      </c>
      <c r="FF166">
        <f>IFERROR(SMALL(FF47:FF127,ROW()-ROW($FF$130)+1),"")</f>
        <v>0</v>
      </c>
      <c r="FG166">
        <f>IFERROR(SMALL(FG47:FG127,ROW()-ROW($FG$130)+1),"")</f>
        <v>0</v>
      </c>
      <c r="FH166">
        <f>IFERROR(SMALL(FH47:FH127,ROW()-ROW($FH$130)+1),"")</f>
        <v>0</v>
      </c>
      <c r="FI166">
        <f>IFERROR(SMALL(FI47:FI127,ROW()-ROW($FI$130)+1),"")</f>
        <v>0</v>
      </c>
      <c r="FJ166">
        <f>IFERROR(SMALL(FJ47:FJ127,ROW()-ROW($FJ$130)+1),"")</f>
        <v>0</v>
      </c>
      <c r="FK166">
        <f>IFERROR(SMALL(FK47:FK127,ROW()-ROW($FK$130)+1),"")</f>
        <v>0</v>
      </c>
      <c r="FL166">
        <f>IFERROR(SMALL(FL47:FL127,ROW()-ROW($FL$130)+1),"")</f>
        <v>0</v>
      </c>
      <c r="FM166">
        <f>IFERROR(SMALL(FM47:FM127,ROW()-ROW($FM$130)+1),"")</f>
        <v>0</v>
      </c>
      <c r="FN166">
        <f>IFERROR(SMALL(FN47:FN127,ROW()-ROW($FN$130)+1),"")</f>
        <v>0</v>
      </c>
      <c r="FO166">
        <f>IFERROR(SMALL(FO47:FO127,ROW()-ROW($FO$130)+1),"")</f>
        <v>0</v>
      </c>
      <c r="FP166">
        <f>IFERROR(SMALL(FP47:FP127,ROW()-ROW($FP$130)+1),"")</f>
        <v>0</v>
      </c>
      <c r="FQ166">
        <f>IFERROR(SMALL(FQ47:FQ127,ROW()-ROW($FQ$130)+1),"")</f>
        <v>0</v>
      </c>
      <c r="FR166">
        <f>IFERROR(SMALL(FR47:FR127,ROW()-ROW($FR$130)+1),"")</f>
        <v>0</v>
      </c>
      <c r="FS166">
        <f>IFERROR(SMALL(FS47:FS127,ROW()-ROW($FS$130)+1),"")</f>
        <v>0</v>
      </c>
      <c r="FT166">
        <f>IFERROR(SMALL(FT47:FT127,ROW()-ROW($FT$130)+1),"")</f>
        <v>0</v>
      </c>
      <c r="FU166">
        <f>IFERROR(SMALL(FU47:FU127,ROW()-ROW($FU$130)+1),"")</f>
        <v>0</v>
      </c>
      <c r="FV166">
        <f>IFERROR(SMALL(FV47:FV127,ROW()-ROW($FV$130)+1),"")</f>
        <v>0</v>
      </c>
      <c r="FW166">
        <f>IFERROR(SMALL(FW47:FW127,ROW()-ROW($FW$130)+1),"")</f>
        <v>0</v>
      </c>
      <c r="FX166">
        <f>IFERROR(SMALL(FX47:FX127,ROW()-ROW($FX$130)+1),"")</f>
        <v>0</v>
      </c>
      <c r="FY166">
        <f>IFERROR(SMALL(FY47:FY127,ROW()-ROW($FY$130)+1),"")</f>
        <v>0</v>
      </c>
      <c r="FZ166">
        <f>IFERROR(SMALL(FZ47:FZ127,ROW()-ROW($FZ$130)+1),"")</f>
        <v>0</v>
      </c>
      <c r="GA166">
        <f>IFERROR(SMALL(GA47:GA127,ROW()-ROW($GA$130)+1),"")</f>
        <v>0</v>
      </c>
      <c r="GB166">
        <f>IFERROR(SMALL(GB47:GB127,ROW()-ROW($GB$130)+1),"")</f>
        <v>0</v>
      </c>
      <c r="GC166">
        <f>IFERROR(SMALL(GC47:GC127,ROW()-ROW($GC$130)+1),"")</f>
        <v>0</v>
      </c>
      <c r="GD166">
        <f>IFERROR(SMALL(GD47:GD127,ROW()-ROW($GD$130)+1),"")</f>
        <v>0</v>
      </c>
      <c r="GE166">
        <f>IFERROR(SMALL(GE47:GE127,ROW()-ROW($GE$130)+1),"")</f>
        <v>0</v>
      </c>
      <c r="GF166">
        <f>IFERROR(SMALL(GF47:GF127,ROW()-ROW($GF$130)+1),"")</f>
        <v>0</v>
      </c>
      <c r="GG166">
        <f>IFERROR(SMALL(GG47:GG127,ROW()-ROW($GG$130)+1),"")</f>
        <v>0</v>
      </c>
      <c r="GH166">
        <f>IFERROR(SMALL(GH47:GH127,ROW()-ROW($GH$130)+1),"")</f>
        <v>0</v>
      </c>
      <c r="GI166">
        <f>IFERROR(SMALL(GI47:GI127,ROW()-ROW($GI$130)+1),"")</f>
        <v>0</v>
      </c>
      <c r="GJ166">
        <f>IFERROR(SMALL(GJ47:GJ127,ROW()-ROW($GJ$130)+1),"")</f>
        <v>0</v>
      </c>
      <c r="GK166">
        <f>IFERROR(SMALL(GK47:GK127,ROW()-ROW($GK$130)+1),"")</f>
        <v>0</v>
      </c>
      <c r="GL166">
        <f>IFERROR(SMALL(GL47:GL127,ROW()-ROW($GL$130)+1),"")</f>
        <v>0</v>
      </c>
      <c r="GM166">
        <f>IFERROR(SMALL(GM47:GM127,ROW()-ROW($GM$130)+1),"")</f>
        <v>0</v>
      </c>
      <c r="GN166">
        <f>IFERROR(SMALL(GN47:GN127,ROW()-ROW($GN$130)+1),"")</f>
        <v>0</v>
      </c>
      <c r="GO166">
        <f>IFERROR(SMALL(GO47:GO127,ROW()-ROW($GO$130)+1),"")</f>
        <v>0</v>
      </c>
      <c r="GP166">
        <f>IFERROR(SMALL(GP47:GP127,ROW()-ROW($GP$130)+1),"")</f>
        <v>0</v>
      </c>
      <c r="GQ166">
        <f>IFERROR(SMALL(GQ47:GQ127,ROW()-ROW($GQ$130)+1),"")</f>
        <v>0</v>
      </c>
      <c r="GR166">
        <f>IFERROR(SMALL(GR47:GR127,ROW()-ROW($GR$130)+1),"")</f>
        <v>0</v>
      </c>
      <c r="GS166">
        <f>IFERROR(SMALL(GS47:GS127,ROW()-ROW($GS$130)+1),"")</f>
        <v>0</v>
      </c>
      <c r="GT166">
        <f>IFERROR(SMALL(GT47:GT127,ROW()-ROW($GT$130)+1),"")</f>
        <v>0</v>
      </c>
      <c r="GU166">
        <f>IFERROR(SMALL(GU47:GU127,ROW()-ROW($GU$130)+1),"")</f>
        <v>0</v>
      </c>
      <c r="GV166">
        <f>IFERROR(SMALL(GV47:GV127,ROW()-ROW($GV$130)+1),"")</f>
        <v>0</v>
      </c>
      <c r="GW166">
        <f>IFERROR(SMALL(GW47:GW127,ROW()-ROW($GW$130)+1),"")</f>
        <v>0</v>
      </c>
      <c r="GX166">
        <f>IFERROR(SMALL(GX47:GX127,ROW()-ROW($GX$130)+1),"")</f>
        <v>0</v>
      </c>
      <c r="GY166">
        <f>IFERROR(SMALL(GY47:GY127,ROW()-ROW($GY$130)+1),"")</f>
        <v>0</v>
      </c>
      <c r="GZ166">
        <f>IFERROR(SMALL(GZ47:GZ127,ROW()-ROW($GZ$130)+1),"")</f>
        <v>0</v>
      </c>
      <c r="HA166">
        <f>IFERROR(SMALL(HA47:HA127,ROW()-ROW($HA$130)+1),"")</f>
        <v>0</v>
      </c>
      <c r="HB166">
        <f>IFERROR(SMALL(HB47:HB127,ROW()-ROW($HB$130)+1),"")</f>
        <v>0</v>
      </c>
      <c r="HC166">
        <f>IFERROR(SMALL(HC47:HC127,ROW()-ROW($HC$130)+1),"")</f>
        <v>0</v>
      </c>
      <c r="HD166">
        <f>IFERROR(SMALL(HD47:HD127,ROW()-ROW($HD$130)+1),"")</f>
        <v>0</v>
      </c>
      <c r="HE166">
        <f>IFERROR(SMALL(HE47:HE127,ROW()-ROW($HE$130)+1),"")</f>
        <v>0</v>
      </c>
      <c r="HF166">
        <f>IFERROR(SMALL(HF47:HF127,ROW()-ROW($HF$130)+1),"")</f>
        <v>0</v>
      </c>
      <c r="HG166">
        <f>IFERROR(SMALL(HG47:HG127,ROW()-ROW($HG$130)+1),"")</f>
        <v>0</v>
      </c>
      <c r="HH166">
        <f>IFERROR(SMALL(HH47:HH127,ROW()-ROW($HH$130)+1),"")</f>
        <v>0</v>
      </c>
      <c r="HI166">
        <f>IFERROR(SMALL(HI47:HI127,ROW()-ROW($HI$130)+1),"")</f>
        <v>0</v>
      </c>
      <c r="HJ166">
        <f>IFERROR(SMALL(HJ47:HJ127,ROW()-ROW($HJ$130)+1),"")</f>
        <v>0</v>
      </c>
      <c r="HK166">
        <f>IFERROR(SMALL(HK47:HK127,ROW()-ROW($HK$130)+1),"")</f>
        <v>0</v>
      </c>
      <c r="HL166">
        <f>IFERROR(SMALL(HL47:HL127,ROW()-ROW($HL$130)+1),"")</f>
        <v>0</v>
      </c>
      <c r="HM166">
        <f>IFERROR(SMALL(HM47:HM127,ROW()-ROW($HM$130)+1),"")</f>
        <v>0</v>
      </c>
      <c r="HN166">
        <f>IFERROR(SMALL(HN47:HN127,ROW()-ROW($HN$130)+1),"")</f>
        <v>0</v>
      </c>
      <c r="HO166">
        <f>IFERROR(SMALL(HO47:HO127,ROW()-ROW($HO$130)+1),"")</f>
        <v>0</v>
      </c>
      <c r="HP166">
        <f>IFERROR(SMALL(HP47:HP127,ROW()-ROW($HP$130)+1),"")</f>
        <v>0</v>
      </c>
      <c r="HQ166">
        <f>IFERROR(SMALL(HQ47:HQ127,ROW()-ROW($HQ$130)+1),"")</f>
        <v>0</v>
      </c>
      <c r="HR166">
        <f>IFERROR(SMALL(HR47:HR127,ROW()-ROW($HR$130)+1),"")</f>
        <v>0</v>
      </c>
      <c r="HS166">
        <f>IFERROR(SMALL(HS47:HS127,ROW()-ROW($HS$130)+1),"")</f>
        <v>0</v>
      </c>
      <c r="HT166">
        <f>IFERROR(SMALL(HT47:HT127,ROW()-ROW($HT$130)+1),"")</f>
        <v>0</v>
      </c>
      <c r="HU166">
        <f>IFERROR(SMALL(HU47:HU127,ROW()-ROW($HU$130)+1),"")</f>
        <v>0</v>
      </c>
      <c r="HV166">
        <f>IFERROR(SMALL(HV47:HV127,ROW()-ROW($HV$130)+1),"")</f>
        <v>0</v>
      </c>
      <c r="HW166">
        <f>IFERROR(SMALL(HW47:HW127,ROW()-ROW($HW$130)+1),"")</f>
        <v>0</v>
      </c>
      <c r="HX166">
        <f>IFERROR(SMALL(HX47:HX127,ROW()-ROW($HX$130)+1),"")</f>
        <v>0</v>
      </c>
      <c r="HY166">
        <f>IFERROR(SMALL(HY47:HY127,ROW()-ROW($HY$130)+1),"")</f>
        <v>0</v>
      </c>
      <c r="HZ166">
        <f>IFERROR(SMALL(HZ47:HZ127,ROW()-ROW($HZ$130)+1),"")</f>
        <v>0</v>
      </c>
      <c r="IA166">
        <f>IFERROR(SMALL(IA47:IA127,ROW()-ROW($IA$130)+1),"")</f>
        <v>0</v>
      </c>
      <c r="IB166">
        <f>IFERROR(SMALL(IB47:IB127,ROW()-ROW($IB$130)+1),"")</f>
        <v>0</v>
      </c>
      <c r="IC166">
        <f>IFERROR(SMALL(IC47:IC127,ROW()-ROW($IC$130)+1),"")</f>
        <v>0</v>
      </c>
      <c r="ID166">
        <f>IFERROR(SMALL(ID47:ID127,ROW()-ROW($ID$130)+1),"")</f>
        <v>0</v>
      </c>
    </row>
    <row r="167" spans="5:238">
      <c r="E167">
        <f>IFERROR(SMALL(E47:E127,ROW()-ROW($E$130)+1),"")</f>
        <v>0</v>
      </c>
      <c r="F167">
        <f>IFERROR(SMALL(F47:F127,ROW()-ROW($F$130)+1),"")</f>
        <v>0</v>
      </c>
      <c r="G167">
        <f>IFERROR(SMALL(G47:G127,ROW()-ROW($G$130)+1),"")</f>
        <v>0</v>
      </c>
      <c r="H167">
        <f>IFERROR(SMALL(H47:H127,ROW()-ROW($H$130)+1),"")</f>
        <v>0</v>
      </c>
      <c r="I167">
        <f>IFERROR(SMALL(I47:I127,ROW()-ROW($I$130)+1),"")</f>
        <v>0</v>
      </c>
      <c r="J167">
        <f>IFERROR(SMALL(J47:J127,ROW()-ROW($J$130)+1),"")</f>
        <v>0</v>
      </c>
      <c r="K167">
        <f>IFERROR(SMALL(K47:K127,ROW()-ROW($K$130)+1),"")</f>
        <v>0</v>
      </c>
      <c r="L167">
        <f>IFERROR(SMALL(L47:L127,ROW()-ROW($L$130)+1),"")</f>
        <v>0</v>
      </c>
      <c r="M167">
        <f>IFERROR(SMALL(M47:M127,ROW()-ROW($M$130)+1),"")</f>
        <v>0</v>
      </c>
      <c r="N167">
        <f>IFERROR(SMALL(N47:N127,ROW()-ROW($N$130)+1),"")</f>
        <v>0</v>
      </c>
      <c r="O167">
        <f>IFERROR(SMALL(O47:O127,ROW()-ROW($O$130)+1),"")</f>
        <v>0</v>
      </c>
      <c r="P167">
        <f>IFERROR(SMALL(P47:P127,ROW()-ROW($P$130)+1),"")</f>
        <v>0</v>
      </c>
      <c r="Q167">
        <f>IFERROR(SMALL(Q47:Q127,ROW()-ROW($Q$130)+1),"")</f>
        <v>0</v>
      </c>
      <c r="R167">
        <f>IFERROR(SMALL(R47:R127,ROW()-ROW($R$130)+1),"")</f>
        <v>0</v>
      </c>
      <c r="S167">
        <f>IFERROR(SMALL(S47:S127,ROW()-ROW($S$130)+1),"")</f>
        <v>0</v>
      </c>
      <c r="T167">
        <f>IFERROR(SMALL(T47:T127,ROW()-ROW($T$130)+1),"")</f>
        <v>0</v>
      </c>
      <c r="U167">
        <f>IFERROR(SMALL(U47:U127,ROW()-ROW($U$130)+1),"")</f>
        <v>0</v>
      </c>
      <c r="V167">
        <f>IFERROR(SMALL(V47:V127,ROW()-ROW($V$130)+1),"")</f>
        <v>0</v>
      </c>
      <c r="W167">
        <f>IFERROR(SMALL(W47:W127,ROW()-ROW($W$130)+1),"")</f>
        <v>0</v>
      </c>
      <c r="X167">
        <f>IFERROR(SMALL(X47:X127,ROW()-ROW($X$130)+1),"")</f>
        <v>0</v>
      </c>
      <c r="Y167">
        <f>IFERROR(SMALL(Y47:Y127,ROW()-ROW($Y$130)+1),"")</f>
        <v>0</v>
      </c>
      <c r="Z167">
        <f>IFERROR(SMALL(Z47:Z127,ROW()-ROW($Z$130)+1),"")</f>
        <v>0</v>
      </c>
      <c r="AA167">
        <f>IFERROR(SMALL(AA47:AA127,ROW()-ROW($AA$130)+1),"")</f>
        <v>0</v>
      </c>
      <c r="AB167">
        <f>IFERROR(SMALL(AB47:AB127,ROW()-ROW($AB$130)+1),"")</f>
        <v>0</v>
      </c>
      <c r="AC167">
        <f>IFERROR(SMALL(AC47:AC127,ROW()-ROW($AC$130)+1),"")</f>
        <v>0</v>
      </c>
      <c r="AD167">
        <f>IFERROR(SMALL(AD47:AD127,ROW()-ROW($AD$130)+1),"")</f>
        <v>0</v>
      </c>
      <c r="AE167">
        <f>IFERROR(SMALL(AE47:AE127,ROW()-ROW($AE$130)+1),"")</f>
        <v>0</v>
      </c>
      <c r="AF167">
        <f>IFERROR(SMALL(AF47:AF127,ROW()-ROW($AF$130)+1),"")</f>
        <v>0</v>
      </c>
      <c r="AG167">
        <f>IFERROR(SMALL(AG47:AG127,ROW()-ROW($AG$130)+1),"")</f>
        <v>0</v>
      </c>
      <c r="AH167">
        <f>IFERROR(SMALL(AH47:AH127,ROW()-ROW($AH$130)+1),"")</f>
        <v>0</v>
      </c>
      <c r="AI167">
        <f>IFERROR(SMALL(AI47:AI127,ROW()-ROW($AI$130)+1),"")</f>
        <v>0</v>
      </c>
      <c r="AJ167">
        <f>IFERROR(SMALL(AJ47:AJ127,ROW()-ROW($AJ$130)+1),"")</f>
        <v>0</v>
      </c>
      <c r="AK167">
        <f>IFERROR(SMALL(AK47:AK127,ROW()-ROW($AK$130)+1),"")</f>
        <v>0</v>
      </c>
      <c r="AL167">
        <f>IFERROR(SMALL(AL47:AL127,ROW()-ROW($AL$130)+1),"")</f>
        <v>0</v>
      </c>
      <c r="AM167">
        <f>IFERROR(SMALL(AM47:AM127,ROW()-ROW($AM$130)+1),"")</f>
        <v>0</v>
      </c>
      <c r="AN167">
        <f>IFERROR(SMALL(AN47:AN127,ROW()-ROW($AN$130)+1),"")</f>
        <v>0</v>
      </c>
      <c r="AO167">
        <f>IFERROR(SMALL(AO47:AO127,ROW()-ROW($AO$130)+1),"")</f>
        <v>0</v>
      </c>
      <c r="AP167">
        <f>IFERROR(SMALL(AP47:AP127,ROW()-ROW($AP$130)+1),"")</f>
        <v>0</v>
      </c>
      <c r="AQ167">
        <f>IFERROR(SMALL(AQ47:AQ127,ROW()-ROW($AQ$130)+1),"")</f>
        <v>0</v>
      </c>
      <c r="AR167">
        <f>IFERROR(SMALL(AR47:AR127,ROW()-ROW($AR$130)+1),"")</f>
        <v>0</v>
      </c>
      <c r="AS167">
        <f>IFERROR(SMALL(AS47:AS127,ROW()-ROW($AS$130)+1),"")</f>
        <v>0</v>
      </c>
      <c r="AT167">
        <f>IFERROR(SMALL(AT47:AT127,ROW()-ROW($AT$130)+1),"")</f>
        <v>0</v>
      </c>
      <c r="AU167">
        <f>IFERROR(SMALL(AU47:AU127,ROW()-ROW($AU$130)+1),"")</f>
        <v>0</v>
      </c>
      <c r="AV167">
        <f>IFERROR(SMALL(AV47:AV127,ROW()-ROW($AV$130)+1),"")</f>
        <v>0</v>
      </c>
      <c r="AW167">
        <f>IFERROR(SMALL(AW47:AW127,ROW()-ROW($AW$130)+1),"")</f>
        <v>0</v>
      </c>
      <c r="AX167">
        <f>IFERROR(SMALL(AX47:AX127,ROW()-ROW($AX$130)+1),"")</f>
        <v>0</v>
      </c>
      <c r="AY167">
        <f>IFERROR(SMALL(AY47:AY127,ROW()-ROW($AY$130)+1),"")</f>
        <v>0</v>
      </c>
      <c r="AZ167">
        <f>IFERROR(SMALL(AZ47:AZ127,ROW()-ROW($AZ$130)+1),"")</f>
        <v>0</v>
      </c>
      <c r="BA167">
        <f>IFERROR(SMALL(BA47:BA127,ROW()-ROW($BA$130)+1),"")</f>
        <v>0</v>
      </c>
      <c r="BB167">
        <f>IFERROR(SMALL(BB47:BB127,ROW()-ROW($BB$130)+1),"")</f>
        <v>0</v>
      </c>
      <c r="BC167">
        <f>IFERROR(SMALL(BC47:BC127,ROW()-ROW($BC$130)+1),"")</f>
        <v>0</v>
      </c>
      <c r="BD167">
        <f>IFERROR(SMALL(BD47:BD127,ROW()-ROW($BD$130)+1),"")</f>
        <v>0</v>
      </c>
      <c r="BE167">
        <f>IFERROR(SMALL(BE47:BE127,ROW()-ROW($BE$130)+1),"")</f>
        <v>0</v>
      </c>
      <c r="BF167">
        <f>IFERROR(SMALL(BF47:BF127,ROW()-ROW($BF$130)+1),"")</f>
        <v>0</v>
      </c>
      <c r="BG167">
        <f>IFERROR(SMALL(BG47:BG127,ROW()-ROW($BG$130)+1),"")</f>
        <v>0</v>
      </c>
      <c r="BH167">
        <f>IFERROR(SMALL(BH47:BH127,ROW()-ROW($BH$130)+1),"")</f>
        <v>0</v>
      </c>
      <c r="BI167">
        <f>IFERROR(SMALL(BI47:BI127,ROW()-ROW($BI$130)+1),"")</f>
        <v>0</v>
      </c>
      <c r="BJ167">
        <f>IFERROR(SMALL(BJ47:BJ127,ROW()-ROW($BJ$130)+1),"")</f>
        <v>0</v>
      </c>
      <c r="BK167">
        <f>IFERROR(SMALL(BK47:BK127,ROW()-ROW($BK$130)+1),"")</f>
        <v>0</v>
      </c>
      <c r="BL167">
        <f>IFERROR(SMALL(BL47:BL127,ROW()-ROW($BL$130)+1),"")</f>
        <v>0</v>
      </c>
      <c r="BM167">
        <f>IFERROR(SMALL(BM47:BM127,ROW()-ROW($BM$130)+1),"")</f>
        <v>0</v>
      </c>
      <c r="BN167">
        <f>IFERROR(SMALL(BN47:BN127,ROW()-ROW($BN$130)+1),"")</f>
        <v>0</v>
      </c>
      <c r="BO167">
        <f>IFERROR(SMALL(BO47:BO127,ROW()-ROW($BO$130)+1),"")</f>
        <v>0</v>
      </c>
      <c r="BP167">
        <f>IFERROR(SMALL(BP47:BP127,ROW()-ROW($BP$130)+1),"")</f>
        <v>0</v>
      </c>
      <c r="BQ167">
        <f>IFERROR(SMALL(BQ47:BQ127,ROW()-ROW($BQ$130)+1),"")</f>
        <v>0</v>
      </c>
      <c r="BR167">
        <f>IFERROR(SMALL(BR47:BR127,ROW()-ROW($BR$130)+1),"")</f>
        <v>0</v>
      </c>
      <c r="BS167">
        <f>IFERROR(SMALL(BS47:BS127,ROW()-ROW($BS$130)+1),"")</f>
        <v>0</v>
      </c>
      <c r="BT167">
        <f>IFERROR(SMALL(BT47:BT127,ROW()-ROW($BT$130)+1),"")</f>
        <v>0</v>
      </c>
      <c r="BU167">
        <f>IFERROR(SMALL(BU47:BU127,ROW()-ROW($BU$130)+1),"")</f>
        <v>0</v>
      </c>
      <c r="BV167">
        <f>IFERROR(SMALL(BV47:BV127,ROW()-ROW($BV$130)+1),"")</f>
        <v>0</v>
      </c>
      <c r="BW167">
        <f>IFERROR(SMALL(BW47:BW127,ROW()-ROW($BW$130)+1),"")</f>
        <v>0</v>
      </c>
      <c r="BX167">
        <f>IFERROR(SMALL(BX47:BX127,ROW()-ROW($BX$130)+1),"")</f>
        <v>0</v>
      </c>
      <c r="BY167">
        <f>IFERROR(SMALL(BY47:BY127,ROW()-ROW($BY$130)+1),"")</f>
        <v>0</v>
      </c>
      <c r="BZ167">
        <f>IFERROR(SMALL(BZ47:BZ127,ROW()-ROW($BZ$130)+1),"")</f>
        <v>0</v>
      </c>
      <c r="CA167">
        <f>IFERROR(SMALL(CA47:CA127,ROW()-ROW($CA$130)+1),"")</f>
        <v>0</v>
      </c>
      <c r="CB167">
        <f>IFERROR(SMALL(CB47:CB127,ROW()-ROW($CB$130)+1),"")</f>
        <v>0</v>
      </c>
      <c r="CC167">
        <f>IFERROR(SMALL(CC47:CC127,ROW()-ROW($CC$130)+1),"")</f>
        <v>0</v>
      </c>
      <c r="CD167">
        <f>IFERROR(SMALL(CD47:CD127,ROW()-ROW($CD$130)+1),"")</f>
        <v>0</v>
      </c>
      <c r="CE167">
        <f>IFERROR(SMALL(CE47:CE127,ROW()-ROW($CE$130)+1),"")</f>
        <v>0</v>
      </c>
      <c r="CF167">
        <f>IFERROR(SMALL(CF47:CF127,ROW()-ROW($CF$130)+1),"")</f>
        <v>0</v>
      </c>
      <c r="CG167">
        <f>IFERROR(SMALL(CG47:CG127,ROW()-ROW($CG$130)+1),"")</f>
        <v>0</v>
      </c>
      <c r="CH167">
        <f>IFERROR(SMALL(CH47:CH127,ROW()-ROW($CH$130)+1),"")</f>
        <v>0</v>
      </c>
      <c r="CI167">
        <f>IFERROR(SMALL(CI47:CI127,ROW()-ROW($CI$130)+1),"")</f>
        <v>0</v>
      </c>
      <c r="CJ167">
        <f>IFERROR(SMALL(CJ47:CJ127,ROW()-ROW($CJ$130)+1),"")</f>
        <v>0</v>
      </c>
      <c r="CK167">
        <f>IFERROR(SMALL(CK47:CK127,ROW()-ROW($CK$130)+1),"")</f>
        <v>0</v>
      </c>
      <c r="CL167">
        <f>IFERROR(SMALL(CL47:CL127,ROW()-ROW($CL$130)+1),"")</f>
        <v>0</v>
      </c>
      <c r="CM167">
        <f>IFERROR(SMALL(CM47:CM127,ROW()-ROW($CM$130)+1),"")</f>
        <v>0</v>
      </c>
      <c r="CN167">
        <f>IFERROR(SMALL(CN47:CN127,ROW()-ROW($CN$130)+1),"")</f>
        <v>0</v>
      </c>
      <c r="CO167">
        <f>IFERROR(SMALL(CO47:CO127,ROW()-ROW($CO$130)+1),"")</f>
        <v>0</v>
      </c>
      <c r="CP167">
        <f>IFERROR(SMALL(CP47:CP127,ROW()-ROW($CP$130)+1),"")</f>
        <v>0</v>
      </c>
      <c r="CQ167">
        <f>IFERROR(SMALL(CQ47:CQ127,ROW()-ROW($CQ$130)+1),"")</f>
        <v>0</v>
      </c>
      <c r="CR167">
        <f>IFERROR(SMALL(CR47:CR127,ROW()-ROW($CR$130)+1),"")</f>
        <v>0</v>
      </c>
      <c r="CS167">
        <f>IFERROR(SMALL(CS47:CS127,ROW()-ROW($CS$130)+1),"")</f>
        <v>0</v>
      </c>
      <c r="CT167">
        <f>IFERROR(SMALL(CT47:CT127,ROW()-ROW($CT$130)+1),"")</f>
        <v>0</v>
      </c>
      <c r="CU167">
        <f>IFERROR(SMALL(CU47:CU127,ROW()-ROW($CU$130)+1),"")</f>
        <v>0</v>
      </c>
      <c r="CV167">
        <f>IFERROR(SMALL(CV47:CV127,ROW()-ROW($CV$130)+1),"")</f>
        <v>0</v>
      </c>
      <c r="CW167">
        <f>IFERROR(SMALL(CW47:CW127,ROW()-ROW($CW$130)+1),"")</f>
        <v>0</v>
      </c>
      <c r="CX167">
        <f>IFERROR(SMALL(CX47:CX127,ROW()-ROW($CX$130)+1),"")</f>
        <v>0</v>
      </c>
      <c r="CY167">
        <f>IFERROR(SMALL(CY47:CY127,ROW()-ROW($CY$130)+1),"")</f>
        <v>0</v>
      </c>
      <c r="CZ167">
        <f>IFERROR(SMALL(CZ47:CZ127,ROW()-ROW($CZ$130)+1),"")</f>
        <v>0</v>
      </c>
      <c r="DA167">
        <f>IFERROR(SMALL(DA47:DA127,ROW()-ROW($DA$130)+1),"")</f>
        <v>0</v>
      </c>
      <c r="DB167">
        <f>IFERROR(SMALL(DB47:DB127,ROW()-ROW($DB$130)+1),"")</f>
        <v>0</v>
      </c>
      <c r="DC167">
        <f>IFERROR(SMALL(DC47:DC127,ROW()-ROW($DC$130)+1),"")</f>
        <v>0</v>
      </c>
      <c r="DD167">
        <f>IFERROR(SMALL(DD47:DD127,ROW()-ROW($DD$130)+1),"")</f>
        <v>0</v>
      </c>
      <c r="DE167">
        <f>IFERROR(SMALL(DE47:DE127,ROW()-ROW($DE$130)+1),"")</f>
        <v>0</v>
      </c>
      <c r="DF167">
        <f>IFERROR(SMALL(DF47:DF127,ROW()-ROW($DF$130)+1),"")</f>
        <v>0</v>
      </c>
      <c r="DG167">
        <f>IFERROR(SMALL(DG47:DG127,ROW()-ROW($DG$130)+1),"")</f>
        <v>0</v>
      </c>
      <c r="DH167">
        <f>IFERROR(SMALL(DH47:DH127,ROW()-ROW($DH$130)+1),"")</f>
        <v>0</v>
      </c>
      <c r="DI167">
        <f>IFERROR(SMALL(DI47:DI127,ROW()-ROW($DI$130)+1),"")</f>
        <v>0</v>
      </c>
      <c r="DJ167">
        <f>IFERROR(SMALL(DJ47:DJ127,ROW()-ROW($DJ$130)+1),"")</f>
        <v>0</v>
      </c>
      <c r="DK167">
        <f>IFERROR(SMALL(DK47:DK127,ROW()-ROW($DK$130)+1),"")</f>
        <v>0</v>
      </c>
      <c r="DL167">
        <f>IFERROR(SMALL(DL47:DL127,ROW()-ROW($DL$130)+1),"")</f>
        <v>0</v>
      </c>
      <c r="DM167">
        <f>IFERROR(SMALL(DM47:DM127,ROW()-ROW($DM$130)+1),"")</f>
        <v>0</v>
      </c>
      <c r="DN167">
        <f>IFERROR(SMALL(DN47:DN127,ROW()-ROW($DN$130)+1),"")</f>
        <v>0</v>
      </c>
      <c r="DO167">
        <f>IFERROR(SMALL(DO47:DO127,ROW()-ROW($DO$130)+1),"")</f>
        <v>0</v>
      </c>
      <c r="DP167">
        <f>IFERROR(SMALL(DP47:DP127,ROW()-ROW($DP$130)+1),"")</f>
        <v>0</v>
      </c>
      <c r="DS167">
        <f>IFERROR(SMALL(DS47:DS127,ROW()-ROW($DS$130)+1),"")</f>
        <v>0</v>
      </c>
      <c r="DT167">
        <f>IFERROR(SMALL(DT47:DT127,ROW()-ROW($DT$130)+1),"")</f>
        <v>0</v>
      </c>
      <c r="DU167">
        <f>IFERROR(SMALL(DU47:DU127,ROW()-ROW($DU$130)+1),"")</f>
        <v>0</v>
      </c>
      <c r="DV167">
        <f>IFERROR(SMALL(DV47:DV127,ROW()-ROW($DV$130)+1),"")</f>
        <v>0</v>
      </c>
      <c r="DW167">
        <f>IFERROR(SMALL(DW47:DW127,ROW()-ROW($DW$130)+1),"")</f>
        <v>0</v>
      </c>
      <c r="DX167">
        <f>IFERROR(SMALL(DX47:DX127,ROW()-ROW($DX$130)+1),"")</f>
        <v>0</v>
      </c>
      <c r="DY167">
        <f>IFERROR(SMALL(DY47:DY127,ROW()-ROW($DY$130)+1),"")</f>
        <v>0</v>
      </c>
      <c r="DZ167">
        <f>IFERROR(SMALL(DZ47:DZ127,ROW()-ROW($DZ$130)+1),"")</f>
        <v>0</v>
      </c>
      <c r="EA167">
        <f>IFERROR(SMALL(EA47:EA127,ROW()-ROW($EA$130)+1),"")</f>
        <v>0</v>
      </c>
      <c r="EB167">
        <f>IFERROR(SMALL(EB47:EB127,ROW()-ROW($EB$130)+1),"")</f>
        <v>0</v>
      </c>
      <c r="EC167">
        <f>IFERROR(SMALL(EC47:EC127,ROW()-ROW($EC$130)+1),"")</f>
        <v>0</v>
      </c>
      <c r="ED167">
        <f>IFERROR(SMALL(ED47:ED127,ROW()-ROW($ED$130)+1),"")</f>
        <v>0</v>
      </c>
      <c r="EE167">
        <f>IFERROR(SMALL(EE47:EE127,ROW()-ROW($EE$130)+1),"")</f>
        <v>0</v>
      </c>
      <c r="EF167">
        <f>IFERROR(SMALL(EF47:EF127,ROW()-ROW($EF$130)+1),"")</f>
        <v>0</v>
      </c>
      <c r="EG167">
        <f>IFERROR(SMALL(EG47:EG127,ROW()-ROW($EG$130)+1),"")</f>
        <v>0</v>
      </c>
      <c r="EH167">
        <f>IFERROR(SMALL(EH47:EH127,ROW()-ROW($EH$130)+1),"")</f>
        <v>0</v>
      </c>
      <c r="EI167">
        <f>IFERROR(SMALL(EI47:EI127,ROW()-ROW($EI$130)+1),"")</f>
        <v>0</v>
      </c>
      <c r="EJ167">
        <f>IFERROR(SMALL(EJ47:EJ127,ROW()-ROW($EJ$130)+1),"")</f>
        <v>0</v>
      </c>
      <c r="EK167">
        <f>IFERROR(SMALL(EK47:EK127,ROW()-ROW($EK$130)+1),"")</f>
        <v>0</v>
      </c>
      <c r="EL167">
        <f>IFERROR(SMALL(EL47:EL127,ROW()-ROW($EL$130)+1),"")</f>
        <v>0</v>
      </c>
      <c r="EM167">
        <f>IFERROR(SMALL(EM47:EM127,ROW()-ROW($EM$130)+1),"")</f>
        <v>0</v>
      </c>
      <c r="EN167">
        <f>IFERROR(SMALL(EN47:EN127,ROW()-ROW($EN$130)+1),"")</f>
        <v>0</v>
      </c>
      <c r="EO167">
        <f>IFERROR(SMALL(EO47:EO127,ROW()-ROW($EO$130)+1),"")</f>
        <v>0</v>
      </c>
      <c r="EP167">
        <f>IFERROR(SMALL(EP47:EP127,ROW()-ROW($EP$130)+1),"")</f>
        <v>0</v>
      </c>
      <c r="EQ167">
        <f>IFERROR(SMALL(EQ47:EQ127,ROW()-ROW($EQ$130)+1),"")</f>
        <v>0</v>
      </c>
      <c r="ER167">
        <f>IFERROR(SMALL(ER47:ER127,ROW()-ROW($ER$130)+1),"")</f>
        <v>0</v>
      </c>
      <c r="ES167">
        <f>IFERROR(SMALL(ES47:ES127,ROW()-ROW($ES$130)+1),"")</f>
        <v>0</v>
      </c>
      <c r="ET167">
        <f>IFERROR(SMALL(ET47:ET127,ROW()-ROW($ET$130)+1),"")</f>
        <v>0</v>
      </c>
      <c r="EU167">
        <f>IFERROR(SMALL(EU47:EU127,ROW()-ROW($EU$130)+1),"")</f>
        <v>0</v>
      </c>
      <c r="EV167">
        <f>IFERROR(SMALL(EV47:EV127,ROW()-ROW($EV$130)+1),"")</f>
        <v>0</v>
      </c>
      <c r="EW167">
        <f>IFERROR(SMALL(EW47:EW127,ROW()-ROW($EW$130)+1),"")</f>
        <v>0</v>
      </c>
      <c r="EX167">
        <f>IFERROR(SMALL(EX47:EX127,ROW()-ROW($EX$130)+1),"")</f>
        <v>0</v>
      </c>
      <c r="EY167">
        <f>IFERROR(SMALL(EY47:EY127,ROW()-ROW($EY$130)+1),"")</f>
        <v>0</v>
      </c>
      <c r="EZ167">
        <f>IFERROR(SMALL(EZ47:EZ127,ROW()-ROW($EZ$130)+1),"")</f>
        <v>0</v>
      </c>
      <c r="FA167">
        <f>IFERROR(SMALL(FA47:FA127,ROW()-ROW($FA$130)+1),"")</f>
        <v>0</v>
      </c>
      <c r="FB167">
        <f>IFERROR(SMALL(FB47:FB127,ROW()-ROW($FB$130)+1),"")</f>
        <v>0</v>
      </c>
      <c r="FC167">
        <f>IFERROR(SMALL(FC47:FC127,ROW()-ROW($FC$130)+1),"")</f>
        <v>0</v>
      </c>
      <c r="FD167">
        <f>IFERROR(SMALL(FD47:FD127,ROW()-ROW($FD$130)+1),"")</f>
        <v>0</v>
      </c>
      <c r="FE167">
        <f>IFERROR(SMALL(FE47:FE127,ROW()-ROW($FE$130)+1),"")</f>
        <v>0</v>
      </c>
      <c r="FF167">
        <f>IFERROR(SMALL(FF47:FF127,ROW()-ROW($FF$130)+1),"")</f>
        <v>0</v>
      </c>
      <c r="FG167">
        <f>IFERROR(SMALL(FG47:FG127,ROW()-ROW($FG$130)+1),"")</f>
        <v>0</v>
      </c>
      <c r="FH167">
        <f>IFERROR(SMALL(FH47:FH127,ROW()-ROW($FH$130)+1),"")</f>
        <v>0</v>
      </c>
      <c r="FI167">
        <f>IFERROR(SMALL(FI47:FI127,ROW()-ROW($FI$130)+1),"")</f>
        <v>0</v>
      </c>
      <c r="FJ167">
        <f>IFERROR(SMALL(FJ47:FJ127,ROW()-ROW($FJ$130)+1),"")</f>
        <v>0</v>
      </c>
      <c r="FK167">
        <f>IFERROR(SMALL(FK47:FK127,ROW()-ROW($FK$130)+1),"")</f>
        <v>0</v>
      </c>
      <c r="FL167">
        <f>IFERROR(SMALL(FL47:FL127,ROW()-ROW($FL$130)+1),"")</f>
        <v>0</v>
      </c>
      <c r="FM167">
        <f>IFERROR(SMALL(FM47:FM127,ROW()-ROW($FM$130)+1),"")</f>
        <v>0</v>
      </c>
      <c r="FN167">
        <f>IFERROR(SMALL(FN47:FN127,ROW()-ROW($FN$130)+1),"")</f>
        <v>0</v>
      </c>
      <c r="FO167">
        <f>IFERROR(SMALL(FO47:FO127,ROW()-ROW($FO$130)+1),"")</f>
        <v>0</v>
      </c>
      <c r="FP167">
        <f>IFERROR(SMALL(FP47:FP127,ROW()-ROW($FP$130)+1),"")</f>
        <v>0</v>
      </c>
      <c r="FQ167">
        <f>IFERROR(SMALL(FQ47:FQ127,ROW()-ROW($FQ$130)+1),"")</f>
        <v>0</v>
      </c>
      <c r="FR167">
        <f>IFERROR(SMALL(FR47:FR127,ROW()-ROW($FR$130)+1),"")</f>
        <v>0</v>
      </c>
      <c r="FS167">
        <f>IFERROR(SMALL(FS47:FS127,ROW()-ROW($FS$130)+1),"")</f>
        <v>0</v>
      </c>
      <c r="FT167">
        <f>IFERROR(SMALL(FT47:FT127,ROW()-ROW($FT$130)+1),"")</f>
        <v>0</v>
      </c>
      <c r="FU167">
        <f>IFERROR(SMALL(FU47:FU127,ROW()-ROW($FU$130)+1),"")</f>
        <v>0</v>
      </c>
      <c r="FV167">
        <f>IFERROR(SMALL(FV47:FV127,ROW()-ROW($FV$130)+1),"")</f>
        <v>0</v>
      </c>
      <c r="FW167">
        <f>IFERROR(SMALL(FW47:FW127,ROW()-ROW($FW$130)+1),"")</f>
        <v>0</v>
      </c>
      <c r="FX167">
        <f>IFERROR(SMALL(FX47:FX127,ROW()-ROW($FX$130)+1),"")</f>
        <v>0</v>
      </c>
      <c r="FY167">
        <f>IFERROR(SMALL(FY47:FY127,ROW()-ROW($FY$130)+1),"")</f>
        <v>0</v>
      </c>
      <c r="FZ167">
        <f>IFERROR(SMALL(FZ47:FZ127,ROW()-ROW($FZ$130)+1),"")</f>
        <v>0</v>
      </c>
      <c r="GA167">
        <f>IFERROR(SMALL(GA47:GA127,ROW()-ROW($GA$130)+1),"")</f>
        <v>0</v>
      </c>
      <c r="GB167">
        <f>IFERROR(SMALL(GB47:GB127,ROW()-ROW($GB$130)+1),"")</f>
        <v>0</v>
      </c>
      <c r="GC167">
        <f>IFERROR(SMALL(GC47:GC127,ROW()-ROW($GC$130)+1),"")</f>
        <v>0</v>
      </c>
      <c r="GD167">
        <f>IFERROR(SMALL(GD47:GD127,ROW()-ROW($GD$130)+1),"")</f>
        <v>0</v>
      </c>
      <c r="GE167">
        <f>IFERROR(SMALL(GE47:GE127,ROW()-ROW($GE$130)+1),"")</f>
        <v>0</v>
      </c>
      <c r="GF167">
        <f>IFERROR(SMALL(GF47:GF127,ROW()-ROW($GF$130)+1),"")</f>
        <v>0</v>
      </c>
      <c r="GG167">
        <f>IFERROR(SMALL(GG47:GG127,ROW()-ROW($GG$130)+1),"")</f>
        <v>0</v>
      </c>
      <c r="GH167">
        <f>IFERROR(SMALL(GH47:GH127,ROW()-ROW($GH$130)+1),"")</f>
        <v>0</v>
      </c>
      <c r="GI167">
        <f>IFERROR(SMALL(GI47:GI127,ROW()-ROW($GI$130)+1),"")</f>
        <v>0</v>
      </c>
      <c r="GJ167">
        <f>IFERROR(SMALL(GJ47:GJ127,ROW()-ROW($GJ$130)+1),"")</f>
        <v>0</v>
      </c>
      <c r="GK167">
        <f>IFERROR(SMALL(GK47:GK127,ROW()-ROW($GK$130)+1),"")</f>
        <v>0</v>
      </c>
      <c r="GL167">
        <f>IFERROR(SMALL(GL47:GL127,ROW()-ROW($GL$130)+1),"")</f>
        <v>0</v>
      </c>
      <c r="GM167">
        <f>IFERROR(SMALL(GM47:GM127,ROW()-ROW($GM$130)+1),"")</f>
        <v>0</v>
      </c>
      <c r="GN167">
        <f>IFERROR(SMALL(GN47:GN127,ROW()-ROW($GN$130)+1),"")</f>
        <v>0</v>
      </c>
      <c r="GO167">
        <f>IFERROR(SMALL(GO47:GO127,ROW()-ROW($GO$130)+1),"")</f>
        <v>0</v>
      </c>
      <c r="GP167">
        <f>IFERROR(SMALL(GP47:GP127,ROW()-ROW($GP$130)+1),"")</f>
        <v>0</v>
      </c>
      <c r="GQ167">
        <f>IFERROR(SMALL(GQ47:GQ127,ROW()-ROW($GQ$130)+1),"")</f>
        <v>0</v>
      </c>
      <c r="GR167">
        <f>IFERROR(SMALL(GR47:GR127,ROW()-ROW($GR$130)+1),"")</f>
        <v>0</v>
      </c>
      <c r="GS167">
        <f>IFERROR(SMALL(GS47:GS127,ROW()-ROW($GS$130)+1),"")</f>
        <v>0</v>
      </c>
      <c r="GT167">
        <f>IFERROR(SMALL(GT47:GT127,ROW()-ROW($GT$130)+1),"")</f>
        <v>0</v>
      </c>
      <c r="GU167">
        <f>IFERROR(SMALL(GU47:GU127,ROW()-ROW($GU$130)+1),"")</f>
        <v>0</v>
      </c>
      <c r="GV167">
        <f>IFERROR(SMALL(GV47:GV127,ROW()-ROW($GV$130)+1),"")</f>
        <v>0</v>
      </c>
      <c r="GW167">
        <f>IFERROR(SMALL(GW47:GW127,ROW()-ROW($GW$130)+1),"")</f>
        <v>0</v>
      </c>
      <c r="GX167">
        <f>IFERROR(SMALL(GX47:GX127,ROW()-ROW($GX$130)+1),"")</f>
        <v>0</v>
      </c>
      <c r="GY167">
        <f>IFERROR(SMALL(GY47:GY127,ROW()-ROW($GY$130)+1),"")</f>
        <v>0</v>
      </c>
      <c r="GZ167">
        <f>IFERROR(SMALL(GZ47:GZ127,ROW()-ROW($GZ$130)+1),"")</f>
        <v>0</v>
      </c>
      <c r="HA167">
        <f>IFERROR(SMALL(HA47:HA127,ROW()-ROW($HA$130)+1),"")</f>
        <v>0</v>
      </c>
      <c r="HB167">
        <f>IFERROR(SMALL(HB47:HB127,ROW()-ROW($HB$130)+1),"")</f>
        <v>0</v>
      </c>
      <c r="HC167">
        <f>IFERROR(SMALL(HC47:HC127,ROW()-ROW($HC$130)+1),"")</f>
        <v>0</v>
      </c>
      <c r="HD167">
        <f>IFERROR(SMALL(HD47:HD127,ROW()-ROW($HD$130)+1),"")</f>
        <v>0</v>
      </c>
      <c r="HE167">
        <f>IFERROR(SMALL(HE47:HE127,ROW()-ROW($HE$130)+1),"")</f>
        <v>0</v>
      </c>
      <c r="HF167">
        <f>IFERROR(SMALL(HF47:HF127,ROW()-ROW($HF$130)+1),"")</f>
        <v>0</v>
      </c>
      <c r="HG167">
        <f>IFERROR(SMALL(HG47:HG127,ROW()-ROW($HG$130)+1),"")</f>
        <v>0</v>
      </c>
      <c r="HH167">
        <f>IFERROR(SMALL(HH47:HH127,ROW()-ROW($HH$130)+1),"")</f>
        <v>0</v>
      </c>
      <c r="HI167">
        <f>IFERROR(SMALL(HI47:HI127,ROW()-ROW($HI$130)+1),"")</f>
        <v>0</v>
      </c>
      <c r="HJ167">
        <f>IFERROR(SMALL(HJ47:HJ127,ROW()-ROW($HJ$130)+1),"")</f>
        <v>0</v>
      </c>
      <c r="HK167">
        <f>IFERROR(SMALL(HK47:HK127,ROW()-ROW($HK$130)+1),"")</f>
        <v>0</v>
      </c>
      <c r="HL167">
        <f>IFERROR(SMALL(HL47:HL127,ROW()-ROW($HL$130)+1),"")</f>
        <v>0</v>
      </c>
      <c r="HM167">
        <f>IFERROR(SMALL(HM47:HM127,ROW()-ROW($HM$130)+1),"")</f>
        <v>0</v>
      </c>
      <c r="HN167">
        <f>IFERROR(SMALL(HN47:HN127,ROW()-ROW($HN$130)+1),"")</f>
        <v>0</v>
      </c>
      <c r="HO167">
        <f>IFERROR(SMALL(HO47:HO127,ROW()-ROW($HO$130)+1),"")</f>
        <v>0</v>
      </c>
      <c r="HP167">
        <f>IFERROR(SMALL(HP47:HP127,ROW()-ROW($HP$130)+1),"")</f>
        <v>0</v>
      </c>
      <c r="HQ167">
        <f>IFERROR(SMALL(HQ47:HQ127,ROW()-ROW($HQ$130)+1),"")</f>
        <v>0</v>
      </c>
      <c r="HR167">
        <f>IFERROR(SMALL(HR47:HR127,ROW()-ROW($HR$130)+1),"")</f>
        <v>0</v>
      </c>
      <c r="HS167">
        <f>IFERROR(SMALL(HS47:HS127,ROW()-ROW($HS$130)+1),"")</f>
        <v>0</v>
      </c>
      <c r="HT167">
        <f>IFERROR(SMALL(HT47:HT127,ROW()-ROW($HT$130)+1),"")</f>
        <v>0</v>
      </c>
      <c r="HU167">
        <f>IFERROR(SMALL(HU47:HU127,ROW()-ROW($HU$130)+1),"")</f>
        <v>0</v>
      </c>
      <c r="HV167">
        <f>IFERROR(SMALL(HV47:HV127,ROW()-ROW($HV$130)+1),"")</f>
        <v>0</v>
      </c>
      <c r="HW167">
        <f>IFERROR(SMALL(HW47:HW127,ROW()-ROW($HW$130)+1),"")</f>
        <v>0</v>
      </c>
      <c r="HX167">
        <f>IFERROR(SMALL(HX47:HX127,ROW()-ROW($HX$130)+1),"")</f>
        <v>0</v>
      </c>
      <c r="HY167">
        <f>IFERROR(SMALL(HY47:HY127,ROW()-ROW($HY$130)+1),"")</f>
        <v>0</v>
      </c>
      <c r="HZ167">
        <f>IFERROR(SMALL(HZ47:HZ127,ROW()-ROW($HZ$130)+1),"")</f>
        <v>0</v>
      </c>
      <c r="IA167">
        <f>IFERROR(SMALL(IA47:IA127,ROW()-ROW($IA$130)+1),"")</f>
        <v>0</v>
      </c>
      <c r="IB167">
        <f>IFERROR(SMALL(IB47:IB127,ROW()-ROW($IB$130)+1),"")</f>
        <v>0</v>
      </c>
      <c r="IC167">
        <f>IFERROR(SMALL(IC47:IC127,ROW()-ROW($IC$130)+1),"")</f>
        <v>0</v>
      </c>
      <c r="ID167">
        <f>IFERROR(SMALL(ID47:ID127,ROW()-ROW($ID$130)+1),"")</f>
        <v>0</v>
      </c>
    </row>
    <row r="168" spans="5:238">
      <c r="E168">
        <f>IFERROR(SMALL(E47:E127,ROW()-ROW($E$130)+1),"")</f>
        <v>0</v>
      </c>
      <c r="F168">
        <f>IFERROR(SMALL(F47:F127,ROW()-ROW($F$130)+1),"")</f>
        <v>0</v>
      </c>
      <c r="G168">
        <f>IFERROR(SMALL(G47:G127,ROW()-ROW($G$130)+1),"")</f>
        <v>0</v>
      </c>
      <c r="H168">
        <f>IFERROR(SMALL(H47:H127,ROW()-ROW($H$130)+1),"")</f>
        <v>0</v>
      </c>
      <c r="I168">
        <f>IFERROR(SMALL(I47:I127,ROW()-ROW($I$130)+1),"")</f>
        <v>0</v>
      </c>
      <c r="J168">
        <f>IFERROR(SMALL(J47:J127,ROW()-ROW($J$130)+1),"")</f>
        <v>0</v>
      </c>
      <c r="K168">
        <f>IFERROR(SMALL(K47:K127,ROW()-ROW($K$130)+1),"")</f>
        <v>0</v>
      </c>
      <c r="L168">
        <f>IFERROR(SMALL(L47:L127,ROW()-ROW($L$130)+1),"")</f>
        <v>0</v>
      </c>
      <c r="M168">
        <f>IFERROR(SMALL(M47:M127,ROW()-ROW($M$130)+1),"")</f>
        <v>0</v>
      </c>
      <c r="N168">
        <f>IFERROR(SMALL(N47:N127,ROW()-ROW($N$130)+1),"")</f>
        <v>0</v>
      </c>
      <c r="O168">
        <f>IFERROR(SMALL(O47:O127,ROW()-ROW($O$130)+1),"")</f>
        <v>0</v>
      </c>
      <c r="P168">
        <f>IFERROR(SMALL(P47:P127,ROW()-ROW($P$130)+1),"")</f>
        <v>0</v>
      </c>
      <c r="Q168">
        <f>IFERROR(SMALL(Q47:Q127,ROW()-ROW($Q$130)+1),"")</f>
        <v>0</v>
      </c>
      <c r="R168">
        <f>IFERROR(SMALL(R47:R127,ROW()-ROW($R$130)+1),"")</f>
        <v>0</v>
      </c>
      <c r="S168">
        <f>IFERROR(SMALL(S47:S127,ROW()-ROW($S$130)+1),"")</f>
        <v>0</v>
      </c>
      <c r="T168">
        <f>IFERROR(SMALL(T47:T127,ROW()-ROW($T$130)+1),"")</f>
        <v>0</v>
      </c>
      <c r="U168">
        <f>IFERROR(SMALL(U47:U127,ROW()-ROW($U$130)+1),"")</f>
        <v>0</v>
      </c>
      <c r="V168">
        <f>IFERROR(SMALL(V47:V127,ROW()-ROW($V$130)+1),"")</f>
        <v>0</v>
      </c>
      <c r="W168">
        <f>IFERROR(SMALL(W47:W127,ROW()-ROW($W$130)+1),"")</f>
        <v>0</v>
      </c>
      <c r="X168">
        <f>IFERROR(SMALL(X47:X127,ROW()-ROW($X$130)+1),"")</f>
        <v>0</v>
      </c>
      <c r="Y168">
        <f>IFERROR(SMALL(Y47:Y127,ROW()-ROW($Y$130)+1),"")</f>
        <v>0</v>
      </c>
      <c r="Z168">
        <f>IFERROR(SMALL(Z47:Z127,ROW()-ROW($Z$130)+1),"")</f>
        <v>0</v>
      </c>
      <c r="AA168">
        <f>IFERROR(SMALL(AA47:AA127,ROW()-ROW($AA$130)+1),"")</f>
        <v>0</v>
      </c>
      <c r="AB168">
        <f>IFERROR(SMALL(AB47:AB127,ROW()-ROW($AB$130)+1),"")</f>
        <v>0</v>
      </c>
      <c r="AC168">
        <f>IFERROR(SMALL(AC47:AC127,ROW()-ROW($AC$130)+1),"")</f>
        <v>0</v>
      </c>
      <c r="AD168">
        <f>IFERROR(SMALL(AD47:AD127,ROW()-ROW($AD$130)+1),"")</f>
        <v>0</v>
      </c>
      <c r="AE168">
        <f>IFERROR(SMALL(AE47:AE127,ROW()-ROW($AE$130)+1),"")</f>
        <v>0</v>
      </c>
      <c r="AF168">
        <f>IFERROR(SMALL(AF47:AF127,ROW()-ROW($AF$130)+1),"")</f>
        <v>0</v>
      </c>
      <c r="AG168">
        <f>IFERROR(SMALL(AG47:AG127,ROW()-ROW($AG$130)+1),"")</f>
        <v>0</v>
      </c>
      <c r="AH168">
        <f>IFERROR(SMALL(AH47:AH127,ROW()-ROW($AH$130)+1),"")</f>
        <v>0</v>
      </c>
      <c r="AI168">
        <f>IFERROR(SMALL(AI47:AI127,ROW()-ROW($AI$130)+1),"")</f>
        <v>0</v>
      </c>
      <c r="AJ168">
        <f>IFERROR(SMALL(AJ47:AJ127,ROW()-ROW($AJ$130)+1),"")</f>
        <v>0</v>
      </c>
      <c r="AK168">
        <f>IFERROR(SMALL(AK47:AK127,ROW()-ROW($AK$130)+1),"")</f>
        <v>0</v>
      </c>
      <c r="AL168">
        <f>IFERROR(SMALL(AL47:AL127,ROW()-ROW($AL$130)+1),"")</f>
        <v>0</v>
      </c>
      <c r="AM168">
        <f>IFERROR(SMALL(AM47:AM127,ROW()-ROW($AM$130)+1),"")</f>
        <v>0</v>
      </c>
      <c r="AN168">
        <f>IFERROR(SMALL(AN47:AN127,ROW()-ROW($AN$130)+1),"")</f>
        <v>0</v>
      </c>
      <c r="AO168">
        <f>IFERROR(SMALL(AO47:AO127,ROW()-ROW($AO$130)+1),"")</f>
        <v>0</v>
      </c>
      <c r="AP168">
        <f>IFERROR(SMALL(AP47:AP127,ROW()-ROW($AP$130)+1),"")</f>
        <v>0</v>
      </c>
      <c r="AQ168">
        <f>IFERROR(SMALL(AQ47:AQ127,ROW()-ROW($AQ$130)+1),"")</f>
        <v>0</v>
      </c>
      <c r="AR168">
        <f>IFERROR(SMALL(AR47:AR127,ROW()-ROW($AR$130)+1),"")</f>
        <v>0</v>
      </c>
      <c r="AS168">
        <f>IFERROR(SMALL(AS47:AS127,ROW()-ROW($AS$130)+1),"")</f>
        <v>0</v>
      </c>
      <c r="AT168">
        <f>IFERROR(SMALL(AT47:AT127,ROW()-ROW($AT$130)+1),"")</f>
        <v>0</v>
      </c>
      <c r="AU168">
        <f>IFERROR(SMALL(AU47:AU127,ROW()-ROW($AU$130)+1),"")</f>
        <v>0</v>
      </c>
      <c r="AV168">
        <f>IFERROR(SMALL(AV47:AV127,ROW()-ROW($AV$130)+1),"")</f>
        <v>0</v>
      </c>
      <c r="AW168">
        <f>IFERROR(SMALL(AW47:AW127,ROW()-ROW($AW$130)+1),"")</f>
        <v>0</v>
      </c>
      <c r="AX168">
        <f>IFERROR(SMALL(AX47:AX127,ROW()-ROW($AX$130)+1),"")</f>
        <v>0</v>
      </c>
      <c r="AY168">
        <f>IFERROR(SMALL(AY47:AY127,ROW()-ROW($AY$130)+1),"")</f>
        <v>0</v>
      </c>
      <c r="AZ168">
        <f>IFERROR(SMALL(AZ47:AZ127,ROW()-ROW($AZ$130)+1),"")</f>
        <v>0</v>
      </c>
      <c r="BA168">
        <f>IFERROR(SMALL(BA47:BA127,ROW()-ROW($BA$130)+1),"")</f>
        <v>0</v>
      </c>
      <c r="BB168">
        <f>IFERROR(SMALL(BB47:BB127,ROW()-ROW($BB$130)+1),"")</f>
        <v>0</v>
      </c>
      <c r="BC168">
        <f>IFERROR(SMALL(BC47:BC127,ROW()-ROW($BC$130)+1),"")</f>
        <v>0</v>
      </c>
      <c r="BD168">
        <f>IFERROR(SMALL(BD47:BD127,ROW()-ROW($BD$130)+1),"")</f>
        <v>0</v>
      </c>
      <c r="BE168">
        <f>IFERROR(SMALL(BE47:BE127,ROW()-ROW($BE$130)+1),"")</f>
        <v>0</v>
      </c>
      <c r="BF168">
        <f>IFERROR(SMALL(BF47:BF127,ROW()-ROW($BF$130)+1),"")</f>
        <v>0</v>
      </c>
      <c r="BG168">
        <f>IFERROR(SMALL(BG47:BG127,ROW()-ROW($BG$130)+1),"")</f>
        <v>0</v>
      </c>
      <c r="BH168">
        <f>IFERROR(SMALL(BH47:BH127,ROW()-ROW($BH$130)+1),"")</f>
        <v>0</v>
      </c>
      <c r="BI168">
        <f>IFERROR(SMALL(BI47:BI127,ROW()-ROW($BI$130)+1),"")</f>
        <v>0</v>
      </c>
      <c r="BJ168">
        <f>IFERROR(SMALL(BJ47:BJ127,ROW()-ROW($BJ$130)+1),"")</f>
        <v>0</v>
      </c>
      <c r="BK168">
        <f>IFERROR(SMALL(BK47:BK127,ROW()-ROW($BK$130)+1),"")</f>
        <v>0</v>
      </c>
      <c r="BL168">
        <f>IFERROR(SMALL(BL47:BL127,ROW()-ROW($BL$130)+1),"")</f>
        <v>0</v>
      </c>
      <c r="BM168">
        <f>IFERROR(SMALL(BM47:BM127,ROW()-ROW($BM$130)+1),"")</f>
        <v>0</v>
      </c>
      <c r="BN168">
        <f>IFERROR(SMALL(BN47:BN127,ROW()-ROW($BN$130)+1),"")</f>
        <v>0</v>
      </c>
      <c r="BO168">
        <f>IFERROR(SMALL(BO47:BO127,ROW()-ROW($BO$130)+1),"")</f>
        <v>0</v>
      </c>
      <c r="BP168">
        <f>IFERROR(SMALL(BP47:BP127,ROW()-ROW($BP$130)+1),"")</f>
        <v>0</v>
      </c>
      <c r="BQ168">
        <f>IFERROR(SMALL(BQ47:BQ127,ROW()-ROW($BQ$130)+1),"")</f>
        <v>0</v>
      </c>
      <c r="BR168">
        <f>IFERROR(SMALL(BR47:BR127,ROW()-ROW($BR$130)+1),"")</f>
        <v>0</v>
      </c>
      <c r="BS168">
        <f>IFERROR(SMALL(BS47:BS127,ROW()-ROW($BS$130)+1),"")</f>
        <v>0</v>
      </c>
      <c r="BT168">
        <f>IFERROR(SMALL(BT47:BT127,ROW()-ROW($BT$130)+1),"")</f>
        <v>0</v>
      </c>
      <c r="BU168">
        <f>IFERROR(SMALL(BU47:BU127,ROW()-ROW($BU$130)+1),"")</f>
        <v>0</v>
      </c>
      <c r="BV168">
        <f>IFERROR(SMALL(BV47:BV127,ROW()-ROW($BV$130)+1),"")</f>
        <v>0</v>
      </c>
      <c r="BW168">
        <f>IFERROR(SMALL(BW47:BW127,ROW()-ROW($BW$130)+1),"")</f>
        <v>0</v>
      </c>
      <c r="BX168">
        <f>IFERROR(SMALL(BX47:BX127,ROW()-ROW($BX$130)+1),"")</f>
        <v>0</v>
      </c>
      <c r="BY168">
        <f>IFERROR(SMALL(BY47:BY127,ROW()-ROW($BY$130)+1),"")</f>
        <v>0</v>
      </c>
      <c r="BZ168">
        <f>IFERROR(SMALL(BZ47:BZ127,ROW()-ROW($BZ$130)+1),"")</f>
        <v>0</v>
      </c>
      <c r="CA168">
        <f>IFERROR(SMALL(CA47:CA127,ROW()-ROW($CA$130)+1),"")</f>
        <v>0</v>
      </c>
      <c r="CB168">
        <f>IFERROR(SMALL(CB47:CB127,ROW()-ROW($CB$130)+1),"")</f>
        <v>0</v>
      </c>
      <c r="CC168">
        <f>IFERROR(SMALL(CC47:CC127,ROW()-ROW($CC$130)+1),"")</f>
        <v>0</v>
      </c>
      <c r="CD168">
        <f>IFERROR(SMALL(CD47:CD127,ROW()-ROW($CD$130)+1),"")</f>
        <v>0</v>
      </c>
      <c r="CE168">
        <f>IFERROR(SMALL(CE47:CE127,ROW()-ROW($CE$130)+1),"")</f>
        <v>0</v>
      </c>
      <c r="CF168">
        <f>IFERROR(SMALL(CF47:CF127,ROW()-ROW($CF$130)+1),"")</f>
        <v>0</v>
      </c>
      <c r="CG168">
        <f>IFERROR(SMALL(CG47:CG127,ROW()-ROW($CG$130)+1),"")</f>
        <v>0</v>
      </c>
      <c r="CH168">
        <f>IFERROR(SMALL(CH47:CH127,ROW()-ROW($CH$130)+1),"")</f>
        <v>0</v>
      </c>
      <c r="CI168">
        <f>IFERROR(SMALL(CI47:CI127,ROW()-ROW($CI$130)+1),"")</f>
        <v>0</v>
      </c>
      <c r="CJ168">
        <f>IFERROR(SMALL(CJ47:CJ127,ROW()-ROW($CJ$130)+1),"")</f>
        <v>0</v>
      </c>
      <c r="CK168">
        <f>IFERROR(SMALL(CK47:CK127,ROW()-ROW($CK$130)+1),"")</f>
        <v>0</v>
      </c>
      <c r="CL168">
        <f>IFERROR(SMALL(CL47:CL127,ROW()-ROW($CL$130)+1),"")</f>
        <v>0</v>
      </c>
      <c r="CM168">
        <f>IFERROR(SMALL(CM47:CM127,ROW()-ROW($CM$130)+1),"")</f>
        <v>0</v>
      </c>
      <c r="CN168">
        <f>IFERROR(SMALL(CN47:CN127,ROW()-ROW($CN$130)+1),"")</f>
        <v>0</v>
      </c>
      <c r="CO168">
        <f>IFERROR(SMALL(CO47:CO127,ROW()-ROW($CO$130)+1),"")</f>
        <v>0</v>
      </c>
      <c r="CP168">
        <f>IFERROR(SMALL(CP47:CP127,ROW()-ROW($CP$130)+1),"")</f>
        <v>0</v>
      </c>
      <c r="CQ168">
        <f>IFERROR(SMALL(CQ47:CQ127,ROW()-ROW($CQ$130)+1),"")</f>
        <v>0</v>
      </c>
      <c r="CR168">
        <f>IFERROR(SMALL(CR47:CR127,ROW()-ROW($CR$130)+1),"")</f>
        <v>0</v>
      </c>
      <c r="CS168">
        <f>IFERROR(SMALL(CS47:CS127,ROW()-ROW($CS$130)+1),"")</f>
        <v>0</v>
      </c>
      <c r="CT168">
        <f>IFERROR(SMALL(CT47:CT127,ROW()-ROW($CT$130)+1),"")</f>
        <v>0</v>
      </c>
      <c r="CU168">
        <f>IFERROR(SMALL(CU47:CU127,ROW()-ROW($CU$130)+1),"")</f>
        <v>0</v>
      </c>
      <c r="CV168">
        <f>IFERROR(SMALL(CV47:CV127,ROW()-ROW($CV$130)+1),"")</f>
        <v>0</v>
      </c>
      <c r="CW168">
        <f>IFERROR(SMALL(CW47:CW127,ROW()-ROW($CW$130)+1),"")</f>
        <v>0</v>
      </c>
      <c r="CX168">
        <f>IFERROR(SMALL(CX47:CX127,ROW()-ROW($CX$130)+1),"")</f>
        <v>0</v>
      </c>
      <c r="CY168">
        <f>IFERROR(SMALL(CY47:CY127,ROW()-ROW($CY$130)+1),"")</f>
        <v>0</v>
      </c>
      <c r="CZ168">
        <f>IFERROR(SMALL(CZ47:CZ127,ROW()-ROW($CZ$130)+1),"")</f>
        <v>0</v>
      </c>
      <c r="DA168">
        <f>IFERROR(SMALL(DA47:DA127,ROW()-ROW($DA$130)+1),"")</f>
        <v>0</v>
      </c>
      <c r="DB168">
        <f>IFERROR(SMALL(DB47:DB127,ROW()-ROW($DB$130)+1),"")</f>
        <v>0</v>
      </c>
      <c r="DC168">
        <f>IFERROR(SMALL(DC47:DC127,ROW()-ROW($DC$130)+1),"")</f>
        <v>0</v>
      </c>
      <c r="DD168">
        <f>IFERROR(SMALL(DD47:DD127,ROW()-ROW($DD$130)+1),"")</f>
        <v>0</v>
      </c>
      <c r="DE168">
        <f>IFERROR(SMALL(DE47:DE127,ROW()-ROW($DE$130)+1),"")</f>
        <v>0</v>
      </c>
      <c r="DF168">
        <f>IFERROR(SMALL(DF47:DF127,ROW()-ROW($DF$130)+1),"")</f>
        <v>0</v>
      </c>
      <c r="DG168">
        <f>IFERROR(SMALL(DG47:DG127,ROW()-ROW($DG$130)+1),"")</f>
        <v>0</v>
      </c>
      <c r="DH168">
        <f>IFERROR(SMALL(DH47:DH127,ROW()-ROW($DH$130)+1),"")</f>
        <v>0</v>
      </c>
      <c r="DI168">
        <f>IFERROR(SMALL(DI47:DI127,ROW()-ROW($DI$130)+1),"")</f>
        <v>0</v>
      </c>
      <c r="DJ168">
        <f>IFERROR(SMALL(DJ47:DJ127,ROW()-ROW($DJ$130)+1),"")</f>
        <v>0</v>
      </c>
      <c r="DK168">
        <f>IFERROR(SMALL(DK47:DK127,ROW()-ROW($DK$130)+1),"")</f>
        <v>0</v>
      </c>
      <c r="DL168">
        <f>IFERROR(SMALL(DL47:DL127,ROW()-ROW($DL$130)+1),"")</f>
        <v>0</v>
      </c>
      <c r="DM168">
        <f>IFERROR(SMALL(DM47:DM127,ROW()-ROW($DM$130)+1),"")</f>
        <v>0</v>
      </c>
      <c r="DN168">
        <f>IFERROR(SMALL(DN47:DN127,ROW()-ROW($DN$130)+1),"")</f>
        <v>0</v>
      </c>
      <c r="DO168">
        <f>IFERROR(SMALL(DO47:DO127,ROW()-ROW($DO$130)+1),"")</f>
        <v>0</v>
      </c>
      <c r="DP168">
        <f>IFERROR(SMALL(DP47:DP127,ROW()-ROW($DP$130)+1),"")</f>
        <v>0</v>
      </c>
      <c r="DS168">
        <f>IFERROR(SMALL(DS47:DS127,ROW()-ROW($DS$130)+1),"")</f>
        <v>0</v>
      </c>
      <c r="DT168">
        <f>IFERROR(SMALL(DT47:DT127,ROW()-ROW($DT$130)+1),"")</f>
        <v>0</v>
      </c>
      <c r="DU168">
        <f>IFERROR(SMALL(DU47:DU127,ROW()-ROW($DU$130)+1),"")</f>
        <v>0</v>
      </c>
      <c r="DV168">
        <f>IFERROR(SMALL(DV47:DV127,ROW()-ROW($DV$130)+1),"")</f>
        <v>0</v>
      </c>
      <c r="DW168">
        <f>IFERROR(SMALL(DW47:DW127,ROW()-ROW($DW$130)+1),"")</f>
        <v>0</v>
      </c>
      <c r="DX168">
        <f>IFERROR(SMALL(DX47:DX127,ROW()-ROW($DX$130)+1),"")</f>
        <v>0</v>
      </c>
      <c r="DY168">
        <f>IFERROR(SMALL(DY47:DY127,ROW()-ROW($DY$130)+1),"")</f>
        <v>0</v>
      </c>
      <c r="DZ168">
        <f>IFERROR(SMALL(DZ47:DZ127,ROW()-ROW($DZ$130)+1),"")</f>
        <v>0</v>
      </c>
      <c r="EA168">
        <f>IFERROR(SMALL(EA47:EA127,ROW()-ROW($EA$130)+1),"")</f>
        <v>0</v>
      </c>
      <c r="EB168">
        <f>IFERROR(SMALL(EB47:EB127,ROW()-ROW($EB$130)+1),"")</f>
        <v>0</v>
      </c>
      <c r="EC168">
        <f>IFERROR(SMALL(EC47:EC127,ROW()-ROW($EC$130)+1),"")</f>
        <v>0</v>
      </c>
      <c r="ED168">
        <f>IFERROR(SMALL(ED47:ED127,ROW()-ROW($ED$130)+1),"")</f>
        <v>0</v>
      </c>
      <c r="EE168">
        <f>IFERROR(SMALL(EE47:EE127,ROW()-ROW($EE$130)+1),"")</f>
        <v>0</v>
      </c>
      <c r="EF168">
        <f>IFERROR(SMALL(EF47:EF127,ROW()-ROW($EF$130)+1),"")</f>
        <v>0</v>
      </c>
      <c r="EG168">
        <f>IFERROR(SMALL(EG47:EG127,ROW()-ROW($EG$130)+1),"")</f>
        <v>0</v>
      </c>
      <c r="EH168">
        <f>IFERROR(SMALL(EH47:EH127,ROW()-ROW($EH$130)+1),"")</f>
        <v>0</v>
      </c>
      <c r="EI168">
        <f>IFERROR(SMALL(EI47:EI127,ROW()-ROW($EI$130)+1),"")</f>
        <v>0</v>
      </c>
      <c r="EJ168">
        <f>IFERROR(SMALL(EJ47:EJ127,ROW()-ROW($EJ$130)+1),"")</f>
        <v>0</v>
      </c>
      <c r="EK168">
        <f>IFERROR(SMALL(EK47:EK127,ROW()-ROW($EK$130)+1),"")</f>
        <v>0</v>
      </c>
      <c r="EL168">
        <f>IFERROR(SMALL(EL47:EL127,ROW()-ROW($EL$130)+1),"")</f>
        <v>0</v>
      </c>
      <c r="EM168">
        <f>IFERROR(SMALL(EM47:EM127,ROW()-ROW($EM$130)+1),"")</f>
        <v>0</v>
      </c>
      <c r="EN168">
        <f>IFERROR(SMALL(EN47:EN127,ROW()-ROW($EN$130)+1),"")</f>
        <v>0</v>
      </c>
      <c r="EO168">
        <f>IFERROR(SMALL(EO47:EO127,ROW()-ROW($EO$130)+1),"")</f>
        <v>0</v>
      </c>
      <c r="EP168">
        <f>IFERROR(SMALL(EP47:EP127,ROW()-ROW($EP$130)+1),"")</f>
        <v>0</v>
      </c>
      <c r="EQ168">
        <f>IFERROR(SMALL(EQ47:EQ127,ROW()-ROW($EQ$130)+1),"")</f>
        <v>0</v>
      </c>
      <c r="ER168">
        <f>IFERROR(SMALL(ER47:ER127,ROW()-ROW($ER$130)+1),"")</f>
        <v>0</v>
      </c>
      <c r="ES168">
        <f>IFERROR(SMALL(ES47:ES127,ROW()-ROW($ES$130)+1),"")</f>
        <v>0</v>
      </c>
      <c r="ET168">
        <f>IFERROR(SMALL(ET47:ET127,ROW()-ROW($ET$130)+1),"")</f>
        <v>0</v>
      </c>
      <c r="EU168">
        <f>IFERROR(SMALL(EU47:EU127,ROW()-ROW($EU$130)+1),"")</f>
        <v>0</v>
      </c>
      <c r="EV168">
        <f>IFERROR(SMALL(EV47:EV127,ROW()-ROW($EV$130)+1),"")</f>
        <v>0</v>
      </c>
      <c r="EW168">
        <f>IFERROR(SMALL(EW47:EW127,ROW()-ROW($EW$130)+1),"")</f>
        <v>0</v>
      </c>
      <c r="EX168">
        <f>IFERROR(SMALL(EX47:EX127,ROW()-ROW($EX$130)+1),"")</f>
        <v>0</v>
      </c>
      <c r="EY168">
        <f>IFERROR(SMALL(EY47:EY127,ROW()-ROW($EY$130)+1),"")</f>
        <v>0</v>
      </c>
      <c r="EZ168">
        <f>IFERROR(SMALL(EZ47:EZ127,ROW()-ROW($EZ$130)+1),"")</f>
        <v>0</v>
      </c>
      <c r="FA168">
        <f>IFERROR(SMALL(FA47:FA127,ROW()-ROW($FA$130)+1),"")</f>
        <v>0</v>
      </c>
      <c r="FB168">
        <f>IFERROR(SMALL(FB47:FB127,ROW()-ROW($FB$130)+1),"")</f>
        <v>0</v>
      </c>
      <c r="FC168">
        <f>IFERROR(SMALL(FC47:FC127,ROW()-ROW($FC$130)+1),"")</f>
        <v>0</v>
      </c>
      <c r="FD168">
        <f>IFERROR(SMALL(FD47:FD127,ROW()-ROW($FD$130)+1),"")</f>
        <v>0</v>
      </c>
      <c r="FE168">
        <f>IFERROR(SMALL(FE47:FE127,ROW()-ROW($FE$130)+1),"")</f>
        <v>0</v>
      </c>
      <c r="FF168">
        <f>IFERROR(SMALL(FF47:FF127,ROW()-ROW($FF$130)+1),"")</f>
        <v>0</v>
      </c>
      <c r="FG168">
        <f>IFERROR(SMALL(FG47:FG127,ROW()-ROW($FG$130)+1),"")</f>
        <v>0</v>
      </c>
      <c r="FH168">
        <f>IFERROR(SMALL(FH47:FH127,ROW()-ROW($FH$130)+1),"")</f>
        <v>0</v>
      </c>
      <c r="FI168">
        <f>IFERROR(SMALL(FI47:FI127,ROW()-ROW($FI$130)+1),"")</f>
        <v>0</v>
      </c>
      <c r="FJ168">
        <f>IFERROR(SMALL(FJ47:FJ127,ROW()-ROW($FJ$130)+1),"")</f>
        <v>0</v>
      </c>
      <c r="FK168">
        <f>IFERROR(SMALL(FK47:FK127,ROW()-ROW($FK$130)+1),"")</f>
        <v>0</v>
      </c>
      <c r="FL168">
        <f>IFERROR(SMALL(FL47:FL127,ROW()-ROW($FL$130)+1),"")</f>
        <v>0</v>
      </c>
      <c r="FM168">
        <f>IFERROR(SMALL(FM47:FM127,ROW()-ROW($FM$130)+1),"")</f>
        <v>0</v>
      </c>
      <c r="FN168">
        <f>IFERROR(SMALL(FN47:FN127,ROW()-ROW($FN$130)+1),"")</f>
        <v>0</v>
      </c>
      <c r="FO168">
        <f>IFERROR(SMALL(FO47:FO127,ROW()-ROW($FO$130)+1),"")</f>
        <v>0</v>
      </c>
      <c r="FP168">
        <f>IFERROR(SMALL(FP47:FP127,ROW()-ROW($FP$130)+1),"")</f>
        <v>0</v>
      </c>
      <c r="FQ168">
        <f>IFERROR(SMALL(FQ47:FQ127,ROW()-ROW($FQ$130)+1),"")</f>
        <v>0</v>
      </c>
      <c r="FR168">
        <f>IFERROR(SMALL(FR47:FR127,ROW()-ROW($FR$130)+1),"")</f>
        <v>0</v>
      </c>
      <c r="FS168">
        <f>IFERROR(SMALL(FS47:FS127,ROW()-ROW($FS$130)+1),"")</f>
        <v>0</v>
      </c>
      <c r="FT168">
        <f>IFERROR(SMALL(FT47:FT127,ROW()-ROW($FT$130)+1),"")</f>
        <v>0</v>
      </c>
      <c r="FU168">
        <f>IFERROR(SMALL(FU47:FU127,ROW()-ROW($FU$130)+1),"")</f>
        <v>0</v>
      </c>
      <c r="FV168">
        <f>IFERROR(SMALL(FV47:FV127,ROW()-ROW($FV$130)+1),"")</f>
        <v>0</v>
      </c>
      <c r="FW168">
        <f>IFERROR(SMALL(FW47:FW127,ROW()-ROW($FW$130)+1),"")</f>
        <v>0</v>
      </c>
      <c r="FX168">
        <f>IFERROR(SMALL(FX47:FX127,ROW()-ROW($FX$130)+1),"")</f>
        <v>0</v>
      </c>
      <c r="FY168">
        <f>IFERROR(SMALL(FY47:FY127,ROW()-ROW($FY$130)+1),"")</f>
        <v>0</v>
      </c>
      <c r="FZ168">
        <f>IFERROR(SMALL(FZ47:FZ127,ROW()-ROW($FZ$130)+1),"")</f>
        <v>0</v>
      </c>
      <c r="GA168">
        <f>IFERROR(SMALL(GA47:GA127,ROW()-ROW($GA$130)+1),"")</f>
        <v>0</v>
      </c>
      <c r="GB168">
        <f>IFERROR(SMALL(GB47:GB127,ROW()-ROW($GB$130)+1),"")</f>
        <v>0</v>
      </c>
      <c r="GC168">
        <f>IFERROR(SMALL(GC47:GC127,ROW()-ROW($GC$130)+1),"")</f>
        <v>0</v>
      </c>
      <c r="GD168">
        <f>IFERROR(SMALL(GD47:GD127,ROW()-ROW($GD$130)+1),"")</f>
        <v>0</v>
      </c>
      <c r="GE168">
        <f>IFERROR(SMALL(GE47:GE127,ROW()-ROW($GE$130)+1),"")</f>
        <v>0</v>
      </c>
      <c r="GF168">
        <f>IFERROR(SMALL(GF47:GF127,ROW()-ROW($GF$130)+1),"")</f>
        <v>0</v>
      </c>
      <c r="GG168">
        <f>IFERROR(SMALL(GG47:GG127,ROW()-ROW($GG$130)+1),"")</f>
        <v>0</v>
      </c>
      <c r="GH168">
        <f>IFERROR(SMALL(GH47:GH127,ROW()-ROW($GH$130)+1),"")</f>
        <v>0</v>
      </c>
      <c r="GI168">
        <f>IFERROR(SMALL(GI47:GI127,ROW()-ROW($GI$130)+1),"")</f>
        <v>0</v>
      </c>
      <c r="GJ168">
        <f>IFERROR(SMALL(GJ47:GJ127,ROW()-ROW($GJ$130)+1),"")</f>
        <v>0</v>
      </c>
      <c r="GK168">
        <f>IFERROR(SMALL(GK47:GK127,ROW()-ROW($GK$130)+1),"")</f>
        <v>0</v>
      </c>
      <c r="GL168">
        <f>IFERROR(SMALL(GL47:GL127,ROW()-ROW($GL$130)+1),"")</f>
        <v>0</v>
      </c>
      <c r="GM168">
        <f>IFERROR(SMALL(GM47:GM127,ROW()-ROW($GM$130)+1),"")</f>
        <v>0</v>
      </c>
      <c r="GN168">
        <f>IFERROR(SMALL(GN47:GN127,ROW()-ROW($GN$130)+1),"")</f>
        <v>0</v>
      </c>
      <c r="GO168">
        <f>IFERROR(SMALL(GO47:GO127,ROW()-ROW($GO$130)+1),"")</f>
        <v>0</v>
      </c>
      <c r="GP168">
        <f>IFERROR(SMALL(GP47:GP127,ROW()-ROW($GP$130)+1),"")</f>
        <v>0</v>
      </c>
      <c r="GQ168">
        <f>IFERROR(SMALL(GQ47:GQ127,ROW()-ROW($GQ$130)+1),"")</f>
        <v>0</v>
      </c>
      <c r="GR168">
        <f>IFERROR(SMALL(GR47:GR127,ROW()-ROW($GR$130)+1),"")</f>
        <v>0</v>
      </c>
      <c r="GS168">
        <f>IFERROR(SMALL(GS47:GS127,ROW()-ROW($GS$130)+1),"")</f>
        <v>0</v>
      </c>
      <c r="GT168">
        <f>IFERROR(SMALL(GT47:GT127,ROW()-ROW($GT$130)+1),"")</f>
        <v>0</v>
      </c>
      <c r="GU168">
        <f>IFERROR(SMALL(GU47:GU127,ROW()-ROW($GU$130)+1),"")</f>
        <v>0</v>
      </c>
      <c r="GV168">
        <f>IFERROR(SMALL(GV47:GV127,ROW()-ROW($GV$130)+1),"")</f>
        <v>0</v>
      </c>
      <c r="GW168">
        <f>IFERROR(SMALL(GW47:GW127,ROW()-ROW($GW$130)+1),"")</f>
        <v>0</v>
      </c>
      <c r="GX168">
        <f>IFERROR(SMALL(GX47:GX127,ROW()-ROW($GX$130)+1),"")</f>
        <v>0</v>
      </c>
      <c r="GY168">
        <f>IFERROR(SMALL(GY47:GY127,ROW()-ROW($GY$130)+1),"")</f>
        <v>0</v>
      </c>
      <c r="GZ168">
        <f>IFERROR(SMALL(GZ47:GZ127,ROW()-ROW($GZ$130)+1),"")</f>
        <v>0</v>
      </c>
      <c r="HA168">
        <f>IFERROR(SMALL(HA47:HA127,ROW()-ROW($HA$130)+1),"")</f>
        <v>0</v>
      </c>
      <c r="HB168">
        <f>IFERROR(SMALL(HB47:HB127,ROW()-ROW($HB$130)+1),"")</f>
        <v>0</v>
      </c>
      <c r="HC168">
        <f>IFERROR(SMALL(HC47:HC127,ROW()-ROW($HC$130)+1),"")</f>
        <v>0</v>
      </c>
      <c r="HD168">
        <f>IFERROR(SMALL(HD47:HD127,ROW()-ROW($HD$130)+1),"")</f>
        <v>0</v>
      </c>
      <c r="HE168">
        <f>IFERROR(SMALL(HE47:HE127,ROW()-ROW($HE$130)+1),"")</f>
        <v>0</v>
      </c>
      <c r="HF168">
        <f>IFERROR(SMALL(HF47:HF127,ROW()-ROW($HF$130)+1),"")</f>
        <v>0</v>
      </c>
      <c r="HG168">
        <f>IFERROR(SMALL(HG47:HG127,ROW()-ROW($HG$130)+1),"")</f>
        <v>0</v>
      </c>
      <c r="HH168">
        <f>IFERROR(SMALL(HH47:HH127,ROW()-ROW($HH$130)+1),"")</f>
        <v>0</v>
      </c>
      <c r="HI168">
        <f>IFERROR(SMALL(HI47:HI127,ROW()-ROW($HI$130)+1),"")</f>
        <v>0</v>
      </c>
      <c r="HJ168">
        <f>IFERROR(SMALL(HJ47:HJ127,ROW()-ROW($HJ$130)+1),"")</f>
        <v>0</v>
      </c>
      <c r="HK168">
        <f>IFERROR(SMALL(HK47:HK127,ROW()-ROW($HK$130)+1),"")</f>
        <v>0</v>
      </c>
      <c r="HL168">
        <f>IFERROR(SMALL(HL47:HL127,ROW()-ROW($HL$130)+1),"")</f>
        <v>0</v>
      </c>
      <c r="HM168">
        <f>IFERROR(SMALL(HM47:HM127,ROW()-ROW($HM$130)+1),"")</f>
        <v>0</v>
      </c>
      <c r="HN168">
        <f>IFERROR(SMALL(HN47:HN127,ROW()-ROW($HN$130)+1),"")</f>
        <v>0</v>
      </c>
      <c r="HO168">
        <f>IFERROR(SMALL(HO47:HO127,ROW()-ROW($HO$130)+1),"")</f>
        <v>0</v>
      </c>
      <c r="HP168">
        <f>IFERROR(SMALL(HP47:HP127,ROW()-ROW($HP$130)+1),"")</f>
        <v>0</v>
      </c>
      <c r="HQ168">
        <f>IFERROR(SMALL(HQ47:HQ127,ROW()-ROW($HQ$130)+1),"")</f>
        <v>0</v>
      </c>
      <c r="HR168">
        <f>IFERROR(SMALL(HR47:HR127,ROW()-ROW($HR$130)+1),"")</f>
        <v>0</v>
      </c>
      <c r="HS168">
        <f>IFERROR(SMALL(HS47:HS127,ROW()-ROW($HS$130)+1),"")</f>
        <v>0</v>
      </c>
      <c r="HT168">
        <f>IFERROR(SMALL(HT47:HT127,ROW()-ROW($HT$130)+1),"")</f>
        <v>0</v>
      </c>
      <c r="HU168">
        <f>IFERROR(SMALL(HU47:HU127,ROW()-ROW($HU$130)+1),"")</f>
        <v>0</v>
      </c>
      <c r="HV168">
        <f>IFERROR(SMALL(HV47:HV127,ROW()-ROW($HV$130)+1),"")</f>
        <v>0</v>
      </c>
      <c r="HW168">
        <f>IFERROR(SMALL(HW47:HW127,ROW()-ROW($HW$130)+1),"")</f>
        <v>0</v>
      </c>
      <c r="HX168">
        <f>IFERROR(SMALL(HX47:HX127,ROW()-ROW($HX$130)+1),"")</f>
        <v>0</v>
      </c>
      <c r="HY168">
        <f>IFERROR(SMALL(HY47:HY127,ROW()-ROW($HY$130)+1),"")</f>
        <v>0</v>
      </c>
      <c r="HZ168">
        <f>IFERROR(SMALL(HZ47:HZ127,ROW()-ROW($HZ$130)+1),"")</f>
        <v>0</v>
      </c>
      <c r="IA168">
        <f>IFERROR(SMALL(IA47:IA127,ROW()-ROW($IA$130)+1),"")</f>
        <v>0</v>
      </c>
      <c r="IB168">
        <f>IFERROR(SMALL(IB47:IB127,ROW()-ROW($IB$130)+1),"")</f>
        <v>0</v>
      </c>
      <c r="IC168">
        <f>IFERROR(SMALL(IC47:IC127,ROW()-ROW($IC$130)+1),"")</f>
        <v>0</v>
      </c>
      <c r="ID168">
        <f>IFERROR(SMALL(ID47:ID127,ROW()-ROW($ID$130)+1),"")</f>
        <v>0</v>
      </c>
    </row>
    <row r="169" spans="5:238">
      <c r="E169">
        <f>IFERROR(SMALL(E47:E127,ROW()-ROW($E$130)+1),"")</f>
        <v>0</v>
      </c>
      <c r="F169">
        <f>IFERROR(SMALL(F47:F127,ROW()-ROW($F$130)+1),"")</f>
        <v>0</v>
      </c>
      <c r="G169">
        <f>IFERROR(SMALL(G47:G127,ROW()-ROW($G$130)+1),"")</f>
        <v>0</v>
      </c>
      <c r="H169">
        <f>IFERROR(SMALL(H47:H127,ROW()-ROW($H$130)+1),"")</f>
        <v>0</v>
      </c>
      <c r="I169">
        <f>IFERROR(SMALL(I47:I127,ROW()-ROW($I$130)+1),"")</f>
        <v>0</v>
      </c>
      <c r="J169">
        <f>IFERROR(SMALL(J47:J127,ROW()-ROW($J$130)+1),"")</f>
        <v>0</v>
      </c>
      <c r="K169">
        <f>IFERROR(SMALL(K47:K127,ROW()-ROW($K$130)+1),"")</f>
        <v>0</v>
      </c>
      <c r="L169">
        <f>IFERROR(SMALL(L47:L127,ROW()-ROW($L$130)+1),"")</f>
        <v>0</v>
      </c>
      <c r="M169">
        <f>IFERROR(SMALL(M47:M127,ROW()-ROW($M$130)+1),"")</f>
        <v>0</v>
      </c>
      <c r="N169">
        <f>IFERROR(SMALL(N47:N127,ROW()-ROW($N$130)+1),"")</f>
        <v>0</v>
      </c>
      <c r="O169">
        <f>IFERROR(SMALL(O47:O127,ROW()-ROW($O$130)+1),"")</f>
        <v>0</v>
      </c>
      <c r="P169">
        <f>IFERROR(SMALL(P47:P127,ROW()-ROW($P$130)+1),"")</f>
        <v>0</v>
      </c>
      <c r="Q169">
        <f>IFERROR(SMALL(Q47:Q127,ROW()-ROW($Q$130)+1),"")</f>
        <v>0</v>
      </c>
      <c r="R169">
        <f>IFERROR(SMALL(R47:R127,ROW()-ROW($R$130)+1),"")</f>
        <v>0</v>
      </c>
      <c r="S169">
        <f>IFERROR(SMALL(S47:S127,ROW()-ROW($S$130)+1),"")</f>
        <v>0</v>
      </c>
      <c r="T169">
        <f>IFERROR(SMALL(T47:T127,ROW()-ROW($T$130)+1),"")</f>
        <v>0</v>
      </c>
      <c r="U169">
        <f>IFERROR(SMALL(U47:U127,ROW()-ROW($U$130)+1),"")</f>
        <v>0</v>
      </c>
      <c r="V169">
        <f>IFERROR(SMALL(V47:V127,ROW()-ROW($V$130)+1),"")</f>
        <v>0</v>
      </c>
      <c r="W169">
        <f>IFERROR(SMALL(W47:W127,ROW()-ROW($W$130)+1),"")</f>
        <v>0</v>
      </c>
      <c r="X169">
        <f>IFERROR(SMALL(X47:X127,ROW()-ROW($X$130)+1),"")</f>
        <v>0</v>
      </c>
      <c r="Y169">
        <f>IFERROR(SMALL(Y47:Y127,ROW()-ROW($Y$130)+1),"")</f>
        <v>0</v>
      </c>
      <c r="Z169">
        <f>IFERROR(SMALL(Z47:Z127,ROW()-ROW($Z$130)+1),"")</f>
        <v>0</v>
      </c>
      <c r="AA169">
        <f>IFERROR(SMALL(AA47:AA127,ROW()-ROW($AA$130)+1),"")</f>
        <v>0</v>
      </c>
      <c r="AB169">
        <f>IFERROR(SMALL(AB47:AB127,ROW()-ROW($AB$130)+1),"")</f>
        <v>0</v>
      </c>
      <c r="AC169">
        <f>IFERROR(SMALL(AC47:AC127,ROW()-ROW($AC$130)+1),"")</f>
        <v>0</v>
      </c>
      <c r="AD169">
        <f>IFERROR(SMALL(AD47:AD127,ROW()-ROW($AD$130)+1),"")</f>
        <v>0</v>
      </c>
      <c r="AE169">
        <f>IFERROR(SMALL(AE47:AE127,ROW()-ROW($AE$130)+1),"")</f>
        <v>0</v>
      </c>
      <c r="AF169">
        <f>IFERROR(SMALL(AF47:AF127,ROW()-ROW($AF$130)+1),"")</f>
        <v>0</v>
      </c>
      <c r="AG169">
        <f>IFERROR(SMALL(AG47:AG127,ROW()-ROW($AG$130)+1),"")</f>
        <v>0</v>
      </c>
      <c r="AH169">
        <f>IFERROR(SMALL(AH47:AH127,ROW()-ROW($AH$130)+1),"")</f>
        <v>0</v>
      </c>
      <c r="AI169">
        <f>IFERROR(SMALL(AI47:AI127,ROW()-ROW($AI$130)+1),"")</f>
        <v>0</v>
      </c>
      <c r="AJ169">
        <f>IFERROR(SMALL(AJ47:AJ127,ROW()-ROW($AJ$130)+1),"")</f>
        <v>0</v>
      </c>
      <c r="AK169">
        <f>IFERROR(SMALL(AK47:AK127,ROW()-ROW($AK$130)+1),"")</f>
        <v>0</v>
      </c>
      <c r="AL169">
        <f>IFERROR(SMALL(AL47:AL127,ROW()-ROW($AL$130)+1),"")</f>
        <v>0</v>
      </c>
      <c r="AM169">
        <f>IFERROR(SMALL(AM47:AM127,ROW()-ROW($AM$130)+1),"")</f>
        <v>0</v>
      </c>
      <c r="AN169">
        <f>IFERROR(SMALL(AN47:AN127,ROW()-ROW($AN$130)+1),"")</f>
        <v>0</v>
      </c>
      <c r="AO169">
        <f>IFERROR(SMALL(AO47:AO127,ROW()-ROW($AO$130)+1),"")</f>
        <v>0</v>
      </c>
      <c r="AP169">
        <f>IFERROR(SMALL(AP47:AP127,ROW()-ROW($AP$130)+1),"")</f>
        <v>0</v>
      </c>
      <c r="AQ169">
        <f>IFERROR(SMALL(AQ47:AQ127,ROW()-ROW($AQ$130)+1),"")</f>
        <v>0</v>
      </c>
      <c r="AR169">
        <f>IFERROR(SMALL(AR47:AR127,ROW()-ROW($AR$130)+1),"")</f>
        <v>0</v>
      </c>
      <c r="AS169">
        <f>IFERROR(SMALL(AS47:AS127,ROW()-ROW($AS$130)+1),"")</f>
        <v>0</v>
      </c>
      <c r="AT169">
        <f>IFERROR(SMALL(AT47:AT127,ROW()-ROW($AT$130)+1),"")</f>
        <v>0</v>
      </c>
      <c r="AU169">
        <f>IFERROR(SMALL(AU47:AU127,ROW()-ROW($AU$130)+1),"")</f>
        <v>0</v>
      </c>
      <c r="AV169">
        <f>IFERROR(SMALL(AV47:AV127,ROW()-ROW($AV$130)+1),"")</f>
        <v>0</v>
      </c>
      <c r="AW169">
        <f>IFERROR(SMALL(AW47:AW127,ROW()-ROW($AW$130)+1),"")</f>
        <v>0</v>
      </c>
      <c r="AX169">
        <f>IFERROR(SMALL(AX47:AX127,ROW()-ROW($AX$130)+1),"")</f>
        <v>0</v>
      </c>
      <c r="AY169">
        <f>IFERROR(SMALL(AY47:AY127,ROW()-ROW($AY$130)+1),"")</f>
        <v>0</v>
      </c>
      <c r="AZ169">
        <f>IFERROR(SMALL(AZ47:AZ127,ROW()-ROW($AZ$130)+1),"")</f>
        <v>0</v>
      </c>
      <c r="BA169">
        <f>IFERROR(SMALL(BA47:BA127,ROW()-ROW($BA$130)+1),"")</f>
        <v>0</v>
      </c>
      <c r="BB169">
        <f>IFERROR(SMALL(BB47:BB127,ROW()-ROW($BB$130)+1),"")</f>
        <v>0</v>
      </c>
      <c r="BC169">
        <f>IFERROR(SMALL(BC47:BC127,ROW()-ROW($BC$130)+1),"")</f>
        <v>0</v>
      </c>
      <c r="BD169">
        <f>IFERROR(SMALL(BD47:BD127,ROW()-ROW($BD$130)+1),"")</f>
        <v>0</v>
      </c>
      <c r="BE169">
        <f>IFERROR(SMALL(BE47:BE127,ROW()-ROW($BE$130)+1),"")</f>
        <v>0</v>
      </c>
      <c r="BF169">
        <f>IFERROR(SMALL(BF47:BF127,ROW()-ROW($BF$130)+1),"")</f>
        <v>0</v>
      </c>
      <c r="BG169">
        <f>IFERROR(SMALL(BG47:BG127,ROW()-ROW($BG$130)+1),"")</f>
        <v>0</v>
      </c>
      <c r="BH169">
        <f>IFERROR(SMALL(BH47:BH127,ROW()-ROW($BH$130)+1),"")</f>
        <v>0</v>
      </c>
      <c r="BI169">
        <f>IFERROR(SMALL(BI47:BI127,ROW()-ROW($BI$130)+1),"")</f>
        <v>0</v>
      </c>
      <c r="BJ169">
        <f>IFERROR(SMALL(BJ47:BJ127,ROW()-ROW($BJ$130)+1),"")</f>
        <v>0</v>
      </c>
      <c r="BK169">
        <f>IFERROR(SMALL(BK47:BK127,ROW()-ROW($BK$130)+1),"")</f>
        <v>0</v>
      </c>
      <c r="BL169">
        <f>IFERROR(SMALL(BL47:BL127,ROW()-ROW($BL$130)+1),"")</f>
        <v>0</v>
      </c>
      <c r="BM169">
        <f>IFERROR(SMALL(BM47:BM127,ROW()-ROW($BM$130)+1),"")</f>
        <v>0</v>
      </c>
      <c r="BN169">
        <f>IFERROR(SMALL(BN47:BN127,ROW()-ROW($BN$130)+1),"")</f>
        <v>0</v>
      </c>
      <c r="BO169">
        <f>IFERROR(SMALL(BO47:BO127,ROW()-ROW($BO$130)+1),"")</f>
        <v>0</v>
      </c>
      <c r="BP169">
        <f>IFERROR(SMALL(BP47:BP127,ROW()-ROW($BP$130)+1),"")</f>
        <v>0</v>
      </c>
      <c r="BQ169">
        <f>IFERROR(SMALL(BQ47:BQ127,ROW()-ROW($BQ$130)+1),"")</f>
        <v>0</v>
      </c>
      <c r="BR169">
        <f>IFERROR(SMALL(BR47:BR127,ROW()-ROW($BR$130)+1),"")</f>
        <v>0</v>
      </c>
      <c r="BS169">
        <f>IFERROR(SMALL(BS47:BS127,ROW()-ROW($BS$130)+1),"")</f>
        <v>0</v>
      </c>
      <c r="BT169">
        <f>IFERROR(SMALL(BT47:BT127,ROW()-ROW($BT$130)+1),"")</f>
        <v>0</v>
      </c>
      <c r="BU169">
        <f>IFERROR(SMALL(BU47:BU127,ROW()-ROW($BU$130)+1),"")</f>
        <v>0</v>
      </c>
      <c r="BV169">
        <f>IFERROR(SMALL(BV47:BV127,ROW()-ROW($BV$130)+1),"")</f>
        <v>0</v>
      </c>
      <c r="BW169">
        <f>IFERROR(SMALL(BW47:BW127,ROW()-ROW($BW$130)+1),"")</f>
        <v>0</v>
      </c>
      <c r="BX169">
        <f>IFERROR(SMALL(BX47:BX127,ROW()-ROW($BX$130)+1),"")</f>
        <v>0</v>
      </c>
      <c r="BY169">
        <f>IFERROR(SMALL(BY47:BY127,ROW()-ROW($BY$130)+1),"")</f>
        <v>0</v>
      </c>
      <c r="BZ169">
        <f>IFERROR(SMALL(BZ47:BZ127,ROW()-ROW($BZ$130)+1),"")</f>
        <v>0</v>
      </c>
      <c r="CA169">
        <f>IFERROR(SMALL(CA47:CA127,ROW()-ROW($CA$130)+1),"")</f>
        <v>0</v>
      </c>
      <c r="CB169">
        <f>IFERROR(SMALL(CB47:CB127,ROW()-ROW($CB$130)+1),"")</f>
        <v>0</v>
      </c>
      <c r="CC169">
        <f>IFERROR(SMALL(CC47:CC127,ROW()-ROW($CC$130)+1),"")</f>
        <v>0</v>
      </c>
      <c r="CD169">
        <f>IFERROR(SMALL(CD47:CD127,ROW()-ROW($CD$130)+1),"")</f>
        <v>0</v>
      </c>
      <c r="CE169">
        <f>IFERROR(SMALL(CE47:CE127,ROW()-ROW($CE$130)+1),"")</f>
        <v>0</v>
      </c>
      <c r="CF169">
        <f>IFERROR(SMALL(CF47:CF127,ROW()-ROW($CF$130)+1),"")</f>
        <v>0</v>
      </c>
      <c r="CG169">
        <f>IFERROR(SMALL(CG47:CG127,ROW()-ROW($CG$130)+1),"")</f>
        <v>0</v>
      </c>
      <c r="CH169">
        <f>IFERROR(SMALL(CH47:CH127,ROW()-ROW($CH$130)+1),"")</f>
        <v>0</v>
      </c>
      <c r="CI169">
        <f>IFERROR(SMALL(CI47:CI127,ROW()-ROW($CI$130)+1),"")</f>
        <v>0</v>
      </c>
      <c r="CJ169">
        <f>IFERROR(SMALL(CJ47:CJ127,ROW()-ROW($CJ$130)+1),"")</f>
        <v>0</v>
      </c>
      <c r="CK169">
        <f>IFERROR(SMALL(CK47:CK127,ROW()-ROW($CK$130)+1),"")</f>
        <v>0</v>
      </c>
      <c r="CL169">
        <f>IFERROR(SMALL(CL47:CL127,ROW()-ROW($CL$130)+1),"")</f>
        <v>0</v>
      </c>
      <c r="CM169">
        <f>IFERROR(SMALL(CM47:CM127,ROW()-ROW($CM$130)+1),"")</f>
        <v>0</v>
      </c>
      <c r="CN169">
        <f>IFERROR(SMALL(CN47:CN127,ROW()-ROW($CN$130)+1),"")</f>
        <v>0</v>
      </c>
      <c r="CO169">
        <f>IFERROR(SMALL(CO47:CO127,ROW()-ROW($CO$130)+1),"")</f>
        <v>0</v>
      </c>
      <c r="CP169">
        <f>IFERROR(SMALL(CP47:CP127,ROW()-ROW($CP$130)+1),"")</f>
        <v>0</v>
      </c>
      <c r="CQ169">
        <f>IFERROR(SMALL(CQ47:CQ127,ROW()-ROW($CQ$130)+1),"")</f>
        <v>0</v>
      </c>
      <c r="CR169">
        <f>IFERROR(SMALL(CR47:CR127,ROW()-ROW($CR$130)+1),"")</f>
        <v>0</v>
      </c>
      <c r="CS169">
        <f>IFERROR(SMALL(CS47:CS127,ROW()-ROW($CS$130)+1),"")</f>
        <v>0</v>
      </c>
      <c r="CT169">
        <f>IFERROR(SMALL(CT47:CT127,ROW()-ROW($CT$130)+1),"")</f>
        <v>0</v>
      </c>
      <c r="CU169">
        <f>IFERROR(SMALL(CU47:CU127,ROW()-ROW($CU$130)+1),"")</f>
        <v>0</v>
      </c>
      <c r="CV169">
        <f>IFERROR(SMALL(CV47:CV127,ROW()-ROW($CV$130)+1),"")</f>
        <v>0</v>
      </c>
      <c r="CW169">
        <f>IFERROR(SMALL(CW47:CW127,ROW()-ROW($CW$130)+1),"")</f>
        <v>0</v>
      </c>
      <c r="CX169">
        <f>IFERROR(SMALL(CX47:CX127,ROW()-ROW($CX$130)+1),"")</f>
        <v>0</v>
      </c>
      <c r="CY169">
        <f>IFERROR(SMALL(CY47:CY127,ROW()-ROW($CY$130)+1),"")</f>
        <v>0</v>
      </c>
      <c r="CZ169">
        <f>IFERROR(SMALL(CZ47:CZ127,ROW()-ROW($CZ$130)+1),"")</f>
        <v>0</v>
      </c>
      <c r="DA169">
        <f>IFERROR(SMALL(DA47:DA127,ROW()-ROW($DA$130)+1),"")</f>
        <v>0</v>
      </c>
      <c r="DB169">
        <f>IFERROR(SMALL(DB47:DB127,ROW()-ROW($DB$130)+1),"")</f>
        <v>0</v>
      </c>
      <c r="DC169">
        <f>IFERROR(SMALL(DC47:DC127,ROW()-ROW($DC$130)+1),"")</f>
        <v>0</v>
      </c>
      <c r="DD169">
        <f>IFERROR(SMALL(DD47:DD127,ROW()-ROW($DD$130)+1),"")</f>
        <v>0</v>
      </c>
      <c r="DE169">
        <f>IFERROR(SMALL(DE47:DE127,ROW()-ROW($DE$130)+1),"")</f>
        <v>0</v>
      </c>
      <c r="DF169">
        <f>IFERROR(SMALL(DF47:DF127,ROW()-ROW($DF$130)+1),"")</f>
        <v>0</v>
      </c>
      <c r="DG169">
        <f>IFERROR(SMALL(DG47:DG127,ROW()-ROW($DG$130)+1),"")</f>
        <v>0</v>
      </c>
      <c r="DH169">
        <f>IFERROR(SMALL(DH47:DH127,ROW()-ROW($DH$130)+1),"")</f>
        <v>0</v>
      </c>
      <c r="DI169">
        <f>IFERROR(SMALL(DI47:DI127,ROW()-ROW($DI$130)+1),"")</f>
        <v>0</v>
      </c>
      <c r="DJ169">
        <f>IFERROR(SMALL(DJ47:DJ127,ROW()-ROW($DJ$130)+1),"")</f>
        <v>0</v>
      </c>
      <c r="DK169">
        <f>IFERROR(SMALL(DK47:DK127,ROW()-ROW($DK$130)+1),"")</f>
        <v>0</v>
      </c>
      <c r="DL169">
        <f>IFERROR(SMALL(DL47:DL127,ROW()-ROW($DL$130)+1),"")</f>
        <v>0</v>
      </c>
      <c r="DM169">
        <f>IFERROR(SMALL(DM47:DM127,ROW()-ROW($DM$130)+1),"")</f>
        <v>0</v>
      </c>
      <c r="DN169">
        <f>IFERROR(SMALL(DN47:DN127,ROW()-ROW($DN$130)+1),"")</f>
        <v>0</v>
      </c>
      <c r="DO169">
        <f>IFERROR(SMALL(DO47:DO127,ROW()-ROW($DO$130)+1),"")</f>
        <v>0</v>
      </c>
      <c r="DP169">
        <f>IFERROR(SMALL(DP47:DP127,ROW()-ROW($DP$130)+1),"")</f>
        <v>0</v>
      </c>
      <c r="DS169">
        <f>IFERROR(SMALL(DS47:DS127,ROW()-ROW($DS$130)+1),"")</f>
        <v>0</v>
      </c>
      <c r="DT169">
        <f>IFERROR(SMALL(DT47:DT127,ROW()-ROW($DT$130)+1),"")</f>
        <v>0</v>
      </c>
      <c r="DU169">
        <f>IFERROR(SMALL(DU47:DU127,ROW()-ROW($DU$130)+1),"")</f>
        <v>0</v>
      </c>
      <c r="DV169">
        <f>IFERROR(SMALL(DV47:DV127,ROW()-ROW($DV$130)+1),"")</f>
        <v>0</v>
      </c>
      <c r="DW169">
        <f>IFERROR(SMALL(DW47:DW127,ROW()-ROW($DW$130)+1),"")</f>
        <v>0</v>
      </c>
      <c r="DX169">
        <f>IFERROR(SMALL(DX47:DX127,ROW()-ROW($DX$130)+1),"")</f>
        <v>0</v>
      </c>
      <c r="DY169">
        <f>IFERROR(SMALL(DY47:DY127,ROW()-ROW($DY$130)+1),"")</f>
        <v>0</v>
      </c>
      <c r="DZ169">
        <f>IFERROR(SMALL(DZ47:DZ127,ROW()-ROW($DZ$130)+1),"")</f>
        <v>0</v>
      </c>
      <c r="EA169">
        <f>IFERROR(SMALL(EA47:EA127,ROW()-ROW($EA$130)+1),"")</f>
        <v>0</v>
      </c>
      <c r="EB169">
        <f>IFERROR(SMALL(EB47:EB127,ROW()-ROW($EB$130)+1),"")</f>
        <v>0</v>
      </c>
      <c r="EC169">
        <f>IFERROR(SMALL(EC47:EC127,ROW()-ROW($EC$130)+1),"")</f>
        <v>0</v>
      </c>
      <c r="ED169">
        <f>IFERROR(SMALL(ED47:ED127,ROW()-ROW($ED$130)+1),"")</f>
        <v>0</v>
      </c>
      <c r="EE169">
        <f>IFERROR(SMALL(EE47:EE127,ROW()-ROW($EE$130)+1),"")</f>
        <v>0</v>
      </c>
      <c r="EF169">
        <f>IFERROR(SMALL(EF47:EF127,ROW()-ROW($EF$130)+1),"")</f>
        <v>0</v>
      </c>
      <c r="EG169">
        <f>IFERROR(SMALL(EG47:EG127,ROW()-ROW($EG$130)+1),"")</f>
        <v>0</v>
      </c>
      <c r="EH169">
        <f>IFERROR(SMALL(EH47:EH127,ROW()-ROW($EH$130)+1),"")</f>
        <v>0</v>
      </c>
      <c r="EI169">
        <f>IFERROR(SMALL(EI47:EI127,ROW()-ROW($EI$130)+1),"")</f>
        <v>0</v>
      </c>
      <c r="EJ169">
        <f>IFERROR(SMALL(EJ47:EJ127,ROW()-ROW($EJ$130)+1),"")</f>
        <v>0</v>
      </c>
      <c r="EK169">
        <f>IFERROR(SMALL(EK47:EK127,ROW()-ROW($EK$130)+1),"")</f>
        <v>0</v>
      </c>
      <c r="EL169">
        <f>IFERROR(SMALL(EL47:EL127,ROW()-ROW($EL$130)+1),"")</f>
        <v>0</v>
      </c>
      <c r="EM169">
        <f>IFERROR(SMALL(EM47:EM127,ROW()-ROW($EM$130)+1),"")</f>
        <v>0</v>
      </c>
      <c r="EN169">
        <f>IFERROR(SMALL(EN47:EN127,ROW()-ROW($EN$130)+1),"")</f>
        <v>0</v>
      </c>
      <c r="EO169">
        <f>IFERROR(SMALL(EO47:EO127,ROW()-ROW($EO$130)+1),"")</f>
        <v>0</v>
      </c>
      <c r="EP169">
        <f>IFERROR(SMALL(EP47:EP127,ROW()-ROW($EP$130)+1),"")</f>
        <v>0</v>
      </c>
      <c r="EQ169">
        <f>IFERROR(SMALL(EQ47:EQ127,ROW()-ROW($EQ$130)+1),"")</f>
        <v>0</v>
      </c>
      <c r="ER169">
        <f>IFERROR(SMALL(ER47:ER127,ROW()-ROW($ER$130)+1),"")</f>
        <v>0</v>
      </c>
      <c r="ES169">
        <f>IFERROR(SMALL(ES47:ES127,ROW()-ROW($ES$130)+1),"")</f>
        <v>0</v>
      </c>
      <c r="ET169">
        <f>IFERROR(SMALL(ET47:ET127,ROW()-ROW($ET$130)+1),"")</f>
        <v>0</v>
      </c>
      <c r="EU169">
        <f>IFERROR(SMALL(EU47:EU127,ROW()-ROW($EU$130)+1),"")</f>
        <v>0</v>
      </c>
      <c r="EV169">
        <f>IFERROR(SMALL(EV47:EV127,ROW()-ROW($EV$130)+1),"")</f>
        <v>0</v>
      </c>
      <c r="EW169">
        <f>IFERROR(SMALL(EW47:EW127,ROW()-ROW($EW$130)+1),"")</f>
        <v>0</v>
      </c>
      <c r="EX169">
        <f>IFERROR(SMALL(EX47:EX127,ROW()-ROW($EX$130)+1),"")</f>
        <v>0</v>
      </c>
      <c r="EY169">
        <f>IFERROR(SMALL(EY47:EY127,ROW()-ROW($EY$130)+1),"")</f>
        <v>0</v>
      </c>
      <c r="EZ169">
        <f>IFERROR(SMALL(EZ47:EZ127,ROW()-ROW($EZ$130)+1),"")</f>
        <v>0</v>
      </c>
      <c r="FA169">
        <f>IFERROR(SMALL(FA47:FA127,ROW()-ROW($FA$130)+1),"")</f>
        <v>0</v>
      </c>
      <c r="FB169">
        <f>IFERROR(SMALL(FB47:FB127,ROW()-ROW($FB$130)+1),"")</f>
        <v>0</v>
      </c>
      <c r="FC169">
        <f>IFERROR(SMALL(FC47:FC127,ROW()-ROW($FC$130)+1),"")</f>
        <v>0</v>
      </c>
      <c r="FD169">
        <f>IFERROR(SMALL(FD47:FD127,ROW()-ROW($FD$130)+1),"")</f>
        <v>0</v>
      </c>
      <c r="FE169">
        <f>IFERROR(SMALL(FE47:FE127,ROW()-ROW($FE$130)+1),"")</f>
        <v>0</v>
      </c>
      <c r="FF169">
        <f>IFERROR(SMALL(FF47:FF127,ROW()-ROW($FF$130)+1),"")</f>
        <v>0</v>
      </c>
      <c r="FG169">
        <f>IFERROR(SMALL(FG47:FG127,ROW()-ROW($FG$130)+1),"")</f>
        <v>0</v>
      </c>
      <c r="FH169">
        <f>IFERROR(SMALL(FH47:FH127,ROW()-ROW($FH$130)+1),"")</f>
        <v>0</v>
      </c>
      <c r="FI169">
        <f>IFERROR(SMALL(FI47:FI127,ROW()-ROW($FI$130)+1),"")</f>
        <v>0</v>
      </c>
      <c r="FJ169">
        <f>IFERROR(SMALL(FJ47:FJ127,ROW()-ROW($FJ$130)+1),"")</f>
        <v>0</v>
      </c>
      <c r="FK169">
        <f>IFERROR(SMALL(FK47:FK127,ROW()-ROW($FK$130)+1),"")</f>
        <v>0</v>
      </c>
      <c r="FL169">
        <f>IFERROR(SMALL(FL47:FL127,ROW()-ROW($FL$130)+1),"")</f>
        <v>0</v>
      </c>
      <c r="FM169">
        <f>IFERROR(SMALL(FM47:FM127,ROW()-ROW($FM$130)+1),"")</f>
        <v>0</v>
      </c>
      <c r="FN169">
        <f>IFERROR(SMALL(FN47:FN127,ROW()-ROW($FN$130)+1),"")</f>
        <v>0</v>
      </c>
      <c r="FO169">
        <f>IFERROR(SMALL(FO47:FO127,ROW()-ROW($FO$130)+1),"")</f>
        <v>0</v>
      </c>
      <c r="FP169">
        <f>IFERROR(SMALL(FP47:FP127,ROW()-ROW($FP$130)+1),"")</f>
        <v>0</v>
      </c>
      <c r="FQ169">
        <f>IFERROR(SMALL(FQ47:FQ127,ROW()-ROW($FQ$130)+1),"")</f>
        <v>0</v>
      </c>
      <c r="FR169">
        <f>IFERROR(SMALL(FR47:FR127,ROW()-ROW($FR$130)+1),"")</f>
        <v>0</v>
      </c>
      <c r="FS169">
        <f>IFERROR(SMALL(FS47:FS127,ROW()-ROW($FS$130)+1),"")</f>
        <v>0</v>
      </c>
      <c r="FT169">
        <f>IFERROR(SMALL(FT47:FT127,ROW()-ROW($FT$130)+1),"")</f>
        <v>0</v>
      </c>
      <c r="FU169">
        <f>IFERROR(SMALL(FU47:FU127,ROW()-ROW($FU$130)+1),"")</f>
        <v>0</v>
      </c>
      <c r="FV169">
        <f>IFERROR(SMALL(FV47:FV127,ROW()-ROW($FV$130)+1),"")</f>
        <v>0</v>
      </c>
      <c r="FW169">
        <f>IFERROR(SMALL(FW47:FW127,ROW()-ROW($FW$130)+1),"")</f>
        <v>0</v>
      </c>
      <c r="FX169">
        <f>IFERROR(SMALL(FX47:FX127,ROW()-ROW($FX$130)+1),"")</f>
        <v>0</v>
      </c>
      <c r="FY169">
        <f>IFERROR(SMALL(FY47:FY127,ROW()-ROW($FY$130)+1),"")</f>
        <v>0</v>
      </c>
      <c r="FZ169">
        <f>IFERROR(SMALL(FZ47:FZ127,ROW()-ROW($FZ$130)+1),"")</f>
        <v>0</v>
      </c>
      <c r="GA169">
        <f>IFERROR(SMALL(GA47:GA127,ROW()-ROW($GA$130)+1),"")</f>
        <v>0</v>
      </c>
      <c r="GB169">
        <f>IFERROR(SMALL(GB47:GB127,ROW()-ROW($GB$130)+1),"")</f>
        <v>0</v>
      </c>
      <c r="GC169">
        <f>IFERROR(SMALL(GC47:GC127,ROW()-ROW($GC$130)+1),"")</f>
        <v>0</v>
      </c>
      <c r="GD169">
        <f>IFERROR(SMALL(GD47:GD127,ROW()-ROW($GD$130)+1),"")</f>
        <v>0</v>
      </c>
      <c r="GE169">
        <f>IFERROR(SMALL(GE47:GE127,ROW()-ROW($GE$130)+1),"")</f>
        <v>0</v>
      </c>
      <c r="GF169">
        <f>IFERROR(SMALL(GF47:GF127,ROW()-ROW($GF$130)+1),"")</f>
        <v>0</v>
      </c>
      <c r="GG169">
        <f>IFERROR(SMALL(GG47:GG127,ROW()-ROW($GG$130)+1),"")</f>
        <v>0</v>
      </c>
      <c r="GH169">
        <f>IFERROR(SMALL(GH47:GH127,ROW()-ROW($GH$130)+1),"")</f>
        <v>0</v>
      </c>
      <c r="GI169">
        <f>IFERROR(SMALL(GI47:GI127,ROW()-ROW($GI$130)+1),"")</f>
        <v>0</v>
      </c>
      <c r="GJ169">
        <f>IFERROR(SMALL(GJ47:GJ127,ROW()-ROW($GJ$130)+1),"")</f>
        <v>0</v>
      </c>
      <c r="GK169">
        <f>IFERROR(SMALL(GK47:GK127,ROW()-ROW($GK$130)+1),"")</f>
        <v>0</v>
      </c>
      <c r="GL169">
        <f>IFERROR(SMALL(GL47:GL127,ROW()-ROW($GL$130)+1),"")</f>
        <v>0</v>
      </c>
      <c r="GM169">
        <f>IFERROR(SMALL(GM47:GM127,ROW()-ROW($GM$130)+1),"")</f>
        <v>0</v>
      </c>
      <c r="GN169">
        <f>IFERROR(SMALL(GN47:GN127,ROW()-ROW($GN$130)+1),"")</f>
        <v>0</v>
      </c>
      <c r="GO169">
        <f>IFERROR(SMALL(GO47:GO127,ROW()-ROW($GO$130)+1),"")</f>
        <v>0</v>
      </c>
      <c r="GP169">
        <f>IFERROR(SMALL(GP47:GP127,ROW()-ROW($GP$130)+1),"")</f>
        <v>0</v>
      </c>
      <c r="GQ169">
        <f>IFERROR(SMALL(GQ47:GQ127,ROW()-ROW($GQ$130)+1),"")</f>
        <v>0</v>
      </c>
      <c r="GR169">
        <f>IFERROR(SMALL(GR47:GR127,ROW()-ROW($GR$130)+1),"")</f>
        <v>0</v>
      </c>
      <c r="GS169">
        <f>IFERROR(SMALL(GS47:GS127,ROW()-ROW($GS$130)+1),"")</f>
        <v>0</v>
      </c>
      <c r="GT169">
        <f>IFERROR(SMALL(GT47:GT127,ROW()-ROW($GT$130)+1),"")</f>
        <v>0</v>
      </c>
      <c r="GU169">
        <f>IFERROR(SMALL(GU47:GU127,ROW()-ROW($GU$130)+1),"")</f>
        <v>0</v>
      </c>
      <c r="GV169">
        <f>IFERROR(SMALL(GV47:GV127,ROW()-ROW($GV$130)+1),"")</f>
        <v>0</v>
      </c>
      <c r="GW169">
        <f>IFERROR(SMALL(GW47:GW127,ROW()-ROW($GW$130)+1),"")</f>
        <v>0</v>
      </c>
      <c r="GX169">
        <f>IFERROR(SMALL(GX47:GX127,ROW()-ROW($GX$130)+1),"")</f>
        <v>0</v>
      </c>
      <c r="GY169">
        <f>IFERROR(SMALL(GY47:GY127,ROW()-ROW($GY$130)+1),"")</f>
        <v>0</v>
      </c>
      <c r="GZ169">
        <f>IFERROR(SMALL(GZ47:GZ127,ROW()-ROW($GZ$130)+1),"")</f>
        <v>0</v>
      </c>
      <c r="HA169">
        <f>IFERROR(SMALL(HA47:HA127,ROW()-ROW($HA$130)+1),"")</f>
        <v>0</v>
      </c>
      <c r="HB169">
        <f>IFERROR(SMALL(HB47:HB127,ROW()-ROW($HB$130)+1),"")</f>
        <v>0</v>
      </c>
      <c r="HC169">
        <f>IFERROR(SMALL(HC47:HC127,ROW()-ROW($HC$130)+1),"")</f>
        <v>0</v>
      </c>
      <c r="HD169">
        <f>IFERROR(SMALL(HD47:HD127,ROW()-ROW($HD$130)+1),"")</f>
        <v>0</v>
      </c>
      <c r="HE169">
        <f>IFERROR(SMALL(HE47:HE127,ROW()-ROW($HE$130)+1),"")</f>
        <v>0</v>
      </c>
      <c r="HF169">
        <f>IFERROR(SMALL(HF47:HF127,ROW()-ROW($HF$130)+1),"")</f>
        <v>0</v>
      </c>
      <c r="HG169">
        <f>IFERROR(SMALL(HG47:HG127,ROW()-ROW($HG$130)+1),"")</f>
        <v>0</v>
      </c>
      <c r="HH169">
        <f>IFERROR(SMALL(HH47:HH127,ROW()-ROW($HH$130)+1),"")</f>
        <v>0</v>
      </c>
      <c r="HI169">
        <f>IFERROR(SMALL(HI47:HI127,ROW()-ROW($HI$130)+1),"")</f>
        <v>0</v>
      </c>
      <c r="HJ169">
        <f>IFERROR(SMALL(HJ47:HJ127,ROW()-ROW($HJ$130)+1),"")</f>
        <v>0</v>
      </c>
      <c r="HK169">
        <f>IFERROR(SMALL(HK47:HK127,ROW()-ROW($HK$130)+1),"")</f>
        <v>0</v>
      </c>
      <c r="HL169">
        <f>IFERROR(SMALL(HL47:HL127,ROW()-ROW($HL$130)+1),"")</f>
        <v>0</v>
      </c>
      <c r="HM169">
        <f>IFERROR(SMALL(HM47:HM127,ROW()-ROW($HM$130)+1),"")</f>
        <v>0</v>
      </c>
      <c r="HN169">
        <f>IFERROR(SMALL(HN47:HN127,ROW()-ROW($HN$130)+1),"")</f>
        <v>0</v>
      </c>
      <c r="HO169">
        <f>IFERROR(SMALL(HO47:HO127,ROW()-ROW($HO$130)+1),"")</f>
        <v>0</v>
      </c>
      <c r="HP169">
        <f>IFERROR(SMALL(HP47:HP127,ROW()-ROW($HP$130)+1),"")</f>
        <v>0</v>
      </c>
      <c r="HQ169">
        <f>IFERROR(SMALL(HQ47:HQ127,ROW()-ROW($HQ$130)+1),"")</f>
        <v>0</v>
      </c>
      <c r="HR169">
        <f>IFERROR(SMALL(HR47:HR127,ROW()-ROW($HR$130)+1),"")</f>
        <v>0</v>
      </c>
      <c r="HS169">
        <f>IFERROR(SMALL(HS47:HS127,ROW()-ROW($HS$130)+1),"")</f>
        <v>0</v>
      </c>
      <c r="HT169">
        <f>IFERROR(SMALL(HT47:HT127,ROW()-ROW($HT$130)+1),"")</f>
        <v>0</v>
      </c>
      <c r="HU169">
        <f>IFERROR(SMALL(HU47:HU127,ROW()-ROW($HU$130)+1),"")</f>
        <v>0</v>
      </c>
      <c r="HV169">
        <f>IFERROR(SMALL(HV47:HV127,ROW()-ROW($HV$130)+1),"")</f>
        <v>0</v>
      </c>
      <c r="HW169">
        <f>IFERROR(SMALL(HW47:HW127,ROW()-ROW($HW$130)+1),"")</f>
        <v>0</v>
      </c>
      <c r="HX169">
        <f>IFERROR(SMALL(HX47:HX127,ROW()-ROW($HX$130)+1),"")</f>
        <v>0</v>
      </c>
      <c r="HY169">
        <f>IFERROR(SMALL(HY47:HY127,ROW()-ROW($HY$130)+1),"")</f>
        <v>0</v>
      </c>
      <c r="HZ169">
        <f>IFERROR(SMALL(HZ47:HZ127,ROW()-ROW($HZ$130)+1),"")</f>
        <v>0</v>
      </c>
      <c r="IA169">
        <f>IFERROR(SMALL(IA47:IA127,ROW()-ROW($IA$130)+1),"")</f>
        <v>0</v>
      </c>
      <c r="IB169">
        <f>IFERROR(SMALL(IB47:IB127,ROW()-ROW($IB$130)+1),"")</f>
        <v>0</v>
      </c>
      <c r="IC169">
        <f>IFERROR(SMALL(IC47:IC127,ROW()-ROW($IC$130)+1),"")</f>
        <v>0</v>
      </c>
      <c r="ID169">
        <f>IFERROR(SMALL(ID47:ID127,ROW()-ROW($ID$130)+1),"")</f>
        <v>0</v>
      </c>
    </row>
    <row r="170" spans="5:238">
      <c r="E170">
        <f>IFERROR(SMALL(E47:E127,ROW()-ROW($E$130)+1),"")</f>
        <v>0</v>
      </c>
      <c r="F170">
        <f>IFERROR(SMALL(F47:F127,ROW()-ROW($F$130)+1),"")</f>
        <v>0</v>
      </c>
      <c r="G170">
        <f>IFERROR(SMALL(G47:G127,ROW()-ROW($G$130)+1),"")</f>
        <v>0</v>
      </c>
      <c r="H170">
        <f>IFERROR(SMALL(H47:H127,ROW()-ROW($H$130)+1),"")</f>
        <v>0</v>
      </c>
      <c r="I170">
        <f>IFERROR(SMALL(I47:I127,ROW()-ROW($I$130)+1),"")</f>
        <v>0</v>
      </c>
      <c r="J170">
        <f>IFERROR(SMALL(J47:J127,ROW()-ROW($J$130)+1),"")</f>
        <v>0</v>
      </c>
      <c r="K170">
        <f>IFERROR(SMALL(K47:K127,ROW()-ROW($K$130)+1),"")</f>
        <v>0</v>
      </c>
      <c r="L170">
        <f>IFERROR(SMALL(L47:L127,ROW()-ROW($L$130)+1),"")</f>
        <v>0</v>
      </c>
      <c r="M170">
        <f>IFERROR(SMALL(M47:M127,ROW()-ROW($M$130)+1),"")</f>
        <v>0</v>
      </c>
      <c r="N170">
        <f>IFERROR(SMALL(N47:N127,ROW()-ROW($N$130)+1),"")</f>
        <v>0</v>
      </c>
      <c r="O170">
        <f>IFERROR(SMALL(O47:O127,ROW()-ROW($O$130)+1),"")</f>
        <v>0</v>
      </c>
      <c r="P170">
        <f>IFERROR(SMALL(P47:P127,ROW()-ROW($P$130)+1),"")</f>
        <v>0</v>
      </c>
      <c r="Q170">
        <f>IFERROR(SMALL(Q47:Q127,ROW()-ROW($Q$130)+1),"")</f>
        <v>0</v>
      </c>
      <c r="R170">
        <f>IFERROR(SMALL(R47:R127,ROW()-ROW($R$130)+1),"")</f>
        <v>0</v>
      </c>
      <c r="S170">
        <f>IFERROR(SMALL(S47:S127,ROW()-ROW($S$130)+1),"")</f>
        <v>0</v>
      </c>
      <c r="T170">
        <f>IFERROR(SMALL(T47:T127,ROW()-ROW($T$130)+1),"")</f>
        <v>0</v>
      </c>
      <c r="U170">
        <f>IFERROR(SMALL(U47:U127,ROW()-ROW($U$130)+1),"")</f>
        <v>0</v>
      </c>
      <c r="V170">
        <f>IFERROR(SMALL(V47:V127,ROW()-ROW($V$130)+1),"")</f>
        <v>0</v>
      </c>
      <c r="W170">
        <f>IFERROR(SMALL(W47:W127,ROW()-ROW($W$130)+1),"")</f>
        <v>0</v>
      </c>
      <c r="X170">
        <f>IFERROR(SMALL(X47:X127,ROW()-ROW($X$130)+1),"")</f>
        <v>0</v>
      </c>
      <c r="Y170">
        <f>IFERROR(SMALL(Y47:Y127,ROW()-ROW($Y$130)+1),"")</f>
        <v>0</v>
      </c>
      <c r="Z170">
        <f>IFERROR(SMALL(Z47:Z127,ROW()-ROW($Z$130)+1),"")</f>
        <v>0</v>
      </c>
      <c r="AA170">
        <f>IFERROR(SMALL(AA47:AA127,ROW()-ROW($AA$130)+1),"")</f>
        <v>0</v>
      </c>
      <c r="AB170">
        <f>IFERROR(SMALL(AB47:AB127,ROW()-ROW($AB$130)+1),"")</f>
        <v>0</v>
      </c>
      <c r="AC170">
        <f>IFERROR(SMALL(AC47:AC127,ROW()-ROW($AC$130)+1),"")</f>
        <v>0</v>
      </c>
      <c r="AD170">
        <f>IFERROR(SMALL(AD47:AD127,ROW()-ROW($AD$130)+1),"")</f>
        <v>0</v>
      </c>
      <c r="AE170">
        <f>IFERROR(SMALL(AE47:AE127,ROW()-ROW($AE$130)+1),"")</f>
        <v>0</v>
      </c>
      <c r="AF170">
        <f>IFERROR(SMALL(AF47:AF127,ROW()-ROW($AF$130)+1),"")</f>
        <v>0</v>
      </c>
      <c r="AG170">
        <f>IFERROR(SMALL(AG47:AG127,ROW()-ROW($AG$130)+1),"")</f>
        <v>0</v>
      </c>
      <c r="AH170">
        <f>IFERROR(SMALL(AH47:AH127,ROW()-ROW($AH$130)+1),"")</f>
        <v>0</v>
      </c>
      <c r="AI170">
        <f>IFERROR(SMALL(AI47:AI127,ROW()-ROW($AI$130)+1),"")</f>
        <v>0</v>
      </c>
      <c r="AJ170">
        <f>IFERROR(SMALL(AJ47:AJ127,ROW()-ROW($AJ$130)+1),"")</f>
        <v>0</v>
      </c>
      <c r="AK170">
        <f>IFERROR(SMALL(AK47:AK127,ROW()-ROW($AK$130)+1),"")</f>
        <v>0</v>
      </c>
      <c r="AL170">
        <f>IFERROR(SMALL(AL47:AL127,ROW()-ROW($AL$130)+1),"")</f>
        <v>0</v>
      </c>
      <c r="AM170">
        <f>IFERROR(SMALL(AM47:AM127,ROW()-ROW($AM$130)+1),"")</f>
        <v>0</v>
      </c>
      <c r="AN170">
        <f>IFERROR(SMALL(AN47:AN127,ROW()-ROW($AN$130)+1),"")</f>
        <v>0</v>
      </c>
      <c r="AO170">
        <f>IFERROR(SMALL(AO47:AO127,ROW()-ROW($AO$130)+1),"")</f>
        <v>0</v>
      </c>
      <c r="AP170">
        <f>IFERROR(SMALL(AP47:AP127,ROW()-ROW($AP$130)+1),"")</f>
        <v>0</v>
      </c>
      <c r="AQ170">
        <f>IFERROR(SMALL(AQ47:AQ127,ROW()-ROW($AQ$130)+1),"")</f>
        <v>0</v>
      </c>
      <c r="AR170">
        <f>IFERROR(SMALL(AR47:AR127,ROW()-ROW($AR$130)+1),"")</f>
        <v>0</v>
      </c>
      <c r="AS170">
        <f>IFERROR(SMALL(AS47:AS127,ROW()-ROW($AS$130)+1),"")</f>
        <v>0</v>
      </c>
      <c r="AT170">
        <f>IFERROR(SMALL(AT47:AT127,ROW()-ROW($AT$130)+1),"")</f>
        <v>0</v>
      </c>
      <c r="AU170">
        <f>IFERROR(SMALL(AU47:AU127,ROW()-ROW($AU$130)+1),"")</f>
        <v>0</v>
      </c>
      <c r="AV170">
        <f>IFERROR(SMALL(AV47:AV127,ROW()-ROW($AV$130)+1),"")</f>
        <v>0</v>
      </c>
      <c r="AW170">
        <f>IFERROR(SMALL(AW47:AW127,ROW()-ROW($AW$130)+1),"")</f>
        <v>0</v>
      </c>
      <c r="AX170">
        <f>IFERROR(SMALL(AX47:AX127,ROW()-ROW($AX$130)+1),"")</f>
        <v>0</v>
      </c>
      <c r="AY170">
        <f>IFERROR(SMALL(AY47:AY127,ROW()-ROW($AY$130)+1),"")</f>
        <v>0</v>
      </c>
      <c r="AZ170">
        <f>IFERROR(SMALL(AZ47:AZ127,ROW()-ROW($AZ$130)+1),"")</f>
        <v>0</v>
      </c>
      <c r="BA170">
        <f>IFERROR(SMALL(BA47:BA127,ROW()-ROW($BA$130)+1),"")</f>
        <v>0</v>
      </c>
      <c r="BB170">
        <f>IFERROR(SMALL(BB47:BB127,ROW()-ROW($BB$130)+1),"")</f>
        <v>0</v>
      </c>
      <c r="BC170">
        <f>IFERROR(SMALL(BC47:BC127,ROW()-ROW($BC$130)+1),"")</f>
        <v>0</v>
      </c>
      <c r="BD170">
        <f>IFERROR(SMALL(BD47:BD127,ROW()-ROW($BD$130)+1),"")</f>
        <v>0</v>
      </c>
      <c r="BE170">
        <f>IFERROR(SMALL(BE47:BE127,ROW()-ROW($BE$130)+1),"")</f>
        <v>0</v>
      </c>
      <c r="BF170">
        <f>IFERROR(SMALL(BF47:BF127,ROW()-ROW($BF$130)+1),"")</f>
        <v>0</v>
      </c>
      <c r="BG170">
        <f>IFERROR(SMALL(BG47:BG127,ROW()-ROW($BG$130)+1),"")</f>
        <v>0</v>
      </c>
      <c r="BH170">
        <f>IFERROR(SMALL(BH47:BH127,ROW()-ROW($BH$130)+1),"")</f>
        <v>0</v>
      </c>
      <c r="BI170">
        <f>IFERROR(SMALL(BI47:BI127,ROW()-ROW($BI$130)+1),"")</f>
        <v>0</v>
      </c>
      <c r="BJ170">
        <f>IFERROR(SMALL(BJ47:BJ127,ROW()-ROW($BJ$130)+1),"")</f>
        <v>0</v>
      </c>
      <c r="BK170">
        <f>IFERROR(SMALL(BK47:BK127,ROW()-ROW($BK$130)+1),"")</f>
        <v>0</v>
      </c>
      <c r="BL170">
        <f>IFERROR(SMALL(BL47:BL127,ROW()-ROW($BL$130)+1),"")</f>
        <v>0</v>
      </c>
      <c r="BM170">
        <f>IFERROR(SMALL(BM47:BM127,ROW()-ROW($BM$130)+1),"")</f>
        <v>0</v>
      </c>
      <c r="BN170">
        <f>IFERROR(SMALL(BN47:BN127,ROW()-ROW($BN$130)+1),"")</f>
        <v>0</v>
      </c>
      <c r="BO170">
        <f>IFERROR(SMALL(BO47:BO127,ROW()-ROW($BO$130)+1),"")</f>
        <v>0</v>
      </c>
      <c r="BP170">
        <f>IFERROR(SMALL(BP47:BP127,ROW()-ROW($BP$130)+1),"")</f>
        <v>0</v>
      </c>
      <c r="BQ170">
        <f>IFERROR(SMALL(BQ47:BQ127,ROW()-ROW($BQ$130)+1),"")</f>
        <v>0</v>
      </c>
      <c r="BR170">
        <f>IFERROR(SMALL(BR47:BR127,ROW()-ROW($BR$130)+1),"")</f>
        <v>0</v>
      </c>
      <c r="BS170">
        <f>IFERROR(SMALL(BS47:BS127,ROW()-ROW($BS$130)+1),"")</f>
        <v>0</v>
      </c>
      <c r="BT170">
        <f>IFERROR(SMALL(BT47:BT127,ROW()-ROW($BT$130)+1),"")</f>
        <v>0</v>
      </c>
      <c r="BU170">
        <f>IFERROR(SMALL(BU47:BU127,ROW()-ROW($BU$130)+1),"")</f>
        <v>0</v>
      </c>
      <c r="BV170">
        <f>IFERROR(SMALL(BV47:BV127,ROW()-ROW($BV$130)+1),"")</f>
        <v>0</v>
      </c>
      <c r="BW170">
        <f>IFERROR(SMALL(BW47:BW127,ROW()-ROW($BW$130)+1),"")</f>
        <v>0</v>
      </c>
      <c r="BX170">
        <f>IFERROR(SMALL(BX47:BX127,ROW()-ROW($BX$130)+1),"")</f>
        <v>0</v>
      </c>
      <c r="BY170">
        <f>IFERROR(SMALL(BY47:BY127,ROW()-ROW($BY$130)+1),"")</f>
        <v>0</v>
      </c>
      <c r="BZ170">
        <f>IFERROR(SMALL(BZ47:BZ127,ROW()-ROW($BZ$130)+1),"")</f>
        <v>0</v>
      </c>
      <c r="CA170">
        <f>IFERROR(SMALL(CA47:CA127,ROW()-ROW($CA$130)+1),"")</f>
        <v>0</v>
      </c>
      <c r="CB170">
        <f>IFERROR(SMALL(CB47:CB127,ROW()-ROW($CB$130)+1),"")</f>
        <v>0</v>
      </c>
      <c r="CC170">
        <f>IFERROR(SMALL(CC47:CC127,ROW()-ROW($CC$130)+1),"")</f>
        <v>0</v>
      </c>
      <c r="CD170">
        <f>IFERROR(SMALL(CD47:CD127,ROW()-ROW($CD$130)+1),"")</f>
        <v>0</v>
      </c>
      <c r="CE170">
        <f>IFERROR(SMALL(CE47:CE127,ROW()-ROW($CE$130)+1),"")</f>
        <v>0</v>
      </c>
      <c r="CF170">
        <f>IFERROR(SMALL(CF47:CF127,ROW()-ROW($CF$130)+1),"")</f>
        <v>0</v>
      </c>
      <c r="CG170">
        <f>IFERROR(SMALL(CG47:CG127,ROW()-ROW($CG$130)+1),"")</f>
        <v>0</v>
      </c>
      <c r="CH170">
        <f>IFERROR(SMALL(CH47:CH127,ROW()-ROW($CH$130)+1),"")</f>
        <v>0</v>
      </c>
      <c r="CI170">
        <f>IFERROR(SMALL(CI47:CI127,ROW()-ROW($CI$130)+1),"")</f>
        <v>0</v>
      </c>
      <c r="CJ170">
        <f>IFERROR(SMALL(CJ47:CJ127,ROW()-ROW($CJ$130)+1),"")</f>
        <v>0</v>
      </c>
      <c r="CK170">
        <f>IFERROR(SMALL(CK47:CK127,ROW()-ROW($CK$130)+1),"")</f>
        <v>0</v>
      </c>
      <c r="CL170">
        <f>IFERROR(SMALL(CL47:CL127,ROW()-ROW($CL$130)+1),"")</f>
        <v>0</v>
      </c>
      <c r="CM170">
        <f>IFERROR(SMALL(CM47:CM127,ROW()-ROW($CM$130)+1),"")</f>
        <v>0</v>
      </c>
      <c r="CN170">
        <f>IFERROR(SMALL(CN47:CN127,ROW()-ROW($CN$130)+1),"")</f>
        <v>0</v>
      </c>
      <c r="CO170">
        <f>IFERROR(SMALL(CO47:CO127,ROW()-ROW($CO$130)+1),"")</f>
        <v>0</v>
      </c>
      <c r="CP170">
        <f>IFERROR(SMALL(CP47:CP127,ROW()-ROW($CP$130)+1),"")</f>
        <v>0</v>
      </c>
      <c r="CQ170">
        <f>IFERROR(SMALL(CQ47:CQ127,ROW()-ROW($CQ$130)+1),"")</f>
        <v>0</v>
      </c>
      <c r="CR170">
        <f>IFERROR(SMALL(CR47:CR127,ROW()-ROW($CR$130)+1),"")</f>
        <v>0</v>
      </c>
      <c r="CS170">
        <f>IFERROR(SMALL(CS47:CS127,ROW()-ROW($CS$130)+1),"")</f>
        <v>0</v>
      </c>
      <c r="CT170">
        <f>IFERROR(SMALL(CT47:CT127,ROW()-ROW($CT$130)+1),"")</f>
        <v>0</v>
      </c>
      <c r="CU170">
        <f>IFERROR(SMALL(CU47:CU127,ROW()-ROW($CU$130)+1),"")</f>
        <v>0</v>
      </c>
      <c r="CV170">
        <f>IFERROR(SMALL(CV47:CV127,ROW()-ROW($CV$130)+1),"")</f>
        <v>0</v>
      </c>
      <c r="CW170">
        <f>IFERROR(SMALL(CW47:CW127,ROW()-ROW($CW$130)+1),"")</f>
        <v>0</v>
      </c>
      <c r="CX170">
        <f>IFERROR(SMALL(CX47:CX127,ROW()-ROW($CX$130)+1),"")</f>
        <v>0</v>
      </c>
      <c r="CY170">
        <f>IFERROR(SMALL(CY47:CY127,ROW()-ROW($CY$130)+1),"")</f>
        <v>0</v>
      </c>
      <c r="CZ170">
        <f>IFERROR(SMALL(CZ47:CZ127,ROW()-ROW($CZ$130)+1),"")</f>
        <v>0</v>
      </c>
      <c r="DA170">
        <f>IFERROR(SMALL(DA47:DA127,ROW()-ROW($DA$130)+1),"")</f>
        <v>0</v>
      </c>
      <c r="DB170">
        <f>IFERROR(SMALL(DB47:DB127,ROW()-ROW($DB$130)+1),"")</f>
        <v>0</v>
      </c>
      <c r="DC170">
        <f>IFERROR(SMALL(DC47:DC127,ROW()-ROW($DC$130)+1),"")</f>
        <v>0</v>
      </c>
      <c r="DD170">
        <f>IFERROR(SMALL(DD47:DD127,ROW()-ROW($DD$130)+1),"")</f>
        <v>0</v>
      </c>
      <c r="DE170">
        <f>IFERROR(SMALL(DE47:DE127,ROW()-ROW($DE$130)+1),"")</f>
        <v>0</v>
      </c>
      <c r="DF170">
        <f>IFERROR(SMALL(DF47:DF127,ROW()-ROW($DF$130)+1),"")</f>
        <v>0</v>
      </c>
      <c r="DG170">
        <f>IFERROR(SMALL(DG47:DG127,ROW()-ROW($DG$130)+1),"")</f>
        <v>0</v>
      </c>
      <c r="DH170">
        <f>IFERROR(SMALL(DH47:DH127,ROW()-ROW($DH$130)+1),"")</f>
        <v>0</v>
      </c>
      <c r="DI170">
        <f>IFERROR(SMALL(DI47:DI127,ROW()-ROW($DI$130)+1),"")</f>
        <v>0</v>
      </c>
      <c r="DJ170">
        <f>IFERROR(SMALL(DJ47:DJ127,ROW()-ROW($DJ$130)+1),"")</f>
        <v>0</v>
      </c>
      <c r="DK170">
        <f>IFERROR(SMALL(DK47:DK127,ROW()-ROW($DK$130)+1),"")</f>
        <v>0</v>
      </c>
      <c r="DL170">
        <f>IFERROR(SMALL(DL47:DL127,ROW()-ROW($DL$130)+1),"")</f>
        <v>0</v>
      </c>
      <c r="DM170">
        <f>IFERROR(SMALL(DM47:DM127,ROW()-ROW($DM$130)+1),"")</f>
        <v>0</v>
      </c>
      <c r="DN170">
        <f>IFERROR(SMALL(DN47:DN127,ROW()-ROW($DN$130)+1),"")</f>
        <v>0</v>
      </c>
      <c r="DO170">
        <f>IFERROR(SMALL(DO47:DO127,ROW()-ROW($DO$130)+1),"")</f>
        <v>0</v>
      </c>
      <c r="DP170">
        <f>IFERROR(SMALL(DP47:DP127,ROW()-ROW($DP$130)+1),"")</f>
        <v>0</v>
      </c>
      <c r="DS170">
        <f>IFERROR(SMALL(DS47:DS127,ROW()-ROW($DS$130)+1),"")</f>
        <v>0</v>
      </c>
      <c r="DT170">
        <f>IFERROR(SMALL(DT47:DT127,ROW()-ROW($DT$130)+1),"")</f>
        <v>0</v>
      </c>
      <c r="DU170">
        <f>IFERROR(SMALL(DU47:DU127,ROW()-ROW($DU$130)+1),"")</f>
        <v>0</v>
      </c>
      <c r="DV170">
        <f>IFERROR(SMALL(DV47:DV127,ROW()-ROW($DV$130)+1),"")</f>
        <v>0</v>
      </c>
      <c r="DW170">
        <f>IFERROR(SMALL(DW47:DW127,ROW()-ROW($DW$130)+1),"")</f>
        <v>0</v>
      </c>
      <c r="DX170">
        <f>IFERROR(SMALL(DX47:DX127,ROW()-ROW($DX$130)+1),"")</f>
        <v>0</v>
      </c>
      <c r="DY170">
        <f>IFERROR(SMALL(DY47:DY127,ROW()-ROW($DY$130)+1),"")</f>
        <v>0</v>
      </c>
      <c r="DZ170">
        <f>IFERROR(SMALL(DZ47:DZ127,ROW()-ROW($DZ$130)+1),"")</f>
        <v>0</v>
      </c>
      <c r="EA170">
        <f>IFERROR(SMALL(EA47:EA127,ROW()-ROW($EA$130)+1),"")</f>
        <v>0</v>
      </c>
      <c r="EB170">
        <f>IFERROR(SMALL(EB47:EB127,ROW()-ROW($EB$130)+1),"")</f>
        <v>0</v>
      </c>
      <c r="EC170">
        <f>IFERROR(SMALL(EC47:EC127,ROW()-ROW($EC$130)+1),"")</f>
        <v>0</v>
      </c>
      <c r="ED170">
        <f>IFERROR(SMALL(ED47:ED127,ROW()-ROW($ED$130)+1),"")</f>
        <v>0</v>
      </c>
      <c r="EE170">
        <f>IFERROR(SMALL(EE47:EE127,ROW()-ROW($EE$130)+1),"")</f>
        <v>0</v>
      </c>
      <c r="EF170">
        <f>IFERROR(SMALL(EF47:EF127,ROW()-ROW($EF$130)+1),"")</f>
        <v>0</v>
      </c>
      <c r="EG170">
        <f>IFERROR(SMALL(EG47:EG127,ROW()-ROW($EG$130)+1),"")</f>
        <v>0</v>
      </c>
      <c r="EH170">
        <f>IFERROR(SMALL(EH47:EH127,ROW()-ROW($EH$130)+1),"")</f>
        <v>0</v>
      </c>
      <c r="EI170">
        <f>IFERROR(SMALL(EI47:EI127,ROW()-ROW($EI$130)+1),"")</f>
        <v>0</v>
      </c>
      <c r="EJ170">
        <f>IFERROR(SMALL(EJ47:EJ127,ROW()-ROW($EJ$130)+1),"")</f>
        <v>0</v>
      </c>
      <c r="EK170">
        <f>IFERROR(SMALL(EK47:EK127,ROW()-ROW($EK$130)+1),"")</f>
        <v>0</v>
      </c>
      <c r="EL170">
        <f>IFERROR(SMALL(EL47:EL127,ROW()-ROW($EL$130)+1),"")</f>
        <v>0</v>
      </c>
      <c r="EM170">
        <f>IFERROR(SMALL(EM47:EM127,ROW()-ROW($EM$130)+1),"")</f>
        <v>0</v>
      </c>
      <c r="EN170">
        <f>IFERROR(SMALL(EN47:EN127,ROW()-ROW($EN$130)+1),"")</f>
        <v>0</v>
      </c>
      <c r="EO170">
        <f>IFERROR(SMALL(EO47:EO127,ROW()-ROW($EO$130)+1),"")</f>
        <v>0</v>
      </c>
      <c r="EP170">
        <f>IFERROR(SMALL(EP47:EP127,ROW()-ROW($EP$130)+1),"")</f>
        <v>0</v>
      </c>
      <c r="EQ170">
        <f>IFERROR(SMALL(EQ47:EQ127,ROW()-ROW($EQ$130)+1),"")</f>
        <v>0</v>
      </c>
      <c r="ER170">
        <f>IFERROR(SMALL(ER47:ER127,ROW()-ROW($ER$130)+1),"")</f>
        <v>0</v>
      </c>
      <c r="ES170">
        <f>IFERROR(SMALL(ES47:ES127,ROW()-ROW($ES$130)+1),"")</f>
        <v>0</v>
      </c>
      <c r="ET170">
        <f>IFERROR(SMALL(ET47:ET127,ROW()-ROW($ET$130)+1),"")</f>
        <v>0</v>
      </c>
      <c r="EU170">
        <f>IFERROR(SMALL(EU47:EU127,ROW()-ROW($EU$130)+1),"")</f>
        <v>0</v>
      </c>
      <c r="EV170">
        <f>IFERROR(SMALL(EV47:EV127,ROW()-ROW($EV$130)+1),"")</f>
        <v>0</v>
      </c>
      <c r="EW170">
        <f>IFERROR(SMALL(EW47:EW127,ROW()-ROW($EW$130)+1),"")</f>
        <v>0</v>
      </c>
      <c r="EX170">
        <f>IFERROR(SMALL(EX47:EX127,ROW()-ROW($EX$130)+1),"")</f>
        <v>0</v>
      </c>
      <c r="EY170">
        <f>IFERROR(SMALL(EY47:EY127,ROW()-ROW($EY$130)+1),"")</f>
        <v>0</v>
      </c>
      <c r="EZ170">
        <f>IFERROR(SMALL(EZ47:EZ127,ROW()-ROW($EZ$130)+1),"")</f>
        <v>0</v>
      </c>
      <c r="FA170">
        <f>IFERROR(SMALL(FA47:FA127,ROW()-ROW($FA$130)+1),"")</f>
        <v>0</v>
      </c>
      <c r="FB170">
        <f>IFERROR(SMALL(FB47:FB127,ROW()-ROW($FB$130)+1),"")</f>
        <v>0</v>
      </c>
      <c r="FC170">
        <f>IFERROR(SMALL(FC47:FC127,ROW()-ROW($FC$130)+1),"")</f>
        <v>0</v>
      </c>
      <c r="FD170">
        <f>IFERROR(SMALL(FD47:FD127,ROW()-ROW($FD$130)+1),"")</f>
        <v>0</v>
      </c>
      <c r="FE170">
        <f>IFERROR(SMALL(FE47:FE127,ROW()-ROW($FE$130)+1),"")</f>
        <v>0</v>
      </c>
      <c r="FF170">
        <f>IFERROR(SMALL(FF47:FF127,ROW()-ROW($FF$130)+1),"")</f>
        <v>0</v>
      </c>
      <c r="FG170">
        <f>IFERROR(SMALL(FG47:FG127,ROW()-ROW($FG$130)+1),"")</f>
        <v>0</v>
      </c>
      <c r="FH170">
        <f>IFERROR(SMALL(FH47:FH127,ROW()-ROW($FH$130)+1),"")</f>
        <v>0</v>
      </c>
      <c r="FI170">
        <f>IFERROR(SMALL(FI47:FI127,ROW()-ROW($FI$130)+1),"")</f>
        <v>0</v>
      </c>
      <c r="FJ170">
        <f>IFERROR(SMALL(FJ47:FJ127,ROW()-ROW($FJ$130)+1),"")</f>
        <v>0</v>
      </c>
      <c r="FK170">
        <f>IFERROR(SMALL(FK47:FK127,ROW()-ROW($FK$130)+1),"")</f>
        <v>0</v>
      </c>
      <c r="FL170">
        <f>IFERROR(SMALL(FL47:FL127,ROW()-ROW($FL$130)+1),"")</f>
        <v>0</v>
      </c>
      <c r="FM170">
        <f>IFERROR(SMALL(FM47:FM127,ROW()-ROW($FM$130)+1),"")</f>
        <v>0</v>
      </c>
      <c r="FN170">
        <f>IFERROR(SMALL(FN47:FN127,ROW()-ROW($FN$130)+1),"")</f>
        <v>0</v>
      </c>
      <c r="FO170">
        <f>IFERROR(SMALL(FO47:FO127,ROW()-ROW($FO$130)+1),"")</f>
        <v>0</v>
      </c>
      <c r="FP170">
        <f>IFERROR(SMALL(FP47:FP127,ROW()-ROW($FP$130)+1),"")</f>
        <v>0</v>
      </c>
      <c r="FQ170">
        <f>IFERROR(SMALL(FQ47:FQ127,ROW()-ROW($FQ$130)+1),"")</f>
        <v>0</v>
      </c>
      <c r="FR170">
        <f>IFERROR(SMALL(FR47:FR127,ROW()-ROW($FR$130)+1),"")</f>
        <v>0</v>
      </c>
      <c r="FS170">
        <f>IFERROR(SMALL(FS47:FS127,ROW()-ROW($FS$130)+1),"")</f>
        <v>0</v>
      </c>
      <c r="FT170">
        <f>IFERROR(SMALL(FT47:FT127,ROW()-ROW($FT$130)+1),"")</f>
        <v>0</v>
      </c>
      <c r="FU170">
        <f>IFERROR(SMALL(FU47:FU127,ROW()-ROW($FU$130)+1),"")</f>
        <v>0</v>
      </c>
      <c r="FV170">
        <f>IFERROR(SMALL(FV47:FV127,ROW()-ROW($FV$130)+1),"")</f>
        <v>0</v>
      </c>
      <c r="FW170">
        <f>IFERROR(SMALL(FW47:FW127,ROW()-ROW($FW$130)+1),"")</f>
        <v>0</v>
      </c>
      <c r="FX170">
        <f>IFERROR(SMALL(FX47:FX127,ROW()-ROW($FX$130)+1),"")</f>
        <v>0</v>
      </c>
      <c r="FY170">
        <f>IFERROR(SMALL(FY47:FY127,ROW()-ROW($FY$130)+1),"")</f>
        <v>0</v>
      </c>
      <c r="FZ170">
        <f>IFERROR(SMALL(FZ47:FZ127,ROW()-ROW($FZ$130)+1),"")</f>
        <v>0</v>
      </c>
      <c r="GA170">
        <f>IFERROR(SMALL(GA47:GA127,ROW()-ROW($GA$130)+1),"")</f>
        <v>0</v>
      </c>
      <c r="GB170">
        <f>IFERROR(SMALL(GB47:GB127,ROW()-ROW($GB$130)+1),"")</f>
        <v>0</v>
      </c>
      <c r="GC170">
        <f>IFERROR(SMALL(GC47:GC127,ROW()-ROW($GC$130)+1),"")</f>
        <v>0</v>
      </c>
      <c r="GD170">
        <f>IFERROR(SMALL(GD47:GD127,ROW()-ROW($GD$130)+1),"")</f>
        <v>0</v>
      </c>
      <c r="GE170">
        <f>IFERROR(SMALL(GE47:GE127,ROW()-ROW($GE$130)+1),"")</f>
        <v>0</v>
      </c>
      <c r="GF170">
        <f>IFERROR(SMALL(GF47:GF127,ROW()-ROW($GF$130)+1),"")</f>
        <v>0</v>
      </c>
      <c r="GG170">
        <f>IFERROR(SMALL(GG47:GG127,ROW()-ROW($GG$130)+1),"")</f>
        <v>0</v>
      </c>
      <c r="GH170">
        <f>IFERROR(SMALL(GH47:GH127,ROW()-ROW($GH$130)+1),"")</f>
        <v>0</v>
      </c>
      <c r="GI170">
        <f>IFERROR(SMALL(GI47:GI127,ROW()-ROW($GI$130)+1),"")</f>
        <v>0</v>
      </c>
      <c r="GJ170">
        <f>IFERROR(SMALL(GJ47:GJ127,ROW()-ROW($GJ$130)+1),"")</f>
        <v>0</v>
      </c>
      <c r="GK170">
        <f>IFERROR(SMALL(GK47:GK127,ROW()-ROW($GK$130)+1),"")</f>
        <v>0</v>
      </c>
      <c r="GL170">
        <f>IFERROR(SMALL(GL47:GL127,ROW()-ROW($GL$130)+1),"")</f>
        <v>0</v>
      </c>
      <c r="GM170">
        <f>IFERROR(SMALL(GM47:GM127,ROW()-ROW($GM$130)+1),"")</f>
        <v>0</v>
      </c>
      <c r="GN170">
        <f>IFERROR(SMALL(GN47:GN127,ROW()-ROW($GN$130)+1),"")</f>
        <v>0</v>
      </c>
      <c r="GO170">
        <f>IFERROR(SMALL(GO47:GO127,ROW()-ROW($GO$130)+1),"")</f>
        <v>0</v>
      </c>
      <c r="GP170">
        <f>IFERROR(SMALL(GP47:GP127,ROW()-ROW($GP$130)+1),"")</f>
        <v>0</v>
      </c>
      <c r="GQ170">
        <f>IFERROR(SMALL(GQ47:GQ127,ROW()-ROW($GQ$130)+1),"")</f>
        <v>0</v>
      </c>
      <c r="GR170">
        <f>IFERROR(SMALL(GR47:GR127,ROW()-ROW($GR$130)+1),"")</f>
        <v>0</v>
      </c>
      <c r="GS170">
        <f>IFERROR(SMALL(GS47:GS127,ROW()-ROW($GS$130)+1),"")</f>
        <v>0</v>
      </c>
      <c r="GT170">
        <f>IFERROR(SMALL(GT47:GT127,ROW()-ROW($GT$130)+1),"")</f>
        <v>0</v>
      </c>
      <c r="GU170">
        <f>IFERROR(SMALL(GU47:GU127,ROW()-ROW($GU$130)+1),"")</f>
        <v>0</v>
      </c>
      <c r="GV170">
        <f>IFERROR(SMALL(GV47:GV127,ROW()-ROW($GV$130)+1),"")</f>
        <v>0</v>
      </c>
      <c r="GW170">
        <f>IFERROR(SMALL(GW47:GW127,ROW()-ROW($GW$130)+1),"")</f>
        <v>0</v>
      </c>
      <c r="GX170">
        <f>IFERROR(SMALL(GX47:GX127,ROW()-ROW($GX$130)+1),"")</f>
        <v>0</v>
      </c>
      <c r="GY170">
        <f>IFERROR(SMALL(GY47:GY127,ROW()-ROW($GY$130)+1),"")</f>
        <v>0</v>
      </c>
      <c r="GZ170">
        <f>IFERROR(SMALL(GZ47:GZ127,ROW()-ROW($GZ$130)+1),"")</f>
        <v>0</v>
      </c>
      <c r="HA170">
        <f>IFERROR(SMALL(HA47:HA127,ROW()-ROW($HA$130)+1),"")</f>
        <v>0</v>
      </c>
      <c r="HB170">
        <f>IFERROR(SMALL(HB47:HB127,ROW()-ROW($HB$130)+1),"")</f>
        <v>0</v>
      </c>
      <c r="HC170">
        <f>IFERROR(SMALL(HC47:HC127,ROW()-ROW($HC$130)+1),"")</f>
        <v>0</v>
      </c>
      <c r="HD170">
        <f>IFERROR(SMALL(HD47:HD127,ROW()-ROW($HD$130)+1),"")</f>
        <v>0</v>
      </c>
      <c r="HE170">
        <f>IFERROR(SMALL(HE47:HE127,ROW()-ROW($HE$130)+1),"")</f>
        <v>0</v>
      </c>
      <c r="HF170">
        <f>IFERROR(SMALL(HF47:HF127,ROW()-ROW($HF$130)+1),"")</f>
        <v>0</v>
      </c>
      <c r="HG170">
        <f>IFERROR(SMALL(HG47:HG127,ROW()-ROW($HG$130)+1),"")</f>
        <v>0</v>
      </c>
      <c r="HH170">
        <f>IFERROR(SMALL(HH47:HH127,ROW()-ROW($HH$130)+1),"")</f>
        <v>0</v>
      </c>
      <c r="HI170">
        <f>IFERROR(SMALL(HI47:HI127,ROW()-ROW($HI$130)+1),"")</f>
        <v>0</v>
      </c>
      <c r="HJ170">
        <f>IFERROR(SMALL(HJ47:HJ127,ROW()-ROW($HJ$130)+1),"")</f>
        <v>0</v>
      </c>
      <c r="HK170">
        <f>IFERROR(SMALL(HK47:HK127,ROW()-ROW($HK$130)+1),"")</f>
        <v>0</v>
      </c>
      <c r="HL170">
        <f>IFERROR(SMALL(HL47:HL127,ROW()-ROW($HL$130)+1),"")</f>
        <v>0</v>
      </c>
      <c r="HM170">
        <f>IFERROR(SMALL(HM47:HM127,ROW()-ROW($HM$130)+1),"")</f>
        <v>0</v>
      </c>
      <c r="HN170">
        <f>IFERROR(SMALL(HN47:HN127,ROW()-ROW($HN$130)+1),"")</f>
        <v>0</v>
      </c>
      <c r="HO170">
        <f>IFERROR(SMALL(HO47:HO127,ROW()-ROW($HO$130)+1),"")</f>
        <v>0</v>
      </c>
      <c r="HP170">
        <f>IFERROR(SMALL(HP47:HP127,ROW()-ROW($HP$130)+1),"")</f>
        <v>0</v>
      </c>
      <c r="HQ170">
        <f>IFERROR(SMALL(HQ47:HQ127,ROW()-ROW($HQ$130)+1),"")</f>
        <v>0</v>
      </c>
      <c r="HR170">
        <f>IFERROR(SMALL(HR47:HR127,ROW()-ROW($HR$130)+1),"")</f>
        <v>0</v>
      </c>
      <c r="HS170">
        <f>IFERROR(SMALL(HS47:HS127,ROW()-ROW($HS$130)+1),"")</f>
        <v>0</v>
      </c>
      <c r="HT170">
        <f>IFERROR(SMALL(HT47:HT127,ROW()-ROW($HT$130)+1),"")</f>
        <v>0</v>
      </c>
      <c r="HU170">
        <f>IFERROR(SMALL(HU47:HU127,ROW()-ROW($HU$130)+1),"")</f>
        <v>0</v>
      </c>
      <c r="HV170">
        <f>IFERROR(SMALL(HV47:HV127,ROW()-ROW($HV$130)+1),"")</f>
        <v>0</v>
      </c>
      <c r="HW170">
        <f>IFERROR(SMALL(HW47:HW127,ROW()-ROW($HW$130)+1),"")</f>
        <v>0</v>
      </c>
      <c r="HX170">
        <f>IFERROR(SMALL(HX47:HX127,ROW()-ROW($HX$130)+1),"")</f>
        <v>0</v>
      </c>
      <c r="HY170">
        <f>IFERROR(SMALL(HY47:HY127,ROW()-ROW($HY$130)+1),"")</f>
        <v>0</v>
      </c>
      <c r="HZ170">
        <f>IFERROR(SMALL(HZ47:HZ127,ROW()-ROW($HZ$130)+1),"")</f>
        <v>0</v>
      </c>
      <c r="IA170">
        <f>IFERROR(SMALL(IA47:IA127,ROW()-ROW($IA$130)+1),"")</f>
        <v>0</v>
      </c>
      <c r="IB170">
        <f>IFERROR(SMALL(IB47:IB127,ROW()-ROW($IB$130)+1),"")</f>
        <v>0</v>
      </c>
      <c r="IC170">
        <f>IFERROR(SMALL(IC47:IC127,ROW()-ROW($IC$130)+1),"")</f>
        <v>0</v>
      </c>
      <c r="ID170">
        <f>IFERROR(SMALL(ID47:ID127,ROW()-ROW($ID$130)+1),"")</f>
        <v>0</v>
      </c>
    </row>
    <row r="171" spans="5:238">
      <c r="E171">
        <f>IFERROR(SMALL(E47:E127,ROW()-ROW($E$130)+1),"")</f>
        <v>0</v>
      </c>
      <c r="F171">
        <f>IFERROR(SMALL(F47:F127,ROW()-ROW($F$130)+1),"")</f>
        <v>0</v>
      </c>
      <c r="G171">
        <f>IFERROR(SMALL(G47:G127,ROW()-ROW($G$130)+1),"")</f>
        <v>0</v>
      </c>
      <c r="H171">
        <f>IFERROR(SMALL(H47:H127,ROW()-ROW($H$130)+1),"")</f>
        <v>0</v>
      </c>
      <c r="I171">
        <f>IFERROR(SMALL(I47:I127,ROW()-ROW($I$130)+1),"")</f>
        <v>0</v>
      </c>
      <c r="J171">
        <f>IFERROR(SMALL(J47:J127,ROW()-ROW($J$130)+1),"")</f>
        <v>0</v>
      </c>
      <c r="K171">
        <f>IFERROR(SMALL(K47:K127,ROW()-ROW($K$130)+1),"")</f>
        <v>0</v>
      </c>
      <c r="L171">
        <f>IFERROR(SMALL(L47:L127,ROW()-ROW($L$130)+1),"")</f>
        <v>0</v>
      </c>
      <c r="M171">
        <f>IFERROR(SMALL(M47:M127,ROW()-ROW($M$130)+1),"")</f>
        <v>0</v>
      </c>
      <c r="N171">
        <f>IFERROR(SMALL(N47:N127,ROW()-ROW($N$130)+1),"")</f>
        <v>0</v>
      </c>
      <c r="O171">
        <f>IFERROR(SMALL(O47:O127,ROW()-ROW($O$130)+1),"")</f>
        <v>0</v>
      </c>
      <c r="P171">
        <f>IFERROR(SMALL(P47:P127,ROW()-ROW($P$130)+1),"")</f>
        <v>0</v>
      </c>
      <c r="Q171">
        <f>IFERROR(SMALL(Q47:Q127,ROW()-ROW($Q$130)+1),"")</f>
        <v>0</v>
      </c>
      <c r="R171">
        <f>IFERROR(SMALL(R47:R127,ROW()-ROW($R$130)+1),"")</f>
        <v>0</v>
      </c>
      <c r="S171">
        <f>IFERROR(SMALL(S47:S127,ROW()-ROW($S$130)+1),"")</f>
        <v>0</v>
      </c>
      <c r="T171">
        <f>IFERROR(SMALL(T47:T127,ROW()-ROW($T$130)+1),"")</f>
        <v>0</v>
      </c>
      <c r="U171">
        <f>IFERROR(SMALL(U47:U127,ROW()-ROW($U$130)+1),"")</f>
        <v>0</v>
      </c>
      <c r="V171">
        <f>IFERROR(SMALL(V47:V127,ROW()-ROW($V$130)+1),"")</f>
        <v>0</v>
      </c>
      <c r="W171">
        <f>IFERROR(SMALL(W47:W127,ROW()-ROW($W$130)+1),"")</f>
        <v>0</v>
      </c>
      <c r="X171">
        <f>IFERROR(SMALL(X47:X127,ROW()-ROW($X$130)+1),"")</f>
        <v>0</v>
      </c>
      <c r="Y171">
        <f>IFERROR(SMALL(Y47:Y127,ROW()-ROW($Y$130)+1),"")</f>
        <v>0</v>
      </c>
      <c r="Z171">
        <f>IFERROR(SMALL(Z47:Z127,ROW()-ROW($Z$130)+1),"")</f>
        <v>0</v>
      </c>
      <c r="AA171">
        <f>IFERROR(SMALL(AA47:AA127,ROW()-ROW($AA$130)+1),"")</f>
        <v>0</v>
      </c>
      <c r="AB171">
        <f>IFERROR(SMALL(AB47:AB127,ROW()-ROW($AB$130)+1),"")</f>
        <v>0</v>
      </c>
      <c r="AC171">
        <f>IFERROR(SMALL(AC47:AC127,ROW()-ROW($AC$130)+1),"")</f>
        <v>0</v>
      </c>
      <c r="AD171">
        <f>IFERROR(SMALL(AD47:AD127,ROW()-ROW($AD$130)+1),"")</f>
        <v>0</v>
      </c>
      <c r="AE171">
        <f>IFERROR(SMALL(AE47:AE127,ROW()-ROW($AE$130)+1),"")</f>
        <v>0</v>
      </c>
      <c r="AF171">
        <f>IFERROR(SMALL(AF47:AF127,ROW()-ROW($AF$130)+1),"")</f>
        <v>0</v>
      </c>
      <c r="AG171">
        <f>IFERROR(SMALL(AG47:AG127,ROW()-ROW($AG$130)+1),"")</f>
        <v>0</v>
      </c>
      <c r="AH171">
        <f>IFERROR(SMALL(AH47:AH127,ROW()-ROW($AH$130)+1),"")</f>
        <v>0</v>
      </c>
      <c r="AI171">
        <f>IFERROR(SMALL(AI47:AI127,ROW()-ROW($AI$130)+1),"")</f>
        <v>0</v>
      </c>
      <c r="AJ171">
        <f>IFERROR(SMALL(AJ47:AJ127,ROW()-ROW($AJ$130)+1),"")</f>
        <v>0</v>
      </c>
      <c r="AK171">
        <f>IFERROR(SMALL(AK47:AK127,ROW()-ROW($AK$130)+1),"")</f>
        <v>0</v>
      </c>
      <c r="AL171">
        <f>IFERROR(SMALL(AL47:AL127,ROW()-ROW($AL$130)+1),"")</f>
        <v>0</v>
      </c>
      <c r="AM171">
        <f>IFERROR(SMALL(AM47:AM127,ROW()-ROW($AM$130)+1),"")</f>
        <v>0</v>
      </c>
      <c r="AN171">
        <f>IFERROR(SMALL(AN47:AN127,ROW()-ROW($AN$130)+1),"")</f>
        <v>0</v>
      </c>
      <c r="AO171">
        <f>IFERROR(SMALL(AO47:AO127,ROW()-ROW($AO$130)+1),"")</f>
        <v>0</v>
      </c>
      <c r="AP171">
        <f>IFERROR(SMALL(AP47:AP127,ROW()-ROW($AP$130)+1),"")</f>
        <v>0</v>
      </c>
      <c r="AQ171">
        <f>IFERROR(SMALL(AQ47:AQ127,ROW()-ROW($AQ$130)+1),"")</f>
        <v>0</v>
      </c>
      <c r="AR171">
        <f>IFERROR(SMALL(AR47:AR127,ROW()-ROW($AR$130)+1),"")</f>
        <v>0</v>
      </c>
      <c r="AS171">
        <f>IFERROR(SMALL(AS47:AS127,ROW()-ROW($AS$130)+1),"")</f>
        <v>0</v>
      </c>
      <c r="AT171">
        <f>IFERROR(SMALL(AT47:AT127,ROW()-ROW($AT$130)+1),"")</f>
        <v>0</v>
      </c>
      <c r="AU171">
        <f>IFERROR(SMALL(AU47:AU127,ROW()-ROW($AU$130)+1),"")</f>
        <v>0</v>
      </c>
      <c r="AV171">
        <f>IFERROR(SMALL(AV47:AV127,ROW()-ROW($AV$130)+1),"")</f>
        <v>0</v>
      </c>
      <c r="AW171">
        <f>IFERROR(SMALL(AW47:AW127,ROW()-ROW($AW$130)+1),"")</f>
        <v>0</v>
      </c>
      <c r="AX171">
        <f>IFERROR(SMALL(AX47:AX127,ROW()-ROW($AX$130)+1),"")</f>
        <v>0</v>
      </c>
      <c r="AY171">
        <f>IFERROR(SMALL(AY47:AY127,ROW()-ROW($AY$130)+1),"")</f>
        <v>0</v>
      </c>
      <c r="AZ171">
        <f>IFERROR(SMALL(AZ47:AZ127,ROW()-ROW($AZ$130)+1),"")</f>
        <v>0</v>
      </c>
      <c r="BA171">
        <f>IFERROR(SMALL(BA47:BA127,ROW()-ROW($BA$130)+1),"")</f>
        <v>0</v>
      </c>
      <c r="BB171">
        <f>IFERROR(SMALL(BB47:BB127,ROW()-ROW($BB$130)+1),"")</f>
        <v>0</v>
      </c>
      <c r="BC171">
        <f>IFERROR(SMALL(BC47:BC127,ROW()-ROW($BC$130)+1),"")</f>
        <v>0</v>
      </c>
      <c r="BD171">
        <f>IFERROR(SMALL(BD47:BD127,ROW()-ROW($BD$130)+1),"")</f>
        <v>0</v>
      </c>
      <c r="BE171">
        <f>IFERROR(SMALL(BE47:BE127,ROW()-ROW($BE$130)+1),"")</f>
        <v>0</v>
      </c>
      <c r="BF171">
        <f>IFERROR(SMALL(BF47:BF127,ROW()-ROW($BF$130)+1),"")</f>
        <v>0</v>
      </c>
      <c r="BG171">
        <f>IFERROR(SMALL(BG47:BG127,ROW()-ROW($BG$130)+1),"")</f>
        <v>0</v>
      </c>
      <c r="BH171">
        <f>IFERROR(SMALL(BH47:BH127,ROW()-ROW($BH$130)+1),"")</f>
        <v>0</v>
      </c>
      <c r="BI171">
        <f>IFERROR(SMALL(BI47:BI127,ROW()-ROW($BI$130)+1),"")</f>
        <v>0</v>
      </c>
      <c r="BJ171">
        <f>IFERROR(SMALL(BJ47:BJ127,ROW()-ROW($BJ$130)+1),"")</f>
        <v>0</v>
      </c>
      <c r="BK171">
        <f>IFERROR(SMALL(BK47:BK127,ROW()-ROW($BK$130)+1),"")</f>
        <v>0</v>
      </c>
      <c r="BL171">
        <f>IFERROR(SMALL(BL47:BL127,ROW()-ROW($BL$130)+1),"")</f>
        <v>0</v>
      </c>
      <c r="BM171">
        <f>IFERROR(SMALL(BM47:BM127,ROW()-ROW($BM$130)+1),"")</f>
        <v>0</v>
      </c>
      <c r="BN171">
        <f>IFERROR(SMALL(BN47:BN127,ROW()-ROW($BN$130)+1),"")</f>
        <v>0</v>
      </c>
      <c r="BO171">
        <f>IFERROR(SMALL(BO47:BO127,ROW()-ROW($BO$130)+1),"")</f>
        <v>0</v>
      </c>
      <c r="BP171">
        <f>IFERROR(SMALL(BP47:BP127,ROW()-ROW($BP$130)+1),"")</f>
        <v>0</v>
      </c>
      <c r="BQ171">
        <f>IFERROR(SMALL(BQ47:BQ127,ROW()-ROW($BQ$130)+1),"")</f>
        <v>0</v>
      </c>
      <c r="BR171">
        <f>IFERROR(SMALL(BR47:BR127,ROW()-ROW($BR$130)+1),"")</f>
        <v>0</v>
      </c>
      <c r="BS171">
        <f>IFERROR(SMALL(BS47:BS127,ROW()-ROW($BS$130)+1),"")</f>
        <v>0</v>
      </c>
      <c r="BT171">
        <f>IFERROR(SMALL(BT47:BT127,ROW()-ROW($BT$130)+1),"")</f>
        <v>0</v>
      </c>
      <c r="BU171">
        <f>IFERROR(SMALL(BU47:BU127,ROW()-ROW($BU$130)+1),"")</f>
        <v>0</v>
      </c>
      <c r="BV171">
        <f>IFERROR(SMALL(BV47:BV127,ROW()-ROW($BV$130)+1),"")</f>
        <v>0</v>
      </c>
      <c r="BW171">
        <f>IFERROR(SMALL(BW47:BW127,ROW()-ROW($BW$130)+1),"")</f>
        <v>0</v>
      </c>
      <c r="BX171">
        <f>IFERROR(SMALL(BX47:BX127,ROW()-ROW($BX$130)+1),"")</f>
        <v>0</v>
      </c>
      <c r="BY171">
        <f>IFERROR(SMALL(BY47:BY127,ROW()-ROW($BY$130)+1),"")</f>
        <v>0</v>
      </c>
      <c r="BZ171">
        <f>IFERROR(SMALL(BZ47:BZ127,ROW()-ROW($BZ$130)+1),"")</f>
        <v>0</v>
      </c>
      <c r="CA171">
        <f>IFERROR(SMALL(CA47:CA127,ROW()-ROW($CA$130)+1),"")</f>
        <v>0</v>
      </c>
      <c r="CB171">
        <f>IFERROR(SMALL(CB47:CB127,ROW()-ROW($CB$130)+1),"")</f>
        <v>0</v>
      </c>
      <c r="CC171">
        <f>IFERROR(SMALL(CC47:CC127,ROW()-ROW($CC$130)+1),"")</f>
        <v>0</v>
      </c>
      <c r="CD171">
        <f>IFERROR(SMALL(CD47:CD127,ROW()-ROW($CD$130)+1),"")</f>
        <v>0</v>
      </c>
      <c r="CE171">
        <f>IFERROR(SMALL(CE47:CE127,ROW()-ROW($CE$130)+1),"")</f>
        <v>0</v>
      </c>
      <c r="CF171">
        <f>IFERROR(SMALL(CF47:CF127,ROW()-ROW($CF$130)+1),"")</f>
        <v>0</v>
      </c>
      <c r="CG171">
        <f>IFERROR(SMALL(CG47:CG127,ROW()-ROW($CG$130)+1),"")</f>
        <v>0</v>
      </c>
      <c r="CH171">
        <f>IFERROR(SMALL(CH47:CH127,ROW()-ROW($CH$130)+1),"")</f>
        <v>0</v>
      </c>
      <c r="CI171">
        <f>IFERROR(SMALL(CI47:CI127,ROW()-ROW($CI$130)+1),"")</f>
        <v>0</v>
      </c>
      <c r="CJ171">
        <f>IFERROR(SMALL(CJ47:CJ127,ROW()-ROW($CJ$130)+1),"")</f>
        <v>0</v>
      </c>
      <c r="CK171">
        <f>IFERROR(SMALL(CK47:CK127,ROW()-ROW($CK$130)+1),"")</f>
        <v>0</v>
      </c>
      <c r="CL171">
        <f>IFERROR(SMALL(CL47:CL127,ROW()-ROW($CL$130)+1),"")</f>
        <v>0</v>
      </c>
      <c r="CM171">
        <f>IFERROR(SMALL(CM47:CM127,ROW()-ROW($CM$130)+1),"")</f>
        <v>0</v>
      </c>
      <c r="CN171">
        <f>IFERROR(SMALL(CN47:CN127,ROW()-ROW($CN$130)+1),"")</f>
        <v>0</v>
      </c>
      <c r="CO171">
        <f>IFERROR(SMALL(CO47:CO127,ROW()-ROW($CO$130)+1),"")</f>
        <v>0</v>
      </c>
      <c r="CP171">
        <f>IFERROR(SMALL(CP47:CP127,ROW()-ROW($CP$130)+1),"")</f>
        <v>0</v>
      </c>
      <c r="CQ171">
        <f>IFERROR(SMALL(CQ47:CQ127,ROW()-ROW($CQ$130)+1),"")</f>
        <v>0</v>
      </c>
      <c r="CR171">
        <f>IFERROR(SMALL(CR47:CR127,ROW()-ROW($CR$130)+1),"")</f>
        <v>0</v>
      </c>
      <c r="CS171">
        <f>IFERROR(SMALL(CS47:CS127,ROW()-ROW($CS$130)+1),"")</f>
        <v>0</v>
      </c>
      <c r="CT171">
        <f>IFERROR(SMALL(CT47:CT127,ROW()-ROW($CT$130)+1),"")</f>
        <v>0</v>
      </c>
      <c r="CU171">
        <f>IFERROR(SMALL(CU47:CU127,ROW()-ROW($CU$130)+1),"")</f>
        <v>0</v>
      </c>
      <c r="CV171">
        <f>IFERROR(SMALL(CV47:CV127,ROW()-ROW($CV$130)+1),"")</f>
        <v>0</v>
      </c>
      <c r="CW171">
        <f>IFERROR(SMALL(CW47:CW127,ROW()-ROW($CW$130)+1),"")</f>
        <v>0</v>
      </c>
      <c r="CX171">
        <f>IFERROR(SMALL(CX47:CX127,ROW()-ROW($CX$130)+1),"")</f>
        <v>0</v>
      </c>
      <c r="CY171">
        <f>IFERROR(SMALL(CY47:CY127,ROW()-ROW($CY$130)+1),"")</f>
        <v>0</v>
      </c>
      <c r="CZ171">
        <f>IFERROR(SMALL(CZ47:CZ127,ROW()-ROW($CZ$130)+1),"")</f>
        <v>0</v>
      </c>
      <c r="DA171">
        <f>IFERROR(SMALL(DA47:DA127,ROW()-ROW($DA$130)+1),"")</f>
        <v>0</v>
      </c>
      <c r="DB171">
        <f>IFERROR(SMALL(DB47:DB127,ROW()-ROW($DB$130)+1),"")</f>
        <v>0</v>
      </c>
      <c r="DC171">
        <f>IFERROR(SMALL(DC47:DC127,ROW()-ROW($DC$130)+1),"")</f>
        <v>0</v>
      </c>
      <c r="DD171">
        <f>IFERROR(SMALL(DD47:DD127,ROW()-ROW($DD$130)+1),"")</f>
        <v>0</v>
      </c>
      <c r="DE171">
        <f>IFERROR(SMALL(DE47:DE127,ROW()-ROW($DE$130)+1),"")</f>
        <v>0</v>
      </c>
      <c r="DF171">
        <f>IFERROR(SMALL(DF47:DF127,ROW()-ROW($DF$130)+1),"")</f>
        <v>0</v>
      </c>
      <c r="DG171">
        <f>IFERROR(SMALL(DG47:DG127,ROW()-ROW($DG$130)+1),"")</f>
        <v>0</v>
      </c>
      <c r="DH171">
        <f>IFERROR(SMALL(DH47:DH127,ROW()-ROW($DH$130)+1),"")</f>
        <v>0</v>
      </c>
      <c r="DI171">
        <f>IFERROR(SMALL(DI47:DI127,ROW()-ROW($DI$130)+1),"")</f>
        <v>0</v>
      </c>
      <c r="DJ171">
        <f>IFERROR(SMALL(DJ47:DJ127,ROW()-ROW($DJ$130)+1),"")</f>
        <v>0</v>
      </c>
      <c r="DK171">
        <f>IFERROR(SMALL(DK47:DK127,ROW()-ROW($DK$130)+1),"")</f>
        <v>0</v>
      </c>
      <c r="DL171">
        <f>IFERROR(SMALL(DL47:DL127,ROW()-ROW($DL$130)+1),"")</f>
        <v>0</v>
      </c>
      <c r="DM171">
        <f>IFERROR(SMALL(DM47:DM127,ROW()-ROW($DM$130)+1),"")</f>
        <v>0</v>
      </c>
      <c r="DN171">
        <f>IFERROR(SMALL(DN47:DN127,ROW()-ROW($DN$130)+1),"")</f>
        <v>0</v>
      </c>
      <c r="DO171">
        <f>IFERROR(SMALL(DO47:DO127,ROW()-ROW($DO$130)+1),"")</f>
        <v>0</v>
      </c>
      <c r="DP171">
        <f>IFERROR(SMALL(DP47:DP127,ROW()-ROW($DP$130)+1),"")</f>
        <v>0</v>
      </c>
      <c r="DS171">
        <f>IFERROR(SMALL(DS47:DS127,ROW()-ROW($DS$130)+1),"")</f>
        <v>0</v>
      </c>
      <c r="DT171">
        <f>IFERROR(SMALL(DT47:DT127,ROW()-ROW($DT$130)+1),"")</f>
        <v>0</v>
      </c>
      <c r="DU171">
        <f>IFERROR(SMALL(DU47:DU127,ROW()-ROW($DU$130)+1),"")</f>
        <v>0</v>
      </c>
      <c r="DV171">
        <f>IFERROR(SMALL(DV47:DV127,ROW()-ROW($DV$130)+1),"")</f>
        <v>0</v>
      </c>
      <c r="DW171">
        <f>IFERROR(SMALL(DW47:DW127,ROW()-ROW($DW$130)+1),"")</f>
        <v>0</v>
      </c>
      <c r="DX171">
        <f>IFERROR(SMALL(DX47:DX127,ROW()-ROW($DX$130)+1),"")</f>
        <v>0</v>
      </c>
      <c r="DY171">
        <f>IFERROR(SMALL(DY47:DY127,ROW()-ROW($DY$130)+1),"")</f>
        <v>0</v>
      </c>
      <c r="DZ171">
        <f>IFERROR(SMALL(DZ47:DZ127,ROW()-ROW($DZ$130)+1),"")</f>
        <v>0</v>
      </c>
      <c r="EA171">
        <f>IFERROR(SMALL(EA47:EA127,ROW()-ROW($EA$130)+1),"")</f>
        <v>0</v>
      </c>
      <c r="EB171">
        <f>IFERROR(SMALL(EB47:EB127,ROW()-ROW($EB$130)+1),"")</f>
        <v>0</v>
      </c>
      <c r="EC171">
        <f>IFERROR(SMALL(EC47:EC127,ROW()-ROW($EC$130)+1),"")</f>
        <v>0</v>
      </c>
      <c r="ED171">
        <f>IFERROR(SMALL(ED47:ED127,ROW()-ROW($ED$130)+1),"")</f>
        <v>0</v>
      </c>
      <c r="EE171">
        <f>IFERROR(SMALL(EE47:EE127,ROW()-ROW($EE$130)+1),"")</f>
        <v>0</v>
      </c>
      <c r="EF171">
        <f>IFERROR(SMALL(EF47:EF127,ROW()-ROW($EF$130)+1),"")</f>
        <v>0</v>
      </c>
      <c r="EG171">
        <f>IFERROR(SMALL(EG47:EG127,ROW()-ROW($EG$130)+1),"")</f>
        <v>0</v>
      </c>
      <c r="EH171">
        <f>IFERROR(SMALL(EH47:EH127,ROW()-ROW($EH$130)+1),"")</f>
        <v>0</v>
      </c>
      <c r="EI171">
        <f>IFERROR(SMALL(EI47:EI127,ROW()-ROW($EI$130)+1),"")</f>
        <v>0</v>
      </c>
      <c r="EJ171">
        <f>IFERROR(SMALL(EJ47:EJ127,ROW()-ROW($EJ$130)+1),"")</f>
        <v>0</v>
      </c>
      <c r="EK171">
        <f>IFERROR(SMALL(EK47:EK127,ROW()-ROW($EK$130)+1),"")</f>
        <v>0</v>
      </c>
      <c r="EL171">
        <f>IFERROR(SMALL(EL47:EL127,ROW()-ROW($EL$130)+1),"")</f>
        <v>0</v>
      </c>
      <c r="EM171">
        <f>IFERROR(SMALL(EM47:EM127,ROW()-ROW($EM$130)+1),"")</f>
        <v>0</v>
      </c>
      <c r="EN171">
        <f>IFERROR(SMALL(EN47:EN127,ROW()-ROW($EN$130)+1),"")</f>
        <v>0</v>
      </c>
      <c r="EO171">
        <f>IFERROR(SMALL(EO47:EO127,ROW()-ROW($EO$130)+1),"")</f>
        <v>0</v>
      </c>
      <c r="EP171">
        <f>IFERROR(SMALL(EP47:EP127,ROW()-ROW($EP$130)+1),"")</f>
        <v>0</v>
      </c>
      <c r="EQ171">
        <f>IFERROR(SMALL(EQ47:EQ127,ROW()-ROW($EQ$130)+1),"")</f>
        <v>0</v>
      </c>
      <c r="ER171">
        <f>IFERROR(SMALL(ER47:ER127,ROW()-ROW($ER$130)+1),"")</f>
        <v>0</v>
      </c>
      <c r="ES171">
        <f>IFERROR(SMALL(ES47:ES127,ROW()-ROW($ES$130)+1),"")</f>
        <v>0</v>
      </c>
      <c r="ET171">
        <f>IFERROR(SMALL(ET47:ET127,ROW()-ROW($ET$130)+1),"")</f>
        <v>0</v>
      </c>
      <c r="EU171">
        <f>IFERROR(SMALL(EU47:EU127,ROW()-ROW($EU$130)+1),"")</f>
        <v>0</v>
      </c>
      <c r="EV171">
        <f>IFERROR(SMALL(EV47:EV127,ROW()-ROW($EV$130)+1),"")</f>
        <v>0</v>
      </c>
      <c r="EW171">
        <f>IFERROR(SMALL(EW47:EW127,ROW()-ROW($EW$130)+1),"")</f>
        <v>0</v>
      </c>
      <c r="EX171">
        <f>IFERROR(SMALL(EX47:EX127,ROW()-ROW($EX$130)+1),"")</f>
        <v>0</v>
      </c>
      <c r="EY171">
        <f>IFERROR(SMALL(EY47:EY127,ROW()-ROW($EY$130)+1),"")</f>
        <v>0</v>
      </c>
      <c r="EZ171">
        <f>IFERROR(SMALL(EZ47:EZ127,ROW()-ROW($EZ$130)+1),"")</f>
        <v>0</v>
      </c>
      <c r="FA171">
        <f>IFERROR(SMALL(FA47:FA127,ROW()-ROW($FA$130)+1),"")</f>
        <v>0</v>
      </c>
      <c r="FB171">
        <f>IFERROR(SMALL(FB47:FB127,ROW()-ROW($FB$130)+1),"")</f>
        <v>0</v>
      </c>
      <c r="FC171">
        <f>IFERROR(SMALL(FC47:FC127,ROW()-ROW($FC$130)+1),"")</f>
        <v>0</v>
      </c>
      <c r="FD171">
        <f>IFERROR(SMALL(FD47:FD127,ROW()-ROW($FD$130)+1),"")</f>
        <v>0</v>
      </c>
      <c r="FE171">
        <f>IFERROR(SMALL(FE47:FE127,ROW()-ROW($FE$130)+1),"")</f>
        <v>0</v>
      </c>
      <c r="FF171">
        <f>IFERROR(SMALL(FF47:FF127,ROW()-ROW($FF$130)+1),"")</f>
        <v>0</v>
      </c>
      <c r="FG171">
        <f>IFERROR(SMALL(FG47:FG127,ROW()-ROW($FG$130)+1),"")</f>
        <v>0</v>
      </c>
      <c r="FH171">
        <f>IFERROR(SMALL(FH47:FH127,ROW()-ROW($FH$130)+1),"")</f>
        <v>0</v>
      </c>
      <c r="FI171">
        <f>IFERROR(SMALL(FI47:FI127,ROW()-ROW($FI$130)+1),"")</f>
        <v>0</v>
      </c>
      <c r="FJ171">
        <f>IFERROR(SMALL(FJ47:FJ127,ROW()-ROW($FJ$130)+1),"")</f>
        <v>0</v>
      </c>
      <c r="FK171">
        <f>IFERROR(SMALL(FK47:FK127,ROW()-ROW($FK$130)+1),"")</f>
        <v>0</v>
      </c>
      <c r="FL171">
        <f>IFERROR(SMALL(FL47:FL127,ROW()-ROW($FL$130)+1),"")</f>
        <v>0</v>
      </c>
      <c r="FM171">
        <f>IFERROR(SMALL(FM47:FM127,ROW()-ROW($FM$130)+1),"")</f>
        <v>0</v>
      </c>
      <c r="FN171">
        <f>IFERROR(SMALL(FN47:FN127,ROW()-ROW($FN$130)+1),"")</f>
        <v>0</v>
      </c>
      <c r="FO171">
        <f>IFERROR(SMALL(FO47:FO127,ROW()-ROW($FO$130)+1),"")</f>
        <v>0</v>
      </c>
      <c r="FP171">
        <f>IFERROR(SMALL(FP47:FP127,ROW()-ROW($FP$130)+1),"")</f>
        <v>0</v>
      </c>
      <c r="FQ171">
        <f>IFERROR(SMALL(FQ47:FQ127,ROW()-ROW($FQ$130)+1),"")</f>
        <v>0</v>
      </c>
      <c r="FR171">
        <f>IFERROR(SMALL(FR47:FR127,ROW()-ROW($FR$130)+1),"")</f>
        <v>0</v>
      </c>
      <c r="FS171">
        <f>IFERROR(SMALL(FS47:FS127,ROW()-ROW($FS$130)+1),"")</f>
        <v>0</v>
      </c>
      <c r="FT171">
        <f>IFERROR(SMALL(FT47:FT127,ROW()-ROW($FT$130)+1),"")</f>
        <v>0</v>
      </c>
      <c r="FU171">
        <f>IFERROR(SMALL(FU47:FU127,ROW()-ROW($FU$130)+1),"")</f>
        <v>0</v>
      </c>
      <c r="FV171">
        <f>IFERROR(SMALL(FV47:FV127,ROW()-ROW($FV$130)+1),"")</f>
        <v>0</v>
      </c>
      <c r="FW171">
        <f>IFERROR(SMALL(FW47:FW127,ROW()-ROW($FW$130)+1),"")</f>
        <v>0</v>
      </c>
      <c r="FX171">
        <f>IFERROR(SMALL(FX47:FX127,ROW()-ROW($FX$130)+1),"")</f>
        <v>0</v>
      </c>
      <c r="FY171">
        <f>IFERROR(SMALL(FY47:FY127,ROW()-ROW($FY$130)+1),"")</f>
        <v>0</v>
      </c>
      <c r="FZ171">
        <f>IFERROR(SMALL(FZ47:FZ127,ROW()-ROW($FZ$130)+1),"")</f>
        <v>0</v>
      </c>
      <c r="GA171">
        <f>IFERROR(SMALL(GA47:GA127,ROW()-ROW($GA$130)+1),"")</f>
        <v>0</v>
      </c>
      <c r="GB171">
        <f>IFERROR(SMALL(GB47:GB127,ROW()-ROW($GB$130)+1),"")</f>
        <v>0</v>
      </c>
      <c r="GC171">
        <f>IFERROR(SMALL(GC47:GC127,ROW()-ROW($GC$130)+1),"")</f>
        <v>0</v>
      </c>
      <c r="GD171">
        <f>IFERROR(SMALL(GD47:GD127,ROW()-ROW($GD$130)+1),"")</f>
        <v>0</v>
      </c>
      <c r="GE171">
        <f>IFERROR(SMALL(GE47:GE127,ROW()-ROW($GE$130)+1),"")</f>
        <v>0</v>
      </c>
      <c r="GF171">
        <f>IFERROR(SMALL(GF47:GF127,ROW()-ROW($GF$130)+1),"")</f>
        <v>0</v>
      </c>
      <c r="GG171">
        <f>IFERROR(SMALL(GG47:GG127,ROW()-ROW($GG$130)+1),"")</f>
        <v>0</v>
      </c>
      <c r="GH171">
        <f>IFERROR(SMALL(GH47:GH127,ROW()-ROW($GH$130)+1),"")</f>
        <v>0</v>
      </c>
      <c r="GI171">
        <f>IFERROR(SMALL(GI47:GI127,ROW()-ROW($GI$130)+1),"")</f>
        <v>0</v>
      </c>
      <c r="GJ171">
        <f>IFERROR(SMALL(GJ47:GJ127,ROW()-ROW($GJ$130)+1),"")</f>
        <v>0</v>
      </c>
      <c r="GK171">
        <f>IFERROR(SMALL(GK47:GK127,ROW()-ROW($GK$130)+1),"")</f>
        <v>0</v>
      </c>
      <c r="GL171">
        <f>IFERROR(SMALL(GL47:GL127,ROW()-ROW($GL$130)+1),"")</f>
        <v>0</v>
      </c>
      <c r="GM171">
        <f>IFERROR(SMALL(GM47:GM127,ROW()-ROW($GM$130)+1),"")</f>
        <v>0</v>
      </c>
      <c r="GN171">
        <f>IFERROR(SMALL(GN47:GN127,ROW()-ROW($GN$130)+1),"")</f>
        <v>0</v>
      </c>
      <c r="GO171">
        <f>IFERROR(SMALL(GO47:GO127,ROW()-ROW($GO$130)+1),"")</f>
        <v>0</v>
      </c>
      <c r="GP171">
        <f>IFERROR(SMALL(GP47:GP127,ROW()-ROW($GP$130)+1),"")</f>
        <v>0</v>
      </c>
      <c r="GQ171">
        <f>IFERROR(SMALL(GQ47:GQ127,ROW()-ROW($GQ$130)+1),"")</f>
        <v>0</v>
      </c>
      <c r="GR171">
        <f>IFERROR(SMALL(GR47:GR127,ROW()-ROW($GR$130)+1),"")</f>
        <v>0</v>
      </c>
      <c r="GS171">
        <f>IFERROR(SMALL(GS47:GS127,ROW()-ROW($GS$130)+1),"")</f>
        <v>0</v>
      </c>
      <c r="GT171">
        <f>IFERROR(SMALL(GT47:GT127,ROW()-ROW($GT$130)+1),"")</f>
        <v>0</v>
      </c>
      <c r="GU171">
        <f>IFERROR(SMALL(GU47:GU127,ROW()-ROW($GU$130)+1),"")</f>
        <v>0</v>
      </c>
      <c r="GV171">
        <f>IFERROR(SMALL(GV47:GV127,ROW()-ROW($GV$130)+1),"")</f>
        <v>0</v>
      </c>
      <c r="GW171">
        <f>IFERROR(SMALL(GW47:GW127,ROW()-ROW($GW$130)+1),"")</f>
        <v>0</v>
      </c>
      <c r="GX171">
        <f>IFERROR(SMALL(GX47:GX127,ROW()-ROW($GX$130)+1),"")</f>
        <v>0</v>
      </c>
      <c r="GY171">
        <f>IFERROR(SMALL(GY47:GY127,ROW()-ROW($GY$130)+1),"")</f>
        <v>0</v>
      </c>
      <c r="GZ171">
        <f>IFERROR(SMALL(GZ47:GZ127,ROW()-ROW($GZ$130)+1),"")</f>
        <v>0</v>
      </c>
      <c r="HA171">
        <f>IFERROR(SMALL(HA47:HA127,ROW()-ROW($HA$130)+1),"")</f>
        <v>0</v>
      </c>
      <c r="HB171">
        <f>IFERROR(SMALL(HB47:HB127,ROW()-ROW($HB$130)+1),"")</f>
        <v>0</v>
      </c>
      <c r="HC171">
        <f>IFERROR(SMALL(HC47:HC127,ROW()-ROW($HC$130)+1),"")</f>
        <v>0</v>
      </c>
      <c r="HD171">
        <f>IFERROR(SMALL(HD47:HD127,ROW()-ROW($HD$130)+1),"")</f>
        <v>0</v>
      </c>
      <c r="HE171">
        <f>IFERROR(SMALL(HE47:HE127,ROW()-ROW($HE$130)+1),"")</f>
        <v>0</v>
      </c>
      <c r="HF171">
        <f>IFERROR(SMALL(HF47:HF127,ROW()-ROW($HF$130)+1),"")</f>
        <v>0</v>
      </c>
      <c r="HG171">
        <f>IFERROR(SMALL(HG47:HG127,ROW()-ROW($HG$130)+1),"")</f>
        <v>0</v>
      </c>
      <c r="HH171">
        <f>IFERROR(SMALL(HH47:HH127,ROW()-ROW($HH$130)+1),"")</f>
        <v>0</v>
      </c>
      <c r="HI171">
        <f>IFERROR(SMALL(HI47:HI127,ROW()-ROW($HI$130)+1),"")</f>
        <v>0</v>
      </c>
      <c r="HJ171">
        <f>IFERROR(SMALL(HJ47:HJ127,ROW()-ROW($HJ$130)+1),"")</f>
        <v>0</v>
      </c>
      <c r="HK171">
        <f>IFERROR(SMALL(HK47:HK127,ROW()-ROW($HK$130)+1),"")</f>
        <v>0</v>
      </c>
      <c r="HL171">
        <f>IFERROR(SMALL(HL47:HL127,ROW()-ROW($HL$130)+1),"")</f>
        <v>0</v>
      </c>
      <c r="HM171">
        <f>IFERROR(SMALL(HM47:HM127,ROW()-ROW($HM$130)+1),"")</f>
        <v>0</v>
      </c>
      <c r="HN171">
        <f>IFERROR(SMALL(HN47:HN127,ROW()-ROW($HN$130)+1),"")</f>
        <v>0</v>
      </c>
      <c r="HO171">
        <f>IFERROR(SMALL(HO47:HO127,ROW()-ROW($HO$130)+1),"")</f>
        <v>0</v>
      </c>
      <c r="HP171">
        <f>IFERROR(SMALL(HP47:HP127,ROW()-ROW($HP$130)+1),"")</f>
        <v>0</v>
      </c>
      <c r="HQ171">
        <f>IFERROR(SMALL(HQ47:HQ127,ROW()-ROW($HQ$130)+1),"")</f>
        <v>0</v>
      </c>
      <c r="HR171">
        <f>IFERROR(SMALL(HR47:HR127,ROW()-ROW($HR$130)+1),"")</f>
        <v>0</v>
      </c>
      <c r="HS171">
        <f>IFERROR(SMALL(HS47:HS127,ROW()-ROW($HS$130)+1),"")</f>
        <v>0</v>
      </c>
      <c r="HT171">
        <f>IFERROR(SMALL(HT47:HT127,ROW()-ROW($HT$130)+1),"")</f>
        <v>0</v>
      </c>
      <c r="HU171">
        <f>IFERROR(SMALL(HU47:HU127,ROW()-ROW($HU$130)+1),"")</f>
        <v>0</v>
      </c>
      <c r="HV171">
        <f>IFERROR(SMALL(HV47:HV127,ROW()-ROW($HV$130)+1),"")</f>
        <v>0</v>
      </c>
      <c r="HW171">
        <f>IFERROR(SMALL(HW47:HW127,ROW()-ROW($HW$130)+1),"")</f>
        <v>0</v>
      </c>
      <c r="HX171">
        <f>IFERROR(SMALL(HX47:HX127,ROW()-ROW($HX$130)+1),"")</f>
        <v>0</v>
      </c>
      <c r="HY171">
        <f>IFERROR(SMALL(HY47:HY127,ROW()-ROW($HY$130)+1),"")</f>
        <v>0</v>
      </c>
      <c r="HZ171">
        <f>IFERROR(SMALL(HZ47:HZ127,ROW()-ROW($HZ$130)+1),"")</f>
        <v>0</v>
      </c>
      <c r="IA171">
        <f>IFERROR(SMALL(IA47:IA127,ROW()-ROW($IA$130)+1),"")</f>
        <v>0</v>
      </c>
      <c r="IB171">
        <f>IFERROR(SMALL(IB47:IB127,ROW()-ROW($IB$130)+1),"")</f>
        <v>0</v>
      </c>
      <c r="IC171">
        <f>IFERROR(SMALL(IC47:IC127,ROW()-ROW($IC$130)+1),"")</f>
        <v>0</v>
      </c>
      <c r="ID171">
        <f>IFERROR(SMALL(ID47:ID127,ROW()-ROW($ID$130)+1),"")</f>
        <v>0</v>
      </c>
    </row>
    <row r="172" spans="5:238">
      <c r="E172">
        <f>IFERROR(SMALL(E47:E127,ROW()-ROW($E$130)+1),"")</f>
        <v>0</v>
      </c>
      <c r="F172">
        <f>IFERROR(SMALL(F47:F127,ROW()-ROW($F$130)+1),"")</f>
        <v>0</v>
      </c>
      <c r="G172">
        <f>IFERROR(SMALL(G47:G127,ROW()-ROW($G$130)+1),"")</f>
        <v>0</v>
      </c>
      <c r="H172">
        <f>IFERROR(SMALL(H47:H127,ROW()-ROW($H$130)+1),"")</f>
        <v>0</v>
      </c>
      <c r="I172">
        <f>IFERROR(SMALL(I47:I127,ROW()-ROW($I$130)+1),"")</f>
        <v>0</v>
      </c>
      <c r="J172">
        <f>IFERROR(SMALL(J47:J127,ROW()-ROW($J$130)+1),"")</f>
        <v>0</v>
      </c>
      <c r="K172">
        <f>IFERROR(SMALL(K47:K127,ROW()-ROW($K$130)+1),"")</f>
        <v>0</v>
      </c>
      <c r="L172">
        <f>IFERROR(SMALL(L47:L127,ROW()-ROW($L$130)+1),"")</f>
        <v>0</v>
      </c>
      <c r="M172">
        <f>IFERROR(SMALL(M47:M127,ROW()-ROW($M$130)+1),"")</f>
        <v>0</v>
      </c>
      <c r="N172">
        <f>IFERROR(SMALL(N47:N127,ROW()-ROW($N$130)+1),"")</f>
        <v>0</v>
      </c>
      <c r="O172">
        <f>IFERROR(SMALL(O47:O127,ROW()-ROW($O$130)+1),"")</f>
        <v>0</v>
      </c>
      <c r="P172">
        <f>IFERROR(SMALL(P47:P127,ROW()-ROW($P$130)+1),"")</f>
        <v>0</v>
      </c>
      <c r="Q172">
        <f>IFERROR(SMALL(Q47:Q127,ROW()-ROW($Q$130)+1),"")</f>
        <v>0</v>
      </c>
      <c r="R172">
        <f>IFERROR(SMALL(R47:R127,ROW()-ROW($R$130)+1),"")</f>
        <v>0</v>
      </c>
      <c r="S172">
        <f>IFERROR(SMALL(S47:S127,ROW()-ROW($S$130)+1),"")</f>
        <v>0</v>
      </c>
      <c r="T172">
        <f>IFERROR(SMALL(T47:T127,ROW()-ROW($T$130)+1),"")</f>
        <v>0</v>
      </c>
      <c r="U172">
        <f>IFERROR(SMALL(U47:U127,ROW()-ROW($U$130)+1),"")</f>
        <v>0</v>
      </c>
      <c r="V172">
        <f>IFERROR(SMALL(V47:V127,ROW()-ROW($V$130)+1),"")</f>
        <v>0</v>
      </c>
      <c r="W172">
        <f>IFERROR(SMALL(W47:W127,ROW()-ROW($W$130)+1),"")</f>
        <v>0</v>
      </c>
      <c r="X172">
        <f>IFERROR(SMALL(X47:X127,ROW()-ROW($X$130)+1),"")</f>
        <v>0</v>
      </c>
      <c r="Y172">
        <f>IFERROR(SMALL(Y47:Y127,ROW()-ROW($Y$130)+1),"")</f>
        <v>0</v>
      </c>
      <c r="Z172">
        <f>IFERROR(SMALL(Z47:Z127,ROW()-ROW($Z$130)+1),"")</f>
        <v>0</v>
      </c>
      <c r="AA172">
        <f>IFERROR(SMALL(AA47:AA127,ROW()-ROW($AA$130)+1),"")</f>
        <v>0</v>
      </c>
      <c r="AB172">
        <f>IFERROR(SMALL(AB47:AB127,ROW()-ROW($AB$130)+1),"")</f>
        <v>0</v>
      </c>
      <c r="AC172">
        <f>IFERROR(SMALL(AC47:AC127,ROW()-ROW($AC$130)+1),"")</f>
        <v>0</v>
      </c>
      <c r="AD172">
        <f>IFERROR(SMALL(AD47:AD127,ROW()-ROW($AD$130)+1),"")</f>
        <v>0</v>
      </c>
      <c r="AE172">
        <f>IFERROR(SMALL(AE47:AE127,ROW()-ROW($AE$130)+1),"")</f>
        <v>0</v>
      </c>
      <c r="AF172">
        <f>IFERROR(SMALL(AF47:AF127,ROW()-ROW($AF$130)+1),"")</f>
        <v>0</v>
      </c>
      <c r="AG172">
        <f>IFERROR(SMALL(AG47:AG127,ROW()-ROW($AG$130)+1),"")</f>
        <v>0</v>
      </c>
      <c r="AH172">
        <f>IFERROR(SMALL(AH47:AH127,ROW()-ROW($AH$130)+1),"")</f>
        <v>0</v>
      </c>
      <c r="AI172">
        <f>IFERROR(SMALL(AI47:AI127,ROW()-ROW($AI$130)+1),"")</f>
        <v>0</v>
      </c>
      <c r="AJ172">
        <f>IFERROR(SMALL(AJ47:AJ127,ROW()-ROW($AJ$130)+1),"")</f>
        <v>0</v>
      </c>
      <c r="AK172">
        <f>IFERROR(SMALL(AK47:AK127,ROW()-ROW($AK$130)+1),"")</f>
        <v>0</v>
      </c>
      <c r="AL172">
        <f>IFERROR(SMALL(AL47:AL127,ROW()-ROW($AL$130)+1),"")</f>
        <v>0</v>
      </c>
      <c r="AM172">
        <f>IFERROR(SMALL(AM47:AM127,ROW()-ROW($AM$130)+1),"")</f>
        <v>0</v>
      </c>
      <c r="AN172">
        <f>IFERROR(SMALL(AN47:AN127,ROW()-ROW($AN$130)+1),"")</f>
        <v>0</v>
      </c>
      <c r="AO172">
        <f>IFERROR(SMALL(AO47:AO127,ROW()-ROW($AO$130)+1),"")</f>
        <v>0</v>
      </c>
      <c r="AP172">
        <f>IFERROR(SMALL(AP47:AP127,ROW()-ROW($AP$130)+1),"")</f>
        <v>0</v>
      </c>
      <c r="AQ172">
        <f>IFERROR(SMALL(AQ47:AQ127,ROW()-ROW($AQ$130)+1),"")</f>
        <v>0</v>
      </c>
      <c r="AR172">
        <f>IFERROR(SMALL(AR47:AR127,ROW()-ROW($AR$130)+1),"")</f>
        <v>0</v>
      </c>
      <c r="AS172">
        <f>IFERROR(SMALL(AS47:AS127,ROW()-ROW($AS$130)+1),"")</f>
        <v>0</v>
      </c>
      <c r="AT172">
        <f>IFERROR(SMALL(AT47:AT127,ROW()-ROW($AT$130)+1),"")</f>
        <v>0</v>
      </c>
      <c r="AU172">
        <f>IFERROR(SMALL(AU47:AU127,ROW()-ROW($AU$130)+1),"")</f>
        <v>0</v>
      </c>
      <c r="AV172">
        <f>IFERROR(SMALL(AV47:AV127,ROW()-ROW($AV$130)+1),"")</f>
        <v>0</v>
      </c>
      <c r="AW172">
        <f>IFERROR(SMALL(AW47:AW127,ROW()-ROW($AW$130)+1),"")</f>
        <v>0</v>
      </c>
      <c r="AX172">
        <f>IFERROR(SMALL(AX47:AX127,ROW()-ROW($AX$130)+1),"")</f>
        <v>0</v>
      </c>
      <c r="AY172">
        <f>IFERROR(SMALL(AY47:AY127,ROW()-ROW($AY$130)+1),"")</f>
        <v>0</v>
      </c>
      <c r="AZ172">
        <f>IFERROR(SMALL(AZ47:AZ127,ROW()-ROW($AZ$130)+1),"")</f>
        <v>0</v>
      </c>
      <c r="BA172">
        <f>IFERROR(SMALL(BA47:BA127,ROW()-ROW($BA$130)+1),"")</f>
        <v>0</v>
      </c>
      <c r="BB172">
        <f>IFERROR(SMALL(BB47:BB127,ROW()-ROW($BB$130)+1),"")</f>
        <v>0</v>
      </c>
      <c r="BC172">
        <f>IFERROR(SMALL(BC47:BC127,ROW()-ROW($BC$130)+1),"")</f>
        <v>0</v>
      </c>
      <c r="BD172">
        <f>IFERROR(SMALL(BD47:BD127,ROW()-ROW($BD$130)+1),"")</f>
        <v>0</v>
      </c>
      <c r="BE172">
        <f>IFERROR(SMALL(BE47:BE127,ROW()-ROW($BE$130)+1),"")</f>
        <v>0</v>
      </c>
      <c r="BF172">
        <f>IFERROR(SMALL(BF47:BF127,ROW()-ROW($BF$130)+1),"")</f>
        <v>0</v>
      </c>
      <c r="BG172">
        <f>IFERROR(SMALL(BG47:BG127,ROW()-ROW($BG$130)+1),"")</f>
        <v>0</v>
      </c>
      <c r="BH172">
        <f>IFERROR(SMALL(BH47:BH127,ROW()-ROW($BH$130)+1),"")</f>
        <v>0</v>
      </c>
      <c r="BI172">
        <f>IFERROR(SMALL(BI47:BI127,ROW()-ROW($BI$130)+1),"")</f>
        <v>0</v>
      </c>
      <c r="BJ172">
        <f>IFERROR(SMALL(BJ47:BJ127,ROW()-ROW($BJ$130)+1),"")</f>
        <v>0</v>
      </c>
      <c r="BK172">
        <f>IFERROR(SMALL(BK47:BK127,ROW()-ROW($BK$130)+1),"")</f>
        <v>0</v>
      </c>
      <c r="BL172">
        <f>IFERROR(SMALL(BL47:BL127,ROW()-ROW($BL$130)+1),"")</f>
        <v>0</v>
      </c>
      <c r="BM172">
        <f>IFERROR(SMALL(BM47:BM127,ROW()-ROW($BM$130)+1),"")</f>
        <v>0</v>
      </c>
      <c r="BN172">
        <f>IFERROR(SMALL(BN47:BN127,ROW()-ROW($BN$130)+1),"")</f>
        <v>0</v>
      </c>
      <c r="BO172">
        <f>IFERROR(SMALL(BO47:BO127,ROW()-ROW($BO$130)+1),"")</f>
        <v>0</v>
      </c>
      <c r="BP172">
        <f>IFERROR(SMALL(BP47:BP127,ROW()-ROW($BP$130)+1),"")</f>
        <v>0</v>
      </c>
      <c r="BQ172">
        <f>IFERROR(SMALL(BQ47:BQ127,ROW()-ROW($BQ$130)+1),"")</f>
        <v>0</v>
      </c>
      <c r="BR172">
        <f>IFERROR(SMALL(BR47:BR127,ROW()-ROW($BR$130)+1),"")</f>
        <v>0</v>
      </c>
      <c r="BS172">
        <f>IFERROR(SMALL(BS47:BS127,ROW()-ROW($BS$130)+1),"")</f>
        <v>0</v>
      </c>
      <c r="BT172">
        <f>IFERROR(SMALL(BT47:BT127,ROW()-ROW($BT$130)+1),"")</f>
        <v>0</v>
      </c>
      <c r="BU172">
        <f>IFERROR(SMALL(BU47:BU127,ROW()-ROW($BU$130)+1),"")</f>
        <v>0</v>
      </c>
      <c r="BV172">
        <f>IFERROR(SMALL(BV47:BV127,ROW()-ROW($BV$130)+1),"")</f>
        <v>0</v>
      </c>
      <c r="BW172">
        <f>IFERROR(SMALL(BW47:BW127,ROW()-ROW($BW$130)+1),"")</f>
        <v>0</v>
      </c>
      <c r="BX172">
        <f>IFERROR(SMALL(BX47:BX127,ROW()-ROW($BX$130)+1),"")</f>
        <v>0</v>
      </c>
      <c r="BY172">
        <f>IFERROR(SMALL(BY47:BY127,ROW()-ROW($BY$130)+1),"")</f>
        <v>0</v>
      </c>
      <c r="BZ172">
        <f>IFERROR(SMALL(BZ47:BZ127,ROW()-ROW($BZ$130)+1),"")</f>
        <v>0</v>
      </c>
      <c r="CA172">
        <f>IFERROR(SMALL(CA47:CA127,ROW()-ROW($CA$130)+1),"")</f>
        <v>0</v>
      </c>
      <c r="CB172">
        <f>IFERROR(SMALL(CB47:CB127,ROW()-ROW($CB$130)+1),"")</f>
        <v>0</v>
      </c>
      <c r="CC172">
        <f>IFERROR(SMALL(CC47:CC127,ROW()-ROW($CC$130)+1),"")</f>
        <v>0</v>
      </c>
      <c r="CD172">
        <f>IFERROR(SMALL(CD47:CD127,ROW()-ROW($CD$130)+1),"")</f>
        <v>0</v>
      </c>
      <c r="CE172">
        <f>IFERROR(SMALL(CE47:CE127,ROW()-ROW($CE$130)+1),"")</f>
        <v>0</v>
      </c>
      <c r="CF172">
        <f>IFERROR(SMALL(CF47:CF127,ROW()-ROW($CF$130)+1),"")</f>
        <v>0</v>
      </c>
      <c r="CG172">
        <f>IFERROR(SMALL(CG47:CG127,ROW()-ROW($CG$130)+1),"")</f>
        <v>0</v>
      </c>
      <c r="CH172">
        <f>IFERROR(SMALL(CH47:CH127,ROW()-ROW($CH$130)+1),"")</f>
        <v>0</v>
      </c>
      <c r="CI172">
        <f>IFERROR(SMALL(CI47:CI127,ROW()-ROW($CI$130)+1),"")</f>
        <v>0</v>
      </c>
      <c r="CJ172">
        <f>IFERROR(SMALL(CJ47:CJ127,ROW()-ROW($CJ$130)+1),"")</f>
        <v>0</v>
      </c>
      <c r="CK172">
        <f>IFERROR(SMALL(CK47:CK127,ROW()-ROW($CK$130)+1),"")</f>
        <v>0</v>
      </c>
      <c r="CL172">
        <f>IFERROR(SMALL(CL47:CL127,ROW()-ROW($CL$130)+1),"")</f>
        <v>0</v>
      </c>
      <c r="CM172">
        <f>IFERROR(SMALL(CM47:CM127,ROW()-ROW($CM$130)+1),"")</f>
        <v>0</v>
      </c>
      <c r="CN172">
        <f>IFERROR(SMALL(CN47:CN127,ROW()-ROW($CN$130)+1),"")</f>
        <v>0</v>
      </c>
      <c r="CO172">
        <f>IFERROR(SMALL(CO47:CO127,ROW()-ROW($CO$130)+1),"")</f>
        <v>0</v>
      </c>
      <c r="CP172">
        <f>IFERROR(SMALL(CP47:CP127,ROW()-ROW($CP$130)+1),"")</f>
        <v>0</v>
      </c>
      <c r="CQ172">
        <f>IFERROR(SMALL(CQ47:CQ127,ROW()-ROW($CQ$130)+1),"")</f>
        <v>0</v>
      </c>
      <c r="CR172">
        <f>IFERROR(SMALL(CR47:CR127,ROW()-ROW($CR$130)+1),"")</f>
        <v>0</v>
      </c>
      <c r="CS172">
        <f>IFERROR(SMALL(CS47:CS127,ROW()-ROW($CS$130)+1),"")</f>
        <v>0</v>
      </c>
      <c r="CT172">
        <f>IFERROR(SMALL(CT47:CT127,ROW()-ROW($CT$130)+1),"")</f>
        <v>0</v>
      </c>
      <c r="CU172">
        <f>IFERROR(SMALL(CU47:CU127,ROW()-ROW($CU$130)+1),"")</f>
        <v>0</v>
      </c>
      <c r="CV172">
        <f>IFERROR(SMALL(CV47:CV127,ROW()-ROW($CV$130)+1),"")</f>
        <v>0</v>
      </c>
      <c r="CW172">
        <f>IFERROR(SMALL(CW47:CW127,ROW()-ROW($CW$130)+1),"")</f>
        <v>0</v>
      </c>
      <c r="CX172">
        <f>IFERROR(SMALL(CX47:CX127,ROW()-ROW($CX$130)+1),"")</f>
        <v>0</v>
      </c>
      <c r="CY172">
        <f>IFERROR(SMALL(CY47:CY127,ROW()-ROW($CY$130)+1),"")</f>
        <v>0</v>
      </c>
      <c r="CZ172">
        <f>IFERROR(SMALL(CZ47:CZ127,ROW()-ROW($CZ$130)+1),"")</f>
        <v>0</v>
      </c>
      <c r="DA172">
        <f>IFERROR(SMALL(DA47:DA127,ROW()-ROW($DA$130)+1),"")</f>
        <v>0</v>
      </c>
      <c r="DB172">
        <f>IFERROR(SMALL(DB47:DB127,ROW()-ROW($DB$130)+1),"")</f>
        <v>0</v>
      </c>
      <c r="DC172">
        <f>IFERROR(SMALL(DC47:DC127,ROW()-ROW($DC$130)+1),"")</f>
        <v>0</v>
      </c>
      <c r="DD172">
        <f>IFERROR(SMALL(DD47:DD127,ROW()-ROW($DD$130)+1),"")</f>
        <v>0</v>
      </c>
      <c r="DE172">
        <f>IFERROR(SMALL(DE47:DE127,ROW()-ROW($DE$130)+1),"")</f>
        <v>0</v>
      </c>
      <c r="DF172">
        <f>IFERROR(SMALL(DF47:DF127,ROW()-ROW($DF$130)+1),"")</f>
        <v>0</v>
      </c>
      <c r="DG172">
        <f>IFERROR(SMALL(DG47:DG127,ROW()-ROW($DG$130)+1),"")</f>
        <v>0</v>
      </c>
      <c r="DH172">
        <f>IFERROR(SMALL(DH47:DH127,ROW()-ROW($DH$130)+1),"")</f>
        <v>0</v>
      </c>
      <c r="DI172">
        <f>IFERROR(SMALL(DI47:DI127,ROW()-ROW($DI$130)+1),"")</f>
        <v>0</v>
      </c>
      <c r="DJ172">
        <f>IFERROR(SMALL(DJ47:DJ127,ROW()-ROW($DJ$130)+1),"")</f>
        <v>0</v>
      </c>
      <c r="DK172">
        <f>IFERROR(SMALL(DK47:DK127,ROW()-ROW($DK$130)+1),"")</f>
        <v>0</v>
      </c>
      <c r="DL172">
        <f>IFERROR(SMALL(DL47:DL127,ROW()-ROW($DL$130)+1),"")</f>
        <v>0</v>
      </c>
      <c r="DM172">
        <f>IFERROR(SMALL(DM47:DM127,ROW()-ROW($DM$130)+1),"")</f>
        <v>0</v>
      </c>
      <c r="DN172">
        <f>IFERROR(SMALL(DN47:DN127,ROW()-ROW($DN$130)+1),"")</f>
        <v>0</v>
      </c>
      <c r="DO172">
        <f>IFERROR(SMALL(DO47:DO127,ROW()-ROW($DO$130)+1),"")</f>
        <v>0</v>
      </c>
      <c r="DP172">
        <f>IFERROR(SMALL(DP47:DP127,ROW()-ROW($DP$130)+1),"")</f>
        <v>0</v>
      </c>
      <c r="DS172">
        <f>IFERROR(SMALL(DS47:DS127,ROW()-ROW($DS$130)+1),"")</f>
        <v>0</v>
      </c>
      <c r="DT172">
        <f>IFERROR(SMALL(DT47:DT127,ROW()-ROW($DT$130)+1),"")</f>
        <v>0</v>
      </c>
      <c r="DU172">
        <f>IFERROR(SMALL(DU47:DU127,ROW()-ROW($DU$130)+1),"")</f>
        <v>0</v>
      </c>
      <c r="DV172">
        <f>IFERROR(SMALL(DV47:DV127,ROW()-ROW($DV$130)+1),"")</f>
        <v>0</v>
      </c>
      <c r="DW172">
        <f>IFERROR(SMALL(DW47:DW127,ROW()-ROW($DW$130)+1),"")</f>
        <v>0</v>
      </c>
      <c r="DX172">
        <f>IFERROR(SMALL(DX47:DX127,ROW()-ROW($DX$130)+1),"")</f>
        <v>0</v>
      </c>
      <c r="DY172">
        <f>IFERROR(SMALL(DY47:DY127,ROW()-ROW($DY$130)+1),"")</f>
        <v>0</v>
      </c>
      <c r="DZ172">
        <f>IFERROR(SMALL(DZ47:DZ127,ROW()-ROW($DZ$130)+1),"")</f>
        <v>0</v>
      </c>
      <c r="EA172">
        <f>IFERROR(SMALL(EA47:EA127,ROW()-ROW($EA$130)+1),"")</f>
        <v>0</v>
      </c>
      <c r="EB172">
        <f>IFERROR(SMALL(EB47:EB127,ROW()-ROW($EB$130)+1),"")</f>
        <v>0</v>
      </c>
      <c r="EC172">
        <f>IFERROR(SMALL(EC47:EC127,ROW()-ROW($EC$130)+1),"")</f>
        <v>0</v>
      </c>
      <c r="ED172">
        <f>IFERROR(SMALL(ED47:ED127,ROW()-ROW($ED$130)+1),"")</f>
        <v>0</v>
      </c>
      <c r="EE172">
        <f>IFERROR(SMALL(EE47:EE127,ROW()-ROW($EE$130)+1),"")</f>
        <v>0</v>
      </c>
      <c r="EF172">
        <f>IFERROR(SMALL(EF47:EF127,ROW()-ROW($EF$130)+1),"")</f>
        <v>0</v>
      </c>
      <c r="EG172">
        <f>IFERROR(SMALL(EG47:EG127,ROW()-ROW($EG$130)+1),"")</f>
        <v>0</v>
      </c>
      <c r="EH172">
        <f>IFERROR(SMALL(EH47:EH127,ROW()-ROW($EH$130)+1),"")</f>
        <v>0</v>
      </c>
      <c r="EI172">
        <f>IFERROR(SMALL(EI47:EI127,ROW()-ROW($EI$130)+1),"")</f>
        <v>0</v>
      </c>
      <c r="EJ172">
        <f>IFERROR(SMALL(EJ47:EJ127,ROW()-ROW($EJ$130)+1),"")</f>
        <v>0</v>
      </c>
      <c r="EK172">
        <f>IFERROR(SMALL(EK47:EK127,ROW()-ROW($EK$130)+1),"")</f>
        <v>0</v>
      </c>
      <c r="EL172">
        <f>IFERROR(SMALL(EL47:EL127,ROW()-ROW($EL$130)+1),"")</f>
        <v>0</v>
      </c>
      <c r="EM172">
        <f>IFERROR(SMALL(EM47:EM127,ROW()-ROW($EM$130)+1),"")</f>
        <v>0</v>
      </c>
      <c r="EN172">
        <f>IFERROR(SMALL(EN47:EN127,ROW()-ROW($EN$130)+1),"")</f>
        <v>0</v>
      </c>
      <c r="EO172">
        <f>IFERROR(SMALL(EO47:EO127,ROW()-ROW($EO$130)+1),"")</f>
        <v>0</v>
      </c>
      <c r="EP172">
        <f>IFERROR(SMALL(EP47:EP127,ROW()-ROW($EP$130)+1),"")</f>
        <v>0</v>
      </c>
      <c r="EQ172">
        <f>IFERROR(SMALL(EQ47:EQ127,ROW()-ROW($EQ$130)+1),"")</f>
        <v>0</v>
      </c>
      <c r="ER172">
        <f>IFERROR(SMALL(ER47:ER127,ROW()-ROW($ER$130)+1),"")</f>
        <v>0</v>
      </c>
      <c r="ES172">
        <f>IFERROR(SMALL(ES47:ES127,ROW()-ROW($ES$130)+1),"")</f>
        <v>0</v>
      </c>
      <c r="ET172">
        <f>IFERROR(SMALL(ET47:ET127,ROW()-ROW($ET$130)+1),"")</f>
        <v>0</v>
      </c>
      <c r="EU172">
        <f>IFERROR(SMALL(EU47:EU127,ROW()-ROW($EU$130)+1),"")</f>
        <v>0</v>
      </c>
      <c r="EV172">
        <f>IFERROR(SMALL(EV47:EV127,ROW()-ROW($EV$130)+1),"")</f>
        <v>0</v>
      </c>
      <c r="EW172">
        <f>IFERROR(SMALL(EW47:EW127,ROW()-ROW($EW$130)+1),"")</f>
        <v>0</v>
      </c>
      <c r="EX172">
        <f>IFERROR(SMALL(EX47:EX127,ROW()-ROW($EX$130)+1),"")</f>
        <v>0</v>
      </c>
      <c r="EY172">
        <f>IFERROR(SMALL(EY47:EY127,ROW()-ROW($EY$130)+1),"")</f>
        <v>0</v>
      </c>
      <c r="EZ172">
        <f>IFERROR(SMALL(EZ47:EZ127,ROW()-ROW($EZ$130)+1),"")</f>
        <v>0</v>
      </c>
      <c r="FA172">
        <f>IFERROR(SMALL(FA47:FA127,ROW()-ROW($FA$130)+1),"")</f>
        <v>0</v>
      </c>
      <c r="FB172">
        <f>IFERROR(SMALL(FB47:FB127,ROW()-ROW($FB$130)+1),"")</f>
        <v>0</v>
      </c>
      <c r="FC172">
        <f>IFERROR(SMALL(FC47:FC127,ROW()-ROW($FC$130)+1),"")</f>
        <v>0</v>
      </c>
      <c r="FD172">
        <f>IFERROR(SMALL(FD47:FD127,ROW()-ROW($FD$130)+1),"")</f>
        <v>0</v>
      </c>
      <c r="FE172">
        <f>IFERROR(SMALL(FE47:FE127,ROW()-ROW($FE$130)+1),"")</f>
        <v>0</v>
      </c>
      <c r="FF172">
        <f>IFERROR(SMALL(FF47:FF127,ROW()-ROW($FF$130)+1),"")</f>
        <v>0</v>
      </c>
      <c r="FG172">
        <f>IFERROR(SMALL(FG47:FG127,ROW()-ROW($FG$130)+1),"")</f>
        <v>0</v>
      </c>
      <c r="FH172">
        <f>IFERROR(SMALL(FH47:FH127,ROW()-ROW($FH$130)+1),"")</f>
        <v>0</v>
      </c>
      <c r="FI172">
        <f>IFERROR(SMALL(FI47:FI127,ROW()-ROW($FI$130)+1),"")</f>
        <v>0</v>
      </c>
      <c r="FJ172">
        <f>IFERROR(SMALL(FJ47:FJ127,ROW()-ROW($FJ$130)+1),"")</f>
        <v>0</v>
      </c>
      <c r="FK172">
        <f>IFERROR(SMALL(FK47:FK127,ROW()-ROW($FK$130)+1),"")</f>
        <v>0</v>
      </c>
      <c r="FL172">
        <f>IFERROR(SMALL(FL47:FL127,ROW()-ROW($FL$130)+1),"")</f>
        <v>0</v>
      </c>
      <c r="FM172">
        <f>IFERROR(SMALL(FM47:FM127,ROW()-ROW($FM$130)+1),"")</f>
        <v>0</v>
      </c>
      <c r="FN172">
        <f>IFERROR(SMALL(FN47:FN127,ROW()-ROW($FN$130)+1),"")</f>
        <v>0</v>
      </c>
      <c r="FO172">
        <f>IFERROR(SMALL(FO47:FO127,ROW()-ROW($FO$130)+1),"")</f>
        <v>0</v>
      </c>
      <c r="FP172">
        <f>IFERROR(SMALL(FP47:FP127,ROW()-ROW($FP$130)+1),"")</f>
        <v>0</v>
      </c>
      <c r="FQ172">
        <f>IFERROR(SMALL(FQ47:FQ127,ROW()-ROW($FQ$130)+1),"")</f>
        <v>0</v>
      </c>
      <c r="FR172">
        <f>IFERROR(SMALL(FR47:FR127,ROW()-ROW($FR$130)+1),"")</f>
        <v>0</v>
      </c>
      <c r="FS172">
        <f>IFERROR(SMALL(FS47:FS127,ROW()-ROW($FS$130)+1),"")</f>
        <v>0</v>
      </c>
      <c r="FT172">
        <f>IFERROR(SMALL(FT47:FT127,ROW()-ROW($FT$130)+1),"")</f>
        <v>0</v>
      </c>
      <c r="FU172">
        <f>IFERROR(SMALL(FU47:FU127,ROW()-ROW($FU$130)+1),"")</f>
        <v>0</v>
      </c>
      <c r="FV172">
        <f>IFERROR(SMALL(FV47:FV127,ROW()-ROW($FV$130)+1),"")</f>
        <v>0</v>
      </c>
      <c r="FW172">
        <f>IFERROR(SMALL(FW47:FW127,ROW()-ROW($FW$130)+1),"")</f>
        <v>0</v>
      </c>
      <c r="FX172">
        <f>IFERROR(SMALL(FX47:FX127,ROW()-ROW($FX$130)+1),"")</f>
        <v>0</v>
      </c>
      <c r="FY172">
        <f>IFERROR(SMALL(FY47:FY127,ROW()-ROW($FY$130)+1),"")</f>
        <v>0</v>
      </c>
      <c r="FZ172">
        <f>IFERROR(SMALL(FZ47:FZ127,ROW()-ROW($FZ$130)+1),"")</f>
        <v>0</v>
      </c>
      <c r="GA172">
        <f>IFERROR(SMALL(GA47:GA127,ROW()-ROW($GA$130)+1),"")</f>
        <v>0</v>
      </c>
      <c r="GB172">
        <f>IFERROR(SMALL(GB47:GB127,ROW()-ROW($GB$130)+1),"")</f>
        <v>0</v>
      </c>
      <c r="GC172">
        <f>IFERROR(SMALL(GC47:GC127,ROW()-ROW($GC$130)+1),"")</f>
        <v>0</v>
      </c>
      <c r="GD172">
        <f>IFERROR(SMALL(GD47:GD127,ROW()-ROW($GD$130)+1),"")</f>
        <v>0</v>
      </c>
      <c r="GE172">
        <f>IFERROR(SMALL(GE47:GE127,ROW()-ROW($GE$130)+1),"")</f>
        <v>0</v>
      </c>
      <c r="GF172">
        <f>IFERROR(SMALL(GF47:GF127,ROW()-ROW($GF$130)+1),"")</f>
        <v>0</v>
      </c>
      <c r="GG172">
        <f>IFERROR(SMALL(GG47:GG127,ROW()-ROW($GG$130)+1),"")</f>
        <v>0</v>
      </c>
      <c r="GH172">
        <f>IFERROR(SMALL(GH47:GH127,ROW()-ROW($GH$130)+1),"")</f>
        <v>0</v>
      </c>
      <c r="GI172">
        <f>IFERROR(SMALL(GI47:GI127,ROW()-ROW($GI$130)+1),"")</f>
        <v>0</v>
      </c>
      <c r="GJ172">
        <f>IFERROR(SMALL(GJ47:GJ127,ROW()-ROW($GJ$130)+1),"")</f>
        <v>0</v>
      </c>
      <c r="GK172">
        <f>IFERROR(SMALL(GK47:GK127,ROW()-ROW($GK$130)+1),"")</f>
        <v>0</v>
      </c>
      <c r="GL172">
        <f>IFERROR(SMALL(GL47:GL127,ROW()-ROW($GL$130)+1),"")</f>
        <v>0</v>
      </c>
      <c r="GM172">
        <f>IFERROR(SMALL(GM47:GM127,ROW()-ROW($GM$130)+1),"")</f>
        <v>0</v>
      </c>
      <c r="GN172">
        <f>IFERROR(SMALL(GN47:GN127,ROW()-ROW($GN$130)+1),"")</f>
        <v>0</v>
      </c>
      <c r="GO172">
        <f>IFERROR(SMALL(GO47:GO127,ROW()-ROW($GO$130)+1),"")</f>
        <v>0</v>
      </c>
      <c r="GP172">
        <f>IFERROR(SMALL(GP47:GP127,ROW()-ROW($GP$130)+1),"")</f>
        <v>0</v>
      </c>
      <c r="GQ172">
        <f>IFERROR(SMALL(GQ47:GQ127,ROW()-ROW($GQ$130)+1),"")</f>
        <v>0</v>
      </c>
      <c r="GR172">
        <f>IFERROR(SMALL(GR47:GR127,ROW()-ROW($GR$130)+1),"")</f>
        <v>0</v>
      </c>
      <c r="GS172">
        <f>IFERROR(SMALL(GS47:GS127,ROW()-ROW($GS$130)+1),"")</f>
        <v>0</v>
      </c>
      <c r="GT172">
        <f>IFERROR(SMALL(GT47:GT127,ROW()-ROW($GT$130)+1),"")</f>
        <v>0</v>
      </c>
      <c r="GU172">
        <f>IFERROR(SMALL(GU47:GU127,ROW()-ROW($GU$130)+1),"")</f>
        <v>0</v>
      </c>
      <c r="GV172">
        <f>IFERROR(SMALL(GV47:GV127,ROW()-ROW($GV$130)+1),"")</f>
        <v>0</v>
      </c>
      <c r="GW172">
        <f>IFERROR(SMALL(GW47:GW127,ROW()-ROW($GW$130)+1),"")</f>
        <v>0</v>
      </c>
      <c r="GX172">
        <f>IFERROR(SMALL(GX47:GX127,ROW()-ROW($GX$130)+1),"")</f>
        <v>0</v>
      </c>
      <c r="GY172">
        <f>IFERROR(SMALL(GY47:GY127,ROW()-ROW($GY$130)+1),"")</f>
        <v>0</v>
      </c>
      <c r="GZ172">
        <f>IFERROR(SMALL(GZ47:GZ127,ROW()-ROW($GZ$130)+1),"")</f>
        <v>0</v>
      </c>
      <c r="HA172">
        <f>IFERROR(SMALL(HA47:HA127,ROW()-ROW($HA$130)+1),"")</f>
        <v>0</v>
      </c>
      <c r="HB172">
        <f>IFERROR(SMALL(HB47:HB127,ROW()-ROW($HB$130)+1),"")</f>
        <v>0</v>
      </c>
      <c r="HC172">
        <f>IFERROR(SMALL(HC47:HC127,ROW()-ROW($HC$130)+1),"")</f>
        <v>0</v>
      </c>
      <c r="HD172">
        <f>IFERROR(SMALL(HD47:HD127,ROW()-ROW($HD$130)+1),"")</f>
        <v>0</v>
      </c>
      <c r="HE172">
        <f>IFERROR(SMALL(HE47:HE127,ROW()-ROW($HE$130)+1),"")</f>
        <v>0</v>
      </c>
      <c r="HF172">
        <f>IFERROR(SMALL(HF47:HF127,ROW()-ROW($HF$130)+1),"")</f>
        <v>0</v>
      </c>
      <c r="HG172">
        <f>IFERROR(SMALL(HG47:HG127,ROW()-ROW($HG$130)+1),"")</f>
        <v>0</v>
      </c>
      <c r="HH172">
        <f>IFERROR(SMALL(HH47:HH127,ROW()-ROW($HH$130)+1),"")</f>
        <v>0</v>
      </c>
      <c r="HI172">
        <f>IFERROR(SMALL(HI47:HI127,ROW()-ROW($HI$130)+1),"")</f>
        <v>0</v>
      </c>
      <c r="HJ172">
        <f>IFERROR(SMALL(HJ47:HJ127,ROW()-ROW($HJ$130)+1),"")</f>
        <v>0</v>
      </c>
      <c r="HK172">
        <f>IFERROR(SMALL(HK47:HK127,ROW()-ROW($HK$130)+1),"")</f>
        <v>0</v>
      </c>
      <c r="HL172">
        <f>IFERROR(SMALL(HL47:HL127,ROW()-ROW($HL$130)+1),"")</f>
        <v>0</v>
      </c>
      <c r="HM172">
        <f>IFERROR(SMALL(HM47:HM127,ROW()-ROW($HM$130)+1),"")</f>
        <v>0</v>
      </c>
      <c r="HN172">
        <f>IFERROR(SMALL(HN47:HN127,ROW()-ROW($HN$130)+1),"")</f>
        <v>0</v>
      </c>
      <c r="HO172">
        <f>IFERROR(SMALL(HO47:HO127,ROW()-ROW($HO$130)+1),"")</f>
        <v>0</v>
      </c>
      <c r="HP172">
        <f>IFERROR(SMALL(HP47:HP127,ROW()-ROW($HP$130)+1),"")</f>
        <v>0</v>
      </c>
      <c r="HQ172">
        <f>IFERROR(SMALL(HQ47:HQ127,ROW()-ROW($HQ$130)+1),"")</f>
        <v>0</v>
      </c>
      <c r="HR172">
        <f>IFERROR(SMALL(HR47:HR127,ROW()-ROW($HR$130)+1),"")</f>
        <v>0</v>
      </c>
      <c r="HS172">
        <f>IFERROR(SMALL(HS47:HS127,ROW()-ROW($HS$130)+1),"")</f>
        <v>0</v>
      </c>
      <c r="HT172">
        <f>IFERROR(SMALL(HT47:HT127,ROW()-ROW($HT$130)+1),"")</f>
        <v>0</v>
      </c>
      <c r="HU172">
        <f>IFERROR(SMALL(HU47:HU127,ROW()-ROW($HU$130)+1),"")</f>
        <v>0</v>
      </c>
      <c r="HV172">
        <f>IFERROR(SMALL(HV47:HV127,ROW()-ROW($HV$130)+1),"")</f>
        <v>0</v>
      </c>
      <c r="HW172">
        <f>IFERROR(SMALL(HW47:HW127,ROW()-ROW($HW$130)+1),"")</f>
        <v>0</v>
      </c>
      <c r="HX172">
        <f>IFERROR(SMALL(HX47:HX127,ROW()-ROW($HX$130)+1),"")</f>
        <v>0</v>
      </c>
      <c r="HY172">
        <f>IFERROR(SMALL(HY47:HY127,ROW()-ROW($HY$130)+1),"")</f>
        <v>0</v>
      </c>
      <c r="HZ172">
        <f>IFERROR(SMALL(HZ47:HZ127,ROW()-ROW($HZ$130)+1),"")</f>
        <v>0</v>
      </c>
      <c r="IA172">
        <f>IFERROR(SMALL(IA47:IA127,ROW()-ROW($IA$130)+1),"")</f>
        <v>0</v>
      </c>
      <c r="IB172">
        <f>IFERROR(SMALL(IB47:IB127,ROW()-ROW($IB$130)+1),"")</f>
        <v>0</v>
      </c>
      <c r="IC172">
        <f>IFERROR(SMALL(IC47:IC127,ROW()-ROW($IC$130)+1),"")</f>
        <v>0</v>
      </c>
      <c r="ID172">
        <f>IFERROR(SMALL(ID47:ID127,ROW()-ROW($ID$130)+1),"")</f>
        <v>0</v>
      </c>
    </row>
    <row r="173" spans="5:238">
      <c r="E173">
        <f>IFERROR(SMALL(E47:E127,ROW()-ROW($E$130)+1),"")</f>
        <v>0</v>
      </c>
      <c r="F173">
        <f>IFERROR(SMALL(F47:F127,ROW()-ROW($F$130)+1),"")</f>
        <v>0</v>
      </c>
      <c r="G173">
        <f>IFERROR(SMALL(G47:G127,ROW()-ROW($G$130)+1),"")</f>
        <v>0</v>
      </c>
      <c r="H173">
        <f>IFERROR(SMALL(H47:H127,ROW()-ROW($H$130)+1),"")</f>
        <v>0</v>
      </c>
      <c r="I173">
        <f>IFERROR(SMALL(I47:I127,ROW()-ROW($I$130)+1),"")</f>
        <v>0</v>
      </c>
      <c r="J173">
        <f>IFERROR(SMALL(J47:J127,ROW()-ROW($J$130)+1),"")</f>
        <v>0</v>
      </c>
      <c r="K173">
        <f>IFERROR(SMALL(K47:K127,ROW()-ROW($K$130)+1),"")</f>
        <v>0</v>
      </c>
      <c r="L173">
        <f>IFERROR(SMALL(L47:L127,ROW()-ROW($L$130)+1),"")</f>
        <v>0</v>
      </c>
      <c r="M173">
        <f>IFERROR(SMALL(M47:M127,ROW()-ROW($M$130)+1),"")</f>
        <v>0</v>
      </c>
      <c r="N173">
        <f>IFERROR(SMALL(N47:N127,ROW()-ROW($N$130)+1),"")</f>
        <v>0</v>
      </c>
      <c r="O173">
        <f>IFERROR(SMALL(O47:O127,ROW()-ROW($O$130)+1),"")</f>
        <v>0</v>
      </c>
      <c r="P173">
        <f>IFERROR(SMALL(P47:P127,ROW()-ROW($P$130)+1),"")</f>
        <v>0</v>
      </c>
      <c r="Q173">
        <f>IFERROR(SMALL(Q47:Q127,ROW()-ROW($Q$130)+1),"")</f>
        <v>0</v>
      </c>
      <c r="R173">
        <f>IFERROR(SMALL(R47:R127,ROW()-ROW($R$130)+1),"")</f>
        <v>0</v>
      </c>
      <c r="S173">
        <f>IFERROR(SMALL(S47:S127,ROW()-ROW($S$130)+1),"")</f>
        <v>0</v>
      </c>
      <c r="T173">
        <f>IFERROR(SMALL(T47:T127,ROW()-ROW($T$130)+1),"")</f>
        <v>0</v>
      </c>
      <c r="U173">
        <f>IFERROR(SMALL(U47:U127,ROW()-ROW($U$130)+1),"")</f>
        <v>0</v>
      </c>
      <c r="V173">
        <f>IFERROR(SMALL(V47:V127,ROW()-ROW($V$130)+1),"")</f>
        <v>0</v>
      </c>
      <c r="W173">
        <f>IFERROR(SMALL(W47:W127,ROW()-ROW($W$130)+1),"")</f>
        <v>0</v>
      </c>
      <c r="X173">
        <f>IFERROR(SMALL(X47:X127,ROW()-ROW($X$130)+1),"")</f>
        <v>0</v>
      </c>
      <c r="Y173">
        <f>IFERROR(SMALL(Y47:Y127,ROW()-ROW($Y$130)+1),"")</f>
        <v>0</v>
      </c>
      <c r="Z173">
        <f>IFERROR(SMALL(Z47:Z127,ROW()-ROW($Z$130)+1),"")</f>
        <v>0</v>
      </c>
      <c r="AA173">
        <f>IFERROR(SMALL(AA47:AA127,ROW()-ROW($AA$130)+1),"")</f>
        <v>0</v>
      </c>
      <c r="AB173">
        <f>IFERROR(SMALL(AB47:AB127,ROW()-ROW($AB$130)+1),"")</f>
        <v>0</v>
      </c>
      <c r="AC173">
        <f>IFERROR(SMALL(AC47:AC127,ROW()-ROW($AC$130)+1),"")</f>
        <v>0</v>
      </c>
      <c r="AD173">
        <f>IFERROR(SMALL(AD47:AD127,ROW()-ROW($AD$130)+1),"")</f>
        <v>0</v>
      </c>
      <c r="AE173">
        <f>IFERROR(SMALL(AE47:AE127,ROW()-ROW($AE$130)+1),"")</f>
        <v>0</v>
      </c>
      <c r="AF173">
        <f>IFERROR(SMALL(AF47:AF127,ROW()-ROW($AF$130)+1),"")</f>
        <v>0</v>
      </c>
      <c r="AG173">
        <f>IFERROR(SMALL(AG47:AG127,ROW()-ROW($AG$130)+1),"")</f>
        <v>0</v>
      </c>
      <c r="AH173">
        <f>IFERROR(SMALL(AH47:AH127,ROW()-ROW($AH$130)+1),"")</f>
        <v>0</v>
      </c>
      <c r="AI173">
        <f>IFERROR(SMALL(AI47:AI127,ROW()-ROW($AI$130)+1),"")</f>
        <v>0</v>
      </c>
      <c r="AJ173">
        <f>IFERROR(SMALL(AJ47:AJ127,ROW()-ROW($AJ$130)+1),"")</f>
        <v>0</v>
      </c>
      <c r="AK173">
        <f>IFERROR(SMALL(AK47:AK127,ROW()-ROW($AK$130)+1),"")</f>
        <v>0</v>
      </c>
      <c r="AL173">
        <f>IFERROR(SMALL(AL47:AL127,ROW()-ROW($AL$130)+1),"")</f>
        <v>0</v>
      </c>
      <c r="AM173">
        <f>IFERROR(SMALL(AM47:AM127,ROW()-ROW($AM$130)+1),"")</f>
        <v>0</v>
      </c>
      <c r="AN173">
        <f>IFERROR(SMALL(AN47:AN127,ROW()-ROW($AN$130)+1),"")</f>
        <v>0</v>
      </c>
      <c r="AO173">
        <f>IFERROR(SMALL(AO47:AO127,ROW()-ROW($AO$130)+1),"")</f>
        <v>0</v>
      </c>
      <c r="AP173">
        <f>IFERROR(SMALL(AP47:AP127,ROW()-ROW($AP$130)+1),"")</f>
        <v>0</v>
      </c>
      <c r="AQ173">
        <f>IFERROR(SMALL(AQ47:AQ127,ROW()-ROW($AQ$130)+1),"")</f>
        <v>0</v>
      </c>
      <c r="AR173">
        <f>IFERROR(SMALL(AR47:AR127,ROW()-ROW($AR$130)+1),"")</f>
        <v>0</v>
      </c>
      <c r="AS173">
        <f>IFERROR(SMALL(AS47:AS127,ROW()-ROW($AS$130)+1),"")</f>
        <v>0</v>
      </c>
      <c r="AT173">
        <f>IFERROR(SMALL(AT47:AT127,ROW()-ROW($AT$130)+1),"")</f>
        <v>0</v>
      </c>
      <c r="AU173">
        <f>IFERROR(SMALL(AU47:AU127,ROW()-ROW($AU$130)+1),"")</f>
        <v>0</v>
      </c>
      <c r="AV173">
        <f>IFERROR(SMALL(AV47:AV127,ROW()-ROW($AV$130)+1),"")</f>
        <v>0</v>
      </c>
      <c r="AW173">
        <f>IFERROR(SMALL(AW47:AW127,ROW()-ROW($AW$130)+1),"")</f>
        <v>0</v>
      </c>
      <c r="AX173">
        <f>IFERROR(SMALL(AX47:AX127,ROW()-ROW($AX$130)+1),"")</f>
        <v>0</v>
      </c>
      <c r="AY173">
        <f>IFERROR(SMALL(AY47:AY127,ROW()-ROW($AY$130)+1),"")</f>
        <v>0</v>
      </c>
      <c r="AZ173">
        <f>IFERROR(SMALL(AZ47:AZ127,ROW()-ROW($AZ$130)+1),"")</f>
        <v>0</v>
      </c>
      <c r="BA173">
        <f>IFERROR(SMALL(BA47:BA127,ROW()-ROW($BA$130)+1),"")</f>
        <v>0</v>
      </c>
      <c r="BB173">
        <f>IFERROR(SMALL(BB47:BB127,ROW()-ROW($BB$130)+1),"")</f>
        <v>0</v>
      </c>
      <c r="BC173">
        <f>IFERROR(SMALL(BC47:BC127,ROW()-ROW($BC$130)+1),"")</f>
        <v>0</v>
      </c>
      <c r="BD173">
        <f>IFERROR(SMALL(BD47:BD127,ROW()-ROW($BD$130)+1),"")</f>
        <v>0</v>
      </c>
      <c r="BE173">
        <f>IFERROR(SMALL(BE47:BE127,ROW()-ROW($BE$130)+1),"")</f>
        <v>0</v>
      </c>
      <c r="BF173">
        <f>IFERROR(SMALL(BF47:BF127,ROW()-ROW($BF$130)+1),"")</f>
        <v>0</v>
      </c>
      <c r="BG173">
        <f>IFERROR(SMALL(BG47:BG127,ROW()-ROW($BG$130)+1),"")</f>
        <v>0</v>
      </c>
      <c r="BH173">
        <f>IFERROR(SMALL(BH47:BH127,ROW()-ROW($BH$130)+1),"")</f>
        <v>0</v>
      </c>
      <c r="BI173">
        <f>IFERROR(SMALL(BI47:BI127,ROW()-ROW($BI$130)+1),"")</f>
        <v>0</v>
      </c>
      <c r="BJ173">
        <f>IFERROR(SMALL(BJ47:BJ127,ROW()-ROW($BJ$130)+1),"")</f>
        <v>0</v>
      </c>
      <c r="BK173">
        <f>IFERROR(SMALL(BK47:BK127,ROW()-ROW($BK$130)+1),"")</f>
        <v>0</v>
      </c>
      <c r="BL173">
        <f>IFERROR(SMALL(BL47:BL127,ROW()-ROW($BL$130)+1),"")</f>
        <v>0</v>
      </c>
      <c r="BM173">
        <f>IFERROR(SMALL(BM47:BM127,ROW()-ROW($BM$130)+1),"")</f>
        <v>0</v>
      </c>
      <c r="BN173">
        <f>IFERROR(SMALL(BN47:BN127,ROW()-ROW($BN$130)+1),"")</f>
        <v>0</v>
      </c>
      <c r="BO173">
        <f>IFERROR(SMALL(BO47:BO127,ROW()-ROW($BO$130)+1),"")</f>
        <v>0</v>
      </c>
      <c r="BP173">
        <f>IFERROR(SMALL(BP47:BP127,ROW()-ROW($BP$130)+1),"")</f>
        <v>0</v>
      </c>
      <c r="BQ173">
        <f>IFERROR(SMALL(BQ47:BQ127,ROW()-ROW($BQ$130)+1),"")</f>
        <v>0</v>
      </c>
      <c r="BR173">
        <f>IFERROR(SMALL(BR47:BR127,ROW()-ROW($BR$130)+1),"")</f>
        <v>0</v>
      </c>
      <c r="BS173">
        <f>IFERROR(SMALL(BS47:BS127,ROW()-ROW($BS$130)+1),"")</f>
        <v>0</v>
      </c>
      <c r="BT173">
        <f>IFERROR(SMALL(BT47:BT127,ROW()-ROW($BT$130)+1),"")</f>
        <v>0</v>
      </c>
      <c r="BU173">
        <f>IFERROR(SMALL(BU47:BU127,ROW()-ROW($BU$130)+1),"")</f>
        <v>0</v>
      </c>
      <c r="BV173">
        <f>IFERROR(SMALL(BV47:BV127,ROW()-ROW($BV$130)+1),"")</f>
        <v>0</v>
      </c>
      <c r="BW173">
        <f>IFERROR(SMALL(BW47:BW127,ROW()-ROW($BW$130)+1),"")</f>
        <v>0</v>
      </c>
      <c r="BX173">
        <f>IFERROR(SMALL(BX47:BX127,ROW()-ROW($BX$130)+1),"")</f>
        <v>0</v>
      </c>
      <c r="BY173">
        <f>IFERROR(SMALL(BY47:BY127,ROW()-ROW($BY$130)+1),"")</f>
        <v>0</v>
      </c>
      <c r="BZ173">
        <f>IFERROR(SMALL(BZ47:BZ127,ROW()-ROW($BZ$130)+1),"")</f>
        <v>0</v>
      </c>
      <c r="CA173">
        <f>IFERROR(SMALL(CA47:CA127,ROW()-ROW($CA$130)+1),"")</f>
        <v>0</v>
      </c>
      <c r="CB173">
        <f>IFERROR(SMALL(CB47:CB127,ROW()-ROW($CB$130)+1),"")</f>
        <v>0</v>
      </c>
      <c r="CC173">
        <f>IFERROR(SMALL(CC47:CC127,ROW()-ROW($CC$130)+1),"")</f>
        <v>0</v>
      </c>
      <c r="CD173">
        <f>IFERROR(SMALL(CD47:CD127,ROW()-ROW($CD$130)+1),"")</f>
        <v>0</v>
      </c>
      <c r="CE173">
        <f>IFERROR(SMALL(CE47:CE127,ROW()-ROW($CE$130)+1),"")</f>
        <v>0</v>
      </c>
      <c r="CF173">
        <f>IFERROR(SMALL(CF47:CF127,ROW()-ROW($CF$130)+1),"")</f>
        <v>0</v>
      </c>
      <c r="CG173">
        <f>IFERROR(SMALL(CG47:CG127,ROW()-ROW($CG$130)+1),"")</f>
        <v>0</v>
      </c>
      <c r="CH173">
        <f>IFERROR(SMALL(CH47:CH127,ROW()-ROW($CH$130)+1),"")</f>
        <v>0</v>
      </c>
      <c r="CI173">
        <f>IFERROR(SMALL(CI47:CI127,ROW()-ROW($CI$130)+1),"")</f>
        <v>0</v>
      </c>
      <c r="CJ173">
        <f>IFERROR(SMALL(CJ47:CJ127,ROW()-ROW($CJ$130)+1),"")</f>
        <v>0</v>
      </c>
      <c r="CK173">
        <f>IFERROR(SMALL(CK47:CK127,ROW()-ROW($CK$130)+1),"")</f>
        <v>0</v>
      </c>
      <c r="CL173">
        <f>IFERROR(SMALL(CL47:CL127,ROW()-ROW($CL$130)+1),"")</f>
        <v>0</v>
      </c>
      <c r="CM173">
        <f>IFERROR(SMALL(CM47:CM127,ROW()-ROW($CM$130)+1),"")</f>
        <v>0</v>
      </c>
      <c r="CN173">
        <f>IFERROR(SMALL(CN47:CN127,ROW()-ROW($CN$130)+1),"")</f>
        <v>0</v>
      </c>
      <c r="CO173">
        <f>IFERROR(SMALL(CO47:CO127,ROW()-ROW($CO$130)+1),"")</f>
        <v>0</v>
      </c>
      <c r="CP173">
        <f>IFERROR(SMALL(CP47:CP127,ROW()-ROW($CP$130)+1),"")</f>
        <v>0</v>
      </c>
      <c r="CQ173">
        <f>IFERROR(SMALL(CQ47:CQ127,ROW()-ROW($CQ$130)+1),"")</f>
        <v>0</v>
      </c>
      <c r="CR173">
        <f>IFERROR(SMALL(CR47:CR127,ROW()-ROW($CR$130)+1),"")</f>
        <v>0</v>
      </c>
      <c r="CS173">
        <f>IFERROR(SMALL(CS47:CS127,ROW()-ROW($CS$130)+1),"")</f>
        <v>0</v>
      </c>
      <c r="CT173">
        <f>IFERROR(SMALL(CT47:CT127,ROW()-ROW($CT$130)+1),"")</f>
        <v>0</v>
      </c>
      <c r="CU173">
        <f>IFERROR(SMALL(CU47:CU127,ROW()-ROW($CU$130)+1),"")</f>
        <v>0</v>
      </c>
      <c r="CV173">
        <f>IFERROR(SMALL(CV47:CV127,ROW()-ROW($CV$130)+1),"")</f>
        <v>0</v>
      </c>
      <c r="CW173">
        <f>IFERROR(SMALL(CW47:CW127,ROW()-ROW($CW$130)+1),"")</f>
        <v>0</v>
      </c>
      <c r="CX173">
        <f>IFERROR(SMALL(CX47:CX127,ROW()-ROW($CX$130)+1),"")</f>
        <v>0</v>
      </c>
      <c r="CY173">
        <f>IFERROR(SMALL(CY47:CY127,ROW()-ROW($CY$130)+1),"")</f>
        <v>0</v>
      </c>
      <c r="CZ173">
        <f>IFERROR(SMALL(CZ47:CZ127,ROW()-ROW($CZ$130)+1),"")</f>
        <v>0</v>
      </c>
      <c r="DA173">
        <f>IFERROR(SMALL(DA47:DA127,ROW()-ROW($DA$130)+1),"")</f>
        <v>0</v>
      </c>
      <c r="DB173">
        <f>IFERROR(SMALL(DB47:DB127,ROW()-ROW($DB$130)+1),"")</f>
        <v>0</v>
      </c>
      <c r="DC173">
        <f>IFERROR(SMALL(DC47:DC127,ROW()-ROW($DC$130)+1),"")</f>
        <v>0</v>
      </c>
      <c r="DD173">
        <f>IFERROR(SMALL(DD47:DD127,ROW()-ROW($DD$130)+1),"")</f>
        <v>0</v>
      </c>
      <c r="DE173">
        <f>IFERROR(SMALL(DE47:DE127,ROW()-ROW($DE$130)+1),"")</f>
        <v>0</v>
      </c>
      <c r="DF173">
        <f>IFERROR(SMALL(DF47:DF127,ROW()-ROW($DF$130)+1),"")</f>
        <v>0</v>
      </c>
      <c r="DG173">
        <f>IFERROR(SMALL(DG47:DG127,ROW()-ROW($DG$130)+1),"")</f>
        <v>0</v>
      </c>
      <c r="DH173">
        <f>IFERROR(SMALL(DH47:DH127,ROW()-ROW($DH$130)+1),"")</f>
        <v>0</v>
      </c>
      <c r="DI173">
        <f>IFERROR(SMALL(DI47:DI127,ROW()-ROW($DI$130)+1),"")</f>
        <v>0</v>
      </c>
      <c r="DJ173">
        <f>IFERROR(SMALL(DJ47:DJ127,ROW()-ROW($DJ$130)+1),"")</f>
        <v>0</v>
      </c>
      <c r="DK173">
        <f>IFERROR(SMALL(DK47:DK127,ROW()-ROW($DK$130)+1),"")</f>
        <v>0</v>
      </c>
      <c r="DL173">
        <f>IFERROR(SMALL(DL47:DL127,ROW()-ROW($DL$130)+1),"")</f>
        <v>0</v>
      </c>
      <c r="DM173">
        <f>IFERROR(SMALL(DM47:DM127,ROW()-ROW($DM$130)+1),"")</f>
        <v>0</v>
      </c>
      <c r="DN173">
        <f>IFERROR(SMALL(DN47:DN127,ROW()-ROW($DN$130)+1),"")</f>
        <v>0</v>
      </c>
      <c r="DO173">
        <f>IFERROR(SMALL(DO47:DO127,ROW()-ROW($DO$130)+1),"")</f>
        <v>0</v>
      </c>
      <c r="DP173">
        <f>IFERROR(SMALL(DP47:DP127,ROW()-ROW($DP$130)+1),"")</f>
        <v>0</v>
      </c>
      <c r="DS173">
        <f>IFERROR(SMALL(DS47:DS127,ROW()-ROW($DS$130)+1),"")</f>
        <v>0</v>
      </c>
      <c r="DT173">
        <f>IFERROR(SMALL(DT47:DT127,ROW()-ROW($DT$130)+1),"")</f>
        <v>0</v>
      </c>
      <c r="DU173">
        <f>IFERROR(SMALL(DU47:DU127,ROW()-ROW($DU$130)+1),"")</f>
        <v>0</v>
      </c>
      <c r="DV173">
        <f>IFERROR(SMALL(DV47:DV127,ROW()-ROW($DV$130)+1),"")</f>
        <v>0</v>
      </c>
      <c r="DW173">
        <f>IFERROR(SMALL(DW47:DW127,ROW()-ROW($DW$130)+1),"")</f>
        <v>0</v>
      </c>
      <c r="DX173">
        <f>IFERROR(SMALL(DX47:DX127,ROW()-ROW($DX$130)+1),"")</f>
        <v>0</v>
      </c>
      <c r="DY173">
        <f>IFERROR(SMALL(DY47:DY127,ROW()-ROW($DY$130)+1),"")</f>
        <v>0</v>
      </c>
      <c r="DZ173">
        <f>IFERROR(SMALL(DZ47:DZ127,ROW()-ROW($DZ$130)+1),"")</f>
        <v>0</v>
      </c>
      <c r="EA173">
        <f>IFERROR(SMALL(EA47:EA127,ROW()-ROW($EA$130)+1),"")</f>
        <v>0</v>
      </c>
      <c r="EB173">
        <f>IFERROR(SMALL(EB47:EB127,ROW()-ROW($EB$130)+1),"")</f>
        <v>0</v>
      </c>
      <c r="EC173">
        <f>IFERROR(SMALL(EC47:EC127,ROW()-ROW($EC$130)+1),"")</f>
        <v>0</v>
      </c>
      <c r="ED173">
        <f>IFERROR(SMALL(ED47:ED127,ROW()-ROW($ED$130)+1),"")</f>
        <v>0</v>
      </c>
      <c r="EE173">
        <f>IFERROR(SMALL(EE47:EE127,ROW()-ROW($EE$130)+1),"")</f>
        <v>0</v>
      </c>
      <c r="EF173">
        <f>IFERROR(SMALL(EF47:EF127,ROW()-ROW($EF$130)+1),"")</f>
        <v>0</v>
      </c>
      <c r="EG173">
        <f>IFERROR(SMALL(EG47:EG127,ROW()-ROW($EG$130)+1),"")</f>
        <v>0</v>
      </c>
      <c r="EH173">
        <f>IFERROR(SMALL(EH47:EH127,ROW()-ROW($EH$130)+1),"")</f>
        <v>0</v>
      </c>
      <c r="EI173">
        <f>IFERROR(SMALL(EI47:EI127,ROW()-ROW($EI$130)+1),"")</f>
        <v>0</v>
      </c>
      <c r="EJ173">
        <f>IFERROR(SMALL(EJ47:EJ127,ROW()-ROW($EJ$130)+1),"")</f>
        <v>0</v>
      </c>
      <c r="EK173">
        <f>IFERROR(SMALL(EK47:EK127,ROW()-ROW($EK$130)+1),"")</f>
        <v>0</v>
      </c>
      <c r="EL173">
        <f>IFERROR(SMALL(EL47:EL127,ROW()-ROW($EL$130)+1),"")</f>
        <v>0</v>
      </c>
      <c r="EM173">
        <f>IFERROR(SMALL(EM47:EM127,ROW()-ROW($EM$130)+1),"")</f>
        <v>0</v>
      </c>
      <c r="EN173">
        <f>IFERROR(SMALL(EN47:EN127,ROW()-ROW($EN$130)+1),"")</f>
        <v>0</v>
      </c>
      <c r="EO173">
        <f>IFERROR(SMALL(EO47:EO127,ROW()-ROW($EO$130)+1),"")</f>
        <v>0</v>
      </c>
      <c r="EP173">
        <f>IFERROR(SMALL(EP47:EP127,ROW()-ROW($EP$130)+1),"")</f>
        <v>0</v>
      </c>
      <c r="EQ173">
        <f>IFERROR(SMALL(EQ47:EQ127,ROW()-ROW($EQ$130)+1),"")</f>
        <v>0</v>
      </c>
      <c r="ER173">
        <f>IFERROR(SMALL(ER47:ER127,ROW()-ROW($ER$130)+1),"")</f>
        <v>0</v>
      </c>
      <c r="ES173">
        <f>IFERROR(SMALL(ES47:ES127,ROW()-ROW($ES$130)+1),"")</f>
        <v>0</v>
      </c>
      <c r="ET173">
        <f>IFERROR(SMALL(ET47:ET127,ROW()-ROW($ET$130)+1),"")</f>
        <v>0</v>
      </c>
      <c r="EU173">
        <f>IFERROR(SMALL(EU47:EU127,ROW()-ROW($EU$130)+1),"")</f>
        <v>0</v>
      </c>
      <c r="EV173">
        <f>IFERROR(SMALL(EV47:EV127,ROW()-ROW($EV$130)+1),"")</f>
        <v>0</v>
      </c>
      <c r="EW173">
        <f>IFERROR(SMALL(EW47:EW127,ROW()-ROW($EW$130)+1),"")</f>
        <v>0</v>
      </c>
      <c r="EX173">
        <f>IFERROR(SMALL(EX47:EX127,ROW()-ROW($EX$130)+1),"")</f>
        <v>0</v>
      </c>
      <c r="EY173">
        <f>IFERROR(SMALL(EY47:EY127,ROW()-ROW($EY$130)+1),"")</f>
        <v>0</v>
      </c>
      <c r="EZ173">
        <f>IFERROR(SMALL(EZ47:EZ127,ROW()-ROW($EZ$130)+1),"")</f>
        <v>0</v>
      </c>
      <c r="FA173">
        <f>IFERROR(SMALL(FA47:FA127,ROW()-ROW($FA$130)+1),"")</f>
        <v>0</v>
      </c>
      <c r="FB173">
        <f>IFERROR(SMALL(FB47:FB127,ROW()-ROW($FB$130)+1),"")</f>
        <v>0</v>
      </c>
      <c r="FC173">
        <f>IFERROR(SMALL(FC47:FC127,ROW()-ROW($FC$130)+1),"")</f>
        <v>0</v>
      </c>
      <c r="FD173">
        <f>IFERROR(SMALL(FD47:FD127,ROW()-ROW($FD$130)+1),"")</f>
        <v>0</v>
      </c>
      <c r="FE173">
        <f>IFERROR(SMALL(FE47:FE127,ROW()-ROW($FE$130)+1),"")</f>
        <v>0</v>
      </c>
      <c r="FF173">
        <f>IFERROR(SMALL(FF47:FF127,ROW()-ROW($FF$130)+1),"")</f>
        <v>0</v>
      </c>
      <c r="FG173">
        <f>IFERROR(SMALL(FG47:FG127,ROW()-ROW($FG$130)+1),"")</f>
        <v>0</v>
      </c>
      <c r="FH173">
        <f>IFERROR(SMALL(FH47:FH127,ROW()-ROW($FH$130)+1),"")</f>
        <v>0</v>
      </c>
      <c r="FI173">
        <f>IFERROR(SMALL(FI47:FI127,ROW()-ROW($FI$130)+1),"")</f>
        <v>0</v>
      </c>
      <c r="FJ173">
        <f>IFERROR(SMALL(FJ47:FJ127,ROW()-ROW($FJ$130)+1),"")</f>
        <v>0</v>
      </c>
      <c r="FK173">
        <f>IFERROR(SMALL(FK47:FK127,ROW()-ROW($FK$130)+1),"")</f>
        <v>0</v>
      </c>
      <c r="FL173">
        <f>IFERROR(SMALL(FL47:FL127,ROW()-ROW($FL$130)+1),"")</f>
        <v>0</v>
      </c>
      <c r="FM173">
        <f>IFERROR(SMALL(FM47:FM127,ROW()-ROW($FM$130)+1),"")</f>
        <v>0</v>
      </c>
      <c r="FN173">
        <f>IFERROR(SMALL(FN47:FN127,ROW()-ROW($FN$130)+1),"")</f>
        <v>0</v>
      </c>
      <c r="FO173">
        <f>IFERROR(SMALL(FO47:FO127,ROW()-ROW($FO$130)+1),"")</f>
        <v>0</v>
      </c>
      <c r="FP173">
        <f>IFERROR(SMALL(FP47:FP127,ROW()-ROW($FP$130)+1),"")</f>
        <v>0</v>
      </c>
      <c r="FQ173">
        <f>IFERROR(SMALL(FQ47:FQ127,ROW()-ROW($FQ$130)+1),"")</f>
        <v>0</v>
      </c>
      <c r="FR173">
        <f>IFERROR(SMALL(FR47:FR127,ROW()-ROW($FR$130)+1),"")</f>
        <v>0</v>
      </c>
      <c r="FS173">
        <f>IFERROR(SMALL(FS47:FS127,ROW()-ROW($FS$130)+1),"")</f>
        <v>0</v>
      </c>
      <c r="FT173">
        <f>IFERROR(SMALL(FT47:FT127,ROW()-ROW($FT$130)+1),"")</f>
        <v>0</v>
      </c>
      <c r="FU173">
        <f>IFERROR(SMALL(FU47:FU127,ROW()-ROW($FU$130)+1),"")</f>
        <v>0</v>
      </c>
      <c r="FV173">
        <f>IFERROR(SMALL(FV47:FV127,ROW()-ROW($FV$130)+1),"")</f>
        <v>0</v>
      </c>
      <c r="FW173">
        <f>IFERROR(SMALL(FW47:FW127,ROW()-ROW($FW$130)+1),"")</f>
        <v>0</v>
      </c>
      <c r="FX173">
        <f>IFERROR(SMALL(FX47:FX127,ROW()-ROW($FX$130)+1),"")</f>
        <v>0</v>
      </c>
      <c r="FY173">
        <f>IFERROR(SMALL(FY47:FY127,ROW()-ROW($FY$130)+1),"")</f>
        <v>0</v>
      </c>
      <c r="FZ173">
        <f>IFERROR(SMALL(FZ47:FZ127,ROW()-ROW($FZ$130)+1),"")</f>
        <v>0</v>
      </c>
      <c r="GA173">
        <f>IFERROR(SMALL(GA47:GA127,ROW()-ROW($GA$130)+1),"")</f>
        <v>0</v>
      </c>
      <c r="GB173">
        <f>IFERROR(SMALL(GB47:GB127,ROW()-ROW($GB$130)+1),"")</f>
        <v>0</v>
      </c>
      <c r="GC173">
        <f>IFERROR(SMALL(GC47:GC127,ROW()-ROW($GC$130)+1),"")</f>
        <v>0</v>
      </c>
      <c r="GD173">
        <f>IFERROR(SMALL(GD47:GD127,ROW()-ROW($GD$130)+1),"")</f>
        <v>0</v>
      </c>
      <c r="GE173">
        <f>IFERROR(SMALL(GE47:GE127,ROW()-ROW($GE$130)+1),"")</f>
        <v>0</v>
      </c>
      <c r="GF173">
        <f>IFERROR(SMALL(GF47:GF127,ROW()-ROW($GF$130)+1),"")</f>
        <v>0</v>
      </c>
      <c r="GG173">
        <f>IFERROR(SMALL(GG47:GG127,ROW()-ROW($GG$130)+1),"")</f>
        <v>0</v>
      </c>
      <c r="GH173">
        <f>IFERROR(SMALL(GH47:GH127,ROW()-ROW($GH$130)+1),"")</f>
        <v>0</v>
      </c>
      <c r="GI173">
        <f>IFERROR(SMALL(GI47:GI127,ROW()-ROW($GI$130)+1),"")</f>
        <v>0</v>
      </c>
      <c r="GJ173">
        <f>IFERROR(SMALL(GJ47:GJ127,ROW()-ROW($GJ$130)+1),"")</f>
        <v>0</v>
      </c>
      <c r="GK173">
        <f>IFERROR(SMALL(GK47:GK127,ROW()-ROW($GK$130)+1),"")</f>
        <v>0</v>
      </c>
      <c r="GL173">
        <f>IFERROR(SMALL(GL47:GL127,ROW()-ROW($GL$130)+1),"")</f>
        <v>0</v>
      </c>
      <c r="GM173">
        <f>IFERROR(SMALL(GM47:GM127,ROW()-ROW($GM$130)+1),"")</f>
        <v>0</v>
      </c>
      <c r="GN173">
        <f>IFERROR(SMALL(GN47:GN127,ROW()-ROW($GN$130)+1),"")</f>
        <v>0</v>
      </c>
      <c r="GO173">
        <f>IFERROR(SMALL(GO47:GO127,ROW()-ROW($GO$130)+1),"")</f>
        <v>0</v>
      </c>
      <c r="GP173">
        <f>IFERROR(SMALL(GP47:GP127,ROW()-ROW($GP$130)+1),"")</f>
        <v>0</v>
      </c>
      <c r="GQ173">
        <f>IFERROR(SMALL(GQ47:GQ127,ROW()-ROW($GQ$130)+1),"")</f>
        <v>0</v>
      </c>
      <c r="GR173">
        <f>IFERROR(SMALL(GR47:GR127,ROW()-ROW($GR$130)+1),"")</f>
        <v>0</v>
      </c>
      <c r="GS173">
        <f>IFERROR(SMALL(GS47:GS127,ROW()-ROW($GS$130)+1),"")</f>
        <v>0</v>
      </c>
      <c r="GT173">
        <f>IFERROR(SMALL(GT47:GT127,ROW()-ROW($GT$130)+1),"")</f>
        <v>0</v>
      </c>
      <c r="GU173">
        <f>IFERROR(SMALL(GU47:GU127,ROW()-ROW($GU$130)+1),"")</f>
        <v>0</v>
      </c>
      <c r="GV173">
        <f>IFERROR(SMALL(GV47:GV127,ROW()-ROW($GV$130)+1),"")</f>
        <v>0</v>
      </c>
      <c r="GW173">
        <f>IFERROR(SMALL(GW47:GW127,ROW()-ROW($GW$130)+1),"")</f>
        <v>0</v>
      </c>
      <c r="GX173">
        <f>IFERROR(SMALL(GX47:GX127,ROW()-ROW($GX$130)+1),"")</f>
        <v>0</v>
      </c>
      <c r="GY173">
        <f>IFERROR(SMALL(GY47:GY127,ROW()-ROW($GY$130)+1),"")</f>
        <v>0</v>
      </c>
      <c r="GZ173">
        <f>IFERROR(SMALL(GZ47:GZ127,ROW()-ROW($GZ$130)+1),"")</f>
        <v>0</v>
      </c>
      <c r="HA173">
        <f>IFERROR(SMALL(HA47:HA127,ROW()-ROW($HA$130)+1),"")</f>
        <v>0</v>
      </c>
      <c r="HB173">
        <f>IFERROR(SMALL(HB47:HB127,ROW()-ROW($HB$130)+1),"")</f>
        <v>0</v>
      </c>
      <c r="HC173">
        <f>IFERROR(SMALL(HC47:HC127,ROW()-ROW($HC$130)+1),"")</f>
        <v>0</v>
      </c>
      <c r="HD173">
        <f>IFERROR(SMALL(HD47:HD127,ROW()-ROW($HD$130)+1),"")</f>
        <v>0</v>
      </c>
      <c r="HE173">
        <f>IFERROR(SMALL(HE47:HE127,ROW()-ROW($HE$130)+1),"")</f>
        <v>0</v>
      </c>
      <c r="HF173">
        <f>IFERROR(SMALL(HF47:HF127,ROW()-ROW($HF$130)+1),"")</f>
        <v>0</v>
      </c>
      <c r="HG173">
        <f>IFERROR(SMALL(HG47:HG127,ROW()-ROW($HG$130)+1),"")</f>
        <v>0</v>
      </c>
      <c r="HH173">
        <f>IFERROR(SMALL(HH47:HH127,ROW()-ROW($HH$130)+1),"")</f>
        <v>0</v>
      </c>
      <c r="HI173">
        <f>IFERROR(SMALL(HI47:HI127,ROW()-ROW($HI$130)+1),"")</f>
        <v>0</v>
      </c>
      <c r="HJ173">
        <f>IFERROR(SMALL(HJ47:HJ127,ROW()-ROW($HJ$130)+1),"")</f>
        <v>0</v>
      </c>
      <c r="HK173">
        <f>IFERROR(SMALL(HK47:HK127,ROW()-ROW($HK$130)+1),"")</f>
        <v>0</v>
      </c>
      <c r="HL173">
        <f>IFERROR(SMALL(HL47:HL127,ROW()-ROW($HL$130)+1),"")</f>
        <v>0</v>
      </c>
      <c r="HM173">
        <f>IFERROR(SMALL(HM47:HM127,ROW()-ROW($HM$130)+1),"")</f>
        <v>0</v>
      </c>
      <c r="HN173">
        <f>IFERROR(SMALL(HN47:HN127,ROW()-ROW($HN$130)+1),"")</f>
        <v>0</v>
      </c>
      <c r="HO173">
        <f>IFERROR(SMALL(HO47:HO127,ROW()-ROW($HO$130)+1),"")</f>
        <v>0</v>
      </c>
      <c r="HP173">
        <f>IFERROR(SMALL(HP47:HP127,ROW()-ROW($HP$130)+1),"")</f>
        <v>0</v>
      </c>
      <c r="HQ173">
        <f>IFERROR(SMALL(HQ47:HQ127,ROW()-ROW($HQ$130)+1),"")</f>
        <v>0</v>
      </c>
      <c r="HR173">
        <f>IFERROR(SMALL(HR47:HR127,ROW()-ROW($HR$130)+1),"")</f>
        <v>0</v>
      </c>
      <c r="HS173">
        <f>IFERROR(SMALL(HS47:HS127,ROW()-ROW($HS$130)+1),"")</f>
        <v>0</v>
      </c>
      <c r="HT173">
        <f>IFERROR(SMALL(HT47:HT127,ROW()-ROW($HT$130)+1),"")</f>
        <v>0</v>
      </c>
      <c r="HU173">
        <f>IFERROR(SMALL(HU47:HU127,ROW()-ROW($HU$130)+1),"")</f>
        <v>0</v>
      </c>
      <c r="HV173">
        <f>IFERROR(SMALL(HV47:HV127,ROW()-ROW($HV$130)+1),"")</f>
        <v>0</v>
      </c>
      <c r="HW173">
        <f>IFERROR(SMALL(HW47:HW127,ROW()-ROW($HW$130)+1),"")</f>
        <v>0</v>
      </c>
      <c r="HX173">
        <f>IFERROR(SMALL(HX47:HX127,ROW()-ROW($HX$130)+1),"")</f>
        <v>0</v>
      </c>
      <c r="HY173">
        <f>IFERROR(SMALL(HY47:HY127,ROW()-ROW($HY$130)+1),"")</f>
        <v>0</v>
      </c>
      <c r="HZ173">
        <f>IFERROR(SMALL(HZ47:HZ127,ROW()-ROW($HZ$130)+1),"")</f>
        <v>0</v>
      </c>
      <c r="IA173">
        <f>IFERROR(SMALL(IA47:IA127,ROW()-ROW($IA$130)+1),"")</f>
        <v>0</v>
      </c>
      <c r="IB173">
        <f>IFERROR(SMALL(IB47:IB127,ROW()-ROW($IB$130)+1),"")</f>
        <v>0</v>
      </c>
      <c r="IC173">
        <f>IFERROR(SMALL(IC47:IC127,ROW()-ROW($IC$130)+1),"")</f>
        <v>0</v>
      </c>
      <c r="ID173">
        <f>IFERROR(SMALL(ID47:ID127,ROW()-ROW($ID$130)+1),"")</f>
        <v>0</v>
      </c>
    </row>
    <row r="174" spans="5:238">
      <c r="E174">
        <f>IFERROR(SMALL(E47:E127,ROW()-ROW($E$130)+1),"")</f>
        <v>0</v>
      </c>
      <c r="F174">
        <f>IFERROR(SMALL(F47:F127,ROW()-ROW($F$130)+1),"")</f>
        <v>0</v>
      </c>
      <c r="G174">
        <f>IFERROR(SMALL(G47:G127,ROW()-ROW($G$130)+1),"")</f>
        <v>0</v>
      </c>
      <c r="H174">
        <f>IFERROR(SMALL(H47:H127,ROW()-ROW($H$130)+1),"")</f>
        <v>0</v>
      </c>
      <c r="I174">
        <f>IFERROR(SMALL(I47:I127,ROW()-ROW($I$130)+1),"")</f>
        <v>0</v>
      </c>
      <c r="J174">
        <f>IFERROR(SMALL(J47:J127,ROW()-ROW($J$130)+1),"")</f>
        <v>0</v>
      </c>
      <c r="K174">
        <f>IFERROR(SMALL(K47:K127,ROW()-ROW($K$130)+1),"")</f>
        <v>0</v>
      </c>
      <c r="L174">
        <f>IFERROR(SMALL(L47:L127,ROW()-ROW($L$130)+1),"")</f>
        <v>0</v>
      </c>
      <c r="M174">
        <f>IFERROR(SMALL(M47:M127,ROW()-ROW($M$130)+1),"")</f>
        <v>0</v>
      </c>
      <c r="N174">
        <f>IFERROR(SMALL(N47:N127,ROW()-ROW($N$130)+1),"")</f>
        <v>0</v>
      </c>
      <c r="O174">
        <f>IFERROR(SMALL(O47:O127,ROW()-ROW($O$130)+1),"")</f>
        <v>0</v>
      </c>
      <c r="P174">
        <f>IFERROR(SMALL(P47:P127,ROW()-ROW($P$130)+1),"")</f>
        <v>0</v>
      </c>
      <c r="Q174">
        <f>IFERROR(SMALL(Q47:Q127,ROW()-ROW($Q$130)+1),"")</f>
        <v>0</v>
      </c>
      <c r="R174">
        <f>IFERROR(SMALL(R47:R127,ROW()-ROW($R$130)+1),"")</f>
        <v>0</v>
      </c>
      <c r="S174">
        <f>IFERROR(SMALL(S47:S127,ROW()-ROW($S$130)+1),"")</f>
        <v>0</v>
      </c>
      <c r="T174">
        <f>IFERROR(SMALL(T47:T127,ROW()-ROW($T$130)+1),"")</f>
        <v>0</v>
      </c>
      <c r="U174">
        <f>IFERROR(SMALL(U47:U127,ROW()-ROW($U$130)+1),"")</f>
        <v>0</v>
      </c>
      <c r="V174">
        <f>IFERROR(SMALL(V47:V127,ROW()-ROW($V$130)+1),"")</f>
        <v>0</v>
      </c>
      <c r="W174">
        <f>IFERROR(SMALL(W47:W127,ROW()-ROW($W$130)+1),"")</f>
        <v>0</v>
      </c>
      <c r="X174">
        <f>IFERROR(SMALL(X47:X127,ROW()-ROW($X$130)+1),"")</f>
        <v>0</v>
      </c>
      <c r="Y174">
        <f>IFERROR(SMALL(Y47:Y127,ROW()-ROW($Y$130)+1),"")</f>
        <v>0</v>
      </c>
      <c r="Z174">
        <f>IFERROR(SMALL(Z47:Z127,ROW()-ROW($Z$130)+1),"")</f>
        <v>0</v>
      </c>
      <c r="AA174">
        <f>IFERROR(SMALL(AA47:AA127,ROW()-ROW($AA$130)+1),"")</f>
        <v>0</v>
      </c>
      <c r="AB174">
        <f>IFERROR(SMALL(AB47:AB127,ROW()-ROW($AB$130)+1),"")</f>
        <v>0</v>
      </c>
      <c r="AC174">
        <f>IFERROR(SMALL(AC47:AC127,ROW()-ROW($AC$130)+1),"")</f>
        <v>0</v>
      </c>
      <c r="AD174">
        <f>IFERROR(SMALL(AD47:AD127,ROW()-ROW($AD$130)+1),"")</f>
        <v>0</v>
      </c>
      <c r="AE174">
        <f>IFERROR(SMALL(AE47:AE127,ROW()-ROW($AE$130)+1),"")</f>
        <v>0</v>
      </c>
      <c r="AF174">
        <f>IFERROR(SMALL(AF47:AF127,ROW()-ROW($AF$130)+1),"")</f>
        <v>0</v>
      </c>
      <c r="AG174">
        <f>IFERROR(SMALL(AG47:AG127,ROW()-ROW($AG$130)+1),"")</f>
        <v>0</v>
      </c>
      <c r="AH174">
        <f>IFERROR(SMALL(AH47:AH127,ROW()-ROW($AH$130)+1),"")</f>
        <v>0</v>
      </c>
      <c r="AI174">
        <f>IFERROR(SMALL(AI47:AI127,ROW()-ROW($AI$130)+1),"")</f>
        <v>0</v>
      </c>
      <c r="AJ174">
        <f>IFERROR(SMALL(AJ47:AJ127,ROW()-ROW($AJ$130)+1),"")</f>
        <v>0</v>
      </c>
      <c r="AK174">
        <f>IFERROR(SMALL(AK47:AK127,ROW()-ROW($AK$130)+1),"")</f>
        <v>0</v>
      </c>
      <c r="AL174">
        <f>IFERROR(SMALL(AL47:AL127,ROW()-ROW($AL$130)+1),"")</f>
        <v>0</v>
      </c>
      <c r="AM174">
        <f>IFERROR(SMALL(AM47:AM127,ROW()-ROW($AM$130)+1),"")</f>
        <v>0</v>
      </c>
      <c r="AN174">
        <f>IFERROR(SMALL(AN47:AN127,ROW()-ROW($AN$130)+1),"")</f>
        <v>0</v>
      </c>
      <c r="AO174">
        <f>IFERROR(SMALL(AO47:AO127,ROW()-ROW($AO$130)+1),"")</f>
        <v>0</v>
      </c>
      <c r="AP174">
        <f>IFERROR(SMALL(AP47:AP127,ROW()-ROW($AP$130)+1),"")</f>
        <v>0</v>
      </c>
      <c r="AQ174">
        <f>IFERROR(SMALL(AQ47:AQ127,ROW()-ROW($AQ$130)+1),"")</f>
        <v>0</v>
      </c>
      <c r="AR174">
        <f>IFERROR(SMALL(AR47:AR127,ROW()-ROW($AR$130)+1),"")</f>
        <v>0</v>
      </c>
      <c r="AS174">
        <f>IFERROR(SMALL(AS47:AS127,ROW()-ROW($AS$130)+1),"")</f>
        <v>0</v>
      </c>
      <c r="AT174">
        <f>IFERROR(SMALL(AT47:AT127,ROW()-ROW($AT$130)+1),"")</f>
        <v>0</v>
      </c>
      <c r="AU174">
        <f>IFERROR(SMALL(AU47:AU127,ROW()-ROW($AU$130)+1),"")</f>
        <v>0</v>
      </c>
      <c r="AV174">
        <f>IFERROR(SMALL(AV47:AV127,ROW()-ROW($AV$130)+1),"")</f>
        <v>0</v>
      </c>
      <c r="AW174">
        <f>IFERROR(SMALL(AW47:AW127,ROW()-ROW($AW$130)+1),"")</f>
        <v>0</v>
      </c>
      <c r="AX174">
        <f>IFERROR(SMALL(AX47:AX127,ROW()-ROW($AX$130)+1),"")</f>
        <v>0</v>
      </c>
      <c r="AY174">
        <f>IFERROR(SMALL(AY47:AY127,ROW()-ROW($AY$130)+1),"")</f>
        <v>0</v>
      </c>
      <c r="AZ174">
        <f>IFERROR(SMALL(AZ47:AZ127,ROW()-ROW($AZ$130)+1),"")</f>
        <v>0</v>
      </c>
      <c r="BA174">
        <f>IFERROR(SMALL(BA47:BA127,ROW()-ROW($BA$130)+1),"")</f>
        <v>0</v>
      </c>
      <c r="BB174">
        <f>IFERROR(SMALL(BB47:BB127,ROW()-ROW($BB$130)+1),"")</f>
        <v>0</v>
      </c>
      <c r="BC174">
        <f>IFERROR(SMALL(BC47:BC127,ROW()-ROW($BC$130)+1),"")</f>
        <v>0</v>
      </c>
      <c r="BD174">
        <f>IFERROR(SMALL(BD47:BD127,ROW()-ROW($BD$130)+1),"")</f>
        <v>0</v>
      </c>
      <c r="BE174">
        <f>IFERROR(SMALL(BE47:BE127,ROW()-ROW($BE$130)+1),"")</f>
        <v>0</v>
      </c>
      <c r="BF174">
        <f>IFERROR(SMALL(BF47:BF127,ROW()-ROW($BF$130)+1),"")</f>
        <v>0</v>
      </c>
      <c r="BG174">
        <f>IFERROR(SMALL(BG47:BG127,ROW()-ROW($BG$130)+1),"")</f>
        <v>0</v>
      </c>
      <c r="BH174">
        <f>IFERROR(SMALL(BH47:BH127,ROW()-ROW($BH$130)+1),"")</f>
        <v>0</v>
      </c>
      <c r="BI174">
        <f>IFERROR(SMALL(BI47:BI127,ROW()-ROW($BI$130)+1),"")</f>
        <v>0</v>
      </c>
      <c r="BJ174">
        <f>IFERROR(SMALL(BJ47:BJ127,ROW()-ROW($BJ$130)+1),"")</f>
        <v>0</v>
      </c>
      <c r="BK174">
        <f>IFERROR(SMALL(BK47:BK127,ROW()-ROW($BK$130)+1),"")</f>
        <v>0</v>
      </c>
      <c r="BL174">
        <f>IFERROR(SMALL(BL47:BL127,ROW()-ROW($BL$130)+1),"")</f>
        <v>0</v>
      </c>
      <c r="BM174">
        <f>IFERROR(SMALL(BM47:BM127,ROW()-ROW($BM$130)+1),"")</f>
        <v>0</v>
      </c>
      <c r="BN174">
        <f>IFERROR(SMALL(BN47:BN127,ROW()-ROW($BN$130)+1),"")</f>
        <v>0</v>
      </c>
      <c r="BO174">
        <f>IFERROR(SMALL(BO47:BO127,ROW()-ROW($BO$130)+1),"")</f>
        <v>0</v>
      </c>
      <c r="BP174">
        <f>IFERROR(SMALL(BP47:BP127,ROW()-ROW($BP$130)+1),"")</f>
        <v>0</v>
      </c>
      <c r="BQ174">
        <f>IFERROR(SMALL(BQ47:BQ127,ROW()-ROW($BQ$130)+1),"")</f>
        <v>0</v>
      </c>
      <c r="BR174">
        <f>IFERROR(SMALL(BR47:BR127,ROW()-ROW($BR$130)+1),"")</f>
        <v>0</v>
      </c>
      <c r="BS174">
        <f>IFERROR(SMALL(BS47:BS127,ROW()-ROW($BS$130)+1),"")</f>
        <v>0</v>
      </c>
      <c r="BT174">
        <f>IFERROR(SMALL(BT47:BT127,ROW()-ROW($BT$130)+1),"")</f>
        <v>0</v>
      </c>
      <c r="BU174">
        <f>IFERROR(SMALL(BU47:BU127,ROW()-ROW($BU$130)+1),"")</f>
        <v>0</v>
      </c>
      <c r="BV174">
        <f>IFERROR(SMALL(BV47:BV127,ROW()-ROW($BV$130)+1),"")</f>
        <v>0</v>
      </c>
      <c r="BW174">
        <f>IFERROR(SMALL(BW47:BW127,ROW()-ROW($BW$130)+1),"")</f>
        <v>0</v>
      </c>
      <c r="BX174">
        <f>IFERROR(SMALL(BX47:BX127,ROW()-ROW($BX$130)+1),"")</f>
        <v>0</v>
      </c>
      <c r="BY174">
        <f>IFERROR(SMALL(BY47:BY127,ROW()-ROW($BY$130)+1),"")</f>
        <v>0</v>
      </c>
      <c r="BZ174">
        <f>IFERROR(SMALL(BZ47:BZ127,ROW()-ROW($BZ$130)+1),"")</f>
        <v>0</v>
      </c>
      <c r="CA174">
        <f>IFERROR(SMALL(CA47:CA127,ROW()-ROW($CA$130)+1),"")</f>
        <v>0</v>
      </c>
      <c r="CB174">
        <f>IFERROR(SMALL(CB47:CB127,ROW()-ROW($CB$130)+1),"")</f>
        <v>0</v>
      </c>
      <c r="CC174">
        <f>IFERROR(SMALL(CC47:CC127,ROW()-ROW($CC$130)+1),"")</f>
        <v>0</v>
      </c>
      <c r="CD174">
        <f>IFERROR(SMALL(CD47:CD127,ROW()-ROW($CD$130)+1),"")</f>
        <v>0</v>
      </c>
      <c r="CE174">
        <f>IFERROR(SMALL(CE47:CE127,ROW()-ROW($CE$130)+1),"")</f>
        <v>0</v>
      </c>
      <c r="CF174">
        <f>IFERROR(SMALL(CF47:CF127,ROW()-ROW($CF$130)+1),"")</f>
        <v>0</v>
      </c>
      <c r="CG174">
        <f>IFERROR(SMALL(CG47:CG127,ROW()-ROW($CG$130)+1),"")</f>
        <v>0</v>
      </c>
      <c r="CH174">
        <f>IFERROR(SMALL(CH47:CH127,ROW()-ROW($CH$130)+1),"")</f>
        <v>0</v>
      </c>
      <c r="CI174">
        <f>IFERROR(SMALL(CI47:CI127,ROW()-ROW($CI$130)+1),"")</f>
        <v>0</v>
      </c>
      <c r="CJ174">
        <f>IFERROR(SMALL(CJ47:CJ127,ROW()-ROW($CJ$130)+1),"")</f>
        <v>0</v>
      </c>
      <c r="CK174">
        <f>IFERROR(SMALL(CK47:CK127,ROW()-ROW($CK$130)+1),"")</f>
        <v>0</v>
      </c>
      <c r="CL174">
        <f>IFERROR(SMALL(CL47:CL127,ROW()-ROW($CL$130)+1),"")</f>
        <v>0</v>
      </c>
      <c r="CM174">
        <f>IFERROR(SMALL(CM47:CM127,ROW()-ROW($CM$130)+1),"")</f>
        <v>0</v>
      </c>
      <c r="CN174">
        <f>IFERROR(SMALL(CN47:CN127,ROW()-ROW($CN$130)+1),"")</f>
        <v>0</v>
      </c>
      <c r="CO174">
        <f>IFERROR(SMALL(CO47:CO127,ROW()-ROW($CO$130)+1),"")</f>
        <v>0</v>
      </c>
      <c r="CP174">
        <f>IFERROR(SMALL(CP47:CP127,ROW()-ROW($CP$130)+1),"")</f>
        <v>0</v>
      </c>
      <c r="CQ174">
        <f>IFERROR(SMALL(CQ47:CQ127,ROW()-ROW($CQ$130)+1),"")</f>
        <v>0</v>
      </c>
      <c r="CR174">
        <f>IFERROR(SMALL(CR47:CR127,ROW()-ROW($CR$130)+1),"")</f>
        <v>0</v>
      </c>
      <c r="CS174">
        <f>IFERROR(SMALL(CS47:CS127,ROW()-ROW($CS$130)+1),"")</f>
        <v>0</v>
      </c>
      <c r="CT174">
        <f>IFERROR(SMALL(CT47:CT127,ROW()-ROW($CT$130)+1),"")</f>
        <v>0</v>
      </c>
      <c r="CU174">
        <f>IFERROR(SMALL(CU47:CU127,ROW()-ROW($CU$130)+1),"")</f>
        <v>0</v>
      </c>
      <c r="CV174">
        <f>IFERROR(SMALL(CV47:CV127,ROW()-ROW($CV$130)+1),"")</f>
        <v>0</v>
      </c>
      <c r="CW174">
        <f>IFERROR(SMALL(CW47:CW127,ROW()-ROW($CW$130)+1),"")</f>
        <v>0</v>
      </c>
      <c r="CX174">
        <f>IFERROR(SMALL(CX47:CX127,ROW()-ROW($CX$130)+1),"")</f>
        <v>0</v>
      </c>
      <c r="CY174">
        <f>IFERROR(SMALL(CY47:CY127,ROW()-ROW($CY$130)+1),"")</f>
        <v>0</v>
      </c>
      <c r="CZ174">
        <f>IFERROR(SMALL(CZ47:CZ127,ROW()-ROW($CZ$130)+1),"")</f>
        <v>0</v>
      </c>
      <c r="DA174">
        <f>IFERROR(SMALL(DA47:DA127,ROW()-ROW($DA$130)+1),"")</f>
        <v>0</v>
      </c>
      <c r="DB174">
        <f>IFERROR(SMALL(DB47:DB127,ROW()-ROW($DB$130)+1),"")</f>
        <v>0</v>
      </c>
      <c r="DC174">
        <f>IFERROR(SMALL(DC47:DC127,ROW()-ROW($DC$130)+1),"")</f>
        <v>0</v>
      </c>
      <c r="DD174">
        <f>IFERROR(SMALL(DD47:DD127,ROW()-ROW($DD$130)+1),"")</f>
        <v>0</v>
      </c>
      <c r="DE174">
        <f>IFERROR(SMALL(DE47:DE127,ROW()-ROW($DE$130)+1),"")</f>
        <v>0</v>
      </c>
      <c r="DF174">
        <f>IFERROR(SMALL(DF47:DF127,ROW()-ROW($DF$130)+1),"")</f>
        <v>0</v>
      </c>
      <c r="DG174">
        <f>IFERROR(SMALL(DG47:DG127,ROW()-ROW($DG$130)+1),"")</f>
        <v>0</v>
      </c>
      <c r="DH174">
        <f>IFERROR(SMALL(DH47:DH127,ROW()-ROW($DH$130)+1),"")</f>
        <v>0</v>
      </c>
      <c r="DI174">
        <f>IFERROR(SMALL(DI47:DI127,ROW()-ROW($DI$130)+1),"")</f>
        <v>0</v>
      </c>
      <c r="DJ174">
        <f>IFERROR(SMALL(DJ47:DJ127,ROW()-ROW($DJ$130)+1),"")</f>
        <v>0</v>
      </c>
      <c r="DK174">
        <f>IFERROR(SMALL(DK47:DK127,ROW()-ROW($DK$130)+1),"")</f>
        <v>0</v>
      </c>
      <c r="DL174">
        <f>IFERROR(SMALL(DL47:DL127,ROW()-ROW($DL$130)+1),"")</f>
        <v>0</v>
      </c>
      <c r="DM174">
        <f>IFERROR(SMALL(DM47:DM127,ROW()-ROW($DM$130)+1),"")</f>
        <v>0</v>
      </c>
      <c r="DN174">
        <f>IFERROR(SMALL(DN47:DN127,ROW()-ROW($DN$130)+1),"")</f>
        <v>0</v>
      </c>
      <c r="DO174">
        <f>IFERROR(SMALL(DO47:DO127,ROW()-ROW($DO$130)+1),"")</f>
        <v>0</v>
      </c>
      <c r="DP174">
        <f>IFERROR(SMALL(DP47:DP127,ROW()-ROW($DP$130)+1),"")</f>
        <v>0</v>
      </c>
      <c r="DS174">
        <f>IFERROR(SMALL(DS47:DS127,ROW()-ROW($DS$130)+1),"")</f>
        <v>0</v>
      </c>
      <c r="DT174">
        <f>IFERROR(SMALL(DT47:DT127,ROW()-ROW($DT$130)+1),"")</f>
        <v>0</v>
      </c>
      <c r="DU174">
        <f>IFERROR(SMALL(DU47:DU127,ROW()-ROW($DU$130)+1),"")</f>
        <v>0</v>
      </c>
      <c r="DV174">
        <f>IFERROR(SMALL(DV47:DV127,ROW()-ROW($DV$130)+1),"")</f>
        <v>0</v>
      </c>
      <c r="DW174">
        <f>IFERROR(SMALL(DW47:DW127,ROW()-ROW($DW$130)+1),"")</f>
        <v>0</v>
      </c>
      <c r="DX174">
        <f>IFERROR(SMALL(DX47:DX127,ROW()-ROW($DX$130)+1),"")</f>
        <v>0</v>
      </c>
      <c r="DY174">
        <f>IFERROR(SMALL(DY47:DY127,ROW()-ROW($DY$130)+1),"")</f>
        <v>0</v>
      </c>
      <c r="DZ174">
        <f>IFERROR(SMALL(DZ47:DZ127,ROW()-ROW($DZ$130)+1),"")</f>
        <v>0</v>
      </c>
      <c r="EA174">
        <f>IFERROR(SMALL(EA47:EA127,ROW()-ROW($EA$130)+1),"")</f>
        <v>0</v>
      </c>
      <c r="EB174">
        <f>IFERROR(SMALL(EB47:EB127,ROW()-ROW($EB$130)+1),"")</f>
        <v>0</v>
      </c>
      <c r="EC174">
        <f>IFERROR(SMALL(EC47:EC127,ROW()-ROW($EC$130)+1),"")</f>
        <v>0</v>
      </c>
      <c r="ED174">
        <f>IFERROR(SMALL(ED47:ED127,ROW()-ROW($ED$130)+1),"")</f>
        <v>0</v>
      </c>
      <c r="EE174">
        <f>IFERROR(SMALL(EE47:EE127,ROW()-ROW($EE$130)+1),"")</f>
        <v>0</v>
      </c>
      <c r="EF174">
        <f>IFERROR(SMALL(EF47:EF127,ROW()-ROW($EF$130)+1),"")</f>
        <v>0</v>
      </c>
      <c r="EG174">
        <f>IFERROR(SMALL(EG47:EG127,ROW()-ROW($EG$130)+1),"")</f>
        <v>0</v>
      </c>
      <c r="EH174">
        <f>IFERROR(SMALL(EH47:EH127,ROW()-ROW($EH$130)+1),"")</f>
        <v>0</v>
      </c>
      <c r="EI174">
        <f>IFERROR(SMALL(EI47:EI127,ROW()-ROW($EI$130)+1),"")</f>
        <v>0</v>
      </c>
      <c r="EJ174">
        <f>IFERROR(SMALL(EJ47:EJ127,ROW()-ROW($EJ$130)+1),"")</f>
        <v>0</v>
      </c>
      <c r="EK174">
        <f>IFERROR(SMALL(EK47:EK127,ROW()-ROW($EK$130)+1),"")</f>
        <v>0</v>
      </c>
      <c r="EL174">
        <f>IFERROR(SMALL(EL47:EL127,ROW()-ROW($EL$130)+1),"")</f>
        <v>0</v>
      </c>
      <c r="EM174">
        <f>IFERROR(SMALL(EM47:EM127,ROW()-ROW($EM$130)+1),"")</f>
        <v>0</v>
      </c>
      <c r="EN174">
        <f>IFERROR(SMALL(EN47:EN127,ROW()-ROW($EN$130)+1),"")</f>
        <v>0</v>
      </c>
      <c r="EO174">
        <f>IFERROR(SMALL(EO47:EO127,ROW()-ROW($EO$130)+1),"")</f>
        <v>0</v>
      </c>
      <c r="EP174">
        <f>IFERROR(SMALL(EP47:EP127,ROW()-ROW($EP$130)+1),"")</f>
        <v>0</v>
      </c>
      <c r="EQ174">
        <f>IFERROR(SMALL(EQ47:EQ127,ROW()-ROW($EQ$130)+1),"")</f>
        <v>0</v>
      </c>
      <c r="ER174">
        <f>IFERROR(SMALL(ER47:ER127,ROW()-ROW($ER$130)+1),"")</f>
        <v>0</v>
      </c>
      <c r="ES174">
        <f>IFERROR(SMALL(ES47:ES127,ROW()-ROW($ES$130)+1),"")</f>
        <v>0</v>
      </c>
      <c r="ET174">
        <f>IFERROR(SMALL(ET47:ET127,ROW()-ROW($ET$130)+1),"")</f>
        <v>0</v>
      </c>
      <c r="EU174">
        <f>IFERROR(SMALL(EU47:EU127,ROW()-ROW($EU$130)+1),"")</f>
        <v>0</v>
      </c>
      <c r="EV174">
        <f>IFERROR(SMALL(EV47:EV127,ROW()-ROW($EV$130)+1),"")</f>
        <v>0</v>
      </c>
      <c r="EW174">
        <f>IFERROR(SMALL(EW47:EW127,ROW()-ROW($EW$130)+1),"")</f>
        <v>0</v>
      </c>
      <c r="EX174">
        <f>IFERROR(SMALL(EX47:EX127,ROW()-ROW($EX$130)+1),"")</f>
        <v>0</v>
      </c>
      <c r="EY174">
        <f>IFERROR(SMALL(EY47:EY127,ROW()-ROW($EY$130)+1),"")</f>
        <v>0</v>
      </c>
      <c r="EZ174">
        <f>IFERROR(SMALL(EZ47:EZ127,ROW()-ROW($EZ$130)+1),"")</f>
        <v>0</v>
      </c>
      <c r="FA174">
        <f>IFERROR(SMALL(FA47:FA127,ROW()-ROW($FA$130)+1),"")</f>
        <v>0</v>
      </c>
      <c r="FB174">
        <f>IFERROR(SMALL(FB47:FB127,ROW()-ROW($FB$130)+1),"")</f>
        <v>0</v>
      </c>
      <c r="FC174">
        <f>IFERROR(SMALL(FC47:FC127,ROW()-ROW($FC$130)+1),"")</f>
        <v>0</v>
      </c>
      <c r="FD174">
        <f>IFERROR(SMALL(FD47:FD127,ROW()-ROW($FD$130)+1),"")</f>
        <v>0</v>
      </c>
      <c r="FE174">
        <f>IFERROR(SMALL(FE47:FE127,ROW()-ROW($FE$130)+1),"")</f>
        <v>0</v>
      </c>
      <c r="FF174">
        <f>IFERROR(SMALL(FF47:FF127,ROW()-ROW($FF$130)+1),"")</f>
        <v>0</v>
      </c>
      <c r="FG174">
        <f>IFERROR(SMALL(FG47:FG127,ROW()-ROW($FG$130)+1),"")</f>
        <v>0</v>
      </c>
      <c r="FH174">
        <f>IFERROR(SMALL(FH47:FH127,ROW()-ROW($FH$130)+1),"")</f>
        <v>0</v>
      </c>
      <c r="FI174">
        <f>IFERROR(SMALL(FI47:FI127,ROW()-ROW($FI$130)+1),"")</f>
        <v>0</v>
      </c>
      <c r="FJ174">
        <f>IFERROR(SMALL(FJ47:FJ127,ROW()-ROW($FJ$130)+1),"")</f>
        <v>0</v>
      </c>
      <c r="FK174">
        <f>IFERROR(SMALL(FK47:FK127,ROW()-ROW($FK$130)+1),"")</f>
        <v>0</v>
      </c>
      <c r="FL174">
        <f>IFERROR(SMALL(FL47:FL127,ROW()-ROW($FL$130)+1),"")</f>
        <v>0</v>
      </c>
      <c r="FM174">
        <f>IFERROR(SMALL(FM47:FM127,ROW()-ROW($FM$130)+1),"")</f>
        <v>0</v>
      </c>
      <c r="FN174">
        <f>IFERROR(SMALL(FN47:FN127,ROW()-ROW($FN$130)+1),"")</f>
        <v>0</v>
      </c>
      <c r="FO174">
        <f>IFERROR(SMALL(FO47:FO127,ROW()-ROW($FO$130)+1),"")</f>
        <v>0</v>
      </c>
      <c r="FP174">
        <f>IFERROR(SMALL(FP47:FP127,ROW()-ROW($FP$130)+1),"")</f>
        <v>0</v>
      </c>
      <c r="FQ174">
        <f>IFERROR(SMALL(FQ47:FQ127,ROW()-ROW($FQ$130)+1),"")</f>
        <v>0</v>
      </c>
      <c r="FR174">
        <f>IFERROR(SMALL(FR47:FR127,ROW()-ROW($FR$130)+1),"")</f>
        <v>0</v>
      </c>
      <c r="FS174">
        <f>IFERROR(SMALL(FS47:FS127,ROW()-ROW($FS$130)+1),"")</f>
        <v>0</v>
      </c>
      <c r="FT174">
        <f>IFERROR(SMALL(FT47:FT127,ROW()-ROW($FT$130)+1),"")</f>
        <v>0</v>
      </c>
      <c r="FU174">
        <f>IFERROR(SMALL(FU47:FU127,ROW()-ROW($FU$130)+1),"")</f>
        <v>0</v>
      </c>
      <c r="FV174">
        <f>IFERROR(SMALL(FV47:FV127,ROW()-ROW($FV$130)+1),"")</f>
        <v>0</v>
      </c>
      <c r="FW174">
        <f>IFERROR(SMALL(FW47:FW127,ROW()-ROW($FW$130)+1),"")</f>
        <v>0</v>
      </c>
      <c r="FX174">
        <f>IFERROR(SMALL(FX47:FX127,ROW()-ROW($FX$130)+1),"")</f>
        <v>0</v>
      </c>
      <c r="FY174">
        <f>IFERROR(SMALL(FY47:FY127,ROW()-ROW($FY$130)+1),"")</f>
        <v>0</v>
      </c>
      <c r="FZ174">
        <f>IFERROR(SMALL(FZ47:FZ127,ROW()-ROW($FZ$130)+1),"")</f>
        <v>0</v>
      </c>
      <c r="GA174">
        <f>IFERROR(SMALL(GA47:GA127,ROW()-ROW($GA$130)+1),"")</f>
        <v>0</v>
      </c>
      <c r="GB174">
        <f>IFERROR(SMALL(GB47:GB127,ROW()-ROW($GB$130)+1),"")</f>
        <v>0</v>
      </c>
      <c r="GC174">
        <f>IFERROR(SMALL(GC47:GC127,ROW()-ROW($GC$130)+1),"")</f>
        <v>0</v>
      </c>
      <c r="GD174">
        <f>IFERROR(SMALL(GD47:GD127,ROW()-ROW($GD$130)+1),"")</f>
        <v>0</v>
      </c>
      <c r="GE174">
        <f>IFERROR(SMALL(GE47:GE127,ROW()-ROW($GE$130)+1),"")</f>
        <v>0</v>
      </c>
      <c r="GF174">
        <f>IFERROR(SMALL(GF47:GF127,ROW()-ROW($GF$130)+1),"")</f>
        <v>0</v>
      </c>
      <c r="GG174">
        <f>IFERROR(SMALL(GG47:GG127,ROW()-ROW($GG$130)+1),"")</f>
        <v>0</v>
      </c>
      <c r="GH174">
        <f>IFERROR(SMALL(GH47:GH127,ROW()-ROW($GH$130)+1),"")</f>
        <v>0</v>
      </c>
      <c r="GI174">
        <f>IFERROR(SMALL(GI47:GI127,ROW()-ROW($GI$130)+1),"")</f>
        <v>0</v>
      </c>
      <c r="GJ174">
        <f>IFERROR(SMALL(GJ47:GJ127,ROW()-ROW($GJ$130)+1),"")</f>
        <v>0</v>
      </c>
      <c r="GK174">
        <f>IFERROR(SMALL(GK47:GK127,ROW()-ROW($GK$130)+1),"")</f>
        <v>0</v>
      </c>
      <c r="GL174">
        <f>IFERROR(SMALL(GL47:GL127,ROW()-ROW($GL$130)+1),"")</f>
        <v>0</v>
      </c>
      <c r="GM174">
        <f>IFERROR(SMALL(GM47:GM127,ROW()-ROW($GM$130)+1),"")</f>
        <v>0</v>
      </c>
      <c r="GN174">
        <f>IFERROR(SMALL(GN47:GN127,ROW()-ROW($GN$130)+1),"")</f>
        <v>0</v>
      </c>
      <c r="GO174">
        <f>IFERROR(SMALL(GO47:GO127,ROW()-ROW($GO$130)+1),"")</f>
        <v>0</v>
      </c>
      <c r="GP174">
        <f>IFERROR(SMALL(GP47:GP127,ROW()-ROW($GP$130)+1),"")</f>
        <v>0</v>
      </c>
      <c r="GQ174">
        <f>IFERROR(SMALL(GQ47:GQ127,ROW()-ROW($GQ$130)+1),"")</f>
        <v>0</v>
      </c>
      <c r="GR174">
        <f>IFERROR(SMALL(GR47:GR127,ROW()-ROW($GR$130)+1),"")</f>
        <v>0</v>
      </c>
      <c r="GS174">
        <f>IFERROR(SMALL(GS47:GS127,ROW()-ROW($GS$130)+1),"")</f>
        <v>0</v>
      </c>
      <c r="GT174">
        <f>IFERROR(SMALL(GT47:GT127,ROW()-ROW($GT$130)+1),"")</f>
        <v>0</v>
      </c>
      <c r="GU174">
        <f>IFERROR(SMALL(GU47:GU127,ROW()-ROW($GU$130)+1),"")</f>
        <v>0</v>
      </c>
      <c r="GV174">
        <f>IFERROR(SMALL(GV47:GV127,ROW()-ROW($GV$130)+1),"")</f>
        <v>0</v>
      </c>
      <c r="GW174">
        <f>IFERROR(SMALL(GW47:GW127,ROW()-ROW($GW$130)+1),"")</f>
        <v>0</v>
      </c>
      <c r="GX174">
        <f>IFERROR(SMALL(GX47:GX127,ROW()-ROW($GX$130)+1),"")</f>
        <v>0</v>
      </c>
      <c r="GY174">
        <f>IFERROR(SMALL(GY47:GY127,ROW()-ROW($GY$130)+1),"")</f>
        <v>0</v>
      </c>
      <c r="GZ174">
        <f>IFERROR(SMALL(GZ47:GZ127,ROW()-ROW($GZ$130)+1),"")</f>
        <v>0</v>
      </c>
      <c r="HA174">
        <f>IFERROR(SMALL(HA47:HA127,ROW()-ROW($HA$130)+1),"")</f>
        <v>0</v>
      </c>
      <c r="HB174">
        <f>IFERROR(SMALL(HB47:HB127,ROW()-ROW($HB$130)+1),"")</f>
        <v>0</v>
      </c>
      <c r="HC174">
        <f>IFERROR(SMALL(HC47:HC127,ROW()-ROW($HC$130)+1),"")</f>
        <v>0</v>
      </c>
      <c r="HD174">
        <f>IFERROR(SMALL(HD47:HD127,ROW()-ROW($HD$130)+1),"")</f>
        <v>0</v>
      </c>
      <c r="HE174">
        <f>IFERROR(SMALL(HE47:HE127,ROW()-ROW($HE$130)+1),"")</f>
        <v>0</v>
      </c>
      <c r="HF174">
        <f>IFERROR(SMALL(HF47:HF127,ROW()-ROW($HF$130)+1),"")</f>
        <v>0</v>
      </c>
      <c r="HG174">
        <f>IFERROR(SMALL(HG47:HG127,ROW()-ROW($HG$130)+1),"")</f>
        <v>0</v>
      </c>
      <c r="HH174">
        <f>IFERROR(SMALL(HH47:HH127,ROW()-ROW($HH$130)+1),"")</f>
        <v>0</v>
      </c>
      <c r="HI174">
        <f>IFERROR(SMALL(HI47:HI127,ROW()-ROW($HI$130)+1),"")</f>
        <v>0</v>
      </c>
      <c r="HJ174">
        <f>IFERROR(SMALL(HJ47:HJ127,ROW()-ROW($HJ$130)+1),"")</f>
        <v>0</v>
      </c>
      <c r="HK174">
        <f>IFERROR(SMALL(HK47:HK127,ROW()-ROW($HK$130)+1),"")</f>
        <v>0</v>
      </c>
      <c r="HL174">
        <f>IFERROR(SMALL(HL47:HL127,ROW()-ROW($HL$130)+1),"")</f>
        <v>0</v>
      </c>
      <c r="HM174">
        <f>IFERROR(SMALL(HM47:HM127,ROW()-ROW($HM$130)+1),"")</f>
        <v>0</v>
      </c>
      <c r="HN174">
        <f>IFERROR(SMALL(HN47:HN127,ROW()-ROW($HN$130)+1),"")</f>
        <v>0</v>
      </c>
      <c r="HO174">
        <f>IFERROR(SMALL(HO47:HO127,ROW()-ROW($HO$130)+1),"")</f>
        <v>0</v>
      </c>
      <c r="HP174">
        <f>IFERROR(SMALL(HP47:HP127,ROW()-ROW($HP$130)+1),"")</f>
        <v>0</v>
      </c>
      <c r="HQ174">
        <f>IFERROR(SMALL(HQ47:HQ127,ROW()-ROW($HQ$130)+1),"")</f>
        <v>0</v>
      </c>
      <c r="HR174">
        <f>IFERROR(SMALL(HR47:HR127,ROW()-ROW($HR$130)+1),"")</f>
        <v>0</v>
      </c>
      <c r="HS174">
        <f>IFERROR(SMALL(HS47:HS127,ROW()-ROW($HS$130)+1),"")</f>
        <v>0</v>
      </c>
      <c r="HT174">
        <f>IFERROR(SMALL(HT47:HT127,ROW()-ROW($HT$130)+1),"")</f>
        <v>0</v>
      </c>
      <c r="HU174">
        <f>IFERROR(SMALL(HU47:HU127,ROW()-ROW($HU$130)+1),"")</f>
        <v>0</v>
      </c>
      <c r="HV174">
        <f>IFERROR(SMALL(HV47:HV127,ROW()-ROW($HV$130)+1),"")</f>
        <v>0</v>
      </c>
      <c r="HW174">
        <f>IFERROR(SMALL(HW47:HW127,ROW()-ROW($HW$130)+1),"")</f>
        <v>0</v>
      </c>
      <c r="HX174">
        <f>IFERROR(SMALL(HX47:HX127,ROW()-ROW($HX$130)+1),"")</f>
        <v>0</v>
      </c>
      <c r="HY174">
        <f>IFERROR(SMALL(HY47:HY127,ROW()-ROW($HY$130)+1),"")</f>
        <v>0</v>
      </c>
      <c r="HZ174">
        <f>IFERROR(SMALL(HZ47:HZ127,ROW()-ROW($HZ$130)+1),"")</f>
        <v>0</v>
      </c>
      <c r="IA174">
        <f>IFERROR(SMALL(IA47:IA127,ROW()-ROW($IA$130)+1),"")</f>
        <v>0</v>
      </c>
      <c r="IB174">
        <f>IFERROR(SMALL(IB47:IB127,ROW()-ROW($IB$130)+1),"")</f>
        <v>0</v>
      </c>
      <c r="IC174">
        <f>IFERROR(SMALL(IC47:IC127,ROW()-ROW($IC$130)+1),"")</f>
        <v>0</v>
      </c>
      <c r="ID174">
        <f>IFERROR(SMALL(ID47:ID127,ROW()-ROW($ID$130)+1),"")</f>
        <v>0</v>
      </c>
    </row>
    <row r="175" spans="5:238">
      <c r="E175">
        <f>IFERROR(SMALL(E47:E127,ROW()-ROW($E$130)+1),"")</f>
        <v>0</v>
      </c>
      <c r="F175">
        <f>IFERROR(SMALL(F47:F127,ROW()-ROW($F$130)+1),"")</f>
        <v>0</v>
      </c>
      <c r="G175">
        <f>IFERROR(SMALL(G47:G127,ROW()-ROW($G$130)+1),"")</f>
        <v>0</v>
      </c>
      <c r="H175">
        <f>IFERROR(SMALL(H47:H127,ROW()-ROW($H$130)+1),"")</f>
        <v>0</v>
      </c>
      <c r="I175">
        <f>IFERROR(SMALL(I47:I127,ROW()-ROW($I$130)+1),"")</f>
        <v>0</v>
      </c>
      <c r="J175">
        <f>IFERROR(SMALL(J47:J127,ROW()-ROW($J$130)+1),"")</f>
        <v>0</v>
      </c>
      <c r="K175">
        <f>IFERROR(SMALL(K47:K127,ROW()-ROW($K$130)+1),"")</f>
        <v>0</v>
      </c>
      <c r="L175">
        <f>IFERROR(SMALL(L47:L127,ROW()-ROW($L$130)+1),"")</f>
        <v>0</v>
      </c>
      <c r="M175">
        <f>IFERROR(SMALL(M47:M127,ROW()-ROW($M$130)+1),"")</f>
        <v>0</v>
      </c>
      <c r="N175">
        <f>IFERROR(SMALL(N47:N127,ROW()-ROW($N$130)+1),"")</f>
        <v>0</v>
      </c>
      <c r="O175">
        <f>IFERROR(SMALL(O47:O127,ROW()-ROW($O$130)+1),"")</f>
        <v>0</v>
      </c>
      <c r="P175">
        <f>IFERROR(SMALL(P47:P127,ROW()-ROW($P$130)+1),"")</f>
        <v>0</v>
      </c>
      <c r="Q175">
        <f>IFERROR(SMALL(Q47:Q127,ROW()-ROW($Q$130)+1),"")</f>
        <v>0</v>
      </c>
      <c r="R175">
        <f>IFERROR(SMALL(R47:R127,ROW()-ROW($R$130)+1),"")</f>
        <v>0</v>
      </c>
      <c r="S175">
        <f>IFERROR(SMALL(S47:S127,ROW()-ROW($S$130)+1),"")</f>
        <v>0</v>
      </c>
      <c r="T175">
        <f>IFERROR(SMALL(T47:T127,ROW()-ROW($T$130)+1),"")</f>
        <v>0</v>
      </c>
      <c r="U175">
        <f>IFERROR(SMALL(U47:U127,ROW()-ROW($U$130)+1),"")</f>
        <v>0</v>
      </c>
      <c r="V175">
        <f>IFERROR(SMALL(V47:V127,ROW()-ROW($V$130)+1),"")</f>
        <v>0</v>
      </c>
      <c r="W175">
        <f>IFERROR(SMALL(W47:W127,ROW()-ROW($W$130)+1),"")</f>
        <v>0</v>
      </c>
      <c r="X175">
        <f>IFERROR(SMALL(X47:X127,ROW()-ROW($X$130)+1),"")</f>
        <v>0</v>
      </c>
      <c r="Y175">
        <f>IFERROR(SMALL(Y47:Y127,ROW()-ROW($Y$130)+1),"")</f>
        <v>0</v>
      </c>
      <c r="Z175">
        <f>IFERROR(SMALL(Z47:Z127,ROW()-ROW($Z$130)+1),"")</f>
        <v>0</v>
      </c>
      <c r="AA175">
        <f>IFERROR(SMALL(AA47:AA127,ROW()-ROW($AA$130)+1),"")</f>
        <v>0</v>
      </c>
      <c r="AB175">
        <f>IFERROR(SMALL(AB47:AB127,ROW()-ROW($AB$130)+1),"")</f>
        <v>0</v>
      </c>
      <c r="AC175">
        <f>IFERROR(SMALL(AC47:AC127,ROW()-ROW($AC$130)+1),"")</f>
        <v>0</v>
      </c>
      <c r="AD175">
        <f>IFERROR(SMALL(AD47:AD127,ROW()-ROW($AD$130)+1),"")</f>
        <v>0</v>
      </c>
      <c r="AE175">
        <f>IFERROR(SMALL(AE47:AE127,ROW()-ROW($AE$130)+1),"")</f>
        <v>0</v>
      </c>
      <c r="AF175">
        <f>IFERROR(SMALL(AF47:AF127,ROW()-ROW($AF$130)+1),"")</f>
        <v>0</v>
      </c>
      <c r="AG175">
        <f>IFERROR(SMALL(AG47:AG127,ROW()-ROW($AG$130)+1),"")</f>
        <v>0</v>
      </c>
      <c r="AH175">
        <f>IFERROR(SMALL(AH47:AH127,ROW()-ROW($AH$130)+1),"")</f>
        <v>0</v>
      </c>
      <c r="AI175">
        <f>IFERROR(SMALL(AI47:AI127,ROW()-ROW($AI$130)+1),"")</f>
        <v>0</v>
      </c>
      <c r="AJ175">
        <f>IFERROR(SMALL(AJ47:AJ127,ROW()-ROW($AJ$130)+1),"")</f>
        <v>0</v>
      </c>
      <c r="AK175">
        <f>IFERROR(SMALL(AK47:AK127,ROW()-ROW($AK$130)+1),"")</f>
        <v>0</v>
      </c>
      <c r="AL175">
        <f>IFERROR(SMALL(AL47:AL127,ROW()-ROW($AL$130)+1),"")</f>
        <v>0</v>
      </c>
      <c r="AM175">
        <f>IFERROR(SMALL(AM47:AM127,ROW()-ROW($AM$130)+1),"")</f>
        <v>0</v>
      </c>
      <c r="AN175">
        <f>IFERROR(SMALL(AN47:AN127,ROW()-ROW($AN$130)+1),"")</f>
        <v>0</v>
      </c>
      <c r="AO175">
        <f>IFERROR(SMALL(AO47:AO127,ROW()-ROW($AO$130)+1),"")</f>
        <v>0</v>
      </c>
      <c r="AP175">
        <f>IFERROR(SMALL(AP47:AP127,ROW()-ROW($AP$130)+1),"")</f>
        <v>0</v>
      </c>
      <c r="AQ175">
        <f>IFERROR(SMALL(AQ47:AQ127,ROW()-ROW($AQ$130)+1),"")</f>
        <v>0</v>
      </c>
      <c r="AR175">
        <f>IFERROR(SMALL(AR47:AR127,ROW()-ROW($AR$130)+1),"")</f>
        <v>0</v>
      </c>
      <c r="AS175">
        <f>IFERROR(SMALL(AS47:AS127,ROW()-ROW($AS$130)+1),"")</f>
        <v>0</v>
      </c>
      <c r="AT175">
        <f>IFERROR(SMALL(AT47:AT127,ROW()-ROW($AT$130)+1),"")</f>
        <v>0</v>
      </c>
      <c r="AU175">
        <f>IFERROR(SMALL(AU47:AU127,ROW()-ROW($AU$130)+1),"")</f>
        <v>0</v>
      </c>
      <c r="AV175">
        <f>IFERROR(SMALL(AV47:AV127,ROW()-ROW($AV$130)+1),"")</f>
        <v>0</v>
      </c>
      <c r="AW175">
        <f>IFERROR(SMALL(AW47:AW127,ROW()-ROW($AW$130)+1),"")</f>
        <v>0</v>
      </c>
      <c r="AX175">
        <f>IFERROR(SMALL(AX47:AX127,ROW()-ROW($AX$130)+1),"")</f>
        <v>0</v>
      </c>
      <c r="AY175">
        <f>IFERROR(SMALL(AY47:AY127,ROW()-ROW($AY$130)+1),"")</f>
        <v>0</v>
      </c>
      <c r="AZ175">
        <f>IFERROR(SMALL(AZ47:AZ127,ROW()-ROW($AZ$130)+1),"")</f>
        <v>0</v>
      </c>
      <c r="BA175">
        <f>IFERROR(SMALL(BA47:BA127,ROW()-ROW($BA$130)+1),"")</f>
        <v>0</v>
      </c>
      <c r="BB175">
        <f>IFERROR(SMALL(BB47:BB127,ROW()-ROW($BB$130)+1),"")</f>
        <v>0</v>
      </c>
      <c r="BC175">
        <f>IFERROR(SMALL(BC47:BC127,ROW()-ROW($BC$130)+1),"")</f>
        <v>0</v>
      </c>
      <c r="BD175">
        <f>IFERROR(SMALL(BD47:BD127,ROW()-ROW($BD$130)+1),"")</f>
        <v>0</v>
      </c>
      <c r="BE175">
        <f>IFERROR(SMALL(BE47:BE127,ROW()-ROW($BE$130)+1),"")</f>
        <v>0</v>
      </c>
      <c r="BF175">
        <f>IFERROR(SMALL(BF47:BF127,ROW()-ROW($BF$130)+1),"")</f>
        <v>0</v>
      </c>
      <c r="BG175">
        <f>IFERROR(SMALL(BG47:BG127,ROW()-ROW($BG$130)+1),"")</f>
        <v>0</v>
      </c>
      <c r="BH175">
        <f>IFERROR(SMALL(BH47:BH127,ROW()-ROW($BH$130)+1),"")</f>
        <v>0</v>
      </c>
      <c r="BI175">
        <f>IFERROR(SMALL(BI47:BI127,ROW()-ROW($BI$130)+1),"")</f>
        <v>0</v>
      </c>
      <c r="BJ175">
        <f>IFERROR(SMALL(BJ47:BJ127,ROW()-ROW($BJ$130)+1),"")</f>
        <v>0</v>
      </c>
      <c r="BK175">
        <f>IFERROR(SMALL(BK47:BK127,ROW()-ROW($BK$130)+1),"")</f>
        <v>0</v>
      </c>
      <c r="BL175">
        <f>IFERROR(SMALL(BL47:BL127,ROW()-ROW($BL$130)+1),"")</f>
        <v>0</v>
      </c>
      <c r="BM175">
        <f>IFERROR(SMALL(BM47:BM127,ROW()-ROW($BM$130)+1),"")</f>
        <v>0</v>
      </c>
      <c r="BN175">
        <f>IFERROR(SMALL(BN47:BN127,ROW()-ROW($BN$130)+1),"")</f>
        <v>0</v>
      </c>
      <c r="BO175">
        <f>IFERROR(SMALL(BO47:BO127,ROW()-ROW($BO$130)+1),"")</f>
        <v>0</v>
      </c>
      <c r="BP175">
        <f>IFERROR(SMALL(BP47:BP127,ROW()-ROW($BP$130)+1),"")</f>
        <v>0</v>
      </c>
      <c r="BQ175">
        <f>IFERROR(SMALL(BQ47:BQ127,ROW()-ROW($BQ$130)+1),"")</f>
        <v>0</v>
      </c>
      <c r="BR175">
        <f>IFERROR(SMALL(BR47:BR127,ROW()-ROW($BR$130)+1),"")</f>
        <v>0</v>
      </c>
      <c r="BS175">
        <f>IFERROR(SMALL(BS47:BS127,ROW()-ROW($BS$130)+1),"")</f>
        <v>0</v>
      </c>
      <c r="BT175">
        <f>IFERROR(SMALL(BT47:BT127,ROW()-ROW($BT$130)+1),"")</f>
        <v>0</v>
      </c>
      <c r="BU175">
        <f>IFERROR(SMALL(BU47:BU127,ROW()-ROW($BU$130)+1),"")</f>
        <v>0</v>
      </c>
      <c r="BV175">
        <f>IFERROR(SMALL(BV47:BV127,ROW()-ROW($BV$130)+1),"")</f>
        <v>0</v>
      </c>
      <c r="BW175">
        <f>IFERROR(SMALL(BW47:BW127,ROW()-ROW($BW$130)+1),"")</f>
        <v>0</v>
      </c>
      <c r="BX175">
        <f>IFERROR(SMALL(BX47:BX127,ROW()-ROW($BX$130)+1),"")</f>
        <v>0</v>
      </c>
      <c r="BY175">
        <f>IFERROR(SMALL(BY47:BY127,ROW()-ROW($BY$130)+1),"")</f>
        <v>0</v>
      </c>
      <c r="BZ175">
        <f>IFERROR(SMALL(BZ47:BZ127,ROW()-ROW($BZ$130)+1),"")</f>
        <v>0</v>
      </c>
      <c r="CA175">
        <f>IFERROR(SMALL(CA47:CA127,ROW()-ROW($CA$130)+1),"")</f>
        <v>0</v>
      </c>
      <c r="CB175">
        <f>IFERROR(SMALL(CB47:CB127,ROW()-ROW($CB$130)+1),"")</f>
        <v>0</v>
      </c>
      <c r="CC175">
        <f>IFERROR(SMALL(CC47:CC127,ROW()-ROW($CC$130)+1),"")</f>
        <v>0</v>
      </c>
      <c r="CD175">
        <f>IFERROR(SMALL(CD47:CD127,ROW()-ROW($CD$130)+1),"")</f>
        <v>0</v>
      </c>
      <c r="CE175">
        <f>IFERROR(SMALL(CE47:CE127,ROW()-ROW($CE$130)+1),"")</f>
        <v>0</v>
      </c>
      <c r="CF175">
        <f>IFERROR(SMALL(CF47:CF127,ROW()-ROW($CF$130)+1),"")</f>
        <v>0</v>
      </c>
      <c r="CG175">
        <f>IFERROR(SMALL(CG47:CG127,ROW()-ROW($CG$130)+1),"")</f>
        <v>0</v>
      </c>
      <c r="CH175">
        <f>IFERROR(SMALL(CH47:CH127,ROW()-ROW($CH$130)+1),"")</f>
        <v>0</v>
      </c>
      <c r="CI175">
        <f>IFERROR(SMALL(CI47:CI127,ROW()-ROW($CI$130)+1),"")</f>
        <v>0</v>
      </c>
      <c r="CJ175">
        <f>IFERROR(SMALL(CJ47:CJ127,ROW()-ROW($CJ$130)+1),"")</f>
        <v>0</v>
      </c>
      <c r="CK175">
        <f>IFERROR(SMALL(CK47:CK127,ROW()-ROW($CK$130)+1),"")</f>
        <v>0</v>
      </c>
      <c r="CL175">
        <f>IFERROR(SMALL(CL47:CL127,ROW()-ROW($CL$130)+1),"")</f>
        <v>0</v>
      </c>
      <c r="CM175">
        <f>IFERROR(SMALL(CM47:CM127,ROW()-ROW($CM$130)+1),"")</f>
        <v>0</v>
      </c>
      <c r="CN175">
        <f>IFERROR(SMALL(CN47:CN127,ROW()-ROW($CN$130)+1),"")</f>
        <v>0</v>
      </c>
      <c r="CO175">
        <f>IFERROR(SMALL(CO47:CO127,ROW()-ROW($CO$130)+1),"")</f>
        <v>0</v>
      </c>
      <c r="CP175">
        <f>IFERROR(SMALL(CP47:CP127,ROW()-ROW($CP$130)+1),"")</f>
        <v>0</v>
      </c>
      <c r="CQ175">
        <f>IFERROR(SMALL(CQ47:CQ127,ROW()-ROW($CQ$130)+1),"")</f>
        <v>0</v>
      </c>
      <c r="CR175">
        <f>IFERROR(SMALL(CR47:CR127,ROW()-ROW($CR$130)+1),"")</f>
        <v>0</v>
      </c>
      <c r="CS175">
        <f>IFERROR(SMALL(CS47:CS127,ROW()-ROW($CS$130)+1),"")</f>
        <v>0</v>
      </c>
      <c r="CT175">
        <f>IFERROR(SMALL(CT47:CT127,ROW()-ROW($CT$130)+1),"")</f>
        <v>0</v>
      </c>
      <c r="CU175">
        <f>IFERROR(SMALL(CU47:CU127,ROW()-ROW($CU$130)+1),"")</f>
        <v>0</v>
      </c>
      <c r="CV175">
        <f>IFERROR(SMALL(CV47:CV127,ROW()-ROW($CV$130)+1),"")</f>
        <v>0</v>
      </c>
      <c r="CW175">
        <f>IFERROR(SMALL(CW47:CW127,ROW()-ROW($CW$130)+1),"")</f>
        <v>0</v>
      </c>
      <c r="CX175">
        <f>IFERROR(SMALL(CX47:CX127,ROW()-ROW($CX$130)+1),"")</f>
        <v>0</v>
      </c>
      <c r="CY175">
        <f>IFERROR(SMALL(CY47:CY127,ROW()-ROW($CY$130)+1),"")</f>
        <v>0</v>
      </c>
      <c r="CZ175">
        <f>IFERROR(SMALL(CZ47:CZ127,ROW()-ROW($CZ$130)+1),"")</f>
        <v>0</v>
      </c>
      <c r="DA175">
        <f>IFERROR(SMALL(DA47:DA127,ROW()-ROW($DA$130)+1),"")</f>
        <v>0</v>
      </c>
      <c r="DB175">
        <f>IFERROR(SMALL(DB47:DB127,ROW()-ROW($DB$130)+1),"")</f>
        <v>0</v>
      </c>
      <c r="DC175">
        <f>IFERROR(SMALL(DC47:DC127,ROW()-ROW($DC$130)+1),"")</f>
        <v>0</v>
      </c>
      <c r="DD175">
        <f>IFERROR(SMALL(DD47:DD127,ROW()-ROW($DD$130)+1),"")</f>
        <v>0</v>
      </c>
      <c r="DE175">
        <f>IFERROR(SMALL(DE47:DE127,ROW()-ROW($DE$130)+1),"")</f>
        <v>0</v>
      </c>
      <c r="DF175">
        <f>IFERROR(SMALL(DF47:DF127,ROW()-ROW($DF$130)+1),"")</f>
        <v>0</v>
      </c>
      <c r="DG175">
        <f>IFERROR(SMALL(DG47:DG127,ROW()-ROW($DG$130)+1),"")</f>
        <v>0</v>
      </c>
      <c r="DH175">
        <f>IFERROR(SMALL(DH47:DH127,ROW()-ROW($DH$130)+1),"")</f>
        <v>0</v>
      </c>
      <c r="DI175">
        <f>IFERROR(SMALL(DI47:DI127,ROW()-ROW($DI$130)+1),"")</f>
        <v>0</v>
      </c>
      <c r="DJ175">
        <f>IFERROR(SMALL(DJ47:DJ127,ROW()-ROW($DJ$130)+1),"")</f>
        <v>0</v>
      </c>
      <c r="DK175">
        <f>IFERROR(SMALL(DK47:DK127,ROW()-ROW($DK$130)+1),"")</f>
        <v>0</v>
      </c>
      <c r="DL175">
        <f>IFERROR(SMALL(DL47:DL127,ROW()-ROW($DL$130)+1),"")</f>
        <v>0</v>
      </c>
      <c r="DM175">
        <f>IFERROR(SMALL(DM47:DM127,ROW()-ROW($DM$130)+1),"")</f>
        <v>0</v>
      </c>
      <c r="DN175">
        <f>IFERROR(SMALL(DN47:DN127,ROW()-ROW($DN$130)+1),"")</f>
        <v>0</v>
      </c>
      <c r="DO175">
        <f>IFERROR(SMALL(DO47:DO127,ROW()-ROW($DO$130)+1),"")</f>
        <v>0</v>
      </c>
      <c r="DP175">
        <f>IFERROR(SMALL(DP47:DP127,ROW()-ROW($DP$130)+1),"")</f>
        <v>0</v>
      </c>
      <c r="DS175">
        <f>IFERROR(SMALL(DS47:DS127,ROW()-ROW($DS$130)+1),"")</f>
        <v>0</v>
      </c>
      <c r="DT175">
        <f>IFERROR(SMALL(DT47:DT127,ROW()-ROW($DT$130)+1),"")</f>
        <v>0</v>
      </c>
      <c r="DU175">
        <f>IFERROR(SMALL(DU47:DU127,ROW()-ROW($DU$130)+1),"")</f>
        <v>0</v>
      </c>
      <c r="DV175">
        <f>IFERROR(SMALL(DV47:DV127,ROW()-ROW($DV$130)+1),"")</f>
        <v>0</v>
      </c>
      <c r="DW175">
        <f>IFERROR(SMALL(DW47:DW127,ROW()-ROW($DW$130)+1),"")</f>
        <v>0</v>
      </c>
      <c r="DX175">
        <f>IFERROR(SMALL(DX47:DX127,ROW()-ROW($DX$130)+1),"")</f>
        <v>0</v>
      </c>
      <c r="DY175">
        <f>IFERROR(SMALL(DY47:DY127,ROW()-ROW($DY$130)+1),"")</f>
        <v>0</v>
      </c>
      <c r="DZ175">
        <f>IFERROR(SMALL(DZ47:DZ127,ROW()-ROW($DZ$130)+1),"")</f>
        <v>0</v>
      </c>
      <c r="EA175">
        <f>IFERROR(SMALL(EA47:EA127,ROW()-ROW($EA$130)+1),"")</f>
        <v>0</v>
      </c>
      <c r="EB175">
        <f>IFERROR(SMALL(EB47:EB127,ROW()-ROW($EB$130)+1),"")</f>
        <v>0</v>
      </c>
      <c r="EC175">
        <f>IFERROR(SMALL(EC47:EC127,ROW()-ROW($EC$130)+1),"")</f>
        <v>0</v>
      </c>
      <c r="ED175">
        <f>IFERROR(SMALL(ED47:ED127,ROW()-ROW($ED$130)+1),"")</f>
        <v>0</v>
      </c>
      <c r="EE175">
        <f>IFERROR(SMALL(EE47:EE127,ROW()-ROW($EE$130)+1),"")</f>
        <v>0</v>
      </c>
      <c r="EF175">
        <f>IFERROR(SMALL(EF47:EF127,ROW()-ROW($EF$130)+1),"")</f>
        <v>0</v>
      </c>
      <c r="EG175">
        <f>IFERROR(SMALL(EG47:EG127,ROW()-ROW($EG$130)+1),"")</f>
        <v>0</v>
      </c>
      <c r="EH175">
        <f>IFERROR(SMALL(EH47:EH127,ROW()-ROW($EH$130)+1),"")</f>
        <v>0</v>
      </c>
      <c r="EI175">
        <f>IFERROR(SMALL(EI47:EI127,ROW()-ROW($EI$130)+1),"")</f>
        <v>0</v>
      </c>
      <c r="EJ175">
        <f>IFERROR(SMALL(EJ47:EJ127,ROW()-ROW($EJ$130)+1),"")</f>
        <v>0</v>
      </c>
      <c r="EK175">
        <f>IFERROR(SMALL(EK47:EK127,ROW()-ROW($EK$130)+1),"")</f>
        <v>0</v>
      </c>
      <c r="EL175">
        <f>IFERROR(SMALL(EL47:EL127,ROW()-ROW($EL$130)+1),"")</f>
        <v>0</v>
      </c>
      <c r="EM175">
        <f>IFERROR(SMALL(EM47:EM127,ROW()-ROW($EM$130)+1),"")</f>
        <v>0</v>
      </c>
      <c r="EN175">
        <f>IFERROR(SMALL(EN47:EN127,ROW()-ROW($EN$130)+1),"")</f>
        <v>0</v>
      </c>
      <c r="EO175">
        <f>IFERROR(SMALL(EO47:EO127,ROW()-ROW($EO$130)+1),"")</f>
        <v>0</v>
      </c>
      <c r="EP175">
        <f>IFERROR(SMALL(EP47:EP127,ROW()-ROW($EP$130)+1),"")</f>
        <v>0</v>
      </c>
      <c r="EQ175">
        <f>IFERROR(SMALL(EQ47:EQ127,ROW()-ROW($EQ$130)+1),"")</f>
        <v>0</v>
      </c>
      <c r="ER175">
        <f>IFERROR(SMALL(ER47:ER127,ROW()-ROW($ER$130)+1),"")</f>
        <v>0</v>
      </c>
      <c r="ES175">
        <f>IFERROR(SMALL(ES47:ES127,ROW()-ROW($ES$130)+1),"")</f>
        <v>0</v>
      </c>
      <c r="ET175">
        <f>IFERROR(SMALL(ET47:ET127,ROW()-ROW($ET$130)+1),"")</f>
        <v>0</v>
      </c>
      <c r="EU175">
        <f>IFERROR(SMALL(EU47:EU127,ROW()-ROW($EU$130)+1),"")</f>
        <v>0</v>
      </c>
      <c r="EV175">
        <f>IFERROR(SMALL(EV47:EV127,ROW()-ROW($EV$130)+1),"")</f>
        <v>0</v>
      </c>
      <c r="EW175">
        <f>IFERROR(SMALL(EW47:EW127,ROW()-ROW($EW$130)+1),"")</f>
        <v>0</v>
      </c>
      <c r="EX175">
        <f>IFERROR(SMALL(EX47:EX127,ROW()-ROW($EX$130)+1),"")</f>
        <v>0</v>
      </c>
      <c r="EY175">
        <f>IFERROR(SMALL(EY47:EY127,ROW()-ROW($EY$130)+1),"")</f>
        <v>0</v>
      </c>
      <c r="EZ175">
        <f>IFERROR(SMALL(EZ47:EZ127,ROW()-ROW($EZ$130)+1),"")</f>
        <v>0</v>
      </c>
      <c r="FA175">
        <f>IFERROR(SMALL(FA47:FA127,ROW()-ROW($FA$130)+1),"")</f>
        <v>0</v>
      </c>
      <c r="FB175">
        <f>IFERROR(SMALL(FB47:FB127,ROW()-ROW($FB$130)+1),"")</f>
        <v>0</v>
      </c>
      <c r="FC175">
        <f>IFERROR(SMALL(FC47:FC127,ROW()-ROW($FC$130)+1),"")</f>
        <v>0</v>
      </c>
      <c r="FD175">
        <f>IFERROR(SMALL(FD47:FD127,ROW()-ROW($FD$130)+1),"")</f>
        <v>0</v>
      </c>
      <c r="FE175">
        <f>IFERROR(SMALL(FE47:FE127,ROW()-ROW($FE$130)+1),"")</f>
        <v>0</v>
      </c>
      <c r="FF175">
        <f>IFERROR(SMALL(FF47:FF127,ROW()-ROW($FF$130)+1),"")</f>
        <v>0</v>
      </c>
      <c r="FG175">
        <f>IFERROR(SMALL(FG47:FG127,ROW()-ROW($FG$130)+1),"")</f>
        <v>0</v>
      </c>
      <c r="FH175">
        <f>IFERROR(SMALL(FH47:FH127,ROW()-ROW($FH$130)+1),"")</f>
        <v>0</v>
      </c>
      <c r="FI175">
        <f>IFERROR(SMALL(FI47:FI127,ROW()-ROW($FI$130)+1),"")</f>
        <v>0</v>
      </c>
      <c r="FJ175">
        <f>IFERROR(SMALL(FJ47:FJ127,ROW()-ROW($FJ$130)+1),"")</f>
        <v>0</v>
      </c>
      <c r="FK175">
        <f>IFERROR(SMALL(FK47:FK127,ROW()-ROW($FK$130)+1),"")</f>
        <v>0</v>
      </c>
      <c r="FL175">
        <f>IFERROR(SMALL(FL47:FL127,ROW()-ROW($FL$130)+1),"")</f>
        <v>0</v>
      </c>
      <c r="FM175">
        <f>IFERROR(SMALL(FM47:FM127,ROW()-ROW($FM$130)+1),"")</f>
        <v>0</v>
      </c>
      <c r="FN175">
        <f>IFERROR(SMALL(FN47:FN127,ROW()-ROW($FN$130)+1),"")</f>
        <v>0</v>
      </c>
      <c r="FO175">
        <f>IFERROR(SMALL(FO47:FO127,ROW()-ROW($FO$130)+1),"")</f>
        <v>0</v>
      </c>
      <c r="FP175">
        <f>IFERROR(SMALL(FP47:FP127,ROW()-ROW($FP$130)+1),"")</f>
        <v>0</v>
      </c>
      <c r="FQ175">
        <f>IFERROR(SMALL(FQ47:FQ127,ROW()-ROW($FQ$130)+1),"")</f>
        <v>0</v>
      </c>
      <c r="FR175">
        <f>IFERROR(SMALL(FR47:FR127,ROW()-ROW($FR$130)+1),"")</f>
        <v>0</v>
      </c>
      <c r="FS175">
        <f>IFERROR(SMALL(FS47:FS127,ROW()-ROW($FS$130)+1),"")</f>
        <v>0</v>
      </c>
      <c r="FT175">
        <f>IFERROR(SMALL(FT47:FT127,ROW()-ROW($FT$130)+1),"")</f>
        <v>0</v>
      </c>
      <c r="FU175">
        <f>IFERROR(SMALL(FU47:FU127,ROW()-ROW($FU$130)+1),"")</f>
        <v>0</v>
      </c>
      <c r="FV175">
        <f>IFERROR(SMALL(FV47:FV127,ROW()-ROW($FV$130)+1),"")</f>
        <v>0</v>
      </c>
      <c r="FW175">
        <f>IFERROR(SMALL(FW47:FW127,ROW()-ROW($FW$130)+1),"")</f>
        <v>0</v>
      </c>
      <c r="FX175">
        <f>IFERROR(SMALL(FX47:FX127,ROW()-ROW($FX$130)+1),"")</f>
        <v>0</v>
      </c>
      <c r="FY175">
        <f>IFERROR(SMALL(FY47:FY127,ROW()-ROW($FY$130)+1),"")</f>
        <v>0</v>
      </c>
      <c r="FZ175">
        <f>IFERROR(SMALL(FZ47:FZ127,ROW()-ROW($FZ$130)+1),"")</f>
        <v>0</v>
      </c>
      <c r="GA175">
        <f>IFERROR(SMALL(GA47:GA127,ROW()-ROW($GA$130)+1),"")</f>
        <v>0</v>
      </c>
      <c r="GB175">
        <f>IFERROR(SMALL(GB47:GB127,ROW()-ROW($GB$130)+1),"")</f>
        <v>0</v>
      </c>
      <c r="GC175">
        <f>IFERROR(SMALL(GC47:GC127,ROW()-ROW($GC$130)+1),"")</f>
        <v>0</v>
      </c>
      <c r="GD175">
        <f>IFERROR(SMALL(GD47:GD127,ROW()-ROW($GD$130)+1),"")</f>
        <v>0</v>
      </c>
      <c r="GE175">
        <f>IFERROR(SMALL(GE47:GE127,ROW()-ROW($GE$130)+1),"")</f>
        <v>0</v>
      </c>
      <c r="GF175">
        <f>IFERROR(SMALL(GF47:GF127,ROW()-ROW($GF$130)+1),"")</f>
        <v>0</v>
      </c>
      <c r="GG175">
        <f>IFERROR(SMALL(GG47:GG127,ROW()-ROW($GG$130)+1),"")</f>
        <v>0</v>
      </c>
      <c r="GH175">
        <f>IFERROR(SMALL(GH47:GH127,ROW()-ROW($GH$130)+1),"")</f>
        <v>0</v>
      </c>
      <c r="GI175">
        <f>IFERROR(SMALL(GI47:GI127,ROW()-ROW($GI$130)+1),"")</f>
        <v>0</v>
      </c>
      <c r="GJ175">
        <f>IFERROR(SMALL(GJ47:GJ127,ROW()-ROW($GJ$130)+1),"")</f>
        <v>0</v>
      </c>
      <c r="GK175">
        <f>IFERROR(SMALL(GK47:GK127,ROW()-ROW($GK$130)+1),"")</f>
        <v>0</v>
      </c>
      <c r="GL175">
        <f>IFERROR(SMALL(GL47:GL127,ROW()-ROW($GL$130)+1),"")</f>
        <v>0</v>
      </c>
      <c r="GM175">
        <f>IFERROR(SMALL(GM47:GM127,ROW()-ROW($GM$130)+1),"")</f>
        <v>0</v>
      </c>
      <c r="GN175">
        <f>IFERROR(SMALL(GN47:GN127,ROW()-ROW($GN$130)+1),"")</f>
        <v>0</v>
      </c>
      <c r="GO175">
        <f>IFERROR(SMALL(GO47:GO127,ROW()-ROW($GO$130)+1),"")</f>
        <v>0</v>
      </c>
      <c r="GP175">
        <f>IFERROR(SMALL(GP47:GP127,ROW()-ROW($GP$130)+1),"")</f>
        <v>0</v>
      </c>
      <c r="GQ175">
        <f>IFERROR(SMALL(GQ47:GQ127,ROW()-ROW($GQ$130)+1),"")</f>
        <v>0</v>
      </c>
      <c r="GR175">
        <f>IFERROR(SMALL(GR47:GR127,ROW()-ROW($GR$130)+1),"")</f>
        <v>0</v>
      </c>
      <c r="GS175">
        <f>IFERROR(SMALL(GS47:GS127,ROW()-ROW($GS$130)+1),"")</f>
        <v>0</v>
      </c>
      <c r="GT175">
        <f>IFERROR(SMALL(GT47:GT127,ROW()-ROW($GT$130)+1),"")</f>
        <v>0</v>
      </c>
      <c r="GU175">
        <f>IFERROR(SMALL(GU47:GU127,ROW()-ROW($GU$130)+1),"")</f>
        <v>0</v>
      </c>
      <c r="GV175">
        <f>IFERROR(SMALL(GV47:GV127,ROW()-ROW($GV$130)+1),"")</f>
        <v>0</v>
      </c>
      <c r="GW175">
        <f>IFERROR(SMALL(GW47:GW127,ROW()-ROW($GW$130)+1),"")</f>
        <v>0</v>
      </c>
      <c r="GX175">
        <f>IFERROR(SMALL(GX47:GX127,ROW()-ROW($GX$130)+1),"")</f>
        <v>0</v>
      </c>
      <c r="GY175">
        <f>IFERROR(SMALL(GY47:GY127,ROW()-ROW($GY$130)+1),"")</f>
        <v>0</v>
      </c>
      <c r="GZ175">
        <f>IFERROR(SMALL(GZ47:GZ127,ROW()-ROW($GZ$130)+1),"")</f>
        <v>0</v>
      </c>
      <c r="HA175">
        <f>IFERROR(SMALL(HA47:HA127,ROW()-ROW($HA$130)+1),"")</f>
        <v>0</v>
      </c>
      <c r="HB175">
        <f>IFERROR(SMALL(HB47:HB127,ROW()-ROW($HB$130)+1),"")</f>
        <v>0</v>
      </c>
      <c r="HC175">
        <f>IFERROR(SMALL(HC47:HC127,ROW()-ROW($HC$130)+1),"")</f>
        <v>0</v>
      </c>
      <c r="HD175">
        <f>IFERROR(SMALL(HD47:HD127,ROW()-ROW($HD$130)+1),"")</f>
        <v>0</v>
      </c>
      <c r="HE175">
        <f>IFERROR(SMALL(HE47:HE127,ROW()-ROW($HE$130)+1),"")</f>
        <v>0</v>
      </c>
      <c r="HF175">
        <f>IFERROR(SMALL(HF47:HF127,ROW()-ROW($HF$130)+1),"")</f>
        <v>0</v>
      </c>
      <c r="HG175">
        <f>IFERROR(SMALL(HG47:HG127,ROW()-ROW($HG$130)+1),"")</f>
        <v>0</v>
      </c>
      <c r="HH175">
        <f>IFERROR(SMALL(HH47:HH127,ROW()-ROW($HH$130)+1),"")</f>
        <v>0</v>
      </c>
      <c r="HI175">
        <f>IFERROR(SMALL(HI47:HI127,ROW()-ROW($HI$130)+1),"")</f>
        <v>0</v>
      </c>
      <c r="HJ175">
        <f>IFERROR(SMALL(HJ47:HJ127,ROW()-ROW($HJ$130)+1),"")</f>
        <v>0</v>
      </c>
      <c r="HK175">
        <f>IFERROR(SMALL(HK47:HK127,ROW()-ROW($HK$130)+1),"")</f>
        <v>0</v>
      </c>
      <c r="HL175">
        <f>IFERROR(SMALL(HL47:HL127,ROW()-ROW($HL$130)+1),"")</f>
        <v>0</v>
      </c>
      <c r="HM175">
        <f>IFERROR(SMALL(HM47:HM127,ROW()-ROW($HM$130)+1),"")</f>
        <v>0</v>
      </c>
      <c r="HN175">
        <f>IFERROR(SMALL(HN47:HN127,ROW()-ROW($HN$130)+1),"")</f>
        <v>0</v>
      </c>
      <c r="HO175">
        <f>IFERROR(SMALL(HO47:HO127,ROW()-ROW($HO$130)+1),"")</f>
        <v>0</v>
      </c>
      <c r="HP175">
        <f>IFERROR(SMALL(HP47:HP127,ROW()-ROW($HP$130)+1),"")</f>
        <v>0</v>
      </c>
      <c r="HQ175">
        <f>IFERROR(SMALL(HQ47:HQ127,ROW()-ROW($HQ$130)+1),"")</f>
        <v>0</v>
      </c>
      <c r="HR175">
        <f>IFERROR(SMALL(HR47:HR127,ROW()-ROW($HR$130)+1),"")</f>
        <v>0</v>
      </c>
      <c r="HS175">
        <f>IFERROR(SMALL(HS47:HS127,ROW()-ROW($HS$130)+1),"")</f>
        <v>0</v>
      </c>
      <c r="HT175">
        <f>IFERROR(SMALL(HT47:HT127,ROW()-ROW($HT$130)+1),"")</f>
        <v>0</v>
      </c>
      <c r="HU175">
        <f>IFERROR(SMALL(HU47:HU127,ROW()-ROW($HU$130)+1),"")</f>
        <v>0</v>
      </c>
      <c r="HV175">
        <f>IFERROR(SMALL(HV47:HV127,ROW()-ROW($HV$130)+1),"")</f>
        <v>0</v>
      </c>
      <c r="HW175">
        <f>IFERROR(SMALL(HW47:HW127,ROW()-ROW($HW$130)+1),"")</f>
        <v>0</v>
      </c>
      <c r="HX175">
        <f>IFERROR(SMALL(HX47:HX127,ROW()-ROW($HX$130)+1),"")</f>
        <v>0</v>
      </c>
      <c r="HY175">
        <f>IFERROR(SMALL(HY47:HY127,ROW()-ROW($HY$130)+1),"")</f>
        <v>0</v>
      </c>
      <c r="HZ175">
        <f>IFERROR(SMALL(HZ47:HZ127,ROW()-ROW($HZ$130)+1),"")</f>
        <v>0</v>
      </c>
      <c r="IA175">
        <f>IFERROR(SMALL(IA47:IA127,ROW()-ROW($IA$130)+1),"")</f>
        <v>0</v>
      </c>
      <c r="IB175">
        <f>IFERROR(SMALL(IB47:IB127,ROW()-ROW($IB$130)+1),"")</f>
        <v>0</v>
      </c>
      <c r="IC175">
        <f>IFERROR(SMALL(IC47:IC127,ROW()-ROW($IC$130)+1),"")</f>
        <v>0</v>
      </c>
      <c r="ID175">
        <f>IFERROR(SMALL(ID47:ID127,ROW()-ROW($ID$130)+1),"")</f>
        <v>0</v>
      </c>
    </row>
    <row r="176" spans="5:238">
      <c r="E176">
        <f>IFERROR(SMALL(E47:E127,ROW()-ROW($E$130)+1),"")</f>
        <v>0</v>
      </c>
      <c r="F176">
        <f>IFERROR(SMALL(F47:F127,ROW()-ROW($F$130)+1),"")</f>
        <v>0</v>
      </c>
      <c r="G176">
        <f>IFERROR(SMALL(G47:G127,ROW()-ROW($G$130)+1),"")</f>
        <v>0</v>
      </c>
      <c r="H176">
        <f>IFERROR(SMALL(H47:H127,ROW()-ROW($H$130)+1),"")</f>
        <v>0</v>
      </c>
      <c r="I176">
        <f>IFERROR(SMALL(I47:I127,ROW()-ROW($I$130)+1),"")</f>
        <v>0</v>
      </c>
      <c r="J176">
        <f>IFERROR(SMALL(J47:J127,ROW()-ROW($J$130)+1),"")</f>
        <v>0</v>
      </c>
      <c r="K176">
        <f>IFERROR(SMALL(K47:K127,ROW()-ROW($K$130)+1),"")</f>
        <v>0</v>
      </c>
      <c r="L176">
        <f>IFERROR(SMALL(L47:L127,ROW()-ROW($L$130)+1),"")</f>
        <v>0</v>
      </c>
      <c r="M176">
        <f>IFERROR(SMALL(M47:M127,ROW()-ROW($M$130)+1),"")</f>
        <v>0</v>
      </c>
      <c r="N176">
        <f>IFERROR(SMALL(N47:N127,ROW()-ROW($N$130)+1),"")</f>
        <v>0</v>
      </c>
      <c r="O176">
        <f>IFERROR(SMALL(O47:O127,ROW()-ROW($O$130)+1),"")</f>
        <v>0</v>
      </c>
      <c r="P176">
        <f>IFERROR(SMALL(P47:P127,ROW()-ROW($P$130)+1),"")</f>
        <v>0</v>
      </c>
      <c r="Q176">
        <f>IFERROR(SMALL(Q47:Q127,ROW()-ROW($Q$130)+1),"")</f>
        <v>0</v>
      </c>
      <c r="R176">
        <f>IFERROR(SMALL(R47:R127,ROW()-ROW($R$130)+1),"")</f>
        <v>0</v>
      </c>
      <c r="S176">
        <f>IFERROR(SMALL(S47:S127,ROW()-ROW($S$130)+1),"")</f>
        <v>0</v>
      </c>
      <c r="T176">
        <f>IFERROR(SMALL(T47:T127,ROW()-ROW($T$130)+1),"")</f>
        <v>0</v>
      </c>
      <c r="U176">
        <f>IFERROR(SMALL(U47:U127,ROW()-ROW($U$130)+1),"")</f>
        <v>0</v>
      </c>
      <c r="V176">
        <f>IFERROR(SMALL(V47:V127,ROW()-ROW($V$130)+1),"")</f>
        <v>0</v>
      </c>
      <c r="W176">
        <f>IFERROR(SMALL(W47:W127,ROW()-ROW($W$130)+1),"")</f>
        <v>0</v>
      </c>
      <c r="X176">
        <f>IFERROR(SMALL(X47:X127,ROW()-ROW($X$130)+1),"")</f>
        <v>0</v>
      </c>
      <c r="Y176">
        <f>IFERROR(SMALL(Y47:Y127,ROW()-ROW($Y$130)+1),"")</f>
        <v>0</v>
      </c>
      <c r="Z176">
        <f>IFERROR(SMALL(Z47:Z127,ROW()-ROW($Z$130)+1),"")</f>
        <v>0</v>
      </c>
      <c r="AA176">
        <f>IFERROR(SMALL(AA47:AA127,ROW()-ROW($AA$130)+1),"")</f>
        <v>0</v>
      </c>
      <c r="AB176">
        <f>IFERROR(SMALL(AB47:AB127,ROW()-ROW($AB$130)+1),"")</f>
        <v>0</v>
      </c>
      <c r="AC176">
        <f>IFERROR(SMALL(AC47:AC127,ROW()-ROW($AC$130)+1),"")</f>
        <v>0</v>
      </c>
      <c r="AD176">
        <f>IFERROR(SMALL(AD47:AD127,ROW()-ROW($AD$130)+1),"")</f>
        <v>0</v>
      </c>
      <c r="AE176">
        <f>IFERROR(SMALL(AE47:AE127,ROW()-ROW($AE$130)+1),"")</f>
        <v>0</v>
      </c>
      <c r="AF176">
        <f>IFERROR(SMALL(AF47:AF127,ROW()-ROW($AF$130)+1),"")</f>
        <v>0</v>
      </c>
      <c r="AG176">
        <f>IFERROR(SMALL(AG47:AG127,ROW()-ROW($AG$130)+1),"")</f>
        <v>0</v>
      </c>
      <c r="AH176">
        <f>IFERROR(SMALL(AH47:AH127,ROW()-ROW($AH$130)+1),"")</f>
        <v>0</v>
      </c>
      <c r="AI176">
        <f>IFERROR(SMALL(AI47:AI127,ROW()-ROW($AI$130)+1),"")</f>
        <v>0</v>
      </c>
      <c r="AJ176">
        <f>IFERROR(SMALL(AJ47:AJ127,ROW()-ROW($AJ$130)+1),"")</f>
        <v>0</v>
      </c>
      <c r="AK176">
        <f>IFERROR(SMALL(AK47:AK127,ROW()-ROW($AK$130)+1),"")</f>
        <v>0</v>
      </c>
      <c r="AL176">
        <f>IFERROR(SMALL(AL47:AL127,ROW()-ROW($AL$130)+1),"")</f>
        <v>0</v>
      </c>
      <c r="AM176">
        <f>IFERROR(SMALL(AM47:AM127,ROW()-ROW($AM$130)+1),"")</f>
        <v>0</v>
      </c>
      <c r="AN176">
        <f>IFERROR(SMALL(AN47:AN127,ROW()-ROW($AN$130)+1),"")</f>
        <v>0</v>
      </c>
      <c r="AO176">
        <f>IFERROR(SMALL(AO47:AO127,ROW()-ROW($AO$130)+1),"")</f>
        <v>0</v>
      </c>
      <c r="AP176">
        <f>IFERROR(SMALL(AP47:AP127,ROW()-ROW($AP$130)+1),"")</f>
        <v>0</v>
      </c>
      <c r="AQ176">
        <f>IFERROR(SMALL(AQ47:AQ127,ROW()-ROW($AQ$130)+1),"")</f>
        <v>0</v>
      </c>
      <c r="AR176">
        <f>IFERROR(SMALL(AR47:AR127,ROW()-ROW($AR$130)+1),"")</f>
        <v>0</v>
      </c>
      <c r="AS176">
        <f>IFERROR(SMALL(AS47:AS127,ROW()-ROW($AS$130)+1),"")</f>
        <v>0</v>
      </c>
      <c r="AT176">
        <f>IFERROR(SMALL(AT47:AT127,ROW()-ROW($AT$130)+1),"")</f>
        <v>0</v>
      </c>
      <c r="AU176">
        <f>IFERROR(SMALL(AU47:AU127,ROW()-ROW($AU$130)+1),"")</f>
        <v>0</v>
      </c>
      <c r="AV176">
        <f>IFERROR(SMALL(AV47:AV127,ROW()-ROW($AV$130)+1),"")</f>
        <v>0</v>
      </c>
      <c r="AW176">
        <f>IFERROR(SMALL(AW47:AW127,ROW()-ROW($AW$130)+1),"")</f>
        <v>0</v>
      </c>
      <c r="AX176">
        <f>IFERROR(SMALL(AX47:AX127,ROW()-ROW($AX$130)+1),"")</f>
        <v>0</v>
      </c>
      <c r="AY176">
        <f>IFERROR(SMALL(AY47:AY127,ROW()-ROW($AY$130)+1),"")</f>
        <v>0</v>
      </c>
      <c r="AZ176">
        <f>IFERROR(SMALL(AZ47:AZ127,ROW()-ROW($AZ$130)+1),"")</f>
        <v>0</v>
      </c>
      <c r="BA176">
        <f>IFERROR(SMALL(BA47:BA127,ROW()-ROW($BA$130)+1),"")</f>
        <v>0</v>
      </c>
      <c r="BB176">
        <f>IFERROR(SMALL(BB47:BB127,ROW()-ROW($BB$130)+1),"")</f>
        <v>0</v>
      </c>
      <c r="BC176">
        <f>IFERROR(SMALL(BC47:BC127,ROW()-ROW($BC$130)+1),"")</f>
        <v>0</v>
      </c>
      <c r="BD176">
        <f>IFERROR(SMALL(BD47:BD127,ROW()-ROW($BD$130)+1),"")</f>
        <v>0</v>
      </c>
      <c r="BE176">
        <f>IFERROR(SMALL(BE47:BE127,ROW()-ROW($BE$130)+1),"")</f>
        <v>0</v>
      </c>
      <c r="BF176">
        <f>IFERROR(SMALL(BF47:BF127,ROW()-ROW($BF$130)+1),"")</f>
        <v>0</v>
      </c>
      <c r="BG176">
        <f>IFERROR(SMALL(BG47:BG127,ROW()-ROW($BG$130)+1),"")</f>
        <v>0</v>
      </c>
      <c r="BH176">
        <f>IFERROR(SMALL(BH47:BH127,ROW()-ROW($BH$130)+1),"")</f>
        <v>0</v>
      </c>
      <c r="BI176">
        <f>IFERROR(SMALL(BI47:BI127,ROW()-ROW($BI$130)+1),"")</f>
        <v>0</v>
      </c>
      <c r="BJ176">
        <f>IFERROR(SMALL(BJ47:BJ127,ROW()-ROW($BJ$130)+1),"")</f>
        <v>0</v>
      </c>
      <c r="BK176">
        <f>IFERROR(SMALL(BK47:BK127,ROW()-ROW($BK$130)+1),"")</f>
        <v>0</v>
      </c>
      <c r="BL176">
        <f>IFERROR(SMALL(BL47:BL127,ROW()-ROW($BL$130)+1),"")</f>
        <v>0</v>
      </c>
      <c r="BM176">
        <f>IFERROR(SMALL(BM47:BM127,ROW()-ROW($BM$130)+1),"")</f>
        <v>0</v>
      </c>
      <c r="BN176">
        <f>IFERROR(SMALL(BN47:BN127,ROW()-ROW($BN$130)+1),"")</f>
        <v>0</v>
      </c>
      <c r="BO176">
        <f>IFERROR(SMALL(BO47:BO127,ROW()-ROW($BO$130)+1),"")</f>
        <v>0</v>
      </c>
      <c r="BP176">
        <f>IFERROR(SMALL(BP47:BP127,ROW()-ROW($BP$130)+1),"")</f>
        <v>0</v>
      </c>
      <c r="BQ176">
        <f>IFERROR(SMALL(BQ47:BQ127,ROW()-ROW($BQ$130)+1),"")</f>
        <v>0</v>
      </c>
      <c r="BR176">
        <f>IFERROR(SMALL(BR47:BR127,ROW()-ROW($BR$130)+1),"")</f>
        <v>0</v>
      </c>
      <c r="BS176">
        <f>IFERROR(SMALL(BS47:BS127,ROW()-ROW($BS$130)+1),"")</f>
        <v>0</v>
      </c>
      <c r="BT176">
        <f>IFERROR(SMALL(BT47:BT127,ROW()-ROW($BT$130)+1),"")</f>
        <v>0</v>
      </c>
      <c r="BU176">
        <f>IFERROR(SMALL(BU47:BU127,ROW()-ROW($BU$130)+1),"")</f>
        <v>0</v>
      </c>
      <c r="BV176">
        <f>IFERROR(SMALL(BV47:BV127,ROW()-ROW($BV$130)+1),"")</f>
        <v>0</v>
      </c>
      <c r="BW176">
        <f>IFERROR(SMALL(BW47:BW127,ROW()-ROW($BW$130)+1),"")</f>
        <v>0</v>
      </c>
      <c r="BX176">
        <f>IFERROR(SMALL(BX47:BX127,ROW()-ROW($BX$130)+1),"")</f>
        <v>0</v>
      </c>
      <c r="BY176">
        <f>IFERROR(SMALL(BY47:BY127,ROW()-ROW($BY$130)+1),"")</f>
        <v>0</v>
      </c>
      <c r="BZ176">
        <f>IFERROR(SMALL(BZ47:BZ127,ROW()-ROW($BZ$130)+1),"")</f>
        <v>0</v>
      </c>
      <c r="CA176">
        <f>IFERROR(SMALL(CA47:CA127,ROW()-ROW($CA$130)+1),"")</f>
        <v>0</v>
      </c>
      <c r="CB176">
        <f>IFERROR(SMALL(CB47:CB127,ROW()-ROW($CB$130)+1),"")</f>
        <v>0</v>
      </c>
      <c r="CC176">
        <f>IFERROR(SMALL(CC47:CC127,ROW()-ROW($CC$130)+1),"")</f>
        <v>0</v>
      </c>
      <c r="CD176">
        <f>IFERROR(SMALL(CD47:CD127,ROW()-ROW($CD$130)+1),"")</f>
        <v>0</v>
      </c>
      <c r="CE176">
        <f>IFERROR(SMALL(CE47:CE127,ROW()-ROW($CE$130)+1),"")</f>
        <v>0</v>
      </c>
      <c r="CF176">
        <f>IFERROR(SMALL(CF47:CF127,ROW()-ROW($CF$130)+1),"")</f>
        <v>0</v>
      </c>
      <c r="CG176">
        <f>IFERROR(SMALL(CG47:CG127,ROW()-ROW($CG$130)+1),"")</f>
        <v>0</v>
      </c>
      <c r="CH176">
        <f>IFERROR(SMALL(CH47:CH127,ROW()-ROW($CH$130)+1),"")</f>
        <v>0</v>
      </c>
      <c r="CI176">
        <f>IFERROR(SMALL(CI47:CI127,ROW()-ROW($CI$130)+1),"")</f>
        <v>0</v>
      </c>
      <c r="CJ176">
        <f>IFERROR(SMALL(CJ47:CJ127,ROW()-ROW($CJ$130)+1),"")</f>
        <v>0</v>
      </c>
      <c r="CK176">
        <f>IFERROR(SMALL(CK47:CK127,ROW()-ROW($CK$130)+1),"")</f>
        <v>0</v>
      </c>
      <c r="CL176">
        <f>IFERROR(SMALL(CL47:CL127,ROW()-ROW($CL$130)+1),"")</f>
        <v>0</v>
      </c>
      <c r="CM176">
        <f>IFERROR(SMALL(CM47:CM127,ROW()-ROW($CM$130)+1),"")</f>
        <v>0</v>
      </c>
      <c r="CN176">
        <f>IFERROR(SMALL(CN47:CN127,ROW()-ROW($CN$130)+1),"")</f>
        <v>0</v>
      </c>
      <c r="CO176">
        <f>IFERROR(SMALL(CO47:CO127,ROW()-ROW($CO$130)+1),"")</f>
        <v>0</v>
      </c>
      <c r="CP176">
        <f>IFERROR(SMALL(CP47:CP127,ROW()-ROW($CP$130)+1),"")</f>
        <v>0</v>
      </c>
      <c r="CQ176">
        <f>IFERROR(SMALL(CQ47:CQ127,ROW()-ROW($CQ$130)+1),"")</f>
        <v>0</v>
      </c>
      <c r="CR176">
        <f>IFERROR(SMALL(CR47:CR127,ROW()-ROW($CR$130)+1),"")</f>
        <v>0</v>
      </c>
      <c r="CS176">
        <f>IFERROR(SMALL(CS47:CS127,ROW()-ROW($CS$130)+1),"")</f>
        <v>0</v>
      </c>
      <c r="CT176">
        <f>IFERROR(SMALL(CT47:CT127,ROW()-ROW($CT$130)+1),"")</f>
        <v>0</v>
      </c>
      <c r="CU176">
        <f>IFERROR(SMALL(CU47:CU127,ROW()-ROW($CU$130)+1),"")</f>
        <v>0</v>
      </c>
      <c r="CV176">
        <f>IFERROR(SMALL(CV47:CV127,ROW()-ROW($CV$130)+1),"")</f>
        <v>0</v>
      </c>
      <c r="CW176">
        <f>IFERROR(SMALL(CW47:CW127,ROW()-ROW($CW$130)+1),"")</f>
        <v>0</v>
      </c>
      <c r="CX176">
        <f>IFERROR(SMALL(CX47:CX127,ROW()-ROW($CX$130)+1),"")</f>
        <v>0</v>
      </c>
      <c r="CY176">
        <f>IFERROR(SMALL(CY47:CY127,ROW()-ROW($CY$130)+1),"")</f>
        <v>0</v>
      </c>
      <c r="CZ176">
        <f>IFERROR(SMALL(CZ47:CZ127,ROW()-ROW($CZ$130)+1),"")</f>
        <v>0</v>
      </c>
      <c r="DA176">
        <f>IFERROR(SMALL(DA47:DA127,ROW()-ROW($DA$130)+1),"")</f>
        <v>0</v>
      </c>
      <c r="DB176">
        <f>IFERROR(SMALL(DB47:DB127,ROW()-ROW($DB$130)+1),"")</f>
        <v>0</v>
      </c>
      <c r="DC176">
        <f>IFERROR(SMALL(DC47:DC127,ROW()-ROW($DC$130)+1),"")</f>
        <v>0</v>
      </c>
      <c r="DD176">
        <f>IFERROR(SMALL(DD47:DD127,ROW()-ROW($DD$130)+1),"")</f>
        <v>0</v>
      </c>
      <c r="DE176">
        <f>IFERROR(SMALL(DE47:DE127,ROW()-ROW($DE$130)+1),"")</f>
        <v>0</v>
      </c>
      <c r="DF176">
        <f>IFERROR(SMALL(DF47:DF127,ROW()-ROW($DF$130)+1),"")</f>
        <v>0</v>
      </c>
      <c r="DG176">
        <f>IFERROR(SMALL(DG47:DG127,ROW()-ROW($DG$130)+1),"")</f>
        <v>0</v>
      </c>
      <c r="DH176">
        <f>IFERROR(SMALL(DH47:DH127,ROW()-ROW($DH$130)+1),"")</f>
        <v>0</v>
      </c>
      <c r="DI176">
        <f>IFERROR(SMALL(DI47:DI127,ROW()-ROW($DI$130)+1),"")</f>
        <v>0</v>
      </c>
      <c r="DJ176">
        <f>IFERROR(SMALL(DJ47:DJ127,ROW()-ROW($DJ$130)+1),"")</f>
        <v>0</v>
      </c>
      <c r="DK176">
        <f>IFERROR(SMALL(DK47:DK127,ROW()-ROW($DK$130)+1),"")</f>
        <v>0</v>
      </c>
      <c r="DL176">
        <f>IFERROR(SMALL(DL47:DL127,ROW()-ROW($DL$130)+1),"")</f>
        <v>0</v>
      </c>
      <c r="DM176">
        <f>IFERROR(SMALL(DM47:DM127,ROW()-ROW($DM$130)+1),"")</f>
        <v>0</v>
      </c>
      <c r="DN176">
        <f>IFERROR(SMALL(DN47:DN127,ROW()-ROW($DN$130)+1),"")</f>
        <v>0</v>
      </c>
      <c r="DO176">
        <f>IFERROR(SMALL(DO47:DO127,ROW()-ROW($DO$130)+1),"")</f>
        <v>0</v>
      </c>
      <c r="DP176">
        <f>IFERROR(SMALL(DP47:DP127,ROW()-ROW($DP$130)+1),"")</f>
        <v>0</v>
      </c>
      <c r="DS176">
        <f>IFERROR(SMALL(DS47:DS127,ROW()-ROW($DS$130)+1),"")</f>
        <v>0</v>
      </c>
      <c r="DT176">
        <f>IFERROR(SMALL(DT47:DT127,ROW()-ROW($DT$130)+1),"")</f>
        <v>0</v>
      </c>
      <c r="DU176">
        <f>IFERROR(SMALL(DU47:DU127,ROW()-ROW($DU$130)+1),"")</f>
        <v>0</v>
      </c>
      <c r="DV176">
        <f>IFERROR(SMALL(DV47:DV127,ROW()-ROW($DV$130)+1),"")</f>
        <v>0</v>
      </c>
      <c r="DW176">
        <f>IFERROR(SMALL(DW47:DW127,ROW()-ROW($DW$130)+1),"")</f>
        <v>0</v>
      </c>
      <c r="DX176">
        <f>IFERROR(SMALL(DX47:DX127,ROW()-ROW($DX$130)+1),"")</f>
        <v>0</v>
      </c>
      <c r="DY176">
        <f>IFERROR(SMALL(DY47:DY127,ROW()-ROW($DY$130)+1),"")</f>
        <v>0</v>
      </c>
      <c r="DZ176">
        <f>IFERROR(SMALL(DZ47:DZ127,ROW()-ROW($DZ$130)+1),"")</f>
        <v>0</v>
      </c>
      <c r="EA176">
        <f>IFERROR(SMALL(EA47:EA127,ROW()-ROW($EA$130)+1),"")</f>
        <v>0</v>
      </c>
      <c r="EB176">
        <f>IFERROR(SMALL(EB47:EB127,ROW()-ROW($EB$130)+1),"")</f>
        <v>0</v>
      </c>
      <c r="EC176">
        <f>IFERROR(SMALL(EC47:EC127,ROW()-ROW($EC$130)+1),"")</f>
        <v>0</v>
      </c>
      <c r="ED176">
        <f>IFERROR(SMALL(ED47:ED127,ROW()-ROW($ED$130)+1),"")</f>
        <v>0</v>
      </c>
      <c r="EE176">
        <f>IFERROR(SMALL(EE47:EE127,ROW()-ROW($EE$130)+1),"")</f>
        <v>0</v>
      </c>
      <c r="EF176">
        <f>IFERROR(SMALL(EF47:EF127,ROW()-ROW($EF$130)+1),"")</f>
        <v>0</v>
      </c>
      <c r="EG176">
        <f>IFERROR(SMALL(EG47:EG127,ROW()-ROW($EG$130)+1),"")</f>
        <v>0</v>
      </c>
      <c r="EH176">
        <f>IFERROR(SMALL(EH47:EH127,ROW()-ROW($EH$130)+1),"")</f>
        <v>0</v>
      </c>
      <c r="EI176">
        <f>IFERROR(SMALL(EI47:EI127,ROW()-ROW($EI$130)+1),"")</f>
        <v>0</v>
      </c>
      <c r="EJ176">
        <f>IFERROR(SMALL(EJ47:EJ127,ROW()-ROW($EJ$130)+1),"")</f>
        <v>0</v>
      </c>
      <c r="EK176">
        <f>IFERROR(SMALL(EK47:EK127,ROW()-ROW($EK$130)+1),"")</f>
        <v>0</v>
      </c>
      <c r="EL176">
        <f>IFERROR(SMALL(EL47:EL127,ROW()-ROW($EL$130)+1),"")</f>
        <v>0</v>
      </c>
      <c r="EM176">
        <f>IFERROR(SMALL(EM47:EM127,ROW()-ROW($EM$130)+1),"")</f>
        <v>0</v>
      </c>
      <c r="EN176">
        <f>IFERROR(SMALL(EN47:EN127,ROW()-ROW($EN$130)+1),"")</f>
        <v>0</v>
      </c>
      <c r="EO176">
        <f>IFERROR(SMALL(EO47:EO127,ROW()-ROW($EO$130)+1),"")</f>
        <v>0</v>
      </c>
      <c r="EP176">
        <f>IFERROR(SMALL(EP47:EP127,ROW()-ROW($EP$130)+1),"")</f>
        <v>0</v>
      </c>
      <c r="EQ176">
        <f>IFERROR(SMALL(EQ47:EQ127,ROW()-ROW($EQ$130)+1),"")</f>
        <v>0</v>
      </c>
      <c r="ER176">
        <f>IFERROR(SMALL(ER47:ER127,ROW()-ROW($ER$130)+1),"")</f>
        <v>0</v>
      </c>
      <c r="ES176">
        <f>IFERROR(SMALL(ES47:ES127,ROW()-ROW($ES$130)+1),"")</f>
        <v>0</v>
      </c>
      <c r="ET176">
        <f>IFERROR(SMALL(ET47:ET127,ROW()-ROW($ET$130)+1),"")</f>
        <v>0</v>
      </c>
      <c r="EU176">
        <f>IFERROR(SMALL(EU47:EU127,ROW()-ROW($EU$130)+1),"")</f>
        <v>0</v>
      </c>
      <c r="EV176">
        <f>IFERROR(SMALL(EV47:EV127,ROW()-ROW($EV$130)+1),"")</f>
        <v>0</v>
      </c>
      <c r="EW176">
        <f>IFERROR(SMALL(EW47:EW127,ROW()-ROW($EW$130)+1),"")</f>
        <v>0</v>
      </c>
      <c r="EX176">
        <f>IFERROR(SMALL(EX47:EX127,ROW()-ROW($EX$130)+1),"")</f>
        <v>0</v>
      </c>
      <c r="EY176">
        <f>IFERROR(SMALL(EY47:EY127,ROW()-ROW($EY$130)+1),"")</f>
        <v>0</v>
      </c>
      <c r="EZ176">
        <f>IFERROR(SMALL(EZ47:EZ127,ROW()-ROW($EZ$130)+1),"")</f>
        <v>0</v>
      </c>
      <c r="FA176">
        <f>IFERROR(SMALL(FA47:FA127,ROW()-ROW($FA$130)+1),"")</f>
        <v>0</v>
      </c>
      <c r="FB176">
        <f>IFERROR(SMALL(FB47:FB127,ROW()-ROW($FB$130)+1),"")</f>
        <v>0</v>
      </c>
      <c r="FC176">
        <f>IFERROR(SMALL(FC47:FC127,ROW()-ROW($FC$130)+1),"")</f>
        <v>0</v>
      </c>
      <c r="FD176">
        <f>IFERROR(SMALL(FD47:FD127,ROW()-ROW($FD$130)+1),"")</f>
        <v>0</v>
      </c>
      <c r="FE176">
        <f>IFERROR(SMALL(FE47:FE127,ROW()-ROW($FE$130)+1),"")</f>
        <v>0</v>
      </c>
      <c r="FF176">
        <f>IFERROR(SMALL(FF47:FF127,ROW()-ROW($FF$130)+1),"")</f>
        <v>0</v>
      </c>
      <c r="FG176">
        <f>IFERROR(SMALL(FG47:FG127,ROW()-ROW($FG$130)+1),"")</f>
        <v>0</v>
      </c>
      <c r="FH176">
        <f>IFERROR(SMALL(FH47:FH127,ROW()-ROW($FH$130)+1),"")</f>
        <v>0</v>
      </c>
      <c r="FI176">
        <f>IFERROR(SMALL(FI47:FI127,ROW()-ROW($FI$130)+1),"")</f>
        <v>0</v>
      </c>
      <c r="FJ176">
        <f>IFERROR(SMALL(FJ47:FJ127,ROW()-ROW($FJ$130)+1),"")</f>
        <v>0</v>
      </c>
      <c r="FK176">
        <f>IFERROR(SMALL(FK47:FK127,ROW()-ROW($FK$130)+1),"")</f>
        <v>0</v>
      </c>
      <c r="FL176">
        <f>IFERROR(SMALL(FL47:FL127,ROW()-ROW($FL$130)+1),"")</f>
        <v>0</v>
      </c>
      <c r="FM176">
        <f>IFERROR(SMALL(FM47:FM127,ROW()-ROW($FM$130)+1),"")</f>
        <v>0</v>
      </c>
      <c r="FN176">
        <f>IFERROR(SMALL(FN47:FN127,ROW()-ROW($FN$130)+1),"")</f>
        <v>0</v>
      </c>
      <c r="FO176">
        <f>IFERROR(SMALL(FO47:FO127,ROW()-ROW($FO$130)+1),"")</f>
        <v>0</v>
      </c>
      <c r="FP176">
        <f>IFERROR(SMALL(FP47:FP127,ROW()-ROW($FP$130)+1),"")</f>
        <v>0</v>
      </c>
      <c r="FQ176">
        <f>IFERROR(SMALL(FQ47:FQ127,ROW()-ROW($FQ$130)+1),"")</f>
        <v>0</v>
      </c>
      <c r="FR176">
        <f>IFERROR(SMALL(FR47:FR127,ROW()-ROW($FR$130)+1),"")</f>
        <v>0</v>
      </c>
      <c r="FS176">
        <f>IFERROR(SMALL(FS47:FS127,ROW()-ROW($FS$130)+1),"")</f>
        <v>0</v>
      </c>
      <c r="FT176">
        <f>IFERROR(SMALL(FT47:FT127,ROW()-ROW($FT$130)+1),"")</f>
        <v>0</v>
      </c>
      <c r="FU176">
        <f>IFERROR(SMALL(FU47:FU127,ROW()-ROW($FU$130)+1),"")</f>
        <v>0</v>
      </c>
      <c r="FV176">
        <f>IFERROR(SMALL(FV47:FV127,ROW()-ROW($FV$130)+1),"")</f>
        <v>0</v>
      </c>
      <c r="FW176">
        <f>IFERROR(SMALL(FW47:FW127,ROW()-ROW($FW$130)+1),"")</f>
        <v>0</v>
      </c>
      <c r="FX176">
        <f>IFERROR(SMALL(FX47:FX127,ROW()-ROW($FX$130)+1),"")</f>
        <v>0</v>
      </c>
      <c r="FY176">
        <f>IFERROR(SMALL(FY47:FY127,ROW()-ROW($FY$130)+1),"")</f>
        <v>0</v>
      </c>
      <c r="FZ176">
        <f>IFERROR(SMALL(FZ47:FZ127,ROW()-ROW($FZ$130)+1),"")</f>
        <v>0</v>
      </c>
      <c r="GA176">
        <f>IFERROR(SMALL(GA47:GA127,ROW()-ROW($GA$130)+1),"")</f>
        <v>0</v>
      </c>
      <c r="GB176">
        <f>IFERROR(SMALL(GB47:GB127,ROW()-ROW($GB$130)+1),"")</f>
        <v>0</v>
      </c>
      <c r="GC176">
        <f>IFERROR(SMALL(GC47:GC127,ROW()-ROW($GC$130)+1),"")</f>
        <v>0</v>
      </c>
      <c r="GD176">
        <f>IFERROR(SMALL(GD47:GD127,ROW()-ROW($GD$130)+1),"")</f>
        <v>0</v>
      </c>
      <c r="GE176">
        <f>IFERROR(SMALL(GE47:GE127,ROW()-ROW($GE$130)+1),"")</f>
        <v>0</v>
      </c>
      <c r="GF176">
        <f>IFERROR(SMALL(GF47:GF127,ROW()-ROW($GF$130)+1),"")</f>
        <v>0</v>
      </c>
      <c r="GG176">
        <f>IFERROR(SMALL(GG47:GG127,ROW()-ROW($GG$130)+1),"")</f>
        <v>0</v>
      </c>
      <c r="GH176">
        <f>IFERROR(SMALL(GH47:GH127,ROW()-ROW($GH$130)+1),"")</f>
        <v>0</v>
      </c>
      <c r="GI176">
        <f>IFERROR(SMALL(GI47:GI127,ROW()-ROW($GI$130)+1),"")</f>
        <v>0</v>
      </c>
      <c r="GJ176">
        <f>IFERROR(SMALL(GJ47:GJ127,ROW()-ROW($GJ$130)+1),"")</f>
        <v>0</v>
      </c>
      <c r="GK176">
        <f>IFERROR(SMALL(GK47:GK127,ROW()-ROW($GK$130)+1),"")</f>
        <v>0</v>
      </c>
      <c r="GL176">
        <f>IFERROR(SMALL(GL47:GL127,ROW()-ROW($GL$130)+1),"")</f>
        <v>0</v>
      </c>
      <c r="GM176">
        <f>IFERROR(SMALL(GM47:GM127,ROW()-ROW($GM$130)+1),"")</f>
        <v>0</v>
      </c>
      <c r="GN176">
        <f>IFERROR(SMALL(GN47:GN127,ROW()-ROW($GN$130)+1),"")</f>
        <v>0</v>
      </c>
      <c r="GO176">
        <f>IFERROR(SMALL(GO47:GO127,ROW()-ROW($GO$130)+1),"")</f>
        <v>0</v>
      </c>
      <c r="GP176">
        <f>IFERROR(SMALL(GP47:GP127,ROW()-ROW($GP$130)+1),"")</f>
        <v>0</v>
      </c>
      <c r="GQ176">
        <f>IFERROR(SMALL(GQ47:GQ127,ROW()-ROW($GQ$130)+1),"")</f>
        <v>0</v>
      </c>
      <c r="GR176">
        <f>IFERROR(SMALL(GR47:GR127,ROW()-ROW($GR$130)+1),"")</f>
        <v>0</v>
      </c>
      <c r="GS176">
        <f>IFERROR(SMALL(GS47:GS127,ROW()-ROW($GS$130)+1),"")</f>
        <v>0</v>
      </c>
      <c r="GT176">
        <f>IFERROR(SMALL(GT47:GT127,ROW()-ROW($GT$130)+1),"")</f>
        <v>0</v>
      </c>
      <c r="GU176">
        <f>IFERROR(SMALL(GU47:GU127,ROW()-ROW($GU$130)+1),"")</f>
        <v>0</v>
      </c>
      <c r="GV176">
        <f>IFERROR(SMALL(GV47:GV127,ROW()-ROW($GV$130)+1),"")</f>
        <v>0</v>
      </c>
      <c r="GW176">
        <f>IFERROR(SMALL(GW47:GW127,ROW()-ROW($GW$130)+1),"")</f>
        <v>0</v>
      </c>
      <c r="GX176">
        <f>IFERROR(SMALL(GX47:GX127,ROW()-ROW($GX$130)+1),"")</f>
        <v>0</v>
      </c>
      <c r="GY176">
        <f>IFERROR(SMALL(GY47:GY127,ROW()-ROW($GY$130)+1),"")</f>
        <v>0</v>
      </c>
      <c r="GZ176">
        <f>IFERROR(SMALL(GZ47:GZ127,ROW()-ROW($GZ$130)+1),"")</f>
        <v>0</v>
      </c>
      <c r="HA176">
        <f>IFERROR(SMALL(HA47:HA127,ROW()-ROW($HA$130)+1),"")</f>
        <v>0</v>
      </c>
      <c r="HB176">
        <f>IFERROR(SMALL(HB47:HB127,ROW()-ROW($HB$130)+1),"")</f>
        <v>0</v>
      </c>
      <c r="HC176">
        <f>IFERROR(SMALL(HC47:HC127,ROW()-ROW($HC$130)+1),"")</f>
        <v>0</v>
      </c>
      <c r="HD176">
        <f>IFERROR(SMALL(HD47:HD127,ROW()-ROW($HD$130)+1),"")</f>
        <v>0</v>
      </c>
      <c r="HE176">
        <f>IFERROR(SMALL(HE47:HE127,ROW()-ROW($HE$130)+1),"")</f>
        <v>0</v>
      </c>
      <c r="HF176">
        <f>IFERROR(SMALL(HF47:HF127,ROW()-ROW($HF$130)+1),"")</f>
        <v>0</v>
      </c>
      <c r="HG176">
        <f>IFERROR(SMALL(HG47:HG127,ROW()-ROW($HG$130)+1),"")</f>
        <v>0</v>
      </c>
      <c r="HH176">
        <f>IFERROR(SMALL(HH47:HH127,ROW()-ROW($HH$130)+1),"")</f>
        <v>0</v>
      </c>
      <c r="HI176">
        <f>IFERROR(SMALL(HI47:HI127,ROW()-ROW($HI$130)+1),"")</f>
        <v>0</v>
      </c>
      <c r="HJ176">
        <f>IFERROR(SMALL(HJ47:HJ127,ROW()-ROW($HJ$130)+1),"")</f>
        <v>0</v>
      </c>
      <c r="HK176">
        <f>IFERROR(SMALL(HK47:HK127,ROW()-ROW($HK$130)+1),"")</f>
        <v>0</v>
      </c>
      <c r="HL176">
        <f>IFERROR(SMALL(HL47:HL127,ROW()-ROW($HL$130)+1),"")</f>
        <v>0</v>
      </c>
      <c r="HM176">
        <f>IFERROR(SMALL(HM47:HM127,ROW()-ROW($HM$130)+1),"")</f>
        <v>0</v>
      </c>
      <c r="HN176">
        <f>IFERROR(SMALL(HN47:HN127,ROW()-ROW($HN$130)+1),"")</f>
        <v>0</v>
      </c>
      <c r="HO176">
        <f>IFERROR(SMALL(HO47:HO127,ROW()-ROW($HO$130)+1),"")</f>
        <v>0</v>
      </c>
      <c r="HP176">
        <f>IFERROR(SMALL(HP47:HP127,ROW()-ROW($HP$130)+1),"")</f>
        <v>0</v>
      </c>
      <c r="HQ176">
        <f>IFERROR(SMALL(HQ47:HQ127,ROW()-ROW($HQ$130)+1),"")</f>
        <v>0</v>
      </c>
      <c r="HR176">
        <f>IFERROR(SMALL(HR47:HR127,ROW()-ROW($HR$130)+1),"")</f>
        <v>0</v>
      </c>
      <c r="HS176">
        <f>IFERROR(SMALL(HS47:HS127,ROW()-ROW($HS$130)+1),"")</f>
        <v>0</v>
      </c>
      <c r="HT176">
        <f>IFERROR(SMALL(HT47:HT127,ROW()-ROW($HT$130)+1),"")</f>
        <v>0</v>
      </c>
      <c r="HU176">
        <f>IFERROR(SMALL(HU47:HU127,ROW()-ROW($HU$130)+1),"")</f>
        <v>0</v>
      </c>
      <c r="HV176">
        <f>IFERROR(SMALL(HV47:HV127,ROW()-ROW($HV$130)+1),"")</f>
        <v>0</v>
      </c>
      <c r="HW176">
        <f>IFERROR(SMALL(HW47:HW127,ROW()-ROW($HW$130)+1),"")</f>
        <v>0</v>
      </c>
      <c r="HX176">
        <f>IFERROR(SMALL(HX47:HX127,ROW()-ROW($HX$130)+1),"")</f>
        <v>0</v>
      </c>
      <c r="HY176">
        <f>IFERROR(SMALL(HY47:HY127,ROW()-ROW($HY$130)+1),"")</f>
        <v>0</v>
      </c>
      <c r="HZ176">
        <f>IFERROR(SMALL(HZ47:HZ127,ROW()-ROW($HZ$130)+1),"")</f>
        <v>0</v>
      </c>
      <c r="IA176">
        <f>IFERROR(SMALL(IA47:IA127,ROW()-ROW($IA$130)+1),"")</f>
        <v>0</v>
      </c>
      <c r="IB176">
        <f>IFERROR(SMALL(IB47:IB127,ROW()-ROW($IB$130)+1),"")</f>
        <v>0</v>
      </c>
      <c r="IC176">
        <f>IFERROR(SMALL(IC47:IC127,ROW()-ROW($IC$130)+1),"")</f>
        <v>0</v>
      </c>
      <c r="ID176">
        <f>IFERROR(SMALL(ID47:ID127,ROW()-ROW($ID$130)+1),"")</f>
        <v>0</v>
      </c>
    </row>
    <row r="177" spans="5:238">
      <c r="E177">
        <f>IFERROR(SMALL(E47:E127,ROW()-ROW($E$130)+1),"")</f>
        <v>0</v>
      </c>
      <c r="F177">
        <f>IFERROR(SMALL(F47:F127,ROW()-ROW($F$130)+1),"")</f>
        <v>0</v>
      </c>
      <c r="G177">
        <f>IFERROR(SMALL(G47:G127,ROW()-ROW($G$130)+1),"")</f>
        <v>0</v>
      </c>
      <c r="H177">
        <f>IFERROR(SMALL(H47:H127,ROW()-ROW($H$130)+1),"")</f>
        <v>0</v>
      </c>
      <c r="I177">
        <f>IFERROR(SMALL(I47:I127,ROW()-ROW($I$130)+1),"")</f>
        <v>0</v>
      </c>
      <c r="J177">
        <f>IFERROR(SMALL(J47:J127,ROW()-ROW($J$130)+1),"")</f>
        <v>0</v>
      </c>
      <c r="K177">
        <f>IFERROR(SMALL(K47:K127,ROW()-ROW($K$130)+1),"")</f>
        <v>0</v>
      </c>
      <c r="L177">
        <f>IFERROR(SMALL(L47:L127,ROW()-ROW($L$130)+1),"")</f>
        <v>0</v>
      </c>
      <c r="M177">
        <f>IFERROR(SMALL(M47:M127,ROW()-ROW($M$130)+1),"")</f>
        <v>0</v>
      </c>
      <c r="N177">
        <f>IFERROR(SMALL(N47:N127,ROW()-ROW($N$130)+1),"")</f>
        <v>0</v>
      </c>
      <c r="O177">
        <f>IFERROR(SMALL(O47:O127,ROW()-ROW($O$130)+1),"")</f>
        <v>0</v>
      </c>
      <c r="P177">
        <f>IFERROR(SMALL(P47:P127,ROW()-ROW($P$130)+1),"")</f>
        <v>0</v>
      </c>
      <c r="Q177">
        <f>IFERROR(SMALL(Q47:Q127,ROW()-ROW($Q$130)+1),"")</f>
        <v>0</v>
      </c>
      <c r="R177">
        <f>IFERROR(SMALL(R47:R127,ROW()-ROW($R$130)+1),"")</f>
        <v>0</v>
      </c>
      <c r="S177">
        <f>IFERROR(SMALL(S47:S127,ROW()-ROW($S$130)+1),"")</f>
        <v>0</v>
      </c>
      <c r="T177">
        <f>IFERROR(SMALL(T47:T127,ROW()-ROW($T$130)+1),"")</f>
        <v>0</v>
      </c>
      <c r="U177">
        <f>IFERROR(SMALL(U47:U127,ROW()-ROW($U$130)+1),"")</f>
        <v>0</v>
      </c>
      <c r="V177">
        <f>IFERROR(SMALL(V47:V127,ROW()-ROW($V$130)+1),"")</f>
        <v>0</v>
      </c>
      <c r="W177">
        <f>IFERROR(SMALL(W47:W127,ROW()-ROW($W$130)+1),"")</f>
        <v>0</v>
      </c>
      <c r="X177">
        <f>IFERROR(SMALL(X47:X127,ROW()-ROW($X$130)+1),"")</f>
        <v>0</v>
      </c>
      <c r="Y177">
        <f>IFERROR(SMALL(Y47:Y127,ROW()-ROW($Y$130)+1),"")</f>
        <v>0</v>
      </c>
      <c r="Z177">
        <f>IFERROR(SMALL(Z47:Z127,ROW()-ROW($Z$130)+1),"")</f>
        <v>0</v>
      </c>
      <c r="AA177">
        <f>IFERROR(SMALL(AA47:AA127,ROW()-ROW($AA$130)+1),"")</f>
        <v>0</v>
      </c>
      <c r="AB177">
        <f>IFERROR(SMALL(AB47:AB127,ROW()-ROW($AB$130)+1),"")</f>
        <v>0</v>
      </c>
      <c r="AC177">
        <f>IFERROR(SMALL(AC47:AC127,ROW()-ROW($AC$130)+1),"")</f>
        <v>0</v>
      </c>
      <c r="AD177">
        <f>IFERROR(SMALL(AD47:AD127,ROW()-ROW($AD$130)+1),"")</f>
        <v>0</v>
      </c>
      <c r="AE177">
        <f>IFERROR(SMALL(AE47:AE127,ROW()-ROW($AE$130)+1),"")</f>
        <v>0</v>
      </c>
      <c r="AF177">
        <f>IFERROR(SMALL(AF47:AF127,ROW()-ROW($AF$130)+1),"")</f>
        <v>0</v>
      </c>
      <c r="AG177">
        <f>IFERROR(SMALL(AG47:AG127,ROW()-ROW($AG$130)+1),"")</f>
        <v>0</v>
      </c>
      <c r="AH177">
        <f>IFERROR(SMALL(AH47:AH127,ROW()-ROW($AH$130)+1),"")</f>
        <v>0</v>
      </c>
      <c r="AI177">
        <f>IFERROR(SMALL(AI47:AI127,ROW()-ROW($AI$130)+1),"")</f>
        <v>0</v>
      </c>
      <c r="AJ177">
        <f>IFERROR(SMALL(AJ47:AJ127,ROW()-ROW($AJ$130)+1),"")</f>
        <v>0</v>
      </c>
      <c r="AK177">
        <f>IFERROR(SMALL(AK47:AK127,ROW()-ROW($AK$130)+1),"")</f>
        <v>0</v>
      </c>
      <c r="AL177">
        <f>IFERROR(SMALL(AL47:AL127,ROW()-ROW($AL$130)+1),"")</f>
        <v>0</v>
      </c>
      <c r="AM177">
        <f>IFERROR(SMALL(AM47:AM127,ROW()-ROW($AM$130)+1),"")</f>
        <v>0</v>
      </c>
      <c r="AN177">
        <f>IFERROR(SMALL(AN47:AN127,ROW()-ROW($AN$130)+1),"")</f>
        <v>0</v>
      </c>
      <c r="AO177">
        <f>IFERROR(SMALL(AO47:AO127,ROW()-ROW($AO$130)+1),"")</f>
        <v>0</v>
      </c>
      <c r="AP177">
        <f>IFERROR(SMALL(AP47:AP127,ROW()-ROW($AP$130)+1),"")</f>
        <v>0</v>
      </c>
      <c r="AQ177">
        <f>IFERROR(SMALL(AQ47:AQ127,ROW()-ROW($AQ$130)+1),"")</f>
        <v>0</v>
      </c>
      <c r="AR177">
        <f>IFERROR(SMALL(AR47:AR127,ROW()-ROW($AR$130)+1),"")</f>
        <v>0</v>
      </c>
      <c r="AS177">
        <f>IFERROR(SMALL(AS47:AS127,ROW()-ROW($AS$130)+1),"")</f>
        <v>0</v>
      </c>
      <c r="AT177">
        <f>IFERROR(SMALL(AT47:AT127,ROW()-ROW($AT$130)+1),"")</f>
        <v>0</v>
      </c>
      <c r="AU177">
        <f>IFERROR(SMALL(AU47:AU127,ROW()-ROW($AU$130)+1),"")</f>
        <v>0</v>
      </c>
      <c r="AV177">
        <f>IFERROR(SMALL(AV47:AV127,ROW()-ROW($AV$130)+1),"")</f>
        <v>0</v>
      </c>
      <c r="AW177">
        <f>IFERROR(SMALL(AW47:AW127,ROW()-ROW($AW$130)+1),"")</f>
        <v>0</v>
      </c>
      <c r="AX177">
        <f>IFERROR(SMALL(AX47:AX127,ROW()-ROW($AX$130)+1),"")</f>
        <v>0</v>
      </c>
      <c r="AY177">
        <f>IFERROR(SMALL(AY47:AY127,ROW()-ROW($AY$130)+1),"")</f>
        <v>0</v>
      </c>
      <c r="AZ177">
        <f>IFERROR(SMALL(AZ47:AZ127,ROW()-ROW($AZ$130)+1),"")</f>
        <v>0</v>
      </c>
      <c r="BA177">
        <f>IFERROR(SMALL(BA47:BA127,ROW()-ROW($BA$130)+1),"")</f>
        <v>0</v>
      </c>
      <c r="BB177">
        <f>IFERROR(SMALL(BB47:BB127,ROW()-ROW($BB$130)+1),"")</f>
        <v>0</v>
      </c>
      <c r="BC177">
        <f>IFERROR(SMALL(BC47:BC127,ROW()-ROW($BC$130)+1),"")</f>
        <v>0</v>
      </c>
      <c r="BD177">
        <f>IFERROR(SMALL(BD47:BD127,ROW()-ROW($BD$130)+1),"")</f>
        <v>0</v>
      </c>
      <c r="BE177">
        <f>IFERROR(SMALL(BE47:BE127,ROW()-ROW($BE$130)+1),"")</f>
        <v>0</v>
      </c>
      <c r="BF177">
        <f>IFERROR(SMALL(BF47:BF127,ROW()-ROW($BF$130)+1),"")</f>
        <v>0</v>
      </c>
      <c r="BG177">
        <f>IFERROR(SMALL(BG47:BG127,ROW()-ROW($BG$130)+1),"")</f>
        <v>0</v>
      </c>
      <c r="BH177">
        <f>IFERROR(SMALL(BH47:BH127,ROW()-ROW($BH$130)+1),"")</f>
        <v>0</v>
      </c>
      <c r="BI177">
        <f>IFERROR(SMALL(BI47:BI127,ROW()-ROW($BI$130)+1),"")</f>
        <v>0</v>
      </c>
      <c r="BJ177">
        <f>IFERROR(SMALL(BJ47:BJ127,ROW()-ROW($BJ$130)+1),"")</f>
        <v>0</v>
      </c>
      <c r="BK177">
        <f>IFERROR(SMALL(BK47:BK127,ROW()-ROW($BK$130)+1),"")</f>
        <v>0</v>
      </c>
      <c r="BL177">
        <f>IFERROR(SMALL(BL47:BL127,ROW()-ROW($BL$130)+1),"")</f>
        <v>0</v>
      </c>
      <c r="BM177">
        <f>IFERROR(SMALL(BM47:BM127,ROW()-ROW($BM$130)+1),"")</f>
        <v>0</v>
      </c>
      <c r="BN177">
        <f>IFERROR(SMALL(BN47:BN127,ROW()-ROW($BN$130)+1),"")</f>
        <v>0</v>
      </c>
      <c r="BO177">
        <f>IFERROR(SMALL(BO47:BO127,ROW()-ROW($BO$130)+1),"")</f>
        <v>0</v>
      </c>
      <c r="BP177">
        <f>IFERROR(SMALL(BP47:BP127,ROW()-ROW($BP$130)+1),"")</f>
        <v>0</v>
      </c>
      <c r="BQ177">
        <f>IFERROR(SMALL(BQ47:BQ127,ROW()-ROW($BQ$130)+1),"")</f>
        <v>0</v>
      </c>
      <c r="BR177">
        <f>IFERROR(SMALL(BR47:BR127,ROW()-ROW($BR$130)+1),"")</f>
        <v>0</v>
      </c>
      <c r="BS177">
        <f>IFERROR(SMALL(BS47:BS127,ROW()-ROW($BS$130)+1),"")</f>
        <v>0</v>
      </c>
      <c r="BT177">
        <f>IFERROR(SMALL(BT47:BT127,ROW()-ROW($BT$130)+1),"")</f>
        <v>0</v>
      </c>
      <c r="BU177">
        <f>IFERROR(SMALL(BU47:BU127,ROW()-ROW($BU$130)+1),"")</f>
        <v>0</v>
      </c>
      <c r="BV177">
        <f>IFERROR(SMALL(BV47:BV127,ROW()-ROW($BV$130)+1),"")</f>
        <v>0</v>
      </c>
      <c r="BW177">
        <f>IFERROR(SMALL(BW47:BW127,ROW()-ROW($BW$130)+1),"")</f>
        <v>0</v>
      </c>
      <c r="BX177">
        <f>IFERROR(SMALL(BX47:BX127,ROW()-ROW($BX$130)+1),"")</f>
        <v>0</v>
      </c>
      <c r="BY177">
        <f>IFERROR(SMALL(BY47:BY127,ROW()-ROW($BY$130)+1),"")</f>
        <v>0</v>
      </c>
      <c r="BZ177">
        <f>IFERROR(SMALL(BZ47:BZ127,ROW()-ROW($BZ$130)+1),"")</f>
        <v>0</v>
      </c>
      <c r="CA177">
        <f>IFERROR(SMALL(CA47:CA127,ROW()-ROW($CA$130)+1),"")</f>
        <v>0</v>
      </c>
      <c r="CB177">
        <f>IFERROR(SMALL(CB47:CB127,ROW()-ROW($CB$130)+1),"")</f>
        <v>0</v>
      </c>
      <c r="CC177">
        <f>IFERROR(SMALL(CC47:CC127,ROW()-ROW($CC$130)+1),"")</f>
        <v>0</v>
      </c>
      <c r="CD177">
        <f>IFERROR(SMALL(CD47:CD127,ROW()-ROW($CD$130)+1),"")</f>
        <v>0</v>
      </c>
      <c r="CE177">
        <f>IFERROR(SMALL(CE47:CE127,ROW()-ROW($CE$130)+1),"")</f>
        <v>0</v>
      </c>
      <c r="CF177">
        <f>IFERROR(SMALL(CF47:CF127,ROW()-ROW($CF$130)+1),"")</f>
        <v>0</v>
      </c>
      <c r="CG177">
        <f>IFERROR(SMALL(CG47:CG127,ROW()-ROW($CG$130)+1),"")</f>
        <v>0</v>
      </c>
      <c r="CH177">
        <f>IFERROR(SMALL(CH47:CH127,ROW()-ROW($CH$130)+1),"")</f>
        <v>0</v>
      </c>
      <c r="CI177">
        <f>IFERROR(SMALL(CI47:CI127,ROW()-ROW($CI$130)+1),"")</f>
        <v>0</v>
      </c>
      <c r="CJ177">
        <f>IFERROR(SMALL(CJ47:CJ127,ROW()-ROW($CJ$130)+1),"")</f>
        <v>0</v>
      </c>
      <c r="CK177">
        <f>IFERROR(SMALL(CK47:CK127,ROW()-ROW($CK$130)+1),"")</f>
        <v>0</v>
      </c>
      <c r="CL177">
        <f>IFERROR(SMALL(CL47:CL127,ROW()-ROW($CL$130)+1),"")</f>
        <v>0</v>
      </c>
      <c r="CM177">
        <f>IFERROR(SMALL(CM47:CM127,ROW()-ROW($CM$130)+1),"")</f>
        <v>0</v>
      </c>
      <c r="CN177">
        <f>IFERROR(SMALL(CN47:CN127,ROW()-ROW($CN$130)+1),"")</f>
        <v>0</v>
      </c>
      <c r="CO177">
        <f>IFERROR(SMALL(CO47:CO127,ROW()-ROW($CO$130)+1),"")</f>
        <v>0</v>
      </c>
      <c r="CP177">
        <f>IFERROR(SMALL(CP47:CP127,ROW()-ROW($CP$130)+1),"")</f>
        <v>0</v>
      </c>
      <c r="CQ177">
        <f>IFERROR(SMALL(CQ47:CQ127,ROW()-ROW($CQ$130)+1),"")</f>
        <v>0</v>
      </c>
      <c r="CR177">
        <f>IFERROR(SMALL(CR47:CR127,ROW()-ROW($CR$130)+1),"")</f>
        <v>0</v>
      </c>
      <c r="CS177">
        <f>IFERROR(SMALL(CS47:CS127,ROW()-ROW($CS$130)+1),"")</f>
        <v>0</v>
      </c>
      <c r="CT177">
        <f>IFERROR(SMALL(CT47:CT127,ROW()-ROW($CT$130)+1),"")</f>
        <v>0</v>
      </c>
      <c r="CU177">
        <f>IFERROR(SMALL(CU47:CU127,ROW()-ROW($CU$130)+1),"")</f>
        <v>0</v>
      </c>
      <c r="CV177">
        <f>IFERROR(SMALL(CV47:CV127,ROW()-ROW($CV$130)+1),"")</f>
        <v>0</v>
      </c>
      <c r="CW177">
        <f>IFERROR(SMALL(CW47:CW127,ROW()-ROW($CW$130)+1),"")</f>
        <v>0</v>
      </c>
      <c r="CX177">
        <f>IFERROR(SMALL(CX47:CX127,ROW()-ROW($CX$130)+1),"")</f>
        <v>0</v>
      </c>
      <c r="CY177">
        <f>IFERROR(SMALL(CY47:CY127,ROW()-ROW($CY$130)+1),"")</f>
        <v>0</v>
      </c>
      <c r="CZ177">
        <f>IFERROR(SMALL(CZ47:CZ127,ROW()-ROW($CZ$130)+1),"")</f>
        <v>0</v>
      </c>
      <c r="DA177">
        <f>IFERROR(SMALL(DA47:DA127,ROW()-ROW($DA$130)+1),"")</f>
        <v>0</v>
      </c>
      <c r="DB177">
        <f>IFERROR(SMALL(DB47:DB127,ROW()-ROW($DB$130)+1),"")</f>
        <v>0</v>
      </c>
      <c r="DC177">
        <f>IFERROR(SMALL(DC47:DC127,ROW()-ROW($DC$130)+1),"")</f>
        <v>0</v>
      </c>
      <c r="DD177">
        <f>IFERROR(SMALL(DD47:DD127,ROW()-ROW($DD$130)+1),"")</f>
        <v>0</v>
      </c>
      <c r="DE177">
        <f>IFERROR(SMALL(DE47:DE127,ROW()-ROW($DE$130)+1),"")</f>
        <v>0</v>
      </c>
      <c r="DF177">
        <f>IFERROR(SMALL(DF47:DF127,ROW()-ROW($DF$130)+1),"")</f>
        <v>0</v>
      </c>
      <c r="DG177">
        <f>IFERROR(SMALL(DG47:DG127,ROW()-ROW($DG$130)+1),"")</f>
        <v>0</v>
      </c>
      <c r="DH177">
        <f>IFERROR(SMALL(DH47:DH127,ROW()-ROW($DH$130)+1),"")</f>
        <v>0</v>
      </c>
      <c r="DI177">
        <f>IFERROR(SMALL(DI47:DI127,ROW()-ROW($DI$130)+1),"")</f>
        <v>0</v>
      </c>
      <c r="DJ177">
        <f>IFERROR(SMALL(DJ47:DJ127,ROW()-ROW($DJ$130)+1),"")</f>
        <v>0</v>
      </c>
      <c r="DK177">
        <f>IFERROR(SMALL(DK47:DK127,ROW()-ROW($DK$130)+1),"")</f>
        <v>0</v>
      </c>
      <c r="DL177">
        <f>IFERROR(SMALL(DL47:DL127,ROW()-ROW($DL$130)+1),"")</f>
        <v>0</v>
      </c>
      <c r="DM177">
        <f>IFERROR(SMALL(DM47:DM127,ROW()-ROW($DM$130)+1),"")</f>
        <v>0</v>
      </c>
      <c r="DN177">
        <f>IFERROR(SMALL(DN47:DN127,ROW()-ROW($DN$130)+1),"")</f>
        <v>0</v>
      </c>
      <c r="DO177">
        <f>IFERROR(SMALL(DO47:DO127,ROW()-ROW($DO$130)+1),"")</f>
        <v>0</v>
      </c>
      <c r="DP177">
        <f>IFERROR(SMALL(DP47:DP127,ROW()-ROW($DP$130)+1),"")</f>
        <v>0</v>
      </c>
      <c r="DS177">
        <f>IFERROR(SMALL(DS47:DS127,ROW()-ROW($DS$130)+1),"")</f>
        <v>0</v>
      </c>
      <c r="DT177">
        <f>IFERROR(SMALL(DT47:DT127,ROW()-ROW($DT$130)+1),"")</f>
        <v>0</v>
      </c>
      <c r="DU177">
        <f>IFERROR(SMALL(DU47:DU127,ROW()-ROW($DU$130)+1),"")</f>
        <v>0</v>
      </c>
      <c r="DV177">
        <f>IFERROR(SMALL(DV47:DV127,ROW()-ROW($DV$130)+1),"")</f>
        <v>0</v>
      </c>
      <c r="DW177">
        <f>IFERROR(SMALL(DW47:DW127,ROW()-ROW($DW$130)+1),"")</f>
        <v>0</v>
      </c>
      <c r="DX177">
        <f>IFERROR(SMALL(DX47:DX127,ROW()-ROW($DX$130)+1),"")</f>
        <v>0</v>
      </c>
      <c r="DY177">
        <f>IFERROR(SMALL(DY47:DY127,ROW()-ROW($DY$130)+1),"")</f>
        <v>0</v>
      </c>
      <c r="DZ177">
        <f>IFERROR(SMALL(DZ47:DZ127,ROW()-ROW($DZ$130)+1),"")</f>
        <v>0</v>
      </c>
      <c r="EA177">
        <f>IFERROR(SMALL(EA47:EA127,ROW()-ROW($EA$130)+1),"")</f>
        <v>0</v>
      </c>
      <c r="EB177">
        <f>IFERROR(SMALL(EB47:EB127,ROW()-ROW($EB$130)+1),"")</f>
        <v>0</v>
      </c>
      <c r="EC177">
        <f>IFERROR(SMALL(EC47:EC127,ROW()-ROW($EC$130)+1),"")</f>
        <v>0</v>
      </c>
      <c r="ED177">
        <f>IFERROR(SMALL(ED47:ED127,ROW()-ROW($ED$130)+1),"")</f>
        <v>0</v>
      </c>
      <c r="EE177">
        <f>IFERROR(SMALL(EE47:EE127,ROW()-ROW($EE$130)+1),"")</f>
        <v>0</v>
      </c>
      <c r="EF177">
        <f>IFERROR(SMALL(EF47:EF127,ROW()-ROW($EF$130)+1),"")</f>
        <v>0</v>
      </c>
      <c r="EG177">
        <f>IFERROR(SMALL(EG47:EG127,ROW()-ROW($EG$130)+1),"")</f>
        <v>0</v>
      </c>
      <c r="EH177">
        <f>IFERROR(SMALL(EH47:EH127,ROW()-ROW($EH$130)+1),"")</f>
        <v>0</v>
      </c>
      <c r="EI177">
        <f>IFERROR(SMALL(EI47:EI127,ROW()-ROW($EI$130)+1),"")</f>
        <v>0</v>
      </c>
      <c r="EJ177">
        <f>IFERROR(SMALL(EJ47:EJ127,ROW()-ROW($EJ$130)+1),"")</f>
        <v>0</v>
      </c>
      <c r="EK177">
        <f>IFERROR(SMALL(EK47:EK127,ROW()-ROW($EK$130)+1),"")</f>
        <v>0</v>
      </c>
      <c r="EL177">
        <f>IFERROR(SMALL(EL47:EL127,ROW()-ROW($EL$130)+1),"")</f>
        <v>0</v>
      </c>
      <c r="EM177">
        <f>IFERROR(SMALL(EM47:EM127,ROW()-ROW($EM$130)+1),"")</f>
        <v>0</v>
      </c>
      <c r="EN177">
        <f>IFERROR(SMALL(EN47:EN127,ROW()-ROW($EN$130)+1),"")</f>
        <v>0</v>
      </c>
      <c r="EO177">
        <f>IFERROR(SMALL(EO47:EO127,ROW()-ROW($EO$130)+1),"")</f>
        <v>0</v>
      </c>
      <c r="EP177">
        <f>IFERROR(SMALL(EP47:EP127,ROW()-ROW($EP$130)+1),"")</f>
        <v>0</v>
      </c>
      <c r="EQ177">
        <f>IFERROR(SMALL(EQ47:EQ127,ROW()-ROW($EQ$130)+1),"")</f>
        <v>0</v>
      </c>
      <c r="ER177">
        <f>IFERROR(SMALL(ER47:ER127,ROW()-ROW($ER$130)+1),"")</f>
        <v>0</v>
      </c>
      <c r="ES177">
        <f>IFERROR(SMALL(ES47:ES127,ROW()-ROW($ES$130)+1),"")</f>
        <v>0</v>
      </c>
      <c r="ET177">
        <f>IFERROR(SMALL(ET47:ET127,ROW()-ROW($ET$130)+1),"")</f>
        <v>0</v>
      </c>
      <c r="EU177">
        <f>IFERROR(SMALL(EU47:EU127,ROW()-ROW($EU$130)+1),"")</f>
        <v>0</v>
      </c>
      <c r="EV177">
        <f>IFERROR(SMALL(EV47:EV127,ROW()-ROW($EV$130)+1),"")</f>
        <v>0</v>
      </c>
      <c r="EW177">
        <f>IFERROR(SMALL(EW47:EW127,ROW()-ROW($EW$130)+1),"")</f>
        <v>0</v>
      </c>
      <c r="EX177">
        <f>IFERROR(SMALL(EX47:EX127,ROW()-ROW($EX$130)+1),"")</f>
        <v>0</v>
      </c>
      <c r="EY177">
        <f>IFERROR(SMALL(EY47:EY127,ROW()-ROW($EY$130)+1),"")</f>
        <v>0</v>
      </c>
      <c r="EZ177">
        <f>IFERROR(SMALL(EZ47:EZ127,ROW()-ROW($EZ$130)+1),"")</f>
        <v>0</v>
      </c>
      <c r="FA177">
        <f>IFERROR(SMALL(FA47:FA127,ROW()-ROW($FA$130)+1),"")</f>
        <v>0</v>
      </c>
      <c r="FB177">
        <f>IFERROR(SMALL(FB47:FB127,ROW()-ROW($FB$130)+1),"")</f>
        <v>0</v>
      </c>
      <c r="FC177">
        <f>IFERROR(SMALL(FC47:FC127,ROW()-ROW($FC$130)+1),"")</f>
        <v>0</v>
      </c>
      <c r="FD177">
        <f>IFERROR(SMALL(FD47:FD127,ROW()-ROW($FD$130)+1),"")</f>
        <v>0</v>
      </c>
      <c r="FE177">
        <f>IFERROR(SMALL(FE47:FE127,ROW()-ROW($FE$130)+1),"")</f>
        <v>0</v>
      </c>
      <c r="FF177">
        <f>IFERROR(SMALL(FF47:FF127,ROW()-ROW($FF$130)+1),"")</f>
        <v>0</v>
      </c>
      <c r="FG177">
        <f>IFERROR(SMALL(FG47:FG127,ROW()-ROW($FG$130)+1),"")</f>
        <v>0</v>
      </c>
      <c r="FH177">
        <f>IFERROR(SMALL(FH47:FH127,ROW()-ROW($FH$130)+1),"")</f>
        <v>0</v>
      </c>
      <c r="FI177">
        <f>IFERROR(SMALL(FI47:FI127,ROW()-ROW($FI$130)+1),"")</f>
        <v>0</v>
      </c>
      <c r="FJ177">
        <f>IFERROR(SMALL(FJ47:FJ127,ROW()-ROW($FJ$130)+1),"")</f>
        <v>0</v>
      </c>
      <c r="FK177">
        <f>IFERROR(SMALL(FK47:FK127,ROW()-ROW($FK$130)+1),"")</f>
        <v>0</v>
      </c>
      <c r="FL177">
        <f>IFERROR(SMALL(FL47:FL127,ROW()-ROW($FL$130)+1),"")</f>
        <v>0</v>
      </c>
      <c r="FM177">
        <f>IFERROR(SMALL(FM47:FM127,ROW()-ROW($FM$130)+1),"")</f>
        <v>0</v>
      </c>
      <c r="FN177">
        <f>IFERROR(SMALL(FN47:FN127,ROW()-ROW($FN$130)+1),"")</f>
        <v>0</v>
      </c>
      <c r="FO177">
        <f>IFERROR(SMALL(FO47:FO127,ROW()-ROW($FO$130)+1),"")</f>
        <v>0</v>
      </c>
      <c r="FP177">
        <f>IFERROR(SMALL(FP47:FP127,ROW()-ROW($FP$130)+1),"")</f>
        <v>0</v>
      </c>
      <c r="FQ177">
        <f>IFERROR(SMALL(FQ47:FQ127,ROW()-ROW($FQ$130)+1),"")</f>
        <v>0</v>
      </c>
      <c r="FR177">
        <f>IFERROR(SMALL(FR47:FR127,ROW()-ROW($FR$130)+1),"")</f>
        <v>0</v>
      </c>
      <c r="FS177">
        <f>IFERROR(SMALL(FS47:FS127,ROW()-ROW($FS$130)+1),"")</f>
        <v>0</v>
      </c>
      <c r="FT177">
        <f>IFERROR(SMALL(FT47:FT127,ROW()-ROW($FT$130)+1),"")</f>
        <v>0</v>
      </c>
      <c r="FU177">
        <f>IFERROR(SMALL(FU47:FU127,ROW()-ROW($FU$130)+1),"")</f>
        <v>0</v>
      </c>
      <c r="FV177">
        <f>IFERROR(SMALL(FV47:FV127,ROW()-ROW($FV$130)+1),"")</f>
        <v>0</v>
      </c>
      <c r="FW177">
        <f>IFERROR(SMALL(FW47:FW127,ROW()-ROW($FW$130)+1),"")</f>
        <v>0</v>
      </c>
      <c r="FX177">
        <f>IFERROR(SMALL(FX47:FX127,ROW()-ROW($FX$130)+1),"")</f>
        <v>0</v>
      </c>
      <c r="FY177">
        <f>IFERROR(SMALL(FY47:FY127,ROW()-ROW($FY$130)+1),"")</f>
        <v>0</v>
      </c>
      <c r="FZ177">
        <f>IFERROR(SMALL(FZ47:FZ127,ROW()-ROW($FZ$130)+1),"")</f>
        <v>0</v>
      </c>
      <c r="GA177">
        <f>IFERROR(SMALL(GA47:GA127,ROW()-ROW($GA$130)+1),"")</f>
        <v>0</v>
      </c>
      <c r="GB177">
        <f>IFERROR(SMALL(GB47:GB127,ROW()-ROW($GB$130)+1),"")</f>
        <v>0</v>
      </c>
      <c r="GC177">
        <f>IFERROR(SMALL(GC47:GC127,ROW()-ROW($GC$130)+1),"")</f>
        <v>0</v>
      </c>
      <c r="GD177">
        <f>IFERROR(SMALL(GD47:GD127,ROW()-ROW($GD$130)+1),"")</f>
        <v>0</v>
      </c>
      <c r="GE177">
        <f>IFERROR(SMALL(GE47:GE127,ROW()-ROW($GE$130)+1),"")</f>
        <v>0</v>
      </c>
      <c r="GF177">
        <f>IFERROR(SMALL(GF47:GF127,ROW()-ROW($GF$130)+1),"")</f>
        <v>0</v>
      </c>
      <c r="GG177">
        <f>IFERROR(SMALL(GG47:GG127,ROW()-ROW($GG$130)+1),"")</f>
        <v>0</v>
      </c>
      <c r="GH177">
        <f>IFERROR(SMALL(GH47:GH127,ROW()-ROW($GH$130)+1),"")</f>
        <v>0</v>
      </c>
      <c r="GI177">
        <f>IFERROR(SMALL(GI47:GI127,ROW()-ROW($GI$130)+1),"")</f>
        <v>0</v>
      </c>
      <c r="GJ177">
        <f>IFERROR(SMALL(GJ47:GJ127,ROW()-ROW($GJ$130)+1),"")</f>
        <v>0</v>
      </c>
      <c r="GK177">
        <f>IFERROR(SMALL(GK47:GK127,ROW()-ROW($GK$130)+1),"")</f>
        <v>0</v>
      </c>
      <c r="GL177">
        <f>IFERROR(SMALL(GL47:GL127,ROW()-ROW($GL$130)+1),"")</f>
        <v>0</v>
      </c>
      <c r="GM177">
        <f>IFERROR(SMALL(GM47:GM127,ROW()-ROW($GM$130)+1),"")</f>
        <v>0</v>
      </c>
      <c r="GN177">
        <f>IFERROR(SMALL(GN47:GN127,ROW()-ROW($GN$130)+1),"")</f>
        <v>0</v>
      </c>
      <c r="GO177">
        <f>IFERROR(SMALL(GO47:GO127,ROW()-ROW($GO$130)+1),"")</f>
        <v>0</v>
      </c>
      <c r="GP177">
        <f>IFERROR(SMALL(GP47:GP127,ROW()-ROW($GP$130)+1),"")</f>
        <v>0</v>
      </c>
      <c r="GQ177">
        <f>IFERROR(SMALL(GQ47:GQ127,ROW()-ROW($GQ$130)+1),"")</f>
        <v>0</v>
      </c>
      <c r="GR177">
        <f>IFERROR(SMALL(GR47:GR127,ROW()-ROW($GR$130)+1),"")</f>
        <v>0</v>
      </c>
      <c r="GS177">
        <f>IFERROR(SMALL(GS47:GS127,ROW()-ROW($GS$130)+1),"")</f>
        <v>0</v>
      </c>
      <c r="GT177">
        <f>IFERROR(SMALL(GT47:GT127,ROW()-ROW($GT$130)+1),"")</f>
        <v>0</v>
      </c>
      <c r="GU177">
        <f>IFERROR(SMALL(GU47:GU127,ROW()-ROW($GU$130)+1),"")</f>
        <v>0</v>
      </c>
      <c r="GV177">
        <f>IFERROR(SMALL(GV47:GV127,ROW()-ROW($GV$130)+1),"")</f>
        <v>0</v>
      </c>
      <c r="GW177">
        <f>IFERROR(SMALL(GW47:GW127,ROW()-ROW($GW$130)+1),"")</f>
        <v>0</v>
      </c>
      <c r="GX177">
        <f>IFERROR(SMALL(GX47:GX127,ROW()-ROW($GX$130)+1),"")</f>
        <v>0</v>
      </c>
      <c r="GY177">
        <f>IFERROR(SMALL(GY47:GY127,ROW()-ROW($GY$130)+1),"")</f>
        <v>0</v>
      </c>
      <c r="GZ177">
        <f>IFERROR(SMALL(GZ47:GZ127,ROW()-ROW($GZ$130)+1),"")</f>
        <v>0</v>
      </c>
      <c r="HA177">
        <f>IFERROR(SMALL(HA47:HA127,ROW()-ROW($HA$130)+1),"")</f>
        <v>0</v>
      </c>
      <c r="HB177">
        <f>IFERROR(SMALL(HB47:HB127,ROW()-ROW($HB$130)+1),"")</f>
        <v>0</v>
      </c>
      <c r="HC177">
        <f>IFERROR(SMALL(HC47:HC127,ROW()-ROW($HC$130)+1),"")</f>
        <v>0</v>
      </c>
      <c r="HD177">
        <f>IFERROR(SMALL(HD47:HD127,ROW()-ROW($HD$130)+1),"")</f>
        <v>0</v>
      </c>
      <c r="HE177">
        <f>IFERROR(SMALL(HE47:HE127,ROW()-ROW($HE$130)+1),"")</f>
        <v>0</v>
      </c>
      <c r="HF177">
        <f>IFERROR(SMALL(HF47:HF127,ROW()-ROW($HF$130)+1),"")</f>
        <v>0</v>
      </c>
      <c r="HG177">
        <f>IFERROR(SMALL(HG47:HG127,ROW()-ROW($HG$130)+1),"")</f>
        <v>0</v>
      </c>
      <c r="HH177">
        <f>IFERROR(SMALL(HH47:HH127,ROW()-ROW($HH$130)+1),"")</f>
        <v>0</v>
      </c>
      <c r="HI177">
        <f>IFERROR(SMALL(HI47:HI127,ROW()-ROW($HI$130)+1),"")</f>
        <v>0</v>
      </c>
      <c r="HJ177">
        <f>IFERROR(SMALL(HJ47:HJ127,ROW()-ROW($HJ$130)+1),"")</f>
        <v>0</v>
      </c>
      <c r="HK177">
        <f>IFERROR(SMALL(HK47:HK127,ROW()-ROW($HK$130)+1),"")</f>
        <v>0</v>
      </c>
      <c r="HL177">
        <f>IFERROR(SMALL(HL47:HL127,ROW()-ROW($HL$130)+1),"")</f>
        <v>0</v>
      </c>
      <c r="HM177">
        <f>IFERROR(SMALL(HM47:HM127,ROW()-ROW($HM$130)+1),"")</f>
        <v>0</v>
      </c>
      <c r="HN177">
        <f>IFERROR(SMALL(HN47:HN127,ROW()-ROW($HN$130)+1),"")</f>
        <v>0</v>
      </c>
      <c r="HO177">
        <f>IFERROR(SMALL(HO47:HO127,ROW()-ROW($HO$130)+1),"")</f>
        <v>0</v>
      </c>
      <c r="HP177">
        <f>IFERROR(SMALL(HP47:HP127,ROW()-ROW($HP$130)+1),"")</f>
        <v>0</v>
      </c>
      <c r="HQ177">
        <f>IFERROR(SMALL(HQ47:HQ127,ROW()-ROW($HQ$130)+1),"")</f>
        <v>0</v>
      </c>
      <c r="HR177">
        <f>IFERROR(SMALL(HR47:HR127,ROW()-ROW($HR$130)+1),"")</f>
        <v>0</v>
      </c>
      <c r="HS177">
        <f>IFERROR(SMALL(HS47:HS127,ROW()-ROW($HS$130)+1),"")</f>
        <v>0</v>
      </c>
      <c r="HT177">
        <f>IFERROR(SMALL(HT47:HT127,ROW()-ROW($HT$130)+1),"")</f>
        <v>0</v>
      </c>
      <c r="HU177">
        <f>IFERROR(SMALL(HU47:HU127,ROW()-ROW($HU$130)+1),"")</f>
        <v>0</v>
      </c>
      <c r="HV177">
        <f>IFERROR(SMALL(HV47:HV127,ROW()-ROW($HV$130)+1),"")</f>
        <v>0</v>
      </c>
      <c r="HW177">
        <f>IFERROR(SMALL(HW47:HW127,ROW()-ROW($HW$130)+1),"")</f>
        <v>0</v>
      </c>
      <c r="HX177">
        <f>IFERROR(SMALL(HX47:HX127,ROW()-ROW($HX$130)+1),"")</f>
        <v>0</v>
      </c>
      <c r="HY177">
        <f>IFERROR(SMALL(HY47:HY127,ROW()-ROW($HY$130)+1),"")</f>
        <v>0</v>
      </c>
      <c r="HZ177">
        <f>IFERROR(SMALL(HZ47:HZ127,ROW()-ROW($HZ$130)+1),"")</f>
        <v>0</v>
      </c>
      <c r="IA177">
        <f>IFERROR(SMALL(IA47:IA127,ROW()-ROW($IA$130)+1),"")</f>
        <v>0</v>
      </c>
      <c r="IB177">
        <f>IFERROR(SMALL(IB47:IB127,ROW()-ROW($IB$130)+1),"")</f>
        <v>0</v>
      </c>
      <c r="IC177">
        <f>IFERROR(SMALL(IC47:IC127,ROW()-ROW($IC$130)+1),"")</f>
        <v>0</v>
      </c>
      <c r="ID177">
        <f>IFERROR(SMALL(ID47:ID127,ROW()-ROW($ID$130)+1),"")</f>
        <v>0</v>
      </c>
    </row>
    <row r="178" spans="5:238">
      <c r="E178">
        <f>IFERROR(SMALL(E47:E127,ROW()-ROW($E$130)+1),"")</f>
        <v>0</v>
      </c>
      <c r="F178">
        <f>IFERROR(SMALL(F47:F127,ROW()-ROW($F$130)+1),"")</f>
        <v>0</v>
      </c>
      <c r="G178">
        <f>IFERROR(SMALL(G47:G127,ROW()-ROW($G$130)+1),"")</f>
        <v>0</v>
      </c>
      <c r="H178">
        <f>IFERROR(SMALL(H47:H127,ROW()-ROW($H$130)+1),"")</f>
        <v>0</v>
      </c>
      <c r="I178">
        <f>IFERROR(SMALL(I47:I127,ROW()-ROW($I$130)+1),"")</f>
        <v>0</v>
      </c>
      <c r="J178">
        <f>IFERROR(SMALL(J47:J127,ROW()-ROW($J$130)+1),"")</f>
        <v>0</v>
      </c>
      <c r="K178">
        <f>IFERROR(SMALL(K47:K127,ROW()-ROW($K$130)+1),"")</f>
        <v>0</v>
      </c>
      <c r="L178">
        <f>IFERROR(SMALL(L47:L127,ROW()-ROW($L$130)+1),"")</f>
        <v>0</v>
      </c>
      <c r="M178">
        <f>IFERROR(SMALL(M47:M127,ROW()-ROW($M$130)+1),"")</f>
        <v>0</v>
      </c>
      <c r="N178">
        <f>IFERROR(SMALL(N47:N127,ROW()-ROW($N$130)+1),"")</f>
        <v>0</v>
      </c>
      <c r="O178">
        <f>IFERROR(SMALL(O47:O127,ROW()-ROW($O$130)+1),"")</f>
        <v>0</v>
      </c>
      <c r="P178">
        <f>IFERROR(SMALL(P47:P127,ROW()-ROW($P$130)+1),"")</f>
        <v>0</v>
      </c>
      <c r="Q178">
        <f>IFERROR(SMALL(Q47:Q127,ROW()-ROW($Q$130)+1),"")</f>
        <v>0</v>
      </c>
      <c r="R178">
        <f>IFERROR(SMALL(R47:R127,ROW()-ROW($R$130)+1),"")</f>
        <v>0</v>
      </c>
      <c r="S178">
        <f>IFERROR(SMALL(S47:S127,ROW()-ROW($S$130)+1),"")</f>
        <v>0</v>
      </c>
      <c r="T178">
        <f>IFERROR(SMALL(T47:T127,ROW()-ROW($T$130)+1),"")</f>
        <v>0</v>
      </c>
      <c r="U178">
        <f>IFERROR(SMALL(U47:U127,ROW()-ROW($U$130)+1),"")</f>
        <v>0</v>
      </c>
      <c r="V178">
        <f>IFERROR(SMALL(V47:V127,ROW()-ROW($V$130)+1),"")</f>
        <v>0</v>
      </c>
      <c r="W178">
        <f>IFERROR(SMALL(W47:W127,ROW()-ROW($W$130)+1),"")</f>
        <v>0</v>
      </c>
      <c r="X178">
        <f>IFERROR(SMALL(X47:X127,ROW()-ROW($X$130)+1),"")</f>
        <v>0</v>
      </c>
      <c r="Y178">
        <f>IFERROR(SMALL(Y47:Y127,ROW()-ROW($Y$130)+1),"")</f>
        <v>0</v>
      </c>
      <c r="Z178">
        <f>IFERROR(SMALL(Z47:Z127,ROW()-ROW($Z$130)+1),"")</f>
        <v>0</v>
      </c>
      <c r="AA178">
        <f>IFERROR(SMALL(AA47:AA127,ROW()-ROW($AA$130)+1),"")</f>
        <v>0</v>
      </c>
      <c r="AB178">
        <f>IFERROR(SMALL(AB47:AB127,ROW()-ROW($AB$130)+1),"")</f>
        <v>0</v>
      </c>
      <c r="AC178">
        <f>IFERROR(SMALL(AC47:AC127,ROW()-ROW($AC$130)+1),"")</f>
        <v>0</v>
      </c>
      <c r="AD178">
        <f>IFERROR(SMALL(AD47:AD127,ROW()-ROW($AD$130)+1),"")</f>
        <v>0</v>
      </c>
      <c r="AE178">
        <f>IFERROR(SMALL(AE47:AE127,ROW()-ROW($AE$130)+1),"")</f>
        <v>0</v>
      </c>
      <c r="AF178">
        <f>IFERROR(SMALL(AF47:AF127,ROW()-ROW($AF$130)+1),"")</f>
        <v>0</v>
      </c>
      <c r="AG178">
        <f>IFERROR(SMALL(AG47:AG127,ROW()-ROW($AG$130)+1),"")</f>
        <v>0</v>
      </c>
      <c r="AH178">
        <f>IFERROR(SMALL(AH47:AH127,ROW()-ROW($AH$130)+1),"")</f>
        <v>0</v>
      </c>
      <c r="AI178">
        <f>IFERROR(SMALL(AI47:AI127,ROW()-ROW($AI$130)+1),"")</f>
        <v>0</v>
      </c>
      <c r="AJ178">
        <f>IFERROR(SMALL(AJ47:AJ127,ROW()-ROW($AJ$130)+1),"")</f>
        <v>0</v>
      </c>
      <c r="AK178">
        <f>IFERROR(SMALL(AK47:AK127,ROW()-ROW($AK$130)+1),"")</f>
        <v>0</v>
      </c>
      <c r="AL178">
        <f>IFERROR(SMALL(AL47:AL127,ROW()-ROW($AL$130)+1),"")</f>
        <v>0</v>
      </c>
      <c r="AM178">
        <f>IFERROR(SMALL(AM47:AM127,ROW()-ROW($AM$130)+1),"")</f>
        <v>0</v>
      </c>
      <c r="AN178">
        <f>IFERROR(SMALL(AN47:AN127,ROW()-ROW($AN$130)+1),"")</f>
        <v>0</v>
      </c>
      <c r="AO178">
        <f>IFERROR(SMALL(AO47:AO127,ROW()-ROW($AO$130)+1),"")</f>
        <v>0</v>
      </c>
      <c r="AP178">
        <f>IFERROR(SMALL(AP47:AP127,ROW()-ROW($AP$130)+1),"")</f>
        <v>0</v>
      </c>
      <c r="AQ178">
        <f>IFERROR(SMALL(AQ47:AQ127,ROW()-ROW($AQ$130)+1),"")</f>
        <v>0</v>
      </c>
      <c r="AR178">
        <f>IFERROR(SMALL(AR47:AR127,ROW()-ROW($AR$130)+1),"")</f>
        <v>0</v>
      </c>
      <c r="AS178">
        <f>IFERROR(SMALL(AS47:AS127,ROW()-ROW($AS$130)+1),"")</f>
        <v>0</v>
      </c>
      <c r="AT178">
        <f>IFERROR(SMALL(AT47:AT127,ROW()-ROW($AT$130)+1),"")</f>
        <v>0</v>
      </c>
      <c r="AU178">
        <f>IFERROR(SMALL(AU47:AU127,ROW()-ROW($AU$130)+1),"")</f>
        <v>0</v>
      </c>
      <c r="AV178">
        <f>IFERROR(SMALL(AV47:AV127,ROW()-ROW($AV$130)+1),"")</f>
        <v>0</v>
      </c>
      <c r="AW178">
        <f>IFERROR(SMALL(AW47:AW127,ROW()-ROW($AW$130)+1),"")</f>
        <v>0</v>
      </c>
      <c r="AX178">
        <f>IFERROR(SMALL(AX47:AX127,ROW()-ROW($AX$130)+1),"")</f>
        <v>0</v>
      </c>
      <c r="AY178">
        <f>IFERROR(SMALL(AY47:AY127,ROW()-ROW($AY$130)+1),"")</f>
        <v>0</v>
      </c>
      <c r="AZ178">
        <f>IFERROR(SMALL(AZ47:AZ127,ROW()-ROW($AZ$130)+1),"")</f>
        <v>0</v>
      </c>
      <c r="BA178">
        <f>IFERROR(SMALL(BA47:BA127,ROW()-ROW($BA$130)+1),"")</f>
        <v>0</v>
      </c>
      <c r="BB178">
        <f>IFERROR(SMALL(BB47:BB127,ROW()-ROW($BB$130)+1),"")</f>
        <v>0</v>
      </c>
      <c r="BC178">
        <f>IFERROR(SMALL(BC47:BC127,ROW()-ROW($BC$130)+1),"")</f>
        <v>0</v>
      </c>
      <c r="BD178">
        <f>IFERROR(SMALL(BD47:BD127,ROW()-ROW($BD$130)+1),"")</f>
        <v>0</v>
      </c>
      <c r="BE178">
        <f>IFERROR(SMALL(BE47:BE127,ROW()-ROW($BE$130)+1),"")</f>
        <v>0</v>
      </c>
      <c r="BF178">
        <f>IFERROR(SMALL(BF47:BF127,ROW()-ROW($BF$130)+1),"")</f>
        <v>0</v>
      </c>
      <c r="BG178">
        <f>IFERROR(SMALL(BG47:BG127,ROW()-ROW($BG$130)+1),"")</f>
        <v>0</v>
      </c>
      <c r="BH178">
        <f>IFERROR(SMALL(BH47:BH127,ROW()-ROW($BH$130)+1),"")</f>
        <v>0</v>
      </c>
      <c r="BI178">
        <f>IFERROR(SMALL(BI47:BI127,ROW()-ROW($BI$130)+1),"")</f>
        <v>0</v>
      </c>
      <c r="BJ178">
        <f>IFERROR(SMALL(BJ47:BJ127,ROW()-ROW($BJ$130)+1),"")</f>
        <v>0</v>
      </c>
      <c r="BK178">
        <f>IFERROR(SMALL(BK47:BK127,ROW()-ROW($BK$130)+1),"")</f>
        <v>0</v>
      </c>
      <c r="BL178">
        <f>IFERROR(SMALL(BL47:BL127,ROW()-ROW($BL$130)+1),"")</f>
        <v>0</v>
      </c>
      <c r="BM178">
        <f>IFERROR(SMALL(BM47:BM127,ROW()-ROW($BM$130)+1),"")</f>
        <v>0</v>
      </c>
      <c r="BN178">
        <f>IFERROR(SMALL(BN47:BN127,ROW()-ROW($BN$130)+1),"")</f>
        <v>0</v>
      </c>
      <c r="BO178">
        <f>IFERROR(SMALL(BO47:BO127,ROW()-ROW($BO$130)+1),"")</f>
        <v>0</v>
      </c>
      <c r="BP178">
        <f>IFERROR(SMALL(BP47:BP127,ROW()-ROW($BP$130)+1),"")</f>
        <v>0</v>
      </c>
      <c r="BQ178">
        <f>IFERROR(SMALL(BQ47:BQ127,ROW()-ROW($BQ$130)+1),"")</f>
        <v>0</v>
      </c>
      <c r="BR178">
        <f>IFERROR(SMALL(BR47:BR127,ROW()-ROW($BR$130)+1),"")</f>
        <v>0</v>
      </c>
      <c r="BS178">
        <f>IFERROR(SMALL(BS47:BS127,ROW()-ROW($BS$130)+1),"")</f>
        <v>0</v>
      </c>
      <c r="BT178">
        <f>IFERROR(SMALL(BT47:BT127,ROW()-ROW($BT$130)+1),"")</f>
        <v>0</v>
      </c>
      <c r="BU178">
        <f>IFERROR(SMALL(BU47:BU127,ROW()-ROW($BU$130)+1),"")</f>
        <v>0</v>
      </c>
      <c r="BV178">
        <f>IFERROR(SMALL(BV47:BV127,ROW()-ROW($BV$130)+1),"")</f>
        <v>0</v>
      </c>
      <c r="BW178">
        <f>IFERROR(SMALL(BW47:BW127,ROW()-ROW($BW$130)+1),"")</f>
        <v>0</v>
      </c>
      <c r="BX178">
        <f>IFERROR(SMALL(BX47:BX127,ROW()-ROW($BX$130)+1),"")</f>
        <v>0</v>
      </c>
      <c r="BY178">
        <f>IFERROR(SMALL(BY47:BY127,ROW()-ROW($BY$130)+1),"")</f>
        <v>0</v>
      </c>
      <c r="BZ178">
        <f>IFERROR(SMALL(BZ47:BZ127,ROW()-ROW($BZ$130)+1),"")</f>
        <v>0</v>
      </c>
      <c r="CA178">
        <f>IFERROR(SMALL(CA47:CA127,ROW()-ROW($CA$130)+1),"")</f>
        <v>0</v>
      </c>
      <c r="CB178">
        <f>IFERROR(SMALL(CB47:CB127,ROW()-ROW($CB$130)+1),"")</f>
        <v>0</v>
      </c>
      <c r="CC178">
        <f>IFERROR(SMALL(CC47:CC127,ROW()-ROW($CC$130)+1),"")</f>
        <v>0</v>
      </c>
      <c r="CD178">
        <f>IFERROR(SMALL(CD47:CD127,ROW()-ROW($CD$130)+1),"")</f>
        <v>0</v>
      </c>
      <c r="CE178">
        <f>IFERROR(SMALL(CE47:CE127,ROW()-ROW($CE$130)+1),"")</f>
        <v>0</v>
      </c>
      <c r="CF178">
        <f>IFERROR(SMALL(CF47:CF127,ROW()-ROW($CF$130)+1),"")</f>
        <v>0</v>
      </c>
      <c r="CG178">
        <f>IFERROR(SMALL(CG47:CG127,ROW()-ROW($CG$130)+1),"")</f>
        <v>0</v>
      </c>
      <c r="CH178">
        <f>IFERROR(SMALL(CH47:CH127,ROW()-ROW($CH$130)+1),"")</f>
        <v>0</v>
      </c>
      <c r="CI178">
        <f>IFERROR(SMALL(CI47:CI127,ROW()-ROW($CI$130)+1),"")</f>
        <v>0</v>
      </c>
      <c r="CJ178">
        <f>IFERROR(SMALL(CJ47:CJ127,ROW()-ROW($CJ$130)+1),"")</f>
        <v>0</v>
      </c>
      <c r="CK178">
        <f>IFERROR(SMALL(CK47:CK127,ROW()-ROW($CK$130)+1),"")</f>
        <v>0</v>
      </c>
      <c r="CL178">
        <f>IFERROR(SMALL(CL47:CL127,ROW()-ROW($CL$130)+1),"")</f>
        <v>0</v>
      </c>
      <c r="CM178">
        <f>IFERROR(SMALL(CM47:CM127,ROW()-ROW($CM$130)+1),"")</f>
        <v>0</v>
      </c>
      <c r="CN178">
        <f>IFERROR(SMALL(CN47:CN127,ROW()-ROW($CN$130)+1),"")</f>
        <v>0</v>
      </c>
      <c r="CO178">
        <f>IFERROR(SMALL(CO47:CO127,ROW()-ROW($CO$130)+1),"")</f>
        <v>0</v>
      </c>
      <c r="CP178">
        <f>IFERROR(SMALL(CP47:CP127,ROW()-ROW($CP$130)+1),"")</f>
        <v>0</v>
      </c>
      <c r="CQ178">
        <f>IFERROR(SMALL(CQ47:CQ127,ROW()-ROW($CQ$130)+1),"")</f>
        <v>0</v>
      </c>
      <c r="CR178">
        <f>IFERROR(SMALL(CR47:CR127,ROW()-ROW($CR$130)+1),"")</f>
        <v>0</v>
      </c>
      <c r="CS178">
        <f>IFERROR(SMALL(CS47:CS127,ROW()-ROW($CS$130)+1),"")</f>
        <v>0</v>
      </c>
      <c r="CT178">
        <f>IFERROR(SMALL(CT47:CT127,ROW()-ROW($CT$130)+1),"")</f>
        <v>0</v>
      </c>
      <c r="CU178">
        <f>IFERROR(SMALL(CU47:CU127,ROW()-ROW($CU$130)+1),"")</f>
        <v>0</v>
      </c>
      <c r="CV178">
        <f>IFERROR(SMALL(CV47:CV127,ROW()-ROW($CV$130)+1),"")</f>
        <v>0</v>
      </c>
      <c r="CW178">
        <f>IFERROR(SMALL(CW47:CW127,ROW()-ROW($CW$130)+1),"")</f>
        <v>0</v>
      </c>
      <c r="CX178">
        <f>IFERROR(SMALL(CX47:CX127,ROW()-ROW($CX$130)+1),"")</f>
        <v>0</v>
      </c>
      <c r="CY178">
        <f>IFERROR(SMALL(CY47:CY127,ROW()-ROW($CY$130)+1),"")</f>
        <v>0</v>
      </c>
      <c r="CZ178">
        <f>IFERROR(SMALL(CZ47:CZ127,ROW()-ROW($CZ$130)+1),"")</f>
        <v>0</v>
      </c>
      <c r="DA178">
        <f>IFERROR(SMALL(DA47:DA127,ROW()-ROW($DA$130)+1),"")</f>
        <v>0</v>
      </c>
      <c r="DB178">
        <f>IFERROR(SMALL(DB47:DB127,ROW()-ROW($DB$130)+1),"")</f>
        <v>0</v>
      </c>
      <c r="DC178">
        <f>IFERROR(SMALL(DC47:DC127,ROW()-ROW($DC$130)+1),"")</f>
        <v>0</v>
      </c>
      <c r="DD178">
        <f>IFERROR(SMALL(DD47:DD127,ROW()-ROW($DD$130)+1),"")</f>
        <v>0</v>
      </c>
      <c r="DE178">
        <f>IFERROR(SMALL(DE47:DE127,ROW()-ROW($DE$130)+1),"")</f>
        <v>0</v>
      </c>
      <c r="DF178">
        <f>IFERROR(SMALL(DF47:DF127,ROW()-ROW($DF$130)+1),"")</f>
        <v>0</v>
      </c>
      <c r="DG178">
        <f>IFERROR(SMALL(DG47:DG127,ROW()-ROW($DG$130)+1),"")</f>
        <v>0</v>
      </c>
      <c r="DH178">
        <f>IFERROR(SMALL(DH47:DH127,ROW()-ROW($DH$130)+1),"")</f>
        <v>0</v>
      </c>
      <c r="DI178">
        <f>IFERROR(SMALL(DI47:DI127,ROW()-ROW($DI$130)+1),"")</f>
        <v>0</v>
      </c>
      <c r="DJ178">
        <f>IFERROR(SMALL(DJ47:DJ127,ROW()-ROW($DJ$130)+1),"")</f>
        <v>0</v>
      </c>
      <c r="DK178">
        <f>IFERROR(SMALL(DK47:DK127,ROW()-ROW($DK$130)+1),"")</f>
        <v>0</v>
      </c>
      <c r="DL178">
        <f>IFERROR(SMALL(DL47:DL127,ROW()-ROW($DL$130)+1),"")</f>
        <v>0</v>
      </c>
      <c r="DM178">
        <f>IFERROR(SMALL(DM47:DM127,ROW()-ROW($DM$130)+1),"")</f>
        <v>0</v>
      </c>
      <c r="DN178">
        <f>IFERROR(SMALL(DN47:DN127,ROW()-ROW($DN$130)+1),"")</f>
        <v>0</v>
      </c>
      <c r="DO178">
        <f>IFERROR(SMALL(DO47:DO127,ROW()-ROW($DO$130)+1),"")</f>
        <v>0</v>
      </c>
      <c r="DP178">
        <f>IFERROR(SMALL(DP47:DP127,ROW()-ROW($DP$130)+1),"")</f>
        <v>0</v>
      </c>
      <c r="DS178">
        <f>IFERROR(SMALL(DS47:DS127,ROW()-ROW($DS$130)+1),"")</f>
        <v>0</v>
      </c>
      <c r="DT178">
        <f>IFERROR(SMALL(DT47:DT127,ROW()-ROW($DT$130)+1),"")</f>
        <v>0</v>
      </c>
      <c r="DU178">
        <f>IFERROR(SMALL(DU47:DU127,ROW()-ROW($DU$130)+1),"")</f>
        <v>0</v>
      </c>
      <c r="DV178">
        <f>IFERROR(SMALL(DV47:DV127,ROW()-ROW($DV$130)+1),"")</f>
        <v>0</v>
      </c>
      <c r="DW178">
        <f>IFERROR(SMALL(DW47:DW127,ROW()-ROW($DW$130)+1),"")</f>
        <v>0</v>
      </c>
      <c r="DX178">
        <f>IFERROR(SMALL(DX47:DX127,ROW()-ROW($DX$130)+1),"")</f>
        <v>0</v>
      </c>
      <c r="DY178">
        <f>IFERROR(SMALL(DY47:DY127,ROW()-ROW($DY$130)+1),"")</f>
        <v>0</v>
      </c>
      <c r="DZ178">
        <f>IFERROR(SMALL(DZ47:DZ127,ROW()-ROW($DZ$130)+1),"")</f>
        <v>0</v>
      </c>
      <c r="EA178">
        <f>IFERROR(SMALL(EA47:EA127,ROW()-ROW($EA$130)+1),"")</f>
        <v>0</v>
      </c>
      <c r="EB178">
        <f>IFERROR(SMALL(EB47:EB127,ROW()-ROW($EB$130)+1),"")</f>
        <v>0</v>
      </c>
      <c r="EC178">
        <f>IFERROR(SMALL(EC47:EC127,ROW()-ROW($EC$130)+1),"")</f>
        <v>0</v>
      </c>
      <c r="ED178">
        <f>IFERROR(SMALL(ED47:ED127,ROW()-ROW($ED$130)+1),"")</f>
        <v>0</v>
      </c>
      <c r="EE178">
        <f>IFERROR(SMALL(EE47:EE127,ROW()-ROW($EE$130)+1),"")</f>
        <v>0</v>
      </c>
      <c r="EF178">
        <f>IFERROR(SMALL(EF47:EF127,ROW()-ROW($EF$130)+1),"")</f>
        <v>0</v>
      </c>
      <c r="EG178">
        <f>IFERROR(SMALL(EG47:EG127,ROW()-ROW($EG$130)+1),"")</f>
        <v>0</v>
      </c>
      <c r="EH178">
        <f>IFERROR(SMALL(EH47:EH127,ROW()-ROW($EH$130)+1),"")</f>
        <v>0</v>
      </c>
      <c r="EI178">
        <f>IFERROR(SMALL(EI47:EI127,ROW()-ROW($EI$130)+1),"")</f>
        <v>0</v>
      </c>
      <c r="EJ178">
        <f>IFERROR(SMALL(EJ47:EJ127,ROW()-ROW($EJ$130)+1),"")</f>
        <v>0</v>
      </c>
      <c r="EK178">
        <f>IFERROR(SMALL(EK47:EK127,ROW()-ROW($EK$130)+1),"")</f>
        <v>0</v>
      </c>
      <c r="EL178">
        <f>IFERROR(SMALL(EL47:EL127,ROW()-ROW($EL$130)+1),"")</f>
        <v>0</v>
      </c>
      <c r="EM178">
        <f>IFERROR(SMALL(EM47:EM127,ROW()-ROW($EM$130)+1),"")</f>
        <v>0</v>
      </c>
      <c r="EN178">
        <f>IFERROR(SMALL(EN47:EN127,ROW()-ROW($EN$130)+1),"")</f>
        <v>0</v>
      </c>
      <c r="EO178">
        <f>IFERROR(SMALL(EO47:EO127,ROW()-ROW($EO$130)+1),"")</f>
        <v>0</v>
      </c>
      <c r="EP178">
        <f>IFERROR(SMALL(EP47:EP127,ROW()-ROW($EP$130)+1),"")</f>
        <v>0</v>
      </c>
      <c r="EQ178">
        <f>IFERROR(SMALL(EQ47:EQ127,ROW()-ROW($EQ$130)+1),"")</f>
        <v>0</v>
      </c>
      <c r="ER178">
        <f>IFERROR(SMALL(ER47:ER127,ROW()-ROW($ER$130)+1),"")</f>
        <v>0</v>
      </c>
      <c r="ES178">
        <f>IFERROR(SMALL(ES47:ES127,ROW()-ROW($ES$130)+1),"")</f>
        <v>0</v>
      </c>
      <c r="ET178">
        <f>IFERROR(SMALL(ET47:ET127,ROW()-ROW($ET$130)+1),"")</f>
        <v>0</v>
      </c>
      <c r="EU178">
        <f>IFERROR(SMALL(EU47:EU127,ROW()-ROW($EU$130)+1),"")</f>
        <v>0</v>
      </c>
      <c r="EV178">
        <f>IFERROR(SMALL(EV47:EV127,ROW()-ROW($EV$130)+1),"")</f>
        <v>0</v>
      </c>
      <c r="EW178">
        <f>IFERROR(SMALL(EW47:EW127,ROW()-ROW($EW$130)+1),"")</f>
        <v>0</v>
      </c>
      <c r="EX178">
        <f>IFERROR(SMALL(EX47:EX127,ROW()-ROW($EX$130)+1),"")</f>
        <v>0</v>
      </c>
      <c r="EY178">
        <f>IFERROR(SMALL(EY47:EY127,ROW()-ROW($EY$130)+1),"")</f>
        <v>0</v>
      </c>
      <c r="EZ178">
        <f>IFERROR(SMALL(EZ47:EZ127,ROW()-ROW($EZ$130)+1),"")</f>
        <v>0</v>
      </c>
      <c r="FA178">
        <f>IFERROR(SMALL(FA47:FA127,ROW()-ROW($FA$130)+1),"")</f>
        <v>0</v>
      </c>
      <c r="FB178">
        <f>IFERROR(SMALL(FB47:FB127,ROW()-ROW($FB$130)+1),"")</f>
        <v>0</v>
      </c>
      <c r="FC178">
        <f>IFERROR(SMALL(FC47:FC127,ROW()-ROW($FC$130)+1),"")</f>
        <v>0</v>
      </c>
      <c r="FD178">
        <f>IFERROR(SMALL(FD47:FD127,ROW()-ROW($FD$130)+1),"")</f>
        <v>0</v>
      </c>
      <c r="FE178">
        <f>IFERROR(SMALL(FE47:FE127,ROW()-ROW($FE$130)+1),"")</f>
        <v>0</v>
      </c>
      <c r="FF178">
        <f>IFERROR(SMALL(FF47:FF127,ROW()-ROW($FF$130)+1),"")</f>
        <v>0</v>
      </c>
      <c r="FG178">
        <f>IFERROR(SMALL(FG47:FG127,ROW()-ROW($FG$130)+1),"")</f>
        <v>0</v>
      </c>
      <c r="FH178">
        <f>IFERROR(SMALL(FH47:FH127,ROW()-ROW($FH$130)+1),"")</f>
        <v>0</v>
      </c>
      <c r="FI178">
        <f>IFERROR(SMALL(FI47:FI127,ROW()-ROW($FI$130)+1),"")</f>
        <v>0</v>
      </c>
      <c r="FJ178">
        <f>IFERROR(SMALL(FJ47:FJ127,ROW()-ROW($FJ$130)+1),"")</f>
        <v>0</v>
      </c>
      <c r="FK178">
        <f>IFERROR(SMALL(FK47:FK127,ROW()-ROW($FK$130)+1),"")</f>
        <v>0</v>
      </c>
      <c r="FL178">
        <f>IFERROR(SMALL(FL47:FL127,ROW()-ROW($FL$130)+1),"")</f>
        <v>0</v>
      </c>
      <c r="FM178">
        <f>IFERROR(SMALL(FM47:FM127,ROW()-ROW($FM$130)+1),"")</f>
        <v>0</v>
      </c>
      <c r="FN178">
        <f>IFERROR(SMALL(FN47:FN127,ROW()-ROW($FN$130)+1),"")</f>
        <v>0</v>
      </c>
      <c r="FO178">
        <f>IFERROR(SMALL(FO47:FO127,ROW()-ROW($FO$130)+1),"")</f>
        <v>0</v>
      </c>
      <c r="FP178">
        <f>IFERROR(SMALL(FP47:FP127,ROW()-ROW($FP$130)+1),"")</f>
        <v>0</v>
      </c>
      <c r="FQ178">
        <f>IFERROR(SMALL(FQ47:FQ127,ROW()-ROW($FQ$130)+1),"")</f>
        <v>0</v>
      </c>
      <c r="FR178">
        <f>IFERROR(SMALL(FR47:FR127,ROW()-ROW($FR$130)+1),"")</f>
        <v>0</v>
      </c>
      <c r="FS178">
        <f>IFERROR(SMALL(FS47:FS127,ROW()-ROW($FS$130)+1),"")</f>
        <v>0</v>
      </c>
      <c r="FT178">
        <f>IFERROR(SMALL(FT47:FT127,ROW()-ROW($FT$130)+1),"")</f>
        <v>0</v>
      </c>
      <c r="FU178">
        <f>IFERROR(SMALL(FU47:FU127,ROW()-ROW($FU$130)+1),"")</f>
        <v>0</v>
      </c>
      <c r="FV178">
        <f>IFERROR(SMALL(FV47:FV127,ROW()-ROW($FV$130)+1),"")</f>
        <v>0</v>
      </c>
      <c r="FW178">
        <f>IFERROR(SMALL(FW47:FW127,ROW()-ROW($FW$130)+1),"")</f>
        <v>0</v>
      </c>
      <c r="FX178">
        <f>IFERROR(SMALL(FX47:FX127,ROW()-ROW($FX$130)+1),"")</f>
        <v>0</v>
      </c>
      <c r="FY178">
        <f>IFERROR(SMALL(FY47:FY127,ROW()-ROW($FY$130)+1),"")</f>
        <v>0</v>
      </c>
      <c r="FZ178">
        <f>IFERROR(SMALL(FZ47:FZ127,ROW()-ROW($FZ$130)+1),"")</f>
        <v>0</v>
      </c>
      <c r="GA178">
        <f>IFERROR(SMALL(GA47:GA127,ROW()-ROW($GA$130)+1),"")</f>
        <v>0</v>
      </c>
      <c r="GB178">
        <f>IFERROR(SMALL(GB47:GB127,ROW()-ROW($GB$130)+1),"")</f>
        <v>0</v>
      </c>
      <c r="GC178">
        <f>IFERROR(SMALL(GC47:GC127,ROW()-ROW($GC$130)+1),"")</f>
        <v>0</v>
      </c>
      <c r="GD178">
        <f>IFERROR(SMALL(GD47:GD127,ROW()-ROW($GD$130)+1),"")</f>
        <v>0</v>
      </c>
      <c r="GE178">
        <f>IFERROR(SMALL(GE47:GE127,ROW()-ROW($GE$130)+1),"")</f>
        <v>0</v>
      </c>
      <c r="GF178">
        <f>IFERROR(SMALL(GF47:GF127,ROW()-ROW($GF$130)+1),"")</f>
        <v>0</v>
      </c>
      <c r="GG178">
        <f>IFERROR(SMALL(GG47:GG127,ROW()-ROW($GG$130)+1),"")</f>
        <v>0</v>
      </c>
      <c r="GH178">
        <f>IFERROR(SMALL(GH47:GH127,ROW()-ROW($GH$130)+1),"")</f>
        <v>0</v>
      </c>
      <c r="GI178">
        <f>IFERROR(SMALL(GI47:GI127,ROW()-ROW($GI$130)+1),"")</f>
        <v>0</v>
      </c>
      <c r="GJ178">
        <f>IFERROR(SMALL(GJ47:GJ127,ROW()-ROW($GJ$130)+1),"")</f>
        <v>0</v>
      </c>
      <c r="GK178">
        <f>IFERROR(SMALL(GK47:GK127,ROW()-ROW($GK$130)+1),"")</f>
        <v>0</v>
      </c>
      <c r="GL178">
        <f>IFERROR(SMALL(GL47:GL127,ROW()-ROW($GL$130)+1),"")</f>
        <v>0</v>
      </c>
      <c r="GM178">
        <f>IFERROR(SMALL(GM47:GM127,ROW()-ROW($GM$130)+1),"")</f>
        <v>0</v>
      </c>
      <c r="GN178">
        <f>IFERROR(SMALL(GN47:GN127,ROW()-ROW($GN$130)+1),"")</f>
        <v>0</v>
      </c>
      <c r="GO178">
        <f>IFERROR(SMALL(GO47:GO127,ROW()-ROW($GO$130)+1),"")</f>
        <v>0</v>
      </c>
      <c r="GP178">
        <f>IFERROR(SMALL(GP47:GP127,ROW()-ROW($GP$130)+1),"")</f>
        <v>0</v>
      </c>
      <c r="GQ178">
        <f>IFERROR(SMALL(GQ47:GQ127,ROW()-ROW($GQ$130)+1),"")</f>
        <v>0</v>
      </c>
      <c r="GR178">
        <f>IFERROR(SMALL(GR47:GR127,ROW()-ROW($GR$130)+1),"")</f>
        <v>0</v>
      </c>
      <c r="GS178">
        <f>IFERROR(SMALL(GS47:GS127,ROW()-ROW($GS$130)+1),"")</f>
        <v>0</v>
      </c>
      <c r="GT178">
        <f>IFERROR(SMALL(GT47:GT127,ROW()-ROW($GT$130)+1),"")</f>
        <v>0</v>
      </c>
      <c r="GU178">
        <f>IFERROR(SMALL(GU47:GU127,ROW()-ROW($GU$130)+1),"")</f>
        <v>0</v>
      </c>
      <c r="GV178">
        <f>IFERROR(SMALL(GV47:GV127,ROW()-ROW($GV$130)+1),"")</f>
        <v>0</v>
      </c>
      <c r="GW178">
        <f>IFERROR(SMALL(GW47:GW127,ROW()-ROW($GW$130)+1),"")</f>
        <v>0</v>
      </c>
      <c r="GX178">
        <f>IFERROR(SMALL(GX47:GX127,ROW()-ROW($GX$130)+1),"")</f>
        <v>0</v>
      </c>
      <c r="GY178">
        <f>IFERROR(SMALL(GY47:GY127,ROW()-ROW($GY$130)+1),"")</f>
        <v>0</v>
      </c>
      <c r="GZ178">
        <f>IFERROR(SMALL(GZ47:GZ127,ROW()-ROW($GZ$130)+1),"")</f>
        <v>0</v>
      </c>
      <c r="HA178">
        <f>IFERROR(SMALL(HA47:HA127,ROW()-ROW($HA$130)+1),"")</f>
        <v>0</v>
      </c>
      <c r="HB178">
        <f>IFERROR(SMALL(HB47:HB127,ROW()-ROW($HB$130)+1),"")</f>
        <v>0</v>
      </c>
      <c r="HC178">
        <f>IFERROR(SMALL(HC47:HC127,ROW()-ROW($HC$130)+1),"")</f>
        <v>0</v>
      </c>
      <c r="HD178">
        <f>IFERROR(SMALL(HD47:HD127,ROW()-ROW($HD$130)+1),"")</f>
        <v>0</v>
      </c>
      <c r="HE178">
        <f>IFERROR(SMALL(HE47:HE127,ROW()-ROW($HE$130)+1),"")</f>
        <v>0</v>
      </c>
      <c r="HF178">
        <f>IFERROR(SMALL(HF47:HF127,ROW()-ROW($HF$130)+1),"")</f>
        <v>0</v>
      </c>
      <c r="HG178">
        <f>IFERROR(SMALL(HG47:HG127,ROW()-ROW($HG$130)+1),"")</f>
        <v>0</v>
      </c>
      <c r="HH178">
        <f>IFERROR(SMALL(HH47:HH127,ROW()-ROW($HH$130)+1),"")</f>
        <v>0</v>
      </c>
      <c r="HI178">
        <f>IFERROR(SMALL(HI47:HI127,ROW()-ROW($HI$130)+1),"")</f>
        <v>0</v>
      </c>
      <c r="HJ178">
        <f>IFERROR(SMALL(HJ47:HJ127,ROW()-ROW($HJ$130)+1),"")</f>
        <v>0</v>
      </c>
      <c r="HK178">
        <f>IFERROR(SMALL(HK47:HK127,ROW()-ROW($HK$130)+1),"")</f>
        <v>0</v>
      </c>
      <c r="HL178">
        <f>IFERROR(SMALL(HL47:HL127,ROW()-ROW($HL$130)+1),"")</f>
        <v>0</v>
      </c>
      <c r="HM178">
        <f>IFERROR(SMALL(HM47:HM127,ROW()-ROW($HM$130)+1),"")</f>
        <v>0</v>
      </c>
      <c r="HN178">
        <f>IFERROR(SMALL(HN47:HN127,ROW()-ROW($HN$130)+1),"")</f>
        <v>0</v>
      </c>
      <c r="HO178">
        <f>IFERROR(SMALL(HO47:HO127,ROW()-ROW($HO$130)+1),"")</f>
        <v>0</v>
      </c>
      <c r="HP178">
        <f>IFERROR(SMALL(HP47:HP127,ROW()-ROW($HP$130)+1),"")</f>
        <v>0</v>
      </c>
      <c r="HQ178">
        <f>IFERROR(SMALL(HQ47:HQ127,ROW()-ROW($HQ$130)+1),"")</f>
        <v>0</v>
      </c>
      <c r="HR178">
        <f>IFERROR(SMALL(HR47:HR127,ROW()-ROW($HR$130)+1),"")</f>
        <v>0</v>
      </c>
      <c r="HS178">
        <f>IFERROR(SMALL(HS47:HS127,ROW()-ROW($HS$130)+1),"")</f>
        <v>0</v>
      </c>
      <c r="HT178">
        <f>IFERROR(SMALL(HT47:HT127,ROW()-ROW($HT$130)+1),"")</f>
        <v>0</v>
      </c>
      <c r="HU178">
        <f>IFERROR(SMALL(HU47:HU127,ROW()-ROW($HU$130)+1),"")</f>
        <v>0</v>
      </c>
      <c r="HV178">
        <f>IFERROR(SMALL(HV47:HV127,ROW()-ROW($HV$130)+1),"")</f>
        <v>0</v>
      </c>
      <c r="HW178">
        <f>IFERROR(SMALL(HW47:HW127,ROW()-ROW($HW$130)+1),"")</f>
        <v>0</v>
      </c>
      <c r="HX178">
        <f>IFERROR(SMALL(HX47:HX127,ROW()-ROW($HX$130)+1),"")</f>
        <v>0</v>
      </c>
      <c r="HY178">
        <f>IFERROR(SMALL(HY47:HY127,ROW()-ROW($HY$130)+1),"")</f>
        <v>0</v>
      </c>
      <c r="HZ178">
        <f>IFERROR(SMALL(HZ47:HZ127,ROW()-ROW($HZ$130)+1),"")</f>
        <v>0</v>
      </c>
      <c r="IA178">
        <f>IFERROR(SMALL(IA47:IA127,ROW()-ROW($IA$130)+1),"")</f>
        <v>0</v>
      </c>
      <c r="IB178">
        <f>IFERROR(SMALL(IB47:IB127,ROW()-ROW($IB$130)+1),"")</f>
        <v>0</v>
      </c>
      <c r="IC178">
        <f>IFERROR(SMALL(IC47:IC127,ROW()-ROW($IC$130)+1),"")</f>
        <v>0</v>
      </c>
      <c r="ID178">
        <f>IFERROR(SMALL(ID47:ID127,ROW()-ROW($ID$130)+1),"")</f>
        <v>0</v>
      </c>
    </row>
    <row r="179" spans="5:238">
      <c r="E179">
        <f>IFERROR(SMALL(E47:E127,ROW()-ROW($E$130)+1),"")</f>
        <v>0</v>
      </c>
      <c r="F179">
        <f>IFERROR(SMALL(F47:F127,ROW()-ROW($F$130)+1),"")</f>
        <v>0</v>
      </c>
      <c r="G179">
        <f>IFERROR(SMALL(G47:G127,ROW()-ROW($G$130)+1),"")</f>
        <v>0</v>
      </c>
      <c r="H179">
        <f>IFERROR(SMALL(H47:H127,ROW()-ROW($H$130)+1),"")</f>
        <v>0</v>
      </c>
      <c r="I179">
        <f>IFERROR(SMALL(I47:I127,ROW()-ROW($I$130)+1),"")</f>
        <v>0</v>
      </c>
      <c r="J179">
        <f>IFERROR(SMALL(J47:J127,ROW()-ROW($J$130)+1),"")</f>
        <v>0</v>
      </c>
      <c r="K179">
        <f>IFERROR(SMALL(K47:K127,ROW()-ROW($K$130)+1),"")</f>
        <v>0</v>
      </c>
      <c r="L179">
        <f>IFERROR(SMALL(L47:L127,ROW()-ROW($L$130)+1),"")</f>
        <v>0</v>
      </c>
      <c r="M179">
        <f>IFERROR(SMALL(M47:M127,ROW()-ROW($M$130)+1),"")</f>
        <v>0</v>
      </c>
      <c r="N179">
        <f>IFERROR(SMALL(N47:N127,ROW()-ROW($N$130)+1),"")</f>
        <v>0</v>
      </c>
      <c r="O179">
        <f>IFERROR(SMALL(O47:O127,ROW()-ROW($O$130)+1),"")</f>
        <v>0</v>
      </c>
      <c r="P179">
        <f>IFERROR(SMALL(P47:P127,ROW()-ROW($P$130)+1),"")</f>
        <v>0</v>
      </c>
      <c r="Q179">
        <f>IFERROR(SMALL(Q47:Q127,ROW()-ROW($Q$130)+1),"")</f>
        <v>0</v>
      </c>
      <c r="R179">
        <f>IFERROR(SMALL(R47:R127,ROW()-ROW($R$130)+1),"")</f>
        <v>0</v>
      </c>
      <c r="S179">
        <f>IFERROR(SMALL(S47:S127,ROW()-ROW($S$130)+1),"")</f>
        <v>0</v>
      </c>
      <c r="T179">
        <f>IFERROR(SMALL(T47:T127,ROW()-ROW($T$130)+1),"")</f>
        <v>0</v>
      </c>
      <c r="U179">
        <f>IFERROR(SMALL(U47:U127,ROW()-ROW($U$130)+1),"")</f>
        <v>0</v>
      </c>
      <c r="V179">
        <f>IFERROR(SMALL(V47:V127,ROW()-ROW($V$130)+1),"")</f>
        <v>0</v>
      </c>
      <c r="W179">
        <f>IFERROR(SMALL(W47:W127,ROW()-ROW($W$130)+1),"")</f>
        <v>0</v>
      </c>
      <c r="X179">
        <f>IFERROR(SMALL(X47:X127,ROW()-ROW($X$130)+1),"")</f>
        <v>0</v>
      </c>
      <c r="Y179">
        <f>IFERROR(SMALL(Y47:Y127,ROW()-ROW($Y$130)+1),"")</f>
        <v>0</v>
      </c>
      <c r="Z179">
        <f>IFERROR(SMALL(Z47:Z127,ROW()-ROW($Z$130)+1),"")</f>
        <v>0</v>
      </c>
      <c r="AA179">
        <f>IFERROR(SMALL(AA47:AA127,ROW()-ROW($AA$130)+1),"")</f>
        <v>0</v>
      </c>
      <c r="AB179">
        <f>IFERROR(SMALL(AB47:AB127,ROW()-ROW($AB$130)+1),"")</f>
        <v>0</v>
      </c>
      <c r="AC179">
        <f>IFERROR(SMALL(AC47:AC127,ROW()-ROW($AC$130)+1),"")</f>
        <v>0</v>
      </c>
      <c r="AD179">
        <f>IFERROR(SMALL(AD47:AD127,ROW()-ROW($AD$130)+1),"")</f>
        <v>0</v>
      </c>
      <c r="AE179">
        <f>IFERROR(SMALL(AE47:AE127,ROW()-ROW($AE$130)+1),"")</f>
        <v>0</v>
      </c>
      <c r="AF179">
        <f>IFERROR(SMALL(AF47:AF127,ROW()-ROW($AF$130)+1),"")</f>
        <v>0</v>
      </c>
      <c r="AG179">
        <f>IFERROR(SMALL(AG47:AG127,ROW()-ROW($AG$130)+1),"")</f>
        <v>0</v>
      </c>
      <c r="AH179">
        <f>IFERROR(SMALL(AH47:AH127,ROW()-ROW($AH$130)+1),"")</f>
        <v>0</v>
      </c>
      <c r="AI179">
        <f>IFERROR(SMALL(AI47:AI127,ROW()-ROW($AI$130)+1),"")</f>
        <v>0</v>
      </c>
      <c r="AJ179">
        <f>IFERROR(SMALL(AJ47:AJ127,ROW()-ROW($AJ$130)+1),"")</f>
        <v>0</v>
      </c>
      <c r="AK179">
        <f>IFERROR(SMALL(AK47:AK127,ROW()-ROW($AK$130)+1),"")</f>
        <v>0</v>
      </c>
      <c r="AL179">
        <f>IFERROR(SMALL(AL47:AL127,ROW()-ROW($AL$130)+1),"")</f>
        <v>0</v>
      </c>
      <c r="AM179">
        <f>IFERROR(SMALL(AM47:AM127,ROW()-ROW($AM$130)+1),"")</f>
        <v>0</v>
      </c>
      <c r="AN179">
        <f>IFERROR(SMALL(AN47:AN127,ROW()-ROW($AN$130)+1),"")</f>
        <v>0</v>
      </c>
      <c r="AO179">
        <f>IFERROR(SMALL(AO47:AO127,ROW()-ROW($AO$130)+1),"")</f>
        <v>0</v>
      </c>
      <c r="AP179">
        <f>IFERROR(SMALL(AP47:AP127,ROW()-ROW($AP$130)+1),"")</f>
        <v>0</v>
      </c>
      <c r="AQ179">
        <f>IFERROR(SMALL(AQ47:AQ127,ROW()-ROW($AQ$130)+1),"")</f>
        <v>0</v>
      </c>
      <c r="AR179">
        <f>IFERROR(SMALL(AR47:AR127,ROW()-ROW($AR$130)+1),"")</f>
        <v>0</v>
      </c>
      <c r="AS179">
        <f>IFERROR(SMALL(AS47:AS127,ROW()-ROW($AS$130)+1),"")</f>
        <v>0</v>
      </c>
      <c r="AT179">
        <f>IFERROR(SMALL(AT47:AT127,ROW()-ROW($AT$130)+1),"")</f>
        <v>0</v>
      </c>
      <c r="AU179">
        <f>IFERROR(SMALL(AU47:AU127,ROW()-ROW($AU$130)+1),"")</f>
        <v>0</v>
      </c>
      <c r="AV179">
        <f>IFERROR(SMALL(AV47:AV127,ROW()-ROW($AV$130)+1),"")</f>
        <v>0</v>
      </c>
      <c r="AW179">
        <f>IFERROR(SMALL(AW47:AW127,ROW()-ROW($AW$130)+1),"")</f>
        <v>0</v>
      </c>
      <c r="AX179">
        <f>IFERROR(SMALL(AX47:AX127,ROW()-ROW($AX$130)+1),"")</f>
        <v>0</v>
      </c>
      <c r="AY179">
        <f>IFERROR(SMALL(AY47:AY127,ROW()-ROW($AY$130)+1),"")</f>
        <v>0</v>
      </c>
      <c r="AZ179">
        <f>IFERROR(SMALL(AZ47:AZ127,ROW()-ROW($AZ$130)+1),"")</f>
        <v>0</v>
      </c>
      <c r="BA179">
        <f>IFERROR(SMALL(BA47:BA127,ROW()-ROW($BA$130)+1),"")</f>
        <v>0</v>
      </c>
      <c r="BB179">
        <f>IFERROR(SMALL(BB47:BB127,ROW()-ROW($BB$130)+1),"")</f>
        <v>0</v>
      </c>
      <c r="BC179">
        <f>IFERROR(SMALL(BC47:BC127,ROW()-ROW($BC$130)+1),"")</f>
        <v>0</v>
      </c>
      <c r="BD179">
        <f>IFERROR(SMALL(BD47:BD127,ROW()-ROW($BD$130)+1),"")</f>
        <v>0</v>
      </c>
      <c r="BE179">
        <f>IFERROR(SMALL(BE47:BE127,ROW()-ROW($BE$130)+1),"")</f>
        <v>0</v>
      </c>
      <c r="BF179">
        <f>IFERROR(SMALL(BF47:BF127,ROW()-ROW($BF$130)+1),"")</f>
        <v>0</v>
      </c>
      <c r="BG179">
        <f>IFERROR(SMALL(BG47:BG127,ROW()-ROW($BG$130)+1),"")</f>
        <v>0</v>
      </c>
      <c r="BH179">
        <f>IFERROR(SMALL(BH47:BH127,ROW()-ROW($BH$130)+1),"")</f>
        <v>0</v>
      </c>
      <c r="BI179">
        <f>IFERROR(SMALL(BI47:BI127,ROW()-ROW($BI$130)+1),"")</f>
        <v>0</v>
      </c>
      <c r="BJ179">
        <f>IFERROR(SMALL(BJ47:BJ127,ROW()-ROW($BJ$130)+1),"")</f>
        <v>0</v>
      </c>
      <c r="BK179">
        <f>IFERROR(SMALL(BK47:BK127,ROW()-ROW($BK$130)+1),"")</f>
        <v>0</v>
      </c>
      <c r="BL179">
        <f>IFERROR(SMALL(BL47:BL127,ROW()-ROW($BL$130)+1),"")</f>
        <v>0</v>
      </c>
      <c r="BM179">
        <f>IFERROR(SMALL(BM47:BM127,ROW()-ROW($BM$130)+1),"")</f>
        <v>0</v>
      </c>
      <c r="BN179">
        <f>IFERROR(SMALL(BN47:BN127,ROW()-ROW($BN$130)+1),"")</f>
        <v>0</v>
      </c>
      <c r="BO179">
        <f>IFERROR(SMALL(BO47:BO127,ROW()-ROW($BO$130)+1),"")</f>
        <v>0</v>
      </c>
      <c r="BP179">
        <f>IFERROR(SMALL(BP47:BP127,ROW()-ROW($BP$130)+1),"")</f>
        <v>0</v>
      </c>
      <c r="BQ179">
        <f>IFERROR(SMALL(BQ47:BQ127,ROW()-ROW($BQ$130)+1),"")</f>
        <v>0</v>
      </c>
      <c r="BR179">
        <f>IFERROR(SMALL(BR47:BR127,ROW()-ROW($BR$130)+1),"")</f>
        <v>0</v>
      </c>
      <c r="BS179">
        <f>IFERROR(SMALL(BS47:BS127,ROW()-ROW($BS$130)+1),"")</f>
        <v>0</v>
      </c>
      <c r="BT179">
        <f>IFERROR(SMALL(BT47:BT127,ROW()-ROW($BT$130)+1),"")</f>
        <v>0</v>
      </c>
      <c r="BU179">
        <f>IFERROR(SMALL(BU47:BU127,ROW()-ROW($BU$130)+1),"")</f>
        <v>0</v>
      </c>
      <c r="BV179">
        <f>IFERROR(SMALL(BV47:BV127,ROW()-ROW($BV$130)+1),"")</f>
        <v>0</v>
      </c>
      <c r="BW179">
        <f>IFERROR(SMALL(BW47:BW127,ROW()-ROW($BW$130)+1),"")</f>
        <v>0</v>
      </c>
      <c r="BX179">
        <f>IFERROR(SMALL(BX47:BX127,ROW()-ROW($BX$130)+1),"")</f>
        <v>0</v>
      </c>
      <c r="BY179">
        <f>IFERROR(SMALL(BY47:BY127,ROW()-ROW($BY$130)+1),"")</f>
        <v>0</v>
      </c>
      <c r="BZ179">
        <f>IFERROR(SMALL(BZ47:BZ127,ROW()-ROW($BZ$130)+1),"")</f>
        <v>0</v>
      </c>
      <c r="CA179">
        <f>IFERROR(SMALL(CA47:CA127,ROW()-ROW($CA$130)+1),"")</f>
        <v>0</v>
      </c>
      <c r="CB179">
        <f>IFERROR(SMALL(CB47:CB127,ROW()-ROW($CB$130)+1),"")</f>
        <v>0</v>
      </c>
      <c r="CC179">
        <f>IFERROR(SMALL(CC47:CC127,ROW()-ROW($CC$130)+1),"")</f>
        <v>0</v>
      </c>
      <c r="CD179">
        <f>IFERROR(SMALL(CD47:CD127,ROW()-ROW($CD$130)+1),"")</f>
        <v>0</v>
      </c>
      <c r="CE179">
        <f>IFERROR(SMALL(CE47:CE127,ROW()-ROW($CE$130)+1),"")</f>
        <v>0</v>
      </c>
      <c r="CF179">
        <f>IFERROR(SMALL(CF47:CF127,ROW()-ROW($CF$130)+1),"")</f>
        <v>0</v>
      </c>
      <c r="CG179">
        <f>IFERROR(SMALL(CG47:CG127,ROW()-ROW($CG$130)+1),"")</f>
        <v>0</v>
      </c>
      <c r="CH179">
        <f>IFERROR(SMALL(CH47:CH127,ROW()-ROW($CH$130)+1),"")</f>
        <v>0</v>
      </c>
      <c r="CI179">
        <f>IFERROR(SMALL(CI47:CI127,ROW()-ROW($CI$130)+1),"")</f>
        <v>0</v>
      </c>
      <c r="CJ179">
        <f>IFERROR(SMALL(CJ47:CJ127,ROW()-ROW($CJ$130)+1),"")</f>
        <v>0</v>
      </c>
      <c r="CK179">
        <f>IFERROR(SMALL(CK47:CK127,ROW()-ROW($CK$130)+1),"")</f>
        <v>0</v>
      </c>
      <c r="CL179">
        <f>IFERROR(SMALL(CL47:CL127,ROW()-ROW($CL$130)+1),"")</f>
        <v>0</v>
      </c>
      <c r="CM179">
        <f>IFERROR(SMALL(CM47:CM127,ROW()-ROW($CM$130)+1),"")</f>
        <v>0</v>
      </c>
      <c r="CN179">
        <f>IFERROR(SMALL(CN47:CN127,ROW()-ROW($CN$130)+1),"")</f>
        <v>0</v>
      </c>
      <c r="CO179">
        <f>IFERROR(SMALL(CO47:CO127,ROW()-ROW($CO$130)+1),"")</f>
        <v>0</v>
      </c>
      <c r="CP179">
        <f>IFERROR(SMALL(CP47:CP127,ROW()-ROW($CP$130)+1),"")</f>
        <v>0</v>
      </c>
      <c r="CQ179">
        <f>IFERROR(SMALL(CQ47:CQ127,ROW()-ROW($CQ$130)+1),"")</f>
        <v>0</v>
      </c>
      <c r="CR179">
        <f>IFERROR(SMALL(CR47:CR127,ROW()-ROW($CR$130)+1),"")</f>
        <v>0</v>
      </c>
      <c r="CS179">
        <f>IFERROR(SMALL(CS47:CS127,ROW()-ROW($CS$130)+1),"")</f>
        <v>0</v>
      </c>
      <c r="CT179">
        <f>IFERROR(SMALL(CT47:CT127,ROW()-ROW($CT$130)+1),"")</f>
        <v>0</v>
      </c>
      <c r="CU179">
        <f>IFERROR(SMALL(CU47:CU127,ROW()-ROW($CU$130)+1),"")</f>
        <v>0</v>
      </c>
      <c r="CV179">
        <f>IFERROR(SMALL(CV47:CV127,ROW()-ROW($CV$130)+1),"")</f>
        <v>0</v>
      </c>
      <c r="CW179">
        <f>IFERROR(SMALL(CW47:CW127,ROW()-ROW($CW$130)+1),"")</f>
        <v>0</v>
      </c>
      <c r="CX179">
        <f>IFERROR(SMALL(CX47:CX127,ROW()-ROW($CX$130)+1),"")</f>
        <v>0</v>
      </c>
      <c r="CY179">
        <f>IFERROR(SMALL(CY47:CY127,ROW()-ROW($CY$130)+1),"")</f>
        <v>0</v>
      </c>
      <c r="CZ179">
        <f>IFERROR(SMALL(CZ47:CZ127,ROW()-ROW($CZ$130)+1),"")</f>
        <v>0</v>
      </c>
      <c r="DA179">
        <f>IFERROR(SMALL(DA47:DA127,ROW()-ROW($DA$130)+1),"")</f>
        <v>0</v>
      </c>
      <c r="DB179">
        <f>IFERROR(SMALL(DB47:DB127,ROW()-ROW($DB$130)+1),"")</f>
        <v>0</v>
      </c>
      <c r="DC179">
        <f>IFERROR(SMALL(DC47:DC127,ROW()-ROW($DC$130)+1),"")</f>
        <v>0</v>
      </c>
      <c r="DD179">
        <f>IFERROR(SMALL(DD47:DD127,ROW()-ROW($DD$130)+1),"")</f>
        <v>0</v>
      </c>
      <c r="DE179">
        <f>IFERROR(SMALL(DE47:DE127,ROW()-ROW($DE$130)+1),"")</f>
        <v>0</v>
      </c>
      <c r="DF179">
        <f>IFERROR(SMALL(DF47:DF127,ROW()-ROW($DF$130)+1),"")</f>
        <v>0</v>
      </c>
      <c r="DG179">
        <f>IFERROR(SMALL(DG47:DG127,ROW()-ROW($DG$130)+1),"")</f>
        <v>0</v>
      </c>
      <c r="DH179">
        <f>IFERROR(SMALL(DH47:DH127,ROW()-ROW($DH$130)+1),"")</f>
        <v>0</v>
      </c>
      <c r="DI179">
        <f>IFERROR(SMALL(DI47:DI127,ROW()-ROW($DI$130)+1),"")</f>
        <v>0</v>
      </c>
      <c r="DJ179">
        <f>IFERROR(SMALL(DJ47:DJ127,ROW()-ROW($DJ$130)+1),"")</f>
        <v>0</v>
      </c>
      <c r="DK179">
        <f>IFERROR(SMALL(DK47:DK127,ROW()-ROW($DK$130)+1),"")</f>
        <v>0</v>
      </c>
      <c r="DL179">
        <f>IFERROR(SMALL(DL47:DL127,ROW()-ROW($DL$130)+1),"")</f>
        <v>0</v>
      </c>
      <c r="DM179">
        <f>IFERROR(SMALL(DM47:DM127,ROW()-ROW($DM$130)+1),"")</f>
        <v>0</v>
      </c>
      <c r="DN179">
        <f>IFERROR(SMALL(DN47:DN127,ROW()-ROW($DN$130)+1),"")</f>
        <v>0</v>
      </c>
      <c r="DO179">
        <f>IFERROR(SMALL(DO47:DO127,ROW()-ROW($DO$130)+1),"")</f>
        <v>0</v>
      </c>
      <c r="DP179">
        <f>IFERROR(SMALL(DP47:DP127,ROW()-ROW($DP$130)+1),"")</f>
        <v>0</v>
      </c>
      <c r="DS179">
        <f>IFERROR(SMALL(DS47:DS127,ROW()-ROW($DS$130)+1),"")</f>
        <v>0</v>
      </c>
      <c r="DT179">
        <f>IFERROR(SMALL(DT47:DT127,ROW()-ROW($DT$130)+1),"")</f>
        <v>0</v>
      </c>
      <c r="DU179">
        <f>IFERROR(SMALL(DU47:DU127,ROW()-ROW($DU$130)+1),"")</f>
        <v>0</v>
      </c>
      <c r="DV179">
        <f>IFERROR(SMALL(DV47:DV127,ROW()-ROW($DV$130)+1),"")</f>
        <v>0</v>
      </c>
      <c r="DW179">
        <f>IFERROR(SMALL(DW47:DW127,ROW()-ROW($DW$130)+1),"")</f>
        <v>0</v>
      </c>
      <c r="DX179">
        <f>IFERROR(SMALL(DX47:DX127,ROW()-ROW($DX$130)+1),"")</f>
        <v>0</v>
      </c>
      <c r="DY179">
        <f>IFERROR(SMALL(DY47:DY127,ROW()-ROW($DY$130)+1),"")</f>
        <v>0</v>
      </c>
      <c r="DZ179">
        <f>IFERROR(SMALL(DZ47:DZ127,ROW()-ROW($DZ$130)+1),"")</f>
        <v>0</v>
      </c>
      <c r="EA179">
        <f>IFERROR(SMALL(EA47:EA127,ROW()-ROW($EA$130)+1),"")</f>
        <v>0</v>
      </c>
      <c r="EB179">
        <f>IFERROR(SMALL(EB47:EB127,ROW()-ROW($EB$130)+1),"")</f>
        <v>0</v>
      </c>
      <c r="EC179">
        <f>IFERROR(SMALL(EC47:EC127,ROW()-ROW($EC$130)+1),"")</f>
        <v>0</v>
      </c>
      <c r="ED179">
        <f>IFERROR(SMALL(ED47:ED127,ROW()-ROW($ED$130)+1),"")</f>
        <v>0</v>
      </c>
      <c r="EE179">
        <f>IFERROR(SMALL(EE47:EE127,ROW()-ROW($EE$130)+1),"")</f>
        <v>0</v>
      </c>
      <c r="EF179">
        <f>IFERROR(SMALL(EF47:EF127,ROW()-ROW($EF$130)+1),"")</f>
        <v>0</v>
      </c>
      <c r="EG179">
        <f>IFERROR(SMALL(EG47:EG127,ROW()-ROW($EG$130)+1),"")</f>
        <v>0</v>
      </c>
      <c r="EH179">
        <f>IFERROR(SMALL(EH47:EH127,ROW()-ROW($EH$130)+1),"")</f>
        <v>0</v>
      </c>
      <c r="EI179">
        <f>IFERROR(SMALL(EI47:EI127,ROW()-ROW($EI$130)+1),"")</f>
        <v>0</v>
      </c>
      <c r="EJ179">
        <f>IFERROR(SMALL(EJ47:EJ127,ROW()-ROW($EJ$130)+1),"")</f>
        <v>0</v>
      </c>
      <c r="EK179">
        <f>IFERROR(SMALL(EK47:EK127,ROW()-ROW($EK$130)+1),"")</f>
        <v>0</v>
      </c>
      <c r="EL179">
        <f>IFERROR(SMALL(EL47:EL127,ROW()-ROW($EL$130)+1),"")</f>
        <v>0</v>
      </c>
      <c r="EM179">
        <f>IFERROR(SMALL(EM47:EM127,ROW()-ROW($EM$130)+1),"")</f>
        <v>0</v>
      </c>
      <c r="EN179">
        <f>IFERROR(SMALL(EN47:EN127,ROW()-ROW($EN$130)+1),"")</f>
        <v>0</v>
      </c>
      <c r="EO179">
        <f>IFERROR(SMALL(EO47:EO127,ROW()-ROW($EO$130)+1),"")</f>
        <v>0</v>
      </c>
      <c r="EP179">
        <f>IFERROR(SMALL(EP47:EP127,ROW()-ROW($EP$130)+1),"")</f>
        <v>0</v>
      </c>
      <c r="EQ179">
        <f>IFERROR(SMALL(EQ47:EQ127,ROW()-ROW($EQ$130)+1),"")</f>
        <v>0</v>
      </c>
      <c r="ER179">
        <f>IFERROR(SMALL(ER47:ER127,ROW()-ROW($ER$130)+1),"")</f>
        <v>0</v>
      </c>
      <c r="ES179">
        <f>IFERROR(SMALL(ES47:ES127,ROW()-ROW($ES$130)+1),"")</f>
        <v>0</v>
      </c>
      <c r="ET179">
        <f>IFERROR(SMALL(ET47:ET127,ROW()-ROW($ET$130)+1),"")</f>
        <v>0</v>
      </c>
      <c r="EU179">
        <f>IFERROR(SMALL(EU47:EU127,ROW()-ROW($EU$130)+1),"")</f>
        <v>0</v>
      </c>
      <c r="EV179">
        <f>IFERROR(SMALL(EV47:EV127,ROW()-ROW($EV$130)+1),"")</f>
        <v>0</v>
      </c>
      <c r="EW179">
        <f>IFERROR(SMALL(EW47:EW127,ROW()-ROW($EW$130)+1),"")</f>
        <v>0</v>
      </c>
      <c r="EX179">
        <f>IFERROR(SMALL(EX47:EX127,ROW()-ROW($EX$130)+1),"")</f>
        <v>0</v>
      </c>
      <c r="EY179">
        <f>IFERROR(SMALL(EY47:EY127,ROW()-ROW($EY$130)+1),"")</f>
        <v>0</v>
      </c>
      <c r="EZ179">
        <f>IFERROR(SMALL(EZ47:EZ127,ROW()-ROW($EZ$130)+1),"")</f>
        <v>0</v>
      </c>
      <c r="FA179">
        <f>IFERROR(SMALL(FA47:FA127,ROW()-ROW($FA$130)+1),"")</f>
        <v>0</v>
      </c>
      <c r="FB179">
        <f>IFERROR(SMALL(FB47:FB127,ROW()-ROW($FB$130)+1),"")</f>
        <v>0</v>
      </c>
      <c r="FC179">
        <f>IFERROR(SMALL(FC47:FC127,ROW()-ROW($FC$130)+1),"")</f>
        <v>0</v>
      </c>
      <c r="FD179">
        <f>IFERROR(SMALL(FD47:FD127,ROW()-ROW($FD$130)+1),"")</f>
        <v>0</v>
      </c>
      <c r="FE179">
        <f>IFERROR(SMALL(FE47:FE127,ROW()-ROW($FE$130)+1),"")</f>
        <v>0</v>
      </c>
      <c r="FF179">
        <f>IFERROR(SMALL(FF47:FF127,ROW()-ROW($FF$130)+1),"")</f>
        <v>0</v>
      </c>
      <c r="FG179">
        <f>IFERROR(SMALL(FG47:FG127,ROW()-ROW($FG$130)+1),"")</f>
        <v>0</v>
      </c>
      <c r="FH179">
        <f>IFERROR(SMALL(FH47:FH127,ROW()-ROW($FH$130)+1),"")</f>
        <v>0</v>
      </c>
      <c r="FI179">
        <f>IFERROR(SMALL(FI47:FI127,ROW()-ROW($FI$130)+1),"")</f>
        <v>0</v>
      </c>
      <c r="FJ179">
        <f>IFERROR(SMALL(FJ47:FJ127,ROW()-ROW($FJ$130)+1),"")</f>
        <v>0</v>
      </c>
      <c r="FK179">
        <f>IFERROR(SMALL(FK47:FK127,ROW()-ROW($FK$130)+1),"")</f>
        <v>0</v>
      </c>
      <c r="FL179">
        <f>IFERROR(SMALL(FL47:FL127,ROW()-ROW($FL$130)+1),"")</f>
        <v>0</v>
      </c>
      <c r="FM179">
        <f>IFERROR(SMALL(FM47:FM127,ROW()-ROW($FM$130)+1),"")</f>
        <v>0</v>
      </c>
      <c r="FN179">
        <f>IFERROR(SMALL(FN47:FN127,ROW()-ROW($FN$130)+1),"")</f>
        <v>0</v>
      </c>
      <c r="FO179">
        <f>IFERROR(SMALL(FO47:FO127,ROW()-ROW($FO$130)+1),"")</f>
        <v>0</v>
      </c>
      <c r="FP179">
        <f>IFERROR(SMALL(FP47:FP127,ROW()-ROW($FP$130)+1),"")</f>
        <v>0</v>
      </c>
      <c r="FQ179">
        <f>IFERROR(SMALL(FQ47:FQ127,ROW()-ROW($FQ$130)+1),"")</f>
        <v>0</v>
      </c>
      <c r="FR179">
        <f>IFERROR(SMALL(FR47:FR127,ROW()-ROW($FR$130)+1),"")</f>
        <v>0</v>
      </c>
      <c r="FS179">
        <f>IFERROR(SMALL(FS47:FS127,ROW()-ROW($FS$130)+1),"")</f>
        <v>0</v>
      </c>
      <c r="FT179">
        <f>IFERROR(SMALL(FT47:FT127,ROW()-ROW($FT$130)+1),"")</f>
        <v>0</v>
      </c>
      <c r="FU179">
        <f>IFERROR(SMALL(FU47:FU127,ROW()-ROW($FU$130)+1),"")</f>
        <v>0</v>
      </c>
      <c r="FV179">
        <f>IFERROR(SMALL(FV47:FV127,ROW()-ROW($FV$130)+1),"")</f>
        <v>0</v>
      </c>
      <c r="FW179">
        <f>IFERROR(SMALL(FW47:FW127,ROW()-ROW($FW$130)+1),"")</f>
        <v>0</v>
      </c>
      <c r="FX179">
        <f>IFERROR(SMALL(FX47:FX127,ROW()-ROW($FX$130)+1),"")</f>
        <v>0</v>
      </c>
      <c r="FY179">
        <f>IFERROR(SMALL(FY47:FY127,ROW()-ROW($FY$130)+1),"")</f>
        <v>0</v>
      </c>
      <c r="FZ179">
        <f>IFERROR(SMALL(FZ47:FZ127,ROW()-ROW($FZ$130)+1),"")</f>
        <v>0</v>
      </c>
      <c r="GA179">
        <f>IFERROR(SMALL(GA47:GA127,ROW()-ROW($GA$130)+1),"")</f>
        <v>0</v>
      </c>
      <c r="GB179">
        <f>IFERROR(SMALL(GB47:GB127,ROW()-ROW($GB$130)+1),"")</f>
        <v>0</v>
      </c>
      <c r="GC179">
        <f>IFERROR(SMALL(GC47:GC127,ROW()-ROW($GC$130)+1),"")</f>
        <v>0</v>
      </c>
      <c r="GD179">
        <f>IFERROR(SMALL(GD47:GD127,ROW()-ROW($GD$130)+1),"")</f>
        <v>0</v>
      </c>
      <c r="GE179">
        <f>IFERROR(SMALL(GE47:GE127,ROW()-ROW($GE$130)+1),"")</f>
        <v>0</v>
      </c>
      <c r="GF179">
        <f>IFERROR(SMALL(GF47:GF127,ROW()-ROW($GF$130)+1),"")</f>
        <v>0</v>
      </c>
      <c r="GG179">
        <f>IFERROR(SMALL(GG47:GG127,ROW()-ROW($GG$130)+1),"")</f>
        <v>0</v>
      </c>
      <c r="GH179">
        <f>IFERROR(SMALL(GH47:GH127,ROW()-ROW($GH$130)+1),"")</f>
        <v>0</v>
      </c>
      <c r="GI179">
        <f>IFERROR(SMALL(GI47:GI127,ROW()-ROW($GI$130)+1),"")</f>
        <v>0</v>
      </c>
      <c r="GJ179">
        <f>IFERROR(SMALL(GJ47:GJ127,ROW()-ROW($GJ$130)+1),"")</f>
        <v>0</v>
      </c>
      <c r="GK179">
        <f>IFERROR(SMALL(GK47:GK127,ROW()-ROW($GK$130)+1),"")</f>
        <v>0</v>
      </c>
      <c r="GL179">
        <f>IFERROR(SMALL(GL47:GL127,ROW()-ROW($GL$130)+1),"")</f>
        <v>0</v>
      </c>
      <c r="GM179">
        <f>IFERROR(SMALL(GM47:GM127,ROW()-ROW($GM$130)+1),"")</f>
        <v>0</v>
      </c>
      <c r="GN179">
        <f>IFERROR(SMALL(GN47:GN127,ROW()-ROW($GN$130)+1),"")</f>
        <v>0</v>
      </c>
      <c r="GO179">
        <f>IFERROR(SMALL(GO47:GO127,ROW()-ROW($GO$130)+1),"")</f>
        <v>0</v>
      </c>
      <c r="GP179">
        <f>IFERROR(SMALL(GP47:GP127,ROW()-ROW($GP$130)+1),"")</f>
        <v>0</v>
      </c>
      <c r="GQ179">
        <f>IFERROR(SMALL(GQ47:GQ127,ROW()-ROW($GQ$130)+1),"")</f>
        <v>0</v>
      </c>
      <c r="GR179">
        <f>IFERROR(SMALL(GR47:GR127,ROW()-ROW($GR$130)+1),"")</f>
        <v>0</v>
      </c>
      <c r="GS179">
        <f>IFERROR(SMALL(GS47:GS127,ROW()-ROW($GS$130)+1),"")</f>
        <v>0</v>
      </c>
      <c r="GT179">
        <f>IFERROR(SMALL(GT47:GT127,ROW()-ROW($GT$130)+1),"")</f>
        <v>0</v>
      </c>
      <c r="GU179">
        <f>IFERROR(SMALL(GU47:GU127,ROW()-ROW($GU$130)+1),"")</f>
        <v>0</v>
      </c>
      <c r="GV179">
        <f>IFERROR(SMALL(GV47:GV127,ROW()-ROW($GV$130)+1),"")</f>
        <v>0</v>
      </c>
      <c r="GW179">
        <f>IFERROR(SMALL(GW47:GW127,ROW()-ROW($GW$130)+1),"")</f>
        <v>0</v>
      </c>
      <c r="GX179">
        <f>IFERROR(SMALL(GX47:GX127,ROW()-ROW($GX$130)+1),"")</f>
        <v>0</v>
      </c>
      <c r="GY179">
        <f>IFERROR(SMALL(GY47:GY127,ROW()-ROW($GY$130)+1),"")</f>
        <v>0</v>
      </c>
      <c r="GZ179">
        <f>IFERROR(SMALL(GZ47:GZ127,ROW()-ROW($GZ$130)+1),"")</f>
        <v>0</v>
      </c>
      <c r="HA179">
        <f>IFERROR(SMALL(HA47:HA127,ROW()-ROW($HA$130)+1),"")</f>
        <v>0</v>
      </c>
      <c r="HB179">
        <f>IFERROR(SMALL(HB47:HB127,ROW()-ROW($HB$130)+1),"")</f>
        <v>0</v>
      </c>
      <c r="HC179">
        <f>IFERROR(SMALL(HC47:HC127,ROW()-ROW($HC$130)+1),"")</f>
        <v>0</v>
      </c>
      <c r="HD179">
        <f>IFERROR(SMALL(HD47:HD127,ROW()-ROW($HD$130)+1),"")</f>
        <v>0</v>
      </c>
      <c r="HE179">
        <f>IFERROR(SMALL(HE47:HE127,ROW()-ROW($HE$130)+1),"")</f>
        <v>0</v>
      </c>
      <c r="HF179">
        <f>IFERROR(SMALL(HF47:HF127,ROW()-ROW($HF$130)+1),"")</f>
        <v>0</v>
      </c>
      <c r="HG179">
        <f>IFERROR(SMALL(HG47:HG127,ROW()-ROW($HG$130)+1),"")</f>
        <v>0</v>
      </c>
      <c r="HH179">
        <f>IFERROR(SMALL(HH47:HH127,ROW()-ROW($HH$130)+1),"")</f>
        <v>0</v>
      </c>
      <c r="HI179">
        <f>IFERROR(SMALL(HI47:HI127,ROW()-ROW($HI$130)+1),"")</f>
        <v>0</v>
      </c>
      <c r="HJ179">
        <f>IFERROR(SMALL(HJ47:HJ127,ROW()-ROW($HJ$130)+1),"")</f>
        <v>0</v>
      </c>
      <c r="HK179">
        <f>IFERROR(SMALL(HK47:HK127,ROW()-ROW($HK$130)+1),"")</f>
        <v>0</v>
      </c>
      <c r="HL179">
        <f>IFERROR(SMALL(HL47:HL127,ROW()-ROW($HL$130)+1),"")</f>
        <v>0</v>
      </c>
      <c r="HM179">
        <f>IFERROR(SMALL(HM47:HM127,ROW()-ROW($HM$130)+1),"")</f>
        <v>0</v>
      </c>
      <c r="HN179">
        <f>IFERROR(SMALL(HN47:HN127,ROW()-ROW($HN$130)+1),"")</f>
        <v>0</v>
      </c>
      <c r="HO179">
        <f>IFERROR(SMALL(HO47:HO127,ROW()-ROW($HO$130)+1),"")</f>
        <v>0</v>
      </c>
      <c r="HP179">
        <f>IFERROR(SMALL(HP47:HP127,ROW()-ROW($HP$130)+1),"")</f>
        <v>0</v>
      </c>
      <c r="HQ179">
        <f>IFERROR(SMALL(HQ47:HQ127,ROW()-ROW($HQ$130)+1),"")</f>
        <v>0</v>
      </c>
      <c r="HR179">
        <f>IFERROR(SMALL(HR47:HR127,ROW()-ROW($HR$130)+1),"")</f>
        <v>0</v>
      </c>
      <c r="HS179">
        <f>IFERROR(SMALL(HS47:HS127,ROW()-ROW($HS$130)+1),"")</f>
        <v>0</v>
      </c>
      <c r="HT179">
        <f>IFERROR(SMALL(HT47:HT127,ROW()-ROW($HT$130)+1),"")</f>
        <v>0</v>
      </c>
      <c r="HU179">
        <f>IFERROR(SMALL(HU47:HU127,ROW()-ROW($HU$130)+1),"")</f>
        <v>0</v>
      </c>
      <c r="HV179">
        <f>IFERROR(SMALL(HV47:HV127,ROW()-ROW($HV$130)+1),"")</f>
        <v>0</v>
      </c>
      <c r="HW179">
        <f>IFERROR(SMALL(HW47:HW127,ROW()-ROW($HW$130)+1),"")</f>
        <v>0</v>
      </c>
      <c r="HX179">
        <f>IFERROR(SMALL(HX47:HX127,ROW()-ROW($HX$130)+1),"")</f>
        <v>0</v>
      </c>
      <c r="HY179">
        <f>IFERROR(SMALL(HY47:HY127,ROW()-ROW($HY$130)+1),"")</f>
        <v>0</v>
      </c>
      <c r="HZ179">
        <f>IFERROR(SMALL(HZ47:HZ127,ROW()-ROW($HZ$130)+1),"")</f>
        <v>0</v>
      </c>
      <c r="IA179">
        <f>IFERROR(SMALL(IA47:IA127,ROW()-ROW($IA$130)+1),"")</f>
        <v>0</v>
      </c>
      <c r="IB179">
        <f>IFERROR(SMALL(IB47:IB127,ROW()-ROW($IB$130)+1),"")</f>
        <v>0</v>
      </c>
      <c r="IC179">
        <f>IFERROR(SMALL(IC47:IC127,ROW()-ROW($IC$130)+1),"")</f>
        <v>0</v>
      </c>
      <c r="ID179">
        <f>IFERROR(SMALL(ID47:ID127,ROW()-ROW($ID$130)+1),"")</f>
        <v>0</v>
      </c>
    </row>
    <row r="180" spans="5:238">
      <c r="E180">
        <f>IFERROR(SMALL(E47:E127,ROW()-ROW($E$130)+1),"")</f>
        <v>0</v>
      </c>
      <c r="F180">
        <f>IFERROR(SMALL(F47:F127,ROW()-ROW($F$130)+1),"")</f>
        <v>0</v>
      </c>
      <c r="G180">
        <f>IFERROR(SMALL(G47:G127,ROW()-ROW($G$130)+1),"")</f>
        <v>0</v>
      </c>
      <c r="H180">
        <f>IFERROR(SMALL(H47:H127,ROW()-ROW($H$130)+1),"")</f>
        <v>0</v>
      </c>
      <c r="I180">
        <f>IFERROR(SMALL(I47:I127,ROW()-ROW($I$130)+1),"")</f>
        <v>0</v>
      </c>
      <c r="J180">
        <f>IFERROR(SMALL(J47:J127,ROW()-ROW($J$130)+1),"")</f>
        <v>0</v>
      </c>
      <c r="K180">
        <f>IFERROR(SMALL(K47:K127,ROW()-ROW($K$130)+1),"")</f>
        <v>0</v>
      </c>
      <c r="L180">
        <f>IFERROR(SMALL(L47:L127,ROW()-ROW($L$130)+1),"")</f>
        <v>0</v>
      </c>
      <c r="M180">
        <f>IFERROR(SMALL(M47:M127,ROW()-ROW($M$130)+1),"")</f>
        <v>0</v>
      </c>
      <c r="N180">
        <f>IFERROR(SMALL(N47:N127,ROW()-ROW($N$130)+1),"")</f>
        <v>0</v>
      </c>
      <c r="O180">
        <f>IFERROR(SMALL(O47:O127,ROW()-ROW($O$130)+1),"")</f>
        <v>0</v>
      </c>
      <c r="P180">
        <f>IFERROR(SMALL(P47:P127,ROW()-ROW($P$130)+1),"")</f>
        <v>0</v>
      </c>
      <c r="Q180">
        <f>IFERROR(SMALL(Q47:Q127,ROW()-ROW($Q$130)+1),"")</f>
        <v>0</v>
      </c>
      <c r="R180">
        <f>IFERROR(SMALL(R47:R127,ROW()-ROW($R$130)+1),"")</f>
        <v>0</v>
      </c>
      <c r="S180">
        <f>IFERROR(SMALL(S47:S127,ROW()-ROW($S$130)+1),"")</f>
        <v>0</v>
      </c>
      <c r="T180">
        <f>IFERROR(SMALL(T47:T127,ROW()-ROW($T$130)+1),"")</f>
        <v>0</v>
      </c>
      <c r="U180">
        <f>IFERROR(SMALL(U47:U127,ROW()-ROW($U$130)+1),"")</f>
        <v>0</v>
      </c>
      <c r="V180">
        <f>IFERROR(SMALL(V47:V127,ROW()-ROW($V$130)+1),"")</f>
        <v>0</v>
      </c>
      <c r="W180">
        <f>IFERROR(SMALL(W47:W127,ROW()-ROW($W$130)+1),"")</f>
        <v>0</v>
      </c>
      <c r="X180">
        <f>IFERROR(SMALL(X47:X127,ROW()-ROW($X$130)+1),"")</f>
        <v>0</v>
      </c>
      <c r="Y180">
        <f>IFERROR(SMALL(Y47:Y127,ROW()-ROW($Y$130)+1),"")</f>
        <v>0</v>
      </c>
      <c r="Z180">
        <f>IFERROR(SMALL(Z47:Z127,ROW()-ROW($Z$130)+1),"")</f>
        <v>0</v>
      </c>
      <c r="AA180">
        <f>IFERROR(SMALL(AA47:AA127,ROW()-ROW($AA$130)+1),"")</f>
        <v>0</v>
      </c>
      <c r="AB180">
        <f>IFERROR(SMALL(AB47:AB127,ROW()-ROW($AB$130)+1),"")</f>
        <v>0</v>
      </c>
      <c r="AC180">
        <f>IFERROR(SMALL(AC47:AC127,ROW()-ROW($AC$130)+1),"")</f>
        <v>0</v>
      </c>
      <c r="AD180">
        <f>IFERROR(SMALL(AD47:AD127,ROW()-ROW($AD$130)+1),"")</f>
        <v>0</v>
      </c>
      <c r="AE180">
        <f>IFERROR(SMALL(AE47:AE127,ROW()-ROW($AE$130)+1),"")</f>
        <v>0</v>
      </c>
      <c r="AF180">
        <f>IFERROR(SMALL(AF47:AF127,ROW()-ROW($AF$130)+1),"")</f>
        <v>0</v>
      </c>
      <c r="AG180">
        <f>IFERROR(SMALL(AG47:AG127,ROW()-ROW($AG$130)+1),"")</f>
        <v>0</v>
      </c>
      <c r="AH180">
        <f>IFERROR(SMALL(AH47:AH127,ROW()-ROW($AH$130)+1),"")</f>
        <v>0</v>
      </c>
      <c r="AI180">
        <f>IFERROR(SMALL(AI47:AI127,ROW()-ROW($AI$130)+1),"")</f>
        <v>0</v>
      </c>
      <c r="AJ180">
        <f>IFERROR(SMALL(AJ47:AJ127,ROW()-ROW($AJ$130)+1),"")</f>
        <v>0</v>
      </c>
      <c r="AK180">
        <f>IFERROR(SMALL(AK47:AK127,ROW()-ROW($AK$130)+1),"")</f>
        <v>0</v>
      </c>
      <c r="AL180">
        <f>IFERROR(SMALL(AL47:AL127,ROW()-ROW($AL$130)+1),"")</f>
        <v>0</v>
      </c>
      <c r="AM180">
        <f>IFERROR(SMALL(AM47:AM127,ROW()-ROW($AM$130)+1),"")</f>
        <v>0</v>
      </c>
      <c r="AN180">
        <f>IFERROR(SMALL(AN47:AN127,ROW()-ROW($AN$130)+1),"")</f>
        <v>0</v>
      </c>
      <c r="AO180">
        <f>IFERROR(SMALL(AO47:AO127,ROW()-ROW($AO$130)+1),"")</f>
        <v>0</v>
      </c>
      <c r="AP180">
        <f>IFERROR(SMALL(AP47:AP127,ROW()-ROW($AP$130)+1),"")</f>
        <v>0</v>
      </c>
      <c r="AQ180">
        <f>IFERROR(SMALL(AQ47:AQ127,ROW()-ROW($AQ$130)+1),"")</f>
        <v>0</v>
      </c>
      <c r="AR180">
        <f>IFERROR(SMALL(AR47:AR127,ROW()-ROW($AR$130)+1),"")</f>
        <v>0</v>
      </c>
      <c r="AS180">
        <f>IFERROR(SMALL(AS47:AS127,ROW()-ROW($AS$130)+1),"")</f>
        <v>0</v>
      </c>
      <c r="AT180">
        <f>IFERROR(SMALL(AT47:AT127,ROW()-ROW($AT$130)+1),"")</f>
        <v>0</v>
      </c>
      <c r="AU180">
        <f>IFERROR(SMALL(AU47:AU127,ROW()-ROW($AU$130)+1),"")</f>
        <v>0</v>
      </c>
      <c r="AV180">
        <f>IFERROR(SMALL(AV47:AV127,ROW()-ROW($AV$130)+1),"")</f>
        <v>0</v>
      </c>
      <c r="AW180">
        <f>IFERROR(SMALL(AW47:AW127,ROW()-ROW($AW$130)+1),"")</f>
        <v>0</v>
      </c>
      <c r="AX180">
        <f>IFERROR(SMALL(AX47:AX127,ROW()-ROW($AX$130)+1),"")</f>
        <v>0</v>
      </c>
      <c r="AY180">
        <f>IFERROR(SMALL(AY47:AY127,ROW()-ROW($AY$130)+1),"")</f>
        <v>0</v>
      </c>
      <c r="AZ180">
        <f>IFERROR(SMALL(AZ47:AZ127,ROW()-ROW($AZ$130)+1),"")</f>
        <v>0</v>
      </c>
      <c r="BA180">
        <f>IFERROR(SMALL(BA47:BA127,ROW()-ROW($BA$130)+1),"")</f>
        <v>0</v>
      </c>
      <c r="BB180">
        <f>IFERROR(SMALL(BB47:BB127,ROW()-ROW($BB$130)+1),"")</f>
        <v>0</v>
      </c>
      <c r="BC180">
        <f>IFERROR(SMALL(BC47:BC127,ROW()-ROW($BC$130)+1),"")</f>
        <v>0</v>
      </c>
      <c r="BD180">
        <f>IFERROR(SMALL(BD47:BD127,ROW()-ROW($BD$130)+1),"")</f>
        <v>0</v>
      </c>
      <c r="BE180">
        <f>IFERROR(SMALL(BE47:BE127,ROW()-ROW($BE$130)+1),"")</f>
        <v>0</v>
      </c>
      <c r="BF180">
        <f>IFERROR(SMALL(BF47:BF127,ROW()-ROW($BF$130)+1),"")</f>
        <v>0</v>
      </c>
      <c r="BG180">
        <f>IFERROR(SMALL(BG47:BG127,ROW()-ROW($BG$130)+1),"")</f>
        <v>0</v>
      </c>
      <c r="BH180">
        <f>IFERROR(SMALL(BH47:BH127,ROW()-ROW($BH$130)+1),"")</f>
        <v>0</v>
      </c>
      <c r="BI180">
        <f>IFERROR(SMALL(BI47:BI127,ROW()-ROW($BI$130)+1),"")</f>
        <v>0</v>
      </c>
      <c r="BJ180">
        <f>IFERROR(SMALL(BJ47:BJ127,ROW()-ROW($BJ$130)+1),"")</f>
        <v>0</v>
      </c>
      <c r="BK180">
        <f>IFERROR(SMALL(BK47:BK127,ROW()-ROW($BK$130)+1),"")</f>
        <v>0</v>
      </c>
      <c r="BL180">
        <f>IFERROR(SMALL(BL47:BL127,ROW()-ROW($BL$130)+1),"")</f>
        <v>0</v>
      </c>
      <c r="BM180">
        <f>IFERROR(SMALL(BM47:BM127,ROW()-ROW($BM$130)+1),"")</f>
        <v>0</v>
      </c>
      <c r="BN180">
        <f>IFERROR(SMALL(BN47:BN127,ROW()-ROW($BN$130)+1),"")</f>
        <v>0</v>
      </c>
      <c r="BO180">
        <f>IFERROR(SMALL(BO47:BO127,ROW()-ROW($BO$130)+1),"")</f>
        <v>0</v>
      </c>
      <c r="BP180">
        <f>IFERROR(SMALL(BP47:BP127,ROW()-ROW($BP$130)+1),"")</f>
        <v>0</v>
      </c>
      <c r="BQ180">
        <f>IFERROR(SMALL(BQ47:BQ127,ROW()-ROW($BQ$130)+1),"")</f>
        <v>0</v>
      </c>
      <c r="BR180">
        <f>IFERROR(SMALL(BR47:BR127,ROW()-ROW($BR$130)+1),"")</f>
        <v>0</v>
      </c>
      <c r="BS180">
        <f>IFERROR(SMALL(BS47:BS127,ROW()-ROW($BS$130)+1),"")</f>
        <v>0</v>
      </c>
      <c r="BT180">
        <f>IFERROR(SMALL(BT47:BT127,ROW()-ROW($BT$130)+1),"")</f>
        <v>0</v>
      </c>
      <c r="BU180">
        <f>IFERROR(SMALL(BU47:BU127,ROW()-ROW($BU$130)+1),"")</f>
        <v>0</v>
      </c>
      <c r="BV180">
        <f>IFERROR(SMALL(BV47:BV127,ROW()-ROW($BV$130)+1),"")</f>
        <v>0</v>
      </c>
      <c r="BW180">
        <f>IFERROR(SMALL(BW47:BW127,ROW()-ROW($BW$130)+1),"")</f>
        <v>0</v>
      </c>
      <c r="BX180">
        <f>IFERROR(SMALL(BX47:BX127,ROW()-ROW($BX$130)+1),"")</f>
        <v>0</v>
      </c>
      <c r="BY180">
        <f>IFERROR(SMALL(BY47:BY127,ROW()-ROW($BY$130)+1),"")</f>
        <v>0</v>
      </c>
      <c r="BZ180">
        <f>IFERROR(SMALL(BZ47:BZ127,ROW()-ROW($BZ$130)+1),"")</f>
        <v>0</v>
      </c>
      <c r="CA180">
        <f>IFERROR(SMALL(CA47:CA127,ROW()-ROW($CA$130)+1),"")</f>
        <v>0</v>
      </c>
      <c r="CB180">
        <f>IFERROR(SMALL(CB47:CB127,ROW()-ROW($CB$130)+1),"")</f>
        <v>0</v>
      </c>
      <c r="CC180">
        <f>IFERROR(SMALL(CC47:CC127,ROW()-ROW($CC$130)+1),"")</f>
        <v>0</v>
      </c>
      <c r="CD180">
        <f>IFERROR(SMALL(CD47:CD127,ROW()-ROW($CD$130)+1),"")</f>
        <v>0</v>
      </c>
      <c r="CE180">
        <f>IFERROR(SMALL(CE47:CE127,ROW()-ROW($CE$130)+1),"")</f>
        <v>0</v>
      </c>
      <c r="CF180">
        <f>IFERROR(SMALL(CF47:CF127,ROW()-ROW($CF$130)+1),"")</f>
        <v>0</v>
      </c>
      <c r="CG180">
        <f>IFERROR(SMALL(CG47:CG127,ROW()-ROW($CG$130)+1),"")</f>
        <v>0</v>
      </c>
      <c r="CH180">
        <f>IFERROR(SMALL(CH47:CH127,ROW()-ROW($CH$130)+1),"")</f>
        <v>0</v>
      </c>
      <c r="CI180">
        <f>IFERROR(SMALL(CI47:CI127,ROW()-ROW($CI$130)+1),"")</f>
        <v>0</v>
      </c>
      <c r="CJ180">
        <f>IFERROR(SMALL(CJ47:CJ127,ROW()-ROW($CJ$130)+1),"")</f>
        <v>0</v>
      </c>
      <c r="CK180">
        <f>IFERROR(SMALL(CK47:CK127,ROW()-ROW($CK$130)+1),"")</f>
        <v>0</v>
      </c>
      <c r="CL180">
        <f>IFERROR(SMALL(CL47:CL127,ROW()-ROW($CL$130)+1),"")</f>
        <v>0</v>
      </c>
      <c r="CM180">
        <f>IFERROR(SMALL(CM47:CM127,ROW()-ROW($CM$130)+1),"")</f>
        <v>0</v>
      </c>
      <c r="CN180">
        <f>IFERROR(SMALL(CN47:CN127,ROW()-ROW($CN$130)+1),"")</f>
        <v>0</v>
      </c>
      <c r="CO180">
        <f>IFERROR(SMALL(CO47:CO127,ROW()-ROW($CO$130)+1),"")</f>
        <v>0</v>
      </c>
      <c r="CP180">
        <f>IFERROR(SMALL(CP47:CP127,ROW()-ROW($CP$130)+1),"")</f>
        <v>0</v>
      </c>
      <c r="CQ180">
        <f>IFERROR(SMALL(CQ47:CQ127,ROW()-ROW($CQ$130)+1),"")</f>
        <v>0</v>
      </c>
      <c r="CR180">
        <f>IFERROR(SMALL(CR47:CR127,ROW()-ROW($CR$130)+1),"")</f>
        <v>0</v>
      </c>
      <c r="CS180">
        <f>IFERROR(SMALL(CS47:CS127,ROW()-ROW($CS$130)+1),"")</f>
        <v>0</v>
      </c>
      <c r="CT180">
        <f>IFERROR(SMALL(CT47:CT127,ROW()-ROW($CT$130)+1),"")</f>
        <v>0</v>
      </c>
      <c r="CU180">
        <f>IFERROR(SMALL(CU47:CU127,ROW()-ROW($CU$130)+1),"")</f>
        <v>0</v>
      </c>
      <c r="CV180">
        <f>IFERROR(SMALL(CV47:CV127,ROW()-ROW($CV$130)+1),"")</f>
        <v>0</v>
      </c>
      <c r="CW180">
        <f>IFERROR(SMALL(CW47:CW127,ROW()-ROW($CW$130)+1),"")</f>
        <v>0</v>
      </c>
      <c r="CX180">
        <f>IFERROR(SMALL(CX47:CX127,ROW()-ROW($CX$130)+1),"")</f>
        <v>0</v>
      </c>
      <c r="CY180">
        <f>IFERROR(SMALL(CY47:CY127,ROW()-ROW($CY$130)+1),"")</f>
        <v>0</v>
      </c>
      <c r="CZ180">
        <f>IFERROR(SMALL(CZ47:CZ127,ROW()-ROW($CZ$130)+1),"")</f>
        <v>0</v>
      </c>
      <c r="DA180">
        <f>IFERROR(SMALL(DA47:DA127,ROW()-ROW($DA$130)+1),"")</f>
        <v>0</v>
      </c>
      <c r="DB180">
        <f>IFERROR(SMALL(DB47:DB127,ROW()-ROW($DB$130)+1),"")</f>
        <v>0</v>
      </c>
      <c r="DC180">
        <f>IFERROR(SMALL(DC47:DC127,ROW()-ROW($DC$130)+1),"")</f>
        <v>0</v>
      </c>
      <c r="DD180">
        <f>IFERROR(SMALL(DD47:DD127,ROW()-ROW($DD$130)+1),"")</f>
        <v>0</v>
      </c>
      <c r="DE180">
        <f>IFERROR(SMALL(DE47:DE127,ROW()-ROW($DE$130)+1),"")</f>
        <v>0</v>
      </c>
      <c r="DF180">
        <f>IFERROR(SMALL(DF47:DF127,ROW()-ROW($DF$130)+1),"")</f>
        <v>0</v>
      </c>
      <c r="DG180">
        <f>IFERROR(SMALL(DG47:DG127,ROW()-ROW($DG$130)+1),"")</f>
        <v>0</v>
      </c>
      <c r="DH180">
        <f>IFERROR(SMALL(DH47:DH127,ROW()-ROW($DH$130)+1),"")</f>
        <v>0</v>
      </c>
      <c r="DI180">
        <f>IFERROR(SMALL(DI47:DI127,ROW()-ROW($DI$130)+1),"")</f>
        <v>0</v>
      </c>
      <c r="DJ180">
        <f>IFERROR(SMALL(DJ47:DJ127,ROW()-ROW($DJ$130)+1),"")</f>
        <v>0</v>
      </c>
      <c r="DK180">
        <f>IFERROR(SMALL(DK47:DK127,ROW()-ROW($DK$130)+1),"")</f>
        <v>0</v>
      </c>
      <c r="DL180">
        <f>IFERROR(SMALL(DL47:DL127,ROW()-ROW($DL$130)+1),"")</f>
        <v>0</v>
      </c>
      <c r="DM180">
        <f>IFERROR(SMALL(DM47:DM127,ROW()-ROW($DM$130)+1),"")</f>
        <v>0</v>
      </c>
      <c r="DN180">
        <f>IFERROR(SMALL(DN47:DN127,ROW()-ROW($DN$130)+1),"")</f>
        <v>0</v>
      </c>
      <c r="DO180">
        <f>IFERROR(SMALL(DO47:DO127,ROW()-ROW($DO$130)+1),"")</f>
        <v>0</v>
      </c>
      <c r="DP180">
        <f>IFERROR(SMALL(DP47:DP127,ROW()-ROW($DP$130)+1),"")</f>
        <v>0</v>
      </c>
      <c r="DS180">
        <f>IFERROR(SMALL(DS47:DS127,ROW()-ROW($DS$130)+1),"")</f>
        <v>0</v>
      </c>
      <c r="DT180">
        <f>IFERROR(SMALL(DT47:DT127,ROW()-ROW($DT$130)+1),"")</f>
        <v>0</v>
      </c>
      <c r="DU180">
        <f>IFERROR(SMALL(DU47:DU127,ROW()-ROW($DU$130)+1),"")</f>
        <v>0</v>
      </c>
      <c r="DV180">
        <f>IFERROR(SMALL(DV47:DV127,ROW()-ROW($DV$130)+1),"")</f>
        <v>0</v>
      </c>
      <c r="DW180">
        <f>IFERROR(SMALL(DW47:DW127,ROW()-ROW($DW$130)+1),"")</f>
        <v>0</v>
      </c>
      <c r="DX180">
        <f>IFERROR(SMALL(DX47:DX127,ROW()-ROW($DX$130)+1),"")</f>
        <v>0</v>
      </c>
      <c r="DY180">
        <f>IFERROR(SMALL(DY47:DY127,ROW()-ROW($DY$130)+1),"")</f>
        <v>0</v>
      </c>
      <c r="DZ180">
        <f>IFERROR(SMALL(DZ47:DZ127,ROW()-ROW($DZ$130)+1),"")</f>
        <v>0</v>
      </c>
      <c r="EA180">
        <f>IFERROR(SMALL(EA47:EA127,ROW()-ROW($EA$130)+1),"")</f>
        <v>0</v>
      </c>
      <c r="EB180">
        <f>IFERROR(SMALL(EB47:EB127,ROW()-ROW($EB$130)+1),"")</f>
        <v>0</v>
      </c>
      <c r="EC180">
        <f>IFERROR(SMALL(EC47:EC127,ROW()-ROW($EC$130)+1),"")</f>
        <v>0</v>
      </c>
      <c r="ED180">
        <f>IFERROR(SMALL(ED47:ED127,ROW()-ROW($ED$130)+1),"")</f>
        <v>0</v>
      </c>
      <c r="EE180">
        <f>IFERROR(SMALL(EE47:EE127,ROW()-ROW($EE$130)+1),"")</f>
        <v>0</v>
      </c>
      <c r="EF180">
        <f>IFERROR(SMALL(EF47:EF127,ROW()-ROW($EF$130)+1),"")</f>
        <v>0</v>
      </c>
      <c r="EG180">
        <f>IFERROR(SMALL(EG47:EG127,ROW()-ROW($EG$130)+1),"")</f>
        <v>0</v>
      </c>
      <c r="EH180">
        <f>IFERROR(SMALL(EH47:EH127,ROW()-ROW($EH$130)+1),"")</f>
        <v>0</v>
      </c>
      <c r="EI180">
        <f>IFERROR(SMALL(EI47:EI127,ROW()-ROW($EI$130)+1),"")</f>
        <v>0</v>
      </c>
      <c r="EJ180">
        <f>IFERROR(SMALL(EJ47:EJ127,ROW()-ROW($EJ$130)+1),"")</f>
        <v>0</v>
      </c>
      <c r="EK180">
        <f>IFERROR(SMALL(EK47:EK127,ROW()-ROW($EK$130)+1),"")</f>
        <v>0</v>
      </c>
      <c r="EL180">
        <f>IFERROR(SMALL(EL47:EL127,ROW()-ROW($EL$130)+1),"")</f>
        <v>0</v>
      </c>
      <c r="EM180">
        <f>IFERROR(SMALL(EM47:EM127,ROW()-ROW($EM$130)+1),"")</f>
        <v>0</v>
      </c>
      <c r="EN180">
        <f>IFERROR(SMALL(EN47:EN127,ROW()-ROW($EN$130)+1),"")</f>
        <v>0</v>
      </c>
      <c r="EO180">
        <f>IFERROR(SMALL(EO47:EO127,ROW()-ROW($EO$130)+1),"")</f>
        <v>0</v>
      </c>
      <c r="EP180">
        <f>IFERROR(SMALL(EP47:EP127,ROW()-ROW($EP$130)+1),"")</f>
        <v>0</v>
      </c>
      <c r="EQ180">
        <f>IFERROR(SMALL(EQ47:EQ127,ROW()-ROW($EQ$130)+1),"")</f>
        <v>0</v>
      </c>
      <c r="ER180">
        <f>IFERROR(SMALL(ER47:ER127,ROW()-ROW($ER$130)+1),"")</f>
        <v>0</v>
      </c>
      <c r="ES180">
        <f>IFERROR(SMALL(ES47:ES127,ROW()-ROW($ES$130)+1),"")</f>
        <v>0</v>
      </c>
      <c r="ET180">
        <f>IFERROR(SMALL(ET47:ET127,ROW()-ROW($ET$130)+1),"")</f>
        <v>0</v>
      </c>
      <c r="EU180">
        <f>IFERROR(SMALL(EU47:EU127,ROW()-ROW($EU$130)+1),"")</f>
        <v>0</v>
      </c>
      <c r="EV180">
        <f>IFERROR(SMALL(EV47:EV127,ROW()-ROW($EV$130)+1),"")</f>
        <v>0</v>
      </c>
      <c r="EW180">
        <f>IFERROR(SMALL(EW47:EW127,ROW()-ROW($EW$130)+1),"")</f>
        <v>0</v>
      </c>
      <c r="EX180">
        <f>IFERROR(SMALL(EX47:EX127,ROW()-ROW($EX$130)+1),"")</f>
        <v>0</v>
      </c>
      <c r="EY180">
        <f>IFERROR(SMALL(EY47:EY127,ROW()-ROW($EY$130)+1),"")</f>
        <v>0</v>
      </c>
      <c r="EZ180">
        <f>IFERROR(SMALL(EZ47:EZ127,ROW()-ROW($EZ$130)+1),"")</f>
        <v>0</v>
      </c>
      <c r="FA180">
        <f>IFERROR(SMALL(FA47:FA127,ROW()-ROW($FA$130)+1),"")</f>
        <v>0</v>
      </c>
      <c r="FB180">
        <f>IFERROR(SMALL(FB47:FB127,ROW()-ROW($FB$130)+1),"")</f>
        <v>0</v>
      </c>
      <c r="FC180">
        <f>IFERROR(SMALL(FC47:FC127,ROW()-ROW($FC$130)+1),"")</f>
        <v>0</v>
      </c>
      <c r="FD180">
        <f>IFERROR(SMALL(FD47:FD127,ROW()-ROW($FD$130)+1),"")</f>
        <v>0</v>
      </c>
      <c r="FE180">
        <f>IFERROR(SMALL(FE47:FE127,ROW()-ROW($FE$130)+1),"")</f>
        <v>0</v>
      </c>
      <c r="FF180">
        <f>IFERROR(SMALL(FF47:FF127,ROW()-ROW($FF$130)+1),"")</f>
        <v>0</v>
      </c>
      <c r="FG180">
        <f>IFERROR(SMALL(FG47:FG127,ROW()-ROW($FG$130)+1),"")</f>
        <v>0</v>
      </c>
      <c r="FH180">
        <f>IFERROR(SMALL(FH47:FH127,ROW()-ROW($FH$130)+1),"")</f>
        <v>0</v>
      </c>
      <c r="FI180">
        <f>IFERROR(SMALL(FI47:FI127,ROW()-ROW($FI$130)+1),"")</f>
        <v>0</v>
      </c>
      <c r="FJ180">
        <f>IFERROR(SMALL(FJ47:FJ127,ROW()-ROW($FJ$130)+1),"")</f>
        <v>0</v>
      </c>
      <c r="FK180">
        <f>IFERROR(SMALL(FK47:FK127,ROW()-ROW($FK$130)+1),"")</f>
        <v>0</v>
      </c>
      <c r="FL180">
        <f>IFERROR(SMALL(FL47:FL127,ROW()-ROW($FL$130)+1),"")</f>
        <v>0</v>
      </c>
      <c r="FM180">
        <f>IFERROR(SMALL(FM47:FM127,ROW()-ROW($FM$130)+1),"")</f>
        <v>0</v>
      </c>
      <c r="FN180">
        <f>IFERROR(SMALL(FN47:FN127,ROW()-ROW($FN$130)+1),"")</f>
        <v>0</v>
      </c>
      <c r="FO180">
        <f>IFERROR(SMALL(FO47:FO127,ROW()-ROW($FO$130)+1),"")</f>
        <v>0</v>
      </c>
      <c r="FP180">
        <f>IFERROR(SMALL(FP47:FP127,ROW()-ROW($FP$130)+1),"")</f>
        <v>0</v>
      </c>
      <c r="FQ180">
        <f>IFERROR(SMALL(FQ47:FQ127,ROW()-ROW($FQ$130)+1),"")</f>
        <v>0</v>
      </c>
      <c r="FR180">
        <f>IFERROR(SMALL(FR47:FR127,ROW()-ROW($FR$130)+1),"")</f>
        <v>0</v>
      </c>
      <c r="FS180">
        <f>IFERROR(SMALL(FS47:FS127,ROW()-ROW($FS$130)+1),"")</f>
        <v>0</v>
      </c>
      <c r="FT180">
        <f>IFERROR(SMALL(FT47:FT127,ROW()-ROW($FT$130)+1),"")</f>
        <v>0</v>
      </c>
      <c r="FU180">
        <f>IFERROR(SMALL(FU47:FU127,ROW()-ROW($FU$130)+1),"")</f>
        <v>0</v>
      </c>
      <c r="FV180">
        <f>IFERROR(SMALL(FV47:FV127,ROW()-ROW($FV$130)+1),"")</f>
        <v>0</v>
      </c>
      <c r="FW180">
        <f>IFERROR(SMALL(FW47:FW127,ROW()-ROW($FW$130)+1),"")</f>
        <v>0</v>
      </c>
      <c r="FX180">
        <f>IFERROR(SMALL(FX47:FX127,ROW()-ROW($FX$130)+1),"")</f>
        <v>0</v>
      </c>
      <c r="FY180">
        <f>IFERROR(SMALL(FY47:FY127,ROW()-ROW($FY$130)+1),"")</f>
        <v>0</v>
      </c>
      <c r="FZ180">
        <f>IFERROR(SMALL(FZ47:FZ127,ROW()-ROW($FZ$130)+1),"")</f>
        <v>0</v>
      </c>
      <c r="GA180">
        <f>IFERROR(SMALL(GA47:GA127,ROW()-ROW($GA$130)+1),"")</f>
        <v>0</v>
      </c>
      <c r="GB180">
        <f>IFERROR(SMALL(GB47:GB127,ROW()-ROW($GB$130)+1),"")</f>
        <v>0</v>
      </c>
      <c r="GC180">
        <f>IFERROR(SMALL(GC47:GC127,ROW()-ROW($GC$130)+1),"")</f>
        <v>0</v>
      </c>
      <c r="GD180">
        <f>IFERROR(SMALL(GD47:GD127,ROW()-ROW($GD$130)+1),"")</f>
        <v>0</v>
      </c>
      <c r="GE180">
        <f>IFERROR(SMALL(GE47:GE127,ROW()-ROW($GE$130)+1),"")</f>
        <v>0</v>
      </c>
      <c r="GF180">
        <f>IFERROR(SMALL(GF47:GF127,ROW()-ROW($GF$130)+1),"")</f>
        <v>0</v>
      </c>
      <c r="GG180">
        <f>IFERROR(SMALL(GG47:GG127,ROW()-ROW($GG$130)+1),"")</f>
        <v>0</v>
      </c>
      <c r="GH180">
        <f>IFERROR(SMALL(GH47:GH127,ROW()-ROW($GH$130)+1),"")</f>
        <v>0</v>
      </c>
      <c r="GI180">
        <f>IFERROR(SMALL(GI47:GI127,ROW()-ROW($GI$130)+1),"")</f>
        <v>0</v>
      </c>
      <c r="GJ180">
        <f>IFERROR(SMALL(GJ47:GJ127,ROW()-ROW($GJ$130)+1),"")</f>
        <v>0</v>
      </c>
      <c r="GK180">
        <f>IFERROR(SMALL(GK47:GK127,ROW()-ROW($GK$130)+1),"")</f>
        <v>0</v>
      </c>
      <c r="GL180">
        <f>IFERROR(SMALL(GL47:GL127,ROW()-ROW($GL$130)+1),"")</f>
        <v>0</v>
      </c>
      <c r="GM180">
        <f>IFERROR(SMALL(GM47:GM127,ROW()-ROW($GM$130)+1),"")</f>
        <v>0</v>
      </c>
      <c r="GN180">
        <f>IFERROR(SMALL(GN47:GN127,ROW()-ROW($GN$130)+1),"")</f>
        <v>0</v>
      </c>
      <c r="GO180">
        <f>IFERROR(SMALL(GO47:GO127,ROW()-ROW($GO$130)+1),"")</f>
        <v>0</v>
      </c>
      <c r="GP180">
        <f>IFERROR(SMALL(GP47:GP127,ROW()-ROW($GP$130)+1),"")</f>
        <v>0</v>
      </c>
      <c r="GQ180">
        <f>IFERROR(SMALL(GQ47:GQ127,ROW()-ROW($GQ$130)+1),"")</f>
        <v>0</v>
      </c>
      <c r="GR180">
        <f>IFERROR(SMALL(GR47:GR127,ROW()-ROW($GR$130)+1),"")</f>
        <v>0</v>
      </c>
      <c r="GS180">
        <f>IFERROR(SMALL(GS47:GS127,ROW()-ROW($GS$130)+1),"")</f>
        <v>0</v>
      </c>
      <c r="GT180">
        <f>IFERROR(SMALL(GT47:GT127,ROW()-ROW($GT$130)+1),"")</f>
        <v>0</v>
      </c>
      <c r="GU180">
        <f>IFERROR(SMALL(GU47:GU127,ROW()-ROW($GU$130)+1),"")</f>
        <v>0</v>
      </c>
      <c r="GV180">
        <f>IFERROR(SMALL(GV47:GV127,ROW()-ROW($GV$130)+1),"")</f>
        <v>0</v>
      </c>
      <c r="GW180">
        <f>IFERROR(SMALL(GW47:GW127,ROW()-ROW($GW$130)+1),"")</f>
        <v>0</v>
      </c>
      <c r="GX180">
        <f>IFERROR(SMALL(GX47:GX127,ROW()-ROW($GX$130)+1),"")</f>
        <v>0</v>
      </c>
      <c r="GY180">
        <f>IFERROR(SMALL(GY47:GY127,ROW()-ROW($GY$130)+1),"")</f>
        <v>0</v>
      </c>
      <c r="GZ180">
        <f>IFERROR(SMALL(GZ47:GZ127,ROW()-ROW($GZ$130)+1),"")</f>
        <v>0</v>
      </c>
      <c r="HA180">
        <f>IFERROR(SMALL(HA47:HA127,ROW()-ROW($HA$130)+1),"")</f>
        <v>0</v>
      </c>
      <c r="HB180">
        <f>IFERROR(SMALL(HB47:HB127,ROW()-ROW($HB$130)+1),"")</f>
        <v>0</v>
      </c>
      <c r="HC180">
        <f>IFERROR(SMALL(HC47:HC127,ROW()-ROW($HC$130)+1),"")</f>
        <v>0</v>
      </c>
      <c r="HD180">
        <f>IFERROR(SMALL(HD47:HD127,ROW()-ROW($HD$130)+1),"")</f>
        <v>0</v>
      </c>
      <c r="HE180">
        <f>IFERROR(SMALL(HE47:HE127,ROW()-ROW($HE$130)+1),"")</f>
        <v>0</v>
      </c>
      <c r="HF180">
        <f>IFERROR(SMALL(HF47:HF127,ROW()-ROW($HF$130)+1),"")</f>
        <v>0</v>
      </c>
      <c r="HG180">
        <f>IFERROR(SMALL(HG47:HG127,ROW()-ROW($HG$130)+1),"")</f>
        <v>0</v>
      </c>
      <c r="HH180">
        <f>IFERROR(SMALL(HH47:HH127,ROW()-ROW($HH$130)+1),"")</f>
        <v>0</v>
      </c>
      <c r="HI180">
        <f>IFERROR(SMALL(HI47:HI127,ROW()-ROW($HI$130)+1),"")</f>
        <v>0</v>
      </c>
      <c r="HJ180">
        <f>IFERROR(SMALL(HJ47:HJ127,ROW()-ROW($HJ$130)+1),"")</f>
        <v>0</v>
      </c>
      <c r="HK180">
        <f>IFERROR(SMALL(HK47:HK127,ROW()-ROW($HK$130)+1),"")</f>
        <v>0</v>
      </c>
      <c r="HL180">
        <f>IFERROR(SMALL(HL47:HL127,ROW()-ROW($HL$130)+1),"")</f>
        <v>0</v>
      </c>
      <c r="HM180">
        <f>IFERROR(SMALL(HM47:HM127,ROW()-ROW($HM$130)+1),"")</f>
        <v>0</v>
      </c>
      <c r="HN180">
        <f>IFERROR(SMALL(HN47:HN127,ROW()-ROW($HN$130)+1),"")</f>
        <v>0</v>
      </c>
      <c r="HO180">
        <f>IFERROR(SMALL(HO47:HO127,ROW()-ROW($HO$130)+1),"")</f>
        <v>0</v>
      </c>
      <c r="HP180">
        <f>IFERROR(SMALL(HP47:HP127,ROW()-ROW($HP$130)+1),"")</f>
        <v>0</v>
      </c>
      <c r="HQ180">
        <f>IFERROR(SMALL(HQ47:HQ127,ROW()-ROW($HQ$130)+1),"")</f>
        <v>0</v>
      </c>
      <c r="HR180">
        <f>IFERROR(SMALL(HR47:HR127,ROW()-ROW($HR$130)+1),"")</f>
        <v>0</v>
      </c>
      <c r="HS180">
        <f>IFERROR(SMALL(HS47:HS127,ROW()-ROW($HS$130)+1),"")</f>
        <v>0</v>
      </c>
      <c r="HT180">
        <f>IFERROR(SMALL(HT47:HT127,ROW()-ROW($HT$130)+1),"")</f>
        <v>0</v>
      </c>
      <c r="HU180">
        <f>IFERROR(SMALL(HU47:HU127,ROW()-ROW($HU$130)+1),"")</f>
        <v>0</v>
      </c>
      <c r="HV180">
        <f>IFERROR(SMALL(HV47:HV127,ROW()-ROW($HV$130)+1),"")</f>
        <v>0</v>
      </c>
      <c r="HW180">
        <f>IFERROR(SMALL(HW47:HW127,ROW()-ROW($HW$130)+1),"")</f>
        <v>0</v>
      </c>
      <c r="HX180">
        <f>IFERROR(SMALL(HX47:HX127,ROW()-ROW($HX$130)+1),"")</f>
        <v>0</v>
      </c>
      <c r="HY180">
        <f>IFERROR(SMALL(HY47:HY127,ROW()-ROW($HY$130)+1),"")</f>
        <v>0</v>
      </c>
      <c r="HZ180">
        <f>IFERROR(SMALL(HZ47:HZ127,ROW()-ROW($HZ$130)+1),"")</f>
        <v>0</v>
      </c>
      <c r="IA180">
        <f>IFERROR(SMALL(IA47:IA127,ROW()-ROW($IA$130)+1),"")</f>
        <v>0</v>
      </c>
      <c r="IB180">
        <f>IFERROR(SMALL(IB47:IB127,ROW()-ROW($IB$130)+1),"")</f>
        <v>0</v>
      </c>
      <c r="IC180">
        <f>IFERROR(SMALL(IC47:IC127,ROW()-ROW($IC$130)+1),"")</f>
        <v>0</v>
      </c>
      <c r="ID180">
        <f>IFERROR(SMALL(ID47:ID127,ROW()-ROW($ID$130)+1),"")</f>
        <v>0</v>
      </c>
    </row>
    <row r="181" spans="5:238">
      <c r="E181">
        <f>IFERROR(SMALL(E47:E127,ROW()-ROW($E$130)+1),"")</f>
        <v>0</v>
      </c>
      <c r="F181">
        <f>IFERROR(SMALL(F47:F127,ROW()-ROW($F$130)+1),"")</f>
        <v>0</v>
      </c>
      <c r="G181">
        <f>IFERROR(SMALL(G47:G127,ROW()-ROW($G$130)+1),"")</f>
        <v>0</v>
      </c>
      <c r="H181">
        <f>IFERROR(SMALL(H47:H127,ROW()-ROW($H$130)+1),"")</f>
        <v>0</v>
      </c>
      <c r="I181">
        <f>IFERROR(SMALL(I47:I127,ROW()-ROW($I$130)+1),"")</f>
        <v>0</v>
      </c>
      <c r="J181">
        <f>IFERROR(SMALL(J47:J127,ROW()-ROW($J$130)+1),"")</f>
        <v>0</v>
      </c>
      <c r="K181">
        <f>IFERROR(SMALL(K47:K127,ROW()-ROW($K$130)+1),"")</f>
        <v>0</v>
      </c>
      <c r="L181">
        <f>IFERROR(SMALL(L47:L127,ROW()-ROW($L$130)+1),"")</f>
        <v>0</v>
      </c>
      <c r="M181">
        <f>IFERROR(SMALL(M47:M127,ROW()-ROW($M$130)+1),"")</f>
        <v>0</v>
      </c>
      <c r="N181">
        <f>IFERROR(SMALL(N47:N127,ROW()-ROW($N$130)+1),"")</f>
        <v>0</v>
      </c>
      <c r="O181">
        <f>IFERROR(SMALL(O47:O127,ROW()-ROW($O$130)+1),"")</f>
        <v>0</v>
      </c>
      <c r="P181">
        <f>IFERROR(SMALL(P47:P127,ROW()-ROW($P$130)+1),"")</f>
        <v>0</v>
      </c>
      <c r="Q181">
        <f>IFERROR(SMALL(Q47:Q127,ROW()-ROW($Q$130)+1),"")</f>
        <v>0</v>
      </c>
      <c r="R181">
        <f>IFERROR(SMALL(R47:R127,ROW()-ROW($R$130)+1),"")</f>
        <v>0</v>
      </c>
      <c r="S181">
        <f>IFERROR(SMALL(S47:S127,ROW()-ROW($S$130)+1),"")</f>
        <v>0</v>
      </c>
      <c r="T181">
        <f>IFERROR(SMALL(T47:T127,ROW()-ROW($T$130)+1),"")</f>
        <v>0</v>
      </c>
      <c r="U181">
        <f>IFERROR(SMALL(U47:U127,ROW()-ROW($U$130)+1),"")</f>
        <v>0</v>
      </c>
      <c r="V181">
        <f>IFERROR(SMALL(V47:V127,ROW()-ROW($V$130)+1),"")</f>
        <v>0</v>
      </c>
      <c r="W181">
        <f>IFERROR(SMALL(W47:W127,ROW()-ROW($W$130)+1),"")</f>
        <v>0</v>
      </c>
      <c r="X181">
        <f>IFERROR(SMALL(X47:X127,ROW()-ROW($X$130)+1),"")</f>
        <v>0</v>
      </c>
      <c r="Y181">
        <f>IFERROR(SMALL(Y47:Y127,ROW()-ROW($Y$130)+1),"")</f>
        <v>0</v>
      </c>
      <c r="Z181">
        <f>IFERROR(SMALL(Z47:Z127,ROW()-ROW($Z$130)+1),"")</f>
        <v>0</v>
      </c>
      <c r="AA181">
        <f>IFERROR(SMALL(AA47:AA127,ROW()-ROW($AA$130)+1),"")</f>
        <v>0</v>
      </c>
      <c r="AB181">
        <f>IFERROR(SMALL(AB47:AB127,ROW()-ROW($AB$130)+1),"")</f>
        <v>0</v>
      </c>
      <c r="AC181">
        <f>IFERROR(SMALL(AC47:AC127,ROW()-ROW($AC$130)+1),"")</f>
        <v>0</v>
      </c>
      <c r="AD181">
        <f>IFERROR(SMALL(AD47:AD127,ROW()-ROW($AD$130)+1),"")</f>
        <v>0</v>
      </c>
      <c r="AE181">
        <f>IFERROR(SMALL(AE47:AE127,ROW()-ROW($AE$130)+1),"")</f>
        <v>0</v>
      </c>
      <c r="AF181">
        <f>IFERROR(SMALL(AF47:AF127,ROW()-ROW($AF$130)+1),"")</f>
        <v>0</v>
      </c>
      <c r="AG181">
        <f>IFERROR(SMALL(AG47:AG127,ROW()-ROW($AG$130)+1),"")</f>
        <v>0</v>
      </c>
      <c r="AH181">
        <f>IFERROR(SMALL(AH47:AH127,ROW()-ROW($AH$130)+1),"")</f>
        <v>0</v>
      </c>
      <c r="AI181">
        <f>IFERROR(SMALL(AI47:AI127,ROW()-ROW($AI$130)+1),"")</f>
        <v>0</v>
      </c>
      <c r="AJ181">
        <f>IFERROR(SMALL(AJ47:AJ127,ROW()-ROW($AJ$130)+1),"")</f>
        <v>0</v>
      </c>
      <c r="AK181">
        <f>IFERROR(SMALL(AK47:AK127,ROW()-ROW($AK$130)+1),"")</f>
        <v>0</v>
      </c>
      <c r="AL181">
        <f>IFERROR(SMALL(AL47:AL127,ROW()-ROW($AL$130)+1),"")</f>
        <v>0</v>
      </c>
      <c r="AM181">
        <f>IFERROR(SMALL(AM47:AM127,ROW()-ROW($AM$130)+1),"")</f>
        <v>0</v>
      </c>
      <c r="AN181">
        <f>IFERROR(SMALL(AN47:AN127,ROW()-ROW($AN$130)+1),"")</f>
        <v>0</v>
      </c>
      <c r="AO181">
        <f>IFERROR(SMALL(AO47:AO127,ROW()-ROW($AO$130)+1),"")</f>
        <v>0</v>
      </c>
      <c r="AP181">
        <f>IFERROR(SMALL(AP47:AP127,ROW()-ROW($AP$130)+1),"")</f>
        <v>0</v>
      </c>
      <c r="AQ181">
        <f>IFERROR(SMALL(AQ47:AQ127,ROW()-ROW($AQ$130)+1),"")</f>
        <v>0</v>
      </c>
      <c r="AR181">
        <f>IFERROR(SMALL(AR47:AR127,ROW()-ROW($AR$130)+1),"")</f>
        <v>0</v>
      </c>
      <c r="AS181">
        <f>IFERROR(SMALL(AS47:AS127,ROW()-ROW($AS$130)+1),"")</f>
        <v>0</v>
      </c>
      <c r="AT181">
        <f>IFERROR(SMALL(AT47:AT127,ROW()-ROW($AT$130)+1),"")</f>
        <v>0</v>
      </c>
      <c r="AU181">
        <f>IFERROR(SMALL(AU47:AU127,ROW()-ROW($AU$130)+1),"")</f>
        <v>0</v>
      </c>
      <c r="AV181">
        <f>IFERROR(SMALL(AV47:AV127,ROW()-ROW($AV$130)+1),"")</f>
        <v>0</v>
      </c>
      <c r="AW181">
        <f>IFERROR(SMALL(AW47:AW127,ROW()-ROW($AW$130)+1),"")</f>
        <v>0</v>
      </c>
      <c r="AX181">
        <f>IFERROR(SMALL(AX47:AX127,ROW()-ROW($AX$130)+1),"")</f>
        <v>0</v>
      </c>
      <c r="AY181">
        <f>IFERROR(SMALL(AY47:AY127,ROW()-ROW($AY$130)+1),"")</f>
        <v>0</v>
      </c>
      <c r="AZ181">
        <f>IFERROR(SMALL(AZ47:AZ127,ROW()-ROW($AZ$130)+1),"")</f>
        <v>0</v>
      </c>
      <c r="BA181">
        <f>IFERROR(SMALL(BA47:BA127,ROW()-ROW($BA$130)+1),"")</f>
        <v>0</v>
      </c>
      <c r="BB181">
        <f>IFERROR(SMALL(BB47:BB127,ROW()-ROW($BB$130)+1),"")</f>
        <v>0</v>
      </c>
      <c r="BC181">
        <f>IFERROR(SMALL(BC47:BC127,ROW()-ROW($BC$130)+1),"")</f>
        <v>0</v>
      </c>
      <c r="BD181">
        <f>IFERROR(SMALL(BD47:BD127,ROW()-ROW($BD$130)+1),"")</f>
        <v>0</v>
      </c>
      <c r="BE181">
        <f>IFERROR(SMALL(BE47:BE127,ROW()-ROW($BE$130)+1),"")</f>
        <v>0</v>
      </c>
      <c r="BF181">
        <f>IFERROR(SMALL(BF47:BF127,ROW()-ROW($BF$130)+1),"")</f>
        <v>0</v>
      </c>
      <c r="BG181">
        <f>IFERROR(SMALL(BG47:BG127,ROW()-ROW($BG$130)+1),"")</f>
        <v>0</v>
      </c>
      <c r="BH181">
        <f>IFERROR(SMALL(BH47:BH127,ROW()-ROW($BH$130)+1),"")</f>
        <v>0</v>
      </c>
      <c r="BI181">
        <f>IFERROR(SMALL(BI47:BI127,ROW()-ROW($BI$130)+1),"")</f>
        <v>0</v>
      </c>
      <c r="BJ181">
        <f>IFERROR(SMALL(BJ47:BJ127,ROW()-ROW($BJ$130)+1),"")</f>
        <v>0</v>
      </c>
      <c r="BK181">
        <f>IFERROR(SMALL(BK47:BK127,ROW()-ROW($BK$130)+1),"")</f>
        <v>0</v>
      </c>
      <c r="BL181">
        <f>IFERROR(SMALL(BL47:BL127,ROW()-ROW($BL$130)+1),"")</f>
        <v>0</v>
      </c>
      <c r="BM181">
        <f>IFERROR(SMALL(BM47:BM127,ROW()-ROW($BM$130)+1),"")</f>
        <v>0</v>
      </c>
      <c r="BN181">
        <f>IFERROR(SMALL(BN47:BN127,ROW()-ROW($BN$130)+1),"")</f>
        <v>0</v>
      </c>
      <c r="BO181">
        <f>IFERROR(SMALL(BO47:BO127,ROW()-ROW($BO$130)+1),"")</f>
        <v>0</v>
      </c>
      <c r="BP181">
        <f>IFERROR(SMALL(BP47:BP127,ROW()-ROW($BP$130)+1),"")</f>
        <v>0</v>
      </c>
      <c r="BQ181">
        <f>IFERROR(SMALL(BQ47:BQ127,ROW()-ROW($BQ$130)+1),"")</f>
        <v>0</v>
      </c>
      <c r="BR181">
        <f>IFERROR(SMALL(BR47:BR127,ROW()-ROW($BR$130)+1),"")</f>
        <v>0</v>
      </c>
      <c r="BS181">
        <f>IFERROR(SMALL(BS47:BS127,ROW()-ROW($BS$130)+1),"")</f>
        <v>0</v>
      </c>
      <c r="BT181">
        <f>IFERROR(SMALL(BT47:BT127,ROW()-ROW($BT$130)+1),"")</f>
        <v>0</v>
      </c>
      <c r="BU181">
        <f>IFERROR(SMALL(BU47:BU127,ROW()-ROW($BU$130)+1),"")</f>
        <v>0</v>
      </c>
      <c r="BV181">
        <f>IFERROR(SMALL(BV47:BV127,ROW()-ROW($BV$130)+1),"")</f>
        <v>0</v>
      </c>
      <c r="BW181">
        <f>IFERROR(SMALL(BW47:BW127,ROW()-ROW($BW$130)+1),"")</f>
        <v>0</v>
      </c>
      <c r="BX181">
        <f>IFERROR(SMALL(BX47:BX127,ROW()-ROW($BX$130)+1),"")</f>
        <v>0</v>
      </c>
      <c r="BY181">
        <f>IFERROR(SMALL(BY47:BY127,ROW()-ROW($BY$130)+1),"")</f>
        <v>0</v>
      </c>
      <c r="BZ181">
        <f>IFERROR(SMALL(BZ47:BZ127,ROW()-ROW($BZ$130)+1),"")</f>
        <v>0</v>
      </c>
      <c r="CA181">
        <f>IFERROR(SMALL(CA47:CA127,ROW()-ROW($CA$130)+1),"")</f>
        <v>0</v>
      </c>
      <c r="CB181">
        <f>IFERROR(SMALL(CB47:CB127,ROW()-ROW($CB$130)+1),"")</f>
        <v>0</v>
      </c>
      <c r="CC181">
        <f>IFERROR(SMALL(CC47:CC127,ROW()-ROW($CC$130)+1),"")</f>
        <v>0</v>
      </c>
      <c r="CD181">
        <f>IFERROR(SMALL(CD47:CD127,ROW()-ROW($CD$130)+1),"")</f>
        <v>0</v>
      </c>
      <c r="CE181">
        <f>IFERROR(SMALL(CE47:CE127,ROW()-ROW($CE$130)+1),"")</f>
        <v>0</v>
      </c>
      <c r="CF181">
        <f>IFERROR(SMALL(CF47:CF127,ROW()-ROW($CF$130)+1),"")</f>
        <v>0</v>
      </c>
      <c r="CG181">
        <f>IFERROR(SMALL(CG47:CG127,ROW()-ROW($CG$130)+1),"")</f>
        <v>0</v>
      </c>
      <c r="CH181">
        <f>IFERROR(SMALL(CH47:CH127,ROW()-ROW($CH$130)+1),"")</f>
        <v>0</v>
      </c>
      <c r="CI181">
        <f>IFERROR(SMALL(CI47:CI127,ROW()-ROW($CI$130)+1),"")</f>
        <v>0</v>
      </c>
      <c r="CJ181">
        <f>IFERROR(SMALL(CJ47:CJ127,ROW()-ROW($CJ$130)+1),"")</f>
        <v>0</v>
      </c>
      <c r="CK181">
        <f>IFERROR(SMALL(CK47:CK127,ROW()-ROW($CK$130)+1),"")</f>
        <v>0</v>
      </c>
      <c r="CL181">
        <f>IFERROR(SMALL(CL47:CL127,ROW()-ROW($CL$130)+1),"")</f>
        <v>0</v>
      </c>
      <c r="CM181">
        <f>IFERROR(SMALL(CM47:CM127,ROW()-ROW($CM$130)+1),"")</f>
        <v>0</v>
      </c>
      <c r="CN181">
        <f>IFERROR(SMALL(CN47:CN127,ROW()-ROW($CN$130)+1),"")</f>
        <v>0</v>
      </c>
      <c r="CO181">
        <f>IFERROR(SMALL(CO47:CO127,ROW()-ROW($CO$130)+1),"")</f>
        <v>0</v>
      </c>
      <c r="CP181">
        <f>IFERROR(SMALL(CP47:CP127,ROW()-ROW($CP$130)+1),"")</f>
        <v>0</v>
      </c>
      <c r="CQ181">
        <f>IFERROR(SMALL(CQ47:CQ127,ROW()-ROW($CQ$130)+1),"")</f>
        <v>0</v>
      </c>
      <c r="CR181">
        <f>IFERROR(SMALL(CR47:CR127,ROW()-ROW($CR$130)+1),"")</f>
        <v>0</v>
      </c>
      <c r="CS181">
        <f>IFERROR(SMALL(CS47:CS127,ROW()-ROW($CS$130)+1),"")</f>
        <v>0</v>
      </c>
      <c r="CT181">
        <f>IFERROR(SMALL(CT47:CT127,ROW()-ROW($CT$130)+1),"")</f>
        <v>0</v>
      </c>
      <c r="CU181">
        <f>IFERROR(SMALL(CU47:CU127,ROW()-ROW($CU$130)+1),"")</f>
        <v>0</v>
      </c>
      <c r="CV181">
        <f>IFERROR(SMALL(CV47:CV127,ROW()-ROW($CV$130)+1),"")</f>
        <v>0</v>
      </c>
      <c r="CW181">
        <f>IFERROR(SMALL(CW47:CW127,ROW()-ROW($CW$130)+1),"")</f>
        <v>0</v>
      </c>
      <c r="CX181">
        <f>IFERROR(SMALL(CX47:CX127,ROW()-ROW($CX$130)+1),"")</f>
        <v>0</v>
      </c>
      <c r="CY181">
        <f>IFERROR(SMALL(CY47:CY127,ROW()-ROW($CY$130)+1),"")</f>
        <v>0</v>
      </c>
      <c r="CZ181">
        <f>IFERROR(SMALL(CZ47:CZ127,ROW()-ROW($CZ$130)+1),"")</f>
        <v>0</v>
      </c>
      <c r="DA181">
        <f>IFERROR(SMALL(DA47:DA127,ROW()-ROW($DA$130)+1),"")</f>
        <v>0</v>
      </c>
      <c r="DB181">
        <f>IFERROR(SMALL(DB47:DB127,ROW()-ROW($DB$130)+1),"")</f>
        <v>0</v>
      </c>
      <c r="DC181">
        <f>IFERROR(SMALL(DC47:DC127,ROW()-ROW($DC$130)+1),"")</f>
        <v>0</v>
      </c>
      <c r="DD181">
        <f>IFERROR(SMALL(DD47:DD127,ROW()-ROW($DD$130)+1),"")</f>
        <v>0</v>
      </c>
      <c r="DE181">
        <f>IFERROR(SMALL(DE47:DE127,ROW()-ROW($DE$130)+1),"")</f>
        <v>0</v>
      </c>
      <c r="DF181">
        <f>IFERROR(SMALL(DF47:DF127,ROW()-ROW($DF$130)+1),"")</f>
        <v>0</v>
      </c>
      <c r="DG181">
        <f>IFERROR(SMALL(DG47:DG127,ROW()-ROW($DG$130)+1),"")</f>
        <v>0</v>
      </c>
      <c r="DH181">
        <f>IFERROR(SMALL(DH47:DH127,ROW()-ROW($DH$130)+1),"")</f>
        <v>0</v>
      </c>
      <c r="DI181">
        <f>IFERROR(SMALL(DI47:DI127,ROW()-ROW($DI$130)+1),"")</f>
        <v>0</v>
      </c>
      <c r="DJ181">
        <f>IFERROR(SMALL(DJ47:DJ127,ROW()-ROW($DJ$130)+1),"")</f>
        <v>0</v>
      </c>
      <c r="DK181">
        <f>IFERROR(SMALL(DK47:DK127,ROW()-ROW($DK$130)+1),"")</f>
        <v>0</v>
      </c>
      <c r="DL181">
        <f>IFERROR(SMALL(DL47:DL127,ROW()-ROW($DL$130)+1),"")</f>
        <v>0</v>
      </c>
      <c r="DM181">
        <f>IFERROR(SMALL(DM47:DM127,ROW()-ROW($DM$130)+1),"")</f>
        <v>0</v>
      </c>
      <c r="DN181">
        <f>IFERROR(SMALL(DN47:DN127,ROW()-ROW($DN$130)+1),"")</f>
        <v>0</v>
      </c>
      <c r="DO181">
        <f>IFERROR(SMALL(DO47:DO127,ROW()-ROW($DO$130)+1),"")</f>
        <v>0</v>
      </c>
      <c r="DP181">
        <f>IFERROR(SMALL(DP47:DP127,ROW()-ROW($DP$130)+1),"")</f>
        <v>0</v>
      </c>
      <c r="DS181">
        <f>IFERROR(SMALL(DS47:DS127,ROW()-ROW($DS$130)+1),"")</f>
        <v>0</v>
      </c>
      <c r="DT181">
        <f>IFERROR(SMALL(DT47:DT127,ROW()-ROW($DT$130)+1),"")</f>
        <v>0</v>
      </c>
      <c r="DU181">
        <f>IFERROR(SMALL(DU47:DU127,ROW()-ROW($DU$130)+1),"")</f>
        <v>0</v>
      </c>
      <c r="DV181">
        <f>IFERROR(SMALL(DV47:DV127,ROW()-ROW($DV$130)+1),"")</f>
        <v>0</v>
      </c>
      <c r="DW181">
        <f>IFERROR(SMALL(DW47:DW127,ROW()-ROW($DW$130)+1),"")</f>
        <v>0</v>
      </c>
      <c r="DX181">
        <f>IFERROR(SMALL(DX47:DX127,ROW()-ROW($DX$130)+1),"")</f>
        <v>0</v>
      </c>
      <c r="DY181">
        <f>IFERROR(SMALL(DY47:DY127,ROW()-ROW($DY$130)+1),"")</f>
        <v>0</v>
      </c>
      <c r="DZ181">
        <f>IFERROR(SMALL(DZ47:DZ127,ROW()-ROW($DZ$130)+1),"")</f>
        <v>0</v>
      </c>
      <c r="EA181">
        <f>IFERROR(SMALL(EA47:EA127,ROW()-ROW($EA$130)+1),"")</f>
        <v>0</v>
      </c>
      <c r="EB181">
        <f>IFERROR(SMALL(EB47:EB127,ROW()-ROW($EB$130)+1),"")</f>
        <v>0</v>
      </c>
      <c r="EC181">
        <f>IFERROR(SMALL(EC47:EC127,ROW()-ROW($EC$130)+1),"")</f>
        <v>0</v>
      </c>
      <c r="ED181">
        <f>IFERROR(SMALL(ED47:ED127,ROW()-ROW($ED$130)+1),"")</f>
        <v>0</v>
      </c>
      <c r="EE181">
        <f>IFERROR(SMALL(EE47:EE127,ROW()-ROW($EE$130)+1),"")</f>
        <v>0</v>
      </c>
      <c r="EF181">
        <f>IFERROR(SMALL(EF47:EF127,ROW()-ROW($EF$130)+1),"")</f>
        <v>0</v>
      </c>
      <c r="EG181">
        <f>IFERROR(SMALL(EG47:EG127,ROW()-ROW($EG$130)+1),"")</f>
        <v>0</v>
      </c>
      <c r="EH181">
        <f>IFERROR(SMALL(EH47:EH127,ROW()-ROW($EH$130)+1),"")</f>
        <v>0</v>
      </c>
      <c r="EI181">
        <f>IFERROR(SMALL(EI47:EI127,ROW()-ROW($EI$130)+1),"")</f>
        <v>0</v>
      </c>
      <c r="EJ181">
        <f>IFERROR(SMALL(EJ47:EJ127,ROW()-ROW($EJ$130)+1),"")</f>
        <v>0</v>
      </c>
      <c r="EK181">
        <f>IFERROR(SMALL(EK47:EK127,ROW()-ROW($EK$130)+1),"")</f>
        <v>0</v>
      </c>
      <c r="EL181">
        <f>IFERROR(SMALL(EL47:EL127,ROW()-ROW($EL$130)+1),"")</f>
        <v>0</v>
      </c>
      <c r="EM181">
        <f>IFERROR(SMALL(EM47:EM127,ROW()-ROW($EM$130)+1),"")</f>
        <v>0</v>
      </c>
      <c r="EN181">
        <f>IFERROR(SMALL(EN47:EN127,ROW()-ROW($EN$130)+1),"")</f>
        <v>0</v>
      </c>
      <c r="EO181">
        <f>IFERROR(SMALL(EO47:EO127,ROW()-ROW($EO$130)+1),"")</f>
        <v>0</v>
      </c>
      <c r="EP181">
        <f>IFERROR(SMALL(EP47:EP127,ROW()-ROW($EP$130)+1),"")</f>
        <v>0</v>
      </c>
      <c r="EQ181">
        <f>IFERROR(SMALL(EQ47:EQ127,ROW()-ROW($EQ$130)+1),"")</f>
        <v>0</v>
      </c>
      <c r="ER181">
        <f>IFERROR(SMALL(ER47:ER127,ROW()-ROW($ER$130)+1),"")</f>
        <v>0</v>
      </c>
      <c r="ES181">
        <f>IFERROR(SMALL(ES47:ES127,ROW()-ROW($ES$130)+1),"")</f>
        <v>0</v>
      </c>
      <c r="ET181">
        <f>IFERROR(SMALL(ET47:ET127,ROW()-ROW($ET$130)+1),"")</f>
        <v>0</v>
      </c>
      <c r="EU181">
        <f>IFERROR(SMALL(EU47:EU127,ROW()-ROW($EU$130)+1),"")</f>
        <v>0</v>
      </c>
      <c r="EV181">
        <f>IFERROR(SMALL(EV47:EV127,ROW()-ROW($EV$130)+1),"")</f>
        <v>0</v>
      </c>
      <c r="EW181">
        <f>IFERROR(SMALL(EW47:EW127,ROW()-ROW($EW$130)+1),"")</f>
        <v>0</v>
      </c>
      <c r="EX181">
        <f>IFERROR(SMALL(EX47:EX127,ROW()-ROW($EX$130)+1),"")</f>
        <v>0</v>
      </c>
      <c r="EY181">
        <f>IFERROR(SMALL(EY47:EY127,ROW()-ROW($EY$130)+1),"")</f>
        <v>0</v>
      </c>
      <c r="EZ181">
        <f>IFERROR(SMALL(EZ47:EZ127,ROW()-ROW($EZ$130)+1),"")</f>
        <v>0</v>
      </c>
      <c r="FA181">
        <f>IFERROR(SMALL(FA47:FA127,ROW()-ROW($FA$130)+1),"")</f>
        <v>0</v>
      </c>
      <c r="FB181">
        <f>IFERROR(SMALL(FB47:FB127,ROW()-ROW($FB$130)+1),"")</f>
        <v>0</v>
      </c>
      <c r="FC181">
        <f>IFERROR(SMALL(FC47:FC127,ROW()-ROW($FC$130)+1),"")</f>
        <v>0</v>
      </c>
      <c r="FD181">
        <f>IFERROR(SMALL(FD47:FD127,ROW()-ROW($FD$130)+1),"")</f>
        <v>0</v>
      </c>
      <c r="FE181">
        <f>IFERROR(SMALL(FE47:FE127,ROW()-ROW($FE$130)+1),"")</f>
        <v>0</v>
      </c>
      <c r="FF181">
        <f>IFERROR(SMALL(FF47:FF127,ROW()-ROW($FF$130)+1),"")</f>
        <v>0</v>
      </c>
      <c r="FG181">
        <f>IFERROR(SMALL(FG47:FG127,ROW()-ROW($FG$130)+1),"")</f>
        <v>0</v>
      </c>
      <c r="FH181">
        <f>IFERROR(SMALL(FH47:FH127,ROW()-ROW($FH$130)+1),"")</f>
        <v>0</v>
      </c>
      <c r="FI181">
        <f>IFERROR(SMALL(FI47:FI127,ROW()-ROW($FI$130)+1),"")</f>
        <v>0</v>
      </c>
      <c r="FJ181">
        <f>IFERROR(SMALL(FJ47:FJ127,ROW()-ROW($FJ$130)+1),"")</f>
        <v>0</v>
      </c>
      <c r="FK181">
        <f>IFERROR(SMALL(FK47:FK127,ROW()-ROW($FK$130)+1),"")</f>
        <v>0</v>
      </c>
      <c r="FL181">
        <f>IFERROR(SMALL(FL47:FL127,ROW()-ROW($FL$130)+1),"")</f>
        <v>0</v>
      </c>
      <c r="FM181">
        <f>IFERROR(SMALL(FM47:FM127,ROW()-ROW($FM$130)+1),"")</f>
        <v>0</v>
      </c>
      <c r="FN181">
        <f>IFERROR(SMALL(FN47:FN127,ROW()-ROW($FN$130)+1),"")</f>
        <v>0</v>
      </c>
      <c r="FO181">
        <f>IFERROR(SMALL(FO47:FO127,ROW()-ROW($FO$130)+1),"")</f>
        <v>0</v>
      </c>
      <c r="FP181">
        <f>IFERROR(SMALL(FP47:FP127,ROW()-ROW($FP$130)+1),"")</f>
        <v>0</v>
      </c>
      <c r="FQ181">
        <f>IFERROR(SMALL(FQ47:FQ127,ROW()-ROW($FQ$130)+1),"")</f>
        <v>0</v>
      </c>
      <c r="FR181">
        <f>IFERROR(SMALL(FR47:FR127,ROW()-ROW($FR$130)+1),"")</f>
        <v>0</v>
      </c>
      <c r="FS181">
        <f>IFERROR(SMALL(FS47:FS127,ROW()-ROW($FS$130)+1),"")</f>
        <v>0</v>
      </c>
      <c r="FT181">
        <f>IFERROR(SMALL(FT47:FT127,ROW()-ROW($FT$130)+1),"")</f>
        <v>0</v>
      </c>
      <c r="FU181">
        <f>IFERROR(SMALL(FU47:FU127,ROW()-ROW($FU$130)+1),"")</f>
        <v>0</v>
      </c>
      <c r="FV181">
        <f>IFERROR(SMALL(FV47:FV127,ROW()-ROW($FV$130)+1),"")</f>
        <v>0</v>
      </c>
      <c r="FW181">
        <f>IFERROR(SMALL(FW47:FW127,ROW()-ROW($FW$130)+1),"")</f>
        <v>0</v>
      </c>
      <c r="FX181">
        <f>IFERROR(SMALL(FX47:FX127,ROW()-ROW($FX$130)+1),"")</f>
        <v>0</v>
      </c>
      <c r="FY181">
        <f>IFERROR(SMALL(FY47:FY127,ROW()-ROW($FY$130)+1),"")</f>
        <v>0</v>
      </c>
      <c r="FZ181">
        <f>IFERROR(SMALL(FZ47:FZ127,ROW()-ROW($FZ$130)+1),"")</f>
        <v>0</v>
      </c>
      <c r="GA181">
        <f>IFERROR(SMALL(GA47:GA127,ROW()-ROW($GA$130)+1),"")</f>
        <v>0</v>
      </c>
      <c r="GB181">
        <f>IFERROR(SMALL(GB47:GB127,ROW()-ROW($GB$130)+1),"")</f>
        <v>0</v>
      </c>
      <c r="GC181">
        <f>IFERROR(SMALL(GC47:GC127,ROW()-ROW($GC$130)+1),"")</f>
        <v>0</v>
      </c>
      <c r="GD181">
        <f>IFERROR(SMALL(GD47:GD127,ROW()-ROW($GD$130)+1),"")</f>
        <v>0</v>
      </c>
      <c r="GE181">
        <f>IFERROR(SMALL(GE47:GE127,ROW()-ROW($GE$130)+1),"")</f>
        <v>0</v>
      </c>
      <c r="GF181">
        <f>IFERROR(SMALL(GF47:GF127,ROW()-ROW($GF$130)+1),"")</f>
        <v>0</v>
      </c>
      <c r="GG181">
        <f>IFERROR(SMALL(GG47:GG127,ROW()-ROW($GG$130)+1),"")</f>
        <v>0</v>
      </c>
      <c r="GH181">
        <f>IFERROR(SMALL(GH47:GH127,ROW()-ROW($GH$130)+1),"")</f>
        <v>0</v>
      </c>
      <c r="GI181">
        <f>IFERROR(SMALL(GI47:GI127,ROW()-ROW($GI$130)+1),"")</f>
        <v>0</v>
      </c>
      <c r="GJ181">
        <f>IFERROR(SMALL(GJ47:GJ127,ROW()-ROW($GJ$130)+1),"")</f>
        <v>0</v>
      </c>
      <c r="GK181">
        <f>IFERROR(SMALL(GK47:GK127,ROW()-ROW($GK$130)+1),"")</f>
        <v>0</v>
      </c>
      <c r="GL181">
        <f>IFERROR(SMALL(GL47:GL127,ROW()-ROW($GL$130)+1),"")</f>
        <v>0</v>
      </c>
      <c r="GM181">
        <f>IFERROR(SMALL(GM47:GM127,ROW()-ROW($GM$130)+1),"")</f>
        <v>0</v>
      </c>
      <c r="GN181">
        <f>IFERROR(SMALL(GN47:GN127,ROW()-ROW($GN$130)+1),"")</f>
        <v>0</v>
      </c>
      <c r="GO181">
        <f>IFERROR(SMALL(GO47:GO127,ROW()-ROW($GO$130)+1),"")</f>
        <v>0</v>
      </c>
      <c r="GP181">
        <f>IFERROR(SMALL(GP47:GP127,ROW()-ROW($GP$130)+1),"")</f>
        <v>0</v>
      </c>
      <c r="GQ181">
        <f>IFERROR(SMALL(GQ47:GQ127,ROW()-ROW($GQ$130)+1),"")</f>
        <v>0</v>
      </c>
      <c r="GR181">
        <f>IFERROR(SMALL(GR47:GR127,ROW()-ROW($GR$130)+1),"")</f>
        <v>0</v>
      </c>
      <c r="GS181">
        <f>IFERROR(SMALL(GS47:GS127,ROW()-ROW($GS$130)+1),"")</f>
        <v>0</v>
      </c>
      <c r="GT181">
        <f>IFERROR(SMALL(GT47:GT127,ROW()-ROW($GT$130)+1),"")</f>
        <v>0</v>
      </c>
      <c r="GU181">
        <f>IFERROR(SMALL(GU47:GU127,ROW()-ROW($GU$130)+1),"")</f>
        <v>0</v>
      </c>
      <c r="GV181">
        <f>IFERROR(SMALL(GV47:GV127,ROW()-ROW($GV$130)+1),"")</f>
        <v>0</v>
      </c>
      <c r="GW181">
        <f>IFERROR(SMALL(GW47:GW127,ROW()-ROW($GW$130)+1),"")</f>
        <v>0</v>
      </c>
      <c r="GX181">
        <f>IFERROR(SMALL(GX47:GX127,ROW()-ROW($GX$130)+1),"")</f>
        <v>0</v>
      </c>
      <c r="GY181">
        <f>IFERROR(SMALL(GY47:GY127,ROW()-ROW($GY$130)+1),"")</f>
        <v>0</v>
      </c>
      <c r="GZ181">
        <f>IFERROR(SMALL(GZ47:GZ127,ROW()-ROW($GZ$130)+1),"")</f>
        <v>0</v>
      </c>
      <c r="HA181">
        <f>IFERROR(SMALL(HA47:HA127,ROW()-ROW($HA$130)+1),"")</f>
        <v>0</v>
      </c>
      <c r="HB181">
        <f>IFERROR(SMALL(HB47:HB127,ROW()-ROW($HB$130)+1),"")</f>
        <v>0</v>
      </c>
      <c r="HC181">
        <f>IFERROR(SMALL(HC47:HC127,ROW()-ROW($HC$130)+1),"")</f>
        <v>0</v>
      </c>
      <c r="HD181">
        <f>IFERROR(SMALL(HD47:HD127,ROW()-ROW($HD$130)+1),"")</f>
        <v>0</v>
      </c>
      <c r="HE181">
        <f>IFERROR(SMALL(HE47:HE127,ROW()-ROW($HE$130)+1),"")</f>
        <v>0</v>
      </c>
      <c r="HF181">
        <f>IFERROR(SMALL(HF47:HF127,ROW()-ROW($HF$130)+1),"")</f>
        <v>0</v>
      </c>
      <c r="HG181">
        <f>IFERROR(SMALL(HG47:HG127,ROW()-ROW($HG$130)+1),"")</f>
        <v>0</v>
      </c>
      <c r="HH181">
        <f>IFERROR(SMALL(HH47:HH127,ROW()-ROW($HH$130)+1),"")</f>
        <v>0</v>
      </c>
      <c r="HI181">
        <f>IFERROR(SMALL(HI47:HI127,ROW()-ROW($HI$130)+1),"")</f>
        <v>0</v>
      </c>
      <c r="HJ181">
        <f>IFERROR(SMALL(HJ47:HJ127,ROW()-ROW($HJ$130)+1),"")</f>
        <v>0</v>
      </c>
      <c r="HK181">
        <f>IFERROR(SMALL(HK47:HK127,ROW()-ROW($HK$130)+1),"")</f>
        <v>0</v>
      </c>
      <c r="HL181">
        <f>IFERROR(SMALL(HL47:HL127,ROW()-ROW($HL$130)+1),"")</f>
        <v>0</v>
      </c>
      <c r="HM181">
        <f>IFERROR(SMALL(HM47:HM127,ROW()-ROW($HM$130)+1),"")</f>
        <v>0</v>
      </c>
      <c r="HN181">
        <f>IFERROR(SMALL(HN47:HN127,ROW()-ROW($HN$130)+1),"")</f>
        <v>0</v>
      </c>
      <c r="HO181">
        <f>IFERROR(SMALL(HO47:HO127,ROW()-ROW($HO$130)+1),"")</f>
        <v>0</v>
      </c>
      <c r="HP181">
        <f>IFERROR(SMALL(HP47:HP127,ROW()-ROW($HP$130)+1),"")</f>
        <v>0</v>
      </c>
      <c r="HQ181">
        <f>IFERROR(SMALL(HQ47:HQ127,ROW()-ROW($HQ$130)+1),"")</f>
        <v>0</v>
      </c>
      <c r="HR181">
        <f>IFERROR(SMALL(HR47:HR127,ROW()-ROW($HR$130)+1),"")</f>
        <v>0</v>
      </c>
      <c r="HS181">
        <f>IFERROR(SMALL(HS47:HS127,ROW()-ROW($HS$130)+1),"")</f>
        <v>0</v>
      </c>
      <c r="HT181">
        <f>IFERROR(SMALL(HT47:HT127,ROW()-ROW($HT$130)+1),"")</f>
        <v>0</v>
      </c>
      <c r="HU181">
        <f>IFERROR(SMALL(HU47:HU127,ROW()-ROW($HU$130)+1),"")</f>
        <v>0</v>
      </c>
      <c r="HV181">
        <f>IFERROR(SMALL(HV47:HV127,ROW()-ROW($HV$130)+1),"")</f>
        <v>0</v>
      </c>
      <c r="HW181">
        <f>IFERROR(SMALL(HW47:HW127,ROW()-ROW($HW$130)+1),"")</f>
        <v>0</v>
      </c>
      <c r="HX181">
        <f>IFERROR(SMALL(HX47:HX127,ROW()-ROW($HX$130)+1),"")</f>
        <v>0</v>
      </c>
      <c r="HY181">
        <f>IFERROR(SMALL(HY47:HY127,ROW()-ROW($HY$130)+1),"")</f>
        <v>0</v>
      </c>
      <c r="HZ181">
        <f>IFERROR(SMALL(HZ47:HZ127,ROW()-ROW($HZ$130)+1),"")</f>
        <v>0</v>
      </c>
      <c r="IA181">
        <f>IFERROR(SMALL(IA47:IA127,ROW()-ROW($IA$130)+1),"")</f>
        <v>0</v>
      </c>
      <c r="IB181">
        <f>IFERROR(SMALL(IB47:IB127,ROW()-ROW($IB$130)+1),"")</f>
        <v>0</v>
      </c>
      <c r="IC181">
        <f>IFERROR(SMALL(IC47:IC127,ROW()-ROW($IC$130)+1),"")</f>
        <v>0</v>
      </c>
      <c r="ID181">
        <f>IFERROR(SMALL(ID47:ID127,ROW()-ROW($ID$130)+1),"")</f>
        <v>0</v>
      </c>
    </row>
    <row r="182" spans="5:238">
      <c r="E182">
        <f>IFERROR(SMALL(E47:E127,ROW()-ROW($E$130)+1),"")</f>
        <v>0</v>
      </c>
      <c r="F182">
        <f>IFERROR(SMALL(F47:F127,ROW()-ROW($F$130)+1),"")</f>
        <v>0</v>
      </c>
      <c r="G182">
        <f>IFERROR(SMALL(G47:G127,ROW()-ROW($G$130)+1),"")</f>
        <v>0</v>
      </c>
      <c r="H182">
        <f>IFERROR(SMALL(H47:H127,ROW()-ROW($H$130)+1),"")</f>
        <v>0</v>
      </c>
      <c r="I182">
        <f>IFERROR(SMALL(I47:I127,ROW()-ROW($I$130)+1),"")</f>
        <v>0</v>
      </c>
      <c r="J182">
        <f>IFERROR(SMALL(J47:J127,ROW()-ROW($J$130)+1),"")</f>
        <v>0</v>
      </c>
      <c r="K182">
        <f>IFERROR(SMALL(K47:K127,ROW()-ROW($K$130)+1),"")</f>
        <v>0</v>
      </c>
      <c r="L182">
        <f>IFERROR(SMALL(L47:L127,ROW()-ROW($L$130)+1),"")</f>
        <v>0</v>
      </c>
      <c r="M182">
        <f>IFERROR(SMALL(M47:M127,ROW()-ROW($M$130)+1),"")</f>
        <v>0</v>
      </c>
      <c r="N182">
        <f>IFERROR(SMALL(N47:N127,ROW()-ROW($N$130)+1),"")</f>
        <v>0</v>
      </c>
      <c r="O182">
        <f>IFERROR(SMALL(O47:O127,ROW()-ROW($O$130)+1),"")</f>
        <v>0</v>
      </c>
      <c r="P182">
        <f>IFERROR(SMALL(P47:P127,ROW()-ROW($P$130)+1),"")</f>
        <v>0</v>
      </c>
      <c r="Q182">
        <f>IFERROR(SMALL(Q47:Q127,ROW()-ROW($Q$130)+1),"")</f>
        <v>0</v>
      </c>
      <c r="R182">
        <f>IFERROR(SMALL(R47:R127,ROW()-ROW($R$130)+1),"")</f>
        <v>0</v>
      </c>
      <c r="S182">
        <f>IFERROR(SMALL(S47:S127,ROW()-ROW($S$130)+1),"")</f>
        <v>0</v>
      </c>
      <c r="T182">
        <f>IFERROR(SMALL(T47:T127,ROW()-ROW($T$130)+1),"")</f>
        <v>0</v>
      </c>
      <c r="U182">
        <f>IFERROR(SMALL(U47:U127,ROW()-ROW($U$130)+1),"")</f>
        <v>0</v>
      </c>
      <c r="V182">
        <f>IFERROR(SMALL(V47:V127,ROW()-ROW($V$130)+1),"")</f>
        <v>0</v>
      </c>
      <c r="W182">
        <f>IFERROR(SMALL(W47:W127,ROW()-ROW($W$130)+1),"")</f>
        <v>0</v>
      </c>
      <c r="X182">
        <f>IFERROR(SMALL(X47:X127,ROW()-ROW($X$130)+1),"")</f>
        <v>0</v>
      </c>
      <c r="Y182">
        <f>IFERROR(SMALL(Y47:Y127,ROW()-ROW($Y$130)+1),"")</f>
        <v>0</v>
      </c>
      <c r="Z182">
        <f>IFERROR(SMALL(Z47:Z127,ROW()-ROW($Z$130)+1),"")</f>
        <v>0</v>
      </c>
      <c r="AA182">
        <f>IFERROR(SMALL(AA47:AA127,ROW()-ROW($AA$130)+1),"")</f>
        <v>0</v>
      </c>
      <c r="AB182">
        <f>IFERROR(SMALL(AB47:AB127,ROW()-ROW($AB$130)+1),"")</f>
        <v>0</v>
      </c>
      <c r="AC182">
        <f>IFERROR(SMALL(AC47:AC127,ROW()-ROW($AC$130)+1),"")</f>
        <v>0</v>
      </c>
      <c r="AD182">
        <f>IFERROR(SMALL(AD47:AD127,ROW()-ROW($AD$130)+1),"")</f>
        <v>0</v>
      </c>
      <c r="AE182">
        <f>IFERROR(SMALL(AE47:AE127,ROW()-ROW($AE$130)+1),"")</f>
        <v>0</v>
      </c>
      <c r="AF182">
        <f>IFERROR(SMALL(AF47:AF127,ROW()-ROW($AF$130)+1),"")</f>
        <v>0</v>
      </c>
      <c r="AG182">
        <f>IFERROR(SMALL(AG47:AG127,ROW()-ROW($AG$130)+1),"")</f>
        <v>0</v>
      </c>
      <c r="AH182">
        <f>IFERROR(SMALL(AH47:AH127,ROW()-ROW($AH$130)+1),"")</f>
        <v>0</v>
      </c>
      <c r="AI182">
        <f>IFERROR(SMALL(AI47:AI127,ROW()-ROW($AI$130)+1),"")</f>
        <v>0</v>
      </c>
      <c r="AJ182">
        <f>IFERROR(SMALL(AJ47:AJ127,ROW()-ROW($AJ$130)+1),"")</f>
        <v>0</v>
      </c>
      <c r="AK182">
        <f>IFERROR(SMALL(AK47:AK127,ROW()-ROW($AK$130)+1),"")</f>
        <v>0</v>
      </c>
      <c r="AL182">
        <f>IFERROR(SMALL(AL47:AL127,ROW()-ROW($AL$130)+1),"")</f>
        <v>0</v>
      </c>
      <c r="AM182">
        <f>IFERROR(SMALL(AM47:AM127,ROW()-ROW($AM$130)+1),"")</f>
        <v>0</v>
      </c>
      <c r="AN182">
        <f>IFERROR(SMALL(AN47:AN127,ROW()-ROW($AN$130)+1),"")</f>
        <v>0</v>
      </c>
      <c r="AO182">
        <f>IFERROR(SMALL(AO47:AO127,ROW()-ROW($AO$130)+1),"")</f>
        <v>0</v>
      </c>
      <c r="AP182">
        <f>IFERROR(SMALL(AP47:AP127,ROW()-ROW($AP$130)+1),"")</f>
        <v>0</v>
      </c>
      <c r="AQ182">
        <f>IFERROR(SMALL(AQ47:AQ127,ROW()-ROW($AQ$130)+1),"")</f>
        <v>0</v>
      </c>
      <c r="AR182">
        <f>IFERROR(SMALL(AR47:AR127,ROW()-ROW($AR$130)+1),"")</f>
        <v>0</v>
      </c>
      <c r="AS182">
        <f>IFERROR(SMALL(AS47:AS127,ROW()-ROW($AS$130)+1),"")</f>
        <v>0</v>
      </c>
      <c r="AT182">
        <f>IFERROR(SMALL(AT47:AT127,ROW()-ROW($AT$130)+1),"")</f>
        <v>0</v>
      </c>
      <c r="AU182">
        <f>IFERROR(SMALL(AU47:AU127,ROW()-ROW($AU$130)+1),"")</f>
        <v>0</v>
      </c>
      <c r="AV182">
        <f>IFERROR(SMALL(AV47:AV127,ROW()-ROW($AV$130)+1),"")</f>
        <v>0</v>
      </c>
      <c r="AW182">
        <f>IFERROR(SMALL(AW47:AW127,ROW()-ROW($AW$130)+1),"")</f>
        <v>0</v>
      </c>
      <c r="AX182">
        <f>IFERROR(SMALL(AX47:AX127,ROW()-ROW($AX$130)+1),"")</f>
        <v>0</v>
      </c>
      <c r="AY182">
        <f>IFERROR(SMALL(AY47:AY127,ROW()-ROW($AY$130)+1),"")</f>
        <v>0</v>
      </c>
      <c r="AZ182">
        <f>IFERROR(SMALL(AZ47:AZ127,ROW()-ROW($AZ$130)+1),"")</f>
        <v>0</v>
      </c>
      <c r="BA182">
        <f>IFERROR(SMALL(BA47:BA127,ROW()-ROW($BA$130)+1),"")</f>
        <v>0</v>
      </c>
      <c r="BB182">
        <f>IFERROR(SMALL(BB47:BB127,ROW()-ROW($BB$130)+1),"")</f>
        <v>0</v>
      </c>
      <c r="BC182">
        <f>IFERROR(SMALL(BC47:BC127,ROW()-ROW($BC$130)+1),"")</f>
        <v>0</v>
      </c>
      <c r="BD182">
        <f>IFERROR(SMALL(BD47:BD127,ROW()-ROW($BD$130)+1),"")</f>
        <v>0</v>
      </c>
      <c r="BE182">
        <f>IFERROR(SMALL(BE47:BE127,ROW()-ROW($BE$130)+1),"")</f>
        <v>0</v>
      </c>
      <c r="BF182">
        <f>IFERROR(SMALL(BF47:BF127,ROW()-ROW($BF$130)+1),"")</f>
        <v>0</v>
      </c>
      <c r="BG182">
        <f>IFERROR(SMALL(BG47:BG127,ROW()-ROW($BG$130)+1),"")</f>
        <v>0</v>
      </c>
      <c r="BH182">
        <f>IFERROR(SMALL(BH47:BH127,ROW()-ROW($BH$130)+1),"")</f>
        <v>0</v>
      </c>
      <c r="BI182">
        <f>IFERROR(SMALL(BI47:BI127,ROW()-ROW($BI$130)+1),"")</f>
        <v>0</v>
      </c>
      <c r="BJ182">
        <f>IFERROR(SMALL(BJ47:BJ127,ROW()-ROW($BJ$130)+1),"")</f>
        <v>0</v>
      </c>
      <c r="BK182">
        <f>IFERROR(SMALL(BK47:BK127,ROW()-ROW($BK$130)+1),"")</f>
        <v>0</v>
      </c>
      <c r="BL182">
        <f>IFERROR(SMALL(BL47:BL127,ROW()-ROW($BL$130)+1),"")</f>
        <v>0</v>
      </c>
      <c r="BM182">
        <f>IFERROR(SMALL(BM47:BM127,ROW()-ROW($BM$130)+1),"")</f>
        <v>0</v>
      </c>
      <c r="BN182">
        <f>IFERROR(SMALL(BN47:BN127,ROW()-ROW($BN$130)+1),"")</f>
        <v>0</v>
      </c>
      <c r="BO182">
        <f>IFERROR(SMALL(BO47:BO127,ROW()-ROW($BO$130)+1),"")</f>
        <v>0</v>
      </c>
      <c r="BP182">
        <f>IFERROR(SMALL(BP47:BP127,ROW()-ROW($BP$130)+1),"")</f>
        <v>0</v>
      </c>
      <c r="BQ182">
        <f>IFERROR(SMALL(BQ47:BQ127,ROW()-ROW($BQ$130)+1),"")</f>
        <v>0</v>
      </c>
      <c r="BR182">
        <f>IFERROR(SMALL(BR47:BR127,ROW()-ROW($BR$130)+1),"")</f>
        <v>0</v>
      </c>
      <c r="BS182">
        <f>IFERROR(SMALL(BS47:BS127,ROW()-ROW($BS$130)+1),"")</f>
        <v>0</v>
      </c>
      <c r="BT182">
        <f>IFERROR(SMALL(BT47:BT127,ROW()-ROW($BT$130)+1),"")</f>
        <v>0</v>
      </c>
      <c r="BU182">
        <f>IFERROR(SMALL(BU47:BU127,ROW()-ROW($BU$130)+1),"")</f>
        <v>0</v>
      </c>
      <c r="BV182">
        <f>IFERROR(SMALL(BV47:BV127,ROW()-ROW($BV$130)+1),"")</f>
        <v>0</v>
      </c>
      <c r="BW182">
        <f>IFERROR(SMALL(BW47:BW127,ROW()-ROW($BW$130)+1),"")</f>
        <v>0</v>
      </c>
      <c r="BX182">
        <f>IFERROR(SMALL(BX47:BX127,ROW()-ROW($BX$130)+1),"")</f>
        <v>0</v>
      </c>
      <c r="BY182">
        <f>IFERROR(SMALL(BY47:BY127,ROW()-ROW($BY$130)+1),"")</f>
        <v>0</v>
      </c>
      <c r="BZ182">
        <f>IFERROR(SMALL(BZ47:BZ127,ROW()-ROW($BZ$130)+1),"")</f>
        <v>0</v>
      </c>
      <c r="CA182">
        <f>IFERROR(SMALL(CA47:CA127,ROW()-ROW($CA$130)+1),"")</f>
        <v>0</v>
      </c>
      <c r="CB182">
        <f>IFERROR(SMALL(CB47:CB127,ROW()-ROW($CB$130)+1),"")</f>
        <v>0</v>
      </c>
      <c r="CC182">
        <f>IFERROR(SMALL(CC47:CC127,ROW()-ROW($CC$130)+1),"")</f>
        <v>0</v>
      </c>
      <c r="CD182">
        <f>IFERROR(SMALL(CD47:CD127,ROW()-ROW($CD$130)+1),"")</f>
        <v>0</v>
      </c>
      <c r="CE182">
        <f>IFERROR(SMALL(CE47:CE127,ROW()-ROW($CE$130)+1),"")</f>
        <v>0</v>
      </c>
      <c r="CF182">
        <f>IFERROR(SMALL(CF47:CF127,ROW()-ROW($CF$130)+1),"")</f>
        <v>0</v>
      </c>
      <c r="CG182">
        <f>IFERROR(SMALL(CG47:CG127,ROW()-ROW($CG$130)+1),"")</f>
        <v>0</v>
      </c>
      <c r="CH182">
        <f>IFERROR(SMALL(CH47:CH127,ROW()-ROW($CH$130)+1),"")</f>
        <v>0</v>
      </c>
      <c r="CI182">
        <f>IFERROR(SMALL(CI47:CI127,ROW()-ROW($CI$130)+1),"")</f>
        <v>0</v>
      </c>
      <c r="CJ182">
        <f>IFERROR(SMALL(CJ47:CJ127,ROW()-ROW($CJ$130)+1),"")</f>
        <v>0</v>
      </c>
      <c r="CK182">
        <f>IFERROR(SMALL(CK47:CK127,ROW()-ROW($CK$130)+1),"")</f>
        <v>0</v>
      </c>
      <c r="CL182">
        <f>IFERROR(SMALL(CL47:CL127,ROW()-ROW($CL$130)+1),"")</f>
        <v>0</v>
      </c>
      <c r="CM182">
        <f>IFERROR(SMALL(CM47:CM127,ROW()-ROW($CM$130)+1),"")</f>
        <v>0</v>
      </c>
      <c r="CN182">
        <f>IFERROR(SMALL(CN47:CN127,ROW()-ROW($CN$130)+1),"")</f>
        <v>0</v>
      </c>
      <c r="CO182">
        <f>IFERROR(SMALL(CO47:CO127,ROW()-ROW($CO$130)+1),"")</f>
        <v>0</v>
      </c>
      <c r="CP182">
        <f>IFERROR(SMALL(CP47:CP127,ROW()-ROW($CP$130)+1),"")</f>
        <v>0</v>
      </c>
      <c r="CQ182">
        <f>IFERROR(SMALL(CQ47:CQ127,ROW()-ROW($CQ$130)+1),"")</f>
        <v>0</v>
      </c>
      <c r="CR182">
        <f>IFERROR(SMALL(CR47:CR127,ROW()-ROW($CR$130)+1),"")</f>
        <v>0</v>
      </c>
      <c r="CS182">
        <f>IFERROR(SMALL(CS47:CS127,ROW()-ROW($CS$130)+1),"")</f>
        <v>0</v>
      </c>
      <c r="CT182">
        <f>IFERROR(SMALL(CT47:CT127,ROW()-ROW($CT$130)+1),"")</f>
        <v>0</v>
      </c>
      <c r="CU182">
        <f>IFERROR(SMALL(CU47:CU127,ROW()-ROW($CU$130)+1),"")</f>
        <v>0</v>
      </c>
      <c r="CV182">
        <f>IFERROR(SMALL(CV47:CV127,ROW()-ROW($CV$130)+1),"")</f>
        <v>0</v>
      </c>
      <c r="CW182">
        <f>IFERROR(SMALL(CW47:CW127,ROW()-ROW($CW$130)+1),"")</f>
        <v>0</v>
      </c>
      <c r="CX182">
        <f>IFERROR(SMALL(CX47:CX127,ROW()-ROW($CX$130)+1),"")</f>
        <v>0</v>
      </c>
      <c r="CY182">
        <f>IFERROR(SMALL(CY47:CY127,ROW()-ROW($CY$130)+1),"")</f>
        <v>0</v>
      </c>
      <c r="CZ182">
        <f>IFERROR(SMALL(CZ47:CZ127,ROW()-ROW($CZ$130)+1),"")</f>
        <v>0</v>
      </c>
      <c r="DA182">
        <f>IFERROR(SMALL(DA47:DA127,ROW()-ROW($DA$130)+1),"")</f>
        <v>0</v>
      </c>
      <c r="DB182">
        <f>IFERROR(SMALL(DB47:DB127,ROW()-ROW($DB$130)+1),"")</f>
        <v>0</v>
      </c>
      <c r="DC182">
        <f>IFERROR(SMALL(DC47:DC127,ROW()-ROW($DC$130)+1),"")</f>
        <v>0</v>
      </c>
      <c r="DD182">
        <f>IFERROR(SMALL(DD47:DD127,ROW()-ROW($DD$130)+1),"")</f>
        <v>0</v>
      </c>
      <c r="DE182">
        <f>IFERROR(SMALL(DE47:DE127,ROW()-ROW($DE$130)+1),"")</f>
        <v>0</v>
      </c>
      <c r="DF182">
        <f>IFERROR(SMALL(DF47:DF127,ROW()-ROW($DF$130)+1),"")</f>
        <v>0</v>
      </c>
      <c r="DG182">
        <f>IFERROR(SMALL(DG47:DG127,ROW()-ROW($DG$130)+1),"")</f>
        <v>0</v>
      </c>
      <c r="DH182">
        <f>IFERROR(SMALL(DH47:DH127,ROW()-ROW($DH$130)+1),"")</f>
        <v>0</v>
      </c>
      <c r="DI182">
        <f>IFERROR(SMALL(DI47:DI127,ROW()-ROW($DI$130)+1),"")</f>
        <v>0</v>
      </c>
      <c r="DJ182">
        <f>IFERROR(SMALL(DJ47:DJ127,ROW()-ROW($DJ$130)+1),"")</f>
        <v>0</v>
      </c>
      <c r="DK182">
        <f>IFERROR(SMALL(DK47:DK127,ROW()-ROW($DK$130)+1),"")</f>
        <v>0</v>
      </c>
      <c r="DL182">
        <f>IFERROR(SMALL(DL47:DL127,ROW()-ROW($DL$130)+1),"")</f>
        <v>0</v>
      </c>
      <c r="DM182">
        <f>IFERROR(SMALL(DM47:DM127,ROW()-ROW($DM$130)+1),"")</f>
        <v>0</v>
      </c>
      <c r="DN182">
        <f>IFERROR(SMALL(DN47:DN127,ROW()-ROW($DN$130)+1),"")</f>
        <v>0</v>
      </c>
      <c r="DO182">
        <f>IFERROR(SMALL(DO47:DO127,ROW()-ROW($DO$130)+1),"")</f>
        <v>0</v>
      </c>
      <c r="DP182">
        <f>IFERROR(SMALL(DP47:DP127,ROW()-ROW($DP$130)+1),"")</f>
        <v>0</v>
      </c>
      <c r="DS182">
        <f>IFERROR(SMALL(DS47:DS127,ROW()-ROW($DS$130)+1),"")</f>
        <v>0</v>
      </c>
      <c r="DT182">
        <f>IFERROR(SMALL(DT47:DT127,ROW()-ROW($DT$130)+1),"")</f>
        <v>0</v>
      </c>
      <c r="DU182">
        <f>IFERROR(SMALL(DU47:DU127,ROW()-ROW($DU$130)+1),"")</f>
        <v>0</v>
      </c>
      <c r="DV182">
        <f>IFERROR(SMALL(DV47:DV127,ROW()-ROW($DV$130)+1),"")</f>
        <v>0</v>
      </c>
      <c r="DW182">
        <f>IFERROR(SMALL(DW47:DW127,ROW()-ROW($DW$130)+1),"")</f>
        <v>0</v>
      </c>
      <c r="DX182">
        <f>IFERROR(SMALL(DX47:DX127,ROW()-ROW($DX$130)+1),"")</f>
        <v>0</v>
      </c>
      <c r="DY182">
        <f>IFERROR(SMALL(DY47:DY127,ROW()-ROW($DY$130)+1),"")</f>
        <v>0</v>
      </c>
      <c r="DZ182">
        <f>IFERROR(SMALL(DZ47:DZ127,ROW()-ROW($DZ$130)+1),"")</f>
        <v>0</v>
      </c>
      <c r="EA182">
        <f>IFERROR(SMALL(EA47:EA127,ROW()-ROW($EA$130)+1),"")</f>
        <v>0</v>
      </c>
      <c r="EB182">
        <f>IFERROR(SMALL(EB47:EB127,ROW()-ROW($EB$130)+1),"")</f>
        <v>0</v>
      </c>
      <c r="EC182">
        <f>IFERROR(SMALL(EC47:EC127,ROW()-ROW($EC$130)+1),"")</f>
        <v>0</v>
      </c>
      <c r="ED182">
        <f>IFERROR(SMALL(ED47:ED127,ROW()-ROW($ED$130)+1),"")</f>
        <v>0</v>
      </c>
      <c r="EE182">
        <f>IFERROR(SMALL(EE47:EE127,ROW()-ROW($EE$130)+1),"")</f>
        <v>0</v>
      </c>
      <c r="EF182">
        <f>IFERROR(SMALL(EF47:EF127,ROW()-ROW($EF$130)+1),"")</f>
        <v>0</v>
      </c>
      <c r="EG182">
        <f>IFERROR(SMALL(EG47:EG127,ROW()-ROW($EG$130)+1),"")</f>
        <v>0</v>
      </c>
      <c r="EH182">
        <f>IFERROR(SMALL(EH47:EH127,ROW()-ROW($EH$130)+1),"")</f>
        <v>0</v>
      </c>
      <c r="EI182">
        <f>IFERROR(SMALL(EI47:EI127,ROW()-ROW($EI$130)+1),"")</f>
        <v>0</v>
      </c>
      <c r="EJ182">
        <f>IFERROR(SMALL(EJ47:EJ127,ROW()-ROW($EJ$130)+1),"")</f>
        <v>0</v>
      </c>
      <c r="EK182">
        <f>IFERROR(SMALL(EK47:EK127,ROW()-ROW($EK$130)+1),"")</f>
        <v>0</v>
      </c>
      <c r="EL182">
        <f>IFERROR(SMALL(EL47:EL127,ROW()-ROW($EL$130)+1),"")</f>
        <v>0</v>
      </c>
      <c r="EM182">
        <f>IFERROR(SMALL(EM47:EM127,ROW()-ROW($EM$130)+1),"")</f>
        <v>0</v>
      </c>
      <c r="EN182">
        <f>IFERROR(SMALL(EN47:EN127,ROW()-ROW($EN$130)+1),"")</f>
        <v>0</v>
      </c>
      <c r="EO182">
        <f>IFERROR(SMALL(EO47:EO127,ROW()-ROW($EO$130)+1),"")</f>
        <v>0</v>
      </c>
      <c r="EP182">
        <f>IFERROR(SMALL(EP47:EP127,ROW()-ROW($EP$130)+1),"")</f>
        <v>0</v>
      </c>
      <c r="EQ182">
        <f>IFERROR(SMALL(EQ47:EQ127,ROW()-ROW($EQ$130)+1),"")</f>
        <v>0</v>
      </c>
      <c r="ER182">
        <f>IFERROR(SMALL(ER47:ER127,ROW()-ROW($ER$130)+1),"")</f>
        <v>0</v>
      </c>
      <c r="ES182">
        <f>IFERROR(SMALL(ES47:ES127,ROW()-ROW($ES$130)+1),"")</f>
        <v>0</v>
      </c>
      <c r="ET182">
        <f>IFERROR(SMALL(ET47:ET127,ROW()-ROW($ET$130)+1),"")</f>
        <v>0</v>
      </c>
      <c r="EU182">
        <f>IFERROR(SMALL(EU47:EU127,ROW()-ROW($EU$130)+1),"")</f>
        <v>0</v>
      </c>
      <c r="EV182">
        <f>IFERROR(SMALL(EV47:EV127,ROW()-ROW($EV$130)+1),"")</f>
        <v>0</v>
      </c>
      <c r="EW182">
        <f>IFERROR(SMALL(EW47:EW127,ROW()-ROW($EW$130)+1),"")</f>
        <v>0</v>
      </c>
      <c r="EX182">
        <f>IFERROR(SMALL(EX47:EX127,ROW()-ROW($EX$130)+1),"")</f>
        <v>0</v>
      </c>
      <c r="EY182">
        <f>IFERROR(SMALL(EY47:EY127,ROW()-ROW($EY$130)+1),"")</f>
        <v>0</v>
      </c>
      <c r="EZ182">
        <f>IFERROR(SMALL(EZ47:EZ127,ROW()-ROW($EZ$130)+1),"")</f>
        <v>0</v>
      </c>
      <c r="FA182">
        <f>IFERROR(SMALL(FA47:FA127,ROW()-ROW($FA$130)+1),"")</f>
        <v>0</v>
      </c>
      <c r="FB182">
        <f>IFERROR(SMALL(FB47:FB127,ROW()-ROW($FB$130)+1),"")</f>
        <v>0</v>
      </c>
      <c r="FC182">
        <f>IFERROR(SMALL(FC47:FC127,ROW()-ROW($FC$130)+1),"")</f>
        <v>0</v>
      </c>
      <c r="FD182">
        <f>IFERROR(SMALL(FD47:FD127,ROW()-ROW($FD$130)+1),"")</f>
        <v>0</v>
      </c>
      <c r="FE182">
        <f>IFERROR(SMALL(FE47:FE127,ROW()-ROW($FE$130)+1),"")</f>
        <v>0</v>
      </c>
      <c r="FF182">
        <f>IFERROR(SMALL(FF47:FF127,ROW()-ROW($FF$130)+1),"")</f>
        <v>0</v>
      </c>
      <c r="FG182">
        <f>IFERROR(SMALL(FG47:FG127,ROW()-ROW($FG$130)+1),"")</f>
        <v>0</v>
      </c>
      <c r="FH182">
        <f>IFERROR(SMALL(FH47:FH127,ROW()-ROW($FH$130)+1),"")</f>
        <v>0</v>
      </c>
      <c r="FI182">
        <f>IFERROR(SMALL(FI47:FI127,ROW()-ROW($FI$130)+1),"")</f>
        <v>0</v>
      </c>
      <c r="FJ182">
        <f>IFERROR(SMALL(FJ47:FJ127,ROW()-ROW($FJ$130)+1),"")</f>
        <v>0</v>
      </c>
      <c r="FK182">
        <f>IFERROR(SMALL(FK47:FK127,ROW()-ROW($FK$130)+1),"")</f>
        <v>0</v>
      </c>
      <c r="FL182">
        <f>IFERROR(SMALL(FL47:FL127,ROW()-ROW($FL$130)+1),"")</f>
        <v>0</v>
      </c>
      <c r="FM182">
        <f>IFERROR(SMALL(FM47:FM127,ROW()-ROW($FM$130)+1),"")</f>
        <v>0</v>
      </c>
      <c r="FN182">
        <f>IFERROR(SMALL(FN47:FN127,ROW()-ROW($FN$130)+1),"")</f>
        <v>0</v>
      </c>
      <c r="FO182">
        <f>IFERROR(SMALL(FO47:FO127,ROW()-ROW($FO$130)+1),"")</f>
        <v>0</v>
      </c>
      <c r="FP182">
        <f>IFERROR(SMALL(FP47:FP127,ROW()-ROW($FP$130)+1),"")</f>
        <v>0</v>
      </c>
      <c r="FQ182">
        <f>IFERROR(SMALL(FQ47:FQ127,ROW()-ROW($FQ$130)+1),"")</f>
        <v>0</v>
      </c>
      <c r="FR182">
        <f>IFERROR(SMALL(FR47:FR127,ROW()-ROW($FR$130)+1),"")</f>
        <v>0</v>
      </c>
      <c r="FS182">
        <f>IFERROR(SMALL(FS47:FS127,ROW()-ROW($FS$130)+1),"")</f>
        <v>0</v>
      </c>
      <c r="FT182">
        <f>IFERROR(SMALL(FT47:FT127,ROW()-ROW($FT$130)+1),"")</f>
        <v>0</v>
      </c>
      <c r="FU182">
        <f>IFERROR(SMALL(FU47:FU127,ROW()-ROW($FU$130)+1),"")</f>
        <v>0</v>
      </c>
      <c r="FV182">
        <f>IFERROR(SMALL(FV47:FV127,ROW()-ROW($FV$130)+1),"")</f>
        <v>0</v>
      </c>
      <c r="FW182">
        <f>IFERROR(SMALL(FW47:FW127,ROW()-ROW($FW$130)+1),"")</f>
        <v>0</v>
      </c>
      <c r="FX182">
        <f>IFERROR(SMALL(FX47:FX127,ROW()-ROW($FX$130)+1),"")</f>
        <v>0</v>
      </c>
      <c r="FY182">
        <f>IFERROR(SMALL(FY47:FY127,ROW()-ROW($FY$130)+1),"")</f>
        <v>0</v>
      </c>
      <c r="FZ182">
        <f>IFERROR(SMALL(FZ47:FZ127,ROW()-ROW($FZ$130)+1),"")</f>
        <v>0</v>
      </c>
      <c r="GA182">
        <f>IFERROR(SMALL(GA47:GA127,ROW()-ROW($GA$130)+1),"")</f>
        <v>0</v>
      </c>
      <c r="GB182">
        <f>IFERROR(SMALL(GB47:GB127,ROW()-ROW($GB$130)+1),"")</f>
        <v>0</v>
      </c>
      <c r="GC182">
        <f>IFERROR(SMALL(GC47:GC127,ROW()-ROW($GC$130)+1),"")</f>
        <v>0</v>
      </c>
      <c r="GD182">
        <f>IFERROR(SMALL(GD47:GD127,ROW()-ROW($GD$130)+1),"")</f>
        <v>0</v>
      </c>
      <c r="GE182">
        <f>IFERROR(SMALL(GE47:GE127,ROW()-ROW($GE$130)+1),"")</f>
        <v>0</v>
      </c>
      <c r="GF182">
        <f>IFERROR(SMALL(GF47:GF127,ROW()-ROW($GF$130)+1),"")</f>
        <v>0</v>
      </c>
      <c r="GG182">
        <f>IFERROR(SMALL(GG47:GG127,ROW()-ROW($GG$130)+1),"")</f>
        <v>0</v>
      </c>
      <c r="GH182">
        <f>IFERROR(SMALL(GH47:GH127,ROW()-ROW($GH$130)+1),"")</f>
        <v>0</v>
      </c>
      <c r="GI182">
        <f>IFERROR(SMALL(GI47:GI127,ROW()-ROW($GI$130)+1),"")</f>
        <v>0</v>
      </c>
      <c r="GJ182">
        <f>IFERROR(SMALL(GJ47:GJ127,ROW()-ROW($GJ$130)+1),"")</f>
        <v>0</v>
      </c>
      <c r="GK182">
        <f>IFERROR(SMALL(GK47:GK127,ROW()-ROW($GK$130)+1),"")</f>
        <v>0</v>
      </c>
      <c r="GL182">
        <f>IFERROR(SMALL(GL47:GL127,ROW()-ROW($GL$130)+1),"")</f>
        <v>0</v>
      </c>
      <c r="GM182">
        <f>IFERROR(SMALL(GM47:GM127,ROW()-ROW($GM$130)+1),"")</f>
        <v>0</v>
      </c>
      <c r="GN182">
        <f>IFERROR(SMALL(GN47:GN127,ROW()-ROW($GN$130)+1),"")</f>
        <v>0</v>
      </c>
      <c r="GO182">
        <f>IFERROR(SMALL(GO47:GO127,ROW()-ROW($GO$130)+1),"")</f>
        <v>0</v>
      </c>
      <c r="GP182">
        <f>IFERROR(SMALL(GP47:GP127,ROW()-ROW($GP$130)+1),"")</f>
        <v>0</v>
      </c>
      <c r="GQ182">
        <f>IFERROR(SMALL(GQ47:GQ127,ROW()-ROW($GQ$130)+1),"")</f>
        <v>0</v>
      </c>
      <c r="GR182">
        <f>IFERROR(SMALL(GR47:GR127,ROW()-ROW($GR$130)+1),"")</f>
        <v>0</v>
      </c>
      <c r="GS182">
        <f>IFERROR(SMALL(GS47:GS127,ROW()-ROW($GS$130)+1),"")</f>
        <v>0</v>
      </c>
      <c r="GT182">
        <f>IFERROR(SMALL(GT47:GT127,ROW()-ROW($GT$130)+1),"")</f>
        <v>0</v>
      </c>
      <c r="GU182">
        <f>IFERROR(SMALL(GU47:GU127,ROW()-ROW($GU$130)+1),"")</f>
        <v>0</v>
      </c>
      <c r="GV182">
        <f>IFERROR(SMALL(GV47:GV127,ROW()-ROW($GV$130)+1),"")</f>
        <v>0</v>
      </c>
      <c r="GW182">
        <f>IFERROR(SMALL(GW47:GW127,ROW()-ROW($GW$130)+1),"")</f>
        <v>0</v>
      </c>
      <c r="GX182">
        <f>IFERROR(SMALL(GX47:GX127,ROW()-ROW($GX$130)+1),"")</f>
        <v>0</v>
      </c>
      <c r="GY182">
        <f>IFERROR(SMALL(GY47:GY127,ROW()-ROW($GY$130)+1),"")</f>
        <v>0</v>
      </c>
      <c r="GZ182">
        <f>IFERROR(SMALL(GZ47:GZ127,ROW()-ROW($GZ$130)+1),"")</f>
        <v>0</v>
      </c>
      <c r="HA182">
        <f>IFERROR(SMALL(HA47:HA127,ROW()-ROW($HA$130)+1),"")</f>
        <v>0</v>
      </c>
      <c r="HB182">
        <f>IFERROR(SMALL(HB47:HB127,ROW()-ROW($HB$130)+1),"")</f>
        <v>0</v>
      </c>
      <c r="HC182">
        <f>IFERROR(SMALL(HC47:HC127,ROW()-ROW($HC$130)+1),"")</f>
        <v>0</v>
      </c>
      <c r="HD182">
        <f>IFERROR(SMALL(HD47:HD127,ROW()-ROW($HD$130)+1),"")</f>
        <v>0</v>
      </c>
      <c r="HE182">
        <f>IFERROR(SMALL(HE47:HE127,ROW()-ROW($HE$130)+1),"")</f>
        <v>0</v>
      </c>
      <c r="HF182">
        <f>IFERROR(SMALL(HF47:HF127,ROW()-ROW($HF$130)+1),"")</f>
        <v>0</v>
      </c>
      <c r="HG182">
        <f>IFERROR(SMALL(HG47:HG127,ROW()-ROW($HG$130)+1),"")</f>
        <v>0</v>
      </c>
      <c r="HH182">
        <f>IFERROR(SMALL(HH47:HH127,ROW()-ROW($HH$130)+1),"")</f>
        <v>0</v>
      </c>
      <c r="HI182">
        <f>IFERROR(SMALL(HI47:HI127,ROW()-ROW($HI$130)+1),"")</f>
        <v>0</v>
      </c>
      <c r="HJ182">
        <f>IFERROR(SMALL(HJ47:HJ127,ROW()-ROW($HJ$130)+1),"")</f>
        <v>0</v>
      </c>
      <c r="HK182">
        <f>IFERROR(SMALL(HK47:HK127,ROW()-ROW($HK$130)+1),"")</f>
        <v>0</v>
      </c>
      <c r="HL182">
        <f>IFERROR(SMALL(HL47:HL127,ROW()-ROW($HL$130)+1),"")</f>
        <v>0</v>
      </c>
      <c r="HM182">
        <f>IFERROR(SMALL(HM47:HM127,ROW()-ROW($HM$130)+1),"")</f>
        <v>0</v>
      </c>
      <c r="HN182">
        <f>IFERROR(SMALL(HN47:HN127,ROW()-ROW($HN$130)+1),"")</f>
        <v>0</v>
      </c>
      <c r="HO182">
        <f>IFERROR(SMALL(HO47:HO127,ROW()-ROW($HO$130)+1),"")</f>
        <v>0</v>
      </c>
      <c r="HP182">
        <f>IFERROR(SMALL(HP47:HP127,ROW()-ROW($HP$130)+1),"")</f>
        <v>0</v>
      </c>
      <c r="HQ182">
        <f>IFERROR(SMALL(HQ47:HQ127,ROW()-ROW($HQ$130)+1),"")</f>
        <v>0</v>
      </c>
      <c r="HR182">
        <f>IFERROR(SMALL(HR47:HR127,ROW()-ROW($HR$130)+1),"")</f>
        <v>0</v>
      </c>
      <c r="HS182">
        <f>IFERROR(SMALL(HS47:HS127,ROW()-ROW($HS$130)+1),"")</f>
        <v>0</v>
      </c>
      <c r="HT182">
        <f>IFERROR(SMALL(HT47:HT127,ROW()-ROW($HT$130)+1),"")</f>
        <v>0</v>
      </c>
      <c r="HU182">
        <f>IFERROR(SMALL(HU47:HU127,ROW()-ROW($HU$130)+1),"")</f>
        <v>0</v>
      </c>
      <c r="HV182">
        <f>IFERROR(SMALL(HV47:HV127,ROW()-ROW($HV$130)+1),"")</f>
        <v>0</v>
      </c>
      <c r="HW182">
        <f>IFERROR(SMALL(HW47:HW127,ROW()-ROW($HW$130)+1),"")</f>
        <v>0</v>
      </c>
      <c r="HX182">
        <f>IFERROR(SMALL(HX47:HX127,ROW()-ROW($HX$130)+1),"")</f>
        <v>0</v>
      </c>
      <c r="HY182">
        <f>IFERROR(SMALL(HY47:HY127,ROW()-ROW($HY$130)+1),"")</f>
        <v>0</v>
      </c>
      <c r="HZ182">
        <f>IFERROR(SMALL(HZ47:HZ127,ROW()-ROW($HZ$130)+1),"")</f>
        <v>0</v>
      </c>
      <c r="IA182">
        <f>IFERROR(SMALL(IA47:IA127,ROW()-ROW($IA$130)+1),"")</f>
        <v>0</v>
      </c>
      <c r="IB182">
        <f>IFERROR(SMALL(IB47:IB127,ROW()-ROW($IB$130)+1),"")</f>
        <v>0</v>
      </c>
      <c r="IC182">
        <f>IFERROR(SMALL(IC47:IC127,ROW()-ROW($IC$130)+1),"")</f>
        <v>0</v>
      </c>
      <c r="ID182">
        <f>IFERROR(SMALL(ID47:ID127,ROW()-ROW($ID$130)+1),"")</f>
        <v>0</v>
      </c>
    </row>
    <row r="183" spans="5:238">
      <c r="E183">
        <f>IFERROR(SMALL(E47:E127,ROW()-ROW($E$130)+1),"")</f>
        <v>0</v>
      </c>
      <c r="F183">
        <f>IFERROR(SMALL(F47:F127,ROW()-ROW($F$130)+1),"")</f>
        <v>0</v>
      </c>
      <c r="G183">
        <f>IFERROR(SMALL(G47:G127,ROW()-ROW($G$130)+1),"")</f>
        <v>0</v>
      </c>
      <c r="H183">
        <f>IFERROR(SMALL(H47:H127,ROW()-ROW($H$130)+1),"")</f>
        <v>0</v>
      </c>
      <c r="I183">
        <f>IFERROR(SMALL(I47:I127,ROW()-ROW($I$130)+1),"")</f>
        <v>0</v>
      </c>
      <c r="J183">
        <f>IFERROR(SMALL(J47:J127,ROW()-ROW($J$130)+1),"")</f>
        <v>0</v>
      </c>
      <c r="K183">
        <f>IFERROR(SMALL(K47:K127,ROW()-ROW($K$130)+1),"")</f>
        <v>0</v>
      </c>
      <c r="L183">
        <f>IFERROR(SMALL(L47:L127,ROW()-ROW($L$130)+1),"")</f>
        <v>0</v>
      </c>
      <c r="M183">
        <f>IFERROR(SMALL(M47:M127,ROW()-ROW($M$130)+1),"")</f>
        <v>0</v>
      </c>
      <c r="N183">
        <f>IFERROR(SMALL(N47:N127,ROW()-ROW($N$130)+1),"")</f>
        <v>0</v>
      </c>
      <c r="O183">
        <f>IFERROR(SMALL(O47:O127,ROW()-ROW($O$130)+1),"")</f>
        <v>0</v>
      </c>
      <c r="P183">
        <f>IFERROR(SMALL(P47:P127,ROW()-ROW($P$130)+1),"")</f>
        <v>0</v>
      </c>
      <c r="Q183">
        <f>IFERROR(SMALL(Q47:Q127,ROW()-ROW($Q$130)+1),"")</f>
        <v>0</v>
      </c>
      <c r="R183">
        <f>IFERROR(SMALL(R47:R127,ROW()-ROW($R$130)+1),"")</f>
        <v>0</v>
      </c>
      <c r="S183">
        <f>IFERROR(SMALL(S47:S127,ROW()-ROW($S$130)+1),"")</f>
        <v>0</v>
      </c>
      <c r="T183">
        <f>IFERROR(SMALL(T47:T127,ROW()-ROW($T$130)+1),"")</f>
        <v>0</v>
      </c>
      <c r="U183">
        <f>IFERROR(SMALL(U47:U127,ROW()-ROW($U$130)+1),"")</f>
        <v>0</v>
      </c>
      <c r="V183">
        <f>IFERROR(SMALL(V47:V127,ROW()-ROW($V$130)+1),"")</f>
        <v>0</v>
      </c>
      <c r="W183">
        <f>IFERROR(SMALL(W47:W127,ROW()-ROW($W$130)+1),"")</f>
        <v>0</v>
      </c>
      <c r="X183">
        <f>IFERROR(SMALL(X47:X127,ROW()-ROW($X$130)+1),"")</f>
        <v>0</v>
      </c>
      <c r="Y183">
        <f>IFERROR(SMALL(Y47:Y127,ROW()-ROW($Y$130)+1),"")</f>
        <v>0</v>
      </c>
      <c r="Z183">
        <f>IFERROR(SMALL(Z47:Z127,ROW()-ROW($Z$130)+1),"")</f>
        <v>0</v>
      </c>
      <c r="AA183">
        <f>IFERROR(SMALL(AA47:AA127,ROW()-ROW($AA$130)+1),"")</f>
        <v>0</v>
      </c>
      <c r="AB183">
        <f>IFERROR(SMALL(AB47:AB127,ROW()-ROW($AB$130)+1),"")</f>
        <v>0</v>
      </c>
      <c r="AC183">
        <f>IFERROR(SMALL(AC47:AC127,ROW()-ROW($AC$130)+1),"")</f>
        <v>0</v>
      </c>
      <c r="AD183">
        <f>IFERROR(SMALL(AD47:AD127,ROW()-ROW($AD$130)+1),"")</f>
        <v>0</v>
      </c>
      <c r="AE183">
        <f>IFERROR(SMALL(AE47:AE127,ROW()-ROW($AE$130)+1),"")</f>
        <v>0</v>
      </c>
      <c r="AF183">
        <f>IFERROR(SMALL(AF47:AF127,ROW()-ROW($AF$130)+1),"")</f>
        <v>0</v>
      </c>
      <c r="AG183">
        <f>IFERROR(SMALL(AG47:AG127,ROW()-ROW($AG$130)+1),"")</f>
        <v>0</v>
      </c>
      <c r="AH183">
        <f>IFERROR(SMALL(AH47:AH127,ROW()-ROW($AH$130)+1),"")</f>
        <v>0</v>
      </c>
      <c r="AI183">
        <f>IFERROR(SMALL(AI47:AI127,ROW()-ROW($AI$130)+1),"")</f>
        <v>0</v>
      </c>
      <c r="AJ183">
        <f>IFERROR(SMALL(AJ47:AJ127,ROW()-ROW($AJ$130)+1),"")</f>
        <v>0</v>
      </c>
      <c r="AK183">
        <f>IFERROR(SMALL(AK47:AK127,ROW()-ROW($AK$130)+1),"")</f>
        <v>0</v>
      </c>
      <c r="AL183">
        <f>IFERROR(SMALL(AL47:AL127,ROW()-ROW($AL$130)+1),"")</f>
        <v>0</v>
      </c>
      <c r="AM183">
        <f>IFERROR(SMALL(AM47:AM127,ROW()-ROW($AM$130)+1),"")</f>
        <v>0</v>
      </c>
      <c r="AN183">
        <f>IFERROR(SMALL(AN47:AN127,ROW()-ROW($AN$130)+1),"")</f>
        <v>0</v>
      </c>
      <c r="AO183">
        <f>IFERROR(SMALL(AO47:AO127,ROW()-ROW($AO$130)+1),"")</f>
        <v>0</v>
      </c>
      <c r="AP183">
        <f>IFERROR(SMALL(AP47:AP127,ROW()-ROW($AP$130)+1),"")</f>
        <v>0</v>
      </c>
      <c r="AQ183">
        <f>IFERROR(SMALL(AQ47:AQ127,ROW()-ROW($AQ$130)+1),"")</f>
        <v>0</v>
      </c>
      <c r="AR183">
        <f>IFERROR(SMALL(AR47:AR127,ROW()-ROW($AR$130)+1),"")</f>
        <v>0</v>
      </c>
      <c r="AS183">
        <f>IFERROR(SMALL(AS47:AS127,ROW()-ROW($AS$130)+1),"")</f>
        <v>0</v>
      </c>
      <c r="AT183">
        <f>IFERROR(SMALL(AT47:AT127,ROW()-ROW($AT$130)+1),"")</f>
        <v>0</v>
      </c>
      <c r="AU183">
        <f>IFERROR(SMALL(AU47:AU127,ROW()-ROW($AU$130)+1),"")</f>
        <v>0</v>
      </c>
      <c r="AV183">
        <f>IFERROR(SMALL(AV47:AV127,ROW()-ROW($AV$130)+1),"")</f>
        <v>0</v>
      </c>
      <c r="AW183">
        <f>IFERROR(SMALL(AW47:AW127,ROW()-ROW($AW$130)+1),"")</f>
        <v>0</v>
      </c>
      <c r="AX183">
        <f>IFERROR(SMALL(AX47:AX127,ROW()-ROW($AX$130)+1),"")</f>
        <v>0</v>
      </c>
      <c r="AY183">
        <f>IFERROR(SMALL(AY47:AY127,ROW()-ROW($AY$130)+1),"")</f>
        <v>0</v>
      </c>
      <c r="AZ183">
        <f>IFERROR(SMALL(AZ47:AZ127,ROW()-ROW($AZ$130)+1),"")</f>
        <v>0</v>
      </c>
      <c r="BA183">
        <f>IFERROR(SMALL(BA47:BA127,ROW()-ROW($BA$130)+1),"")</f>
        <v>0</v>
      </c>
      <c r="BB183">
        <f>IFERROR(SMALL(BB47:BB127,ROW()-ROW($BB$130)+1),"")</f>
        <v>0</v>
      </c>
      <c r="BC183">
        <f>IFERROR(SMALL(BC47:BC127,ROW()-ROW($BC$130)+1),"")</f>
        <v>0</v>
      </c>
      <c r="BD183">
        <f>IFERROR(SMALL(BD47:BD127,ROW()-ROW($BD$130)+1),"")</f>
        <v>0</v>
      </c>
      <c r="BE183">
        <f>IFERROR(SMALL(BE47:BE127,ROW()-ROW($BE$130)+1),"")</f>
        <v>0</v>
      </c>
      <c r="BF183">
        <f>IFERROR(SMALL(BF47:BF127,ROW()-ROW($BF$130)+1),"")</f>
        <v>0</v>
      </c>
      <c r="BG183">
        <f>IFERROR(SMALL(BG47:BG127,ROW()-ROW($BG$130)+1),"")</f>
        <v>0</v>
      </c>
      <c r="BH183">
        <f>IFERROR(SMALL(BH47:BH127,ROW()-ROW($BH$130)+1),"")</f>
        <v>0</v>
      </c>
      <c r="BI183">
        <f>IFERROR(SMALL(BI47:BI127,ROW()-ROW($BI$130)+1),"")</f>
        <v>0</v>
      </c>
      <c r="BJ183">
        <f>IFERROR(SMALL(BJ47:BJ127,ROW()-ROW($BJ$130)+1),"")</f>
        <v>0</v>
      </c>
      <c r="BK183">
        <f>IFERROR(SMALL(BK47:BK127,ROW()-ROW($BK$130)+1),"")</f>
        <v>0</v>
      </c>
      <c r="BL183">
        <f>IFERROR(SMALL(BL47:BL127,ROW()-ROW($BL$130)+1),"")</f>
        <v>0</v>
      </c>
      <c r="BM183">
        <f>IFERROR(SMALL(BM47:BM127,ROW()-ROW($BM$130)+1),"")</f>
        <v>0</v>
      </c>
      <c r="BN183">
        <f>IFERROR(SMALL(BN47:BN127,ROW()-ROW($BN$130)+1),"")</f>
        <v>0</v>
      </c>
      <c r="BO183">
        <f>IFERROR(SMALL(BO47:BO127,ROW()-ROW($BO$130)+1),"")</f>
        <v>0</v>
      </c>
      <c r="BP183">
        <f>IFERROR(SMALL(BP47:BP127,ROW()-ROW($BP$130)+1),"")</f>
        <v>0</v>
      </c>
      <c r="BQ183">
        <f>IFERROR(SMALL(BQ47:BQ127,ROW()-ROW($BQ$130)+1),"")</f>
        <v>0</v>
      </c>
      <c r="BR183">
        <f>IFERROR(SMALL(BR47:BR127,ROW()-ROW($BR$130)+1),"")</f>
        <v>0</v>
      </c>
      <c r="BS183">
        <f>IFERROR(SMALL(BS47:BS127,ROW()-ROW($BS$130)+1),"")</f>
        <v>0</v>
      </c>
      <c r="BT183">
        <f>IFERROR(SMALL(BT47:BT127,ROW()-ROW($BT$130)+1),"")</f>
        <v>0</v>
      </c>
      <c r="BU183">
        <f>IFERROR(SMALL(BU47:BU127,ROW()-ROW($BU$130)+1),"")</f>
        <v>0</v>
      </c>
      <c r="BV183">
        <f>IFERROR(SMALL(BV47:BV127,ROW()-ROW($BV$130)+1),"")</f>
        <v>0</v>
      </c>
      <c r="BW183">
        <f>IFERROR(SMALL(BW47:BW127,ROW()-ROW($BW$130)+1),"")</f>
        <v>0</v>
      </c>
      <c r="BX183">
        <f>IFERROR(SMALL(BX47:BX127,ROW()-ROW($BX$130)+1),"")</f>
        <v>0</v>
      </c>
      <c r="BY183">
        <f>IFERROR(SMALL(BY47:BY127,ROW()-ROW($BY$130)+1),"")</f>
        <v>0</v>
      </c>
      <c r="BZ183">
        <f>IFERROR(SMALL(BZ47:BZ127,ROW()-ROW($BZ$130)+1),"")</f>
        <v>0</v>
      </c>
      <c r="CA183">
        <f>IFERROR(SMALL(CA47:CA127,ROW()-ROW($CA$130)+1),"")</f>
        <v>0</v>
      </c>
      <c r="CB183">
        <f>IFERROR(SMALL(CB47:CB127,ROW()-ROW($CB$130)+1),"")</f>
        <v>0</v>
      </c>
      <c r="CC183">
        <f>IFERROR(SMALL(CC47:CC127,ROW()-ROW($CC$130)+1),"")</f>
        <v>0</v>
      </c>
      <c r="CD183">
        <f>IFERROR(SMALL(CD47:CD127,ROW()-ROW($CD$130)+1),"")</f>
        <v>0</v>
      </c>
      <c r="CE183">
        <f>IFERROR(SMALL(CE47:CE127,ROW()-ROW($CE$130)+1),"")</f>
        <v>0</v>
      </c>
      <c r="CF183">
        <f>IFERROR(SMALL(CF47:CF127,ROW()-ROW($CF$130)+1),"")</f>
        <v>0</v>
      </c>
      <c r="CG183">
        <f>IFERROR(SMALL(CG47:CG127,ROW()-ROW($CG$130)+1),"")</f>
        <v>0</v>
      </c>
      <c r="CH183">
        <f>IFERROR(SMALL(CH47:CH127,ROW()-ROW($CH$130)+1),"")</f>
        <v>0</v>
      </c>
      <c r="CI183">
        <f>IFERROR(SMALL(CI47:CI127,ROW()-ROW($CI$130)+1),"")</f>
        <v>0</v>
      </c>
      <c r="CJ183">
        <f>IFERROR(SMALL(CJ47:CJ127,ROW()-ROW($CJ$130)+1),"")</f>
        <v>0</v>
      </c>
      <c r="CK183">
        <f>IFERROR(SMALL(CK47:CK127,ROW()-ROW($CK$130)+1),"")</f>
        <v>0</v>
      </c>
      <c r="CL183">
        <f>IFERROR(SMALL(CL47:CL127,ROW()-ROW($CL$130)+1),"")</f>
        <v>0</v>
      </c>
      <c r="CM183">
        <f>IFERROR(SMALL(CM47:CM127,ROW()-ROW($CM$130)+1),"")</f>
        <v>0</v>
      </c>
      <c r="CN183">
        <f>IFERROR(SMALL(CN47:CN127,ROW()-ROW($CN$130)+1),"")</f>
        <v>0</v>
      </c>
      <c r="CO183">
        <f>IFERROR(SMALL(CO47:CO127,ROW()-ROW($CO$130)+1),"")</f>
        <v>0</v>
      </c>
      <c r="CP183">
        <f>IFERROR(SMALL(CP47:CP127,ROW()-ROW($CP$130)+1),"")</f>
        <v>0</v>
      </c>
      <c r="CQ183">
        <f>IFERROR(SMALL(CQ47:CQ127,ROW()-ROW($CQ$130)+1),"")</f>
        <v>0</v>
      </c>
      <c r="CR183">
        <f>IFERROR(SMALL(CR47:CR127,ROW()-ROW($CR$130)+1),"")</f>
        <v>0</v>
      </c>
      <c r="CS183">
        <f>IFERROR(SMALL(CS47:CS127,ROW()-ROW($CS$130)+1),"")</f>
        <v>0</v>
      </c>
      <c r="CT183">
        <f>IFERROR(SMALL(CT47:CT127,ROW()-ROW($CT$130)+1),"")</f>
        <v>0</v>
      </c>
      <c r="CU183">
        <f>IFERROR(SMALL(CU47:CU127,ROW()-ROW($CU$130)+1),"")</f>
        <v>0</v>
      </c>
      <c r="CV183">
        <f>IFERROR(SMALL(CV47:CV127,ROW()-ROW($CV$130)+1),"")</f>
        <v>0</v>
      </c>
      <c r="CW183">
        <f>IFERROR(SMALL(CW47:CW127,ROW()-ROW($CW$130)+1),"")</f>
        <v>0</v>
      </c>
      <c r="CX183">
        <f>IFERROR(SMALL(CX47:CX127,ROW()-ROW($CX$130)+1),"")</f>
        <v>0</v>
      </c>
      <c r="CY183">
        <f>IFERROR(SMALL(CY47:CY127,ROW()-ROW($CY$130)+1),"")</f>
        <v>0</v>
      </c>
      <c r="CZ183">
        <f>IFERROR(SMALL(CZ47:CZ127,ROW()-ROW($CZ$130)+1),"")</f>
        <v>0</v>
      </c>
      <c r="DA183">
        <f>IFERROR(SMALL(DA47:DA127,ROW()-ROW($DA$130)+1),"")</f>
        <v>0</v>
      </c>
      <c r="DB183">
        <f>IFERROR(SMALL(DB47:DB127,ROW()-ROW($DB$130)+1),"")</f>
        <v>0</v>
      </c>
      <c r="DC183">
        <f>IFERROR(SMALL(DC47:DC127,ROW()-ROW($DC$130)+1),"")</f>
        <v>0</v>
      </c>
      <c r="DD183">
        <f>IFERROR(SMALL(DD47:DD127,ROW()-ROW($DD$130)+1),"")</f>
        <v>0</v>
      </c>
      <c r="DE183">
        <f>IFERROR(SMALL(DE47:DE127,ROW()-ROW($DE$130)+1),"")</f>
        <v>0</v>
      </c>
      <c r="DF183">
        <f>IFERROR(SMALL(DF47:DF127,ROW()-ROW($DF$130)+1),"")</f>
        <v>0</v>
      </c>
      <c r="DG183">
        <f>IFERROR(SMALL(DG47:DG127,ROW()-ROW($DG$130)+1),"")</f>
        <v>0</v>
      </c>
      <c r="DH183">
        <f>IFERROR(SMALL(DH47:DH127,ROW()-ROW($DH$130)+1),"")</f>
        <v>0</v>
      </c>
      <c r="DI183">
        <f>IFERROR(SMALL(DI47:DI127,ROW()-ROW($DI$130)+1),"")</f>
        <v>0</v>
      </c>
      <c r="DJ183">
        <f>IFERROR(SMALL(DJ47:DJ127,ROW()-ROW($DJ$130)+1),"")</f>
        <v>0</v>
      </c>
      <c r="DK183">
        <f>IFERROR(SMALL(DK47:DK127,ROW()-ROW($DK$130)+1),"")</f>
        <v>0</v>
      </c>
      <c r="DL183">
        <f>IFERROR(SMALL(DL47:DL127,ROW()-ROW($DL$130)+1),"")</f>
        <v>0</v>
      </c>
      <c r="DM183">
        <f>IFERROR(SMALL(DM47:DM127,ROW()-ROW($DM$130)+1),"")</f>
        <v>0</v>
      </c>
      <c r="DN183">
        <f>IFERROR(SMALL(DN47:DN127,ROW()-ROW($DN$130)+1),"")</f>
        <v>0</v>
      </c>
      <c r="DO183">
        <f>IFERROR(SMALL(DO47:DO127,ROW()-ROW($DO$130)+1),"")</f>
        <v>0</v>
      </c>
      <c r="DP183">
        <f>IFERROR(SMALL(DP47:DP127,ROW()-ROW($DP$130)+1),"")</f>
        <v>0</v>
      </c>
      <c r="DS183">
        <f>IFERROR(SMALL(DS47:DS127,ROW()-ROW($DS$130)+1),"")</f>
        <v>0</v>
      </c>
      <c r="DT183">
        <f>IFERROR(SMALL(DT47:DT127,ROW()-ROW($DT$130)+1),"")</f>
        <v>0</v>
      </c>
      <c r="DU183">
        <f>IFERROR(SMALL(DU47:DU127,ROW()-ROW($DU$130)+1),"")</f>
        <v>0</v>
      </c>
      <c r="DV183">
        <f>IFERROR(SMALL(DV47:DV127,ROW()-ROW($DV$130)+1),"")</f>
        <v>0</v>
      </c>
      <c r="DW183">
        <f>IFERROR(SMALL(DW47:DW127,ROW()-ROW($DW$130)+1),"")</f>
        <v>0</v>
      </c>
      <c r="DX183">
        <f>IFERROR(SMALL(DX47:DX127,ROW()-ROW($DX$130)+1),"")</f>
        <v>0</v>
      </c>
      <c r="DY183">
        <f>IFERROR(SMALL(DY47:DY127,ROW()-ROW($DY$130)+1),"")</f>
        <v>0</v>
      </c>
      <c r="DZ183">
        <f>IFERROR(SMALL(DZ47:DZ127,ROW()-ROW($DZ$130)+1),"")</f>
        <v>0</v>
      </c>
      <c r="EA183">
        <f>IFERROR(SMALL(EA47:EA127,ROW()-ROW($EA$130)+1),"")</f>
        <v>0</v>
      </c>
      <c r="EB183">
        <f>IFERROR(SMALL(EB47:EB127,ROW()-ROW($EB$130)+1),"")</f>
        <v>0</v>
      </c>
      <c r="EC183">
        <f>IFERROR(SMALL(EC47:EC127,ROW()-ROW($EC$130)+1),"")</f>
        <v>0</v>
      </c>
      <c r="ED183">
        <f>IFERROR(SMALL(ED47:ED127,ROW()-ROW($ED$130)+1),"")</f>
        <v>0</v>
      </c>
      <c r="EE183">
        <f>IFERROR(SMALL(EE47:EE127,ROW()-ROW($EE$130)+1),"")</f>
        <v>0</v>
      </c>
      <c r="EF183">
        <f>IFERROR(SMALL(EF47:EF127,ROW()-ROW($EF$130)+1),"")</f>
        <v>0</v>
      </c>
      <c r="EG183">
        <f>IFERROR(SMALL(EG47:EG127,ROW()-ROW($EG$130)+1),"")</f>
        <v>0</v>
      </c>
      <c r="EH183">
        <f>IFERROR(SMALL(EH47:EH127,ROW()-ROW($EH$130)+1),"")</f>
        <v>0</v>
      </c>
      <c r="EI183">
        <f>IFERROR(SMALL(EI47:EI127,ROW()-ROW($EI$130)+1),"")</f>
        <v>0</v>
      </c>
      <c r="EJ183">
        <f>IFERROR(SMALL(EJ47:EJ127,ROW()-ROW($EJ$130)+1),"")</f>
        <v>0</v>
      </c>
      <c r="EK183">
        <f>IFERROR(SMALL(EK47:EK127,ROW()-ROW($EK$130)+1),"")</f>
        <v>0</v>
      </c>
      <c r="EL183">
        <f>IFERROR(SMALL(EL47:EL127,ROW()-ROW($EL$130)+1),"")</f>
        <v>0</v>
      </c>
      <c r="EM183">
        <f>IFERROR(SMALL(EM47:EM127,ROW()-ROW($EM$130)+1),"")</f>
        <v>0</v>
      </c>
      <c r="EN183">
        <f>IFERROR(SMALL(EN47:EN127,ROW()-ROW($EN$130)+1),"")</f>
        <v>0</v>
      </c>
      <c r="EO183">
        <f>IFERROR(SMALL(EO47:EO127,ROW()-ROW($EO$130)+1),"")</f>
        <v>0</v>
      </c>
      <c r="EP183">
        <f>IFERROR(SMALL(EP47:EP127,ROW()-ROW($EP$130)+1),"")</f>
        <v>0</v>
      </c>
      <c r="EQ183">
        <f>IFERROR(SMALL(EQ47:EQ127,ROW()-ROW($EQ$130)+1),"")</f>
        <v>0</v>
      </c>
      <c r="ER183">
        <f>IFERROR(SMALL(ER47:ER127,ROW()-ROW($ER$130)+1),"")</f>
        <v>0</v>
      </c>
      <c r="ES183">
        <f>IFERROR(SMALL(ES47:ES127,ROW()-ROW($ES$130)+1),"")</f>
        <v>0</v>
      </c>
      <c r="ET183">
        <f>IFERROR(SMALL(ET47:ET127,ROW()-ROW($ET$130)+1),"")</f>
        <v>0</v>
      </c>
      <c r="EU183">
        <f>IFERROR(SMALL(EU47:EU127,ROW()-ROW($EU$130)+1),"")</f>
        <v>0</v>
      </c>
      <c r="EV183">
        <f>IFERROR(SMALL(EV47:EV127,ROW()-ROW($EV$130)+1),"")</f>
        <v>0</v>
      </c>
      <c r="EW183">
        <f>IFERROR(SMALL(EW47:EW127,ROW()-ROW($EW$130)+1),"")</f>
        <v>0</v>
      </c>
      <c r="EX183">
        <f>IFERROR(SMALL(EX47:EX127,ROW()-ROW($EX$130)+1),"")</f>
        <v>0</v>
      </c>
      <c r="EY183">
        <f>IFERROR(SMALL(EY47:EY127,ROW()-ROW($EY$130)+1),"")</f>
        <v>0</v>
      </c>
      <c r="EZ183">
        <f>IFERROR(SMALL(EZ47:EZ127,ROW()-ROW($EZ$130)+1),"")</f>
        <v>0</v>
      </c>
      <c r="FA183">
        <f>IFERROR(SMALL(FA47:FA127,ROW()-ROW($FA$130)+1),"")</f>
        <v>0</v>
      </c>
      <c r="FB183">
        <f>IFERROR(SMALL(FB47:FB127,ROW()-ROW($FB$130)+1),"")</f>
        <v>0</v>
      </c>
      <c r="FC183">
        <f>IFERROR(SMALL(FC47:FC127,ROW()-ROW($FC$130)+1),"")</f>
        <v>0</v>
      </c>
      <c r="FD183">
        <f>IFERROR(SMALL(FD47:FD127,ROW()-ROW($FD$130)+1),"")</f>
        <v>0</v>
      </c>
      <c r="FE183">
        <f>IFERROR(SMALL(FE47:FE127,ROW()-ROW($FE$130)+1),"")</f>
        <v>0</v>
      </c>
      <c r="FF183">
        <f>IFERROR(SMALL(FF47:FF127,ROW()-ROW($FF$130)+1),"")</f>
        <v>0</v>
      </c>
      <c r="FG183">
        <f>IFERROR(SMALL(FG47:FG127,ROW()-ROW($FG$130)+1),"")</f>
        <v>0</v>
      </c>
      <c r="FH183">
        <f>IFERROR(SMALL(FH47:FH127,ROW()-ROW($FH$130)+1),"")</f>
        <v>0</v>
      </c>
      <c r="FI183">
        <f>IFERROR(SMALL(FI47:FI127,ROW()-ROW($FI$130)+1),"")</f>
        <v>0</v>
      </c>
      <c r="FJ183">
        <f>IFERROR(SMALL(FJ47:FJ127,ROW()-ROW($FJ$130)+1),"")</f>
        <v>0</v>
      </c>
      <c r="FK183">
        <f>IFERROR(SMALL(FK47:FK127,ROW()-ROW($FK$130)+1),"")</f>
        <v>0</v>
      </c>
      <c r="FL183">
        <f>IFERROR(SMALL(FL47:FL127,ROW()-ROW($FL$130)+1),"")</f>
        <v>0</v>
      </c>
      <c r="FM183">
        <f>IFERROR(SMALL(FM47:FM127,ROW()-ROW($FM$130)+1),"")</f>
        <v>0</v>
      </c>
      <c r="FN183">
        <f>IFERROR(SMALL(FN47:FN127,ROW()-ROW($FN$130)+1),"")</f>
        <v>0</v>
      </c>
      <c r="FO183">
        <f>IFERROR(SMALL(FO47:FO127,ROW()-ROW($FO$130)+1),"")</f>
        <v>0</v>
      </c>
      <c r="FP183">
        <f>IFERROR(SMALL(FP47:FP127,ROW()-ROW($FP$130)+1),"")</f>
        <v>0</v>
      </c>
      <c r="FQ183">
        <f>IFERROR(SMALL(FQ47:FQ127,ROW()-ROW($FQ$130)+1),"")</f>
        <v>0</v>
      </c>
      <c r="FR183">
        <f>IFERROR(SMALL(FR47:FR127,ROW()-ROW($FR$130)+1),"")</f>
        <v>0</v>
      </c>
      <c r="FS183">
        <f>IFERROR(SMALL(FS47:FS127,ROW()-ROW($FS$130)+1),"")</f>
        <v>0</v>
      </c>
      <c r="FT183">
        <f>IFERROR(SMALL(FT47:FT127,ROW()-ROW($FT$130)+1),"")</f>
        <v>0</v>
      </c>
      <c r="FU183">
        <f>IFERROR(SMALL(FU47:FU127,ROW()-ROW($FU$130)+1),"")</f>
        <v>0</v>
      </c>
      <c r="FV183">
        <f>IFERROR(SMALL(FV47:FV127,ROW()-ROW($FV$130)+1),"")</f>
        <v>0</v>
      </c>
      <c r="FW183">
        <f>IFERROR(SMALL(FW47:FW127,ROW()-ROW($FW$130)+1),"")</f>
        <v>0</v>
      </c>
      <c r="FX183">
        <f>IFERROR(SMALL(FX47:FX127,ROW()-ROW($FX$130)+1),"")</f>
        <v>0</v>
      </c>
      <c r="FY183">
        <f>IFERROR(SMALL(FY47:FY127,ROW()-ROW($FY$130)+1),"")</f>
        <v>0</v>
      </c>
      <c r="FZ183">
        <f>IFERROR(SMALL(FZ47:FZ127,ROW()-ROW($FZ$130)+1),"")</f>
        <v>0</v>
      </c>
      <c r="GA183">
        <f>IFERROR(SMALL(GA47:GA127,ROW()-ROW($GA$130)+1),"")</f>
        <v>0</v>
      </c>
      <c r="GB183">
        <f>IFERROR(SMALL(GB47:GB127,ROW()-ROW($GB$130)+1),"")</f>
        <v>0</v>
      </c>
      <c r="GC183">
        <f>IFERROR(SMALL(GC47:GC127,ROW()-ROW($GC$130)+1),"")</f>
        <v>0</v>
      </c>
      <c r="GD183">
        <f>IFERROR(SMALL(GD47:GD127,ROW()-ROW($GD$130)+1),"")</f>
        <v>0</v>
      </c>
      <c r="GE183">
        <f>IFERROR(SMALL(GE47:GE127,ROW()-ROW($GE$130)+1),"")</f>
        <v>0</v>
      </c>
      <c r="GF183">
        <f>IFERROR(SMALL(GF47:GF127,ROW()-ROW($GF$130)+1),"")</f>
        <v>0</v>
      </c>
      <c r="GG183">
        <f>IFERROR(SMALL(GG47:GG127,ROW()-ROW($GG$130)+1),"")</f>
        <v>0</v>
      </c>
      <c r="GH183">
        <f>IFERROR(SMALL(GH47:GH127,ROW()-ROW($GH$130)+1),"")</f>
        <v>0</v>
      </c>
      <c r="GI183">
        <f>IFERROR(SMALL(GI47:GI127,ROW()-ROW($GI$130)+1),"")</f>
        <v>0</v>
      </c>
      <c r="GJ183">
        <f>IFERROR(SMALL(GJ47:GJ127,ROW()-ROW($GJ$130)+1),"")</f>
        <v>0</v>
      </c>
      <c r="GK183">
        <f>IFERROR(SMALL(GK47:GK127,ROW()-ROW($GK$130)+1),"")</f>
        <v>0</v>
      </c>
      <c r="GL183">
        <f>IFERROR(SMALL(GL47:GL127,ROW()-ROW($GL$130)+1),"")</f>
        <v>0</v>
      </c>
      <c r="GM183">
        <f>IFERROR(SMALL(GM47:GM127,ROW()-ROW($GM$130)+1),"")</f>
        <v>0</v>
      </c>
      <c r="GN183">
        <f>IFERROR(SMALL(GN47:GN127,ROW()-ROW($GN$130)+1),"")</f>
        <v>0</v>
      </c>
      <c r="GO183">
        <f>IFERROR(SMALL(GO47:GO127,ROW()-ROW($GO$130)+1),"")</f>
        <v>0</v>
      </c>
      <c r="GP183">
        <f>IFERROR(SMALL(GP47:GP127,ROW()-ROW($GP$130)+1),"")</f>
        <v>0</v>
      </c>
      <c r="GQ183">
        <f>IFERROR(SMALL(GQ47:GQ127,ROW()-ROW($GQ$130)+1),"")</f>
        <v>0</v>
      </c>
      <c r="GR183">
        <f>IFERROR(SMALL(GR47:GR127,ROW()-ROW($GR$130)+1),"")</f>
        <v>0</v>
      </c>
      <c r="GS183">
        <f>IFERROR(SMALL(GS47:GS127,ROW()-ROW($GS$130)+1),"")</f>
        <v>0</v>
      </c>
      <c r="GT183">
        <f>IFERROR(SMALL(GT47:GT127,ROW()-ROW($GT$130)+1),"")</f>
        <v>0</v>
      </c>
      <c r="GU183">
        <f>IFERROR(SMALL(GU47:GU127,ROW()-ROW($GU$130)+1),"")</f>
        <v>0</v>
      </c>
      <c r="GV183">
        <f>IFERROR(SMALL(GV47:GV127,ROW()-ROW($GV$130)+1),"")</f>
        <v>0</v>
      </c>
      <c r="GW183">
        <f>IFERROR(SMALL(GW47:GW127,ROW()-ROW($GW$130)+1),"")</f>
        <v>0</v>
      </c>
      <c r="GX183">
        <f>IFERROR(SMALL(GX47:GX127,ROW()-ROW($GX$130)+1),"")</f>
        <v>0</v>
      </c>
      <c r="GY183">
        <f>IFERROR(SMALL(GY47:GY127,ROW()-ROW($GY$130)+1),"")</f>
        <v>0</v>
      </c>
      <c r="GZ183">
        <f>IFERROR(SMALL(GZ47:GZ127,ROW()-ROW($GZ$130)+1),"")</f>
        <v>0</v>
      </c>
      <c r="HA183">
        <f>IFERROR(SMALL(HA47:HA127,ROW()-ROW($HA$130)+1),"")</f>
        <v>0</v>
      </c>
      <c r="HB183">
        <f>IFERROR(SMALL(HB47:HB127,ROW()-ROW($HB$130)+1),"")</f>
        <v>0</v>
      </c>
      <c r="HC183">
        <f>IFERROR(SMALL(HC47:HC127,ROW()-ROW($HC$130)+1),"")</f>
        <v>0</v>
      </c>
      <c r="HD183">
        <f>IFERROR(SMALL(HD47:HD127,ROW()-ROW($HD$130)+1),"")</f>
        <v>0</v>
      </c>
      <c r="HE183">
        <f>IFERROR(SMALL(HE47:HE127,ROW()-ROW($HE$130)+1),"")</f>
        <v>0</v>
      </c>
      <c r="HF183">
        <f>IFERROR(SMALL(HF47:HF127,ROW()-ROW($HF$130)+1),"")</f>
        <v>0</v>
      </c>
      <c r="HG183">
        <f>IFERROR(SMALL(HG47:HG127,ROW()-ROW($HG$130)+1),"")</f>
        <v>0</v>
      </c>
      <c r="HH183">
        <f>IFERROR(SMALL(HH47:HH127,ROW()-ROW($HH$130)+1),"")</f>
        <v>0</v>
      </c>
      <c r="HI183">
        <f>IFERROR(SMALL(HI47:HI127,ROW()-ROW($HI$130)+1),"")</f>
        <v>0</v>
      </c>
      <c r="HJ183">
        <f>IFERROR(SMALL(HJ47:HJ127,ROW()-ROW($HJ$130)+1),"")</f>
        <v>0</v>
      </c>
      <c r="HK183">
        <f>IFERROR(SMALL(HK47:HK127,ROW()-ROW($HK$130)+1),"")</f>
        <v>0</v>
      </c>
      <c r="HL183">
        <f>IFERROR(SMALL(HL47:HL127,ROW()-ROW($HL$130)+1),"")</f>
        <v>0</v>
      </c>
      <c r="HM183">
        <f>IFERROR(SMALL(HM47:HM127,ROW()-ROW($HM$130)+1),"")</f>
        <v>0</v>
      </c>
      <c r="HN183">
        <f>IFERROR(SMALL(HN47:HN127,ROW()-ROW($HN$130)+1),"")</f>
        <v>0</v>
      </c>
      <c r="HO183">
        <f>IFERROR(SMALL(HO47:HO127,ROW()-ROW($HO$130)+1),"")</f>
        <v>0</v>
      </c>
      <c r="HP183">
        <f>IFERROR(SMALL(HP47:HP127,ROW()-ROW($HP$130)+1),"")</f>
        <v>0</v>
      </c>
      <c r="HQ183">
        <f>IFERROR(SMALL(HQ47:HQ127,ROW()-ROW($HQ$130)+1),"")</f>
        <v>0</v>
      </c>
      <c r="HR183">
        <f>IFERROR(SMALL(HR47:HR127,ROW()-ROW($HR$130)+1),"")</f>
        <v>0</v>
      </c>
      <c r="HS183">
        <f>IFERROR(SMALL(HS47:HS127,ROW()-ROW($HS$130)+1),"")</f>
        <v>0</v>
      </c>
      <c r="HT183">
        <f>IFERROR(SMALL(HT47:HT127,ROW()-ROW($HT$130)+1),"")</f>
        <v>0</v>
      </c>
      <c r="HU183">
        <f>IFERROR(SMALL(HU47:HU127,ROW()-ROW($HU$130)+1),"")</f>
        <v>0</v>
      </c>
      <c r="HV183">
        <f>IFERROR(SMALL(HV47:HV127,ROW()-ROW($HV$130)+1),"")</f>
        <v>0</v>
      </c>
      <c r="HW183">
        <f>IFERROR(SMALL(HW47:HW127,ROW()-ROW($HW$130)+1),"")</f>
        <v>0</v>
      </c>
      <c r="HX183">
        <f>IFERROR(SMALL(HX47:HX127,ROW()-ROW($HX$130)+1),"")</f>
        <v>0</v>
      </c>
      <c r="HY183">
        <f>IFERROR(SMALL(HY47:HY127,ROW()-ROW($HY$130)+1),"")</f>
        <v>0</v>
      </c>
      <c r="HZ183">
        <f>IFERROR(SMALL(HZ47:HZ127,ROW()-ROW($HZ$130)+1),"")</f>
        <v>0</v>
      </c>
      <c r="IA183">
        <f>IFERROR(SMALL(IA47:IA127,ROW()-ROW($IA$130)+1),"")</f>
        <v>0</v>
      </c>
      <c r="IB183">
        <f>IFERROR(SMALL(IB47:IB127,ROW()-ROW($IB$130)+1),"")</f>
        <v>0</v>
      </c>
      <c r="IC183">
        <f>IFERROR(SMALL(IC47:IC127,ROW()-ROW($IC$130)+1),"")</f>
        <v>0</v>
      </c>
      <c r="ID183">
        <f>IFERROR(SMALL(ID47:ID127,ROW()-ROW($ID$130)+1),"")</f>
        <v>0</v>
      </c>
    </row>
    <row r="184" spans="5:238">
      <c r="E184">
        <f>IFERROR(SMALL(E47:E127,ROW()-ROW($E$130)+1),"")</f>
        <v>0</v>
      </c>
      <c r="F184">
        <f>IFERROR(SMALL(F47:F127,ROW()-ROW($F$130)+1),"")</f>
        <v>0</v>
      </c>
      <c r="G184">
        <f>IFERROR(SMALL(G47:G127,ROW()-ROW($G$130)+1),"")</f>
        <v>0</v>
      </c>
      <c r="H184">
        <f>IFERROR(SMALL(H47:H127,ROW()-ROW($H$130)+1),"")</f>
        <v>0</v>
      </c>
      <c r="I184">
        <f>IFERROR(SMALL(I47:I127,ROW()-ROW($I$130)+1),"")</f>
        <v>0</v>
      </c>
      <c r="J184">
        <f>IFERROR(SMALL(J47:J127,ROW()-ROW($J$130)+1),"")</f>
        <v>0</v>
      </c>
      <c r="K184">
        <f>IFERROR(SMALL(K47:K127,ROW()-ROW($K$130)+1),"")</f>
        <v>0</v>
      </c>
      <c r="L184">
        <f>IFERROR(SMALL(L47:L127,ROW()-ROW($L$130)+1),"")</f>
        <v>0</v>
      </c>
      <c r="M184">
        <f>IFERROR(SMALL(M47:M127,ROW()-ROW($M$130)+1),"")</f>
        <v>0</v>
      </c>
      <c r="N184">
        <f>IFERROR(SMALL(N47:N127,ROW()-ROW($N$130)+1),"")</f>
        <v>0</v>
      </c>
      <c r="O184">
        <f>IFERROR(SMALL(O47:O127,ROW()-ROW($O$130)+1),"")</f>
        <v>0</v>
      </c>
      <c r="P184">
        <f>IFERROR(SMALL(P47:P127,ROW()-ROW($P$130)+1),"")</f>
        <v>0</v>
      </c>
      <c r="Q184">
        <f>IFERROR(SMALL(Q47:Q127,ROW()-ROW($Q$130)+1),"")</f>
        <v>0</v>
      </c>
      <c r="R184">
        <f>IFERROR(SMALL(R47:R127,ROW()-ROW($R$130)+1),"")</f>
        <v>0</v>
      </c>
      <c r="S184">
        <f>IFERROR(SMALL(S47:S127,ROW()-ROW($S$130)+1),"")</f>
        <v>0</v>
      </c>
      <c r="T184">
        <f>IFERROR(SMALL(T47:T127,ROW()-ROW($T$130)+1),"")</f>
        <v>0</v>
      </c>
      <c r="U184">
        <f>IFERROR(SMALL(U47:U127,ROW()-ROW($U$130)+1),"")</f>
        <v>0</v>
      </c>
      <c r="V184">
        <f>IFERROR(SMALL(V47:V127,ROW()-ROW($V$130)+1),"")</f>
        <v>0</v>
      </c>
      <c r="W184">
        <f>IFERROR(SMALL(W47:W127,ROW()-ROW($W$130)+1),"")</f>
        <v>0</v>
      </c>
      <c r="X184">
        <f>IFERROR(SMALL(X47:X127,ROW()-ROW($X$130)+1),"")</f>
        <v>0</v>
      </c>
      <c r="Y184">
        <f>IFERROR(SMALL(Y47:Y127,ROW()-ROW($Y$130)+1),"")</f>
        <v>0</v>
      </c>
      <c r="Z184">
        <f>IFERROR(SMALL(Z47:Z127,ROW()-ROW($Z$130)+1),"")</f>
        <v>0</v>
      </c>
      <c r="AA184">
        <f>IFERROR(SMALL(AA47:AA127,ROW()-ROW($AA$130)+1),"")</f>
        <v>0</v>
      </c>
      <c r="AB184">
        <f>IFERROR(SMALL(AB47:AB127,ROW()-ROW($AB$130)+1),"")</f>
        <v>0</v>
      </c>
      <c r="AC184">
        <f>IFERROR(SMALL(AC47:AC127,ROW()-ROW($AC$130)+1),"")</f>
        <v>0</v>
      </c>
      <c r="AD184">
        <f>IFERROR(SMALL(AD47:AD127,ROW()-ROW($AD$130)+1),"")</f>
        <v>0</v>
      </c>
      <c r="AE184">
        <f>IFERROR(SMALL(AE47:AE127,ROW()-ROW($AE$130)+1),"")</f>
        <v>0</v>
      </c>
      <c r="AF184">
        <f>IFERROR(SMALL(AF47:AF127,ROW()-ROW($AF$130)+1),"")</f>
        <v>0</v>
      </c>
      <c r="AG184">
        <f>IFERROR(SMALL(AG47:AG127,ROW()-ROW($AG$130)+1),"")</f>
        <v>0</v>
      </c>
      <c r="AH184">
        <f>IFERROR(SMALL(AH47:AH127,ROW()-ROW($AH$130)+1),"")</f>
        <v>0</v>
      </c>
      <c r="AI184">
        <f>IFERROR(SMALL(AI47:AI127,ROW()-ROW($AI$130)+1),"")</f>
        <v>0</v>
      </c>
      <c r="AJ184">
        <f>IFERROR(SMALL(AJ47:AJ127,ROW()-ROW($AJ$130)+1),"")</f>
        <v>0</v>
      </c>
      <c r="AK184">
        <f>IFERROR(SMALL(AK47:AK127,ROW()-ROW($AK$130)+1),"")</f>
        <v>0</v>
      </c>
      <c r="AL184">
        <f>IFERROR(SMALL(AL47:AL127,ROW()-ROW($AL$130)+1),"")</f>
        <v>0</v>
      </c>
      <c r="AM184">
        <f>IFERROR(SMALL(AM47:AM127,ROW()-ROW($AM$130)+1),"")</f>
        <v>0</v>
      </c>
      <c r="AN184">
        <f>IFERROR(SMALL(AN47:AN127,ROW()-ROW($AN$130)+1),"")</f>
        <v>0</v>
      </c>
      <c r="AO184">
        <f>IFERROR(SMALL(AO47:AO127,ROW()-ROW($AO$130)+1),"")</f>
        <v>0</v>
      </c>
      <c r="AP184">
        <f>IFERROR(SMALL(AP47:AP127,ROW()-ROW($AP$130)+1),"")</f>
        <v>0</v>
      </c>
      <c r="AQ184">
        <f>IFERROR(SMALL(AQ47:AQ127,ROW()-ROW($AQ$130)+1),"")</f>
        <v>0</v>
      </c>
      <c r="AR184">
        <f>IFERROR(SMALL(AR47:AR127,ROW()-ROW($AR$130)+1),"")</f>
        <v>0</v>
      </c>
      <c r="AS184">
        <f>IFERROR(SMALL(AS47:AS127,ROW()-ROW($AS$130)+1),"")</f>
        <v>0</v>
      </c>
      <c r="AT184">
        <f>IFERROR(SMALL(AT47:AT127,ROW()-ROW($AT$130)+1),"")</f>
        <v>0</v>
      </c>
      <c r="AU184">
        <f>IFERROR(SMALL(AU47:AU127,ROW()-ROW($AU$130)+1),"")</f>
        <v>0</v>
      </c>
      <c r="AV184">
        <f>IFERROR(SMALL(AV47:AV127,ROW()-ROW($AV$130)+1),"")</f>
        <v>0</v>
      </c>
      <c r="AW184">
        <f>IFERROR(SMALL(AW47:AW127,ROW()-ROW($AW$130)+1),"")</f>
        <v>0</v>
      </c>
      <c r="AX184">
        <f>IFERROR(SMALL(AX47:AX127,ROW()-ROW($AX$130)+1),"")</f>
        <v>0</v>
      </c>
      <c r="AY184">
        <f>IFERROR(SMALL(AY47:AY127,ROW()-ROW($AY$130)+1),"")</f>
        <v>0</v>
      </c>
      <c r="AZ184">
        <f>IFERROR(SMALL(AZ47:AZ127,ROW()-ROW($AZ$130)+1),"")</f>
        <v>0</v>
      </c>
      <c r="BA184">
        <f>IFERROR(SMALL(BA47:BA127,ROW()-ROW($BA$130)+1),"")</f>
        <v>0</v>
      </c>
      <c r="BB184">
        <f>IFERROR(SMALL(BB47:BB127,ROW()-ROW($BB$130)+1),"")</f>
        <v>0</v>
      </c>
      <c r="BC184">
        <f>IFERROR(SMALL(BC47:BC127,ROW()-ROW($BC$130)+1),"")</f>
        <v>0</v>
      </c>
      <c r="BD184">
        <f>IFERROR(SMALL(BD47:BD127,ROW()-ROW($BD$130)+1),"")</f>
        <v>0</v>
      </c>
      <c r="BE184">
        <f>IFERROR(SMALL(BE47:BE127,ROW()-ROW($BE$130)+1),"")</f>
        <v>0</v>
      </c>
      <c r="BF184">
        <f>IFERROR(SMALL(BF47:BF127,ROW()-ROW($BF$130)+1),"")</f>
        <v>0</v>
      </c>
      <c r="BG184">
        <f>IFERROR(SMALL(BG47:BG127,ROW()-ROW($BG$130)+1),"")</f>
        <v>0</v>
      </c>
      <c r="BH184">
        <f>IFERROR(SMALL(BH47:BH127,ROW()-ROW($BH$130)+1),"")</f>
        <v>0</v>
      </c>
      <c r="BI184">
        <f>IFERROR(SMALL(BI47:BI127,ROW()-ROW($BI$130)+1),"")</f>
        <v>0</v>
      </c>
      <c r="BJ184">
        <f>IFERROR(SMALL(BJ47:BJ127,ROW()-ROW($BJ$130)+1),"")</f>
        <v>0</v>
      </c>
      <c r="BK184">
        <f>IFERROR(SMALL(BK47:BK127,ROW()-ROW($BK$130)+1),"")</f>
        <v>0</v>
      </c>
      <c r="BL184">
        <f>IFERROR(SMALL(BL47:BL127,ROW()-ROW($BL$130)+1),"")</f>
        <v>0</v>
      </c>
      <c r="BM184">
        <f>IFERROR(SMALL(BM47:BM127,ROW()-ROW($BM$130)+1),"")</f>
        <v>0</v>
      </c>
      <c r="BN184">
        <f>IFERROR(SMALL(BN47:BN127,ROW()-ROW($BN$130)+1),"")</f>
        <v>0</v>
      </c>
      <c r="BO184">
        <f>IFERROR(SMALL(BO47:BO127,ROW()-ROW($BO$130)+1),"")</f>
        <v>0</v>
      </c>
      <c r="BP184">
        <f>IFERROR(SMALL(BP47:BP127,ROW()-ROW($BP$130)+1),"")</f>
        <v>0</v>
      </c>
      <c r="BQ184">
        <f>IFERROR(SMALL(BQ47:BQ127,ROW()-ROW($BQ$130)+1),"")</f>
        <v>0</v>
      </c>
      <c r="BR184">
        <f>IFERROR(SMALL(BR47:BR127,ROW()-ROW($BR$130)+1),"")</f>
        <v>0</v>
      </c>
      <c r="BS184">
        <f>IFERROR(SMALL(BS47:BS127,ROW()-ROW($BS$130)+1),"")</f>
        <v>0</v>
      </c>
      <c r="BT184">
        <f>IFERROR(SMALL(BT47:BT127,ROW()-ROW($BT$130)+1),"")</f>
        <v>0</v>
      </c>
      <c r="BU184">
        <f>IFERROR(SMALL(BU47:BU127,ROW()-ROW($BU$130)+1),"")</f>
        <v>0</v>
      </c>
      <c r="BV184">
        <f>IFERROR(SMALL(BV47:BV127,ROW()-ROW($BV$130)+1),"")</f>
        <v>0</v>
      </c>
      <c r="BW184">
        <f>IFERROR(SMALL(BW47:BW127,ROW()-ROW($BW$130)+1),"")</f>
        <v>0</v>
      </c>
      <c r="BX184">
        <f>IFERROR(SMALL(BX47:BX127,ROW()-ROW($BX$130)+1),"")</f>
        <v>0</v>
      </c>
      <c r="BY184">
        <f>IFERROR(SMALL(BY47:BY127,ROW()-ROW($BY$130)+1),"")</f>
        <v>0</v>
      </c>
      <c r="BZ184">
        <f>IFERROR(SMALL(BZ47:BZ127,ROW()-ROW($BZ$130)+1),"")</f>
        <v>0</v>
      </c>
      <c r="CA184">
        <f>IFERROR(SMALL(CA47:CA127,ROW()-ROW($CA$130)+1),"")</f>
        <v>0</v>
      </c>
      <c r="CB184">
        <f>IFERROR(SMALL(CB47:CB127,ROW()-ROW($CB$130)+1),"")</f>
        <v>0</v>
      </c>
      <c r="CC184">
        <f>IFERROR(SMALL(CC47:CC127,ROW()-ROW($CC$130)+1),"")</f>
        <v>0</v>
      </c>
      <c r="CD184">
        <f>IFERROR(SMALL(CD47:CD127,ROW()-ROW($CD$130)+1),"")</f>
        <v>0</v>
      </c>
      <c r="CE184">
        <f>IFERROR(SMALL(CE47:CE127,ROW()-ROW($CE$130)+1),"")</f>
        <v>0</v>
      </c>
      <c r="CF184">
        <f>IFERROR(SMALL(CF47:CF127,ROW()-ROW($CF$130)+1),"")</f>
        <v>0</v>
      </c>
      <c r="CG184">
        <f>IFERROR(SMALL(CG47:CG127,ROW()-ROW($CG$130)+1),"")</f>
        <v>0</v>
      </c>
      <c r="CH184">
        <f>IFERROR(SMALL(CH47:CH127,ROW()-ROW($CH$130)+1),"")</f>
        <v>0</v>
      </c>
      <c r="CI184">
        <f>IFERROR(SMALL(CI47:CI127,ROW()-ROW($CI$130)+1),"")</f>
        <v>0</v>
      </c>
      <c r="CJ184">
        <f>IFERROR(SMALL(CJ47:CJ127,ROW()-ROW($CJ$130)+1),"")</f>
        <v>0</v>
      </c>
      <c r="CK184">
        <f>IFERROR(SMALL(CK47:CK127,ROW()-ROW($CK$130)+1),"")</f>
        <v>0</v>
      </c>
      <c r="CL184">
        <f>IFERROR(SMALL(CL47:CL127,ROW()-ROW($CL$130)+1),"")</f>
        <v>0</v>
      </c>
      <c r="CM184">
        <f>IFERROR(SMALL(CM47:CM127,ROW()-ROW($CM$130)+1),"")</f>
        <v>0</v>
      </c>
      <c r="CN184">
        <f>IFERROR(SMALL(CN47:CN127,ROW()-ROW($CN$130)+1),"")</f>
        <v>0</v>
      </c>
      <c r="CO184">
        <f>IFERROR(SMALL(CO47:CO127,ROW()-ROW($CO$130)+1),"")</f>
        <v>0</v>
      </c>
      <c r="CP184">
        <f>IFERROR(SMALL(CP47:CP127,ROW()-ROW($CP$130)+1),"")</f>
        <v>0</v>
      </c>
      <c r="CQ184">
        <f>IFERROR(SMALL(CQ47:CQ127,ROW()-ROW($CQ$130)+1),"")</f>
        <v>0</v>
      </c>
      <c r="CR184">
        <f>IFERROR(SMALL(CR47:CR127,ROW()-ROW($CR$130)+1),"")</f>
        <v>0</v>
      </c>
      <c r="CS184">
        <f>IFERROR(SMALL(CS47:CS127,ROW()-ROW($CS$130)+1),"")</f>
        <v>0</v>
      </c>
      <c r="CT184">
        <f>IFERROR(SMALL(CT47:CT127,ROW()-ROW($CT$130)+1),"")</f>
        <v>0</v>
      </c>
      <c r="CU184">
        <f>IFERROR(SMALL(CU47:CU127,ROW()-ROW($CU$130)+1),"")</f>
        <v>0</v>
      </c>
      <c r="CV184">
        <f>IFERROR(SMALL(CV47:CV127,ROW()-ROW($CV$130)+1),"")</f>
        <v>0</v>
      </c>
      <c r="CW184">
        <f>IFERROR(SMALL(CW47:CW127,ROW()-ROW($CW$130)+1),"")</f>
        <v>0</v>
      </c>
      <c r="CX184">
        <f>IFERROR(SMALL(CX47:CX127,ROW()-ROW($CX$130)+1),"")</f>
        <v>0</v>
      </c>
      <c r="CY184">
        <f>IFERROR(SMALL(CY47:CY127,ROW()-ROW($CY$130)+1),"")</f>
        <v>0</v>
      </c>
      <c r="CZ184">
        <f>IFERROR(SMALL(CZ47:CZ127,ROW()-ROW($CZ$130)+1),"")</f>
        <v>0</v>
      </c>
      <c r="DA184">
        <f>IFERROR(SMALL(DA47:DA127,ROW()-ROW($DA$130)+1),"")</f>
        <v>0</v>
      </c>
      <c r="DB184">
        <f>IFERROR(SMALL(DB47:DB127,ROW()-ROW($DB$130)+1),"")</f>
        <v>0</v>
      </c>
      <c r="DC184">
        <f>IFERROR(SMALL(DC47:DC127,ROW()-ROW($DC$130)+1),"")</f>
        <v>0</v>
      </c>
      <c r="DD184">
        <f>IFERROR(SMALL(DD47:DD127,ROW()-ROW($DD$130)+1),"")</f>
        <v>0</v>
      </c>
      <c r="DE184">
        <f>IFERROR(SMALL(DE47:DE127,ROW()-ROW($DE$130)+1),"")</f>
        <v>0</v>
      </c>
      <c r="DF184">
        <f>IFERROR(SMALL(DF47:DF127,ROW()-ROW($DF$130)+1),"")</f>
        <v>0</v>
      </c>
      <c r="DG184">
        <f>IFERROR(SMALL(DG47:DG127,ROW()-ROW($DG$130)+1),"")</f>
        <v>0</v>
      </c>
      <c r="DH184">
        <f>IFERROR(SMALL(DH47:DH127,ROW()-ROW($DH$130)+1),"")</f>
        <v>0</v>
      </c>
      <c r="DI184">
        <f>IFERROR(SMALL(DI47:DI127,ROW()-ROW($DI$130)+1),"")</f>
        <v>0</v>
      </c>
      <c r="DJ184">
        <f>IFERROR(SMALL(DJ47:DJ127,ROW()-ROW($DJ$130)+1),"")</f>
        <v>0</v>
      </c>
      <c r="DK184">
        <f>IFERROR(SMALL(DK47:DK127,ROW()-ROW($DK$130)+1),"")</f>
        <v>0</v>
      </c>
      <c r="DL184">
        <f>IFERROR(SMALL(DL47:DL127,ROW()-ROW($DL$130)+1),"")</f>
        <v>0</v>
      </c>
      <c r="DM184">
        <f>IFERROR(SMALL(DM47:DM127,ROW()-ROW($DM$130)+1),"")</f>
        <v>0</v>
      </c>
      <c r="DN184">
        <f>IFERROR(SMALL(DN47:DN127,ROW()-ROW($DN$130)+1),"")</f>
        <v>0</v>
      </c>
      <c r="DO184">
        <f>IFERROR(SMALL(DO47:DO127,ROW()-ROW($DO$130)+1),"")</f>
        <v>0</v>
      </c>
      <c r="DP184">
        <f>IFERROR(SMALL(DP47:DP127,ROW()-ROW($DP$130)+1),"")</f>
        <v>0</v>
      </c>
      <c r="DS184">
        <f>IFERROR(SMALL(DS47:DS127,ROW()-ROW($DS$130)+1),"")</f>
        <v>0</v>
      </c>
      <c r="DT184">
        <f>IFERROR(SMALL(DT47:DT127,ROW()-ROW($DT$130)+1),"")</f>
        <v>0</v>
      </c>
      <c r="DU184">
        <f>IFERROR(SMALL(DU47:DU127,ROW()-ROW($DU$130)+1),"")</f>
        <v>0</v>
      </c>
      <c r="DV184">
        <f>IFERROR(SMALL(DV47:DV127,ROW()-ROW($DV$130)+1),"")</f>
        <v>0</v>
      </c>
      <c r="DW184">
        <f>IFERROR(SMALL(DW47:DW127,ROW()-ROW($DW$130)+1),"")</f>
        <v>0</v>
      </c>
      <c r="DX184">
        <f>IFERROR(SMALL(DX47:DX127,ROW()-ROW($DX$130)+1),"")</f>
        <v>0</v>
      </c>
      <c r="DY184">
        <f>IFERROR(SMALL(DY47:DY127,ROW()-ROW($DY$130)+1),"")</f>
        <v>0</v>
      </c>
      <c r="DZ184">
        <f>IFERROR(SMALL(DZ47:DZ127,ROW()-ROW($DZ$130)+1),"")</f>
        <v>0</v>
      </c>
      <c r="EA184">
        <f>IFERROR(SMALL(EA47:EA127,ROW()-ROW($EA$130)+1),"")</f>
        <v>0</v>
      </c>
      <c r="EB184">
        <f>IFERROR(SMALL(EB47:EB127,ROW()-ROW($EB$130)+1),"")</f>
        <v>0</v>
      </c>
      <c r="EC184">
        <f>IFERROR(SMALL(EC47:EC127,ROW()-ROW($EC$130)+1),"")</f>
        <v>0</v>
      </c>
      <c r="ED184">
        <f>IFERROR(SMALL(ED47:ED127,ROW()-ROW($ED$130)+1),"")</f>
        <v>0</v>
      </c>
      <c r="EE184">
        <f>IFERROR(SMALL(EE47:EE127,ROW()-ROW($EE$130)+1),"")</f>
        <v>0</v>
      </c>
      <c r="EF184">
        <f>IFERROR(SMALL(EF47:EF127,ROW()-ROW($EF$130)+1),"")</f>
        <v>0</v>
      </c>
      <c r="EG184">
        <f>IFERROR(SMALL(EG47:EG127,ROW()-ROW($EG$130)+1),"")</f>
        <v>0</v>
      </c>
      <c r="EH184">
        <f>IFERROR(SMALL(EH47:EH127,ROW()-ROW($EH$130)+1),"")</f>
        <v>0</v>
      </c>
      <c r="EI184">
        <f>IFERROR(SMALL(EI47:EI127,ROW()-ROW($EI$130)+1),"")</f>
        <v>0</v>
      </c>
      <c r="EJ184">
        <f>IFERROR(SMALL(EJ47:EJ127,ROW()-ROW($EJ$130)+1),"")</f>
        <v>0</v>
      </c>
      <c r="EK184">
        <f>IFERROR(SMALL(EK47:EK127,ROW()-ROW($EK$130)+1),"")</f>
        <v>0</v>
      </c>
      <c r="EL184">
        <f>IFERROR(SMALL(EL47:EL127,ROW()-ROW($EL$130)+1),"")</f>
        <v>0</v>
      </c>
      <c r="EM184">
        <f>IFERROR(SMALL(EM47:EM127,ROW()-ROW($EM$130)+1),"")</f>
        <v>0</v>
      </c>
      <c r="EN184">
        <f>IFERROR(SMALL(EN47:EN127,ROW()-ROW($EN$130)+1),"")</f>
        <v>0</v>
      </c>
      <c r="EO184">
        <f>IFERROR(SMALL(EO47:EO127,ROW()-ROW($EO$130)+1),"")</f>
        <v>0</v>
      </c>
      <c r="EP184">
        <f>IFERROR(SMALL(EP47:EP127,ROW()-ROW($EP$130)+1),"")</f>
        <v>0</v>
      </c>
      <c r="EQ184">
        <f>IFERROR(SMALL(EQ47:EQ127,ROW()-ROW($EQ$130)+1),"")</f>
        <v>0</v>
      </c>
      <c r="ER184">
        <f>IFERROR(SMALL(ER47:ER127,ROW()-ROW($ER$130)+1),"")</f>
        <v>0</v>
      </c>
      <c r="ES184">
        <f>IFERROR(SMALL(ES47:ES127,ROW()-ROW($ES$130)+1),"")</f>
        <v>0</v>
      </c>
      <c r="ET184">
        <f>IFERROR(SMALL(ET47:ET127,ROW()-ROW($ET$130)+1),"")</f>
        <v>0</v>
      </c>
      <c r="EU184">
        <f>IFERROR(SMALL(EU47:EU127,ROW()-ROW($EU$130)+1),"")</f>
        <v>0</v>
      </c>
      <c r="EV184">
        <f>IFERROR(SMALL(EV47:EV127,ROW()-ROW($EV$130)+1),"")</f>
        <v>0</v>
      </c>
      <c r="EW184">
        <f>IFERROR(SMALL(EW47:EW127,ROW()-ROW($EW$130)+1),"")</f>
        <v>0</v>
      </c>
      <c r="EX184">
        <f>IFERROR(SMALL(EX47:EX127,ROW()-ROW($EX$130)+1),"")</f>
        <v>0</v>
      </c>
      <c r="EY184">
        <f>IFERROR(SMALL(EY47:EY127,ROW()-ROW($EY$130)+1),"")</f>
        <v>0</v>
      </c>
      <c r="EZ184">
        <f>IFERROR(SMALL(EZ47:EZ127,ROW()-ROW($EZ$130)+1),"")</f>
        <v>0</v>
      </c>
      <c r="FA184">
        <f>IFERROR(SMALL(FA47:FA127,ROW()-ROW($FA$130)+1),"")</f>
        <v>0</v>
      </c>
      <c r="FB184">
        <f>IFERROR(SMALL(FB47:FB127,ROW()-ROW($FB$130)+1),"")</f>
        <v>0</v>
      </c>
      <c r="FC184">
        <f>IFERROR(SMALL(FC47:FC127,ROW()-ROW($FC$130)+1),"")</f>
        <v>0</v>
      </c>
      <c r="FD184">
        <f>IFERROR(SMALL(FD47:FD127,ROW()-ROW($FD$130)+1),"")</f>
        <v>0</v>
      </c>
      <c r="FE184">
        <f>IFERROR(SMALL(FE47:FE127,ROW()-ROW($FE$130)+1),"")</f>
        <v>0</v>
      </c>
      <c r="FF184">
        <f>IFERROR(SMALL(FF47:FF127,ROW()-ROW($FF$130)+1),"")</f>
        <v>0</v>
      </c>
      <c r="FG184">
        <f>IFERROR(SMALL(FG47:FG127,ROW()-ROW($FG$130)+1),"")</f>
        <v>0</v>
      </c>
      <c r="FH184">
        <f>IFERROR(SMALL(FH47:FH127,ROW()-ROW($FH$130)+1),"")</f>
        <v>0</v>
      </c>
      <c r="FI184">
        <f>IFERROR(SMALL(FI47:FI127,ROW()-ROW($FI$130)+1),"")</f>
        <v>0</v>
      </c>
      <c r="FJ184">
        <f>IFERROR(SMALL(FJ47:FJ127,ROW()-ROW($FJ$130)+1),"")</f>
        <v>0</v>
      </c>
      <c r="FK184">
        <f>IFERROR(SMALL(FK47:FK127,ROW()-ROW($FK$130)+1),"")</f>
        <v>0</v>
      </c>
      <c r="FL184">
        <f>IFERROR(SMALL(FL47:FL127,ROW()-ROW($FL$130)+1),"")</f>
        <v>0</v>
      </c>
      <c r="FM184">
        <f>IFERROR(SMALL(FM47:FM127,ROW()-ROW($FM$130)+1),"")</f>
        <v>0</v>
      </c>
      <c r="FN184">
        <f>IFERROR(SMALL(FN47:FN127,ROW()-ROW($FN$130)+1),"")</f>
        <v>0</v>
      </c>
      <c r="FO184">
        <f>IFERROR(SMALL(FO47:FO127,ROW()-ROW($FO$130)+1),"")</f>
        <v>0</v>
      </c>
      <c r="FP184">
        <f>IFERROR(SMALL(FP47:FP127,ROW()-ROW($FP$130)+1),"")</f>
        <v>0</v>
      </c>
      <c r="FQ184">
        <f>IFERROR(SMALL(FQ47:FQ127,ROW()-ROW($FQ$130)+1),"")</f>
        <v>0</v>
      </c>
      <c r="FR184">
        <f>IFERROR(SMALL(FR47:FR127,ROW()-ROW($FR$130)+1),"")</f>
        <v>0</v>
      </c>
      <c r="FS184">
        <f>IFERROR(SMALL(FS47:FS127,ROW()-ROW($FS$130)+1),"")</f>
        <v>0</v>
      </c>
      <c r="FT184">
        <f>IFERROR(SMALL(FT47:FT127,ROW()-ROW($FT$130)+1),"")</f>
        <v>0</v>
      </c>
      <c r="FU184">
        <f>IFERROR(SMALL(FU47:FU127,ROW()-ROW($FU$130)+1),"")</f>
        <v>0</v>
      </c>
      <c r="FV184">
        <f>IFERROR(SMALL(FV47:FV127,ROW()-ROW($FV$130)+1),"")</f>
        <v>0</v>
      </c>
      <c r="FW184">
        <f>IFERROR(SMALL(FW47:FW127,ROW()-ROW($FW$130)+1),"")</f>
        <v>0</v>
      </c>
      <c r="FX184">
        <f>IFERROR(SMALL(FX47:FX127,ROW()-ROW($FX$130)+1),"")</f>
        <v>0</v>
      </c>
      <c r="FY184">
        <f>IFERROR(SMALL(FY47:FY127,ROW()-ROW($FY$130)+1),"")</f>
        <v>0</v>
      </c>
      <c r="FZ184">
        <f>IFERROR(SMALL(FZ47:FZ127,ROW()-ROW($FZ$130)+1),"")</f>
        <v>0</v>
      </c>
      <c r="GA184">
        <f>IFERROR(SMALL(GA47:GA127,ROW()-ROW($GA$130)+1),"")</f>
        <v>0</v>
      </c>
      <c r="GB184">
        <f>IFERROR(SMALL(GB47:GB127,ROW()-ROW($GB$130)+1),"")</f>
        <v>0</v>
      </c>
      <c r="GC184">
        <f>IFERROR(SMALL(GC47:GC127,ROW()-ROW($GC$130)+1),"")</f>
        <v>0</v>
      </c>
      <c r="GD184">
        <f>IFERROR(SMALL(GD47:GD127,ROW()-ROW($GD$130)+1),"")</f>
        <v>0</v>
      </c>
      <c r="GE184">
        <f>IFERROR(SMALL(GE47:GE127,ROW()-ROW($GE$130)+1),"")</f>
        <v>0</v>
      </c>
      <c r="GF184">
        <f>IFERROR(SMALL(GF47:GF127,ROW()-ROW($GF$130)+1),"")</f>
        <v>0</v>
      </c>
      <c r="GG184">
        <f>IFERROR(SMALL(GG47:GG127,ROW()-ROW($GG$130)+1),"")</f>
        <v>0</v>
      </c>
      <c r="GH184">
        <f>IFERROR(SMALL(GH47:GH127,ROW()-ROW($GH$130)+1),"")</f>
        <v>0</v>
      </c>
      <c r="GI184">
        <f>IFERROR(SMALL(GI47:GI127,ROW()-ROW($GI$130)+1),"")</f>
        <v>0</v>
      </c>
      <c r="GJ184">
        <f>IFERROR(SMALL(GJ47:GJ127,ROW()-ROW($GJ$130)+1),"")</f>
        <v>0</v>
      </c>
      <c r="GK184">
        <f>IFERROR(SMALL(GK47:GK127,ROW()-ROW($GK$130)+1),"")</f>
        <v>0</v>
      </c>
      <c r="GL184">
        <f>IFERROR(SMALL(GL47:GL127,ROW()-ROW($GL$130)+1),"")</f>
        <v>0</v>
      </c>
      <c r="GM184">
        <f>IFERROR(SMALL(GM47:GM127,ROW()-ROW($GM$130)+1),"")</f>
        <v>0</v>
      </c>
      <c r="GN184">
        <f>IFERROR(SMALL(GN47:GN127,ROW()-ROW($GN$130)+1),"")</f>
        <v>0</v>
      </c>
      <c r="GO184">
        <f>IFERROR(SMALL(GO47:GO127,ROW()-ROW($GO$130)+1),"")</f>
        <v>0</v>
      </c>
      <c r="GP184">
        <f>IFERROR(SMALL(GP47:GP127,ROW()-ROW($GP$130)+1),"")</f>
        <v>0</v>
      </c>
      <c r="GQ184">
        <f>IFERROR(SMALL(GQ47:GQ127,ROW()-ROW($GQ$130)+1),"")</f>
        <v>0</v>
      </c>
      <c r="GR184">
        <f>IFERROR(SMALL(GR47:GR127,ROW()-ROW($GR$130)+1),"")</f>
        <v>0</v>
      </c>
      <c r="GS184">
        <f>IFERROR(SMALL(GS47:GS127,ROW()-ROW($GS$130)+1),"")</f>
        <v>0</v>
      </c>
      <c r="GT184">
        <f>IFERROR(SMALL(GT47:GT127,ROW()-ROW($GT$130)+1),"")</f>
        <v>0</v>
      </c>
      <c r="GU184">
        <f>IFERROR(SMALL(GU47:GU127,ROW()-ROW($GU$130)+1),"")</f>
        <v>0</v>
      </c>
      <c r="GV184">
        <f>IFERROR(SMALL(GV47:GV127,ROW()-ROW($GV$130)+1),"")</f>
        <v>0</v>
      </c>
      <c r="GW184">
        <f>IFERROR(SMALL(GW47:GW127,ROW()-ROW($GW$130)+1),"")</f>
        <v>0</v>
      </c>
      <c r="GX184">
        <f>IFERROR(SMALL(GX47:GX127,ROW()-ROW($GX$130)+1),"")</f>
        <v>0</v>
      </c>
      <c r="GY184">
        <f>IFERROR(SMALL(GY47:GY127,ROW()-ROW($GY$130)+1),"")</f>
        <v>0</v>
      </c>
      <c r="GZ184">
        <f>IFERROR(SMALL(GZ47:GZ127,ROW()-ROW($GZ$130)+1),"")</f>
        <v>0</v>
      </c>
      <c r="HA184">
        <f>IFERROR(SMALL(HA47:HA127,ROW()-ROW($HA$130)+1),"")</f>
        <v>0</v>
      </c>
      <c r="HB184">
        <f>IFERROR(SMALL(HB47:HB127,ROW()-ROW($HB$130)+1),"")</f>
        <v>0</v>
      </c>
      <c r="HC184">
        <f>IFERROR(SMALL(HC47:HC127,ROW()-ROW($HC$130)+1),"")</f>
        <v>0</v>
      </c>
      <c r="HD184">
        <f>IFERROR(SMALL(HD47:HD127,ROW()-ROW($HD$130)+1),"")</f>
        <v>0</v>
      </c>
      <c r="HE184">
        <f>IFERROR(SMALL(HE47:HE127,ROW()-ROW($HE$130)+1),"")</f>
        <v>0</v>
      </c>
      <c r="HF184">
        <f>IFERROR(SMALL(HF47:HF127,ROW()-ROW($HF$130)+1),"")</f>
        <v>0</v>
      </c>
      <c r="HG184">
        <f>IFERROR(SMALL(HG47:HG127,ROW()-ROW($HG$130)+1),"")</f>
        <v>0</v>
      </c>
      <c r="HH184">
        <f>IFERROR(SMALL(HH47:HH127,ROW()-ROW($HH$130)+1),"")</f>
        <v>0</v>
      </c>
      <c r="HI184">
        <f>IFERROR(SMALL(HI47:HI127,ROW()-ROW($HI$130)+1),"")</f>
        <v>0</v>
      </c>
      <c r="HJ184">
        <f>IFERROR(SMALL(HJ47:HJ127,ROW()-ROW($HJ$130)+1),"")</f>
        <v>0</v>
      </c>
      <c r="HK184">
        <f>IFERROR(SMALL(HK47:HK127,ROW()-ROW($HK$130)+1),"")</f>
        <v>0</v>
      </c>
      <c r="HL184">
        <f>IFERROR(SMALL(HL47:HL127,ROW()-ROW($HL$130)+1),"")</f>
        <v>0</v>
      </c>
      <c r="HM184">
        <f>IFERROR(SMALL(HM47:HM127,ROW()-ROW($HM$130)+1),"")</f>
        <v>0</v>
      </c>
      <c r="HN184">
        <f>IFERROR(SMALL(HN47:HN127,ROW()-ROW($HN$130)+1),"")</f>
        <v>0</v>
      </c>
      <c r="HO184">
        <f>IFERROR(SMALL(HO47:HO127,ROW()-ROW($HO$130)+1),"")</f>
        <v>0</v>
      </c>
      <c r="HP184">
        <f>IFERROR(SMALL(HP47:HP127,ROW()-ROW($HP$130)+1),"")</f>
        <v>0</v>
      </c>
      <c r="HQ184">
        <f>IFERROR(SMALL(HQ47:HQ127,ROW()-ROW($HQ$130)+1),"")</f>
        <v>0</v>
      </c>
      <c r="HR184">
        <f>IFERROR(SMALL(HR47:HR127,ROW()-ROW($HR$130)+1),"")</f>
        <v>0</v>
      </c>
      <c r="HS184">
        <f>IFERROR(SMALL(HS47:HS127,ROW()-ROW($HS$130)+1),"")</f>
        <v>0</v>
      </c>
      <c r="HT184">
        <f>IFERROR(SMALL(HT47:HT127,ROW()-ROW($HT$130)+1),"")</f>
        <v>0</v>
      </c>
      <c r="HU184">
        <f>IFERROR(SMALL(HU47:HU127,ROW()-ROW($HU$130)+1),"")</f>
        <v>0</v>
      </c>
      <c r="HV184">
        <f>IFERROR(SMALL(HV47:HV127,ROW()-ROW($HV$130)+1),"")</f>
        <v>0</v>
      </c>
      <c r="HW184">
        <f>IFERROR(SMALL(HW47:HW127,ROW()-ROW($HW$130)+1),"")</f>
        <v>0</v>
      </c>
      <c r="HX184">
        <f>IFERROR(SMALL(HX47:HX127,ROW()-ROW($HX$130)+1),"")</f>
        <v>0</v>
      </c>
      <c r="HY184">
        <f>IFERROR(SMALL(HY47:HY127,ROW()-ROW($HY$130)+1),"")</f>
        <v>0</v>
      </c>
      <c r="HZ184">
        <f>IFERROR(SMALL(HZ47:HZ127,ROW()-ROW($HZ$130)+1),"")</f>
        <v>0</v>
      </c>
      <c r="IA184">
        <f>IFERROR(SMALL(IA47:IA127,ROW()-ROW($IA$130)+1),"")</f>
        <v>0</v>
      </c>
      <c r="IB184">
        <f>IFERROR(SMALL(IB47:IB127,ROW()-ROW($IB$130)+1),"")</f>
        <v>0</v>
      </c>
      <c r="IC184">
        <f>IFERROR(SMALL(IC47:IC127,ROW()-ROW($IC$130)+1),"")</f>
        <v>0</v>
      </c>
      <c r="ID184">
        <f>IFERROR(SMALL(ID47:ID127,ROW()-ROW($ID$130)+1),"")</f>
        <v>0</v>
      </c>
    </row>
    <row r="185" spans="5:238">
      <c r="E185">
        <f>IFERROR(SMALL(E47:E127,ROW()-ROW($E$130)+1),"")</f>
        <v>0</v>
      </c>
      <c r="F185">
        <f>IFERROR(SMALL(F47:F127,ROW()-ROW($F$130)+1),"")</f>
        <v>0</v>
      </c>
      <c r="G185">
        <f>IFERROR(SMALL(G47:G127,ROW()-ROW($G$130)+1),"")</f>
        <v>0</v>
      </c>
      <c r="H185">
        <f>IFERROR(SMALL(H47:H127,ROW()-ROW($H$130)+1),"")</f>
        <v>0</v>
      </c>
      <c r="I185">
        <f>IFERROR(SMALL(I47:I127,ROW()-ROW($I$130)+1),"")</f>
        <v>0</v>
      </c>
      <c r="J185">
        <f>IFERROR(SMALL(J47:J127,ROW()-ROW($J$130)+1),"")</f>
        <v>0</v>
      </c>
      <c r="K185">
        <f>IFERROR(SMALL(K47:K127,ROW()-ROW($K$130)+1),"")</f>
        <v>0</v>
      </c>
      <c r="L185">
        <f>IFERROR(SMALL(L47:L127,ROW()-ROW($L$130)+1),"")</f>
        <v>0</v>
      </c>
      <c r="M185">
        <f>IFERROR(SMALL(M47:M127,ROW()-ROW($M$130)+1),"")</f>
        <v>0</v>
      </c>
      <c r="N185">
        <f>IFERROR(SMALL(N47:N127,ROW()-ROW($N$130)+1),"")</f>
        <v>0</v>
      </c>
      <c r="O185">
        <f>IFERROR(SMALL(O47:O127,ROW()-ROW($O$130)+1),"")</f>
        <v>0</v>
      </c>
      <c r="P185">
        <f>IFERROR(SMALL(P47:P127,ROW()-ROW($P$130)+1),"")</f>
        <v>0</v>
      </c>
      <c r="Q185">
        <f>IFERROR(SMALL(Q47:Q127,ROW()-ROW($Q$130)+1),"")</f>
        <v>0</v>
      </c>
      <c r="R185">
        <f>IFERROR(SMALL(R47:R127,ROW()-ROW($R$130)+1),"")</f>
        <v>0</v>
      </c>
      <c r="S185">
        <f>IFERROR(SMALL(S47:S127,ROW()-ROW($S$130)+1),"")</f>
        <v>0</v>
      </c>
      <c r="T185">
        <f>IFERROR(SMALL(T47:T127,ROW()-ROW($T$130)+1),"")</f>
        <v>0</v>
      </c>
      <c r="U185">
        <f>IFERROR(SMALL(U47:U127,ROW()-ROW($U$130)+1),"")</f>
        <v>0</v>
      </c>
      <c r="V185">
        <f>IFERROR(SMALL(V47:V127,ROW()-ROW($V$130)+1),"")</f>
        <v>0</v>
      </c>
      <c r="W185">
        <f>IFERROR(SMALL(W47:W127,ROW()-ROW($W$130)+1),"")</f>
        <v>0</v>
      </c>
      <c r="X185">
        <f>IFERROR(SMALL(X47:X127,ROW()-ROW($X$130)+1),"")</f>
        <v>0</v>
      </c>
      <c r="Y185">
        <f>IFERROR(SMALL(Y47:Y127,ROW()-ROW($Y$130)+1),"")</f>
        <v>0</v>
      </c>
      <c r="Z185">
        <f>IFERROR(SMALL(Z47:Z127,ROW()-ROW($Z$130)+1),"")</f>
        <v>0</v>
      </c>
      <c r="AA185">
        <f>IFERROR(SMALL(AA47:AA127,ROW()-ROW($AA$130)+1),"")</f>
        <v>0</v>
      </c>
      <c r="AB185">
        <f>IFERROR(SMALL(AB47:AB127,ROW()-ROW($AB$130)+1),"")</f>
        <v>0</v>
      </c>
      <c r="AC185">
        <f>IFERROR(SMALL(AC47:AC127,ROW()-ROW($AC$130)+1),"")</f>
        <v>0</v>
      </c>
      <c r="AD185">
        <f>IFERROR(SMALL(AD47:AD127,ROW()-ROW($AD$130)+1),"")</f>
        <v>0</v>
      </c>
      <c r="AE185">
        <f>IFERROR(SMALL(AE47:AE127,ROW()-ROW($AE$130)+1),"")</f>
        <v>0</v>
      </c>
      <c r="AF185">
        <f>IFERROR(SMALL(AF47:AF127,ROW()-ROW($AF$130)+1),"")</f>
        <v>0</v>
      </c>
      <c r="AG185">
        <f>IFERROR(SMALL(AG47:AG127,ROW()-ROW($AG$130)+1),"")</f>
        <v>0</v>
      </c>
      <c r="AH185">
        <f>IFERROR(SMALL(AH47:AH127,ROW()-ROW($AH$130)+1),"")</f>
        <v>0</v>
      </c>
      <c r="AI185">
        <f>IFERROR(SMALL(AI47:AI127,ROW()-ROW($AI$130)+1),"")</f>
        <v>0</v>
      </c>
      <c r="AJ185">
        <f>IFERROR(SMALL(AJ47:AJ127,ROW()-ROW($AJ$130)+1),"")</f>
        <v>0</v>
      </c>
      <c r="AK185">
        <f>IFERROR(SMALL(AK47:AK127,ROW()-ROW($AK$130)+1),"")</f>
        <v>0</v>
      </c>
      <c r="AL185">
        <f>IFERROR(SMALL(AL47:AL127,ROW()-ROW($AL$130)+1),"")</f>
        <v>0</v>
      </c>
      <c r="AM185">
        <f>IFERROR(SMALL(AM47:AM127,ROW()-ROW($AM$130)+1),"")</f>
        <v>0</v>
      </c>
      <c r="AN185">
        <f>IFERROR(SMALL(AN47:AN127,ROW()-ROW($AN$130)+1),"")</f>
        <v>0</v>
      </c>
      <c r="AO185">
        <f>IFERROR(SMALL(AO47:AO127,ROW()-ROW($AO$130)+1),"")</f>
        <v>0</v>
      </c>
      <c r="AP185">
        <f>IFERROR(SMALL(AP47:AP127,ROW()-ROW($AP$130)+1),"")</f>
        <v>0</v>
      </c>
      <c r="AQ185">
        <f>IFERROR(SMALL(AQ47:AQ127,ROW()-ROW($AQ$130)+1),"")</f>
        <v>0</v>
      </c>
      <c r="AR185">
        <f>IFERROR(SMALL(AR47:AR127,ROW()-ROW($AR$130)+1),"")</f>
        <v>0</v>
      </c>
      <c r="AS185">
        <f>IFERROR(SMALL(AS47:AS127,ROW()-ROW($AS$130)+1),"")</f>
        <v>0</v>
      </c>
      <c r="AT185">
        <f>IFERROR(SMALL(AT47:AT127,ROW()-ROW($AT$130)+1),"")</f>
        <v>0</v>
      </c>
      <c r="AU185">
        <f>IFERROR(SMALL(AU47:AU127,ROW()-ROW($AU$130)+1),"")</f>
        <v>0</v>
      </c>
      <c r="AV185">
        <f>IFERROR(SMALL(AV47:AV127,ROW()-ROW($AV$130)+1),"")</f>
        <v>0</v>
      </c>
      <c r="AW185">
        <f>IFERROR(SMALL(AW47:AW127,ROW()-ROW($AW$130)+1),"")</f>
        <v>0</v>
      </c>
      <c r="AX185">
        <f>IFERROR(SMALL(AX47:AX127,ROW()-ROW($AX$130)+1),"")</f>
        <v>0</v>
      </c>
      <c r="AY185">
        <f>IFERROR(SMALL(AY47:AY127,ROW()-ROW($AY$130)+1),"")</f>
        <v>0</v>
      </c>
      <c r="AZ185">
        <f>IFERROR(SMALL(AZ47:AZ127,ROW()-ROW($AZ$130)+1),"")</f>
        <v>0</v>
      </c>
      <c r="BA185">
        <f>IFERROR(SMALL(BA47:BA127,ROW()-ROW($BA$130)+1),"")</f>
        <v>0</v>
      </c>
      <c r="BB185">
        <f>IFERROR(SMALL(BB47:BB127,ROW()-ROW($BB$130)+1),"")</f>
        <v>0</v>
      </c>
      <c r="BC185">
        <f>IFERROR(SMALL(BC47:BC127,ROW()-ROW($BC$130)+1),"")</f>
        <v>0</v>
      </c>
      <c r="BD185">
        <f>IFERROR(SMALL(BD47:BD127,ROW()-ROW($BD$130)+1),"")</f>
        <v>0</v>
      </c>
      <c r="BE185">
        <f>IFERROR(SMALL(BE47:BE127,ROW()-ROW($BE$130)+1),"")</f>
        <v>0</v>
      </c>
      <c r="BF185">
        <f>IFERROR(SMALL(BF47:BF127,ROW()-ROW($BF$130)+1),"")</f>
        <v>0</v>
      </c>
      <c r="BG185">
        <f>IFERROR(SMALL(BG47:BG127,ROW()-ROW($BG$130)+1),"")</f>
        <v>0</v>
      </c>
      <c r="BH185">
        <f>IFERROR(SMALL(BH47:BH127,ROW()-ROW($BH$130)+1),"")</f>
        <v>0</v>
      </c>
      <c r="BI185">
        <f>IFERROR(SMALL(BI47:BI127,ROW()-ROW($BI$130)+1),"")</f>
        <v>0</v>
      </c>
      <c r="BJ185">
        <f>IFERROR(SMALL(BJ47:BJ127,ROW()-ROW($BJ$130)+1),"")</f>
        <v>0</v>
      </c>
      <c r="BK185">
        <f>IFERROR(SMALL(BK47:BK127,ROW()-ROW($BK$130)+1),"")</f>
        <v>0</v>
      </c>
      <c r="BL185">
        <f>IFERROR(SMALL(BL47:BL127,ROW()-ROW($BL$130)+1),"")</f>
        <v>0</v>
      </c>
      <c r="BM185">
        <f>IFERROR(SMALL(BM47:BM127,ROW()-ROW($BM$130)+1),"")</f>
        <v>0</v>
      </c>
      <c r="BN185">
        <f>IFERROR(SMALL(BN47:BN127,ROW()-ROW($BN$130)+1),"")</f>
        <v>0</v>
      </c>
      <c r="BO185">
        <f>IFERROR(SMALL(BO47:BO127,ROW()-ROW($BO$130)+1),"")</f>
        <v>0</v>
      </c>
      <c r="BP185">
        <f>IFERROR(SMALL(BP47:BP127,ROW()-ROW($BP$130)+1),"")</f>
        <v>0</v>
      </c>
      <c r="BQ185">
        <f>IFERROR(SMALL(BQ47:BQ127,ROW()-ROW($BQ$130)+1),"")</f>
        <v>0</v>
      </c>
      <c r="BR185">
        <f>IFERROR(SMALL(BR47:BR127,ROW()-ROW($BR$130)+1),"")</f>
        <v>0</v>
      </c>
      <c r="BS185">
        <f>IFERROR(SMALL(BS47:BS127,ROW()-ROW($BS$130)+1),"")</f>
        <v>0</v>
      </c>
      <c r="BT185">
        <f>IFERROR(SMALL(BT47:BT127,ROW()-ROW($BT$130)+1),"")</f>
        <v>0</v>
      </c>
      <c r="BU185">
        <f>IFERROR(SMALL(BU47:BU127,ROW()-ROW($BU$130)+1),"")</f>
        <v>0</v>
      </c>
      <c r="BV185">
        <f>IFERROR(SMALL(BV47:BV127,ROW()-ROW($BV$130)+1),"")</f>
        <v>0</v>
      </c>
      <c r="BW185">
        <f>IFERROR(SMALL(BW47:BW127,ROW()-ROW($BW$130)+1),"")</f>
        <v>0</v>
      </c>
      <c r="BX185">
        <f>IFERROR(SMALL(BX47:BX127,ROW()-ROW($BX$130)+1),"")</f>
        <v>0</v>
      </c>
      <c r="BY185">
        <f>IFERROR(SMALL(BY47:BY127,ROW()-ROW($BY$130)+1),"")</f>
        <v>0</v>
      </c>
      <c r="BZ185">
        <f>IFERROR(SMALL(BZ47:BZ127,ROW()-ROW($BZ$130)+1),"")</f>
        <v>0</v>
      </c>
      <c r="CA185">
        <f>IFERROR(SMALL(CA47:CA127,ROW()-ROW($CA$130)+1),"")</f>
        <v>0</v>
      </c>
      <c r="CB185">
        <f>IFERROR(SMALL(CB47:CB127,ROW()-ROW($CB$130)+1),"")</f>
        <v>0</v>
      </c>
      <c r="CC185">
        <f>IFERROR(SMALL(CC47:CC127,ROW()-ROW($CC$130)+1),"")</f>
        <v>0</v>
      </c>
      <c r="CD185">
        <f>IFERROR(SMALL(CD47:CD127,ROW()-ROW($CD$130)+1),"")</f>
        <v>0</v>
      </c>
      <c r="CE185">
        <f>IFERROR(SMALL(CE47:CE127,ROW()-ROW($CE$130)+1),"")</f>
        <v>0</v>
      </c>
      <c r="CF185">
        <f>IFERROR(SMALL(CF47:CF127,ROW()-ROW($CF$130)+1),"")</f>
        <v>0</v>
      </c>
      <c r="CG185">
        <f>IFERROR(SMALL(CG47:CG127,ROW()-ROW($CG$130)+1),"")</f>
        <v>0</v>
      </c>
      <c r="CH185">
        <f>IFERROR(SMALL(CH47:CH127,ROW()-ROW($CH$130)+1),"")</f>
        <v>0</v>
      </c>
      <c r="CI185">
        <f>IFERROR(SMALL(CI47:CI127,ROW()-ROW($CI$130)+1),"")</f>
        <v>0</v>
      </c>
      <c r="CJ185">
        <f>IFERROR(SMALL(CJ47:CJ127,ROW()-ROW($CJ$130)+1),"")</f>
        <v>0</v>
      </c>
      <c r="CK185">
        <f>IFERROR(SMALL(CK47:CK127,ROW()-ROW($CK$130)+1),"")</f>
        <v>0</v>
      </c>
      <c r="CL185">
        <f>IFERROR(SMALL(CL47:CL127,ROW()-ROW($CL$130)+1),"")</f>
        <v>0</v>
      </c>
      <c r="CM185">
        <f>IFERROR(SMALL(CM47:CM127,ROW()-ROW($CM$130)+1),"")</f>
        <v>0</v>
      </c>
      <c r="CN185">
        <f>IFERROR(SMALL(CN47:CN127,ROW()-ROW($CN$130)+1),"")</f>
        <v>0</v>
      </c>
      <c r="CO185">
        <f>IFERROR(SMALL(CO47:CO127,ROW()-ROW($CO$130)+1),"")</f>
        <v>0</v>
      </c>
      <c r="CP185">
        <f>IFERROR(SMALL(CP47:CP127,ROW()-ROW($CP$130)+1),"")</f>
        <v>0</v>
      </c>
      <c r="CQ185">
        <f>IFERROR(SMALL(CQ47:CQ127,ROW()-ROW($CQ$130)+1),"")</f>
        <v>0</v>
      </c>
      <c r="CR185">
        <f>IFERROR(SMALL(CR47:CR127,ROW()-ROW($CR$130)+1),"")</f>
        <v>0</v>
      </c>
      <c r="CS185">
        <f>IFERROR(SMALL(CS47:CS127,ROW()-ROW($CS$130)+1),"")</f>
        <v>0</v>
      </c>
      <c r="CT185">
        <f>IFERROR(SMALL(CT47:CT127,ROW()-ROW($CT$130)+1),"")</f>
        <v>0</v>
      </c>
      <c r="CU185">
        <f>IFERROR(SMALL(CU47:CU127,ROW()-ROW($CU$130)+1),"")</f>
        <v>0</v>
      </c>
      <c r="CV185">
        <f>IFERROR(SMALL(CV47:CV127,ROW()-ROW($CV$130)+1),"")</f>
        <v>0</v>
      </c>
      <c r="CW185">
        <f>IFERROR(SMALL(CW47:CW127,ROW()-ROW($CW$130)+1),"")</f>
        <v>0</v>
      </c>
      <c r="CX185">
        <f>IFERROR(SMALL(CX47:CX127,ROW()-ROW($CX$130)+1),"")</f>
        <v>0</v>
      </c>
      <c r="CY185">
        <f>IFERROR(SMALL(CY47:CY127,ROW()-ROW($CY$130)+1),"")</f>
        <v>0</v>
      </c>
      <c r="CZ185">
        <f>IFERROR(SMALL(CZ47:CZ127,ROW()-ROW($CZ$130)+1),"")</f>
        <v>0</v>
      </c>
      <c r="DA185">
        <f>IFERROR(SMALL(DA47:DA127,ROW()-ROW($DA$130)+1),"")</f>
        <v>0</v>
      </c>
      <c r="DB185">
        <f>IFERROR(SMALL(DB47:DB127,ROW()-ROW($DB$130)+1),"")</f>
        <v>0</v>
      </c>
      <c r="DC185">
        <f>IFERROR(SMALL(DC47:DC127,ROW()-ROW($DC$130)+1),"")</f>
        <v>0</v>
      </c>
      <c r="DD185">
        <f>IFERROR(SMALL(DD47:DD127,ROW()-ROW($DD$130)+1),"")</f>
        <v>0</v>
      </c>
      <c r="DE185">
        <f>IFERROR(SMALL(DE47:DE127,ROW()-ROW($DE$130)+1),"")</f>
        <v>0</v>
      </c>
      <c r="DF185">
        <f>IFERROR(SMALL(DF47:DF127,ROW()-ROW($DF$130)+1),"")</f>
        <v>0</v>
      </c>
      <c r="DG185">
        <f>IFERROR(SMALL(DG47:DG127,ROW()-ROW($DG$130)+1),"")</f>
        <v>0</v>
      </c>
      <c r="DH185">
        <f>IFERROR(SMALL(DH47:DH127,ROW()-ROW($DH$130)+1),"")</f>
        <v>0</v>
      </c>
      <c r="DI185">
        <f>IFERROR(SMALL(DI47:DI127,ROW()-ROW($DI$130)+1),"")</f>
        <v>0</v>
      </c>
      <c r="DJ185">
        <f>IFERROR(SMALL(DJ47:DJ127,ROW()-ROW($DJ$130)+1),"")</f>
        <v>0</v>
      </c>
      <c r="DK185">
        <f>IFERROR(SMALL(DK47:DK127,ROW()-ROW($DK$130)+1),"")</f>
        <v>0</v>
      </c>
      <c r="DL185">
        <f>IFERROR(SMALL(DL47:DL127,ROW()-ROW($DL$130)+1),"")</f>
        <v>0</v>
      </c>
      <c r="DM185">
        <f>IFERROR(SMALL(DM47:DM127,ROW()-ROW($DM$130)+1),"")</f>
        <v>0</v>
      </c>
      <c r="DN185">
        <f>IFERROR(SMALL(DN47:DN127,ROW()-ROW($DN$130)+1),"")</f>
        <v>0</v>
      </c>
      <c r="DO185">
        <f>IFERROR(SMALL(DO47:DO127,ROW()-ROW($DO$130)+1),"")</f>
        <v>0</v>
      </c>
      <c r="DP185">
        <f>IFERROR(SMALL(DP47:DP127,ROW()-ROW($DP$130)+1),"")</f>
        <v>0</v>
      </c>
      <c r="DS185">
        <f>IFERROR(SMALL(DS47:DS127,ROW()-ROW($DS$130)+1),"")</f>
        <v>0</v>
      </c>
      <c r="DT185">
        <f>IFERROR(SMALL(DT47:DT127,ROW()-ROW($DT$130)+1),"")</f>
        <v>0</v>
      </c>
      <c r="DU185">
        <f>IFERROR(SMALL(DU47:DU127,ROW()-ROW($DU$130)+1),"")</f>
        <v>0</v>
      </c>
      <c r="DV185">
        <f>IFERROR(SMALL(DV47:DV127,ROW()-ROW($DV$130)+1),"")</f>
        <v>0</v>
      </c>
      <c r="DW185">
        <f>IFERROR(SMALL(DW47:DW127,ROW()-ROW($DW$130)+1),"")</f>
        <v>0</v>
      </c>
      <c r="DX185">
        <f>IFERROR(SMALL(DX47:DX127,ROW()-ROW($DX$130)+1),"")</f>
        <v>0</v>
      </c>
      <c r="DY185">
        <f>IFERROR(SMALL(DY47:DY127,ROW()-ROW($DY$130)+1),"")</f>
        <v>0</v>
      </c>
      <c r="DZ185">
        <f>IFERROR(SMALL(DZ47:DZ127,ROW()-ROW($DZ$130)+1),"")</f>
        <v>0</v>
      </c>
      <c r="EA185">
        <f>IFERROR(SMALL(EA47:EA127,ROW()-ROW($EA$130)+1),"")</f>
        <v>0</v>
      </c>
      <c r="EB185">
        <f>IFERROR(SMALL(EB47:EB127,ROW()-ROW($EB$130)+1),"")</f>
        <v>0</v>
      </c>
      <c r="EC185">
        <f>IFERROR(SMALL(EC47:EC127,ROW()-ROW($EC$130)+1),"")</f>
        <v>0</v>
      </c>
      <c r="ED185">
        <f>IFERROR(SMALL(ED47:ED127,ROW()-ROW($ED$130)+1),"")</f>
        <v>0</v>
      </c>
      <c r="EE185">
        <f>IFERROR(SMALL(EE47:EE127,ROW()-ROW($EE$130)+1),"")</f>
        <v>0</v>
      </c>
      <c r="EF185">
        <f>IFERROR(SMALL(EF47:EF127,ROW()-ROW($EF$130)+1),"")</f>
        <v>0</v>
      </c>
      <c r="EG185">
        <f>IFERROR(SMALL(EG47:EG127,ROW()-ROW($EG$130)+1),"")</f>
        <v>0</v>
      </c>
      <c r="EH185">
        <f>IFERROR(SMALL(EH47:EH127,ROW()-ROW($EH$130)+1),"")</f>
        <v>0</v>
      </c>
      <c r="EI185">
        <f>IFERROR(SMALL(EI47:EI127,ROW()-ROW($EI$130)+1),"")</f>
        <v>0</v>
      </c>
      <c r="EJ185">
        <f>IFERROR(SMALL(EJ47:EJ127,ROW()-ROW($EJ$130)+1),"")</f>
        <v>0</v>
      </c>
      <c r="EK185">
        <f>IFERROR(SMALL(EK47:EK127,ROW()-ROW($EK$130)+1),"")</f>
        <v>0</v>
      </c>
      <c r="EL185">
        <f>IFERROR(SMALL(EL47:EL127,ROW()-ROW($EL$130)+1),"")</f>
        <v>0</v>
      </c>
      <c r="EM185">
        <f>IFERROR(SMALL(EM47:EM127,ROW()-ROW($EM$130)+1),"")</f>
        <v>0</v>
      </c>
      <c r="EN185">
        <f>IFERROR(SMALL(EN47:EN127,ROW()-ROW($EN$130)+1),"")</f>
        <v>0</v>
      </c>
      <c r="EO185">
        <f>IFERROR(SMALL(EO47:EO127,ROW()-ROW($EO$130)+1),"")</f>
        <v>0</v>
      </c>
      <c r="EP185">
        <f>IFERROR(SMALL(EP47:EP127,ROW()-ROW($EP$130)+1),"")</f>
        <v>0</v>
      </c>
      <c r="EQ185">
        <f>IFERROR(SMALL(EQ47:EQ127,ROW()-ROW($EQ$130)+1),"")</f>
        <v>0</v>
      </c>
      <c r="ER185">
        <f>IFERROR(SMALL(ER47:ER127,ROW()-ROW($ER$130)+1),"")</f>
        <v>0</v>
      </c>
      <c r="ES185">
        <f>IFERROR(SMALL(ES47:ES127,ROW()-ROW($ES$130)+1),"")</f>
        <v>0</v>
      </c>
      <c r="ET185">
        <f>IFERROR(SMALL(ET47:ET127,ROW()-ROW($ET$130)+1),"")</f>
        <v>0</v>
      </c>
      <c r="EU185">
        <f>IFERROR(SMALL(EU47:EU127,ROW()-ROW($EU$130)+1),"")</f>
        <v>0</v>
      </c>
      <c r="EV185">
        <f>IFERROR(SMALL(EV47:EV127,ROW()-ROW($EV$130)+1),"")</f>
        <v>0</v>
      </c>
      <c r="EW185">
        <f>IFERROR(SMALL(EW47:EW127,ROW()-ROW($EW$130)+1),"")</f>
        <v>0</v>
      </c>
      <c r="EX185">
        <f>IFERROR(SMALL(EX47:EX127,ROW()-ROW($EX$130)+1),"")</f>
        <v>0</v>
      </c>
      <c r="EY185">
        <f>IFERROR(SMALL(EY47:EY127,ROW()-ROW($EY$130)+1),"")</f>
        <v>0</v>
      </c>
      <c r="EZ185">
        <f>IFERROR(SMALL(EZ47:EZ127,ROW()-ROW($EZ$130)+1),"")</f>
        <v>0</v>
      </c>
      <c r="FA185">
        <f>IFERROR(SMALL(FA47:FA127,ROW()-ROW($FA$130)+1),"")</f>
        <v>0</v>
      </c>
      <c r="FB185">
        <f>IFERROR(SMALL(FB47:FB127,ROW()-ROW($FB$130)+1),"")</f>
        <v>0</v>
      </c>
      <c r="FC185">
        <f>IFERROR(SMALL(FC47:FC127,ROW()-ROW($FC$130)+1),"")</f>
        <v>0</v>
      </c>
      <c r="FD185">
        <f>IFERROR(SMALL(FD47:FD127,ROW()-ROW($FD$130)+1),"")</f>
        <v>0</v>
      </c>
      <c r="FE185">
        <f>IFERROR(SMALL(FE47:FE127,ROW()-ROW($FE$130)+1),"")</f>
        <v>0</v>
      </c>
      <c r="FF185">
        <f>IFERROR(SMALL(FF47:FF127,ROW()-ROW($FF$130)+1),"")</f>
        <v>0</v>
      </c>
      <c r="FG185">
        <f>IFERROR(SMALL(FG47:FG127,ROW()-ROW($FG$130)+1),"")</f>
        <v>0</v>
      </c>
      <c r="FH185">
        <f>IFERROR(SMALL(FH47:FH127,ROW()-ROW($FH$130)+1),"")</f>
        <v>0</v>
      </c>
      <c r="FI185">
        <f>IFERROR(SMALL(FI47:FI127,ROW()-ROW($FI$130)+1),"")</f>
        <v>0</v>
      </c>
      <c r="FJ185">
        <f>IFERROR(SMALL(FJ47:FJ127,ROW()-ROW($FJ$130)+1),"")</f>
        <v>0</v>
      </c>
      <c r="FK185">
        <f>IFERROR(SMALL(FK47:FK127,ROW()-ROW($FK$130)+1),"")</f>
        <v>0</v>
      </c>
      <c r="FL185">
        <f>IFERROR(SMALL(FL47:FL127,ROW()-ROW($FL$130)+1),"")</f>
        <v>0</v>
      </c>
      <c r="FM185">
        <f>IFERROR(SMALL(FM47:FM127,ROW()-ROW($FM$130)+1),"")</f>
        <v>0</v>
      </c>
      <c r="FN185">
        <f>IFERROR(SMALL(FN47:FN127,ROW()-ROW($FN$130)+1),"")</f>
        <v>0</v>
      </c>
      <c r="FO185">
        <f>IFERROR(SMALL(FO47:FO127,ROW()-ROW($FO$130)+1),"")</f>
        <v>0</v>
      </c>
      <c r="FP185">
        <f>IFERROR(SMALL(FP47:FP127,ROW()-ROW($FP$130)+1),"")</f>
        <v>0</v>
      </c>
      <c r="FQ185">
        <f>IFERROR(SMALL(FQ47:FQ127,ROW()-ROW($FQ$130)+1),"")</f>
        <v>0</v>
      </c>
      <c r="FR185">
        <f>IFERROR(SMALL(FR47:FR127,ROW()-ROW($FR$130)+1),"")</f>
        <v>0</v>
      </c>
      <c r="FS185">
        <f>IFERROR(SMALL(FS47:FS127,ROW()-ROW($FS$130)+1),"")</f>
        <v>0</v>
      </c>
      <c r="FT185">
        <f>IFERROR(SMALL(FT47:FT127,ROW()-ROW($FT$130)+1),"")</f>
        <v>0</v>
      </c>
      <c r="FU185">
        <f>IFERROR(SMALL(FU47:FU127,ROW()-ROW($FU$130)+1),"")</f>
        <v>0</v>
      </c>
      <c r="FV185">
        <f>IFERROR(SMALL(FV47:FV127,ROW()-ROW($FV$130)+1),"")</f>
        <v>0</v>
      </c>
      <c r="FW185">
        <f>IFERROR(SMALL(FW47:FW127,ROW()-ROW($FW$130)+1),"")</f>
        <v>0</v>
      </c>
      <c r="FX185">
        <f>IFERROR(SMALL(FX47:FX127,ROW()-ROW($FX$130)+1),"")</f>
        <v>0</v>
      </c>
      <c r="FY185">
        <f>IFERROR(SMALL(FY47:FY127,ROW()-ROW($FY$130)+1),"")</f>
        <v>0</v>
      </c>
      <c r="FZ185">
        <f>IFERROR(SMALL(FZ47:FZ127,ROW()-ROW($FZ$130)+1),"")</f>
        <v>0</v>
      </c>
      <c r="GA185">
        <f>IFERROR(SMALL(GA47:GA127,ROW()-ROW($GA$130)+1),"")</f>
        <v>0</v>
      </c>
      <c r="GB185">
        <f>IFERROR(SMALL(GB47:GB127,ROW()-ROW($GB$130)+1),"")</f>
        <v>0</v>
      </c>
      <c r="GC185">
        <f>IFERROR(SMALL(GC47:GC127,ROW()-ROW($GC$130)+1),"")</f>
        <v>0</v>
      </c>
      <c r="GD185">
        <f>IFERROR(SMALL(GD47:GD127,ROW()-ROW($GD$130)+1),"")</f>
        <v>0</v>
      </c>
      <c r="GE185">
        <f>IFERROR(SMALL(GE47:GE127,ROW()-ROW($GE$130)+1),"")</f>
        <v>0</v>
      </c>
      <c r="GF185">
        <f>IFERROR(SMALL(GF47:GF127,ROW()-ROW($GF$130)+1),"")</f>
        <v>0</v>
      </c>
      <c r="GG185">
        <f>IFERROR(SMALL(GG47:GG127,ROW()-ROW($GG$130)+1),"")</f>
        <v>0</v>
      </c>
      <c r="GH185">
        <f>IFERROR(SMALL(GH47:GH127,ROW()-ROW($GH$130)+1),"")</f>
        <v>0</v>
      </c>
      <c r="GI185">
        <f>IFERROR(SMALL(GI47:GI127,ROW()-ROW($GI$130)+1),"")</f>
        <v>0</v>
      </c>
      <c r="GJ185">
        <f>IFERROR(SMALL(GJ47:GJ127,ROW()-ROW($GJ$130)+1),"")</f>
        <v>0</v>
      </c>
      <c r="GK185">
        <f>IFERROR(SMALL(GK47:GK127,ROW()-ROW($GK$130)+1),"")</f>
        <v>0</v>
      </c>
      <c r="GL185">
        <f>IFERROR(SMALL(GL47:GL127,ROW()-ROW($GL$130)+1),"")</f>
        <v>0</v>
      </c>
      <c r="GM185">
        <f>IFERROR(SMALL(GM47:GM127,ROW()-ROW($GM$130)+1),"")</f>
        <v>0</v>
      </c>
      <c r="GN185">
        <f>IFERROR(SMALL(GN47:GN127,ROW()-ROW($GN$130)+1),"")</f>
        <v>0</v>
      </c>
      <c r="GO185">
        <f>IFERROR(SMALL(GO47:GO127,ROW()-ROW($GO$130)+1),"")</f>
        <v>0</v>
      </c>
      <c r="GP185">
        <f>IFERROR(SMALL(GP47:GP127,ROW()-ROW($GP$130)+1),"")</f>
        <v>0</v>
      </c>
      <c r="GQ185">
        <f>IFERROR(SMALL(GQ47:GQ127,ROW()-ROW($GQ$130)+1),"")</f>
        <v>0</v>
      </c>
      <c r="GR185">
        <f>IFERROR(SMALL(GR47:GR127,ROW()-ROW($GR$130)+1),"")</f>
        <v>0</v>
      </c>
      <c r="GS185">
        <f>IFERROR(SMALL(GS47:GS127,ROW()-ROW($GS$130)+1),"")</f>
        <v>0</v>
      </c>
      <c r="GT185">
        <f>IFERROR(SMALL(GT47:GT127,ROW()-ROW($GT$130)+1),"")</f>
        <v>0</v>
      </c>
      <c r="GU185">
        <f>IFERROR(SMALL(GU47:GU127,ROW()-ROW($GU$130)+1),"")</f>
        <v>0</v>
      </c>
      <c r="GV185">
        <f>IFERROR(SMALL(GV47:GV127,ROW()-ROW($GV$130)+1),"")</f>
        <v>0</v>
      </c>
      <c r="GW185">
        <f>IFERROR(SMALL(GW47:GW127,ROW()-ROW($GW$130)+1),"")</f>
        <v>0</v>
      </c>
      <c r="GX185">
        <f>IFERROR(SMALL(GX47:GX127,ROW()-ROW($GX$130)+1),"")</f>
        <v>0</v>
      </c>
      <c r="GY185">
        <f>IFERROR(SMALL(GY47:GY127,ROW()-ROW($GY$130)+1),"")</f>
        <v>0</v>
      </c>
      <c r="GZ185">
        <f>IFERROR(SMALL(GZ47:GZ127,ROW()-ROW($GZ$130)+1),"")</f>
        <v>0</v>
      </c>
      <c r="HA185">
        <f>IFERROR(SMALL(HA47:HA127,ROW()-ROW($HA$130)+1),"")</f>
        <v>0</v>
      </c>
      <c r="HB185">
        <f>IFERROR(SMALL(HB47:HB127,ROW()-ROW($HB$130)+1),"")</f>
        <v>0</v>
      </c>
      <c r="HC185">
        <f>IFERROR(SMALL(HC47:HC127,ROW()-ROW($HC$130)+1),"")</f>
        <v>0</v>
      </c>
      <c r="HD185">
        <f>IFERROR(SMALL(HD47:HD127,ROW()-ROW($HD$130)+1),"")</f>
        <v>0</v>
      </c>
      <c r="HE185">
        <f>IFERROR(SMALL(HE47:HE127,ROW()-ROW($HE$130)+1),"")</f>
        <v>0</v>
      </c>
      <c r="HF185">
        <f>IFERROR(SMALL(HF47:HF127,ROW()-ROW($HF$130)+1),"")</f>
        <v>0</v>
      </c>
      <c r="HG185">
        <f>IFERROR(SMALL(HG47:HG127,ROW()-ROW($HG$130)+1),"")</f>
        <v>0</v>
      </c>
      <c r="HH185">
        <f>IFERROR(SMALL(HH47:HH127,ROW()-ROW($HH$130)+1),"")</f>
        <v>0</v>
      </c>
      <c r="HI185">
        <f>IFERROR(SMALL(HI47:HI127,ROW()-ROW($HI$130)+1),"")</f>
        <v>0</v>
      </c>
      <c r="HJ185">
        <f>IFERROR(SMALL(HJ47:HJ127,ROW()-ROW($HJ$130)+1),"")</f>
        <v>0</v>
      </c>
      <c r="HK185">
        <f>IFERROR(SMALL(HK47:HK127,ROW()-ROW($HK$130)+1),"")</f>
        <v>0</v>
      </c>
      <c r="HL185">
        <f>IFERROR(SMALL(HL47:HL127,ROW()-ROW($HL$130)+1),"")</f>
        <v>0</v>
      </c>
      <c r="HM185">
        <f>IFERROR(SMALL(HM47:HM127,ROW()-ROW($HM$130)+1),"")</f>
        <v>0</v>
      </c>
      <c r="HN185">
        <f>IFERROR(SMALL(HN47:HN127,ROW()-ROW($HN$130)+1),"")</f>
        <v>0</v>
      </c>
      <c r="HO185">
        <f>IFERROR(SMALL(HO47:HO127,ROW()-ROW($HO$130)+1),"")</f>
        <v>0</v>
      </c>
      <c r="HP185">
        <f>IFERROR(SMALL(HP47:HP127,ROW()-ROW($HP$130)+1),"")</f>
        <v>0</v>
      </c>
      <c r="HQ185">
        <f>IFERROR(SMALL(HQ47:HQ127,ROW()-ROW($HQ$130)+1),"")</f>
        <v>0</v>
      </c>
      <c r="HR185">
        <f>IFERROR(SMALL(HR47:HR127,ROW()-ROW($HR$130)+1),"")</f>
        <v>0</v>
      </c>
      <c r="HS185">
        <f>IFERROR(SMALL(HS47:HS127,ROW()-ROW($HS$130)+1),"")</f>
        <v>0</v>
      </c>
      <c r="HT185">
        <f>IFERROR(SMALL(HT47:HT127,ROW()-ROW($HT$130)+1),"")</f>
        <v>0</v>
      </c>
      <c r="HU185">
        <f>IFERROR(SMALL(HU47:HU127,ROW()-ROW($HU$130)+1),"")</f>
        <v>0</v>
      </c>
      <c r="HV185">
        <f>IFERROR(SMALL(HV47:HV127,ROW()-ROW($HV$130)+1),"")</f>
        <v>0</v>
      </c>
      <c r="HW185">
        <f>IFERROR(SMALL(HW47:HW127,ROW()-ROW($HW$130)+1),"")</f>
        <v>0</v>
      </c>
      <c r="HX185">
        <f>IFERROR(SMALL(HX47:HX127,ROW()-ROW($HX$130)+1),"")</f>
        <v>0</v>
      </c>
      <c r="HY185">
        <f>IFERROR(SMALL(HY47:HY127,ROW()-ROW($HY$130)+1),"")</f>
        <v>0</v>
      </c>
      <c r="HZ185">
        <f>IFERROR(SMALL(HZ47:HZ127,ROW()-ROW($HZ$130)+1),"")</f>
        <v>0</v>
      </c>
      <c r="IA185">
        <f>IFERROR(SMALL(IA47:IA127,ROW()-ROW($IA$130)+1),"")</f>
        <v>0</v>
      </c>
      <c r="IB185">
        <f>IFERROR(SMALL(IB47:IB127,ROW()-ROW($IB$130)+1),"")</f>
        <v>0</v>
      </c>
      <c r="IC185">
        <f>IFERROR(SMALL(IC47:IC127,ROW()-ROW($IC$130)+1),"")</f>
        <v>0</v>
      </c>
      <c r="ID185">
        <f>IFERROR(SMALL(ID47:ID127,ROW()-ROW($ID$130)+1),"")</f>
        <v>0</v>
      </c>
    </row>
    <row r="186" spans="5:238">
      <c r="E186">
        <f>IFERROR(SMALL(E47:E127,ROW()-ROW($E$130)+1),"")</f>
        <v>0</v>
      </c>
      <c r="F186">
        <f>IFERROR(SMALL(F47:F127,ROW()-ROW($F$130)+1),"")</f>
        <v>0</v>
      </c>
      <c r="G186">
        <f>IFERROR(SMALL(G47:G127,ROW()-ROW($G$130)+1),"")</f>
        <v>0</v>
      </c>
      <c r="H186">
        <f>IFERROR(SMALL(H47:H127,ROW()-ROW($H$130)+1),"")</f>
        <v>0</v>
      </c>
      <c r="I186">
        <f>IFERROR(SMALL(I47:I127,ROW()-ROW($I$130)+1),"")</f>
        <v>0</v>
      </c>
      <c r="J186">
        <f>IFERROR(SMALL(J47:J127,ROW()-ROW($J$130)+1),"")</f>
        <v>0</v>
      </c>
      <c r="K186">
        <f>IFERROR(SMALL(K47:K127,ROW()-ROW($K$130)+1),"")</f>
        <v>0</v>
      </c>
      <c r="L186">
        <f>IFERROR(SMALL(L47:L127,ROW()-ROW($L$130)+1),"")</f>
        <v>0</v>
      </c>
      <c r="M186">
        <f>IFERROR(SMALL(M47:M127,ROW()-ROW($M$130)+1),"")</f>
        <v>0</v>
      </c>
      <c r="N186">
        <f>IFERROR(SMALL(N47:N127,ROW()-ROW($N$130)+1),"")</f>
        <v>0</v>
      </c>
      <c r="O186">
        <f>IFERROR(SMALL(O47:O127,ROW()-ROW($O$130)+1),"")</f>
        <v>0</v>
      </c>
      <c r="P186">
        <f>IFERROR(SMALL(P47:P127,ROW()-ROW($P$130)+1),"")</f>
        <v>0</v>
      </c>
      <c r="Q186">
        <f>IFERROR(SMALL(Q47:Q127,ROW()-ROW($Q$130)+1),"")</f>
        <v>0</v>
      </c>
      <c r="R186">
        <f>IFERROR(SMALL(R47:R127,ROW()-ROW($R$130)+1),"")</f>
        <v>0</v>
      </c>
      <c r="S186">
        <f>IFERROR(SMALL(S47:S127,ROW()-ROW($S$130)+1),"")</f>
        <v>0</v>
      </c>
      <c r="T186">
        <f>IFERROR(SMALL(T47:T127,ROW()-ROW($T$130)+1),"")</f>
        <v>0</v>
      </c>
      <c r="U186">
        <f>IFERROR(SMALL(U47:U127,ROW()-ROW($U$130)+1),"")</f>
        <v>0</v>
      </c>
      <c r="V186">
        <f>IFERROR(SMALL(V47:V127,ROW()-ROW($V$130)+1),"")</f>
        <v>0</v>
      </c>
      <c r="W186">
        <f>IFERROR(SMALL(W47:W127,ROW()-ROW($W$130)+1),"")</f>
        <v>0</v>
      </c>
      <c r="X186">
        <f>IFERROR(SMALL(X47:X127,ROW()-ROW($X$130)+1),"")</f>
        <v>0</v>
      </c>
      <c r="Y186">
        <f>IFERROR(SMALL(Y47:Y127,ROW()-ROW($Y$130)+1),"")</f>
        <v>0</v>
      </c>
      <c r="Z186">
        <f>IFERROR(SMALL(Z47:Z127,ROW()-ROW($Z$130)+1),"")</f>
        <v>0</v>
      </c>
      <c r="AA186">
        <f>IFERROR(SMALL(AA47:AA127,ROW()-ROW($AA$130)+1),"")</f>
        <v>0</v>
      </c>
      <c r="AB186">
        <f>IFERROR(SMALL(AB47:AB127,ROW()-ROW($AB$130)+1),"")</f>
        <v>0</v>
      </c>
      <c r="AC186">
        <f>IFERROR(SMALL(AC47:AC127,ROW()-ROW($AC$130)+1),"")</f>
        <v>0</v>
      </c>
      <c r="AD186">
        <f>IFERROR(SMALL(AD47:AD127,ROW()-ROW($AD$130)+1),"")</f>
        <v>0</v>
      </c>
      <c r="AE186">
        <f>IFERROR(SMALL(AE47:AE127,ROW()-ROW($AE$130)+1),"")</f>
        <v>0</v>
      </c>
      <c r="AF186">
        <f>IFERROR(SMALL(AF47:AF127,ROW()-ROW($AF$130)+1),"")</f>
        <v>0</v>
      </c>
      <c r="AG186">
        <f>IFERROR(SMALL(AG47:AG127,ROW()-ROW($AG$130)+1),"")</f>
        <v>0</v>
      </c>
      <c r="AH186">
        <f>IFERROR(SMALL(AH47:AH127,ROW()-ROW($AH$130)+1),"")</f>
        <v>0</v>
      </c>
      <c r="AI186">
        <f>IFERROR(SMALL(AI47:AI127,ROW()-ROW($AI$130)+1),"")</f>
        <v>0</v>
      </c>
      <c r="AJ186">
        <f>IFERROR(SMALL(AJ47:AJ127,ROW()-ROW($AJ$130)+1),"")</f>
        <v>0</v>
      </c>
      <c r="AK186">
        <f>IFERROR(SMALL(AK47:AK127,ROW()-ROW($AK$130)+1),"")</f>
        <v>0</v>
      </c>
      <c r="AL186">
        <f>IFERROR(SMALL(AL47:AL127,ROW()-ROW($AL$130)+1),"")</f>
        <v>0</v>
      </c>
      <c r="AM186">
        <f>IFERROR(SMALL(AM47:AM127,ROW()-ROW($AM$130)+1),"")</f>
        <v>0</v>
      </c>
      <c r="AN186">
        <f>IFERROR(SMALL(AN47:AN127,ROW()-ROW($AN$130)+1),"")</f>
        <v>0</v>
      </c>
      <c r="AO186">
        <f>IFERROR(SMALL(AO47:AO127,ROW()-ROW($AO$130)+1),"")</f>
        <v>0</v>
      </c>
      <c r="AP186">
        <f>IFERROR(SMALL(AP47:AP127,ROW()-ROW($AP$130)+1),"")</f>
        <v>0</v>
      </c>
      <c r="AQ186">
        <f>IFERROR(SMALL(AQ47:AQ127,ROW()-ROW($AQ$130)+1),"")</f>
        <v>0</v>
      </c>
      <c r="AR186">
        <f>IFERROR(SMALL(AR47:AR127,ROW()-ROW($AR$130)+1),"")</f>
        <v>0</v>
      </c>
      <c r="AS186">
        <f>IFERROR(SMALL(AS47:AS127,ROW()-ROW($AS$130)+1),"")</f>
        <v>0</v>
      </c>
      <c r="AT186">
        <f>IFERROR(SMALL(AT47:AT127,ROW()-ROW($AT$130)+1),"")</f>
        <v>0</v>
      </c>
      <c r="AU186">
        <f>IFERROR(SMALL(AU47:AU127,ROW()-ROW($AU$130)+1),"")</f>
        <v>0</v>
      </c>
      <c r="AV186">
        <f>IFERROR(SMALL(AV47:AV127,ROW()-ROW($AV$130)+1),"")</f>
        <v>0</v>
      </c>
      <c r="AW186">
        <f>IFERROR(SMALL(AW47:AW127,ROW()-ROW($AW$130)+1),"")</f>
        <v>0</v>
      </c>
      <c r="AX186">
        <f>IFERROR(SMALL(AX47:AX127,ROW()-ROW($AX$130)+1),"")</f>
        <v>0</v>
      </c>
      <c r="AY186">
        <f>IFERROR(SMALL(AY47:AY127,ROW()-ROW($AY$130)+1),"")</f>
        <v>0</v>
      </c>
      <c r="AZ186">
        <f>IFERROR(SMALL(AZ47:AZ127,ROW()-ROW($AZ$130)+1),"")</f>
        <v>0</v>
      </c>
      <c r="BA186">
        <f>IFERROR(SMALL(BA47:BA127,ROW()-ROW($BA$130)+1),"")</f>
        <v>0</v>
      </c>
      <c r="BB186">
        <f>IFERROR(SMALL(BB47:BB127,ROW()-ROW($BB$130)+1),"")</f>
        <v>0</v>
      </c>
      <c r="BC186">
        <f>IFERROR(SMALL(BC47:BC127,ROW()-ROW($BC$130)+1),"")</f>
        <v>0</v>
      </c>
      <c r="BD186">
        <f>IFERROR(SMALL(BD47:BD127,ROW()-ROW($BD$130)+1),"")</f>
        <v>0</v>
      </c>
      <c r="BE186">
        <f>IFERROR(SMALL(BE47:BE127,ROW()-ROW($BE$130)+1),"")</f>
        <v>0</v>
      </c>
      <c r="BF186">
        <f>IFERROR(SMALL(BF47:BF127,ROW()-ROW($BF$130)+1),"")</f>
        <v>0</v>
      </c>
      <c r="BG186">
        <f>IFERROR(SMALL(BG47:BG127,ROW()-ROW($BG$130)+1),"")</f>
        <v>0</v>
      </c>
      <c r="BH186">
        <f>IFERROR(SMALL(BH47:BH127,ROW()-ROW($BH$130)+1),"")</f>
        <v>0</v>
      </c>
      <c r="BI186">
        <f>IFERROR(SMALL(BI47:BI127,ROW()-ROW($BI$130)+1),"")</f>
        <v>0</v>
      </c>
      <c r="BJ186">
        <f>IFERROR(SMALL(BJ47:BJ127,ROW()-ROW($BJ$130)+1),"")</f>
        <v>0</v>
      </c>
      <c r="BK186">
        <f>IFERROR(SMALL(BK47:BK127,ROW()-ROW($BK$130)+1),"")</f>
        <v>0</v>
      </c>
      <c r="BL186">
        <f>IFERROR(SMALL(BL47:BL127,ROW()-ROW($BL$130)+1),"")</f>
        <v>0</v>
      </c>
      <c r="BM186">
        <f>IFERROR(SMALL(BM47:BM127,ROW()-ROW($BM$130)+1),"")</f>
        <v>0</v>
      </c>
      <c r="BN186">
        <f>IFERROR(SMALL(BN47:BN127,ROW()-ROW($BN$130)+1),"")</f>
        <v>0</v>
      </c>
      <c r="BO186">
        <f>IFERROR(SMALL(BO47:BO127,ROW()-ROW($BO$130)+1),"")</f>
        <v>0</v>
      </c>
      <c r="BP186">
        <f>IFERROR(SMALL(BP47:BP127,ROW()-ROW($BP$130)+1),"")</f>
        <v>0</v>
      </c>
      <c r="BQ186">
        <f>IFERROR(SMALL(BQ47:BQ127,ROW()-ROW($BQ$130)+1),"")</f>
        <v>0</v>
      </c>
      <c r="BR186">
        <f>IFERROR(SMALL(BR47:BR127,ROW()-ROW($BR$130)+1),"")</f>
        <v>0</v>
      </c>
      <c r="BS186">
        <f>IFERROR(SMALL(BS47:BS127,ROW()-ROW($BS$130)+1),"")</f>
        <v>0</v>
      </c>
      <c r="BT186">
        <f>IFERROR(SMALL(BT47:BT127,ROW()-ROW($BT$130)+1),"")</f>
        <v>0</v>
      </c>
      <c r="BU186">
        <f>IFERROR(SMALL(BU47:BU127,ROW()-ROW($BU$130)+1),"")</f>
        <v>0</v>
      </c>
      <c r="BV186">
        <f>IFERROR(SMALL(BV47:BV127,ROW()-ROW($BV$130)+1),"")</f>
        <v>0</v>
      </c>
      <c r="BW186">
        <f>IFERROR(SMALL(BW47:BW127,ROW()-ROW($BW$130)+1),"")</f>
        <v>0</v>
      </c>
      <c r="BX186">
        <f>IFERROR(SMALL(BX47:BX127,ROW()-ROW($BX$130)+1),"")</f>
        <v>0</v>
      </c>
      <c r="BY186">
        <f>IFERROR(SMALL(BY47:BY127,ROW()-ROW($BY$130)+1),"")</f>
        <v>0</v>
      </c>
      <c r="BZ186">
        <f>IFERROR(SMALL(BZ47:BZ127,ROW()-ROW($BZ$130)+1),"")</f>
        <v>0</v>
      </c>
      <c r="CA186">
        <f>IFERROR(SMALL(CA47:CA127,ROW()-ROW($CA$130)+1),"")</f>
        <v>0</v>
      </c>
      <c r="CB186">
        <f>IFERROR(SMALL(CB47:CB127,ROW()-ROW($CB$130)+1),"")</f>
        <v>0</v>
      </c>
      <c r="CC186">
        <f>IFERROR(SMALL(CC47:CC127,ROW()-ROW($CC$130)+1),"")</f>
        <v>0</v>
      </c>
      <c r="CD186">
        <f>IFERROR(SMALL(CD47:CD127,ROW()-ROW($CD$130)+1),"")</f>
        <v>0</v>
      </c>
      <c r="CE186">
        <f>IFERROR(SMALL(CE47:CE127,ROW()-ROW($CE$130)+1),"")</f>
        <v>0</v>
      </c>
      <c r="CF186">
        <f>IFERROR(SMALL(CF47:CF127,ROW()-ROW($CF$130)+1),"")</f>
        <v>0</v>
      </c>
      <c r="CG186">
        <f>IFERROR(SMALL(CG47:CG127,ROW()-ROW($CG$130)+1),"")</f>
        <v>0</v>
      </c>
      <c r="CH186">
        <f>IFERROR(SMALL(CH47:CH127,ROW()-ROW($CH$130)+1),"")</f>
        <v>0</v>
      </c>
      <c r="CI186">
        <f>IFERROR(SMALL(CI47:CI127,ROW()-ROW($CI$130)+1),"")</f>
        <v>0</v>
      </c>
      <c r="CJ186">
        <f>IFERROR(SMALL(CJ47:CJ127,ROW()-ROW($CJ$130)+1),"")</f>
        <v>0</v>
      </c>
      <c r="CK186">
        <f>IFERROR(SMALL(CK47:CK127,ROW()-ROW($CK$130)+1),"")</f>
        <v>0</v>
      </c>
      <c r="CL186">
        <f>IFERROR(SMALL(CL47:CL127,ROW()-ROW($CL$130)+1),"")</f>
        <v>0</v>
      </c>
      <c r="CM186">
        <f>IFERROR(SMALL(CM47:CM127,ROW()-ROW($CM$130)+1),"")</f>
        <v>0</v>
      </c>
      <c r="CN186">
        <f>IFERROR(SMALL(CN47:CN127,ROW()-ROW($CN$130)+1),"")</f>
        <v>0</v>
      </c>
      <c r="CO186">
        <f>IFERROR(SMALL(CO47:CO127,ROW()-ROW($CO$130)+1),"")</f>
        <v>0</v>
      </c>
      <c r="CP186">
        <f>IFERROR(SMALL(CP47:CP127,ROW()-ROW($CP$130)+1),"")</f>
        <v>0</v>
      </c>
      <c r="CQ186">
        <f>IFERROR(SMALL(CQ47:CQ127,ROW()-ROW($CQ$130)+1),"")</f>
        <v>0</v>
      </c>
      <c r="CR186">
        <f>IFERROR(SMALL(CR47:CR127,ROW()-ROW($CR$130)+1),"")</f>
        <v>0</v>
      </c>
      <c r="CS186">
        <f>IFERROR(SMALL(CS47:CS127,ROW()-ROW($CS$130)+1),"")</f>
        <v>0</v>
      </c>
      <c r="CT186">
        <f>IFERROR(SMALL(CT47:CT127,ROW()-ROW($CT$130)+1),"")</f>
        <v>0</v>
      </c>
      <c r="CU186">
        <f>IFERROR(SMALL(CU47:CU127,ROW()-ROW($CU$130)+1),"")</f>
        <v>0</v>
      </c>
      <c r="CV186">
        <f>IFERROR(SMALL(CV47:CV127,ROW()-ROW($CV$130)+1),"")</f>
        <v>0</v>
      </c>
      <c r="CW186">
        <f>IFERROR(SMALL(CW47:CW127,ROW()-ROW($CW$130)+1),"")</f>
        <v>0</v>
      </c>
      <c r="CX186">
        <f>IFERROR(SMALL(CX47:CX127,ROW()-ROW($CX$130)+1),"")</f>
        <v>0</v>
      </c>
      <c r="CY186">
        <f>IFERROR(SMALL(CY47:CY127,ROW()-ROW($CY$130)+1),"")</f>
        <v>0</v>
      </c>
      <c r="CZ186">
        <f>IFERROR(SMALL(CZ47:CZ127,ROW()-ROW($CZ$130)+1),"")</f>
        <v>0</v>
      </c>
      <c r="DA186">
        <f>IFERROR(SMALL(DA47:DA127,ROW()-ROW($DA$130)+1),"")</f>
        <v>0</v>
      </c>
      <c r="DB186">
        <f>IFERROR(SMALL(DB47:DB127,ROW()-ROW($DB$130)+1),"")</f>
        <v>0</v>
      </c>
      <c r="DC186">
        <f>IFERROR(SMALL(DC47:DC127,ROW()-ROW($DC$130)+1),"")</f>
        <v>0</v>
      </c>
      <c r="DD186">
        <f>IFERROR(SMALL(DD47:DD127,ROW()-ROW($DD$130)+1),"")</f>
        <v>0</v>
      </c>
      <c r="DE186">
        <f>IFERROR(SMALL(DE47:DE127,ROW()-ROW($DE$130)+1),"")</f>
        <v>0</v>
      </c>
      <c r="DF186">
        <f>IFERROR(SMALL(DF47:DF127,ROW()-ROW($DF$130)+1),"")</f>
        <v>0</v>
      </c>
      <c r="DG186">
        <f>IFERROR(SMALL(DG47:DG127,ROW()-ROW($DG$130)+1),"")</f>
        <v>0</v>
      </c>
      <c r="DH186">
        <f>IFERROR(SMALL(DH47:DH127,ROW()-ROW($DH$130)+1),"")</f>
        <v>0</v>
      </c>
      <c r="DI186">
        <f>IFERROR(SMALL(DI47:DI127,ROW()-ROW($DI$130)+1),"")</f>
        <v>0</v>
      </c>
      <c r="DJ186">
        <f>IFERROR(SMALL(DJ47:DJ127,ROW()-ROW($DJ$130)+1),"")</f>
        <v>0</v>
      </c>
      <c r="DK186">
        <f>IFERROR(SMALL(DK47:DK127,ROW()-ROW($DK$130)+1),"")</f>
        <v>0</v>
      </c>
      <c r="DL186">
        <f>IFERROR(SMALL(DL47:DL127,ROW()-ROW($DL$130)+1),"")</f>
        <v>0</v>
      </c>
      <c r="DM186">
        <f>IFERROR(SMALL(DM47:DM127,ROW()-ROW($DM$130)+1),"")</f>
        <v>0</v>
      </c>
      <c r="DN186">
        <f>IFERROR(SMALL(DN47:DN127,ROW()-ROW($DN$130)+1),"")</f>
        <v>0</v>
      </c>
      <c r="DO186">
        <f>IFERROR(SMALL(DO47:DO127,ROW()-ROW($DO$130)+1),"")</f>
        <v>0</v>
      </c>
      <c r="DP186">
        <f>IFERROR(SMALL(DP47:DP127,ROW()-ROW($DP$130)+1),"")</f>
        <v>0</v>
      </c>
      <c r="DS186">
        <f>IFERROR(SMALL(DS47:DS127,ROW()-ROW($DS$130)+1),"")</f>
        <v>0</v>
      </c>
      <c r="DT186">
        <f>IFERROR(SMALL(DT47:DT127,ROW()-ROW($DT$130)+1),"")</f>
        <v>0</v>
      </c>
      <c r="DU186">
        <f>IFERROR(SMALL(DU47:DU127,ROW()-ROW($DU$130)+1),"")</f>
        <v>0</v>
      </c>
      <c r="DV186">
        <f>IFERROR(SMALL(DV47:DV127,ROW()-ROW($DV$130)+1),"")</f>
        <v>0</v>
      </c>
      <c r="DW186">
        <f>IFERROR(SMALL(DW47:DW127,ROW()-ROW($DW$130)+1),"")</f>
        <v>0</v>
      </c>
      <c r="DX186">
        <f>IFERROR(SMALL(DX47:DX127,ROW()-ROW($DX$130)+1),"")</f>
        <v>0</v>
      </c>
      <c r="DY186">
        <f>IFERROR(SMALL(DY47:DY127,ROW()-ROW($DY$130)+1),"")</f>
        <v>0</v>
      </c>
      <c r="DZ186">
        <f>IFERROR(SMALL(DZ47:DZ127,ROW()-ROW($DZ$130)+1),"")</f>
        <v>0</v>
      </c>
      <c r="EA186">
        <f>IFERROR(SMALL(EA47:EA127,ROW()-ROW($EA$130)+1),"")</f>
        <v>0</v>
      </c>
      <c r="EB186">
        <f>IFERROR(SMALL(EB47:EB127,ROW()-ROW($EB$130)+1),"")</f>
        <v>0</v>
      </c>
      <c r="EC186">
        <f>IFERROR(SMALL(EC47:EC127,ROW()-ROW($EC$130)+1),"")</f>
        <v>0</v>
      </c>
      <c r="ED186">
        <f>IFERROR(SMALL(ED47:ED127,ROW()-ROW($ED$130)+1),"")</f>
        <v>0</v>
      </c>
      <c r="EE186">
        <f>IFERROR(SMALL(EE47:EE127,ROW()-ROW($EE$130)+1),"")</f>
        <v>0</v>
      </c>
      <c r="EF186">
        <f>IFERROR(SMALL(EF47:EF127,ROW()-ROW($EF$130)+1),"")</f>
        <v>0</v>
      </c>
      <c r="EG186">
        <f>IFERROR(SMALL(EG47:EG127,ROW()-ROW($EG$130)+1),"")</f>
        <v>0</v>
      </c>
      <c r="EH186">
        <f>IFERROR(SMALL(EH47:EH127,ROW()-ROW($EH$130)+1),"")</f>
        <v>0</v>
      </c>
      <c r="EI186">
        <f>IFERROR(SMALL(EI47:EI127,ROW()-ROW($EI$130)+1),"")</f>
        <v>0</v>
      </c>
      <c r="EJ186">
        <f>IFERROR(SMALL(EJ47:EJ127,ROW()-ROW($EJ$130)+1),"")</f>
        <v>0</v>
      </c>
      <c r="EK186">
        <f>IFERROR(SMALL(EK47:EK127,ROW()-ROW($EK$130)+1),"")</f>
        <v>0</v>
      </c>
      <c r="EL186">
        <f>IFERROR(SMALL(EL47:EL127,ROW()-ROW($EL$130)+1),"")</f>
        <v>0</v>
      </c>
      <c r="EM186">
        <f>IFERROR(SMALL(EM47:EM127,ROW()-ROW($EM$130)+1),"")</f>
        <v>0</v>
      </c>
      <c r="EN186">
        <f>IFERROR(SMALL(EN47:EN127,ROW()-ROW($EN$130)+1),"")</f>
        <v>0</v>
      </c>
      <c r="EO186">
        <f>IFERROR(SMALL(EO47:EO127,ROW()-ROW($EO$130)+1),"")</f>
        <v>0</v>
      </c>
      <c r="EP186">
        <f>IFERROR(SMALL(EP47:EP127,ROW()-ROW($EP$130)+1),"")</f>
        <v>0</v>
      </c>
      <c r="EQ186">
        <f>IFERROR(SMALL(EQ47:EQ127,ROW()-ROW($EQ$130)+1),"")</f>
        <v>0</v>
      </c>
      <c r="ER186">
        <f>IFERROR(SMALL(ER47:ER127,ROW()-ROW($ER$130)+1),"")</f>
        <v>0</v>
      </c>
      <c r="ES186">
        <f>IFERROR(SMALL(ES47:ES127,ROW()-ROW($ES$130)+1),"")</f>
        <v>0</v>
      </c>
      <c r="ET186">
        <f>IFERROR(SMALL(ET47:ET127,ROW()-ROW($ET$130)+1),"")</f>
        <v>0</v>
      </c>
      <c r="EU186">
        <f>IFERROR(SMALL(EU47:EU127,ROW()-ROW($EU$130)+1),"")</f>
        <v>0</v>
      </c>
      <c r="EV186">
        <f>IFERROR(SMALL(EV47:EV127,ROW()-ROW($EV$130)+1),"")</f>
        <v>0</v>
      </c>
      <c r="EW186">
        <f>IFERROR(SMALL(EW47:EW127,ROW()-ROW($EW$130)+1),"")</f>
        <v>0</v>
      </c>
      <c r="EX186">
        <f>IFERROR(SMALL(EX47:EX127,ROW()-ROW($EX$130)+1),"")</f>
        <v>0</v>
      </c>
      <c r="EY186">
        <f>IFERROR(SMALL(EY47:EY127,ROW()-ROW($EY$130)+1),"")</f>
        <v>0</v>
      </c>
      <c r="EZ186">
        <f>IFERROR(SMALL(EZ47:EZ127,ROW()-ROW($EZ$130)+1),"")</f>
        <v>0</v>
      </c>
      <c r="FA186">
        <f>IFERROR(SMALL(FA47:FA127,ROW()-ROW($FA$130)+1),"")</f>
        <v>0</v>
      </c>
      <c r="FB186">
        <f>IFERROR(SMALL(FB47:FB127,ROW()-ROW($FB$130)+1),"")</f>
        <v>0</v>
      </c>
      <c r="FC186">
        <f>IFERROR(SMALL(FC47:FC127,ROW()-ROW($FC$130)+1),"")</f>
        <v>0</v>
      </c>
      <c r="FD186">
        <f>IFERROR(SMALL(FD47:FD127,ROW()-ROW($FD$130)+1),"")</f>
        <v>0</v>
      </c>
      <c r="FE186">
        <f>IFERROR(SMALL(FE47:FE127,ROW()-ROW($FE$130)+1),"")</f>
        <v>0</v>
      </c>
      <c r="FF186">
        <f>IFERROR(SMALL(FF47:FF127,ROW()-ROW($FF$130)+1),"")</f>
        <v>0</v>
      </c>
      <c r="FG186">
        <f>IFERROR(SMALL(FG47:FG127,ROW()-ROW($FG$130)+1),"")</f>
        <v>0</v>
      </c>
      <c r="FH186">
        <f>IFERROR(SMALL(FH47:FH127,ROW()-ROW($FH$130)+1),"")</f>
        <v>0</v>
      </c>
      <c r="FI186">
        <f>IFERROR(SMALL(FI47:FI127,ROW()-ROW($FI$130)+1),"")</f>
        <v>0</v>
      </c>
      <c r="FJ186">
        <f>IFERROR(SMALL(FJ47:FJ127,ROW()-ROW($FJ$130)+1),"")</f>
        <v>0</v>
      </c>
      <c r="FK186">
        <f>IFERROR(SMALL(FK47:FK127,ROW()-ROW($FK$130)+1),"")</f>
        <v>0</v>
      </c>
      <c r="FL186">
        <f>IFERROR(SMALL(FL47:FL127,ROW()-ROW($FL$130)+1),"")</f>
        <v>0</v>
      </c>
      <c r="FM186">
        <f>IFERROR(SMALL(FM47:FM127,ROW()-ROW($FM$130)+1),"")</f>
        <v>0</v>
      </c>
      <c r="FN186">
        <f>IFERROR(SMALL(FN47:FN127,ROW()-ROW($FN$130)+1),"")</f>
        <v>0</v>
      </c>
      <c r="FO186">
        <f>IFERROR(SMALL(FO47:FO127,ROW()-ROW($FO$130)+1),"")</f>
        <v>0</v>
      </c>
      <c r="FP186">
        <f>IFERROR(SMALL(FP47:FP127,ROW()-ROW($FP$130)+1),"")</f>
        <v>0</v>
      </c>
      <c r="FQ186">
        <f>IFERROR(SMALL(FQ47:FQ127,ROW()-ROW($FQ$130)+1),"")</f>
        <v>0</v>
      </c>
      <c r="FR186">
        <f>IFERROR(SMALL(FR47:FR127,ROW()-ROW($FR$130)+1),"")</f>
        <v>0</v>
      </c>
      <c r="FS186">
        <f>IFERROR(SMALL(FS47:FS127,ROW()-ROW($FS$130)+1),"")</f>
        <v>0</v>
      </c>
      <c r="FT186">
        <f>IFERROR(SMALL(FT47:FT127,ROW()-ROW($FT$130)+1),"")</f>
        <v>0</v>
      </c>
      <c r="FU186">
        <f>IFERROR(SMALL(FU47:FU127,ROW()-ROW($FU$130)+1),"")</f>
        <v>0</v>
      </c>
      <c r="FV186">
        <f>IFERROR(SMALL(FV47:FV127,ROW()-ROW($FV$130)+1),"")</f>
        <v>0</v>
      </c>
      <c r="FW186">
        <f>IFERROR(SMALL(FW47:FW127,ROW()-ROW($FW$130)+1),"")</f>
        <v>0</v>
      </c>
      <c r="FX186">
        <f>IFERROR(SMALL(FX47:FX127,ROW()-ROW($FX$130)+1),"")</f>
        <v>0</v>
      </c>
      <c r="FY186">
        <f>IFERROR(SMALL(FY47:FY127,ROW()-ROW($FY$130)+1),"")</f>
        <v>0</v>
      </c>
      <c r="FZ186">
        <f>IFERROR(SMALL(FZ47:FZ127,ROW()-ROW($FZ$130)+1),"")</f>
        <v>0</v>
      </c>
      <c r="GA186">
        <f>IFERROR(SMALL(GA47:GA127,ROW()-ROW($GA$130)+1),"")</f>
        <v>0</v>
      </c>
      <c r="GB186">
        <f>IFERROR(SMALL(GB47:GB127,ROW()-ROW($GB$130)+1),"")</f>
        <v>0</v>
      </c>
      <c r="GC186">
        <f>IFERROR(SMALL(GC47:GC127,ROW()-ROW($GC$130)+1),"")</f>
        <v>0</v>
      </c>
      <c r="GD186">
        <f>IFERROR(SMALL(GD47:GD127,ROW()-ROW($GD$130)+1),"")</f>
        <v>0</v>
      </c>
      <c r="GE186">
        <f>IFERROR(SMALL(GE47:GE127,ROW()-ROW($GE$130)+1),"")</f>
        <v>0</v>
      </c>
      <c r="GF186">
        <f>IFERROR(SMALL(GF47:GF127,ROW()-ROW($GF$130)+1),"")</f>
        <v>0</v>
      </c>
      <c r="GG186">
        <f>IFERROR(SMALL(GG47:GG127,ROW()-ROW($GG$130)+1),"")</f>
        <v>0</v>
      </c>
      <c r="GH186">
        <f>IFERROR(SMALL(GH47:GH127,ROW()-ROW($GH$130)+1),"")</f>
        <v>0</v>
      </c>
      <c r="GI186">
        <f>IFERROR(SMALL(GI47:GI127,ROW()-ROW($GI$130)+1),"")</f>
        <v>0</v>
      </c>
      <c r="GJ186">
        <f>IFERROR(SMALL(GJ47:GJ127,ROW()-ROW($GJ$130)+1),"")</f>
        <v>0</v>
      </c>
      <c r="GK186">
        <f>IFERROR(SMALL(GK47:GK127,ROW()-ROW($GK$130)+1),"")</f>
        <v>0</v>
      </c>
      <c r="GL186">
        <f>IFERROR(SMALL(GL47:GL127,ROW()-ROW($GL$130)+1),"")</f>
        <v>0</v>
      </c>
      <c r="GM186">
        <f>IFERROR(SMALL(GM47:GM127,ROW()-ROW($GM$130)+1),"")</f>
        <v>0</v>
      </c>
      <c r="GN186">
        <f>IFERROR(SMALL(GN47:GN127,ROW()-ROW($GN$130)+1),"")</f>
        <v>0</v>
      </c>
      <c r="GO186">
        <f>IFERROR(SMALL(GO47:GO127,ROW()-ROW($GO$130)+1),"")</f>
        <v>0</v>
      </c>
      <c r="GP186">
        <f>IFERROR(SMALL(GP47:GP127,ROW()-ROW($GP$130)+1),"")</f>
        <v>0</v>
      </c>
      <c r="GQ186">
        <f>IFERROR(SMALL(GQ47:GQ127,ROW()-ROW($GQ$130)+1),"")</f>
        <v>0</v>
      </c>
      <c r="GR186">
        <f>IFERROR(SMALL(GR47:GR127,ROW()-ROW($GR$130)+1),"")</f>
        <v>0</v>
      </c>
      <c r="GS186">
        <f>IFERROR(SMALL(GS47:GS127,ROW()-ROW($GS$130)+1),"")</f>
        <v>0</v>
      </c>
      <c r="GT186">
        <f>IFERROR(SMALL(GT47:GT127,ROW()-ROW($GT$130)+1),"")</f>
        <v>0</v>
      </c>
      <c r="GU186">
        <f>IFERROR(SMALL(GU47:GU127,ROW()-ROW($GU$130)+1),"")</f>
        <v>0</v>
      </c>
      <c r="GV186">
        <f>IFERROR(SMALL(GV47:GV127,ROW()-ROW($GV$130)+1),"")</f>
        <v>0</v>
      </c>
      <c r="GW186">
        <f>IFERROR(SMALL(GW47:GW127,ROW()-ROW($GW$130)+1),"")</f>
        <v>0</v>
      </c>
      <c r="GX186">
        <f>IFERROR(SMALL(GX47:GX127,ROW()-ROW($GX$130)+1),"")</f>
        <v>0</v>
      </c>
      <c r="GY186">
        <f>IFERROR(SMALL(GY47:GY127,ROW()-ROW($GY$130)+1),"")</f>
        <v>0</v>
      </c>
      <c r="GZ186">
        <f>IFERROR(SMALL(GZ47:GZ127,ROW()-ROW($GZ$130)+1),"")</f>
        <v>0</v>
      </c>
      <c r="HA186">
        <f>IFERROR(SMALL(HA47:HA127,ROW()-ROW($HA$130)+1),"")</f>
        <v>0</v>
      </c>
      <c r="HB186">
        <f>IFERROR(SMALL(HB47:HB127,ROW()-ROW($HB$130)+1),"")</f>
        <v>0</v>
      </c>
      <c r="HC186">
        <f>IFERROR(SMALL(HC47:HC127,ROW()-ROW($HC$130)+1),"")</f>
        <v>0</v>
      </c>
      <c r="HD186">
        <f>IFERROR(SMALL(HD47:HD127,ROW()-ROW($HD$130)+1),"")</f>
        <v>0</v>
      </c>
      <c r="HE186">
        <f>IFERROR(SMALL(HE47:HE127,ROW()-ROW($HE$130)+1),"")</f>
        <v>0</v>
      </c>
      <c r="HF186">
        <f>IFERROR(SMALL(HF47:HF127,ROW()-ROW($HF$130)+1),"")</f>
        <v>0</v>
      </c>
      <c r="HG186">
        <f>IFERROR(SMALL(HG47:HG127,ROW()-ROW($HG$130)+1),"")</f>
        <v>0</v>
      </c>
      <c r="HH186">
        <f>IFERROR(SMALL(HH47:HH127,ROW()-ROW($HH$130)+1),"")</f>
        <v>0</v>
      </c>
      <c r="HI186">
        <f>IFERROR(SMALL(HI47:HI127,ROW()-ROW($HI$130)+1),"")</f>
        <v>0</v>
      </c>
      <c r="HJ186">
        <f>IFERROR(SMALL(HJ47:HJ127,ROW()-ROW($HJ$130)+1),"")</f>
        <v>0</v>
      </c>
      <c r="HK186">
        <f>IFERROR(SMALL(HK47:HK127,ROW()-ROW($HK$130)+1),"")</f>
        <v>0</v>
      </c>
      <c r="HL186">
        <f>IFERROR(SMALL(HL47:HL127,ROW()-ROW($HL$130)+1),"")</f>
        <v>0</v>
      </c>
      <c r="HM186">
        <f>IFERROR(SMALL(HM47:HM127,ROW()-ROW($HM$130)+1),"")</f>
        <v>0</v>
      </c>
      <c r="HN186">
        <f>IFERROR(SMALL(HN47:HN127,ROW()-ROW($HN$130)+1),"")</f>
        <v>0</v>
      </c>
      <c r="HO186">
        <f>IFERROR(SMALL(HO47:HO127,ROW()-ROW($HO$130)+1),"")</f>
        <v>0</v>
      </c>
      <c r="HP186">
        <f>IFERROR(SMALL(HP47:HP127,ROW()-ROW($HP$130)+1),"")</f>
        <v>0</v>
      </c>
      <c r="HQ186">
        <f>IFERROR(SMALL(HQ47:HQ127,ROW()-ROW($HQ$130)+1),"")</f>
        <v>0</v>
      </c>
      <c r="HR186">
        <f>IFERROR(SMALL(HR47:HR127,ROW()-ROW($HR$130)+1),"")</f>
        <v>0</v>
      </c>
      <c r="HS186">
        <f>IFERROR(SMALL(HS47:HS127,ROW()-ROW($HS$130)+1),"")</f>
        <v>0</v>
      </c>
      <c r="HT186">
        <f>IFERROR(SMALL(HT47:HT127,ROW()-ROW($HT$130)+1),"")</f>
        <v>0</v>
      </c>
      <c r="HU186">
        <f>IFERROR(SMALL(HU47:HU127,ROW()-ROW($HU$130)+1),"")</f>
        <v>0</v>
      </c>
      <c r="HV186">
        <f>IFERROR(SMALL(HV47:HV127,ROW()-ROW($HV$130)+1),"")</f>
        <v>0</v>
      </c>
      <c r="HW186">
        <f>IFERROR(SMALL(HW47:HW127,ROW()-ROW($HW$130)+1),"")</f>
        <v>0</v>
      </c>
      <c r="HX186">
        <f>IFERROR(SMALL(HX47:HX127,ROW()-ROW($HX$130)+1),"")</f>
        <v>0</v>
      </c>
      <c r="HY186">
        <f>IFERROR(SMALL(HY47:HY127,ROW()-ROW($HY$130)+1),"")</f>
        <v>0</v>
      </c>
      <c r="HZ186">
        <f>IFERROR(SMALL(HZ47:HZ127,ROW()-ROW($HZ$130)+1),"")</f>
        <v>0</v>
      </c>
      <c r="IA186">
        <f>IFERROR(SMALL(IA47:IA127,ROW()-ROW($IA$130)+1),"")</f>
        <v>0</v>
      </c>
      <c r="IB186">
        <f>IFERROR(SMALL(IB47:IB127,ROW()-ROW($IB$130)+1),"")</f>
        <v>0</v>
      </c>
      <c r="IC186">
        <f>IFERROR(SMALL(IC47:IC127,ROW()-ROW($IC$130)+1),"")</f>
        <v>0</v>
      </c>
      <c r="ID186">
        <f>IFERROR(SMALL(ID47:ID127,ROW()-ROW($ID$130)+1),"")</f>
        <v>0</v>
      </c>
    </row>
    <row r="187" spans="5:238">
      <c r="E187">
        <f>IFERROR(SMALL(E47:E127,ROW()-ROW($E$130)+1),"")</f>
        <v>0</v>
      </c>
      <c r="F187">
        <f>IFERROR(SMALL(F47:F127,ROW()-ROW($F$130)+1),"")</f>
        <v>0</v>
      </c>
      <c r="G187">
        <f>IFERROR(SMALL(G47:G127,ROW()-ROW($G$130)+1),"")</f>
        <v>0</v>
      </c>
      <c r="H187">
        <f>IFERROR(SMALL(H47:H127,ROW()-ROW($H$130)+1),"")</f>
        <v>0</v>
      </c>
      <c r="I187">
        <f>IFERROR(SMALL(I47:I127,ROW()-ROW($I$130)+1),"")</f>
        <v>0</v>
      </c>
      <c r="J187">
        <f>IFERROR(SMALL(J47:J127,ROW()-ROW($J$130)+1),"")</f>
        <v>0</v>
      </c>
      <c r="K187">
        <f>IFERROR(SMALL(K47:K127,ROW()-ROW($K$130)+1),"")</f>
        <v>0</v>
      </c>
      <c r="L187">
        <f>IFERROR(SMALL(L47:L127,ROW()-ROW($L$130)+1),"")</f>
        <v>0</v>
      </c>
      <c r="M187">
        <f>IFERROR(SMALL(M47:M127,ROW()-ROW($M$130)+1),"")</f>
        <v>0</v>
      </c>
      <c r="N187">
        <f>IFERROR(SMALL(N47:N127,ROW()-ROW($N$130)+1),"")</f>
        <v>0</v>
      </c>
      <c r="O187">
        <f>IFERROR(SMALL(O47:O127,ROW()-ROW($O$130)+1),"")</f>
        <v>0</v>
      </c>
      <c r="P187">
        <f>IFERROR(SMALL(P47:P127,ROW()-ROW($P$130)+1),"")</f>
        <v>0</v>
      </c>
      <c r="Q187">
        <f>IFERROR(SMALL(Q47:Q127,ROW()-ROW($Q$130)+1),"")</f>
        <v>0</v>
      </c>
      <c r="R187">
        <f>IFERROR(SMALL(R47:R127,ROW()-ROW($R$130)+1),"")</f>
        <v>0</v>
      </c>
      <c r="S187">
        <f>IFERROR(SMALL(S47:S127,ROW()-ROW($S$130)+1),"")</f>
        <v>0</v>
      </c>
      <c r="T187">
        <f>IFERROR(SMALL(T47:T127,ROW()-ROW($T$130)+1),"")</f>
        <v>0</v>
      </c>
      <c r="U187">
        <f>IFERROR(SMALL(U47:U127,ROW()-ROW($U$130)+1),"")</f>
        <v>0</v>
      </c>
      <c r="V187">
        <f>IFERROR(SMALL(V47:V127,ROW()-ROW($V$130)+1),"")</f>
        <v>0</v>
      </c>
      <c r="W187">
        <f>IFERROR(SMALL(W47:W127,ROW()-ROW($W$130)+1),"")</f>
        <v>0</v>
      </c>
      <c r="X187">
        <f>IFERROR(SMALL(X47:X127,ROW()-ROW($X$130)+1),"")</f>
        <v>0</v>
      </c>
      <c r="Y187">
        <f>IFERROR(SMALL(Y47:Y127,ROW()-ROW($Y$130)+1),"")</f>
        <v>0</v>
      </c>
      <c r="Z187">
        <f>IFERROR(SMALL(Z47:Z127,ROW()-ROW($Z$130)+1),"")</f>
        <v>0</v>
      </c>
      <c r="AA187">
        <f>IFERROR(SMALL(AA47:AA127,ROW()-ROW($AA$130)+1),"")</f>
        <v>0</v>
      </c>
      <c r="AB187">
        <f>IFERROR(SMALL(AB47:AB127,ROW()-ROW($AB$130)+1),"")</f>
        <v>0</v>
      </c>
      <c r="AC187">
        <f>IFERROR(SMALL(AC47:AC127,ROW()-ROW($AC$130)+1),"")</f>
        <v>0</v>
      </c>
      <c r="AD187">
        <f>IFERROR(SMALL(AD47:AD127,ROW()-ROW($AD$130)+1),"")</f>
        <v>0</v>
      </c>
      <c r="AE187">
        <f>IFERROR(SMALL(AE47:AE127,ROW()-ROW($AE$130)+1),"")</f>
        <v>0</v>
      </c>
      <c r="AF187">
        <f>IFERROR(SMALL(AF47:AF127,ROW()-ROW($AF$130)+1),"")</f>
        <v>0</v>
      </c>
      <c r="AG187">
        <f>IFERROR(SMALL(AG47:AG127,ROW()-ROW($AG$130)+1),"")</f>
        <v>0</v>
      </c>
      <c r="AH187">
        <f>IFERROR(SMALL(AH47:AH127,ROW()-ROW($AH$130)+1),"")</f>
        <v>0</v>
      </c>
      <c r="AI187">
        <f>IFERROR(SMALL(AI47:AI127,ROW()-ROW($AI$130)+1),"")</f>
        <v>0</v>
      </c>
      <c r="AJ187">
        <f>IFERROR(SMALL(AJ47:AJ127,ROW()-ROW($AJ$130)+1),"")</f>
        <v>0</v>
      </c>
      <c r="AK187">
        <f>IFERROR(SMALL(AK47:AK127,ROW()-ROW($AK$130)+1),"")</f>
        <v>0</v>
      </c>
      <c r="AL187">
        <f>IFERROR(SMALL(AL47:AL127,ROW()-ROW($AL$130)+1),"")</f>
        <v>0</v>
      </c>
      <c r="AM187">
        <f>IFERROR(SMALL(AM47:AM127,ROW()-ROW($AM$130)+1),"")</f>
        <v>0</v>
      </c>
      <c r="AN187">
        <f>IFERROR(SMALL(AN47:AN127,ROW()-ROW($AN$130)+1),"")</f>
        <v>0</v>
      </c>
      <c r="AO187">
        <f>IFERROR(SMALL(AO47:AO127,ROW()-ROW($AO$130)+1),"")</f>
        <v>0</v>
      </c>
      <c r="AP187">
        <f>IFERROR(SMALL(AP47:AP127,ROW()-ROW($AP$130)+1),"")</f>
        <v>0</v>
      </c>
      <c r="AQ187">
        <f>IFERROR(SMALL(AQ47:AQ127,ROW()-ROW($AQ$130)+1),"")</f>
        <v>0</v>
      </c>
      <c r="AR187">
        <f>IFERROR(SMALL(AR47:AR127,ROW()-ROW($AR$130)+1),"")</f>
        <v>0</v>
      </c>
      <c r="AS187">
        <f>IFERROR(SMALL(AS47:AS127,ROW()-ROW($AS$130)+1),"")</f>
        <v>0</v>
      </c>
      <c r="AT187">
        <f>IFERROR(SMALL(AT47:AT127,ROW()-ROW($AT$130)+1),"")</f>
        <v>0</v>
      </c>
      <c r="AU187">
        <f>IFERROR(SMALL(AU47:AU127,ROW()-ROW($AU$130)+1),"")</f>
        <v>0</v>
      </c>
      <c r="AV187">
        <f>IFERROR(SMALL(AV47:AV127,ROW()-ROW($AV$130)+1),"")</f>
        <v>0</v>
      </c>
      <c r="AW187">
        <f>IFERROR(SMALL(AW47:AW127,ROW()-ROW($AW$130)+1),"")</f>
        <v>0</v>
      </c>
      <c r="AX187">
        <f>IFERROR(SMALL(AX47:AX127,ROW()-ROW($AX$130)+1),"")</f>
        <v>0</v>
      </c>
      <c r="AY187">
        <f>IFERROR(SMALL(AY47:AY127,ROW()-ROW($AY$130)+1),"")</f>
        <v>0</v>
      </c>
      <c r="AZ187">
        <f>IFERROR(SMALL(AZ47:AZ127,ROW()-ROW($AZ$130)+1),"")</f>
        <v>0</v>
      </c>
      <c r="BA187">
        <f>IFERROR(SMALL(BA47:BA127,ROW()-ROW($BA$130)+1),"")</f>
        <v>0</v>
      </c>
      <c r="BB187">
        <f>IFERROR(SMALL(BB47:BB127,ROW()-ROW($BB$130)+1),"")</f>
        <v>0</v>
      </c>
      <c r="BC187">
        <f>IFERROR(SMALL(BC47:BC127,ROW()-ROW($BC$130)+1),"")</f>
        <v>0</v>
      </c>
      <c r="BD187">
        <f>IFERROR(SMALL(BD47:BD127,ROW()-ROW($BD$130)+1),"")</f>
        <v>0</v>
      </c>
      <c r="BE187">
        <f>IFERROR(SMALL(BE47:BE127,ROW()-ROW($BE$130)+1),"")</f>
        <v>0</v>
      </c>
      <c r="BF187">
        <f>IFERROR(SMALL(BF47:BF127,ROW()-ROW($BF$130)+1),"")</f>
        <v>0</v>
      </c>
      <c r="BG187">
        <f>IFERROR(SMALL(BG47:BG127,ROW()-ROW($BG$130)+1),"")</f>
        <v>0</v>
      </c>
      <c r="BH187">
        <f>IFERROR(SMALL(BH47:BH127,ROW()-ROW($BH$130)+1),"")</f>
        <v>0</v>
      </c>
      <c r="BI187">
        <f>IFERROR(SMALL(BI47:BI127,ROW()-ROW($BI$130)+1),"")</f>
        <v>0</v>
      </c>
      <c r="BJ187">
        <f>IFERROR(SMALL(BJ47:BJ127,ROW()-ROW($BJ$130)+1),"")</f>
        <v>0</v>
      </c>
      <c r="BK187">
        <f>IFERROR(SMALL(BK47:BK127,ROW()-ROW($BK$130)+1),"")</f>
        <v>0</v>
      </c>
      <c r="BL187">
        <f>IFERROR(SMALL(BL47:BL127,ROW()-ROW($BL$130)+1),"")</f>
        <v>0</v>
      </c>
      <c r="BM187">
        <f>IFERROR(SMALL(BM47:BM127,ROW()-ROW($BM$130)+1),"")</f>
        <v>0</v>
      </c>
      <c r="BN187">
        <f>IFERROR(SMALL(BN47:BN127,ROW()-ROW($BN$130)+1),"")</f>
        <v>0</v>
      </c>
      <c r="BO187">
        <f>IFERROR(SMALL(BO47:BO127,ROW()-ROW($BO$130)+1),"")</f>
        <v>0</v>
      </c>
      <c r="BP187">
        <f>IFERROR(SMALL(BP47:BP127,ROW()-ROW($BP$130)+1),"")</f>
        <v>0</v>
      </c>
      <c r="BQ187">
        <f>IFERROR(SMALL(BQ47:BQ127,ROW()-ROW($BQ$130)+1),"")</f>
        <v>0</v>
      </c>
      <c r="BR187">
        <f>IFERROR(SMALL(BR47:BR127,ROW()-ROW($BR$130)+1),"")</f>
        <v>0</v>
      </c>
      <c r="BS187">
        <f>IFERROR(SMALL(BS47:BS127,ROW()-ROW($BS$130)+1),"")</f>
        <v>0</v>
      </c>
      <c r="BT187">
        <f>IFERROR(SMALL(BT47:BT127,ROW()-ROW($BT$130)+1),"")</f>
        <v>0</v>
      </c>
      <c r="BU187">
        <f>IFERROR(SMALL(BU47:BU127,ROW()-ROW($BU$130)+1),"")</f>
        <v>0</v>
      </c>
      <c r="BV187">
        <f>IFERROR(SMALL(BV47:BV127,ROW()-ROW($BV$130)+1),"")</f>
        <v>0</v>
      </c>
      <c r="BW187">
        <f>IFERROR(SMALL(BW47:BW127,ROW()-ROW($BW$130)+1),"")</f>
        <v>0</v>
      </c>
      <c r="BX187">
        <f>IFERROR(SMALL(BX47:BX127,ROW()-ROW($BX$130)+1),"")</f>
        <v>0</v>
      </c>
      <c r="BY187">
        <f>IFERROR(SMALL(BY47:BY127,ROW()-ROW($BY$130)+1),"")</f>
        <v>0</v>
      </c>
      <c r="BZ187">
        <f>IFERROR(SMALL(BZ47:BZ127,ROW()-ROW($BZ$130)+1),"")</f>
        <v>0</v>
      </c>
      <c r="CA187">
        <f>IFERROR(SMALL(CA47:CA127,ROW()-ROW($CA$130)+1),"")</f>
        <v>0</v>
      </c>
      <c r="CB187">
        <f>IFERROR(SMALL(CB47:CB127,ROW()-ROW($CB$130)+1),"")</f>
        <v>0</v>
      </c>
      <c r="CC187">
        <f>IFERROR(SMALL(CC47:CC127,ROW()-ROW($CC$130)+1),"")</f>
        <v>0</v>
      </c>
      <c r="CD187">
        <f>IFERROR(SMALL(CD47:CD127,ROW()-ROW($CD$130)+1),"")</f>
        <v>0</v>
      </c>
      <c r="CE187">
        <f>IFERROR(SMALL(CE47:CE127,ROW()-ROW($CE$130)+1),"")</f>
        <v>0</v>
      </c>
      <c r="CF187">
        <f>IFERROR(SMALL(CF47:CF127,ROW()-ROW($CF$130)+1),"")</f>
        <v>0</v>
      </c>
      <c r="CG187">
        <f>IFERROR(SMALL(CG47:CG127,ROW()-ROW($CG$130)+1),"")</f>
        <v>0</v>
      </c>
      <c r="CH187">
        <f>IFERROR(SMALL(CH47:CH127,ROW()-ROW($CH$130)+1),"")</f>
        <v>0</v>
      </c>
      <c r="CI187">
        <f>IFERROR(SMALL(CI47:CI127,ROW()-ROW($CI$130)+1),"")</f>
        <v>0</v>
      </c>
      <c r="CJ187">
        <f>IFERROR(SMALL(CJ47:CJ127,ROW()-ROW($CJ$130)+1),"")</f>
        <v>0</v>
      </c>
      <c r="CK187">
        <f>IFERROR(SMALL(CK47:CK127,ROW()-ROW($CK$130)+1),"")</f>
        <v>0</v>
      </c>
      <c r="CL187">
        <f>IFERROR(SMALL(CL47:CL127,ROW()-ROW($CL$130)+1),"")</f>
        <v>0</v>
      </c>
      <c r="CM187">
        <f>IFERROR(SMALL(CM47:CM127,ROW()-ROW($CM$130)+1),"")</f>
        <v>0</v>
      </c>
      <c r="CN187">
        <f>IFERROR(SMALL(CN47:CN127,ROW()-ROW($CN$130)+1),"")</f>
        <v>0</v>
      </c>
      <c r="CO187">
        <f>IFERROR(SMALL(CO47:CO127,ROW()-ROW($CO$130)+1),"")</f>
        <v>0</v>
      </c>
      <c r="CP187">
        <f>IFERROR(SMALL(CP47:CP127,ROW()-ROW($CP$130)+1),"")</f>
        <v>0</v>
      </c>
      <c r="CQ187">
        <f>IFERROR(SMALL(CQ47:CQ127,ROW()-ROW($CQ$130)+1),"")</f>
        <v>0</v>
      </c>
      <c r="CR187">
        <f>IFERROR(SMALL(CR47:CR127,ROW()-ROW($CR$130)+1),"")</f>
        <v>0</v>
      </c>
      <c r="CS187">
        <f>IFERROR(SMALL(CS47:CS127,ROW()-ROW($CS$130)+1),"")</f>
        <v>0</v>
      </c>
      <c r="CT187">
        <f>IFERROR(SMALL(CT47:CT127,ROW()-ROW($CT$130)+1),"")</f>
        <v>0</v>
      </c>
      <c r="CU187">
        <f>IFERROR(SMALL(CU47:CU127,ROW()-ROW($CU$130)+1),"")</f>
        <v>0</v>
      </c>
      <c r="CV187">
        <f>IFERROR(SMALL(CV47:CV127,ROW()-ROW($CV$130)+1),"")</f>
        <v>0</v>
      </c>
      <c r="CW187">
        <f>IFERROR(SMALL(CW47:CW127,ROW()-ROW($CW$130)+1),"")</f>
        <v>0</v>
      </c>
      <c r="CX187">
        <f>IFERROR(SMALL(CX47:CX127,ROW()-ROW($CX$130)+1),"")</f>
        <v>0</v>
      </c>
      <c r="CY187">
        <f>IFERROR(SMALL(CY47:CY127,ROW()-ROW($CY$130)+1),"")</f>
        <v>0</v>
      </c>
      <c r="CZ187">
        <f>IFERROR(SMALL(CZ47:CZ127,ROW()-ROW($CZ$130)+1),"")</f>
        <v>0</v>
      </c>
      <c r="DA187">
        <f>IFERROR(SMALL(DA47:DA127,ROW()-ROW($DA$130)+1),"")</f>
        <v>0</v>
      </c>
      <c r="DB187">
        <f>IFERROR(SMALL(DB47:DB127,ROW()-ROW($DB$130)+1),"")</f>
        <v>0</v>
      </c>
      <c r="DC187">
        <f>IFERROR(SMALL(DC47:DC127,ROW()-ROW($DC$130)+1),"")</f>
        <v>0</v>
      </c>
      <c r="DD187">
        <f>IFERROR(SMALL(DD47:DD127,ROW()-ROW($DD$130)+1),"")</f>
        <v>0</v>
      </c>
      <c r="DE187">
        <f>IFERROR(SMALL(DE47:DE127,ROW()-ROW($DE$130)+1),"")</f>
        <v>0</v>
      </c>
      <c r="DF187">
        <f>IFERROR(SMALL(DF47:DF127,ROW()-ROW($DF$130)+1),"")</f>
        <v>0</v>
      </c>
      <c r="DG187">
        <f>IFERROR(SMALL(DG47:DG127,ROW()-ROW($DG$130)+1),"")</f>
        <v>0</v>
      </c>
      <c r="DH187">
        <f>IFERROR(SMALL(DH47:DH127,ROW()-ROW($DH$130)+1),"")</f>
        <v>0</v>
      </c>
      <c r="DI187">
        <f>IFERROR(SMALL(DI47:DI127,ROW()-ROW($DI$130)+1),"")</f>
        <v>0</v>
      </c>
      <c r="DJ187">
        <f>IFERROR(SMALL(DJ47:DJ127,ROW()-ROW($DJ$130)+1),"")</f>
        <v>0</v>
      </c>
      <c r="DK187">
        <f>IFERROR(SMALL(DK47:DK127,ROW()-ROW($DK$130)+1),"")</f>
        <v>0</v>
      </c>
      <c r="DL187">
        <f>IFERROR(SMALL(DL47:DL127,ROW()-ROW($DL$130)+1),"")</f>
        <v>0</v>
      </c>
      <c r="DM187">
        <f>IFERROR(SMALL(DM47:DM127,ROW()-ROW($DM$130)+1),"")</f>
        <v>0</v>
      </c>
      <c r="DN187">
        <f>IFERROR(SMALL(DN47:DN127,ROW()-ROW($DN$130)+1),"")</f>
        <v>0</v>
      </c>
      <c r="DO187">
        <f>IFERROR(SMALL(DO47:DO127,ROW()-ROW($DO$130)+1),"")</f>
        <v>0</v>
      </c>
      <c r="DP187">
        <f>IFERROR(SMALL(DP47:DP127,ROW()-ROW($DP$130)+1),"")</f>
        <v>0</v>
      </c>
      <c r="DS187">
        <f>IFERROR(SMALL(DS47:DS127,ROW()-ROW($DS$130)+1),"")</f>
        <v>0</v>
      </c>
      <c r="DT187">
        <f>IFERROR(SMALL(DT47:DT127,ROW()-ROW($DT$130)+1),"")</f>
        <v>0</v>
      </c>
      <c r="DU187">
        <f>IFERROR(SMALL(DU47:DU127,ROW()-ROW($DU$130)+1),"")</f>
        <v>0</v>
      </c>
      <c r="DV187">
        <f>IFERROR(SMALL(DV47:DV127,ROW()-ROW($DV$130)+1),"")</f>
        <v>0</v>
      </c>
      <c r="DW187">
        <f>IFERROR(SMALL(DW47:DW127,ROW()-ROW($DW$130)+1),"")</f>
        <v>0</v>
      </c>
      <c r="DX187">
        <f>IFERROR(SMALL(DX47:DX127,ROW()-ROW($DX$130)+1),"")</f>
        <v>0</v>
      </c>
      <c r="DY187">
        <f>IFERROR(SMALL(DY47:DY127,ROW()-ROW($DY$130)+1),"")</f>
        <v>0</v>
      </c>
      <c r="DZ187">
        <f>IFERROR(SMALL(DZ47:DZ127,ROW()-ROW($DZ$130)+1),"")</f>
        <v>0</v>
      </c>
      <c r="EA187">
        <f>IFERROR(SMALL(EA47:EA127,ROW()-ROW($EA$130)+1),"")</f>
        <v>0</v>
      </c>
      <c r="EB187">
        <f>IFERROR(SMALL(EB47:EB127,ROW()-ROW($EB$130)+1),"")</f>
        <v>0</v>
      </c>
      <c r="EC187">
        <f>IFERROR(SMALL(EC47:EC127,ROW()-ROW($EC$130)+1),"")</f>
        <v>0</v>
      </c>
      <c r="ED187">
        <f>IFERROR(SMALL(ED47:ED127,ROW()-ROW($ED$130)+1),"")</f>
        <v>0</v>
      </c>
      <c r="EE187">
        <f>IFERROR(SMALL(EE47:EE127,ROW()-ROW($EE$130)+1),"")</f>
        <v>0</v>
      </c>
      <c r="EF187">
        <f>IFERROR(SMALL(EF47:EF127,ROW()-ROW($EF$130)+1),"")</f>
        <v>0</v>
      </c>
      <c r="EG187">
        <f>IFERROR(SMALL(EG47:EG127,ROW()-ROW($EG$130)+1),"")</f>
        <v>0</v>
      </c>
      <c r="EH187">
        <f>IFERROR(SMALL(EH47:EH127,ROW()-ROW($EH$130)+1),"")</f>
        <v>0</v>
      </c>
      <c r="EI187">
        <f>IFERROR(SMALL(EI47:EI127,ROW()-ROW($EI$130)+1),"")</f>
        <v>0</v>
      </c>
      <c r="EJ187">
        <f>IFERROR(SMALL(EJ47:EJ127,ROW()-ROW($EJ$130)+1),"")</f>
        <v>0</v>
      </c>
      <c r="EK187">
        <f>IFERROR(SMALL(EK47:EK127,ROW()-ROW($EK$130)+1),"")</f>
        <v>0</v>
      </c>
      <c r="EL187">
        <f>IFERROR(SMALL(EL47:EL127,ROW()-ROW($EL$130)+1),"")</f>
        <v>0</v>
      </c>
      <c r="EM187">
        <f>IFERROR(SMALL(EM47:EM127,ROW()-ROW($EM$130)+1),"")</f>
        <v>0</v>
      </c>
      <c r="EN187">
        <f>IFERROR(SMALL(EN47:EN127,ROW()-ROW($EN$130)+1),"")</f>
        <v>0</v>
      </c>
      <c r="EO187">
        <f>IFERROR(SMALL(EO47:EO127,ROW()-ROW($EO$130)+1),"")</f>
        <v>0</v>
      </c>
      <c r="EP187">
        <f>IFERROR(SMALL(EP47:EP127,ROW()-ROW($EP$130)+1),"")</f>
        <v>0</v>
      </c>
      <c r="EQ187">
        <f>IFERROR(SMALL(EQ47:EQ127,ROW()-ROW($EQ$130)+1),"")</f>
        <v>0</v>
      </c>
      <c r="ER187">
        <f>IFERROR(SMALL(ER47:ER127,ROW()-ROW($ER$130)+1),"")</f>
        <v>0</v>
      </c>
      <c r="ES187">
        <f>IFERROR(SMALL(ES47:ES127,ROW()-ROW($ES$130)+1),"")</f>
        <v>0</v>
      </c>
      <c r="ET187">
        <f>IFERROR(SMALL(ET47:ET127,ROW()-ROW($ET$130)+1),"")</f>
        <v>0</v>
      </c>
      <c r="EU187">
        <f>IFERROR(SMALL(EU47:EU127,ROW()-ROW($EU$130)+1),"")</f>
        <v>0</v>
      </c>
      <c r="EV187">
        <f>IFERROR(SMALL(EV47:EV127,ROW()-ROW($EV$130)+1),"")</f>
        <v>0</v>
      </c>
      <c r="EW187">
        <f>IFERROR(SMALL(EW47:EW127,ROW()-ROW($EW$130)+1),"")</f>
        <v>0</v>
      </c>
      <c r="EX187">
        <f>IFERROR(SMALL(EX47:EX127,ROW()-ROW($EX$130)+1),"")</f>
        <v>0</v>
      </c>
      <c r="EY187">
        <f>IFERROR(SMALL(EY47:EY127,ROW()-ROW($EY$130)+1),"")</f>
        <v>0</v>
      </c>
      <c r="EZ187">
        <f>IFERROR(SMALL(EZ47:EZ127,ROW()-ROW($EZ$130)+1),"")</f>
        <v>0</v>
      </c>
      <c r="FA187">
        <f>IFERROR(SMALL(FA47:FA127,ROW()-ROW($FA$130)+1),"")</f>
        <v>0</v>
      </c>
      <c r="FB187">
        <f>IFERROR(SMALL(FB47:FB127,ROW()-ROW($FB$130)+1),"")</f>
        <v>0</v>
      </c>
      <c r="FC187">
        <f>IFERROR(SMALL(FC47:FC127,ROW()-ROW($FC$130)+1),"")</f>
        <v>0</v>
      </c>
      <c r="FD187">
        <f>IFERROR(SMALL(FD47:FD127,ROW()-ROW($FD$130)+1),"")</f>
        <v>0</v>
      </c>
      <c r="FE187">
        <f>IFERROR(SMALL(FE47:FE127,ROW()-ROW($FE$130)+1),"")</f>
        <v>0</v>
      </c>
      <c r="FF187">
        <f>IFERROR(SMALL(FF47:FF127,ROW()-ROW($FF$130)+1),"")</f>
        <v>0</v>
      </c>
      <c r="FG187">
        <f>IFERROR(SMALL(FG47:FG127,ROW()-ROW($FG$130)+1),"")</f>
        <v>0</v>
      </c>
      <c r="FH187">
        <f>IFERROR(SMALL(FH47:FH127,ROW()-ROW($FH$130)+1),"")</f>
        <v>0</v>
      </c>
      <c r="FI187">
        <f>IFERROR(SMALL(FI47:FI127,ROW()-ROW($FI$130)+1),"")</f>
        <v>0</v>
      </c>
      <c r="FJ187">
        <f>IFERROR(SMALL(FJ47:FJ127,ROW()-ROW($FJ$130)+1),"")</f>
        <v>0</v>
      </c>
      <c r="FK187">
        <f>IFERROR(SMALL(FK47:FK127,ROW()-ROW($FK$130)+1),"")</f>
        <v>0</v>
      </c>
      <c r="FL187">
        <f>IFERROR(SMALL(FL47:FL127,ROW()-ROW($FL$130)+1),"")</f>
        <v>0</v>
      </c>
      <c r="FM187">
        <f>IFERROR(SMALL(FM47:FM127,ROW()-ROW($FM$130)+1),"")</f>
        <v>0</v>
      </c>
      <c r="FN187">
        <f>IFERROR(SMALL(FN47:FN127,ROW()-ROW($FN$130)+1),"")</f>
        <v>0</v>
      </c>
      <c r="FO187">
        <f>IFERROR(SMALL(FO47:FO127,ROW()-ROW($FO$130)+1),"")</f>
        <v>0</v>
      </c>
      <c r="FP187">
        <f>IFERROR(SMALL(FP47:FP127,ROW()-ROW($FP$130)+1),"")</f>
        <v>0</v>
      </c>
      <c r="FQ187">
        <f>IFERROR(SMALL(FQ47:FQ127,ROW()-ROW($FQ$130)+1),"")</f>
        <v>0</v>
      </c>
      <c r="FR187">
        <f>IFERROR(SMALL(FR47:FR127,ROW()-ROW($FR$130)+1),"")</f>
        <v>0</v>
      </c>
      <c r="FS187">
        <f>IFERROR(SMALL(FS47:FS127,ROW()-ROW($FS$130)+1),"")</f>
        <v>0</v>
      </c>
      <c r="FT187">
        <f>IFERROR(SMALL(FT47:FT127,ROW()-ROW($FT$130)+1),"")</f>
        <v>0</v>
      </c>
      <c r="FU187">
        <f>IFERROR(SMALL(FU47:FU127,ROW()-ROW($FU$130)+1),"")</f>
        <v>0</v>
      </c>
      <c r="FV187">
        <f>IFERROR(SMALL(FV47:FV127,ROW()-ROW($FV$130)+1),"")</f>
        <v>0</v>
      </c>
      <c r="FW187">
        <f>IFERROR(SMALL(FW47:FW127,ROW()-ROW($FW$130)+1),"")</f>
        <v>0</v>
      </c>
      <c r="FX187">
        <f>IFERROR(SMALL(FX47:FX127,ROW()-ROW($FX$130)+1),"")</f>
        <v>0</v>
      </c>
      <c r="FY187">
        <f>IFERROR(SMALL(FY47:FY127,ROW()-ROW($FY$130)+1),"")</f>
        <v>0</v>
      </c>
      <c r="FZ187">
        <f>IFERROR(SMALL(FZ47:FZ127,ROW()-ROW($FZ$130)+1),"")</f>
        <v>0</v>
      </c>
      <c r="GA187">
        <f>IFERROR(SMALL(GA47:GA127,ROW()-ROW($GA$130)+1),"")</f>
        <v>0</v>
      </c>
      <c r="GB187">
        <f>IFERROR(SMALL(GB47:GB127,ROW()-ROW($GB$130)+1),"")</f>
        <v>0</v>
      </c>
      <c r="GC187">
        <f>IFERROR(SMALL(GC47:GC127,ROW()-ROW($GC$130)+1),"")</f>
        <v>0</v>
      </c>
      <c r="GD187">
        <f>IFERROR(SMALL(GD47:GD127,ROW()-ROW($GD$130)+1),"")</f>
        <v>0</v>
      </c>
      <c r="GE187">
        <f>IFERROR(SMALL(GE47:GE127,ROW()-ROW($GE$130)+1),"")</f>
        <v>0</v>
      </c>
      <c r="GF187">
        <f>IFERROR(SMALL(GF47:GF127,ROW()-ROW($GF$130)+1),"")</f>
        <v>0</v>
      </c>
      <c r="GG187">
        <f>IFERROR(SMALL(GG47:GG127,ROW()-ROW($GG$130)+1),"")</f>
        <v>0</v>
      </c>
      <c r="GH187">
        <f>IFERROR(SMALL(GH47:GH127,ROW()-ROW($GH$130)+1),"")</f>
        <v>0</v>
      </c>
      <c r="GI187">
        <f>IFERROR(SMALL(GI47:GI127,ROW()-ROW($GI$130)+1),"")</f>
        <v>0</v>
      </c>
      <c r="GJ187">
        <f>IFERROR(SMALL(GJ47:GJ127,ROW()-ROW($GJ$130)+1),"")</f>
        <v>0</v>
      </c>
      <c r="GK187">
        <f>IFERROR(SMALL(GK47:GK127,ROW()-ROW($GK$130)+1),"")</f>
        <v>0</v>
      </c>
      <c r="GL187">
        <f>IFERROR(SMALL(GL47:GL127,ROW()-ROW($GL$130)+1),"")</f>
        <v>0</v>
      </c>
      <c r="GM187">
        <f>IFERROR(SMALL(GM47:GM127,ROW()-ROW($GM$130)+1),"")</f>
        <v>0</v>
      </c>
      <c r="GN187">
        <f>IFERROR(SMALL(GN47:GN127,ROW()-ROW($GN$130)+1),"")</f>
        <v>0</v>
      </c>
      <c r="GO187">
        <f>IFERROR(SMALL(GO47:GO127,ROW()-ROW($GO$130)+1),"")</f>
        <v>0</v>
      </c>
      <c r="GP187">
        <f>IFERROR(SMALL(GP47:GP127,ROW()-ROW($GP$130)+1),"")</f>
        <v>0</v>
      </c>
      <c r="GQ187">
        <f>IFERROR(SMALL(GQ47:GQ127,ROW()-ROW($GQ$130)+1),"")</f>
        <v>0</v>
      </c>
      <c r="GR187">
        <f>IFERROR(SMALL(GR47:GR127,ROW()-ROW($GR$130)+1),"")</f>
        <v>0</v>
      </c>
      <c r="GS187">
        <f>IFERROR(SMALL(GS47:GS127,ROW()-ROW($GS$130)+1),"")</f>
        <v>0</v>
      </c>
      <c r="GT187">
        <f>IFERROR(SMALL(GT47:GT127,ROW()-ROW($GT$130)+1),"")</f>
        <v>0</v>
      </c>
      <c r="GU187">
        <f>IFERROR(SMALL(GU47:GU127,ROW()-ROW($GU$130)+1),"")</f>
        <v>0</v>
      </c>
      <c r="GV187">
        <f>IFERROR(SMALL(GV47:GV127,ROW()-ROW($GV$130)+1),"")</f>
        <v>0</v>
      </c>
      <c r="GW187">
        <f>IFERROR(SMALL(GW47:GW127,ROW()-ROW($GW$130)+1),"")</f>
        <v>0</v>
      </c>
      <c r="GX187">
        <f>IFERROR(SMALL(GX47:GX127,ROW()-ROW($GX$130)+1),"")</f>
        <v>0</v>
      </c>
      <c r="GY187">
        <f>IFERROR(SMALL(GY47:GY127,ROW()-ROW($GY$130)+1),"")</f>
        <v>0</v>
      </c>
      <c r="GZ187">
        <f>IFERROR(SMALL(GZ47:GZ127,ROW()-ROW($GZ$130)+1),"")</f>
        <v>0</v>
      </c>
      <c r="HA187">
        <f>IFERROR(SMALL(HA47:HA127,ROW()-ROW($HA$130)+1),"")</f>
        <v>0</v>
      </c>
      <c r="HB187">
        <f>IFERROR(SMALL(HB47:HB127,ROW()-ROW($HB$130)+1),"")</f>
        <v>0</v>
      </c>
      <c r="HC187">
        <f>IFERROR(SMALL(HC47:HC127,ROW()-ROW($HC$130)+1),"")</f>
        <v>0</v>
      </c>
      <c r="HD187">
        <f>IFERROR(SMALL(HD47:HD127,ROW()-ROW($HD$130)+1),"")</f>
        <v>0</v>
      </c>
      <c r="HE187">
        <f>IFERROR(SMALL(HE47:HE127,ROW()-ROW($HE$130)+1),"")</f>
        <v>0</v>
      </c>
      <c r="HF187">
        <f>IFERROR(SMALL(HF47:HF127,ROW()-ROW($HF$130)+1),"")</f>
        <v>0</v>
      </c>
      <c r="HG187">
        <f>IFERROR(SMALL(HG47:HG127,ROW()-ROW($HG$130)+1),"")</f>
        <v>0</v>
      </c>
      <c r="HH187">
        <f>IFERROR(SMALL(HH47:HH127,ROW()-ROW($HH$130)+1),"")</f>
        <v>0</v>
      </c>
      <c r="HI187">
        <f>IFERROR(SMALL(HI47:HI127,ROW()-ROW($HI$130)+1),"")</f>
        <v>0</v>
      </c>
      <c r="HJ187">
        <f>IFERROR(SMALL(HJ47:HJ127,ROW()-ROW($HJ$130)+1),"")</f>
        <v>0</v>
      </c>
      <c r="HK187">
        <f>IFERROR(SMALL(HK47:HK127,ROW()-ROW($HK$130)+1),"")</f>
        <v>0</v>
      </c>
      <c r="HL187">
        <f>IFERROR(SMALL(HL47:HL127,ROW()-ROW($HL$130)+1),"")</f>
        <v>0</v>
      </c>
      <c r="HM187">
        <f>IFERROR(SMALL(HM47:HM127,ROW()-ROW($HM$130)+1),"")</f>
        <v>0</v>
      </c>
      <c r="HN187">
        <f>IFERROR(SMALL(HN47:HN127,ROW()-ROW($HN$130)+1),"")</f>
        <v>0</v>
      </c>
      <c r="HO187">
        <f>IFERROR(SMALL(HO47:HO127,ROW()-ROW($HO$130)+1),"")</f>
        <v>0</v>
      </c>
      <c r="HP187">
        <f>IFERROR(SMALL(HP47:HP127,ROW()-ROW($HP$130)+1),"")</f>
        <v>0</v>
      </c>
      <c r="HQ187">
        <f>IFERROR(SMALL(HQ47:HQ127,ROW()-ROW($HQ$130)+1),"")</f>
        <v>0</v>
      </c>
      <c r="HR187">
        <f>IFERROR(SMALL(HR47:HR127,ROW()-ROW($HR$130)+1),"")</f>
        <v>0</v>
      </c>
      <c r="HS187">
        <f>IFERROR(SMALL(HS47:HS127,ROW()-ROW($HS$130)+1),"")</f>
        <v>0</v>
      </c>
      <c r="HT187">
        <f>IFERROR(SMALL(HT47:HT127,ROW()-ROW($HT$130)+1),"")</f>
        <v>0</v>
      </c>
      <c r="HU187">
        <f>IFERROR(SMALL(HU47:HU127,ROW()-ROW($HU$130)+1),"")</f>
        <v>0</v>
      </c>
      <c r="HV187">
        <f>IFERROR(SMALL(HV47:HV127,ROW()-ROW($HV$130)+1),"")</f>
        <v>0</v>
      </c>
      <c r="HW187">
        <f>IFERROR(SMALL(HW47:HW127,ROW()-ROW($HW$130)+1),"")</f>
        <v>0</v>
      </c>
      <c r="HX187">
        <f>IFERROR(SMALL(HX47:HX127,ROW()-ROW($HX$130)+1),"")</f>
        <v>0</v>
      </c>
      <c r="HY187">
        <f>IFERROR(SMALL(HY47:HY127,ROW()-ROW($HY$130)+1),"")</f>
        <v>0</v>
      </c>
      <c r="HZ187">
        <f>IFERROR(SMALL(HZ47:HZ127,ROW()-ROW($HZ$130)+1),"")</f>
        <v>0</v>
      </c>
      <c r="IA187">
        <f>IFERROR(SMALL(IA47:IA127,ROW()-ROW($IA$130)+1),"")</f>
        <v>0</v>
      </c>
      <c r="IB187">
        <f>IFERROR(SMALL(IB47:IB127,ROW()-ROW($IB$130)+1),"")</f>
        <v>0</v>
      </c>
      <c r="IC187">
        <f>IFERROR(SMALL(IC47:IC127,ROW()-ROW($IC$130)+1),"")</f>
        <v>0</v>
      </c>
      <c r="ID187">
        <f>IFERROR(SMALL(ID47:ID127,ROW()-ROW($ID$130)+1),"")</f>
        <v>0</v>
      </c>
    </row>
    <row r="188" spans="5:238">
      <c r="E188">
        <f>IFERROR(SMALL(E47:E127,ROW()-ROW($E$130)+1),"")</f>
        <v>0</v>
      </c>
      <c r="F188">
        <f>IFERROR(SMALL(F47:F127,ROW()-ROW($F$130)+1),"")</f>
        <v>0</v>
      </c>
      <c r="G188">
        <f>IFERROR(SMALL(G47:G127,ROW()-ROW($G$130)+1),"")</f>
        <v>0</v>
      </c>
      <c r="H188">
        <f>IFERROR(SMALL(H47:H127,ROW()-ROW($H$130)+1),"")</f>
        <v>0</v>
      </c>
      <c r="I188">
        <f>IFERROR(SMALL(I47:I127,ROW()-ROW($I$130)+1),"")</f>
        <v>0</v>
      </c>
      <c r="J188">
        <f>IFERROR(SMALL(J47:J127,ROW()-ROW($J$130)+1),"")</f>
        <v>0</v>
      </c>
      <c r="K188">
        <f>IFERROR(SMALL(K47:K127,ROW()-ROW($K$130)+1),"")</f>
        <v>0</v>
      </c>
      <c r="L188">
        <f>IFERROR(SMALL(L47:L127,ROW()-ROW($L$130)+1),"")</f>
        <v>0</v>
      </c>
      <c r="M188">
        <f>IFERROR(SMALL(M47:M127,ROW()-ROW($M$130)+1),"")</f>
        <v>0</v>
      </c>
      <c r="N188">
        <f>IFERROR(SMALL(N47:N127,ROW()-ROW($N$130)+1),"")</f>
        <v>0</v>
      </c>
      <c r="O188">
        <f>IFERROR(SMALL(O47:O127,ROW()-ROW($O$130)+1),"")</f>
        <v>0</v>
      </c>
      <c r="P188">
        <f>IFERROR(SMALL(P47:P127,ROW()-ROW($P$130)+1),"")</f>
        <v>0</v>
      </c>
      <c r="Q188">
        <f>IFERROR(SMALL(Q47:Q127,ROW()-ROW($Q$130)+1),"")</f>
        <v>0</v>
      </c>
      <c r="R188">
        <f>IFERROR(SMALL(R47:R127,ROW()-ROW($R$130)+1),"")</f>
        <v>0</v>
      </c>
      <c r="S188">
        <f>IFERROR(SMALL(S47:S127,ROW()-ROW($S$130)+1),"")</f>
        <v>0</v>
      </c>
      <c r="T188">
        <f>IFERROR(SMALL(T47:T127,ROW()-ROW($T$130)+1),"")</f>
        <v>0</v>
      </c>
      <c r="U188">
        <f>IFERROR(SMALL(U47:U127,ROW()-ROW($U$130)+1),"")</f>
        <v>0</v>
      </c>
      <c r="V188">
        <f>IFERROR(SMALL(V47:V127,ROW()-ROW($V$130)+1),"")</f>
        <v>0</v>
      </c>
      <c r="W188">
        <f>IFERROR(SMALL(W47:W127,ROW()-ROW($W$130)+1),"")</f>
        <v>0</v>
      </c>
      <c r="X188">
        <f>IFERROR(SMALL(X47:X127,ROW()-ROW($X$130)+1),"")</f>
        <v>0</v>
      </c>
      <c r="Y188">
        <f>IFERROR(SMALL(Y47:Y127,ROW()-ROW($Y$130)+1),"")</f>
        <v>0</v>
      </c>
      <c r="Z188">
        <f>IFERROR(SMALL(Z47:Z127,ROW()-ROW($Z$130)+1),"")</f>
        <v>0</v>
      </c>
      <c r="AA188">
        <f>IFERROR(SMALL(AA47:AA127,ROW()-ROW($AA$130)+1),"")</f>
        <v>0</v>
      </c>
      <c r="AB188">
        <f>IFERROR(SMALL(AB47:AB127,ROW()-ROW($AB$130)+1),"")</f>
        <v>0</v>
      </c>
      <c r="AC188">
        <f>IFERROR(SMALL(AC47:AC127,ROW()-ROW($AC$130)+1),"")</f>
        <v>0</v>
      </c>
      <c r="AD188">
        <f>IFERROR(SMALL(AD47:AD127,ROW()-ROW($AD$130)+1),"")</f>
        <v>0</v>
      </c>
      <c r="AE188">
        <f>IFERROR(SMALL(AE47:AE127,ROW()-ROW($AE$130)+1),"")</f>
        <v>0</v>
      </c>
      <c r="AF188">
        <f>IFERROR(SMALL(AF47:AF127,ROW()-ROW($AF$130)+1),"")</f>
        <v>0</v>
      </c>
      <c r="AG188">
        <f>IFERROR(SMALL(AG47:AG127,ROW()-ROW($AG$130)+1),"")</f>
        <v>0</v>
      </c>
      <c r="AH188">
        <f>IFERROR(SMALL(AH47:AH127,ROW()-ROW($AH$130)+1),"")</f>
        <v>0</v>
      </c>
      <c r="AI188">
        <f>IFERROR(SMALL(AI47:AI127,ROW()-ROW($AI$130)+1),"")</f>
        <v>0</v>
      </c>
      <c r="AJ188">
        <f>IFERROR(SMALL(AJ47:AJ127,ROW()-ROW($AJ$130)+1),"")</f>
        <v>0</v>
      </c>
      <c r="AK188">
        <f>IFERROR(SMALL(AK47:AK127,ROW()-ROW($AK$130)+1),"")</f>
        <v>0</v>
      </c>
      <c r="AL188">
        <f>IFERROR(SMALL(AL47:AL127,ROW()-ROW($AL$130)+1),"")</f>
        <v>0</v>
      </c>
      <c r="AM188">
        <f>IFERROR(SMALL(AM47:AM127,ROW()-ROW($AM$130)+1),"")</f>
        <v>0</v>
      </c>
      <c r="AN188">
        <f>IFERROR(SMALL(AN47:AN127,ROW()-ROW($AN$130)+1),"")</f>
        <v>0</v>
      </c>
      <c r="AO188">
        <f>IFERROR(SMALL(AO47:AO127,ROW()-ROW($AO$130)+1),"")</f>
        <v>0</v>
      </c>
      <c r="AP188">
        <f>IFERROR(SMALL(AP47:AP127,ROW()-ROW($AP$130)+1),"")</f>
        <v>0</v>
      </c>
      <c r="AQ188">
        <f>IFERROR(SMALL(AQ47:AQ127,ROW()-ROW($AQ$130)+1),"")</f>
        <v>0</v>
      </c>
      <c r="AR188">
        <f>IFERROR(SMALL(AR47:AR127,ROW()-ROW($AR$130)+1),"")</f>
        <v>0</v>
      </c>
      <c r="AS188">
        <f>IFERROR(SMALL(AS47:AS127,ROW()-ROW($AS$130)+1),"")</f>
        <v>0</v>
      </c>
      <c r="AT188">
        <f>IFERROR(SMALL(AT47:AT127,ROW()-ROW($AT$130)+1),"")</f>
        <v>0</v>
      </c>
      <c r="AU188">
        <f>IFERROR(SMALL(AU47:AU127,ROW()-ROW($AU$130)+1),"")</f>
        <v>0</v>
      </c>
      <c r="AV188">
        <f>IFERROR(SMALL(AV47:AV127,ROW()-ROW($AV$130)+1),"")</f>
        <v>0</v>
      </c>
      <c r="AW188">
        <f>IFERROR(SMALL(AW47:AW127,ROW()-ROW($AW$130)+1),"")</f>
        <v>0</v>
      </c>
      <c r="AX188">
        <f>IFERROR(SMALL(AX47:AX127,ROW()-ROW($AX$130)+1),"")</f>
        <v>0</v>
      </c>
      <c r="AY188">
        <f>IFERROR(SMALL(AY47:AY127,ROW()-ROW($AY$130)+1),"")</f>
        <v>0</v>
      </c>
      <c r="AZ188">
        <f>IFERROR(SMALL(AZ47:AZ127,ROW()-ROW($AZ$130)+1),"")</f>
        <v>0</v>
      </c>
      <c r="BA188">
        <f>IFERROR(SMALL(BA47:BA127,ROW()-ROW($BA$130)+1),"")</f>
        <v>0</v>
      </c>
      <c r="BB188">
        <f>IFERROR(SMALL(BB47:BB127,ROW()-ROW($BB$130)+1),"")</f>
        <v>0</v>
      </c>
      <c r="BC188">
        <f>IFERROR(SMALL(BC47:BC127,ROW()-ROW($BC$130)+1),"")</f>
        <v>0</v>
      </c>
      <c r="BD188">
        <f>IFERROR(SMALL(BD47:BD127,ROW()-ROW($BD$130)+1),"")</f>
        <v>0</v>
      </c>
      <c r="BE188">
        <f>IFERROR(SMALL(BE47:BE127,ROW()-ROW($BE$130)+1),"")</f>
        <v>0</v>
      </c>
      <c r="BF188">
        <f>IFERROR(SMALL(BF47:BF127,ROW()-ROW($BF$130)+1),"")</f>
        <v>0</v>
      </c>
      <c r="BG188">
        <f>IFERROR(SMALL(BG47:BG127,ROW()-ROW($BG$130)+1),"")</f>
        <v>0</v>
      </c>
      <c r="BH188">
        <f>IFERROR(SMALL(BH47:BH127,ROW()-ROW($BH$130)+1),"")</f>
        <v>0</v>
      </c>
      <c r="BI188">
        <f>IFERROR(SMALL(BI47:BI127,ROW()-ROW($BI$130)+1),"")</f>
        <v>0</v>
      </c>
      <c r="BJ188">
        <f>IFERROR(SMALL(BJ47:BJ127,ROW()-ROW($BJ$130)+1),"")</f>
        <v>0</v>
      </c>
      <c r="BK188">
        <f>IFERROR(SMALL(BK47:BK127,ROW()-ROW($BK$130)+1),"")</f>
        <v>0</v>
      </c>
      <c r="BL188">
        <f>IFERROR(SMALL(BL47:BL127,ROW()-ROW($BL$130)+1),"")</f>
        <v>0</v>
      </c>
      <c r="BM188">
        <f>IFERROR(SMALL(BM47:BM127,ROW()-ROW($BM$130)+1),"")</f>
        <v>0</v>
      </c>
      <c r="BN188">
        <f>IFERROR(SMALL(BN47:BN127,ROW()-ROW($BN$130)+1),"")</f>
        <v>0</v>
      </c>
      <c r="BO188">
        <f>IFERROR(SMALL(BO47:BO127,ROW()-ROW($BO$130)+1),"")</f>
        <v>0</v>
      </c>
      <c r="BP188">
        <f>IFERROR(SMALL(BP47:BP127,ROW()-ROW($BP$130)+1),"")</f>
        <v>0</v>
      </c>
      <c r="BQ188">
        <f>IFERROR(SMALL(BQ47:BQ127,ROW()-ROW($BQ$130)+1),"")</f>
        <v>0</v>
      </c>
      <c r="BR188">
        <f>IFERROR(SMALL(BR47:BR127,ROW()-ROW($BR$130)+1),"")</f>
        <v>0</v>
      </c>
      <c r="BS188">
        <f>IFERROR(SMALL(BS47:BS127,ROW()-ROW($BS$130)+1),"")</f>
        <v>0</v>
      </c>
      <c r="BT188">
        <f>IFERROR(SMALL(BT47:BT127,ROW()-ROW($BT$130)+1),"")</f>
        <v>0</v>
      </c>
      <c r="BU188">
        <f>IFERROR(SMALL(BU47:BU127,ROW()-ROW($BU$130)+1),"")</f>
        <v>0</v>
      </c>
      <c r="BV188">
        <f>IFERROR(SMALL(BV47:BV127,ROW()-ROW($BV$130)+1),"")</f>
        <v>0</v>
      </c>
      <c r="BW188">
        <f>IFERROR(SMALL(BW47:BW127,ROW()-ROW($BW$130)+1),"")</f>
        <v>0</v>
      </c>
      <c r="BX188">
        <f>IFERROR(SMALL(BX47:BX127,ROW()-ROW($BX$130)+1),"")</f>
        <v>0</v>
      </c>
      <c r="BY188">
        <f>IFERROR(SMALL(BY47:BY127,ROW()-ROW($BY$130)+1),"")</f>
        <v>0</v>
      </c>
      <c r="BZ188">
        <f>IFERROR(SMALL(BZ47:BZ127,ROW()-ROW($BZ$130)+1),"")</f>
        <v>0</v>
      </c>
      <c r="CA188">
        <f>IFERROR(SMALL(CA47:CA127,ROW()-ROW($CA$130)+1),"")</f>
        <v>0</v>
      </c>
      <c r="CB188">
        <f>IFERROR(SMALL(CB47:CB127,ROW()-ROW($CB$130)+1),"")</f>
        <v>0</v>
      </c>
      <c r="CC188">
        <f>IFERROR(SMALL(CC47:CC127,ROW()-ROW($CC$130)+1),"")</f>
        <v>0</v>
      </c>
      <c r="CD188">
        <f>IFERROR(SMALL(CD47:CD127,ROW()-ROW($CD$130)+1),"")</f>
        <v>0</v>
      </c>
      <c r="CE188">
        <f>IFERROR(SMALL(CE47:CE127,ROW()-ROW($CE$130)+1),"")</f>
        <v>0</v>
      </c>
      <c r="CF188">
        <f>IFERROR(SMALL(CF47:CF127,ROW()-ROW($CF$130)+1),"")</f>
        <v>0</v>
      </c>
      <c r="CG188">
        <f>IFERROR(SMALL(CG47:CG127,ROW()-ROW($CG$130)+1),"")</f>
        <v>0</v>
      </c>
      <c r="CH188">
        <f>IFERROR(SMALL(CH47:CH127,ROW()-ROW($CH$130)+1),"")</f>
        <v>0</v>
      </c>
      <c r="CI188">
        <f>IFERROR(SMALL(CI47:CI127,ROW()-ROW($CI$130)+1),"")</f>
        <v>0</v>
      </c>
      <c r="CJ188">
        <f>IFERROR(SMALL(CJ47:CJ127,ROW()-ROW($CJ$130)+1),"")</f>
        <v>0</v>
      </c>
      <c r="CK188">
        <f>IFERROR(SMALL(CK47:CK127,ROW()-ROW($CK$130)+1),"")</f>
        <v>0</v>
      </c>
      <c r="CL188">
        <f>IFERROR(SMALL(CL47:CL127,ROW()-ROW($CL$130)+1),"")</f>
        <v>0</v>
      </c>
      <c r="CM188">
        <f>IFERROR(SMALL(CM47:CM127,ROW()-ROW($CM$130)+1),"")</f>
        <v>0</v>
      </c>
      <c r="CN188">
        <f>IFERROR(SMALL(CN47:CN127,ROW()-ROW($CN$130)+1),"")</f>
        <v>0</v>
      </c>
      <c r="CO188">
        <f>IFERROR(SMALL(CO47:CO127,ROW()-ROW($CO$130)+1),"")</f>
        <v>0</v>
      </c>
      <c r="CP188">
        <f>IFERROR(SMALL(CP47:CP127,ROW()-ROW($CP$130)+1),"")</f>
        <v>0</v>
      </c>
      <c r="CQ188">
        <f>IFERROR(SMALL(CQ47:CQ127,ROW()-ROW($CQ$130)+1),"")</f>
        <v>0</v>
      </c>
      <c r="CR188">
        <f>IFERROR(SMALL(CR47:CR127,ROW()-ROW($CR$130)+1),"")</f>
        <v>0</v>
      </c>
      <c r="CS188">
        <f>IFERROR(SMALL(CS47:CS127,ROW()-ROW($CS$130)+1),"")</f>
        <v>0</v>
      </c>
      <c r="CT188">
        <f>IFERROR(SMALL(CT47:CT127,ROW()-ROW($CT$130)+1),"")</f>
        <v>0</v>
      </c>
      <c r="CU188">
        <f>IFERROR(SMALL(CU47:CU127,ROW()-ROW($CU$130)+1),"")</f>
        <v>0</v>
      </c>
      <c r="CV188">
        <f>IFERROR(SMALL(CV47:CV127,ROW()-ROW($CV$130)+1),"")</f>
        <v>0</v>
      </c>
      <c r="CW188">
        <f>IFERROR(SMALL(CW47:CW127,ROW()-ROW($CW$130)+1),"")</f>
        <v>0</v>
      </c>
      <c r="CX188">
        <f>IFERROR(SMALL(CX47:CX127,ROW()-ROW($CX$130)+1),"")</f>
        <v>0</v>
      </c>
      <c r="CY188">
        <f>IFERROR(SMALL(CY47:CY127,ROW()-ROW($CY$130)+1),"")</f>
        <v>0</v>
      </c>
      <c r="CZ188">
        <f>IFERROR(SMALL(CZ47:CZ127,ROW()-ROW($CZ$130)+1),"")</f>
        <v>0</v>
      </c>
      <c r="DA188">
        <f>IFERROR(SMALL(DA47:DA127,ROW()-ROW($DA$130)+1),"")</f>
        <v>0</v>
      </c>
      <c r="DB188">
        <f>IFERROR(SMALL(DB47:DB127,ROW()-ROW($DB$130)+1),"")</f>
        <v>0</v>
      </c>
      <c r="DC188">
        <f>IFERROR(SMALL(DC47:DC127,ROW()-ROW($DC$130)+1),"")</f>
        <v>0</v>
      </c>
      <c r="DD188">
        <f>IFERROR(SMALL(DD47:DD127,ROW()-ROW($DD$130)+1),"")</f>
        <v>0</v>
      </c>
      <c r="DE188">
        <f>IFERROR(SMALL(DE47:DE127,ROW()-ROW($DE$130)+1),"")</f>
        <v>0</v>
      </c>
      <c r="DF188">
        <f>IFERROR(SMALL(DF47:DF127,ROW()-ROW($DF$130)+1),"")</f>
        <v>0</v>
      </c>
      <c r="DG188">
        <f>IFERROR(SMALL(DG47:DG127,ROW()-ROW($DG$130)+1),"")</f>
        <v>0</v>
      </c>
      <c r="DH188">
        <f>IFERROR(SMALL(DH47:DH127,ROW()-ROW($DH$130)+1),"")</f>
        <v>0</v>
      </c>
      <c r="DI188">
        <f>IFERROR(SMALL(DI47:DI127,ROW()-ROW($DI$130)+1),"")</f>
        <v>0</v>
      </c>
      <c r="DJ188">
        <f>IFERROR(SMALL(DJ47:DJ127,ROW()-ROW($DJ$130)+1),"")</f>
        <v>0</v>
      </c>
      <c r="DK188">
        <f>IFERROR(SMALL(DK47:DK127,ROW()-ROW($DK$130)+1),"")</f>
        <v>0</v>
      </c>
      <c r="DL188">
        <f>IFERROR(SMALL(DL47:DL127,ROW()-ROW($DL$130)+1),"")</f>
        <v>0</v>
      </c>
      <c r="DM188">
        <f>IFERROR(SMALL(DM47:DM127,ROW()-ROW($DM$130)+1),"")</f>
        <v>0</v>
      </c>
      <c r="DN188">
        <f>IFERROR(SMALL(DN47:DN127,ROW()-ROW($DN$130)+1),"")</f>
        <v>0</v>
      </c>
      <c r="DO188">
        <f>IFERROR(SMALL(DO47:DO127,ROW()-ROW($DO$130)+1),"")</f>
        <v>0</v>
      </c>
      <c r="DP188">
        <f>IFERROR(SMALL(DP47:DP127,ROW()-ROW($DP$130)+1),"")</f>
        <v>0</v>
      </c>
      <c r="DS188">
        <f>IFERROR(SMALL(DS47:DS127,ROW()-ROW($DS$130)+1),"")</f>
        <v>0</v>
      </c>
      <c r="DT188">
        <f>IFERROR(SMALL(DT47:DT127,ROW()-ROW($DT$130)+1),"")</f>
        <v>0</v>
      </c>
      <c r="DU188">
        <f>IFERROR(SMALL(DU47:DU127,ROW()-ROW($DU$130)+1),"")</f>
        <v>0</v>
      </c>
      <c r="DV188">
        <f>IFERROR(SMALL(DV47:DV127,ROW()-ROW($DV$130)+1),"")</f>
        <v>0</v>
      </c>
      <c r="DW188">
        <f>IFERROR(SMALL(DW47:DW127,ROW()-ROW($DW$130)+1),"")</f>
        <v>0</v>
      </c>
      <c r="DX188">
        <f>IFERROR(SMALL(DX47:DX127,ROW()-ROW($DX$130)+1),"")</f>
        <v>0</v>
      </c>
      <c r="DY188">
        <f>IFERROR(SMALL(DY47:DY127,ROW()-ROW($DY$130)+1),"")</f>
        <v>0</v>
      </c>
      <c r="DZ188">
        <f>IFERROR(SMALL(DZ47:DZ127,ROW()-ROW($DZ$130)+1),"")</f>
        <v>0</v>
      </c>
      <c r="EA188">
        <f>IFERROR(SMALL(EA47:EA127,ROW()-ROW($EA$130)+1),"")</f>
        <v>0</v>
      </c>
      <c r="EB188">
        <f>IFERROR(SMALL(EB47:EB127,ROW()-ROW($EB$130)+1),"")</f>
        <v>0</v>
      </c>
      <c r="EC188">
        <f>IFERROR(SMALL(EC47:EC127,ROW()-ROW($EC$130)+1),"")</f>
        <v>0</v>
      </c>
      <c r="ED188">
        <f>IFERROR(SMALL(ED47:ED127,ROW()-ROW($ED$130)+1),"")</f>
        <v>0</v>
      </c>
      <c r="EE188">
        <f>IFERROR(SMALL(EE47:EE127,ROW()-ROW($EE$130)+1),"")</f>
        <v>0</v>
      </c>
      <c r="EF188">
        <f>IFERROR(SMALL(EF47:EF127,ROW()-ROW($EF$130)+1),"")</f>
        <v>0</v>
      </c>
      <c r="EG188">
        <f>IFERROR(SMALL(EG47:EG127,ROW()-ROW($EG$130)+1),"")</f>
        <v>0</v>
      </c>
      <c r="EH188">
        <f>IFERROR(SMALL(EH47:EH127,ROW()-ROW($EH$130)+1),"")</f>
        <v>0</v>
      </c>
      <c r="EI188">
        <f>IFERROR(SMALL(EI47:EI127,ROW()-ROW($EI$130)+1),"")</f>
        <v>0</v>
      </c>
      <c r="EJ188">
        <f>IFERROR(SMALL(EJ47:EJ127,ROW()-ROW($EJ$130)+1),"")</f>
        <v>0</v>
      </c>
      <c r="EK188">
        <f>IFERROR(SMALL(EK47:EK127,ROW()-ROW($EK$130)+1),"")</f>
        <v>0</v>
      </c>
      <c r="EL188">
        <f>IFERROR(SMALL(EL47:EL127,ROW()-ROW($EL$130)+1),"")</f>
        <v>0</v>
      </c>
      <c r="EM188">
        <f>IFERROR(SMALL(EM47:EM127,ROW()-ROW($EM$130)+1),"")</f>
        <v>0</v>
      </c>
      <c r="EN188">
        <f>IFERROR(SMALL(EN47:EN127,ROW()-ROW($EN$130)+1),"")</f>
        <v>0</v>
      </c>
      <c r="EO188">
        <f>IFERROR(SMALL(EO47:EO127,ROW()-ROW($EO$130)+1),"")</f>
        <v>0</v>
      </c>
      <c r="EP188">
        <f>IFERROR(SMALL(EP47:EP127,ROW()-ROW($EP$130)+1),"")</f>
        <v>0</v>
      </c>
      <c r="EQ188">
        <f>IFERROR(SMALL(EQ47:EQ127,ROW()-ROW($EQ$130)+1),"")</f>
        <v>0</v>
      </c>
      <c r="ER188">
        <f>IFERROR(SMALL(ER47:ER127,ROW()-ROW($ER$130)+1),"")</f>
        <v>0</v>
      </c>
      <c r="ES188">
        <f>IFERROR(SMALL(ES47:ES127,ROW()-ROW($ES$130)+1),"")</f>
        <v>0</v>
      </c>
      <c r="ET188">
        <f>IFERROR(SMALL(ET47:ET127,ROW()-ROW($ET$130)+1),"")</f>
        <v>0</v>
      </c>
      <c r="EU188">
        <f>IFERROR(SMALL(EU47:EU127,ROW()-ROW($EU$130)+1),"")</f>
        <v>0</v>
      </c>
      <c r="EV188">
        <f>IFERROR(SMALL(EV47:EV127,ROW()-ROW($EV$130)+1),"")</f>
        <v>0</v>
      </c>
      <c r="EW188">
        <f>IFERROR(SMALL(EW47:EW127,ROW()-ROW($EW$130)+1),"")</f>
        <v>0</v>
      </c>
      <c r="EX188">
        <f>IFERROR(SMALL(EX47:EX127,ROW()-ROW($EX$130)+1),"")</f>
        <v>0</v>
      </c>
      <c r="EY188">
        <f>IFERROR(SMALL(EY47:EY127,ROW()-ROW($EY$130)+1),"")</f>
        <v>0</v>
      </c>
      <c r="EZ188">
        <f>IFERROR(SMALL(EZ47:EZ127,ROW()-ROW($EZ$130)+1),"")</f>
        <v>0</v>
      </c>
      <c r="FA188">
        <f>IFERROR(SMALL(FA47:FA127,ROW()-ROW($FA$130)+1),"")</f>
        <v>0</v>
      </c>
      <c r="FB188">
        <f>IFERROR(SMALL(FB47:FB127,ROW()-ROW($FB$130)+1),"")</f>
        <v>0</v>
      </c>
      <c r="FC188">
        <f>IFERROR(SMALL(FC47:FC127,ROW()-ROW($FC$130)+1),"")</f>
        <v>0</v>
      </c>
      <c r="FD188">
        <f>IFERROR(SMALL(FD47:FD127,ROW()-ROW($FD$130)+1),"")</f>
        <v>0</v>
      </c>
      <c r="FE188">
        <f>IFERROR(SMALL(FE47:FE127,ROW()-ROW($FE$130)+1),"")</f>
        <v>0</v>
      </c>
      <c r="FF188">
        <f>IFERROR(SMALL(FF47:FF127,ROW()-ROW($FF$130)+1),"")</f>
        <v>0</v>
      </c>
      <c r="FG188">
        <f>IFERROR(SMALL(FG47:FG127,ROW()-ROW($FG$130)+1),"")</f>
        <v>0</v>
      </c>
      <c r="FH188">
        <f>IFERROR(SMALL(FH47:FH127,ROW()-ROW($FH$130)+1),"")</f>
        <v>0</v>
      </c>
      <c r="FI188">
        <f>IFERROR(SMALL(FI47:FI127,ROW()-ROW($FI$130)+1),"")</f>
        <v>0</v>
      </c>
      <c r="FJ188">
        <f>IFERROR(SMALL(FJ47:FJ127,ROW()-ROW($FJ$130)+1),"")</f>
        <v>0</v>
      </c>
      <c r="FK188">
        <f>IFERROR(SMALL(FK47:FK127,ROW()-ROW($FK$130)+1),"")</f>
        <v>0</v>
      </c>
      <c r="FL188">
        <f>IFERROR(SMALL(FL47:FL127,ROW()-ROW($FL$130)+1),"")</f>
        <v>0</v>
      </c>
      <c r="FM188">
        <f>IFERROR(SMALL(FM47:FM127,ROW()-ROW($FM$130)+1),"")</f>
        <v>0</v>
      </c>
      <c r="FN188">
        <f>IFERROR(SMALL(FN47:FN127,ROW()-ROW($FN$130)+1),"")</f>
        <v>0</v>
      </c>
      <c r="FO188">
        <f>IFERROR(SMALL(FO47:FO127,ROW()-ROW($FO$130)+1),"")</f>
        <v>0</v>
      </c>
      <c r="FP188">
        <f>IFERROR(SMALL(FP47:FP127,ROW()-ROW($FP$130)+1),"")</f>
        <v>0</v>
      </c>
      <c r="FQ188">
        <f>IFERROR(SMALL(FQ47:FQ127,ROW()-ROW($FQ$130)+1),"")</f>
        <v>0</v>
      </c>
      <c r="FR188">
        <f>IFERROR(SMALL(FR47:FR127,ROW()-ROW($FR$130)+1),"")</f>
        <v>0</v>
      </c>
      <c r="FS188">
        <f>IFERROR(SMALL(FS47:FS127,ROW()-ROW($FS$130)+1),"")</f>
        <v>0</v>
      </c>
      <c r="FT188">
        <f>IFERROR(SMALL(FT47:FT127,ROW()-ROW($FT$130)+1),"")</f>
        <v>0</v>
      </c>
      <c r="FU188">
        <f>IFERROR(SMALL(FU47:FU127,ROW()-ROW($FU$130)+1),"")</f>
        <v>0</v>
      </c>
      <c r="FV188">
        <f>IFERROR(SMALL(FV47:FV127,ROW()-ROW($FV$130)+1),"")</f>
        <v>0</v>
      </c>
      <c r="FW188">
        <f>IFERROR(SMALL(FW47:FW127,ROW()-ROW($FW$130)+1),"")</f>
        <v>0</v>
      </c>
      <c r="FX188">
        <f>IFERROR(SMALL(FX47:FX127,ROW()-ROW($FX$130)+1),"")</f>
        <v>0</v>
      </c>
      <c r="FY188">
        <f>IFERROR(SMALL(FY47:FY127,ROW()-ROW($FY$130)+1),"")</f>
        <v>0</v>
      </c>
      <c r="FZ188">
        <f>IFERROR(SMALL(FZ47:FZ127,ROW()-ROW($FZ$130)+1),"")</f>
        <v>0</v>
      </c>
      <c r="GA188">
        <f>IFERROR(SMALL(GA47:GA127,ROW()-ROW($GA$130)+1),"")</f>
        <v>0</v>
      </c>
      <c r="GB188">
        <f>IFERROR(SMALL(GB47:GB127,ROW()-ROW($GB$130)+1),"")</f>
        <v>0</v>
      </c>
      <c r="GC188">
        <f>IFERROR(SMALL(GC47:GC127,ROW()-ROW($GC$130)+1),"")</f>
        <v>0</v>
      </c>
      <c r="GD188">
        <f>IFERROR(SMALL(GD47:GD127,ROW()-ROW($GD$130)+1),"")</f>
        <v>0</v>
      </c>
      <c r="GE188">
        <f>IFERROR(SMALL(GE47:GE127,ROW()-ROW($GE$130)+1),"")</f>
        <v>0</v>
      </c>
      <c r="GF188">
        <f>IFERROR(SMALL(GF47:GF127,ROW()-ROW($GF$130)+1),"")</f>
        <v>0</v>
      </c>
      <c r="GG188">
        <f>IFERROR(SMALL(GG47:GG127,ROW()-ROW($GG$130)+1),"")</f>
        <v>0</v>
      </c>
      <c r="GH188">
        <f>IFERROR(SMALL(GH47:GH127,ROW()-ROW($GH$130)+1),"")</f>
        <v>0</v>
      </c>
      <c r="GI188">
        <f>IFERROR(SMALL(GI47:GI127,ROW()-ROW($GI$130)+1),"")</f>
        <v>0</v>
      </c>
      <c r="GJ188">
        <f>IFERROR(SMALL(GJ47:GJ127,ROW()-ROW($GJ$130)+1),"")</f>
        <v>0</v>
      </c>
      <c r="GK188">
        <f>IFERROR(SMALL(GK47:GK127,ROW()-ROW($GK$130)+1),"")</f>
        <v>0</v>
      </c>
      <c r="GL188">
        <f>IFERROR(SMALL(GL47:GL127,ROW()-ROW($GL$130)+1),"")</f>
        <v>0</v>
      </c>
      <c r="GM188">
        <f>IFERROR(SMALL(GM47:GM127,ROW()-ROW($GM$130)+1),"")</f>
        <v>0</v>
      </c>
      <c r="GN188">
        <f>IFERROR(SMALL(GN47:GN127,ROW()-ROW($GN$130)+1),"")</f>
        <v>0</v>
      </c>
      <c r="GO188">
        <f>IFERROR(SMALL(GO47:GO127,ROW()-ROW($GO$130)+1),"")</f>
        <v>0</v>
      </c>
      <c r="GP188">
        <f>IFERROR(SMALL(GP47:GP127,ROW()-ROW($GP$130)+1),"")</f>
        <v>0</v>
      </c>
      <c r="GQ188">
        <f>IFERROR(SMALL(GQ47:GQ127,ROW()-ROW($GQ$130)+1),"")</f>
        <v>0</v>
      </c>
      <c r="GR188">
        <f>IFERROR(SMALL(GR47:GR127,ROW()-ROW($GR$130)+1),"")</f>
        <v>0</v>
      </c>
      <c r="GS188">
        <f>IFERROR(SMALL(GS47:GS127,ROW()-ROW($GS$130)+1),"")</f>
        <v>0</v>
      </c>
      <c r="GT188">
        <f>IFERROR(SMALL(GT47:GT127,ROW()-ROW($GT$130)+1),"")</f>
        <v>0</v>
      </c>
      <c r="GU188">
        <f>IFERROR(SMALL(GU47:GU127,ROW()-ROW($GU$130)+1),"")</f>
        <v>0</v>
      </c>
      <c r="GV188">
        <f>IFERROR(SMALL(GV47:GV127,ROW()-ROW($GV$130)+1),"")</f>
        <v>0</v>
      </c>
      <c r="GW188">
        <f>IFERROR(SMALL(GW47:GW127,ROW()-ROW($GW$130)+1),"")</f>
        <v>0</v>
      </c>
      <c r="GX188">
        <f>IFERROR(SMALL(GX47:GX127,ROW()-ROW($GX$130)+1),"")</f>
        <v>0</v>
      </c>
      <c r="GY188">
        <f>IFERROR(SMALL(GY47:GY127,ROW()-ROW($GY$130)+1),"")</f>
        <v>0</v>
      </c>
      <c r="GZ188">
        <f>IFERROR(SMALL(GZ47:GZ127,ROW()-ROW($GZ$130)+1),"")</f>
        <v>0</v>
      </c>
      <c r="HA188">
        <f>IFERROR(SMALL(HA47:HA127,ROW()-ROW($HA$130)+1),"")</f>
        <v>0</v>
      </c>
      <c r="HB188">
        <f>IFERROR(SMALL(HB47:HB127,ROW()-ROW($HB$130)+1),"")</f>
        <v>0</v>
      </c>
      <c r="HC188">
        <f>IFERROR(SMALL(HC47:HC127,ROW()-ROW($HC$130)+1),"")</f>
        <v>0</v>
      </c>
      <c r="HD188">
        <f>IFERROR(SMALL(HD47:HD127,ROW()-ROW($HD$130)+1),"")</f>
        <v>0</v>
      </c>
      <c r="HE188">
        <f>IFERROR(SMALL(HE47:HE127,ROW()-ROW($HE$130)+1),"")</f>
        <v>0</v>
      </c>
      <c r="HF188">
        <f>IFERROR(SMALL(HF47:HF127,ROW()-ROW($HF$130)+1),"")</f>
        <v>0</v>
      </c>
      <c r="HG188">
        <f>IFERROR(SMALL(HG47:HG127,ROW()-ROW($HG$130)+1),"")</f>
        <v>0</v>
      </c>
      <c r="HH188">
        <f>IFERROR(SMALL(HH47:HH127,ROW()-ROW($HH$130)+1),"")</f>
        <v>0</v>
      </c>
      <c r="HI188">
        <f>IFERROR(SMALL(HI47:HI127,ROW()-ROW($HI$130)+1),"")</f>
        <v>0</v>
      </c>
      <c r="HJ188">
        <f>IFERROR(SMALL(HJ47:HJ127,ROW()-ROW($HJ$130)+1),"")</f>
        <v>0</v>
      </c>
      <c r="HK188">
        <f>IFERROR(SMALL(HK47:HK127,ROW()-ROW($HK$130)+1),"")</f>
        <v>0</v>
      </c>
      <c r="HL188">
        <f>IFERROR(SMALL(HL47:HL127,ROW()-ROW($HL$130)+1),"")</f>
        <v>0</v>
      </c>
      <c r="HM188">
        <f>IFERROR(SMALL(HM47:HM127,ROW()-ROW($HM$130)+1),"")</f>
        <v>0</v>
      </c>
      <c r="HN188">
        <f>IFERROR(SMALL(HN47:HN127,ROW()-ROW($HN$130)+1),"")</f>
        <v>0</v>
      </c>
      <c r="HO188">
        <f>IFERROR(SMALL(HO47:HO127,ROW()-ROW($HO$130)+1),"")</f>
        <v>0</v>
      </c>
      <c r="HP188">
        <f>IFERROR(SMALL(HP47:HP127,ROW()-ROW($HP$130)+1),"")</f>
        <v>0</v>
      </c>
      <c r="HQ188">
        <f>IFERROR(SMALL(HQ47:HQ127,ROW()-ROW($HQ$130)+1),"")</f>
        <v>0</v>
      </c>
      <c r="HR188">
        <f>IFERROR(SMALL(HR47:HR127,ROW()-ROW($HR$130)+1),"")</f>
        <v>0</v>
      </c>
      <c r="HS188">
        <f>IFERROR(SMALL(HS47:HS127,ROW()-ROW($HS$130)+1),"")</f>
        <v>0</v>
      </c>
      <c r="HT188">
        <f>IFERROR(SMALL(HT47:HT127,ROW()-ROW($HT$130)+1),"")</f>
        <v>0</v>
      </c>
      <c r="HU188">
        <f>IFERROR(SMALL(HU47:HU127,ROW()-ROW($HU$130)+1),"")</f>
        <v>0</v>
      </c>
      <c r="HV188">
        <f>IFERROR(SMALL(HV47:HV127,ROW()-ROW($HV$130)+1),"")</f>
        <v>0</v>
      </c>
      <c r="HW188">
        <f>IFERROR(SMALL(HW47:HW127,ROW()-ROW($HW$130)+1),"")</f>
        <v>0</v>
      </c>
      <c r="HX188">
        <f>IFERROR(SMALL(HX47:HX127,ROW()-ROW($HX$130)+1),"")</f>
        <v>0</v>
      </c>
      <c r="HY188">
        <f>IFERROR(SMALL(HY47:HY127,ROW()-ROW($HY$130)+1),"")</f>
        <v>0</v>
      </c>
      <c r="HZ188">
        <f>IFERROR(SMALL(HZ47:HZ127,ROW()-ROW($HZ$130)+1),"")</f>
        <v>0</v>
      </c>
      <c r="IA188">
        <f>IFERROR(SMALL(IA47:IA127,ROW()-ROW($IA$130)+1),"")</f>
        <v>0</v>
      </c>
      <c r="IB188">
        <f>IFERROR(SMALL(IB47:IB127,ROW()-ROW($IB$130)+1),"")</f>
        <v>0</v>
      </c>
      <c r="IC188">
        <f>IFERROR(SMALL(IC47:IC127,ROW()-ROW($IC$130)+1),"")</f>
        <v>0</v>
      </c>
      <c r="ID188">
        <f>IFERROR(SMALL(ID47:ID127,ROW()-ROW($ID$130)+1),"")</f>
        <v>0</v>
      </c>
    </row>
    <row r="189" spans="5:238">
      <c r="E189">
        <f>IFERROR(SMALL(E47:E127,ROW()-ROW($E$130)+1),"")</f>
        <v>0</v>
      </c>
      <c r="F189">
        <f>IFERROR(SMALL(F47:F127,ROW()-ROW($F$130)+1),"")</f>
        <v>0</v>
      </c>
      <c r="G189">
        <f>IFERROR(SMALL(G47:G127,ROW()-ROW($G$130)+1),"")</f>
        <v>0</v>
      </c>
      <c r="H189">
        <f>IFERROR(SMALL(H47:H127,ROW()-ROW($H$130)+1),"")</f>
        <v>0</v>
      </c>
      <c r="I189">
        <f>IFERROR(SMALL(I47:I127,ROW()-ROW($I$130)+1),"")</f>
        <v>0</v>
      </c>
      <c r="J189">
        <f>IFERROR(SMALL(J47:J127,ROW()-ROW($J$130)+1),"")</f>
        <v>0</v>
      </c>
      <c r="K189">
        <f>IFERROR(SMALL(K47:K127,ROW()-ROW($K$130)+1),"")</f>
        <v>0</v>
      </c>
      <c r="L189">
        <f>IFERROR(SMALL(L47:L127,ROW()-ROW($L$130)+1),"")</f>
        <v>0</v>
      </c>
      <c r="M189">
        <f>IFERROR(SMALL(M47:M127,ROW()-ROW($M$130)+1),"")</f>
        <v>0</v>
      </c>
      <c r="N189">
        <f>IFERROR(SMALL(N47:N127,ROW()-ROW($N$130)+1),"")</f>
        <v>0</v>
      </c>
      <c r="O189">
        <f>IFERROR(SMALL(O47:O127,ROW()-ROW($O$130)+1),"")</f>
        <v>0</v>
      </c>
      <c r="P189">
        <f>IFERROR(SMALL(P47:P127,ROW()-ROW($P$130)+1),"")</f>
        <v>0</v>
      </c>
      <c r="Q189">
        <f>IFERROR(SMALL(Q47:Q127,ROW()-ROW($Q$130)+1),"")</f>
        <v>0</v>
      </c>
      <c r="R189">
        <f>IFERROR(SMALL(R47:R127,ROW()-ROW($R$130)+1),"")</f>
        <v>0</v>
      </c>
      <c r="S189">
        <f>IFERROR(SMALL(S47:S127,ROW()-ROW($S$130)+1),"")</f>
        <v>0</v>
      </c>
      <c r="T189">
        <f>IFERROR(SMALL(T47:T127,ROW()-ROW($T$130)+1),"")</f>
        <v>0</v>
      </c>
      <c r="U189">
        <f>IFERROR(SMALL(U47:U127,ROW()-ROW($U$130)+1),"")</f>
        <v>0</v>
      </c>
      <c r="V189">
        <f>IFERROR(SMALL(V47:V127,ROW()-ROW($V$130)+1),"")</f>
        <v>0</v>
      </c>
      <c r="W189">
        <f>IFERROR(SMALL(W47:W127,ROW()-ROW($W$130)+1),"")</f>
        <v>0</v>
      </c>
      <c r="X189">
        <f>IFERROR(SMALL(X47:X127,ROW()-ROW($X$130)+1),"")</f>
        <v>0</v>
      </c>
      <c r="Y189">
        <f>IFERROR(SMALL(Y47:Y127,ROW()-ROW($Y$130)+1),"")</f>
        <v>0</v>
      </c>
      <c r="Z189">
        <f>IFERROR(SMALL(Z47:Z127,ROW()-ROW($Z$130)+1),"")</f>
        <v>0</v>
      </c>
      <c r="AA189">
        <f>IFERROR(SMALL(AA47:AA127,ROW()-ROW($AA$130)+1),"")</f>
        <v>0</v>
      </c>
      <c r="AB189">
        <f>IFERROR(SMALL(AB47:AB127,ROW()-ROW($AB$130)+1),"")</f>
        <v>0</v>
      </c>
      <c r="AC189">
        <f>IFERROR(SMALL(AC47:AC127,ROW()-ROW($AC$130)+1),"")</f>
        <v>0</v>
      </c>
      <c r="AD189">
        <f>IFERROR(SMALL(AD47:AD127,ROW()-ROW($AD$130)+1),"")</f>
        <v>0</v>
      </c>
      <c r="AE189">
        <f>IFERROR(SMALL(AE47:AE127,ROW()-ROW($AE$130)+1),"")</f>
        <v>0</v>
      </c>
      <c r="AF189">
        <f>IFERROR(SMALL(AF47:AF127,ROW()-ROW($AF$130)+1),"")</f>
        <v>0</v>
      </c>
      <c r="AG189">
        <f>IFERROR(SMALL(AG47:AG127,ROW()-ROW($AG$130)+1),"")</f>
        <v>0</v>
      </c>
      <c r="AH189">
        <f>IFERROR(SMALL(AH47:AH127,ROW()-ROW($AH$130)+1),"")</f>
        <v>0</v>
      </c>
      <c r="AI189">
        <f>IFERROR(SMALL(AI47:AI127,ROW()-ROW($AI$130)+1),"")</f>
        <v>0</v>
      </c>
      <c r="AJ189">
        <f>IFERROR(SMALL(AJ47:AJ127,ROW()-ROW($AJ$130)+1),"")</f>
        <v>0</v>
      </c>
      <c r="AK189">
        <f>IFERROR(SMALL(AK47:AK127,ROW()-ROW($AK$130)+1),"")</f>
        <v>0</v>
      </c>
      <c r="AL189">
        <f>IFERROR(SMALL(AL47:AL127,ROW()-ROW($AL$130)+1),"")</f>
        <v>0</v>
      </c>
      <c r="AM189">
        <f>IFERROR(SMALL(AM47:AM127,ROW()-ROW($AM$130)+1),"")</f>
        <v>0</v>
      </c>
      <c r="AN189">
        <f>IFERROR(SMALL(AN47:AN127,ROW()-ROW($AN$130)+1),"")</f>
        <v>0</v>
      </c>
      <c r="AO189">
        <f>IFERROR(SMALL(AO47:AO127,ROW()-ROW($AO$130)+1),"")</f>
        <v>0</v>
      </c>
      <c r="AP189">
        <f>IFERROR(SMALL(AP47:AP127,ROW()-ROW($AP$130)+1),"")</f>
        <v>0</v>
      </c>
      <c r="AQ189">
        <f>IFERROR(SMALL(AQ47:AQ127,ROW()-ROW($AQ$130)+1),"")</f>
        <v>0</v>
      </c>
      <c r="AR189">
        <f>IFERROR(SMALL(AR47:AR127,ROW()-ROW($AR$130)+1),"")</f>
        <v>0</v>
      </c>
      <c r="AS189">
        <f>IFERROR(SMALL(AS47:AS127,ROW()-ROW($AS$130)+1),"")</f>
        <v>0</v>
      </c>
      <c r="AT189">
        <f>IFERROR(SMALL(AT47:AT127,ROW()-ROW($AT$130)+1),"")</f>
        <v>0</v>
      </c>
      <c r="AU189">
        <f>IFERROR(SMALL(AU47:AU127,ROW()-ROW($AU$130)+1),"")</f>
        <v>0</v>
      </c>
      <c r="AV189">
        <f>IFERROR(SMALL(AV47:AV127,ROW()-ROW($AV$130)+1),"")</f>
        <v>0</v>
      </c>
      <c r="AW189">
        <f>IFERROR(SMALL(AW47:AW127,ROW()-ROW($AW$130)+1),"")</f>
        <v>0</v>
      </c>
      <c r="AX189">
        <f>IFERROR(SMALL(AX47:AX127,ROW()-ROW($AX$130)+1),"")</f>
        <v>0</v>
      </c>
      <c r="AY189">
        <f>IFERROR(SMALL(AY47:AY127,ROW()-ROW($AY$130)+1),"")</f>
        <v>0</v>
      </c>
      <c r="AZ189">
        <f>IFERROR(SMALL(AZ47:AZ127,ROW()-ROW($AZ$130)+1),"")</f>
        <v>0</v>
      </c>
      <c r="BA189">
        <f>IFERROR(SMALL(BA47:BA127,ROW()-ROW($BA$130)+1),"")</f>
        <v>0</v>
      </c>
      <c r="BB189">
        <f>IFERROR(SMALL(BB47:BB127,ROW()-ROW($BB$130)+1),"")</f>
        <v>0</v>
      </c>
      <c r="BC189">
        <f>IFERROR(SMALL(BC47:BC127,ROW()-ROW($BC$130)+1),"")</f>
        <v>0</v>
      </c>
      <c r="BD189">
        <f>IFERROR(SMALL(BD47:BD127,ROW()-ROW($BD$130)+1),"")</f>
        <v>0</v>
      </c>
      <c r="BE189">
        <f>IFERROR(SMALL(BE47:BE127,ROW()-ROW($BE$130)+1),"")</f>
        <v>0</v>
      </c>
      <c r="BF189">
        <f>IFERROR(SMALL(BF47:BF127,ROW()-ROW($BF$130)+1),"")</f>
        <v>0</v>
      </c>
      <c r="BG189">
        <f>IFERROR(SMALL(BG47:BG127,ROW()-ROW($BG$130)+1),"")</f>
        <v>0</v>
      </c>
      <c r="BH189">
        <f>IFERROR(SMALL(BH47:BH127,ROW()-ROW($BH$130)+1),"")</f>
        <v>0</v>
      </c>
      <c r="BI189">
        <f>IFERROR(SMALL(BI47:BI127,ROW()-ROW($BI$130)+1),"")</f>
        <v>0</v>
      </c>
      <c r="BJ189">
        <f>IFERROR(SMALL(BJ47:BJ127,ROW()-ROW($BJ$130)+1),"")</f>
        <v>0</v>
      </c>
      <c r="BK189">
        <f>IFERROR(SMALL(BK47:BK127,ROW()-ROW($BK$130)+1),"")</f>
        <v>0</v>
      </c>
      <c r="BL189">
        <f>IFERROR(SMALL(BL47:BL127,ROW()-ROW($BL$130)+1),"")</f>
        <v>0</v>
      </c>
      <c r="BM189">
        <f>IFERROR(SMALL(BM47:BM127,ROW()-ROW($BM$130)+1),"")</f>
        <v>0</v>
      </c>
      <c r="BN189">
        <f>IFERROR(SMALL(BN47:BN127,ROW()-ROW($BN$130)+1),"")</f>
        <v>0</v>
      </c>
      <c r="BO189">
        <f>IFERROR(SMALL(BO47:BO127,ROW()-ROW($BO$130)+1),"")</f>
        <v>0</v>
      </c>
      <c r="BP189">
        <f>IFERROR(SMALL(BP47:BP127,ROW()-ROW($BP$130)+1),"")</f>
        <v>0</v>
      </c>
      <c r="BQ189">
        <f>IFERROR(SMALL(BQ47:BQ127,ROW()-ROW($BQ$130)+1),"")</f>
        <v>0</v>
      </c>
      <c r="BR189">
        <f>IFERROR(SMALL(BR47:BR127,ROW()-ROW($BR$130)+1),"")</f>
        <v>0</v>
      </c>
      <c r="BS189">
        <f>IFERROR(SMALL(BS47:BS127,ROW()-ROW($BS$130)+1),"")</f>
        <v>0</v>
      </c>
      <c r="BT189">
        <f>IFERROR(SMALL(BT47:BT127,ROW()-ROW($BT$130)+1),"")</f>
        <v>0</v>
      </c>
      <c r="BU189">
        <f>IFERROR(SMALL(BU47:BU127,ROW()-ROW($BU$130)+1),"")</f>
        <v>0</v>
      </c>
      <c r="BV189">
        <f>IFERROR(SMALL(BV47:BV127,ROW()-ROW($BV$130)+1),"")</f>
        <v>0</v>
      </c>
      <c r="BW189">
        <f>IFERROR(SMALL(BW47:BW127,ROW()-ROW($BW$130)+1),"")</f>
        <v>0</v>
      </c>
      <c r="BX189">
        <f>IFERROR(SMALL(BX47:BX127,ROW()-ROW($BX$130)+1),"")</f>
        <v>0</v>
      </c>
      <c r="BY189">
        <f>IFERROR(SMALL(BY47:BY127,ROW()-ROW($BY$130)+1),"")</f>
        <v>0</v>
      </c>
      <c r="BZ189">
        <f>IFERROR(SMALL(BZ47:BZ127,ROW()-ROW($BZ$130)+1),"")</f>
        <v>0</v>
      </c>
      <c r="CA189">
        <f>IFERROR(SMALL(CA47:CA127,ROW()-ROW($CA$130)+1),"")</f>
        <v>0</v>
      </c>
      <c r="CB189">
        <f>IFERROR(SMALL(CB47:CB127,ROW()-ROW($CB$130)+1),"")</f>
        <v>0</v>
      </c>
      <c r="CC189">
        <f>IFERROR(SMALL(CC47:CC127,ROW()-ROW($CC$130)+1),"")</f>
        <v>0</v>
      </c>
      <c r="CD189">
        <f>IFERROR(SMALL(CD47:CD127,ROW()-ROW($CD$130)+1),"")</f>
        <v>0</v>
      </c>
      <c r="CE189">
        <f>IFERROR(SMALL(CE47:CE127,ROW()-ROW($CE$130)+1),"")</f>
        <v>0</v>
      </c>
      <c r="CF189">
        <f>IFERROR(SMALL(CF47:CF127,ROW()-ROW($CF$130)+1),"")</f>
        <v>0</v>
      </c>
      <c r="CG189">
        <f>IFERROR(SMALL(CG47:CG127,ROW()-ROW($CG$130)+1),"")</f>
        <v>0</v>
      </c>
      <c r="CH189">
        <f>IFERROR(SMALL(CH47:CH127,ROW()-ROW($CH$130)+1),"")</f>
        <v>0</v>
      </c>
      <c r="CI189">
        <f>IFERROR(SMALL(CI47:CI127,ROW()-ROW($CI$130)+1),"")</f>
        <v>0</v>
      </c>
      <c r="CJ189">
        <f>IFERROR(SMALL(CJ47:CJ127,ROW()-ROW($CJ$130)+1),"")</f>
        <v>0</v>
      </c>
      <c r="CK189">
        <f>IFERROR(SMALL(CK47:CK127,ROW()-ROW($CK$130)+1),"")</f>
        <v>0</v>
      </c>
      <c r="CL189">
        <f>IFERROR(SMALL(CL47:CL127,ROW()-ROW($CL$130)+1),"")</f>
        <v>0</v>
      </c>
      <c r="CM189">
        <f>IFERROR(SMALL(CM47:CM127,ROW()-ROW($CM$130)+1),"")</f>
        <v>0</v>
      </c>
      <c r="CN189">
        <f>IFERROR(SMALL(CN47:CN127,ROW()-ROW($CN$130)+1),"")</f>
        <v>0</v>
      </c>
      <c r="CO189">
        <f>IFERROR(SMALL(CO47:CO127,ROW()-ROW($CO$130)+1),"")</f>
        <v>0</v>
      </c>
      <c r="CP189">
        <f>IFERROR(SMALL(CP47:CP127,ROW()-ROW($CP$130)+1),"")</f>
        <v>0</v>
      </c>
      <c r="CQ189">
        <f>IFERROR(SMALL(CQ47:CQ127,ROW()-ROW($CQ$130)+1),"")</f>
        <v>0</v>
      </c>
      <c r="CR189">
        <f>IFERROR(SMALL(CR47:CR127,ROW()-ROW($CR$130)+1),"")</f>
        <v>0</v>
      </c>
      <c r="CS189">
        <f>IFERROR(SMALL(CS47:CS127,ROW()-ROW($CS$130)+1),"")</f>
        <v>0</v>
      </c>
      <c r="CT189">
        <f>IFERROR(SMALL(CT47:CT127,ROW()-ROW($CT$130)+1),"")</f>
        <v>0</v>
      </c>
      <c r="CU189">
        <f>IFERROR(SMALL(CU47:CU127,ROW()-ROW($CU$130)+1),"")</f>
        <v>0</v>
      </c>
      <c r="CV189">
        <f>IFERROR(SMALL(CV47:CV127,ROW()-ROW($CV$130)+1),"")</f>
        <v>0</v>
      </c>
      <c r="CW189">
        <f>IFERROR(SMALL(CW47:CW127,ROW()-ROW($CW$130)+1),"")</f>
        <v>0</v>
      </c>
      <c r="CX189">
        <f>IFERROR(SMALL(CX47:CX127,ROW()-ROW($CX$130)+1),"")</f>
        <v>0</v>
      </c>
      <c r="CY189">
        <f>IFERROR(SMALL(CY47:CY127,ROW()-ROW($CY$130)+1),"")</f>
        <v>0</v>
      </c>
      <c r="CZ189">
        <f>IFERROR(SMALL(CZ47:CZ127,ROW()-ROW($CZ$130)+1),"")</f>
        <v>0</v>
      </c>
      <c r="DA189">
        <f>IFERROR(SMALL(DA47:DA127,ROW()-ROW($DA$130)+1),"")</f>
        <v>0</v>
      </c>
      <c r="DB189">
        <f>IFERROR(SMALL(DB47:DB127,ROW()-ROW($DB$130)+1),"")</f>
        <v>0</v>
      </c>
      <c r="DC189">
        <f>IFERROR(SMALL(DC47:DC127,ROW()-ROW($DC$130)+1),"")</f>
        <v>0</v>
      </c>
      <c r="DD189">
        <f>IFERROR(SMALL(DD47:DD127,ROW()-ROW($DD$130)+1),"")</f>
        <v>0</v>
      </c>
      <c r="DE189">
        <f>IFERROR(SMALL(DE47:DE127,ROW()-ROW($DE$130)+1),"")</f>
        <v>0</v>
      </c>
      <c r="DF189">
        <f>IFERROR(SMALL(DF47:DF127,ROW()-ROW($DF$130)+1),"")</f>
        <v>0</v>
      </c>
      <c r="DG189">
        <f>IFERROR(SMALL(DG47:DG127,ROW()-ROW($DG$130)+1),"")</f>
        <v>0</v>
      </c>
      <c r="DH189">
        <f>IFERROR(SMALL(DH47:DH127,ROW()-ROW($DH$130)+1),"")</f>
        <v>0</v>
      </c>
      <c r="DI189">
        <f>IFERROR(SMALL(DI47:DI127,ROW()-ROW($DI$130)+1),"")</f>
        <v>0</v>
      </c>
      <c r="DJ189">
        <f>IFERROR(SMALL(DJ47:DJ127,ROW()-ROW($DJ$130)+1),"")</f>
        <v>0</v>
      </c>
      <c r="DK189">
        <f>IFERROR(SMALL(DK47:DK127,ROW()-ROW($DK$130)+1),"")</f>
        <v>0</v>
      </c>
      <c r="DL189">
        <f>IFERROR(SMALL(DL47:DL127,ROW()-ROW($DL$130)+1),"")</f>
        <v>0</v>
      </c>
      <c r="DM189">
        <f>IFERROR(SMALL(DM47:DM127,ROW()-ROW($DM$130)+1),"")</f>
        <v>0</v>
      </c>
      <c r="DN189">
        <f>IFERROR(SMALL(DN47:DN127,ROW()-ROW($DN$130)+1),"")</f>
        <v>0</v>
      </c>
      <c r="DO189">
        <f>IFERROR(SMALL(DO47:DO127,ROW()-ROW($DO$130)+1),"")</f>
        <v>0</v>
      </c>
      <c r="DP189">
        <f>IFERROR(SMALL(DP47:DP127,ROW()-ROW($DP$130)+1),"")</f>
        <v>0</v>
      </c>
      <c r="DS189">
        <f>IFERROR(SMALL(DS47:DS127,ROW()-ROW($DS$130)+1),"")</f>
        <v>0</v>
      </c>
      <c r="DT189">
        <f>IFERROR(SMALL(DT47:DT127,ROW()-ROW($DT$130)+1),"")</f>
        <v>0</v>
      </c>
      <c r="DU189">
        <f>IFERROR(SMALL(DU47:DU127,ROW()-ROW($DU$130)+1),"")</f>
        <v>0</v>
      </c>
      <c r="DV189">
        <f>IFERROR(SMALL(DV47:DV127,ROW()-ROW($DV$130)+1),"")</f>
        <v>0</v>
      </c>
      <c r="DW189">
        <f>IFERROR(SMALL(DW47:DW127,ROW()-ROW($DW$130)+1),"")</f>
        <v>0</v>
      </c>
      <c r="DX189">
        <f>IFERROR(SMALL(DX47:DX127,ROW()-ROW($DX$130)+1),"")</f>
        <v>0</v>
      </c>
      <c r="DY189">
        <f>IFERROR(SMALL(DY47:DY127,ROW()-ROW($DY$130)+1),"")</f>
        <v>0</v>
      </c>
      <c r="DZ189">
        <f>IFERROR(SMALL(DZ47:DZ127,ROW()-ROW($DZ$130)+1),"")</f>
        <v>0</v>
      </c>
      <c r="EA189">
        <f>IFERROR(SMALL(EA47:EA127,ROW()-ROW($EA$130)+1),"")</f>
        <v>0</v>
      </c>
      <c r="EB189">
        <f>IFERROR(SMALL(EB47:EB127,ROW()-ROW($EB$130)+1),"")</f>
        <v>0</v>
      </c>
      <c r="EC189">
        <f>IFERROR(SMALL(EC47:EC127,ROW()-ROW($EC$130)+1),"")</f>
        <v>0</v>
      </c>
      <c r="ED189">
        <f>IFERROR(SMALL(ED47:ED127,ROW()-ROW($ED$130)+1),"")</f>
        <v>0</v>
      </c>
      <c r="EE189">
        <f>IFERROR(SMALL(EE47:EE127,ROW()-ROW($EE$130)+1),"")</f>
        <v>0</v>
      </c>
      <c r="EF189">
        <f>IFERROR(SMALL(EF47:EF127,ROW()-ROW($EF$130)+1),"")</f>
        <v>0</v>
      </c>
      <c r="EG189">
        <f>IFERROR(SMALL(EG47:EG127,ROW()-ROW($EG$130)+1),"")</f>
        <v>0</v>
      </c>
      <c r="EH189">
        <f>IFERROR(SMALL(EH47:EH127,ROW()-ROW($EH$130)+1),"")</f>
        <v>0</v>
      </c>
      <c r="EI189">
        <f>IFERROR(SMALL(EI47:EI127,ROW()-ROW($EI$130)+1),"")</f>
        <v>0</v>
      </c>
      <c r="EJ189">
        <f>IFERROR(SMALL(EJ47:EJ127,ROW()-ROW($EJ$130)+1),"")</f>
        <v>0</v>
      </c>
      <c r="EK189">
        <f>IFERROR(SMALL(EK47:EK127,ROW()-ROW($EK$130)+1),"")</f>
        <v>0</v>
      </c>
      <c r="EL189">
        <f>IFERROR(SMALL(EL47:EL127,ROW()-ROW($EL$130)+1),"")</f>
        <v>0</v>
      </c>
      <c r="EM189">
        <f>IFERROR(SMALL(EM47:EM127,ROW()-ROW($EM$130)+1),"")</f>
        <v>0</v>
      </c>
      <c r="EN189">
        <f>IFERROR(SMALL(EN47:EN127,ROW()-ROW($EN$130)+1),"")</f>
        <v>0</v>
      </c>
      <c r="EO189">
        <f>IFERROR(SMALL(EO47:EO127,ROW()-ROW($EO$130)+1),"")</f>
        <v>0</v>
      </c>
      <c r="EP189">
        <f>IFERROR(SMALL(EP47:EP127,ROW()-ROW($EP$130)+1),"")</f>
        <v>0</v>
      </c>
      <c r="EQ189">
        <f>IFERROR(SMALL(EQ47:EQ127,ROW()-ROW($EQ$130)+1),"")</f>
        <v>0</v>
      </c>
      <c r="ER189">
        <f>IFERROR(SMALL(ER47:ER127,ROW()-ROW($ER$130)+1),"")</f>
        <v>0</v>
      </c>
      <c r="ES189">
        <f>IFERROR(SMALL(ES47:ES127,ROW()-ROW($ES$130)+1),"")</f>
        <v>0</v>
      </c>
      <c r="ET189">
        <f>IFERROR(SMALL(ET47:ET127,ROW()-ROW($ET$130)+1),"")</f>
        <v>0</v>
      </c>
      <c r="EU189">
        <f>IFERROR(SMALL(EU47:EU127,ROW()-ROW($EU$130)+1),"")</f>
        <v>0</v>
      </c>
      <c r="EV189">
        <f>IFERROR(SMALL(EV47:EV127,ROW()-ROW($EV$130)+1),"")</f>
        <v>0</v>
      </c>
      <c r="EW189">
        <f>IFERROR(SMALL(EW47:EW127,ROW()-ROW($EW$130)+1),"")</f>
        <v>0</v>
      </c>
      <c r="EX189">
        <f>IFERROR(SMALL(EX47:EX127,ROW()-ROW($EX$130)+1),"")</f>
        <v>0</v>
      </c>
      <c r="EY189">
        <f>IFERROR(SMALL(EY47:EY127,ROW()-ROW($EY$130)+1),"")</f>
        <v>0</v>
      </c>
      <c r="EZ189">
        <f>IFERROR(SMALL(EZ47:EZ127,ROW()-ROW($EZ$130)+1),"")</f>
        <v>0</v>
      </c>
      <c r="FA189">
        <f>IFERROR(SMALL(FA47:FA127,ROW()-ROW($FA$130)+1),"")</f>
        <v>0</v>
      </c>
      <c r="FB189">
        <f>IFERROR(SMALL(FB47:FB127,ROW()-ROW($FB$130)+1),"")</f>
        <v>0</v>
      </c>
      <c r="FC189">
        <f>IFERROR(SMALL(FC47:FC127,ROW()-ROW($FC$130)+1),"")</f>
        <v>0</v>
      </c>
      <c r="FD189">
        <f>IFERROR(SMALL(FD47:FD127,ROW()-ROW($FD$130)+1),"")</f>
        <v>0</v>
      </c>
      <c r="FE189">
        <f>IFERROR(SMALL(FE47:FE127,ROW()-ROW($FE$130)+1),"")</f>
        <v>0</v>
      </c>
      <c r="FF189">
        <f>IFERROR(SMALL(FF47:FF127,ROW()-ROW($FF$130)+1),"")</f>
        <v>0</v>
      </c>
      <c r="FG189">
        <f>IFERROR(SMALL(FG47:FG127,ROW()-ROW($FG$130)+1),"")</f>
        <v>0</v>
      </c>
      <c r="FH189">
        <f>IFERROR(SMALL(FH47:FH127,ROW()-ROW($FH$130)+1),"")</f>
        <v>0</v>
      </c>
      <c r="FI189">
        <f>IFERROR(SMALL(FI47:FI127,ROW()-ROW($FI$130)+1),"")</f>
        <v>0</v>
      </c>
      <c r="FJ189">
        <f>IFERROR(SMALL(FJ47:FJ127,ROW()-ROW($FJ$130)+1),"")</f>
        <v>0</v>
      </c>
      <c r="FK189">
        <f>IFERROR(SMALL(FK47:FK127,ROW()-ROW($FK$130)+1),"")</f>
        <v>0</v>
      </c>
      <c r="FL189">
        <f>IFERROR(SMALL(FL47:FL127,ROW()-ROW($FL$130)+1),"")</f>
        <v>0</v>
      </c>
      <c r="FM189">
        <f>IFERROR(SMALL(FM47:FM127,ROW()-ROW($FM$130)+1),"")</f>
        <v>0</v>
      </c>
      <c r="FN189">
        <f>IFERROR(SMALL(FN47:FN127,ROW()-ROW($FN$130)+1),"")</f>
        <v>0</v>
      </c>
      <c r="FO189">
        <f>IFERROR(SMALL(FO47:FO127,ROW()-ROW($FO$130)+1),"")</f>
        <v>0</v>
      </c>
      <c r="FP189">
        <f>IFERROR(SMALL(FP47:FP127,ROW()-ROW($FP$130)+1),"")</f>
        <v>0</v>
      </c>
      <c r="FQ189">
        <f>IFERROR(SMALL(FQ47:FQ127,ROW()-ROW($FQ$130)+1),"")</f>
        <v>0</v>
      </c>
      <c r="FR189">
        <f>IFERROR(SMALL(FR47:FR127,ROW()-ROW($FR$130)+1),"")</f>
        <v>0</v>
      </c>
      <c r="FS189">
        <f>IFERROR(SMALL(FS47:FS127,ROW()-ROW($FS$130)+1),"")</f>
        <v>0</v>
      </c>
      <c r="FT189">
        <f>IFERROR(SMALL(FT47:FT127,ROW()-ROW($FT$130)+1),"")</f>
        <v>0</v>
      </c>
      <c r="FU189">
        <f>IFERROR(SMALL(FU47:FU127,ROW()-ROW($FU$130)+1),"")</f>
        <v>0</v>
      </c>
      <c r="FV189">
        <f>IFERROR(SMALL(FV47:FV127,ROW()-ROW($FV$130)+1),"")</f>
        <v>0</v>
      </c>
      <c r="FW189">
        <f>IFERROR(SMALL(FW47:FW127,ROW()-ROW($FW$130)+1),"")</f>
        <v>0</v>
      </c>
      <c r="FX189">
        <f>IFERROR(SMALL(FX47:FX127,ROW()-ROW($FX$130)+1),"")</f>
        <v>0</v>
      </c>
      <c r="FY189">
        <f>IFERROR(SMALL(FY47:FY127,ROW()-ROW($FY$130)+1),"")</f>
        <v>0</v>
      </c>
      <c r="FZ189">
        <f>IFERROR(SMALL(FZ47:FZ127,ROW()-ROW($FZ$130)+1),"")</f>
        <v>0</v>
      </c>
      <c r="GA189">
        <f>IFERROR(SMALL(GA47:GA127,ROW()-ROW($GA$130)+1),"")</f>
        <v>0</v>
      </c>
      <c r="GB189">
        <f>IFERROR(SMALL(GB47:GB127,ROW()-ROW($GB$130)+1),"")</f>
        <v>0</v>
      </c>
      <c r="GC189">
        <f>IFERROR(SMALL(GC47:GC127,ROW()-ROW($GC$130)+1),"")</f>
        <v>0</v>
      </c>
      <c r="GD189">
        <f>IFERROR(SMALL(GD47:GD127,ROW()-ROW($GD$130)+1),"")</f>
        <v>0</v>
      </c>
      <c r="GE189">
        <f>IFERROR(SMALL(GE47:GE127,ROW()-ROW($GE$130)+1),"")</f>
        <v>0</v>
      </c>
      <c r="GF189">
        <f>IFERROR(SMALL(GF47:GF127,ROW()-ROW($GF$130)+1),"")</f>
        <v>0</v>
      </c>
      <c r="GG189">
        <f>IFERROR(SMALL(GG47:GG127,ROW()-ROW($GG$130)+1),"")</f>
        <v>0</v>
      </c>
      <c r="GH189">
        <f>IFERROR(SMALL(GH47:GH127,ROW()-ROW($GH$130)+1),"")</f>
        <v>0</v>
      </c>
      <c r="GI189">
        <f>IFERROR(SMALL(GI47:GI127,ROW()-ROW($GI$130)+1),"")</f>
        <v>0</v>
      </c>
      <c r="GJ189">
        <f>IFERROR(SMALL(GJ47:GJ127,ROW()-ROW($GJ$130)+1),"")</f>
        <v>0</v>
      </c>
      <c r="GK189">
        <f>IFERROR(SMALL(GK47:GK127,ROW()-ROW($GK$130)+1),"")</f>
        <v>0</v>
      </c>
      <c r="GL189">
        <f>IFERROR(SMALL(GL47:GL127,ROW()-ROW($GL$130)+1),"")</f>
        <v>0</v>
      </c>
      <c r="GM189">
        <f>IFERROR(SMALL(GM47:GM127,ROW()-ROW($GM$130)+1),"")</f>
        <v>0</v>
      </c>
      <c r="GN189">
        <f>IFERROR(SMALL(GN47:GN127,ROW()-ROW($GN$130)+1),"")</f>
        <v>0</v>
      </c>
      <c r="GO189">
        <f>IFERROR(SMALL(GO47:GO127,ROW()-ROW($GO$130)+1),"")</f>
        <v>0</v>
      </c>
      <c r="GP189">
        <f>IFERROR(SMALL(GP47:GP127,ROW()-ROW($GP$130)+1),"")</f>
        <v>0</v>
      </c>
      <c r="GQ189">
        <f>IFERROR(SMALL(GQ47:GQ127,ROW()-ROW($GQ$130)+1),"")</f>
        <v>0</v>
      </c>
      <c r="GR189">
        <f>IFERROR(SMALL(GR47:GR127,ROW()-ROW($GR$130)+1),"")</f>
        <v>0</v>
      </c>
      <c r="GS189">
        <f>IFERROR(SMALL(GS47:GS127,ROW()-ROW($GS$130)+1),"")</f>
        <v>0</v>
      </c>
      <c r="GT189">
        <f>IFERROR(SMALL(GT47:GT127,ROW()-ROW($GT$130)+1),"")</f>
        <v>0</v>
      </c>
      <c r="GU189">
        <f>IFERROR(SMALL(GU47:GU127,ROW()-ROW($GU$130)+1),"")</f>
        <v>0</v>
      </c>
      <c r="GV189">
        <f>IFERROR(SMALL(GV47:GV127,ROW()-ROW($GV$130)+1),"")</f>
        <v>0</v>
      </c>
      <c r="GW189">
        <f>IFERROR(SMALL(GW47:GW127,ROW()-ROW($GW$130)+1),"")</f>
        <v>0</v>
      </c>
      <c r="GX189">
        <f>IFERROR(SMALL(GX47:GX127,ROW()-ROW($GX$130)+1),"")</f>
        <v>0</v>
      </c>
      <c r="GY189">
        <f>IFERROR(SMALL(GY47:GY127,ROW()-ROW($GY$130)+1),"")</f>
        <v>0</v>
      </c>
      <c r="GZ189">
        <f>IFERROR(SMALL(GZ47:GZ127,ROW()-ROW($GZ$130)+1),"")</f>
        <v>0</v>
      </c>
      <c r="HA189">
        <f>IFERROR(SMALL(HA47:HA127,ROW()-ROW($HA$130)+1),"")</f>
        <v>0</v>
      </c>
      <c r="HB189">
        <f>IFERROR(SMALL(HB47:HB127,ROW()-ROW($HB$130)+1),"")</f>
        <v>0</v>
      </c>
      <c r="HC189">
        <f>IFERROR(SMALL(HC47:HC127,ROW()-ROW($HC$130)+1),"")</f>
        <v>0</v>
      </c>
      <c r="HD189">
        <f>IFERROR(SMALL(HD47:HD127,ROW()-ROW($HD$130)+1),"")</f>
        <v>0</v>
      </c>
      <c r="HE189">
        <f>IFERROR(SMALL(HE47:HE127,ROW()-ROW($HE$130)+1),"")</f>
        <v>0</v>
      </c>
      <c r="HF189">
        <f>IFERROR(SMALL(HF47:HF127,ROW()-ROW($HF$130)+1),"")</f>
        <v>0</v>
      </c>
      <c r="HG189">
        <f>IFERROR(SMALL(HG47:HG127,ROW()-ROW($HG$130)+1),"")</f>
        <v>0</v>
      </c>
      <c r="HH189">
        <f>IFERROR(SMALL(HH47:HH127,ROW()-ROW($HH$130)+1),"")</f>
        <v>0</v>
      </c>
      <c r="HI189">
        <f>IFERROR(SMALL(HI47:HI127,ROW()-ROW($HI$130)+1),"")</f>
        <v>0</v>
      </c>
      <c r="HJ189">
        <f>IFERROR(SMALL(HJ47:HJ127,ROW()-ROW($HJ$130)+1),"")</f>
        <v>0</v>
      </c>
      <c r="HK189">
        <f>IFERROR(SMALL(HK47:HK127,ROW()-ROW($HK$130)+1),"")</f>
        <v>0</v>
      </c>
      <c r="HL189">
        <f>IFERROR(SMALL(HL47:HL127,ROW()-ROW($HL$130)+1),"")</f>
        <v>0</v>
      </c>
      <c r="HM189">
        <f>IFERROR(SMALL(HM47:HM127,ROW()-ROW($HM$130)+1),"")</f>
        <v>0</v>
      </c>
      <c r="HN189">
        <f>IFERROR(SMALL(HN47:HN127,ROW()-ROW($HN$130)+1),"")</f>
        <v>0</v>
      </c>
      <c r="HO189">
        <f>IFERROR(SMALL(HO47:HO127,ROW()-ROW($HO$130)+1),"")</f>
        <v>0</v>
      </c>
      <c r="HP189">
        <f>IFERROR(SMALL(HP47:HP127,ROW()-ROW($HP$130)+1),"")</f>
        <v>0</v>
      </c>
      <c r="HQ189">
        <f>IFERROR(SMALL(HQ47:HQ127,ROW()-ROW($HQ$130)+1),"")</f>
        <v>0</v>
      </c>
      <c r="HR189">
        <f>IFERROR(SMALL(HR47:HR127,ROW()-ROW($HR$130)+1),"")</f>
        <v>0</v>
      </c>
      <c r="HS189">
        <f>IFERROR(SMALL(HS47:HS127,ROW()-ROW($HS$130)+1),"")</f>
        <v>0</v>
      </c>
      <c r="HT189">
        <f>IFERROR(SMALL(HT47:HT127,ROW()-ROW($HT$130)+1),"")</f>
        <v>0</v>
      </c>
      <c r="HU189">
        <f>IFERROR(SMALL(HU47:HU127,ROW()-ROW($HU$130)+1),"")</f>
        <v>0</v>
      </c>
      <c r="HV189">
        <f>IFERROR(SMALL(HV47:HV127,ROW()-ROW($HV$130)+1),"")</f>
        <v>0</v>
      </c>
      <c r="HW189">
        <f>IFERROR(SMALL(HW47:HW127,ROW()-ROW($HW$130)+1),"")</f>
        <v>0</v>
      </c>
      <c r="HX189">
        <f>IFERROR(SMALL(HX47:HX127,ROW()-ROW($HX$130)+1),"")</f>
        <v>0</v>
      </c>
      <c r="HY189">
        <f>IFERROR(SMALL(HY47:HY127,ROW()-ROW($HY$130)+1),"")</f>
        <v>0</v>
      </c>
      <c r="HZ189">
        <f>IFERROR(SMALL(HZ47:HZ127,ROW()-ROW($HZ$130)+1),"")</f>
        <v>0</v>
      </c>
      <c r="IA189">
        <f>IFERROR(SMALL(IA47:IA127,ROW()-ROW($IA$130)+1),"")</f>
        <v>0</v>
      </c>
      <c r="IB189">
        <f>IFERROR(SMALL(IB47:IB127,ROW()-ROW($IB$130)+1),"")</f>
        <v>0</v>
      </c>
      <c r="IC189">
        <f>IFERROR(SMALL(IC47:IC127,ROW()-ROW($IC$130)+1),"")</f>
        <v>0</v>
      </c>
      <c r="ID189">
        <f>IFERROR(SMALL(ID47:ID127,ROW()-ROW($ID$130)+1),"")</f>
        <v>0</v>
      </c>
    </row>
    <row r="190" spans="5:238">
      <c r="E190">
        <f>IFERROR(SMALL(E47:E127,ROW()-ROW($E$130)+1),"")</f>
        <v>0</v>
      </c>
      <c r="F190">
        <f>IFERROR(SMALL(F47:F127,ROW()-ROW($F$130)+1),"")</f>
        <v>0</v>
      </c>
      <c r="G190">
        <f>IFERROR(SMALL(G47:G127,ROW()-ROW($G$130)+1),"")</f>
        <v>0</v>
      </c>
      <c r="H190">
        <f>IFERROR(SMALL(H47:H127,ROW()-ROW($H$130)+1),"")</f>
        <v>0</v>
      </c>
      <c r="I190">
        <f>IFERROR(SMALL(I47:I127,ROW()-ROW($I$130)+1),"")</f>
        <v>0</v>
      </c>
      <c r="J190">
        <f>IFERROR(SMALL(J47:J127,ROW()-ROW($J$130)+1),"")</f>
        <v>0</v>
      </c>
      <c r="K190">
        <f>IFERROR(SMALL(K47:K127,ROW()-ROW($K$130)+1),"")</f>
        <v>0</v>
      </c>
      <c r="L190">
        <f>IFERROR(SMALL(L47:L127,ROW()-ROW($L$130)+1),"")</f>
        <v>0</v>
      </c>
      <c r="M190">
        <f>IFERROR(SMALL(M47:M127,ROW()-ROW($M$130)+1),"")</f>
        <v>0</v>
      </c>
      <c r="N190">
        <f>IFERROR(SMALL(N47:N127,ROW()-ROW($N$130)+1),"")</f>
        <v>0</v>
      </c>
      <c r="O190">
        <f>IFERROR(SMALL(O47:O127,ROW()-ROW($O$130)+1),"")</f>
        <v>0</v>
      </c>
      <c r="P190">
        <f>IFERROR(SMALL(P47:P127,ROW()-ROW($P$130)+1),"")</f>
        <v>0</v>
      </c>
      <c r="Q190">
        <f>IFERROR(SMALL(Q47:Q127,ROW()-ROW($Q$130)+1),"")</f>
        <v>0</v>
      </c>
      <c r="R190">
        <f>IFERROR(SMALL(R47:R127,ROW()-ROW($R$130)+1),"")</f>
        <v>0</v>
      </c>
      <c r="S190">
        <f>IFERROR(SMALL(S47:S127,ROW()-ROW($S$130)+1),"")</f>
        <v>0</v>
      </c>
      <c r="T190">
        <f>IFERROR(SMALL(T47:T127,ROW()-ROW($T$130)+1),"")</f>
        <v>0</v>
      </c>
      <c r="U190">
        <f>IFERROR(SMALL(U47:U127,ROW()-ROW($U$130)+1),"")</f>
        <v>0</v>
      </c>
      <c r="V190">
        <f>IFERROR(SMALL(V47:V127,ROW()-ROW($V$130)+1),"")</f>
        <v>0</v>
      </c>
      <c r="W190">
        <f>IFERROR(SMALL(W47:W127,ROW()-ROW($W$130)+1),"")</f>
        <v>0</v>
      </c>
      <c r="X190">
        <f>IFERROR(SMALL(X47:X127,ROW()-ROW($X$130)+1),"")</f>
        <v>0</v>
      </c>
      <c r="Y190">
        <f>IFERROR(SMALL(Y47:Y127,ROW()-ROW($Y$130)+1),"")</f>
        <v>0</v>
      </c>
      <c r="Z190">
        <f>IFERROR(SMALL(Z47:Z127,ROW()-ROW($Z$130)+1),"")</f>
        <v>0</v>
      </c>
      <c r="AA190">
        <f>IFERROR(SMALL(AA47:AA127,ROW()-ROW($AA$130)+1),"")</f>
        <v>0</v>
      </c>
      <c r="AB190">
        <f>IFERROR(SMALL(AB47:AB127,ROW()-ROW($AB$130)+1),"")</f>
        <v>0</v>
      </c>
      <c r="AC190">
        <f>IFERROR(SMALL(AC47:AC127,ROW()-ROW($AC$130)+1),"")</f>
        <v>0</v>
      </c>
      <c r="AD190">
        <f>IFERROR(SMALL(AD47:AD127,ROW()-ROW($AD$130)+1),"")</f>
        <v>0</v>
      </c>
      <c r="AE190">
        <f>IFERROR(SMALL(AE47:AE127,ROW()-ROW($AE$130)+1),"")</f>
        <v>0</v>
      </c>
      <c r="AF190">
        <f>IFERROR(SMALL(AF47:AF127,ROW()-ROW($AF$130)+1),"")</f>
        <v>0</v>
      </c>
      <c r="AG190">
        <f>IFERROR(SMALL(AG47:AG127,ROW()-ROW($AG$130)+1),"")</f>
        <v>0</v>
      </c>
      <c r="AH190">
        <f>IFERROR(SMALL(AH47:AH127,ROW()-ROW($AH$130)+1),"")</f>
        <v>0</v>
      </c>
      <c r="AI190">
        <f>IFERROR(SMALL(AI47:AI127,ROW()-ROW($AI$130)+1),"")</f>
        <v>0</v>
      </c>
      <c r="AJ190">
        <f>IFERROR(SMALL(AJ47:AJ127,ROW()-ROW($AJ$130)+1),"")</f>
        <v>0</v>
      </c>
      <c r="AK190">
        <f>IFERROR(SMALL(AK47:AK127,ROW()-ROW($AK$130)+1),"")</f>
        <v>0</v>
      </c>
      <c r="AL190">
        <f>IFERROR(SMALL(AL47:AL127,ROW()-ROW($AL$130)+1),"")</f>
        <v>0</v>
      </c>
      <c r="AM190">
        <f>IFERROR(SMALL(AM47:AM127,ROW()-ROW($AM$130)+1),"")</f>
        <v>0</v>
      </c>
      <c r="AN190">
        <f>IFERROR(SMALL(AN47:AN127,ROW()-ROW($AN$130)+1),"")</f>
        <v>0</v>
      </c>
      <c r="AO190">
        <f>IFERROR(SMALL(AO47:AO127,ROW()-ROW($AO$130)+1),"")</f>
        <v>0</v>
      </c>
      <c r="AP190">
        <f>IFERROR(SMALL(AP47:AP127,ROW()-ROW($AP$130)+1),"")</f>
        <v>0</v>
      </c>
      <c r="AQ190">
        <f>IFERROR(SMALL(AQ47:AQ127,ROW()-ROW($AQ$130)+1),"")</f>
        <v>0</v>
      </c>
      <c r="AR190">
        <f>IFERROR(SMALL(AR47:AR127,ROW()-ROW($AR$130)+1),"")</f>
        <v>0</v>
      </c>
      <c r="AS190">
        <f>IFERROR(SMALL(AS47:AS127,ROW()-ROW($AS$130)+1),"")</f>
        <v>0</v>
      </c>
      <c r="AT190">
        <f>IFERROR(SMALL(AT47:AT127,ROW()-ROW($AT$130)+1),"")</f>
        <v>0</v>
      </c>
      <c r="AU190">
        <f>IFERROR(SMALL(AU47:AU127,ROW()-ROW($AU$130)+1),"")</f>
        <v>0</v>
      </c>
      <c r="AV190">
        <f>IFERROR(SMALL(AV47:AV127,ROW()-ROW($AV$130)+1),"")</f>
        <v>0</v>
      </c>
      <c r="AW190">
        <f>IFERROR(SMALL(AW47:AW127,ROW()-ROW($AW$130)+1),"")</f>
        <v>0</v>
      </c>
      <c r="AX190">
        <f>IFERROR(SMALL(AX47:AX127,ROW()-ROW($AX$130)+1),"")</f>
        <v>0</v>
      </c>
      <c r="AY190">
        <f>IFERROR(SMALL(AY47:AY127,ROW()-ROW($AY$130)+1),"")</f>
        <v>0</v>
      </c>
      <c r="AZ190">
        <f>IFERROR(SMALL(AZ47:AZ127,ROW()-ROW($AZ$130)+1),"")</f>
        <v>0</v>
      </c>
      <c r="BA190">
        <f>IFERROR(SMALL(BA47:BA127,ROW()-ROW($BA$130)+1),"")</f>
        <v>0</v>
      </c>
      <c r="BB190">
        <f>IFERROR(SMALL(BB47:BB127,ROW()-ROW($BB$130)+1),"")</f>
        <v>0</v>
      </c>
      <c r="BC190">
        <f>IFERROR(SMALL(BC47:BC127,ROW()-ROW($BC$130)+1),"")</f>
        <v>0</v>
      </c>
      <c r="BD190">
        <f>IFERROR(SMALL(BD47:BD127,ROW()-ROW($BD$130)+1),"")</f>
        <v>0</v>
      </c>
      <c r="BE190">
        <f>IFERROR(SMALL(BE47:BE127,ROW()-ROW($BE$130)+1),"")</f>
        <v>0</v>
      </c>
      <c r="BF190">
        <f>IFERROR(SMALL(BF47:BF127,ROW()-ROW($BF$130)+1),"")</f>
        <v>0</v>
      </c>
      <c r="BG190">
        <f>IFERROR(SMALL(BG47:BG127,ROW()-ROW($BG$130)+1),"")</f>
        <v>0</v>
      </c>
      <c r="BH190">
        <f>IFERROR(SMALL(BH47:BH127,ROW()-ROW($BH$130)+1),"")</f>
        <v>0</v>
      </c>
      <c r="BI190">
        <f>IFERROR(SMALL(BI47:BI127,ROW()-ROW($BI$130)+1),"")</f>
        <v>0</v>
      </c>
      <c r="BJ190">
        <f>IFERROR(SMALL(BJ47:BJ127,ROW()-ROW($BJ$130)+1),"")</f>
        <v>0</v>
      </c>
      <c r="BK190">
        <f>IFERROR(SMALL(BK47:BK127,ROW()-ROW($BK$130)+1),"")</f>
        <v>0</v>
      </c>
      <c r="BL190">
        <f>IFERROR(SMALL(BL47:BL127,ROW()-ROW($BL$130)+1),"")</f>
        <v>0</v>
      </c>
      <c r="BM190">
        <f>IFERROR(SMALL(BM47:BM127,ROW()-ROW($BM$130)+1),"")</f>
        <v>0</v>
      </c>
      <c r="BN190">
        <f>IFERROR(SMALL(BN47:BN127,ROW()-ROW($BN$130)+1),"")</f>
        <v>0</v>
      </c>
      <c r="BO190">
        <f>IFERROR(SMALL(BO47:BO127,ROW()-ROW($BO$130)+1),"")</f>
        <v>0</v>
      </c>
      <c r="BP190">
        <f>IFERROR(SMALL(BP47:BP127,ROW()-ROW($BP$130)+1),"")</f>
        <v>0</v>
      </c>
      <c r="BQ190">
        <f>IFERROR(SMALL(BQ47:BQ127,ROW()-ROW($BQ$130)+1),"")</f>
        <v>0</v>
      </c>
      <c r="BR190">
        <f>IFERROR(SMALL(BR47:BR127,ROW()-ROW($BR$130)+1),"")</f>
        <v>0</v>
      </c>
      <c r="BS190">
        <f>IFERROR(SMALL(BS47:BS127,ROW()-ROW($BS$130)+1),"")</f>
        <v>0</v>
      </c>
      <c r="BT190">
        <f>IFERROR(SMALL(BT47:BT127,ROW()-ROW($BT$130)+1),"")</f>
        <v>0</v>
      </c>
      <c r="BU190">
        <f>IFERROR(SMALL(BU47:BU127,ROW()-ROW($BU$130)+1),"")</f>
        <v>0</v>
      </c>
      <c r="BV190">
        <f>IFERROR(SMALL(BV47:BV127,ROW()-ROW($BV$130)+1),"")</f>
        <v>0</v>
      </c>
      <c r="BW190">
        <f>IFERROR(SMALL(BW47:BW127,ROW()-ROW($BW$130)+1),"")</f>
        <v>0</v>
      </c>
      <c r="BX190">
        <f>IFERROR(SMALL(BX47:BX127,ROW()-ROW($BX$130)+1),"")</f>
        <v>0</v>
      </c>
      <c r="BY190">
        <f>IFERROR(SMALL(BY47:BY127,ROW()-ROW($BY$130)+1),"")</f>
        <v>0</v>
      </c>
      <c r="BZ190">
        <f>IFERROR(SMALL(BZ47:BZ127,ROW()-ROW($BZ$130)+1),"")</f>
        <v>0</v>
      </c>
      <c r="CA190">
        <f>IFERROR(SMALL(CA47:CA127,ROW()-ROW($CA$130)+1),"")</f>
        <v>0</v>
      </c>
      <c r="CB190">
        <f>IFERROR(SMALL(CB47:CB127,ROW()-ROW($CB$130)+1),"")</f>
        <v>0</v>
      </c>
      <c r="CC190">
        <f>IFERROR(SMALL(CC47:CC127,ROW()-ROW($CC$130)+1),"")</f>
        <v>0</v>
      </c>
      <c r="CD190">
        <f>IFERROR(SMALL(CD47:CD127,ROW()-ROW($CD$130)+1),"")</f>
        <v>0</v>
      </c>
      <c r="CE190">
        <f>IFERROR(SMALL(CE47:CE127,ROW()-ROW($CE$130)+1),"")</f>
        <v>0</v>
      </c>
      <c r="CF190">
        <f>IFERROR(SMALL(CF47:CF127,ROW()-ROW($CF$130)+1),"")</f>
        <v>0</v>
      </c>
      <c r="CG190">
        <f>IFERROR(SMALL(CG47:CG127,ROW()-ROW($CG$130)+1),"")</f>
        <v>0</v>
      </c>
      <c r="CH190">
        <f>IFERROR(SMALL(CH47:CH127,ROW()-ROW($CH$130)+1),"")</f>
        <v>0</v>
      </c>
      <c r="CI190">
        <f>IFERROR(SMALL(CI47:CI127,ROW()-ROW($CI$130)+1),"")</f>
        <v>0</v>
      </c>
      <c r="CJ190">
        <f>IFERROR(SMALL(CJ47:CJ127,ROW()-ROW($CJ$130)+1),"")</f>
        <v>0</v>
      </c>
      <c r="CK190">
        <f>IFERROR(SMALL(CK47:CK127,ROW()-ROW($CK$130)+1),"")</f>
        <v>0</v>
      </c>
      <c r="CL190">
        <f>IFERROR(SMALL(CL47:CL127,ROW()-ROW($CL$130)+1),"")</f>
        <v>0</v>
      </c>
      <c r="CM190">
        <f>IFERROR(SMALL(CM47:CM127,ROW()-ROW($CM$130)+1),"")</f>
        <v>0</v>
      </c>
      <c r="CN190">
        <f>IFERROR(SMALL(CN47:CN127,ROW()-ROW($CN$130)+1),"")</f>
        <v>0</v>
      </c>
      <c r="CO190">
        <f>IFERROR(SMALL(CO47:CO127,ROW()-ROW($CO$130)+1),"")</f>
        <v>0</v>
      </c>
      <c r="CP190">
        <f>IFERROR(SMALL(CP47:CP127,ROW()-ROW($CP$130)+1),"")</f>
        <v>0</v>
      </c>
      <c r="CQ190">
        <f>IFERROR(SMALL(CQ47:CQ127,ROW()-ROW($CQ$130)+1),"")</f>
        <v>0</v>
      </c>
      <c r="CR190">
        <f>IFERROR(SMALL(CR47:CR127,ROW()-ROW($CR$130)+1),"")</f>
        <v>0</v>
      </c>
      <c r="CS190">
        <f>IFERROR(SMALL(CS47:CS127,ROW()-ROW($CS$130)+1),"")</f>
        <v>0</v>
      </c>
      <c r="CT190">
        <f>IFERROR(SMALL(CT47:CT127,ROW()-ROW($CT$130)+1),"")</f>
        <v>0</v>
      </c>
      <c r="CU190">
        <f>IFERROR(SMALL(CU47:CU127,ROW()-ROW($CU$130)+1),"")</f>
        <v>0</v>
      </c>
      <c r="CV190">
        <f>IFERROR(SMALL(CV47:CV127,ROW()-ROW($CV$130)+1),"")</f>
        <v>0</v>
      </c>
      <c r="CW190">
        <f>IFERROR(SMALL(CW47:CW127,ROW()-ROW($CW$130)+1),"")</f>
        <v>0</v>
      </c>
      <c r="CX190">
        <f>IFERROR(SMALL(CX47:CX127,ROW()-ROW($CX$130)+1),"")</f>
        <v>0</v>
      </c>
      <c r="CY190">
        <f>IFERROR(SMALL(CY47:CY127,ROW()-ROW($CY$130)+1),"")</f>
        <v>0</v>
      </c>
      <c r="CZ190">
        <f>IFERROR(SMALL(CZ47:CZ127,ROW()-ROW($CZ$130)+1),"")</f>
        <v>0</v>
      </c>
      <c r="DA190">
        <f>IFERROR(SMALL(DA47:DA127,ROW()-ROW($DA$130)+1),"")</f>
        <v>0</v>
      </c>
      <c r="DB190">
        <f>IFERROR(SMALL(DB47:DB127,ROW()-ROW($DB$130)+1),"")</f>
        <v>0</v>
      </c>
      <c r="DC190">
        <f>IFERROR(SMALL(DC47:DC127,ROW()-ROW($DC$130)+1),"")</f>
        <v>0</v>
      </c>
      <c r="DD190">
        <f>IFERROR(SMALL(DD47:DD127,ROW()-ROW($DD$130)+1),"")</f>
        <v>0</v>
      </c>
      <c r="DE190">
        <f>IFERROR(SMALL(DE47:DE127,ROW()-ROW($DE$130)+1),"")</f>
        <v>0</v>
      </c>
      <c r="DF190">
        <f>IFERROR(SMALL(DF47:DF127,ROW()-ROW($DF$130)+1),"")</f>
        <v>0</v>
      </c>
      <c r="DG190">
        <f>IFERROR(SMALL(DG47:DG127,ROW()-ROW($DG$130)+1),"")</f>
        <v>0</v>
      </c>
      <c r="DH190">
        <f>IFERROR(SMALL(DH47:DH127,ROW()-ROW($DH$130)+1),"")</f>
        <v>0</v>
      </c>
      <c r="DI190">
        <f>IFERROR(SMALL(DI47:DI127,ROW()-ROW($DI$130)+1),"")</f>
        <v>0</v>
      </c>
      <c r="DJ190">
        <f>IFERROR(SMALL(DJ47:DJ127,ROW()-ROW($DJ$130)+1),"")</f>
        <v>0</v>
      </c>
      <c r="DK190">
        <f>IFERROR(SMALL(DK47:DK127,ROW()-ROW($DK$130)+1),"")</f>
        <v>0</v>
      </c>
      <c r="DL190">
        <f>IFERROR(SMALL(DL47:DL127,ROW()-ROW($DL$130)+1),"")</f>
        <v>0</v>
      </c>
      <c r="DM190">
        <f>IFERROR(SMALL(DM47:DM127,ROW()-ROW($DM$130)+1),"")</f>
        <v>0</v>
      </c>
      <c r="DN190">
        <f>IFERROR(SMALL(DN47:DN127,ROW()-ROW($DN$130)+1),"")</f>
        <v>0</v>
      </c>
      <c r="DO190">
        <f>IFERROR(SMALL(DO47:DO127,ROW()-ROW($DO$130)+1),"")</f>
        <v>0</v>
      </c>
      <c r="DP190">
        <f>IFERROR(SMALL(DP47:DP127,ROW()-ROW($DP$130)+1),"")</f>
        <v>0</v>
      </c>
      <c r="DS190">
        <f>IFERROR(SMALL(DS47:DS127,ROW()-ROW($DS$130)+1),"")</f>
        <v>0</v>
      </c>
      <c r="DT190">
        <f>IFERROR(SMALL(DT47:DT127,ROW()-ROW($DT$130)+1),"")</f>
        <v>0</v>
      </c>
      <c r="DU190">
        <f>IFERROR(SMALL(DU47:DU127,ROW()-ROW($DU$130)+1),"")</f>
        <v>0</v>
      </c>
      <c r="DV190">
        <f>IFERROR(SMALL(DV47:DV127,ROW()-ROW($DV$130)+1),"")</f>
        <v>0</v>
      </c>
      <c r="DW190">
        <f>IFERROR(SMALL(DW47:DW127,ROW()-ROW($DW$130)+1),"")</f>
        <v>0</v>
      </c>
      <c r="DX190">
        <f>IFERROR(SMALL(DX47:DX127,ROW()-ROW($DX$130)+1),"")</f>
        <v>0</v>
      </c>
      <c r="DY190">
        <f>IFERROR(SMALL(DY47:DY127,ROW()-ROW($DY$130)+1),"")</f>
        <v>0</v>
      </c>
      <c r="DZ190">
        <f>IFERROR(SMALL(DZ47:DZ127,ROW()-ROW($DZ$130)+1),"")</f>
        <v>0</v>
      </c>
      <c r="EA190">
        <f>IFERROR(SMALL(EA47:EA127,ROW()-ROW($EA$130)+1),"")</f>
        <v>0</v>
      </c>
      <c r="EB190">
        <f>IFERROR(SMALL(EB47:EB127,ROW()-ROW($EB$130)+1),"")</f>
        <v>0</v>
      </c>
      <c r="EC190">
        <f>IFERROR(SMALL(EC47:EC127,ROW()-ROW($EC$130)+1),"")</f>
        <v>0</v>
      </c>
      <c r="ED190">
        <f>IFERROR(SMALL(ED47:ED127,ROW()-ROW($ED$130)+1),"")</f>
        <v>0</v>
      </c>
      <c r="EE190">
        <f>IFERROR(SMALL(EE47:EE127,ROW()-ROW($EE$130)+1),"")</f>
        <v>0</v>
      </c>
      <c r="EF190">
        <f>IFERROR(SMALL(EF47:EF127,ROW()-ROW($EF$130)+1),"")</f>
        <v>0</v>
      </c>
      <c r="EG190">
        <f>IFERROR(SMALL(EG47:EG127,ROW()-ROW($EG$130)+1),"")</f>
        <v>0</v>
      </c>
      <c r="EH190">
        <f>IFERROR(SMALL(EH47:EH127,ROW()-ROW($EH$130)+1),"")</f>
        <v>0</v>
      </c>
      <c r="EI190">
        <f>IFERROR(SMALL(EI47:EI127,ROW()-ROW($EI$130)+1),"")</f>
        <v>0</v>
      </c>
      <c r="EJ190">
        <f>IFERROR(SMALL(EJ47:EJ127,ROW()-ROW($EJ$130)+1),"")</f>
        <v>0</v>
      </c>
      <c r="EK190">
        <f>IFERROR(SMALL(EK47:EK127,ROW()-ROW($EK$130)+1),"")</f>
        <v>0</v>
      </c>
      <c r="EL190">
        <f>IFERROR(SMALL(EL47:EL127,ROW()-ROW($EL$130)+1),"")</f>
        <v>0</v>
      </c>
      <c r="EM190">
        <f>IFERROR(SMALL(EM47:EM127,ROW()-ROW($EM$130)+1),"")</f>
        <v>0</v>
      </c>
      <c r="EN190">
        <f>IFERROR(SMALL(EN47:EN127,ROW()-ROW($EN$130)+1),"")</f>
        <v>0</v>
      </c>
      <c r="EO190">
        <f>IFERROR(SMALL(EO47:EO127,ROW()-ROW($EO$130)+1),"")</f>
        <v>0</v>
      </c>
      <c r="EP190">
        <f>IFERROR(SMALL(EP47:EP127,ROW()-ROW($EP$130)+1),"")</f>
        <v>0</v>
      </c>
      <c r="EQ190">
        <f>IFERROR(SMALL(EQ47:EQ127,ROW()-ROW($EQ$130)+1),"")</f>
        <v>0</v>
      </c>
      <c r="ER190">
        <f>IFERROR(SMALL(ER47:ER127,ROW()-ROW($ER$130)+1),"")</f>
        <v>0</v>
      </c>
      <c r="ES190">
        <f>IFERROR(SMALL(ES47:ES127,ROW()-ROW($ES$130)+1),"")</f>
        <v>0</v>
      </c>
      <c r="ET190">
        <f>IFERROR(SMALL(ET47:ET127,ROW()-ROW($ET$130)+1),"")</f>
        <v>0</v>
      </c>
      <c r="EU190">
        <f>IFERROR(SMALL(EU47:EU127,ROW()-ROW($EU$130)+1),"")</f>
        <v>0</v>
      </c>
      <c r="EV190">
        <f>IFERROR(SMALL(EV47:EV127,ROW()-ROW($EV$130)+1),"")</f>
        <v>0</v>
      </c>
      <c r="EW190">
        <f>IFERROR(SMALL(EW47:EW127,ROW()-ROW($EW$130)+1),"")</f>
        <v>0</v>
      </c>
      <c r="EX190">
        <f>IFERROR(SMALL(EX47:EX127,ROW()-ROW($EX$130)+1),"")</f>
        <v>0</v>
      </c>
      <c r="EY190">
        <f>IFERROR(SMALL(EY47:EY127,ROW()-ROW($EY$130)+1),"")</f>
        <v>0</v>
      </c>
      <c r="EZ190">
        <f>IFERROR(SMALL(EZ47:EZ127,ROW()-ROW($EZ$130)+1),"")</f>
        <v>0</v>
      </c>
      <c r="FA190">
        <f>IFERROR(SMALL(FA47:FA127,ROW()-ROW($FA$130)+1),"")</f>
        <v>0</v>
      </c>
      <c r="FB190">
        <f>IFERROR(SMALL(FB47:FB127,ROW()-ROW($FB$130)+1),"")</f>
        <v>0</v>
      </c>
      <c r="FC190">
        <f>IFERROR(SMALL(FC47:FC127,ROW()-ROW($FC$130)+1),"")</f>
        <v>0</v>
      </c>
      <c r="FD190">
        <f>IFERROR(SMALL(FD47:FD127,ROW()-ROW($FD$130)+1),"")</f>
        <v>0</v>
      </c>
      <c r="FE190">
        <f>IFERROR(SMALL(FE47:FE127,ROW()-ROW($FE$130)+1),"")</f>
        <v>0</v>
      </c>
      <c r="FF190">
        <f>IFERROR(SMALL(FF47:FF127,ROW()-ROW($FF$130)+1),"")</f>
        <v>0</v>
      </c>
      <c r="FG190">
        <f>IFERROR(SMALL(FG47:FG127,ROW()-ROW($FG$130)+1),"")</f>
        <v>0</v>
      </c>
      <c r="FH190">
        <f>IFERROR(SMALL(FH47:FH127,ROW()-ROW($FH$130)+1),"")</f>
        <v>0</v>
      </c>
      <c r="FI190">
        <f>IFERROR(SMALL(FI47:FI127,ROW()-ROW($FI$130)+1),"")</f>
        <v>0</v>
      </c>
      <c r="FJ190">
        <f>IFERROR(SMALL(FJ47:FJ127,ROW()-ROW($FJ$130)+1),"")</f>
        <v>0</v>
      </c>
      <c r="FK190">
        <f>IFERROR(SMALL(FK47:FK127,ROW()-ROW($FK$130)+1),"")</f>
        <v>0</v>
      </c>
      <c r="FL190">
        <f>IFERROR(SMALL(FL47:FL127,ROW()-ROW($FL$130)+1),"")</f>
        <v>0</v>
      </c>
      <c r="FM190">
        <f>IFERROR(SMALL(FM47:FM127,ROW()-ROW($FM$130)+1),"")</f>
        <v>0</v>
      </c>
      <c r="FN190">
        <f>IFERROR(SMALL(FN47:FN127,ROW()-ROW($FN$130)+1),"")</f>
        <v>0</v>
      </c>
      <c r="FO190">
        <f>IFERROR(SMALL(FO47:FO127,ROW()-ROW($FO$130)+1),"")</f>
        <v>0</v>
      </c>
      <c r="FP190">
        <f>IFERROR(SMALL(FP47:FP127,ROW()-ROW($FP$130)+1),"")</f>
        <v>0</v>
      </c>
      <c r="FQ190">
        <f>IFERROR(SMALL(FQ47:FQ127,ROW()-ROW($FQ$130)+1),"")</f>
        <v>0</v>
      </c>
      <c r="FR190">
        <f>IFERROR(SMALL(FR47:FR127,ROW()-ROW($FR$130)+1),"")</f>
        <v>0</v>
      </c>
      <c r="FS190">
        <f>IFERROR(SMALL(FS47:FS127,ROW()-ROW($FS$130)+1),"")</f>
        <v>0</v>
      </c>
      <c r="FT190">
        <f>IFERROR(SMALL(FT47:FT127,ROW()-ROW($FT$130)+1),"")</f>
        <v>0</v>
      </c>
      <c r="FU190">
        <f>IFERROR(SMALL(FU47:FU127,ROW()-ROW($FU$130)+1),"")</f>
        <v>0</v>
      </c>
      <c r="FV190">
        <f>IFERROR(SMALL(FV47:FV127,ROW()-ROW($FV$130)+1),"")</f>
        <v>0</v>
      </c>
      <c r="FW190">
        <f>IFERROR(SMALL(FW47:FW127,ROW()-ROW($FW$130)+1),"")</f>
        <v>0</v>
      </c>
      <c r="FX190">
        <f>IFERROR(SMALL(FX47:FX127,ROW()-ROW($FX$130)+1),"")</f>
        <v>0</v>
      </c>
      <c r="FY190">
        <f>IFERROR(SMALL(FY47:FY127,ROW()-ROW($FY$130)+1),"")</f>
        <v>0</v>
      </c>
      <c r="FZ190">
        <f>IFERROR(SMALL(FZ47:FZ127,ROW()-ROW($FZ$130)+1),"")</f>
        <v>0</v>
      </c>
      <c r="GA190">
        <f>IFERROR(SMALL(GA47:GA127,ROW()-ROW($GA$130)+1),"")</f>
        <v>0</v>
      </c>
      <c r="GB190">
        <f>IFERROR(SMALL(GB47:GB127,ROW()-ROW($GB$130)+1),"")</f>
        <v>0</v>
      </c>
      <c r="GC190">
        <f>IFERROR(SMALL(GC47:GC127,ROW()-ROW($GC$130)+1),"")</f>
        <v>0</v>
      </c>
      <c r="GD190">
        <f>IFERROR(SMALL(GD47:GD127,ROW()-ROW($GD$130)+1),"")</f>
        <v>0</v>
      </c>
      <c r="GE190">
        <f>IFERROR(SMALL(GE47:GE127,ROW()-ROW($GE$130)+1),"")</f>
        <v>0</v>
      </c>
      <c r="GF190">
        <f>IFERROR(SMALL(GF47:GF127,ROW()-ROW($GF$130)+1),"")</f>
        <v>0</v>
      </c>
      <c r="GG190">
        <f>IFERROR(SMALL(GG47:GG127,ROW()-ROW($GG$130)+1),"")</f>
        <v>0</v>
      </c>
      <c r="GH190">
        <f>IFERROR(SMALL(GH47:GH127,ROW()-ROW($GH$130)+1),"")</f>
        <v>0</v>
      </c>
      <c r="GI190">
        <f>IFERROR(SMALL(GI47:GI127,ROW()-ROW($GI$130)+1),"")</f>
        <v>0</v>
      </c>
      <c r="GJ190">
        <f>IFERROR(SMALL(GJ47:GJ127,ROW()-ROW($GJ$130)+1),"")</f>
        <v>0</v>
      </c>
      <c r="GK190">
        <f>IFERROR(SMALL(GK47:GK127,ROW()-ROW($GK$130)+1),"")</f>
        <v>0</v>
      </c>
      <c r="GL190">
        <f>IFERROR(SMALL(GL47:GL127,ROW()-ROW($GL$130)+1),"")</f>
        <v>0</v>
      </c>
      <c r="GM190">
        <f>IFERROR(SMALL(GM47:GM127,ROW()-ROW($GM$130)+1),"")</f>
        <v>0</v>
      </c>
      <c r="GN190">
        <f>IFERROR(SMALL(GN47:GN127,ROW()-ROW($GN$130)+1),"")</f>
        <v>0</v>
      </c>
      <c r="GO190">
        <f>IFERROR(SMALL(GO47:GO127,ROW()-ROW($GO$130)+1),"")</f>
        <v>0</v>
      </c>
      <c r="GP190">
        <f>IFERROR(SMALL(GP47:GP127,ROW()-ROW($GP$130)+1),"")</f>
        <v>0</v>
      </c>
      <c r="GQ190">
        <f>IFERROR(SMALL(GQ47:GQ127,ROW()-ROW($GQ$130)+1),"")</f>
        <v>0</v>
      </c>
      <c r="GR190">
        <f>IFERROR(SMALL(GR47:GR127,ROW()-ROW($GR$130)+1),"")</f>
        <v>0</v>
      </c>
      <c r="GS190">
        <f>IFERROR(SMALL(GS47:GS127,ROW()-ROW($GS$130)+1),"")</f>
        <v>0</v>
      </c>
      <c r="GT190">
        <f>IFERROR(SMALL(GT47:GT127,ROW()-ROW($GT$130)+1),"")</f>
        <v>0</v>
      </c>
      <c r="GU190">
        <f>IFERROR(SMALL(GU47:GU127,ROW()-ROW($GU$130)+1),"")</f>
        <v>0</v>
      </c>
      <c r="GV190">
        <f>IFERROR(SMALL(GV47:GV127,ROW()-ROW($GV$130)+1),"")</f>
        <v>0</v>
      </c>
      <c r="GW190">
        <f>IFERROR(SMALL(GW47:GW127,ROW()-ROW($GW$130)+1),"")</f>
        <v>0</v>
      </c>
      <c r="GX190">
        <f>IFERROR(SMALL(GX47:GX127,ROW()-ROW($GX$130)+1),"")</f>
        <v>0</v>
      </c>
      <c r="GY190">
        <f>IFERROR(SMALL(GY47:GY127,ROW()-ROW($GY$130)+1),"")</f>
        <v>0</v>
      </c>
      <c r="GZ190">
        <f>IFERROR(SMALL(GZ47:GZ127,ROW()-ROW($GZ$130)+1),"")</f>
        <v>0</v>
      </c>
      <c r="HA190">
        <f>IFERROR(SMALL(HA47:HA127,ROW()-ROW($HA$130)+1),"")</f>
        <v>0</v>
      </c>
      <c r="HB190">
        <f>IFERROR(SMALL(HB47:HB127,ROW()-ROW($HB$130)+1),"")</f>
        <v>0</v>
      </c>
      <c r="HC190">
        <f>IFERROR(SMALL(HC47:HC127,ROW()-ROW($HC$130)+1),"")</f>
        <v>0</v>
      </c>
      <c r="HD190">
        <f>IFERROR(SMALL(HD47:HD127,ROW()-ROW($HD$130)+1),"")</f>
        <v>0</v>
      </c>
      <c r="HE190">
        <f>IFERROR(SMALL(HE47:HE127,ROW()-ROW($HE$130)+1),"")</f>
        <v>0</v>
      </c>
      <c r="HF190">
        <f>IFERROR(SMALL(HF47:HF127,ROW()-ROW($HF$130)+1),"")</f>
        <v>0</v>
      </c>
      <c r="HG190">
        <f>IFERROR(SMALL(HG47:HG127,ROW()-ROW($HG$130)+1),"")</f>
        <v>0</v>
      </c>
      <c r="HH190">
        <f>IFERROR(SMALL(HH47:HH127,ROW()-ROW($HH$130)+1),"")</f>
        <v>0</v>
      </c>
      <c r="HI190">
        <f>IFERROR(SMALL(HI47:HI127,ROW()-ROW($HI$130)+1),"")</f>
        <v>0</v>
      </c>
      <c r="HJ190">
        <f>IFERROR(SMALL(HJ47:HJ127,ROW()-ROW($HJ$130)+1),"")</f>
        <v>0</v>
      </c>
      <c r="HK190">
        <f>IFERROR(SMALL(HK47:HK127,ROW()-ROW($HK$130)+1),"")</f>
        <v>0</v>
      </c>
      <c r="HL190">
        <f>IFERROR(SMALL(HL47:HL127,ROW()-ROW($HL$130)+1),"")</f>
        <v>0</v>
      </c>
      <c r="HM190">
        <f>IFERROR(SMALL(HM47:HM127,ROW()-ROW($HM$130)+1),"")</f>
        <v>0</v>
      </c>
      <c r="HN190">
        <f>IFERROR(SMALL(HN47:HN127,ROW()-ROW($HN$130)+1),"")</f>
        <v>0</v>
      </c>
      <c r="HO190">
        <f>IFERROR(SMALL(HO47:HO127,ROW()-ROW($HO$130)+1),"")</f>
        <v>0</v>
      </c>
      <c r="HP190">
        <f>IFERROR(SMALL(HP47:HP127,ROW()-ROW($HP$130)+1),"")</f>
        <v>0</v>
      </c>
      <c r="HQ190">
        <f>IFERROR(SMALL(HQ47:HQ127,ROW()-ROW($HQ$130)+1),"")</f>
        <v>0</v>
      </c>
      <c r="HR190">
        <f>IFERROR(SMALL(HR47:HR127,ROW()-ROW($HR$130)+1),"")</f>
        <v>0</v>
      </c>
      <c r="HS190">
        <f>IFERROR(SMALL(HS47:HS127,ROW()-ROW($HS$130)+1),"")</f>
        <v>0</v>
      </c>
      <c r="HT190">
        <f>IFERROR(SMALL(HT47:HT127,ROW()-ROW($HT$130)+1),"")</f>
        <v>0</v>
      </c>
      <c r="HU190">
        <f>IFERROR(SMALL(HU47:HU127,ROW()-ROW($HU$130)+1),"")</f>
        <v>0</v>
      </c>
      <c r="HV190">
        <f>IFERROR(SMALL(HV47:HV127,ROW()-ROW($HV$130)+1),"")</f>
        <v>0</v>
      </c>
      <c r="HW190">
        <f>IFERROR(SMALL(HW47:HW127,ROW()-ROW($HW$130)+1),"")</f>
        <v>0</v>
      </c>
      <c r="HX190">
        <f>IFERROR(SMALL(HX47:HX127,ROW()-ROW($HX$130)+1),"")</f>
        <v>0</v>
      </c>
      <c r="HY190">
        <f>IFERROR(SMALL(HY47:HY127,ROW()-ROW($HY$130)+1),"")</f>
        <v>0</v>
      </c>
      <c r="HZ190">
        <f>IFERROR(SMALL(HZ47:HZ127,ROW()-ROW($HZ$130)+1),"")</f>
        <v>0</v>
      </c>
      <c r="IA190">
        <f>IFERROR(SMALL(IA47:IA127,ROW()-ROW($IA$130)+1),"")</f>
        <v>0</v>
      </c>
      <c r="IB190">
        <f>IFERROR(SMALL(IB47:IB127,ROW()-ROW($IB$130)+1),"")</f>
        <v>0</v>
      </c>
      <c r="IC190">
        <f>IFERROR(SMALL(IC47:IC127,ROW()-ROW($IC$130)+1),"")</f>
        <v>0</v>
      </c>
      <c r="ID190">
        <f>IFERROR(SMALL(ID47:ID127,ROW()-ROW($ID$130)+1),"")</f>
        <v>0</v>
      </c>
    </row>
    <row r="191" spans="5:238">
      <c r="E191">
        <f>IFERROR(SMALL(E47:E127,ROW()-ROW($E$130)+1),"")</f>
        <v>0</v>
      </c>
      <c r="F191">
        <f>IFERROR(SMALL(F47:F127,ROW()-ROW($F$130)+1),"")</f>
        <v>0</v>
      </c>
      <c r="G191">
        <f>IFERROR(SMALL(G47:G127,ROW()-ROW($G$130)+1),"")</f>
        <v>0</v>
      </c>
      <c r="H191">
        <f>IFERROR(SMALL(H47:H127,ROW()-ROW($H$130)+1),"")</f>
        <v>0</v>
      </c>
      <c r="I191">
        <f>IFERROR(SMALL(I47:I127,ROW()-ROW($I$130)+1),"")</f>
        <v>0</v>
      </c>
      <c r="J191">
        <f>IFERROR(SMALL(J47:J127,ROW()-ROW($J$130)+1),"")</f>
        <v>0</v>
      </c>
      <c r="K191">
        <f>IFERROR(SMALL(K47:K127,ROW()-ROW($K$130)+1),"")</f>
        <v>0</v>
      </c>
      <c r="L191">
        <f>IFERROR(SMALL(L47:L127,ROW()-ROW($L$130)+1),"")</f>
        <v>0</v>
      </c>
      <c r="M191">
        <f>IFERROR(SMALL(M47:M127,ROW()-ROW($M$130)+1),"")</f>
        <v>0</v>
      </c>
      <c r="N191">
        <f>IFERROR(SMALL(N47:N127,ROW()-ROW($N$130)+1),"")</f>
        <v>0</v>
      </c>
      <c r="O191">
        <f>IFERROR(SMALL(O47:O127,ROW()-ROW($O$130)+1),"")</f>
        <v>0</v>
      </c>
      <c r="P191">
        <f>IFERROR(SMALL(P47:P127,ROW()-ROW($P$130)+1),"")</f>
        <v>0</v>
      </c>
      <c r="Q191">
        <f>IFERROR(SMALL(Q47:Q127,ROW()-ROW($Q$130)+1),"")</f>
        <v>0</v>
      </c>
      <c r="R191">
        <f>IFERROR(SMALL(R47:R127,ROW()-ROW($R$130)+1),"")</f>
        <v>0</v>
      </c>
      <c r="S191">
        <f>IFERROR(SMALL(S47:S127,ROW()-ROW($S$130)+1),"")</f>
        <v>0</v>
      </c>
      <c r="T191">
        <f>IFERROR(SMALL(T47:T127,ROW()-ROW($T$130)+1),"")</f>
        <v>0</v>
      </c>
      <c r="U191">
        <f>IFERROR(SMALL(U47:U127,ROW()-ROW($U$130)+1),"")</f>
        <v>0</v>
      </c>
      <c r="V191">
        <f>IFERROR(SMALL(V47:V127,ROW()-ROW($V$130)+1),"")</f>
        <v>0</v>
      </c>
      <c r="W191">
        <f>IFERROR(SMALL(W47:W127,ROW()-ROW($W$130)+1),"")</f>
        <v>0</v>
      </c>
      <c r="X191">
        <f>IFERROR(SMALL(X47:X127,ROW()-ROW($X$130)+1),"")</f>
        <v>0</v>
      </c>
      <c r="Y191">
        <f>IFERROR(SMALL(Y47:Y127,ROW()-ROW($Y$130)+1),"")</f>
        <v>0</v>
      </c>
      <c r="Z191">
        <f>IFERROR(SMALL(Z47:Z127,ROW()-ROW($Z$130)+1),"")</f>
        <v>0</v>
      </c>
      <c r="AA191">
        <f>IFERROR(SMALL(AA47:AA127,ROW()-ROW($AA$130)+1),"")</f>
        <v>0</v>
      </c>
      <c r="AB191">
        <f>IFERROR(SMALL(AB47:AB127,ROW()-ROW($AB$130)+1),"")</f>
        <v>0</v>
      </c>
      <c r="AC191">
        <f>IFERROR(SMALL(AC47:AC127,ROW()-ROW($AC$130)+1),"")</f>
        <v>0</v>
      </c>
      <c r="AD191">
        <f>IFERROR(SMALL(AD47:AD127,ROW()-ROW($AD$130)+1),"")</f>
        <v>0</v>
      </c>
      <c r="AE191">
        <f>IFERROR(SMALL(AE47:AE127,ROW()-ROW($AE$130)+1),"")</f>
        <v>0</v>
      </c>
      <c r="AF191">
        <f>IFERROR(SMALL(AF47:AF127,ROW()-ROW($AF$130)+1),"")</f>
        <v>0</v>
      </c>
      <c r="AG191">
        <f>IFERROR(SMALL(AG47:AG127,ROW()-ROW($AG$130)+1),"")</f>
        <v>0</v>
      </c>
      <c r="AH191">
        <f>IFERROR(SMALL(AH47:AH127,ROW()-ROW($AH$130)+1),"")</f>
        <v>0</v>
      </c>
      <c r="AI191">
        <f>IFERROR(SMALL(AI47:AI127,ROW()-ROW($AI$130)+1),"")</f>
        <v>0</v>
      </c>
      <c r="AJ191">
        <f>IFERROR(SMALL(AJ47:AJ127,ROW()-ROW($AJ$130)+1),"")</f>
        <v>0</v>
      </c>
      <c r="AK191">
        <f>IFERROR(SMALL(AK47:AK127,ROW()-ROW($AK$130)+1),"")</f>
        <v>0</v>
      </c>
      <c r="AL191">
        <f>IFERROR(SMALL(AL47:AL127,ROW()-ROW($AL$130)+1),"")</f>
        <v>0</v>
      </c>
      <c r="AM191">
        <f>IFERROR(SMALL(AM47:AM127,ROW()-ROW($AM$130)+1),"")</f>
        <v>0</v>
      </c>
      <c r="AN191">
        <f>IFERROR(SMALL(AN47:AN127,ROW()-ROW($AN$130)+1),"")</f>
        <v>0</v>
      </c>
      <c r="AO191">
        <f>IFERROR(SMALL(AO47:AO127,ROW()-ROW($AO$130)+1),"")</f>
        <v>0</v>
      </c>
      <c r="AP191">
        <f>IFERROR(SMALL(AP47:AP127,ROW()-ROW($AP$130)+1),"")</f>
        <v>0</v>
      </c>
      <c r="AQ191">
        <f>IFERROR(SMALL(AQ47:AQ127,ROW()-ROW($AQ$130)+1),"")</f>
        <v>0</v>
      </c>
      <c r="AR191">
        <f>IFERROR(SMALL(AR47:AR127,ROW()-ROW($AR$130)+1),"")</f>
        <v>0</v>
      </c>
      <c r="AS191">
        <f>IFERROR(SMALL(AS47:AS127,ROW()-ROW($AS$130)+1),"")</f>
        <v>0</v>
      </c>
      <c r="AT191">
        <f>IFERROR(SMALL(AT47:AT127,ROW()-ROW($AT$130)+1),"")</f>
        <v>0</v>
      </c>
      <c r="AU191">
        <f>IFERROR(SMALL(AU47:AU127,ROW()-ROW($AU$130)+1),"")</f>
        <v>0</v>
      </c>
      <c r="AV191">
        <f>IFERROR(SMALL(AV47:AV127,ROW()-ROW($AV$130)+1),"")</f>
        <v>0</v>
      </c>
      <c r="AW191">
        <f>IFERROR(SMALL(AW47:AW127,ROW()-ROW($AW$130)+1),"")</f>
        <v>0</v>
      </c>
      <c r="AX191">
        <f>IFERROR(SMALL(AX47:AX127,ROW()-ROW($AX$130)+1),"")</f>
        <v>0</v>
      </c>
      <c r="AY191">
        <f>IFERROR(SMALL(AY47:AY127,ROW()-ROW($AY$130)+1),"")</f>
        <v>0</v>
      </c>
      <c r="AZ191">
        <f>IFERROR(SMALL(AZ47:AZ127,ROW()-ROW($AZ$130)+1),"")</f>
        <v>0</v>
      </c>
      <c r="BA191">
        <f>IFERROR(SMALL(BA47:BA127,ROW()-ROW($BA$130)+1),"")</f>
        <v>0</v>
      </c>
      <c r="BB191">
        <f>IFERROR(SMALL(BB47:BB127,ROW()-ROW($BB$130)+1),"")</f>
        <v>0</v>
      </c>
      <c r="BC191">
        <f>IFERROR(SMALL(BC47:BC127,ROW()-ROW($BC$130)+1),"")</f>
        <v>0</v>
      </c>
      <c r="BD191">
        <f>IFERROR(SMALL(BD47:BD127,ROW()-ROW($BD$130)+1),"")</f>
        <v>0</v>
      </c>
      <c r="BE191">
        <f>IFERROR(SMALL(BE47:BE127,ROW()-ROW($BE$130)+1),"")</f>
        <v>0</v>
      </c>
      <c r="BF191">
        <f>IFERROR(SMALL(BF47:BF127,ROW()-ROW($BF$130)+1),"")</f>
        <v>0</v>
      </c>
      <c r="BG191">
        <f>IFERROR(SMALL(BG47:BG127,ROW()-ROW($BG$130)+1),"")</f>
        <v>0</v>
      </c>
      <c r="BH191">
        <f>IFERROR(SMALL(BH47:BH127,ROW()-ROW($BH$130)+1),"")</f>
        <v>0</v>
      </c>
      <c r="BI191">
        <f>IFERROR(SMALL(BI47:BI127,ROW()-ROW($BI$130)+1),"")</f>
        <v>0</v>
      </c>
      <c r="BJ191">
        <f>IFERROR(SMALL(BJ47:BJ127,ROW()-ROW($BJ$130)+1),"")</f>
        <v>0</v>
      </c>
      <c r="BK191">
        <f>IFERROR(SMALL(BK47:BK127,ROW()-ROW($BK$130)+1),"")</f>
        <v>0</v>
      </c>
      <c r="BL191">
        <f>IFERROR(SMALL(BL47:BL127,ROW()-ROW($BL$130)+1),"")</f>
        <v>0</v>
      </c>
      <c r="BM191">
        <f>IFERROR(SMALL(BM47:BM127,ROW()-ROW($BM$130)+1),"")</f>
        <v>0</v>
      </c>
      <c r="BN191">
        <f>IFERROR(SMALL(BN47:BN127,ROW()-ROW($BN$130)+1),"")</f>
        <v>0</v>
      </c>
      <c r="BO191">
        <f>IFERROR(SMALL(BO47:BO127,ROW()-ROW($BO$130)+1),"")</f>
        <v>0</v>
      </c>
      <c r="BP191">
        <f>IFERROR(SMALL(BP47:BP127,ROW()-ROW($BP$130)+1),"")</f>
        <v>0</v>
      </c>
      <c r="BQ191">
        <f>IFERROR(SMALL(BQ47:BQ127,ROW()-ROW($BQ$130)+1),"")</f>
        <v>0</v>
      </c>
      <c r="BR191">
        <f>IFERROR(SMALL(BR47:BR127,ROW()-ROW($BR$130)+1),"")</f>
        <v>0</v>
      </c>
      <c r="BS191">
        <f>IFERROR(SMALL(BS47:BS127,ROW()-ROW($BS$130)+1),"")</f>
        <v>0</v>
      </c>
      <c r="BT191">
        <f>IFERROR(SMALL(BT47:BT127,ROW()-ROW($BT$130)+1),"")</f>
        <v>0</v>
      </c>
      <c r="BU191">
        <f>IFERROR(SMALL(BU47:BU127,ROW()-ROW($BU$130)+1),"")</f>
        <v>0</v>
      </c>
      <c r="BV191">
        <f>IFERROR(SMALL(BV47:BV127,ROW()-ROW($BV$130)+1),"")</f>
        <v>0</v>
      </c>
      <c r="BW191">
        <f>IFERROR(SMALL(BW47:BW127,ROW()-ROW($BW$130)+1),"")</f>
        <v>0</v>
      </c>
      <c r="BX191">
        <f>IFERROR(SMALL(BX47:BX127,ROW()-ROW($BX$130)+1),"")</f>
        <v>0</v>
      </c>
      <c r="BY191">
        <f>IFERROR(SMALL(BY47:BY127,ROW()-ROW($BY$130)+1),"")</f>
        <v>0</v>
      </c>
      <c r="BZ191">
        <f>IFERROR(SMALL(BZ47:BZ127,ROW()-ROW($BZ$130)+1),"")</f>
        <v>0</v>
      </c>
      <c r="CA191">
        <f>IFERROR(SMALL(CA47:CA127,ROW()-ROW($CA$130)+1),"")</f>
        <v>0</v>
      </c>
      <c r="CB191">
        <f>IFERROR(SMALL(CB47:CB127,ROW()-ROW($CB$130)+1),"")</f>
        <v>0</v>
      </c>
      <c r="CC191">
        <f>IFERROR(SMALL(CC47:CC127,ROW()-ROW($CC$130)+1),"")</f>
        <v>0</v>
      </c>
      <c r="CD191">
        <f>IFERROR(SMALL(CD47:CD127,ROW()-ROW($CD$130)+1),"")</f>
        <v>0</v>
      </c>
      <c r="CE191">
        <f>IFERROR(SMALL(CE47:CE127,ROW()-ROW($CE$130)+1),"")</f>
        <v>0</v>
      </c>
      <c r="CF191">
        <f>IFERROR(SMALL(CF47:CF127,ROW()-ROW($CF$130)+1),"")</f>
        <v>0</v>
      </c>
      <c r="CG191">
        <f>IFERROR(SMALL(CG47:CG127,ROW()-ROW($CG$130)+1),"")</f>
        <v>0</v>
      </c>
      <c r="CH191">
        <f>IFERROR(SMALL(CH47:CH127,ROW()-ROW($CH$130)+1),"")</f>
        <v>0</v>
      </c>
      <c r="CI191">
        <f>IFERROR(SMALL(CI47:CI127,ROW()-ROW($CI$130)+1),"")</f>
        <v>0</v>
      </c>
      <c r="CJ191">
        <f>IFERROR(SMALL(CJ47:CJ127,ROW()-ROW($CJ$130)+1),"")</f>
        <v>0</v>
      </c>
      <c r="CK191">
        <f>IFERROR(SMALL(CK47:CK127,ROW()-ROW($CK$130)+1),"")</f>
        <v>0</v>
      </c>
      <c r="CL191">
        <f>IFERROR(SMALL(CL47:CL127,ROW()-ROW($CL$130)+1),"")</f>
        <v>0</v>
      </c>
      <c r="CM191">
        <f>IFERROR(SMALL(CM47:CM127,ROW()-ROW($CM$130)+1),"")</f>
        <v>0</v>
      </c>
      <c r="CN191">
        <f>IFERROR(SMALL(CN47:CN127,ROW()-ROW($CN$130)+1),"")</f>
        <v>0</v>
      </c>
      <c r="CO191">
        <f>IFERROR(SMALL(CO47:CO127,ROW()-ROW($CO$130)+1),"")</f>
        <v>0</v>
      </c>
      <c r="CP191">
        <f>IFERROR(SMALL(CP47:CP127,ROW()-ROW($CP$130)+1),"")</f>
        <v>0</v>
      </c>
      <c r="CQ191">
        <f>IFERROR(SMALL(CQ47:CQ127,ROW()-ROW($CQ$130)+1),"")</f>
        <v>0</v>
      </c>
      <c r="CR191">
        <f>IFERROR(SMALL(CR47:CR127,ROW()-ROW($CR$130)+1),"")</f>
        <v>0</v>
      </c>
      <c r="CS191">
        <f>IFERROR(SMALL(CS47:CS127,ROW()-ROW($CS$130)+1),"")</f>
        <v>0</v>
      </c>
      <c r="CT191">
        <f>IFERROR(SMALL(CT47:CT127,ROW()-ROW($CT$130)+1),"")</f>
        <v>0</v>
      </c>
      <c r="CU191">
        <f>IFERROR(SMALL(CU47:CU127,ROW()-ROW($CU$130)+1),"")</f>
        <v>0</v>
      </c>
      <c r="CV191">
        <f>IFERROR(SMALL(CV47:CV127,ROW()-ROW($CV$130)+1),"")</f>
        <v>0</v>
      </c>
      <c r="CW191">
        <f>IFERROR(SMALL(CW47:CW127,ROW()-ROW($CW$130)+1),"")</f>
        <v>0</v>
      </c>
      <c r="CX191">
        <f>IFERROR(SMALL(CX47:CX127,ROW()-ROW($CX$130)+1),"")</f>
        <v>0</v>
      </c>
      <c r="CY191">
        <f>IFERROR(SMALL(CY47:CY127,ROW()-ROW($CY$130)+1),"")</f>
        <v>0</v>
      </c>
      <c r="CZ191">
        <f>IFERROR(SMALL(CZ47:CZ127,ROW()-ROW($CZ$130)+1),"")</f>
        <v>0</v>
      </c>
      <c r="DA191">
        <f>IFERROR(SMALL(DA47:DA127,ROW()-ROW($DA$130)+1),"")</f>
        <v>0</v>
      </c>
      <c r="DB191">
        <f>IFERROR(SMALL(DB47:DB127,ROW()-ROW($DB$130)+1),"")</f>
        <v>0</v>
      </c>
      <c r="DC191">
        <f>IFERROR(SMALL(DC47:DC127,ROW()-ROW($DC$130)+1),"")</f>
        <v>0</v>
      </c>
      <c r="DD191">
        <f>IFERROR(SMALL(DD47:DD127,ROW()-ROW($DD$130)+1),"")</f>
        <v>0</v>
      </c>
      <c r="DE191">
        <f>IFERROR(SMALL(DE47:DE127,ROW()-ROW($DE$130)+1),"")</f>
        <v>0</v>
      </c>
      <c r="DF191">
        <f>IFERROR(SMALL(DF47:DF127,ROW()-ROW($DF$130)+1),"")</f>
        <v>0</v>
      </c>
      <c r="DG191">
        <f>IFERROR(SMALL(DG47:DG127,ROW()-ROW($DG$130)+1),"")</f>
        <v>0</v>
      </c>
      <c r="DH191">
        <f>IFERROR(SMALL(DH47:DH127,ROW()-ROW($DH$130)+1),"")</f>
        <v>0</v>
      </c>
      <c r="DI191">
        <f>IFERROR(SMALL(DI47:DI127,ROW()-ROW($DI$130)+1),"")</f>
        <v>0</v>
      </c>
      <c r="DJ191">
        <f>IFERROR(SMALL(DJ47:DJ127,ROW()-ROW($DJ$130)+1),"")</f>
        <v>0</v>
      </c>
      <c r="DK191">
        <f>IFERROR(SMALL(DK47:DK127,ROW()-ROW($DK$130)+1),"")</f>
        <v>0</v>
      </c>
      <c r="DL191">
        <f>IFERROR(SMALL(DL47:DL127,ROW()-ROW($DL$130)+1),"")</f>
        <v>0</v>
      </c>
      <c r="DM191">
        <f>IFERROR(SMALL(DM47:DM127,ROW()-ROW($DM$130)+1),"")</f>
        <v>0</v>
      </c>
      <c r="DN191">
        <f>IFERROR(SMALL(DN47:DN127,ROW()-ROW($DN$130)+1),"")</f>
        <v>0</v>
      </c>
      <c r="DO191">
        <f>IFERROR(SMALL(DO47:DO127,ROW()-ROW($DO$130)+1),"")</f>
        <v>0</v>
      </c>
      <c r="DP191">
        <f>IFERROR(SMALL(DP47:DP127,ROW()-ROW($DP$130)+1),"")</f>
        <v>0</v>
      </c>
      <c r="DS191">
        <f>IFERROR(SMALL(DS47:DS127,ROW()-ROW($DS$130)+1),"")</f>
        <v>0</v>
      </c>
      <c r="DT191">
        <f>IFERROR(SMALL(DT47:DT127,ROW()-ROW($DT$130)+1),"")</f>
        <v>0</v>
      </c>
      <c r="DU191">
        <f>IFERROR(SMALL(DU47:DU127,ROW()-ROW($DU$130)+1),"")</f>
        <v>0</v>
      </c>
      <c r="DV191">
        <f>IFERROR(SMALL(DV47:DV127,ROW()-ROW($DV$130)+1),"")</f>
        <v>0</v>
      </c>
      <c r="DW191">
        <f>IFERROR(SMALL(DW47:DW127,ROW()-ROW($DW$130)+1),"")</f>
        <v>0</v>
      </c>
      <c r="DX191">
        <f>IFERROR(SMALL(DX47:DX127,ROW()-ROW($DX$130)+1),"")</f>
        <v>0</v>
      </c>
      <c r="DY191">
        <f>IFERROR(SMALL(DY47:DY127,ROW()-ROW($DY$130)+1),"")</f>
        <v>0</v>
      </c>
      <c r="DZ191">
        <f>IFERROR(SMALL(DZ47:DZ127,ROW()-ROW($DZ$130)+1),"")</f>
        <v>0</v>
      </c>
      <c r="EA191">
        <f>IFERROR(SMALL(EA47:EA127,ROW()-ROW($EA$130)+1),"")</f>
        <v>0</v>
      </c>
      <c r="EB191">
        <f>IFERROR(SMALL(EB47:EB127,ROW()-ROW($EB$130)+1),"")</f>
        <v>0</v>
      </c>
      <c r="EC191">
        <f>IFERROR(SMALL(EC47:EC127,ROW()-ROW($EC$130)+1),"")</f>
        <v>0</v>
      </c>
      <c r="ED191">
        <f>IFERROR(SMALL(ED47:ED127,ROW()-ROW($ED$130)+1),"")</f>
        <v>0</v>
      </c>
      <c r="EE191">
        <f>IFERROR(SMALL(EE47:EE127,ROW()-ROW($EE$130)+1),"")</f>
        <v>0</v>
      </c>
      <c r="EF191">
        <f>IFERROR(SMALL(EF47:EF127,ROW()-ROW($EF$130)+1),"")</f>
        <v>0</v>
      </c>
      <c r="EG191">
        <f>IFERROR(SMALL(EG47:EG127,ROW()-ROW($EG$130)+1),"")</f>
        <v>0</v>
      </c>
      <c r="EH191">
        <f>IFERROR(SMALL(EH47:EH127,ROW()-ROW($EH$130)+1),"")</f>
        <v>0</v>
      </c>
      <c r="EI191">
        <f>IFERROR(SMALL(EI47:EI127,ROW()-ROW($EI$130)+1),"")</f>
        <v>0</v>
      </c>
      <c r="EJ191">
        <f>IFERROR(SMALL(EJ47:EJ127,ROW()-ROW($EJ$130)+1),"")</f>
        <v>0</v>
      </c>
      <c r="EK191">
        <f>IFERROR(SMALL(EK47:EK127,ROW()-ROW($EK$130)+1),"")</f>
        <v>0</v>
      </c>
      <c r="EL191">
        <f>IFERROR(SMALL(EL47:EL127,ROW()-ROW($EL$130)+1),"")</f>
        <v>0</v>
      </c>
      <c r="EM191">
        <f>IFERROR(SMALL(EM47:EM127,ROW()-ROW($EM$130)+1),"")</f>
        <v>0</v>
      </c>
      <c r="EN191">
        <f>IFERROR(SMALL(EN47:EN127,ROW()-ROW($EN$130)+1),"")</f>
        <v>0</v>
      </c>
      <c r="EO191">
        <f>IFERROR(SMALL(EO47:EO127,ROW()-ROW($EO$130)+1),"")</f>
        <v>0</v>
      </c>
      <c r="EP191">
        <f>IFERROR(SMALL(EP47:EP127,ROW()-ROW($EP$130)+1),"")</f>
        <v>0</v>
      </c>
      <c r="EQ191">
        <f>IFERROR(SMALL(EQ47:EQ127,ROW()-ROW($EQ$130)+1),"")</f>
        <v>0</v>
      </c>
      <c r="ER191">
        <f>IFERROR(SMALL(ER47:ER127,ROW()-ROW($ER$130)+1),"")</f>
        <v>0</v>
      </c>
      <c r="ES191">
        <f>IFERROR(SMALL(ES47:ES127,ROW()-ROW($ES$130)+1),"")</f>
        <v>0</v>
      </c>
      <c r="ET191">
        <f>IFERROR(SMALL(ET47:ET127,ROW()-ROW($ET$130)+1),"")</f>
        <v>0</v>
      </c>
      <c r="EU191">
        <f>IFERROR(SMALL(EU47:EU127,ROW()-ROW($EU$130)+1),"")</f>
        <v>0</v>
      </c>
      <c r="EV191">
        <f>IFERROR(SMALL(EV47:EV127,ROW()-ROW($EV$130)+1),"")</f>
        <v>0</v>
      </c>
      <c r="EW191">
        <f>IFERROR(SMALL(EW47:EW127,ROW()-ROW($EW$130)+1),"")</f>
        <v>0</v>
      </c>
      <c r="EX191">
        <f>IFERROR(SMALL(EX47:EX127,ROW()-ROW($EX$130)+1),"")</f>
        <v>0</v>
      </c>
      <c r="EY191">
        <f>IFERROR(SMALL(EY47:EY127,ROW()-ROW($EY$130)+1),"")</f>
        <v>0</v>
      </c>
      <c r="EZ191">
        <f>IFERROR(SMALL(EZ47:EZ127,ROW()-ROW($EZ$130)+1),"")</f>
        <v>0</v>
      </c>
      <c r="FA191">
        <f>IFERROR(SMALL(FA47:FA127,ROW()-ROW($FA$130)+1),"")</f>
        <v>0</v>
      </c>
      <c r="FB191">
        <f>IFERROR(SMALL(FB47:FB127,ROW()-ROW($FB$130)+1),"")</f>
        <v>0</v>
      </c>
      <c r="FC191">
        <f>IFERROR(SMALL(FC47:FC127,ROW()-ROW($FC$130)+1),"")</f>
        <v>0</v>
      </c>
      <c r="FD191">
        <f>IFERROR(SMALL(FD47:FD127,ROW()-ROW($FD$130)+1),"")</f>
        <v>0</v>
      </c>
      <c r="FE191">
        <f>IFERROR(SMALL(FE47:FE127,ROW()-ROW($FE$130)+1),"")</f>
        <v>0</v>
      </c>
      <c r="FF191">
        <f>IFERROR(SMALL(FF47:FF127,ROW()-ROW($FF$130)+1),"")</f>
        <v>0</v>
      </c>
      <c r="FG191">
        <f>IFERROR(SMALL(FG47:FG127,ROW()-ROW($FG$130)+1),"")</f>
        <v>0</v>
      </c>
      <c r="FH191">
        <f>IFERROR(SMALL(FH47:FH127,ROW()-ROW($FH$130)+1),"")</f>
        <v>0</v>
      </c>
      <c r="FI191">
        <f>IFERROR(SMALL(FI47:FI127,ROW()-ROW($FI$130)+1),"")</f>
        <v>0</v>
      </c>
      <c r="FJ191">
        <f>IFERROR(SMALL(FJ47:FJ127,ROW()-ROW($FJ$130)+1),"")</f>
        <v>0</v>
      </c>
      <c r="FK191">
        <f>IFERROR(SMALL(FK47:FK127,ROW()-ROW($FK$130)+1),"")</f>
        <v>0</v>
      </c>
      <c r="FL191">
        <f>IFERROR(SMALL(FL47:FL127,ROW()-ROW($FL$130)+1),"")</f>
        <v>0</v>
      </c>
      <c r="FM191">
        <f>IFERROR(SMALL(FM47:FM127,ROW()-ROW($FM$130)+1),"")</f>
        <v>0</v>
      </c>
      <c r="FN191">
        <f>IFERROR(SMALL(FN47:FN127,ROW()-ROW($FN$130)+1),"")</f>
        <v>0</v>
      </c>
      <c r="FO191">
        <f>IFERROR(SMALL(FO47:FO127,ROW()-ROW($FO$130)+1),"")</f>
        <v>0</v>
      </c>
      <c r="FP191">
        <f>IFERROR(SMALL(FP47:FP127,ROW()-ROW($FP$130)+1),"")</f>
        <v>0</v>
      </c>
      <c r="FQ191">
        <f>IFERROR(SMALL(FQ47:FQ127,ROW()-ROW($FQ$130)+1),"")</f>
        <v>0</v>
      </c>
      <c r="FR191">
        <f>IFERROR(SMALL(FR47:FR127,ROW()-ROW($FR$130)+1),"")</f>
        <v>0</v>
      </c>
      <c r="FS191">
        <f>IFERROR(SMALL(FS47:FS127,ROW()-ROW($FS$130)+1),"")</f>
        <v>0</v>
      </c>
      <c r="FT191">
        <f>IFERROR(SMALL(FT47:FT127,ROW()-ROW($FT$130)+1),"")</f>
        <v>0</v>
      </c>
      <c r="FU191">
        <f>IFERROR(SMALL(FU47:FU127,ROW()-ROW($FU$130)+1),"")</f>
        <v>0</v>
      </c>
      <c r="FV191">
        <f>IFERROR(SMALL(FV47:FV127,ROW()-ROW($FV$130)+1),"")</f>
        <v>0</v>
      </c>
      <c r="FW191">
        <f>IFERROR(SMALL(FW47:FW127,ROW()-ROW($FW$130)+1),"")</f>
        <v>0</v>
      </c>
      <c r="FX191">
        <f>IFERROR(SMALL(FX47:FX127,ROW()-ROW($FX$130)+1),"")</f>
        <v>0</v>
      </c>
      <c r="FY191">
        <f>IFERROR(SMALL(FY47:FY127,ROW()-ROW($FY$130)+1),"")</f>
        <v>0</v>
      </c>
      <c r="FZ191">
        <f>IFERROR(SMALL(FZ47:FZ127,ROW()-ROW($FZ$130)+1),"")</f>
        <v>0</v>
      </c>
      <c r="GA191">
        <f>IFERROR(SMALL(GA47:GA127,ROW()-ROW($GA$130)+1),"")</f>
        <v>0</v>
      </c>
      <c r="GB191">
        <f>IFERROR(SMALL(GB47:GB127,ROW()-ROW($GB$130)+1),"")</f>
        <v>0</v>
      </c>
      <c r="GC191">
        <f>IFERROR(SMALL(GC47:GC127,ROW()-ROW($GC$130)+1),"")</f>
        <v>0</v>
      </c>
      <c r="GD191">
        <f>IFERROR(SMALL(GD47:GD127,ROW()-ROW($GD$130)+1),"")</f>
        <v>0</v>
      </c>
      <c r="GE191">
        <f>IFERROR(SMALL(GE47:GE127,ROW()-ROW($GE$130)+1),"")</f>
        <v>0</v>
      </c>
      <c r="GF191">
        <f>IFERROR(SMALL(GF47:GF127,ROW()-ROW($GF$130)+1),"")</f>
        <v>0</v>
      </c>
      <c r="GG191">
        <f>IFERROR(SMALL(GG47:GG127,ROW()-ROW($GG$130)+1),"")</f>
        <v>0</v>
      </c>
      <c r="GH191">
        <f>IFERROR(SMALL(GH47:GH127,ROW()-ROW($GH$130)+1),"")</f>
        <v>0</v>
      </c>
      <c r="GI191">
        <f>IFERROR(SMALL(GI47:GI127,ROW()-ROW($GI$130)+1),"")</f>
        <v>0</v>
      </c>
      <c r="GJ191">
        <f>IFERROR(SMALL(GJ47:GJ127,ROW()-ROW($GJ$130)+1),"")</f>
        <v>0</v>
      </c>
      <c r="GK191">
        <f>IFERROR(SMALL(GK47:GK127,ROW()-ROW($GK$130)+1),"")</f>
        <v>0</v>
      </c>
      <c r="GL191">
        <f>IFERROR(SMALL(GL47:GL127,ROW()-ROW($GL$130)+1),"")</f>
        <v>0</v>
      </c>
      <c r="GM191">
        <f>IFERROR(SMALL(GM47:GM127,ROW()-ROW($GM$130)+1),"")</f>
        <v>0</v>
      </c>
      <c r="GN191">
        <f>IFERROR(SMALL(GN47:GN127,ROW()-ROW($GN$130)+1),"")</f>
        <v>0</v>
      </c>
      <c r="GO191">
        <f>IFERROR(SMALL(GO47:GO127,ROW()-ROW($GO$130)+1),"")</f>
        <v>0</v>
      </c>
      <c r="GP191">
        <f>IFERROR(SMALL(GP47:GP127,ROW()-ROW($GP$130)+1),"")</f>
        <v>0</v>
      </c>
      <c r="GQ191">
        <f>IFERROR(SMALL(GQ47:GQ127,ROW()-ROW($GQ$130)+1),"")</f>
        <v>0</v>
      </c>
      <c r="GR191">
        <f>IFERROR(SMALL(GR47:GR127,ROW()-ROW($GR$130)+1),"")</f>
        <v>0</v>
      </c>
      <c r="GS191">
        <f>IFERROR(SMALL(GS47:GS127,ROW()-ROW($GS$130)+1),"")</f>
        <v>0</v>
      </c>
      <c r="GT191">
        <f>IFERROR(SMALL(GT47:GT127,ROW()-ROW($GT$130)+1),"")</f>
        <v>0</v>
      </c>
      <c r="GU191">
        <f>IFERROR(SMALL(GU47:GU127,ROW()-ROW($GU$130)+1),"")</f>
        <v>0</v>
      </c>
      <c r="GV191">
        <f>IFERROR(SMALL(GV47:GV127,ROW()-ROW($GV$130)+1),"")</f>
        <v>0</v>
      </c>
      <c r="GW191">
        <f>IFERROR(SMALL(GW47:GW127,ROW()-ROW($GW$130)+1),"")</f>
        <v>0</v>
      </c>
      <c r="GX191">
        <f>IFERROR(SMALL(GX47:GX127,ROW()-ROW($GX$130)+1),"")</f>
        <v>0</v>
      </c>
      <c r="GY191">
        <f>IFERROR(SMALL(GY47:GY127,ROW()-ROW($GY$130)+1),"")</f>
        <v>0</v>
      </c>
      <c r="GZ191">
        <f>IFERROR(SMALL(GZ47:GZ127,ROW()-ROW($GZ$130)+1),"")</f>
        <v>0</v>
      </c>
      <c r="HA191">
        <f>IFERROR(SMALL(HA47:HA127,ROW()-ROW($HA$130)+1),"")</f>
        <v>0</v>
      </c>
      <c r="HB191">
        <f>IFERROR(SMALL(HB47:HB127,ROW()-ROW($HB$130)+1),"")</f>
        <v>0</v>
      </c>
      <c r="HC191">
        <f>IFERROR(SMALL(HC47:HC127,ROW()-ROW($HC$130)+1),"")</f>
        <v>0</v>
      </c>
      <c r="HD191">
        <f>IFERROR(SMALL(HD47:HD127,ROW()-ROW($HD$130)+1),"")</f>
        <v>0</v>
      </c>
      <c r="HE191">
        <f>IFERROR(SMALL(HE47:HE127,ROW()-ROW($HE$130)+1),"")</f>
        <v>0</v>
      </c>
      <c r="HF191">
        <f>IFERROR(SMALL(HF47:HF127,ROW()-ROW($HF$130)+1),"")</f>
        <v>0</v>
      </c>
      <c r="HG191">
        <f>IFERROR(SMALL(HG47:HG127,ROW()-ROW($HG$130)+1),"")</f>
        <v>0</v>
      </c>
      <c r="HH191">
        <f>IFERROR(SMALL(HH47:HH127,ROW()-ROW($HH$130)+1),"")</f>
        <v>0</v>
      </c>
      <c r="HI191">
        <f>IFERROR(SMALL(HI47:HI127,ROW()-ROW($HI$130)+1),"")</f>
        <v>0</v>
      </c>
      <c r="HJ191">
        <f>IFERROR(SMALL(HJ47:HJ127,ROW()-ROW($HJ$130)+1),"")</f>
        <v>0</v>
      </c>
      <c r="HK191">
        <f>IFERROR(SMALL(HK47:HK127,ROW()-ROW($HK$130)+1),"")</f>
        <v>0</v>
      </c>
      <c r="HL191">
        <f>IFERROR(SMALL(HL47:HL127,ROW()-ROW($HL$130)+1),"")</f>
        <v>0</v>
      </c>
      <c r="HM191">
        <f>IFERROR(SMALL(HM47:HM127,ROW()-ROW($HM$130)+1),"")</f>
        <v>0</v>
      </c>
      <c r="HN191">
        <f>IFERROR(SMALL(HN47:HN127,ROW()-ROW($HN$130)+1),"")</f>
        <v>0</v>
      </c>
      <c r="HO191">
        <f>IFERROR(SMALL(HO47:HO127,ROW()-ROW($HO$130)+1),"")</f>
        <v>0</v>
      </c>
      <c r="HP191">
        <f>IFERROR(SMALL(HP47:HP127,ROW()-ROW($HP$130)+1),"")</f>
        <v>0</v>
      </c>
      <c r="HQ191">
        <f>IFERROR(SMALL(HQ47:HQ127,ROW()-ROW($HQ$130)+1),"")</f>
        <v>0</v>
      </c>
      <c r="HR191">
        <f>IFERROR(SMALL(HR47:HR127,ROW()-ROW($HR$130)+1),"")</f>
        <v>0</v>
      </c>
      <c r="HS191">
        <f>IFERROR(SMALL(HS47:HS127,ROW()-ROW($HS$130)+1),"")</f>
        <v>0</v>
      </c>
      <c r="HT191">
        <f>IFERROR(SMALL(HT47:HT127,ROW()-ROW($HT$130)+1),"")</f>
        <v>0</v>
      </c>
      <c r="HU191">
        <f>IFERROR(SMALL(HU47:HU127,ROW()-ROW($HU$130)+1),"")</f>
        <v>0</v>
      </c>
      <c r="HV191">
        <f>IFERROR(SMALL(HV47:HV127,ROW()-ROW($HV$130)+1),"")</f>
        <v>0</v>
      </c>
      <c r="HW191">
        <f>IFERROR(SMALL(HW47:HW127,ROW()-ROW($HW$130)+1),"")</f>
        <v>0</v>
      </c>
      <c r="HX191">
        <f>IFERROR(SMALL(HX47:HX127,ROW()-ROW($HX$130)+1),"")</f>
        <v>0</v>
      </c>
      <c r="HY191">
        <f>IFERROR(SMALL(HY47:HY127,ROW()-ROW($HY$130)+1),"")</f>
        <v>0</v>
      </c>
      <c r="HZ191">
        <f>IFERROR(SMALL(HZ47:HZ127,ROW()-ROW($HZ$130)+1),"")</f>
        <v>0</v>
      </c>
      <c r="IA191">
        <f>IFERROR(SMALL(IA47:IA127,ROW()-ROW($IA$130)+1),"")</f>
        <v>0</v>
      </c>
      <c r="IB191">
        <f>IFERROR(SMALL(IB47:IB127,ROW()-ROW($IB$130)+1),"")</f>
        <v>0</v>
      </c>
      <c r="IC191">
        <f>IFERROR(SMALL(IC47:IC127,ROW()-ROW($IC$130)+1),"")</f>
        <v>0</v>
      </c>
      <c r="ID191">
        <f>IFERROR(SMALL(ID47:ID127,ROW()-ROW($ID$130)+1),"")</f>
        <v>0</v>
      </c>
    </row>
    <row r="192" spans="5:238">
      <c r="E192">
        <f>IFERROR(SMALL(E47:E127,ROW()-ROW($E$130)+1),"")</f>
        <v>0</v>
      </c>
      <c r="F192">
        <f>IFERROR(SMALL(F47:F127,ROW()-ROW($F$130)+1),"")</f>
        <v>0</v>
      </c>
      <c r="G192">
        <f>IFERROR(SMALL(G47:G127,ROW()-ROW($G$130)+1),"")</f>
        <v>0</v>
      </c>
      <c r="H192">
        <f>IFERROR(SMALL(H47:H127,ROW()-ROW($H$130)+1),"")</f>
        <v>0</v>
      </c>
      <c r="I192">
        <f>IFERROR(SMALL(I47:I127,ROW()-ROW($I$130)+1),"")</f>
        <v>0</v>
      </c>
      <c r="J192">
        <f>IFERROR(SMALL(J47:J127,ROW()-ROW($J$130)+1),"")</f>
        <v>0</v>
      </c>
      <c r="K192">
        <f>IFERROR(SMALL(K47:K127,ROW()-ROW($K$130)+1),"")</f>
        <v>0</v>
      </c>
      <c r="L192">
        <f>IFERROR(SMALL(L47:L127,ROW()-ROW($L$130)+1),"")</f>
        <v>0</v>
      </c>
      <c r="M192">
        <f>IFERROR(SMALL(M47:M127,ROW()-ROW($M$130)+1),"")</f>
        <v>0</v>
      </c>
      <c r="N192">
        <f>IFERROR(SMALL(N47:N127,ROW()-ROW($N$130)+1),"")</f>
        <v>0</v>
      </c>
      <c r="O192">
        <f>IFERROR(SMALL(O47:O127,ROW()-ROW($O$130)+1),"")</f>
        <v>0</v>
      </c>
      <c r="P192">
        <f>IFERROR(SMALL(P47:P127,ROW()-ROW($P$130)+1),"")</f>
        <v>0</v>
      </c>
      <c r="Q192">
        <f>IFERROR(SMALL(Q47:Q127,ROW()-ROW($Q$130)+1),"")</f>
        <v>0</v>
      </c>
      <c r="R192">
        <f>IFERROR(SMALL(R47:R127,ROW()-ROW($R$130)+1),"")</f>
        <v>0</v>
      </c>
      <c r="S192">
        <f>IFERROR(SMALL(S47:S127,ROW()-ROW($S$130)+1),"")</f>
        <v>0</v>
      </c>
      <c r="T192">
        <f>IFERROR(SMALL(T47:T127,ROW()-ROW($T$130)+1),"")</f>
        <v>0</v>
      </c>
      <c r="U192">
        <f>IFERROR(SMALL(U47:U127,ROW()-ROW($U$130)+1),"")</f>
        <v>0</v>
      </c>
      <c r="V192">
        <f>IFERROR(SMALL(V47:V127,ROW()-ROW($V$130)+1),"")</f>
        <v>0</v>
      </c>
      <c r="W192">
        <f>IFERROR(SMALL(W47:W127,ROW()-ROW($W$130)+1),"")</f>
        <v>0</v>
      </c>
      <c r="X192">
        <f>IFERROR(SMALL(X47:X127,ROW()-ROW($X$130)+1),"")</f>
        <v>0</v>
      </c>
      <c r="Y192">
        <f>IFERROR(SMALL(Y47:Y127,ROW()-ROW($Y$130)+1),"")</f>
        <v>0</v>
      </c>
      <c r="Z192">
        <f>IFERROR(SMALL(Z47:Z127,ROW()-ROW($Z$130)+1),"")</f>
        <v>0</v>
      </c>
      <c r="AA192">
        <f>IFERROR(SMALL(AA47:AA127,ROW()-ROW($AA$130)+1),"")</f>
        <v>0</v>
      </c>
      <c r="AB192">
        <f>IFERROR(SMALL(AB47:AB127,ROW()-ROW($AB$130)+1),"")</f>
        <v>0</v>
      </c>
      <c r="AC192">
        <f>IFERROR(SMALL(AC47:AC127,ROW()-ROW($AC$130)+1),"")</f>
        <v>0</v>
      </c>
      <c r="AD192">
        <f>IFERROR(SMALL(AD47:AD127,ROW()-ROW($AD$130)+1),"")</f>
        <v>0</v>
      </c>
      <c r="AE192">
        <f>IFERROR(SMALL(AE47:AE127,ROW()-ROW($AE$130)+1),"")</f>
        <v>0</v>
      </c>
      <c r="AF192">
        <f>IFERROR(SMALL(AF47:AF127,ROW()-ROW($AF$130)+1),"")</f>
        <v>0</v>
      </c>
      <c r="AG192">
        <f>IFERROR(SMALL(AG47:AG127,ROW()-ROW($AG$130)+1),"")</f>
        <v>0</v>
      </c>
      <c r="AH192">
        <f>IFERROR(SMALL(AH47:AH127,ROW()-ROW($AH$130)+1),"")</f>
        <v>0</v>
      </c>
      <c r="AI192">
        <f>IFERROR(SMALL(AI47:AI127,ROW()-ROW($AI$130)+1),"")</f>
        <v>0</v>
      </c>
      <c r="AJ192">
        <f>IFERROR(SMALL(AJ47:AJ127,ROW()-ROW($AJ$130)+1),"")</f>
        <v>0</v>
      </c>
      <c r="AK192">
        <f>IFERROR(SMALL(AK47:AK127,ROW()-ROW($AK$130)+1),"")</f>
        <v>0</v>
      </c>
      <c r="AL192">
        <f>IFERROR(SMALL(AL47:AL127,ROW()-ROW($AL$130)+1),"")</f>
        <v>0</v>
      </c>
      <c r="AM192">
        <f>IFERROR(SMALL(AM47:AM127,ROW()-ROW($AM$130)+1),"")</f>
        <v>0</v>
      </c>
      <c r="AN192">
        <f>IFERROR(SMALL(AN47:AN127,ROW()-ROW($AN$130)+1),"")</f>
        <v>0</v>
      </c>
      <c r="AO192">
        <f>IFERROR(SMALL(AO47:AO127,ROW()-ROW($AO$130)+1),"")</f>
        <v>0</v>
      </c>
      <c r="AP192">
        <f>IFERROR(SMALL(AP47:AP127,ROW()-ROW($AP$130)+1),"")</f>
        <v>0</v>
      </c>
      <c r="AQ192">
        <f>IFERROR(SMALL(AQ47:AQ127,ROW()-ROW($AQ$130)+1),"")</f>
        <v>0</v>
      </c>
      <c r="AR192">
        <f>IFERROR(SMALL(AR47:AR127,ROW()-ROW($AR$130)+1),"")</f>
        <v>0</v>
      </c>
      <c r="AS192">
        <f>IFERROR(SMALL(AS47:AS127,ROW()-ROW($AS$130)+1),"")</f>
        <v>0</v>
      </c>
      <c r="AT192">
        <f>IFERROR(SMALL(AT47:AT127,ROW()-ROW($AT$130)+1),"")</f>
        <v>0</v>
      </c>
      <c r="AU192">
        <f>IFERROR(SMALL(AU47:AU127,ROW()-ROW($AU$130)+1),"")</f>
        <v>0</v>
      </c>
      <c r="AV192">
        <f>IFERROR(SMALL(AV47:AV127,ROW()-ROW($AV$130)+1),"")</f>
        <v>0</v>
      </c>
      <c r="AW192">
        <f>IFERROR(SMALL(AW47:AW127,ROW()-ROW($AW$130)+1),"")</f>
        <v>0</v>
      </c>
      <c r="AX192">
        <f>IFERROR(SMALL(AX47:AX127,ROW()-ROW($AX$130)+1),"")</f>
        <v>0</v>
      </c>
      <c r="AY192">
        <f>IFERROR(SMALL(AY47:AY127,ROW()-ROW($AY$130)+1),"")</f>
        <v>0</v>
      </c>
      <c r="AZ192">
        <f>IFERROR(SMALL(AZ47:AZ127,ROW()-ROW($AZ$130)+1),"")</f>
        <v>0</v>
      </c>
      <c r="BA192">
        <f>IFERROR(SMALL(BA47:BA127,ROW()-ROW($BA$130)+1),"")</f>
        <v>0</v>
      </c>
      <c r="BB192">
        <f>IFERROR(SMALL(BB47:BB127,ROW()-ROW($BB$130)+1),"")</f>
        <v>0</v>
      </c>
      <c r="BC192">
        <f>IFERROR(SMALL(BC47:BC127,ROW()-ROW($BC$130)+1),"")</f>
        <v>0</v>
      </c>
      <c r="BD192">
        <f>IFERROR(SMALL(BD47:BD127,ROW()-ROW($BD$130)+1),"")</f>
        <v>0</v>
      </c>
      <c r="BE192">
        <f>IFERROR(SMALL(BE47:BE127,ROW()-ROW($BE$130)+1),"")</f>
        <v>0</v>
      </c>
      <c r="BF192">
        <f>IFERROR(SMALL(BF47:BF127,ROW()-ROW($BF$130)+1),"")</f>
        <v>0</v>
      </c>
      <c r="BG192">
        <f>IFERROR(SMALL(BG47:BG127,ROW()-ROW($BG$130)+1),"")</f>
        <v>0</v>
      </c>
      <c r="BH192">
        <f>IFERROR(SMALL(BH47:BH127,ROW()-ROW($BH$130)+1),"")</f>
        <v>0</v>
      </c>
      <c r="BI192">
        <f>IFERROR(SMALL(BI47:BI127,ROW()-ROW($BI$130)+1),"")</f>
        <v>0</v>
      </c>
      <c r="BJ192">
        <f>IFERROR(SMALL(BJ47:BJ127,ROW()-ROW($BJ$130)+1),"")</f>
        <v>0</v>
      </c>
      <c r="BK192">
        <f>IFERROR(SMALL(BK47:BK127,ROW()-ROW($BK$130)+1),"")</f>
        <v>0</v>
      </c>
      <c r="BL192">
        <f>IFERROR(SMALL(BL47:BL127,ROW()-ROW($BL$130)+1),"")</f>
        <v>0</v>
      </c>
      <c r="BM192">
        <f>IFERROR(SMALL(BM47:BM127,ROW()-ROW($BM$130)+1),"")</f>
        <v>0</v>
      </c>
      <c r="BN192">
        <f>IFERROR(SMALL(BN47:BN127,ROW()-ROW($BN$130)+1),"")</f>
        <v>0</v>
      </c>
      <c r="BO192">
        <f>IFERROR(SMALL(BO47:BO127,ROW()-ROW($BO$130)+1),"")</f>
        <v>0</v>
      </c>
      <c r="BP192">
        <f>IFERROR(SMALL(BP47:BP127,ROW()-ROW($BP$130)+1),"")</f>
        <v>0</v>
      </c>
      <c r="BQ192">
        <f>IFERROR(SMALL(BQ47:BQ127,ROW()-ROW($BQ$130)+1),"")</f>
        <v>0</v>
      </c>
      <c r="BR192">
        <f>IFERROR(SMALL(BR47:BR127,ROW()-ROW($BR$130)+1),"")</f>
        <v>0</v>
      </c>
      <c r="BS192">
        <f>IFERROR(SMALL(BS47:BS127,ROW()-ROW($BS$130)+1),"")</f>
        <v>0</v>
      </c>
      <c r="BT192">
        <f>IFERROR(SMALL(BT47:BT127,ROW()-ROW($BT$130)+1),"")</f>
        <v>0</v>
      </c>
      <c r="BU192">
        <f>IFERROR(SMALL(BU47:BU127,ROW()-ROW($BU$130)+1),"")</f>
        <v>0</v>
      </c>
      <c r="BV192">
        <f>IFERROR(SMALL(BV47:BV127,ROW()-ROW($BV$130)+1),"")</f>
        <v>0</v>
      </c>
      <c r="BW192">
        <f>IFERROR(SMALL(BW47:BW127,ROW()-ROW($BW$130)+1),"")</f>
        <v>0</v>
      </c>
      <c r="BX192">
        <f>IFERROR(SMALL(BX47:BX127,ROW()-ROW($BX$130)+1),"")</f>
        <v>0</v>
      </c>
      <c r="BY192">
        <f>IFERROR(SMALL(BY47:BY127,ROW()-ROW($BY$130)+1),"")</f>
        <v>0</v>
      </c>
      <c r="BZ192">
        <f>IFERROR(SMALL(BZ47:BZ127,ROW()-ROW($BZ$130)+1),"")</f>
        <v>0</v>
      </c>
      <c r="CA192">
        <f>IFERROR(SMALL(CA47:CA127,ROW()-ROW($CA$130)+1),"")</f>
        <v>0</v>
      </c>
      <c r="CB192">
        <f>IFERROR(SMALL(CB47:CB127,ROW()-ROW($CB$130)+1),"")</f>
        <v>0</v>
      </c>
      <c r="CC192">
        <f>IFERROR(SMALL(CC47:CC127,ROW()-ROW($CC$130)+1),"")</f>
        <v>0</v>
      </c>
      <c r="CD192">
        <f>IFERROR(SMALL(CD47:CD127,ROW()-ROW($CD$130)+1),"")</f>
        <v>0</v>
      </c>
      <c r="CE192">
        <f>IFERROR(SMALL(CE47:CE127,ROW()-ROW($CE$130)+1),"")</f>
        <v>0</v>
      </c>
      <c r="CF192">
        <f>IFERROR(SMALL(CF47:CF127,ROW()-ROW($CF$130)+1),"")</f>
        <v>0</v>
      </c>
      <c r="CG192">
        <f>IFERROR(SMALL(CG47:CG127,ROW()-ROW($CG$130)+1),"")</f>
        <v>0</v>
      </c>
      <c r="CH192">
        <f>IFERROR(SMALL(CH47:CH127,ROW()-ROW($CH$130)+1),"")</f>
        <v>0</v>
      </c>
      <c r="CI192">
        <f>IFERROR(SMALL(CI47:CI127,ROW()-ROW($CI$130)+1),"")</f>
        <v>0</v>
      </c>
      <c r="CJ192">
        <f>IFERROR(SMALL(CJ47:CJ127,ROW()-ROW($CJ$130)+1),"")</f>
        <v>0</v>
      </c>
      <c r="CK192">
        <f>IFERROR(SMALL(CK47:CK127,ROW()-ROW($CK$130)+1),"")</f>
        <v>0</v>
      </c>
      <c r="CL192">
        <f>IFERROR(SMALL(CL47:CL127,ROW()-ROW($CL$130)+1),"")</f>
        <v>0</v>
      </c>
      <c r="CM192">
        <f>IFERROR(SMALL(CM47:CM127,ROW()-ROW($CM$130)+1),"")</f>
        <v>0</v>
      </c>
      <c r="CN192">
        <f>IFERROR(SMALL(CN47:CN127,ROW()-ROW($CN$130)+1),"")</f>
        <v>0</v>
      </c>
      <c r="CO192">
        <f>IFERROR(SMALL(CO47:CO127,ROW()-ROW($CO$130)+1),"")</f>
        <v>0</v>
      </c>
      <c r="CP192">
        <f>IFERROR(SMALL(CP47:CP127,ROW()-ROW($CP$130)+1),"")</f>
        <v>0</v>
      </c>
      <c r="CQ192">
        <f>IFERROR(SMALL(CQ47:CQ127,ROW()-ROW($CQ$130)+1),"")</f>
        <v>0</v>
      </c>
      <c r="CR192">
        <f>IFERROR(SMALL(CR47:CR127,ROW()-ROW($CR$130)+1),"")</f>
        <v>0</v>
      </c>
      <c r="CS192">
        <f>IFERROR(SMALL(CS47:CS127,ROW()-ROW($CS$130)+1),"")</f>
        <v>0</v>
      </c>
      <c r="CT192">
        <f>IFERROR(SMALL(CT47:CT127,ROW()-ROW($CT$130)+1),"")</f>
        <v>0</v>
      </c>
      <c r="CU192">
        <f>IFERROR(SMALL(CU47:CU127,ROW()-ROW($CU$130)+1),"")</f>
        <v>0</v>
      </c>
      <c r="CV192">
        <f>IFERROR(SMALL(CV47:CV127,ROW()-ROW($CV$130)+1),"")</f>
        <v>0</v>
      </c>
      <c r="CW192">
        <f>IFERROR(SMALL(CW47:CW127,ROW()-ROW($CW$130)+1),"")</f>
        <v>0</v>
      </c>
      <c r="CX192">
        <f>IFERROR(SMALL(CX47:CX127,ROW()-ROW($CX$130)+1),"")</f>
        <v>0</v>
      </c>
      <c r="CY192">
        <f>IFERROR(SMALL(CY47:CY127,ROW()-ROW($CY$130)+1),"")</f>
        <v>0</v>
      </c>
      <c r="CZ192">
        <f>IFERROR(SMALL(CZ47:CZ127,ROW()-ROW($CZ$130)+1),"")</f>
        <v>0</v>
      </c>
      <c r="DA192">
        <f>IFERROR(SMALL(DA47:DA127,ROW()-ROW($DA$130)+1),"")</f>
        <v>0</v>
      </c>
      <c r="DB192">
        <f>IFERROR(SMALL(DB47:DB127,ROW()-ROW($DB$130)+1),"")</f>
        <v>0</v>
      </c>
      <c r="DC192">
        <f>IFERROR(SMALL(DC47:DC127,ROW()-ROW($DC$130)+1),"")</f>
        <v>0</v>
      </c>
      <c r="DD192">
        <f>IFERROR(SMALL(DD47:DD127,ROW()-ROW($DD$130)+1),"")</f>
        <v>0</v>
      </c>
      <c r="DE192">
        <f>IFERROR(SMALL(DE47:DE127,ROW()-ROW($DE$130)+1),"")</f>
        <v>0</v>
      </c>
      <c r="DF192">
        <f>IFERROR(SMALL(DF47:DF127,ROW()-ROW($DF$130)+1),"")</f>
        <v>0</v>
      </c>
      <c r="DG192">
        <f>IFERROR(SMALL(DG47:DG127,ROW()-ROW($DG$130)+1),"")</f>
        <v>0</v>
      </c>
      <c r="DH192">
        <f>IFERROR(SMALL(DH47:DH127,ROW()-ROW($DH$130)+1),"")</f>
        <v>0</v>
      </c>
      <c r="DI192">
        <f>IFERROR(SMALL(DI47:DI127,ROW()-ROW($DI$130)+1),"")</f>
        <v>0</v>
      </c>
      <c r="DJ192">
        <f>IFERROR(SMALL(DJ47:DJ127,ROW()-ROW($DJ$130)+1),"")</f>
        <v>0</v>
      </c>
      <c r="DK192">
        <f>IFERROR(SMALL(DK47:DK127,ROW()-ROW($DK$130)+1),"")</f>
        <v>0</v>
      </c>
      <c r="DL192">
        <f>IFERROR(SMALL(DL47:DL127,ROW()-ROW($DL$130)+1),"")</f>
        <v>0</v>
      </c>
      <c r="DM192">
        <f>IFERROR(SMALL(DM47:DM127,ROW()-ROW($DM$130)+1),"")</f>
        <v>0</v>
      </c>
      <c r="DN192">
        <f>IFERROR(SMALL(DN47:DN127,ROW()-ROW($DN$130)+1),"")</f>
        <v>0</v>
      </c>
      <c r="DO192">
        <f>IFERROR(SMALL(DO47:DO127,ROW()-ROW($DO$130)+1),"")</f>
        <v>0</v>
      </c>
      <c r="DP192">
        <f>IFERROR(SMALL(DP47:DP127,ROW()-ROW($DP$130)+1),"")</f>
        <v>0</v>
      </c>
      <c r="DS192">
        <f>IFERROR(SMALL(DS47:DS127,ROW()-ROW($DS$130)+1),"")</f>
        <v>0</v>
      </c>
      <c r="DT192">
        <f>IFERROR(SMALL(DT47:DT127,ROW()-ROW($DT$130)+1),"")</f>
        <v>0</v>
      </c>
      <c r="DU192">
        <f>IFERROR(SMALL(DU47:DU127,ROW()-ROW($DU$130)+1),"")</f>
        <v>0</v>
      </c>
      <c r="DV192">
        <f>IFERROR(SMALL(DV47:DV127,ROW()-ROW($DV$130)+1),"")</f>
        <v>0</v>
      </c>
      <c r="DW192">
        <f>IFERROR(SMALL(DW47:DW127,ROW()-ROW($DW$130)+1),"")</f>
        <v>0</v>
      </c>
      <c r="DX192">
        <f>IFERROR(SMALL(DX47:DX127,ROW()-ROW($DX$130)+1),"")</f>
        <v>0</v>
      </c>
      <c r="DY192">
        <f>IFERROR(SMALL(DY47:DY127,ROW()-ROW($DY$130)+1),"")</f>
        <v>0</v>
      </c>
      <c r="DZ192">
        <f>IFERROR(SMALL(DZ47:DZ127,ROW()-ROW($DZ$130)+1),"")</f>
        <v>0</v>
      </c>
      <c r="EA192">
        <f>IFERROR(SMALL(EA47:EA127,ROW()-ROW($EA$130)+1),"")</f>
        <v>0</v>
      </c>
      <c r="EB192">
        <f>IFERROR(SMALL(EB47:EB127,ROW()-ROW($EB$130)+1),"")</f>
        <v>0</v>
      </c>
      <c r="EC192">
        <f>IFERROR(SMALL(EC47:EC127,ROW()-ROW($EC$130)+1),"")</f>
        <v>0</v>
      </c>
      <c r="ED192">
        <f>IFERROR(SMALL(ED47:ED127,ROW()-ROW($ED$130)+1),"")</f>
        <v>0</v>
      </c>
      <c r="EE192">
        <f>IFERROR(SMALL(EE47:EE127,ROW()-ROW($EE$130)+1),"")</f>
        <v>0</v>
      </c>
      <c r="EF192">
        <f>IFERROR(SMALL(EF47:EF127,ROW()-ROW($EF$130)+1),"")</f>
        <v>0</v>
      </c>
      <c r="EG192">
        <f>IFERROR(SMALL(EG47:EG127,ROW()-ROW($EG$130)+1),"")</f>
        <v>0</v>
      </c>
      <c r="EH192">
        <f>IFERROR(SMALL(EH47:EH127,ROW()-ROW($EH$130)+1),"")</f>
        <v>0</v>
      </c>
      <c r="EI192">
        <f>IFERROR(SMALL(EI47:EI127,ROW()-ROW($EI$130)+1),"")</f>
        <v>0</v>
      </c>
      <c r="EJ192">
        <f>IFERROR(SMALL(EJ47:EJ127,ROW()-ROW($EJ$130)+1),"")</f>
        <v>0</v>
      </c>
      <c r="EK192">
        <f>IFERROR(SMALL(EK47:EK127,ROW()-ROW($EK$130)+1),"")</f>
        <v>0</v>
      </c>
      <c r="EL192">
        <f>IFERROR(SMALL(EL47:EL127,ROW()-ROW($EL$130)+1),"")</f>
        <v>0</v>
      </c>
      <c r="EM192">
        <f>IFERROR(SMALL(EM47:EM127,ROW()-ROW($EM$130)+1),"")</f>
        <v>0</v>
      </c>
      <c r="EN192">
        <f>IFERROR(SMALL(EN47:EN127,ROW()-ROW($EN$130)+1),"")</f>
        <v>0</v>
      </c>
      <c r="EO192">
        <f>IFERROR(SMALL(EO47:EO127,ROW()-ROW($EO$130)+1),"")</f>
        <v>0</v>
      </c>
      <c r="EP192">
        <f>IFERROR(SMALL(EP47:EP127,ROW()-ROW($EP$130)+1),"")</f>
        <v>0</v>
      </c>
      <c r="EQ192">
        <f>IFERROR(SMALL(EQ47:EQ127,ROW()-ROW($EQ$130)+1),"")</f>
        <v>0</v>
      </c>
      <c r="ER192">
        <f>IFERROR(SMALL(ER47:ER127,ROW()-ROW($ER$130)+1),"")</f>
        <v>0</v>
      </c>
      <c r="ES192">
        <f>IFERROR(SMALL(ES47:ES127,ROW()-ROW($ES$130)+1),"")</f>
        <v>0</v>
      </c>
      <c r="ET192">
        <f>IFERROR(SMALL(ET47:ET127,ROW()-ROW($ET$130)+1),"")</f>
        <v>0</v>
      </c>
      <c r="EU192">
        <f>IFERROR(SMALL(EU47:EU127,ROW()-ROW($EU$130)+1),"")</f>
        <v>0</v>
      </c>
      <c r="EV192">
        <f>IFERROR(SMALL(EV47:EV127,ROW()-ROW($EV$130)+1),"")</f>
        <v>0</v>
      </c>
      <c r="EW192">
        <f>IFERROR(SMALL(EW47:EW127,ROW()-ROW($EW$130)+1),"")</f>
        <v>0</v>
      </c>
      <c r="EX192">
        <f>IFERROR(SMALL(EX47:EX127,ROW()-ROW($EX$130)+1),"")</f>
        <v>0</v>
      </c>
      <c r="EY192">
        <f>IFERROR(SMALL(EY47:EY127,ROW()-ROW($EY$130)+1),"")</f>
        <v>0</v>
      </c>
      <c r="EZ192">
        <f>IFERROR(SMALL(EZ47:EZ127,ROW()-ROW($EZ$130)+1),"")</f>
        <v>0</v>
      </c>
      <c r="FA192">
        <f>IFERROR(SMALL(FA47:FA127,ROW()-ROW($FA$130)+1),"")</f>
        <v>0</v>
      </c>
      <c r="FB192">
        <f>IFERROR(SMALL(FB47:FB127,ROW()-ROW($FB$130)+1),"")</f>
        <v>0</v>
      </c>
      <c r="FC192">
        <f>IFERROR(SMALL(FC47:FC127,ROW()-ROW($FC$130)+1),"")</f>
        <v>0</v>
      </c>
      <c r="FD192">
        <f>IFERROR(SMALL(FD47:FD127,ROW()-ROW($FD$130)+1),"")</f>
        <v>0</v>
      </c>
      <c r="FE192">
        <f>IFERROR(SMALL(FE47:FE127,ROW()-ROW($FE$130)+1),"")</f>
        <v>0</v>
      </c>
      <c r="FF192">
        <f>IFERROR(SMALL(FF47:FF127,ROW()-ROW($FF$130)+1),"")</f>
        <v>0</v>
      </c>
      <c r="FG192">
        <f>IFERROR(SMALL(FG47:FG127,ROW()-ROW($FG$130)+1),"")</f>
        <v>0</v>
      </c>
      <c r="FH192">
        <f>IFERROR(SMALL(FH47:FH127,ROW()-ROW($FH$130)+1),"")</f>
        <v>0</v>
      </c>
      <c r="FI192">
        <f>IFERROR(SMALL(FI47:FI127,ROW()-ROW($FI$130)+1),"")</f>
        <v>0</v>
      </c>
      <c r="FJ192">
        <f>IFERROR(SMALL(FJ47:FJ127,ROW()-ROW($FJ$130)+1),"")</f>
        <v>0</v>
      </c>
      <c r="FK192">
        <f>IFERROR(SMALL(FK47:FK127,ROW()-ROW($FK$130)+1),"")</f>
        <v>0</v>
      </c>
      <c r="FL192">
        <f>IFERROR(SMALL(FL47:FL127,ROW()-ROW($FL$130)+1),"")</f>
        <v>0</v>
      </c>
      <c r="FM192">
        <f>IFERROR(SMALL(FM47:FM127,ROW()-ROW($FM$130)+1),"")</f>
        <v>0</v>
      </c>
      <c r="FN192">
        <f>IFERROR(SMALL(FN47:FN127,ROW()-ROW($FN$130)+1),"")</f>
        <v>0</v>
      </c>
      <c r="FO192">
        <f>IFERROR(SMALL(FO47:FO127,ROW()-ROW($FO$130)+1),"")</f>
        <v>0</v>
      </c>
      <c r="FP192">
        <f>IFERROR(SMALL(FP47:FP127,ROW()-ROW($FP$130)+1),"")</f>
        <v>0</v>
      </c>
      <c r="FQ192">
        <f>IFERROR(SMALL(FQ47:FQ127,ROW()-ROW($FQ$130)+1),"")</f>
        <v>0</v>
      </c>
      <c r="FR192">
        <f>IFERROR(SMALL(FR47:FR127,ROW()-ROW($FR$130)+1),"")</f>
        <v>0</v>
      </c>
      <c r="FS192">
        <f>IFERROR(SMALL(FS47:FS127,ROW()-ROW($FS$130)+1),"")</f>
        <v>0</v>
      </c>
      <c r="FT192">
        <f>IFERROR(SMALL(FT47:FT127,ROW()-ROW($FT$130)+1),"")</f>
        <v>0</v>
      </c>
      <c r="FU192">
        <f>IFERROR(SMALL(FU47:FU127,ROW()-ROW($FU$130)+1),"")</f>
        <v>0</v>
      </c>
      <c r="FV192">
        <f>IFERROR(SMALL(FV47:FV127,ROW()-ROW($FV$130)+1),"")</f>
        <v>0</v>
      </c>
      <c r="FW192">
        <f>IFERROR(SMALL(FW47:FW127,ROW()-ROW($FW$130)+1),"")</f>
        <v>0</v>
      </c>
      <c r="FX192">
        <f>IFERROR(SMALL(FX47:FX127,ROW()-ROW($FX$130)+1),"")</f>
        <v>0</v>
      </c>
      <c r="FY192">
        <f>IFERROR(SMALL(FY47:FY127,ROW()-ROW($FY$130)+1),"")</f>
        <v>0</v>
      </c>
      <c r="FZ192">
        <f>IFERROR(SMALL(FZ47:FZ127,ROW()-ROW($FZ$130)+1),"")</f>
        <v>0</v>
      </c>
      <c r="GA192">
        <f>IFERROR(SMALL(GA47:GA127,ROW()-ROW($GA$130)+1),"")</f>
        <v>0</v>
      </c>
      <c r="GB192">
        <f>IFERROR(SMALL(GB47:GB127,ROW()-ROW($GB$130)+1),"")</f>
        <v>0</v>
      </c>
      <c r="GC192">
        <f>IFERROR(SMALL(GC47:GC127,ROW()-ROW($GC$130)+1),"")</f>
        <v>0</v>
      </c>
      <c r="GD192">
        <f>IFERROR(SMALL(GD47:GD127,ROW()-ROW($GD$130)+1),"")</f>
        <v>0</v>
      </c>
      <c r="GE192">
        <f>IFERROR(SMALL(GE47:GE127,ROW()-ROW($GE$130)+1),"")</f>
        <v>0</v>
      </c>
      <c r="GF192">
        <f>IFERROR(SMALL(GF47:GF127,ROW()-ROW($GF$130)+1),"")</f>
        <v>0</v>
      </c>
      <c r="GG192">
        <f>IFERROR(SMALL(GG47:GG127,ROW()-ROW($GG$130)+1),"")</f>
        <v>0</v>
      </c>
      <c r="GH192">
        <f>IFERROR(SMALL(GH47:GH127,ROW()-ROW($GH$130)+1),"")</f>
        <v>0</v>
      </c>
      <c r="GI192">
        <f>IFERROR(SMALL(GI47:GI127,ROW()-ROW($GI$130)+1),"")</f>
        <v>0</v>
      </c>
      <c r="GJ192">
        <f>IFERROR(SMALL(GJ47:GJ127,ROW()-ROW($GJ$130)+1),"")</f>
        <v>0</v>
      </c>
      <c r="GK192">
        <f>IFERROR(SMALL(GK47:GK127,ROW()-ROW($GK$130)+1),"")</f>
        <v>0</v>
      </c>
      <c r="GL192">
        <f>IFERROR(SMALL(GL47:GL127,ROW()-ROW($GL$130)+1),"")</f>
        <v>0</v>
      </c>
      <c r="GM192">
        <f>IFERROR(SMALL(GM47:GM127,ROW()-ROW($GM$130)+1),"")</f>
        <v>0</v>
      </c>
      <c r="GN192">
        <f>IFERROR(SMALL(GN47:GN127,ROW()-ROW($GN$130)+1),"")</f>
        <v>0</v>
      </c>
      <c r="GO192">
        <f>IFERROR(SMALL(GO47:GO127,ROW()-ROW($GO$130)+1),"")</f>
        <v>0</v>
      </c>
      <c r="GP192">
        <f>IFERROR(SMALL(GP47:GP127,ROW()-ROW($GP$130)+1),"")</f>
        <v>0</v>
      </c>
      <c r="GQ192">
        <f>IFERROR(SMALL(GQ47:GQ127,ROW()-ROW($GQ$130)+1),"")</f>
        <v>0</v>
      </c>
      <c r="GR192">
        <f>IFERROR(SMALL(GR47:GR127,ROW()-ROW($GR$130)+1),"")</f>
        <v>0</v>
      </c>
      <c r="GS192">
        <f>IFERROR(SMALL(GS47:GS127,ROW()-ROW($GS$130)+1),"")</f>
        <v>0</v>
      </c>
      <c r="GT192">
        <f>IFERROR(SMALL(GT47:GT127,ROW()-ROW($GT$130)+1),"")</f>
        <v>0</v>
      </c>
      <c r="GU192">
        <f>IFERROR(SMALL(GU47:GU127,ROW()-ROW($GU$130)+1),"")</f>
        <v>0</v>
      </c>
      <c r="GV192">
        <f>IFERROR(SMALL(GV47:GV127,ROW()-ROW($GV$130)+1),"")</f>
        <v>0</v>
      </c>
      <c r="GW192">
        <f>IFERROR(SMALL(GW47:GW127,ROW()-ROW($GW$130)+1),"")</f>
        <v>0</v>
      </c>
      <c r="GX192">
        <f>IFERROR(SMALL(GX47:GX127,ROW()-ROW($GX$130)+1),"")</f>
        <v>0</v>
      </c>
      <c r="GY192">
        <f>IFERROR(SMALL(GY47:GY127,ROW()-ROW($GY$130)+1),"")</f>
        <v>0</v>
      </c>
      <c r="GZ192">
        <f>IFERROR(SMALL(GZ47:GZ127,ROW()-ROW($GZ$130)+1),"")</f>
        <v>0</v>
      </c>
      <c r="HA192">
        <f>IFERROR(SMALL(HA47:HA127,ROW()-ROW($HA$130)+1),"")</f>
        <v>0</v>
      </c>
      <c r="HB192">
        <f>IFERROR(SMALL(HB47:HB127,ROW()-ROW($HB$130)+1),"")</f>
        <v>0</v>
      </c>
      <c r="HC192">
        <f>IFERROR(SMALL(HC47:HC127,ROW()-ROW($HC$130)+1),"")</f>
        <v>0</v>
      </c>
      <c r="HD192">
        <f>IFERROR(SMALL(HD47:HD127,ROW()-ROW($HD$130)+1),"")</f>
        <v>0</v>
      </c>
      <c r="HE192">
        <f>IFERROR(SMALL(HE47:HE127,ROW()-ROW($HE$130)+1),"")</f>
        <v>0</v>
      </c>
      <c r="HF192">
        <f>IFERROR(SMALL(HF47:HF127,ROW()-ROW($HF$130)+1),"")</f>
        <v>0</v>
      </c>
      <c r="HG192">
        <f>IFERROR(SMALL(HG47:HG127,ROW()-ROW($HG$130)+1),"")</f>
        <v>0</v>
      </c>
      <c r="HH192">
        <f>IFERROR(SMALL(HH47:HH127,ROW()-ROW($HH$130)+1),"")</f>
        <v>0</v>
      </c>
      <c r="HI192">
        <f>IFERROR(SMALL(HI47:HI127,ROW()-ROW($HI$130)+1),"")</f>
        <v>0</v>
      </c>
      <c r="HJ192">
        <f>IFERROR(SMALL(HJ47:HJ127,ROW()-ROW($HJ$130)+1),"")</f>
        <v>0</v>
      </c>
      <c r="HK192">
        <f>IFERROR(SMALL(HK47:HK127,ROW()-ROW($HK$130)+1),"")</f>
        <v>0</v>
      </c>
      <c r="HL192">
        <f>IFERROR(SMALL(HL47:HL127,ROW()-ROW($HL$130)+1),"")</f>
        <v>0</v>
      </c>
      <c r="HM192">
        <f>IFERROR(SMALL(HM47:HM127,ROW()-ROW($HM$130)+1),"")</f>
        <v>0</v>
      </c>
      <c r="HN192">
        <f>IFERROR(SMALL(HN47:HN127,ROW()-ROW($HN$130)+1),"")</f>
        <v>0</v>
      </c>
      <c r="HO192">
        <f>IFERROR(SMALL(HO47:HO127,ROW()-ROW($HO$130)+1),"")</f>
        <v>0</v>
      </c>
      <c r="HP192">
        <f>IFERROR(SMALL(HP47:HP127,ROW()-ROW($HP$130)+1),"")</f>
        <v>0</v>
      </c>
      <c r="HQ192">
        <f>IFERROR(SMALL(HQ47:HQ127,ROW()-ROW($HQ$130)+1),"")</f>
        <v>0</v>
      </c>
      <c r="HR192">
        <f>IFERROR(SMALL(HR47:HR127,ROW()-ROW($HR$130)+1),"")</f>
        <v>0</v>
      </c>
      <c r="HS192">
        <f>IFERROR(SMALL(HS47:HS127,ROW()-ROW($HS$130)+1),"")</f>
        <v>0</v>
      </c>
      <c r="HT192">
        <f>IFERROR(SMALL(HT47:HT127,ROW()-ROW($HT$130)+1),"")</f>
        <v>0</v>
      </c>
      <c r="HU192">
        <f>IFERROR(SMALL(HU47:HU127,ROW()-ROW($HU$130)+1),"")</f>
        <v>0</v>
      </c>
      <c r="HV192">
        <f>IFERROR(SMALL(HV47:HV127,ROW()-ROW($HV$130)+1),"")</f>
        <v>0</v>
      </c>
      <c r="HW192">
        <f>IFERROR(SMALL(HW47:HW127,ROW()-ROW($HW$130)+1),"")</f>
        <v>0</v>
      </c>
      <c r="HX192">
        <f>IFERROR(SMALL(HX47:HX127,ROW()-ROW($HX$130)+1),"")</f>
        <v>0</v>
      </c>
      <c r="HY192">
        <f>IFERROR(SMALL(HY47:HY127,ROW()-ROW($HY$130)+1),"")</f>
        <v>0</v>
      </c>
      <c r="HZ192">
        <f>IFERROR(SMALL(HZ47:HZ127,ROW()-ROW($HZ$130)+1),"")</f>
        <v>0</v>
      </c>
      <c r="IA192">
        <f>IFERROR(SMALL(IA47:IA127,ROW()-ROW($IA$130)+1),"")</f>
        <v>0</v>
      </c>
      <c r="IB192">
        <f>IFERROR(SMALL(IB47:IB127,ROW()-ROW($IB$130)+1),"")</f>
        <v>0</v>
      </c>
      <c r="IC192">
        <f>IFERROR(SMALL(IC47:IC127,ROW()-ROW($IC$130)+1),"")</f>
        <v>0</v>
      </c>
      <c r="ID192">
        <f>IFERROR(SMALL(ID47:ID127,ROW()-ROW($ID$130)+1),"")</f>
        <v>0</v>
      </c>
    </row>
    <row r="193" spans="5:238">
      <c r="E193">
        <f>IFERROR(SMALL(E47:E127,ROW()-ROW($E$130)+1),"")</f>
        <v>0</v>
      </c>
      <c r="F193">
        <f>IFERROR(SMALL(F47:F127,ROW()-ROW($F$130)+1),"")</f>
        <v>0</v>
      </c>
      <c r="G193">
        <f>IFERROR(SMALL(G47:G127,ROW()-ROW($G$130)+1),"")</f>
        <v>0</v>
      </c>
      <c r="H193">
        <f>IFERROR(SMALL(H47:H127,ROW()-ROW($H$130)+1),"")</f>
        <v>0</v>
      </c>
      <c r="I193">
        <f>IFERROR(SMALL(I47:I127,ROW()-ROW($I$130)+1),"")</f>
        <v>0</v>
      </c>
      <c r="J193">
        <f>IFERROR(SMALL(J47:J127,ROW()-ROW($J$130)+1),"")</f>
        <v>0</v>
      </c>
      <c r="K193">
        <f>IFERROR(SMALL(K47:K127,ROW()-ROW($K$130)+1),"")</f>
        <v>0</v>
      </c>
      <c r="L193">
        <f>IFERROR(SMALL(L47:L127,ROW()-ROW($L$130)+1),"")</f>
        <v>0</v>
      </c>
      <c r="M193">
        <f>IFERROR(SMALL(M47:M127,ROW()-ROW($M$130)+1),"")</f>
        <v>0</v>
      </c>
      <c r="N193">
        <f>IFERROR(SMALL(N47:N127,ROW()-ROW($N$130)+1),"")</f>
        <v>0</v>
      </c>
      <c r="O193">
        <f>IFERROR(SMALL(O47:O127,ROW()-ROW($O$130)+1),"")</f>
        <v>0</v>
      </c>
      <c r="P193">
        <f>IFERROR(SMALL(P47:P127,ROW()-ROW($P$130)+1),"")</f>
        <v>0</v>
      </c>
      <c r="Q193">
        <f>IFERROR(SMALL(Q47:Q127,ROW()-ROW($Q$130)+1),"")</f>
        <v>0</v>
      </c>
      <c r="R193">
        <f>IFERROR(SMALL(R47:R127,ROW()-ROW($R$130)+1),"")</f>
        <v>0</v>
      </c>
      <c r="S193">
        <f>IFERROR(SMALL(S47:S127,ROW()-ROW($S$130)+1),"")</f>
        <v>0</v>
      </c>
      <c r="T193">
        <f>IFERROR(SMALL(T47:T127,ROW()-ROW($T$130)+1),"")</f>
        <v>0</v>
      </c>
      <c r="U193">
        <f>IFERROR(SMALL(U47:U127,ROW()-ROW($U$130)+1),"")</f>
        <v>0</v>
      </c>
      <c r="V193">
        <f>IFERROR(SMALL(V47:V127,ROW()-ROW($V$130)+1),"")</f>
        <v>0</v>
      </c>
      <c r="W193">
        <f>IFERROR(SMALL(W47:W127,ROW()-ROW($W$130)+1),"")</f>
        <v>0</v>
      </c>
      <c r="X193">
        <f>IFERROR(SMALL(X47:X127,ROW()-ROW($X$130)+1),"")</f>
        <v>0</v>
      </c>
      <c r="Y193">
        <f>IFERROR(SMALL(Y47:Y127,ROW()-ROW($Y$130)+1),"")</f>
        <v>0</v>
      </c>
      <c r="Z193">
        <f>IFERROR(SMALL(Z47:Z127,ROW()-ROW($Z$130)+1),"")</f>
        <v>0</v>
      </c>
      <c r="AA193">
        <f>IFERROR(SMALL(AA47:AA127,ROW()-ROW($AA$130)+1),"")</f>
        <v>0</v>
      </c>
      <c r="AB193">
        <f>IFERROR(SMALL(AB47:AB127,ROW()-ROW($AB$130)+1),"")</f>
        <v>0</v>
      </c>
      <c r="AC193">
        <f>IFERROR(SMALL(AC47:AC127,ROW()-ROW($AC$130)+1),"")</f>
        <v>0</v>
      </c>
      <c r="AD193">
        <f>IFERROR(SMALL(AD47:AD127,ROW()-ROW($AD$130)+1),"")</f>
        <v>0</v>
      </c>
      <c r="AE193">
        <f>IFERROR(SMALL(AE47:AE127,ROW()-ROW($AE$130)+1),"")</f>
        <v>0</v>
      </c>
      <c r="AF193">
        <f>IFERROR(SMALL(AF47:AF127,ROW()-ROW($AF$130)+1),"")</f>
        <v>0</v>
      </c>
      <c r="AG193">
        <f>IFERROR(SMALL(AG47:AG127,ROW()-ROW($AG$130)+1),"")</f>
        <v>0</v>
      </c>
      <c r="AH193">
        <f>IFERROR(SMALL(AH47:AH127,ROW()-ROW($AH$130)+1),"")</f>
        <v>0</v>
      </c>
      <c r="AI193">
        <f>IFERROR(SMALL(AI47:AI127,ROW()-ROW($AI$130)+1),"")</f>
        <v>0</v>
      </c>
      <c r="AJ193">
        <f>IFERROR(SMALL(AJ47:AJ127,ROW()-ROW($AJ$130)+1),"")</f>
        <v>0</v>
      </c>
      <c r="AK193">
        <f>IFERROR(SMALL(AK47:AK127,ROW()-ROW($AK$130)+1),"")</f>
        <v>0</v>
      </c>
      <c r="AL193">
        <f>IFERROR(SMALL(AL47:AL127,ROW()-ROW($AL$130)+1),"")</f>
        <v>0</v>
      </c>
      <c r="AM193">
        <f>IFERROR(SMALL(AM47:AM127,ROW()-ROW($AM$130)+1),"")</f>
        <v>0</v>
      </c>
      <c r="AN193">
        <f>IFERROR(SMALL(AN47:AN127,ROW()-ROW($AN$130)+1),"")</f>
        <v>0</v>
      </c>
      <c r="AO193">
        <f>IFERROR(SMALL(AO47:AO127,ROW()-ROW($AO$130)+1),"")</f>
        <v>0</v>
      </c>
      <c r="AP193">
        <f>IFERROR(SMALL(AP47:AP127,ROW()-ROW($AP$130)+1),"")</f>
        <v>0</v>
      </c>
      <c r="AQ193">
        <f>IFERROR(SMALL(AQ47:AQ127,ROW()-ROW($AQ$130)+1),"")</f>
        <v>0</v>
      </c>
      <c r="AR193">
        <f>IFERROR(SMALL(AR47:AR127,ROW()-ROW($AR$130)+1),"")</f>
        <v>0</v>
      </c>
      <c r="AS193">
        <f>IFERROR(SMALL(AS47:AS127,ROW()-ROW($AS$130)+1),"")</f>
        <v>0</v>
      </c>
      <c r="AT193">
        <f>IFERROR(SMALL(AT47:AT127,ROW()-ROW($AT$130)+1),"")</f>
        <v>0</v>
      </c>
      <c r="AU193">
        <f>IFERROR(SMALL(AU47:AU127,ROW()-ROW($AU$130)+1),"")</f>
        <v>0</v>
      </c>
      <c r="AV193">
        <f>IFERROR(SMALL(AV47:AV127,ROW()-ROW($AV$130)+1),"")</f>
        <v>0</v>
      </c>
      <c r="AW193">
        <f>IFERROR(SMALL(AW47:AW127,ROW()-ROW($AW$130)+1),"")</f>
        <v>0</v>
      </c>
      <c r="AX193">
        <f>IFERROR(SMALL(AX47:AX127,ROW()-ROW($AX$130)+1),"")</f>
        <v>0</v>
      </c>
      <c r="AY193">
        <f>IFERROR(SMALL(AY47:AY127,ROW()-ROW($AY$130)+1),"")</f>
        <v>0</v>
      </c>
      <c r="AZ193">
        <f>IFERROR(SMALL(AZ47:AZ127,ROW()-ROW($AZ$130)+1),"")</f>
        <v>0</v>
      </c>
      <c r="BA193">
        <f>IFERROR(SMALL(BA47:BA127,ROW()-ROW($BA$130)+1),"")</f>
        <v>0</v>
      </c>
      <c r="BB193">
        <f>IFERROR(SMALL(BB47:BB127,ROW()-ROW($BB$130)+1),"")</f>
        <v>0</v>
      </c>
      <c r="BC193">
        <f>IFERROR(SMALL(BC47:BC127,ROW()-ROW($BC$130)+1),"")</f>
        <v>0</v>
      </c>
      <c r="BD193">
        <f>IFERROR(SMALL(BD47:BD127,ROW()-ROW($BD$130)+1),"")</f>
        <v>0</v>
      </c>
      <c r="BE193">
        <f>IFERROR(SMALL(BE47:BE127,ROW()-ROW($BE$130)+1),"")</f>
        <v>0</v>
      </c>
      <c r="BF193">
        <f>IFERROR(SMALL(BF47:BF127,ROW()-ROW($BF$130)+1),"")</f>
        <v>0</v>
      </c>
      <c r="BG193">
        <f>IFERROR(SMALL(BG47:BG127,ROW()-ROW($BG$130)+1),"")</f>
        <v>0</v>
      </c>
      <c r="BH193">
        <f>IFERROR(SMALL(BH47:BH127,ROW()-ROW($BH$130)+1),"")</f>
        <v>0</v>
      </c>
      <c r="BI193">
        <f>IFERROR(SMALL(BI47:BI127,ROW()-ROW($BI$130)+1),"")</f>
        <v>0</v>
      </c>
      <c r="BJ193">
        <f>IFERROR(SMALL(BJ47:BJ127,ROW()-ROW($BJ$130)+1),"")</f>
        <v>0</v>
      </c>
      <c r="BK193">
        <f>IFERROR(SMALL(BK47:BK127,ROW()-ROW($BK$130)+1),"")</f>
        <v>0</v>
      </c>
      <c r="BL193">
        <f>IFERROR(SMALL(BL47:BL127,ROW()-ROW($BL$130)+1),"")</f>
        <v>0</v>
      </c>
      <c r="BM193">
        <f>IFERROR(SMALL(BM47:BM127,ROW()-ROW($BM$130)+1),"")</f>
        <v>0</v>
      </c>
      <c r="BN193">
        <f>IFERROR(SMALL(BN47:BN127,ROW()-ROW($BN$130)+1),"")</f>
        <v>0</v>
      </c>
      <c r="BO193">
        <f>IFERROR(SMALL(BO47:BO127,ROW()-ROW($BO$130)+1),"")</f>
        <v>0</v>
      </c>
      <c r="BP193">
        <f>IFERROR(SMALL(BP47:BP127,ROW()-ROW($BP$130)+1),"")</f>
        <v>0</v>
      </c>
      <c r="BQ193">
        <f>IFERROR(SMALL(BQ47:BQ127,ROW()-ROW($BQ$130)+1),"")</f>
        <v>0</v>
      </c>
      <c r="BR193">
        <f>IFERROR(SMALL(BR47:BR127,ROW()-ROW($BR$130)+1),"")</f>
        <v>0</v>
      </c>
      <c r="BS193">
        <f>IFERROR(SMALL(BS47:BS127,ROW()-ROW($BS$130)+1),"")</f>
        <v>0</v>
      </c>
      <c r="BT193">
        <f>IFERROR(SMALL(BT47:BT127,ROW()-ROW($BT$130)+1),"")</f>
        <v>0</v>
      </c>
      <c r="BU193">
        <f>IFERROR(SMALL(BU47:BU127,ROW()-ROW($BU$130)+1),"")</f>
        <v>0</v>
      </c>
      <c r="BV193">
        <f>IFERROR(SMALL(BV47:BV127,ROW()-ROW($BV$130)+1),"")</f>
        <v>0</v>
      </c>
      <c r="BW193">
        <f>IFERROR(SMALL(BW47:BW127,ROW()-ROW($BW$130)+1),"")</f>
        <v>0</v>
      </c>
      <c r="BX193">
        <f>IFERROR(SMALL(BX47:BX127,ROW()-ROW($BX$130)+1),"")</f>
        <v>0</v>
      </c>
      <c r="BY193">
        <f>IFERROR(SMALL(BY47:BY127,ROW()-ROW($BY$130)+1),"")</f>
        <v>0</v>
      </c>
      <c r="BZ193">
        <f>IFERROR(SMALL(BZ47:BZ127,ROW()-ROW($BZ$130)+1),"")</f>
        <v>0</v>
      </c>
      <c r="CA193">
        <f>IFERROR(SMALL(CA47:CA127,ROW()-ROW($CA$130)+1),"")</f>
        <v>0</v>
      </c>
      <c r="CB193">
        <f>IFERROR(SMALL(CB47:CB127,ROW()-ROW($CB$130)+1),"")</f>
        <v>0</v>
      </c>
      <c r="CC193">
        <f>IFERROR(SMALL(CC47:CC127,ROW()-ROW($CC$130)+1),"")</f>
        <v>0</v>
      </c>
      <c r="CD193">
        <f>IFERROR(SMALL(CD47:CD127,ROW()-ROW($CD$130)+1),"")</f>
        <v>0</v>
      </c>
      <c r="CE193">
        <f>IFERROR(SMALL(CE47:CE127,ROW()-ROW($CE$130)+1),"")</f>
        <v>0</v>
      </c>
      <c r="CF193">
        <f>IFERROR(SMALL(CF47:CF127,ROW()-ROW($CF$130)+1),"")</f>
        <v>0</v>
      </c>
      <c r="CG193">
        <f>IFERROR(SMALL(CG47:CG127,ROW()-ROW($CG$130)+1),"")</f>
        <v>0</v>
      </c>
      <c r="CH193">
        <f>IFERROR(SMALL(CH47:CH127,ROW()-ROW($CH$130)+1),"")</f>
        <v>0</v>
      </c>
      <c r="CI193">
        <f>IFERROR(SMALL(CI47:CI127,ROW()-ROW($CI$130)+1),"")</f>
        <v>0</v>
      </c>
      <c r="CJ193">
        <f>IFERROR(SMALL(CJ47:CJ127,ROW()-ROW($CJ$130)+1),"")</f>
        <v>0</v>
      </c>
      <c r="CK193">
        <f>IFERROR(SMALL(CK47:CK127,ROW()-ROW($CK$130)+1),"")</f>
        <v>0</v>
      </c>
      <c r="CL193">
        <f>IFERROR(SMALL(CL47:CL127,ROW()-ROW($CL$130)+1),"")</f>
        <v>0</v>
      </c>
      <c r="CM193">
        <f>IFERROR(SMALL(CM47:CM127,ROW()-ROW($CM$130)+1),"")</f>
        <v>0</v>
      </c>
      <c r="CN193">
        <f>IFERROR(SMALL(CN47:CN127,ROW()-ROW($CN$130)+1),"")</f>
        <v>0</v>
      </c>
      <c r="CO193">
        <f>IFERROR(SMALL(CO47:CO127,ROW()-ROW($CO$130)+1),"")</f>
        <v>0</v>
      </c>
      <c r="CP193">
        <f>IFERROR(SMALL(CP47:CP127,ROW()-ROW($CP$130)+1),"")</f>
        <v>0</v>
      </c>
      <c r="CQ193">
        <f>IFERROR(SMALL(CQ47:CQ127,ROW()-ROW($CQ$130)+1),"")</f>
        <v>0</v>
      </c>
      <c r="CR193">
        <f>IFERROR(SMALL(CR47:CR127,ROW()-ROW($CR$130)+1),"")</f>
        <v>0</v>
      </c>
      <c r="CS193">
        <f>IFERROR(SMALL(CS47:CS127,ROW()-ROW($CS$130)+1),"")</f>
        <v>0</v>
      </c>
      <c r="CT193">
        <f>IFERROR(SMALL(CT47:CT127,ROW()-ROW($CT$130)+1),"")</f>
        <v>0</v>
      </c>
      <c r="CU193">
        <f>IFERROR(SMALL(CU47:CU127,ROW()-ROW($CU$130)+1),"")</f>
        <v>0</v>
      </c>
      <c r="CV193">
        <f>IFERROR(SMALL(CV47:CV127,ROW()-ROW($CV$130)+1),"")</f>
        <v>0</v>
      </c>
      <c r="CW193">
        <f>IFERROR(SMALL(CW47:CW127,ROW()-ROW($CW$130)+1),"")</f>
        <v>0</v>
      </c>
      <c r="CX193">
        <f>IFERROR(SMALL(CX47:CX127,ROW()-ROW($CX$130)+1),"")</f>
        <v>0</v>
      </c>
      <c r="CY193">
        <f>IFERROR(SMALL(CY47:CY127,ROW()-ROW($CY$130)+1),"")</f>
        <v>0</v>
      </c>
      <c r="CZ193">
        <f>IFERROR(SMALL(CZ47:CZ127,ROW()-ROW($CZ$130)+1),"")</f>
        <v>0</v>
      </c>
      <c r="DA193">
        <f>IFERROR(SMALL(DA47:DA127,ROW()-ROW($DA$130)+1),"")</f>
        <v>0</v>
      </c>
      <c r="DB193">
        <f>IFERROR(SMALL(DB47:DB127,ROW()-ROW($DB$130)+1),"")</f>
        <v>0</v>
      </c>
      <c r="DC193">
        <f>IFERROR(SMALL(DC47:DC127,ROW()-ROW($DC$130)+1),"")</f>
        <v>0</v>
      </c>
      <c r="DD193">
        <f>IFERROR(SMALL(DD47:DD127,ROW()-ROW($DD$130)+1),"")</f>
        <v>0</v>
      </c>
      <c r="DE193">
        <f>IFERROR(SMALL(DE47:DE127,ROW()-ROW($DE$130)+1),"")</f>
        <v>0</v>
      </c>
      <c r="DF193">
        <f>IFERROR(SMALL(DF47:DF127,ROW()-ROW($DF$130)+1),"")</f>
        <v>0</v>
      </c>
      <c r="DG193">
        <f>IFERROR(SMALL(DG47:DG127,ROW()-ROW($DG$130)+1),"")</f>
        <v>0</v>
      </c>
      <c r="DH193">
        <f>IFERROR(SMALL(DH47:DH127,ROW()-ROW($DH$130)+1),"")</f>
        <v>0</v>
      </c>
      <c r="DI193">
        <f>IFERROR(SMALL(DI47:DI127,ROW()-ROW($DI$130)+1),"")</f>
        <v>0</v>
      </c>
      <c r="DJ193">
        <f>IFERROR(SMALL(DJ47:DJ127,ROW()-ROW($DJ$130)+1),"")</f>
        <v>0</v>
      </c>
      <c r="DK193">
        <f>IFERROR(SMALL(DK47:DK127,ROW()-ROW($DK$130)+1),"")</f>
        <v>0</v>
      </c>
      <c r="DL193">
        <f>IFERROR(SMALL(DL47:DL127,ROW()-ROW($DL$130)+1),"")</f>
        <v>0</v>
      </c>
      <c r="DM193">
        <f>IFERROR(SMALL(DM47:DM127,ROW()-ROW($DM$130)+1),"")</f>
        <v>0</v>
      </c>
      <c r="DN193">
        <f>IFERROR(SMALL(DN47:DN127,ROW()-ROW($DN$130)+1),"")</f>
        <v>0</v>
      </c>
      <c r="DO193">
        <f>IFERROR(SMALL(DO47:DO127,ROW()-ROW($DO$130)+1),"")</f>
        <v>0</v>
      </c>
      <c r="DP193">
        <f>IFERROR(SMALL(DP47:DP127,ROW()-ROW($DP$130)+1),"")</f>
        <v>0</v>
      </c>
      <c r="DS193">
        <f>IFERROR(SMALL(DS47:DS127,ROW()-ROW($DS$130)+1),"")</f>
        <v>0</v>
      </c>
      <c r="DT193">
        <f>IFERROR(SMALL(DT47:DT127,ROW()-ROW($DT$130)+1),"")</f>
        <v>0</v>
      </c>
      <c r="DU193">
        <f>IFERROR(SMALL(DU47:DU127,ROW()-ROW($DU$130)+1),"")</f>
        <v>0</v>
      </c>
      <c r="DV193">
        <f>IFERROR(SMALL(DV47:DV127,ROW()-ROW($DV$130)+1),"")</f>
        <v>0</v>
      </c>
      <c r="DW193">
        <f>IFERROR(SMALL(DW47:DW127,ROW()-ROW($DW$130)+1),"")</f>
        <v>0</v>
      </c>
      <c r="DX193">
        <f>IFERROR(SMALL(DX47:DX127,ROW()-ROW($DX$130)+1),"")</f>
        <v>0</v>
      </c>
      <c r="DY193">
        <f>IFERROR(SMALL(DY47:DY127,ROW()-ROW($DY$130)+1),"")</f>
        <v>0</v>
      </c>
      <c r="DZ193">
        <f>IFERROR(SMALL(DZ47:DZ127,ROW()-ROW($DZ$130)+1),"")</f>
        <v>0</v>
      </c>
      <c r="EA193">
        <f>IFERROR(SMALL(EA47:EA127,ROW()-ROW($EA$130)+1),"")</f>
        <v>0</v>
      </c>
      <c r="EB193">
        <f>IFERROR(SMALL(EB47:EB127,ROW()-ROW($EB$130)+1),"")</f>
        <v>0</v>
      </c>
      <c r="EC193">
        <f>IFERROR(SMALL(EC47:EC127,ROW()-ROW($EC$130)+1),"")</f>
        <v>0</v>
      </c>
      <c r="ED193">
        <f>IFERROR(SMALL(ED47:ED127,ROW()-ROW($ED$130)+1),"")</f>
        <v>0</v>
      </c>
      <c r="EE193">
        <f>IFERROR(SMALL(EE47:EE127,ROW()-ROW($EE$130)+1),"")</f>
        <v>0</v>
      </c>
      <c r="EF193">
        <f>IFERROR(SMALL(EF47:EF127,ROW()-ROW($EF$130)+1),"")</f>
        <v>0</v>
      </c>
      <c r="EG193">
        <f>IFERROR(SMALL(EG47:EG127,ROW()-ROW($EG$130)+1),"")</f>
        <v>0</v>
      </c>
      <c r="EH193">
        <f>IFERROR(SMALL(EH47:EH127,ROW()-ROW($EH$130)+1),"")</f>
        <v>0</v>
      </c>
      <c r="EI193">
        <f>IFERROR(SMALL(EI47:EI127,ROW()-ROW($EI$130)+1),"")</f>
        <v>0</v>
      </c>
      <c r="EJ193">
        <f>IFERROR(SMALL(EJ47:EJ127,ROW()-ROW($EJ$130)+1),"")</f>
        <v>0</v>
      </c>
      <c r="EK193">
        <f>IFERROR(SMALL(EK47:EK127,ROW()-ROW($EK$130)+1),"")</f>
        <v>0</v>
      </c>
      <c r="EL193">
        <f>IFERROR(SMALL(EL47:EL127,ROW()-ROW($EL$130)+1),"")</f>
        <v>0</v>
      </c>
      <c r="EM193">
        <f>IFERROR(SMALL(EM47:EM127,ROW()-ROW($EM$130)+1),"")</f>
        <v>0</v>
      </c>
      <c r="EN193">
        <f>IFERROR(SMALL(EN47:EN127,ROW()-ROW($EN$130)+1),"")</f>
        <v>0</v>
      </c>
      <c r="EO193">
        <f>IFERROR(SMALL(EO47:EO127,ROW()-ROW($EO$130)+1),"")</f>
        <v>0</v>
      </c>
      <c r="EP193">
        <f>IFERROR(SMALL(EP47:EP127,ROW()-ROW($EP$130)+1),"")</f>
        <v>0</v>
      </c>
      <c r="EQ193">
        <f>IFERROR(SMALL(EQ47:EQ127,ROW()-ROW($EQ$130)+1),"")</f>
        <v>0</v>
      </c>
      <c r="ER193">
        <f>IFERROR(SMALL(ER47:ER127,ROW()-ROW($ER$130)+1),"")</f>
        <v>0</v>
      </c>
      <c r="ES193">
        <f>IFERROR(SMALL(ES47:ES127,ROW()-ROW($ES$130)+1),"")</f>
        <v>0</v>
      </c>
      <c r="ET193">
        <f>IFERROR(SMALL(ET47:ET127,ROW()-ROW($ET$130)+1),"")</f>
        <v>0</v>
      </c>
      <c r="EU193">
        <f>IFERROR(SMALL(EU47:EU127,ROW()-ROW($EU$130)+1),"")</f>
        <v>0</v>
      </c>
      <c r="EV193">
        <f>IFERROR(SMALL(EV47:EV127,ROW()-ROW($EV$130)+1),"")</f>
        <v>0</v>
      </c>
      <c r="EW193">
        <f>IFERROR(SMALL(EW47:EW127,ROW()-ROW($EW$130)+1),"")</f>
        <v>0</v>
      </c>
      <c r="EX193">
        <f>IFERROR(SMALL(EX47:EX127,ROW()-ROW($EX$130)+1),"")</f>
        <v>0</v>
      </c>
      <c r="EY193">
        <f>IFERROR(SMALL(EY47:EY127,ROW()-ROW($EY$130)+1),"")</f>
        <v>0</v>
      </c>
      <c r="EZ193">
        <f>IFERROR(SMALL(EZ47:EZ127,ROW()-ROW($EZ$130)+1),"")</f>
        <v>0</v>
      </c>
      <c r="FA193">
        <f>IFERROR(SMALL(FA47:FA127,ROW()-ROW($FA$130)+1),"")</f>
        <v>0</v>
      </c>
      <c r="FB193">
        <f>IFERROR(SMALL(FB47:FB127,ROW()-ROW($FB$130)+1),"")</f>
        <v>0</v>
      </c>
      <c r="FC193">
        <f>IFERROR(SMALL(FC47:FC127,ROW()-ROW($FC$130)+1),"")</f>
        <v>0</v>
      </c>
      <c r="FD193">
        <f>IFERROR(SMALL(FD47:FD127,ROW()-ROW($FD$130)+1),"")</f>
        <v>0</v>
      </c>
      <c r="FE193">
        <f>IFERROR(SMALL(FE47:FE127,ROW()-ROW($FE$130)+1),"")</f>
        <v>0</v>
      </c>
      <c r="FF193">
        <f>IFERROR(SMALL(FF47:FF127,ROW()-ROW($FF$130)+1),"")</f>
        <v>0</v>
      </c>
      <c r="FG193">
        <f>IFERROR(SMALL(FG47:FG127,ROW()-ROW($FG$130)+1),"")</f>
        <v>0</v>
      </c>
      <c r="FH193">
        <f>IFERROR(SMALL(FH47:FH127,ROW()-ROW($FH$130)+1),"")</f>
        <v>0</v>
      </c>
      <c r="FI193">
        <f>IFERROR(SMALL(FI47:FI127,ROW()-ROW($FI$130)+1),"")</f>
        <v>0</v>
      </c>
      <c r="FJ193">
        <f>IFERROR(SMALL(FJ47:FJ127,ROW()-ROW($FJ$130)+1),"")</f>
        <v>0</v>
      </c>
      <c r="FK193">
        <f>IFERROR(SMALL(FK47:FK127,ROW()-ROW($FK$130)+1),"")</f>
        <v>0</v>
      </c>
      <c r="FL193">
        <f>IFERROR(SMALL(FL47:FL127,ROW()-ROW($FL$130)+1),"")</f>
        <v>0</v>
      </c>
      <c r="FM193">
        <f>IFERROR(SMALL(FM47:FM127,ROW()-ROW($FM$130)+1),"")</f>
        <v>0</v>
      </c>
      <c r="FN193">
        <f>IFERROR(SMALL(FN47:FN127,ROW()-ROW($FN$130)+1),"")</f>
        <v>0</v>
      </c>
      <c r="FO193">
        <f>IFERROR(SMALL(FO47:FO127,ROW()-ROW($FO$130)+1),"")</f>
        <v>0</v>
      </c>
      <c r="FP193">
        <f>IFERROR(SMALL(FP47:FP127,ROW()-ROW($FP$130)+1),"")</f>
        <v>0</v>
      </c>
      <c r="FQ193">
        <f>IFERROR(SMALL(FQ47:FQ127,ROW()-ROW($FQ$130)+1),"")</f>
        <v>0</v>
      </c>
      <c r="FR193">
        <f>IFERROR(SMALL(FR47:FR127,ROW()-ROW($FR$130)+1),"")</f>
        <v>0</v>
      </c>
      <c r="FS193">
        <f>IFERROR(SMALL(FS47:FS127,ROW()-ROW($FS$130)+1),"")</f>
        <v>0</v>
      </c>
      <c r="FT193">
        <f>IFERROR(SMALL(FT47:FT127,ROW()-ROW($FT$130)+1),"")</f>
        <v>0</v>
      </c>
      <c r="FU193">
        <f>IFERROR(SMALL(FU47:FU127,ROW()-ROW($FU$130)+1),"")</f>
        <v>0</v>
      </c>
      <c r="FV193">
        <f>IFERROR(SMALL(FV47:FV127,ROW()-ROW($FV$130)+1),"")</f>
        <v>0</v>
      </c>
      <c r="FW193">
        <f>IFERROR(SMALL(FW47:FW127,ROW()-ROW($FW$130)+1),"")</f>
        <v>0</v>
      </c>
      <c r="FX193">
        <f>IFERROR(SMALL(FX47:FX127,ROW()-ROW($FX$130)+1),"")</f>
        <v>0</v>
      </c>
      <c r="FY193">
        <f>IFERROR(SMALL(FY47:FY127,ROW()-ROW($FY$130)+1),"")</f>
        <v>0</v>
      </c>
      <c r="FZ193">
        <f>IFERROR(SMALL(FZ47:FZ127,ROW()-ROW($FZ$130)+1),"")</f>
        <v>0</v>
      </c>
      <c r="GA193">
        <f>IFERROR(SMALL(GA47:GA127,ROW()-ROW($GA$130)+1),"")</f>
        <v>0</v>
      </c>
      <c r="GB193">
        <f>IFERROR(SMALL(GB47:GB127,ROW()-ROW($GB$130)+1),"")</f>
        <v>0</v>
      </c>
      <c r="GC193">
        <f>IFERROR(SMALL(GC47:GC127,ROW()-ROW($GC$130)+1),"")</f>
        <v>0</v>
      </c>
      <c r="GD193">
        <f>IFERROR(SMALL(GD47:GD127,ROW()-ROW($GD$130)+1),"")</f>
        <v>0</v>
      </c>
      <c r="GE193">
        <f>IFERROR(SMALL(GE47:GE127,ROW()-ROW($GE$130)+1),"")</f>
        <v>0</v>
      </c>
      <c r="GF193">
        <f>IFERROR(SMALL(GF47:GF127,ROW()-ROW($GF$130)+1),"")</f>
        <v>0</v>
      </c>
      <c r="GG193">
        <f>IFERROR(SMALL(GG47:GG127,ROW()-ROW($GG$130)+1),"")</f>
        <v>0</v>
      </c>
      <c r="GH193">
        <f>IFERROR(SMALL(GH47:GH127,ROW()-ROW($GH$130)+1),"")</f>
        <v>0</v>
      </c>
      <c r="GI193">
        <f>IFERROR(SMALL(GI47:GI127,ROW()-ROW($GI$130)+1),"")</f>
        <v>0</v>
      </c>
      <c r="GJ193">
        <f>IFERROR(SMALL(GJ47:GJ127,ROW()-ROW($GJ$130)+1),"")</f>
        <v>0</v>
      </c>
      <c r="GK193">
        <f>IFERROR(SMALL(GK47:GK127,ROW()-ROW($GK$130)+1),"")</f>
        <v>0</v>
      </c>
      <c r="GL193">
        <f>IFERROR(SMALL(GL47:GL127,ROW()-ROW($GL$130)+1),"")</f>
        <v>0</v>
      </c>
      <c r="GM193">
        <f>IFERROR(SMALL(GM47:GM127,ROW()-ROW($GM$130)+1),"")</f>
        <v>0</v>
      </c>
      <c r="GN193">
        <f>IFERROR(SMALL(GN47:GN127,ROW()-ROW($GN$130)+1),"")</f>
        <v>0</v>
      </c>
      <c r="GO193">
        <f>IFERROR(SMALL(GO47:GO127,ROW()-ROW($GO$130)+1),"")</f>
        <v>0</v>
      </c>
      <c r="GP193">
        <f>IFERROR(SMALL(GP47:GP127,ROW()-ROW($GP$130)+1),"")</f>
        <v>0</v>
      </c>
      <c r="GQ193">
        <f>IFERROR(SMALL(GQ47:GQ127,ROW()-ROW($GQ$130)+1),"")</f>
        <v>0</v>
      </c>
      <c r="GR193">
        <f>IFERROR(SMALL(GR47:GR127,ROW()-ROW($GR$130)+1),"")</f>
        <v>0</v>
      </c>
      <c r="GS193">
        <f>IFERROR(SMALL(GS47:GS127,ROW()-ROW($GS$130)+1),"")</f>
        <v>0</v>
      </c>
      <c r="GT193">
        <f>IFERROR(SMALL(GT47:GT127,ROW()-ROW($GT$130)+1),"")</f>
        <v>0</v>
      </c>
      <c r="GU193">
        <f>IFERROR(SMALL(GU47:GU127,ROW()-ROW($GU$130)+1),"")</f>
        <v>0</v>
      </c>
      <c r="GV193">
        <f>IFERROR(SMALL(GV47:GV127,ROW()-ROW($GV$130)+1),"")</f>
        <v>0</v>
      </c>
      <c r="GW193">
        <f>IFERROR(SMALL(GW47:GW127,ROW()-ROW($GW$130)+1),"")</f>
        <v>0</v>
      </c>
      <c r="GX193">
        <f>IFERROR(SMALL(GX47:GX127,ROW()-ROW($GX$130)+1),"")</f>
        <v>0</v>
      </c>
      <c r="GY193">
        <f>IFERROR(SMALL(GY47:GY127,ROW()-ROW($GY$130)+1),"")</f>
        <v>0</v>
      </c>
      <c r="GZ193">
        <f>IFERROR(SMALL(GZ47:GZ127,ROW()-ROW($GZ$130)+1),"")</f>
        <v>0</v>
      </c>
      <c r="HA193">
        <f>IFERROR(SMALL(HA47:HA127,ROW()-ROW($HA$130)+1),"")</f>
        <v>0</v>
      </c>
      <c r="HB193">
        <f>IFERROR(SMALL(HB47:HB127,ROW()-ROW($HB$130)+1),"")</f>
        <v>0</v>
      </c>
      <c r="HC193">
        <f>IFERROR(SMALL(HC47:HC127,ROW()-ROW($HC$130)+1),"")</f>
        <v>0</v>
      </c>
      <c r="HD193">
        <f>IFERROR(SMALL(HD47:HD127,ROW()-ROW($HD$130)+1),"")</f>
        <v>0</v>
      </c>
      <c r="HE193">
        <f>IFERROR(SMALL(HE47:HE127,ROW()-ROW($HE$130)+1),"")</f>
        <v>0</v>
      </c>
      <c r="HF193">
        <f>IFERROR(SMALL(HF47:HF127,ROW()-ROW($HF$130)+1),"")</f>
        <v>0</v>
      </c>
      <c r="HG193">
        <f>IFERROR(SMALL(HG47:HG127,ROW()-ROW($HG$130)+1),"")</f>
        <v>0</v>
      </c>
      <c r="HH193">
        <f>IFERROR(SMALL(HH47:HH127,ROW()-ROW($HH$130)+1),"")</f>
        <v>0</v>
      </c>
      <c r="HI193">
        <f>IFERROR(SMALL(HI47:HI127,ROW()-ROW($HI$130)+1),"")</f>
        <v>0</v>
      </c>
      <c r="HJ193">
        <f>IFERROR(SMALL(HJ47:HJ127,ROW()-ROW($HJ$130)+1),"")</f>
        <v>0</v>
      </c>
      <c r="HK193">
        <f>IFERROR(SMALL(HK47:HK127,ROW()-ROW($HK$130)+1),"")</f>
        <v>0</v>
      </c>
      <c r="HL193">
        <f>IFERROR(SMALL(HL47:HL127,ROW()-ROW($HL$130)+1),"")</f>
        <v>0</v>
      </c>
      <c r="HM193">
        <f>IFERROR(SMALL(HM47:HM127,ROW()-ROW($HM$130)+1),"")</f>
        <v>0</v>
      </c>
      <c r="HN193">
        <f>IFERROR(SMALL(HN47:HN127,ROW()-ROW($HN$130)+1),"")</f>
        <v>0</v>
      </c>
      <c r="HO193">
        <f>IFERROR(SMALL(HO47:HO127,ROW()-ROW($HO$130)+1),"")</f>
        <v>0</v>
      </c>
      <c r="HP193">
        <f>IFERROR(SMALL(HP47:HP127,ROW()-ROW($HP$130)+1),"")</f>
        <v>0</v>
      </c>
      <c r="HQ193">
        <f>IFERROR(SMALL(HQ47:HQ127,ROW()-ROW($HQ$130)+1),"")</f>
        <v>0</v>
      </c>
      <c r="HR193">
        <f>IFERROR(SMALL(HR47:HR127,ROW()-ROW($HR$130)+1),"")</f>
        <v>0</v>
      </c>
      <c r="HS193">
        <f>IFERROR(SMALL(HS47:HS127,ROW()-ROW($HS$130)+1),"")</f>
        <v>0</v>
      </c>
      <c r="HT193">
        <f>IFERROR(SMALL(HT47:HT127,ROW()-ROW($HT$130)+1),"")</f>
        <v>0</v>
      </c>
      <c r="HU193">
        <f>IFERROR(SMALL(HU47:HU127,ROW()-ROW($HU$130)+1),"")</f>
        <v>0</v>
      </c>
      <c r="HV193">
        <f>IFERROR(SMALL(HV47:HV127,ROW()-ROW($HV$130)+1),"")</f>
        <v>0</v>
      </c>
      <c r="HW193">
        <f>IFERROR(SMALL(HW47:HW127,ROW()-ROW($HW$130)+1),"")</f>
        <v>0</v>
      </c>
      <c r="HX193">
        <f>IFERROR(SMALL(HX47:HX127,ROW()-ROW($HX$130)+1),"")</f>
        <v>0</v>
      </c>
      <c r="HY193">
        <f>IFERROR(SMALL(HY47:HY127,ROW()-ROW($HY$130)+1),"")</f>
        <v>0</v>
      </c>
      <c r="HZ193">
        <f>IFERROR(SMALL(HZ47:HZ127,ROW()-ROW($HZ$130)+1),"")</f>
        <v>0</v>
      </c>
      <c r="IA193">
        <f>IFERROR(SMALL(IA47:IA127,ROW()-ROW($IA$130)+1),"")</f>
        <v>0</v>
      </c>
      <c r="IB193">
        <f>IFERROR(SMALL(IB47:IB127,ROW()-ROW($IB$130)+1),"")</f>
        <v>0</v>
      </c>
      <c r="IC193">
        <f>IFERROR(SMALL(IC47:IC127,ROW()-ROW($IC$130)+1),"")</f>
        <v>0</v>
      </c>
      <c r="ID193">
        <f>IFERROR(SMALL(ID47:ID127,ROW()-ROW($ID$130)+1),"")</f>
        <v>0</v>
      </c>
    </row>
    <row r="194" spans="5:238">
      <c r="E194">
        <f>IFERROR(SMALL(E47:E127,ROW()-ROW($E$130)+1),"")</f>
        <v>0</v>
      </c>
      <c r="F194">
        <f>IFERROR(SMALL(F47:F127,ROW()-ROW($F$130)+1),"")</f>
        <v>0</v>
      </c>
      <c r="G194">
        <f>IFERROR(SMALL(G47:G127,ROW()-ROW($G$130)+1),"")</f>
        <v>0</v>
      </c>
      <c r="H194">
        <f>IFERROR(SMALL(H47:H127,ROW()-ROW($H$130)+1),"")</f>
        <v>0</v>
      </c>
      <c r="I194">
        <f>IFERROR(SMALL(I47:I127,ROW()-ROW($I$130)+1),"")</f>
        <v>0</v>
      </c>
      <c r="J194">
        <f>IFERROR(SMALL(J47:J127,ROW()-ROW($J$130)+1),"")</f>
        <v>0</v>
      </c>
      <c r="K194">
        <f>IFERROR(SMALL(K47:K127,ROW()-ROW($K$130)+1),"")</f>
        <v>0</v>
      </c>
      <c r="L194">
        <f>IFERROR(SMALL(L47:L127,ROW()-ROW($L$130)+1),"")</f>
        <v>0</v>
      </c>
      <c r="M194">
        <f>IFERROR(SMALL(M47:M127,ROW()-ROW($M$130)+1),"")</f>
        <v>0</v>
      </c>
      <c r="N194">
        <f>IFERROR(SMALL(N47:N127,ROW()-ROW($N$130)+1),"")</f>
        <v>0</v>
      </c>
      <c r="O194">
        <f>IFERROR(SMALL(O47:O127,ROW()-ROW($O$130)+1),"")</f>
        <v>0</v>
      </c>
      <c r="P194">
        <f>IFERROR(SMALL(P47:P127,ROW()-ROW($P$130)+1),"")</f>
        <v>0</v>
      </c>
      <c r="Q194">
        <f>IFERROR(SMALL(Q47:Q127,ROW()-ROW($Q$130)+1),"")</f>
        <v>0</v>
      </c>
      <c r="R194">
        <f>IFERROR(SMALL(R47:R127,ROW()-ROW($R$130)+1),"")</f>
        <v>0</v>
      </c>
      <c r="S194">
        <f>IFERROR(SMALL(S47:S127,ROW()-ROW($S$130)+1),"")</f>
        <v>0</v>
      </c>
      <c r="T194">
        <f>IFERROR(SMALL(T47:T127,ROW()-ROW($T$130)+1),"")</f>
        <v>0</v>
      </c>
      <c r="U194">
        <f>IFERROR(SMALL(U47:U127,ROW()-ROW($U$130)+1),"")</f>
        <v>0</v>
      </c>
      <c r="V194">
        <f>IFERROR(SMALL(V47:V127,ROW()-ROW($V$130)+1),"")</f>
        <v>0</v>
      </c>
      <c r="W194">
        <f>IFERROR(SMALL(W47:W127,ROW()-ROW($W$130)+1),"")</f>
        <v>0</v>
      </c>
      <c r="X194">
        <f>IFERROR(SMALL(X47:X127,ROW()-ROW($X$130)+1),"")</f>
        <v>0</v>
      </c>
      <c r="Y194">
        <f>IFERROR(SMALL(Y47:Y127,ROW()-ROW($Y$130)+1),"")</f>
        <v>0</v>
      </c>
      <c r="Z194">
        <f>IFERROR(SMALL(Z47:Z127,ROW()-ROW($Z$130)+1),"")</f>
        <v>0</v>
      </c>
      <c r="AA194">
        <f>IFERROR(SMALL(AA47:AA127,ROW()-ROW($AA$130)+1),"")</f>
        <v>0</v>
      </c>
      <c r="AB194">
        <f>IFERROR(SMALL(AB47:AB127,ROW()-ROW($AB$130)+1),"")</f>
        <v>0</v>
      </c>
      <c r="AC194">
        <f>IFERROR(SMALL(AC47:AC127,ROW()-ROW($AC$130)+1),"")</f>
        <v>0</v>
      </c>
      <c r="AD194">
        <f>IFERROR(SMALL(AD47:AD127,ROW()-ROW($AD$130)+1),"")</f>
        <v>0</v>
      </c>
      <c r="AE194">
        <f>IFERROR(SMALL(AE47:AE127,ROW()-ROW($AE$130)+1),"")</f>
        <v>0</v>
      </c>
      <c r="AF194">
        <f>IFERROR(SMALL(AF47:AF127,ROW()-ROW($AF$130)+1),"")</f>
        <v>0</v>
      </c>
      <c r="AG194">
        <f>IFERROR(SMALL(AG47:AG127,ROW()-ROW($AG$130)+1),"")</f>
        <v>0</v>
      </c>
      <c r="AH194">
        <f>IFERROR(SMALL(AH47:AH127,ROW()-ROW($AH$130)+1),"")</f>
        <v>0</v>
      </c>
      <c r="AI194">
        <f>IFERROR(SMALL(AI47:AI127,ROW()-ROW($AI$130)+1),"")</f>
        <v>0</v>
      </c>
      <c r="AJ194">
        <f>IFERROR(SMALL(AJ47:AJ127,ROW()-ROW($AJ$130)+1),"")</f>
        <v>0</v>
      </c>
      <c r="AK194">
        <f>IFERROR(SMALL(AK47:AK127,ROW()-ROW($AK$130)+1),"")</f>
        <v>0</v>
      </c>
      <c r="AL194">
        <f>IFERROR(SMALL(AL47:AL127,ROW()-ROW($AL$130)+1),"")</f>
        <v>0</v>
      </c>
      <c r="AM194">
        <f>IFERROR(SMALL(AM47:AM127,ROW()-ROW($AM$130)+1),"")</f>
        <v>0</v>
      </c>
      <c r="AN194">
        <f>IFERROR(SMALL(AN47:AN127,ROW()-ROW($AN$130)+1),"")</f>
        <v>0</v>
      </c>
      <c r="AO194">
        <f>IFERROR(SMALL(AO47:AO127,ROW()-ROW($AO$130)+1),"")</f>
        <v>0</v>
      </c>
      <c r="AP194">
        <f>IFERROR(SMALL(AP47:AP127,ROW()-ROW($AP$130)+1),"")</f>
        <v>0</v>
      </c>
      <c r="AQ194">
        <f>IFERROR(SMALL(AQ47:AQ127,ROW()-ROW($AQ$130)+1),"")</f>
        <v>0</v>
      </c>
      <c r="AR194">
        <f>IFERROR(SMALL(AR47:AR127,ROW()-ROW($AR$130)+1),"")</f>
        <v>0</v>
      </c>
      <c r="AS194">
        <f>IFERROR(SMALL(AS47:AS127,ROW()-ROW($AS$130)+1),"")</f>
        <v>0</v>
      </c>
      <c r="AT194">
        <f>IFERROR(SMALL(AT47:AT127,ROW()-ROW($AT$130)+1),"")</f>
        <v>0</v>
      </c>
      <c r="AU194">
        <f>IFERROR(SMALL(AU47:AU127,ROW()-ROW($AU$130)+1),"")</f>
        <v>0</v>
      </c>
      <c r="AV194">
        <f>IFERROR(SMALL(AV47:AV127,ROW()-ROW($AV$130)+1),"")</f>
        <v>0</v>
      </c>
      <c r="AW194">
        <f>IFERROR(SMALL(AW47:AW127,ROW()-ROW($AW$130)+1),"")</f>
        <v>0</v>
      </c>
      <c r="AX194">
        <f>IFERROR(SMALL(AX47:AX127,ROW()-ROW($AX$130)+1),"")</f>
        <v>0</v>
      </c>
      <c r="AY194">
        <f>IFERROR(SMALL(AY47:AY127,ROW()-ROW($AY$130)+1),"")</f>
        <v>0</v>
      </c>
      <c r="AZ194">
        <f>IFERROR(SMALL(AZ47:AZ127,ROW()-ROW($AZ$130)+1),"")</f>
        <v>0</v>
      </c>
      <c r="BA194">
        <f>IFERROR(SMALL(BA47:BA127,ROW()-ROW($BA$130)+1),"")</f>
        <v>0</v>
      </c>
      <c r="BB194">
        <f>IFERROR(SMALL(BB47:BB127,ROW()-ROW($BB$130)+1),"")</f>
        <v>0</v>
      </c>
      <c r="BC194">
        <f>IFERROR(SMALL(BC47:BC127,ROW()-ROW($BC$130)+1),"")</f>
        <v>0</v>
      </c>
      <c r="BD194">
        <f>IFERROR(SMALL(BD47:BD127,ROW()-ROW($BD$130)+1),"")</f>
        <v>0</v>
      </c>
      <c r="BE194">
        <f>IFERROR(SMALL(BE47:BE127,ROW()-ROW($BE$130)+1),"")</f>
        <v>0</v>
      </c>
      <c r="BF194">
        <f>IFERROR(SMALL(BF47:BF127,ROW()-ROW($BF$130)+1),"")</f>
        <v>0</v>
      </c>
      <c r="BG194">
        <f>IFERROR(SMALL(BG47:BG127,ROW()-ROW($BG$130)+1),"")</f>
        <v>0</v>
      </c>
      <c r="BH194">
        <f>IFERROR(SMALL(BH47:BH127,ROW()-ROW($BH$130)+1),"")</f>
        <v>0</v>
      </c>
      <c r="BI194">
        <f>IFERROR(SMALL(BI47:BI127,ROW()-ROW($BI$130)+1),"")</f>
        <v>0</v>
      </c>
      <c r="BJ194">
        <f>IFERROR(SMALL(BJ47:BJ127,ROW()-ROW($BJ$130)+1),"")</f>
        <v>0</v>
      </c>
      <c r="BK194">
        <f>IFERROR(SMALL(BK47:BK127,ROW()-ROW($BK$130)+1),"")</f>
        <v>0</v>
      </c>
      <c r="BL194">
        <f>IFERROR(SMALL(BL47:BL127,ROW()-ROW($BL$130)+1),"")</f>
        <v>0</v>
      </c>
      <c r="BM194">
        <f>IFERROR(SMALL(BM47:BM127,ROW()-ROW($BM$130)+1),"")</f>
        <v>0</v>
      </c>
      <c r="BN194">
        <f>IFERROR(SMALL(BN47:BN127,ROW()-ROW($BN$130)+1),"")</f>
        <v>0</v>
      </c>
      <c r="BO194">
        <f>IFERROR(SMALL(BO47:BO127,ROW()-ROW($BO$130)+1),"")</f>
        <v>0</v>
      </c>
      <c r="BP194">
        <f>IFERROR(SMALL(BP47:BP127,ROW()-ROW($BP$130)+1),"")</f>
        <v>0</v>
      </c>
      <c r="BQ194">
        <f>IFERROR(SMALL(BQ47:BQ127,ROW()-ROW($BQ$130)+1),"")</f>
        <v>0</v>
      </c>
      <c r="BR194">
        <f>IFERROR(SMALL(BR47:BR127,ROW()-ROW($BR$130)+1),"")</f>
        <v>0</v>
      </c>
      <c r="BS194">
        <f>IFERROR(SMALL(BS47:BS127,ROW()-ROW($BS$130)+1),"")</f>
        <v>0</v>
      </c>
      <c r="BT194">
        <f>IFERROR(SMALL(BT47:BT127,ROW()-ROW($BT$130)+1),"")</f>
        <v>0</v>
      </c>
      <c r="BU194">
        <f>IFERROR(SMALL(BU47:BU127,ROW()-ROW($BU$130)+1),"")</f>
        <v>0</v>
      </c>
      <c r="BV194">
        <f>IFERROR(SMALL(BV47:BV127,ROW()-ROW($BV$130)+1),"")</f>
        <v>0</v>
      </c>
      <c r="BW194">
        <f>IFERROR(SMALL(BW47:BW127,ROW()-ROW($BW$130)+1),"")</f>
        <v>0</v>
      </c>
      <c r="BX194">
        <f>IFERROR(SMALL(BX47:BX127,ROW()-ROW($BX$130)+1),"")</f>
        <v>0</v>
      </c>
      <c r="BY194">
        <f>IFERROR(SMALL(BY47:BY127,ROW()-ROW($BY$130)+1),"")</f>
        <v>0</v>
      </c>
      <c r="BZ194">
        <f>IFERROR(SMALL(BZ47:BZ127,ROW()-ROW($BZ$130)+1),"")</f>
        <v>0</v>
      </c>
      <c r="CA194">
        <f>IFERROR(SMALL(CA47:CA127,ROW()-ROW($CA$130)+1),"")</f>
        <v>0</v>
      </c>
      <c r="CB194">
        <f>IFERROR(SMALL(CB47:CB127,ROW()-ROW($CB$130)+1),"")</f>
        <v>0</v>
      </c>
      <c r="CC194">
        <f>IFERROR(SMALL(CC47:CC127,ROW()-ROW($CC$130)+1),"")</f>
        <v>0</v>
      </c>
      <c r="CD194">
        <f>IFERROR(SMALL(CD47:CD127,ROW()-ROW($CD$130)+1),"")</f>
        <v>0</v>
      </c>
      <c r="CE194">
        <f>IFERROR(SMALL(CE47:CE127,ROW()-ROW($CE$130)+1),"")</f>
        <v>0</v>
      </c>
      <c r="CF194">
        <f>IFERROR(SMALL(CF47:CF127,ROW()-ROW($CF$130)+1),"")</f>
        <v>0</v>
      </c>
      <c r="CG194">
        <f>IFERROR(SMALL(CG47:CG127,ROW()-ROW($CG$130)+1),"")</f>
        <v>0</v>
      </c>
      <c r="CH194">
        <f>IFERROR(SMALL(CH47:CH127,ROW()-ROW($CH$130)+1),"")</f>
        <v>0</v>
      </c>
      <c r="CI194">
        <f>IFERROR(SMALL(CI47:CI127,ROW()-ROW($CI$130)+1),"")</f>
        <v>0</v>
      </c>
      <c r="CJ194">
        <f>IFERROR(SMALL(CJ47:CJ127,ROW()-ROW($CJ$130)+1),"")</f>
        <v>0</v>
      </c>
      <c r="CK194">
        <f>IFERROR(SMALL(CK47:CK127,ROW()-ROW($CK$130)+1),"")</f>
        <v>0</v>
      </c>
      <c r="CL194">
        <f>IFERROR(SMALL(CL47:CL127,ROW()-ROW($CL$130)+1),"")</f>
        <v>0</v>
      </c>
      <c r="CM194">
        <f>IFERROR(SMALL(CM47:CM127,ROW()-ROW($CM$130)+1),"")</f>
        <v>0</v>
      </c>
      <c r="CN194">
        <f>IFERROR(SMALL(CN47:CN127,ROW()-ROW($CN$130)+1),"")</f>
        <v>0</v>
      </c>
      <c r="CO194">
        <f>IFERROR(SMALL(CO47:CO127,ROW()-ROW($CO$130)+1),"")</f>
        <v>0</v>
      </c>
      <c r="CP194">
        <f>IFERROR(SMALL(CP47:CP127,ROW()-ROW($CP$130)+1),"")</f>
        <v>0</v>
      </c>
      <c r="CQ194">
        <f>IFERROR(SMALL(CQ47:CQ127,ROW()-ROW($CQ$130)+1),"")</f>
        <v>0</v>
      </c>
      <c r="CR194">
        <f>IFERROR(SMALL(CR47:CR127,ROW()-ROW($CR$130)+1),"")</f>
        <v>0</v>
      </c>
      <c r="CS194">
        <f>IFERROR(SMALL(CS47:CS127,ROW()-ROW($CS$130)+1),"")</f>
        <v>0</v>
      </c>
      <c r="CT194">
        <f>IFERROR(SMALL(CT47:CT127,ROW()-ROW($CT$130)+1),"")</f>
        <v>0</v>
      </c>
      <c r="CU194">
        <f>IFERROR(SMALL(CU47:CU127,ROW()-ROW($CU$130)+1),"")</f>
        <v>0</v>
      </c>
      <c r="CV194">
        <f>IFERROR(SMALL(CV47:CV127,ROW()-ROW($CV$130)+1),"")</f>
        <v>0</v>
      </c>
      <c r="CW194">
        <f>IFERROR(SMALL(CW47:CW127,ROW()-ROW($CW$130)+1),"")</f>
        <v>0</v>
      </c>
      <c r="CX194">
        <f>IFERROR(SMALL(CX47:CX127,ROW()-ROW($CX$130)+1),"")</f>
        <v>0</v>
      </c>
      <c r="CY194">
        <f>IFERROR(SMALL(CY47:CY127,ROW()-ROW($CY$130)+1),"")</f>
        <v>0</v>
      </c>
      <c r="CZ194">
        <f>IFERROR(SMALL(CZ47:CZ127,ROW()-ROW($CZ$130)+1),"")</f>
        <v>0</v>
      </c>
      <c r="DA194">
        <f>IFERROR(SMALL(DA47:DA127,ROW()-ROW($DA$130)+1),"")</f>
        <v>0</v>
      </c>
      <c r="DB194">
        <f>IFERROR(SMALL(DB47:DB127,ROW()-ROW($DB$130)+1),"")</f>
        <v>0</v>
      </c>
      <c r="DC194">
        <f>IFERROR(SMALL(DC47:DC127,ROW()-ROW($DC$130)+1),"")</f>
        <v>0</v>
      </c>
      <c r="DD194">
        <f>IFERROR(SMALL(DD47:DD127,ROW()-ROW($DD$130)+1),"")</f>
        <v>0</v>
      </c>
      <c r="DE194">
        <f>IFERROR(SMALL(DE47:DE127,ROW()-ROW($DE$130)+1),"")</f>
        <v>0</v>
      </c>
      <c r="DF194">
        <f>IFERROR(SMALL(DF47:DF127,ROW()-ROW($DF$130)+1),"")</f>
        <v>0</v>
      </c>
      <c r="DG194">
        <f>IFERROR(SMALL(DG47:DG127,ROW()-ROW($DG$130)+1),"")</f>
        <v>0</v>
      </c>
      <c r="DH194">
        <f>IFERROR(SMALL(DH47:DH127,ROW()-ROW($DH$130)+1),"")</f>
        <v>0</v>
      </c>
      <c r="DI194">
        <f>IFERROR(SMALL(DI47:DI127,ROW()-ROW($DI$130)+1),"")</f>
        <v>0</v>
      </c>
      <c r="DJ194">
        <f>IFERROR(SMALL(DJ47:DJ127,ROW()-ROW($DJ$130)+1),"")</f>
        <v>0</v>
      </c>
      <c r="DK194">
        <f>IFERROR(SMALL(DK47:DK127,ROW()-ROW($DK$130)+1),"")</f>
        <v>0</v>
      </c>
      <c r="DL194">
        <f>IFERROR(SMALL(DL47:DL127,ROW()-ROW($DL$130)+1),"")</f>
        <v>0</v>
      </c>
      <c r="DM194">
        <f>IFERROR(SMALL(DM47:DM127,ROW()-ROW($DM$130)+1),"")</f>
        <v>0</v>
      </c>
      <c r="DN194">
        <f>IFERROR(SMALL(DN47:DN127,ROW()-ROW($DN$130)+1),"")</f>
        <v>0</v>
      </c>
      <c r="DO194">
        <f>IFERROR(SMALL(DO47:DO127,ROW()-ROW($DO$130)+1),"")</f>
        <v>0</v>
      </c>
      <c r="DP194">
        <f>IFERROR(SMALL(DP47:DP127,ROW()-ROW($DP$130)+1),"")</f>
        <v>0</v>
      </c>
      <c r="DS194">
        <f>IFERROR(SMALL(DS47:DS127,ROW()-ROW($DS$130)+1),"")</f>
        <v>0</v>
      </c>
      <c r="DT194">
        <f>IFERROR(SMALL(DT47:DT127,ROW()-ROW($DT$130)+1),"")</f>
        <v>0</v>
      </c>
      <c r="DU194">
        <f>IFERROR(SMALL(DU47:DU127,ROW()-ROW($DU$130)+1),"")</f>
        <v>0</v>
      </c>
      <c r="DV194">
        <f>IFERROR(SMALL(DV47:DV127,ROW()-ROW($DV$130)+1),"")</f>
        <v>0</v>
      </c>
      <c r="DW194">
        <f>IFERROR(SMALL(DW47:DW127,ROW()-ROW($DW$130)+1),"")</f>
        <v>0</v>
      </c>
      <c r="DX194">
        <f>IFERROR(SMALL(DX47:DX127,ROW()-ROW($DX$130)+1),"")</f>
        <v>0</v>
      </c>
      <c r="DY194">
        <f>IFERROR(SMALL(DY47:DY127,ROW()-ROW($DY$130)+1),"")</f>
        <v>0</v>
      </c>
      <c r="DZ194">
        <f>IFERROR(SMALL(DZ47:DZ127,ROW()-ROW($DZ$130)+1),"")</f>
        <v>0</v>
      </c>
      <c r="EA194">
        <f>IFERROR(SMALL(EA47:EA127,ROW()-ROW($EA$130)+1),"")</f>
        <v>0</v>
      </c>
      <c r="EB194">
        <f>IFERROR(SMALL(EB47:EB127,ROW()-ROW($EB$130)+1),"")</f>
        <v>0</v>
      </c>
      <c r="EC194">
        <f>IFERROR(SMALL(EC47:EC127,ROW()-ROW($EC$130)+1),"")</f>
        <v>0</v>
      </c>
      <c r="ED194">
        <f>IFERROR(SMALL(ED47:ED127,ROW()-ROW($ED$130)+1),"")</f>
        <v>0</v>
      </c>
      <c r="EE194">
        <f>IFERROR(SMALL(EE47:EE127,ROW()-ROW($EE$130)+1),"")</f>
        <v>0</v>
      </c>
      <c r="EF194">
        <f>IFERROR(SMALL(EF47:EF127,ROW()-ROW($EF$130)+1),"")</f>
        <v>0</v>
      </c>
      <c r="EG194">
        <f>IFERROR(SMALL(EG47:EG127,ROW()-ROW($EG$130)+1),"")</f>
        <v>0</v>
      </c>
      <c r="EH194">
        <f>IFERROR(SMALL(EH47:EH127,ROW()-ROW($EH$130)+1),"")</f>
        <v>0</v>
      </c>
      <c r="EI194">
        <f>IFERROR(SMALL(EI47:EI127,ROW()-ROW($EI$130)+1),"")</f>
        <v>0</v>
      </c>
      <c r="EJ194">
        <f>IFERROR(SMALL(EJ47:EJ127,ROW()-ROW($EJ$130)+1),"")</f>
        <v>0</v>
      </c>
      <c r="EK194">
        <f>IFERROR(SMALL(EK47:EK127,ROW()-ROW($EK$130)+1),"")</f>
        <v>0</v>
      </c>
      <c r="EL194">
        <f>IFERROR(SMALL(EL47:EL127,ROW()-ROW($EL$130)+1),"")</f>
        <v>0</v>
      </c>
      <c r="EM194">
        <f>IFERROR(SMALL(EM47:EM127,ROW()-ROW($EM$130)+1),"")</f>
        <v>0</v>
      </c>
      <c r="EN194">
        <f>IFERROR(SMALL(EN47:EN127,ROW()-ROW($EN$130)+1),"")</f>
        <v>0</v>
      </c>
      <c r="EO194">
        <f>IFERROR(SMALL(EO47:EO127,ROW()-ROW($EO$130)+1),"")</f>
        <v>0</v>
      </c>
      <c r="EP194">
        <f>IFERROR(SMALL(EP47:EP127,ROW()-ROW($EP$130)+1),"")</f>
        <v>0</v>
      </c>
      <c r="EQ194">
        <f>IFERROR(SMALL(EQ47:EQ127,ROW()-ROW($EQ$130)+1),"")</f>
        <v>0</v>
      </c>
      <c r="ER194">
        <f>IFERROR(SMALL(ER47:ER127,ROW()-ROW($ER$130)+1),"")</f>
        <v>0</v>
      </c>
      <c r="ES194">
        <f>IFERROR(SMALL(ES47:ES127,ROW()-ROW($ES$130)+1),"")</f>
        <v>0</v>
      </c>
      <c r="ET194">
        <f>IFERROR(SMALL(ET47:ET127,ROW()-ROW($ET$130)+1),"")</f>
        <v>0</v>
      </c>
      <c r="EU194">
        <f>IFERROR(SMALL(EU47:EU127,ROW()-ROW($EU$130)+1),"")</f>
        <v>0</v>
      </c>
      <c r="EV194">
        <f>IFERROR(SMALL(EV47:EV127,ROW()-ROW($EV$130)+1),"")</f>
        <v>0</v>
      </c>
      <c r="EW194">
        <f>IFERROR(SMALL(EW47:EW127,ROW()-ROW($EW$130)+1),"")</f>
        <v>0</v>
      </c>
      <c r="EX194">
        <f>IFERROR(SMALL(EX47:EX127,ROW()-ROW($EX$130)+1),"")</f>
        <v>0</v>
      </c>
      <c r="EY194">
        <f>IFERROR(SMALL(EY47:EY127,ROW()-ROW($EY$130)+1),"")</f>
        <v>0</v>
      </c>
      <c r="EZ194">
        <f>IFERROR(SMALL(EZ47:EZ127,ROW()-ROW($EZ$130)+1),"")</f>
        <v>0</v>
      </c>
      <c r="FA194">
        <f>IFERROR(SMALL(FA47:FA127,ROW()-ROW($FA$130)+1),"")</f>
        <v>0</v>
      </c>
      <c r="FB194">
        <f>IFERROR(SMALL(FB47:FB127,ROW()-ROW($FB$130)+1),"")</f>
        <v>0</v>
      </c>
      <c r="FC194">
        <f>IFERROR(SMALL(FC47:FC127,ROW()-ROW($FC$130)+1),"")</f>
        <v>0</v>
      </c>
      <c r="FD194">
        <f>IFERROR(SMALL(FD47:FD127,ROW()-ROW($FD$130)+1),"")</f>
        <v>0</v>
      </c>
      <c r="FE194">
        <f>IFERROR(SMALL(FE47:FE127,ROW()-ROW($FE$130)+1),"")</f>
        <v>0</v>
      </c>
      <c r="FF194">
        <f>IFERROR(SMALL(FF47:FF127,ROW()-ROW($FF$130)+1),"")</f>
        <v>0</v>
      </c>
      <c r="FG194">
        <f>IFERROR(SMALL(FG47:FG127,ROW()-ROW($FG$130)+1),"")</f>
        <v>0</v>
      </c>
      <c r="FH194">
        <f>IFERROR(SMALL(FH47:FH127,ROW()-ROW($FH$130)+1),"")</f>
        <v>0</v>
      </c>
      <c r="FI194">
        <f>IFERROR(SMALL(FI47:FI127,ROW()-ROW($FI$130)+1),"")</f>
        <v>0</v>
      </c>
      <c r="FJ194">
        <f>IFERROR(SMALL(FJ47:FJ127,ROW()-ROW($FJ$130)+1),"")</f>
        <v>0</v>
      </c>
      <c r="FK194">
        <f>IFERROR(SMALL(FK47:FK127,ROW()-ROW($FK$130)+1),"")</f>
        <v>0</v>
      </c>
      <c r="FL194">
        <f>IFERROR(SMALL(FL47:FL127,ROW()-ROW($FL$130)+1),"")</f>
        <v>0</v>
      </c>
      <c r="FM194">
        <f>IFERROR(SMALL(FM47:FM127,ROW()-ROW($FM$130)+1),"")</f>
        <v>0</v>
      </c>
      <c r="FN194">
        <f>IFERROR(SMALL(FN47:FN127,ROW()-ROW($FN$130)+1),"")</f>
        <v>0</v>
      </c>
      <c r="FO194">
        <f>IFERROR(SMALL(FO47:FO127,ROW()-ROW($FO$130)+1),"")</f>
        <v>0</v>
      </c>
      <c r="FP194">
        <f>IFERROR(SMALL(FP47:FP127,ROW()-ROW($FP$130)+1),"")</f>
        <v>0</v>
      </c>
      <c r="FQ194">
        <f>IFERROR(SMALL(FQ47:FQ127,ROW()-ROW($FQ$130)+1),"")</f>
        <v>0</v>
      </c>
      <c r="FR194">
        <f>IFERROR(SMALL(FR47:FR127,ROW()-ROW($FR$130)+1),"")</f>
        <v>0</v>
      </c>
      <c r="FS194">
        <f>IFERROR(SMALL(FS47:FS127,ROW()-ROW($FS$130)+1),"")</f>
        <v>0</v>
      </c>
      <c r="FT194">
        <f>IFERROR(SMALL(FT47:FT127,ROW()-ROW($FT$130)+1),"")</f>
        <v>0</v>
      </c>
      <c r="FU194">
        <f>IFERROR(SMALL(FU47:FU127,ROW()-ROW($FU$130)+1),"")</f>
        <v>0</v>
      </c>
      <c r="FV194">
        <f>IFERROR(SMALL(FV47:FV127,ROW()-ROW($FV$130)+1),"")</f>
        <v>0</v>
      </c>
      <c r="FW194">
        <f>IFERROR(SMALL(FW47:FW127,ROW()-ROW($FW$130)+1),"")</f>
        <v>0</v>
      </c>
      <c r="FX194">
        <f>IFERROR(SMALL(FX47:FX127,ROW()-ROW($FX$130)+1),"")</f>
        <v>0</v>
      </c>
      <c r="FY194">
        <f>IFERROR(SMALL(FY47:FY127,ROW()-ROW($FY$130)+1),"")</f>
        <v>0</v>
      </c>
      <c r="FZ194">
        <f>IFERROR(SMALL(FZ47:FZ127,ROW()-ROW($FZ$130)+1),"")</f>
        <v>0</v>
      </c>
      <c r="GA194">
        <f>IFERROR(SMALL(GA47:GA127,ROW()-ROW($GA$130)+1),"")</f>
        <v>0</v>
      </c>
      <c r="GB194">
        <f>IFERROR(SMALL(GB47:GB127,ROW()-ROW($GB$130)+1),"")</f>
        <v>0</v>
      </c>
      <c r="GC194">
        <f>IFERROR(SMALL(GC47:GC127,ROW()-ROW($GC$130)+1),"")</f>
        <v>0</v>
      </c>
      <c r="GD194">
        <f>IFERROR(SMALL(GD47:GD127,ROW()-ROW($GD$130)+1),"")</f>
        <v>0</v>
      </c>
      <c r="GE194">
        <f>IFERROR(SMALL(GE47:GE127,ROW()-ROW($GE$130)+1),"")</f>
        <v>0</v>
      </c>
      <c r="GF194">
        <f>IFERROR(SMALL(GF47:GF127,ROW()-ROW($GF$130)+1),"")</f>
        <v>0</v>
      </c>
      <c r="GG194">
        <f>IFERROR(SMALL(GG47:GG127,ROW()-ROW($GG$130)+1),"")</f>
        <v>0</v>
      </c>
      <c r="GH194">
        <f>IFERROR(SMALL(GH47:GH127,ROW()-ROW($GH$130)+1),"")</f>
        <v>0</v>
      </c>
      <c r="GI194">
        <f>IFERROR(SMALL(GI47:GI127,ROW()-ROW($GI$130)+1),"")</f>
        <v>0</v>
      </c>
      <c r="GJ194">
        <f>IFERROR(SMALL(GJ47:GJ127,ROW()-ROW($GJ$130)+1),"")</f>
        <v>0</v>
      </c>
      <c r="GK194">
        <f>IFERROR(SMALL(GK47:GK127,ROW()-ROW($GK$130)+1),"")</f>
        <v>0</v>
      </c>
      <c r="GL194">
        <f>IFERROR(SMALL(GL47:GL127,ROW()-ROW($GL$130)+1),"")</f>
        <v>0</v>
      </c>
      <c r="GM194">
        <f>IFERROR(SMALL(GM47:GM127,ROW()-ROW($GM$130)+1),"")</f>
        <v>0</v>
      </c>
      <c r="GN194">
        <f>IFERROR(SMALL(GN47:GN127,ROW()-ROW($GN$130)+1),"")</f>
        <v>0</v>
      </c>
      <c r="GO194">
        <f>IFERROR(SMALL(GO47:GO127,ROW()-ROW($GO$130)+1),"")</f>
        <v>0</v>
      </c>
      <c r="GP194">
        <f>IFERROR(SMALL(GP47:GP127,ROW()-ROW($GP$130)+1),"")</f>
        <v>0</v>
      </c>
      <c r="GQ194">
        <f>IFERROR(SMALL(GQ47:GQ127,ROW()-ROW($GQ$130)+1),"")</f>
        <v>0</v>
      </c>
      <c r="GR194">
        <f>IFERROR(SMALL(GR47:GR127,ROW()-ROW($GR$130)+1),"")</f>
        <v>0</v>
      </c>
      <c r="GS194">
        <f>IFERROR(SMALL(GS47:GS127,ROW()-ROW($GS$130)+1),"")</f>
        <v>0</v>
      </c>
      <c r="GT194">
        <f>IFERROR(SMALL(GT47:GT127,ROW()-ROW($GT$130)+1),"")</f>
        <v>0</v>
      </c>
      <c r="GU194">
        <f>IFERROR(SMALL(GU47:GU127,ROW()-ROW($GU$130)+1),"")</f>
        <v>0</v>
      </c>
      <c r="GV194">
        <f>IFERROR(SMALL(GV47:GV127,ROW()-ROW($GV$130)+1),"")</f>
        <v>0</v>
      </c>
      <c r="GW194">
        <f>IFERROR(SMALL(GW47:GW127,ROW()-ROW($GW$130)+1),"")</f>
        <v>0</v>
      </c>
      <c r="GX194">
        <f>IFERROR(SMALL(GX47:GX127,ROW()-ROW($GX$130)+1),"")</f>
        <v>0</v>
      </c>
      <c r="GY194">
        <f>IFERROR(SMALL(GY47:GY127,ROW()-ROW($GY$130)+1),"")</f>
        <v>0</v>
      </c>
      <c r="GZ194">
        <f>IFERROR(SMALL(GZ47:GZ127,ROW()-ROW($GZ$130)+1),"")</f>
        <v>0</v>
      </c>
      <c r="HA194">
        <f>IFERROR(SMALL(HA47:HA127,ROW()-ROW($HA$130)+1),"")</f>
        <v>0</v>
      </c>
      <c r="HB194">
        <f>IFERROR(SMALL(HB47:HB127,ROW()-ROW($HB$130)+1),"")</f>
        <v>0</v>
      </c>
      <c r="HC194">
        <f>IFERROR(SMALL(HC47:HC127,ROW()-ROW($HC$130)+1),"")</f>
        <v>0</v>
      </c>
      <c r="HD194">
        <f>IFERROR(SMALL(HD47:HD127,ROW()-ROW($HD$130)+1),"")</f>
        <v>0</v>
      </c>
      <c r="HE194">
        <f>IFERROR(SMALL(HE47:HE127,ROW()-ROW($HE$130)+1),"")</f>
        <v>0</v>
      </c>
      <c r="HF194">
        <f>IFERROR(SMALL(HF47:HF127,ROW()-ROW($HF$130)+1),"")</f>
        <v>0</v>
      </c>
      <c r="HG194">
        <f>IFERROR(SMALL(HG47:HG127,ROW()-ROW($HG$130)+1),"")</f>
        <v>0</v>
      </c>
      <c r="HH194">
        <f>IFERROR(SMALL(HH47:HH127,ROW()-ROW($HH$130)+1),"")</f>
        <v>0</v>
      </c>
      <c r="HI194">
        <f>IFERROR(SMALL(HI47:HI127,ROW()-ROW($HI$130)+1),"")</f>
        <v>0</v>
      </c>
      <c r="HJ194">
        <f>IFERROR(SMALL(HJ47:HJ127,ROW()-ROW($HJ$130)+1),"")</f>
        <v>0</v>
      </c>
      <c r="HK194">
        <f>IFERROR(SMALL(HK47:HK127,ROW()-ROW($HK$130)+1),"")</f>
        <v>0</v>
      </c>
      <c r="HL194">
        <f>IFERROR(SMALL(HL47:HL127,ROW()-ROW($HL$130)+1),"")</f>
        <v>0</v>
      </c>
      <c r="HM194">
        <f>IFERROR(SMALL(HM47:HM127,ROW()-ROW($HM$130)+1),"")</f>
        <v>0</v>
      </c>
      <c r="HN194">
        <f>IFERROR(SMALL(HN47:HN127,ROW()-ROW($HN$130)+1),"")</f>
        <v>0</v>
      </c>
      <c r="HO194">
        <f>IFERROR(SMALL(HO47:HO127,ROW()-ROW($HO$130)+1),"")</f>
        <v>0</v>
      </c>
      <c r="HP194">
        <f>IFERROR(SMALL(HP47:HP127,ROW()-ROW($HP$130)+1),"")</f>
        <v>0</v>
      </c>
      <c r="HQ194">
        <f>IFERROR(SMALL(HQ47:HQ127,ROW()-ROW($HQ$130)+1),"")</f>
        <v>0</v>
      </c>
      <c r="HR194">
        <f>IFERROR(SMALL(HR47:HR127,ROW()-ROW($HR$130)+1),"")</f>
        <v>0</v>
      </c>
      <c r="HS194">
        <f>IFERROR(SMALL(HS47:HS127,ROW()-ROW($HS$130)+1),"")</f>
        <v>0</v>
      </c>
      <c r="HT194">
        <f>IFERROR(SMALL(HT47:HT127,ROW()-ROW($HT$130)+1),"")</f>
        <v>0</v>
      </c>
      <c r="HU194">
        <f>IFERROR(SMALL(HU47:HU127,ROW()-ROW($HU$130)+1),"")</f>
        <v>0</v>
      </c>
      <c r="HV194">
        <f>IFERROR(SMALL(HV47:HV127,ROW()-ROW($HV$130)+1),"")</f>
        <v>0</v>
      </c>
      <c r="HW194">
        <f>IFERROR(SMALL(HW47:HW127,ROW()-ROW($HW$130)+1),"")</f>
        <v>0</v>
      </c>
      <c r="HX194">
        <f>IFERROR(SMALL(HX47:HX127,ROW()-ROW($HX$130)+1),"")</f>
        <v>0</v>
      </c>
      <c r="HY194">
        <f>IFERROR(SMALL(HY47:HY127,ROW()-ROW($HY$130)+1),"")</f>
        <v>0</v>
      </c>
      <c r="HZ194">
        <f>IFERROR(SMALL(HZ47:HZ127,ROW()-ROW($HZ$130)+1),"")</f>
        <v>0</v>
      </c>
      <c r="IA194">
        <f>IFERROR(SMALL(IA47:IA127,ROW()-ROW($IA$130)+1),"")</f>
        <v>0</v>
      </c>
      <c r="IB194">
        <f>IFERROR(SMALL(IB47:IB127,ROW()-ROW($IB$130)+1),"")</f>
        <v>0</v>
      </c>
      <c r="IC194">
        <f>IFERROR(SMALL(IC47:IC127,ROW()-ROW($IC$130)+1),"")</f>
        <v>0</v>
      </c>
      <c r="ID194">
        <f>IFERROR(SMALL(ID47:ID127,ROW()-ROW($ID$130)+1),"")</f>
        <v>0</v>
      </c>
    </row>
    <row r="195" spans="5:238">
      <c r="E195">
        <f>IFERROR(SMALL(E47:E127,ROW()-ROW($E$130)+1),"")</f>
        <v>0</v>
      </c>
      <c r="F195">
        <f>IFERROR(SMALL(F47:F127,ROW()-ROW($F$130)+1),"")</f>
        <v>0</v>
      </c>
      <c r="G195">
        <f>IFERROR(SMALL(G47:G127,ROW()-ROW($G$130)+1),"")</f>
        <v>0</v>
      </c>
      <c r="H195">
        <f>IFERROR(SMALL(H47:H127,ROW()-ROW($H$130)+1),"")</f>
        <v>0</v>
      </c>
      <c r="I195">
        <f>IFERROR(SMALL(I47:I127,ROW()-ROW($I$130)+1),"")</f>
        <v>0</v>
      </c>
      <c r="J195">
        <f>IFERROR(SMALL(J47:J127,ROW()-ROW($J$130)+1),"")</f>
        <v>0</v>
      </c>
      <c r="K195">
        <f>IFERROR(SMALL(K47:K127,ROW()-ROW($K$130)+1),"")</f>
        <v>0</v>
      </c>
      <c r="L195">
        <f>IFERROR(SMALL(L47:L127,ROW()-ROW($L$130)+1),"")</f>
        <v>0</v>
      </c>
      <c r="M195">
        <f>IFERROR(SMALL(M47:M127,ROW()-ROW($M$130)+1),"")</f>
        <v>0</v>
      </c>
      <c r="N195">
        <f>IFERROR(SMALL(N47:N127,ROW()-ROW($N$130)+1),"")</f>
        <v>0</v>
      </c>
      <c r="O195">
        <f>IFERROR(SMALL(O47:O127,ROW()-ROW($O$130)+1),"")</f>
        <v>0</v>
      </c>
      <c r="P195">
        <f>IFERROR(SMALL(P47:P127,ROW()-ROW($P$130)+1),"")</f>
        <v>0</v>
      </c>
      <c r="Q195">
        <f>IFERROR(SMALL(Q47:Q127,ROW()-ROW($Q$130)+1),"")</f>
        <v>0</v>
      </c>
      <c r="R195">
        <f>IFERROR(SMALL(R47:R127,ROW()-ROW($R$130)+1),"")</f>
        <v>0</v>
      </c>
      <c r="S195">
        <f>IFERROR(SMALL(S47:S127,ROW()-ROW($S$130)+1),"")</f>
        <v>0</v>
      </c>
      <c r="T195">
        <f>IFERROR(SMALL(T47:T127,ROW()-ROW($T$130)+1),"")</f>
        <v>0</v>
      </c>
      <c r="U195">
        <f>IFERROR(SMALL(U47:U127,ROW()-ROW($U$130)+1),"")</f>
        <v>0</v>
      </c>
      <c r="V195">
        <f>IFERROR(SMALL(V47:V127,ROW()-ROW($V$130)+1),"")</f>
        <v>0</v>
      </c>
      <c r="W195">
        <f>IFERROR(SMALL(W47:W127,ROW()-ROW($W$130)+1),"")</f>
        <v>0</v>
      </c>
      <c r="X195">
        <f>IFERROR(SMALL(X47:X127,ROW()-ROW($X$130)+1),"")</f>
        <v>0</v>
      </c>
      <c r="Y195">
        <f>IFERROR(SMALL(Y47:Y127,ROW()-ROW($Y$130)+1),"")</f>
        <v>0</v>
      </c>
      <c r="Z195">
        <f>IFERROR(SMALL(Z47:Z127,ROW()-ROW($Z$130)+1),"")</f>
        <v>0</v>
      </c>
      <c r="AA195">
        <f>IFERROR(SMALL(AA47:AA127,ROW()-ROW($AA$130)+1),"")</f>
        <v>0</v>
      </c>
      <c r="AB195">
        <f>IFERROR(SMALL(AB47:AB127,ROW()-ROW($AB$130)+1),"")</f>
        <v>0</v>
      </c>
      <c r="AC195">
        <f>IFERROR(SMALL(AC47:AC127,ROW()-ROW($AC$130)+1),"")</f>
        <v>0</v>
      </c>
      <c r="AD195">
        <f>IFERROR(SMALL(AD47:AD127,ROW()-ROW($AD$130)+1),"")</f>
        <v>0</v>
      </c>
      <c r="AE195">
        <f>IFERROR(SMALL(AE47:AE127,ROW()-ROW($AE$130)+1),"")</f>
        <v>0</v>
      </c>
      <c r="AF195">
        <f>IFERROR(SMALL(AF47:AF127,ROW()-ROW($AF$130)+1),"")</f>
        <v>0</v>
      </c>
      <c r="AG195">
        <f>IFERROR(SMALL(AG47:AG127,ROW()-ROW($AG$130)+1),"")</f>
        <v>0</v>
      </c>
      <c r="AH195">
        <f>IFERROR(SMALL(AH47:AH127,ROW()-ROW($AH$130)+1),"")</f>
        <v>0</v>
      </c>
      <c r="AI195">
        <f>IFERROR(SMALL(AI47:AI127,ROW()-ROW($AI$130)+1),"")</f>
        <v>0</v>
      </c>
      <c r="AJ195">
        <f>IFERROR(SMALL(AJ47:AJ127,ROW()-ROW($AJ$130)+1),"")</f>
        <v>0</v>
      </c>
      <c r="AK195">
        <f>IFERROR(SMALL(AK47:AK127,ROW()-ROW($AK$130)+1),"")</f>
        <v>0</v>
      </c>
      <c r="AL195">
        <f>IFERROR(SMALL(AL47:AL127,ROW()-ROW($AL$130)+1),"")</f>
        <v>0</v>
      </c>
      <c r="AM195">
        <f>IFERROR(SMALL(AM47:AM127,ROW()-ROW($AM$130)+1),"")</f>
        <v>0</v>
      </c>
      <c r="AN195">
        <f>IFERROR(SMALL(AN47:AN127,ROW()-ROW($AN$130)+1),"")</f>
        <v>0</v>
      </c>
      <c r="AO195">
        <f>IFERROR(SMALL(AO47:AO127,ROW()-ROW($AO$130)+1),"")</f>
        <v>0</v>
      </c>
      <c r="AP195">
        <f>IFERROR(SMALL(AP47:AP127,ROW()-ROW($AP$130)+1),"")</f>
        <v>0</v>
      </c>
      <c r="AQ195">
        <f>IFERROR(SMALL(AQ47:AQ127,ROW()-ROW($AQ$130)+1),"")</f>
        <v>0</v>
      </c>
      <c r="AR195">
        <f>IFERROR(SMALL(AR47:AR127,ROW()-ROW($AR$130)+1),"")</f>
        <v>0</v>
      </c>
      <c r="AS195">
        <f>IFERROR(SMALL(AS47:AS127,ROW()-ROW($AS$130)+1),"")</f>
        <v>0</v>
      </c>
      <c r="AT195">
        <f>IFERROR(SMALL(AT47:AT127,ROW()-ROW($AT$130)+1),"")</f>
        <v>0</v>
      </c>
      <c r="AU195">
        <f>IFERROR(SMALL(AU47:AU127,ROW()-ROW($AU$130)+1),"")</f>
        <v>0</v>
      </c>
      <c r="AV195">
        <f>IFERROR(SMALL(AV47:AV127,ROW()-ROW($AV$130)+1),"")</f>
        <v>0</v>
      </c>
      <c r="AW195">
        <f>IFERROR(SMALL(AW47:AW127,ROW()-ROW($AW$130)+1),"")</f>
        <v>0</v>
      </c>
      <c r="AX195">
        <f>IFERROR(SMALL(AX47:AX127,ROW()-ROW($AX$130)+1),"")</f>
        <v>0</v>
      </c>
      <c r="AY195">
        <f>IFERROR(SMALL(AY47:AY127,ROW()-ROW($AY$130)+1),"")</f>
        <v>0</v>
      </c>
      <c r="AZ195">
        <f>IFERROR(SMALL(AZ47:AZ127,ROW()-ROW($AZ$130)+1),"")</f>
        <v>0</v>
      </c>
      <c r="BA195">
        <f>IFERROR(SMALL(BA47:BA127,ROW()-ROW($BA$130)+1),"")</f>
        <v>0</v>
      </c>
      <c r="BB195">
        <f>IFERROR(SMALL(BB47:BB127,ROW()-ROW($BB$130)+1),"")</f>
        <v>0</v>
      </c>
      <c r="BC195">
        <f>IFERROR(SMALL(BC47:BC127,ROW()-ROW($BC$130)+1),"")</f>
        <v>0</v>
      </c>
      <c r="BD195">
        <f>IFERROR(SMALL(BD47:BD127,ROW()-ROW($BD$130)+1),"")</f>
        <v>0</v>
      </c>
      <c r="BE195">
        <f>IFERROR(SMALL(BE47:BE127,ROW()-ROW($BE$130)+1),"")</f>
        <v>0</v>
      </c>
      <c r="BF195">
        <f>IFERROR(SMALL(BF47:BF127,ROW()-ROW($BF$130)+1),"")</f>
        <v>0</v>
      </c>
      <c r="BG195">
        <f>IFERROR(SMALL(BG47:BG127,ROW()-ROW($BG$130)+1),"")</f>
        <v>0</v>
      </c>
      <c r="BH195">
        <f>IFERROR(SMALL(BH47:BH127,ROW()-ROW($BH$130)+1),"")</f>
        <v>0</v>
      </c>
      <c r="BI195">
        <f>IFERROR(SMALL(BI47:BI127,ROW()-ROW($BI$130)+1),"")</f>
        <v>0</v>
      </c>
      <c r="BJ195">
        <f>IFERROR(SMALL(BJ47:BJ127,ROW()-ROW($BJ$130)+1),"")</f>
        <v>0</v>
      </c>
      <c r="BK195">
        <f>IFERROR(SMALL(BK47:BK127,ROW()-ROW($BK$130)+1),"")</f>
        <v>0</v>
      </c>
      <c r="BL195">
        <f>IFERROR(SMALL(BL47:BL127,ROW()-ROW($BL$130)+1),"")</f>
        <v>0</v>
      </c>
      <c r="BM195">
        <f>IFERROR(SMALL(BM47:BM127,ROW()-ROW($BM$130)+1),"")</f>
        <v>0</v>
      </c>
      <c r="BN195">
        <f>IFERROR(SMALL(BN47:BN127,ROW()-ROW($BN$130)+1),"")</f>
        <v>0</v>
      </c>
      <c r="BO195">
        <f>IFERROR(SMALL(BO47:BO127,ROW()-ROW($BO$130)+1),"")</f>
        <v>0</v>
      </c>
      <c r="BP195">
        <f>IFERROR(SMALL(BP47:BP127,ROW()-ROW($BP$130)+1),"")</f>
        <v>0</v>
      </c>
      <c r="BQ195">
        <f>IFERROR(SMALL(BQ47:BQ127,ROW()-ROW($BQ$130)+1),"")</f>
        <v>0</v>
      </c>
      <c r="BR195">
        <f>IFERROR(SMALL(BR47:BR127,ROW()-ROW($BR$130)+1),"")</f>
        <v>0</v>
      </c>
      <c r="BS195">
        <f>IFERROR(SMALL(BS47:BS127,ROW()-ROW($BS$130)+1),"")</f>
        <v>0</v>
      </c>
      <c r="BT195">
        <f>IFERROR(SMALL(BT47:BT127,ROW()-ROW($BT$130)+1),"")</f>
        <v>0</v>
      </c>
      <c r="BU195">
        <f>IFERROR(SMALL(BU47:BU127,ROW()-ROW($BU$130)+1),"")</f>
        <v>0</v>
      </c>
      <c r="BV195">
        <f>IFERROR(SMALL(BV47:BV127,ROW()-ROW($BV$130)+1),"")</f>
        <v>0</v>
      </c>
      <c r="BW195">
        <f>IFERROR(SMALL(BW47:BW127,ROW()-ROW($BW$130)+1),"")</f>
        <v>0</v>
      </c>
      <c r="BX195">
        <f>IFERROR(SMALL(BX47:BX127,ROW()-ROW($BX$130)+1),"")</f>
        <v>0</v>
      </c>
      <c r="BY195">
        <f>IFERROR(SMALL(BY47:BY127,ROW()-ROW($BY$130)+1),"")</f>
        <v>0</v>
      </c>
      <c r="BZ195">
        <f>IFERROR(SMALL(BZ47:BZ127,ROW()-ROW($BZ$130)+1),"")</f>
        <v>0</v>
      </c>
      <c r="CA195">
        <f>IFERROR(SMALL(CA47:CA127,ROW()-ROW($CA$130)+1),"")</f>
        <v>0</v>
      </c>
      <c r="CB195">
        <f>IFERROR(SMALL(CB47:CB127,ROW()-ROW($CB$130)+1),"")</f>
        <v>0</v>
      </c>
      <c r="CC195">
        <f>IFERROR(SMALL(CC47:CC127,ROW()-ROW($CC$130)+1),"")</f>
        <v>0</v>
      </c>
      <c r="CD195">
        <f>IFERROR(SMALL(CD47:CD127,ROW()-ROW($CD$130)+1),"")</f>
        <v>0</v>
      </c>
      <c r="CE195">
        <f>IFERROR(SMALL(CE47:CE127,ROW()-ROW($CE$130)+1),"")</f>
        <v>0</v>
      </c>
      <c r="CF195">
        <f>IFERROR(SMALL(CF47:CF127,ROW()-ROW($CF$130)+1),"")</f>
        <v>0</v>
      </c>
      <c r="CG195">
        <f>IFERROR(SMALL(CG47:CG127,ROW()-ROW($CG$130)+1),"")</f>
        <v>0</v>
      </c>
      <c r="CH195">
        <f>IFERROR(SMALL(CH47:CH127,ROW()-ROW($CH$130)+1),"")</f>
        <v>0</v>
      </c>
      <c r="CI195">
        <f>IFERROR(SMALL(CI47:CI127,ROW()-ROW($CI$130)+1),"")</f>
        <v>0</v>
      </c>
      <c r="CJ195">
        <f>IFERROR(SMALL(CJ47:CJ127,ROW()-ROW($CJ$130)+1),"")</f>
        <v>0</v>
      </c>
      <c r="CK195">
        <f>IFERROR(SMALL(CK47:CK127,ROW()-ROW($CK$130)+1),"")</f>
        <v>0</v>
      </c>
      <c r="CL195">
        <f>IFERROR(SMALL(CL47:CL127,ROW()-ROW($CL$130)+1),"")</f>
        <v>0</v>
      </c>
      <c r="CM195">
        <f>IFERROR(SMALL(CM47:CM127,ROW()-ROW($CM$130)+1),"")</f>
        <v>0</v>
      </c>
      <c r="CN195">
        <f>IFERROR(SMALL(CN47:CN127,ROW()-ROW($CN$130)+1),"")</f>
        <v>0</v>
      </c>
      <c r="CO195">
        <f>IFERROR(SMALL(CO47:CO127,ROW()-ROW($CO$130)+1),"")</f>
        <v>0</v>
      </c>
      <c r="CP195">
        <f>IFERROR(SMALL(CP47:CP127,ROW()-ROW($CP$130)+1),"")</f>
        <v>0</v>
      </c>
      <c r="CQ195">
        <f>IFERROR(SMALL(CQ47:CQ127,ROW()-ROW($CQ$130)+1),"")</f>
        <v>0</v>
      </c>
      <c r="CR195">
        <f>IFERROR(SMALL(CR47:CR127,ROW()-ROW($CR$130)+1),"")</f>
        <v>0</v>
      </c>
      <c r="CS195">
        <f>IFERROR(SMALL(CS47:CS127,ROW()-ROW($CS$130)+1),"")</f>
        <v>0</v>
      </c>
      <c r="CT195">
        <f>IFERROR(SMALL(CT47:CT127,ROW()-ROW($CT$130)+1),"")</f>
        <v>0</v>
      </c>
      <c r="CU195">
        <f>IFERROR(SMALL(CU47:CU127,ROW()-ROW($CU$130)+1),"")</f>
        <v>0</v>
      </c>
      <c r="CV195">
        <f>IFERROR(SMALL(CV47:CV127,ROW()-ROW($CV$130)+1),"")</f>
        <v>0</v>
      </c>
      <c r="CW195">
        <f>IFERROR(SMALL(CW47:CW127,ROW()-ROW($CW$130)+1),"")</f>
        <v>0</v>
      </c>
      <c r="CX195">
        <f>IFERROR(SMALL(CX47:CX127,ROW()-ROW($CX$130)+1),"")</f>
        <v>0</v>
      </c>
      <c r="CY195">
        <f>IFERROR(SMALL(CY47:CY127,ROW()-ROW($CY$130)+1),"")</f>
        <v>0</v>
      </c>
      <c r="CZ195">
        <f>IFERROR(SMALL(CZ47:CZ127,ROW()-ROW($CZ$130)+1),"")</f>
        <v>0</v>
      </c>
      <c r="DA195">
        <f>IFERROR(SMALL(DA47:DA127,ROW()-ROW($DA$130)+1),"")</f>
        <v>0</v>
      </c>
      <c r="DB195">
        <f>IFERROR(SMALL(DB47:DB127,ROW()-ROW($DB$130)+1),"")</f>
        <v>0</v>
      </c>
      <c r="DC195">
        <f>IFERROR(SMALL(DC47:DC127,ROW()-ROW($DC$130)+1),"")</f>
        <v>0</v>
      </c>
      <c r="DD195">
        <f>IFERROR(SMALL(DD47:DD127,ROW()-ROW($DD$130)+1),"")</f>
        <v>0</v>
      </c>
      <c r="DE195">
        <f>IFERROR(SMALL(DE47:DE127,ROW()-ROW($DE$130)+1),"")</f>
        <v>0</v>
      </c>
      <c r="DF195">
        <f>IFERROR(SMALL(DF47:DF127,ROW()-ROW($DF$130)+1),"")</f>
        <v>0</v>
      </c>
      <c r="DG195">
        <f>IFERROR(SMALL(DG47:DG127,ROW()-ROW($DG$130)+1),"")</f>
        <v>0</v>
      </c>
      <c r="DH195">
        <f>IFERROR(SMALL(DH47:DH127,ROW()-ROW($DH$130)+1),"")</f>
        <v>0</v>
      </c>
      <c r="DI195">
        <f>IFERROR(SMALL(DI47:DI127,ROW()-ROW($DI$130)+1),"")</f>
        <v>0</v>
      </c>
      <c r="DJ195">
        <f>IFERROR(SMALL(DJ47:DJ127,ROW()-ROW($DJ$130)+1),"")</f>
        <v>0</v>
      </c>
      <c r="DK195">
        <f>IFERROR(SMALL(DK47:DK127,ROW()-ROW($DK$130)+1),"")</f>
        <v>0</v>
      </c>
      <c r="DL195">
        <f>IFERROR(SMALL(DL47:DL127,ROW()-ROW($DL$130)+1),"")</f>
        <v>0</v>
      </c>
      <c r="DM195">
        <f>IFERROR(SMALL(DM47:DM127,ROW()-ROW($DM$130)+1),"")</f>
        <v>0</v>
      </c>
      <c r="DN195">
        <f>IFERROR(SMALL(DN47:DN127,ROW()-ROW($DN$130)+1),"")</f>
        <v>0</v>
      </c>
      <c r="DO195">
        <f>IFERROR(SMALL(DO47:DO127,ROW()-ROW($DO$130)+1),"")</f>
        <v>0</v>
      </c>
      <c r="DP195">
        <f>IFERROR(SMALL(DP47:DP127,ROW()-ROW($DP$130)+1),"")</f>
        <v>0</v>
      </c>
      <c r="DS195">
        <f>IFERROR(SMALL(DS47:DS127,ROW()-ROW($DS$130)+1),"")</f>
        <v>0</v>
      </c>
      <c r="DT195">
        <f>IFERROR(SMALL(DT47:DT127,ROW()-ROW($DT$130)+1),"")</f>
        <v>0</v>
      </c>
      <c r="DU195">
        <f>IFERROR(SMALL(DU47:DU127,ROW()-ROW($DU$130)+1),"")</f>
        <v>0</v>
      </c>
      <c r="DV195">
        <f>IFERROR(SMALL(DV47:DV127,ROW()-ROW($DV$130)+1),"")</f>
        <v>0</v>
      </c>
      <c r="DW195">
        <f>IFERROR(SMALL(DW47:DW127,ROW()-ROW($DW$130)+1),"")</f>
        <v>0</v>
      </c>
      <c r="DX195">
        <f>IFERROR(SMALL(DX47:DX127,ROW()-ROW($DX$130)+1),"")</f>
        <v>0</v>
      </c>
      <c r="DY195">
        <f>IFERROR(SMALL(DY47:DY127,ROW()-ROW($DY$130)+1),"")</f>
        <v>0</v>
      </c>
      <c r="DZ195">
        <f>IFERROR(SMALL(DZ47:DZ127,ROW()-ROW($DZ$130)+1),"")</f>
        <v>0</v>
      </c>
      <c r="EA195">
        <f>IFERROR(SMALL(EA47:EA127,ROW()-ROW($EA$130)+1),"")</f>
        <v>0</v>
      </c>
      <c r="EB195">
        <f>IFERROR(SMALL(EB47:EB127,ROW()-ROW($EB$130)+1),"")</f>
        <v>0</v>
      </c>
      <c r="EC195">
        <f>IFERROR(SMALL(EC47:EC127,ROW()-ROW($EC$130)+1),"")</f>
        <v>0</v>
      </c>
      <c r="ED195">
        <f>IFERROR(SMALL(ED47:ED127,ROW()-ROW($ED$130)+1),"")</f>
        <v>0</v>
      </c>
      <c r="EE195">
        <f>IFERROR(SMALL(EE47:EE127,ROW()-ROW($EE$130)+1),"")</f>
        <v>0</v>
      </c>
      <c r="EF195">
        <f>IFERROR(SMALL(EF47:EF127,ROW()-ROW($EF$130)+1),"")</f>
        <v>0</v>
      </c>
      <c r="EG195">
        <f>IFERROR(SMALL(EG47:EG127,ROW()-ROW($EG$130)+1),"")</f>
        <v>0</v>
      </c>
      <c r="EH195">
        <f>IFERROR(SMALL(EH47:EH127,ROW()-ROW($EH$130)+1),"")</f>
        <v>0</v>
      </c>
      <c r="EI195">
        <f>IFERROR(SMALL(EI47:EI127,ROW()-ROW($EI$130)+1),"")</f>
        <v>0</v>
      </c>
      <c r="EJ195">
        <f>IFERROR(SMALL(EJ47:EJ127,ROW()-ROW($EJ$130)+1),"")</f>
        <v>0</v>
      </c>
      <c r="EK195">
        <f>IFERROR(SMALL(EK47:EK127,ROW()-ROW($EK$130)+1),"")</f>
        <v>0</v>
      </c>
      <c r="EL195">
        <f>IFERROR(SMALL(EL47:EL127,ROW()-ROW($EL$130)+1),"")</f>
        <v>0</v>
      </c>
      <c r="EM195">
        <f>IFERROR(SMALL(EM47:EM127,ROW()-ROW($EM$130)+1),"")</f>
        <v>0</v>
      </c>
      <c r="EN195">
        <f>IFERROR(SMALL(EN47:EN127,ROW()-ROW($EN$130)+1),"")</f>
        <v>0</v>
      </c>
      <c r="EO195">
        <f>IFERROR(SMALL(EO47:EO127,ROW()-ROW($EO$130)+1),"")</f>
        <v>0</v>
      </c>
      <c r="EP195">
        <f>IFERROR(SMALL(EP47:EP127,ROW()-ROW($EP$130)+1),"")</f>
        <v>0</v>
      </c>
      <c r="EQ195">
        <f>IFERROR(SMALL(EQ47:EQ127,ROW()-ROW($EQ$130)+1),"")</f>
        <v>0</v>
      </c>
      <c r="ER195">
        <f>IFERROR(SMALL(ER47:ER127,ROW()-ROW($ER$130)+1),"")</f>
        <v>0</v>
      </c>
      <c r="ES195">
        <f>IFERROR(SMALL(ES47:ES127,ROW()-ROW($ES$130)+1),"")</f>
        <v>0</v>
      </c>
      <c r="ET195">
        <f>IFERROR(SMALL(ET47:ET127,ROW()-ROW($ET$130)+1),"")</f>
        <v>0</v>
      </c>
      <c r="EU195">
        <f>IFERROR(SMALL(EU47:EU127,ROW()-ROW($EU$130)+1),"")</f>
        <v>0</v>
      </c>
      <c r="EV195">
        <f>IFERROR(SMALL(EV47:EV127,ROW()-ROW($EV$130)+1),"")</f>
        <v>0</v>
      </c>
      <c r="EW195">
        <f>IFERROR(SMALL(EW47:EW127,ROW()-ROW($EW$130)+1),"")</f>
        <v>0</v>
      </c>
      <c r="EX195">
        <f>IFERROR(SMALL(EX47:EX127,ROW()-ROW($EX$130)+1),"")</f>
        <v>0</v>
      </c>
      <c r="EY195">
        <f>IFERROR(SMALL(EY47:EY127,ROW()-ROW($EY$130)+1),"")</f>
        <v>0</v>
      </c>
      <c r="EZ195">
        <f>IFERROR(SMALL(EZ47:EZ127,ROW()-ROW($EZ$130)+1),"")</f>
        <v>0</v>
      </c>
      <c r="FA195">
        <f>IFERROR(SMALL(FA47:FA127,ROW()-ROW($FA$130)+1),"")</f>
        <v>0</v>
      </c>
      <c r="FB195">
        <f>IFERROR(SMALL(FB47:FB127,ROW()-ROW($FB$130)+1),"")</f>
        <v>0</v>
      </c>
      <c r="FC195">
        <f>IFERROR(SMALL(FC47:FC127,ROW()-ROW($FC$130)+1),"")</f>
        <v>0</v>
      </c>
      <c r="FD195">
        <f>IFERROR(SMALL(FD47:FD127,ROW()-ROW($FD$130)+1),"")</f>
        <v>0</v>
      </c>
      <c r="FE195">
        <f>IFERROR(SMALL(FE47:FE127,ROW()-ROW($FE$130)+1),"")</f>
        <v>0</v>
      </c>
      <c r="FF195">
        <f>IFERROR(SMALL(FF47:FF127,ROW()-ROW($FF$130)+1),"")</f>
        <v>0</v>
      </c>
      <c r="FG195">
        <f>IFERROR(SMALL(FG47:FG127,ROW()-ROW($FG$130)+1),"")</f>
        <v>0</v>
      </c>
      <c r="FH195">
        <f>IFERROR(SMALL(FH47:FH127,ROW()-ROW($FH$130)+1),"")</f>
        <v>0</v>
      </c>
      <c r="FI195">
        <f>IFERROR(SMALL(FI47:FI127,ROW()-ROW($FI$130)+1),"")</f>
        <v>0</v>
      </c>
      <c r="FJ195">
        <f>IFERROR(SMALL(FJ47:FJ127,ROW()-ROW($FJ$130)+1),"")</f>
        <v>0</v>
      </c>
      <c r="FK195">
        <f>IFERROR(SMALL(FK47:FK127,ROW()-ROW($FK$130)+1),"")</f>
        <v>0</v>
      </c>
      <c r="FL195">
        <f>IFERROR(SMALL(FL47:FL127,ROW()-ROW($FL$130)+1),"")</f>
        <v>0</v>
      </c>
      <c r="FM195">
        <f>IFERROR(SMALL(FM47:FM127,ROW()-ROW($FM$130)+1),"")</f>
        <v>0</v>
      </c>
      <c r="FN195">
        <f>IFERROR(SMALL(FN47:FN127,ROW()-ROW($FN$130)+1),"")</f>
        <v>0</v>
      </c>
      <c r="FO195">
        <f>IFERROR(SMALL(FO47:FO127,ROW()-ROW($FO$130)+1),"")</f>
        <v>0</v>
      </c>
      <c r="FP195">
        <f>IFERROR(SMALL(FP47:FP127,ROW()-ROW($FP$130)+1),"")</f>
        <v>0</v>
      </c>
      <c r="FQ195">
        <f>IFERROR(SMALL(FQ47:FQ127,ROW()-ROW($FQ$130)+1),"")</f>
        <v>0</v>
      </c>
      <c r="FR195">
        <f>IFERROR(SMALL(FR47:FR127,ROW()-ROW($FR$130)+1),"")</f>
        <v>0</v>
      </c>
      <c r="FS195">
        <f>IFERROR(SMALL(FS47:FS127,ROW()-ROW($FS$130)+1),"")</f>
        <v>0</v>
      </c>
      <c r="FT195">
        <f>IFERROR(SMALL(FT47:FT127,ROW()-ROW($FT$130)+1),"")</f>
        <v>0</v>
      </c>
      <c r="FU195">
        <f>IFERROR(SMALL(FU47:FU127,ROW()-ROW($FU$130)+1),"")</f>
        <v>0</v>
      </c>
      <c r="FV195">
        <f>IFERROR(SMALL(FV47:FV127,ROW()-ROW($FV$130)+1),"")</f>
        <v>0</v>
      </c>
      <c r="FW195">
        <f>IFERROR(SMALL(FW47:FW127,ROW()-ROW($FW$130)+1),"")</f>
        <v>0</v>
      </c>
      <c r="FX195">
        <f>IFERROR(SMALL(FX47:FX127,ROW()-ROW($FX$130)+1),"")</f>
        <v>0</v>
      </c>
      <c r="FY195">
        <f>IFERROR(SMALL(FY47:FY127,ROW()-ROW($FY$130)+1),"")</f>
        <v>0</v>
      </c>
      <c r="FZ195">
        <f>IFERROR(SMALL(FZ47:FZ127,ROW()-ROW($FZ$130)+1),"")</f>
        <v>0</v>
      </c>
      <c r="GA195">
        <f>IFERROR(SMALL(GA47:GA127,ROW()-ROW($GA$130)+1),"")</f>
        <v>0</v>
      </c>
      <c r="GB195">
        <f>IFERROR(SMALL(GB47:GB127,ROW()-ROW($GB$130)+1),"")</f>
        <v>0</v>
      </c>
      <c r="GC195">
        <f>IFERROR(SMALL(GC47:GC127,ROW()-ROW($GC$130)+1),"")</f>
        <v>0</v>
      </c>
      <c r="GD195">
        <f>IFERROR(SMALL(GD47:GD127,ROW()-ROW($GD$130)+1),"")</f>
        <v>0</v>
      </c>
      <c r="GE195">
        <f>IFERROR(SMALL(GE47:GE127,ROW()-ROW($GE$130)+1),"")</f>
        <v>0</v>
      </c>
      <c r="GF195">
        <f>IFERROR(SMALL(GF47:GF127,ROW()-ROW($GF$130)+1),"")</f>
        <v>0</v>
      </c>
      <c r="GG195">
        <f>IFERROR(SMALL(GG47:GG127,ROW()-ROW($GG$130)+1),"")</f>
        <v>0</v>
      </c>
      <c r="GH195">
        <f>IFERROR(SMALL(GH47:GH127,ROW()-ROW($GH$130)+1),"")</f>
        <v>0</v>
      </c>
      <c r="GI195">
        <f>IFERROR(SMALL(GI47:GI127,ROW()-ROW($GI$130)+1),"")</f>
        <v>0</v>
      </c>
      <c r="GJ195">
        <f>IFERROR(SMALL(GJ47:GJ127,ROW()-ROW($GJ$130)+1),"")</f>
        <v>0</v>
      </c>
      <c r="GK195">
        <f>IFERROR(SMALL(GK47:GK127,ROW()-ROW($GK$130)+1),"")</f>
        <v>0</v>
      </c>
      <c r="GL195">
        <f>IFERROR(SMALL(GL47:GL127,ROW()-ROW($GL$130)+1),"")</f>
        <v>0</v>
      </c>
      <c r="GM195">
        <f>IFERROR(SMALL(GM47:GM127,ROW()-ROW($GM$130)+1),"")</f>
        <v>0</v>
      </c>
      <c r="GN195">
        <f>IFERROR(SMALL(GN47:GN127,ROW()-ROW($GN$130)+1),"")</f>
        <v>0</v>
      </c>
      <c r="GO195">
        <f>IFERROR(SMALL(GO47:GO127,ROW()-ROW($GO$130)+1),"")</f>
        <v>0</v>
      </c>
      <c r="GP195">
        <f>IFERROR(SMALL(GP47:GP127,ROW()-ROW($GP$130)+1),"")</f>
        <v>0</v>
      </c>
      <c r="GQ195">
        <f>IFERROR(SMALL(GQ47:GQ127,ROW()-ROW($GQ$130)+1),"")</f>
        <v>0</v>
      </c>
      <c r="GR195">
        <f>IFERROR(SMALL(GR47:GR127,ROW()-ROW($GR$130)+1),"")</f>
        <v>0</v>
      </c>
      <c r="GS195">
        <f>IFERROR(SMALL(GS47:GS127,ROW()-ROW($GS$130)+1),"")</f>
        <v>0</v>
      </c>
      <c r="GT195">
        <f>IFERROR(SMALL(GT47:GT127,ROW()-ROW($GT$130)+1),"")</f>
        <v>0</v>
      </c>
      <c r="GU195">
        <f>IFERROR(SMALL(GU47:GU127,ROW()-ROW($GU$130)+1),"")</f>
        <v>0</v>
      </c>
      <c r="GV195">
        <f>IFERROR(SMALL(GV47:GV127,ROW()-ROW($GV$130)+1),"")</f>
        <v>0</v>
      </c>
      <c r="GW195">
        <f>IFERROR(SMALL(GW47:GW127,ROW()-ROW($GW$130)+1),"")</f>
        <v>0</v>
      </c>
      <c r="GX195">
        <f>IFERROR(SMALL(GX47:GX127,ROW()-ROW($GX$130)+1),"")</f>
        <v>0</v>
      </c>
      <c r="GY195">
        <f>IFERROR(SMALL(GY47:GY127,ROW()-ROW($GY$130)+1),"")</f>
        <v>0</v>
      </c>
      <c r="GZ195">
        <f>IFERROR(SMALL(GZ47:GZ127,ROW()-ROW($GZ$130)+1),"")</f>
        <v>0</v>
      </c>
      <c r="HA195">
        <f>IFERROR(SMALL(HA47:HA127,ROW()-ROW($HA$130)+1),"")</f>
        <v>0</v>
      </c>
      <c r="HB195">
        <f>IFERROR(SMALL(HB47:HB127,ROW()-ROW($HB$130)+1),"")</f>
        <v>0</v>
      </c>
      <c r="HC195">
        <f>IFERROR(SMALL(HC47:HC127,ROW()-ROW($HC$130)+1),"")</f>
        <v>0</v>
      </c>
      <c r="HD195">
        <f>IFERROR(SMALL(HD47:HD127,ROW()-ROW($HD$130)+1),"")</f>
        <v>0</v>
      </c>
      <c r="HE195">
        <f>IFERROR(SMALL(HE47:HE127,ROW()-ROW($HE$130)+1),"")</f>
        <v>0</v>
      </c>
      <c r="HF195">
        <f>IFERROR(SMALL(HF47:HF127,ROW()-ROW($HF$130)+1),"")</f>
        <v>0</v>
      </c>
      <c r="HG195">
        <f>IFERROR(SMALL(HG47:HG127,ROW()-ROW($HG$130)+1),"")</f>
        <v>0</v>
      </c>
      <c r="HH195">
        <f>IFERROR(SMALL(HH47:HH127,ROW()-ROW($HH$130)+1),"")</f>
        <v>0</v>
      </c>
      <c r="HI195">
        <f>IFERROR(SMALL(HI47:HI127,ROW()-ROW($HI$130)+1),"")</f>
        <v>0</v>
      </c>
      <c r="HJ195">
        <f>IFERROR(SMALL(HJ47:HJ127,ROW()-ROW($HJ$130)+1),"")</f>
        <v>0</v>
      </c>
      <c r="HK195">
        <f>IFERROR(SMALL(HK47:HK127,ROW()-ROW($HK$130)+1),"")</f>
        <v>0</v>
      </c>
      <c r="HL195">
        <f>IFERROR(SMALL(HL47:HL127,ROW()-ROW($HL$130)+1),"")</f>
        <v>0</v>
      </c>
      <c r="HM195">
        <f>IFERROR(SMALL(HM47:HM127,ROW()-ROW($HM$130)+1),"")</f>
        <v>0</v>
      </c>
      <c r="HN195">
        <f>IFERROR(SMALL(HN47:HN127,ROW()-ROW($HN$130)+1),"")</f>
        <v>0</v>
      </c>
      <c r="HO195">
        <f>IFERROR(SMALL(HO47:HO127,ROW()-ROW($HO$130)+1),"")</f>
        <v>0</v>
      </c>
      <c r="HP195">
        <f>IFERROR(SMALL(HP47:HP127,ROW()-ROW($HP$130)+1),"")</f>
        <v>0</v>
      </c>
      <c r="HQ195">
        <f>IFERROR(SMALL(HQ47:HQ127,ROW()-ROW($HQ$130)+1),"")</f>
        <v>0</v>
      </c>
      <c r="HR195">
        <f>IFERROR(SMALL(HR47:HR127,ROW()-ROW($HR$130)+1),"")</f>
        <v>0</v>
      </c>
      <c r="HS195">
        <f>IFERROR(SMALL(HS47:HS127,ROW()-ROW($HS$130)+1),"")</f>
        <v>0</v>
      </c>
      <c r="HT195">
        <f>IFERROR(SMALL(HT47:HT127,ROW()-ROW($HT$130)+1),"")</f>
        <v>0</v>
      </c>
      <c r="HU195">
        <f>IFERROR(SMALL(HU47:HU127,ROW()-ROW($HU$130)+1),"")</f>
        <v>0</v>
      </c>
      <c r="HV195">
        <f>IFERROR(SMALL(HV47:HV127,ROW()-ROW($HV$130)+1),"")</f>
        <v>0</v>
      </c>
      <c r="HW195">
        <f>IFERROR(SMALL(HW47:HW127,ROW()-ROW($HW$130)+1),"")</f>
        <v>0</v>
      </c>
      <c r="HX195">
        <f>IFERROR(SMALL(HX47:HX127,ROW()-ROW($HX$130)+1),"")</f>
        <v>0</v>
      </c>
      <c r="HY195">
        <f>IFERROR(SMALL(HY47:HY127,ROW()-ROW($HY$130)+1),"")</f>
        <v>0</v>
      </c>
      <c r="HZ195">
        <f>IFERROR(SMALL(HZ47:HZ127,ROW()-ROW($HZ$130)+1),"")</f>
        <v>0</v>
      </c>
      <c r="IA195">
        <f>IFERROR(SMALL(IA47:IA127,ROW()-ROW($IA$130)+1),"")</f>
        <v>0</v>
      </c>
      <c r="IB195">
        <f>IFERROR(SMALL(IB47:IB127,ROW()-ROW($IB$130)+1),"")</f>
        <v>0</v>
      </c>
      <c r="IC195">
        <f>IFERROR(SMALL(IC47:IC127,ROW()-ROW($IC$130)+1),"")</f>
        <v>0</v>
      </c>
      <c r="ID195">
        <f>IFERROR(SMALL(ID47:ID127,ROW()-ROW($ID$130)+1),"")</f>
        <v>0</v>
      </c>
    </row>
    <row r="196" spans="5:238">
      <c r="E196">
        <f>IFERROR(SMALL(E47:E127,ROW()-ROW($E$130)+1),"")</f>
        <v>0</v>
      </c>
      <c r="F196">
        <f>IFERROR(SMALL(F47:F127,ROW()-ROW($F$130)+1),"")</f>
        <v>0</v>
      </c>
      <c r="G196">
        <f>IFERROR(SMALL(G47:G127,ROW()-ROW($G$130)+1),"")</f>
        <v>0</v>
      </c>
      <c r="H196">
        <f>IFERROR(SMALL(H47:H127,ROW()-ROW($H$130)+1),"")</f>
        <v>0</v>
      </c>
      <c r="I196">
        <f>IFERROR(SMALL(I47:I127,ROW()-ROW($I$130)+1),"")</f>
        <v>0</v>
      </c>
      <c r="J196">
        <f>IFERROR(SMALL(J47:J127,ROW()-ROW($J$130)+1),"")</f>
        <v>0</v>
      </c>
      <c r="K196">
        <f>IFERROR(SMALL(K47:K127,ROW()-ROW($K$130)+1),"")</f>
        <v>0</v>
      </c>
      <c r="L196">
        <f>IFERROR(SMALL(L47:L127,ROW()-ROW($L$130)+1),"")</f>
        <v>0</v>
      </c>
      <c r="M196">
        <f>IFERROR(SMALL(M47:M127,ROW()-ROW($M$130)+1),"")</f>
        <v>0</v>
      </c>
      <c r="N196">
        <f>IFERROR(SMALL(N47:N127,ROW()-ROW($N$130)+1),"")</f>
        <v>0</v>
      </c>
      <c r="O196">
        <f>IFERROR(SMALL(O47:O127,ROW()-ROW($O$130)+1),"")</f>
        <v>0</v>
      </c>
      <c r="P196">
        <f>IFERROR(SMALL(P47:P127,ROW()-ROW($P$130)+1),"")</f>
        <v>0</v>
      </c>
      <c r="Q196">
        <f>IFERROR(SMALL(Q47:Q127,ROW()-ROW($Q$130)+1),"")</f>
        <v>0</v>
      </c>
      <c r="R196">
        <f>IFERROR(SMALL(R47:R127,ROW()-ROW($R$130)+1),"")</f>
        <v>0</v>
      </c>
      <c r="S196">
        <f>IFERROR(SMALL(S47:S127,ROW()-ROW($S$130)+1),"")</f>
        <v>0</v>
      </c>
      <c r="T196">
        <f>IFERROR(SMALL(T47:T127,ROW()-ROW($T$130)+1),"")</f>
        <v>0</v>
      </c>
      <c r="U196">
        <f>IFERROR(SMALL(U47:U127,ROW()-ROW($U$130)+1),"")</f>
        <v>0</v>
      </c>
      <c r="V196">
        <f>IFERROR(SMALL(V47:V127,ROW()-ROW($V$130)+1),"")</f>
        <v>0</v>
      </c>
      <c r="W196">
        <f>IFERROR(SMALL(W47:W127,ROW()-ROW($W$130)+1),"")</f>
        <v>0</v>
      </c>
      <c r="X196">
        <f>IFERROR(SMALL(X47:X127,ROW()-ROW($X$130)+1),"")</f>
        <v>0</v>
      </c>
      <c r="Y196">
        <f>IFERROR(SMALL(Y47:Y127,ROW()-ROW($Y$130)+1),"")</f>
        <v>0</v>
      </c>
      <c r="Z196">
        <f>IFERROR(SMALL(Z47:Z127,ROW()-ROW($Z$130)+1),"")</f>
        <v>0</v>
      </c>
      <c r="AA196">
        <f>IFERROR(SMALL(AA47:AA127,ROW()-ROW($AA$130)+1),"")</f>
        <v>0</v>
      </c>
      <c r="AB196">
        <f>IFERROR(SMALL(AB47:AB127,ROW()-ROW($AB$130)+1),"")</f>
        <v>0</v>
      </c>
      <c r="AC196">
        <f>IFERROR(SMALL(AC47:AC127,ROW()-ROW($AC$130)+1),"")</f>
        <v>0</v>
      </c>
      <c r="AD196">
        <f>IFERROR(SMALL(AD47:AD127,ROW()-ROW($AD$130)+1),"")</f>
        <v>0</v>
      </c>
      <c r="AE196">
        <f>IFERROR(SMALL(AE47:AE127,ROW()-ROW($AE$130)+1),"")</f>
        <v>0</v>
      </c>
      <c r="AF196">
        <f>IFERROR(SMALL(AF47:AF127,ROW()-ROW($AF$130)+1),"")</f>
        <v>0</v>
      </c>
      <c r="AG196">
        <f>IFERROR(SMALL(AG47:AG127,ROW()-ROW($AG$130)+1),"")</f>
        <v>0</v>
      </c>
      <c r="AH196">
        <f>IFERROR(SMALL(AH47:AH127,ROW()-ROW($AH$130)+1),"")</f>
        <v>0</v>
      </c>
      <c r="AI196">
        <f>IFERROR(SMALL(AI47:AI127,ROW()-ROW($AI$130)+1),"")</f>
        <v>0</v>
      </c>
      <c r="AJ196">
        <f>IFERROR(SMALL(AJ47:AJ127,ROW()-ROW($AJ$130)+1),"")</f>
        <v>0</v>
      </c>
      <c r="AK196">
        <f>IFERROR(SMALL(AK47:AK127,ROW()-ROW($AK$130)+1),"")</f>
        <v>0</v>
      </c>
      <c r="AL196">
        <f>IFERROR(SMALL(AL47:AL127,ROW()-ROW($AL$130)+1),"")</f>
        <v>0</v>
      </c>
      <c r="AM196">
        <f>IFERROR(SMALL(AM47:AM127,ROW()-ROW($AM$130)+1),"")</f>
        <v>0</v>
      </c>
      <c r="AN196">
        <f>IFERROR(SMALL(AN47:AN127,ROW()-ROW($AN$130)+1),"")</f>
        <v>0</v>
      </c>
      <c r="AO196">
        <f>IFERROR(SMALL(AO47:AO127,ROW()-ROW($AO$130)+1),"")</f>
        <v>0</v>
      </c>
      <c r="AP196">
        <f>IFERROR(SMALL(AP47:AP127,ROW()-ROW($AP$130)+1),"")</f>
        <v>0</v>
      </c>
      <c r="AQ196">
        <f>IFERROR(SMALL(AQ47:AQ127,ROW()-ROW($AQ$130)+1),"")</f>
        <v>0</v>
      </c>
      <c r="AR196">
        <f>IFERROR(SMALL(AR47:AR127,ROW()-ROW($AR$130)+1),"")</f>
        <v>0</v>
      </c>
      <c r="AS196">
        <f>IFERROR(SMALL(AS47:AS127,ROW()-ROW($AS$130)+1),"")</f>
        <v>0</v>
      </c>
      <c r="AT196">
        <f>IFERROR(SMALL(AT47:AT127,ROW()-ROW($AT$130)+1),"")</f>
        <v>0</v>
      </c>
      <c r="AU196">
        <f>IFERROR(SMALL(AU47:AU127,ROW()-ROW($AU$130)+1),"")</f>
        <v>0</v>
      </c>
      <c r="AV196">
        <f>IFERROR(SMALL(AV47:AV127,ROW()-ROW($AV$130)+1),"")</f>
        <v>0</v>
      </c>
      <c r="AW196">
        <f>IFERROR(SMALL(AW47:AW127,ROW()-ROW($AW$130)+1),"")</f>
        <v>0</v>
      </c>
      <c r="AX196">
        <f>IFERROR(SMALL(AX47:AX127,ROW()-ROW($AX$130)+1),"")</f>
        <v>0</v>
      </c>
      <c r="AY196">
        <f>IFERROR(SMALL(AY47:AY127,ROW()-ROW($AY$130)+1),"")</f>
        <v>0</v>
      </c>
      <c r="AZ196">
        <f>IFERROR(SMALL(AZ47:AZ127,ROW()-ROW($AZ$130)+1),"")</f>
        <v>0</v>
      </c>
      <c r="BA196">
        <f>IFERROR(SMALL(BA47:BA127,ROW()-ROW($BA$130)+1),"")</f>
        <v>0</v>
      </c>
      <c r="BB196">
        <f>IFERROR(SMALL(BB47:BB127,ROW()-ROW($BB$130)+1),"")</f>
        <v>0</v>
      </c>
      <c r="BC196">
        <f>IFERROR(SMALL(BC47:BC127,ROW()-ROW($BC$130)+1),"")</f>
        <v>0</v>
      </c>
      <c r="BD196">
        <f>IFERROR(SMALL(BD47:BD127,ROW()-ROW($BD$130)+1),"")</f>
        <v>0</v>
      </c>
      <c r="BE196">
        <f>IFERROR(SMALL(BE47:BE127,ROW()-ROW($BE$130)+1),"")</f>
        <v>0</v>
      </c>
      <c r="BF196">
        <f>IFERROR(SMALL(BF47:BF127,ROW()-ROW($BF$130)+1),"")</f>
        <v>0</v>
      </c>
      <c r="BG196">
        <f>IFERROR(SMALL(BG47:BG127,ROW()-ROW($BG$130)+1),"")</f>
        <v>0</v>
      </c>
      <c r="BH196">
        <f>IFERROR(SMALL(BH47:BH127,ROW()-ROW($BH$130)+1),"")</f>
        <v>0</v>
      </c>
      <c r="BI196">
        <f>IFERROR(SMALL(BI47:BI127,ROW()-ROW($BI$130)+1),"")</f>
        <v>0</v>
      </c>
      <c r="BJ196">
        <f>IFERROR(SMALL(BJ47:BJ127,ROW()-ROW($BJ$130)+1),"")</f>
        <v>0</v>
      </c>
      <c r="BK196">
        <f>IFERROR(SMALL(BK47:BK127,ROW()-ROW($BK$130)+1),"")</f>
        <v>0</v>
      </c>
      <c r="BL196">
        <f>IFERROR(SMALL(BL47:BL127,ROW()-ROW($BL$130)+1),"")</f>
        <v>0</v>
      </c>
      <c r="BM196">
        <f>IFERROR(SMALL(BM47:BM127,ROW()-ROW($BM$130)+1),"")</f>
        <v>0</v>
      </c>
      <c r="BN196">
        <f>IFERROR(SMALL(BN47:BN127,ROW()-ROW($BN$130)+1),"")</f>
        <v>0</v>
      </c>
      <c r="BO196">
        <f>IFERROR(SMALL(BO47:BO127,ROW()-ROW($BO$130)+1),"")</f>
        <v>0</v>
      </c>
      <c r="BP196">
        <f>IFERROR(SMALL(BP47:BP127,ROW()-ROW($BP$130)+1),"")</f>
        <v>0</v>
      </c>
      <c r="BQ196">
        <f>IFERROR(SMALL(BQ47:BQ127,ROW()-ROW($BQ$130)+1),"")</f>
        <v>0</v>
      </c>
      <c r="BR196">
        <f>IFERROR(SMALL(BR47:BR127,ROW()-ROW($BR$130)+1),"")</f>
        <v>0</v>
      </c>
      <c r="BS196">
        <f>IFERROR(SMALL(BS47:BS127,ROW()-ROW($BS$130)+1),"")</f>
        <v>0</v>
      </c>
      <c r="BT196">
        <f>IFERROR(SMALL(BT47:BT127,ROW()-ROW($BT$130)+1),"")</f>
        <v>0</v>
      </c>
      <c r="BU196">
        <f>IFERROR(SMALL(BU47:BU127,ROW()-ROW($BU$130)+1),"")</f>
        <v>0</v>
      </c>
      <c r="BV196">
        <f>IFERROR(SMALL(BV47:BV127,ROW()-ROW($BV$130)+1),"")</f>
        <v>0</v>
      </c>
      <c r="BW196">
        <f>IFERROR(SMALL(BW47:BW127,ROW()-ROW($BW$130)+1),"")</f>
        <v>0</v>
      </c>
      <c r="BX196">
        <f>IFERROR(SMALL(BX47:BX127,ROW()-ROW($BX$130)+1),"")</f>
        <v>0</v>
      </c>
      <c r="BY196">
        <f>IFERROR(SMALL(BY47:BY127,ROW()-ROW($BY$130)+1),"")</f>
        <v>0</v>
      </c>
      <c r="BZ196">
        <f>IFERROR(SMALL(BZ47:BZ127,ROW()-ROW($BZ$130)+1),"")</f>
        <v>0</v>
      </c>
      <c r="CA196">
        <f>IFERROR(SMALL(CA47:CA127,ROW()-ROW($CA$130)+1),"")</f>
        <v>0</v>
      </c>
      <c r="CB196">
        <f>IFERROR(SMALL(CB47:CB127,ROW()-ROW($CB$130)+1),"")</f>
        <v>0</v>
      </c>
      <c r="CC196">
        <f>IFERROR(SMALL(CC47:CC127,ROW()-ROW($CC$130)+1),"")</f>
        <v>0</v>
      </c>
      <c r="CD196">
        <f>IFERROR(SMALL(CD47:CD127,ROW()-ROW($CD$130)+1),"")</f>
        <v>0</v>
      </c>
      <c r="CE196">
        <f>IFERROR(SMALL(CE47:CE127,ROW()-ROW($CE$130)+1),"")</f>
        <v>0</v>
      </c>
      <c r="CF196">
        <f>IFERROR(SMALL(CF47:CF127,ROW()-ROW($CF$130)+1),"")</f>
        <v>0</v>
      </c>
      <c r="CG196">
        <f>IFERROR(SMALL(CG47:CG127,ROW()-ROW($CG$130)+1),"")</f>
        <v>0</v>
      </c>
      <c r="CH196">
        <f>IFERROR(SMALL(CH47:CH127,ROW()-ROW($CH$130)+1),"")</f>
        <v>0</v>
      </c>
      <c r="CI196">
        <f>IFERROR(SMALL(CI47:CI127,ROW()-ROW($CI$130)+1),"")</f>
        <v>0</v>
      </c>
      <c r="CJ196">
        <f>IFERROR(SMALL(CJ47:CJ127,ROW()-ROW($CJ$130)+1),"")</f>
        <v>0</v>
      </c>
      <c r="CK196">
        <f>IFERROR(SMALL(CK47:CK127,ROW()-ROW($CK$130)+1),"")</f>
        <v>0</v>
      </c>
      <c r="CL196">
        <f>IFERROR(SMALL(CL47:CL127,ROW()-ROW($CL$130)+1),"")</f>
        <v>0</v>
      </c>
      <c r="CM196">
        <f>IFERROR(SMALL(CM47:CM127,ROW()-ROW($CM$130)+1),"")</f>
        <v>0</v>
      </c>
      <c r="CN196">
        <f>IFERROR(SMALL(CN47:CN127,ROW()-ROW($CN$130)+1),"")</f>
        <v>0</v>
      </c>
      <c r="CO196">
        <f>IFERROR(SMALL(CO47:CO127,ROW()-ROW($CO$130)+1),"")</f>
        <v>0</v>
      </c>
      <c r="CP196">
        <f>IFERROR(SMALL(CP47:CP127,ROW()-ROW($CP$130)+1),"")</f>
        <v>0</v>
      </c>
      <c r="CQ196">
        <f>IFERROR(SMALL(CQ47:CQ127,ROW()-ROW($CQ$130)+1),"")</f>
        <v>0</v>
      </c>
      <c r="CR196">
        <f>IFERROR(SMALL(CR47:CR127,ROW()-ROW($CR$130)+1),"")</f>
        <v>0</v>
      </c>
      <c r="CS196">
        <f>IFERROR(SMALL(CS47:CS127,ROW()-ROW($CS$130)+1),"")</f>
        <v>0</v>
      </c>
      <c r="CT196">
        <f>IFERROR(SMALL(CT47:CT127,ROW()-ROW($CT$130)+1),"")</f>
        <v>0</v>
      </c>
      <c r="CU196">
        <f>IFERROR(SMALL(CU47:CU127,ROW()-ROW($CU$130)+1),"")</f>
        <v>0</v>
      </c>
      <c r="CV196">
        <f>IFERROR(SMALL(CV47:CV127,ROW()-ROW($CV$130)+1),"")</f>
        <v>0</v>
      </c>
      <c r="CW196">
        <f>IFERROR(SMALL(CW47:CW127,ROW()-ROW($CW$130)+1),"")</f>
        <v>0</v>
      </c>
      <c r="CX196">
        <f>IFERROR(SMALL(CX47:CX127,ROW()-ROW($CX$130)+1),"")</f>
        <v>0</v>
      </c>
      <c r="CY196">
        <f>IFERROR(SMALL(CY47:CY127,ROW()-ROW($CY$130)+1),"")</f>
        <v>0</v>
      </c>
      <c r="CZ196">
        <f>IFERROR(SMALL(CZ47:CZ127,ROW()-ROW($CZ$130)+1),"")</f>
        <v>0</v>
      </c>
      <c r="DA196">
        <f>IFERROR(SMALL(DA47:DA127,ROW()-ROW($DA$130)+1),"")</f>
        <v>0</v>
      </c>
      <c r="DB196">
        <f>IFERROR(SMALL(DB47:DB127,ROW()-ROW($DB$130)+1),"")</f>
        <v>0</v>
      </c>
      <c r="DC196">
        <f>IFERROR(SMALL(DC47:DC127,ROW()-ROW($DC$130)+1),"")</f>
        <v>0</v>
      </c>
      <c r="DD196">
        <f>IFERROR(SMALL(DD47:DD127,ROW()-ROW($DD$130)+1),"")</f>
        <v>0</v>
      </c>
      <c r="DE196">
        <f>IFERROR(SMALL(DE47:DE127,ROW()-ROW($DE$130)+1),"")</f>
        <v>0</v>
      </c>
      <c r="DF196">
        <f>IFERROR(SMALL(DF47:DF127,ROW()-ROW($DF$130)+1),"")</f>
        <v>0</v>
      </c>
      <c r="DG196">
        <f>IFERROR(SMALL(DG47:DG127,ROW()-ROW($DG$130)+1),"")</f>
        <v>0</v>
      </c>
      <c r="DH196">
        <f>IFERROR(SMALL(DH47:DH127,ROW()-ROW($DH$130)+1),"")</f>
        <v>0</v>
      </c>
      <c r="DI196">
        <f>IFERROR(SMALL(DI47:DI127,ROW()-ROW($DI$130)+1),"")</f>
        <v>0</v>
      </c>
      <c r="DJ196">
        <f>IFERROR(SMALL(DJ47:DJ127,ROW()-ROW($DJ$130)+1),"")</f>
        <v>0</v>
      </c>
      <c r="DK196">
        <f>IFERROR(SMALL(DK47:DK127,ROW()-ROW($DK$130)+1),"")</f>
        <v>0</v>
      </c>
      <c r="DL196">
        <f>IFERROR(SMALL(DL47:DL127,ROW()-ROW($DL$130)+1),"")</f>
        <v>0</v>
      </c>
      <c r="DM196">
        <f>IFERROR(SMALL(DM47:DM127,ROW()-ROW($DM$130)+1),"")</f>
        <v>0</v>
      </c>
      <c r="DN196">
        <f>IFERROR(SMALL(DN47:DN127,ROW()-ROW($DN$130)+1),"")</f>
        <v>0</v>
      </c>
      <c r="DO196">
        <f>IFERROR(SMALL(DO47:DO127,ROW()-ROW($DO$130)+1),"")</f>
        <v>0</v>
      </c>
      <c r="DP196">
        <f>IFERROR(SMALL(DP47:DP127,ROW()-ROW($DP$130)+1),"")</f>
        <v>0</v>
      </c>
      <c r="DS196">
        <f>IFERROR(SMALL(DS47:DS127,ROW()-ROW($DS$130)+1),"")</f>
        <v>0</v>
      </c>
      <c r="DT196">
        <f>IFERROR(SMALL(DT47:DT127,ROW()-ROW($DT$130)+1),"")</f>
        <v>0</v>
      </c>
      <c r="DU196">
        <f>IFERROR(SMALL(DU47:DU127,ROW()-ROW($DU$130)+1),"")</f>
        <v>0</v>
      </c>
      <c r="DV196">
        <f>IFERROR(SMALL(DV47:DV127,ROW()-ROW($DV$130)+1),"")</f>
        <v>0</v>
      </c>
      <c r="DW196">
        <f>IFERROR(SMALL(DW47:DW127,ROW()-ROW($DW$130)+1),"")</f>
        <v>0</v>
      </c>
      <c r="DX196">
        <f>IFERROR(SMALL(DX47:DX127,ROW()-ROW($DX$130)+1),"")</f>
        <v>0</v>
      </c>
      <c r="DY196">
        <f>IFERROR(SMALL(DY47:DY127,ROW()-ROW($DY$130)+1),"")</f>
        <v>0</v>
      </c>
      <c r="DZ196">
        <f>IFERROR(SMALL(DZ47:DZ127,ROW()-ROW($DZ$130)+1),"")</f>
        <v>0</v>
      </c>
      <c r="EA196">
        <f>IFERROR(SMALL(EA47:EA127,ROW()-ROW($EA$130)+1),"")</f>
        <v>0</v>
      </c>
      <c r="EB196">
        <f>IFERROR(SMALL(EB47:EB127,ROW()-ROW($EB$130)+1),"")</f>
        <v>0</v>
      </c>
      <c r="EC196">
        <f>IFERROR(SMALL(EC47:EC127,ROW()-ROW($EC$130)+1),"")</f>
        <v>0</v>
      </c>
      <c r="ED196">
        <f>IFERROR(SMALL(ED47:ED127,ROW()-ROW($ED$130)+1),"")</f>
        <v>0</v>
      </c>
      <c r="EE196">
        <f>IFERROR(SMALL(EE47:EE127,ROW()-ROW($EE$130)+1),"")</f>
        <v>0</v>
      </c>
      <c r="EF196">
        <f>IFERROR(SMALL(EF47:EF127,ROW()-ROW($EF$130)+1),"")</f>
        <v>0</v>
      </c>
      <c r="EG196">
        <f>IFERROR(SMALL(EG47:EG127,ROW()-ROW($EG$130)+1),"")</f>
        <v>0</v>
      </c>
      <c r="EH196">
        <f>IFERROR(SMALL(EH47:EH127,ROW()-ROW($EH$130)+1),"")</f>
        <v>0</v>
      </c>
      <c r="EI196">
        <f>IFERROR(SMALL(EI47:EI127,ROW()-ROW($EI$130)+1),"")</f>
        <v>0</v>
      </c>
      <c r="EJ196">
        <f>IFERROR(SMALL(EJ47:EJ127,ROW()-ROW($EJ$130)+1),"")</f>
        <v>0</v>
      </c>
      <c r="EK196">
        <f>IFERROR(SMALL(EK47:EK127,ROW()-ROW($EK$130)+1),"")</f>
        <v>0</v>
      </c>
      <c r="EL196">
        <f>IFERROR(SMALL(EL47:EL127,ROW()-ROW($EL$130)+1),"")</f>
        <v>0</v>
      </c>
      <c r="EM196">
        <f>IFERROR(SMALL(EM47:EM127,ROW()-ROW($EM$130)+1),"")</f>
        <v>0</v>
      </c>
      <c r="EN196">
        <f>IFERROR(SMALL(EN47:EN127,ROW()-ROW($EN$130)+1),"")</f>
        <v>0</v>
      </c>
      <c r="EO196">
        <f>IFERROR(SMALL(EO47:EO127,ROW()-ROW($EO$130)+1),"")</f>
        <v>0</v>
      </c>
      <c r="EP196">
        <f>IFERROR(SMALL(EP47:EP127,ROW()-ROW($EP$130)+1),"")</f>
        <v>0</v>
      </c>
      <c r="EQ196">
        <f>IFERROR(SMALL(EQ47:EQ127,ROW()-ROW($EQ$130)+1),"")</f>
        <v>0</v>
      </c>
      <c r="ER196">
        <f>IFERROR(SMALL(ER47:ER127,ROW()-ROW($ER$130)+1),"")</f>
        <v>0</v>
      </c>
      <c r="ES196">
        <f>IFERROR(SMALL(ES47:ES127,ROW()-ROW($ES$130)+1),"")</f>
        <v>0</v>
      </c>
      <c r="ET196">
        <f>IFERROR(SMALL(ET47:ET127,ROW()-ROW($ET$130)+1),"")</f>
        <v>0</v>
      </c>
      <c r="EU196">
        <f>IFERROR(SMALL(EU47:EU127,ROW()-ROW($EU$130)+1),"")</f>
        <v>0</v>
      </c>
      <c r="EV196">
        <f>IFERROR(SMALL(EV47:EV127,ROW()-ROW($EV$130)+1),"")</f>
        <v>0</v>
      </c>
      <c r="EW196">
        <f>IFERROR(SMALL(EW47:EW127,ROW()-ROW($EW$130)+1),"")</f>
        <v>0</v>
      </c>
      <c r="EX196">
        <f>IFERROR(SMALL(EX47:EX127,ROW()-ROW($EX$130)+1),"")</f>
        <v>0</v>
      </c>
      <c r="EY196">
        <f>IFERROR(SMALL(EY47:EY127,ROW()-ROW($EY$130)+1),"")</f>
        <v>0</v>
      </c>
      <c r="EZ196">
        <f>IFERROR(SMALL(EZ47:EZ127,ROW()-ROW($EZ$130)+1),"")</f>
        <v>0</v>
      </c>
      <c r="FA196">
        <f>IFERROR(SMALL(FA47:FA127,ROW()-ROW($FA$130)+1),"")</f>
        <v>0</v>
      </c>
      <c r="FB196">
        <f>IFERROR(SMALL(FB47:FB127,ROW()-ROW($FB$130)+1),"")</f>
        <v>0</v>
      </c>
      <c r="FC196">
        <f>IFERROR(SMALL(FC47:FC127,ROW()-ROW($FC$130)+1),"")</f>
        <v>0</v>
      </c>
      <c r="FD196">
        <f>IFERROR(SMALL(FD47:FD127,ROW()-ROW($FD$130)+1),"")</f>
        <v>0</v>
      </c>
      <c r="FE196">
        <f>IFERROR(SMALL(FE47:FE127,ROW()-ROW($FE$130)+1),"")</f>
        <v>0</v>
      </c>
      <c r="FF196">
        <f>IFERROR(SMALL(FF47:FF127,ROW()-ROW($FF$130)+1),"")</f>
        <v>0</v>
      </c>
      <c r="FG196">
        <f>IFERROR(SMALL(FG47:FG127,ROW()-ROW($FG$130)+1),"")</f>
        <v>0</v>
      </c>
      <c r="FH196">
        <f>IFERROR(SMALL(FH47:FH127,ROW()-ROW($FH$130)+1),"")</f>
        <v>0</v>
      </c>
      <c r="FI196">
        <f>IFERROR(SMALL(FI47:FI127,ROW()-ROW($FI$130)+1),"")</f>
        <v>0</v>
      </c>
      <c r="FJ196">
        <f>IFERROR(SMALL(FJ47:FJ127,ROW()-ROW($FJ$130)+1),"")</f>
        <v>0</v>
      </c>
      <c r="FK196">
        <f>IFERROR(SMALL(FK47:FK127,ROW()-ROW($FK$130)+1),"")</f>
        <v>0</v>
      </c>
      <c r="FL196">
        <f>IFERROR(SMALL(FL47:FL127,ROW()-ROW($FL$130)+1),"")</f>
        <v>0</v>
      </c>
      <c r="FM196">
        <f>IFERROR(SMALL(FM47:FM127,ROW()-ROW($FM$130)+1),"")</f>
        <v>0</v>
      </c>
      <c r="FN196">
        <f>IFERROR(SMALL(FN47:FN127,ROW()-ROW($FN$130)+1),"")</f>
        <v>0</v>
      </c>
      <c r="FO196">
        <f>IFERROR(SMALL(FO47:FO127,ROW()-ROW($FO$130)+1),"")</f>
        <v>0</v>
      </c>
      <c r="FP196">
        <f>IFERROR(SMALL(FP47:FP127,ROW()-ROW($FP$130)+1),"")</f>
        <v>0</v>
      </c>
      <c r="FQ196">
        <f>IFERROR(SMALL(FQ47:FQ127,ROW()-ROW($FQ$130)+1),"")</f>
        <v>0</v>
      </c>
      <c r="FR196">
        <f>IFERROR(SMALL(FR47:FR127,ROW()-ROW($FR$130)+1),"")</f>
        <v>0</v>
      </c>
      <c r="FS196">
        <f>IFERROR(SMALL(FS47:FS127,ROW()-ROW($FS$130)+1),"")</f>
        <v>0</v>
      </c>
      <c r="FT196">
        <f>IFERROR(SMALL(FT47:FT127,ROW()-ROW($FT$130)+1),"")</f>
        <v>0</v>
      </c>
      <c r="FU196">
        <f>IFERROR(SMALL(FU47:FU127,ROW()-ROW($FU$130)+1),"")</f>
        <v>0</v>
      </c>
      <c r="FV196">
        <f>IFERROR(SMALL(FV47:FV127,ROW()-ROW($FV$130)+1),"")</f>
        <v>0</v>
      </c>
      <c r="FW196">
        <f>IFERROR(SMALL(FW47:FW127,ROW()-ROW($FW$130)+1),"")</f>
        <v>0</v>
      </c>
      <c r="FX196">
        <f>IFERROR(SMALL(FX47:FX127,ROW()-ROW($FX$130)+1),"")</f>
        <v>0</v>
      </c>
      <c r="FY196">
        <f>IFERROR(SMALL(FY47:FY127,ROW()-ROW($FY$130)+1),"")</f>
        <v>0</v>
      </c>
      <c r="FZ196">
        <f>IFERROR(SMALL(FZ47:FZ127,ROW()-ROW($FZ$130)+1),"")</f>
        <v>0</v>
      </c>
      <c r="GA196">
        <f>IFERROR(SMALL(GA47:GA127,ROW()-ROW($GA$130)+1),"")</f>
        <v>0</v>
      </c>
      <c r="GB196">
        <f>IFERROR(SMALL(GB47:GB127,ROW()-ROW($GB$130)+1),"")</f>
        <v>0</v>
      </c>
      <c r="GC196">
        <f>IFERROR(SMALL(GC47:GC127,ROW()-ROW($GC$130)+1),"")</f>
        <v>0</v>
      </c>
      <c r="GD196">
        <f>IFERROR(SMALL(GD47:GD127,ROW()-ROW($GD$130)+1),"")</f>
        <v>0</v>
      </c>
      <c r="GE196">
        <f>IFERROR(SMALL(GE47:GE127,ROW()-ROW($GE$130)+1),"")</f>
        <v>0</v>
      </c>
      <c r="GF196">
        <f>IFERROR(SMALL(GF47:GF127,ROW()-ROW($GF$130)+1),"")</f>
        <v>0</v>
      </c>
      <c r="GG196">
        <f>IFERROR(SMALL(GG47:GG127,ROW()-ROW($GG$130)+1),"")</f>
        <v>0</v>
      </c>
      <c r="GH196">
        <f>IFERROR(SMALL(GH47:GH127,ROW()-ROW($GH$130)+1),"")</f>
        <v>0</v>
      </c>
      <c r="GI196">
        <f>IFERROR(SMALL(GI47:GI127,ROW()-ROW($GI$130)+1),"")</f>
        <v>0</v>
      </c>
      <c r="GJ196">
        <f>IFERROR(SMALL(GJ47:GJ127,ROW()-ROW($GJ$130)+1),"")</f>
        <v>0</v>
      </c>
      <c r="GK196">
        <f>IFERROR(SMALL(GK47:GK127,ROW()-ROW($GK$130)+1),"")</f>
        <v>0</v>
      </c>
      <c r="GL196">
        <f>IFERROR(SMALL(GL47:GL127,ROW()-ROW($GL$130)+1),"")</f>
        <v>0</v>
      </c>
      <c r="GM196">
        <f>IFERROR(SMALL(GM47:GM127,ROW()-ROW($GM$130)+1),"")</f>
        <v>0</v>
      </c>
      <c r="GN196">
        <f>IFERROR(SMALL(GN47:GN127,ROW()-ROW($GN$130)+1),"")</f>
        <v>0</v>
      </c>
      <c r="GO196">
        <f>IFERROR(SMALL(GO47:GO127,ROW()-ROW($GO$130)+1),"")</f>
        <v>0</v>
      </c>
      <c r="GP196">
        <f>IFERROR(SMALL(GP47:GP127,ROW()-ROW($GP$130)+1),"")</f>
        <v>0</v>
      </c>
      <c r="GQ196">
        <f>IFERROR(SMALL(GQ47:GQ127,ROW()-ROW($GQ$130)+1),"")</f>
        <v>0</v>
      </c>
      <c r="GR196">
        <f>IFERROR(SMALL(GR47:GR127,ROW()-ROW($GR$130)+1),"")</f>
        <v>0</v>
      </c>
      <c r="GS196">
        <f>IFERROR(SMALL(GS47:GS127,ROW()-ROW($GS$130)+1),"")</f>
        <v>0</v>
      </c>
      <c r="GT196">
        <f>IFERROR(SMALL(GT47:GT127,ROW()-ROW($GT$130)+1),"")</f>
        <v>0</v>
      </c>
      <c r="GU196">
        <f>IFERROR(SMALL(GU47:GU127,ROW()-ROW($GU$130)+1),"")</f>
        <v>0</v>
      </c>
      <c r="GV196">
        <f>IFERROR(SMALL(GV47:GV127,ROW()-ROW($GV$130)+1),"")</f>
        <v>0</v>
      </c>
      <c r="GW196">
        <f>IFERROR(SMALL(GW47:GW127,ROW()-ROW($GW$130)+1),"")</f>
        <v>0</v>
      </c>
      <c r="GX196">
        <f>IFERROR(SMALL(GX47:GX127,ROW()-ROW($GX$130)+1),"")</f>
        <v>0</v>
      </c>
      <c r="GY196">
        <f>IFERROR(SMALL(GY47:GY127,ROW()-ROW($GY$130)+1),"")</f>
        <v>0</v>
      </c>
      <c r="GZ196">
        <f>IFERROR(SMALL(GZ47:GZ127,ROW()-ROW($GZ$130)+1),"")</f>
        <v>0</v>
      </c>
      <c r="HA196">
        <f>IFERROR(SMALL(HA47:HA127,ROW()-ROW($HA$130)+1),"")</f>
        <v>0</v>
      </c>
      <c r="HB196">
        <f>IFERROR(SMALL(HB47:HB127,ROW()-ROW($HB$130)+1),"")</f>
        <v>0</v>
      </c>
      <c r="HC196">
        <f>IFERROR(SMALL(HC47:HC127,ROW()-ROW($HC$130)+1),"")</f>
        <v>0</v>
      </c>
      <c r="HD196">
        <f>IFERROR(SMALL(HD47:HD127,ROW()-ROW($HD$130)+1),"")</f>
        <v>0</v>
      </c>
      <c r="HE196">
        <f>IFERROR(SMALL(HE47:HE127,ROW()-ROW($HE$130)+1),"")</f>
        <v>0</v>
      </c>
      <c r="HF196">
        <f>IFERROR(SMALL(HF47:HF127,ROW()-ROW($HF$130)+1),"")</f>
        <v>0</v>
      </c>
      <c r="HG196">
        <f>IFERROR(SMALL(HG47:HG127,ROW()-ROW($HG$130)+1),"")</f>
        <v>0</v>
      </c>
      <c r="HH196">
        <f>IFERROR(SMALL(HH47:HH127,ROW()-ROW($HH$130)+1),"")</f>
        <v>0</v>
      </c>
      <c r="HI196">
        <f>IFERROR(SMALL(HI47:HI127,ROW()-ROW($HI$130)+1),"")</f>
        <v>0</v>
      </c>
      <c r="HJ196">
        <f>IFERROR(SMALL(HJ47:HJ127,ROW()-ROW($HJ$130)+1),"")</f>
        <v>0</v>
      </c>
      <c r="HK196">
        <f>IFERROR(SMALL(HK47:HK127,ROW()-ROW($HK$130)+1),"")</f>
        <v>0</v>
      </c>
      <c r="HL196">
        <f>IFERROR(SMALL(HL47:HL127,ROW()-ROW($HL$130)+1),"")</f>
        <v>0</v>
      </c>
      <c r="HM196">
        <f>IFERROR(SMALL(HM47:HM127,ROW()-ROW($HM$130)+1),"")</f>
        <v>0</v>
      </c>
      <c r="HN196">
        <f>IFERROR(SMALL(HN47:HN127,ROW()-ROW($HN$130)+1),"")</f>
        <v>0</v>
      </c>
      <c r="HO196">
        <f>IFERROR(SMALL(HO47:HO127,ROW()-ROW($HO$130)+1),"")</f>
        <v>0</v>
      </c>
      <c r="HP196">
        <f>IFERROR(SMALL(HP47:HP127,ROW()-ROW($HP$130)+1),"")</f>
        <v>0</v>
      </c>
      <c r="HQ196">
        <f>IFERROR(SMALL(HQ47:HQ127,ROW()-ROW($HQ$130)+1),"")</f>
        <v>0</v>
      </c>
      <c r="HR196">
        <f>IFERROR(SMALL(HR47:HR127,ROW()-ROW($HR$130)+1),"")</f>
        <v>0</v>
      </c>
      <c r="HS196">
        <f>IFERROR(SMALL(HS47:HS127,ROW()-ROW($HS$130)+1),"")</f>
        <v>0</v>
      </c>
      <c r="HT196">
        <f>IFERROR(SMALL(HT47:HT127,ROW()-ROW($HT$130)+1),"")</f>
        <v>0</v>
      </c>
      <c r="HU196">
        <f>IFERROR(SMALL(HU47:HU127,ROW()-ROW($HU$130)+1),"")</f>
        <v>0</v>
      </c>
      <c r="HV196">
        <f>IFERROR(SMALL(HV47:HV127,ROW()-ROW($HV$130)+1),"")</f>
        <v>0</v>
      </c>
      <c r="HW196">
        <f>IFERROR(SMALL(HW47:HW127,ROW()-ROW($HW$130)+1),"")</f>
        <v>0</v>
      </c>
      <c r="HX196">
        <f>IFERROR(SMALL(HX47:HX127,ROW()-ROW($HX$130)+1),"")</f>
        <v>0</v>
      </c>
      <c r="HY196">
        <f>IFERROR(SMALL(HY47:HY127,ROW()-ROW($HY$130)+1),"")</f>
        <v>0</v>
      </c>
      <c r="HZ196">
        <f>IFERROR(SMALL(HZ47:HZ127,ROW()-ROW($HZ$130)+1),"")</f>
        <v>0</v>
      </c>
      <c r="IA196">
        <f>IFERROR(SMALL(IA47:IA127,ROW()-ROW($IA$130)+1),"")</f>
        <v>0</v>
      </c>
      <c r="IB196">
        <f>IFERROR(SMALL(IB47:IB127,ROW()-ROW($IB$130)+1),"")</f>
        <v>0</v>
      </c>
      <c r="IC196">
        <f>IFERROR(SMALL(IC47:IC127,ROW()-ROW($IC$130)+1),"")</f>
        <v>0</v>
      </c>
      <c r="ID196">
        <f>IFERROR(SMALL(ID47:ID127,ROW()-ROW($ID$130)+1),"")</f>
        <v>0</v>
      </c>
    </row>
    <row r="197" spans="5:238">
      <c r="E197">
        <f>IFERROR(SMALL(E47:E127,ROW()-ROW($E$130)+1),"")</f>
        <v>0</v>
      </c>
      <c r="F197">
        <f>IFERROR(SMALL(F47:F127,ROW()-ROW($F$130)+1),"")</f>
        <v>0</v>
      </c>
      <c r="G197">
        <f>IFERROR(SMALL(G47:G127,ROW()-ROW($G$130)+1),"")</f>
        <v>0</v>
      </c>
      <c r="H197">
        <f>IFERROR(SMALL(H47:H127,ROW()-ROW($H$130)+1),"")</f>
        <v>0</v>
      </c>
      <c r="I197">
        <f>IFERROR(SMALL(I47:I127,ROW()-ROW($I$130)+1),"")</f>
        <v>0</v>
      </c>
      <c r="J197">
        <f>IFERROR(SMALL(J47:J127,ROW()-ROW($J$130)+1),"")</f>
        <v>0</v>
      </c>
      <c r="K197">
        <f>IFERROR(SMALL(K47:K127,ROW()-ROW($K$130)+1),"")</f>
        <v>0</v>
      </c>
      <c r="L197">
        <f>IFERROR(SMALL(L47:L127,ROW()-ROW($L$130)+1),"")</f>
        <v>0</v>
      </c>
      <c r="M197">
        <f>IFERROR(SMALL(M47:M127,ROW()-ROW($M$130)+1),"")</f>
        <v>0</v>
      </c>
      <c r="N197">
        <f>IFERROR(SMALL(N47:N127,ROW()-ROW($N$130)+1),"")</f>
        <v>0</v>
      </c>
      <c r="O197">
        <f>IFERROR(SMALL(O47:O127,ROW()-ROW($O$130)+1),"")</f>
        <v>0</v>
      </c>
      <c r="P197">
        <f>IFERROR(SMALL(P47:P127,ROW()-ROW($P$130)+1),"")</f>
        <v>0</v>
      </c>
      <c r="Q197">
        <f>IFERROR(SMALL(Q47:Q127,ROW()-ROW($Q$130)+1),"")</f>
        <v>0</v>
      </c>
      <c r="R197">
        <f>IFERROR(SMALL(R47:R127,ROW()-ROW($R$130)+1),"")</f>
        <v>0</v>
      </c>
      <c r="S197">
        <f>IFERROR(SMALL(S47:S127,ROW()-ROW($S$130)+1),"")</f>
        <v>0</v>
      </c>
      <c r="T197">
        <f>IFERROR(SMALL(T47:T127,ROW()-ROW($T$130)+1),"")</f>
        <v>0</v>
      </c>
      <c r="U197">
        <f>IFERROR(SMALL(U47:U127,ROW()-ROW($U$130)+1),"")</f>
        <v>0</v>
      </c>
      <c r="V197">
        <f>IFERROR(SMALL(V47:V127,ROW()-ROW($V$130)+1),"")</f>
        <v>0</v>
      </c>
      <c r="W197">
        <f>IFERROR(SMALL(W47:W127,ROW()-ROW($W$130)+1),"")</f>
        <v>0</v>
      </c>
      <c r="X197">
        <f>IFERROR(SMALL(X47:X127,ROW()-ROW($X$130)+1),"")</f>
        <v>0</v>
      </c>
      <c r="Y197">
        <f>IFERROR(SMALL(Y47:Y127,ROW()-ROW($Y$130)+1),"")</f>
        <v>0</v>
      </c>
      <c r="Z197">
        <f>IFERROR(SMALL(Z47:Z127,ROW()-ROW($Z$130)+1),"")</f>
        <v>0</v>
      </c>
      <c r="AA197">
        <f>IFERROR(SMALL(AA47:AA127,ROW()-ROW($AA$130)+1),"")</f>
        <v>0</v>
      </c>
      <c r="AB197">
        <f>IFERROR(SMALL(AB47:AB127,ROW()-ROW($AB$130)+1),"")</f>
        <v>0</v>
      </c>
      <c r="AC197">
        <f>IFERROR(SMALL(AC47:AC127,ROW()-ROW($AC$130)+1),"")</f>
        <v>0</v>
      </c>
      <c r="AD197">
        <f>IFERROR(SMALL(AD47:AD127,ROW()-ROW($AD$130)+1),"")</f>
        <v>0</v>
      </c>
      <c r="AE197">
        <f>IFERROR(SMALL(AE47:AE127,ROW()-ROW($AE$130)+1),"")</f>
        <v>0</v>
      </c>
      <c r="AF197">
        <f>IFERROR(SMALL(AF47:AF127,ROW()-ROW($AF$130)+1),"")</f>
        <v>0</v>
      </c>
      <c r="AG197">
        <f>IFERROR(SMALL(AG47:AG127,ROW()-ROW($AG$130)+1),"")</f>
        <v>0</v>
      </c>
      <c r="AH197">
        <f>IFERROR(SMALL(AH47:AH127,ROW()-ROW($AH$130)+1),"")</f>
        <v>0</v>
      </c>
      <c r="AI197">
        <f>IFERROR(SMALL(AI47:AI127,ROW()-ROW($AI$130)+1),"")</f>
        <v>0</v>
      </c>
      <c r="AJ197">
        <f>IFERROR(SMALL(AJ47:AJ127,ROW()-ROW($AJ$130)+1),"")</f>
        <v>0</v>
      </c>
      <c r="AK197">
        <f>IFERROR(SMALL(AK47:AK127,ROW()-ROW($AK$130)+1),"")</f>
        <v>0</v>
      </c>
      <c r="AL197">
        <f>IFERROR(SMALL(AL47:AL127,ROW()-ROW($AL$130)+1),"")</f>
        <v>0</v>
      </c>
      <c r="AM197">
        <f>IFERROR(SMALL(AM47:AM127,ROW()-ROW($AM$130)+1),"")</f>
        <v>0</v>
      </c>
      <c r="AN197">
        <f>IFERROR(SMALL(AN47:AN127,ROW()-ROW($AN$130)+1),"")</f>
        <v>0</v>
      </c>
      <c r="AO197">
        <f>IFERROR(SMALL(AO47:AO127,ROW()-ROW($AO$130)+1),"")</f>
        <v>0</v>
      </c>
      <c r="AP197">
        <f>IFERROR(SMALL(AP47:AP127,ROW()-ROW($AP$130)+1),"")</f>
        <v>0</v>
      </c>
      <c r="AQ197">
        <f>IFERROR(SMALL(AQ47:AQ127,ROW()-ROW($AQ$130)+1),"")</f>
        <v>0</v>
      </c>
      <c r="AR197">
        <f>IFERROR(SMALL(AR47:AR127,ROW()-ROW($AR$130)+1),"")</f>
        <v>0</v>
      </c>
      <c r="AS197">
        <f>IFERROR(SMALL(AS47:AS127,ROW()-ROW($AS$130)+1),"")</f>
        <v>0</v>
      </c>
      <c r="AT197">
        <f>IFERROR(SMALL(AT47:AT127,ROW()-ROW($AT$130)+1),"")</f>
        <v>0</v>
      </c>
      <c r="AU197">
        <f>IFERROR(SMALL(AU47:AU127,ROW()-ROW($AU$130)+1),"")</f>
        <v>0</v>
      </c>
      <c r="AV197">
        <f>IFERROR(SMALL(AV47:AV127,ROW()-ROW($AV$130)+1),"")</f>
        <v>0</v>
      </c>
      <c r="AW197">
        <f>IFERROR(SMALL(AW47:AW127,ROW()-ROW($AW$130)+1),"")</f>
        <v>0</v>
      </c>
      <c r="AX197">
        <f>IFERROR(SMALL(AX47:AX127,ROW()-ROW($AX$130)+1),"")</f>
        <v>0</v>
      </c>
      <c r="AY197">
        <f>IFERROR(SMALL(AY47:AY127,ROW()-ROW($AY$130)+1),"")</f>
        <v>0</v>
      </c>
      <c r="AZ197">
        <f>IFERROR(SMALL(AZ47:AZ127,ROW()-ROW($AZ$130)+1),"")</f>
        <v>0</v>
      </c>
      <c r="BA197">
        <f>IFERROR(SMALL(BA47:BA127,ROW()-ROW($BA$130)+1),"")</f>
        <v>0</v>
      </c>
      <c r="BB197">
        <f>IFERROR(SMALL(BB47:BB127,ROW()-ROW($BB$130)+1),"")</f>
        <v>0</v>
      </c>
      <c r="BC197">
        <f>IFERROR(SMALL(BC47:BC127,ROW()-ROW($BC$130)+1),"")</f>
        <v>0</v>
      </c>
      <c r="BD197">
        <f>IFERROR(SMALL(BD47:BD127,ROW()-ROW($BD$130)+1),"")</f>
        <v>0</v>
      </c>
      <c r="BE197">
        <f>IFERROR(SMALL(BE47:BE127,ROW()-ROW($BE$130)+1),"")</f>
        <v>0</v>
      </c>
      <c r="BF197">
        <f>IFERROR(SMALL(BF47:BF127,ROW()-ROW($BF$130)+1),"")</f>
        <v>0</v>
      </c>
      <c r="BG197">
        <f>IFERROR(SMALL(BG47:BG127,ROW()-ROW($BG$130)+1),"")</f>
        <v>0</v>
      </c>
      <c r="BH197">
        <f>IFERROR(SMALL(BH47:BH127,ROW()-ROW($BH$130)+1),"")</f>
        <v>0</v>
      </c>
      <c r="BI197">
        <f>IFERROR(SMALL(BI47:BI127,ROW()-ROW($BI$130)+1),"")</f>
        <v>0</v>
      </c>
      <c r="BJ197">
        <f>IFERROR(SMALL(BJ47:BJ127,ROW()-ROW($BJ$130)+1),"")</f>
        <v>0</v>
      </c>
      <c r="BK197">
        <f>IFERROR(SMALL(BK47:BK127,ROW()-ROW($BK$130)+1),"")</f>
        <v>0</v>
      </c>
      <c r="BL197">
        <f>IFERROR(SMALL(BL47:BL127,ROW()-ROW($BL$130)+1),"")</f>
        <v>0</v>
      </c>
      <c r="BM197">
        <f>IFERROR(SMALL(BM47:BM127,ROW()-ROW($BM$130)+1),"")</f>
        <v>0</v>
      </c>
      <c r="BN197">
        <f>IFERROR(SMALL(BN47:BN127,ROW()-ROW($BN$130)+1),"")</f>
        <v>0</v>
      </c>
      <c r="BO197">
        <f>IFERROR(SMALL(BO47:BO127,ROW()-ROW($BO$130)+1),"")</f>
        <v>0</v>
      </c>
      <c r="BP197">
        <f>IFERROR(SMALL(BP47:BP127,ROW()-ROW($BP$130)+1),"")</f>
        <v>0</v>
      </c>
      <c r="BQ197">
        <f>IFERROR(SMALL(BQ47:BQ127,ROW()-ROW($BQ$130)+1),"")</f>
        <v>0</v>
      </c>
      <c r="BR197">
        <f>IFERROR(SMALL(BR47:BR127,ROW()-ROW($BR$130)+1),"")</f>
        <v>0</v>
      </c>
      <c r="BS197">
        <f>IFERROR(SMALL(BS47:BS127,ROW()-ROW($BS$130)+1),"")</f>
        <v>0</v>
      </c>
      <c r="BT197">
        <f>IFERROR(SMALL(BT47:BT127,ROW()-ROW($BT$130)+1),"")</f>
        <v>0</v>
      </c>
      <c r="BU197">
        <f>IFERROR(SMALL(BU47:BU127,ROW()-ROW($BU$130)+1),"")</f>
        <v>0</v>
      </c>
      <c r="BV197">
        <f>IFERROR(SMALL(BV47:BV127,ROW()-ROW($BV$130)+1),"")</f>
        <v>0</v>
      </c>
      <c r="BW197">
        <f>IFERROR(SMALL(BW47:BW127,ROW()-ROW($BW$130)+1),"")</f>
        <v>0</v>
      </c>
      <c r="BX197">
        <f>IFERROR(SMALL(BX47:BX127,ROW()-ROW($BX$130)+1),"")</f>
        <v>0</v>
      </c>
      <c r="BY197">
        <f>IFERROR(SMALL(BY47:BY127,ROW()-ROW($BY$130)+1),"")</f>
        <v>0</v>
      </c>
      <c r="BZ197">
        <f>IFERROR(SMALL(BZ47:BZ127,ROW()-ROW($BZ$130)+1),"")</f>
        <v>0</v>
      </c>
      <c r="CA197">
        <f>IFERROR(SMALL(CA47:CA127,ROW()-ROW($CA$130)+1),"")</f>
        <v>0</v>
      </c>
      <c r="CB197">
        <f>IFERROR(SMALL(CB47:CB127,ROW()-ROW($CB$130)+1),"")</f>
        <v>0</v>
      </c>
      <c r="CC197">
        <f>IFERROR(SMALL(CC47:CC127,ROW()-ROW($CC$130)+1),"")</f>
        <v>0</v>
      </c>
      <c r="CD197">
        <f>IFERROR(SMALL(CD47:CD127,ROW()-ROW($CD$130)+1),"")</f>
        <v>0</v>
      </c>
      <c r="CE197">
        <f>IFERROR(SMALL(CE47:CE127,ROW()-ROW($CE$130)+1),"")</f>
        <v>0</v>
      </c>
      <c r="CF197">
        <f>IFERROR(SMALL(CF47:CF127,ROW()-ROW($CF$130)+1),"")</f>
        <v>0</v>
      </c>
      <c r="CG197">
        <f>IFERROR(SMALL(CG47:CG127,ROW()-ROW($CG$130)+1),"")</f>
        <v>0</v>
      </c>
      <c r="CH197">
        <f>IFERROR(SMALL(CH47:CH127,ROW()-ROW($CH$130)+1),"")</f>
        <v>0</v>
      </c>
      <c r="CI197">
        <f>IFERROR(SMALL(CI47:CI127,ROW()-ROW($CI$130)+1),"")</f>
        <v>0</v>
      </c>
      <c r="CJ197">
        <f>IFERROR(SMALL(CJ47:CJ127,ROW()-ROW($CJ$130)+1),"")</f>
        <v>0</v>
      </c>
      <c r="CK197">
        <f>IFERROR(SMALL(CK47:CK127,ROW()-ROW($CK$130)+1),"")</f>
        <v>0</v>
      </c>
      <c r="CL197">
        <f>IFERROR(SMALL(CL47:CL127,ROW()-ROW($CL$130)+1),"")</f>
        <v>0</v>
      </c>
      <c r="CM197">
        <f>IFERROR(SMALL(CM47:CM127,ROW()-ROW($CM$130)+1),"")</f>
        <v>0</v>
      </c>
      <c r="CN197">
        <f>IFERROR(SMALL(CN47:CN127,ROW()-ROW($CN$130)+1),"")</f>
        <v>0</v>
      </c>
      <c r="CO197">
        <f>IFERROR(SMALL(CO47:CO127,ROW()-ROW($CO$130)+1),"")</f>
        <v>0</v>
      </c>
      <c r="CP197">
        <f>IFERROR(SMALL(CP47:CP127,ROW()-ROW($CP$130)+1),"")</f>
        <v>0</v>
      </c>
      <c r="CQ197">
        <f>IFERROR(SMALL(CQ47:CQ127,ROW()-ROW($CQ$130)+1),"")</f>
        <v>0</v>
      </c>
      <c r="CR197">
        <f>IFERROR(SMALL(CR47:CR127,ROW()-ROW($CR$130)+1),"")</f>
        <v>0</v>
      </c>
      <c r="CS197">
        <f>IFERROR(SMALL(CS47:CS127,ROW()-ROW($CS$130)+1),"")</f>
        <v>0</v>
      </c>
      <c r="CT197">
        <f>IFERROR(SMALL(CT47:CT127,ROW()-ROW($CT$130)+1),"")</f>
        <v>0</v>
      </c>
      <c r="CU197">
        <f>IFERROR(SMALL(CU47:CU127,ROW()-ROW($CU$130)+1),"")</f>
        <v>0</v>
      </c>
      <c r="CV197">
        <f>IFERROR(SMALL(CV47:CV127,ROW()-ROW($CV$130)+1),"")</f>
        <v>0</v>
      </c>
      <c r="CW197">
        <f>IFERROR(SMALL(CW47:CW127,ROW()-ROW($CW$130)+1),"")</f>
        <v>0</v>
      </c>
      <c r="CX197">
        <f>IFERROR(SMALL(CX47:CX127,ROW()-ROW($CX$130)+1),"")</f>
        <v>0</v>
      </c>
      <c r="CY197">
        <f>IFERROR(SMALL(CY47:CY127,ROW()-ROW($CY$130)+1),"")</f>
        <v>0</v>
      </c>
      <c r="CZ197">
        <f>IFERROR(SMALL(CZ47:CZ127,ROW()-ROW($CZ$130)+1),"")</f>
        <v>0</v>
      </c>
      <c r="DA197">
        <f>IFERROR(SMALL(DA47:DA127,ROW()-ROW($DA$130)+1),"")</f>
        <v>0</v>
      </c>
      <c r="DB197">
        <f>IFERROR(SMALL(DB47:DB127,ROW()-ROW($DB$130)+1),"")</f>
        <v>0</v>
      </c>
      <c r="DC197">
        <f>IFERROR(SMALL(DC47:DC127,ROW()-ROW($DC$130)+1),"")</f>
        <v>0</v>
      </c>
      <c r="DD197">
        <f>IFERROR(SMALL(DD47:DD127,ROW()-ROW($DD$130)+1),"")</f>
        <v>0</v>
      </c>
      <c r="DE197">
        <f>IFERROR(SMALL(DE47:DE127,ROW()-ROW($DE$130)+1),"")</f>
        <v>0</v>
      </c>
      <c r="DF197">
        <f>IFERROR(SMALL(DF47:DF127,ROW()-ROW($DF$130)+1),"")</f>
        <v>0</v>
      </c>
      <c r="DG197">
        <f>IFERROR(SMALL(DG47:DG127,ROW()-ROW($DG$130)+1),"")</f>
        <v>0</v>
      </c>
      <c r="DH197">
        <f>IFERROR(SMALL(DH47:DH127,ROW()-ROW($DH$130)+1),"")</f>
        <v>0</v>
      </c>
      <c r="DI197">
        <f>IFERROR(SMALL(DI47:DI127,ROW()-ROW($DI$130)+1),"")</f>
        <v>0</v>
      </c>
      <c r="DJ197">
        <f>IFERROR(SMALL(DJ47:DJ127,ROW()-ROW($DJ$130)+1),"")</f>
        <v>0</v>
      </c>
      <c r="DK197">
        <f>IFERROR(SMALL(DK47:DK127,ROW()-ROW($DK$130)+1),"")</f>
        <v>0</v>
      </c>
      <c r="DL197">
        <f>IFERROR(SMALL(DL47:DL127,ROW()-ROW($DL$130)+1),"")</f>
        <v>0</v>
      </c>
      <c r="DM197">
        <f>IFERROR(SMALL(DM47:DM127,ROW()-ROW($DM$130)+1),"")</f>
        <v>0</v>
      </c>
      <c r="DN197">
        <f>IFERROR(SMALL(DN47:DN127,ROW()-ROW($DN$130)+1),"")</f>
        <v>0</v>
      </c>
      <c r="DO197">
        <f>IFERROR(SMALL(DO47:DO127,ROW()-ROW($DO$130)+1),"")</f>
        <v>0</v>
      </c>
      <c r="DP197">
        <f>IFERROR(SMALL(DP47:DP127,ROW()-ROW($DP$130)+1),"")</f>
        <v>0</v>
      </c>
      <c r="DS197">
        <f>IFERROR(SMALL(DS47:DS127,ROW()-ROW($DS$130)+1),"")</f>
        <v>0</v>
      </c>
      <c r="DT197">
        <f>IFERROR(SMALL(DT47:DT127,ROW()-ROW($DT$130)+1),"")</f>
        <v>0</v>
      </c>
      <c r="DU197">
        <f>IFERROR(SMALL(DU47:DU127,ROW()-ROW($DU$130)+1),"")</f>
        <v>0</v>
      </c>
      <c r="DV197">
        <f>IFERROR(SMALL(DV47:DV127,ROW()-ROW($DV$130)+1),"")</f>
        <v>0</v>
      </c>
      <c r="DW197">
        <f>IFERROR(SMALL(DW47:DW127,ROW()-ROW($DW$130)+1),"")</f>
        <v>0</v>
      </c>
      <c r="DX197">
        <f>IFERROR(SMALL(DX47:DX127,ROW()-ROW($DX$130)+1),"")</f>
        <v>0</v>
      </c>
      <c r="DY197">
        <f>IFERROR(SMALL(DY47:DY127,ROW()-ROW($DY$130)+1),"")</f>
        <v>0</v>
      </c>
      <c r="DZ197">
        <f>IFERROR(SMALL(DZ47:DZ127,ROW()-ROW($DZ$130)+1),"")</f>
        <v>0</v>
      </c>
      <c r="EA197">
        <f>IFERROR(SMALL(EA47:EA127,ROW()-ROW($EA$130)+1),"")</f>
        <v>0</v>
      </c>
      <c r="EB197">
        <f>IFERROR(SMALL(EB47:EB127,ROW()-ROW($EB$130)+1),"")</f>
        <v>0</v>
      </c>
      <c r="EC197">
        <f>IFERROR(SMALL(EC47:EC127,ROW()-ROW($EC$130)+1),"")</f>
        <v>0</v>
      </c>
      <c r="ED197">
        <f>IFERROR(SMALL(ED47:ED127,ROW()-ROW($ED$130)+1),"")</f>
        <v>0</v>
      </c>
      <c r="EE197">
        <f>IFERROR(SMALL(EE47:EE127,ROW()-ROW($EE$130)+1),"")</f>
        <v>0</v>
      </c>
      <c r="EF197">
        <f>IFERROR(SMALL(EF47:EF127,ROW()-ROW($EF$130)+1),"")</f>
        <v>0</v>
      </c>
      <c r="EG197">
        <f>IFERROR(SMALL(EG47:EG127,ROW()-ROW($EG$130)+1),"")</f>
        <v>0</v>
      </c>
      <c r="EH197">
        <f>IFERROR(SMALL(EH47:EH127,ROW()-ROW($EH$130)+1),"")</f>
        <v>0</v>
      </c>
      <c r="EI197">
        <f>IFERROR(SMALL(EI47:EI127,ROW()-ROW($EI$130)+1),"")</f>
        <v>0</v>
      </c>
      <c r="EJ197">
        <f>IFERROR(SMALL(EJ47:EJ127,ROW()-ROW($EJ$130)+1),"")</f>
        <v>0</v>
      </c>
      <c r="EK197">
        <f>IFERROR(SMALL(EK47:EK127,ROW()-ROW($EK$130)+1),"")</f>
        <v>0</v>
      </c>
      <c r="EL197">
        <f>IFERROR(SMALL(EL47:EL127,ROW()-ROW($EL$130)+1),"")</f>
        <v>0</v>
      </c>
      <c r="EM197">
        <f>IFERROR(SMALL(EM47:EM127,ROW()-ROW($EM$130)+1),"")</f>
        <v>0</v>
      </c>
      <c r="EN197">
        <f>IFERROR(SMALL(EN47:EN127,ROW()-ROW($EN$130)+1),"")</f>
        <v>0</v>
      </c>
      <c r="EO197">
        <f>IFERROR(SMALL(EO47:EO127,ROW()-ROW($EO$130)+1),"")</f>
        <v>0</v>
      </c>
      <c r="EP197">
        <f>IFERROR(SMALL(EP47:EP127,ROW()-ROW($EP$130)+1),"")</f>
        <v>0</v>
      </c>
      <c r="EQ197">
        <f>IFERROR(SMALL(EQ47:EQ127,ROW()-ROW($EQ$130)+1),"")</f>
        <v>0</v>
      </c>
      <c r="ER197">
        <f>IFERROR(SMALL(ER47:ER127,ROW()-ROW($ER$130)+1),"")</f>
        <v>0</v>
      </c>
      <c r="ES197">
        <f>IFERROR(SMALL(ES47:ES127,ROW()-ROW($ES$130)+1),"")</f>
        <v>0</v>
      </c>
      <c r="ET197">
        <f>IFERROR(SMALL(ET47:ET127,ROW()-ROW($ET$130)+1),"")</f>
        <v>0</v>
      </c>
      <c r="EU197">
        <f>IFERROR(SMALL(EU47:EU127,ROW()-ROW($EU$130)+1),"")</f>
        <v>0</v>
      </c>
      <c r="EV197">
        <f>IFERROR(SMALL(EV47:EV127,ROW()-ROW($EV$130)+1),"")</f>
        <v>0</v>
      </c>
      <c r="EW197">
        <f>IFERROR(SMALL(EW47:EW127,ROW()-ROW($EW$130)+1),"")</f>
        <v>0</v>
      </c>
      <c r="EX197">
        <f>IFERROR(SMALL(EX47:EX127,ROW()-ROW($EX$130)+1),"")</f>
        <v>0</v>
      </c>
      <c r="EY197">
        <f>IFERROR(SMALL(EY47:EY127,ROW()-ROW($EY$130)+1),"")</f>
        <v>0</v>
      </c>
      <c r="EZ197">
        <f>IFERROR(SMALL(EZ47:EZ127,ROW()-ROW($EZ$130)+1),"")</f>
        <v>0</v>
      </c>
      <c r="FA197">
        <f>IFERROR(SMALL(FA47:FA127,ROW()-ROW($FA$130)+1),"")</f>
        <v>0</v>
      </c>
      <c r="FB197">
        <f>IFERROR(SMALL(FB47:FB127,ROW()-ROW($FB$130)+1),"")</f>
        <v>0</v>
      </c>
      <c r="FC197">
        <f>IFERROR(SMALL(FC47:FC127,ROW()-ROW($FC$130)+1),"")</f>
        <v>0</v>
      </c>
      <c r="FD197">
        <f>IFERROR(SMALL(FD47:FD127,ROW()-ROW($FD$130)+1),"")</f>
        <v>0</v>
      </c>
      <c r="FE197">
        <f>IFERROR(SMALL(FE47:FE127,ROW()-ROW($FE$130)+1),"")</f>
        <v>0</v>
      </c>
      <c r="FF197">
        <f>IFERROR(SMALL(FF47:FF127,ROW()-ROW($FF$130)+1),"")</f>
        <v>0</v>
      </c>
      <c r="FG197">
        <f>IFERROR(SMALL(FG47:FG127,ROW()-ROW($FG$130)+1),"")</f>
        <v>0</v>
      </c>
      <c r="FH197">
        <f>IFERROR(SMALL(FH47:FH127,ROW()-ROW($FH$130)+1),"")</f>
        <v>0</v>
      </c>
      <c r="FI197">
        <f>IFERROR(SMALL(FI47:FI127,ROW()-ROW($FI$130)+1),"")</f>
        <v>0</v>
      </c>
      <c r="FJ197">
        <f>IFERROR(SMALL(FJ47:FJ127,ROW()-ROW($FJ$130)+1),"")</f>
        <v>0</v>
      </c>
      <c r="FK197">
        <f>IFERROR(SMALL(FK47:FK127,ROW()-ROW($FK$130)+1),"")</f>
        <v>0</v>
      </c>
      <c r="FL197">
        <f>IFERROR(SMALL(FL47:FL127,ROW()-ROW($FL$130)+1),"")</f>
        <v>0</v>
      </c>
      <c r="FM197">
        <f>IFERROR(SMALL(FM47:FM127,ROW()-ROW($FM$130)+1),"")</f>
        <v>0</v>
      </c>
      <c r="FN197">
        <f>IFERROR(SMALL(FN47:FN127,ROW()-ROW($FN$130)+1),"")</f>
        <v>0</v>
      </c>
      <c r="FO197">
        <f>IFERROR(SMALL(FO47:FO127,ROW()-ROW($FO$130)+1),"")</f>
        <v>0</v>
      </c>
      <c r="FP197">
        <f>IFERROR(SMALL(FP47:FP127,ROW()-ROW($FP$130)+1),"")</f>
        <v>0</v>
      </c>
      <c r="FQ197">
        <f>IFERROR(SMALL(FQ47:FQ127,ROW()-ROW($FQ$130)+1),"")</f>
        <v>0</v>
      </c>
      <c r="FR197">
        <f>IFERROR(SMALL(FR47:FR127,ROW()-ROW($FR$130)+1),"")</f>
        <v>0</v>
      </c>
      <c r="FS197">
        <f>IFERROR(SMALL(FS47:FS127,ROW()-ROW($FS$130)+1),"")</f>
        <v>0</v>
      </c>
      <c r="FT197">
        <f>IFERROR(SMALL(FT47:FT127,ROW()-ROW($FT$130)+1),"")</f>
        <v>0</v>
      </c>
      <c r="FU197">
        <f>IFERROR(SMALL(FU47:FU127,ROW()-ROW($FU$130)+1),"")</f>
        <v>0</v>
      </c>
      <c r="FV197">
        <f>IFERROR(SMALL(FV47:FV127,ROW()-ROW($FV$130)+1),"")</f>
        <v>0</v>
      </c>
      <c r="FW197">
        <f>IFERROR(SMALL(FW47:FW127,ROW()-ROW($FW$130)+1),"")</f>
        <v>0</v>
      </c>
      <c r="FX197">
        <f>IFERROR(SMALL(FX47:FX127,ROW()-ROW($FX$130)+1),"")</f>
        <v>0</v>
      </c>
      <c r="FY197">
        <f>IFERROR(SMALL(FY47:FY127,ROW()-ROW($FY$130)+1),"")</f>
        <v>0</v>
      </c>
      <c r="FZ197">
        <f>IFERROR(SMALL(FZ47:FZ127,ROW()-ROW($FZ$130)+1),"")</f>
        <v>0</v>
      </c>
      <c r="GA197">
        <f>IFERROR(SMALL(GA47:GA127,ROW()-ROW($GA$130)+1),"")</f>
        <v>0</v>
      </c>
      <c r="GB197">
        <f>IFERROR(SMALL(GB47:GB127,ROW()-ROW($GB$130)+1),"")</f>
        <v>0</v>
      </c>
      <c r="GC197">
        <f>IFERROR(SMALL(GC47:GC127,ROW()-ROW($GC$130)+1),"")</f>
        <v>0</v>
      </c>
      <c r="GD197">
        <f>IFERROR(SMALL(GD47:GD127,ROW()-ROW($GD$130)+1),"")</f>
        <v>0</v>
      </c>
      <c r="GE197">
        <f>IFERROR(SMALL(GE47:GE127,ROW()-ROW($GE$130)+1),"")</f>
        <v>0</v>
      </c>
      <c r="GF197">
        <f>IFERROR(SMALL(GF47:GF127,ROW()-ROW($GF$130)+1),"")</f>
        <v>0</v>
      </c>
      <c r="GG197">
        <f>IFERROR(SMALL(GG47:GG127,ROW()-ROW($GG$130)+1),"")</f>
        <v>0</v>
      </c>
      <c r="GH197">
        <f>IFERROR(SMALL(GH47:GH127,ROW()-ROW($GH$130)+1),"")</f>
        <v>0</v>
      </c>
      <c r="GI197">
        <f>IFERROR(SMALL(GI47:GI127,ROW()-ROW($GI$130)+1),"")</f>
        <v>0</v>
      </c>
      <c r="GJ197">
        <f>IFERROR(SMALL(GJ47:GJ127,ROW()-ROW($GJ$130)+1),"")</f>
        <v>0</v>
      </c>
      <c r="GK197">
        <f>IFERROR(SMALL(GK47:GK127,ROW()-ROW($GK$130)+1),"")</f>
        <v>0</v>
      </c>
      <c r="GL197">
        <f>IFERROR(SMALL(GL47:GL127,ROW()-ROW($GL$130)+1),"")</f>
        <v>0</v>
      </c>
      <c r="GM197">
        <f>IFERROR(SMALL(GM47:GM127,ROW()-ROW($GM$130)+1),"")</f>
        <v>0</v>
      </c>
      <c r="GN197">
        <f>IFERROR(SMALL(GN47:GN127,ROW()-ROW($GN$130)+1),"")</f>
        <v>0</v>
      </c>
      <c r="GO197">
        <f>IFERROR(SMALL(GO47:GO127,ROW()-ROW($GO$130)+1),"")</f>
        <v>0</v>
      </c>
      <c r="GP197">
        <f>IFERROR(SMALL(GP47:GP127,ROW()-ROW($GP$130)+1),"")</f>
        <v>0</v>
      </c>
      <c r="GQ197">
        <f>IFERROR(SMALL(GQ47:GQ127,ROW()-ROW($GQ$130)+1),"")</f>
        <v>0</v>
      </c>
      <c r="GR197">
        <f>IFERROR(SMALL(GR47:GR127,ROW()-ROW($GR$130)+1),"")</f>
        <v>0</v>
      </c>
      <c r="GS197">
        <f>IFERROR(SMALL(GS47:GS127,ROW()-ROW($GS$130)+1),"")</f>
        <v>0</v>
      </c>
      <c r="GT197">
        <f>IFERROR(SMALL(GT47:GT127,ROW()-ROW($GT$130)+1),"")</f>
        <v>0</v>
      </c>
      <c r="GU197">
        <f>IFERROR(SMALL(GU47:GU127,ROW()-ROW($GU$130)+1),"")</f>
        <v>0</v>
      </c>
      <c r="GV197">
        <f>IFERROR(SMALL(GV47:GV127,ROW()-ROW($GV$130)+1),"")</f>
        <v>0</v>
      </c>
      <c r="GW197">
        <f>IFERROR(SMALL(GW47:GW127,ROW()-ROW($GW$130)+1),"")</f>
        <v>0</v>
      </c>
      <c r="GX197">
        <f>IFERROR(SMALL(GX47:GX127,ROW()-ROW($GX$130)+1),"")</f>
        <v>0</v>
      </c>
      <c r="GY197">
        <f>IFERROR(SMALL(GY47:GY127,ROW()-ROW($GY$130)+1),"")</f>
        <v>0</v>
      </c>
      <c r="GZ197">
        <f>IFERROR(SMALL(GZ47:GZ127,ROW()-ROW($GZ$130)+1),"")</f>
        <v>0</v>
      </c>
      <c r="HA197">
        <f>IFERROR(SMALL(HA47:HA127,ROW()-ROW($HA$130)+1),"")</f>
        <v>0</v>
      </c>
      <c r="HB197">
        <f>IFERROR(SMALL(HB47:HB127,ROW()-ROW($HB$130)+1),"")</f>
        <v>0</v>
      </c>
      <c r="HC197">
        <f>IFERROR(SMALL(HC47:HC127,ROW()-ROW($HC$130)+1),"")</f>
        <v>0</v>
      </c>
      <c r="HD197">
        <f>IFERROR(SMALL(HD47:HD127,ROW()-ROW($HD$130)+1),"")</f>
        <v>0</v>
      </c>
      <c r="HE197">
        <f>IFERROR(SMALL(HE47:HE127,ROW()-ROW($HE$130)+1),"")</f>
        <v>0</v>
      </c>
      <c r="HF197">
        <f>IFERROR(SMALL(HF47:HF127,ROW()-ROW($HF$130)+1),"")</f>
        <v>0</v>
      </c>
      <c r="HG197">
        <f>IFERROR(SMALL(HG47:HG127,ROW()-ROW($HG$130)+1),"")</f>
        <v>0</v>
      </c>
      <c r="HH197">
        <f>IFERROR(SMALL(HH47:HH127,ROW()-ROW($HH$130)+1),"")</f>
        <v>0</v>
      </c>
      <c r="HI197">
        <f>IFERROR(SMALL(HI47:HI127,ROW()-ROW($HI$130)+1),"")</f>
        <v>0</v>
      </c>
      <c r="HJ197">
        <f>IFERROR(SMALL(HJ47:HJ127,ROW()-ROW($HJ$130)+1),"")</f>
        <v>0</v>
      </c>
      <c r="HK197">
        <f>IFERROR(SMALL(HK47:HK127,ROW()-ROW($HK$130)+1),"")</f>
        <v>0</v>
      </c>
      <c r="HL197">
        <f>IFERROR(SMALL(HL47:HL127,ROW()-ROW($HL$130)+1),"")</f>
        <v>0</v>
      </c>
      <c r="HM197">
        <f>IFERROR(SMALL(HM47:HM127,ROW()-ROW($HM$130)+1),"")</f>
        <v>0</v>
      </c>
      <c r="HN197">
        <f>IFERROR(SMALL(HN47:HN127,ROW()-ROW($HN$130)+1),"")</f>
        <v>0</v>
      </c>
      <c r="HO197">
        <f>IFERROR(SMALL(HO47:HO127,ROW()-ROW($HO$130)+1),"")</f>
        <v>0</v>
      </c>
      <c r="HP197">
        <f>IFERROR(SMALL(HP47:HP127,ROW()-ROW($HP$130)+1),"")</f>
        <v>0</v>
      </c>
      <c r="HQ197">
        <f>IFERROR(SMALL(HQ47:HQ127,ROW()-ROW($HQ$130)+1),"")</f>
        <v>0</v>
      </c>
      <c r="HR197">
        <f>IFERROR(SMALL(HR47:HR127,ROW()-ROW($HR$130)+1),"")</f>
        <v>0</v>
      </c>
      <c r="HS197">
        <f>IFERROR(SMALL(HS47:HS127,ROW()-ROW($HS$130)+1),"")</f>
        <v>0</v>
      </c>
      <c r="HT197">
        <f>IFERROR(SMALL(HT47:HT127,ROW()-ROW($HT$130)+1),"")</f>
        <v>0</v>
      </c>
      <c r="HU197">
        <f>IFERROR(SMALL(HU47:HU127,ROW()-ROW($HU$130)+1),"")</f>
        <v>0</v>
      </c>
      <c r="HV197">
        <f>IFERROR(SMALL(HV47:HV127,ROW()-ROW($HV$130)+1),"")</f>
        <v>0</v>
      </c>
      <c r="HW197">
        <f>IFERROR(SMALL(HW47:HW127,ROW()-ROW($HW$130)+1),"")</f>
        <v>0</v>
      </c>
      <c r="HX197">
        <f>IFERROR(SMALL(HX47:HX127,ROW()-ROW($HX$130)+1),"")</f>
        <v>0</v>
      </c>
      <c r="HY197">
        <f>IFERROR(SMALL(HY47:HY127,ROW()-ROW($HY$130)+1),"")</f>
        <v>0</v>
      </c>
      <c r="HZ197">
        <f>IFERROR(SMALL(HZ47:HZ127,ROW()-ROW($HZ$130)+1),"")</f>
        <v>0</v>
      </c>
      <c r="IA197">
        <f>IFERROR(SMALL(IA47:IA127,ROW()-ROW($IA$130)+1),"")</f>
        <v>0</v>
      </c>
      <c r="IB197">
        <f>IFERROR(SMALL(IB47:IB127,ROW()-ROW($IB$130)+1),"")</f>
        <v>0</v>
      </c>
      <c r="IC197">
        <f>IFERROR(SMALL(IC47:IC127,ROW()-ROW($IC$130)+1),"")</f>
        <v>0</v>
      </c>
      <c r="ID197">
        <f>IFERROR(SMALL(ID47:ID127,ROW()-ROW($ID$130)+1),"")</f>
        <v>0</v>
      </c>
    </row>
    <row r="198" spans="5:238">
      <c r="E198">
        <f>IFERROR(SMALL(E47:E127,ROW()-ROW($E$130)+1),"")</f>
        <v>0</v>
      </c>
      <c r="F198">
        <f>IFERROR(SMALL(F47:F127,ROW()-ROW($F$130)+1),"")</f>
        <v>0</v>
      </c>
      <c r="G198">
        <f>IFERROR(SMALL(G47:G127,ROW()-ROW($G$130)+1),"")</f>
        <v>0</v>
      </c>
      <c r="H198">
        <f>IFERROR(SMALL(H47:H127,ROW()-ROW($H$130)+1),"")</f>
        <v>0</v>
      </c>
      <c r="I198">
        <f>IFERROR(SMALL(I47:I127,ROW()-ROW($I$130)+1),"")</f>
        <v>0</v>
      </c>
      <c r="J198">
        <f>IFERROR(SMALL(J47:J127,ROW()-ROW($J$130)+1),"")</f>
        <v>0</v>
      </c>
      <c r="K198">
        <f>IFERROR(SMALL(K47:K127,ROW()-ROW($K$130)+1),"")</f>
        <v>0</v>
      </c>
      <c r="L198">
        <f>IFERROR(SMALL(L47:L127,ROW()-ROW($L$130)+1),"")</f>
        <v>0</v>
      </c>
      <c r="M198">
        <f>IFERROR(SMALL(M47:M127,ROW()-ROW($M$130)+1),"")</f>
        <v>0</v>
      </c>
      <c r="N198">
        <f>IFERROR(SMALL(N47:N127,ROW()-ROW($N$130)+1),"")</f>
        <v>0</v>
      </c>
      <c r="O198">
        <f>IFERROR(SMALL(O47:O127,ROW()-ROW($O$130)+1),"")</f>
        <v>0</v>
      </c>
      <c r="P198">
        <f>IFERROR(SMALL(P47:P127,ROW()-ROW($P$130)+1),"")</f>
        <v>0</v>
      </c>
      <c r="Q198">
        <f>IFERROR(SMALL(Q47:Q127,ROW()-ROW($Q$130)+1),"")</f>
        <v>0</v>
      </c>
      <c r="R198">
        <f>IFERROR(SMALL(R47:R127,ROW()-ROW($R$130)+1),"")</f>
        <v>0</v>
      </c>
      <c r="S198">
        <f>IFERROR(SMALL(S47:S127,ROW()-ROW($S$130)+1),"")</f>
        <v>0</v>
      </c>
      <c r="T198">
        <f>IFERROR(SMALL(T47:T127,ROW()-ROW($T$130)+1),"")</f>
        <v>0</v>
      </c>
      <c r="U198">
        <f>IFERROR(SMALL(U47:U127,ROW()-ROW($U$130)+1),"")</f>
        <v>0</v>
      </c>
      <c r="V198">
        <f>IFERROR(SMALL(V47:V127,ROW()-ROW($V$130)+1),"")</f>
        <v>0</v>
      </c>
      <c r="W198">
        <f>IFERROR(SMALL(W47:W127,ROW()-ROW($W$130)+1),"")</f>
        <v>0</v>
      </c>
      <c r="X198">
        <f>IFERROR(SMALL(X47:X127,ROW()-ROW($X$130)+1),"")</f>
        <v>0</v>
      </c>
      <c r="Y198">
        <f>IFERROR(SMALL(Y47:Y127,ROW()-ROW($Y$130)+1),"")</f>
        <v>0</v>
      </c>
      <c r="Z198">
        <f>IFERROR(SMALL(Z47:Z127,ROW()-ROW($Z$130)+1),"")</f>
        <v>0</v>
      </c>
      <c r="AA198">
        <f>IFERROR(SMALL(AA47:AA127,ROW()-ROW($AA$130)+1),"")</f>
        <v>0</v>
      </c>
      <c r="AB198">
        <f>IFERROR(SMALL(AB47:AB127,ROW()-ROW($AB$130)+1),"")</f>
        <v>0</v>
      </c>
      <c r="AC198">
        <f>IFERROR(SMALL(AC47:AC127,ROW()-ROW($AC$130)+1),"")</f>
        <v>0</v>
      </c>
      <c r="AD198">
        <f>IFERROR(SMALL(AD47:AD127,ROW()-ROW($AD$130)+1),"")</f>
        <v>0</v>
      </c>
      <c r="AE198">
        <f>IFERROR(SMALL(AE47:AE127,ROW()-ROW($AE$130)+1),"")</f>
        <v>0</v>
      </c>
      <c r="AF198">
        <f>IFERROR(SMALL(AF47:AF127,ROW()-ROW($AF$130)+1),"")</f>
        <v>0</v>
      </c>
      <c r="AG198">
        <f>IFERROR(SMALL(AG47:AG127,ROW()-ROW($AG$130)+1),"")</f>
        <v>0</v>
      </c>
      <c r="AH198">
        <f>IFERROR(SMALL(AH47:AH127,ROW()-ROW($AH$130)+1),"")</f>
        <v>0</v>
      </c>
      <c r="AI198">
        <f>IFERROR(SMALL(AI47:AI127,ROW()-ROW($AI$130)+1),"")</f>
        <v>0</v>
      </c>
      <c r="AJ198">
        <f>IFERROR(SMALL(AJ47:AJ127,ROW()-ROW($AJ$130)+1),"")</f>
        <v>0</v>
      </c>
      <c r="AK198">
        <f>IFERROR(SMALL(AK47:AK127,ROW()-ROW($AK$130)+1),"")</f>
        <v>0</v>
      </c>
      <c r="AL198">
        <f>IFERROR(SMALL(AL47:AL127,ROW()-ROW($AL$130)+1),"")</f>
        <v>0</v>
      </c>
      <c r="AM198">
        <f>IFERROR(SMALL(AM47:AM127,ROW()-ROW($AM$130)+1),"")</f>
        <v>0</v>
      </c>
      <c r="AN198">
        <f>IFERROR(SMALL(AN47:AN127,ROW()-ROW($AN$130)+1),"")</f>
        <v>0</v>
      </c>
      <c r="AO198">
        <f>IFERROR(SMALL(AO47:AO127,ROW()-ROW($AO$130)+1),"")</f>
        <v>0</v>
      </c>
      <c r="AP198">
        <f>IFERROR(SMALL(AP47:AP127,ROW()-ROW($AP$130)+1),"")</f>
        <v>0</v>
      </c>
      <c r="AQ198">
        <f>IFERROR(SMALL(AQ47:AQ127,ROW()-ROW($AQ$130)+1),"")</f>
        <v>0</v>
      </c>
      <c r="AR198">
        <f>IFERROR(SMALL(AR47:AR127,ROW()-ROW($AR$130)+1),"")</f>
        <v>0</v>
      </c>
      <c r="AS198">
        <f>IFERROR(SMALL(AS47:AS127,ROW()-ROW($AS$130)+1),"")</f>
        <v>0</v>
      </c>
      <c r="AT198">
        <f>IFERROR(SMALL(AT47:AT127,ROW()-ROW($AT$130)+1),"")</f>
        <v>0</v>
      </c>
      <c r="AU198">
        <f>IFERROR(SMALL(AU47:AU127,ROW()-ROW($AU$130)+1),"")</f>
        <v>0</v>
      </c>
      <c r="AV198">
        <f>IFERROR(SMALL(AV47:AV127,ROW()-ROW($AV$130)+1),"")</f>
        <v>0</v>
      </c>
      <c r="AW198">
        <f>IFERROR(SMALL(AW47:AW127,ROW()-ROW($AW$130)+1),"")</f>
        <v>0</v>
      </c>
      <c r="AX198">
        <f>IFERROR(SMALL(AX47:AX127,ROW()-ROW($AX$130)+1),"")</f>
        <v>0</v>
      </c>
      <c r="AY198">
        <f>IFERROR(SMALL(AY47:AY127,ROW()-ROW($AY$130)+1),"")</f>
        <v>0</v>
      </c>
      <c r="AZ198">
        <f>IFERROR(SMALL(AZ47:AZ127,ROW()-ROW($AZ$130)+1),"")</f>
        <v>0</v>
      </c>
      <c r="BA198">
        <f>IFERROR(SMALL(BA47:BA127,ROW()-ROW($BA$130)+1),"")</f>
        <v>0</v>
      </c>
      <c r="BB198">
        <f>IFERROR(SMALL(BB47:BB127,ROW()-ROW($BB$130)+1),"")</f>
        <v>0</v>
      </c>
      <c r="BC198">
        <f>IFERROR(SMALL(BC47:BC127,ROW()-ROW($BC$130)+1),"")</f>
        <v>0</v>
      </c>
      <c r="BD198">
        <f>IFERROR(SMALL(BD47:BD127,ROW()-ROW($BD$130)+1),"")</f>
        <v>0</v>
      </c>
      <c r="BE198">
        <f>IFERROR(SMALL(BE47:BE127,ROW()-ROW($BE$130)+1),"")</f>
        <v>0</v>
      </c>
      <c r="BF198">
        <f>IFERROR(SMALL(BF47:BF127,ROW()-ROW($BF$130)+1),"")</f>
        <v>0</v>
      </c>
      <c r="BG198">
        <f>IFERROR(SMALL(BG47:BG127,ROW()-ROW($BG$130)+1),"")</f>
        <v>0</v>
      </c>
      <c r="BH198">
        <f>IFERROR(SMALL(BH47:BH127,ROW()-ROW($BH$130)+1),"")</f>
        <v>0</v>
      </c>
      <c r="BI198">
        <f>IFERROR(SMALL(BI47:BI127,ROW()-ROW($BI$130)+1),"")</f>
        <v>0</v>
      </c>
      <c r="BJ198">
        <f>IFERROR(SMALL(BJ47:BJ127,ROW()-ROW($BJ$130)+1),"")</f>
        <v>0</v>
      </c>
      <c r="BK198">
        <f>IFERROR(SMALL(BK47:BK127,ROW()-ROW($BK$130)+1),"")</f>
        <v>0</v>
      </c>
      <c r="BL198">
        <f>IFERROR(SMALL(BL47:BL127,ROW()-ROW($BL$130)+1),"")</f>
        <v>0</v>
      </c>
      <c r="BM198">
        <f>IFERROR(SMALL(BM47:BM127,ROW()-ROW($BM$130)+1),"")</f>
        <v>0</v>
      </c>
      <c r="BN198">
        <f>IFERROR(SMALL(BN47:BN127,ROW()-ROW($BN$130)+1),"")</f>
        <v>0</v>
      </c>
      <c r="BO198">
        <f>IFERROR(SMALL(BO47:BO127,ROW()-ROW($BO$130)+1),"")</f>
        <v>0</v>
      </c>
      <c r="BP198">
        <f>IFERROR(SMALL(BP47:BP127,ROW()-ROW($BP$130)+1),"")</f>
        <v>0</v>
      </c>
      <c r="BQ198">
        <f>IFERROR(SMALL(BQ47:BQ127,ROW()-ROW($BQ$130)+1),"")</f>
        <v>0</v>
      </c>
      <c r="BR198">
        <f>IFERROR(SMALL(BR47:BR127,ROW()-ROW($BR$130)+1),"")</f>
        <v>0</v>
      </c>
      <c r="BS198">
        <f>IFERROR(SMALL(BS47:BS127,ROW()-ROW($BS$130)+1),"")</f>
        <v>0</v>
      </c>
      <c r="BT198">
        <f>IFERROR(SMALL(BT47:BT127,ROW()-ROW($BT$130)+1),"")</f>
        <v>0</v>
      </c>
      <c r="BU198">
        <f>IFERROR(SMALL(BU47:BU127,ROW()-ROW($BU$130)+1),"")</f>
        <v>0</v>
      </c>
      <c r="BV198">
        <f>IFERROR(SMALL(BV47:BV127,ROW()-ROW($BV$130)+1),"")</f>
        <v>0</v>
      </c>
      <c r="BW198">
        <f>IFERROR(SMALL(BW47:BW127,ROW()-ROW($BW$130)+1),"")</f>
        <v>0</v>
      </c>
      <c r="BX198">
        <f>IFERROR(SMALL(BX47:BX127,ROW()-ROW($BX$130)+1),"")</f>
        <v>0</v>
      </c>
      <c r="BY198">
        <f>IFERROR(SMALL(BY47:BY127,ROW()-ROW($BY$130)+1),"")</f>
        <v>0</v>
      </c>
      <c r="BZ198">
        <f>IFERROR(SMALL(BZ47:BZ127,ROW()-ROW($BZ$130)+1),"")</f>
        <v>0</v>
      </c>
      <c r="CA198">
        <f>IFERROR(SMALL(CA47:CA127,ROW()-ROW($CA$130)+1),"")</f>
        <v>0</v>
      </c>
      <c r="CB198">
        <f>IFERROR(SMALL(CB47:CB127,ROW()-ROW($CB$130)+1),"")</f>
        <v>0</v>
      </c>
      <c r="CC198">
        <f>IFERROR(SMALL(CC47:CC127,ROW()-ROW($CC$130)+1),"")</f>
        <v>0</v>
      </c>
      <c r="CD198">
        <f>IFERROR(SMALL(CD47:CD127,ROW()-ROW($CD$130)+1),"")</f>
        <v>0</v>
      </c>
      <c r="CE198">
        <f>IFERROR(SMALL(CE47:CE127,ROW()-ROW($CE$130)+1),"")</f>
        <v>0</v>
      </c>
      <c r="CF198">
        <f>IFERROR(SMALL(CF47:CF127,ROW()-ROW($CF$130)+1),"")</f>
        <v>0</v>
      </c>
      <c r="CG198">
        <f>IFERROR(SMALL(CG47:CG127,ROW()-ROW($CG$130)+1),"")</f>
        <v>0</v>
      </c>
      <c r="CH198">
        <f>IFERROR(SMALL(CH47:CH127,ROW()-ROW($CH$130)+1),"")</f>
        <v>0</v>
      </c>
      <c r="CI198">
        <f>IFERROR(SMALL(CI47:CI127,ROW()-ROW($CI$130)+1),"")</f>
        <v>0</v>
      </c>
      <c r="CJ198">
        <f>IFERROR(SMALL(CJ47:CJ127,ROW()-ROW($CJ$130)+1),"")</f>
        <v>0</v>
      </c>
      <c r="CK198">
        <f>IFERROR(SMALL(CK47:CK127,ROW()-ROW($CK$130)+1),"")</f>
        <v>0</v>
      </c>
      <c r="CL198">
        <f>IFERROR(SMALL(CL47:CL127,ROW()-ROW($CL$130)+1),"")</f>
        <v>0</v>
      </c>
      <c r="CM198">
        <f>IFERROR(SMALL(CM47:CM127,ROW()-ROW($CM$130)+1),"")</f>
        <v>0</v>
      </c>
      <c r="CN198">
        <f>IFERROR(SMALL(CN47:CN127,ROW()-ROW($CN$130)+1),"")</f>
        <v>0</v>
      </c>
      <c r="CO198">
        <f>IFERROR(SMALL(CO47:CO127,ROW()-ROW($CO$130)+1),"")</f>
        <v>0</v>
      </c>
      <c r="CP198">
        <f>IFERROR(SMALL(CP47:CP127,ROW()-ROW($CP$130)+1),"")</f>
        <v>0</v>
      </c>
      <c r="CQ198">
        <f>IFERROR(SMALL(CQ47:CQ127,ROW()-ROW($CQ$130)+1),"")</f>
        <v>0</v>
      </c>
      <c r="CR198">
        <f>IFERROR(SMALL(CR47:CR127,ROW()-ROW($CR$130)+1),"")</f>
        <v>0</v>
      </c>
      <c r="CS198">
        <f>IFERROR(SMALL(CS47:CS127,ROW()-ROW($CS$130)+1),"")</f>
        <v>0</v>
      </c>
      <c r="CT198">
        <f>IFERROR(SMALL(CT47:CT127,ROW()-ROW($CT$130)+1),"")</f>
        <v>0</v>
      </c>
      <c r="CU198">
        <f>IFERROR(SMALL(CU47:CU127,ROW()-ROW($CU$130)+1),"")</f>
        <v>0</v>
      </c>
      <c r="CV198">
        <f>IFERROR(SMALL(CV47:CV127,ROW()-ROW($CV$130)+1),"")</f>
        <v>0</v>
      </c>
      <c r="CW198">
        <f>IFERROR(SMALL(CW47:CW127,ROW()-ROW($CW$130)+1),"")</f>
        <v>0</v>
      </c>
      <c r="CX198">
        <f>IFERROR(SMALL(CX47:CX127,ROW()-ROW($CX$130)+1),"")</f>
        <v>0</v>
      </c>
      <c r="CY198">
        <f>IFERROR(SMALL(CY47:CY127,ROW()-ROW($CY$130)+1),"")</f>
        <v>0</v>
      </c>
      <c r="CZ198">
        <f>IFERROR(SMALL(CZ47:CZ127,ROW()-ROW($CZ$130)+1),"")</f>
        <v>0</v>
      </c>
      <c r="DA198">
        <f>IFERROR(SMALL(DA47:DA127,ROW()-ROW($DA$130)+1),"")</f>
        <v>0</v>
      </c>
      <c r="DB198">
        <f>IFERROR(SMALL(DB47:DB127,ROW()-ROW($DB$130)+1),"")</f>
        <v>0</v>
      </c>
      <c r="DC198">
        <f>IFERROR(SMALL(DC47:DC127,ROW()-ROW($DC$130)+1),"")</f>
        <v>0</v>
      </c>
      <c r="DD198">
        <f>IFERROR(SMALL(DD47:DD127,ROW()-ROW($DD$130)+1),"")</f>
        <v>0</v>
      </c>
      <c r="DE198">
        <f>IFERROR(SMALL(DE47:DE127,ROW()-ROW($DE$130)+1),"")</f>
        <v>0</v>
      </c>
      <c r="DF198">
        <f>IFERROR(SMALL(DF47:DF127,ROW()-ROW($DF$130)+1),"")</f>
        <v>0</v>
      </c>
      <c r="DG198">
        <f>IFERROR(SMALL(DG47:DG127,ROW()-ROW($DG$130)+1),"")</f>
        <v>0</v>
      </c>
      <c r="DH198">
        <f>IFERROR(SMALL(DH47:DH127,ROW()-ROW($DH$130)+1),"")</f>
        <v>0</v>
      </c>
      <c r="DI198">
        <f>IFERROR(SMALL(DI47:DI127,ROW()-ROW($DI$130)+1),"")</f>
        <v>0</v>
      </c>
      <c r="DJ198">
        <f>IFERROR(SMALL(DJ47:DJ127,ROW()-ROW($DJ$130)+1),"")</f>
        <v>0</v>
      </c>
      <c r="DK198">
        <f>IFERROR(SMALL(DK47:DK127,ROW()-ROW($DK$130)+1),"")</f>
        <v>0</v>
      </c>
      <c r="DL198">
        <f>IFERROR(SMALL(DL47:DL127,ROW()-ROW($DL$130)+1),"")</f>
        <v>0</v>
      </c>
      <c r="DM198">
        <f>IFERROR(SMALL(DM47:DM127,ROW()-ROW($DM$130)+1),"")</f>
        <v>0</v>
      </c>
      <c r="DN198">
        <f>IFERROR(SMALL(DN47:DN127,ROW()-ROW($DN$130)+1),"")</f>
        <v>0</v>
      </c>
      <c r="DO198">
        <f>IFERROR(SMALL(DO47:DO127,ROW()-ROW($DO$130)+1),"")</f>
        <v>0</v>
      </c>
      <c r="DP198">
        <f>IFERROR(SMALL(DP47:DP127,ROW()-ROW($DP$130)+1),"")</f>
        <v>0</v>
      </c>
      <c r="DS198">
        <f>IFERROR(SMALL(DS47:DS127,ROW()-ROW($DS$130)+1),"")</f>
        <v>0</v>
      </c>
      <c r="DT198">
        <f>IFERROR(SMALL(DT47:DT127,ROW()-ROW($DT$130)+1),"")</f>
        <v>0</v>
      </c>
      <c r="DU198">
        <f>IFERROR(SMALL(DU47:DU127,ROW()-ROW($DU$130)+1),"")</f>
        <v>0</v>
      </c>
      <c r="DV198">
        <f>IFERROR(SMALL(DV47:DV127,ROW()-ROW($DV$130)+1),"")</f>
        <v>0</v>
      </c>
      <c r="DW198">
        <f>IFERROR(SMALL(DW47:DW127,ROW()-ROW($DW$130)+1),"")</f>
        <v>0</v>
      </c>
      <c r="DX198">
        <f>IFERROR(SMALL(DX47:DX127,ROW()-ROW($DX$130)+1),"")</f>
        <v>0</v>
      </c>
      <c r="DY198">
        <f>IFERROR(SMALL(DY47:DY127,ROW()-ROW($DY$130)+1),"")</f>
        <v>0</v>
      </c>
      <c r="DZ198">
        <f>IFERROR(SMALL(DZ47:DZ127,ROW()-ROW($DZ$130)+1),"")</f>
        <v>0</v>
      </c>
      <c r="EA198">
        <f>IFERROR(SMALL(EA47:EA127,ROW()-ROW($EA$130)+1),"")</f>
        <v>0</v>
      </c>
      <c r="EB198">
        <f>IFERROR(SMALL(EB47:EB127,ROW()-ROW($EB$130)+1),"")</f>
        <v>0</v>
      </c>
      <c r="EC198">
        <f>IFERROR(SMALL(EC47:EC127,ROW()-ROW($EC$130)+1),"")</f>
        <v>0</v>
      </c>
      <c r="ED198">
        <f>IFERROR(SMALL(ED47:ED127,ROW()-ROW($ED$130)+1),"")</f>
        <v>0</v>
      </c>
      <c r="EE198">
        <f>IFERROR(SMALL(EE47:EE127,ROW()-ROW($EE$130)+1),"")</f>
        <v>0</v>
      </c>
      <c r="EF198">
        <f>IFERROR(SMALL(EF47:EF127,ROW()-ROW($EF$130)+1),"")</f>
        <v>0</v>
      </c>
      <c r="EG198">
        <f>IFERROR(SMALL(EG47:EG127,ROW()-ROW($EG$130)+1),"")</f>
        <v>0</v>
      </c>
      <c r="EH198">
        <f>IFERROR(SMALL(EH47:EH127,ROW()-ROW($EH$130)+1),"")</f>
        <v>0</v>
      </c>
      <c r="EI198">
        <f>IFERROR(SMALL(EI47:EI127,ROW()-ROW($EI$130)+1),"")</f>
        <v>0</v>
      </c>
      <c r="EJ198">
        <f>IFERROR(SMALL(EJ47:EJ127,ROW()-ROW($EJ$130)+1),"")</f>
        <v>0</v>
      </c>
      <c r="EK198">
        <f>IFERROR(SMALL(EK47:EK127,ROW()-ROW($EK$130)+1),"")</f>
        <v>0</v>
      </c>
      <c r="EL198">
        <f>IFERROR(SMALL(EL47:EL127,ROW()-ROW($EL$130)+1),"")</f>
        <v>0</v>
      </c>
      <c r="EM198">
        <f>IFERROR(SMALL(EM47:EM127,ROW()-ROW($EM$130)+1),"")</f>
        <v>0</v>
      </c>
      <c r="EN198">
        <f>IFERROR(SMALL(EN47:EN127,ROW()-ROW($EN$130)+1),"")</f>
        <v>0</v>
      </c>
      <c r="EO198">
        <f>IFERROR(SMALL(EO47:EO127,ROW()-ROW($EO$130)+1),"")</f>
        <v>0</v>
      </c>
      <c r="EP198">
        <f>IFERROR(SMALL(EP47:EP127,ROW()-ROW($EP$130)+1),"")</f>
        <v>0</v>
      </c>
      <c r="EQ198">
        <f>IFERROR(SMALL(EQ47:EQ127,ROW()-ROW($EQ$130)+1),"")</f>
        <v>0</v>
      </c>
      <c r="ER198">
        <f>IFERROR(SMALL(ER47:ER127,ROW()-ROW($ER$130)+1),"")</f>
        <v>0</v>
      </c>
      <c r="ES198">
        <f>IFERROR(SMALL(ES47:ES127,ROW()-ROW($ES$130)+1),"")</f>
        <v>0</v>
      </c>
      <c r="ET198">
        <f>IFERROR(SMALL(ET47:ET127,ROW()-ROW($ET$130)+1),"")</f>
        <v>0</v>
      </c>
      <c r="EU198">
        <f>IFERROR(SMALL(EU47:EU127,ROW()-ROW($EU$130)+1),"")</f>
        <v>0</v>
      </c>
      <c r="EV198">
        <f>IFERROR(SMALL(EV47:EV127,ROW()-ROW($EV$130)+1),"")</f>
        <v>0</v>
      </c>
      <c r="EW198">
        <f>IFERROR(SMALL(EW47:EW127,ROW()-ROW($EW$130)+1),"")</f>
        <v>0</v>
      </c>
      <c r="EX198">
        <f>IFERROR(SMALL(EX47:EX127,ROW()-ROW($EX$130)+1),"")</f>
        <v>0</v>
      </c>
      <c r="EY198">
        <f>IFERROR(SMALL(EY47:EY127,ROW()-ROW($EY$130)+1),"")</f>
        <v>0</v>
      </c>
      <c r="EZ198">
        <f>IFERROR(SMALL(EZ47:EZ127,ROW()-ROW($EZ$130)+1),"")</f>
        <v>0</v>
      </c>
      <c r="FA198">
        <f>IFERROR(SMALL(FA47:FA127,ROW()-ROW($FA$130)+1),"")</f>
        <v>0</v>
      </c>
      <c r="FB198">
        <f>IFERROR(SMALL(FB47:FB127,ROW()-ROW($FB$130)+1),"")</f>
        <v>0</v>
      </c>
      <c r="FC198">
        <f>IFERROR(SMALL(FC47:FC127,ROW()-ROW($FC$130)+1),"")</f>
        <v>0</v>
      </c>
      <c r="FD198">
        <f>IFERROR(SMALL(FD47:FD127,ROW()-ROW($FD$130)+1),"")</f>
        <v>0</v>
      </c>
      <c r="FE198">
        <f>IFERROR(SMALL(FE47:FE127,ROW()-ROW($FE$130)+1),"")</f>
        <v>0</v>
      </c>
      <c r="FF198">
        <f>IFERROR(SMALL(FF47:FF127,ROW()-ROW($FF$130)+1),"")</f>
        <v>0</v>
      </c>
      <c r="FG198">
        <f>IFERROR(SMALL(FG47:FG127,ROW()-ROW($FG$130)+1),"")</f>
        <v>0</v>
      </c>
      <c r="FH198">
        <f>IFERROR(SMALL(FH47:FH127,ROW()-ROW($FH$130)+1),"")</f>
        <v>0</v>
      </c>
      <c r="FI198">
        <f>IFERROR(SMALL(FI47:FI127,ROW()-ROW($FI$130)+1),"")</f>
        <v>0</v>
      </c>
      <c r="FJ198">
        <f>IFERROR(SMALL(FJ47:FJ127,ROW()-ROW($FJ$130)+1),"")</f>
        <v>0</v>
      </c>
      <c r="FK198">
        <f>IFERROR(SMALL(FK47:FK127,ROW()-ROW($FK$130)+1),"")</f>
        <v>0</v>
      </c>
      <c r="FL198">
        <f>IFERROR(SMALL(FL47:FL127,ROW()-ROW($FL$130)+1),"")</f>
        <v>0</v>
      </c>
      <c r="FM198">
        <f>IFERROR(SMALL(FM47:FM127,ROW()-ROW($FM$130)+1),"")</f>
        <v>0</v>
      </c>
      <c r="FN198">
        <f>IFERROR(SMALL(FN47:FN127,ROW()-ROW($FN$130)+1),"")</f>
        <v>0</v>
      </c>
      <c r="FO198">
        <f>IFERROR(SMALL(FO47:FO127,ROW()-ROW($FO$130)+1),"")</f>
        <v>0</v>
      </c>
      <c r="FP198">
        <f>IFERROR(SMALL(FP47:FP127,ROW()-ROW($FP$130)+1),"")</f>
        <v>0</v>
      </c>
      <c r="FQ198">
        <f>IFERROR(SMALL(FQ47:FQ127,ROW()-ROW($FQ$130)+1),"")</f>
        <v>0</v>
      </c>
      <c r="FR198">
        <f>IFERROR(SMALL(FR47:FR127,ROW()-ROW($FR$130)+1),"")</f>
        <v>0</v>
      </c>
      <c r="FS198">
        <f>IFERROR(SMALL(FS47:FS127,ROW()-ROW($FS$130)+1),"")</f>
        <v>0</v>
      </c>
      <c r="FT198">
        <f>IFERROR(SMALL(FT47:FT127,ROW()-ROW($FT$130)+1),"")</f>
        <v>0</v>
      </c>
      <c r="FU198">
        <f>IFERROR(SMALL(FU47:FU127,ROW()-ROW($FU$130)+1),"")</f>
        <v>0</v>
      </c>
      <c r="FV198">
        <f>IFERROR(SMALL(FV47:FV127,ROW()-ROW($FV$130)+1),"")</f>
        <v>0</v>
      </c>
      <c r="FW198">
        <f>IFERROR(SMALL(FW47:FW127,ROW()-ROW($FW$130)+1),"")</f>
        <v>0</v>
      </c>
      <c r="FX198">
        <f>IFERROR(SMALL(FX47:FX127,ROW()-ROW($FX$130)+1),"")</f>
        <v>0</v>
      </c>
      <c r="FY198">
        <f>IFERROR(SMALL(FY47:FY127,ROW()-ROW($FY$130)+1),"")</f>
        <v>0</v>
      </c>
      <c r="FZ198">
        <f>IFERROR(SMALL(FZ47:FZ127,ROW()-ROW($FZ$130)+1),"")</f>
        <v>0</v>
      </c>
      <c r="GA198">
        <f>IFERROR(SMALL(GA47:GA127,ROW()-ROW($GA$130)+1),"")</f>
        <v>0</v>
      </c>
      <c r="GB198">
        <f>IFERROR(SMALL(GB47:GB127,ROW()-ROW($GB$130)+1),"")</f>
        <v>0</v>
      </c>
      <c r="GC198">
        <f>IFERROR(SMALL(GC47:GC127,ROW()-ROW($GC$130)+1),"")</f>
        <v>0</v>
      </c>
      <c r="GD198">
        <f>IFERROR(SMALL(GD47:GD127,ROW()-ROW($GD$130)+1),"")</f>
        <v>0</v>
      </c>
      <c r="GE198">
        <f>IFERROR(SMALL(GE47:GE127,ROW()-ROW($GE$130)+1),"")</f>
        <v>0</v>
      </c>
      <c r="GF198">
        <f>IFERROR(SMALL(GF47:GF127,ROW()-ROW($GF$130)+1),"")</f>
        <v>0</v>
      </c>
      <c r="GG198">
        <f>IFERROR(SMALL(GG47:GG127,ROW()-ROW($GG$130)+1),"")</f>
        <v>0</v>
      </c>
      <c r="GH198">
        <f>IFERROR(SMALL(GH47:GH127,ROW()-ROW($GH$130)+1),"")</f>
        <v>0</v>
      </c>
      <c r="GI198">
        <f>IFERROR(SMALL(GI47:GI127,ROW()-ROW($GI$130)+1),"")</f>
        <v>0</v>
      </c>
      <c r="GJ198">
        <f>IFERROR(SMALL(GJ47:GJ127,ROW()-ROW($GJ$130)+1),"")</f>
        <v>0</v>
      </c>
      <c r="GK198">
        <f>IFERROR(SMALL(GK47:GK127,ROW()-ROW($GK$130)+1),"")</f>
        <v>0</v>
      </c>
      <c r="GL198">
        <f>IFERROR(SMALL(GL47:GL127,ROW()-ROW($GL$130)+1),"")</f>
        <v>0</v>
      </c>
      <c r="GM198">
        <f>IFERROR(SMALL(GM47:GM127,ROW()-ROW($GM$130)+1),"")</f>
        <v>0</v>
      </c>
      <c r="GN198">
        <f>IFERROR(SMALL(GN47:GN127,ROW()-ROW($GN$130)+1),"")</f>
        <v>0</v>
      </c>
      <c r="GO198">
        <f>IFERROR(SMALL(GO47:GO127,ROW()-ROW($GO$130)+1),"")</f>
        <v>0</v>
      </c>
      <c r="GP198">
        <f>IFERROR(SMALL(GP47:GP127,ROW()-ROW($GP$130)+1),"")</f>
        <v>0</v>
      </c>
      <c r="GQ198">
        <f>IFERROR(SMALL(GQ47:GQ127,ROW()-ROW($GQ$130)+1),"")</f>
        <v>0</v>
      </c>
      <c r="GR198">
        <f>IFERROR(SMALL(GR47:GR127,ROW()-ROW($GR$130)+1),"")</f>
        <v>0</v>
      </c>
      <c r="GS198">
        <f>IFERROR(SMALL(GS47:GS127,ROW()-ROW($GS$130)+1),"")</f>
        <v>0</v>
      </c>
      <c r="GT198">
        <f>IFERROR(SMALL(GT47:GT127,ROW()-ROW($GT$130)+1),"")</f>
        <v>0</v>
      </c>
      <c r="GU198">
        <f>IFERROR(SMALL(GU47:GU127,ROW()-ROW($GU$130)+1),"")</f>
        <v>0</v>
      </c>
      <c r="GV198">
        <f>IFERROR(SMALL(GV47:GV127,ROW()-ROW($GV$130)+1),"")</f>
        <v>0</v>
      </c>
      <c r="GW198">
        <f>IFERROR(SMALL(GW47:GW127,ROW()-ROW($GW$130)+1),"")</f>
        <v>0</v>
      </c>
      <c r="GX198">
        <f>IFERROR(SMALL(GX47:GX127,ROW()-ROW($GX$130)+1),"")</f>
        <v>0</v>
      </c>
      <c r="GY198">
        <f>IFERROR(SMALL(GY47:GY127,ROW()-ROW($GY$130)+1),"")</f>
        <v>0</v>
      </c>
      <c r="GZ198">
        <f>IFERROR(SMALL(GZ47:GZ127,ROW()-ROW($GZ$130)+1),"")</f>
        <v>0</v>
      </c>
      <c r="HA198">
        <f>IFERROR(SMALL(HA47:HA127,ROW()-ROW($HA$130)+1),"")</f>
        <v>0</v>
      </c>
      <c r="HB198">
        <f>IFERROR(SMALL(HB47:HB127,ROW()-ROW($HB$130)+1),"")</f>
        <v>0</v>
      </c>
      <c r="HC198">
        <f>IFERROR(SMALL(HC47:HC127,ROW()-ROW($HC$130)+1),"")</f>
        <v>0</v>
      </c>
      <c r="HD198">
        <f>IFERROR(SMALL(HD47:HD127,ROW()-ROW($HD$130)+1),"")</f>
        <v>0</v>
      </c>
      <c r="HE198">
        <f>IFERROR(SMALL(HE47:HE127,ROW()-ROW($HE$130)+1),"")</f>
        <v>0</v>
      </c>
      <c r="HF198">
        <f>IFERROR(SMALL(HF47:HF127,ROW()-ROW($HF$130)+1),"")</f>
        <v>0</v>
      </c>
      <c r="HG198">
        <f>IFERROR(SMALL(HG47:HG127,ROW()-ROW($HG$130)+1),"")</f>
        <v>0</v>
      </c>
      <c r="HH198">
        <f>IFERROR(SMALL(HH47:HH127,ROW()-ROW($HH$130)+1),"")</f>
        <v>0</v>
      </c>
      <c r="HI198">
        <f>IFERROR(SMALL(HI47:HI127,ROW()-ROW($HI$130)+1),"")</f>
        <v>0</v>
      </c>
      <c r="HJ198">
        <f>IFERROR(SMALL(HJ47:HJ127,ROW()-ROW($HJ$130)+1),"")</f>
        <v>0</v>
      </c>
      <c r="HK198">
        <f>IFERROR(SMALL(HK47:HK127,ROW()-ROW($HK$130)+1),"")</f>
        <v>0</v>
      </c>
      <c r="HL198">
        <f>IFERROR(SMALL(HL47:HL127,ROW()-ROW($HL$130)+1),"")</f>
        <v>0</v>
      </c>
      <c r="HM198">
        <f>IFERROR(SMALL(HM47:HM127,ROW()-ROW($HM$130)+1),"")</f>
        <v>0</v>
      </c>
      <c r="HN198">
        <f>IFERROR(SMALL(HN47:HN127,ROW()-ROW($HN$130)+1),"")</f>
        <v>0</v>
      </c>
      <c r="HO198">
        <f>IFERROR(SMALL(HO47:HO127,ROW()-ROW($HO$130)+1),"")</f>
        <v>0</v>
      </c>
      <c r="HP198">
        <f>IFERROR(SMALL(HP47:HP127,ROW()-ROW($HP$130)+1),"")</f>
        <v>0</v>
      </c>
      <c r="HQ198">
        <f>IFERROR(SMALL(HQ47:HQ127,ROW()-ROW($HQ$130)+1),"")</f>
        <v>0</v>
      </c>
      <c r="HR198">
        <f>IFERROR(SMALL(HR47:HR127,ROW()-ROW($HR$130)+1),"")</f>
        <v>0</v>
      </c>
      <c r="HS198">
        <f>IFERROR(SMALL(HS47:HS127,ROW()-ROW($HS$130)+1),"")</f>
        <v>0</v>
      </c>
      <c r="HT198">
        <f>IFERROR(SMALL(HT47:HT127,ROW()-ROW($HT$130)+1),"")</f>
        <v>0</v>
      </c>
      <c r="HU198">
        <f>IFERROR(SMALL(HU47:HU127,ROW()-ROW($HU$130)+1),"")</f>
        <v>0</v>
      </c>
      <c r="HV198">
        <f>IFERROR(SMALL(HV47:HV127,ROW()-ROW($HV$130)+1),"")</f>
        <v>0</v>
      </c>
      <c r="HW198">
        <f>IFERROR(SMALL(HW47:HW127,ROW()-ROW($HW$130)+1),"")</f>
        <v>0</v>
      </c>
      <c r="HX198">
        <f>IFERROR(SMALL(HX47:HX127,ROW()-ROW($HX$130)+1),"")</f>
        <v>0</v>
      </c>
      <c r="HY198">
        <f>IFERROR(SMALL(HY47:HY127,ROW()-ROW($HY$130)+1),"")</f>
        <v>0</v>
      </c>
      <c r="HZ198">
        <f>IFERROR(SMALL(HZ47:HZ127,ROW()-ROW($HZ$130)+1),"")</f>
        <v>0</v>
      </c>
      <c r="IA198">
        <f>IFERROR(SMALL(IA47:IA127,ROW()-ROW($IA$130)+1),"")</f>
        <v>0</v>
      </c>
      <c r="IB198">
        <f>IFERROR(SMALL(IB47:IB127,ROW()-ROW($IB$130)+1),"")</f>
        <v>0</v>
      </c>
      <c r="IC198">
        <f>IFERROR(SMALL(IC47:IC127,ROW()-ROW($IC$130)+1),"")</f>
        <v>0</v>
      </c>
      <c r="ID198">
        <f>IFERROR(SMALL(ID47:ID127,ROW()-ROW($ID$130)+1),"")</f>
        <v>0</v>
      </c>
    </row>
    <row r="199" spans="5:238">
      <c r="E199">
        <f>IFERROR(SMALL(E47:E127,ROW()-ROW($E$130)+1),"")</f>
        <v>0</v>
      </c>
      <c r="F199">
        <f>IFERROR(SMALL(F47:F127,ROW()-ROW($F$130)+1),"")</f>
        <v>0</v>
      </c>
      <c r="G199">
        <f>IFERROR(SMALL(G47:G127,ROW()-ROW($G$130)+1),"")</f>
        <v>0</v>
      </c>
      <c r="H199">
        <f>IFERROR(SMALL(H47:H127,ROW()-ROW($H$130)+1),"")</f>
        <v>0</v>
      </c>
      <c r="I199">
        <f>IFERROR(SMALL(I47:I127,ROW()-ROW($I$130)+1),"")</f>
        <v>0</v>
      </c>
      <c r="J199">
        <f>IFERROR(SMALL(J47:J127,ROW()-ROW($J$130)+1),"")</f>
        <v>0</v>
      </c>
      <c r="K199">
        <f>IFERROR(SMALL(K47:K127,ROW()-ROW($K$130)+1),"")</f>
        <v>0</v>
      </c>
      <c r="L199">
        <f>IFERROR(SMALL(L47:L127,ROW()-ROW($L$130)+1),"")</f>
        <v>0</v>
      </c>
      <c r="M199">
        <f>IFERROR(SMALL(M47:M127,ROW()-ROW($M$130)+1),"")</f>
        <v>0</v>
      </c>
      <c r="N199">
        <f>IFERROR(SMALL(N47:N127,ROW()-ROW($N$130)+1),"")</f>
        <v>0</v>
      </c>
      <c r="O199">
        <f>IFERROR(SMALL(O47:O127,ROW()-ROW($O$130)+1),"")</f>
        <v>0</v>
      </c>
      <c r="P199">
        <f>IFERROR(SMALL(P47:P127,ROW()-ROW($P$130)+1),"")</f>
        <v>0</v>
      </c>
      <c r="Q199">
        <f>IFERROR(SMALL(Q47:Q127,ROW()-ROW($Q$130)+1),"")</f>
        <v>0</v>
      </c>
      <c r="R199">
        <f>IFERROR(SMALL(R47:R127,ROW()-ROW($R$130)+1),"")</f>
        <v>0</v>
      </c>
      <c r="S199">
        <f>IFERROR(SMALL(S47:S127,ROW()-ROW($S$130)+1),"")</f>
        <v>0</v>
      </c>
      <c r="T199">
        <f>IFERROR(SMALL(T47:T127,ROW()-ROW($T$130)+1),"")</f>
        <v>0</v>
      </c>
      <c r="U199">
        <f>IFERROR(SMALL(U47:U127,ROW()-ROW($U$130)+1),"")</f>
        <v>0</v>
      </c>
      <c r="V199">
        <f>IFERROR(SMALL(V47:V127,ROW()-ROW($V$130)+1),"")</f>
        <v>0</v>
      </c>
      <c r="W199">
        <f>IFERROR(SMALL(W47:W127,ROW()-ROW($W$130)+1),"")</f>
        <v>0</v>
      </c>
      <c r="X199">
        <f>IFERROR(SMALL(X47:X127,ROW()-ROW($X$130)+1),"")</f>
        <v>0</v>
      </c>
      <c r="Y199">
        <f>IFERROR(SMALL(Y47:Y127,ROW()-ROW($Y$130)+1),"")</f>
        <v>0</v>
      </c>
      <c r="Z199">
        <f>IFERROR(SMALL(Z47:Z127,ROW()-ROW($Z$130)+1),"")</f>
        <v>0</v>
      </c>
      <c r="AA199">
        <f>IFERROR(SMALL(AA47:AA127,ROW()-ROW($AA$130)+1),"")</f>
        <v>0</v>
      </c>
      <c r="AB199">
        <f>IFERROR(SMALL(AB47:AB127,ROW()-ROW($AB$130)+1),"")</f>
        <v>0</v>
      </c>
      <c r="AC199">
        <f>IFERROR(SMALL(AC47:AC127,ROW()-ROW($AC$130)+1),"")</f>
        <v>0</v>
      </c>
      <c r="AD199">
        <f>IFERROR(SMALL(AD47:AD127,ROW()-ROW($AD$130)+1),"")</f>
        <v>0</v>
      </c>
      <c r="AE199">
        <f>IFERROR(SMALL(AE47:AE127,ROW()-ROW($AE$130)+1),"")</f>
        <v>0</v>
      </c>
      <c r="AF199">
        <f>IFERROR(SMALL(AF47:AF127,ROW()-ROW($AF$130)+1),"")</f>
        <v>0</v>
      </c>
      <c r="AG199">
        <f>IFERROR(SMALL(AG47:AG127,ROW()-ROW($AG$130)+1),"")</f>
        <v>0</v>
      </c>
      <c r="AH199">
        <f>IFERROR(SMALL(AH47:AH127,ROW()-ROW($AH$130)+1),"")</f>
        <v>0</v>
      </c>
      <c r="AI199">
        <f>IFERROR(SMALL(AI47:AI127,ROW()-ROW($AI$130)+1),"")</f>
        <v>0</v>
      </c>
      <c r="AJ199">
        <f>IFERROR(SMALL(AJ47:AJ127,ROW()-ROW($AJ$130)+1),"")</f>
        <v>0</v>
      </c>
      <c r="AK199">
        <f>IFERROR(SMALL(AK47:AK127,ROW()-ROW($AK$130)+1),"")</f>
        <v>0</v>
      </c>
      <c r="AL199">
        <f>IFERROR(SMALL(AL47:AL127,ROW()-ROW($AL$130)+1),"")</f>
        <v>0</v>
      </c>
      <c r="AM199">
        <f>IFERROR(SMALL(AM47:AM127,ROW()-ROW($AM$130)+1),"")</f>
        <v>0</v>
      </c>
      <c r="AN199">
        <f>IFERROR(SMALL(AN47:AN127,ROW()-ROW($AN$130)+1),"")</f>
        <v>0</v>
      </c>
      <c r="AO199">
        <f>IFERROR(SMALL(AO47:AO127,ROW()-ROW($AO$130)+1),"")</f>
        <v>0</v>
      </c>
      <c r="AP199">
        <f>IFERROR(SMALL(AP47:AP127,ROW()-ROW($AP$130)+1),"")</f>
        <v>0</v>
      </c>
      <c r="AQ199">
        <f>IFERROR(SMALL(AQ47:AQ127,ROW()-ROW($AQ$130)+1),"")</f>
        <v>0</v>
      </c>
      <c r="AR199">
        <f>IFERROR(SMALL(AR47:AR127,ROW()-ROW($AR$130)+1),"")</f>
        <v>0</v>
      </c>
      <c r="AS199">
        <f>IFERROR(SMALL(AS47:AS127,ROW()-ROW($AS$130)+1),"")</f>
        <v>0</v>
      </c>
      <c r="AT199">
        <f>IFERROR(SMALL(AT47:AT127,ROW()-ROW($AT$130)+1),"")</f>
        <v>0</v>
      </c>
      <c r="AU199">
        <f>IFERROR(SMALL(AU47:AU127,ROW()-ROW($AU$130)+1),"")</f>
        <v>0</v>
      </c>
      <c r="AV199">
        <f>IFERROR(SMALL(AV47:AV127,ROW()-ROW($AV$130)+1),"")</f>
        <v>0</v>
      </c>
      <c r="AW199">
        <f>IFERROR(SMALL(AW47:AW127,ROW()-ROW($AW$130)+1),"")</f>
        <v>0</v>
      </c>
      <c r="AX199">
        <f>IFERROR(SMALL(AX47:AX127,ROW()-ROW($AX$130)+1),"")</f>
        <v>0</v>
      </c>
      <c r="AY199">
        <f>IFERROR(SMALL(AY47:AY127,ROW()-ROW($AY$130)+1),"")</f>
        <v>0</v>
      </c>
      <c r="AZ199">
        <f>IFERROR(SMALL(AZ47:AZ127,ROW()-ROW($AZ$130)+1),"")</f>
        <v>0</v>
      </c>
      <c r="BA199">
        <f>IFERROR(SMALL(BA47:BA127,ROW()-ROW($BA$130)+1),"")</f>
        <v>0</v>
      </c>
      <c r="BB199">
        <f>IFERROR(SMALL(BB47:BB127,ROW()-ROW($BB$130)+1),"")</f>
        <v>0</v>
      </c>
      <c r="BC199">
        <f>IFERROR(SMALL(BC47:BC127,ROW()-ROW($BC$130)+1),"")</f>
        <v>0</v>
      </c>
      <c r="BD199">
        <f>IFERROR(SMALL(BD47:BD127,ROW()-ROW($BD$130)+1),"")</f>
        <v>0</v>
      </c>
      <c r="BE199">
        <f>IFERROR(SMALL(BE47:BE127,ROW()-ROW($BE$130)+1),"")</f>
        <v>0</v>
      </c>
      <c r="BF199">
        <f>IFERROR(SMALL(BF47:BF127,ROW()-ROW($BF$130)+1),"")</f>
        <v>0</v>
      </c>
      <c r="BG199">
        <f>IFERROR(SMALL(BG47:BG127,ROW()-ROW($BG$130)+1),"")</f>
        <v>0</v>
      </c>
      <c r="BH199">
        <f>IFERROR(SMALL(BH47:BH127,ROW()-ROW($BH$130)+1),"")</f>
        <v>0</v>
      </c>
      <c r="BI199">
        <f>IFERROR(SMALL(BI47:BI127,ROW()-ROW($BI$130)+1),"")</f>
        <v>0</v>
      </c>
      <c r="BJ199">
        <f>IFERROR(SMALL(BJ47:BJ127,ROW()-ROW($BJ$130)+1),"")</f>
        <v>0</v>
      </c>
      <c r="BK199">
        <f>IFERROR(SMALL(BK47:BK127,ROW()-ROW($BK$130)+1),"")</f>
        <v>0</v>
      </c>
      <c r="BL199">
        <f>IFERROR(SMALL(BL47:BL127,ROW()-ROW($BL$130)+1),"")</f>
        <v>0</v>
      </c>
      <c r="BM199">
        <f>IFERROR(SMALL(BM47:BM127,ROW()-ROW($BM$130)+1),"")</f>
        <v>0</v>
      </c>
      <c r="BN199">
        <f>IFERROR(SMALL(BN47:BN127,ROW()-ROW($BN$130)+1),"")</f>
        <v>0</v>
      </c>
      <c r="BO199">
        <f>IFERROR(SMALL(BO47:BO127,ROW()-ROW($BO$130)+1),"")</f>
        <v>0</v>
      </c>
      <c r="BP199">
        <f>IFERROR(SMALL(BP47:BP127,ROW()-ROW($BP$130)+1),"")</f>
        <v>0</v>
      </c>
      <c r="BQ199">
        <f>IFERROR(SMALL(BQ47:BQ127,ROW()-ROW($BQ$130)+1),"")</f>
        <v>0</v>
      </c>
      <c r="BR199">
        <f>IFERROR(SMALL(BR47:BR127,ROW()-ROW($BR$130)+1),"")</f>
        <v>0</v>
      </c>
      <c r="BS199">
        <f>IFERROR(SMALL(BS47:BS127,ROW()-ROW($BS$130)+1),"")</f>
        <v>0</v>
      </c>
      <c r="BT199">
        <f>IFERROR(SMALL(BT47:BT127,ROW()-ROW($BT$130)+1),"")</f>
        <v>0</v>
      </c>
      <c r="BU199">
        <f>IFERROR(SMALL(BU47:BU127,ROW()-ROW($BU$130)+1),"")</f>
        <v>0</v>
      </c>
      <c r="BV199">
        <f>IFERROR(SMALL(BV47:BV127,ROW()-ROW($BV$130)+1),"")</f>
        <v>0</v>
      </c>
      <c r="BW199">
        <f>IFERROR(SMALL(BW47:BW127,ROW()-ROW($BW$130)+1),"")</f>
        <v>0</v>
      </c>
      <c r="BX199">
        <f>IFERROR(SMALL(BX47:BX127,ROW()-ROW($BX$130)+1),"")</f>
        <v>0</v>
      </c>
      <c r="BY199">
        <f>IFERROR(SMALL(BY47:BY127,ROW()-ROW($BY$130)+1),"")</f>
        <v>0</v>
      </c>
      <c r="BZ199">
        <f>IFERROR(SMALL(BZ47:BZ127,ROW()-ROW($BZ$130)+1),"")</f>
        <v>0</v>
      </c>
      <c r="CA199">
        <f>IFERROR(SMALL(CA47:CA127,ROW()-ROW($CA$130)+1),"")</f>
        <v>0</v>
      </c>
      <c r="CB199">
        <f>IFERROR(SMALL(CB47:CB127,ROW()-ROW($CB$130)+1),"")</f>
        <v>0</v>
      </c>
      <c r="CC199">
        <f>IFERROR(SMALL(CC47:CC127,ROW()-ROW($CC$130)+1),"")</f>
        <v>0</v>
      </c>
      <c r="CD199">
        <f>IFERROR(SMALL(CD47:CD127,ROW()-ROW($CD$130)+1),"")</f>
        <v>0</v>
      </c>
      <c r="CE199">
        <f>IFERROR(SMALL(CE47:CE127,ROW()-ROW($CE$130)+1),"")</f>
        <v>0</v>
      </c>
      <c r="CF199">
        <f>IFERROR(SMALL(CF47:CF127,ROW()-ROW($CF$130)+1),"")</f>
        <v>0</v>
      </c>
      <c r="CG199">
        <f>IFERROR(SMALL(CG47:CG127,ROW()-ROW($CG$130)+1),"")</f>
        <v>0</v>
      </c>
      <c r="CH199">
        <f>IFERROR(SMALL(CH47:CH127,ROW()-ROW($CH$130)+1),"")</f>
        <v>0</v>
      </c>
      <c r="CI199">
        <f>IFERROR(SMALL(CI47:CI127,ROW()-ROW($CI$130)+1),"")</f>
        <v>0</v>
      </c>
      <c r="CJ199">
        <f>IFERROR(SMALL(CJ47:CJ127,ROW()-ROW($CJ$130)+1),"")</f>
        <v>0</v>
      </c>
      <c r="CK199">
        <f>IFERROR(SMALL(CK47:CK127,ROW()-ROW($CK$130)+1),"")</f>
        <v>0</v>
      </c>
      <c r="CL199">
        <f>IFERROR(SMALL(CL47:CL127,ROW()-ROW($CL$130)+1),"")</f>
        <v>0</v>
      </c>
      <c r="CM199">
        <f>IFERROR(SMALL(CM47:CM127,ROW()-ROW($CM$130)+1),"")</f>
        <v>0</v>
      </c>
      <c r="CN199">
        <f>IFERROR(SMALL(CN47:CN127,ROW()-ROW($CN$130)+1),"")</f>
        <v>0</v>
      </c>
      <c r="CO199">
        <f>IFERROR(SMALL(CO47:CO127,ROW()-ROW($CO$130)+1),"")</f>
        <v>0</v>
      </c>
      <c r="CP199">
        <f>IFERROR(SMALL(CP47:CP127,ROW()-ROW($CP$130)+1),"")</f>
        <v>0</v>
      </c>
      <c r="CQ199">
        <f>IFERROR(SMALL(CQ47:CQ127,ROW()-ROW($CQ$130)+1),"")</f>
        <v>0</v>
      </c>
      <c r="CR199">
        <f>IFERROR(SMALL(CR47:CR127,ROW()-ROW($CR$130)+1),"")</f>
        <v>0</v>
      </c>
      <c r="CS199">
        <f>IFERROR(SMALL(CS47:CS127,ROW()-ROW($CS$130)+1),"")</f>
        <v>0</v>
      </c>
      <c r="CT199">
        <f>IFERROR(SMALL(CT47:CT127,ROW()-ROW($CT$130)+1),"")</f>
        <v>0</v>
      </c>
      <c r="CU199">
        <f>IFERROR(SMALL(CU47:CU127,ROW()-ROW($CU$130)+1),"")</f>
        <v>0</v>
      </c>
      <c r="CV199">
        <f>IFERROR(SMALL(CV47:CV127,ROW()-ROW($CV$130)+1),"")</f>
        <v>0</v>
      </c>
      <c r="CW199">
        <f>IFERROR(SMALL(CW47:CW127,ROW()-ROW($CW$130)+1),"")</f>
        <v>0</v>
      </c>
      <c r="CX199">
        <f>IFERROR(SMALL(CX47:CX127,ROW()-ROW($CX$130)+1),"")</f>
        <v>0</v>
      </c>
      <c r="CY199">
        <f>IFERROR(SMALL(CY47:CY127,ROW()-ROW($CY$130)+1),"")</f>
        <v>0</v>
      </c>
      <c r="CZ199">
        <f>IFERROR(SMALL(CZ47:CZ127,ROW()-ROW($CZ$130)+1),"")</f>
        <v>0</v>
      </c>
      <c r="DA199">
        <f>IFERROR(SMALL(DA47:DA127,ROW()-ROW($DA$130)+1),"")</f>
        <v>0</v>
      </c>
      <c r="DB199">
        <f>IFERROR(SMALL(DB47:DB127,ROW()-ROW($DB$130)+1),"")</f>
        <v>0</v>
      </c>
      <c r="DC199">
        <f>IFERROR(SMALL(DC47:DC127,ROW()-ROW($DC$130)+1),"")</f>
        <v>0</v>
      </c>
      <c r="DD199">
        <f>IFERROR(SMALL(DD47:DD127,ROW()-ROW($DD$130)+1),"")</f>
        <v>0</v>
      </c>
      <c r="DE199">
        <f>IFERROR(SMALL(DE47:DE127,ROW()-ROW($DE$130)+1),"")</f>
        <v>0</v>
      </c>
      <c r="DF199">
        <f>IFERROR(SMALL(DF47:DF127,ROW()-ROW($DF$130)+1),"")</f>
        <v>0</v>
      </c>
      <c r="DG199">
        <f>IFERROR(SMALL(DG47:DG127,ROW()-ROW($DG$130)+1),"")</f>
        <v>0</v>
      </c>
      <c r="DH199">
        <f>IFERROR(SMALL(DH47:DH127,ROW()-ROW($DH$130)+1),"")</f>
        <v>0</v>
      </c>
      <c r="DI199">
        <f>IFERROR(SMALL(DI47:DI127,ROW()-ROW($DI$130)+1),"")</f>
        <v>0</v>
      </c>
      <c r="DJ199">
        <f>IFERROR(SMALL(DJ47:DJ127,ROW()-ROW($DJ$130)+1),"")</f>
        <v>0</v>
      </c>
      <c r="DK199">
        <f>IFERROR(SMALL(DK47:DK127,ROW()-ROW($DK$130)+1),"")</f>
        <v>0</v>
      </c>
      <c r="DL199">
        <f>IFERROR(SMALL(DL47:DL127,ROW()-ROW($DL$130)+1),"")</f>
        <v>0</v>
      </c>
      <c r="DM199">
        <f>IFERROR(SMALL(DM47:DM127,ROW()-ROW($DM$130)+1),"")</f>
        <v>0</v>
      </c>
      <c r="DN199">
        <f>IFERROR(SMALL(DN47:DN127,ROW()-ROW($DN$130)+1),"")</f>
        <v>0</v>
      </c>
      <c r="DO199">
        <f>IFERROR(SMALL(DO47:DO127,ROW()-ROW($DO$130)+1),"")</f>
        <v>0</v>
      </c>
      <c r="DP199">
        <f>IFERROR(SMALL(DP47:DP127,ROW()-ROW($DP$130)+1),"")</f>
        <v>0</v>
      </c>
      <c r="DS199">
        <f>IFERROR(SMALL(DS47:DS127,ROW()-ROW($DS$130)+1),"")</f>
        <v>0</v>
      </c>
      <c r="DT199">
        <f>IFERROR(SMALL(DT47:DT127,ROW()-ROW($DT$130)+1),"")</f>
        <v>0</v>
      </c>
      <c r="DU199">
        <f>IFERROR(SMALL(DU47:DU127,ROW()-ROW($DU$130)+1),"")</f>
        <v>0</v>
      </c>
      <c r="DV199">
        <f>IFERROR(SMALL(DV47:DV127,ROW()-ROW($DV$130)+1),"")</f>
        <v>0</v>
      </c>
      <c r="DW199">
        <f>IFERROR(SMALL(DW47:DW127,ROW()-ROW($DW$130)+1),"")</f>
        <v>0</v>
      </c>
      <c r="DX199">
        <f>IFERROR(SMALL(DX47:DX127,ROW()-ROW($DX$130)+1),"")</f>
        <v>0</v>
      </c>
      <c r="DY199">
        <f>IFERROR(SMALL(DY47:DY127,ROW()-ROW($DY$130)+1),"")</f>
        <v>0</v>
      </c>
      <c r="DZ199">
        <f>IFERROR(SMALL(DZ47:DZ127,ROW()-ROW($DZ$130)+1),"")</f>
        <v>0</v>
      </c>
      <c r="EA199">
        <f>IFERROR(SMALL(EA47:EA127,ROW()-ROW($EA$130)+1),"")</f>
        <v>0</v>
      </c>
      <c r="EB199">
        <f>IFERROR(SMALL(EB47:EB127,ROW()-ROW($EB$130)+1),"")</f>
        <v>0</v>
      </c>
      <c r="EC199">
        <f>IFERROR(SMALL(EC47:EC127,ROW()-ROW($EC$130)+1),"")</f>
        <v>0</v>
      </c>
      <c r="ED199">
        <f>IFERROR(SMALL(ED47:ED127,ROW()-ROW($ED$130)+1),"")</f>
        <v>0</v>
      </c>
      <c r="EE199">
        <f>IFERROR(SMALL(EE47:EE127,ROW()-ROW($EE$130)+1),"")</f>
        <v>0</v>
      </c>
      <c r="EF199">
        <f>IFERROR(SMALL(EF47:EF127,ROW()-ROW($EF$130)+1),"")</f>
        <v>0</v>
      </c>
      <c r="EG199">
        <f>IFERROR(SMALL(EG47:EG127,ROW()-ROW($EG$130)+1),"")</f>
        <v>0</v>
      </c>
      <c r="EH199">
        <f>IFERROR(SMALL(EH47:EH127,ROW()-ROW($EH$130)+1),"")</f>
        <v>0</v>
      </c>
      <c r="EI199">
        <f>IFERROR(SMALL(EI47:EI127,ROW()-ROW($EI$130)+1),"")</f>
        <v>0</v>
      </c>
      <c r="EJ199">
        <f>IFERROR(SMALL(EJ47:EJ127,ROW()-ROW($EJ$130)+1),"")</f>
        <v>0</v>
      </c>
      <c r="EK199">
        <f>IFERROR(SMALL(EK47:EK127,ROW()-ROW($EK$130)+1),"")</f>
        <v>0</v>
      </c>
      <c r="EL199">
        <f>IFERROR(SMALL(EL47:EL127,ROW()-ROW($EL$130)+1),"")</f>
        <v>0</v>
      </c>
      <c r="EM199">
        <f>IFERROR(SMALL(EM47:EM127,ROW()-ROW($EM$130)+1),"")</f>
        <v>0</v>
      </c>
      <c r="EN199">
        <f>IFERROR(SMALL(EN47:EN127,ROW()-ROW($EN$130)+1),"")</f>
        <v>0</v>
      </c>
      <c r="EO199">
        <f>IFERROR(SMALL(EO47:EO127,ROW()-ROW($EO$130)+1),"")</f>
        <v>0</v>
      </c>
      <c r="EP199">
        <f>IFERROR(SMALL(EP47:EP127,ROW()-ROW($EP$130)+1),"")</f>
        <v>0</v>
      </c>
      <c r="EQ199">
        <f>IFERROR(SMALL(EQ47:EQ127,ROW()-ROW($EQ$130)+1),"")</f>
        <v>0</v>
      </c>
      <c r="ER199">
        <f>IFERROR(SMALL(ER47:ER127,ROW()-ROW($ER$130)+1),"")</f>
        <v>0</v>
      </c>
      <c r="ES199">
        <f>IFERROR(SMALL(ES47:ES127,ROW()-ROW($ES$130)+1),"")</f>
        <v>0</v>
      </c>
      <c r="ET199">
        <f>IFERROR(SMALL(ET47:ET127,ROW()-ROW($ET$130)+1),"")</f>
        <v>0</v>
      </c>
      <c r="EU199">
        <f>IFERROR(SMALL(EU47:EU127,ROW()-ROW($EU$130)+1),"")</f>
        <v>0</v>
      </c>
      <c r="EV199">
        <f>IFERROR(SMALL(EV47:EV127,ROW()-ROW($EV$130)+1),"")</f>
        <v>0</v>
      </c>
      <c r="EW199">
        <f>IFERROR(SMALL(EW47:EW127,ROW()-ROW($EW$130)+1),"")</f>
        <v>0</v>
      </c>
      <c r="EX199">
        <f>IFERROR(SMALL(EX47:EX127,ROW()-ROW($EX$130)+1),"")</f>
        <v>0</v>
      </c>
      <c r="EY199">
        <f>IFERROR(SMALL(EY47:EY127,ROW()-ROW($EY$130)+1),"")</f>
        <v>0</v>
      </c>
      <c r="EZ199">
        <f>IFERROR(SMALL(EZ47:EZ127,ROW()-ROW($EZ$130)+1),"")</f>
        <v>0</v>
      </c>
      <c r="FA199">
        <f>IFERROR(SMALL(FA47:FA127,ROW()-ROW($FA$130)+1),"")</f>
        <v>0</v>
      </c>
      <c r="FB199">
        <f>IFERROR(SMALL(FB47:FB127,ROW()-ROW($FB$130)+1),"")</f>
        <v>0</v>
      </c>
      <c r="FC199">
        <f>IFERROR(SMALL(FC47:FC127,ROW()-ROW($FC$130)+1),"")</f>
        <v>0</v>
      </c>
      <c r="FD199">
        <f>IFERROR(SMALL(FD47:FD127,ROW()-ROW($FD$130)+1),"")</f>
        <v>0</v>
      </c>
      <c r="FE199">
        <f>IFERROR(SMALL(FE47:FE127,ROW()-ROW($FE$130)+1),"")</f>
        <v>0</v>
      </c>
      <c r="FF199">
        <f>IFERROR(SMALL(FF47:FF127,ROW()-ROW($FF$130)+1),"")</f>
        <v>0</v>
      </c>
      <c r="FG199">
        <f>IFERROR(SMALL(FG47:FG127,ROW()-ROW($FG$130)+1),"")</f>
        <v>0</v>
      </c>
      <c r="FH199">
        <f>IFERROR(SMALL(FH47:FH127,ROW()-ROW($FH$130)+1),"")</f>
        <v>0</v>
      </c>
      <c r="FI199">
        <f>IFERROR(SMALL(FI47:FI127,ROW()-ROW($FI$130)+1),"")</f>
        <v>0</v>
      </c>
      <c r="FJ199">
        <f>IFERROR(SMALL(FJ47:FJ127,ROW()-ROW($FJ$130)+1),"")</f>
        <v>0</v>
      </c>
      <c r="FK199">
        <f>IFERROR(SMALL(FK47:FK127,ROW()-ROW($FK$130)+1),"")</f>
        <v>0</v>
      </c>
      <c r="FL199">
        <f>IFERROR(SMALL(FL47:FL127,ROW()-ROW($FL$130)+1),"")</f>
        <v>0</v>
      </c>
      <c r="FM199">
        <f>IFERROR(SMALL(FM47:FM127,ROW()-ROW($FM$130)+1),"")</f>
        <v>0</v>
      </c>
      <c r="FN199">
        <f>IFERROR(SMALL(FN47:FN127,ROW()-ROW($FN$130)+1),"")</f>
        <v>0</v>
      </c>
      <c r="FO199">
        <f>IFERROR(SMALL(FO47:FO127,ROW()-ROW($FO$130)+1),"")</f>
        <v>0</v>
      </c>
      <c r="FP199">
        <f>IFERROR(SMALL(FP47:FP127,ROW()-ROW($FP$130)+1),"")</f>
        <v>0</v>
      </c>
      <c r="FQ199">
        <f>IFERROR(SMALL(FQ47:FQ127,ROW()-ROW($FQ$130)+1),"")</f>
        <v>0</v>
      </c>
      <c r="FR199">
        <f>IFERROR(SMALL(FR47:FR127,ROW()-ROW($FR$130)+1),"")</f>
        <v>0</v>
      </c>
      <c r="FS199">
        <f>IFERROR(SMALL(FS47:FS127,ROW()-ROW($FS$130)+1),"")</f>
        <v>0</v>
      </c>
      <c r="FT199">
        <f>IFERROR(SMALL(FT47:FT127,ROW()-ROW($FT$130)+1),"")</f>
        <v>0</v>
      </c>
      <c r="FU199">
        <f>IFERROR(SMALL(FU47:FU127,ROW()-ROW($FU$130)+1),"")</f>
        <v>0</v>
      </c>
      <c r="FV199">
        <f>IFERROR(SMALL(FV47:FV127,ROW()-ROW($FV$130)+1),"")</f>
        <v>0</v>
      </c>
      <c r="FW199">
        <f>IFERROR(SMALL(FW47:FW127,ROW()-ROW($FW$130)+1),"")</f>
        <v>0</v>
      </c>
      <c r="FX199">
        <f>IFERROR(SMALL(FX47:FX127,ROW()-ROW($FX$130)+1),"")</f>
        <v>0</v>
      </c>
      <c r="FY199">
        <f>IFERROR(SMALL(FY47:FY127,ROW()-ROW($FY$130)+1),"")</f>
        <v>0</v>
      </c>
      <c r="FZ199">
        <f>IFERROR(SMALL(FZ47:FZ127,ROW()-ROW($FZ$130)+1),"")</f>
        <v>0</v>
      </c>
      <c r="GA199">
        <f>IFERROR(SMALL(GA47:GA127,ROW()-ROW($GA$130)+1),"")</f>
        <v>0</v>
      </c>
      <c r="GB199">
        <f>IFERROR(SMALL(GB47:GB127,ROW()-ROW($GB$130)+1),"")</f>
        <v>0</v>
      </c>
      <c r="GC199">
        <f>IFERROR(SMALL(GC47:GC127,ROW()-ROW($GC$130)+1),"")</f>
        <v>0</v>
      </c>
      <c r="GD199">
        <f>IFERROR(SMALL(GD47:GD127,ROW()-ROW($GD$130)+1),"")</f>
        <v>0</v>
      </c>
      <c r="GE199">
        <f>IFERROR(SMALL(GE47:GE127,ROW()-ROW($GE$130)+1),"")</f>
        <v>0</v>
      </c>
      <c r="GF199">
        <f>IFERROR(SMALL(GF47:GF127,ROW()-ROW($GF$130)+1),"")</f>
        <v>0</v>
      </c>
      <c r="GG199">
        <f>IFERROR(SMALL(GG47:GG127,ROW()-ROW($GG$130)+1),"")</f>
        <v>0</v>
      </c>
      <c r="GH199">
        <f>IFERROR(SMALL(GH47:GH127,ROW()-ROW($GH$130)+1),"")</f>
        <v>0</v>
      </c>
      <c r="GI199">
        <f>IFERROR(SMALL(GI47:GI127,ROW()-ROW($GI$130)+1),"")</f>
        <v>0</v>
      </c>
      <c r="GJ199">
        <f>IFERROR(SMALL(GJ47:GJ127,ROW()-ROW($GJ$130)+1),"")</f>
        <v>0</v>
      </c>
      <c r="GK199">
        <f>IFERROR(SMALL(GK47:GK127,ROW()-ROW($GK$130)+1),"")</f>
        <v>0</v>
      </c>
      <c r="GL199">
        <f>IFERROR(SMALL(GL47:GL127,ROW()-ROW($GL$130)+1),"")</f>
        <v>0</v>
      </c>
      <c r="GM199">
        <f>IFERROR(SMALL(GM47:GM127,ROW()-ROW($GM$130)+1),"")</f>
        <v>0</v>
      </c>
      <c r="GN199">
        <f>IFERROR(SMALL(GN47:GN127,ROW()-ROW($GN$130)+1),"")</f>
        <v>0</v>
      </c>
      <c r="GO199">
        <f>IFERROR(SMALL(GO47:GO127,ROW()-ROW($GO$130)+1),"")</f>
        <v>0</v>
      </c>
      <c r="GP199">
        <f>IFERROR(SMALL(GP47:GP127,ROW()-ROW($GP$130)+1),"")</f>
        <v>0</v>
      </c>
      <c r="GQ199">
        <f>IFERROR(SMALL(GQ47:GQ127,ROW()-ROW($GQ$130)+1),"")</f>
        <v>0</v>
      </c>
      <c r="GR199">
        <f>IFERROR(SMALL(GR47:GR127,ROW()-ROW($GR$130)+1),"")</f>
        <v>0</v>
      </c>
      <c r="GS199">
        <f>IFERROR(SMALL(GS47:GS127,ROW()-ROW($GS$130)+1),"")</f>
        <v>0</v>
      </c>
      <c r="GT199">
        <f>IFERROR(SMALL(GT47:GT127,ROW()-ROW($GT$130)+1),"")</f>
        <v>0</v>
      </c>
      <c r="GU199">
        <f>IFERROR(SMALL(GU47:GU127,ROW()-ROW($GU$130)+1),"")</f>
        <v>0</v>
      </c>
      <c r="GV199">
        <f>IFERROR(SMALL(GV47:GV127,ROW()-ROW($GV$130)+1),"")</f>
        <v>0</v>
      </c>
      <c r="GW199">
        <f>IFERROR(SMALL(GW47:GW127,ROW()-ROW($GW$130)+1),"")</f>
        <v>0</v>
      </c>
      <c r="GX199">
        <f>IFERROR(SMALL(GX47:GX127,ROW()-ROW($GX$130)+1),"")</f>
        <v>0</v>
      </c>
      <c r="GY199">
        <f>IFERROR(SMALL(GY47:GY127,ROW()-ROW($GY$130)+1),"")</f>
        <v>0</v>
      </c>
      <c r="GZ199">
        <f>IFERROR(SMALL(GZ47:GZ127,ROW()-ROW($GZ$130)+1),"")</f>
        <v>0</v>
      </c>
      <c r="HA199">
        <f>IFERROR(SMALL(HA47:HA127,ROW()-ROW($HA$130)+1),"")</f>
        <v>0</v>
      </c>
      <c r="HB199">
        <f>IFERROR(SMALL(HB47:HB127,ROW()-ROW($HB$130)+1),"")</f>
        <v>0</v>
      </c>
      <c r="HC199">
        <f>IFERROR(SMALL(HC47:HC127,ROW()-ROW($HC$130)+1),"")</f>
        <v>0</v>
      </c>
      <c r="HD199">
        <f>IFERROR(SMALL(HD47:HD127,ROW()-ROW($HD$130)+1),"")</f>
        <v>0</v>
      </c>
      <c r="HE199">
        <f>IFERROR(SMALL(HE47:HE127,ROW()-ROW($HE$130)+1),"")</f>
        <v>0</v>
      </c>
      <c r="HF199">
        <f>IFERROR(SMALL(HF47:HF127,ROW()-ROW($HF$130)+1),"")</f>
        <v>0</v>
      </c>
      <c r="HG199">
        <f>IFERROR(SMALL(HG47:HG127,ROW()-ROW($HG$130)+1),"")</f>
        <v>0</v>
      </c>
      <c r="HH199">
        <f>IFERROR(SMALL(HH47:HH127,ROW()-ROW($HH$130)+1),"")</f>
        <v>0</v>
      </c>
      <c r="HI199">
        <f>IFERROR(SMALL(HI47:HI127,ROW()-ROW($HI$130)+1),"")</f>
        <v>0</v>
      </c>
      <c r="HJ199">
        <f>IFERROR(SMALL(HJ47:HJ127,ROW()-ROW($HJ$130)+1),"")</f>
        <v>0</v>
      </c>
      <c r="HK199">
        <f>IFERROR(SMALL(HK47:HK127,ROW()-ROW($HK$130)+1),"")</f>
        <v>0</v>
      </c>
      <c r="HL199">
        <f>IFERROR(SMALL(HL47:HL127,ROW()-ROW($HL$130)+1),"")</f>
        <v>0</v>
      </c>
      <c r="HM199">
        <f>IFERROR(SMALL(HM47:HM127,ROW()-ROW($HM$130)+1),"")</f>
        <v>0</v>
      </c>
      <c r="HN199">
        <f>IFERROR(SMALL(HN47:HN127,ROW()-ROW($HN$130)+1),"")</f>
        <v>0</v>
      </c>
      <c r="HO199">
        <f>IFERROR(SMALL(HO47:HO127,ROW()-ROW($HO$130)+1),"")</f>
        <v>0</v>
      </c>
      <c r="HP199">
        <f>IFERROR(SMALL(HP47:HP127,ROW()-ROW($HP$130)+1),"")</f>
        <v>0</v>
      </c>
      <c r="HQ199">
        <f>IFERROR(SMALL(HQ47:HQ127,ROW()-ROW($HQ$130)+1),"")</f>
        <v>0</v>
      </c>
      <c r="HR199">
        <f>IFERROR(SMALL(HR47:HR127,ROW()-ROW($HR$130)+1),"")</f>
        <v>0</v>
      </c>
      <c r="HS199">
        <f>IFERROR(SMALL(HS47:HS127,ROW()-ROW($HS$130)+1),"")</f>
        <v>0</v>
      </c>
      <c r="HT199">
        <f>IFERROR(SMALL(HT47:HT127,ROW()-ROW($HT$130)+1),"")</f>
        <v>0</v>
      </c>
      <c r="HU199">
        <f>IFERROR(SMALL(HU47:HU127,ROW()-ROW($HU$130)+1),"")</f>
        <v>0</v>
      </c>
      <c r="HV199">
        <f>IFERROR(SMALL(HV47:HV127,ROW()-ROW($HV$130)+1),"")</f>
        <v>0</v>
      </c>
      <c r="HW199">
        <f>IFERROR(SMALL(HW47:HW127,ROW()-ROW($HW$130)+1),"")</f>
        <v>0</v>
      </c>
      <c r="HX199">
        <f>IFERROR(SMALL(HX47:HX127,ROW()-ROW($HX$130)+1),"")</f>
        <v>0</v>
      </c>
      <c r="HY199">
        <f>IFERROR(SMALL(HY47:HY127,ROW()-ROW($HY$130)+1),"")</f>
        <v>0</v>
      </c>
      <c r="HZ199">
        <f>IFERROR(SMALL(HZ47:HZ127,ROW()-ROW($HZ$130)+1),"")</f>
        <v>0</v>
      </c>
      <c r="IA199">
        <f>IFERROR(SMALL(IA47:IA127,ROW()-ROW($IA$130)+1),"")</f>
        <v>0</v>
      </c>
      <c r="IB199">
        <f>IFERROR(SMALL(IB47:IB127,ROW()-ROW($IB$130)+1),"")</f>
        <v>0</v>
      </c>
      <c r="IC199">
        <f>IFERROR(SMALL(IC47:IC127,ROW()-ROW($IC$130)+1),"")</f>
        <v>0</v>
      </c>
      <c r="ID199">
        <f>IFERROR(SMALL(ID47:ID127,ROW()-ROW($ID$130)+1),"")</f>
        <v>0</v>
      </c>
    </row>
    <row r="200" spans="5:238">
      <c r="E200">
        <f>IFERROR(SMALL(E47:E127,ROW()-ROW($E$130)+1),"")</f>
        <v>0</v>
      </c>
      <c r="F200">
        <f>IFERROR(SMALL(F47:F127,ROW()-ROW($F$130)+1),"")</f>
        <v>0</v>
      </c>
      <c r="G200">
        <f>IFERROR(SMALL(G47:G127,ROW()-ROW($G$130)+1),"")</f>
        <v>0</v>
      </c>
      <c r="H200">
        <f>IFERROR(SMALL(H47:H127,ROW()-ROW($H$130)+1),"")</f>
        <v>0</v>
      </c>
      <c r="I200">
        <f>IFERROR(SMALL(I47:I127,ROW()-ROW($I$130)+1),"")</f>
        <v>0</v>
      </c>
      <c r="J200">
        <f>IFERROR(SMALL(J47:J127,ROW()-ROW($J$130)+1),"")</f>
        <v>0</v>
      </c>
      <c r="K200">
        <f>IFERROR(SMALL(K47:K127,ROW()-ROW($K$130)+1),"")</f>
        <v>0</v>
      </c>
      <c r="L200">
        <f>IFERROR(SMALL(L47:L127,ROW()-ROW($L$130)+1),"")</f>
        <v>0</v>
      </c>
      <c r="M200">
        <f>IFERROR(SMALL(M47:M127,ROW()-ROW($M$130)+1),"")</f>
        <v>0</v>
      </c>
      <c r="N200">
        <f>IFERROR(SMALL(N47:N127,ROW()-ROW($N$130)+1),"")</f>
        <v>0</v>
      </c>
      <c r="O200">
        <f>IFERROR(SMALL(O47:O127,ROW()-ROW($O$130)+1),"")</f>
        <v>0</v>
      </c>
      <c r="P200">
        <f>IFERROR(SMALL(P47:P127,ROW()-ROW($P$130)+1),"")</f>
        <v>0</v>
      </c>
      <c r="Q200">
        <f>IFERROR(SMALL(Q47:Q127,ROW()-ROW($Q$130)+1),"")</f>
        <v>0</v>
      </c>
      <c r="R200">
        <f>IFERROR(SMALL(R47:R127,ROW()-ROW($R$130)+1),"")</f>
        <v>0</v>
      </c>
      <c r="S200">
        <f>IFERROR(SMALL(S47:S127,ROW()-ROW($S$130)+1),"")</f>
        <v>0</v>
      </c>
      <c r="T200">
        <f>IFERROR(SMALL(T47:T127,ROW()-ROW($T$130)+1),"")</f>
        <v>0</v>
      </c>
      <c r="U200">
        <f>IFERROR(SMALL(U47:U127,ROW()-ROW($U$130)+1),"")</f>
        <v>0</v>
      </c>
      <c r="V200">
        <f>IFERROR(SMALL(V47:V127,ROW()-ROW($V$130)+1),"")</f>
        <v>0</v>
      </c>
      <c r="W200">
        <f>IFERROR(SMALL(W47:W127,ROW()-ROW($W$130)+1),"")</f>
        <v>0</v>
      </c>
      <c r="X200">
        <f>IFERROR(SMALL(X47:X127,ROW()-ROW($X$130)+1),"")</f>
        <v>0</v>
      </c>
      <c r="Y200">
        <f>IFERROR(SMALL(Y47:Y127,ROW()-ROW($Y$130)+1),"")</f>
        <v>0</v>
      </c>
      <c r="Z200">
        <f>IFERROR(SMALL(Z47:Z127,ROW()-ROW($Z$130)+1),"")</f>
        <v>0</v>
      </c>
      <c r="AA200">
        <f>IFERROR(SMALL(AA47:AA127,ROW()-ROW($AA$130)+1),"")</f>
        <v>0</v>
      </c>
      <c r="AB200">
        <f>IFERROR(SMALL(AB47:AB127,ROW()-ROW($AB$130)+1),"")</f>
        <v>0</v>
      </c>
      <c r="AC200">
        <f>IFERROR(SMALL(AC47:AC127,ROW()-ROW($AC$130)+1),"")</f>
        <v>0</v>
      </c>
      <c r="AD200">
        <f>IFERROR(SMALL(AD47:AD127,ROW()-ROW($AD$130)+1),"")</f>
        <v>0</v>
      </c>
      <c r="AE200">
        <f>IFERROR(SMALL(AE47:AE127,ROW()-ROW($AE$130)+1),"")</f>
        <v>0</v>
      </c>
      <c r="AF200">
        <f>IFERROR(SMALL(AF47:AF127,ROW()-ROW($AF$130)+1),"")</f>
        <v>0</v>
      </c>
      <c r="AG200">
        <f>IFERROR(SMALL(AG47:AG127,ROW()-ROW($AG$130)+1),"")</f>
        <v>0</v>
      </c>
      <c r="AH200">
        <f>IFERROR(SMALL(AH47:AH127,ROW()-ROW($AH$130)+1),"")</f>
        <v>0</v>
      </c>
      <c r="AI200">
        <f>IFERROR(SMALL(AI47:AI127,ROW()-ROW($AI$130)+1),"")</f>
        <v>0</v>
      </c>
      <c r="AJ200">
        <f>IFERROR(SMALL(AJ47:AJ127,ROW()-ROW($AJ$130)+1),"")</f>
        <v>0</v>
      </c>
      <c r="AK200">
        <f>IFERROR(SMALL(AK47:AK127,ROW()-ROW($AK$130)+1),"")</f>
        <v>0</v>
      </c>
      <c r="AL200">
        <f>IFERROR(SMALL(AL47:AL127,ROW()-ROW($AL$130)+1),"")</f>
        <v>0</v>
      </c>
      <c r="AM200">
        <f>IFERROR(SMALL(AM47:AM127,ROW()-ROW($AM$130)+1),"")</f>
        <v>0</v>
      </c>
      <c r="AN200">
        <f>IFERROR(SMALL(AN47:AN127,ROW()-ROW($AN$130)+1),"")</f>
        <v>0</v>
      </c>
      <c r="AO200">
        <f>IFERROR(SMALL(AO47:AO127,ROW()-ROW($AO$130)+1),"")</f>
        <v>0</v>
      </c>
      <c r="AP200">
        <f>IFERROR(SMALL(AP47:AP127,ROW()-ROW($AP$130)+1),"")</f>
        <v>0</v>
      </c>
      <c r="AQ200">
        <f>IFERROR(SMALL(AQ47:AQ127,ROW()-ROW($AQ$130)+1),"")</f>
        <v>0</v>
      </c>
      <c r="AR200">
        <f>IFERROR(SMALL(AR47:AR127,ROW()-ROW($AR$130)+1),"")</f>
        <v>0</v>
      </c>
      <c r="AS200">
        <f>IFERROR(SMALL(AS47:AS127,ROW()-ROW($AS$130)+1),"")</f>
        <v>0</v>
      </c>
      <c r="AT200">
        <f>IFERROR(SMALL(AT47:AT127,ROW()-ROW($AT$130)+1),"")</f>
        <v>0</v>
      </c>
      <c r="AU200">
        <f>IFERROR(SMALL(AU47:AU127,ROW()-ROW($AU$130)+1),"")</f>
        <v>0</v>
      </c>
      <c r="AV200">
        <f>IFERROR(SMALL(AV47:AV127,ROW()-ROW($AV$130)+1),"")</f>
        <v>0</v>
      </c>
      <c r="AW200">
        <f>IFERROR(SMALL(AW47:AW127,ROW()-ROW($AW$130)+1),"")</f>
        <v>0</v>
      </c>
      <c r="AX200">
        <f>IFERROR(SMALL(AX47:AX127,ROW()-ROW($AX$130)+1),"")</f>
        <v>0</v>
      </c>
      <c r="AY200">
        <f>IFERROR(SMALL(AY47:AY127,ROW()-ROW($AY$130)+1),"")</f>
        <v>0</v>
      </c>
      <c r="AZ200">
        <f>IFERROR(SMALL(AZ47:AZ127,ROW()-ROW($AZ$130)+1),"")</f>
        <v>0</v>
      </c>
      <c r="BA200">
        <f>IFERROR(SMALL(BA47:BA127,ROW()-ROW($BA$130)+1),"")</f>
        <v>0</v>
      </c>
      <c r="BB200">
        <f>IFERROR(SMALL(BB47:BB127,ROW()-ROW($BB$130)+1),"")</f>
        <v>0</v>
      </c>
      <c r="BC200">
        <f>IFERROR(SMALL(BC47:BC127,ROW()-ROW($BC$130)+1),"")</f>
        <v>0</v>
      </c>
      <c r="BD200">
        <f>IFERROR(SMALL(BD47:BD127,ROW()-ROW($BD$130)+1),"")</f>
        <v>0</v>
      </c>
      <c r="BE200">
        <f>IFERROR(SMALL(BE47:BE127,ROW()-ROW($BE$130)+1),"")</f>
        <v>0</v>
      </c>
      <c r="BF200">
        <f>IFERROR(SMALL(BF47:BF127,ROW()-ROW($BF$130)+1),"")</f>
        <v>0</v>
      </c>
      <c r="BG200">
        <f>IFERROR(SMALL(BG47:BG127,ROW()-ROW($BG$130)+1),"")</f>
        <v>0</v>
      </c>
      <c r="BH200">
        <f>IFERROR(SMALL(BH47:BH127,ROW()-ROW($BH$130)+1),"")</f>
        <v>0</v>
      </c>
      <c r="BI200">
        <f>IFERROR(SMALL(BI47:BI127,ROW()-ROW($BI$130)+1),"")</f>
        <v>0</v>
      </c>
      <c r="BJ200">
        <f>IFERROR(SMALL(BJ47:BJ127,ROW()-ROW($BJ$130)+1),"")</f>
        <v>0</v>
      </c>
      <c r="BK200">
        <f>IFERROR(SMALL(BK47:BK127,ROW()-ROW($BK$130)+1),"")</f>
        <v>0</v>
      </c>
      <c r="BL200">
        <f>IFERROR(SMALL(BL47:BL127,ROW()-ROW($BL$130)+1),"")</f>
        <v>0</v>
      </c>
      <c r="BM200">
        <f>IFERROR(SMALL(BM47:BM127,ROW()-ROW($BM$130)+1),"")</f>
        <v>0</v>
      </c>
      <c r="BN200">
        <f>IFERROR(SMALL(BN47:BN127,ROW()-ROW($BN$130)+1),"")</f>
        <v>0</v>
      </c>
      <c r="BO200">
        <f>IFERROR(SMALL(BO47:BO127,ROW()-ROW($BO$130)+1),"")</f>
        <v>0</v>
      </c>
      <c r="BP200">
        <f>IFERROR(SMALL(BP47:BP127,ROW()-ROW($BP$130)+1),"")</f>
        <v>0</v>
      </c>
      <c r="BQ200">
        <f>IFERROR(SMALL(BQ47:BQ127,ROW()-ROW($BQ$130)+1),"")</f>
        <v>0</v>
      </c>
      <c r="BR200">
        <f>IFERROR(SMALL(BR47:BR127,ROW()-ROW($BR$130)+1),"")</f>
        <v>0</v>
      </c>
      <c r="BS200">
        <f>IFERROR(SMALL(BS47:BS127,ROW()-ROW($BS$130)+1),"")</f>
        <v>0</v>
      </c>
      <c r="BT200">
        <f>IFERROR(SMALL(BT47:BT127,ROW()-ROW($BT$130)+1),"")</f>
        <v>0</v>
      </c>
      <c r="BU200">
        <f>IFERROR(SMALL(BU47:BU127,ROW()-ROW($BU$130)+1),"")</f>
        <v>0</v>
      </c>
      <c r="BV200">
        <f>IFERROR(SMALL(BV47:BV127,ROW()-ROW($BV$130)+1),"")</f>
        <v>0</v>
      </c>
      <c r="BW200">
        <f>IFERROR(SMALL(BW47:BW127,ROW()-ROW($BW$130)+1),"")</f>
        <v>0</v>
      </c>
      <c r="BX200">
        <f>IFERROR(SMALL(BX47:BX127,ROW()-ROW($BX$130)+1),"")</f>
        <v>0</v>
      </c>
      <c r="BY200">
        <f>IFERROR(SMALL(BY47:BY127,ROW()-ROW($BY$130)+1),"")</f>
        <v>0</v>
      </c>
      <c r="BZ200">
        <f>IFERROR(SMALL(BZ47:BZ127,ROW()-ROW($BZ$130)+1),"")</f>
        <v>0</v>
      </c>
      <c r="CA200">
        <f>IFERROR(SMALL(CA47:CA127,ROW()-ROW($CA$130)+1),"")</f>
        <v>0</v>
      </c>
      <c r="CB200">
        <f>IFERROR(SMALL(CB47:CB127,ROW()-ROW($CB$130)+1),"")</f>
        <v>0</v>
      </c>
      <c r="CC200">
        <f>IFERROR(SMALL(CC47:CC127,ROW()-ROW($CC$130)+1),"")</f>
        <v>0</v>
      </c>
      <c r="CD200">
        <f>IFERROR(SMALL(CD47:CD127,ROW()-ROW($CD$130)+1),"")</f>
        <v>0</v>
      </c>
      <c r="CE200">
        <f>IFERROR(SMALL(CE47:CE127,ROW()-ROW($CE$130)+1),"")</f>
        <v>0</v>
      </c>
      <c r="CF200">
        <f>IFERROR(SMALL(CF47:CF127,ROW()-ROW($CF$130)+1),"")</f>
        <v>0</v>
      </c>
      <c r="CG200">
        <f>IFERROR(SMALL(CG47:CG127,ROW()-ROW($CG$130)+1),"")</f>
        <v>0</v>
      </c>
      <c r="CH200">
        <f>IFERROR(SMALL(CH47:CH127,ROW()-ROW($CH$130)+1),"")</f>
        <v>0</v>
      </c>
      <c r="CI200">
        <f>IFERROR(SMALL(CI47:CI127,ROW()-ROW($CI$130)+1),"")</f>
        <v>0</v>
      </c>
      <c r="CJ200">
        <f>IFERROR(SMALL(CJ47:CJ127,ROW()-ROW($CJ$130)+1),"")</f>
        <v>0</v>
      </c>
      <c r="CK200">
        <f>IFERROR(SMALL(CK47:CK127,ROW()-ROW($CK$130)+1),"")</f>
        <v>0</v>
      </c>
      <c r="CL200">
        <f>IFERROR(SMALL(CL47:CL127,ROW()-ROW($CL$130)+1),"")</f>
        <v>0</v>
      </c>
      <c r="CM200">
        <f>IFERROR(SMALL(CM47:CM127,ROW()-ROW($CM$130)+1),"")</f>
        <v>0</v>
      </c>
      <c r="CN200">
        <f>IFERROR(SMALL(CN47:CN127,ROW()-ROW($CN$130)+1),"")</f>
        <v>0</v>
      </c>
      <c r="CO200">
        <f>IFERROR(SMALL(CO47:CO127,ROW()-ROW($CO$130)+1),"")</f>
        <v>0</v>
      </c>
      <c r="CP200">
        <f>IFERROR(SMALL(CP47:CP127,ROW()-ROW($CP$130)+1),"")</f>
        <v>0</v>
      </c>
      <c r="CQ200">
        <f>IFERROR(SMALL(CQ47:CQ127,ROW()-ROW($CQ$130)+1),"")</f>
        <v>0</v>
      </c>
      <c r="CR200">
        <f>IFERROR(SMALL(CR47:CR127,ROW()-ROW($CR$130)+1),"")</f>
        <v>0</v>
      </c>
      <c r="CS200">
        <f>IFERROR(SMALL(CS47:CS127,ROW()-ROW($CS$130)+1),"")</f>
        <v>0</v>
      </c>
      <c r="CT200">
        <f>IFERROR(SMALL(CT47:CT127,ROW()-ROW($CT$130)+1),"")</f>
        <v>0</v>
      </c>
      <c r="CU200">
        <f>IFERROR(SMALL(CU47:CU127,ROW()-ROW($CU$130)+1),"")</f>
        <v>0</v>
      </c>
      <c r="CV200">
        <f>IFERROR(SMALL(CV47:CV127,ROW()-ROW($CV$130)+1),"")</f>
        <v>0</v>
      </c>
      <c r="CW200">
        <f>IFERROR(SMALL(CW47:CW127,ROW()-ROW($CW$130)+1),"")</f>
        <v>0</v>
      </c>
      <c r="CX200">
        <f>IFERROR(SMALL(CX47:CX127,ROW()-ROW($CX$130)+1),"")</f>
        <v>0</v>
      </c>
      <c r="CY200">
        <f>IFERROR(SMALL(CY47:CY127,ROW()-ROW($CY$130)+1),"")</f>
        <v>0</v>
      </c>
      <c r="CZ200">
        <f>IFERROR(SMALL(CZ47:CZ127,ROW()-ROW($CZ$130)+1),"")</f>
        <v>0</v>
      </c>
      <c r="DA200">
        <f>IFERROR(SMALL(DA47:DA127,ROW()-ROW($DA$130)+1),"")</f>
        <v>0</v>
      </c>
      <c r="DB200">
        <f>IFERROR(SMALL(DB47:DB127,ROW()-ROW($DB$130)+1),"")</f>
        <v>0</v>
      </c>
      <c r="DC200">
        <f>IFERROR(SMALL(DC47:DC127,ROW()-ROW($DC$130)+1),"")</f>
        <v>0</v>
      </c>
      <c r="DD200">
        <f>IFERROR(SMALL(DD47:DD127,ROW()-ROW($DD$130)+1),"")</f>
        <v>0</v>
      </c>
      <c r="DE200">
        <f>IFERROR(SMALL(DE47:DE127,ROW()-ROW($DE$130)+1),"")</f>
        <v>0</v>
      </c>
      <c r="DF200">
        <f>IFERROR(SMALL(DF47:DF127,ROW()-ROW($DF$130)+1),"")</f>
        <v>0</v>
      </c>
      <c r="DG200">
        <f>IFERROR(SMALL(DG47:DG127,ROW()-ROW($DG$130)+1),"")</f>
        <v>0</v>
      </c>
      <c r="DH200">
        <f>IFERROR(SMALL(DH47:DH127,ROW()-ROW($DH$130)+1),"")</f>
        <v>0</v>
      </c>
      <c r="DI200">
        <f>IFERROR(SMALL(DI47:DI127,ROW()-ROW($DI$130)+1),"")</f>
        <v>0</v>
      </c>
      <c r="DJ200">
        <f>IFERROR(SMALL(DJ47:DJ127,ROW()-ROW($DJ$130)+1),"")</f>
        <v>0</v>
      </c>
      <c r="DK200">
        <f>IFERROR(SMALL(DK47:DK127,ROW()-ROW($DK$130)+1),"")</f>
        <v>0</v>
      </c>
      <c r="DL200">
        <f>IFERROR(SMALL(DL47:DL127,ROW()-ROW($DL$130)+1),"")</f>
        <v>0</v>
      </c>
      <c r="DM200">
        <f>IFERROR(SMALL(DM47:DM127,ROW()-ROW($DM$130)+1),"")</f>
        <v>0</v>
      </c>
      <c r="DN200">
        <f>IFERROR(SMALL(DN47:DN127,ROW()-ROW($DN$130)+1),"")</f>
        <v>0</v>
      </c>
      <c r="DO200">
        <f>IFERROR(SMALL(DO47:DO127,ROW()-ROW($DO$130)+1),"")</f>
        <v>0</v>
      </c>
      <c r="DP200">
        <f>IFERROR(SMALL(DP47:DP127,ROW()-ROW($DP$130)+1),"")</f>
        <v>0</v>
      </c>
      <c r="DS200">
        <f>IFERROR(SMALL(DS47:DS127,ROW()-ROW($DS$130)+1),"")</f>
        <v>0</v>
      </c>
      <c r="DT200">
        <f>IFERROR(SMALL(DT47:DT127,ROW()-ROW($DT$130)+1),"")</f>
        <v>0</v>
      </c>
      <c r="DU200">
        <f>IFERROR(SMALL(DU47:DU127,ROW()-ROW($DU$130)+1),"")</f>
        <v>0</v>
      </c>
      <c r="DV200">
        <f>IFERROR(SMALL(DV47:DV127,ROW()-ROW($DV$130)+1),"")</f>
        <v>0</v>
      </c>
      <c r="DW200">
        <f>IFERROR(SMALL(DW47:DW127,ROW()-ROW($DW$130)+1),"")</f>
        <v>0</v>
      </c>
      <c r="DX200">
        <f>IFERROR(SMALL(DX47:DX127,ROW()-ROW($DX$130)+1),"")</f>
        <v>0</v>
      </c>
      <c r="DY200">
        <f>IFERROR(SMALL(DY47:DY127,ROW()-ROW($DY$130)+1),"")</f>
        <v>0</v>
      </c>
      <c r="DZ200">
        <f>IFERROR(SMALL(DZ47:DZ127,ROW()-ROW($DZ$130)+1),"")</f>
        <v>0</v>
      </c>
      <c r="EA200">
        <f>IFERROR(SMALL(EA47:EA127,ROW()-ROW($EA$130)+1),"")</f>
        <v>0</v>
      </c>
      <c r="EB200">
        <f>IFERROR(SMALL(EB47:EB127,ROW()-ROW($EB$130)+1),"")</f>
        <v>0</v>
      </c>
      <c r="EC200">
        <f>IFERROR(SMALL(EC47:EC127,ROW()-ROW($EC$130)+1),"")</f>
        <v>0</v>
      </c>
      <c r="ED200">
        <f>IFERROR(SMALL(ED47:ED127,ROW()-ROW($ED$130)+1),"")</f>
        <v>0</v>
      </c>
      <c r="EE200">
        <f>IFERROR(SMALL(EE47:EE127,ROW()-ROW($EE$130)+1),"")</f>
        <v>0</v>
      </c>
      <c r="EF200">
        <f>IFERROR(SMALL(EF47:EF127,ROW()-ROW($EF$130)+1),"")</f>
        <v>0</v>
      </c>
      <c r="EG200">
        <f>IFERROR(SMALL(EG47:EG127,ROW()-ROW($EG$130)+1),"")</f>
        <v>0</v>
      </c>
      <c r="EH200">
        <f>IFERROR(SMALL(EH47:EH127,ROW()-ROW($EH$130)+1),"")</f>
        <v>0</v>
      </c>
      <c r="EI200">
        <f>IFERROR(SMALL(EI47:EI127,ROW()-ROW($EI$130)+1),"")</f>
        <v>0</v>
      </c>
      <c r="EJ200">
        <f>IFERROR(SMALL(EJ47:EJ127,ROW()-ROW($EJ$130)+1),"")</f>
        <v>0</v>
      </c>
      <c r="EK200">
        <f>IFERROR(SMALL(EK47:EK127,ROW()-ROW($EK$130)+1),"")</f>
        <v>0</v>
      </c>
      <c r="EL200">
        <f>IFERROR(SMALL(EL47:EL127,ROW()-ROW($EL$130)+1),"")</f>
        <v>0</v>
      </c>
      <c r="EM200">
        <f>IFERROR(SMALL(EM47:EM127,ROW()-ROW($EM$130)+1),"")</f>
        <v>0</v>
      </c>
      <c r="EN200">
        <f>IFERROR(SMALL(EN47:EN127,ROW()-ROW($EN$130)+1),"")</f>
        <v>0</v>
      </c>
      <c r="EO200">
        <f>IFERROR(SMALL(EO47:EO127,ROW()-ROW($EO$130)+1),"")</f>
        <v>0</v>
      </c>
      <c r="EP200">
        <f>IFERROR(SMALL(EP47:EP127,ROW()-ROW($EP$130)+1),"")</f>
        <v>0</v>
      </c>
      <c r="EQ200">
        <f>IFERROR(SMALL(EQ47:EQ127,ROW()-ROW($EQ$130)+1),"")</f>
        <v>0</v>
      </c>
      <c r="ER200">
        <f>IFERROR(SMALL(ER47:ER127,ROW()-ROW($ER$130)+1),"")</f>
        <v>0</v>
      </c>
      <c r="ES200">
        <f>IFERROR(SMALL(ES47:ES127,ROW()-ROW($ES$130)+1),"")</f>
        <v>0</v>
      </c>
      <c r="ET200">
        <f>IFERROR(SMALL(ET47:ET127,ROW()-ROW($ET$130)+1),"")</f>
        <v>0</v>
      </c>
      <c r="EU200">
        <f>IFERROR(SMALL(EU47:EU127,ROW()-ROW($EU$130)+1),"")</f>
        <v>0</v>
      </c>
      <c r="EV200">
        <f>IFERROR(SMALL(EV47:EV127,ROW()-ROW($EV$130)+1),"")</f>
        <v>0</v>
      </c>
      <c r="EW200">
        <f>IFERROR(SMALL(EW47:EW127,ROW()-ROW($EW$130)+1),"")</f>
        <v>0</v>
      </c>
      <c r="EX200">
        <f>IFERROR(SMALL(EX47:EX127,ROW()-ROW($EX$130)+1),"")</f>
        <v>0</v>
      </c>
      <c r="EY200">
        <f>IFERROR(SMALL(EY47:EY127,ROW()-ROW($EY$130)+1),"")</f>
        <v>0</v>
      </c>
      <c r="EZ200">
        <f>IFERROR(SMALL(EZ47:EZ127,ROW()-ROW($EZ$130)+1),"")</f>
        <v>0</v>
      </c>
      <c r="FA200">
        <f>IFERROR(SMALL(FA47:FA127,ROW()-ROW($FA$130)+1),"")</f>
        <v>0</v>
      </c>
      <c r="FB200">
        <f>IFERROR(SMALL(FB47:FB127,ROW()-ROW($FB$130)+1),"")</f>
        <v>0</v>
      </c>
      <c r="FC200">
        <f>IFERROR(SMALL(FC47:FC127,ROW()-ROW($FC$130)+1),"")</f>
        <v>0</v>
      </c>
      <c r="FD200">
        <f>IFERROR(SMALL(FD47:FD127,ROW()-ROW($FD$130)+1),"")</f>
        <v>0</v>
      </c>
      <c r="FE200">
        <f>IFERROR(SMALL(FE47:FE127,ROW()-ROW($FE$130)+1),"")</f>
        <v>0</v>
      </c>
      <c r="FF200">
        <f>IFERROR(SMALL(FF47:FF127,ROW()-ROW($FF$130)+1),"")</f>
        <v>0</v>
      </c>
      <c r="FG200">
        <f>IFERROR(SMALL(FG47:FG127,ROW()-ROW($FG$130)+1),"")</f>
        <v>0</v>
      </c>
      <c r="FH200">
        <f>IFERROR(SMALL(FH47:FH127,ROW()-ROW($FH$130)+1),"")</f>
        <v>0</v>
      </c>
      <c r="FI200">
        <f>IFERROR(SMALL(FI47:FI127,ROW()-ROW($FI$130)+1),"")</f>
        <v>0</v>
      </c>
      <c r="FJ200">
        <f>IFERROR(SMALL(FJ47:FJ127,ROW()-ROW($FJ$130)+1),"")</f>
        <v>0</v>
      </c>
      <c r="FK200">
        <f>IFERROR(SMALL(FK47:FK127,ROW()-ROW($FK$130)+1),"")</f>
        <v>0</v>
      </c>
      <c r="FL200">
        <f>IFERROR(SMALL(FL47:FL127,ROW()-ROW($FL$130)+1),"")</f>
        <v>0</v>
      </c>
      <c r="FM200">
        <f>IFERROR(SMALL(FM47:FM127,ROW()-ROW($FM$130)+1),"")</f>
        <v>0</v>
      </c>
      <c r="FN200">
        <f>IFERROR(SMALL(FN47:FN127,ROW()-ROW($FN$130)+1),"")</f>
        <v>0</v>
      </c>
      <c r="FO200">
        <f>IFERROR(SMALL(FO47:FO127,ROW()-ROW($FO$130)+1),"")</f>
        <v>0</v>
      </c>
      <c r="FP200">
        <f>IFERROR(SMALL(FP47:FP127,ROW()-ROW($FP$130)+1),"")</f>
        <v>0</v>
      </c>
      <c r="FQ200">
        <f>IFERROR(SMALL(FQ47:FQ127,ROW()-ROW($FQ$130)+1),"")</f>
        <v>0</v>
      </c>
      <c r="FR200">
        <f>IFERROR(SMALL(FR47:FR127,ROW()-ROW($FR$130)+1),"")</f>
        <v>0</v>
      </c>
      <c r="FS200">
        <f>IFERROR(SMALL(FS47:FS127,ROW()-ROW($FS$130)+1),"")</f>
        <v>0</v>
      </c>
      <c r="FT200">
        <f>IFERROR(SMALL(FT47:FT127,ROW()-ROW($FT$130)+1),"")</f>
        <v>0</v>
      </c>
      <c r="FU200">
        <f>IFERROR(SMALL(FU47:FU127,ROW()-ROW($FU$130)+1),"")</f>
        <v>0</v>
      </c>
      <c r="FV200">
        <f>IFERROR(SMALL(FV47:FV127,ROW()-ROW($FV$130)+1),"")</f>
        <v>0</v>
      </c>
      <c r="FW200">
        <f>IFERROR(SMALL(FW47:FW127,ROW()-ROW($FW$130)+1),"")</f>
        <v>0</v>
      </c>
      <c r="FX200">
        <f>IFERROR(SMALL(FX47:FX127,ROW()-ROW($FX$130)+1),"")</f>
        <v>0</v>
      </c>
      <c r="FY200">
        <f>IFERROR(SMALL(FY47:FY127,ROW()-ROW($FY$130)+1),"")</f>
        <v>0</v>
      </c>
      <c r="FZ200">
        <f>IFERROR(SMALL(FZ47:FZ127,ROW()-ROW($FZ$130)+1),"")</f>
        <v>0</v>
      </c>
      <c r="GA200">
        <f>IFERROR(SMALL(GA47:GA127,ROW()-ROW($GA$130)+1),"")</f>
        <v>0</v>
      </c>
      <c r="GB200">
        <f>IFERROR(SMALL(GB47:GB127,ROW()-ROW($GB$130)+1),"")</f>
        <v>0</v>
      </c>
      <c r="GC200">
        <f>IFERROR(SMALL(GC47:GC127,ROW()-ROW($GC$130)+1),"")</f>
        <v>0</v>
      </c>
      <c r="GD200">
        <f>IFERROR(SMALL(GD47:GD127,ROW()-ROW($GD$130)+1),"")</f>
        <v>0</v>
      </c>
      <c r="GE200">
        <f>IFERROR(SMALL(GE47:GE127,ROW()-ROW($GE$130)+1),"")</f>
        <v>0</v>
      </c>
      <c r="GF200">
        <f>IFERROR(SMALL(GF47:GF127,ROW()-ROW($GF$130)+1),"")</f>
        <v>0</v>
      </c>
      <c r="GG200">
        <f>IFERROR(SMALL(GG47:GG127,ROW()-ROW($GG$130)+1),"")</f>
        <v>0</v>
      </c>
      <c r="GH200">
        <f>IFERROR(SMALL(GH47:GH127,ROW()-ROW($GH$130)+1),"")</f>
        <v>0</v>
      </c>
      <c r="GI200">
        <f>IFERROR(SMALL(GI47:GI127,ROW()-ROW($GI$130)+1),"")</f>
        <v>0</v>
      </c>
      <c r="GJ200">
        <f>IFERROR(SMALL(GJ47:GJ127,ROW()-ROW($GJ$130)+1),"")</f>
        <v>0</v>
      </c>
      <c r="GK200">
        <f>IFERROR(SMALL(GK47:GK127,ROW()-ROW($GK$130)+1),"")</f>
        <v>0</v>
      </c>
      <c r="GL200">
        <f>IFERROR(SMALL(GL47:GL127,ROW()-ROW($GL$130)+1),"")</f>
        <v>0</v>
      </c>
      <c r="GM200">
        <f>IFERROR(SMALL(GM47:GM127,ROW()-ROW($GM$130)+1),"")</f>
        <v>0</v>
      </c>
      <c r="GN200">
        <f>IFERROR(SMALL(GN47:GN127,ROW()-ROW($GN$130)+1),"")</f>
        <v>0</v>
      </c>
      <c r="GO200">
        <f>IFERROR(SMALL(GO47:GO127,ROW()-ROW($GO$130)+1),"")</f>
        <v>0</v>
      </c>
      <c r="GP200">
        <f>IFERROR(SMALL(GP47:GP127,ROW()-ROW($GP$130)+1),"")</f>
        <v>0</v>
      </c>
      <c r="GQ200">
        <f>IFERROR(SMALL(GQ47:GQ127,ROW()-ROW($GQ$130)+1),"")</f>
        <v>0</v>
      </c>
      <c r="GR200">
        <f>IFERROR(SMALL(GR47:GR127,ROW()-ROW($GR$130)+1),"")</f>
        <v>0</v>
      </c>
      <c r="GS200">
        <f>IFERROR(SMALL(GS47:GS127,ROW()-ROW($GS$130)+1),"")</f>
        <v>0</v>
      </c>
      <c r="GT200">
        <f>IFERROR(SMALL(GT47:GT127,ROW()-ROW($GT$130)+1),"")</f>
        <v>0</v>
      </c>
      <c r="GU200">
        <f>IFERROR(SMALL(GU47:GU127,ROW()-ROW($GU$130)+1),"")</f>
        <v>0</v>
      </c>
      <c r="GV200">
        <f>IFERROR(SMALL(GV47:GV127,ROW()-ROW($GV$130)+1),"")</f>
        <v>0</v>
      </c>
      <c r="GW200">
        <f>IFERROR(SMALL(GW47:GW127,ROW()-ROW($GW$130)+1),"")</f>
        <v>0</v>
      </c>
      <c r="GX200">
        <f>IFERROR(SMALL(GX47:GX127,ROW()-ROW($GX$130)+1),"")</f>
        <v>0</v>
      </c>
      <c r="GY200">
        <f>IFERROR(SMALL(GY47:GY127,ROW()-ROW($GY$130)+1),"")</f>
        <v>0</v>
      </c>
      <c r="GZ200">
        <f>IFERROR(SMALL(GZ47:GZ127,ROW()-ROW($GZ$130)+1),"")</f>
        <v>0</v>
      </c>
      <c r="HA200">
        <f>IFERROR(SMALL(HA47:HA127,ROW()-ROW($HA$130)+1),"")</f>
        <v>0</v>
      </c>
      <c r="HB200">
        <f>IFERROR(SMALL(HB47:HB127,ROW()-ROW($HB$130)+1),"")</f>
        <v>0</v>
      </c>
      <c r="HC200">
        <f>IFERROR(SMALL(HC47:HC127,ROW()-ROW($HC$130)+1),"")</f>
        <v>0</v>
      </c>
      <c r="HD200">
        <f>IFERROR(SMALL(HD47:HD127,ROW()-ROW($HD$130)+1),"")</f>
        <v>0</v>
      </c>
      <c r="HE200">
        <f>IFERROR(SMALL(HE47:HE127,ROW()-ROW($HE$130)+1),"")</f>
        <v>0</v>
      </c>
      <c r="HF200">
        <f>IFERROR(SMALL(HF47:HF127,ROW()-ROW($HF$130)+1),"")</f>
        <v>0</v>
      </c>
      <c r="HG200">
        <f>IFERROR(SMALL(HG47:HG127,ROW()-ROW($HG$130)+1),"")</f>
        <v>0</v>
      </c>
      <c r="HH200">
        <f>IFERROR(SMALL(HH47:HH127,ROW()-ROW($HH$130)+1),"")</f>
        <v>0</v>
      </c>
      <c r="HI200">
        <f>IFERROR(SMALL(HI47:HI127,ROW()-ROW($HI$130)+1),"")</f>
        <v>0</v>
      </c>
      <c r="HJ200">
        <f>IFERROR(SMALL(HJ47:HJ127,ROW()-ROW($HJ$130)+1),"")</f>
        <v>0</v>
      </c>
      <c r="HK200">
        <f>IFERROR(SMALL(HK47:HK127,ROW()-ROW($HK$130)+1),"")</f>
        <v>0</v>
      </c>
      <c r="HL200">
        <f>IFERROR(SMALL(HL47:HL127,ROW()-ROW($HL$130)+1),"")</f>
        <v>0</v>
      </c>
      <c r="HM200">
        <f>IFERROR(SMALL(HM47:HM127,ROW()-ROW($HM$130)+1),"")</f>
        <v>0</v>
      </c>
      <c r="HN200">
        <f>IFERROR(SMALL(HN47:HN127,ROW()-ROW($HN$130)+1),"")</f>
        <v>0</v>
      </c>
      <c r="HO200">
        <f>IFERROR(SMALL(HO47:HO127,ROW()-ROW($HO$130)+1),"")</f>
        <v>0</v>
      </c>
      <c r="HP200">
        <f>IFERROR(SMALL(HP47:HP127,ROW()-ROW($HP$130)+1),"")</f>
        <v>0</v>
      </c>
      <c r="HQ200">
        <f>IFERROR(SMALL(HQ47:HQ127,ROW()-ROW($HQ$130)+1),"")</f>
        <v>0</v>
      </c>
      <c r="HR200">
        <f>IFERROR(SMALL(HR47:HR127,ROW()-ROW($HR$130)+1),"")</f>
        <v>0</v>
      </c>
      <c r="HS200">
        <f>IFERROR(SMALL(HS47:HS127,ROW()-ROW($HS$130)+1),"")</f>
        <v>0</v>
      </c>
      <c r="HT200">
        <f>IFERROR(SMALL(HT47:HT127,ROW()-ROW($HT$130)+1),"")</f>
        <v>0</v>
      </c>
      <c r="HU200">
        <f>IFERROR(SMALL(HU47:HU127,ROW()-ROW($HU$130)+1),"")</f>
        <v>0</v>
      </c>
      <c r="HV200">
        <f>IFERROR(SMALL(HV47:HV127,ROW()-ROW($HV$130)+1),"")</f>
        <v>0</v>
      </c>
      <c r="HW200">
        <f>IFERROR(SMALL(HW47:HW127,ROW()-ROW($HW$130)+1),"")</f>
        <v>0</v>
      </c>
      <c r="HX200">
        <f>IFERROR(SMALL(HX47:HX127,ROW()-ROW($HX$130)+1),"")</f>
        <v>0</v>
      </c>
      <c r="HY200">
        <f>IFERROR(SMALL(HY47:HY127,ROW()-ROW($HY$130)+1),"")</f>
        <v>0</v>
      </c>
      <c r="HZ200">
        <f>IFERROR(SMALL(HZ47:HZ127,ROW()-ROW($HZ$130)+1),"")</f>
        <v>0</v>
      </c>
      <c r="IA200">
        <f>IFERROR(SMALL(IA47:IA127,ROW()-ROW($IA$130)+1),"")</f>
        <v>0</v>
      </c>
      <c r="IB200">
        <f>IFERROR(SMALL(IB47:IB127,ROW()-ROW($IB$130)+1),"")</f>
        <v>0</v>
      </c>
      <c r="IC200">
        <f>IFERROR(SMALL(IC47:IC127,ROW()-ROW($IC$130)+1),"")</f>
        <v>0</v>
      </c>
      <c r="ID200">
        <f>IFERROR(SMALL(ID47:ID127,ROW()-ROW($ID$130)+1),"")</f>
        <v>0</v>
      </c>
    </row>
    <row r="201" spans="5:238">
      <c r="E201">
        <f>IFERROR(SMALL(E47:E127,ROW()-ROW($E$130)+1),"")</f>
        <v>0</v>
      </c>
      <c r="F201">
        <f>IFERROR(SMALL(F47:F127,ROW()-ROW($F$130)+1),"")</f>
        <v>0</v>
      </c>
      <c r="G201">
        <f>IFERROR(SMALL(G47:G127,ROW()-ROW($G$130)+1),"")</f>
        <v>0</v>
      </c>
      <c r="H201">
        <f>IFERROR(SMALL(H47:H127,ROW()-ROW($H$130)+1),"")</f>
        <v>0</v>
      </c>
      <c r="I201">
        <f>IFERROR(SMALL(I47:I127,ROW()-ROW($I$130)+1),"")</f>
        <v>0</v>
      </c>
      <c r="J201">
        <f>IFERROR(SMALL(J47:J127,ROW()-ROW($J$130)+1),"")</f>
        <v>0</v>
      </c>
      <c r="K201">
        <f>IFERROR(SMALL(K47:K127,ROW()-ROW($K$130)+1),"")</f>
        <v>0</v>
      </c>
      <c r="L201">
        <f>IFERROR(SMALL(L47:L127,ROW()-ROW($L$130)+1),"")</f>
        <v>0</v>
      </c>
      <c r="M201">
        <f>IFERROR(SMALL(M47:M127,ROW()-ROW($M$130)+1),"")</f>
        <v>0</v>
      </c>
      <c r="N201">
        <f>IFERROR(SMALL(N47:N127,ROW()-ROW($N$130)+1),"")</f>
        <v>0</v>
      </c>
      <c r="O201">
        <f>IFERROR(SMALL(O47:O127,ROW()-ROW($O$130)+1),"")</f>
        <v>0</v>
      </c>
      <c r="P201">
        <f>IFERROR(SMALL(P47:P127,ROW()-ROW($P$130)+1),"")</f>
        <v>0</v>
      </c>
      <c r="Q201">
        <f>IFERROR(SMALL(Q47:Q127,ROW()-ROW($Q$130)+1),"")</f>
        <v>0</v>
      </c>
      <c r="R201">
        <f>IFERROR(SMALL(R47:R127,ROW()-ROW($R$130)+1),"")</f>
        <v>0</v>
      </c>
      <c r="S201">
        <f>IFERROR(SMALL(S47:S127,ROW()-ROW($S$130)+1),"")</f>
        <v>0</v>
      </c>
      <c r="T201">
        <f>IFERROR(SMALL(T47:T127,ROW()-ROW($T$130)+1),"")</f>
        <v>0</v>
      </c>
      <c r="U201">
        <f>IFERROR(SMALL(U47:U127,ROW()-ROW($U$130)+1),"")</f>
        <v>0</v>
      </c>
      <c r="V201">
        <f>IFERROR(SMALL(V47:V127,ROW()-ROW($V$130)+1),"")</f>
        <v>0</v>
      </c>
      <c r="W201">
        <f>IFERROR(SMALL(W47:W127,ROW()-ROW($W$130)+1),"")</f>
        <v>0</v>
      </c>
      <c r="X201">
        <f>IFERROR(SMALL(X47:X127,ROW()-ROW($X$130)+1),"")</f>
        <v>0</v>
      </c>
      <c r="Y201">
        <f>IFERROR(SMALL(Y47:Y127,ROW()-ROW($Y$130)+1),"")</f>
        <v>0</v>
      </c>
      <c r="Z201">
        <f>IFERROR(SMALL(Z47:Z127,ROW()-ROW($Z$130)+1),"")</f>
        <v>0</v>
      </c>
      <c r="AA201">
        <f>IFERROR(SMALL(AA47:AA127,ROW()-ROW($AA$130)+1),"")</f>
        <v>0</v>
      </c>
      <c r="AB201">
        <f>IFERROR(SMALL(AB47:AB127,ROW()-ROW($AB$130)+1),"")</f>
        <v>0</v>
      </c>
      <c r="AC201">
        <f>IFERROR(SMALL(AC47:AC127,ROW()-ROW($AC$130)+1),"")</f>
        <v>0</v>
      </c>
      <c r="AD201">
        <f>IFERROR(SMALL(AD47:AD127,ROW()-ROW($AD$130)+1),"")</f>
        <v>0</v>
      </c>
      <c r="AE201">
        <f>IFERROR(SMALL(AE47:AE127,ROW()-ROW($AE$130)+1),"")</f>
        <v>0</v>
      </c>
      <c r="AF201">
        <f>IFERROR(SMALL(AF47:AF127,ROW()-ROW($AF$130)+1),"")</f>
        <v>0</v>
      </c>
      <c r="AG201">
        <f>IFERROR(SMALL(AG47:AG127,ROW()-ROW($AG$130)+1),"")</f>
        <v>0</v>
      </c>
      <c r="AH201">
        <f>IFERROR(SMALL(AH47:AH127,ROW()-ROW($AH$130)+1),"")</f>
        <v>0</v>
      </c>
      <c r="AI201">
        <f>IFERROR(SMALL(AI47:AI127,ROW()-ROW($AI$130)+1),"")</f>
        <v>0</v>
      </c>
      <c r="AJ201">
        <f>IFERROR(SMALL(AJ47:AJ127,ROW()-ROW($AJ$130)+1),"")</f>
        <v>0</v>
      </c>
      <c r="AK201">
        <f>IFERROR(SMALL(AK47:AK127,ROW()-ROW($AK$130)+1),"")</f>
        <v>0</v>
      </c>
      <c r="AL201">
        <f>IFERROR(SMALL(AL47:AL127,ROW()-ROW($AL$130)+1),"")</f>
        <v>0</v>
      </c>
      <c r="AM201">
        <f>IFERROR(SMALL(AM47:AM127,ROW()-ROW($AM$130)+1),"")</f>
        <v>0</v>
      </c>
      <c r="AN201">
        <f>IFERROR(SMALL(AN47:AN127,ROW()-ROW($AN$130)+1),"")</f>
        <v>0</v>
      </c>
      <c r="AO201">
        <f>IFERROR(SMALL(AO47:AO127,ROW()-ROW($AO$130)+1),"")</f>
        <v>0</v>
      </c>
      <c r="AP201">
        <f>IFERROR(SMALL(AP47:AP127,ROW()-ROW($AP$130)+1),"")</f>
        <v>0</v>
      </c>
      <c r="AQ201">
        <f>IFERROR(SMALL(AQ47:AQ127,ROW()-ROW($AQ$130)+1),"")</f>
        <v>0</v>
      </c>
      <c r="AR201">
        <f>IFERROR(SMALL(AR47:AR127,ROW()-ROW($AR$130)+1),"")</f>
        <v>0</v>
      </c>
      <c r="AS201">
        <f>IFERROR(SMALL(AS47:AS127,ROW()-ROW($AS$130)+1),"")</f>
        <v>0</v>
      </c>
      <c r="AT201">
        <f>IFERROR(SMALL(AT47:AT127,ROW()-ROW($AT$130)+1),"")</f>
        <v>0</v>
      </c>
      <c r="AU201">
        <f>IFERROR(SMALL(AU47:AU127,ROW()-ROW($AU$130)+1),"")</f>
        <v>0</v>
      </c>
      <c r="AV201">
        <f>IFERROR(SMALL(AV47:AV127,ROW()-ROW($AV$130)+1),"")</f>
        <v>0</v>
      </c>
      <c r="AW201">
        <f>IFERROR(SMALL(AW47:AW127,ROW()-ROW($AW$130)+1),"")</f>
        <v>0</v>
      </c>
      <c r="AX201">
        <f>IFERROR(SMALL(AX47:AX127,ROW()-ROW($AX$130)+1),"")</f>
        <v>0</v>
      </c>
      <c r="AY201">
        <f>IFERROR(SMALL(AY47:AY127,ROW()-ROW($AY$130)+1),"")</f>
        <v>0</v>
      </c>
      <c r="AZ201">
        <f>IFERROR(SMALL(AZ47:AZ127,ROW()-ROW($AZ$130)+1),"")</f>
        <v>0</v>
      </c>
      <c r="BA201">
        <f>IFERROR(SMALL(BA47:BA127,ROW()-ROW($BA$130)+1),"")</f>
        <v>0</v>
      </c>
      <c r="BB201">
        <f>IFERROR(SMALL(BB47:BB127,ROW()-ROW($BB$130)+1),"")</f>
        <v>0</v>
      </c>
      <c r="BC201">
        <f>IFERROR(SMALL(BC47:BC127,ROW()-ROW($BC$130)+1),"")</f>
        <v>0</v>
      </c>
      <c r="BD201">
        <f>IFERROR(SMALL(BD47:BD127,ROW()-ROW($BD$130)+1),"")</f>
        <v>0</v>
      </c>
      <c r="BE201">
        <f>IFERROR(SMALL(BE47:BE127,ROW()-ROW($BE$130)+1),"")</f>
        <v>0</v>
      </c>
      <c r="BF201">
        <f>IFERROR(SMALL(BF47:BF127,ROW()-ROW($BF$130)+1),"")</f>
        <v>0</v>
      </c>
      <c r="BG201">
        <f>IFERROR(SMALL(BG47:BG127,ROW()-ROW($BG$130)+1),"")</f>
        <v>0</v>
      </c>
      <c r="BH201">
        <f>IFERROR(SMALL(BH47:BH127,ROW()-ROW($BH$130)+1),"")</f>
        <v>0</v>
      </c>
      <c r="BI201">
        <f>IFERROR(SMALL(BI47:BI127,ROW()-ROW($BI$130)+1),"")</f>
        <v>0</v>
      </c>
      <c r="BJ201">
        <f>IFERROR(SMALL(BJ47:BJ127,ROW()-ROW($BJ$130)+1),"")</f>
        <v>0</v>
      </c>
      <c r="BK201">
        <f>IFERROR(SMALL(BK47:BK127,ROW()-ROW($BK$130)+1),"")</f>
        <v>0</v>
      </c>
      <c r="BL201">
        <f>IFERROR(SMALL(BL47:BL127,ROW()-ROW($BL$130)+1),"")</f>
        <v>0</v>
      </c>
      <c r="BM201">
        <f>IFERROR(SMALL(BM47:BM127,ROW()-ROW($BM$130)+1),"")</f>
        <v>0</v>
      </c>
      <c r="BN201">
        <f>IFERROR(SMALL(BN47:BN127,ROW()-ROW($BN$130)+1),"")</f>
        <v>0</v>
      </c>
      <c r="BO201">
        <f>IFERROR(SMALL(BO47:BO127,ROW()-ROW($BO$130)+1),"")</f>
        <v>0</v>
      </c>
      <c r="BP201">
        <f>IFERROR(SMALL(BP47:BP127,ROW()-ROW($BP$130)+1),"")</f>
        <v>0</v>
      </c>
      <c r="BQ201">
        <f>IFERROR(SMALL(BQ47:BQ127,ROW()-ROW($BQ$130)+1),"")</f>
        <v>0</v>
      </c>
      <c r="BR201">
        <f>IFERROR(SMALL(BR47:BR127,ROW()-ROW($BR$130)+1),"")</f>
        <v>0</v>
      </c>
      <c r="BS201">
        <f>IFERROR(SMALL(BS47:BS127,ROW()-ROW($BS$130)+1),"")</f>
        <v>0</v>
      </c>
      <c r="BT201">
        <f>IFERROR(SMALL(BT47:BT127,ROW()-ROW($BT$130)+1),"")</f>
        <v>0</v>
      </c>
      <c r="BU201">
        <f>IFERROR(SMALL(BU47:BU127,ROW()-ROW($BU$130)+1),"")</f>
        <v>0</v>
      </c>
      <c r="BV201">
        <f>IFERROR(SMALL(BV47:BV127,ROW()-ROW($BV$130)+1),"")</f>
        <v>0</v>
      </c>
      <c r="BW201">
        <f>IFERROR(SMALL(BW47:BW127,ROW()-ROW($BW$130)+1),"")</f>
        <v>0</v>
      </c>
      <c r="BX201">
        <f>IFERROR(SMALL(BX47:BX127,ROW()-ROW($BX$130)+1),"")</f>
        <v>0</v>
      </c>
      <c r="BY201">
        <f>IFERROR(SMALL(BY47:BY127,ROW()-ROW($BY$130)+1),"")</f>
        <v>0</v>
      </c>
      <c r="BZ201">
        <f>IFERROR(SMALL(BZ47:BZ127,ROW()-ROW($BZ$130)+1),"")</f>
        <v>0</v>
      </c>
      <c r="CA201">
        <f>IFERROR(SMALL(CA47:CA127,ROW()-ROW($CA$130)+1),"")</f>
        <v>0</v>
      </c>
      <c r="CB201">
        <f>IFERROR(SMALL(CB47:CB127,ROW()-ROW($CB$130)+1),"")</f>
        <v>0</v>
      </c>
      <c r="CC201">
        <f>IFERROR(SMALL(CC47:CC127,ROW()-ROW($CC$130)+1),"")</f>
        <v>0</v>
      </c>
      <c r="CD201">
        <f>IFERROR(SMALL(CD47:CD127,ROW()-ROW($CD$130)+1),"")</f>
        <v>0</v>
      </c>
      <c r="CE201">
        <f>IFERROR(SMALL(CE47:CE127,ROW()-ROW($CE$130)+1),"")</f>
        <v>0</v>
      </c>
      <c r="CF201">
        <f>IFERROR(SMALL(CF47:CF127,ROW()-ROW($CF$130)+1),"")</f>
        <v>0</v>
      </c>
      <c r="CG201">
        <f>IFERROR(SMALL(CG47:CG127,ROW()-ROW($CG$130)+1),"")</f>
        <v>0</v>
      </c>
      <c r="CH201">
        <f>IFERROR(SMALL(CH47:CH127,ROW()-ROW($CH$130)+1),"")</f>
        <v>0</v>
      </c>
      <c r="CI201">
        <f>IFERROR(SMALL(CI47:CI127,ROW()-ROW($CI$130)+1),"")</f>
        <v>0</v>
      </c>
      <c r="CJ201">
        <f>IFERROR(SMALL(CJ47:CJ127,ROW()-ROW($CJ$130)+1),"")</f>
        <v>0</v>
      </c>
      <c r="CK201">
        <f>IFERROR(SMALL(CK47:CK127,ROW()-ROW($CK$130)+1),"")</f>
        <v>0</v>
      </c>
      <c r="CL201">
        <f>IFERROR(SMALL(CL47:CL127,ROW()-ROW($CL$130)+1),"")</f>
        <v>0</v>
      </c>
      <c r="CM201">
        <f>IFERROR(SMALL(CM47:CM127,ROW()-ROW($CM$130)+1),"")</f>
        <v>0</v>
      </c>
      <c r="CN201">
        <f>IFERROR(SMALL(CN47:CN127,ROW()-ROW($CN$130)+1),"")</f>
        <v>0</v>
      </c>
      <c r="CO201">
        <f>IFERROR(SMALL(CO47:CO127,ROW()-ROW($CO$130)+1),"")</f>
        <v>0</v>
      </c>
      <c r="CP201">
        <f>IFERROR(SMALL(CP47:CP127,ROW()-ROW($CP$130)+1),"")</f>
        <v>0</v>
      </c>
      <c r="CQ201">
        <f>IFERROR(SMALL(CQ47:CQ127,ROW()-ROW($CQ$130)+1),"")</f>
        <v>0</v>
      </c>
      <c r="CR201">
        <f>IFERROR(SMALL(CR47:CR127,ROW()-ROW($CR$130)+1),"")</f>
        <v>0</v>
      </c>
      <c r="CS201">
        <f>IFERROR(SMALL(CS47:CS127,ROW()-ROW($CS$130)+1),"")</f>
        <v>0</v>
      </c>
      <c r="CT201">
        <f>IFERROR(SMALL(CT47:CT127,ROW()-ROW($CT$130)+1),"")</f>
        <v>0</v>
      </c>
      <c r="CU201">
        <f>IFERROR(SMALL(CU47:CU127,ROW()-ROW($CU$130)+1),"")</f>
        <v>0</v>
      </c>
      <c r="CV201">
        <f>IFERROR(SMALL(CV47:CV127,ROW()-ROW($CV$130)+1),"")</f>
        <v>0</v>
      </c>
      <c r="CW201">
        <f>IFERROR(SMALL(CW47:CW127,ROW()-ROW($CW$130)+1),"")</f>
        <v>0</v>
      </c>
      <c r="CX201">
        <f>IFERROR(SMALL(CX47:CX127,ROW()-ROW($CX$130)+1),"")</f>
        <v>0</v>
      </c>
      <c r="CY201">
        <f>IFERROR(SMALL(CY47:CY127,ROW()-ROW($CY$130)+1),"")</f>
        <v>0</v>
      </c>
      <c r="CZ201">
        <f>IFERROR(SMALL(CZ47:CZ127,ROW()-ROW($CZ$130)+1),"")</f>
        <v>0</v>
      </c>
      <c r="DA201">
        <f>IFERROR(SMALL(DA47:DA127,ROW()-ROW($DA$130)+1),"")</f>
        <v>0</v>
      </c>
      <c r="DB201">
        <f>IFERROR(SMALL(DB47:DB127,ROW()-ROW($DB$130)+1),"")</f>
        <v>0</v>
      </c>
      <c r="DC201">
        <f>IFERROR(SMALL(DC47:DC127,ROW()-ROW($DC$130)+1),"")</f>
        <v>0</v>
      </c>
      <c r="DD201">
        <f>IFERROR(SMALL(DD47:DD127,ROW()-ROW($DD$130)+1),"")</f>
        <v>0</v>
      </c>
      <c r="DE201">
        <f>IFERROR(SMALL(DE47:DE127,ROW()-ROW($DE$130)+1),"")</f>
        <v>0</v>
      </c>
      <c r="DF201">
        <f>IFERROR(SMALL(DF47:DF127,ROW()-ROW($DF$130)+1),"")</f>
        <v>0</v>
      </c>
      <c r="DG201">
        <f>IFERROR(SMALL(DG47:DG127,ROW()-ROW($DG$130)+1),"")</f>
        <v>0</v>
      </c>
      <c r="DH201">
        <f>IFERROR(SMALL(DH47:DH127,ROW()-ROW($DH$130)+1),"")</f>
        <v>0</v>
      </c>
      <c r="DI201">
        <f>IFERROR(SMALL(DI47:DI127,ROW()-ROW($DI$130)+1),"")</f>
        <v>0</v>
      </c>
      <c r="DJ201">
        <f>IFERROR(SMALL(DJ47:DJ127,ROW()-ROW($DJ$130)+1),"")</f>
        <v>0</v>
      </c>
      <c r="DK201">
        <f>IFERROR(SMALL(DK47:DK127,ROW()-ROW($DK$130)+1),"")</f>
        <v>0</v>
      </c>
      <c r="DL201">
        <f>IFERROR(SMALL(DL47:DL127,ROW()-ROW($DL$130)+1),"")</f>
        <v>0</v>
      </c>
      <c r="DM201">
        <f>IFERROR(SMALL(DM47:DM127,ROW()-ROW($DM$130)+1),"")</f>
        <v>0</v>
      </c>
      <c r="DN201">
        <f>IFERROR(SMALL(DN47:DN127,ROW()-ROW($DN$130)+1),"")</f>
        <v>0</v>
      </c>
      <c r="DO201">
        <f>IFERROR(SMALL(DO47:DO127,ROW()-ROW($DO$130)+1),"")</f>
        <v>0</v>
      </c>
      <c r="DP201">
        <f>IFERROR(SMALL(DP47:DP127,ROW()-ROW($DP$130)+1),"")</f>
        <v>0</v>
      </c>
      <c r="DS201">
        <f>IFERROR(SMALL(DS47:DS127,ROW()-ROW($DS$130)+1),"")</f>
        <v>0</v>
      </c>
      <c r="DT201">
        <f>IFERROR(SMALL(DT47:DT127,ROW()-ROW($DT$130)+1),"")</f>
        <v>0</v>
      </c>
      <c r="DU201">
        <f>IFERROR(SMALL(DU47:DU127,ROW()-ROW($DU$130)+1),"")</f>
        <v>0</v>
      </c>
      <c r="DV201">
        <f>IFERROR(SMALL(DV47:DV127,ROW()-ROW($DV$130)+1),"")</f>
        <v>0</v>
      </c>
      <c r="DW201">
        <f>IFERROR(SMALL(DW47:DW127,ROW()-ROW($DW$130)+1),"")</f>
        <v>0</v>
      </c>
      <c r="DX201">
        <f>IFERROR(SMALL(DX47:DX127,ROW()-ROW($DX$130)+1),"")</f>
        <v>0</v>
      </c>
      <c r="DY201">
        <f>IFERROR(SMALL(DY47:DY127,ROW()-ROW($DY$130)+1),"")</f>
        <v>0</v>
      </c>
      <c r="DZ201">
        <f>IFERROR(SMALL(DZ47:DZ127,ROW()-ROW($DZ$130)+1),"")</f>
        <v>0</v>
      </c>
      <c r="EA201">
        <f>IFERROR(SMALL(EA47:EA127,ROW()-ROW($EA$130)+1),"")</f>
        <v>0</v>
      </c>
      <c r="EB201">
        <f>IFERROR(SMALL(EB47:EB127,ROW()-ROW($EB$130)+1),"")</f>
        <v>0</v>
      </c>
      <c r="EC201">
        <f>IFERROR(SMALL(EC47:EC127,ROW()-ROW($EC$130)+1),"")</f>
        <v>0</v>
      </c>
      <c r="ED201">
        <f>IFERROR(SMALL(ED47:ED127,ROW()-ROW($ED$130)+1),"")</f>
        <v>0</v>
      </c>
      <c r="EE201">
        <f>IFERROR(SMALL(EE47:EE127,ROW()-ROW($EE$130)+1),"")</f>
        <v>0</v>
      </c>
      <c r="EF201">
        <f>IFERROR(SMALL(EF47:EF127,ROW()-ROW($EF$130)+1),"")</f>
        <v>0</v>
      </c>
      <c r="EG201">
        <f>IFERROR(SMALL(EG47:EG127,ROW()-ROW($EG$130)+1),"")</f>
        <v>0</v>
      </c>
      <c r="EH201">
        <f>IFERROR(SMALL(EH47:EH127,ROW()-ROW($EH$130)+1),"")</f>
        <v>0</v>
      </c>
      <c r="EI201">
        <f>IFERROR(SMALL(EI47:EI127,ROW()-ROW($EI$130)+1),"")</f>
        <v>0</v>
      </c>
      <c r="EJ201">
        <f>IFERROR(SMALL(EJ47:EJ127,ROW()-ROW($EJ$130)+1),"")</f>
        <v>0</v>
      </c>
      <c r="EK201">
        <f>IFERROR(SMALL(EK47:EK127,ROW()-ROW($EK$130)+1),"")</f>
        <v>0</v>
      </c>
      <c r="EL201">
        <f>IFERROR(SMALL(EL47:EL127,ROW()-ROW($EL$130)+1),"")</f>
        <v>0</v>
      </c>
      <c r="EM201">
        <f>IFERROR(SMALL(EM47:EM127,ROW()-ROW($EM$130)+1),"")</f>
        <v>0</v>
      </c>
      <c r="EN201">
        <f>IFERROR(SMALL(EN47:EN127,ROW()-ROW($EN$130)+1),"")</f>
        <v>0</v>
      </c>
      <c r="EO201">
        <f>IFERROR(SMALL(EO47:EO127,ROW()-ROW($EO$130)+1),"")</f>
        <v>0</v>
      </c>
      <c r="EP201">
        <f>IFERROR(SMALL(EP47:EP127,ROW()-ROW($EP$130)+1),"")</f>
        <v>0</v>
      </c>
      <c r="EQ201">
        <f>IFERROR(SMALL(EQ47:EQ127,ROW()-ROW($EQ$130)+1),"")</f>
        <v>0</v>
      </c>
      <c r="ER201">
        <f>IFERROR(SMALL(ER47:ER127,ROW()-ROW($ER$130)+1),"")</f>
        <v>0</v>
      </c>
      <c r="ES201">
        <f>IFERROR(SMALL(ES47:ES127,ROW()-ROW($ES$130)+1),"")</f>
        <v>0</v>
      </c>
      <c r="ET201">
        <f>IFERROR(SMALL(ET47:ET127,ROW()-ROW($ET$130)+1),"")</f>
        <v>0</v>
      </c>
      <c r="EU201">
        <f>IFERROR(SMALL(EU47:EU127,ROW()-ROW($EU$130)+1),"")</f>
        <v>0</v>
      </c>
      <c r="EV201">
        <f>IFERROR(SMALL(EV47:EV127,ROW()-ROW($EV$130)+1),"")</f>
        <v>0</v>
      </c>
      <c r="EW201">
        <f>IFERROR(SMALL(EW47:EW127,ROW()-ROW($EW$130)+1),"")</f>
        <v>0</v>
      </c>
      <c r="EX201">
        <f>IFERROR(SMALL(EX47:EX127,ROW()-ROW($EX$130)+1),"")</f>
        <v>0</v>
      </c>
      <c r="EY201">
        <f>IFERROR(SMALL(EY47:EY127,ROW()-ROW($EY$130)+1),"")</f>
        <v>0</v>
      </c>
      <c r="EZ201">
        <f>IFERROR(SMALL(EZ47:EZ127,ROW()-ROW($EZ$130)+1),"")</f>
        <v>0</v>
      </c>
      <c r="FA201">
        <f>IFERROR(SMALL(FA47:FA127,ROW()-ROW($FA$130)+1),"")</f>
        <v>0</v>
      </c>
      <c r="FB201">
        <f>IFERROR(SMALL(FB47:FB127,ROW()-ROW($FB$130)+1),"")</f>
        <v>0</v>
      </c>
      <c r="FC201">
        <f>IFERROR(SMALL(FC47:FC127,ROW()-ROW($FC$130)+1),"")</f>
        <v>0</v>
      </c>
      <c r="FD201">
        <f>IFERROR(SMALL(FD47:FD127,ROW()-ROW($FD$130)+1),"")</f>
        <v>0</v>
      </c>
      <c r="FE201">
        <f>IFERROR(SMALL(FE47:FE127,ROW()-ROW($FE$130)+1),"")</f>
        <v>0</v>
      </c>
      <c r="FF201">
        <f>IFERROR(SMALL(FF47:FF127,ROW()-ROW($FF$130)+1),"")</f>
        <v>0</v>
      </c>
      <c r="FG201">
        <f>IFERROR(SMALL(FG47:FG127,ROW()-ROW($FG$130)+1),"")</f>
        <v>0</v>
      </c>
      <c r="FH201">
        <f>IFERROR(SMALL(FH47:FH127,ROW()-ROW($FH$130)+1),"")</f>
        <v>0</v>
      </c>
      <c r="FI201">
        <f>IFERROR(SMALL(FI47:FI127,ROW()-ROW($FI$130)+1),"")</f>
        <v>0</v>
      </c>
      <c r="FJ201">
        <f>IFERROR(SMALL(FJ47:FJ127,ROW()-ROW($FJ$130)+1),"")</f>
        <v>0</v>
      </c>
      <c r="FK201">
        <f>IFERROR(SMALL(FK47:FK127,ROW()-ROW($FK$130)+1),"")</f>
        <v>0</v>
      </c>
      <c r="FL201">
        <f>IFERROR(SMALL(FL47:FL127,ROW()-ROW($FL$130)+1),"")</f>
        <v>0</v>
      </c>
      <c r="FM201">
        <f>IFERROR(SMALL(FM47:FM127,ROW()-ROW($FM$130)+1),"")</f>
        <v>0</v>
      </c>
      <c r="FN201">
        <f>IFERROR(SMALL(FN47:FN127,ROW()-ROW($FN$130)+1),"")</f>
        <v>0</v>
      </c>
      <c r="FO201">
        <f>IFERROR(SMALL(FO47:FO127,ROW()-ROW($FO$130)+1),"")</f>
        <v>0</v>
      </c>
      <c r="FP201">
        <f>IFERROR(SMALL(FP47:FP127,ROW()-ROW($FP$130)+1),"")</f>
        <v>0</v>
      </c>
      <c r="FQ201">
        <f>IFERROR(SMALL(FQ47:FQ127,ROW()-ROW($FQ$130)+1),"")</f>
        <v>0</v>
      </c>
      <c r="FR201">
        <f>IFERROR(SMALL(FR47:FR127,ROW()-ROW($FR$130)+1),"")</f>
        <v>0</v>
      </c>
      <c r="FS201">
        <f>IFERROR(SMALL(FS47:FS127,ROW()-ROW($FS$130)+1),"")</f>
        <v>0</v>
      </c>
      <c r="FT201">
        <f>IFERROR(SMALL(FT47:FT127,ROW()-ROW($FT$130)+1),"")</f>
        <v>0</v>
      </c>
      <c r="FU201">
        <f>IFERROR(SMALL(FU47:FU127,ROW()-ROW($FU$130)+1),"")</f>
        <v>0</v>
      </c>
      <c r="FV201">
        <f>IFERROR(SMALL(FV47:FV127,ROW()-ROW($FV$130)+1),"")</f>
        <v>0</v>
      </c>
      <c r="FW201">
        <f>IFERROR(SMALL(FW47:FW127,ROW()-ROW($FW$130)+1),"")</f>
        <v>0</v>
      </c>
      <c r="FX201">
        <f>IFERROR(SMALL(FX47:FX127,ROW()-ROW($FX$130)+1),"")</f>
        <v>0</v>
      </c>
      <c r="FY201">
        <f>IFERROR(SMALL(FY47:FY127,ROW()-ROW($FY$130)+1),"")</f>
        <v>0</v>
      </c>
      <c r="FZ201">
        <f>IFERROR(SMALL(FZ47:FZ127,ROW()-ROW($FZ$130)+1),"")</f>
        <v>0</v>
      </c>
      <c r="GA201">
        <f>IFERROR(SMALL(GA47:GA127,ROW()-ROW($GA$130)+1),"")</f>
        <v>0</v>
      </c>
      <c r="GB201">
        <f>IFERROR(SMALL(GB47:GB127,ROW()-ROW($GB$130)+1),"")</f>
        <v>0</v>
      </c>
      <c r="GC201">
        <f>IFERROR(SMALL(GC47:GC127,ROW()-ROW($GC$130)+1),"")</f>
        <v>0</v>
      </c>
      <c r="GD201">
        <f>IFERROR(SMALL(GD47:GD127,ROW()-ROW($GD$130)+1),"")</f>
        <v>0</v>
      </c>
      <c r="GE201">
        <f>IFERROR(SMALL(GE47:GE127,ROW()-ROW($GE$130)+1),"")</f>
        <v>0</v>
      </c>
      <c r="GF201">
        <f>IFERROR(SMALL(GF47:GF127,ROW()-ROW($GF$130)+1),"")</f>
        <v>0</v>
      </c>
      <c r="GG201">
        <f>IFERROR(SMALL(GG47:GG127,ROW()-ROW($GG$130)+1),"")</f>
        <v>0</v>
      </c>
      <c r="GH201">
        <f>IFERROR(SMALL(GH47:GH127,ROW()-ROW($GH$130)+1),"")</f>
        <v>0</v>
      </c>
      <c r="GI201">
        <f>IFERROR(SMALL(GI47:GI127,ROW()-ROW($GI$130)+1),"")</f>
        <v>0</v>
      </c>
      <c r="GJ201">
        <f>IFERROR(SMALL(GJ47:GJ127,ROW()-ROW($GJ$130)+1),"")</f>
        <v>0</v>
      </c>
      <c r="GK201">
        <f>IFERROR(SMALL(GK47:GK127,ROW()-ROW($GK$130)+1),"")</f>
        <v>0</v>
      </c>
      <c r="GL201">
        <f>IFERROR(SMALL(GL47:GL127,ROW()-ROW($GL$130)+1),"")</f>
        <v>0</v>
      </c>
      <c r="GM201">
        <f>IFERROR(SMALL(GM47:GM127,ROW()-ROW($GM$130)+1),"")</f>
        <v>0</v>
      </c>
      <c r="GN201">
        <f>IFERROR(SMALL(GN47:GN127,ROW()-ROW($GN$130)+1),"")</f>
        <v>0</v>
      </c>
      <c r="GO201">
        <f>IFERROR(SMALL(GO47:GO127,ROW()-ROW($GO$130)+1),"")</f>
        <v>0</v>
      </c>
      <c r="GP201">
        <f>IFERROR(SMALL(GP47:GP127,ROW()-ROW($GP$130)+1),"")</f>
        <v>0</v>
      </c>
      <c r="GQ201">
        <f>IFERROR(SMALL(GQ47:GQ127,ROW()-ROW($GQ$130)+1),"")</f>
        <v>0</v>
      </c>
      <c r="GR201">
        <f>IFERROR(SMALL(GR47:GR127,ROW()-ROW($GR$130)+1),"")</f>
        <v>0</v>
      </c>
      <c r="GS201">
        <f>IFERROR(SMALL(GS47:GS127,ROW()-ROW($GS$130)+1),"")</f>
        <v>0</v>
      </c>
      <c r="GT201">
        <f>IFERROR(SMALL(GT47:GT127,ROW()-ROW($GT$130)+1),"")</f>
        <v>0</v>
      </c>
      <c r="GU201">
        <f>IFERROR(SMALL(GU47:GU127,ROW()-ROW($GU$130)+1),"")</f>
        <v>0</v>
      </c>
      <c r="GV201">
        <f>IFERROR(SMALL(GV47:GV127,ROW()-ROW($GV$130)+1),"")</f>
        <v>0</v>
      </c>
      <c r="GW201">
        <f>IFERROR(SMALL(GW47:GW127,ROW()-ROW($GW$130)+1),"")</f>
        <v>0</v>
      </c>
      <c r="GX201">
        <f>IFERROR(SMALL(GX47:GX127,ROW()-ROW($GX$130)+1),"")</f>
        <v>0</v>
      </c>
      <c r="GY201">
        <f>IFERROR(SMALL(GY47:GY127,ROW()-ROW($GY$130)+1),"")</f>
        <v>0</v>
      </c>
      <c r="GZ201">
        <f>IFERROR(SMALL(GZ47:GZ127,ROW()-ROW($GZ$130)+1),"")</f>
        <v>0</v>
      </c>
      <c r="HA201">
        <f>IFERROR(SMALL(HA47:HA127,ROW()-ROW($HA$130)+1),"")</f>
        <v>0</v>
      </c>
      <c r="HB201">
        <f>IFERROR(SMALL(HB47:HB127,ROW()-ROW($HB$130)+1),"")</f>
        <v>0</v>
      </c>
      <c r="HC201">
        <f>IFERROR(SMALL(HC47:HC127,ROW()-ROW($HC$130)+1),"")</f>
        <v>0</v>
      </c>
      <c r="HD201">
        <f>IFERROR(SMALL(HD47:HD127,ROW()-ROW($HD$130)+1),"")</f>
        <v>0</v>
      </c>
      <c r="HE201">
        <f>IFERROR(SMALL(HE47:HE127,ROW()-ROW($HE$130)+1),"")</f>
        <v>0</v>
      </c>
      <c r="HF201">
        <f>IFERROR(SMALL(HF47:HF127,ROW()-ROW($HF$130)+1),"")</f>
        <v>0</v>
      </c>
      <c r="HG201">
        <f>IFERROR(SMALL(HG47:HG127,ROW()-ROW($HG$130)+1),"")</f>
        <v>0</v>
      </c>
      <c r="HH201">
        <f>IFERROR(SMALL(HH47:HH127,ROW()-ROW($HH$130)+1),"")</f>
        <v>0</v>
      </c>
      <c r="HI201">
        <f>IFERROR(SMALL(HI47:HI127,ROW()-ROW($HI$130)+1),"")</f>
        <v>0</v>
      </c>
      <c r="HJ201">
        <f>IFERROR(SMALL(HJ47:HJ127,ROW()-ROW($HJ$130)+1),"")</f>
        <v>0</v>
      </c>
      <c r="HK201">
        <f>IFERROR(SMALL(HK47:HK127,ROW()-ROW($HK$130)+1),"")</f>
        <v>0</v>
      </c>
      <c r="HL201">
        <f>IFERROR(SMALL(HL47:HL127,ROW()-ROW($HL$130)+1),"")</f>
        <v>0</v>
      </c>
      <c r="HM201">
        <f>IFERROR(SMALL(HM47:HM127,ROW()-ROW($HM$130)+1),"")</f>
        <v>0</v>
      </c>
      <c r="HN201">
        <f>IFERROR(SMALL(HN47:HN127,ROW()-ROW($HN$130)+1),"")</f>
        <v>0</v>
      </c>
      <c r="HO201">
        <f>IFERROR(SMALL(HO47:HO127,ROW()-ROW($HO$130)+1),"")</f>
        <v>0</v>
      </c>
      <c r="HP201">
        <f>IFERROR(SMALL(HP47:HP127,ROW()-ROW($HP$130)+1),"")</f>
        <v>0</v>
      </c>
      <c r="HQ201">
        <f>IFERROR(SMALL(HQ47:HQ127,ROW()-ROW($HQ$130)+1),"")</f>
        <v>0</v>
      </c>
      <c r="HR201">
        <f>IFERROR(SMALL(HR47:HR127,ROW()-ROW($HR$130)+1),"")</f>
        <v>0</v>
      </c>
      <c r="HS201">
        <f>IFERROR(SMALL(HS47:HS127,ROW()-ROW($HS$130)+1),"")</f>
        <v>0</v>
      </c>
      <c r="HT201">
        <f>IFERROR(SMALL(HT47:HT127,ROW()-ROW($HT$130)+1),"")</f>
        <v>0</v>
      </c>
      <c r="HU201">
        <f>IFERROR(SMALL(HU47:HU127,ROW()-ROW($HU$130)+1),"")</f>
        <v>0</v>
      </c>
      <c r="HV201">
        <f>IFERROR(SMALL(HV47:HV127,ROW()-ROW($HV$130)+1),"")</f>
        <v>0</v>
      </c>
      <c r="HW201">
        <f>IFERROR(SMALL(HW47:HW127,ROW()-ROW($HW$130)+1),"")</f>
        <v>0</v>
      </c>
      <c r="HX201">
        <f>IFERROR(SMALL(HX47:HX127,ROW()-ROW($HX$130)+1),"")</f>
        <v>0</v>
      </c>
      <c r="HY201">
        <f>IFERROR(SMALL(HY47:HY127,ROW()-ROW($HY$130)+1),"")</f>
        <v>0</v>
      </c>
      <c r="HZ201">
        <f>IFERROR(SMALL(HZ47:HZ127,ROW()-ROW($HZ$130)+1),"")</f>
        <v>0</v>
      </c>
      <c r="IA201">
        <f>IFERROR(SMALL(IA47:IA127,ROW()-ROW($IA$130)+1),"")</f>
        <v>0</v>
      </c>
      <c r="IB201">
        <f>IFERROR(SMALL(IB47:IB127,ROW()-ROW($IB$130)+1),"")</f>
        <v>0</v>
      </c>
      <c r="IC201">
        <f>IFERROR(SMALL(IC47:IC127,ROW()-ROW($IC$130)+1),"")</f>
        <v>0</v>
      </c>
      <c r="ID201">
        <f>IFERROR(SMALL(ID47:ID127,ROW()-ROW($ID$130)+1),"")</f>
        <v>0</v>
      </c>
    </row>
    <row r="202" spans="5:238">
      <c r="E202">
        <f>IFERROR(SMALL(E47:E127,ROW()-ROW($E$130)+1),"")</f>
        <v>0</v>
      </c>
      <c r="F202">
        <f>IFERROR(SMALL(F47:F127,ROW()-ROW($F$130)+1),"")</f>
        <v>0</v>
      </c>
      <c r="G202">
        <f>IFERROR(SMALL(G47:G127,ROW()-ROW($G$130)+1),"")</f>
        <v>0</v>
      </c>
      <c r="H202">
        <f>IFERROR(SMALL(H47:H127,ROW()-ROW($H$130)+1),"")</f>
        <v>0</v>
      </c>
      <c r="I202">
        <f>IFERROR(SMALL(I47:I127,ROW()-ROW($I$130)+1),"")</f>
        <v>0</v>
      </c>
      <c r="J202">
        <f>IFERROR(SMALL(J47:J127,ROW()-ROW($J$130)+1),"")</f>
        <v>0</v>
      </c>
      <c r="K202">
        <f>IFERROR(SMALL(K47:K127,ROW()-ROW($K$130)+1),"")</f>
        <v>0</v>
      </c>
      <c r="L202">
        <f>IFERROR(SMALL(L47:L127,ROW()-ROW($L$130)+1),"")</f>
        <v>0</v>
      </c>
      <c r="M202">
        <f>IFERROR(SMALL(M47:M127,ROW()-ROW($M$130)+1),"")</f>
        <v>0</v>
      </c>
      <c r="N202">
        <f>IFERROR(SMALL(N47:N127,ROW()-ROW($N$130)+1),"")</f>
        <v>0</v>
      </c>
      <c r="O202">
        <f>IFERROR(SMALL(O47:O127,ROW()-ROW($O$130)+1),"")</f>
        <v>0</v>
      </c>
      <c r="P202">
        <f>IFERROR(SMALL(P47:P127,ROW()-ROW($P$130)+1),"")</f>
        <v>0</v>
      </c>
      <c r="Q202">
        <f>IFERROR(SMALL(Q47:Q127,ROW()-ROW($Q$130)+1),"")</f>
        <v>0</v>
      </c>
      <c r="R202">
        <f>IFERROR(SMALL(R47:R127,ROW()-ROW($R$130)+1),"")</f>
        <v>0</v>
      </c>
      <c r="S202">
        <f>IFERROR(SMALL(S47:S127,ROW()-ROW($S$130)+1),"")</f>
        <v>0</v>
      </c>
      <c r="T202">
        <f>IFERROR(SMALL(T47:T127,ROW()-ROW($T$130)+1),"")</f>
        <v>0</v>
      </c>
      <c r="U202">
        <f>IFERROR(SMALL(U47:U127,ROW()-ROW($U$130)+1),"")</f>
        <v>0</v>
      </c>
      <c r="V202">
        <f>IFERROR(SMALL(V47:V127,ROW()-ROW($V$130)+1),"")</f>
        <v>0</v>
      </c>
      <c r="W202">
        <f>IFERROR(SMALL(W47:W127,ROW()-ROW($W$130)+1),"")</f>
        <v>0</v>
      </c>
      <c r="X202">
        <f>IFERROR(SMALL(X47:X127,ROW()-ROW($X$130)+1),"")</f>
        <v>0</v>
      </c>
      <c r="Y202">
        <f>IFERROR(SMALL(Y47:Y127,ROW()-ROW($Y$130)+1),"")</f>
        <v>0</v>
      </c>
      <c r="Z202">
        <f>IFERROR(SMALL(Z47:Z127,ROW()-ROW($Z$130)+1),"")</f>
        <v>0</v>
      </c>
      <c r="AA202">
        <f>IFERROR(SMALL(AA47:AA127,ROW()-ROW($AA$130)+1),"")</f>
        <v>0</v>
      </c>
      <c r="AB202">
        <f>IFERROR(SMALL(AB47:AB127,ROW()-ROW($AB$130)+1),"")</f>
        <v>0</v>
      </c>
      <c r="AC202">
        <f>IFERROR(SMALL(AC47:AC127,ROW()-ROW($AC$130)+1),"")</f>
        <v>0</v>
      </c>
      <c r="AD202">
        <f>IFERROR(SMALL(AD47:AD127,ROW()-ROW($AD$130)+1),"")</f>
        <v>0</v>
      </c>
      <c r="AE202">
        <f>IFERROR(SMALL(AE47:AE127,ROW()-ROW($AE$130)+1),"")</f>
        <v>0</v>
      </c>
      <c r="AF202">
        <f>IFERROR(SMALL(AF47:AF127,ROW()-ROW($AF$130)+1),"")</f>
        <v>0</v>
      </c>
      <c r="AG202">
        <f>IFERROR(SMALL(AG47:AG127,ROW()-ROW($AG$130)+1),"")</f>
        <v>0</v>
      </c>
      <c r="AH202">
        <f>IFERROR(SMALL(AH47:AH127,ROW()-ROW($AH$130)+1),"")</f>
        <v>0</v>
      </c>
      <c r="AI202">
        <f>IFERROR(SMALL(AI47:AI127,ROW()-ROW($AI$130)+1),"")</f>
        <v>0</v>
      </c>
      <c r="AJ202">
        <f>IFERROR(SMALL(AJ47:AJ127,ROW()-ROW($AJ$130)+1),"")</f>
        <v>0</v>
      </c>
      <c r="AK202">
        <f>IFERROR(SMALL(AK47:AK127,ROW()-ROW($AK$130)+1),"")</f>
        <v>0</v>
      </c>
      <c r="AL202">
        <f>IFERROR(SMALL(AL47:AL127,ROW()-ROW($AL$130)+1),"")</f>
        <v>0</v>
      </c>
      <c r="AM202">
        <f>IFERROR(SMALL(AM47:AM127,ROW()-ROW($AM$130)+1),"")</f>
        <v>0</v>
      </c>
      <c r="AN202">
        <f>IFERROR(SMALL(AN47:AN127,ROW()-ROW($AN$130)+1),"")</f>
        <v>0</v>
      </c>
      <c r="AO202">
        <f>IFERROR(SMALL(AO47:AO127,ROW()-ROW($AO$130)+1),"")</f>
        <v>0</v>
      </c>
      <c r="AP202">
        <f>IFERROR(SMALL(AP47:AP127,ROW()-ROW($AP$130)+1),"")</f>
        <v>0</v>
      </c>
      <c r="AQ202">
        <f>IFERROR(SMALL(AQ47:AQ127,ROW()-ROW($AQ$130)+1),"")</f>
        <v>0</v>
      </c>
      <c r="AR202">
        <f>IFERROR(SMALL(AR47:AR127,ROW()-ROW($AR$130)+1),"")</f>
        <v>0</v>
      </c>
      <c r="AS202">
        <f>IFERROR(SMALL(AS47:AS127,ROW()-ROW($AS$130)+1),"")</f>
        <v>0</v>
      </c>
      <c r="AT202">
        <f>IFERROR(SMALL(AT47:AT127,ROW()-ROW($AT$130)+1),"")</f>
        <v>0</v>
      </c>
      <c r="AU202">
        <f>IFERROR(SMALL(AU47:AU127,ROW()-ROW($AU$130)+1),"")</f>
        <v>0</v>
      </c>
      <c r="AV202">
        <f>IFERROR(SMALL(AV47:AV127,ROW()-ROW($AV$130)+1),"")</f>
        <v>0</v>
      </c>
      <c r="AW202">
        <f>IFERROR(SMALL(AW47:AW127,ROW()-ROW($AW$130)+1),"")</f>
        <v>0</v>
      </c>
      <c r="AX202">
        <f>IFERROR(SMALL(AX47:AX127,ROW()-ROW($AX$130)+1),"")</f>
        <v>0</v>
      </c>
      <c r="AY202">
        <f>IFERROR(SMALL(AY47:AY127,ROW()-ROW($AY$130)+1),"")</f>
        <v>0</v>
      </c>
      <c r="AZ202">
        <f>IFERROR(SMALL(AZ47:AZ127,ROW()-ROW($AZ$130)+1),"")</f>
        <v>0</v>
      </c>
      <c r="BA202">
        <f>IFERROR(SMALL(BA47:BA127,ROW()-ROW($BA$130)+1),"")</f>
        <v>0</v>
      </c>
      <c r="BB202">
        <f>IFERROR(SMALL(BB47:BB127,ROW()-ROW($BB$130)+1),"")</f>
        <v>0</v>
      </c>
      <c r="BC202">
        <f>IFERROR(SMALL(BC47:BC127,ROW()-ROW($BC$130)+1),"")</f>
        <v>0</v>
      </c>
      <c r="BD202">
        <f>IFERROR(SMALL(BD47:BD127,ROW()-ROW($BD$130)+1),"")</f>
        <v>0</v>
      </c>
      <c r="BE202">
        <f>IFERROR(SMALL(BE47:BE127,ROW()-ROW($BE$130)+1),"")</f>
        <v>0</v>
      </c>
      <c r="BF202">
        <f>IFERROR(SMALL(BF47:BF127,ROW()-ROW($BF$130)+1),"")</f>
        <v>0</v>
      </c>
      <c r="BG202">
        <f>IFERROR(SMALL(BG47:BG127,ROW()-ROW($BG$130)+1),"")</f>
        <v>0</v>
      </c>
      <c r="BH202">
        <f>IFERROR(SMALL(BH47:BH127,ROW()-ROW($BH$130)+1),"")</f>
        <v>0</v>
      </c>
      <c r="BI202">
        <f>IFERROR(SMALL(BI47:BI127,ROW()-ROW($BI$130)+1),"")</f>
        <v>0</v>
      </c>
      <c r="BJ202">
        <f>IFERROR(SMALL(BJ47:BJ127,ROW()-ROW($BJ$130)+1),"")</f>
        <v>0</v>
      </c>
      <c r="BK202">
        <f>IFERROR(SMALL(BK47:BK127,ROW()-ROW($BK$130)+1),"")</f>
        <v>0</v>
      </c>
      <c r="BL202">
        <f>IFERROR(SMALL(BL47:BL127,ROW()-ROW($BL$130)+1),"")</f>
        <v>0</v>
      </c>
      <c r="BM202">
        <f>IFERROR(SMALL(BM47:BM127,ROW()-ROW($BM$130)+1),"")</f>
        <v>0</v>
      </c>
      <c r="BN202">
        <f>IFERROR(SMALL(BN47:BN127,ROW()-ROW($BN$130)+1),"")</f>
        <v>0</v>
      </c>
      <c r="BO202">
        <f>IFERROR(SMALL(BO47:BO127,ROW()-ROW($BO$130)+1),"")</f>
        <v>0</v>
      </c>
      <c r="BP202">
        <f>IFERROR(SMALL(BP47:BP127,ROW()-ROW($BP$130)+1),"")</f>
        <v>0</v>
      </c>
      <c r="BQ202">
        <f>IFERROR(SMALL(BQ47:BQ127,ROW()-ROW($BQ$130)+1),"")</f>
        <v>0</v>
      </c>
      <c r="BR202">
        <f>IFERROR(SMALL(BR47:BR127,ROW()-ROW($BR$130)+1),"")</f>
        <v>0</v>
      </c>
      <c r="BS202">
        <f>IFERROR(SMALL(BS47:BS127,ROW()-ROW($BS$130)+1),"")</f>
        <v>0</v>
      </c>
      <c r="BT202">
        <f>IFERROR(SMALL(BT47:BT127,ROW()-ROW($BT$130)+1),"")</f>
        <v>0</v>
      </c>
      <c r="BU202">
        <f>IFERROR(SMALL(BU47:BU127,ROW()-ROW($BU$130)+1),"")</f>
        <v>0</v>
      </c>
      <c r="BV202">
        <f>IFERROR(SMALL(BV47:BV127,ROW()-ROW($BV$130)+1),"")</f>
        <v>0</v>
      </c>
      <c r="BW202">
        <f>IFERROR(SMALL(BW47:BW127,ROW()-ROW($BW$130)+1),"")</f>
        <v>0</v>
      </c>
      <c r="BX202">
        <f>IFERROR(SMALL(BX47:BX127,ROW()-ROW($BX$130)+1),"")</f>
        <v>0</v>
      </c>
      <c r="BY202">
        <f>IFERROR(SMALL(BY47:BY127,ROW()-ROW($BY$130)+1),"")</f>
        <v>0</v>
      </c>
      <c r="BZ202">
        <f>IFERROR(SMALL(BZ47:BZ127,ROW()-ROW($BZ$130)+1),"")</f>
        <v>0</v>
      </c>
      <c r="CA202">
        <f>IFERROR(SMALL(CA47:CA127,ROW()-ROW($CA$130)+1),"")</f>
        <v>0</v>
      </c>
      <c r="CB202">
        <f>IFERROR(SMALL(CB47:CB127,ROW()-ROW($CB$130)+1),"")</f>
        <v>0</v>
      </c>
      <c r="CC202">
        <f>IFERROR(SMALL(CC47:CC127,ROW()-ROW($CC$130)+1),"")</f>
        <v>0</v>
      </c>
      <c r="CD202">
        <f>IFERROR(SMALL(CD47:CD127,ROW()-ROW($CD$130)+1),"")</f>
        <v>0</v>
      </c>
      <c r="CE202">
        <f>IFERROR(SMALL(CE47:CE127,ROW()-ROW($CE$130)+1),"")</f>
        <v>0</v>
      </c>
      <c r="CF202">
        <f>IFERROR(SMALL(CF47:CF127,ROW()-ROW($CF$130)+1),"")</f>
        <v>0</v>
      </c>
      <c r="CG202">
        <f>IFERROR(SMALL(CG47:CG127,ROW()-ROW($CG$130)+1),"")</f>
        <v>0</v>
      </c>
      <c r="CH202">
        <f>IFERROR(SMALL(CH47:CH127,ROW()-ROW($CH$130)+1),"")</f>
        <v>0</v>
      </c>
      <c r="CI202">
        <f>IFERROR(SMALL(CI47:CI127,ROW()-ROW($CI$130)+1),"")</f>
        <v>0</v>
      </c>
      <c r="CJ202">
        <f>IFERROR(SMALL(CJ47:CJ127,ROW()-ROW($CJ$130)+1),"")</f>
        <v>0</v>
      </c>
      <c r="CK202">
        <f>IFERROR(SMALL(CK47:CK127,ROW()-ROW($CK$130)+1),"")</f>
        <v>0</v>
      </c>
      <c r="CL202">
        <f>IFERROR(SMALL(CL47:CL127,ROW()-ROW($CL$130)+1),"")</f>
        <v>0</v>
      </c>
      <c r="CM202">
        <f>IFERROR(SMALL(CM47:CM127,ROW()-ROW($CM$130)+1),"")</f>
        <v>0</v>
      </c>
      <c r="CN202">
        <f>IFERROR(SMALL(CN47:CN127,ROW()-ROW($CN$130)+1),"")</f>
        <v>0</v>
      </c>
      <c r="CO202">
        <f>IFERROR(SMALL(CO47:CO127,ROW()-ROW($CO$130)+1),"")</f>
        <v>0</v>
      </c>
      <c r="CP202">
        <f>IFERROR(SMALL(CP47:CP127,ROW()-ROW($CP$130)+1),"")</f>
        <v>0</v>
      </c>
      <c r="CQ202">
        <f>IFERROR(SMALL(CQ47:CQ127,ROW()-ROW($CQ$130)+1),"")</f>
        <v>0</v>
      </c>
      <c r="CR202">
        <f>IFERROR(SMALL(CR47:CR127,ROW()-ROW($CR$130)+1),"")</f>
        <v>0</v>
      </c>
      <c r="CS202">
        <f>IFERROR(SMALL(CS47:CS127,ROW()-ROW($CS$130)+1),"")</f>
        <v>0</v>
      </c>
      <c r="CT202">
        <f>IFERROR(SMALL(CT47:CT127,ROW()-ROW($CT$130)+1),"")</f>
        <v>0</v>
      </c>
      <c r="CU202">
        <f>IFERROR(SMALL(CU47:CU127,ROW()-ROW($CU$130)+1),"")</f>
        <v>0</v>
      </c>
      <c r="CV202">
        <f>IFERROR(SMALL(CV47:CV127,ROW()-ROW($CV$130)+1),"")</f>
        <v>0</v>
      </c>
      <c r="CW202">
        <f>IFERROR(SMALL(CW47:CW127,ROW()-ROW($CW$130)+1),"")</f>
        <v>0</v>
      </c>
      <c r="CX202">
        <f>IFERROR(SMALL(CX47:CX127,ROW()-ROW($CX$130)+1),"")</f>
        <v>0</v>
      </c>
      <c r="CY202">
        <f>IFERROR(SMALL(CY47:CY127,ROW()-ROW($CY$130)+1),"")</f>
        <v>0</v>
      </c>
      <c r="CZ202">
        <f>IFERROR(SMALL(CZ47:CZ127,ROW()-ROW($CZ$130)+1),"")</f>
        <v>0</v>
      </c>
      <c r="DA202">
        <f>IFERROR(SMALL(DA47:DA127,ROW()-ROW($DA$130)+1),"")</f>
        <v>0</v>
      </c>
      <c r="DB202">
        <f>IFERROR(SMALL(DB47:DB127,ROW()-ROW($DB$130)+1),"")</f>
        <v>0</v>
      </c>
      <c r="DC202">
        <f>IFERROR(SMALL(DC47:DC127,ROW()-ROW($DC$130)+1),"")</f>
        <v>0</v>
      </c>
      <c r="DD202">
        <f>IFERROR(SMALL(DD47:DD127,ROW()-ROW($DD$130)+1),"")</f>
        <v>0</v>
      </c>
      <c r="DE202">
        <f>IFERROR(SMALL(DE47:DE127,ROW()-ROW($DE$130)+1),"")</f>
        <v>0</v>
      </c>
      <c r="DF202">
        <f>IFERROR(SMALL(DF47:DF127,ROW()-ROW($DF$130)+1),"")</f>
        <v>0</v>
      </c>
      <c r="DG202">
        <f>IFERROR(SMALL(DG47:DG127,ROW()-ROW($DG$130)+1),"")</f>
        <v>0</v>
      </c>
      <c r="DH202">
        <f>IFERROR(SMALL(DH47:DH127,ROW()-ROW($DH$130)+1),"")</f>
        <v>0</v>
      </c>
      <c r="DI202">
        <f>IFERROR(SMALL(DI47:DI127,ROW()-ROW($DI$130)+1),"")</f>
        <v>0</v>
      </c>
      <c r="DJ202">
        <f>IFERROR(SMALL(DJ47:DJ127,ROW()-ROW($DJ$130)+1),"")</f>
        <v>0</v>
      </c>
      <c r="DK202">
        <f>IFERROR(SMALL(DK47:DK127,ROW()-ROW($DK$130)+1),"")</f>
        <v>0</v>
      </c>
      <c r="DL202">
        <f>IFERROR(SMALL(DL47:DL127,ROW()-ROW($DL$130)+1),"")</f>
        <v>0</v>
      </c>
      <c r="DM202">
        <f>IFERROR(SMALL(DM47:DM127,ROW()-ROW($DM$130)+1),"")</f>
        <v>0</v>
      </c>
      <c r="DN202">
        <f>IFERROR(SMALL(DN47:DN127,ROW()-ROW($DN$130)+1),"")</f>
        <v>0</v>
      </c>
      <c r="DO202">
        <f>IFERROR(SMALL(DO47:DO127,ROW()-ROW($DO$130)+1),"")</f>
        <v>0</v>
      </c>
      <c r="DP202">
        <f>IFERROR(SMALL(DP47:DP127,ROW()-ROW($DP$130)+1),"")</f>
        <v>0</v>
      </c>
      <c r="DS202">
        <f>IFERROR(SMALL(DS47:DS127,ROW()-ROW($DS$130)+1),"")</f>
        <v>0</v>
      </c>
      <c r="DT202">
        <f>IFERROR(SMALL(DT47:DT127,ROW()-ROW($DT$130)+1),"")</f>
        <v>0</v>
      </c>
      <c r="DU202">
        <f>IFERROR(SMALL(DU47:DU127,ROW()-ROW($DU$130)+1),"")</f>
        <v>0</v>
      </c>
      <c r="DV202">
        <f>IFERROR(SMALL(DV47:DV127,ROW()-ROW($DV$130)+1),"")</f>
        <v>0</v>
      </c>
      <c r="DW202">
        <f>IFERROR(SMALL(DW47:DW127,ROW()-ROW($DW$130)+1),"")</f>
        <v>0</v>
      </c>
      <c r="DX202">
        <f>IFERROR(SMALL(DX47:DX127,ROW()-ROW($DX$130)+1),"")</f>
        <v>0</v>
      </c>
      <c r="DY202">
        <f>IFERROR(SMALL(DY47:DY127,ROW()-ROW($DY$130)+1),"")</f>
        <v>0</v>
      </c>
      <c r="DZ202">
        <f>IFERROR(SMALL(DZ47:DZ127,ROW()-ROW($DZ$130)+1),"")</f>
        <v>0</v>
      </c>
      <c r="EA202">
        <f>IFERROR(SMALL(EA47:EA127,ROW()-ROW($EA$130)+1),"")</f>
        <v>0</v>
      </c>
      <c r="EB202">
        <f>IFERROR(SMALL(EB47:EB127,ROW()-ROW($EB$130)+1),"")</f>
        <v>0</v>
      </c>
      <c r="EC202">
        <f>IFERROR(SMALL(EC47:EC127,ROW()-ROW($EC$130)+1),"")</f>
        <v>0</v>
      </c>
      <c r="ED202">
        <f>IFERROR(SMALL(ED47:ED127,ROW()-ROW($ED$130)+1),"")</f>
        <v>0</v>
      </c>
      <c r="EE202">
        <f>IFERROR(SMALL(EE47:EE127,ROW()-ROW($EE$130)+1),"")</f>
        <v>0</v>
      </c>
      <c r="EF202">
        <f>IFERROR(SMALL(EF47:EF127,ROW()-ROW($EF$130)+1),"")</f>
        <v>0</v>
      </c>
      <c r="EG202">
        <f>IFERROR(SMALL(EG47:EG127,ROW()-ROW($EG$130)+1),"")</f>
        <v>0</v>
      </c>
      <c r="EH202">
        <f>IFERROR(SMALL(EH47:EH127,ROW()-ROW($EH$130)+1),"")</f>
        <v>0</v>
      </c>
      <c r="EI202">
        <f>IFERROR(SMALL(EI47:EI127,ROW()-ROW($EI$130)+1),"")</f>
        <v>0</v>
      </c>
      <c r="EJ202">
        <f>IFERROR(SMALL(EJ47:EJ127,ROW()-ROW($EJ$130)+1),"")</f>
        <v>0</v>
      </c>
      <c r="EK202">
        <f>IFERROR(SMALL(EK47:EK127,ROW()-ROW($EK$130)+1),"")</f>
        <v>0</v>
      </c>
      <c r="EL202">
        <f>IFERROR(SMALL(EL47:EL127,ROW()-ROW($EL$130)+1),"")</f>
        <v>0</v>
      </c>
      <c r="EM202">
        <f>IFERROR(SMALL(EM47:EM127,ROW()-ROW($EM$130)+1),"")</f>
        <v>0</v>
      </c>
      <c r="EN202">
        <f>IFERROR(SMALL(EN47:EN127,ROW()-ROW($EN$130)+1),"")</f>
        <v>0</v>
      </c>
      <c r="EO202">
        <f>IFERROR(SMALL(EO47:EO127,ROW()-ROW($EO$130)+1),"")</f>
        <v>0</v>
      </c>
      <c r="EP202">
        <f>IFERROR(SMALL(EP47:EP127,ROW()-ROW($EP$130)+1),"")</f>
        <v>0</v>
      </c>
      <c r="EQ202">
        <f>IFERROR(SMALL(EQ47:EQ127,ROW()-ROW($EQ$130)+1),"")</f>
        <v>0</v>
      </c>
      <c r="ER202">
        <f>IFERROR(SMALL(ER47:ER127,ROW()-ROW($ER$130)+1),"")</f>
        <v>0</v>
      </c>
      <c r="ES202">
        <f>IFERROR(SMALL(ES47:ES127,ROW()-ROW($ES$130)+1),"")</f>
        <v>0</v>
      </c>
      <c r="ET202">
        <f>IFERROR(SMALL(ET47:ET127,ROW()-ROW($ET$130)+1),"")</f>
        <v>0</v>
      </c>
      <c r="EU202">
        <f>IFERROR(SMALL(EU47:EU127,ROW()-ROW($EU$130)+1),"")</f>
        <v>0</v>
      </c>
      <c r="EV202">
        <f>IFERROR(SMALL(EV47:EV127,ROW()-ROW($EV$130)+1),"")</f>
        <v>0</v>
      </c>
      <c r="EW202">
        <f>IFERROR(SMALL(EW47:EW127,ROW()-ROW($EW$130)+1),"")</f>
        <v>0</v>
      </c>
      <c r="EX202">
        <f>IFERROR(SMALL(EX47:EX127,ROW()-ROW($EX$130)+1),"")</f>
        <v>0</v>
      </c>
      <c r="EY202">
        <f>IFERROR(SMALL(EY47:EY127,ROW()-ROW($EY$130)+1),"")</f>
        <v>0</v>
      </c>
      <c r="EZ202">
        <f>IFERROR(SMALL(EZ47:EZ127,ROW()-ROW($EZ$130)+1),"")</f>
        <v>0</v>
      </c>
      <c r="FA202">
        <f>IFERROR(SMALL(FA47:FA127,ROW()-ROW($FA$130)+1),"")</f>
        <v>0</v>
      </c>
      <c r="FB202">
        <f>IFERROR(SMALL(FB47:FB127,ROW()-ROW($FB$130)+1),"")</f>
        <v>0</v>
      </c>
      <c r="FC202">
        <f>IFERROR(SMALL(FC47:FC127,ROW()-ROW($FC$130)+1),"")</f>
        <v>0</v>
      </c>
      <c r="FD202">
        <f>IFERROR(SMALL(FD47:FD127,ROW()-ROW($FD$130)+1),"")</f>
        <v>0</v>
      </c>
      <c r="FE202">
        <f>IFERROR(SMALL(FE47:FE127,ROW()-ROW($FE$130)+1),"")</f>
        <v>0</v>
      </c>
      <c r="FF202">
        <f>IFERROR(SMALL(FF47:FF127,ROW()-ROW($FF$130)+1),"")</f>
        <v>0</v>
      </c>
      <c r="FG202">
        <f>IFERROR(SMALL(FG47:FG127,ROW()-ROW($FG$130)+1),"")</f>
        <v>0</v>
      </c>
      <c r="FH202">
        <f>IFERROR(SMALL(FH47:FH127,ROW()-ROW($FH$130)+1),"")</f>
        <v>0</v>
      </c>
      <c r="FI202">
        <f>IFERROR(SMALL(FI47:FI127,ROW()-ROW($FI$130)+1),"")</f>
        <v>0</v>
      </c>
      <c r="FJ202">
        <f>IFERROR(SMALL(FJ47:FJ127,ROW()-ROW($FJ$130)+1),"")</f>
        <v>0</v>
      </c>
      <c r="FK202">
        <f>IFERROR(SMALL(FK47:FK127,ROW()-ROW($FK$130)+1),"")</f>
        <v>0</v>
      </c>
      <c r="FL202">
        <f>IFERROR(SMALL(FL47:FL127,ROW()-ROW($FL$130)+1),"")</f>
        <v>0</v>
      </c>
      <c r="FM202">
        <f>IFERROR(SMALL(FM47:FM127,ROW()-ROW($FM$130)+1),"")</f>
        <v>0</v>
      </c>
      <c r="FN202">
        <f>IFERROR(SMALL(FN47:FN127,ROW()-ROW($FN$130)+1),"")</f>
        <v>0</v>
      </c>
      <c r="FO202">
        <f>IFERROR(SMALL(FO47:FO127,ROW()-ROW($FO$130)+1),"")</f>
        <v>0</v>
      </c>
      <c r="FP202">
        <f>IFERROR(SMALL(FP47:FP127,ROW()-ROW($FP$130)+1),"")</f>
        <v>0</v>
      </c>
      <c r="FQ202">
        <f>IFERROR(SMALL(FQ47:FQ127,ROW()-ROW($FQ$130)+1),"")</f>
        <v>0</v>
      </c>
      <c r="FR202">
        <f>IFERROR(SMALL(FR47:FR127,ROW()-ROW($FR$130)+1),"")</f>
        <v>0</v>
      </c>
      <c r="FS202">
        <f>IFERROR(SMALL(FS47:FS127,ROW()-ROW($FS$130)+1),"")</f>
        <v>0</v>
      </c>
      <c r="FT202">
        <f>IFERROR(SMALL(FT47:FT127,ROW()-ROW($FT$130)+1),"")</f>
        <v>0</v>
      </c>
      <c r="FU202">
        <f>IFERROR(SMALL(FU47:FU127,ROW()-ROW($FU$130)+1),"")</f>
        <v>0</v>
      </c>
      <c r="FV202">
        <f>IFERROR(SMALL(FV47:FV127,ROW()-ROW($FV$130)+1),"")</f>
        <v>0</v>
      </c>
      <c r="FW202">
        <f>IFERROR(SMALL(FW47:FW127,ROW()-ROW($FW$130)+1),"")</f>
        <v>0</v>
      </c>
      <c r="FX202">
        <f>IFERROR(SMALL(FX47:FX127,ROW()-ROW($FX$130)+1),"")</f>
        <v>0</v>
      </c>
      <c r="FY202">
        <f>IFERROR(SMALL(FY47:FY127,ROW()-ROW($FY$130)+1),"")</f>
        <v>0</v>
      </c>
      <c r="FZ202">
        <f>IFERROR(SMALL(FZ47:FZ127,ROW()-ROW($FZ$130)+1),"")</f>
        <v>0</v>
      </c>
      <c r="GA202">
        <f>IFERROR(SMALL(GA47:GA127,ROW()-ROW($GA$130)+1),"")</f>
        <v>0</v>
      </c>
      <c r="GB202">
        <f>IFERROR(SMALL(GB47:GB127,ROW()-ROW($GB$130)+1),"")</f>
        <v>0</v>
      </c>
      <c r="GC202">
        <f>IFERROR(SMALL(GC47:GC127,ROW()-ROW($GC$130)+1),"")</f>
        <v>0</v>
      </c>
      <c r="GD202">
        <f>IFERROR(SMALL(GD47:GD127,ROW()-ROW($GD$130)+1),"")</f>
        <v>0</v>
      </c>
      <c r="GE202">
        <f>IFERROR(SMALL(GE47:GE127,ROW()-ROW($GE$130)+1),"")</f>
        <v>0</v>
      </c>
      <c r="GF202">
        <f>IFERROR(SMALL(GF47:GF127,ROW()-ROW($GF$130)+1),"")</f>
        <v>0</v>
      </c>
      <c r="GG202">
        <f>IFERROR(SMALL(GG47:GG127,ROW()-ROW($GG$130)+1),"")</f>
        <v>0</v>
      </c>
      <c r="GH202">
        <f>IFERROR(SMALL(GH47:GH127,ROW()-ROW($GH$130)+1),"")</f>
        <v>0</v>
      </c>
      <c r="GI202">
        <f>IFERROR(SMALL(GI47:GI127,ROW()-ROW($GI$130)+1),"")</f>
        <v>0</v>
      </c>
      <c r="GJ202">
        <f>IFERROR(SMALL(GJ47:GJ127,ROW()-ROW($GJ$130)+1),"")</f>
        <v>0</v>
      </c>
      <c r="GK202">
        <f>IFERROR(SMALL(GK47:GK127,ROW()-ROW($GK$130)+1),"")</f>
        <v>0</v>
      </c>
      <c r="GL202">
        <f>IFERROR(SMALL(GL47:GL127,ROW()-ROW($GL$130)+1),"")</f>
        <v>0</v>
      </c>
      <c r="GM202">
        <f>IFERROR(SMALL(GM47:GM127,ROW()-ROW($GM$130)+1),"")</f>
        <v>0</v>
      </c>
      <c r="GN202">
        <f>IFERROR(SMALL(GN47:GN127,ROW()-ROW($GN$130)+1),"")</f>
        <v>0</v>
      </c>
      <c r="GO202">
        <f>IFERROR(SMALL(GO47:GO127,ROW()-ROW($GO$130)+1),"")</f>
        <v>0</v>
      </c>
      <c r="GP202">
        <f>IFERROR(SMALL(GP47:GP127,ROW()-ROW($GP$130)+1),"")</f>
        <v>0</v>
      </c>
      <c r="GQ202">
        <f>IFERROR(SMALL(GQ47:GQ127,ROW()-ROW($GQ$130)+1),"")</f>
        <v>0</v>
      </c>
      <c r="GR202">
        <f>IFERROR(SMALL(GR47:GR127,ROW()-ROW($GR$130)+1),"")</f>
        <v>0</v>
      </c>
      <c r="GS202">
        <f>IFERROR(SMALL(GS47:GS127,ROW()-ROW($GS$130)+1),"")</f>
        <v>0</v>
      </c>
      <c r="GT202">
        <f>IFERROR(SMALL(GT47:GT127,ROW()-ROW($GT$130)+1),"")</f>
        <v>0</v>
      </c>
      <c r="GU202">
        <f>IFERROR(SMALL(GU47:GU127,ROW()-ROW($GU$130)+1),"")</f>
        <v>0</v>
      </c>
      <c r="GV202">
        <f>IFERROR(SMALL(GV47:GV127,ROW()-ROW($GV$130)+1),"")</f>
        <v>0</v>
      </c>
      <c r="GW202">
        <f>IFERROR(SMALL(GW47:GW127,ROW()-ROW($GW$130)+1),"")</f>
        <v>0</v>
      </c>
      <c r="GX202">
        <f>IFERROR(SMALL(GX47:GX127,ROW()-ROW($GX$130)+1),"")</f>
        <v>0</v>
      </c>
      <c r="GY202">
        <f>IFERROR(SMALL(GY47:GY127,ROW()-ROW($GY$130)+1),"")</f>
        <v>0</v>
      </c>
      <c r="GZ202">
        <f>IFERROR(SMALL(GZ47:GZ127,ROW()-ROW($GZ$130)+1),"")</f>
        <v>0</v>
      </c>
      <c r="HA202">
        <f>IFERROR(SMALL(HA47:HA127,ROW()-ROW($HA$130)+1),"")</f>
        <v>0</v>
      </c>
      <c r="HB202">
        <f>IFERROR(SMALL(HB47:HB127,ROW()-ROW($HB$130)+1),"")</f>
        <v>0</v>
      </c>
      <c r="HC202">
        <f>IFERROR(SMALL(HC47:HC127,ROW()-ROW($HC$130)+1),"")</f>
        <v>0</v>
      </c>
      <c r="HD202">
        <f>IFERROR(SMALL(HD47:HD127,ROW()-ROW($HD$130)+1),"")</f>
        <v>0</v>
      </c>
      <c r="HE202">
        <f>IFERROR(SMALL(HE47:HE127,ROW()-ROW($HE$130)+1),"")</f>
        <v>0</v>
      </c>
      <c r="HF202">
        <f>IFERROR(SMALL(HF47:HF127,ROW()-ROW($HF$130)+1),"")</f>
        <v>0</v>
      </c>
      <c r="HG202">
        <f>IFERROR(SMALL(HG47:HG127,ROW()-ROW($HG$130)+1),"")</f>
        <v>0</v>
      </c>
      <c r="HH202">
        <f>IFERROR(SMALL(HH47:HH127,ROW()-ROW($HH$130)+1),"")</f>
        <v>0</v>
      </c>
      <c r="HI202">
        <f>IFERROR(SMALL(HI47:HI127,ROW()-ROW($HI$130)+1),"")</f>
        <v>0</v>
      </c>
      <c r="HJ202">
        <f>IFERROR(SMALL(HJ47:HJ127,ROW()-ROW($HJ$130)+1),"")</f>
        <v>0</v>
      </c>
      <c r="HK202">
        <f>IFERROR(SMALL(HK47:HK127,ROW()-ROW($HK$130)+1),"")</f>
        <v>0</v>
      </c>
      <c r="HL202">
        <f>IFERROR(SMALL(HL47:HL127,ROW()-ROW($HL$130)+1),"")</f>
        <v>0</v>
      </c>
      <c r="HM202">
        <f>IFERROR(SMALL(HM47:HM127,ROW()-ROW($HM$130)+1),"")</f>
        <v>0</v>
      </c>
      <c r="HN202">
        <f>IFERROR(SMALL(HN47:HN127,ROW()-ROW($HN$130)+1),"")</f>
        <v>0</v>
      </c>
      <c r="HO202">
        <f>IFERROR(SMALL(HO47:HO127,ROW()-ROW($HO$130)+1),"")</f>
        <v>0</v>
      </c>
      <c r="HP202">
        <f>IFERROR(SMALL(HP47:HP127,ROW()-ROW($HP$130)+1),"")</f>
        <v>0</v>
      </c>
      <c r="HQ202">
        <f>IFERROR(SMALL(HQ47:HQ127,ROW()-ROW($HQ$130)+1),"")</f>
        <v>0</v>
      </c>
      <c r="HR202">
        <f>IFERROR(SMALL(HR47:HR127,ROW()-ROW($HR$130)+1),"")</f>
        <v>0</v>
      </c>
      <c r="HS202">
        <f>IFERROR(SMALL(HS47:HS127,ROW()-ROW($HS$130)+1),"")</f>
        <v>0</v>
      </c>
      <c r="HT202">
        <f>IFERROR(SMALL(HT47:HT127,ROW()-ROW($HT$130)+1),"")</f>
        <v>0</v>
      </c>
      <c r="HU202">
        <f>IFERROR(SMALL(HU47:HU127,ROW()-ROW($HU$130)+1),"")</f>
        <v>0</v>
      </c>
      <c r="HV202">
        <f>IFERROR(SMALL(HV47:HV127,ROW()-ROW($HV$130)+1),"")</f>
        <v>0</v>
      </c>
      <c r="HW202">
        <f>IFERROR(SMALL(HW47:HW127,ROW()-ROW($HW$130)+1),"")</f>
        <v>0</v>
      </c>
      <c r="HX202">
        <f>IFERROR(SMALL(HX47:HX127,ROW()-ROW($HX$130)+1),"")</f>
        <v>0</v>
      </c>
      <c r="HY202">
        <f>IFERROR(SMALL(HY47:HY127,ROW()-ROW($HY$130)+1),"")</f>
        <v>0</v>
      </c>
      <c r="HZ202">
        <f>IFERROR(SMALL(HZ47:HZ127,ROW()-ROW($HZ$130)+1),"")</f>
        <v>0</v>
      </c>
      <c r="IA202">
        <f>IFERROR(SMALL(IA47:IA127,ROW()-ROW($IA$130)+1),"")</f>
        <v>0</v>
      </c>
      <c r="IB202">
        <f>IFERROR(SMALL(IB47:IB127,ROW()-ROW($IB$130)+1),"")</f>
        <v>0</v>
      </c>
      <c r="IC202">
        <f>IFERROR(SMALL(IC47:IC127,ROW()-ROW($IC$130)+1),"")</f>
        <v>0</v>
      </c>
      <c r="ID202">
        <f>IFERROR(SMALL(ID47:ID127,ROW()-ROW($ID$130)+1),"")</f>
        <v>0</v>
      </c>
    </row>
    <row r="203" spans="5:238">
      <c r="E203">
        <f>IFERROR(SMALL(E47:E127,ROW()-ROW($E$130)+1),"")</f>
        <v>0</v>
      </c>
      <c r="F203">
        <f>IFERROR(SMALL(F47:F127,ROW()-ROW($F$130)+1),"")</f>
        <v>0</v>
      </c>
      <c r="G203">
        <f>IFERROR(SMALL(G47:G127,ROW()-ROW($G$130)+1),"")</f>
        <v>0</v>
      </c>
      <c r="H203">
        <f>IFERROR(SMALL(H47:H127,ROW()-ROW($H$130)+1),"")</f>
        <v>0</v>
      </c>
      <c r="I203">
        <f>IFERROR(SMALL(I47:I127,ROW()-ROW($I$130)+1),"")</f>
        <v>0</v>
      </c>
      <c r="J203">
        <f>IFERROR(SMALL(J47:J127,ROW()-ROW($J$130)+1),"")</f>
        <v>0</v>
      </c>
      <c r="K203">
        <f>IFERROR(SMALL(K47:K127,ROW()-ROW($K$130)+1),"")</f>
        <v>0</v>
      </c>
      <c r="L203">
        <f>IFERROR(SMALL(L47:L127,ROW()-ROW($L$130)+1),"")</f>
        <v>0</v>
      </c>
      <c r="M203">
        <f>IFERROR(SMALL(M47:M127,ROW()-ROW($M$130)+1),"")</f>
        <v>0</v>
      </c>
      <c r="N203">
        <f>IFERROR(SMALL(N47:N127,ROW()-ROW($N$130)+1),"")</f>
        <v>0</v>
      </c>
      <c r="O203">
        <f>IFERROR(SMALL(O47:O127,ROW()-ROW($O$130)+1),"")</f>
        <v>0</v>
      </c>
      <c r="P203">
        <f>IFERROR(SMALL(P47:P127,ROW()-ROW($P$130)+1),"")</f>
        <v>0</v>
      </c>
      <c r="Q203">
        <f>IFERROR(SMALL(Q47:Q127,ROW()-ROW($Q$130)+1),"")</f>
        <v>0</v>
      </c>
      <c r="R203">
        <f>IFERROR(SMALL(R47:R127,ROW()-ROW($R$130)+1),"")</f>
        <v>0</v>
      </c>
      <c r="S203">
        <f>IFERROR(SMALL(S47:S127,ROW()-ROW($S$130)+1),"")</f>
        <v>0</v>
      </c>
      <c r="T203">
        <f>IFERROR(SMALL(T47:T127,ROW()-ROW($T$130)+1),"")</f>
        <v>0</v>
      </c>
      <c r="U203">
        <f>IFERROR(SMALL(U47:U127,ROW()-ROW($U$130)+1),"")</f>
        <v>0</v>
      </c>
      <c r="V203">
        <f>IFERROR(SMALL(V47:V127,ROW()-ROW($V$130)+1),"")</f>
        <v>0</v>
      </c>
      <c r="W203">
        <f>IFERROR(SMALL(W47:W127,ROW()-ROW($W$130)+1),"")</f>
        <v>0</v>
      </c>
      <c r="X203">
        <f>IFERROR(SMALL(X47:X127,ROW()-ROW($X$130)+1),"")</f>
        <v>0</v>
      </c>
      <c r="Y203">
        <f>IFERROR(SMALL(Y47:Y127,ROW()-ROW($Y$130)+1),"")</f>
        <v>0</v>
      </c>
      <c r="Z203">
        <f>IFERROR(SMALL(Z47:Z127,ROW()-ROW($Z$130)+1),"")</f>
        <v>0</v>
      </c>
      <c r="AA203">
        <f>IFERROR(SMALL(AA47:AA127,ROW()-ROW($AA$130)+1),"")</f>
        <v>0</v>
      </c>
      <c r="AB203">
        <f>IFERROR(SMALL(AB47:AB127,ROW()-ROW($AB$130)+1),"")</f>
        <v>0</v>
      </c>
      <c r="AC203">
        <f>IFERROR(SMALL(AC47:AC127,ROW()-ROW($AC$130)+1),"")</f>
        <v>0</v>
      </c>
      <c r="AD203">
        <f>IFERROR(SMALL(AD47:AD127,ROW()-ROW($AD$130)+1),"")</f>
        <v>0</v>
      </c>
      <c r="AE203">
        <f>IFERROR(SMALL(AE47:AE127,ROW()-ROW($AE$130)+1),"")</f>
        <v>0</v>
      </c>
      <c r="AF203">
        <f>IFERROR(SMALL(AF47:AF127,ROW()-ROW($AF$130)+1),"")</f>
        <v>0</v>
      </c>
      <c r="AG203">
        <f>IFERROR(SMALL(AG47:AG127,ROW()-ROW($AG$130)+1),"")</f>
        <v>0</v>
      </c>
      <c r="AH203">
        <f>IFERROR(SMALL(AH47:AH127,ROW()-ROW($AH$130)+1),"")</f>
        <v>0</v>
      </c>
      <c r="AI203">
        <f>IFERROR(SMALL(AI47:AI127,ROW()-ROW($AI$130)+1),"")</f>
        <v>0</v>
      </c>
      <c r="AJ203">
        <f>IFERROR(SMALL(AJ47:AJ127,ROW()-ROW($AJ$130)+1),"")</f>
        <v>0</v>
      </c>
      <c r="AK203">
        <f>IFERROR(SMALL(AK47:AK127,ROW()-ROW($AK$130)+1),"")</f>
        <v>0</v>
      </c>
      <c r="AL203">
        <f>IFERROR(SMALL(AL47:AL127,ROW()-ROW($AL$130)+1),"")</f>
        <v>0</v>
      </c>
      <c r="AM203">
        <f>IFERROR(SMALL(AM47:AM127,ROW()-ROW($AM$130)+1),"")</f>
        <v>0</v>
      </c>
      <c r="AN203">
        <f>IFERROR(SMALL(AN47:AN127,ROW()-ROW($AN$130)+1),"")</f>
        <v>0</v>
      </c>
      <c r="AO203">
        <f>IFERROR(SMALL(AO47:AO127,ROW()-ROW($AO$130)+1),"")</f>
        <v>0</v>
      </c>
      <c r="AP203">
        <f>IFERROR(SMALL(AP47:AP127,ROW()-ROW($AP$130)+1),"")</f>
        <v>0</v>
      </c>
      <c r="AQ203">
        <f>IFERROR(SMALL(AQ47:AQ127,ROW()-ROW($AQ$130)+1),"")</f>
        <v>0</v>
      </c>
      <c r="AR203">
        <f>IFERROR(SMALL(AR47:AR127,ROW()-ROW($AR$130)+1),"")</f>
        <v>0</v>
      </c>
      <c r="AS203">
        <f>IFERROR(SMALL(AS47:AS127,ROW()-ROW($AS$130)+1),"")</f>
        <v>0</v>
      </c>
      <c r="AT203">
        <f>IFERROR(SMALL(AT47:AT127,ROW()-ROW($AT$130)+1),"")</f>
        <v>0</v>
      </c>
      <c r="AU203">
        <f>IFERROR(SMALL(AU47:AU127,ROW()-ROW($AU$130)+1),"")</f>
        <v>0</v>
      </c>
      <c r="AV203">
        <f>IFERROR(SMALL(AV47:AV127,ROW()-ROW($AV$130)+1),"")</f>
        <v>0</v>
      </c>
      <c r="AW203">
        <f>IFERROR(SMALL(AW47:AW127,ROW()-ROW($AW$130)+1),"")</f>
        <v>0</v>
      </c>
      <c r="AX203">
        <f>IFERROR(SMALL(AX47:AX127,ROW()-ROW($AX$130)+1),"")</f>
        <v>0</v>
      </c>
      <c r="AY203">
        <f>IFERROR(SMALL(AY47:AY127,ROW()-ROW($AY$130)+1),"")</f>
        <v>0</v>
      </c>
      <c r="AZ203">
        <f>IFERROR(SMALL(AZ47:AZ127,ROW()-ROW($AZ$130)+1),"")</f>
        <v>0</v>
      </c>
      <c r="BA203">
        <f>IFERROR(SMALL(BA47:BA127,ROW()-ROW($BA$130)+1),"")</f>
        <v>0</v>
      </c>
      <c r="BB203">
        <f>IFERROR(SMALL(BB47:BB127,ROW()-ROW($BB$130)+1),"")</f>
        <v>0</v>
      </c>
      <c r="BC203">
        <f>IFERROR(SMALL(BC47:BC127,ROW()-ROW($BC$130)+1),"")</f>
        <v>0</v>
      </c>
      <c r="BD203">
        <f>IFERROR(SMALL(BD47:BD127,ROW()-ROW($BD$130)+1),"")</f>
        <v>0</v>
      </c>
      <c r="BE203">
        <f>IFERROR(SMALL(BE47:BE127,ROW()-ROW($BE$130)+1),"")</f>
        <v>0</v>
      </c>
      <c r="BF203">
        <f>IFERROR(SMALL(BF47:BF127,ROW()-ROW($BF$130)+1),"")</f>
        <v>0</v>
      </c>
      <c r="BG203">
        <f>IFERROR(SMALL(BG47:BG127,ROW()-ROW($BG$130)+1),"")</f>
        <v>0</v>
      </c>
      <c r="BH203">
        <f>IFERROR(SMALL(BH47:BH127,ROW()-ROW($BH$130)+1),"")</f>
        <v>0</v>
      </c>
      <c r="BI203">
        <f>IFERROR(SMALL(BI47:BI127,ROW()-ROW($BI$130)+1),"")</f>
        <v>0</v>
      </c>
      <c r="BJ203">
        <f>IFERROR(SMALL(BJ47:BJ127,ROW()-ROW($BJ$130)+1),"")</f>
        <v>0</v>
      </c>
      <c r="BK203">
        <f>IFERROR(SMALL(BK47:BK127,ROW()-ROW($BK$130)+1),"")</f>
        <v>0</v>
      </c>
      <c r="BL203">
        <f>IFERROR(SMALL(BL47:BL127,ROW()-ROW($BL$130)+1),"")</f>
        <v>0</v>
      </c>
      <c r="BM203">
        <f>IFERROR(SMALL(BM47:BM127,ROW()-ROW($BM$130)+1),"")</f>
        <v>0</v>
      </c>
      <c r="BN203">
        <f>IFERROR(SMALL(BN47:BN127,ROW()-ROW($BN$130)+1),"")</f>
        <v>0</v>
      </c>
      <c r="BO203">
        <f>IFERROR(SMALL(BO47:BO127,ROW()-ROW($BO$130)+1),"")</f>
        <v>0</v>
      </c>
      <c r="BP203">
        <f>IFERROR(SMALL(BP47:BP127,ROW()-ROW($BP$130)+1),"")</f>
        <v>0</v>
      </c>
      <c r="BQ203">
        <f>IFERROR(SMALL(BQ47:BQ127,ROW()-ROW($BQ$130)+1),"")</f>
        <v>0</v>
      </c>
      <c r="BR203">
        <f>IFERROR(SMALL(BR47:BR127,ROW()-ROW($BR$130)+1),"")</f>
        <v>0</v>
      </c>
      <c r="BS203">
        <f>IFERROR(SMALL(BS47:BS127,ROW()-ROW($BS$130)+1),"")</f>
        <v>0</v>
      </c>
      <c r="BT203">
        <f>IFERROR(SMALL(BT47:BT127,ROW()-ROW($BT$130)+1),"")</f>
        <v>0</v>
      </c>
      <c r="BU203">
        <f>IFERROR(SMALL(BU47:BU127,ROW()-ROW($BU$130)+1),"")</f>
        <v>0</v>
      </c>
      <c r="BV203">
        <f>IFERROR(SMALL(BV47:BV127,ROW()-ROW($BV$130)+1),"")</f>
        <v>0</v>
      </c>
      <c r="BW203">
        <f>IFERROR(SMALL(BW47:BW127,ROW()-ROW($BW$130)+1),"")</f>
        <v>0</v>
      </c>
      <c r="BX203">
        <f>IFERROR(SMALL(BX47:BX127,ROW()-ROW($BX$130)+1),"")</f>
        <v>0</v>
      </c>
      <c r="BY203">
        <f>IFERROR(SMALL(BY47:BY127,ROW()-ROW($BY$130)+1),"")</f>
        <v>0</v>
      </c>
      <c r="BZ203">
        <f>IFERROR(SMALL(BZ47:BZ127,ROW()-ROW($BZ$130)+1),"")</f>
        <v>0</v>
      </c>
      <c r="CA203">
        <f>IFERROR(SMALL(CA47:CA127,ROW()-ROW($CA$130)+1),"")</f>
        <v>0</v>
      </c>
      <c r="CB203">
        <f>IFERROR(SMALL(CB47:CB127,ROW()-ROW($CB$130)+1),"")</f>
        <v>0</v>
      </c>
      <c r="CC203">
        <f>IFERROR(SMALL(CC47:CC127,ROW()-ROW($CC$130)+1),"")</f>
        <v>0</v>
      </c>
      <c r="CD203">
        <f>IFERROR(SMALL(CD47:CD127,ROW()-ROW($CD$130)+1),"")</f>
        <v>0</v>
      </c>
      <c r="CE203">
        <f>IFERROR(SMALL(CE47:CE127,ROW()-ROW($CE$130)+1),"")</f>
        <v>0</v>
      </c>
      <c r="CF203">
        <f>IFERROR(SMALL(CF47:CF127,ROW()-ROW($CF$130)+1),"")</f>
        <v>0</v>
      </c>
      <c r="CG203">
        <f>IFERROR(SMALL(CG47:CG127,ROW()-ROW($CG$130)+1),"")</f>
        <v>0</v>
      </c>
      <c r="CH203">
        <f>IFERROR(SMALL(CH47:CH127,ROW()-ROW($CH$130)+1),"")</f>
        <v>0</v>
      </c>
      <c r="CI203">
        <f>IFERROR(SMALL(CI47:CI127,ROW()-ROW($CI$130)+1),"")</f>
        <v>0</v>
      </c>
      <c r="CJ203">
        <f>IFERROR(SMALL(CJ47:CJ127,ROW()-ROW($CJ$130)+1),"")</f>
        <v>0</v>
      </c>
      <c r="CK203">
        <f>IFERROR(SMALL(CK47:CK127,ROW()-ROW($CK$130)+1),"")</f>
        <v>0</v>
      </c>
      <c r="CL203">
        <f>IFERROR(SMALL(CL47:CL127,ROW()-ROW($CL$130)+1),"")</f>
        <v>0</v>
      </c>
      <c r="CM203">
        <f>IFERROR(SMALL(CM47:CM127,ROW()-ROW($CM$130)+1),"")</f>
        <v>0</v>
      </c>
      <c r="CN203">
        <f>IFERROR(SMALL(CN47:CN127,ROW()-ROW($CN$130)+1),"")</f>
        <v>0</v>
      </c>
      <c r="CO203">
        <f>IFERROR(SMALL(CO47:CO127,ROW()-ROW($CO$130)+1),"")</f>
        <v>0</v>
      </c>
      <c r="CP203">
        <f>IFERROR(SMALL(CP47:CP127,ROW()-ROW($CP$130)+1),"")</f>
        <v>0</v>
      </c>
      <c r="CQ203">
        <f>IFERROR(SMALL(CQ47:CQ127,ROW()-ROW($CQ$130)+1),"")</f>
        <v>0</v>
      </c>
      <c r="CR203">
        <f>IFERROR(SMALL(CR47:CR127,ROW()-ROW($CR$130)+1),"")</f>
        <v>0</v>
      </c>
      <c r="CS203">
        <f>IFERROR(SMALL(CS47:CS127,ROW()-ROW($CS$130)+1),"")</f>
        <v>0</v>
      </c>
      <c r="CT203">
        <f>IFERROR(SMALL(CT47:CT127,ROW()-ROW($CT$130)+1),"")</f>
        <v>0</v>
      </c>
      <c r="CU203">
        <f>IFERROR(SMALL(CU47:CU127,ROW()-ROW($CU$130)+1),"")</f>
        <v>0</v>
      </c>
      <c r="CV203">
        <f>IFERROR(SMALL(CV47:CV127,ROW()-ROW($CV$130)+1),"")</f>
        <v>0</v>
      </c>
      <c r="CW203">
        <f>IFERROR(SMALL(CW47:CW127,ROW()-ROW($CW$130)+1),"")</f>
        <v>0</v>
      </c>
      <c r="CX203">
        <f>IFERROR(SMALL(CX47:CX127,ROW()-ROW($CX$130)+1),"")</f>
        <v>0</v>
      </c>
      <c r="CY203">
        <f>IFERROR(SMALL(CY47:CY127,ROW()-ROW($CY$130)+1),"")</f>
        <v>0</v>
      </c>
      <c r="CZ203">
        <f>IFERROR(SMALL(CZ47:CZ127,ROW()-ROW($CZ$130)+1),"")</f>
        <v>0</v>
      </c>
      <c r="DA203">
        <f>IFERROR(SMALL(DA47:DA127,ROW()-ROW($DA$130)+1),"")</f>
        <v>0</v>
      </c>
      <c r="DB203">
        <f>IFERROR(SMALL(DB47:DB127,ROW()-ROW($DB$130)+1),"")</f>
        <v>0</v>
      </c>
      <c r="DC203">
        <f>IFERROR(SMALL(DC47:DC127,ROW()-ROW($DC$130)+1),"")</f>
        <v>0</v>
      </c>
      <c r="DD203">
        <f>IFERROR(SMALL(DD47:DD127,ROW()-ROW($DD$130)+1),"")</f>
        <v>0</v>
      </c>
      <c r="DE203">
        <f>IFERROR(SMALL(DE47:DE127,ROW()-ROW($DE$130)+1),"")</f>
        <v>0</v>
      </c>
      <c r="DF203">
        <f>IFERROR(SMALL(DF47:DF127,ROW()-ROW($DF$130)+1),"")</f>
        <v>0</v>
      </c>
      <c r="DG203">
        <f>IFERROR(SMALL(DG47:DG127,ROW()-ROW($DG$130)+1),"")</f>
        <v>0</v>
      </c>
      <c r="DH203">
        <f>IFERROR(SMALL(DH47:DH127,ROW()-ROW($DH$130)+1),"")</f>
        <v>0</v>
      </c>
      <c r="DI203">
        <f>IFERROR(SMALL(DI47:DI127,ROW()-ROW($DI$130)+1),"")</f>
        <v>0</v>
      </c>
      <c r="DJ203">
        <f>IFERROR(SMALL(DJ47:DJ127,ROW()-ROW($DJ$130)+1),"")</f>
        <v>0</v>
      </c>
      <c r="DK203">
        <f>IFERROR(SMALL(DK47:DK127,ROW()-ROW($DK$130)+1),"")</f>
        <v>0</v>
      </c>
      <c r="DL203">
        <f>IFERROR(SMALL(DL47:DL127,ROW()-ROW($DL$130)+1),"")</f>
        <v>0</v>
      </c>
      <c r="DM203">
        <f>IFERROR(SMALL(DM47:DM127,ROW()-ROW($DM$130)+1),"")</f>
        <v>0</v>
      </c>
      <c r="DN203">
        <f>IFERROR(SMALL(DN47:DN127,ROW()-ROW($DN$130)+1),"")</f>
        <v>0</v>
      </c>
      <c r="DO203">
        <f>IFERROR(SMALL(DO47:DO127,ROW()-ROW($DO$130)+1),"")</f>
        <v>0</v>
      </c>
      <c r="DP203">
        <f>IFERROR(SMALL(DP47:DP127,ROW()-ROW($DP$130)+1),"")</f>
        <v>0</v>
      </c>
      <c r="DS203">
        <f>IFERROR(SMALL(DS47:DS127,ROW()-ROW($DS$130)+1),"")</f>
        <v>0</v>
      </c>
      <c r="DT203">
        <f>IFERROR(SMALL(DT47:DT127,ROW()-ROW($DT$130)+1),"")</f>
        <v>0</v>
      </c>
      <c r="DU203">
        <f>IFERROR(SMALL(DU47:DU127,ROW()-ROW($DU$130)+1),"")</f>
        <v>0</v>
      </c>
      <c r="DV203">
        <f>IFERROR(SMALL(DV47:DV127,ROW()-ROW($DV$130)+1),"")</f>
        <v>0</v>
      </c>
      <c r="DW203">
        <f>IFERROR(SMALL(DW47:DW127,ROW()-ROW($DW$130)+1),"")</f>
        <v>0</v>
      </c>
      <c r="DX203">
        <f>IFERROR(SMALL(DX47:DX127,ROW()-ROW($DX$130)+1),"")</f>
        <v>0</v>
      </c>
      <c r="DY203">
        <f>IFERROR(SMALL(DY47:DY127,ROW()-ROW($DY$130)+1),"")</f>
        <v>0</v>
      </c>
      <c r="DZ203">
        <f>IFERROR(SMALL(DZ47:DZ127,ROW()-ROW($DZ$130)+1),"")</f>
        <v>0</v>
      </c>
      <c r="EA203">
        <f>IFERROR(SMALL(EA47:EA127,ROW()-ROW($EA$130)+1),"")</f>
        <v>0</v>
      </c>
      <c r="EB203">
        <f>IFERROR(SMALL(EB47:EB127,ROW()-ROW($EB$130)+1),"")</f>
        <v>0</v>
      </c>
      <c r="EC203">
        <f>IFERROR(SMALL(EC47:EC127,ROW()-ROW($EC$130)+1),"")</f>
        <v>0</v>
      </c>
      <c r="ED203">
        <f>IFERROR(SMALL(ED47:ED127,ROW()-ROW($ED$130)+1),"")</f>
        <v>0</v>
      </c>
      <c r="EE203">
        <f>IFERROR(SMALL(EE47:EE127,ROW()-ROW($EE$130)+1),"")</f>
        <v>0</v>
      </c>
      <c r="EF203">
        <f>IFERROR(SMALL(EF47:EF127,ROW()-ROW($EF$130)+1),"")</f>
        <v>0</v>
      </c>
      <c r="EG203">
        <f>IFERROR(SMALL(EG47:EG127,ROW()-ROW($EG$130)+1),"")</f>
        <v>0</v>
      </c>
      <c r="EH203">
        <f>IFERROR(SMALL(EH47:EH127,ROW()-ROW($EH$130)+1),"")</f>
        <v>0</v>
      </c>
      <c r="EI203">
        <f>IFERROR(SMALL(EI47:EI127,ROW()-ROW($EI$130)+1),"")</f>
        <v>0</v>
      </c>
      <c r="EJ203">
        <f>IFERROR(SMALL(EJ47:EJ127,ROW()-ROW($EJ$130)+1),"")</f>
        <v>0</v>
      </c>
      <c r="EK203">
        <f>IFERROR(SMALL(EK47:EK127,ROW()-ROW($EK$130)+1),"")</f>
        <v>0</v>
      </c>
      <c r="EL203">
        <f>IFERROR(SMALL(EL47:EL127,ROW()-ROW($EL$130)+1),"")</f>
        <v>0</v>
      </c>
      <c r="EM203">
        <f>IFERROR(SMALL(EM47:EM127,ROW()-ROW($EM$130)+1),"")</f>
        <v>0</v>
      </c>
      <c r="EN203">
        <f>IFERROR(SMALL(EN47:EN127,ROW()-ROW($EN$130)+1),"")</f>
        <v>0</v>
      </c>
      <c r="EO203">
        <f>IFERROR(SMALL(EO47:EO127,ROW()-ROW($EO$130)+1),"")</f>
        <v>0</v>
      </c>
      <c r="EP203">
        <f>IFERROR(SMALL(EP47:EP127,ROW()-ROW($EP$130)+1),"")</f>
        <v>0</v>
      </c>
      <c r="EQ203">
        <f>IFERROR(SMALL(EQ47:EQ127,ROW()-ROW($EQ$130)+1),"")</f>
        <v>0</v>
      </c>
      <c r="ER203">
        <f>IFERROR(SMALL(ER47:ER127,ROW()-ROW($ER$130)+1),"")</f>
        <v>0</v>
      </c>
      <c r="ES203">
        <f>IFERROR(SMALL(ES47:ES127,ROW()-ROW($ES$130)+1),"")</f>
        <v>0</v>
      </c>
      <c r="ET203">
        <f>IFERROR(SMALL(ET47:ET127,ROW()-ROW($ET$130)+1),"")</f>
        <v>0</v>
      </c>
      <c r="EU203">
        <f>IFERROR(SMALL(EU47:EU127,ROW()-ROW($EU$130)+1),"")</f>
        <v>0</v>
      </c>
      <c r="EV203">
        <f>IFERROR(SMALL(EV47:EV127,ROW()-ROW($EV$130)+1),"")</f>
        <v>0</v>
      </c>
      <c r="EW203">
        <f>IFERROR(SMALL(EW47:EW127,ROW()-ROW($EW$130)+1),"")</f>
        <v>0</v>
      </c>
      <c r="EX203">
        <f>IFERROR(SMALL(EX47:EX127,ROW()-ROW($EX$130)+1),"")</f>
        <v>0</v>
      </c>
      <c r="EY203">
        <f>IFERROR(SMALL(EY47:EY127,ROW()-ROW($EY$130)+1),"")</f>
        <v>0</v>
      </c>
      <c r="EZ203">
        <f>IFERROR(SMALL(EZ47:EZ127,ROW()-ROW($EZ$130)+1),"")</f>
        <v>0</v>
      </c>
      <c r="FA203">
        <f>IFERROR(SMALL(FA47:FA127,ROW()-ROW($FA$130)+1),"")</f>
        <v>0</v>
      </c>
      <c r="FB203">
        <f>IFERROR(SMALL(FB47:FB127,ROW()-ROW($FB$130)+1),"")</f>
        <v>0</v>
      </c>
      <c r="FC203">
        <f>IFERROR(SMALL(FC47:FC127,ROW()-ROW($FC$130)+1),"")</f>
        <v>0</v>
      </c>
      <c r="FD203">
        <f>IFERROR(SMALL(FD47:FD127,ROW()-ROW($FD$130)+1),"")</f>
        <v>0</v>
      </c>
      <c r="FE203">
        <f>IFERROR(SMALL(FE47:FE127,ROW()-ROW($FE$130)+1),"")</f>
        <v>0</v>
      </c>
      <c r="FF203">
        <f>IFERROR(SMALL(FF47:FF127,ROW()-ROW($FF$130)+1),"")</f>
        <v>0</v>
      </c>
      <c r="FG203">
        <f>IFERROR(SMALL(FG47:FG127,ROW()-ROW($FG$130)+1),"")</f>
        <v>0</v>
      </c>
      <c r="FH203">
        <f>IFERROR(SMALL(FH47:FH127,ROW()-ROW($FH$130)+1),"")</f>
        <v>0</v>
      </c>
      <c r="FI203">
        <f>IFERROR(SMALL(FI47:FI127,ROW()-ROW($FI$130)+1),"")</f>
        <v>0</v>
      </c>
      <c r="FJ203">
        <f>IFERROR(SMALL(FJ47:FJ127,ROW()-ROW($FJ$130)+1),"")</f>
        <v>0</v>
      </c>
      <c r="FK203">
        <f>IFERROR(SMALL(FK47:FK127,ROW()-ROW($FK$130)+1),"")</f>
        <v>0</v>
      </c>
      <c r="FL203">
        <f>IFERROR(SMALL(FL47:FL127,ROW()-ROW($FL$130)+1),"")</f>
        <v>0</v>
      </c>
      <c r="FM203">
        <f>IFERROR(SMALL(FM47:FM127,ROW()-ROW($FM$130)+1),"")</f>
        <v>0</v>
      </c>
      <c r="FN203">
        <f>IFERROR(SMALL(FN47:FN127,ROW()-ROW($FN$130)+1),"")</f>
        <v>0</v>
      </c>
      <c r="FO203">
        <f>IFERROR(SMALL(FO47:FO127,ROW()-ROW($FO$130)+1),"")</f>
        <v>0</v>
      </c>
      <c r="FP203">
        <f>IFERROR(SMALL(FP47:FP127,ROW()-ROW($FP$130)+1),"")</f>
        <v>0</v>
      </c>
      <c r="FQ203">
        <f>IFERROR(SMALL(FQ47:FQ127,ROW()-ROW($FQ$130)+1),"")</f>
        <v>0</v>
      </c>
      <c r="FR203">
        <f>IFERROR(SMALL(FR47:FR127,ROW()-ROW($FR$130)+1),"")</f>
        <v>0</v>
      </c>
      <c r="FS203">
        <f>IFERROR(SMALL(FS47:FS127,ROW()-ROW($FS$130)+1),"")</f>
        <v>0</v>
      </c>
      <c r="FT203">
        <f>IFERROR(SMALL(FT47:FT127,ROW()-ROW($FT$130)+1),"")</f>
        <v>0</v>
      </c>
      <c r="FU203">
        <f>IFERROR(SMALL(FU47:FU127,ROW()-ROW($FU$130)+1),"")</f>
        <v>0</v>
      </c>
      <c r="FV203">
        <f>IFERROR(SMALL(FV47:FV127,ROW()-ROW($FV$130)+1),"")</f>
        <v>0</v>
      </c>
      <c r="FW203">
        <f>IFERROR(SMALL(FW47:FW127,ROW()-ROW($FW$130)+1),"")</f>
        <v>0</v>
      </c>
      <c r="FX203">
        <f>IFERROR(SMALL(FX47:FX127,ROW()-ROW($FX$130)+1),"")</f>
        <v>0</v>
      </c>
      <c r="FY203">
        <f>IFERROR(SMALL(FY47:FY127,ROW()-ROW($FY$130)+1),"")</f>
        <v>0</v>
      </c>
      <c r="FZ203">
        <f>IFERROR(SMALL(FZ47:FZ127,ROW()-ROW($FZ$130)+1),"")</f>
        <v>0</v>
      </c>
      <c r="GA203">
        <f>IFERROR(SMALL(GA47:GA127,ROW()-ROW($GA$130)+1),"")</f>
        <v>0</v>
      </c>
      <c r="GB203">
        <f>IFERROR(SMALL(GB47:GB127,ROW()-ROW($GB$130)+1),"")</f>
        <v>0</v>
      </c>
      <c r="GC203">
        <f>IFERROR(SMALL(GC47:GC127,ROW()-ROW($GC$130)+1),"")</f>
        <v>0</v>
      </c>
      <c r="GD203">
        <f>IFERROR(SMALL(GD47:GD127,ROW()-ROW($GD$130)+1),"")</f>
        <v>0</v>
      </c>
      <c r="GE203">
        <f>IFERROR(SMALL(GE47:GE127,ROW()-ROW($GE$130)+1),"")</f>
        <v>0</v>
      </c>
      <c r="GF203">
        <f>IFERROR(SMALL(GF47:GF127,ROW()-ROW($GF$130)+1),"")</f>
        <v>0</v>
      </c>
      <c r="GG203">
        <f>IFERROR(SMALL(GG47:GG127,ROW()-ROW($GG$130)+1),"")</f>
        <v>0</v>
      </c>
      <c r="GH203">
        <f>IFERROR(SMALL(GH47:GH127,ROW()-ROW($GH$130)+1),"")</f>
        <v>0</v>
      </c>
      <c r="GI203">
        <f>IFERROR(SMALL(GI47:GI127,ROW()-ROW($GI$130)+1),"")</f>
        <v>0</v>
      </c>
      <c r="GJ203">
        <f>IFERROR(SMALL(GJ47:GJ127,ROW()-ROW($GJ$130)+1),"")</f>
        <v>0</v>
      </c>
      <c r="GK203">
        <f>IFERROR(SMALL(GK47:GK127,ROW()-ROW($GK$130)+1),"")</f>
        <v>0</v>
      </c>
      <c r="GL203">
        <f>IFERROR(SMALL(GL47:GL127,ROW()-ROW($GL$130)+1),"")</f>
        <v>0</v>
      </c>
      <c r="GM203">
        <f>IFERROR(SMALL(GM47:GM127,ROW()-ROW($GM$130)+1),"")</f>
        <v>0</v>
      </c>
      <c r="GN203">
        <f>IFERROR(SMALL(GN47:GN127,ROW()-ROW($GN$130)+1),"")</f>
        <v>0</v>
      </c>
      <c r="GO203">
        <f>IFERROR(SMALL(GO47:GO127,ROW()-ROW($GO$130)+1),"")</f>
        <v>0</v>
      </c>
      <c r="GP203">
        <f>IFERROR(SMALL(GP47:GP127,ROW()-ROW($GP$130)+1),"")</f>
        <v>0</v>
      </c>
      <c r="GQ203">
        <f>IFERROR(SMALL(GQ47:GQ127,ROW()-ROW($GQ$130)+1),"")</f>
        <v>0</v>
      </c>
      <c r="GR203">
        <f>IFERROR(SMALL(GR47:GR127,ROW()-ROW($GR$130)+1),"")</f>
        <v>0</v>
      </c>
      <c r="GS203">
        <f>IFERROR(SMALL(GS47:GS127,ROW()-ROW($GS$130)+1),"")</f>
        <v>0</v>
      </c>
      <c r="GT203">
        <f>IFERROR(SMALL(GT47:GT127,ROW()-ROW($GT$130)+1),"")</f>
        <v>0</v>
      </c>
      <c r="GU203">
        <f>IFERROR(SMALL(GU47:GU127,ROW()-ROW($GU$130)+1),"")</f>
        <v>0</v>
      </c>
      <c r="GV203">
        <f>IFERROR(SMALL(GV47:GV127,ROW()-ROW($GV$130)+1),"")</f>
        <v>0</v>
      </c>
      <c r="GW203">
        <f>IFERROR(SMALL(GW47:GW127,ROW()-ROW($GW$130)+1),"")</f>
        <v>0</v>
      </c>
      <c r="GX203">
        <f>IFERROR(SMALL(GX47:GX127,ROW()-ROW($GX$130)+1),"")</f>
        <v>0</v>
      </c>
      <c r="GY203">
        <f>IFERROR(SMALL(GY47:GY127,ROW()-ROW($GY$130)+1),"")</f>
        <v>0</v>
      </c>
      <c r="GZ203">
        <f>IFERROR(SMALL(GZ47:GZ127,ROW()-ROW($GZ$130)+1),"")</f>
        <v>0</v>
      </c>
      <c r="HA203">
        <f>IFERROR(SMALL(HA47:HA127,ROW()-ROW($HA$130)+1),"")</f>
        <v>0</v>
      </c>
      <c r="HB203">
        <f>IFERROR(SMALL(HB47:HB127,ROW()-ROW($HB$130)+1),"")</f>
        <v>0</v>
      </c>
      <c r="HC203">
        <f>IFERROR(SMALL(HC47:HC127,ROW()-ROW($HC$130)+1),"")</f>
        <v>0</v>
      </c>
      <c r="HD203">
        <f>IFERROR(SMALL(HD47:HD127,ROW()-ROW($HD$130)+1),"")</f>
        <v>0</v>
      </c>
      <c r="HE203">
        <f>IFERROR(SMALL(HE47:HE127,ROW()-ROW($HE$130)+1),"")</f>
        <v>0</v>
      </c>
      <c r="HF203">
        <f>IFERROR(SMALL(HF47:HF127,ROW()-ROW($HF$130)+1),"")</f>
        <v>0</v>
      </c>
      <c r="HG203">
        <f>IFERROR(SMALL(HG47:HG127,ROW()-ROW($HG$130)+1),"")</f>
        <v>0</v>
      </c>
      <c r="HH203">
        <f>IFERROR(SMALL(HH47:HH127,ROW()-ROW($HH$130)+1),"")</f>
        <v>0</v>
      </c>
      <c r="HI203">
        <f>IFERROR(SMALL(HI47:HI127,ROW()-ROW($HI$130)+1),"")</f>
        <v>0</v>
      </c>
      <c r="HJ203">
        <f>IFERROR(SMALL(HJ47:HJ127,ROW()-ROW($HJ$130)+1),"")</f>
        <v>0</v>
      </c>
      <c r="HK203">
        <f>IFERROR(SMALL(HK47:HK127,ROW()-ROW($HK$130)+1),"")</f>
        <v>0</v>
      </c>
      <c r="HL203">
        <f>IFERROR(SMALL(HL47:HL127,ROW()-ROW($HL$130)+1),"")</f>
        <v>0</v>
      </c>
      <c r="HM203">
        <f>IFERROR(SMALL(HM47:HM127,ROW()-ROW($HM$130)+1),"")</f>
        <v>0</v>
      </c>
      <c r="HN203">
        <f>IFERROR(SMALL(HN47:HN127,ROW()-ROW($HN$130)+1),"")</f>
        <v>0</v>
      </c>
      <c r="HO203">
        <f>IFERROR(SMALL(HO47:HO127,ROW()-ROW($HO$130)+1),"")</f>
        <v>0</v>
      </c>
      <c r="HP203">
        <f>IFERROR(SMALL(HP47:HP127,ROW()-ROW($HP$130)+1),"")</f>
        <v>0</v>
      </c>
      <c r="HQ203">
        <f>IFERROR(SMALL(HQ47:HQ127,ROW()-ROW($HQ$130)+1),"")</f>
        <v>0</v>
      </c>
      <c r="HR203">
        <f>IFERROR(SMALL(HR47:HR127,ROW()-ROW($HR$130)+1),"")</f>
        <v>0</v>
      </c>
      <c r="HS203">
        <f>IFERROR(SMALL(HS47:HS127,ROW()-ROW($HS$130)+1),"")</f>
        <v>0</v>
      </c>
      <c r="HT203">
        <f>IFERROR(SMALL(HT47:HT127,ROW()-ROW($HT$130)+1),"")</f>
        <v>0</v>
      </c>
      <c r="HU203">
        <f>IFERROR(SMALL(HU47:HU127,ROW()-ROW($HU$130)+1),"")</f>
        <v>0</v>
      </c>
      <c r="HV203">
        <f>IFERROR(SMALL(HV47:HV127,ROW()-ROW($HV$130)+1),"")</f>
        <v>0</v>
      </c>
      <c r="HW203">
        <f>IFERROR(SMALL(HW47:HW127,ROW()-ROW($HW$130)+1),"")</f>
        <v>0</v>
      </c>
      <c r="HX203">
        <f>IFERROR(SMALL(HX47:HX127,ROW()-ROW($HX$130)+1),"")</f>
        <v>0</v>
      </c>
      <c r="HY203">
        <f>IFERROR(SMALL(HY47:HY127,ROW()-ROW($HY$130)+1),"")</f>
        <v>0</v>
      </c>
      <c r="HZ203">
        <f>IFERROR(SMALL(HZ47:HZ127,ROW()-ROW($HZ$130)+1),"")</f>
        <v>0</v>
      </c>
      <c r="IA203">
        <f>IFERROR(SMALL(IA47:IA127,ROW()-ROW($IA$130)+1),"")</f>
        <v>0</v>
      </c>
      <c r="IB203">
        <f>IFERROR(SMALL(IB47:IB127,ROW()-ROW($IB$130)+1),"")</f>
        <v>0</v>
      </c>
      <c r="IC203">
        <f>IFERROR(SMALL(IC47:IC127,ROW()-ROW($IC$130)+1),"")</f>
        <v>0</v>
      </c>
      <c r="ID203">
        <f>IFERROR(SMALL(ID47:ID127,ROW()-ROW($ID$130)+1),"")</f>
        <v>0</v>
      </c>
    </row>
    <row r="204" spans="5:238">
      <c r="E204">
        <f>IFERROR(SMALL(E47:E127,ROW()-ROW($E$130)+1),"")</f>
        <v>0</v>
      </c>
      <c r="F204">
        <f>IFERROR(SMALL(F47:F127,ROW()-ROW($F$130)+1),"")</f>
        <v>0</v>
      </c>
      <c r="G204">
        <f>IFERROR(SMALL(G47:G127,ROW()-ROW($G$130)+1),"")</f>
        <v>0</v>
      </c>
      <c r="H204">
        <f>IFERROR(SMALL(H47:H127,ROW()-ROW($H$130)+1),"")</f>
        <v>0</v>
      </c>
      <c r="I204">
        <f>IFERROR(SMALL(I47:I127,ROW()-ROW($I$130)+1),"")</f>
        <v>0</v>
      </c>
      <c r="J204">
        <f>IFERROR(SMALL(J47:J127,ROW()-ROW($J$130)+1),"")</f>
        <v>0</v>
      </c>
      <c r="K204">
        <f>IFERROR(SMALL(K47:K127,ROW()-ROW($K$130)+1),"")</f>
        <v>0</v>
      </c>
      <c r="L204">
        <f>IFERROR(SMALL(L47:L127,ROW()-ROW($L$130)+1),"")</f>
        <v>0</v>
      </c>
      <c r="M204">
        <f>IFERROR(SMALL(M47:M127,ROW()-ROW($M$130)+1),"")</f>
        <v>0</v>
      </c>
      <c r="N204">
        <f>IFERROR(SMALL(N47:N127,ROW()-ROW($N$130)+1),"")</f>
        <v>0</v>
      </c>
      <c r="O204">
        <f>IFERROR(SMALL(O47:O127,ROW()-ROW($O$130)+1),"")</f>
        <v>0</v>
      </c>
      <c r="P204">
        <f>IFERROR(SMALL(P47:P127,ROW()-ROW($P$130)+1),"")</f>
        <v>0</v>
      </c>
      <c r="Q204">
        <f>IFERROR(SMALL(Q47:Q127,ROW()-ROW($Q$130)+1),"")</f>
        <v>0</v>
      </c>
      <c r="R204">
        <f>IFERROR(SMALL(R47:R127,ROW()-ROW($R$130)+1),"")</f>
        <v>0</v>
      </c>
      <c r="S204">
        <f>IFERROR(SMALL(S47:S127,ROW()-ROW($S$130)+1),"")</f>
        <v>0</v>
      </c>
      <c r="T204">
        <f>IFERROR(SMALL(T47:T127,ROW()-ROW($T$130)+1),"")</f>
        <v>0</v>
      </c>
      <c r="U204">
        <f>IFERROR(SMALL(U47:U127,ROW()-ROW($U$130)+1),"")</f>
        <v>0</v>
      </c>
      <c r="V204">
        <f>IFERROR(SMALL(V47:V127,ROW()-ROW($V$130)+1),"")</f>
        <v>0</v>
      </c>
      <c r="W204">
        <f>IFERROR(SMALL(W47:W127,ROW()-ROW($W$130)+1),"")</f>
        <v>0</v>
      </c>
      <c r="X204">
        <f>IFERROR(SMALL(X47:X127,ROW()-ROW($X$130)+1),"")</f>
        <v>0</v>
      </c>
      <c r="Y204">
        <f>IFERROR(SMALL(Y47:Y127,ROW()-ROW($Y$130)+1),"")</f>
        <v>0</v>
      </c>
      <c r="Z204">
        <f>IFERROR(SMALL(Z47:Z127,ROW()-ROW($Z$130)+1),"")</f>
        <v>0</v>
      </c>
      <c r="AA204">
        <f>IFERROR(SMALL(AA47:AA127,ROW()-ROW($AA$130)+1),"")</f>
        <v>0</v>
      </c>
      <c r="AB204">
        <f>IFERROR(SMALL(AB47:AB127,ROW()-ROW($AB$130)+1),"")</f>
        <v>0</v>
      </c>
      <c r="AC204">
        <f>IFERROR(SMALL(AC47:AC127,ROW()-ROW($AC$130)+1),"")</f>
        <v>0</v>
      </c>
      <c r="AD204">
        <f>IFERROR(SMALL(AD47:AD127,ROW()-ROW($AD$130)+1),"")</f>
        <v>0</v>
      </c>
      <c r="AE204">
        <f>IFERROR(SMALL(AE47:AE127,ROW()-ROW($AE$130)+1),"")</f>
        <v>0</v>
      </c>
      <c r="AF204">
        <f>IFERROR(SMALL(AF47:AF127,ROW()-ROW($AF$130)+1),"")</f>
        <v>0</v>
      </c>
      <c r="AG204">
        <f>IFERROR(SMALL(AG47:AG127,ROW()-ROW($AG$130)+1),"")</f>
        <v>0</v>
      </c>
      <c r="AH204">
        <f>IFERROR(SMALL(AH47:AH127,ROW()-ROW($AH$130)+1),"")</f>
        <v>0</v>
      </c>
      <c r="AI204">
        <f>IFERROR(SMALL(AI47:AI127,ROW()-ROW($AI$130)+1),"")</f>
        <v>0</v>
      </c>
      <c r="AJ204">
        <f>IFERROR(SMALL(AJ47:AJ127,ROW()-ROW($AJ$130)+1),"")</f>
        <v>0</v>
      </c>
      <c r="AK204">
        <f>IFERROR(SMALL(AK47:AK127,ROW()-ROW($AK$130)+1),"")</f>
        <v>0</v>
      </c>
      <c r="AL204">
        <f>IFERROR(SMALL(AL47:AL127,ROW()-ROW($AL$130)+1),"")</f>
        <v>0</v>
      </c>
      <c r="AM204">
        <f>IFERROR(SMALL(AM47:AM127,ROW()-ROW($AM$130)+1),"")</f>
        <v>0</v>
      </c>
      <c r="AN204">
        <f>IFERROR(SMALL(AN47:AN127,ROW()-ROW($AN$130)+1),"")</f>
        <v>0</v>
      </c>
      <c r="AO204">
        <f>IFERROR(SMALL(AO47:AO127,ROW()-ROW($AO$130)+1),"")</f>
        <v>0</v>
      </c>
      <c r="AP204">
        <f>IFERROR(SMALL(AP47:AP127,ROW()-ROW($AP$130)+1),"")</f>
        <v>0</v>
      </c>
      <c r="AQ204">
        <f>IFERROR(SMALL(AQ47:AQ127,ROW()-ROW($AQ$130)+1),"")</f>
        <v>0</v>
      </c>
      <c r="AR204">
        <f>IFERROR(SMALL(AR47:AR127,ROW()-ROW($AR$130)+1),"")</f>
        <v>0</v>
      </c>
      <c r="AS204">
        <f>IFERROR(SMALL(AS47:AS127,ROW()-ROW($AS$130)+1),"")</f>
        <v>0</v>
      </c>
      <c r="AT204">
        <f>IFERROR(SMALL(AT47:AT127,ROW()-ROW($AT$130)+1),"")</f>
        <v>0</v>
      </c>
      <c r="AU204">
        <f>IFERROR(SMALL(AU47:AU127,ROW()-ROW($AU$130)+1),"")</f>
        <v>0</v>
      </c>
      <c r="AV204">
        <f>IFERROR(SMALL(AV47:AV127,ROW()-ROW($AV$130)+1),"")</f>
        <v>0</v>
      </c>
      <c r="AW204">
        <f>IFERROR(SMALL(AW47:AW127,ROW()-ROW($AW$130)+1),"")</f>
        <v>0</v>
      </c>
      <c r="AX204">
        <f>IFERROR(SMALL(AX47:AX127,ROW()-ROW($AX$130)+1),"")</f>
        <v>0</v>
      </c>
      <c r="AY204">
        <f>IFERROR(SMALL(AY47:AY127,ROW()-ROW($AY$130)+1),"")</f>
        <v>0</v>
      </c>
      <c r="AZ204">
        <f>IFERROR(SMALL(AZ47:AZ127,ROW()-ROW($AZ$130)+1),"")</f>
        <v>0</v>
      </c>
      <c r="BA204">
        <f>IFERROR(SMALL(BA47:BA127,ROW()-ROW($BA$130)+1),"")</f>
        <v>0</v>
      </c>
      <c r="BB204">
        <f>IFERROR(SMALL(BB47:BB127,ROW()-ROW($BB$130)+1),"")</f>
        <v>0</v>
      </c>
      <c r="BC204">
        <f>IFERROR(SMALL(BC47:BC127,ROW()-ROW($BC$130)+1),"")</f>
        <v>0</v>
      </c>
      <c r="BD204">
        <f>IFERROR(SMALL(BD47:BD127,ROW()-ROW($BD$130)+1),"")</f>
        <v>0</v>
      </c>
      <c r="BE204">
        <f>IFERROR(SMALL(BE47:BE127,ROW()-ROW($BE$130)+1),"")</f>
        <v>0</v>
      </c>
      <c r="BF204">
        <f>IFERROR(SMALL(BF47:BF127,ROW()-ROW($BF$130)+1),"")</f>
        <v>0</v>
      </c>
      <c r="BG204">
        <f>IFERROR(SMALL(BG47:BG127,ROW()-ROW($BG$130)+1),"")</f>
        <v>0</v>
      </c>
      <c r="BH204">
        <f>IFERROR(SMALL(BH47:BH127,ROW()-ROW($BH$130)+1),"")</f>
        <v>0</v>
      </c>
      <c r="BI204">
        <f>IFERROR(SMALL(BI47:BI127,ROW()-ROW($BI$130)+1),"")</f>
        <v>0</v>
      </c>
      <c r="BJ204">
        <f>IFERROR(SMALL(BJ47:BJ127,ROW()-ROW($BJ$130)+1),"")</f>
        <v>0</v>
      </c>
      <c r="BK204">
        <f>IFERROR(SMALL(BK47:BK127,ROW()-ROW($BK$130)+1),"")</f>
        <v>0</v>
      </c>
      <c r="BL204">
        <f>IFERROR(SMALL(BL47:BL127,ROW()-ROW($BL$130)+1),"")</f>
        <v>0</v>
      </c>
      <c r="BM204">
        <f>IFERROR(SMALL(BM47:BM127,ROW()-ROW($BM$130)+1),"")</f>
        <v>0</v>
      </c>
      <c r="BN204">
        <f>IFERROR(SMALL(BN47:BN127,ROW()-ROW($BN$130)+1),"")</f>
        <v>0</v>
      </c>
      <c r="BO204">
        <f>IFERROR(SMALL(BO47:BO127,ROW()-ROW($BO$130)+1),"")</f>
        <v>0</v>
      </c>
      <c r="BP204">
        <f>IFERROR(SMALL(BP47:BP127,ROW()-ROW($BP$130)+1),"")</f>
        <v>0</v>
      </c>
      <c r="BQ204">
        <f>IFERROR(SMALL(BQ47:BQ127,ROW()-ROW($BQ$130)+1),"")</f>
        <v>0</v>
      </c>
      <c r="BR204">
        <f>IFERROR(SMALL(BR47:BR127,ROW()-ROW($BR$130)+1),"")</f>
        <v>0</v>
      </c>
      <c r="BS204">
        <f>IFERROR(SMALL(BS47:BS127,ROW()-ROW($BS$130)+1),"")</f>
        <v>0</v>
      </c>
      <c r="BT204">
        <f>IFERROR(SMALL(BT47:BT127,ROW()-ROW($BT$130)+1),"")</f>
        <v>0</v>
      </c>
      <c r="BU204">
        <f>IFERROR(SMALL(BU47:BU127,ROW()-ROW($BU$130)+1),"")</f>
        <v>0</v>
      </c>
      <c r="BV204">
        <f>IFERROR(SMALL(BV47:BV127,ROW()-ROW($BV$130)+1),"")</f>
        <v>0</v>
      </c>
      <c r="BW204">
        <f>IFERROR(SMALL(BW47:BW127,ROW()-ROW($BW$130)+1),"")</f>
        <v>0</v>
      </c>
      <c r="BX204">
        <f>IFERROR(SMALL(BX47:BX127,ROW()-ROW($BX$130)+1),"")</f>
        <v>0</v>
      </c>
      <c r="BY204">
        <f>IFERROR(SMALL(BY47:BY127,ROW()-ROW($BY$130)+1),"")</f>
        <v>0</v>
      </c>
      <c r="BZ204">
        <f>IFERROR(SMALL(BZ47:BZ127,ROW()-ROW($BZ$130)+1),"")</f>
        <v>0</v>
      </c>
      <c r="CA204">
        <f>IFERROR(SMALL(CA47:CA127,ROW()-ROW($CA$130)+1),"")</f>
        <v>0</v>
      </c>
      <c r="CB204">
        <f>IFERROR(SMALL(CB47:CB127,ROW()-ROW($CB$130)+1),"")</f>
        <v>0</v>
      </c>
      <c r="CC204">
        <f>IFERROR(SMALL(CC47:CC127,ROW()-ROW($CC$130)+1),"")</f>
        <v>0</v>
      </c>
      <c r="CD204">
        <f>IFERROR(SMALL(CD47:CD127,ROW()-ROW($CD$130)+1),"")</f>
        <v>0</v>
      </c>
      <c r="CE204">
        <f>IFERROR(SMALL(CE47:CE127,ROW()-ROW($CE$130)+1),"")</f>
        <v>0</v>
      </c>
      <c r="CF204">
        <f>IFERROR(SMALL(CF47:CF127,ROW()-ROW($CF$130)+1),"")</f>
        <v>0</v>
      </c>
      <c r="CG204">
        <f>IFERROR(SMALL(CG47:CG127,ROW()-ROW($CG$130)+1),"")</f>
        <v>0</v>
      </c>
      <c r="CH204">
        <f>IFERROR(SMALL(CH47:CH127,ROW()-ROW($CH$130)+1),"")</f>
        <v>0</v>
      </c>
      <c r="CI204">
        <f>IFERROR(SMALL(CI47:CI127,ROW()-ROW($CI$130)+1),"")</f>
        <v>0</v>
      </c>
      <c r="CJ204">
        <f>IFERROR(SMALL(CJ47:CJ127,ROW()-ROW($CJ$130)+1),"")</f>
        <v>0</v>
      </c>
      <c r="CK204">
        <f>IFERROR(SMALL(CK47:CK127,ROW()-ROW($CK$130)+1),"")</f>
        <v>0</v>
      </c>
      <c r="CL204">
        <f>IFERROR(SMALL(CL47:CL127,ROW()-ROW($CL$130)+1),"")</f>
        <v>0</v>
      </c>
      <c r="CM204">
        <f>IFERROR(SMALL(CM47:CM127,ROW()-ROW($CM$130)+1),"")</f>
        <v>0</v>
      </c>
      <c r="CN204">
        <f>IFERROR(SMALL(CN47:CN127,ROW()-ROW($CN$130)+1),"")</f>
        <v>0</v>
      </c>
      <c r="CO204">
        <f>IFERROR(SMALL(CO47:CO127,ROW()-ROW($CO$130)+1),"")</f>
        <v>0</v>
      </c>
      <c r="CP204">
        <f>IFERROR(SMALL(CP47:CP127,ROW()-ROW($CP$130)+1),"")</f>
        <v>0</v>
      </c>
      <c r="CQ204">
        <f>IFERROR(SMALL(CQ47:CQ127,ROW()-ROW($CQ$130)+1),"")</f>
        <v>0</v>
      </c>
      <c r="CR204">
        <f>IFERROR(SMALL(CR47:CR127,ROW()-ROW($CR$130)+1),"")</f>
        <v>0</v>
      </c>
      <c r="CS204">
        <f>IFERROR(SMALL(CS47:CS127,ROW()-ROW($CS$130)+1),"")</f>
        <v>0</v>
      </c>
      <c r="CT204">
        <f>IFERROR(SMALL(CT47:CT127,ROW()-ROW($CT$130)+1),"")</f>
        <v>0</v>
      </c>
      <c r="CU204">
        <f>IFERROR(SMALL(CU47:CU127,ROW()-ROW($CU$130)+1),"")</f>
        <v>0</v>
      </c>
      <c r="CV204">
        <f>IFERROR(SMALL(CV47:CV127,ROW()-ROW($CV$130)+1),"")</f>
        <v>0</v>
      </c>
      <c r="CW204">
        <f>IFERROR(SMALL(CW47:CW127,ROW()-ROW($CW$130)+1),"")</f>
        <v>0</v>
      </c>
      <c r="CX204">
        <f>IFERROR(SMALL(CX47:CX127,ROW()-ROW($CX$130)+1),"")</f>
        <v>0</v>
      </c>
      <c r="CY204">
        <f>IFERROR(SMALL(CY47:CY127,ROW()-ROW($CY$130)+1),"")</f>
        <v>0</v>
      </c>
      <c r="CZ204">
        <f>IFERROR(SMALL(CZ47:CZ127,ROW()-ROW($CZ$130)+1),"")</f>
        <v>0</v>
      </c>
      <c r="DA204">
        <f>IFERROR(SMALL(DA47:DA127,ROW()-ROW($DA$130)+1),"")</f>
        <v>0</v>
      </c>
      <c r="DB204">
        <f>IFERROR(SMALL(DB47:DB127,ROW()-ROW($DB$130)+1),"")</f>
        <v>0</v>
      </c>
      <c r="DC204">
        <f>IFERROR(SMALL(DC47:DC127,ROW()-ROW($DC$130)+1),"")</f>
        <v>0</v>
      </c>
      <c r="DD204">
        <f>IFERROR(SMALL(DD47:DD127,ROW()-ROW($DD$130)+1),"")</f>
        <v>0</v>
      </c>
      <c r="DE204">
        <f>IFERROR(SMALL(DE47:DE127,ROW()-ROW($DE$130)+1),"")</f>
        <v>0</v>
      </c>
      <c r="DF204">
        <f>IFERROR(SMALL(DF47:DF127,ROW()-ROW($DF$130)+1),"")</f>
        <v>0</v>
      </c>
      <c r="DG204">
        <f>IFERROR(SMALL(DG47:DG127,ROW()-ROW($DG$130)+1),"")</f>
        <v>0</v>
      </c>
      <c r="DH204">
        <f>IFERROR(SMALL(DH47:DH127,ROW()-ROW($DH$130)+1),"")</f>
        <v>0</v>
      </c>
      <c r="DI204">
        <f>IFERROR(SMALL(DI47:DI127,ROW()-ROW($DI$130)+1),"")</f>
        <v>0</v>
      </c>
      <c r="DJ204">
        <f>IFERROR(SMALL(DJ47:DJ127,ROW()-ROW($DJ$130)+1),"")</f>
        <v>0</v>
      </c>
      <c r="DK204">
        <f>IFERROR(SMALL(DK47:DK127,ROW()-ROW($DK$130)+1),"")</f>
        <v>0</v>
      </c>
      <c r="DL204">
        <f>IFERROR(SMALL(DL47:DL127,ROW()-ROW($DL$130)+1),"")</f>
        <v>0</v>
      </c>
      <c r="DM204">
        <f>IFERROR(SMALL(DM47:DM127,ROW()-ROW($DM$130)+1),"")</f>
        <v>0</v>
      </c>
      <c r="DN204">
        <f>IFERROR(SMALL(DN47:DN127,ROW()-ROW($DN$130)+1),"")</f>
        <v>0</v>
      </c>
      <c r="DO204">
        <f>IFERROR(SMALL(DO47:DO127,ROW()-ROW($DO$130)+1),"")</f>
        <v>0</v>
      </c>
      <c r="DP204">
        <f>IFERROR(SMALL(DP47:DP127,ROW()-ROW($DP$130)+1),"")</f>
        <v>0</v>
      </c>
      <c r="DS204">
        <f>IFERROR(SMALL(DS47:DS127,ROW()-ROW($DS$130)+1),"")</f>
        <v>0</v>
      </c>
      <c r="DT204">
        <f>IFERROR(SMALL(DT47:DT127,ROW()-ROW($DT$130)+1),"")</f>
        <v>0</v>
      </c>
      <c r="DU204">
        <f>IFERROR(SMALL(DU47:DU127,ROW()-ROW($DU$130)+1),"")</f>
        <v>0</v>
      </c>
      <c r="DV204">
        <f>IFERROR(SMALL(DV47:DV127,ROW()-ROW($DV$130)+1),"")</f>
        <v>0</v>
      </c>
      <c r="DW204">
        <f>IFERROR(SMALL(DW47:DW127,ROW()-ROW($DW$130)+1),"")</f>
        <v>0</v>
      </c>
      <c r="DX204">
        <f>IFERROR(SMALL(DX47:DX127,ROW()-ROW($DX$130)+1),"")</f>
        <v>0</v>
      </c>
      <c r="DY204">
        <f>IFERROR(SMALL(DY47:DY127,ROW()-ROW($DY$130)+1),"")</f>
        <v>0</v>
      </c>
      <c r="DZ204">
        <f>IFERROR(SMALL(DZ47:DZ127,ROW()-ROW($DZ$130)+1),"")</f>
        <v>0</v>
      </c>
      <c r="EA204">
        <f>IFERROR(SMALL(EA47:EA127,ROW()-ROW($EA$130)+1),"")</f>
        <v>0</v>
      </c>
      <c r="EB204">
        <f>IFERROR(SMALL(EB47:EB127,ROW()-ROW($EB$130)+1),"")</f>
        <v>0</v>
      </c>
      <c r="EC204">
        <f>IFERROR(SMALL(EC47:EC127,ROW()-ROW($EC$130)+1),"")</f>
        <v>0</v>
      </c>
      <c r="ED204">
        <f>IFERROR(SMALL(ED47:ED127,ROW()-ROW($ED$130)+1),"")</f>
        <v>0</v>
      </c>
      <c r="EE204">
        <f>IFERROR(SMALL(EE47:EE127,ROW()-ROW($EE$130)+1),"")</f>
        <v>0</v>
      </c>
      <c r="EF204">
        <f>IFERROR(SMALL(EF47:EF127,ROW()-ROW($EF$130)+1),"")</f>
        <v>0</v>
      </c>
      <c r="EG204">
        <f>IFERROR(SMALL(EG47:EG127,ROW()-ROW($EG$130)+1),"")</f>
        <v>0</v>
      </c>
      <c r="EH204">
        <f>IFERROR(SMALL(EH47:EH127,ROW()-ROW($EH$130)+1),"")</f>
        <v>0</v>
      </c>
      <c r="EI204">
        <f>IFERROR(SMALL(EI47:EI127,ROW()-ROW($EI$130)+1),"")</f>
        <v>0</v>
      </c>
      <c r="EJ204">
        <f>IFERROR(SMALL(EJ47:EJ127,ROW()-ROW($EJ$130)+1),"")</f>
        <v>0</v>
      </c>
      <c r="EK204">
        <f>IFERROR(SMALL(EK47:EK127,ROW()-ROW($EK$130)+1),"")</f>
        <v>0</v>
      </c>
      <c r="EL204">
        <f>IFERROR(SMALL(EL47:EL127,ROW()-ROW($EL$130)+1),"")</f>
        <v>0</v>
      </c>
      <c r="EM204">
        <f>IFERROR(SMALL(EM47:EM127,ROW()-ROW($EM$130)+1),"")</f>
        <v>0</v>
      </c>
      <c r="EN204">
        <f>IFERROR(SMALL(EN47:EN127,ROW()-ROW($EN$130)+1),"")</f>
        <v>0</v>
      </c>
      <c r="EO204">
        <f>IFERROR(SMALL(EO47:EO127,ROW()-ROW($EO$130)+1),"")</f>
        <v>0</v>
      </c>
      <c r="EP204">
        <f>IFERROR(SMALL(EP47:EP127,ROW()-ROW($EP$130)+1),"")</f>
        <v>0</v>
      </c>
      <c r="EQ204">
        <f>IFERROR(SMALL(EQ47:EQ127,ROW()-ROW($EQ$130)+1),"")</f>
        <v>0</v>
      </c>
      <c r="ER204">
        <f>IFERROR(SMALL(ER47:ER127,ROW()-ROW($ER$130)+1),"")</f>
        <v>0</v>
      </c>
      <c r="ES204">
        <f>IFERROR(SMALL(ES47:ES127,ROW()-ROW($ES$130)+1),"")</f>
        <v>0</v>
      </c>
      <c r="ET204">
        <f>IFERROR(SMALL(ET47:ET127,ROW()-ROW($ET$130)+1),"")</f>
        <v>0</v>
      </c>
      <c r="EU204">
        <f>IFERROR(SMALL(EU47:EU127,ROW()-ROW($EU$130)+1),"")</f>
        <v>0</v>
      </c>
      <c r="EV204">
        <f>IFERROR(SMALL(EV47:EV127,ROW()-ROW($EV$130)+1),"")</f>
        <v>0</v>
      </c>
      <c r="EW204">
        <f>IFERROR(SMALL(EW47:EW127,ROW()-ROW($EW$130)+1),"")</f>
        <v>0</v>
      </c>
      <c r="EX204">
        <f>IFERROR(SMALL(EX47:EX127,ROW()-ROW($EX$130)+1),"")</f>
        <v>0</v>
      </c>
      <c r="EY204">
        <f>IFERROR(SMALL(EY47:EY127,ROW()-ROW($EY$130)+1),"")</f>
        <v>0</v>
      </c>
      <c r="EZ204">
        <f>IFERROR(SMALL(EZ47:EZ127,ROW()-ROW($EZ$130)+1),"")</f>
        <v>0</v>
      </c>
      <c r="FA204">
        <f>IFERROR(SMALL(FA47:FA127,ROW()-ROW($FA$130)+1),"")</f>
        <v>0</v>
      </c>
      <c r="FB204">
        <f>IFERROR(SMALL(FB47:FB127,ROW()-ROW($FB$130)+1),"")</f>
        <v>0</v>
      </c>
      <c r="FC204">
        <f>IFERROR(SMALL(FC47:FC127,ROW()-ROW($FC$130)+1),"")</f>
        <v>0</v>
      </c>
      <c r="FD204">
        <f>IFERROR(SMALL(FD47:FD127,ROW()-ROW($FD$130)+1),"")</f>
        <v>0</v>
      </c>
      <c r="FE204">
        <f>IFERROR(SMALL(FE47:FE127,ROW()-ROW($FE$130)+1),"")</f>
        <v>0</v>
      </c>
      <c r="FF204">
        <f>IFERROR(SMALL(FF47:FF127,ROW()-ROW($FF$130)+1),"")</f>
        <v>0</v>
      </c>
      <c r="FG204">
        <f>IFERROR(SMALL(FG47:FG127,ROW()-ROW($FG$130)+1),"")</f>
        <v>0</v>
      </c>
      <c r="FH204">
        <f>IFERROR(SMALL(FH47:FH127,ROW()-ROW($FH$130)+1),"")</f>
        <v>0</v>
      </c>
      <c r="FI204">
        <f>IFERROR(SMALL(FI47:FI127,ROW()-ROW($FI$130)+1),"")</f>
        <v>0</v>
      </c>
      <c r="FJ204">
        <f>IFERROR(SMALL(FJ47:FJ127,ROW()-ROW($FJ$130)+1),"")</f>
        <v>0</v>
      </c>
      <c r="FK204">
        <f>IFERROR(SMALL(FK47:FK127,ROW()-ROW($FK$130)+1),"")</f>
        <v>0</v>
      </c>
      <c r="FL204">
        <f>IFERROR(SMALL(FL47:FL127,ROW()-ROW($FL$130)+1),"")</f>
        <v>0</v>
      </c>
      <c r="FM204">
        <f>IFERROR(SMALL(FM47:FM127,ROW()-ROW($FM$130)+1),"")</f>
        <v>0</v>
      </c>
      <c r="FN204">
        <f>IFERROR(SMALL(FN47:FN127,ROW()-ROW($FN$130)+1),"")</f>
        <v>0</v>
      </c>
      <c r="FO204">
        <f>IFERROR(SMALL(FO47:FO127,ROW()-ROW($FO$130)+1),"")</f>
        <v>0</v>
      </c>
      <c r="FP204">
        <f>IFERROR(SMALL(FP47:FP127,ROW()-ROW($FP$130)+1),"")</f>
        <v>0</v>
      </c>
      <c r="FQ204">
        <f>IFERROR(SMALL(FQ47:FQ127,ROW()-ROW($FQ$130)+1),"")</f>
        <v>0</v>
      </c>
      <c r="FR204">
        <f>IFERROR(SMALL(FR47:FR127,ROW()-ROW($FR$130)+1),"")</f>
        <v>0</v>
      </c>
      <c r="FS204">
        <f>IFERROR(SMALL(FS47:FS127,ROW()-ROW($FS$130)+1),"")</f>
        <v>0</v>
      </c>
      <c r="FT204">
        <f>IFERROR(SMALL(FT47:FT127,ROW()-ROW($FT$130)+1),"")</f>
        <v>0</v>
      </c>
      <c r="FU204">
        <f>IFERROR(SMALL(FU47:FU127,ROW()-ROW($FU$130)+1),"")</f>
        <v>0</v>
      </c>
      <c r="FV204">
        <f>IFERROR(SMALL(FV47:FV127,ROW()-ROW($FV$130)+1),"")</f>
        <v>0</v>
      </c>
      <c r="FW204">
        <f>IFERROR(SMALL(FW47:FW127,ROW()-ROW($FW$130)+1),"")</f>
        <v>0</v>
      </c>
      <c r="FX204">
        <f>IFERROR(SMALL(FX47:FX127,ROW()-ROW($FX$130)+1),"")</f>
        <v>0</v>
      </c>
      <c r="FY204">
        <f>IFERROR(SMALL(FY47:FY127,ROW()-ROW($FY$130)+1),"")</f>
        <v>0</v>
      </c>
      <c r="FZ204">
        <f>IFERROR(SMALL(FZ47:FZ127,ROW()-ROW($FZ$130)+1),"")</f>
        <v>0</v>
      </c>
      <c r="GA204">
        <f>IFERROR(SMALL(GA47:GA127,ROW()-ROW($GA$130)+1),"")</f>
        <v>0</v>
      </c>
      <c r="GB204">
        <f>IFERROR(SMALL(GB47:GB127,ROW()-ROW($GB$130)+1),"")</f>
        <v>0</v>
      </c>
      <c r="GC204">
        <f>IFERROR(SMALL(GC47:GC127,ROW()-ROW($GC$130)+1),"")</f>
        <v>0</v>
      </c>
      <c r="GD204">
        <f>IFERROR(SMALL(GD47:GD127,ROW()-ROW($GD$130)+1),"")</f>
        <v>0</v>
      </c>
      <c r="GE204">
        <f>IFERROR(SMALL(GE47:GE127,ROW()-ROW($GE$130)+1),"")</f>
        <v>0</v>
      </c>
      <c r="GF204">
        <f>IFERROR(SMALL(GF47:GF127,ROW()-ROW($GF$130)+1),"")</f>
        <v>0</v>
      </c>
      <c r="GG204">
        <f>IFERROR(SMALL(GG47:GG127,ROW()-ROW($GG$130)+1),"")</f>
        <v>0</v>
      </c>
      <c r="GH204">
        <f>IFERROR(SMALL(GH47:GH127,ROW()-ROW($GH$130)+1),"")</f>
        <v>0</v>
      </c>
      <c r="GI204">
        <f>IFERROR(SMALL(GI47:GI127,ROW()-ROW($GI$130)+1),"")</f>
        <v>0</v>
      </c>
      <c r="GJ204">
        <f>IFERROR(SMALL(GJ47:GJ127,ROW()-ROW($GJ$130)+1),"")</f>
        <v>0</v>
      </c>
      <c r="GK204">
        <f>IFERROR(SMALL(GK47:GK127,ROW()-ROW($GK$130)+1),"")</f>
        <v>0</v>
      </c>
      <c r="GL204">
        <f>IFERROR(SMALL(GL47:GL127,ROW()-ROW($GL$130)+1),"")</f>
        <v>0</v>
      </c>
      <c r="GM204">
        <f>IFERROR(SMALL(GM47:GM127,ROW()-ROW($GM$130)+1),"")</f>
        <v>0</v>
      </c>
      <c r="GN204">
        <f>IFERROR(SMALL(GN47:GN127,ROW()-ROW($GN$130)+1),"")</f>
        <v>0</v>
      </c>
      <c r="GO204">
        <f>IFERROR(SMALL(GO47:GO127,ROW()-ROW($GO$130)+1),"")</f>
        <v>0</v>
      </c>
      <c r="GP204">
        <f>IFERROR(SMALL(GP47:GP127,ROW()-ROW($GP$130)+1),"")</f>
        <v>0</v>
      </c>
      <c r="GQ204">
        <f>IFERROR(SMALL(GQ47:GQ127,ROW()-ROW($GQ$130)+1),"")</f>
        <v>0</v>
      </c>
      <c r="GR204">
        <f>IFERROR(SMALL(GR47:GR127,ROW()-ROW($GR$130)+1),"")</f>
        <v>0</v>
      </c>
      <c r="GS204">
        <f>IFERROR(SMALL(GS47:GS127,ROW()-ROW($GS$130)+1),"")</f>
        <v>0</v>
      </c>
      <c r="GT204">
        <f>IFERROR(SMALL(GT47:GT127,ROW()-ROW($GT$130)+1),"")</f>
        <v>0</v>
      </c>
      <c r="GU204">
        <f>IFERROR(SMALL(GU47:GU127,ROW()-ROW($GU$130)+1),"")</f>
        <v>0</v>
      </c>
      <c r="GV204">
        <f>IFERROR(SMALL(GV47:GV127,ROW()-ROW($GV$130)+1),"")</f>
        <v>0</v>
      </c>
      <c r="GW204">
        <f>IFERROR(SMALL(GW47:GW127,ROW()-ROW($GW$130)+1),"")</f>
        <v>0</v>
      </c>
      <c r="GX204">
        <f>IFERROR(SMALL(GX47:GX127,ROW()-ROW($GX$130)+1),"")</f>
        <v>0</v>
      </c>
      <c r="GY204">
        <f>IFERROR(SMALL(GY47:GY127,ROW()-ROW($GY$130)+1),"")</f>
        <v>0</v>
      </c>
      <c r="GZ204">
        <f>IFERROR(SMALL(GZ47:GZ127,ROW()-ROW($GZ$130)+1),"")</f>
        <v>0</v>
      </c>
      <c r="HA204">
        <f>IFERROR(SMALL(HA47:HA127,ROW()-ROW($HA$130)+1),"")</f>
        <v>0</v>
      </c>
      <c r="HB204">
        <f>IFERROR(SMALL(HB47:HB127,ROW()-ROW($HB$130)+1),"")</f>
        <v>0</v>
      </c>
      <c r="HC204">
        <f>IFERROR(SMALL(HC47:HC127,ROW()-ROW($HC$130)+1),"")</f>
        <v>0</v>
      </c>
      <c r="HD204">
        <f>IFERROR(SMALL(HD47:HD127,ROW()-ROW($HD$130)+1),"")</f>
        <v>0</v>
      </c>
      <c r="HE204">
        <f>IFERROR(SMALL(HE47:HE127,ROW()-ROW($HE$130)+1),"")</f>
        <v>0</v>
      </c>
      <c r="HF204">
        <f>IFERROR(SMALL(HF47:HF127,ROW()-ROW($HF$130)+1),"")</f>
        <v>0</v>
      </c>
      <c r="HG204">
        <f>IFERROR(SMALL(HG47:HG127,ROW()-ROW($HG$130)+1),"")</f>
        <v>0</v>
      </c>
      <c r="HH204">
        <f>IFERROR(SMALL(HH47:HH127,ROW()-ROW($HH$130)+1),"")</f>
        <v>0</v>
      </c>
      <c r="HI204">
        <f>IFERROR(SMALL(HI47:HI127,ROW()-ROW($HI$130)+1),"")</f>
        <v>0</v>
      </c>
      <c r="HJ204">
        <f>IFERROR(SMALL(HJ47:HJ127,ROW()-ROW($HJ$130)+1),"")</f>
        <v>0</v>
      </c>
      <c r="HK204">
        <f>IFERROR(SMALL(HK47:HK127,ROW()-ROW($HK$130)+1),"")</f>
        <v>0</v>
      </c>
      <c r="HL204">
        <f>IFERROR(SMALL(HL47:HL127,ROW()-ROW($HL$130)+1),"")</f>
        <v>0</v>
      </c>
      <c r="HM204">
        <f>IFERROR(SMALL(HM47:HM127,ROW()-ROW($HM$130)+1),"")</f>
        <v>0</v>
      </c>
      <c r="HN204">
        <f>IFERROR(SMALL(HN47:HN127,ROW()-ROW($HN$130)+1),"")</f>
        <v>0</v>
      </c>
      <c r="HO204">
        <f>IFERROR(SMALL(HO47:HO127,ROW()-ROW($HO$130)+1),"")</f>
        <v>0</v>
      </c>
      <c r="HP204">
        <f>IFERROR(SMALL(HP47:HP127,ROW()-ROW($HP$130)+1),"")</f>
        <v>0</v>
      </c>
      <c r="HQ204">
        <f>IFERROR(SMALL(HQ47:HQ127,ROW()-ROW($HQ$130)+1),"")</f>
        <v>0</v>
      </c>
      <c r="HR204">
        <f>IFERROR(SMALL(HR47:HR127,ROW()-ROW($HR$130)+1),"")</f>
        <v>0</v>
      </c>
      <c r="HS204">
        <f>IFERROR(SMALL(HS47:HS127,ROW()-ROW($HS$130)+1),"")</f>
        <v>0</v>
      </c>
      <c r="HT204">
        <f>IFERROR(SMALL(HT47:HT127,ROW()-ROW($HT$130)+1),"")</f>
        <v>0</v>
      </c>
      <c r="HU204">
        <f>IFERROR(SMALL(HU47:HU127,ROW()-ROW($HU$130)+1),"")</f>
        <v>0</v>
      </c>
      <c r="HV204">
        <f>IFERROR(SMALL(HV47:HV127,ROW()-ROW($HV$130)+1),"")</f>
        <v>0</v>
      </c>
      <c r="HW204">
        <f>IFERROR(SMALL(HW47:HW127,ROW()-ROW($HW$130)+1),"")</f>
        <v>0</v>
      </c>
      <c r="HX204">
        <f>IFERROR(SMALL(HX47:HX127,ROW()-ROW($HX$130)+1),"")</f>
        <v>0</v>
      </c>
      <c r="HY204">
        <f>IFERROR(SMALL(HY47:HY127,ROW()-ROW($HY$130)+1),"")</f>
        <v>0</v>
      </c>
      <c r="HZ204">
        <f>IFERROR(SMALL(HZ47:HZ127,ROW()-ROW($HZ$130)+1),"")</f>
        <v>0</v>
      </c>
      <c r="IA204">
        <f>IFERROR(SMALL(IA47:IA127,ROW()-ROW($IA$130)+1),"")</f>
        <v>0</v>
      </c>
      <c r="IB204">
        <f>IFERROR(SMALL(IB47:IB127,ROW()-ROW($IB$130)+1),"")</f>
        <v>0</v>
      </c>
      <c r="IC204">
        <f>IFERROR(SMALL(IC47:IC127,ROW()-ROW($IC$130)+1),"")</f>
        <v>0</v>
      </c>
      <c r="ID204">
        <f>IFERROR(SMALL(ID47:ID127,ROW()-ROW($ID$130)+1),"")</f>
        <v>0</v>
      </c>
    </row>
    <row r="205" spans="5:238">
      <c r="E205">
        <f>IFERROR(SMALL(E47:E127,ROW()-ROW($E$130)+1),"")</f>
        <v>0</v>
      </c>
      <c r="F205">
        <f>IFERROR(SMALL(F47:F127,ROW()-ROW($F$130)+1),"")</f>
        <v>0</v>
      </c>
      <c r="G205">
        <f>IFERROR(SMALL(G47:G127,ROW()-ROW($G$130)+1),"")</f>
        <v>0</v>
      </c>
      <c r="H205">
        <f>IFERROR(SMALL(H47:H127,ROW()-ROW($H$130)+1),"")</f>
        <v>0</v>
      </c>
      <c r="I205">
        <f>IFERROR(SMALL(I47:I127,ROW()-ROW($I$130)+1),"")</f>
        <v>0</v>
      </c>
      <c r="J205">
        <f>IFERROR(SMALL(J47:J127,ROW()-ROW($J$130)+1),"")</f>
        <v>0</v>
      </c>
      <c r="K205">
        <f>IFERROR(SMALL(K47:K127,ROW()-ROW($K$130)+1),"")</f>
        <v>0</v>
      </c>
      <c r="L205">
        <f>IFERROR(SMALL(L47:L127,ROW()-ROW($L$130)+1),"")</f>
        <v>0</v>
      </c>
      <c r="M205">
        <f>IFERROR(SMALL(M47:M127,ROW()-ROW($M$130)+1),"")</f>
        <v>0</v>
      </c>
      <c r="N205">
        <f>IFERROR(SMALL(N47:N127,ROW()-ROW($N$130)+1),"")</f>
        <v>0</v>
      </c>
      <c r="O205">
        <f>IFERROR(SMALL(O47:O127,ROW()-ROW($O$130)+1),"")</f>
        <v>0</v>
      </c>
      <c r="P205">
        <f>IFERROR(SMALL(P47:P127,ROW()-ROW($P$130)+1),"")</f>
        <v>0</v>
      </c>
      <c r="Q205">
        <f>IFERROR(SMALL(Q47:Q127,ROW()-ROW($Q$130)+1),"")</f>
        <v>0</v>
      </c>
      <c r="R205">
        <f>IFERROR(SMALL(R47:R127,ROW()-ROW($R$130)+1),"")</f>
        <v>0</v>
      </c>
      <c r="S205">
        <f>IFERROR(SMALL(S47:S127,ROW()-ROW($S$130)+1),"")</f>
        <v>0</v>
      </c>
      <c r="T205">
        <f>IFERROR(SMALL(T47:T127,ROW()-ROW($T$130)+1),"")</f>
        <v>0</v>
      </c>
      <c r="U205">
        <f>IFERROR(SMALL(U47:U127,ROW()-ROW($U$130)+1),"")</f>
        <v>0</v>
      </c>
      <c r="V205">
        <f>IFERROR(SMALL(V47:V127,ROW()-ROW($V$130)+1),"")</f>
        <v>0</v>
      </c>
      <c r="W205">
        <f>IFERROR(SMALL(W47:W127,ROW()-ROW($W$130)+1),"")</f>
        <v>0</v>
      </c>
      <c r="X205">
        <f>IFERROR(SMALL(X47:X127,ROW()-ROW($X$130)+1),"")</f>
        <v>0</v>
      </c>
      <c r="Y205">
        <f>IFERROR(SMALL(Y47:Y127,ROW()-ROW($Y$130)+1),"")</f>
        <v>0</v>
      </c>
      <c r="Z205">
        <f>IFERROR(SMALL(Z47:Z127,ROW()-ROW($Z$130)+1),"")</f>
        <v>0</v>
      </c>
      <c r="AA205">
        <f>IFERROR(SMALL(AA47:AA127,ROW()-ROW($AA$130)+1),"")</f>
        <v>0</v>
      </c>
      <c r="AB205">
        <f>IFERROR(SMALL(AB47:AB127,ROW()-ROW($AB$130)+1),"")</f>
        <v>0</v>
      </c>
      <c r="AC205">
        <f>IFERROR(SMALL(AC47:AC127,ROW()-ROW($AC$130)+1),"")</f>
        <v>0</v>
      </c>
      <c r="AD205">
        <f>IFERROR(SMALL(AD47:AD127,ROW()-ROW($AD$130)+1),"")</f>
        <v>0</v>
      </c>
      <c r="AE205">
        <f>IFERROR(SMALL(AE47:AE127,ROW()-ROW($AE$130)+1),"")</f>
        <v>0</v>
      </c>
      <c r="AF205">
        <f>IFERROR(SMALL(AF47:AF127,ROW()-ROW($AF$130)+1),"")</f>
        <v>0</v>
      </c>
      <c r="AG205">
        <f>IFERROR(SMALL(AG47:AG127,ROW()-ROW($AG$130)+1),"")</f>
        <v>0</v>
      </c>
      <c r="AH205">
        <f>IFERROR(SMALL(AH47:AH127,ROW()-ROW($AH$130)+1),"")</f>
        <v>0</v>
      </c>
      <c r="AI205">
        <f>IFERROR(SMALL(AI47:AI127,ROW()-ROW($AI$130)+1),"")</f>
        <v>0</v>
      </c>
      <c r="AJ205">
        <f>IFERROR(SMALL(AJ47:AJ127,ROW()-ROW($AJ$130)+1),"")</f>
        <v>0</v>
      </c>
      <c r="AK205">
        <f>IFERROR(SMALL(AK47:AK127,ROW()-ROW($AK$130)+1),"")</f>
        <v>0</v>
      </c>
      <c r="AL205">
        <f>IFERROR(SMALL(AL47:AL127,ROW()-ROW($AL$130)+1),"")</f>
        <v>0</v>
      </c>
      <c r="AM205">
        <f>IFERROR(SMALL(AM47:AM127,ROW()-ROW($AM$130)+1),"")</f>
        <v>0</v>
      </c>
      <c r="AN205">
        <f>IFERROR(SMALL(AN47:AN127,ROW()-ROW($AN$130)+1),"")</f>
        <v>0</v>
      </c>
      <c r="AO205">
        <f>IFERROR(SMALL(AO47:AO127,ROW()-ROW($AO$130)+1),"")</f>
        <v>0</v>
      </c>
      <c r="AP205">
        <f>IFERROR(SMALL(AP47:AP127,ROW()-ROW($AP$130)+1),"")</f>
        <v>0</v>
      </c>
      <c r="AQ205">
        <f>IFERROR(SMALL(AQ47:AQ127,ROW()-ROW($AQ$130)+1),"")</f>
        <v>0</v>
      </c>
      <c r="AR205">
        <f>IFERROR(SMALL(AR47:AR127,ROW()-ROW($AR$130)+1),"")</f>
        <v>0</v>
      </c>
      <c r="AS205">
        <f>IFERROR(SMALL(AS47:AS127,ROW()-ROW($AS$130)+1),"")</f>
        <v>0</v>
      </c>
      <c r="AT205">
        <f>IFERROR(SMALL(AT47:AT127,ROW()-ROW($AT$130)+1),"")</f>
        <v>0</v>
      </c>
      <c r="AU205">
        <f>IFERROR(SMALL(AU47:AU127,ROW()-ROW($AU$130)+1),"")</f>
        <v>0</v>
      </c>
      <c r="AV205">
        <f>IFERROR(SMALL(AV47:AV127,ROW()-ROW($AV$130)+1),"")</f>
        <v>0</v>
      </c>
      <c r="AW205">
        <f>IFERROR(SMALL(AW47:AW127,ROW()-ROW($AW$130)+1),"")</f>
        <v>0</v>
      </c>
      <c r="AX205">
        <f>IFERROR(SMALL(AX47:AX127,ROW()-ROW($AX$130)+1),"")</f>
        <v>0</v>
      </c>
      <c r="AY205">
        <f>IFERROR(SMALL(AY47:AY127,ROW()-ROW($AY$130)+1),"")</f>
        <v>0</v>
      </c>
      <c r="AZ205">
        <f>IFERROR(SMALL(AZ47:AZ127,ROW()-ROW($AZ$130)+1),"")</f>
        <v>0</v>
      </c>
      <c r="BA205">
        <f>IFERROR(SMALL(BA47:BA127,ROW()-ROW($BA$130)+1),"")</f>
        <v>0</v>
      </c>
      <c r="BB205">
        <f>IFERROR(SMALL(BB47:BB127,ROW()-ROW($BB$130)+1),"")</f>
        <v>0</v>
      </c>
      <c r="BC205">
        <f>IFERROR(SMALL(BC47:BC127,ROW()-ROW($BC$130)+1),"")</f>
        <v>0</v>
      </c>
      <c r="BD205">
        <f>IFERROR(SMALL(BD47:BD127,ROW()-ROW($BD$130)+1),"")</f>
        <v>0</v>
      </c>
      <c r="BE205">
        <f>IFERROR(SMALL(BE47:BE127,ROW()-ROW($BE$130)+1),"")</f>
        <v>0</v>
      </c>
      <c r="BF205">
        <f>IFERROR(SMALL(BF47:BF127,ROW()-ROW($BF$130)+1),"")</f>
        <v>0</v>
      </c>
      <c r="BG205">
        <f>IFERROR(SMALL(BG47:BG127,ROW()-ROW($BG$130)+1),"")</f>
        <v>0</v>
      </c>
      <c r="BH205">
        <f>IFERROR(SMALL(BH47:BH127,ROW()-ROW($BH$130)+1),"")</f>
        <v>0</v>
      </c>
      <c r="BI205">
        <f>IFERROR(SMALL(BI47:BI127,ROW()-ROW($BI$130)+1),"")</f>
        <v>0</v>
      </c>
      <c r="BJ205">
        <f>IFERROR(SMALL(BJ47:BJ127,ROW()-ROW($BJ$130)+1),"")</f>
        <v>0</v>
      </c>
      <c r="BK205">
        <f>IFERROR(SMALL(BK47:BK127,ROW()-ROW($BK$130)+1),"")</f>
        <v>0</v>
      </c>
      <c r="BL205">
        <f>IFERROR(SMALL(BL47:BL127,ROW()-ROW($BL$130)+1),"")</f>
        <v>0</v>
      </c>
      <c r="BM205">
        <f>IFERROR(SMALL(BM47:BM127,ROW()-ROW($BM$130)+1),"")</f>
        <v>0</v>
      </c>
      <c r="BN205">
        <f>IFERROR(SMALL(BN47:BN127,ROW()-ROW($BN$130)+1),"")</f>
        <v>0</v>
      </c>
      <c r="BO205">
        <f>IFERROR(SMALL(BO47:BO127,ROW()-ROW($BO$130)+1),"")</f>
        <v>0</v>
      </c>
      <c r="BP205">
        <f>IFERROR(SMALL(BP47:BP127,ROW()-ROW($BP$130)+1),"")</f>
        <v>0</v>
      </c>
      <c r="BQ205">
        <f>IFERROR(SMALL(BQ47:BQ127,ROW()-ROW($BQ$130)+1),"")</f>
        <v>0</v>
      </c>
      <c r="BR205">
        <f>IFERROR(SMALL(BR47:BR127,ROW()-ROW($BR$130)+1),"")</f>
        <v>0</v>
      </c>
      <c r="BS205">
        <f>IFERROR(SMALL(BS47:BS127,ROW()-ROW($BS$130)+1),"")</f>
        <v>0</v>
      </c>
      <c r="BT205">
        <f>IFERROR(SMALL(BT47:BT127,ROW()-ROW($BT$130)+1),"")</f>
        <v>0</v>
      </c>
      <c r="BU205">
        <f>IFERROR(SMALL(BU47:BU127,ROW()-ROW($BU$130)+1),"")</f>
        <v>0</v>
      </c>
      <c r="BV205">
        <f>IFERROR(SMALL(BV47:BV127,ROW()-ROW($BV$130)+1),"")</f>
        <v>0</v>
      </c>
      <c r="BW205">
        <f>IFERROR(SMALL(BW47:BW127,ROW()-ROW($BW$130)+1),"")</f>
        <v>0</v>
      </c>
      <c r="BX205">
        <f>IFERROR(SMALL(BX47:BX127,ROW()-ROW($BX$130)+1),"")</f>
        <v>0</v>
      </c>
      <c r="BY205">
        <f>IFERROR(SMALL(BY47:BY127,ROW()-ROW($BY$130)+1),"")</f>
        <v>0</v>
      </c>
      <c r="BZ205">
        <f>IFERROR(SMALL(BZ47:BZ127,ROW()-ROW($BZ$130)+1),"")</f>
        <v>0</v>
      </c>
      <c r="CA205">
        <f>IFERROR(SMALL(CA47:CA127,ROW()-ROW($CA$130)+1),"")</f>
        <v>0</v>
      </c>
      <c r="CB205">
        <f>IFERROR(SMALL(CB47:CB127,ROW()-ROW($CB$130)+1),"")</f>
        <v>0</v>
      </c>
      <c r="CC205">
        <f>IFERROR(SMALL(CC47:CC127,ROW()-ROW($CC$130)+1),"")</f>
        <v>0</v>
      </c>
      <c r="CD205">
        <f>IFERROR(SMALL(CD47:CD127,ROW()-ROW($CD$130)+1),"")</f>
        <v>0</v>
      </c>
      <c r="CE205">
        <f>IFERROR(SMALL(CE47:CE127,ROW()-ROW($CE$130)+1),"")</f>
        <v>0</v>
      </c>
      <c r="CF205">
        <f>IFERROR(SMALL(CF47:CF127,ROW()-ROW($CF$130)+1),"")</f>
        <v>0</v>
      </c>
      <c r="CG205">
        <f>IFERROR(SMALL(CG47:CG127,ROW()-ROW($CG$130)+1),"")</f>
        <v>0</v>
      </c>
      <c r="CH205">
        <f>IFERROR(SMALL(CH47:CH127,ROW()-ROW($CH$130)+1),"")</f>
        <v>0</v>
      </c>
      <c r="CI205">
        <f>IFERROR(SMALL(CI47:CI127,ROW()-ROW($CI$130)+1),"")</f>
        <v>0</v>
      </c>
      <c r="CJ205">
        <f>IFERROR(SMALL(CJ47:CJ127,ROW()-ROW($CJ$130)+1),"")</f>
        <v>0</v>
      </c>
      <c r="CK205">
        <f>IFERROR(SMALL(CK47:CK127,ROW()-ROW($CK$130)+1),"")</f>
        <v>0</v>
      </c>
      <c r="CL205">
        <f>IFERROR(SMALL(CL47:CL127,ROW()-ROW($CL$130)+1),"")</f>
        <v>0</v>
      </c>
      <c r="CM205">
        <f>IFERROR(SMALL(CM47:CM127,ROW()-ROW($CM$130)+1),"")</f>
        <v>0</v>
      </c>
      <c r="CN205">
        <f>IFERROR(SMALL(CN47:CN127,ROW()-ROW($CN$130)+1),"")</f>
        <v>0</v>
      </c>
      <c r="CO205">
        <f>IFERROR(SMALL(CO47:CO127,ROW()-ROW($CO$130)+1),"")</f>
        <v>0</v>
      </c>
      <c r="CP205">
        <f>IFERROR(SMALL(CP47:CP127,ROW()-ROW($CP$130)+1),"")</f>
        <v>0</v>
      </c>
      <c r="CQ205">
        <f>IFERROR(SMALL(CQ47:CQ127,ROW()-ROW($CQ$130)+1),"")</f>
        <v>0</v>
      </c>
      <c r="CR205">
        <f>IFERROR(SMALL(CR47:CR127,ROW()-ROW($CR$130)+1),"")</f>
        <v>0</v>
      </c>
      <c r="CS205">
        <f>IFERROR(SMALL(CS47:CS127,ROW()-ROW($CS$130)+1),"")</f>
        <v>0</v>
      </c>
      <c r="CT205">
        <f>IFERROR(SMALL(CT47:CT127,ROW()-ROW($CT$130)+1),"")</f>
        <v>0</v>
      </c>
      <c r="CU205">
        <f>IFERROR(SMALL(CU47:CU127,ROW()-ROW($CU$130)+1),"")</f>
        <v>0</v>
      </c>
      <c r="CV205">
        <f>IFERROR(SMALL(CV47:CV127,ROW()-ROW($CV$130)+1),"")</f>
        <v>0</v>
      </c>
      <c r="CW205">
        <f>IFERROR(SMALL(CW47:CW127,ROW()-ROW($CW$130)+1),"")</f>
        <v>0</v>
      </c>
      <c r="CX205">
        <f>IFERROR(SMALL(CX47:CX127,ROW()-ROW($CX$130)+1),"")</f>
        <v>0</v>
      </c>
      <c r="CY205">
        <f>IFERROR(SMALL(CY47:CY127,ROW()-ROW($CY$130)+1),"")</f>
        <v>0</v>
      </c>
      <c r="CZ205">
        <f>IFERROR(SMALL(CZ47:CZ127,ROW()-ROW($CZ$130)+1),"")</f>
        <v>0</v>
      </c>
      <c r="DA205">
        <f>IFERROR(SMALL(DA47:DA127,ROW()-ROW($DA$130)+1),"")</f>
        <v>0</v>
      </c>
      <c r="DB205">
        <f>IFERROR(SMALL(DB47:DB127,ROW()-ROW($DB$130)+1),"")</f>
        <v>0</v>
      </c>
      <c r="DC205">
        <f>IFERROR(SMALL(DC47:DC127,ROW()-ROW($DC$130)+1),"")</f>
        <v>0</v>
      </c>
      <c r="DD205">
        <f>IFERROR(SMALL(DD47:DD127,ROW()-ROW($DD$130)+1),"")</f>
        <v>0</v>
      </c>
      <c r="DE205">
        <f>IFERROR(SMALL(DE47:DE127,ROW()-ROW($DE$130)+1),"")</f>
        <v>0</v>
      </c>
      <c r="DF205">
        <f>IFERROR(SMALL(DF47:DF127,ROW()-ROW($DF$130)+1),"")</f>
        <v>0</v>
      </c>
      <c r="DG205">
        <f>IFERROR(SMALL(DG47:DG127,ROW()-ROW($DG$130)+1),"")</f>
        <v>0</v>
      </c>
      <c r="DH205">
        <f>IFERROR(SMALL(DH47:DH127,ROW()-ROW($DH$130)+1),"")</f>
        <v>0</v>
      </c>
      <c r="DI205">
        <f>IFERROR(SMALL(DI47:DI127,ROW()-ROW($DI$130)+1),"")</f>
        <v>0</v>
      </c>
      <c r="DJ205">
        <f>IFERROR(SMALL(DJ47:DJ127,ROW()-ROW($DJ$130)+1),"")</f>
        <v>0</v>
      </c>
      <c r="DK205">
        <f>IFERROR(SMALL(DK47:DK127,ROW()-ROW($DK$130)+1),"")</f>
        <v>0</v>
      </c>
      <c r="DL205">
        <f>IFERROR(SMALL(DL47:DL127,ROW()-ROW($DL$130)+1),"")</f>
        <v>0</v>
      </c>
      <c r="DM205">
        <f>IFERROR(SMALL(DM47:DM127,ROW()-ROW($DM$130)+1),"")</f>
        <v>0</v>
      </c>
      <c r="DN205">
        <f>IFERROR(SMALL(DN47:DN127,ROW()-ROW($DN$130)+1),"")</f>
        <v>0</v>
      </c>
      <c r="DO205">
        <f>IFERROR(SMALL(DO47:DO127,ROW()-ROW($DO$130)+1),"")</f>
        <v>0</v>
      </c>
      <c r="DP205">
        <f>IFERROR(SMALL(DP47:DP127,ROW()-ROW($DP$130)+1),"")</f>
        <v>0</v>
      </c>
      <c r="DS205">
        <f>IFERROR(SMALL(DS47:DS127,ROW()-ROW($DS$130)+1),"")</f>
        <v>0</v>
      </c>
      <c r="DT205">
        <f>IFERROR(SMALL(DT47:DT127,ROW()-ROW($DT$130)+1),"")</f>
        <v>0</v>
      </c>
      <c r="DU205">
        <f>IFERROR(SMALL(DU47:DU127,ROW()-ROW($DU$130)+1),"")</f>
        <v>0</v>
      </c>
      <c r="DV205">
        <f>IFERROR(SMALL(DV47:DV127,ROW()-ROW($DV$130)+1),"")</f>
        <v>0</v>
      </c>
      <c r="DW205">
        <f>IFERROR(SMALL(DW47:DW127,ROW()-ROW($DW$130)+1),"")</f>
        <v>0</v>
      </c>
      <c r="DX205">
        <f>IFERROR(SMALL(DX47:DX127,ROW()-ROW($DX$130)+1),"")</f>
        <v>0</v>
      </c>
      <c r="DY205">
        <f>IFERROR(SMALL(DY47:DY127,ROW()-ROW($DY$130)+1),"")</f>
        <v>0</v>
      </c>
      <c r="DZ205">
        <f>IFERROR(SMALL(DZ47:DZ127,ROW()-ROW($DZ$130)+1),"")</f>
        <v>0</v>
      </c>
      <c r="EA205">
        <f>IFERROR(SMALL(EA47:EA127,ROW()-ROW($EA$130)+1),"")</f>
        <v>0</v>
      </c>
      <c r="EB205">
        <f>IFERROR(SMALL(EB47:EB127,ROW()-ROW($EB$130)+1),"")</f>
        <v>0</v>
      </c>
      <c r="EC205">
        <f>IFERROR(SMALL(EC47:EC127,ROW()-ROW($EC$130)+1),"")</f>
        <v>0</v>
      </c>
      <c r="ED205">
        <f>IFERROR(SMALL(ED47:ED127,ROW()-ROW($ED$130)+1),"")</f>
        <v>0</v>
      </c>
      <c r="EE205">
        <f>IFERROR(SMALL(EE47:EE127,ROW()-ROW($EE$130)+1),"")</f>
        <v>0</v>
      </c>
      <c r="EF205">
        <f>IFERROR(SMALL(EF47:EF127,ROW()-ROW($EF$130)+1),"")</f>
        <v>0</v>
      </c>
      <c r="EG205">
        <f>IFERROR(SMALL(EG47:EG127,ROW()-ROW($EG$130)+1),"")</f>
        <v>0</v>
      </c>
      <c r="EH205">
        <f>IFERROR(SMALL(EH47:EH127,ROW()-ROW($EH$130)+1),"")</f>
        <v>0</v>
      </c>
      <c r="EI205">
        <f>IFERROR(SMALL(EI47:EI127,ROW()-ROW($EI$130)+1),"")</f>
        <v>0</v>
      </c>
      <c r="EJ205">
        <f>IFERROR(SMALL(EJ47:EJ127,ROW()-ROW($EJ$130)+1),"")</f>
        <v>0</v>
      </c>
      <c r="EK205">
        <f>IFERROR(SMALL(EK47:EK127,ROW()-ROW($EK$130)+1),"")</f>
        <v>0</v>
      </c>
      <c r="EL205">
        <f>IFERROR(SMALL(EL47:EL127,ROW()-ROW($EL$130)+1),"")</f>
        <v>0</v>
      </c>
      <c r="EM205">
        <f>IFERROR(SMALL(EM47:EM127,ROW()-ROW($EM$130)+1),"")</f>
        <v>0</v>
      </c>
      <c r="EN205">
        <f>IFERROR(SMALL(EN47:EN127,ROW()-ROW($EN$130)+1),"")</f>
        <v>0</v>
      </c>
      <c r="EO205">
        <f>IFERROR(SMALL(EO47:EO127,ROW()-ROW($EO$130)+1),"")</f>
        <v>0</v>
      </c>
      <c r="EP205">
        <f>IFERROR(SMALL(EP47:EP127,ROW()-ROW($EP$130)+1),"")</f>
        <v>0</v>
      </c>
      <c r="EQ205">
        <f>IFERROR(SMALL(EQ47:EQ127,ROW()-ROW($EQ$130)+1),"")</f>
        <v>0</v>
      </c>
      <c r="ER205">
        <f>IFERROR(SMALL(ER47:ER127,ROW()-ROW($ER$130)+1),"")</f>
        <v>0</v>
      </c>
      <c r="ES205">
        <f>IFERROR(SMALL(ES47:ES127,ROW()-ROW($ES$130)+1),"")</f>
        <v>0</v>
      </c>
      <c r="ET205">
        <f>IFERROR(SMALL(ET47:ET127,ROW()-ROW($ET$130)+1),"")</f>
        <v>0</v>
      </c>
      <c r="EU205">
        <f>IFERROR(SMALL(EU47:EU127,ROW()-ROW($EU$130)+1),"")</f>
        <v>0</v>
      </c>
      <c r="EV205">
        <f>IFERROR(SMALL(EV47:EV127,ROW()-ROW($EV$130)+1),"")</f>
        <v>0</v>
      </c>
      <c r="EW205">
        <f>IFERROR(SMALL(EW47:EW127,ROW()-ROW($EW$130)+1),"")</f>
        <v>0</v>
      </c>
      <c r="EX205">
        <f>IFERROR(SMALL(EX47:EX127,ROW()-ROW($EX$130)+1),"")</f>
        <v>0</v>
      </c>
      <c r="EY205">
        <f>IFERROR(SMALL(EY47:EY127,ROW()-ROW($EY$130)+1),"")</f>
        <v>0</v>
      </c>
      <c r="EZ205">
        <f>IFERROR(SMALL(EZ47:EZ127,ROW()-ROW($EZ$130)+1),"")</f>
        <v>0</v>
      </c>
      <c r="FA205">
        <f>IFERROR(SMALL(FA47:FA127,ROW()-ROW($FA$130)+1),"")</f>
        <v>0</v>
      </c>
      <c r="FB205">
        <f>IFERROR(SMALL(FB47:FB127,ROW()-ROW($FB$130)+1),"")</f>
        <v>0</v>
      </c>
      <c r="FC205">
        <f>IFERROR(SMALL(FC47:FC127,ROW()-ROW($FC$130)+1),"")</f>
        <v>0</v>
      </c>
      <c r="FD205">
        <f>IFERROR(SMALL(FD47:FD127,ROW()-ROW($FD$130)+1),"")</f>
        <v>0</v>
      </c>
      <c r="FE205">
        <f>IFERROR(SMALL(FE47:FE127,ROW()-ROW($FE$130)+1),"")</f>
        <v>0</v>
      </c>
      <c r="FF205">
        <f>IFERROR(SMALL(FF47:FF127,ROW()-ROW($FF$130)+1),"")</f>
        <v>0</v>
      </c>
      <c r="FG205">
        <f>IFERROR(SMALL(FG47:FG127,ROW()-ROW($FG$130)+1),"")</f>
        <v>0</v>
      </c>
      <c r="FH205">
        <f>IFERROR(SMALL(FH47:FH127,ROW()-ROW($FH$130)+1),"")</f>
        <v>0</v>
      </c>
      <c r="FI205">
        <f>IFERROR(SMALL(FI47:FI127,ROW()-ROW($FI$130)+1),"")</f>
        <v>0</v>
      </c>
      <c r="FJ205">
        <f>IFERROR(SMALL(FJ47:FJ127,ROW()-ROW($FJ$130)+1),"")</f>
        <v>0</v>
      </c>
      <c r="FK205">
        <f>IFERROR(SMALL(FK47:FK127,ROW()-ROW($FK$130)+1),"")</f>
        <v>0</v>
      </c>
      <c r="FL205">
        <f>IFERROR(SMALL(FL47:FL127,ROW()-ROW($FL$130)+1),"")</f>
        <v>0</v>
      </c>
      <c r="FM205">
        <f>IFERROR(SMALL(FM47:FM127,ROW()-ROW($FM$130)+1),"")</f>
        <v>0</v>
      </c>
      <c r="FN205">
        <f>IFERROR(SMALL(FN47:FN127,ROW()-ROW($FN$130)+1),"")</f>
        <v>0</v>
      </c>
      <c r="FO205">
        <f>IFERROR(SMALL(FO47:FO127,ROW()-ROW($FO$130)+1),"")</f>
        <v>0</v>
      </c>
      <c r="FP205">
        <f>IFERROR(SMALL(FP47:FP127,ROW()-ROW($FP$130)+1),"")</f>
        <v>0</v>
      </c>
      <c r="FQ205">
        <f>IFERROR(SMALL(FQ47:FQ127,ROW()-ROW($FQ$130)+1),"")</f>
        <v>0</v>
      </c>
      <c r="FR205">
        <f>IFERROR(SMALL(FR47:FR127,ROW()-ROW($FR$130)+1),"")</f>
        <v>0</v>
      </c>
      <c r="FS205">
        <f>IFERROR(SMALL(FS47:FS127,ROW()-ROW($FS$130)+1),"")</f>
        <v>0</v>
      </c>
      <c r="FT205">
        <f>IFERROR(SMALL(FT47:FT127,ROW()-ROW($FT$130)+1),"")</f>
        <v>0</v>
      </c>
      <c r="FU205">
        <f>IFERROR(SMALL(FU47:FU127,ROW()-ROW($FU$130)+1),"")</f>
        <v>0</v>
      </c>
      <c r="FV205">
        <f>IFERROR(SMALL(FV47:FV127,ROW()-ROW($FV$130)+1),"")</f>
        <v>0</v>
      </c>
      <c r="FW205">
        <f>IFERROR(SMALL(FW47:FW127,ROW()-ROW($FW$130)+1),"")</f>
        <v>0</v>
      </c>
      <c r="FX205">
        <f>IFERROR(SMALL(FX47:FX127,ROW()-ROW($FX$130)+1),"")</f>
        <v>0</v>
      </c>
      <c r="FY205">
        <f>IFERROR(SMALL(FY47:FY127,ROW()-ROW($FY$130)+1),"")</f>
        <v>0</v>
      </c>
      <c r="FZ205">
        <f>IFERROR(SMALL(FZ47:FZ127,ROW()-ROW($FZ$130)+1),"")</f>
        <v>0</v>
      </c>
      <c r="GA205">
        <f>IFERROR(SMALL(GA47:GA127,ROW()-ROW($GA$130)+1),"")</f>
        <v>0</v>
      </c>
      <c r="GB205">
        <f>IFERROR(SMALL(GB47:GB127,ROW()-ROW($GB$130)+1),"")</f>
        <v>0</v>
      </c>
      <c r="GC205">
        <f>IFERROR(SMALL(GC47:GC127,ROW()-ROW($GC$130)+1),"")</f>
        <v>0</v>
      </c>
      <c r="GD205">
        <f>IFERROR(SMALL(GD47:GD127,ROW()-ROW($GD$130)+1),"")</f>
        <v>0</v>
      </c>
      <c r="GE205">
        <f>IFERROR(SMALL(GE47:GE127,ROW()-ROW($GE$130)+1),"")</f>
        <v>0</v>
      </c>
      <c r="GF205">
        <f>IFERROR(SMALL(GF47:GF127,ROW()-ROW($GF$130)+1),"")</f>
        <v>0</v>
      </c>
      <c r="GG205">
        <f>IFERROR(SMALL(GG47:GG127,ROW()-ROW($GG$130)+1),"")</f>
        <v>0</v>
      </c>
      <c r="GH205">
        <f>IFERROR(SMALL(GH47:GH127,ROW()-ROW($GH$130)+1),"")</f>
        <v>0</v>
      </c>
      <c r="GI205">
        <f>IFERROR(SMALL(GI47:GI127,ROW()-ROW($GI$130)+1),"")</f>
        <v>0</v>
      </c>
      <c r="GJ205">
        <f>IFERROR(SMALL(GJ47:GJ127,ROW()-ROW($GJ$130)+1),"")</f>
        <v>0</v>
      </c>
      <c r="GK205">
        <f>IFERROR(SMALL(GK47:GK127,ROW()-ROW($GK$130)+1),"")</f>
        <v>0</v>
      </c>
      <c r="GL205">
        <f>IFERROR(SMALL(GL47:GL127,ROW()-ROW($GL$130)+1),"")</f>
        <v>0</v>
      </c>
      <c r="GM205">
        <f>IFERROR(SMALL(GM47:GM127,ROW()-ROW($GM$130)+1),"")</f>
        <v>0</v>
      </c>
      <c r="GN205">
        <f>IFERROR(SMALL(GN47:GN127,ROW()-ROW($GN$130)+1),"")</f>
        <v>0</v>
      </c>
      <c r="GO205">
        <f>IFERROR(SMALL(GO47:GO127,ROW()-ROW($GO$130)+1),"")</f>
        <v>0</v>
      </c>
      <c r="GP205">
        <f>IFERROR(SMALL(GP47:GP127,ROW()-ROW($GP$130)+1),"")</f>
        <v>0</v>
      </c>
      <c r="GQ205">
        <f>IFERROR(SMALL(GQ47:GQ127,ROW()-ROW($GQ$130)+1),"")</f>
        <v>0</v>
      </c>
      <c r="GR205">
        <f>IFERROR(SMALL(GR47:GR127,ROW()-ROW($GR$130)+1),"")</f>
        <v>0</v>
      </c>
      <c r="GS205">
        <f>IFERROR(SMALL(GS47:GS127,ROW()-ROW($GS$130)+1),"")</f>
        <v>0</v>
      </c>
      <c r="GT205">
        <f>IFERROR(SMALL(GT47:GT127,ROW()-ROW($GT$130)+1),"")</f>
        <v>0</v>
      </c>
      <c r="GU205">
        <f>IFERROR(SMALL(GU47:GU127,ROW()-ROW($GU$130)+1),"")</f>
        <v>0</v>
      </c>
      <c r="GV205">
        <f>IFERROR(SMALL(GV47:GV127,ROW()-ROW($GV$130)+1),"")</f>
        <v>0</v>
      </c>
      <c r="GW205">
        <f>IFERROR(SMALL(GW47:GW127,ROW()-ROW($GW$130)+1),"")</f>
        <v>0</v>
      </c>
      <c r="GX205">
        <f>IFERROR(SMALL(GX47:GX127,ROW()-ROW($GX$130)+1),"")</f>
        <v>0</v>
      </c>
      <c r="GY205">
        <f>IFERROR(SMALL(GY47:GY127,ROW()-ROW($GY$130)+1),"")</f>
        <v>0</v>
      </c>
      <c r="GZ205">
        <f>IFERROR(SMALL(GZ47:GZ127,ROW()-ROW($GZ$130)+1),"")</f>
        <v>0</v>
      </c>
      <c r="HA205">
        <f>IFERROR(SMALL(HA47:HA127,ROW()-ROW($HA$130)+1),"")</f>
        <v>0</v>
      </c>
      <c r="HB205">
        <f>IFERROR(SMALL(HB47:HB127,ROW()-ROW($HB$130)+1),"")</f>
        <v>0</v>
      </c>
      <c r="HC205">
        <f>IFERROR(SMALL(HC47:HC127,ROW()-ROW($HC$130)+1),"")</f>
        <v>0</v>
      </c>
      <c r="HD205">
        <f>IFERROR(SMALL(HD47:HD127,ROW()-ROW($HD$130)+1),"")</f>
        <v>0</v>
      </c>
      <c r="HE205">
        <f>IFERROR(SMALL(HE47:HE127,ROW()-ROW($HE$130)+1),"")</f>
        <v>0</v>
      </c>
      <c r="HF205">
        <f>IFERROR(SMALL(HF47:HF127,ROW()-ROW($HF$130)+1),"")</f>
        <v>0</v>
      </c>
      <c r="HG205">
        <f>IFERROR(SMALL(HG47:HG127,ROW()-ROW($HG$130)+1),"")</f>
        <v>0</v>
      </c>
      <c r="HH205">
        <f>IFERROR(SMALL(HH47:HH127,ROW()-ROW($HH$130)+1),"")</f>
        <v>0</v>
      </c>
      <c r="HI205">
        <f>IFERROR(SMALL(HI47:HI127,ROW()-ROW($HI$130)+1),"")</f>
        <v>0</v>
      </c>
      <c r="HJ205">
        <f>IFERROR(SMALL(HJ47:HJ127,ROW()-ROW($HJ$130)+1),"")</f>
        <v>0</v>
      </c>
      <c r="HK205">
        <f>IFERROR(SMALL(HK47:HK127,ROW()-ROW($HK$130)+1),"")</f>
        <v>0</v>
      </c>
      <c r="HL205">
        <f>IFERROR(SMALL(HL47:HL127,ROW()-ROW($HL$130)+1),"")</f>
        <v>0</v>
      </c>
      <c r="HM205">
        <f>IFERROR(SMALL(HM47:HM127,ROW()-ROW($HM$130)+1),"")</f>
        <v>0</v>
      </c>
      <c r="HN205">
        <f>IFERROR(SMALL(HN47:HN127,ROW()-ROW($HN$130)+1),"")</f>
        <v>0</v>
      </c>
      <c r="HO205">
        <f>IFERROR(SMALL(HO47:HO127,ROW()-ROW($HO$130)+1),"")</f>
        <v>0</v>
      </c>
      <c r="HP205">
        <f>IFERROR(SMALL(HP47:HP127,ROW()-ROW($HP$130)+1),"")</f>
        <v>0</v>
      </c>
      <c r="HQ205">
        <f>IFERROR(SMALL(HQ47:HQ127,ROW()-ROW($HQ$130)+1),"")</f>
        <v>0</v>
      </c>
      <c r="HR205">
        <f>IFERROR(SMALL(HR47:HR127,ROW()-ROW($HR$130)+1),"")</f>
        <v>0</v>
      </c>
      <c r="HS205">
        <f>IFERROR(SMALL(HS47:HS127,ROW()-ROW($HS$130)+1),"")</f>
        <v>0</v>
      </c>
      <c r="HT205">
        <f>IFERROR(SMALL(HT47:HT127,ROW()-ROW($HT$130)+1),"")</f>
        <v>0</v>
      </c>
      <c r="HU205">
        <f>IFERROR(SMALL(HU47:HU127,ROW()-ROW($HU$130)+1),"")</f>
        <v>0</v>
      </c>
      <c r="HV205">
        <f>IFERROR(SMALL(HV47:HV127,ROW()-ROW($HV$130)+1),"")</f>
        <v>0</v>
      </c>
      <c r="HW205">
        <f>IFERROR(SMALL(HW47:HW127,ROW()-ROW($HW$130)+1),"")</f>
        <v>0</v>
      </c>
      <c r="HX205">
        <f>IFERROR(SMALL(HX47:HX127,ROW()-ROW($HX$130)+1),"")</f>
        <v>0</v>
      </c>
      <c r="HY205">
        <f>IFERROR(SMALL(HY47:HY127,ROW()-ROW($HY$130)+1),"")</f>
        <v>0</v>
      </c>
      <c r="HZ205">
        <f>IFERROR(SMALL(HZ47:HZ127,ROW()-ROW($HZ$130)+1),"")</f>
        <v>0</v>
      </c>
      <c r="IA205">
        <f>IFERROR(SMALL(IA47:IA127,ROW()-ROW($IA$130)+1),"")</f>
        <v>0</v>
      </c>
      <c r="IB205">
        <f>IFERROR(SMALL(IB47:IB127,ROW()-ROW($IB$130)+1),"")</f>
        <v>0</v>
      </c>
      <c r="IC205">
        <f>IFERROR(SMALL(IC47:IC127,ROW()-ROW($IC$130)+1),"")</f>
        <v>0</v>
      </c>
      <c r="ID205">
        <f>IFERROR(SMALL(ID47:ID127,ROW()-ROW($ID$130)+1),"")</f>
        <v>0</v>
      </c>
    </row>
    <row r="206" spans="5:238">
      <c r="E206">
        <f>IFERROR(SMALL(E47:E127,ROW()-ROW($E$130)+1),"")</f>
        <v>0</v>
      </c>
      <c r="F206">
        <f>IFERROR(SMALL(F47:F127,ROW()-ROW($F$130)+1),"")</f>
        <v>0</v>
      </c>
      <c r="G206">
        <f>IFERROR(SMALL(G47:G127,ROW()-ROW($G$130)+1),"")</f>
        <v>0</v>
      </c>
      <c r="H206">
        <f>IFERROR(SMALL(H47:H127,ROW()-ROW($H$130)+1),"")</f>
        <v>0</v>
      </c>
      <c r="I206">
        <f>IFERROR(SMALL(I47:I127,ROW()-ROW($I$130)+1),"")</f>
        <v>0</v>
      </c>
      <c r="J206">
        <f>IFERROR(SMALL(J47:J127,ROW()-ROW($J$130)+1),"")</f>
        <v>0</v>
      </c>
      <c r="K206">
        <f>IFERROR(SMALL(K47:K127,ROW()-ROW($K$130)+1),"")</f>
        <v>0</v>
      </c>
      <c r="L206">
        <f>IFERROR(SMALL(L47:L127,ROW()-ROW($L$130)+1),"")</f>
        <v>0</v>
      </c>
      <c r="M206">
        <f>IFERROR(SMALL(M47:M127,ROW()-ROW($M$130)+1),"")</f>
        <v>0</v>
      </c>
      <c r="N206">
        <f>IFERROR(SMALL(N47:N127,ROW()-ROW($N$130)+1),"")</f>
        <v>0</v>
      </c>
      <c r="O206">
        <f>IFERROR(SMALL(O47:O127,ROW()-ROW($O$130)+1),"")</f>
        <v>0</v>
      </c>
      <c r="P206">
        <f>IFERROR(SMALL(P47:P127,ROW()-ROW($P$130)+1),"")</f>
        <v>0</v>
      </c>
      <c r="Q206">
        <f>IFERROR(SMALL(Q47:Q127,ROW()-ROW($Q$130)+1),"")</f>
        <v>0</v>
      </c>
      <c r="R206">
        <f>IFERROR(SMALL(R47:R127,ROW()-ROW($R$130)+1),"")</f>
        <v>0</v>
      </c>
      <c r="S206">
        <f>IFERROR(SMALL(S47:S127,ROW()-ROW($S$130)+1),"")</f>
        <v>0</v>
      </c>
      <c r="T206">
        <f>IFERROR(SMALL(T47:T127,ROW()-ROW($T$130)+1),"")</f>
        <v>0</v>
      </c>
      <c r="U206">
        <f>IFERROR(SMALL(U47:U127,ROW()-ROW($U$130)+1),"")</f>
        <v>0</v>
      </c>
      <c r="V206">
        <f>IFERROR(SMALL(V47:V127,ROW()-ROW($V$130)+1),"")</f>
        <v>0</v>
      </c>
      <c r="W206">
        <f>IFERROR(SMALL(W47:W127,ROW()-ROW($W$130)+1),"")</f>
        <v>0</v>
      </c>
      <c r="X206">
        <f>IFERROR(SMALL(X47:X127,ROW()-ROW($X$130)+1),"")</f>
        <v>0</v>
      </c>
      <c r="Y206">
        <f>IFERROR(SMALL(Y47:Y127,ROW()-ROW($Y$130)+1),"")</f>
        <v>0</v>
      </c>
      <c r="Z206">
        <f>IFERROR(SMALL(Z47:Z127,ROW()-ROW($Z$130)+1),"")</f>
        <v>0</v>
      </c>
      <c r="AA206">
        <f>IFERROR(SMALL(AA47:AA127,ROW()-ROW($AA$130)+1),"")</f>
        <v>0</v>
      </c>
      <c r="AB206">
        <f>IFERROR(SMALL(AB47:AB127,ROW()-ROW($AB$130)+1),"")</f>
        <v>0</v>
      </c>
      <c r="AC206">
        <f>IFERROR(SMALL(AC47:AC127,ROW()-ROW($AC$130)+1),"")</f>
        <v>0</v>
      </c>
      <c r="AD206">
        <f>IFERROR(SMALL(AD47:AD127,ROW()-ROW($AD$130)+1),"")</f>
        <v>0</v>
      </c>
      <c r="AE206">
        <f>IFERROR(SMALL(AE47:AE127,ROW()-ROW($AE$130)+1),"")</f>
        <v>0</v>
      </c>
      <c r="AF206">
        <f>IFERROR(SMALL(AF47:AF127,ROW()-ROW($AF$130)+1),"")</f>
        <v>0</v>
      </c>
      <c r="AG206">
        <f>IFERROR(SMALL(AG47:AG127,ROW()-ROW($AG$130)+1),"")</f>
        <v>0</v>
      </c>
      <c r="AH206">
        <f>IFERROR(SMALL(AH47:AH127,ROW()-ROW($AH$130)+1),"")</f>
        <v>0</v>
      </c>
      <c r="AI206">
        <f>IFERROR(SMALL(AI47:AI127,ROW()-ROW($AI$130)+1),"")</f>
        <v>0</v>
      </c>
      <c r="AJ206">
        <f>IFERROR(SMALL(AJ47:AJ127,ROW()-ROW($AJ$130)+1),"")</f>
        <v>0</v>
      </c>
      <c r="AK206">
        <f>IFERROR(SMALL(AK47:AK127,ROW()-ROW($AK$130)+1),"")</f>
        <v>0</v>
      </c>
      <c r="AL206">
        <f>IFERROR(SMALL(AL47:AL127,ROW()-ROW($AL$130)+1),"")</f>
        <v>0</v>
      </c>
      <c r="AM206">
        <f>IFERROR(SMALL(AM47:AM127,ROW()-ROW($AM$130)+1),"")</f>
        <v>0</v>
      </c>
      <c r="AN206">
        <f>IFERROR(SMALL(AN47:AN127,ROW()-ROW($AN$130)+1),"")</f>
        <v>0</v>
      </c>
      <c r="AO206">
        <f>IFERROR(SMALL(AO47:AO127,ROW()-ROW($AO$130)+1),"")</f>
        <v>0</v>
      </c>
      <c r="AP206">
        <f>IFERROR(SMALL(AP47:AP127,ROW()-ROW($AP$130)+1),"")</f>
        <v>0</v>
      </c>
      <c r="AQ206">
        <f>IFERROR(SMALL(AQ47:AQ127,ROW()-ROW($AQ$130)+1),"")</f>
        <v>0</v>
      </c>
      <c r="AR206">
        <f>IFERROR(SMALL(AR47:AR127,ROW()-ROW($AR$130)+1),"")</f>
        <v>0</v>
      </c>
      <c r="AS206">
        <f>IFERROR(SMALL(AS47:AS127,ROW()-ROW($AS$130)+1),"")</f>
        <v>0</v>
      </c>
      <c r="AT206">
        <f>IFERROR(SMALL(AT47:AT127,ROW()-ROW($AT$130)+1),"")</f>
        <v>0</v>
      </c>
      <c r="AU206">
        <f>IFERROR(SMALL(AU47:AU127,ROW()-ROW($AU$130)+1),"")</f>
        <v>0</v>
      </c>
      <c r="AV206">
        <f>IFERROR(SMALL(AV47:AV127,ROW()-ROW($AV$130)+1),"")</f>
        <v>0</v>
      </c>
      <c r="AW206">
        <f>IFERROR(SMALL(AW47:AW127,ROW()-ROW($AW$130)+1),"")</f>
        <v>0</v>
      </c>
      <c r="AX206">
        <f>IFERROR(SMALL(AX47:AX127,ROW()-ROW($AX$130)+1),"")</f>
        <v>0</v>
      </c>
      <c r="AY206">
        <f>IFERROR(SMALL(AY47:AY127,ROW()-ROW($AY$130)+1),"")</f>
        <v>0</v>
      </c>
      <c r="AZ206">
        <f>IFERROR(SMALL(AZ47:AZ127,ROW()-ROW($AZ$130)+1),"")</f>
        <v>0</v>
      </c>
      <c r="BA206">
        <f>IFERROR(SMALL(BA47:BA127,ROW()-ROW($BA$130)+1),"")</f>
        <v>0</v>
      </c>
      <c r="BB206">
        <f>IFERROR(SMALL(BB47:BB127,ROW()-ROW($BB$130)+1),"")</f>
        <v>0</v>
      </c>
      <c r="BC206">
        <f>IFERROR(SMALL(BC47:BC127,ROW()-ROW($BC$130)+1),"")</f>
        <v>0</v>
      </c>
      <c r="BD206">
        <f>IFERROR(SMALL(BD47:BD127,ROW()-ROW($BD$130)+1),"")</f>
        <v>0</v>
      </c>
      <c r="BE206">
        <f>IFERROR(SMALL(BE47:BE127,ROW()-ROW($BE$130)+1),"")</f>
        <v>0</v>
      </c>
      <c r="BF206">
        <f>IFERROR(SMALL(BF47:BF127,ROW()-ROW($BF$130)+1),"")</f>
        <v>0</v>
      </c>
      <c r="BG206">
        <f>IFERROR(SMALL(BG47:BG127,ROW()-ROW($BG$130)+1),"")</f>
        <v>0</v>
      </c>
      <c r="BH206">
        <f>IFERROR(SMALL(BH47:BH127,ROW()-ROW($BH$130)+1),"")</f>
        <v>0</v>
      </c>
      <c r="BI206">
        <f>IFERROR(SMALL(BI47:BI127,ROW()-ROW($BI$130)+1),"")</f>
        <v>0</v>
      </c>
      <c r="BJ206">
        <f>IFERROR(SMALL(BJ47:BJ127,ROW()-ROW($BJ$130)+1),"")</f>
        <v>0</v>
      </c>
      <c r="BK206">
        <f>IFERROR(SMALL(BK47:BK127,ROW()-ROW($BK$130)+1),"")</f>
        <v>0</v>
      </c>
      <c r="BL206">
        <f>IFERROR(SMALL(BL47:BL127,ROW()-ROW($BL$130)+1),"")</f>
        <v>0</v>
      </c>
      <c r="BM206">
        <f>IFERROR(SMALL(BM47:BM127,ROW()-ROW($BM$130)+1),"")</f>
        <v>0</v>
      </c>
      <c r="BN206">
        <f>IFERROR(SMALL(BN47:BN127,ROW()-ROW($BN$130)+1),"")</f>
        <v>0</v>
      </c>
      <c r="BO206">
        <f>IFERROR(SMALL(BO47:BO127,ROW()-ROW($BO$130)+1),"")</f>
        <v>0</v>
      </c>
      <c r="BP206">
        <f>IFERROR(SMALL(BP47:BP127,ROW()-ROW($BP$130)+1),"")</f>
        <v>0</v>
      </c>
      <c r="BQ206">
        <f>IFERROR(SMALL(BQ47:BQ127,ROW()-ROW($BQ$130)+1),"")</f>
        <v>0</v>
      </c>
      <c r="BR206">
        <f>IFERROR(SMALL(BR47:BR127,ROW()-ROW($BR$130)+1),"")</f>
        <v>0</v>
      </c>
      <c r="BS206">
        <f>IFERROR(SMALL(BS47:BS127,ROW()-ROW($BS$130)+1),"")</f>
        <v>0</v>
      </c>
      <c r="BT206">
        <f>IFERROR(SMALL(BT47:BT127,ROW()-ROW($BT$130)+1),"")</f>
        <v>0</v>
      </c>
      <c r="BU206">
        <f>IFERROR(SMALL(BU47:BU127,ROW()-ROW($BU$130)+1),"")</f>
        <v>0</v>
      </c>
      <c r="BV206">
        <f>IFERROR(SMALL(BV47:BV127,ROW()-ROW($BV$130)+1),"")</f>
        <v>0</v>
      </c>
      <c r="BW206">
        <f>IFERROR(SMALL(BW47:BW127,ROW()-ROW($BW$130)+1),"")</f>
        <v>0</v>
      </c>
      <c r="BX206">
        <f>IFERROR(SMALL(BX47:BX127,ROW()-ROW($BX$130)+1),"")</f>
        <v>0</v>
      </c>
      <c r="BY206">
        <f>IFERROR(SMALL(BY47:BY127,ROW()-ROW($BY$130)+1),"")</f>
        <v>0</v>
      </c>
      <c r="BZ206">
        <f>IFERROR(SMALL(BZ47:BZ127,ROW()-ROW($BZ$130)+1),"")</f>
        <v>0</v>
      </c>
      <c r="CA206">
        <f>IFERROR(SMALL(CA47:CA127,ROW()-ROW($CA$130)+1),"")</f>
        <v>0</v>
      </c>
      <c r="CB206">
        <f>IFERROR(SMALL(CB47:CB127,ROW()-ROW($CB$130)+1),"")</f>
        <v>0</v>
      </c>
      <c r="CC206">
        <f>IFERROR(SMALL(CC47:CC127,ROW()-ROW($CC$130)+1),"")</f>
        <v>0</v>
      </c>
      <c r="CD206">
        <f>IFERROR(SMALL(CD47:CD127,ROW()-ROW($CD$130)+1),"")</f>
        <v>0</v>
      </c>
      <c r="CE206">
        <f>IFERROR(SMALL(CE47:CE127,ROW()-ROW($CE$130)+1),"")</f>
        <v>0</v>
      </c>
      <c r="CF206">
        <f>IFERROR(SMALL(CF47:CF127,ROW()-ROW($CF$130)+1),"")</f>
        <v>0</v>
      </c>
      <c r="CG206">
        <f>IFERROR(SMALL(CG47:CG127,ROW()-ROW($CG$130)+1),"")</f>
        <v>0</v>
      </c>
      <c r="CH206">
        <f>IFERROR(SMALL(CH47:CH127,ROW()-ROW($CH$130)+1),"")</f>
        <v>0</v>
      </c>
      <c r="CI206">
        <f>IFERROR(SMALL(CI47:CI127,ROW()-ROW($CI$130)+1),"")</f>
        <v>0</v>
      </c>
      <c r="CJ206">
        <f>IFERROR(SMALL(CJ47:CJ127,ROW()-ROW($CJ$130)+1),"")</f>
        <v>0</v>
      </c>
      <c r="CK206">
        <f>IFERROR(SMALL(CK47:CK127,ROW()-ROW($CK$130)+1),"")</f>
        <v>0</v>
      </c>
      <c r="CL206">
        <f>IFERROR(SMALL(CL47:CL127,ROW()-ROW($CL$130)+1),"")</f>
        <v>0</v>
      </c>
      <c r="CM206">
        <f>IFERROR(SMALL(CM47:CM127,ROW()-ROW($CM$130)+1),"")</f>
        <v>0</v>
      </c>
      <c r="CN206">
        <f>IFERROR(SMALL(CN47:CN127,ROW()-ROW($CN$130)+1),"")</f>
        <v>0</v>
      </c>
      <c r="CO206">
        <f>IFERROR(SMALL(CO47:CO127,ROW()-ROW($CO$130)+1),"")</f>
        <v>0</v>
      </c>
      <c r="CP206">
        <f>IFERROR(SMALL(CP47:CP127,ROW()-ROW($CP$130)+1),"")</f>
        <v>0</v>
      </c>
      <c r="CQ206">
        <f>IFERROR(SMALL(CQ47:CQ127,ROW()-ROW($CQ$130)+1),"")</f>
        <v>0</v>
      </c>
      <c r="CR206">
        <f>IFERROR(SMALL(CR47:CR127,ROW()-ROW($CR$130)+1),"")</f>
        <v>0</v>
      </c>
      <c r="CS206">
        <f>IFERROR(SMALL(CS47:CS127,ROW()-ROW($CS$130)+1),"")</f>
        <v>0</v>
      </c>
      <c r="CT206">
        <f>IFERROR(SMALL(CT47:CT127,ROW()-ROW($CT$130)+1),"")</f>
        <v>0</v>
      </c>
      <c r="CU206">
        <f>IFERROR(SMALL(CU47:CU127,ROW()-ROW($CU$130)+1),"")</f>
        <v>0</v>
      </c>
      <c r="CV206">
        <f>IFERROR(SMALL(CV47:CV127,ROW()-ROW($CV$130)+1),"")</f>
        <v>0</v>
      </c>
      <c r="CW206">
        <f>IFERROR(SMALL(CW47:CW127,ROW()-ROW($CW$130)+1),"")</f>
        <v>0</v>
      </c>
      <c r="CX206">
        <f>IFERROR(SMALL(CX47:CX127,ROW()-ROW($CX$130)+1),"")</f>
        <v>0</v>
      </c>
      <c r="CY206">
        <f>IFERROR(SMALL(CY47:CY127,ROW()-ROW($CY$130)+1),"")</f>
        <v>0</v>
      </c>
      <c r="CZ206">
        <f>IFERROR(SMALL(CZ47:CZ127,ROW()-ROW($CZ$130)+1),"")</f>
        <v>0</v>
      </c>
      <c r="DA206">
        <f>IFERROR(SMALL(DA47:DA127,ROW()-ROW($DA$130)+1),"")</f>
        <v>0</v>
      </c>
      <c r="DB206">
        <f>IFERROR(SMALL(DB47:DB127,ROW()-ROW($DB$130)+1),"")</f>
        <v>0</v>
      </c>
      <c r="DC206">
        <f>IFERROR(SMALL(DC47:DC127,ROW()-ROW($DC$130)+1),"")</f>
        <v>0</v>
      </c>
      <c r="DD206">
        <f>IFERROR(SMALL(DD47:DD127,ROW()-ROW($DD$130)+1),"")</f>
        <v>0</v>
      </c>
      <c r="DE206">
        <f>IFERROR(SMALL(DE47:DE127,ROW()-ROW($DE$130)+1),"")</f>
        <v>0</v>
      </c>
      <c r="DF206">
        <f>IFERROR(SMALL(DF47:DF127,ROW()-ROW($DF$130)+1),"")</f>
        <v>0</v>
      </c>
      <c r="DG206">
        <f>IFERROR(SMALL(DG47:DG127,ROW()-ROW($DG$130)+1),"")</f>
        <v>0</v>
      </c>
      <c r="DH206">
        <f>IFERROR(SMALL(DH47:DH127,ROW()-ROW($DH$130)+1),"")</f>
        <v>0</v>
      </c>
      <c r="DI206">
        <f>IFERROR(SMALL(DI47:DI127,ROW()-ROW($DI$130)+1),"")</f>
        <v>0</v>
      </c>
      <c r="DJ206">
        <f>IFERROR(SMALL(DJ47:DJ127,ROW()-ROW($DJ$130)+1),"")</f>
        <v>0</v>
      </c>
      <c r="DK206">
        <f>IFERROR(SMALL(DK47:DK127,ROW()-ROW($DK$130)+1),"")</f>
        <v>0</v>
      </c>
      <c r="DL206">
        <f>IFERROR(SMALL(DL47:DL127,ROW()-ROW($DL$130)+1),"")</f>
        <v>0</v>
      </c>
      <c r="DM206">
        <f>IFERROR(SMALL(DM47:DM127,ROW()-ROW($DM$130)+1),"")</f>
        <v>0</v>
      </c>
      <c r="DN206">
        <f>IFERROR(SMALL(DN47:DN127,ROW()-ROW($DN$130)+1),"")</f>
        <v>0</v>
      </c>
      <c r="DO206">
        <f>IFERROR(SMALL(DO47:DO127,ROW()-ROW($DO$130)+1),"")</f>
        <v>0</v>
      </c>
      <c r="DP206">
        <f>IFERROR(SMALL(DP47:DP127,ROW()-ROW($DP$130)+1),"")</f>
        <v>0</v>
      </c>
      <c r="DS206">
        <f>IFERROR(SMALL(DS47:DS127,ROW()-ROW($DS$130)+1),"")</f>
        <v>0</v>
      </c>
      <c r="DT206">
        <f>IFERROR(SMALL(DT47:DT127,ROW()-ROW($DT$130)+1),"")</f>
        <v>0</v>
      </c>
      <c r="DU206">
        <f>IFERROR(SMALL(DU47:DU127,ROW()-ROW($DU$130)+1),"")</f>
        <v>0</v>
      </c>
      <c r="DV206">
        <f>IFERROR(SMALL(DV47:DV127,ROW()-ROW($DV$130)+1),"")</f>
        <v>0</v>
      </c>
      <c r="DW206">
        <f>IFERROR(SMALL(DW47:DW127,ROW()-ROW($DW$130)+1),"")</f>
        <v>0</v>
      </c>
      <c r="DX206">
        <f>IFERROR(SMALL(DX47:DX127,ROW()-ROW($DX$130)+1),"")</f>
        <v>0</v>
      </c>
      <c r="DY206">
        <f>IFERROR(SMALL(DY47:DY127,ROW()-ROW($DY$130)+1),"")</f>
        <v>0</v>
      </c>
      <c r="DZ206">
        <f>IFERROR(SMALL(DZ47:DZ127,ROW()-ROW($DZ$130)+1),"")</f>
        <v>0</v>
      </c>
      <c r="EA206">
        <f>IFERROR(SMALL(EA47:EA127,ROW()-ROW($EA$130)+1),"")</f>
        <v>0</v>
      </c>
      <c r="EB206">
        <f>IFERROR(SMALL(EB47:EB127,ROW()-ROW($EB$130)+1),"")</f>
        <v>0</v>
      </c>
      <c r="EC206">
        <f>IFERROR(SMALL(EC47:EC127,ROW()-ROW($EC$130)+1),"")</f>
        <v>0</v>
      </c>
      <c r="ED206">
        <f>IFERROR(SMALL(ED47:ED127,ROW()-ROW($ED$130)+1),"")</f>
        <v>0</v>
      </c>
      <c r="EE206">
        <f>IFERROR(SMALL(EE47:EE127,ROW()-ROW($EE$130)+1),"")</f>
        <v>0</v>
      </c>
      <c r="EF206">
        <f>IFERROR(SMALL(EF47:EF127,ROW()-ROW($EF$130)+1),"")</f>
        <v>0</v>
      </c>
      <c r="EG206">
        <f>IFERROR(SMALL(EG47:EG127,ROW()-ROW($EG$130)+1),"")</f>
        <v>0</v>
      </c>
      <c r="EH206">
        <f>IFERROR(SMALL(EH47:EH127,ROW()-ROW($EH$130)+1),"")</f>
        <v>0</v>
      </c>
      <c r="EI206">
        <f>IFERROR(SMALL(EI47:EI127,ROW()-ROW($EI$130)+1),"")</f>
        <v>0</v>
      </c>
      <c r="EJ206">
        <f>IFERROR(SMALL(EJ47:EJ127,ROW()-ROW($EJ$130)+1),"")</f>
        <v>0</v>
      </c>
      <c r="EK206">
        <f>IFERROR(SMALL(EK47:EK127,ROW()-ROW($EK$130)+1),"")</f>
        <v>0</v>
      </c>
      <c r="EL206">
        <f>IFERROR(SMALL(EL47:EL127,ROW()-ROW($EL$130)+1),"")</f>
        <v>0</v>
      </c>
      <c r="EM206">
        <f>IFERROR(SMALL(EM47:EM127,ROW()-ROW($EM$130)+1),"")</f>
        <v>0</v>
      </c>
      <c r="EN206">
        <f>IFERROR(SMALL(EN47:EN127,ROW()-ROW($EN$130)+1),"")</f>
        <v>0</v>
      </c>
      <c r="EO206">
        <f>IFERROR(SMALL(EO47:EO127,ROW()-ROW($EO$130)+1),"")</f>
        <v>0</v>
      </c>
      <c r="EP206">
        <f>IFERROR(SMALL(EP47:EP127,ROW()-ROW($EP$130)+1),"")</f>
        <v>0</v>
      </c>
      <c r="EQ206">
        <f>IFERROR(SMALL(EQ47:EQ127,ROW()-ROW($EQ$130)+1),"")</f>
        <v>0</v>
      </c>
      <c r="ER206">
        <f>IFERROR(SMALL(ER47:ER127,ROW()-ROW($ER$130)+1),"")</f>
        <v>0</v>
      </c>
      <c r="ES206">
        <f>IFERROR(SMALL(ES47:ES127,ROW()-ROW($ES$130)+1),"")</f>
        <v>0</v>
      </c>
      <c r="ET206">
        <f>IFERROR(SMALL(ET47:ET127,ROW()-ROW($ET$130)+1),"")</f>
        <v>0</v>
      </c>
      <c r="EU206">
        <f>IFERROR(SMALL(EU47:EU127,ROW()-ROW($EU$130)+1),"")</f>
        <v>0</v>
      </c>
      <c r="EV206">
        <f>IFERROR(SMALL(EV47:EV127,ROW()-ROW($EV$130)+1),"")</f>
        <v>0</v>
      </c>
      <c r="EW206">
        <f>IFERROR(SMALL(EW47:EW127,ROW()-ROW($EW$130)+1),"")</f>
        <v>0</v>
      </c>
      <c r="EX206">
        <f>IFERROR(SMALL(EX47:EX127,ROW()-ROW($EX$130)+1),"")</f>
        <v>0</v>
      </c>
      <c r="EY206">
        <f>IFERROR(SMALL(EY47:EY127,ROW()-ROW($EY$130)+1),"")</f>
        <v>0</v>
      </c>
      <c r="EZ206">
        <f>IFERROR(SMALL(EZ47:EZ127,ROW()-ROW($EZ$130)+1),"")</f>
        <v>0</v>
      </c>
      <c r="FA206">
        <f>IFERROR(SMALL(FA47:FA127,ROW()-ROW($FA$130)+1),"")</f>
        <v>0</v>
      </c>
      <c r="FB206">
        <f>IFERROR(SMALL(FB47:FB127,ROW()-ROW($FB$130)+1),"")</f>
        <v>0</v>
      </c>
      <c r="FC206">
        <f>IFERROR(SMALL(FC47:FC127,ROW()-ROW($FC$130)+1),"")</f>
        <v>0</v>
      </c>
      <c r="FD206">
        <f>IFERROR(SMALL(FD47:FD127,ROW()-ROW($FD$130)+1),"")</f>
        <v>0</v>
      </c>
      <c r="FE206">
        <f>IFERROR(SMALL(FE47:FE127,ROW()-ROW($FE$130)+1),"")</f>
        <v>0</v>
      </c>
      <c r="FF206">
        <f>IFERROR(SMALL(FF47:FF127,ROW()-ROW($FF$130)+1),"")</f>
        <v>0</v>
      </c>
      <c r="FG206">
        <f>IFERROR(SMALL(FG47:FG127,ROW()-ROW($FG$130)+1),"")</f>
        <v>0</v>
      </c>
      <c r="FH206">
        <f>IFERROR(SMALL(FH47:FH127,ROW()-ROW($FH$130)+1),"")</f>
        <v>0</v>
      </c>
      <c r="FI206">
        <f>IFERROR(SMALL(FI47:FI127,ROW()-ROW($FI$130)+1),"")</f>
        <v>0</v>
      </c>
      <c r="FJ206">
        <f>IFERROR(SMALL(FJ47:FJ127,ROW()-ROW($FJ$130)+1),"")</f>
        <v>0</v>
      </c>
      <c r="FK206">
        <f>IFERROR(SMALL(FK47:FK127,ROW()-ROW($FK$130)+1),"")</f>
        <v>0</v>
      </c>
      <c r="FL206">
        <f>IFERROR(SMALL(FL47:FL127,ROW()-ROW($FL$130)+1),"")</f>
        <v>0</v>
      </c>
      <c r="FM206">
        <f>IFERROR(SMALL(FM47:FM127,ROW()-ROW($FM$130)+1),"")</f>
        <v>0</v>
      </c>
      <c r="FN206">
        <f>IFERROR(SMALL(FN47:FN127,ROW()-ROW($FN$130)+1),"")</f>
        <v>0</v>
      </c>
      <c r="FO206">
        <f>IFERROR(SMALL(FO47:FO127,ROW()-ROW($FO$130)+1),"")</f>
        <v>0</v>
      </c>
      <c r="FP206">
        <f>IFERROR(SMALL(FP47:FP127,ROW()-ROW($FP$130)+1),"")</f>
        <v>0</v>
      </c>
      <c r="FQ206">
        <f>IFERROR(SMALL(FQ47:FQ127,ROW()-ROW($FQ$130)+1),"")</f>
        <v>0</v>
      </c>
      <c r="FR206">
        <f>IFERROR(SMALL(FR47:FR127,ROW()-ROW($FR$130)+1),"")</f>
        <v>0</v>
      </c>
      <c r="FS206">
        <f>IFERROR(SMALL(FS47:FS127,ROW()-ROW($FS$130)+1),"")</f>
        <v>0</v>
      </c>
      <c r="FT206">
        <f>IFERROR(SMALL(FT47:FT127,ROW()-ROW($FT$130)+1),"")</f>
        <v>0</v>
      </c>
      <c r="FU206">
        <f>IFERROR(SMALL(FU47:FU127,ROW()-ROW($FU$130)+1),"")</f>
        <v>0</v>
      </c>
      <c r="FV206">
        <f>IFERROR(SMALL(FV47:FV127,ROW()-ROW($FV$130)+1),"")</f>
        <v>0</v>
      </c>
      <c r="FW206">
        <f>IFERROR(SMALL(FW47:FW127,ROW()-ROW($FW$130)+1),"")</f>
        <v>0</v>
      </c>
      <c r="FX206">
        <f>IFERROR(SMALL(FX47:FX127,ROW()-ROW($FX$130)+1),"")</f>
        <v>0</v>
      </c>
      <c r="FY206">
        <f>IFERROR(SMALL(FY47:FY127,ROW()-ROW($FY$130)+1),"")</f>
        <v>0</v>
      </c>
      <c r="FZ206">
        <f>IFERROR(SMALL(FZ47:FZ127,ROW()-ROW($FZ$130)+1),"")</f>
        <v>0</v>
      </c>
      <c r="GA206">
        <f>IFERROR(SMALL(GA47:GA127,ROW()-ROW($GA$130)+1),"")</f>
        <v>0</v>
      </c>
      <c r="GB206">
        <f>IFERROR(SMALL(GB47:GB127,ROW()-ROW($GB$130)+1),"")</f>
        <v>0</v>
      </c>
      <c r="GC206">
        <f>IFERROR(SMALL(GC47:GC127,ROW()-ROW($GC$130)+1),"")</f>
        <v>0</v>
      </c>
      <c r="GD206">
        <f>IFERROR(SMALL(GD47:GD127,ROW()-ROW($GD$130)+1),"")</f>
        <v>0</v>
      </c>
      <c r="GE206">
        <f>IFERROR(SMALL(GE47:GE127,ROW()-ROW($GE$130)+1),"")</f>
        <v>0</v>
      </c>
      <c r="GF206">
        <f>IFERROR(SMALL(GF47:GF127,ROW()-ROW($GF$130)+1),"")</f>
        <v>0</v>
      </c>
      <c r="GG206">
        <f>IFERROR(SMALL(GG47:GG127,ROW()-ROW($GG$130)+1),"")</f>
        <v>0</v>
      </c>
      <c r="GH206">
        <f>IFERROR(SMALL(GH47:GH127,ROW()-ROW($GH$130)+1),"")</f>
        <v>0</v>
      </c>
      <c r="GI206">
        <f>IFERROR(SMALL(GI47:GI127,ROW()-ROW($GI$130)+1),"")</f>
        <v>0</v>
      </c>
      <c r="GJ206">
        <f>IFERROR(SMALL(GJ47:GJ127,ROW()-ROW($GJ$130)+1),"")</f>
        <v>0</v>
      </c>
      <c r="GK206">
        <f>IFERROR(SMALL(GK47:GK127,ROW()-ROW($GK$130)+1),"")</f>
        <v>0</v>
      </c>
      <c r="GL206">
        <f>IFERROR(SMALL(GL47:GL127,ROW()-ROW($GL$130)+1),"")</f>
        <v>0</v>
      </c>
      <c r="GM206">
        <f>IFERROR(SMALL(GM47:GM127,ROW()-ROW($GM$130)+1),"")</f>
        <v>0</v>
      </c>
      <c r="GN206">
        <f>IFERROR(SMALL(GN47:GN127,ROW()-ROW($GN$130)+1),"")</f>
        <v>0</v>
      </c>
      <c r="GO206">
        <f>IFERROR(SMALL(GO47:GO127,ROW()-ROW($GO$130)+1),"")</f>
        <v>0</v>
      </c>
      <c r="GP206">
        <f>IFERROR(SMALL(GP47:GP127,ROW()-ROW($GP$130)+1),"")</f>
        <v>0</v>
      </c>
      <c r="GQ206">
        <f>IFERROR(SMALL(GQ47:GQ127,ROW()-ROW($GQ$130)+1),"")</f>
        <v>0</v>
      </c>
      <c r="GR206">
        <f>IFERROR(SMALL(GR47:GR127,ROW()-ROW($GR$130)+1),"")</f>
        <v>0</v>
      </c>
      <c r="GS206">
        <f>IFERROR(SMALL(GS47:GS127,ROW()-ROW($GS$130)+1),"")</f>
        <v>0</v>
      </c>
      <c r="GT206">
        <f>IFERROR(SMALL(GT47:GT127,ROW()-ROW($GT$130)+1),"")</f>
        <v>0</v>
      </c>
      <c r="GU206">
        <f>IFERROR(SMALL(GU47:GU127,ROW()-ROW($GU$130)+1),"")</f>
        <v>0</v>
      </c>
      <c r="GV206">
        <f>IFERROR(SMALL(GV47:GV127,ROW()-ROW($GV$130)+1),"")</f>
        <v>0</v>
      </c>
      <c r="GW206">
        <f>IFERROR(SMALL(GW47:GW127,ROW()-ROW($GW$130)+1),"")</f>
        <v>0</v>
      </c>
      <c r="GX206">
        <f>IFERROR(SMALL(GX47:GX127,ROW()-ROW($GX$130)+1),"")</f>
        <v>0</v>
      </c>
      <c r="GY206">
        <f>IFERROR(SMALL(GY47:GY127,ROW()-ROW($GY$130)+1),"")</f>
        <v>0</v>
      </c>
      <c r="GZ206">
        <f>IFERROR(SMALL(GZ47:GZ127,ROW()-ROW($GZ$130)+1),"")</f>
        <v>0</v>
      </c>
      <c r="HA206">
        <f>IFERROR(SMALL(HA47:HA127,ROW()-ROW($HA$130)+1),"")</f>
        <v>0</v>
      </c>
      <c r="HB206">
        <f>IFERROR(SMALL(HB47:HB127,ROW()-ROW($HB$130)+1),"")</f>
        <v>0</v>
      </c>
      <c r="HC206">
        <f>IFERROR(SMALL(HC47:HC127,ROW()-ROW($HC$130)+1),"")</f>
        <v>0</v>
      </c>
      <c r="HD206">
        <f>IFERROR(SMALL(HD47:HD127,ROW()-ROW($HD$130)+1),"")</f>
        <v>0</v>
      </c>
      <c r="HE206">
        <f>IFERROR(SMALL(HE47:HE127,ROW()-ROW($HE$130)+1),"")</f>
        <v>0</v>
      </c>
      <c r="HF206">
        <f>IFERROR(SMALL(HF47:HF127,ROW()-ROW($HF$130)+1),"")</f>
        <v>0</v>
      </c>
      <c r="HG206">
        <f>IFERROR(SMALL(HG47:HG127,ROW()-ROW($HG$130)+1),"")</f>
        <v>0</v>
      </c>
      <c r="HH206">
        <f>IFERROR(SMALL(HH47:HH127,ROW()-ROW($HH$130)+1),"")</f>
        <v>0</v>
      </c>
      <c r="HI206">
        <f>IFERROR(SMALL(HI47:HI127,ROW()-ROW($HI$130)+1),"")</f>
        <v>0</v>
      </c>
      <c r="HJ206">
        <f>IFERROR(SMALL(HJ47:HJ127,ROW()-ROW($HJ$130)+1),"")</f>
        <v>0</v>
      </c>
      <c r="HK206">
        <f>IFERROR(SMALL(HK47:HK127,ROW()-ROW($HK$130)+1),"")</f>
        <v>0</v>
      </c>
      <c r="HL206">
        <f>IFERROR(SMALL(HL47:HL127,ROW()-ROW($HL$130)+1),"")</f>
        <v>0</v>
      </c>
      <c r="HM206">
        <f>IFERROR(SMALL(HM47:HM127,ROW()-ROW($HM$130)+1),"")</f>
        <v>0</v>
      </c>
      <c r="HN206">
        <f>IFERROR(SMALL(HN47:HN127,ROW()-ROW($HN$130)+1),"")</f>
        <v>0</v>
      </c>
      <c r="HO206">
        <f>IFERROR(SMALL(HO47:HO127,ROW()-ROW($HO$130)+1),"")</f>
        <v>0</v>
      </c>
      <c r="HP206">
        <f>IFERROR(SMALL(HP47:HP127,ROW()-ROW($HP$130)+1),"")</f>
        <v>0</v>
      </c>
      <c r="HQ206">
        <f>IFERROR(SMALL(HQ47:HQ127,ROW()-ROW($HQ$130)+1),"")</f>
        <v>0</v>
      </c>
      <c r="HR206">
        <f>IFERROR(SMALL(HR47:HR127,ROW()-ROW($HR$130)+1),"")</f>
        <v>0</v>
      </c>
      <c r="HS206">
        <f>IFERROR(SMALL(HS47:HS127,ROW()-ROW($HS$130)+1),"")</f>
        <v>0</v>
      </c>
      <c r="HT206">
        <f>IFERROR(SMALL(HT47:HT127,ROW()-ROW($HT$130)+1),"")</f>
        <v>0</v>
      </c>
      <c r="HU206">
        <f>IFERROR(SMALL(HU47:HU127,ROW()-ROW($HU$130)+1),"")</f>
        <v>0</v>
      </c>
      <c r="HV206">
        <f>IFERROR(SMALL(HV47:HV127,ROW()-ROW($HV$130)+1),"")</f>
        <v>0</v>
      </c>
      <c r="HW206">
        <f>IFERROR(SMALL(HW47:HW127,ROW()-ROW($HW$130)+1),"")</f>
        <v>0</v>
      </c>
      <c r="HX206">
        <f>IFERROR(SMALL(HX47:HX127,ROW()-ROW($HX$130)+1),"")</f>
        <v>0</v>
      </c>
      <c r="HY206">
        <f>IFERROR(SMALL(HY47:HY127,ROW()-ROW($HY$130)+1),"")</f>
        <v>0</v>
      </c>
      <c r="HZ206">
        <f>IFERROR(SMALL(HZ47:HZ127,ROW()-ROW($HZ$130)+1),"")</f>
        <v>0</v>
      </c>
      <c r="IA206">
        <f>IFERROR(SMALL(IA47:IA127,ROW()-ROW($IA$130)+1),"")</f>
        <v>0</v>
      </c>
      <c r="IB206">
        <f>IFERROR(SMALL(IB47:IB127,ROW()-ROW($IB$130)+1),"")</f>
        <v>0</v>
      </c>
      <c r="IC206">
        <f>IFERROR(SMALL(IC47:IC127,ROW()-ROW($IC$130)+1),"")</f>
        <v>0</v>
      </c>
      <c r="ID206">
        <f>IFERROR(SMALL(ID47:ID127,ROW()-ROW($ID$130)+1),"")</f>
        <v>0</v>
      </c>
    </row>
    <row r="207" spans="5:238">
      <c r="E207">
        <f>IFERROR(SMALL(E47:E127,ROW()-ROW($E$130)+1),"")</f>
        <v>0</v>
      </c>
      <c r="F207">
        <f>IFERROR(SMALL(F47:F127,ROW()-ROW($F$130)+1),"")</f>
        <v>0</v>
      </c>
      <c r="G207">
        <f>IFERROR(SMALL(G47:G127,ROW()-ROW($G$130)+1),"")</f>
        <v>0</v>
      </c>
      <c r="H207">
        <f>IFERROR(SMALL(H47:H127,ROW()-ROW($H$130)+1),"")</f>
        <v>0</v>
      </c>
      <c r="I207">
        <f>IFERROR(SMALL(I47:I127,ROW()-ROW($I$130)+1),"")</f>
        <v>0</v>
      </c>
      <c r="J207">
        <f>IFERROR(SMALL(J47:J127,ROW()-ROW($J$130)+1),"")</f>
        <v>0</v>
      </c>
      <c r="K207">
        <f>IFERROR(SMALL(K47:K127,ROW()-ROW($K$130)+1),"")</f>
        <v>0</v>
      </c>
      <c r="L207">
        <f>IFERROR(SMALL(L47:L127,ROW()-ROW($L$130)+1),"")</f>
        <v>0</v>
      </c>
      <c r="M207">
        <f>IFERROR(SMALL(M47:M127,ROW()-ROW($M$130)+1),"")</f>
        <v>0</v>
      </c>
      <c r="N207">
        <f>IFERROR(SMALL(N47:N127,ROW()-ROW($N$130)+1),"")</f>
        <v>0</v>
      </c>
      <c r="O207">
        <f>IFERROR(SMALL(O47:O127,ROW()-ROW($O$130)+1),"")</f>
        <v>0</v>
      </c>
      <c r="P207">
        <f>IFERROR(SMALL(P47:P127,ROW()-ROW($P$130)+1),"")</f>
        <v>0</v>
      </c>
      <c r="Q207">
        <f>IFERROR(SMALL(Q47:Q127,ROW()-ROW($Q$130)+1),"")</f>
        <v>0</v>
      </c>
      <c r="R207">
        <f>IFERROR(SMALL(R47:R127,ROW()-ROW($R$130)+1),"")</f>
        <v>0</v>
      </c>
      <c r="S207">
        <f>IFERROR(SMALL(S47:S127,ROW()-ROW($S$130)+1),"")</f>
        <v>0</v>
      </c>
      <c r="T207">
        <f>IFERROR(SMALL(T47:T127,ROW()-ROW($T$130)+1),"")</f>
        <v>0</v>
      </c>
      <c r="U207">
        <f>IFERROR(SMALL(U47:U127,ROW()-ROW($U$130)+1),"")</f>
        <v>0</v>
      </c>
      <c r="V207">
        <f>IFERROR(SMALL(V47:V127,ROW()-ROW($V$130)+1),"")</f>
        <v>0</v>
      </c>
      <c r="W207">
        <f>IFERROR(SMALL(W47:W127,ROW()-ROW($W$130)+1),"")</f>
        <v>0</v>
      </c>
      <c r="X207">
        <f>IFERROR(SMALL(X47:X127,ROW()-ROW($X$130)+1),"")</f>
        <v>0</v>
      </c>
      <c r="Y207">
        <f>IFERROR(SMALL(Y47:Y127,ROW()-ROW($Y$130)+1),"")</f>
        <v>0</v>
      </c>
      <c r="Z207">
        <f>IFERROR(SMALL(Z47:Z127,ROW()-ROW($Z$130)+1),"")</f>
        <v>0</v>
      </c>
      <c r="AA207">
        <f>IFERROR(SMALL(AA47:AA127,ROW()-ROW($AA$130)+1),"")</f>
        <v>0</v>
      </c>
      <c r="AB207">
        <f>IFERROR(SMALL(AB47:AB127,ROW()-ROW($AB$130)+1),"")</f>
        <v>0</v>
      </c>
      <c r="AC207">
        <f>IFERROR(SMALL(AC47:AC127,ROW()-ROW($AC$130)+1),"")</f>
        <v>0</v>
      </c>
      <c r="AD207">
        <f>IFERROR(SMALL(AD47:AD127,ROW()-ROW($AD$130)+1),"")</f>
        <v>0</v>
      </c>
      <c r="AE207">
        <f>IFERROR(SMALL(AE47:AE127,ROW()-ROW($AE$130)+1),"")</f>
        <v>0</v>
      </c>
      <c r="AF207">
        <f>IFERROR(SMALL(AF47:AF127,ROW()-ROW($AF$130)+1),"")</f>
        <v>0</v>
      </c>
      <c r="AG207">
        <f>IFERROR(SMALL(AG47:AG127,ROW()-ROW($AG$130)+1),"")</f>
        <v>0</v>
      </c>
      <c r="AH207">
        <f>IFERROR(SMALL(AH47:AH127,ROW()-ROW($AH$130)+1),"")</f>
        <v>0</v>
      </c>
      <c r="AI207">
        <f>IFERROR(SMALL(AI47:AI127,ROW()-ROW($AI$130)+1),"")</f>
        <v>0</v>
      </c>
      <c r="AJ207">
        <f>IFERROR(SMALL(AJ47:AJ127,ROW()-ROW($AJ$130)+1),"")</f>
        <v>0</v>
      </c>
      <c r="AK207">
        <f>IFERROR(SMALL(AK47:AK127,ROW()-ROW($AK$130)+1),"")</f>
        <v>0</v>
      </c>
      <c r="AL207">
        <f>IFERROR(SMALL(AL47:AL127,ROW()-ROW($AL$130)+1),"")</f>
        <v>0</v>
      </c>
      <c r="AM207">
        <f>IFERROR(SMALL(AM47:AM127,ROW()-ROW($AM$130)+1),"")</f>
        <v>0</v>
      </c>
      <c r="AN207">
        <f>IFERROR(SMALL(AN47:AN127,ROW()-ROW($AN$130)+1),"")</f>
        <v>0</v>
      </c>
      <c r="AO207">
        <f>IFERROR(SMALL(AO47:AO127,ROW()-ROW($AO$130)+1),"")</f>
        <v>0</v>
      </c>
      <c r="AP207">
        <f>IFERROR(SMALL(AP47:AP127,ROW()-ROW($AP$130)+1),"")</f>
        <v>0</v>
      </c>
      <c r="AQ207">
        <f>IFERROR(SMALL(AQ47:AQ127,ROW()-ROW($AQ$130)+1),"")</f>
        <v>0</v>
      </c>
      <c r="AR207">
        <f>IFERROR(SMALL(AR47:AR127,ROW()-ROW($AR$130)+1),"")</f>
        <v>0</v>
      </c>
      <c r="AS207">
        <f>IFERROR(SMALL(AS47:AS127,ROW()-ROW($AS$130)+1),"")</f>
        <v>0</v>
      </c>
      <c r="AT207">
        <f>IFERROR(SMALL(AT47:AT127,ROW()-ROW($AT$130)+1),"")</f>
        <v>0</v>
      </c>
      <c r="AU207">
        <f>IFERROR(SMALL(AU47:AU127,ROW()-ROW($AU$130)+1),"")</f>
        <v>0</v>
      </c>
      <c r="AV207">
        <f>IFERROR(SMALL(AV47:AV127,ROW()-ROW($AV$130)+1),"")</f>
        <v>0</v>
      </c>
      <c r="AW207">
        <f>IFERROR(SMALL(AW47:AW127,ROW()-ROW($AW$130)+1),"")</f>
        <v>0</v>
      </c>
      <c r="AX207">
        <f>IFERROR(SMALL(AX47:AX127,ROW()-ROW($AX$130)+1),"")</f>
        <v>0</v>
      </c>
      <c r="AY207">
        <f>IFERROR(SMALL(AY47:AY127,ROW()-ROW($AY$130)+1),"")</f>
        <v>0</v>
      </c>
      <c r="AZ207">
        <f>IFERROR(SMALL(AZ47:AZ127,ROW()-ROW($AZ$130)+1),"")</f>
        <v>0</v>
      </c>
      <c r="BA207">
        <f>IFERROR(SMALL(BA47:BA127,ROW()-ROW($BA$130)+1),"")</f>
        <v>0</v>
      </c>
      <c r="BB207">
        <f>IFERROR(SMALL(BB47:BB127,ROW()-ROW($BB$130)+1),"")</f>
        <v>0</v>
      </c>
      <c r="BC207">
        <f>IFERROR(SMALL(BC47:BC127,ROW()-ROW($BC$130)+1),"")</f>
        <v>0</v>
      </c>
      <c r="BD207">
        <f>IFERROR(SMALL(BD47:BD127,ROW()-ROW($BD$130)+1),"")</f>
        <v>0</v>
      </c>
      <c r="BE207">
        <f>IFERROR(SMALL(BE47:BE127,ROW()-ROW($BE$130)+1),"")</f>
        <v>0</v>
      </c>
      <c r="BF207">
        <f>IFERROR(SMALL(BF47:BF127,ROW()-ROW($BF$130)+1),"")</f>
        <v>0</v>
      </c>
      <c r="BG207">
        <f>IFERROR(SMALL(BG47:BG127,ROW()-ROW($BG$130)+1),"")</f>
        <v>0</v>
      </c>
      <c r="BH207">
        <f>IFERROR(SMALL(BH47:BH127,ROW()-ROW($BH$130)+1),"")</f>
        <v>0</v>
      </c>
      <c r="BI207">
        <f>IFERROR(SMALL(BI47:BI127,ROW()-ROW($BI$130)+1),"")</f>
        <v>0</v>
      </c>
      <c r="BJ207">
        <f>IFERROR(SMALL(BJ47:BJ127,ROW()-ROW($BJ$130)+1),"")</f>
        <v>0</v>
      </c>
      <c r="BK207">
        <f>IFERROR(SMALL(BK47:BK127,ROW()-ROW($BK$130)+1),"")</f>
        <v>0</v>
      </c>
      <c r="BL207">
        <f>IFERROR(SMALL(BL47:BL127,ROW()-ROW($BL$130)+1),"")</f>
        <v>0</v>
      </c>
      <c r="BM207">
        <f>IFERROR(SMALL(BM47:BM127,ROW()-ROW($BM$130)+1),"")</f>
        <v>0</v>
      </c>
      <c r="BN207">
        <f>IFERROR(SMALL(BN47:BN127,ROW()-ROW($BN$130)+1),"")</f>
        <v>0</v>
      </c>
      <c r="BO207">
        <f>IFERROR(SMALL(BO47:BO127,ROW()-ROW($BO$130)+1),"")</f>
        <v>0</v>
      </c>
      <c r="BP207">
        <f>IFERROR(SMALL(BP47:BP127,ROW()-ROW($BP$130)+1),"")</f>
        <v>0</v>
      </c>
      <c r="BQ207">
        <f>IFERROR(SMALL(BQ47:BQ127,ROW()-ROW($BQ$130)+1),"")</f>
        <v>0</v>
      </c>
      <c r="BR207">
        <f>IFERROR(SMALL(BR47:BR127,ROW()-ROW($BR$130)+1),"")</f>
        <v>0</v>
      </c>
      <c r="BS207">
        <f>IFERROR(SMALL(BS47:BS127,ROW()-ROW($BS$130)+1),"")</f>
        <v>0</v>
      </c>
      <c r="BT207">
        <f>IFERROR(SMALL(BT47:BT127,ROW()-ROW($BT$130)+1),"")</f>
        <v>0</v>
      </c>
      <c r="BU207">
        <f>IFERROR(SMALL(BU47:BU127,ROW()-ROW($BU$130)+1),"")</f>
        <v>0</v>
      </c>
      <c r="BV207">
        <f>IFERROR(SMALL(BV47:BV127,ROW()-ROW($BV$130)+1),"")</f>
        <v>0</v>
      </c>
      <c r="BW207">
        <f>IFERROR(SMALL(BW47:BW127,ROW()-ROW($BW$130)+1),"")</f>
        <v>0</v>
      </c>
      <c r="BX207">
        <f>IFERROR(SMALL(BX47:BX127,ROW()-ROW($BX$130)+1),"")</f>
        <v>0</v>
      </c>
      <c r="BY207">
        <f>IFERROR(SMALL(BY47:BY127,ROW()-ROW($BY$130)+1),"")</f>
        <v>0</v>
      </c>
      <c r="BZ207">
        <f>IFERROR(SMALL(BZ47:BZ127,ROW()-ROW($BZ$130)+1),"")</f>
        <v>0</v>
      </c>
      <c r="CA207">
        <f>IFERROR(SMALL(CA47:CA127,ROW()-ROW($CA$130)+1),"")</f>
        <v>0</v>
      </c>
      <c r="CB207">
        <f>IFERROR(SMALL(CB47:CB127,ROW()-ROW($CB$130)+1),"")</f>
        <v>0</v>
      </c>
      <c r="CC207">
        <f>IFERROR(SMALL(CC47:CC127,ROW()-ROW($CC$130)+1),"")</f>
        <v>0</v>
      </c>
      <c r="CD207">
        <f>IFERROR(SMALL(CD47:CD127,ROW()-ROW($CD$130)+1),"")</f>
        <v>0</v>
      </c>
      <c r="CE207">
        <f>IFERROR(SMALL(CE47:CE127,ROW()-ROW($CE$130)+1),"")</f>
        <v>0</v>
      </c>
      <c r="CF207">
        <f>IFERROR(SMALL(CF47:CF127,ROW()-ROW($CF$130)+1),"")</f>
        <v>0</v>
      </c>
      <c r="CG207">
        <f>IFERROR(SMALL(CG47:CG127,ROW()-ROW($CG$130)+1),"")</f>
        <v>0</v>
      </c>
      <c r="CH207">
        <f>IFERROR(SMALL(CH47:CH127,ROW()-ROW($CH$130)+1),"")</f>
        <v>0</v>
      </c>
      <c r="CI207">
        <f>IFERROR(SMALL(CI47:CI127,ROW()-ROW($CI$130)+1),"")</f>
        <v>0</v>
      </c>
      <c r="CJ207">
        <f>IFERROR(SMALL(CJ47:CJ127,ROW()-ROW($CJ$130)+1),"")</f>
        <v>0</v>
      </c>
      <c r="CK207">
        <f>IFERROR(SMALL(CK47:CK127,ROW()-ROW($CK$130)+1),"")</f>
        <v>0</v>
      </c>
      <c r="CL207">
        <f>IFERROR(SMALL(CL47:CL127,ROW()-ROW($CL$130)+1),"")</f>
        <v>0</v>
      </c>
      <c r="CM207">
        <f>IFERROR(SMALL(CM47:CM127,ROW()-ROW($CM$130)+1),"")</f>
        <v>0</v>
      </c>
      <c r="CN207">
        <f>IFERROR(SMALL(CN47:CN127,ROW()-ROW($CN$130)+1),"")</f>
        <v>0</v>
      </c>
      <c r="CO207">
        <f>IFERROR(SMALL(CO47:CO127,ROW()-ROW($CO$130)+1),"")</f>
        <v>0</v>
      </c>
      <c r="CP207">
        <f>IFERROR(SMALL(CP47:CP127,ROW()-ROW($CP$130)+1),"")</f>
        <v>0</v>
      </c>
      <c r="CQ207">
        <f>IFERROR(SMALL(CQ47:CQ127,ROW()-ROW($CQ$130)+1),"")</f>
        <v>0</v>
      </c>
      <c r="CR207">
        <f>IFERROR(SMALL(CR47:CR127,ROW()-ROW($CR$130)+1),"")</f>
        <v>0</v>
      </c>
      <c r="CS207">
        <f>IFERROR(SMALL(CS47:CS127,ROW()-ROW($CS$130)+1),"")</f>
        <v>0</v>
      </c>
      <c r="CT207">
        <f>IFERROR(SMALL(CT47:CT127,ROW()-ROW($CT$130)+1),"")</f>
        <v>0</v>
      </c>
      <c r="CU207">
        <f>IFERROR(SMALL(CU47:CU127,ROW()-ROW($CU$130)+1),"")</f>
        <v>0</v>
      </c>
      <c r="CV207">
        <f>IFERROR(SMALL(CV47:CV127,ROW()-ROW($CV$130)+1),"")</f>
        <v>0</v>
      </c>
      <c r="CW207">
        <f>IFERROR(SMALL(CW47:CW127,ROW()-ROW($CW$130)+1),"")</f>
        <v>0</v>
      </c>
      <c r="CX207">
        <f>IFERROR(SMALL(CX47:CX127,ROW()-ROW($CX$130)+1),"")</f>
        <v>0</v>
      </c>
      <c r="CY207">
        <f>IFERROR(SMALL(CY47:CY127,ROW()-ROW($CY$130)+1),"")</f>
        <v>0</v>
      </c>
      <c r="CZ207">
        <f>IFERROR(SMALL(CZ47:CZ127,ROW()-ROW($CZ$130)+1),"")</f>
        <v>0</v>
      </c>
      <c r="DA207">
        <f>IFERROR(SMALL(DA47:DA127,ROW()-ROW($DA$130)+1),"")</f>
        <v>0</v>
      </c>
      <c r="DB207">
        <f>IFERROR(SMALL(DB47:DB127,ROW()-ROW($DB$130)+1),"")</f>
        <v>0</v>
      </c>
      <c r="DC207">
        <f>IFERROR(SMALL(DC47:DC127,ROW()-ROW($DC$130)+1),"")</f>
        <v>0</v>
      </c>
      <c r="DD207">
        <f>IFERROR(SMALL(DD47:DD127,ROW()-ROW($DD$130)+1),"")</f>
        <v>0</v>
      </c>
      <c r="DE207">
        <f>IFERROR(SMALL(DE47:DE127,ROW()-ROW($DE$130)+1),"")</f>
        <v>0</v>
      </c>
      <c r="DF207">
        <f>IFERROR(SMALL(DF47:DF127,ROW()-ROW($DF$130)+1),"")</f>
        <v>0</v>
      </c>
      <c r="DG207">
        <f>IFERROR(SMALL(DG47:DG127,ROW()-ROW($DG$130)+1),"")</f>
        <v>0</v>
      </c>
      <c r="DH207">
        <f>IFERROR(SMALL(DH47:DH127,ROW()-ROW($DH$130)+1),"")</f>
        <v>0</v>
      </c>
      <c r="DI207">
        <f>IFERROR(SMALL(DI47:DI127,ROW()-ROW($DI$130)+1),"")</f>
        <v>0</v>
      </c>
      <c r="DJ207">
        <f>IFERROR(SMALL(DJ47:DJ127,ROW()-ROW($DJ$130)+1),"")</f>
        <v>0</v>
      </c>
      <c r="DK207">
        <f>IFERROR(SMALL(DK47:DK127,ROW()-ROW($DK$130)+1),"")</f>
        <v>0</v>
      </c>
      <c r="DL207">
        <f>IFERROR(SMALL(DL47:DL127,ROW()-ROW($DL$130)+1),"")</f>
        <v>0</v>
      </c>
      <c r="DM207">
        <f>IFERROR(SMALL(DM47:DM127,ROW()-ROW($DM$130)+1),"")</f>
        <v>0</v>
      </c>
      <c r="DN207">
        <f>IFERROR(SMALL(DN47:DN127,ROW()-ROW($DN$130)+1),"")</f>
        <v>0</v>
      </c>
      <c r="DO207">
        <f>IFERROR(SMALL(DO47:DO127,ROW()-ROW($DO$130)+1),"")</f>
        <v>0</v>
      </c>
      <c r="DP207">
        <f>IFERROR(SMALL(DP47:DP127,ROW()-ROW($DP$130)+1),"")</f>
        <v>0</v>
      </c>
      <c r="DS207">
        <f>IFERROR(SMALL(DS47:DS127,ROW()-ROW($DS$130)+1),"")</f>
        <v>0</v>
      </c>
      <c r="DT207">
        <f>IFERROR(SMALL(DT47:DT127,ROW()-ROW($DT$130)+1),"")</f>
        <v>0</v>
      </c>
      <c r="DU207">
        <f>IFERROR(SMALL(DU47:DU127,ROW()-ROW($DU$130)+1),"")</f>
        <v>0</v>
      </c>
      <c r="DV207">
        <f>IFERROR(SMALL(DV47:DV127,ROW()-ROW($DV$130)+1),"")</f>
        <v>0</v>
      </c>
      <c r="DW207">
        <f>IFERROR(SMALL(DW47:DW127,ROW()-ROW($DW$130)+1),"")</f>
        <v>0</v>
      </c>
      <c r="DX207">
        <f>IFERROR(SMALL(DX47:DX127,ROW()-ROW($DX$130)+1),"")</f>
        <v>0</v>
      </c>
      <c r="DY207">
        <f>IFERROR(SMALL(DY47:DY127,ROW()-ROW($DY$130)+1),"")</f>
        <v>0</v>
      </c>
      <c r="DZ207">
        <f>IFERROR(SMALL(DZ47:DZ127,ROW()-ROW($DZ$130)+1),"")</f>
        <v>0</v>
      </c>
      <c r="EA207">
        <f>IFERROR(SMALL(EA47:EA127,ROW()-ROW($EA$130)+1),"")</f>
        <v>0</v>
      </c>
      <c r="EB207">
        <f>IFERROR(SMALL(EB47:EB127,ROW()-ROW($EB$130)+1),"")</f>
        <v>0</v>
      </c>
      <c r="EC207">
        <f>IFERROR(SMALL(EC47:EC127,ROW()-ROW($EC$130)+1),"")</f>
        <v>0</v>
      </c>
      <c r="ED207">
        <f>IFERROR(SMALL(ED47:ED127,ROW()-ROW($ED$130)+1),"")</f>
        <v>0</v>
      </c>
      <c r="EE207">
        <f>IFERROR(SMALL(EE47:EE127,ROW()-ROW($EE$130)+1),"")</f>
        <v>0</v>
      </c>
      <c r="EF207">
        <f>IFERROR(SMALL(EF47:EF127,ROW()-ROW($EF$130)+1),"")</f>
        <v>0</v>
      </c>
      <c r="EG207">
        <f>IFERROR(SMALL(EG47:EG127,ROW()-ROW($EG$130)+1),"")</f>
        <v>0</v>
      </c>
      <c r="EH207">
        <f>IFERROR(SMALL(EH47:EH127,ROW()-ROW($EH$130)+1),"")</f>
        <v>0</v>
      </c>
      <c r="EI207">
        <f>IFERROR(SMALL(EI47:EI127,ROW()-ROW($EI$130)+1),"")</f>
        <v>0</v>
      </c>
      <c r="EJ207">
        <f>IFERROR(SMALL(EJ47:EJ127,ROW()-ROW($EJ$130)+1),"")</f>
        <v>0</v>
      </c>
      <c r="EK207">
        <f>IFERROR(SMALL(EK47:EK127,ROW()-ROW($EK$130)+1),"")</f>
        <v>0</v>
      </c>
      <c r="EL207">
        <f>IFERROR(SMALL(EL47:EL127,ROW()-ROW($EL$130)+1),"")</f>
        <v>0</v>
      </c>
      <c r="EM207">
        <f>IFERROR(SMALL(EM47:EM127,ROW()-ROW($EM$130)+1),"")</f>
        <v>0</v>
      </c>
      <c r="EN207">
        <f>IFERROR(SMALL(EN47:EN127,ROW()-ROW($EN$130)+1),"")</f>
        <v>0</v>
      </c>
      <c r="EO207">
        <f>IFERROR(SMALL(EO47:EO127,ROW()-ROW($EO$130)+1),"")</f>
        <v>0</v>
      </c>
      <c r="EP207">
        <f>IFERROR(SMALL(EP47:EP127,ROW()-ROW($EP$130)+1),"")</f>
        <v>0</v>
      </c>
      <c r="EQ207">
        <f>IFERROR(SMALL(EQ47:EQ127,ROW()-ROW($EQ$130)+1),"")</f>
        <v>0</v>
      </c>
      <c r="ER207">
        <f>IFERROR(SMALL(ER47:ER127,ROW()-ROW($ER$130)+1),"")</f>
        <v>0</v>
      </c>
      <c r="ES207">
        <f>IFERROR(SMALL(ES47:ES127,ROW()-ROW($ES$130)+1),"")</f>
        <v>0</v>
      </c>
      <c r="ET207">
        <f>IFERROR(SMALL(ET47:ET127,ROW()-ROW($ET$130)+1),"")</f>
        <v>0</v>
      </c>
      <c r="EU207">
        <f>IFERROR(SMALL(EU47:EU127,ROW()-ROW($EU$130)+1),"")</f>
        <v>0</v>
      </c>
      <c r="EV207">
        <f>IFERROR(SMALL(EV47:EV127,ROW()-ROW($EV$130)+1),"")</f>
        <v>0</v>
      </c>
      <c r="EW207">
        <f>IFERROR(SMALL(EW47:EW127,ROW()-ROW($EW$130)+1),"")</f>
        <v>0</v>
      </c>
      <c r="EX207">
        <f>IFERROR(SMALL(EX47:EX127,ROW()-ROW($EX$130)+1),"")</f>
        <v>0</v>
      </c>
      <c r="EY207">
        <f>IFERROR(SMALL(EY47:EY127,ROW()-ROW($EY$130)+1),"")</f>
        <v>0</v>
      </c>
      <c r="EZ207">
        <f>IFERROR(SMALL(EZ47:EZ127,ROW()-ROW($EZ$130)+1),"")</f>
        <v>0</v>
      </c>
      <c r="FA207">
        <f>IFERROR(SMALL(FA47:FA127,ROW()-ROW($FA$130)+1),"")</f>
        <v>0</v>
      </c>
      <c r="FB207">
        <f>IFERROR(SMALL(FB47:FB127,ROW()-ROW($FB$130)+1),"")</f>
        <v>0</v>
      </c>
      <c r="FC207">
        <f>IFERROR(SMALL(FC47:FC127,ROW()-ROW($FC$130)+1),"")</f>
        <v>0</v>
      </c>
      <c r="FD207">
        <f>IFERROR(SMALL(FD47:FD127,ROW()-ROW($FD$130)+1),"")</f>
        <v>0</v>
      </c>
      <c r="FE207">
        <f>IFERROR(SMALL(FE47:FE127,ROW()-ROW($FE$130)+1),"")</f>
        <v>0</v>
      </c>
      <c r="FF207">
        <f>IFERROR(SMALL(FF47:FF127,ROW()-ROW($FF$130)+1),"")</f>
        <v>0</v>
      </c>
      <c r="FG207">
        <f>IFERROR(SMALL(FG47:FG127,ROW()-ROW($FG$130)+1),"")</f>
        <v>0</v>
      </c>
      <c r="FH207">
        <f>IFERROR(SMALL(FH47:FH127,ROW()-ROW($FH$130)+1),"")</f>
        <v>0</v>
      </c>
      <c r="FI207">
        <f>IFERROR(SMALL(FI47:FI127,ROW()-ROW($FI$130)+1),"")</f>
        <v>0</v>
      </c>
      <c r="FJ207">
        <f>IFERROR(SMALL(FJ47:FJ127,ROW()-ROW($FJ$130)+1),"")</f>
        <v>0</v>
      </c>
      <c r="FK207">
        <f>IFERROR(SMALL(FK47:FK127,ROW()-ROW($FK$130)+1),"")</f>
        <v>0</v>
      </c>
      <c r="FL207">
        <f>IFERROR(SMALL(FL47:FL127,ROW()-ROW($FL$130)+1),"")</f>
        <v>0</v>
      </c>
      <c r="FM207">
        <f>IFERROR(SMALL(FM47:FM127,ROW()-ROW($FM$130)+1),"")</f>
        <v>0</v>
      </c>
      <c r="FN207">
        <f>IFERROR(SMALL(FN47:FN127,ROW()-ROW($FN$130)+1),"")</f>
        <v>0</v>
      </c>
      <c r="FO207">
        <f>IFERROR(SMALL(FO47:FO127,ROW()-ROW($FO$130)+1),"")</f>
        <v>0</v>
      </c>
      <c r="FP207">
        <f>IFERROR(SMALL(FP47:FP127,ROW()-ROW($FP$130)+1),"")</f>
        <v>0</v>
      </c>
      <c r="FQ207">
        <f>IFERROR(SMALL(FQ47:FQ127,ROW()-ROW($FQ$130)+1),"")</f>
        <v>0</v>
      </c>
      <c r="FR207">
        <f>IFERROR(SMALL(FR47:FR127,ROW()-ROW($FR$130)+1),"")</f>
        <v>0</v>
      </c>
      <c r="FS207">
        <f>IFERROR(SMALL(FS47:FS127,ROW()-ROW($FS$130)+1),"")</f>
        <v>0</v>
      </c>
      <c r="FT207">
        <f>IFERROR(SMALL(FT47:FT127,ROW()-ROW($FT$130)+1),"")</f>
        <v>0</v>
      </c>
      <c r="FU207">
        <f>IFERROR(SMALL(FU47:FU127,ROW()-ROW($FU$130)+1),"")</f>
        <v>0</v>
      </c>
      <c r="FV207">
        <f>IFERROR(SMALL(FV47:FV127,ROW()-ROW($FV$130)+1),"")</f>
        <v>0</v>
      </c>
      <c r="FW207">
        <f>IFERROR(SMALL(FW47:FW127,ROW()-ROW($FW$130)+1),"")</f>
        <v>0</v>
      </c>
      <c r="FX207">
        <f>IFERROR(SMALL(FX47:FX127,ROW()-ROW($FX$130)+1),"")</f>
        <v>0</v>
      </c>
      <c r="FY207">
        <f>IFERROR(SMALL(FY47:FY127,ROW()-ROW($FY$130)+1),"")</f>
        <v>0</v>
      </c>
      <c r="FZ207">
        <f>IFERROR(SMALL(FZ47:FZ127,ROW()-ROW($FZ$130)+1),"")</f>
        <v>0</v>
      </c>
      <c r="GA207">
        <f>IFERROR(SMALL(GA47:GA127,ROW()-ROW($GA$130)+1),"")</f>
        <v>0</v>
      </c>
      <c r="GB207">
        <f>IFERROR(SMALL(GB47:GB127,ROW()-ROW($GB$130)+1),"")</f>
        <v>0</v>
      </c>
      <c r="GC207">
        <f>IFERROR(SMALL(GC47:GC127,ROW()-ROW($GC$130)+1),"")</f>
        <v>0</v>
      </c>
      <c r="GD207">
        <f>IFERROR(SMALL(GD47:GD127,ROW()-ROW($GD$130)+1),"")</f>
        <v>0</v>
      </c>
      <c r="GE207">
        <f>IFERROR(SMALL(GE47:GE127,ROW()-ROW($GE$130)+1),"")</f>
        <v>0</v>
      </c>
      <c r="GF207">
        <f>IFERROR(SMALL(GF47:GF127,ROW()-ROW($GF$130)+1),"")</f>
        <v>0</v>
      </c>
      <c r="GG207">
        <f>IFERROR(SMALL(GG47:GG127,ROW()-ROW($GG$130)+1),"")</f>
        <v>0</v>
      </c>
      <c r="GH207">
        <f>IFERROR(SMALL(GH47:GH127,ROW()-ROW($GH$130)+1),"")</f>
        <v>0</v>
      </c>
      <c r="GI207">
        <f>IFERROR(SMALL(GI47:GI127,ROW()-ROW($GI$130)+1),"")</f>
        <v>0</v>
      </c>
      <c r="GJ207">
        <f>IFERROR(SMALL(GJ47:GJ127,ROW()-ROW($GJ$130)+1),"")</f>
        <v>0</v>
      </c>
      <c r="GK207">
        <f>IFERROR(SMALL(GK47:GK127,ROW()-ROW($GK$130)+1),"")</f>
        <v>0</v>
      </c>
      <c r="GL207">
        <f>IFERROR(SMALL(GL47:GL127,ROW()-ROW($GL$130)+1),"")</f>
        <v>0</v>
      </c>
      <c r="GM207">
        <f>IFERROR(SMALL(GM47:GM127,ROW()-ROW($GM$130)+1),"")</f>
        <v>0</v>
      </c>
      <c r="GN207">
        <f>IFERROR(SMALL(GN47:GN127,ROW()-ROW($GN$130)+1),"")</f>
        <v>0</v>
      </c>
      <c r="GO207">
        <f>IFERROR(SMALL(GO47:GO127,ROW()-ROW($GO$130)+1),"")</f>
        <v>0</v>
      </c>
      <c r="GP207">
        <f>IFERROR(SMALL(GP47:GP127,ROW()-ROW($GP$130)+1),"")</f>
        <v>0</v>
      </c>
      <c r="GQ207">
        <f>IFERROR(SMALL(GQ47:GQ127,ROW()-ROW($GQ$130)+1),"")</f>
        <v>0</v>
      </c>
      <c r="GR207">
        <f>IFERROR(SMALL(GR47:GR127,ROW()-ROW($GR$130)+1),"")</f>
        <v>0</v>
      </c>
      <c r="GS207">
        <f>IFERROR(SMALL(GS47:GS127,ROW()-ROW($GS$130)+1),"")</f>
        <v>0</v>
      </c>
      <c r="GT207">
        <f>IFERROR(SMALL(GT47:GT127,ROW()-ROW($GT$130)+1),"")</f>
        <v>0</v>
      </c>
      <c r="GU207">
        <f>IFERROR(SMALL(GU47:GU127,ROW()-ROW($GU$130)+1),"")</f>
        <v>0</v>
      </c>
      <c r="GV207">
        <f>IFERROR(SMALL(GV47:GV127,ROW()-ROW($GV$130)+1),"")</f>
        <v>0</v>
      </c>
      <c r="GW207">
        <f>IFERROR(SMALL(GW47:GW127,ROW()-ROW($GW$130)+1),"")</f>
        <v>0</v>
      </c>
      <c r="GX207">
        <f>IFERROR(SMALL(GX47:GX127,ROW()-ROW($GX$130)+1),"")</f>
        <v>0</v>
      </c>
      <c r="GY207">
        <f>IFERROR(SMALL(GY47:GY127,ROW()-ROW($GY$130)+1),"")</f>
        <v>0</v>
      </c>
      <c r="GZ207">
        <f>IFERROR(SMALL(GZ47:GZ127,ROW()-ROW($GZ$130)+1),"")</f>
        <v>0</v>
      </c>
      <c r="HA207">
        <f>IFERROR(SMALL(HA47:HA127,ROW()-ROW($HA$130)+1),"")</f>
        <v>0</v>
      </c>
      <c r="HB207">
        <f>IFERROR(SMALL(HB47:HB127,ROW()-ROW($HB$130)+1),"")</f>
        <v>0</v>
      </c>
      <c r="HC207">
        <f>IFERROR(SMALL(HC47:HC127,ROW()-ROW($HC$130)+1),"")</f>
        <v>0</v>
      </c>
      <c r="HD207">
        <f>IFERROR(SMALL(HD47:HD127,ROW()-ROW($HD$130)+1),"")</f>
        <v>0</v>
      </c>
      <c r="HE207">
        <f>IFERROR(SMALL(HE47:HE127,ROW()-ROW($HE$130)+1),"")</f>
        <v>0</v>
      </c>
      <c r="HF207">
        <f>IFERROR(SMALL(HF47:HF127,ROW()-ROW($HF$130)+1),"")</f>
        <v>0</v>
      </c>
      <c r="HG207">
        <f>IFERROR(SMALL(HG47:HG127,ROW()-ROW($HG$130)+1),"")</f>
        <v>0</v>
      </c>
      <c r="HH207">
        <f>IFERROR(SMALL(HH47:HH127,ROW()-ROW($HH$130)+1),"")</f>
        <v>0</v>
      </c>
      <c r="HI207">
        <f>IFERROR(SMALL(HI47:HI127,ROW()-ROW($HI$130)+1),"")</f>
        <v>0</v>
      </c>
      <c r="HJ207">
        <f>IFERROR(SMALL(HJ47:HJ127,ROW()-ROW($HJ$130)+1),"")</f>
        <v>0</v>
      </c>
      <c r="HK207">
        <f>IFERROR(SMALL(HK47:HK127,ROW()-ROW($HK$130)+1),"")</f>
        <v>0</v>
      </c>
      <c r="HL207">
        <f>IFERROR(SMALL(HL47:HL127,ROW()-ROW($HL$130)+1),"")</f>
        <v>0</v>
      </c>
      <c r="HM207">
        <f>IFERROR(SMALL(HM47:HM127,ROW()-ROW($HM$130)+1),"")</f>
        <v>0</v>
      </c>
      <c r="HN207">
        <f>IFERROR(SMALL(HN47:HN127,ROW()-ROW($HN$130)+1),"")</f>
        <v>0</v>
      </c>
      <c r="HO207">
        <f>IFERROR(SMALL(HO47:HO127,ROW()-ROW($HO$130)+1),"")</f>
        <v>0</v>
      </c>
      <c r="HP207">
        <f>IFERROR(SMALL(HP47:HP127,ROW()-ROW($HP$130)+1),"")</f>
        <v>0</v>
      </c>
      <c r="HQ207">
        <f>IFERROR(SMALL(HQ47:HQ127,ROW()-ROW($HQ$130)+1),"")</f>
        <v>0</v>
      </c>
      <c r="HR207">
        <f>IFERROR(SMALL(HR47:HR127,ROW()-ROW($HR$130)+1),"")</f>
        <v>0</v>
      </c>
      <c r="HS207">
        <f>IFERROR(SMALL(HS47:HS127,ROW()-ROW($HS$130)+1),"")</f>
        <v>0</v>
      </c>
      <c r="HT207">
        <f>IFERROR(SMALL(HT47:HT127,ROW()-ROW($HT$130)+1),"")</f>
        <v>0</v>
      </c>
      <c r="HU207">
        <f>IFERROR(SMALL(HU47:HU127,ROW()-ROW($HU$130)+1),"")</f>
        <v>0</v>
      </c>
      <c r="HV207">
        <f>IFERROR(SMALL(HV47:HV127,ROW()-ROW($HV$130)+1),"")</f>
        <v>0</v>
      </c>
      <c r="HW207">
        <f>IFERROR(SMALL(HW47:HW127,ROW()-ROW($HW$130)+1),"")</f>
        <v>0</v>
      </c>
      <c r="HX207">
        <f>IFERROR(SMALL(HX47:HX127,ROW()-ROW($HX$130)+1),"")</f>
        <v>0</v>
      </c>
      <c r="HY207">
        <f>IFERROR(SMALL(HY47:HY127,ROW()-ROW($HY$130)+1),"")</f>
        <v>0</v>
      </c>
      <c r="HZ207">
        <f>IFERROR(SMALL(HZ47:HZ127,ROW()-ROW($HZ$130)+1),"")</f>
        <v>0</v>
      </c>
      <c r="IA207">
        <f>IFERROR(SMALL(IA47:IA127,ROW()-ROW($IA$130)+1),"")</f>
        <v>0</v>
      </c>
      <c r="IB207">
        <f>IFERROR(SMALL(IB47:IB127,ROW()-ROW($IB$130)+1),"")</f>
        <v>0</v>
      </c>
      <c r="IC207">
        <f>IFERROR(SMALL(IC47:IC127,ROW()-ROW($IC$130)+1),"")</f>
        <v>0</v>
      </c>
      <c r="ID207">
        <f>IFERROR(SMALL(ID47:ID127,ROW()-ROW($ID$130)+1),"")</f>
        <v>0</v>
      </c>
    </row>
    <row r="208" spans="5:238">
      <c r="E208">
        <f>IFERROR(SMALL(E47:E127,ROW()-ROW($E$130)+1),"")</f>
        <v>0</v>
      </c>
      <c r="F208">
        <f>IFERROR(SMALL(F47:F127,ROW()-ROW($F$130)+1),"")</f>
        <v>0</v>
      </c>
      <c r="G208">
        <f>IFERROR(SMALL(G47:G127,ROW()-ROW($G$130)+1),"")</f>
        <v>0</v>
      </c>
      <c r="H208">
        <f>IFERROR(SMALL(H47:H127,ROW()-ROW($H$130)+1),"")</f>
        <v>0</v>
      </c>
      <c r="I208">
        <f>IFERROR(SMALL(I47:I127,ROW()-ROW($I$130)+1),"")</f>
        <v>0</v>
      </c>
      <c r="J208">
        <f>IFERROR(SMALL(J47:J127,ROW()-ROW($J$130)+1),"")</f>
        <v>0</v>
      </c>
      <c r="K208">
        <f>IFERROR(SMALL(K47:K127,ROW()-ROW($K$130)+1),"")</f>
        <v>0</v>
      </c>
      <c r="L208">
        <f>IFERROR(SMALL(L47:L127,ROW()-ROW($L$130)+1),"")</f>
        <v>0</v>
      </c>
      <c r="M208">
        <f>IFERROR(SMALL(M47:M127,ROW()-ROW($M$130)+1),"")</f>
        <v>0</v>
      </c>
      <c r="N208">
        <f>IFERROR(SMALL(N47:N127,ROW()-ROW($N$130)+1),"")</f>
        <v>0</v>
      </c>
      <c r="O208">
        <f>IFERROR(SMALL(O47:O127,ROW()-ROW($O$130)+1),"")</f>
        <v>0</v>
      </c>
      <c r="P208">
        <f>IFERROR(SMALL(P47:P127,ROW()-ROW($P$130)+1),"")</f>
        <v>0</v>
      </c>
      <c r="Q208">
        <f>IFERROR(SMALL(Q47:Q127,ROW()-ROW($Q$130)+1),"")</f>
        <v>0</v>
      </c>
      <c r="R208">
        <f>IFERROR(SMALL(R47:R127,ROW()-ROW($R$130)+1),"")</f>
        <v>0</v>
      </c>
      <c r="S208">
        <f>IFERROR(SMALL(S47:S127,ROW()-ROW($S$130)+1),"")</f>
        <v>0</v>
      </c>
      <c r="T208">
        <f>IFERROR(SMALL(T47:T127,ROW()-ROW($T$130)+1),"")</f>
        <v>0</v>
      </c>
      <c r="U208">
        <f>IFERROR(SMALL(U47:U127,ROW()-ROW($U$130)+1),"")</f>
        <v>0</v>
      </c>
      <c r="V208">
        <f>IFERROR(SMALL(V47:V127,ROW()-ROW($V$130)+1),"")</f>
        <v>0</v>
      </c>
      <c r="W208">
        <f>IFERROR(SMALL(W47:W127,ROW()-ROW($W$130)+1),"")</f>
        <v>0</v>
      </c>
      <c r="X208">
        <f>IFERROR(SMALL(X47:X127,ROW()-ROW($X$130)+1),"")</f>
        <v>0</v>
      </c>
      <c r="Y208">
        <f>IFERROR(SMALL(Y47:Y127,ROW()-ROW($Y$130)+1),"")</f>
        <v>0</v>
      </c>
      <c r="Z208">
        <f>IFERROR(SMALL(Z47:Z127,ROW()-ROW($Z$130)+1),"")</f>
        <v>0</v>
      </c>
      <c r="AA208">
        <f>IFERROR(SMALL(AA47:AA127,ROW()-ROW($AA$130)+1),"")</f>
        <v>0</v>
      </c>
      <c r="AB208">
        <f>IFERROR(SMALL(AB47:AB127,ROW()-ROW($AB$130)+1),"")</f>
        <v>0</v>
      </c>
      <c r="AC208">
        <f>IFERROR(SMALL(AC47:AC127,ROW()-ROW($AC$130)+1),"")</f>
        <v>0</v>
      </c>
      <c r="AD208">
        <f>IFERROR(SMALL(AD47:AD127,ROW()-ROW($AD$130)+1),"")</f>
        <v>0</v>
      </c>
      <c r="AE208">
        <f>IFERROR(SMALL(AE47:AE127,ROW()-ROW($AE$130)+1),"")</f>
        <v>0</v>
      </c>
      <c r="AF208">
        <f>IFERROR(SMALL(AF47:AF127,ROW()-ROW($AF$130)+1),"")</f>
        <v>0</v>
      </c>
      <c r="AG208">
        <f>IFERROR(SMALL(AG47:AG127,ROW()-ROW($AG$130)+1),"")</f>
        <v>0</v>
      </c>
      <c r="AH208">
        <f>IFERROR(SMALL(AH47:AH127,ROW()-ROW($AH$130)+1),"")</f>
        <v>0</v>
      </c>
      <c r="AI208">
        <f>IFERROR(SMALL(AI47:AI127,ROW()-ROW($AI$130)+1),"")</f>
        <v>0</v>
      </c>
      <c r="AJ208">
        <f>IFERROR(SMALL(AJ47:AJ127,ROW()-ROW($AJ$130)+1),"")</f>
        <v>0</v>
      </c>
      <c r="AK208">
        <f>IFERROR(SMALL(AK47:AK127,ROW()-ROW($AK$130)+1),"")</f>
        <v>0</v>
      </c>
      <c r="AL208">
        <f>IFERROR(SMALL(AL47:AL127,ROW()-ROW($AL$130)+1),"")</f>
        <v>0</v>
      </c>
      <c r="AM208">
        <f>IFERROR(SMALL(AM47:AM127,ROW()-ROW($AM$130)+1),"")</f>
        <v>0</v>
      </c>
      <c r="AN208">
        <f>IFERROR(SMALL(AN47:AN127,ROW()-ROW($AN$130)+1),"")</f>
        <v>0</v>
      </c>
      <c r="AO208">
        <f>IFERROR(SMALL(AO47:AO127,ROW()-ROW($AO$130)+1),"")</f>
        <v>0</v>
      </c>
      <c r="AP208">
        <f>IFERROR(SMALL(AP47:AP127,ROW()-ROW($AP$130)+1),"")</f>
        <v>0</v>
      </c>
      <c r="AQ208">
        <f>IFERROR(SMALL(AQ47:AQ127,ROW()-ROW($AQ$130)+1),"")</f>
        <v>0</v>
      </c>
      <c r="AR208">
        <f>IFERROR(SMALL(AR47:AR127,ROW()-ROW($AR$130)+1),"")</f>
        <v>0</v>
      </c>
      <c r="AS208">
        <f>IFERROR(SMALL(AS47:AS127,ROW()-ROW($AS$130)+1),"")</f>
        <v>0</v>
      </c>
      <c r="AT208">
        <f>IFERROR(SMALL(AT47:AT127,ROW()-ROW($AT$130)+1),"")</f>
        <v>0</v>
      </c>
      <c r="AU208">
        <f>IFERROR(SMALL(AU47:AU127,ROW()-ROW($AU$130)+1),"")</f>
        <v>0</v>
      </c>
      <c r="AV208">
        <f>IFERROR(SMALL(AV47:AV127,ROW()-ROW($AV$130)+1),"")</f>
        <v>0</v>
      </c>
      <c r="AW208">
        <f>IFERROR(SMALL(AW47:AW127,ROW()-ROW($AW$130)+1),"")</f>
        <v>0</v>
      </c>
      <c r="AX208">
        <f>IFERROR(SMALL(AX47:AX127,ROW()-ROW($AX$130)+1),"")</f>
        <v>0</v>
      </c>
      <c r="AY208">
        <f>IFERROR(SMALL(AY47:AY127,ROW()-ROW($AY$130)+1),"")</f>
        <v>0</v>
      </c>
      <c r="AZ208">
        <f>IFERROR(SMALL(AZ47:AZ127,ROW()-ROW($AZ$130)+1),"")</f>
        <v>0</v>
      </c>
      <c r="BA208">
        <f>IFERROR(SMALL(BA47:BA127,ROW()-ROW($BA$130)+1),"")</f>
        <v>0</v>
      </c>
      <c r="BB208">
        <f>IFERROR(SMALL(BB47:BB127,ROW()-ROW($BB$130)+1),"")</f>
        <v>0</v>
      </c>
      <c r="BC208">
        <f>IFERROR(SMALL(BC47:BC127,ROW()-ROW($BC$130)+1),"")</f>
        <v>0</v>
      </c>
      <c r="BD208">
        <f>IFERROR(SMALL(BD47:BD127,ROW()-ROW($BD$130)+1),"")</f>
        <v>0</v>
      </c>
      <c r="BE208">
        <f>IFERROR(SMALL(BE47:BE127,ROW()-ROW($BE$130)+1),"")</f>
        <v>0</v>
      </c>
      <c r="BF208">
        <f>IFERROR(SMALL(BF47:BF127,ROW()-ROW($BF$130)+1),"")</f>
        <v>0</v>
      </c>
      <c r="BG208">
        <f>IFERROR(SMALL(BG47:BG127,ROW()-ROW($BG$130)+1),"")</f>
        <v>0</v>
      </c>
      <c r="BH208">
        <f>IFERROR(SMALL(BH47:BH127,ROW()-ROW($BH$130)+1),"")</f>
        <v>0</v>
      </c>
      <c r="BI208">
        <f>IFERROR(SMALL(BI47:BI127,ROW()-ROW($BI$130)+1),"")</f>
        <v>0</v>
      </c>
      <c r="BJ208">
        <f>IFERROR(SMALL(BJ47:BJ127,ROW()-ROW($BJ$130)+1),"")</f>
        <v>0</v>
      </c>
      <c r="BK208">
        <f>IFERROR(SMALL(BK47:BK127,ROW()-ROW($BK$130)+1),"")</f>
        <v>0</v>
      </c>
      <c r="BL208">
        <f>IFERROR(SMALL(BL47:BL127,ROW()-ROW($BL$130)+1),"")</f>
        <v>0</v>
      </c>
      <c r="BM208">
        <f>IFERROR(SMALL(BM47:BM127,ROW()-ROW($BM$130)+1),"")</f>
        <v>0</v>
      </c>
      <c r="BN208">
        <f>IFERROR(SMALL(BN47:BN127,ROW()-ROW($BN$130)+1),"")</f>
        <v>0</v>
      </c>
      <c r="BO208">
        <f>IFERROR(SMALL(BO47:BO127,ROW()-ROW($BO$130)+1),"")</f>
        <v>0</v>
      </c>
      <c r="BP208">
        <f>IFERROR(SMALL(BP47:BP127,ROW()-ROW($BP$130)+1),"")</f>
        <v>0</v>
      </c>
      <c r="BQ208">
        <f>IFERROR(SMALL(BQ47:BQ127,ROW()-ROW($BQ$130)+1),"")</f>
        <v>0</v>
      </c>
      <c r="BR208">
        <f>IFERROR(SMALL(BR47:BR127,ROW()-ROW($BR$130)+1),"")</f>
        <v>0</v>
      </c>
      <c r="BS208">
        <f>IFERROR(SMALL(BS47:BS127,ROW()-ROW($BS$130)+1),"")</f>
        <v>0</v>
      </c>
      <c r="BT208">
        <f>IFERROR(SMALL(BT47:BT127,ROW()-ROW($BT$130)+1),"")</f>
        <v>0</v>
      </c>
      <c r="BU208">
        <f>IFERROR(SMALL(BU47:BU127,ROW()-ROW($BU$130)+1),"")</f>
        <v>0</v>
      </c>
      <c r="BV208">
        <f>IFERROR(SMALL(BV47:BV127,ROW()-ROW($BV$130)+1),"")</f>
        <v>0</v>
      </c>
      <c r="BW208">
        <f>IFERROR(SMALL(BW47:BW127,ROW()-ROW($BW$130)+1),"")</f>
        <v>0</v>
      </c>
      <c r="BX208">
        <f>IFERROR(SMALL(BX47:BX127,ROW()-ROW($BX$130)+1),"")</f>
        <v>0</v>
      </c>
      <c r="BY208">
        <f>IFERROR(SMALL(BY47:BY127,ROW()-ROW($BY$130)+1),"")</f>
        <v>0</v>
      </c>
      <c r="BZ208">
        <f>IFERROR(SMALL(BZ47:BZ127,ROW()-ROW($BZ$130)+1),"")</f>
        <v>0</v>
      </c>
      <c r="CA208">
        <f>IFERROR(SMALL(CA47:CA127,ROW()-ROW($CA$130)+1),"")</f>
        <v>0</v>
      </c>
      <c r="CB208">
        <f>IFERROR(SMALL(CB47:CB127,ROW()-ROW($CB$130)+1),"")</f>
        <v>0</v>
      </c>
      <c r="CC208">
        <f>IFERROR(SMALL(CC47:CC127,ROW()-ROW($CC$130)+1),"")</f>
        <v>0</v>
      </c>
      <c r="CD208">
        <f>IFERROR(SMALL(CD47:CD127,ROW()-ROW($CD$130)+1),"")</f>
        <v>0</v>
      </c>
      <c r="CE208">
        <f>IFERROR(SMALL(CE47:CE127,ROW()-ROW($CE$130)+1),"")</f>
        <v>0</v>
      </c>
      <c r="CF208">
        <f>IFERROR(SMALL(CF47:CF127,ROW()-ROW($CF$130)+1),"")</f>
        <v>0</v>
      </c>
      <c r="CG208">
        <f>IFERROR(SMALL(CG47:CG127,ROW()-ROW($CG$130)+1),"")</f>
        <v>0</v>
      </c>
      <c r="CH208">
        <f>IFERROR(SMALL(CH47:CH127,ROW()-ROW($CH$130)+1),"")</f>
        <v>0</v>
      </c>
      <c r="CI208">
        <f>IFERROR(SMALL(CI47:CI127,ROW()-ROW($CI$130)+1),"")</f>
        <v>0</v>
      </c>
      <c r="CJ208">
        <f>IFERROR(SMALL(CJ47:CJ127,ROW()-ROW($CJ$130)+1),"")</f>
        <v>0</v>
      </c>
      <c r="CK208">
        <f>IFERROR(SMALL(CK47:CK127,ROW()-ROW($CK$130)+1),"")</f>
        <v>0</v>
      </c>
      <c r="CL208">
        <f>IFERROR(SMALL(CL47:CL127,ROW()-ROW($CL$130)+1),"")</f>
        <v>0</v>
      </c>
      <c r="CM208">
        <f>IFERROR(SMALL(CM47:CM127,ROW()-ROW($CM$130)+1),"")</f>
        <v>0</v>
      </c>
      <c r="CN208">
        <f>IFERROR(SMALL(CN47:CN127,ROW()-ROW($CN$130)+1),"")</f>
        <v>0</v>
      </c>
      <c r="CO208">
        <f>IFERROR(SMALL(CO47:CO127,ROW()-ROW($CO$130)+1),"")</f>
        <v>0</v>
      </c>
      <c r="CP208">
        <f>IFERROR(SMALL(CP47:CP127,ROW()-ROW($CP$130)+1),"")</f>
        <v>0</v>
      </c>
      <c r="CQ208">
        <f>IFERROR(SMALL(CQ47:CQ127,ROW()-ROW($CQ$130)+1),"")</f>
        <v>0</v>
      </c>
      <c r="CR208">
        <f>IFERROR(SMALL(CR47:CR127,ROW()-ROW($CR$130)+1),"")</f>
        <v>0</v>
      </c>
      <c r="CS208">
        <f>IFERROR(SMALL(CS47:CS127,ROW()-ROW($CS$130)+1),"")</f>
        <v>0</v>
      </c>
      <c r="CT208">
        <f>IFERROR(SMALL(CT47:CT127,ROW()-ROW($CT$130)+1),"")</f>
        <v>0</v>
      </c>
      <c r="CU208">
        <f>IFERROR(SMALL(CU47:CU127,ROW()-ROW($CU$130)+1),"")</f>
        <v>0</v>
      </c>
      <c r="CV208">
        <f>IFERROR(SMALL(CV47:CV127,ROW()-ROW($CV$130)+1),"")</f>
        <v>0</v>
      </c>
      <c r="CW208">
        <f>IFERROR(SMALL(CW47:CW127,ROW()-ROW($CW$130)+1),"")</f>
        <v>0</v>
      </c>
      <c r="CX208">
        <f>IFERROR(SMALL(CX47:CX127,ROW()-ROW($CX$130)+1),"")</f>
        <v>0</v>
      </c>
      <c r="CY208">
        <f>IFERROR(SMALL(CY47:CY127,ROW()-ROW($CY$130)+1),"")</f>
        <v>0</v>
      </c>
      <c r="CZ208">
        <f>IFERROR(SMALL(CZ47:CZ127,ROW()-ROW($CZ$130)+1),"")</f>
        <v>0</v>
      </c>
      <c r="DA208">
        <f>IFERROR(SMALL(DA47:DA127,ROW()-ROW($DA$130)+1),"")</f>
        <v>0</v>
      </c>
      <c r="DB208">
        <f>IFERROR(SMALL(DB47:DB127,ROW()-ROW($DB$130)+1),"")</f>
        <v>0</v>
      </c>
      <c r="DC208">
        <f>IFERROR(SMALL(DC47:DC127,ROW()-ROW($DC$130)+1),"")</f>
        <v>0</v>
      </c>
      <c r="DD208">
        <f>IFERROR(SMALL(DD47:DD127,ROW()-ROW($DD$130)+1),"")</f>
        <v>0</v>
      </c>
      <c r="DE208">
        <f>IFERROR(SMALL(DE47:DE127,ROW()-ROW($DE$130)+1),"")</f>
        <v>0</v>
      </c>
      <c r="DF208">
        <f>IFERROR(SMALL(DF47:DF127,ROW()-ROW($DF$130)+1),"")</f>
        <v>0</v>
      </c>
      <c r="DG208">
        <f>IFERROR(SMALL(DG47:DG127,ROW()-ROW($DG$130)+1),"")</f>
        <v>0</v>
      </c>
      <c r="DH208">
        <f>IFERROR(SMALL(DH47:DH127,ROW()-ROW($DH$130)+1),"")</f>
        <v>0</v>
      </c>
      <c r="DI208">
        <f>IFERROR(SMALL(DI47:DI127,ROW()-ROW($DI$130)+1),"")</f>
        <v>0</v>
      </c>
      <c r="DJ208">
        <f>IFERROR(SMALL(DJ47:DJ127,ROW()-ROW($DJ$130)+1),"")</f>
        <v>0</v>
      </c>
      <c r="DK208">
        <f>IFERROR(SMALL(DK47:DK127,ROW()-ROW($DK$130)+1),"")</f>
        <v>0</v>
      </c>
      <c r="DL208">
        <f>IFERROR(SMALL(DL47:DL127,ROW()-ROW($DL$130)+1),"")</f>
        <v>0</v>
      </c>
      <c r="DM208">
        <f>IFERROR(SMALL(DM47:DM127,ROW()-ROW($DM$130)+1),"")</f>
        <v>0</v>
      </c>
      <c r="DN208">
        <f>IFERROR(SMALL(DN47:DN127,ROW()-ROW($DN$130)+1),"")</f>
        <v>0</v>
      </c>
      <c r="DO208">
        <f>IFERROR(SMALL(DO47:DO127,ROW()-ROW($DO$130)+1),"")</f>
        <v>0</v>
      </c>
      <c r="DP208">
        <f>IFERROR(SMALL(DP47:DP127,ROW()-ROW($DP$130)+1),"")</f>
        <v>0</v>
      </c>
      <c r="DS208">
        <f>IFERROR(SMALL(DS47:DS127,ROW()-ROW($DS$130)+1),"")</f>
        <v>0</v>
      </c>
      <c r="DT208">
        <f>IFERROR(SMALL(DT47:DT127,ROW()-ROW($DT$130)+1),"")</f>
        <v>0</v>
      </c>
      <c r="DU208">
        <f>IFERROR(SMALL(DU47:DU127,ROW()-ROW($DU$130)+1),"")</f>
        <v>0</v>
      </c>
      <c r="DV208">
        <f>IFERROR(SMALL(DV47:DV127,ROW()-ROW($DV$130)+1),"")</f>
        <v>0</v>
      </c>
      <c r="DW208">
        <f>IFERROR(SMALL(DW47:DW127,ROW()-ROW($DW$130)+1),"")</f>
        <v>0</v>
      </c>
      <c r="DX208">
        <f>IFERROR(SMALL(DX47:DX127,ROW()-ROW($DX$130)+1),"")</f>
        <v>0</v>
      </c>
      <c r="DY208">
        <f>IFERROR(SMALL(DY47:DY127,ROW()-ROW($DY$130)+1),"")</f>
        <v>0</v>
      </c>
      <c r="DZ208">
        <f>IFERROR(SMALL(DZ47:DZ127,ROW()-ROW($DZ$130)+1),"")</f>
        <v>0</v>
      </c>
      <c r="EA208">
        <f>IFERROR(SMALL(EA47:EA127,ROW()-ROW($EA$130)+1),"")</f>
        <v>0</v>
      </c>
      <c r="EB208">
        <f>IFERROR(SMALL(EB47:EB127,ROW()-ROW($EB$130)+1),"")</f>
        <v>0</v>
      </c>
      <c r="EC208">
        <f>IFERROR(SMALL(EC47:EC127,ROW()-ROW($EC$130)+1),"")</f>
        <v>0</v>
      </c>
      <c r="ED208">
        <f>IFERROR(SMALL(ED47:ED127,ROW()-ROW($ED$130)+1),"")</f>
        <v>0</v>
      </c>
      <c r="EE208">
        <f>IFERROR(SMALL(EE47:EE127,ROW()-ROW($EE$130)+1),"")</f>
        <v>0</v>
      </c>
      <c r="EF208">
        <f>IFERROR(SMALL(EF47:EF127,ROW()-ROW($EF$130)+1),"")</f>
        <v>0</v>
      </c>
      <c r="EG208">
        <f>IFERROR(SMALL(EG47:EG127,ROW()-ROW($EG$130)+1),"")</f>
        <v>0</v>
      </c>
      <c r="EH208">
        <f>IFERROR(SMALL(EH47:EH127,ROW()-ROW($EH$130)+1),"")</f>
        <v>0</v>
      </c>
      <c r="EI208">
        <f>IFERROR(SMALL(EI47:EI127,ROW()-ROW($EI$130)+1),"")</f>
        <v>0</v>
      </c>
      <c r="EJ208">
        <f>IFERROR(SMALL(EJ47:EJ127,ROW()-ROW($EJ$130)+1),"")</f>
        <v>0</v>
      </c>
      <c r="EK208">
        <f>IFERROR(SMALL(EK47:EK127,ROW()-ROW($EK$130)+1),"")</f>
        <v>0</v>
      </c>
      <c r="EL208">
        <f>IFERROR(SMALL(EL47:EL127,ROW()-ROW($EL$130)+1),"")</f>
        <v>0</v>
      </c>
      <c r="EM208">
        <f>IFERROR(SMALL(EM47:EM127,ROW()-ROW($EM$130)+1),"")</f>
        <v>0</v>
      </c>
      <c r="EN208">
        <f>IFERROR(SMALL(EN47:EN127,ROW()-ROW($EN$130)+1),"")</f>
        <v>0</v>
      </c>
      <c r="EO208">
        <f>IFERROR(SMALL(EO47:EO127,ROW()-ROW($EO$130)+1),"")</f>
        <v>0</v>
      </c>
      <c r="EP208">
        <f>IFERROR(SMALL(EP47:EP127,ROW()-ROW($EP$130)+1),"")</f>
        <v>0</v>
      </c>
      <c r="EQ208">
        <f>IFERROR(SMALL(EQ47:EQ127,ROW()-ROW($EQ$130)+1),"")</f>
        <v>0</v>
      </c>
      <c r="ER208">
        <f>IFERROR(SMALL(ER47:ER127,ROW()-ROW($ER$130)+1),"")</f>
        <v>0</v>
      </c>
      <c r="ES208">
        <f>IFERROR(SMALL(ES47:ES127,ROW()-ROW($ES$130)+1),"")</f>
        <v>0</v>
      </c>
      <c r="ET208">
        <f>IFERROR(SMALL(ET47:ET127,ROW()-ROW($ET$130)+1),"")</f>
        <v>0</v>
      </c>
      <c r="EU208">
        <f>IFERROR(SMALL(EU47:EU127,ROW()-ROW($EU$130)+1),"")</f>
        <v>0</v>
      </c>
      <c r="EV208">
        <f>IFERROR(SMALL(EV47:EV127,ROW()-ROW($EV$130)+1),"")</f>
        <v>0</v>
      </c>
      <c r="EW208">
        <f>IFERROR(SMALL(EW47:EW127,ROW()-ROW($EW$130)+1),"")</f>
        <v>0</v>
      </c>
      <c r="EX208">
        <f>IFERROR(SMALL(EX47:EX127,ROW()-ROW($EX$130)+1),"")</f>
        <v>0</v>
      </c>
      <c r="EY208">
        <f>IFERROR(SMALL(EY47:EY127,ROW()-ROW($EY$130)+1),"")</f>
        <v>0</v>
      </c>
      <c r="EZ208">
        <f>IFERROR(SMALL(EZ47:EZ127,ROW()-ROW($EZ$130)+1),"")</f>
        <v>0</v>
      </c>
      <c r="FA208">
        <f>IFERROR(SMALL(FA47:FA127,ROW()-ROW($FA$130)+1),"")</f>
        <v>0</v>
      </c>
      <c r="FB208">
        <f>IFERROR(SMALL(FB47:FB127,ROW()-ROW($FB$130)+1),"")</f>
        <v>0</v>
      </c>
      <c r="FC208">
        <f>IFERROR(SMALL(FC47:FC127,ROW()-ROW($FC$130)+1),"")</f>
        <v>0</v>
      </c>
      <c r="FD208">
        <f>IFERROR(SMALL(FD47:FD127,ROW()-ROW($FD$130)+1),"")</f>
        <v>0</v>
      </c>
      <c r="FE208">
        <f>IFERROR(SMALL(FE47:FE127,ROW()-ROW($FE$130)+1),"")</f>
        <v>0</v>
      </c>
      <c r="FF208">
        <f>IFERROR(SMALL(FF47:FF127,ROW()-ROW($FF$130)+1),"")</f>
        <v>0</v>
      </c>
      <c r="FG208">
        <f>IFERROR(SMALL(FG47:FG127,ROW()-ROW($FG$130)+1),"")</f>
        <v>0</v>
      </c>
      <c r="FH208">
        <f>IFERROR(SMALL(FH47:FH127,ROW()-ROW($FH$130)+1),"")</f>
        <v>0</v>
      </c>
      <c r="FI208">
        <f>IFERROR(SMALL(FI47:FI127,ROW()-ROW($FI$130)+1),"")</f>
        <v>0</v>
      </c>
      <c r="FJ208">
        <f>IFERROR(SMALL(FJ47:FJ127,ROW()-ROW($FJ$130)+1),"")</f>
        <v>0</v>
      </c>
      <c r="FK208">
        <f>IFERROR(SMALL(FK47:FK127,ROW()-ROW($FK$130)+1),"")</f>
        <v>0</v>
      </c>
      <c r="FL208">
        <f>IFERROR(SMALL(FL47:FL127,ROW()-ROW($FL$130)+1),"")</f>
        <v>0</v>
      </c>
      <c r="FM208">
        <f>IFERROR(SMALL(FM47:FM127,ROW()-ROW($FM$130)+1),"")</f>
        <v>0</v>
      </c>
      <c r="FN208">
        <f>IFERROR(SMALL(FN47:FN127,ROW()-ROW($FN$130)+1),"")</f>
        <v>0</v>
      </c>
      <c r="FO208">
        <f>IFERROR(SMALL(FO47:FO127,ROW()-ROW($FO$130)+1),"")</f>
        <v>0</v>
      </c>
      <c r="FP208">
        <f>IFERROR(SMALL(FP47:FP127,ROW()-ROW($FP$130)+1),"")</f>
        <v>0</v>
      </c>
      <c r="FQ208">
        <f>IFERROR(SMALL(FQ47:FQ127,ROW()-ROW($FQ$130)+1),"")</f>
        <v>0</v>
      </c>
      <c r="FR208">
        <f>IFERROR(SMALL(FR47:FR127,ROW()-ROW($FR$130)+1),"")</f>
        <v>0</v>
      </c>
      <c r="FS208">
        <f>IFERROR(SMALL(FS47:FS127,ROW()-ROW($FS$130)+1),"")</f>
        <v>0</v>
      </c>
      <c r="FT208">
        <f>IFERROR(SMALL(FT47:FT127,ROW()-ROW($FT$130)+1),"")</f>
        <v>0</v>
      </c>
      <c r="FU208">
        <f>IFERROR(SMALL(FU47:FU127,ROW()-ROW($FU$130)+1),"")</f>
        <v>0</v>
      </c>
      <c r="FV208">
        <f>IFERROR(SMALL(FV47:FV127,ROW()-ROW($FV$130)+1),"")</f>
        <v>0</v>
      </c>
      <c r="FW208">
        <f>IFERROR(SMALL(FW47:FW127,ROW()-ROW($FW$130)+1),"")</f>
        <v>0</v>
      </c>
      <c r="FX208">
        <f>IFERROR(SMALL(FX47:FX127,ROW()-ROW($FX$130)+1),"")</f>
        <v>0</v>
      </c>
      <c r="FY208">
        <f>IFERROR(SMALL(FY47:FY127,ROW()-ROW($FY$130)+1),"")</f>
        <v>0</v>
      </c>
      <c r="FZ208">
        <f>IFERROR(SMALL(FZ47:FZ127,ROW()-ROW($FZ$130)+1),"")</f>
        <v>0</v>
      </c>
      <c r="GA208">
        <f>IFERROR(SMALL(GA47:GA127,ROW()-ROW($GA$130)+1),"")</f>
        <v>0</v>
      </c>
      <c r="GB208">
        <f>IFERROR(SMALL(GB47:GB127,ROW()-ROW($GB$130)+1),"")</f>
        <v>0</v>
      </c>
      <c r="GC208">
        <f>IFERROR(SMALL(GC47:GC127,ROW()-ROW($GC$130)+1),"")</f>
        <v>0</v>
      </c>
      <c r="GD208">
        <f>IFERROR(SMALL(GD47:GD127,ROW()-ROW($GD$130)+1),"")</f>
        <v>0</v>
      </c>
      <c r="GE208">
        <f>IFERROR(SMALL(GE47:GE127,ROW()-ROW($GE$130)+1),"")</f>
        <v>0</v>
      </c>
      <c r="GF208">
        <f>IFERROR(SMALL(GF47:GF127,ROW()-ROW($GF$130)+1),"")</f>
        <v>0</v>
      </c>
      <c r="GG208">
        <f>IFERROR(SMALL(GG47:GG127,ROW()-ROW($GG$130)+1),"")</f>
        <v>0</v>
      </c>
      <c r="GH208">
        <f>IFERROR(SMALL(GH47:GH127,ROW()-ROW($GH$130)+1),"")</f>
        <v>0</v>
      </c>
      <c r="GI208">
        <f>IFERROR(SMALL(GI47:GI127,ROW()-ROW($GI$130)+1),"")</f>
        <v>0</v>
      </c>
      <c r="GJ208">
        <f>IFERROR(SMALL(GJ47:GJ127,ROW()-ROW($GJ$130)+1),"")</f>
        <v>0</v>
      </c>
      <c r="GK208">
        <f>IFERROR(SMALL(GK47:GK127,ROW()-ROW($GK$130)+1),"")</f>
        <v>0</v>
      </c>
      <c r="GL208">
        <f>IFERROR(SMALL(GL47:GL127,ROW()-ROW($GL$130)+1),"")</f>
        <v>0</v>
      </c>
      <c r="GM208">
        <f>IFERROR(SMALL(GM47:GM127,ROW()-ROW($GM$130)+1),"")</f>
        <v>0</v>
      </c>
      <c r="GN208">
        <f>IFERROR(SMALL(GN47:GN127,ROW()-ROW($GN$130)+1),"")</f>
        <v>0</v>
      </c>
      <c r="GO208">
        <f>IFERROR(SMALL(GO47:GO127,ROW()-ROW($GO$130)+1),"")</f>
        <v>0</v>
      </c>
      <c r="GP208">
        <f>IFERROR(SMALL(GP47:GP127,ROW()-ROW($GP$130)+1),"")</f>
        <v>0</v>
      </c>
      <c r="GQ208">
        <f>IFERROR(SMALL(GQ47:GQ127,ROW()-ROW($GQ$130)+1),"")</f>
        <v>0</v>
      </c>
      <c r="GR208">
        <f>IFERROR(SMALL(GR47:GR127,ROW()-ROW($GR$130)+1),"")</f>
        <v>0</v>
      </c>
      <c r="GS208">
        <f>IFERROR(SMALL(GS47:GS127,ROW()-ROW($GS$130)+1),"")</f>
        <v>0</v>
      </c>
      <c r="GT208">
        <f>IFERROR(SMALL(GT47:GT127,ROW()-ROW($GT$130)+1),"")</f>
        <v>0</v>
      </c>
      <c r="GU208">
        <f>IFERROR(SMALL(GU47:GU127,ROW()-ROW($GU$130)+1),"")</f>
        <v>0</v>
      </c>
      <c r="GV208">
        <f>IFERROR(SMALL(GV47:GV127,ROW()-ROW($GV$130)+1),"")</f>
        <v>0</v>
      </c>
      <c r="GW208">
        <f>IFERROR(SMALL(GW47:GW127,ROW()-ROW($GW$130)+1),"")</f>
        <v>0</v>
      </c>
      <c r="GX208">
        <f>IFERROR(SMALL(GX47:GX127,ROW()-ROW($GX$130)+1),"")</f>
        <v>0</v>
      </c>
      <c r="GY208">
        <f>IFERROR(SMALL(GY47:GY127,ROW()-ROW($GY$130)+1),"")</f>
        <v>0</v>
      </c>
      <c r="GZ208">
        <f>IFERROR(SMALL(GZ47:GZ127,ROW()-ROW($GZ$130)+1),"")</f>
        <v>0</v>
      </c>
      <c r="HA208">
        <f>IFERROR(SMALL(HA47:HA127,ROW()-ROW($HA$130)+1),"")</f>
        <v>0</v>
      </c>
      <c r="HB208">
        <f>IFERROR(SMALL(HB47:HB127,ROW()-ROW($HB$130)+1),"")</f>
        <v>0</v>
      </c>
      <c r="HC208">
        <f>IFERROR(SMALL(HC47:HC127,ROW()-ROW($HC$130)+1),"")</f>
        <v>0</v>
      </c>
      <c r="HD208">
        <f>IFERROR(SMALL(HD47:HD127,ROW()-ROW($HD$130)+1),"")</f>
        <v>0</v>
      </c>
      <c r="HE208">
        <f>IFERROR(SMALL(HE47:HE127,ROW()-ROW($HE$130)+1),"")</f>
        <v>0</v>
      </c>
      <c r="HF208">
        <f>IFERROR(SMALL(HF47:HF127,ROW()-ROW($HF$130)+1),"")</f>
        <v>0</v>
      </c>
      <c r="HG208">
        <f>IFERROR(SMALL(HG47:HG127,ROW()-ROW($HG$130)+1),"")</f>
        <v>0</v>
      </c>
      <c r="HH208">
        <f>IFERROR(SMALL(HH47:HH127,ROW()-ROW($HH$130)+1),"")</f>
        <v>0</v>
      </c>
      <c r="HI208">
        <f>IFERROR(SMALL(HI47:HI127,ROW()-ROW($HI$130)+1),"")</f>
        <v>0</v>
      </c>
      <c r="HJ208">
        <f>IFERROR(SMALL(HJ47:HJ127,ROW()-ROW($HJ$130)+1),"")</f>
        <v>0</v>
      </c>
      <c r="HK208">
        <f>IFERROR(SMALL(HK47:HK127,ROW()-ROW($HK$130)+1),"")</f>
        <v>0</v>
      </c>
      <c r="HL208">
        <f>IFERROR(SMALL(HL47:HL127,ROW()-ROW($HL$130)+1),"")</f>
        <v>0</v>
      </c>
      <c r="HM208">
        <f>IFERROR(SMALL(HM47:HM127,ROW()-ROW($HM$130)+1),"")</f>
        <v>0</v>
      </c>
      <c r="HN208">
        <f>IFERROR(SMALL(HN47:HN127,ROW()-ROW($HN$130)+1),"")</f>
        <v>0</v>
      </c>
      <c r="HO208">
        <f>IFERROR(SMALL(HO47:HO127,ROW()-ROW($HO$130)+1),"")</f>
        <v>0</v>
      </c>
      <c r="HP208">
        <f>IFERROR(SMALL(HP47:HP127,ROW()-ROW($HP$130)+1),"")</f>
        <v>0</v>
      </c>
      <c r="HQ208">
        <f>IFERROR(SMALL(HQ47:HQ127,ROW()-ROW($HQ$130)+1),"")</f>
        <v>0</v>
      </c>
      <c r="HR208">
        <f>IFERROR(SMALL(HR47:HR127,ROW()-ROW($HR$130)+1),"")</f>
        <v>0</v>
      </c>
      <c r="HS208">
        <f>IFERROR(SMALL(HS47:HS127,ROW()-ROW($HS$130)+1),"")</f>
        <v>0</v>
      </c>
      <c r="HT208">
        <f>IFERROR(SMALL(HT47:HT127,ROW()-ROW($HT$130)+1),"")</f>
        <v>0</v>
      </c>
      <c r="HU208">
        <f>IFERROR(SMALL(HU47:HU127,ROW()-ROW($HU$130)+1),"")</f>
        <v>0</v>
      </c>
      <c r="HV208">
        <f>IFERROR(SMALL(HV47:HV127,ROW()-ROW($HV$130)+1),"")</f>
        <v>0</v>
      </c>
      <c r="HW208">
        <f>IFERROR(SMALL(HW47:HW127,ROW()-ROW($HW$130)+1),"")</f>
        <v>0</v>
      </c>
      <c r="HX208">
        <f>IFERROR(SMALL(HX47:HX127,ROW()-ROW($HX$130)+1),"")</f>
        <v>0</v>
      </c>
      <c r="HY208">
        <f>IFERROR(SMALL(HY47:HY127,ROW()-ROW($HY$130)+1),"")</f>
        <v>0</v>
      </c>
      <c r="HZ208">
        <f>IFERROR(SMALL(HZ47:HZ127,ROW()-ROW($HZ$130)+1),"")</f>
        <v>0</v>
      </c>
      <c r="IA208">
        <f>IFERROR(SMALL(IA47:IA127,ROW()-ROW($IA$130)+1),"")</f>
        <v>0</v>
      </c>
      <c r="IB208">
        <f>IFERROR(SMALL(IB47:IB127,ROW()-ROW($IB$130)+1),"")</f>
        <v>0</v>
      </c>
      <c r="IC208">
        <f>IFERROR(SMALL(IC47:IC127,ROW()-ROW($IC$130)+1),"")</f>
        <v>0</v>
      </c>
      <c r="ID208">
        <f>IFERROR(SMALL(ID47:ID127,ROW()-ROW($ID$130)+1),"")</f>
        <v>0</v>
      </c>
    </row>
    <row r="209" spans="4:238">
      <c r="E209">
        <f>IFERROR(SMALL(E47:E127,ROW()-ROW($E$130)+1),"")</f>
        <v>0</v>
      </c>
      <c r="F209">
        <f>IFERROR(SMALL(F47:F127,ROW()-ROW($F$130)+1),"")</f>
        <v>0</v>
      </c>
      <c r="G209">
        <f>IFERROR(SMALL(G47:G127,ROW()-ROW($G$130)+1),"")</f>
        <v>0</v>
      </c>
      <c r="H209">
        <f>IFERROR(SMALL(H47:H127,ROW()-ROW($H$130)+1),"")</f>
        <v>0</v>
      </c>
      <c r="I209">
        <f>IFERROR(SMALL(I47:I127,ROW()-ROW($I$130)+1),"")</f>
        <v>0</v>
      </c>
      <c r="J209">
        <f>IFERROR(SMALL(J47:J127,ROW()-ROW($J$130)+1),"")</f>
        <v>0</v>
      </c>
      <c r="K209">
        <f>IFERROR(SMALL(K47:K127,ROW()-ROW($K$130)+1),"")</f>
        <v>0</v>
      </c>
      <c r="L209">
        <f>IFERROR(SMALL(L47:L127,ROW()-ROW($L$130)+1),"")</f>
        <v>0</v>
      </c>
      <c r="M209">
        <f>IFERROR(SMALL(M47:M127,ROW()-ROW($M$130)+1),"")</f>
        <v>0</v>
      </c>
      <c r="N209">
        <f>IFERROR(SMALL(N47:N127,ROW()-ROW($N$130)+1),"")</f>
        <v>0</v>
      </c>
      <c r="O209">
        <f>IFERROR(SMALL(O47:O127,ROW()-ROW($O$130)+1),"")</f>
        <v>0</v>
      </c>
      <c r="P209">
        <f>IFERROR(SMALL(P47:P127,ROW()-ROW($P$130)+1),"")</f>
        <v>0</v>
      </c>
      <c r="Q209">
        <f>IFERROR(SMALL(Q47:Q127,ROW()-ROW($Q$130)+1),"")</f>
        <v>0</v>
      </c>
      <c r="R209">
        <f>IFERROR(SMALL(R47:R127,ROW()-ROW($R$130)+1),"")</f>
        <v>0</v>
      </c>
      <c r="S209">
        <f>IFERROR(SMALL(S47:S127,ROW()-ROW($S$130)+1),"")</f>
        <v>0</v>
      </c>
      <c r="T209">
        <f>IFERROR(SMALL(T47:T127,ROW()-ROW($T$130)+1),"")</f>
        <v>0</v>
      </c>
      <c r="U209">
        <f>IFERROR(SMALL(U47:U127,ROW()-ROW($U$130)+1),"")</f>
        <v>0</v>
      </c>
      <c r="V209">
        <f>IFERROR(SMALL(V47:V127,ROW()-ROW($V$130)+1),"")</f>
        <v>0</v>
      </c>
      <c r="W209">
        <f>IFERROR(SMALL(W47:W127,ROW()-ROW($W$130)+1),"")</f>
        <v>0</v>
      </c>
      <c r="X209">
        <f>IFERROR(SMALL(X47:X127,ROW()-ROW($X$130)+1),"")</f>
        <v>0</v>
      </c>
      <c r="Y209">
        <f>IFERROR(SMALL(Y47:Y127,ROW()-ROW($Y$130)+1),"")</f>
        <v>0</v>
      </c>
      <c r="Z209">
        <f>IFERROR(SMALL(Z47:Z127,ROW()-ROW($Z$130)+1),"")</f>
        <v>0</v>
      </c>
      <c r="AA209">
        <f>IFERROR(SMALL(AA47:AA127,ROW()-ROW($AA$130)+1),"")</f>
        <v>0</v>
      </c>
      <c r="AB209">
        <f>IFERROR(SMALL(AB47:AB127,ROW()-ROW($AB$130)+1),"")</f>
        <v>0</v>
      </c>
      <c r="AC209">
        <f>IFERROR(SMALL(AC47:AC127,ROW()-ROW($AC$130)+1),"")</f>
        <v>0</v>
      </c>
      <c r="AD209">
        <f>IFERROR(SMALL(AD47:AD127,ROW()-ROW($AD$130)+1),"")</f>
        <v>0</v>
      </c>
      <c r="AE209">
        <f>IFERROR(SMALL(AE47:AE127,ROW()-ROW($AE$130)+1),"")</f>
        <v>0</v>
      </c>
      <c r="AF209">
        <f>IFERROR(SMALL(AF47:AF127,ROW()-ROW($AF$130)+1),"")</f>
        <v>0</v>
      </c>
      <c r="AG209">
        <f>IFERROR(SMALL(AG47:AG127,ROW()-ROW($AG$130)+1),"")</f>
        <v>0</v>
      </c>
      <c r="AH209">
        <f>IFERROR(SMALL(AH47:AH127,ROW()-ROW($AH$130)+1),"")</f>
        <v>0</v>
      </c>
      <c r="AI209">
        <f>IFERROR(SMALL(AI47:AI127,ROW()-ROW($AI$130)+1),"")</f>
        <v>0</v>
      </c>
      <c r="AJ209">
        <f>IFERROR(SMALL(AJ47:AJ127,ROW()-ROW($AJ$130)+1),"")</f>
        <v>0</v>
      </c>
      <c r="AK209">
        <f>IFERROR(SMALL(AK47:AK127,ROW()-ROW($AK$130)+1),"")</f>
        <v>0</v>
      </c>
      <c r="AL209">
        <f>IFERROR(SMALL(AL47:AL127,ROW()-ROW($AL$130)+1),"")</f>
        <v>0</v>
      </c>
      <c r="AM209">
        <f>IFERROR(SMALL(AM47:AM127,ROW()-ROW($AM$130)+1),"")</f>
        <v>0</v>
      </c>
      <c r="AN209">
        <f>IFERROR(SMALL(AN47:AN127,ROW()-ROW($AN$130)+1),"")</f>
        <v>0</v>
      </c>
      <c r="AO209">
        <f>IFERROR(SMALL(AO47:AO127,ROW()-ROW($AO$130)+1),"")</f>
        <v>0</v>
      </c>
      <c r="AP209">
        <f>IFERROR(SMALL(AP47:AP127,ROW()-ROW($AP$130)+1),"")</f>
        <v>0</v>
      </c>
      <c r="AQ209">
        <f>IFERROR(SMALL(AQ47:AQ127,ROW()-ROW($AQ$130)+1),"")</f>
        <v>0</v>
      </c>
      <c r="AR209">
        <f>IFERROR(SMALL(AR47:AR127,ROW()-ROW($AR$130)+1),"")</f>
        <v>0</v>
      </c>
      <c r="AS209">
        <f>IFERROR(SMALL(AS47:AS127,ROW()-ROW($AS$130)+1),"")</f>
        <v>0</v>
      </c>
      <c r="AT209">
        <f>IFERROR(SMALL(AT47:AT127,ROW()-ROW($AT$130)+1),"")</f>
        <v>0</v>
      </c>
      <c r="AU209">
        <f>IFERROR(SMALL(AU47:AU127,ROW()-ROW($AU$130)+1),"")</f>
        <v>0</v>
      </c>
      <c r="AV209">
        <f>IFERROR(SMALL(AV47:AV127,ROW()-ROW($AV$130)+1),"")</f>
        <v>0</v>
      </c>
      <c r="AW209">
        <f>IFERROR(SMALL(AW47:AW127,ROW()-ROW($AW$130)+1),"")</f>
        <v>0</v>
      </c>
      <c r="AX209">
        <f>IFERROR(SMALL(AX47:AX127,ROW()-ROW($AX$130)+1),"")</f>
        <v>0</v>
      </c>
      <c r="AY209">
        <f>IFERROR(SMALL(AY47:AY127,ROW()-ROW($AY$130)+1),"")</f>
        <v>0</v>
      </c>
      <c r="AZ209">
        <f>IFERROR(SMALL(AZ47:AZ127,ROW()-ROW($AZ$130)+1),"")</f>
        <v>0</v>
      </c>
      <c r="BA209">
        <f>IFERROR(SMALL(BA47:BA127,ROW()-ROW($BA$130)+1),"")</f>
        <v>0</v>
      </c>
      <c r="BB209">
        <f>IFERROR(SMALL(BB47:BB127,ROW()-ROW($BB$130)+1),"")</f>
        <v>0</v>
      </c>
      <c r="BC209">
        <f>IFERROR(SMALL(BC47:BC127,ROW()-ROW($BC$130)+1),"")</f>
        <v>0</v>
      </c>
      <c r="BD209">
        <f>IFERROR(SMALL(BD47:BD127,ROW()-ROW($BD$130)+1),"")</f>
        <v>0</v>
      </c>
      <c r="BE209">
        <f>IFERROR(SMALL(BE47:BE127,ROW()-ROW($BE$130)+1),"")</f>
        <v>0</v>
      </c>
      <c r="BF209">
        <f>IFERROR(SMALL(BF47:BF127,ROW()-ROW($BF$130)+1),"")</f>
        <v>0</v>
      </c>
      <c r="BG209">
        <f>IFERROR(SMALL(BG47:BG127,ROW()-ROW($BG$130)+1),"")</f>
        <v>0</v>
      </c>
      <c r="BH209">
        <f>IFERROR(SMALL(BH47:BH127,ROW()-ROW($BH$130)+1),"")</f>
        <v>0</v>
      </c>
      <c r="BI209">
        <f>IFERROR(SMALL(BI47:BI127,ROW()-ROW($BI$130)+1),"")</f>
        <v>0</v>
      </c>
      <c r="BJ209">
        <f>IFERROR(SMALL(BJ47:BJ127,ROW()-ROW($BJ$130)+1),"")</f>
        <v>0</v>
      </c>
      <c r="BK209">
        <f>IFERROR(SMALL(BK47:BK127,ROW()-ROW($BK$130)+1),"")</f>
        <v>0</v>
      </c>
      <c r="BL209">
        <f>IFERROR(SMALL(BL47:BL127,ROW()-ROW($BL$130)+1),"")</f>
        <v>0</v>
      </c>
      <c r="BM209">
        <f>IFERROR(SMALL(BM47:BM127,ROW()-ROW($BM$130)+1),"")</f>
        <v>0</v>
      </c>
      <c r="BN209">
        <f>IFERROR(SMALL(BN47:BN127,ROW()-ROW($BN$130)+1),"")</f>
        <v>0</v>
      </c>
      <c r="BO209">
        <f>IFERROR(SMALL(BO47:BO127,ROW()-ROW($BO$130)+1),"")</f>
        <v>0</v>
      </c>
      <c r="BP209">
        <f>IFERROR(SMALL(BP47:BP127,ROW()-ROW($BP$130)+1),"")</f>
        <v>0</v>
      </c>
      <c r="BQ209">
        <f>IFERROR(SMALL(BQ47:BQ127,ROW()-ROW($BQ$130)+1),"")</f>
        <v>0</v>
      </c>
      <c r="BR209">
        <f>IFERROR(SMALL(BR47:BR127,ROW()-ROW($BR$130)+1),"")</f>
        <v>0</v>
      </c>
      <c r="BS209">
        <f>IFERROR(SMALL(BS47:BS127,ROW()-ROW($BS$130)+1),"")</f>
        <v>0</v>
      </c>
      <c r="BT209">
        <f>IFERROR(SMALL(BT47:BT127,ROW()-ROW($BT$130)+1),"")</f>
        <v>0</v>
      </c>
      <c r="BU209">
        <f>IFERROR(SMALL(BU47:BU127,ROW()-ROW($BU$130)+1),"")</f>
        <v>0</v>
      </c>
      <c r="BV209">
        <f>IFERROR(SMALL(BV47:BV127,ROW()-ROW($BV$130)+1),"")</f>
        <v>0</v>
      </c>
      <c r="BW209">
        <f>IFERROR(SMALL(BW47:BW127,ROW()-ROW($BW$130)+1),"")</f>
        <v>0</v>
      </c>
      <c r="BX209">
        <f>IFERROR(SMALL(BX47:BX127,ROW()-ROW($BX$130)+1),"")</f>
        <v>0</v>
      </c>
      <c r="BY209">
        <f>IFERROR(SMALL(BY47:BY127,ROW()-ROW($BY$130)+1),"")</f>
        <v>0</v>
      </c>
      <c r="BZ209">
        <f>IFERROR(SMALL(BZ47:BZ127,ROW()-ROW($BZ$130)+1),"")</f>
        <v>0</v>
      </c>
      <c r="CA209">
        <f>IFERROR(SMALL(CA47:CA127,ROW()-ROW($CA$130)+1),"")</f>
        <v>0</v>
      </c>
      <c r="CB209">
        <f>IFERROR(SMALL(CB47:CB127,ROW()-ROW($CB$130)+1),"")</f>
        <v>0</v>
      </c>
      <c r="CC209">
        <f>IFERROR(SMALL(CC47:CC127,ROW()-ROW($CC$130)+1),"")</f>
        <v>0</v>
      </c>
      <c r="CD209">
        <f>IFERROR(SMALL(CD47:CD127,ROW()-ROW($CD$130)+1),"")</f>
        <v>0</v>
      </c>
      <c r="CE209">
        <f>IFERROR(SMALL(CE47:CE127,ROW()-ROW($CE$130)+1),"")</f>
        <v>0</v>
      </c>
      <c r="CF209">
        <f>IFERROR(SMALL(CF47:CF127,ROW()-ROW($CF$130)+1),"")</f>
        <v>0</v>
      </c>
      <c r="CG209">
        <f>IFERROR(SMALL(CG47:CG127,ROW()-ROW($CG$130)+1),"")</f>
        <v>0</v>
      </c>
      <c r="CH209">
        <f>IFERROR(SMALL(CH47:CH127,ROW()-ROW($CH$130)+1),"")</f>
        <v>0</v>
      </c>
      <c r="CI209">
        <f>IFERROR(SMALL(CI47:CI127,ROW()-ROW($CI$130)+1),"")</f>
        <v>0</v>
      </c>
      <c r="CJ209">
        <f>IFERROR(SMALL(CJ47:CJ127,ROW()-ROW($CJ$130)+1),"")</f>
        <v>0</v>
      </c>
      <c r="CK209">
        <f>IFERROR(SMALL(CK47:CK127,ROW()-ROW($CK$130)+1),"")</f>
        <v>0</v>
      </c>
      <c r="CL209">
        <f>IFERROR(SMALL(CL47:CL127,ROW()-ROW($CL$130)+1),"")</f>
        <v>0</v>
      </c>
      <c r="CM209">
        <f>IFERROR(SMALL(CM47:CM127,ROW()-ROW($CM$130)+1),"")</f>
        <v>0</v>
      </c>
      <c r="CN209">
        <f>IFERROR(SMALL(CN47:CN127,ROW()-ROW($CN$130)+1),"")</f>
        <v>0</v>
      </c>
      <c r="CO209">
        <f>IFERROR(SMALL(CO47:CO127,ROW()-ROW($CO$130)+1),"")</f>
        <v>0</v>
      </c>
      <c r="CP209">
        <f>IFERROR(SMALL(CP47:CP127,ROW()-ROW($CP$130)+1),"")</f>
        <v>0</v>
      </c>
      <c r="CQ209">
        <f>IFERROR(SMALL(CQ47:CQ127,ROW()-ROW($CQ$130)+1),"")</f>
        <v>0</v>
      </c>
      <c r="CR209">
        <f>IFERROR(SMALL(CR47:CR127,ROW()-ROW($CR$130)+1),"")</f>
        <v>0</v>
      </c>
      <c r="CS209">
        <f>IFERROR(SMALL(CS47:CS127,ROW()-ROW($CS$130)+1),"")</f>
        <v>0</v>
      </c>
      <c r="CT209">
        <f>IFERROR(SMALL(CT47:CT127,ROW()-ROW($CT$130)+1),"")</f>
        <v>0</v>
      </c>
      <c r="CU209">
        <f>IFERROR(SMALL(CU47:CU127,ROW()-ROW($CU$130)+1),"")</f>
        <v>0</v>
      </c>
      <c r="CV209">
        <f>IFERROR(SMALL(CV47:CV127,ROW()-ROW($CV$130)+1),"")</f>
        <v>0</v>
      </c>
      <c r="CW209">
        <f>IFERROR(SMALL(CW47:CW127,ROW()-ROW($CW$130)+1),"")</f>
        <v>0</v>
      </c>
      <c r="CX209">
        <f>IFERROR(SMALL(CX47:CX127,ROW()-ROW($CX$130)+1),"")</f>
        <v>0</v>
      </c>
      <c r="CY209">
        <f>IFERROR(SMALL(CY47:CY127,ROW()-ROW($CY$130)+1),"")</f>
        <v>0</v>
      </c>
      <c r="CZ209">
        <f>IFERROR(SMALL(CZ47:CZ127,ROW()-ROW($CZ$130)+1),"")</f>
        <v>0</v>
      </c>
      <c r="DA209">
        <f>IFERROR(SMALL(DA47:DA127,ROW()-ROW($DA$130)+1),"")</f>
        <v>0</v>
      </c>
      <c r="DB209">
        <f>IFERROR(SMALL(DB47:DB127,ROW()-ROW($DB$130)+1),"")</f>
        <v>0</v>
      </c>
      <c r="DC209">
        <f>IFERROR(SMALL(DC47:DC127,ROW()-ROW($DC$130)+1),"")</f>
        <v>0</v>
      </c>
      <c r="DD209">
        <f>IFERROR(SMALL(DD47:DD127,ROW()-ROW($DD$130)+1),"")</f>
        <v>0</v>
      </c>
      <c r="DE209">
        <f>IFERROR(SMALL(DE47:DE127,ROW()-ROW($DE$130)+1),"")</f>
        <v>0</v>
      </c>
      <c r="DF209">
        <f>IFERROR(SMALL(DF47:DF127,ROW()-ROW($DF$130)+1),"")</f>
        <v>0</v>
      </c>
      <c r="DG209">
        <f>IFERROR(SMALL(DG47:DG127,ROW()-ROW($DG$130)+1),"")</f>
        <v>0</v>
      </c>
      <c r="DH209">
        <f>IFERROR(SMALL(DH47:DH127,ROW()-ROW($DH$130)+1),"")</f>
        <v>0</v>
      </c>
      <c r="DI209">
        <f>IFERROR(SMALL(DI47:DI127,ROW()-ROW($DI$130)+1),"")</f>
        <v>0</v>
      </c>
      <c r="DJ209">
        <f>IFERROR(SMALL(DJ47:DJ127,ROW()-ROW($DJ$130)+1),"")</f>
        <v>0</v>
      </c>
      <c r="DK209">
        <f>IFERROR(SMALL(DK47:DK127,ROW()-ROW($DK$130)+1),"")</f>
        <v>0</v>
      </c>
      <c r="DL209">
        <f>IFERROR(SMALL(DL47:DL127,ROW()-ROW($DL$130)+1),"")</f>
        <v>0</v>
      </c>
      <c r="DM209">
        <f>IFERROR(SMALL(DM47:DM127,ROW()-ROW($DM$130)+1),"")</f>
        <v>0</v>
      </c>
      <c r="DN209">
        <f>IFERROR(SMALL(DN47:DN127,ROW()-ROW($DN$130)+1),"")</f>
        <v>0</v>
      </c>
      <c r="DO209">
        <f>IFERROR(SMALL(DO47:DO127,ROW()-ROW($DO$130)+1),"")</f>
        <v>0</v>
      </c>
      <c r="DP209">
        <f>IFERROR(SMALL(DP47:DP127,ROW()-ROW($DP$130)+1),"")</f>
        <v>0</v>
      </c>
      <c r="DS209">
        <f>IFERROR(SMALL(DS47:DS127,ROW()-ROW($DS$130)+1),"")</f>
        <v>0</v>
      </c>
      <c r="DT209">
        <f>IFERROR(SMALL(DT47:DT127,ROW()-ROW($DT$130)+1),"")</f>
        <v>0</v>
      </c>
      <c r="DU209">
        <f>IFERROR(SMALL(DU47:DU127,ROW()-ROW($DU$130)+1),"")</f>
        <v>0</v>
      </c>
      <c r="DV209">
        <f>IFERROR(SMALL(DV47:DV127,ROW()-ROW($DV$130)+1),"")</f>
        <v>0</v>
      </c>
      <c r="DW209">
        <f>IFERROR(SMALL(DW47:DW127,ROW()-ROW($DW$130)+1),"")</f>
        <v>0</v>
      </c>
      <c r="DX209">
        <f>IFERROR(SMALL(DX47:DX127,ROW()-ROW($DX$130)+1),"")</f>
        <v>0</v>
      </c>
      <c r="DY209">
        <f>IFERROR(SMALL(DY47:DY127,ROW()-ROW($DY$130)+1),"")</f>
        <v>0</v>
      </c>
      <c r="DZ209">
        <f>IFERROR(SMALL(DZ47:DZ127,ROW()-ROW($DZ$130)+1),"")</f>
        <v>0</v>
      </c>
      <c r="EA209">
        <f>IFERROR(SMALL(EA47:EA127,ROW()-ROW($EA$130)+1),"")</f>
        <v>0</v>
      </c>
      <c r="EB209">
        <f>IFERROR(SMALL(EB47:EB127,ROW()-ROW($EB$130)+1),"")</f>
        <v>0</v>
      </c>
      <c r="EC209">
        <f>IFERROR(SMALL(EC47:EC127,ROW()-ROW($EC$130)+1),"")</f>
        <v>0</v>
      </c>
      <c r="ED209">
        <f>IFERROR(SMALL(ED47:ED127,ROW()-ROW($ED$130)+1),"")</f>
        <v>0</v>
      </c>
      <c r="EE209">
        <f>IFERROR(SMALL(EE47:EE127,ROW()-ROW($EE$130)+1),"")</f>
        <v>0</v>
      </c>
      <c r="EF209">
        <f>IFERROR(SMALL(EF47:EF127,ROW()-ROW($EF$130)+1),"")</f>
        <v>0</v>
      </c>
      <c r="EG209">
        <f>IFERROR(SMALL(EG47:EG127,ROW()-ROW($EG$130)+1),"")</f>
        <v>0</v>
      </c>
      <c r="EH209">
        <f>IFERROR(SMALL(EH47:EH127,ROW()-ROW($EH$130)+1),"")</f>
        <v>0</v>
      </c>
      <c r="EI209">
        <f>IFERROR(SMALL(EI47:EI127,ROW()-ROW($EI$130)+1),"")</f>
        <v>0</v>
      </c>
      <c r="EJ209">
        <f>IFERROR(SMALL(EJ47:EJ127,ROW()-ROW($EJ$130)+1),"")</f>
        <v>0</v>
      </c>
      <c r="EK209">
        <f>IFERROR(SMALL(EK47:EK127,ROW()-ROW($EK$130)+1),"")</f>
        <v>0</v>
      </c>
      <c r="EL209">
        <f>IFERROR(SMALL(EL47:EL127,ROW()-ROW($EL$130)+1),"")</f>
        <v>0</v>
      </c>
      <c r="EM209">
        <f>IFERROR(SMALL(EM47:EM127,ROW()-ROW($EM$130)+1),"")</f>
        <v>0</v>
      </c>
      <c r="EN209">
        <f>IFERROR(SMALL(EN47:EN127,ROW()-ROW($EN$130)+1),"")</f>
        <v>0</v>
      </c>
      <c r="EO209">
        <f>IFERROR(SMALL(EO47:EO127,ROW()-ROW($EO$130)+1),"")</f>
        <v>0</v>
      </c>
      <c r="EP209">
        <f>IFERROR(SMALL(EP47:EP127,ROW()-ROW($EP$130)+1),"")</f>
        <v>0</v>
      </c>
      <c r="EQ209">
        <f>IFERROR(SMALL(EQ47:EQ127,ROW()-ROW($EQ$130)+1),"")</f>
        <v>0</v>
      </c>
      <c r="ER209">
        <f>IFERROR(SMALL(ER47:ER127,ROW()-ROW($ER$130)+1),"")</f>
        <v>0</v>
      </c>
      <c r="ES209">
        <f>IFERROR(SMALL(ES47:ES127,ROW()-ROW($ES$130)+1),"")</f>
        <v>0</v>
      </c>
      <c r="ET209">
        <f>IFERROR(SMALL(ET47:ET127,ROW()-ROW($ET$130)+1),"")</f>
        <v>0</v>
      </c>
      <c r="EU209">
        <f>IFERROR(SMALL(EU47:EU127,ROW()-ROW($EU$130)+1),"")</f>
        <v>0</v>
      </c>
      <c r="EV209">
        <f>IFERROR(SMALL(EV47:EV127,ROW()-ROW($EV$130)+1),"")</f>
        <v>0</v>
      </c>
      <c r="EW209">
        <f>IFERROR(SMALL(EW47:EW127,ROW()-ROW($EW$130)+1),"")</f>
        <v>0</v>
      </c>
      <c r="EX209">
        <f>IFERROR(SMALL(EX47:EX127,ROW()-ROW($EX$130)+1),"")</f>
        <v>0</v>
      </c>
      <c r="EY209">
        <f>IFERROR(SMALL(EY47:EY127,ROW()-ROW($EY$130)+1),"")</f>
        <v>0</v>
      </c>
      <c r="EZ209">
        <f>IFERROR(SMALL(EZ47:EZ127,ROW()-ROW($EZ$130)+1),"")</f>
        <v>0</v>
      </c>
      <c r="FA209">
        <f>IFERROR(SMALL(FA47:FA127,ROW()-ROW($FA$130)+1),"")</f>
        <v>0</v>
      </c>
      <c r="FB209">
        <f>IFERROR(SMALL(FB47:FB127,ROW()-ROW($FB$130)+1),"")</f>
        <v>0</v>
      </c>
      <c r="FC209">
        <f>IFERROR(SMALL(FC47:FC127,ROW()-ROW($FC$130)+1),"")</f>
        <v>0</v>
      </c>
      <c r="FD209">
        <f>IFERROR(SMALL(FD47:FD127,ROW()-ROW($FD$130)+1),"")</f>
        <v>0</v>
      </c>
      <c r="FE209">
        <f>IFERROR(SMALL(FE47:FE127,ROW()-ROW($FE$130)+1),"")</f>
        <v>0</v>
      </c>
      <c r="FF209">
        <f>IFERROR(SMALL(FF47:FF127,ROW()-ROW($FF$130)+1),"")</f>
        <v>0</v>
      </c>
      <c r="FG209">
        <f>IFERROR(SMALL(FG47:FG127,ROW()-ROW($FG$130)+1),"")</f>
        <v>0</v>
      </c>
      <c r="FH209">
        <f>IFERROR(SMALL(FH47:FH127,ROW()-ROW($FH$130)+1),"")</f>
        <v>0</v>
      </c>
      <c r="FI209">
        <f>IFERROR(SMALL(FI47:FI127,ROW()-ROW($FI$130)+1),"")</f>
        <v>0</v>
      </c>
      <c r="FJ209">
        <f>IFERROR(SMALL(FJ47:FJ127,ROW()-ROW($FJ$130)+1),"")</f>
        <v>0</v>
      </c>
      <c r="FK209">
        <f>IFERROR(SMALL(FK47:FK127,ROW()-ROW($FK$130)+1),"")</f>
        <v>0</v>
      </c>
      <c r="FL209">
        <f>IFERROR(SMALL(FL47:FL127,ROW()-ROW($FL$130)+1),"")</f>
        <v>0</v>
      </c>
      <c r="FM209">
        <f>IFERROR(SMALL(FM47:FM127,ROW()-ROW($FM$130)+1),"")</f>
        <v>0</v>
      </c>
      <c r="FN209">
        <f>IFERROR(SMALL(FN47:FN127,ROW()-ROW($FN$130)+1),"")</f>
        <v>0</v>
      </c>
      <c r="FO209">
        <f>IFERROR(SMALL(FO47:FO127,ROW()-ROW($FO$130)+1),"")</f>
        <v>0</v>
      </c>
      <c r="FP209">
        <f>IFERROR(SMALL(FP47:FP127,ROW()-ROW($FP$130)+1),"")</f>
        <v>0</v>
      </c>
      <c r="FQ209">
        <f>IFERROR(SMALL(FQ47:FQ127,ROW()-ROW($FQ$130)+1),"")</f>
        <v>0</v>
      </c>
      <c r="FR209">
        <f>IFERROR(SMALL(FR47:FR127,ROW()-ROW($FR$130)+1),"")</f>
        <v>0</v>
      </c>
      <c r="FS209">
        <f>IFERROR(SMALL(FS47:FS127,ROW()-ROW($FS$130)+1),"")</f>
        <v>0</v>
      </c>
      <c r="FT209">
        <f>IFERROR(SMALL(FT47:FT127,ROW()-ROW($FT$130)+1),"")</f>
        <v>0</v>
      </c>
      <c r="FU209">
        <f>IFERROR(SMALL(FU47:FU127,ROW()-ROW($FU$130)+1),"")</f>
        <v>0</v>
      </c>
      <c r="FV209">
        <f>IFERROR(SMALL(FV47:FV127,ROW()-ROW($FV$130)+1),"")</f>
        <v>0</v>
      </c>
      <c r="FW209">
        <f>IFERROR(SMALL(FW47:FW127,ROW()-ROW($FW$130)+1),"")</f>
        <v>0</v>
      </c>
      <c r="FX209">
        <f>IFERROR(SMALL(FX47:FX127,ROW()-ROW($FX$130)+1),"")</f>
        <v>0</v>
      </c>
      <c r="FY209">
        <f>IFERROR(SMALL(FY47:FY127,ROW()-ROW($FY$130)+1),"")</f>
        <v>0</v>
      </c>
      <c r="FZ209">
        <f>IFERROR(SMALL(FZ47:FZ127,ROW()-ROW($FZ$130)+1),"")</f>
        <v>0</v>
      </c>
      <c r="GA209">
        <f>IFERROR(SMALL(GA47:GA127,ROW()-ROW($GA$130)+1),"")</f>
        <v>0</v>
      </c>
      <c r="GB209">
        <f>IFERROR(SMALL(GB47:GB127,ROW()-ROW($GB$130)+1),"")</f>
        <v>0</v>
      </c>
      <c r="GC209">
        <f>IFERROR(SMALL(GC47:GC127,ROW()-ROW($GC$130)+1),"")</f>
        <v>0</v>
      </c>
      <c r="GD209">
        <f>IFERROR(SMALL(GD47:GD127,ROW()-ROW($GD$130)+1),"")</f>
        <v>0</v>
      </c>
      <c r="GE209">
        <f>IFERROR(SMALL(GE47:GE127,ROW()-ROW($GE$130)+1),"")</f>
        <v>0</v>
      </c>
      <c r="GF209">
        <f>IFERROR(SMALL(GF47:GF127,ROW()-ROW($GF$130)+1),"")</f>
        <v>0</v>
      </c>
      <c r="GG209">
        <f>IFERROR(SMALL(GG47:GG127,ROW()-ROW($GG$130)+1),"")</f>
        <v>0</v>
      </c>
      <c r="GH209">
        <f>IFERROR(SMALL(GH47:GH127,ROW()-ROW($GH$130)+1),"")</f>
        <v>0</v>
      </c>
      <c r="GI209">
        <f>IFERROR(SMALL(GI47:GI127,ROW()-ROW($GI$130)+1),"")</f>
        <v>0</v>
      </c>
      <c r="GJ209">
        <f>IFERROR(SMALL(GJ47:GJ127,ROW()-ROW($GJ$130)+1),"")</f>
        <v>0</v>
      </c>
      <c r="GK209">
        <f>IFERROR(SMALL(GK47:GK127,ROW()-ROW($GK$130)+1),"")</f>
        <v>0</v>
      </c>
      <c r="GL209">
        <f>IFERROR(SMALL(GL47:GL127,ROW()-ROW($GL$130)+1),"")</f>
        <v>0</v>
      </c>
      <c r="GM209">
        <f>IFERROR(SMALL(GM47:GM127,ROW()-ROW($GM$130)+1),"")</f>
        <v>0</v>
      </c>
      <c r="GN209">
        <f>IFERROR(SMALL(GN47:GN127,ROW()-ROW($GN$130)+1),"")</f>
        <v>0</v>
      </c>
      <c r="GO209">
        <f>IFERROR(SMALL(GO47:GO127,ROW()-ROW($GO$130)+1),"")</f>
        <v>0</v>
      </c>
      <c r="GP209">
        <f>IFERROR(SMALL(GP47:GP127,ROW()-ROW($GP$130)+1),"")</f>
        <v>0</v>
      </c>
      <c r="GQ209">
        <f>IFERROR(SMALL(GQ47:GQ127,ROW()-ROW($GQ$130)+1),"")</f>
        <v>0</v>
      </c>
      <c r="GR209">
        <f>IFERROR(SMALL(GR47:GR127,ROW()-ROW($GR$130)+1),"")</f>
        <v>0</v>
      </c>
      <c r="GS209">
        <f>IFERROR(SMALL(GS47:GS127,ROW()-ROW($GS$130)+1),"")</f>
        <v>0</v>
      </c>
      <c r="GT209">
        <f>IFERROR(SMALL(GT47:GT127,ROW()-ROW($GT$130)+1),"")</f>
        <v>0</v>
      </c>
      <c r="GU209">
        <f>IFERROR(SMALL(GU47:GU127,ROW()-ROW($GU$130)+1),"")</f>
        <v>0</v>
      </c>
      <c r="GV209">
        <f>IFERROR(SMALL(GV47:GV127,ROW()-ROW($GV$130)+1),"")</f>
        <v>0</v>
      </c>
      <c r="GW209">
        <f>IFERROR(SMALL(GW47:GW127,ROW()-ROW($GW$130)+1),"")</f>
        <v>0</v>
      </c>
      <c r="GX209">
        <f>IFERROR(SMALL(GX47:GX127,ROW()-ROW($GX$130)+1),"")</f>
        <v>0</v>
      </c>
      <c r="GY209">
        <f>IFERROR(SMALL(GY47:GY127,ROW()-ROW($GY$130)+1),"")</f>
        <v>0</v>
      </c>
      <c r="GZ209">
        <f>IFERROR(SMALL(GZ47:GZ127,ROW()-ROW($GZ$130)+1),"")</f>
        <v>0</v>
      </c>
      <c r="HA209">
        <f>IFERROR(SMALL(HA47:HA127,ROW()-ROW($HA$130)+1),"")</f>
        <v>0</v>
      </c>
      <c r="HB209">
        <f>IFERROR(SMALL(HB47:HB127,ROW()-ROW($HB$130)+1),"")</f>
        <v>0</v>
      </c>
      <c r="HC209">
        <f>IFERROR(SMALL(HC47:HC127,ROW()-ROW($HC$130)+1),"")</f>
        <v>0</v>
      </c>
      <c r="HD209">
        <f>IFERROR(SMALL(HD47:HD127,ROW()-ROW($HD$130)+1),"")</f>
        <v>0</v>
      </c>
      <c r="HE209">
        <f>IFERROR(SMALL(HE47:HE127,ROW()-ROW($HE$130)+1),"")</f>
        <v>0</v>
      </c>
      <c r="HF209">
        <f>IFERROR(SMALL(HF47:HF127,ROW()-ROW($HF$130)+1),"")</f>
        <v>0</v>
      </c>
      <c r="HG209">
        <f>IFERROR(SMALL(HG47:HG127,ROW()-ROW($HG$130)+1),"")</f>
        <v>0</v>
      </c>
      <c r="HH209">
        <f>IFERROR(SMALL(HH47:HH127,ROW()-ROW($HH$130)+1),"")</f>
        <v>0</v>
      </c>
      <c r="HI209">
        <f>IFERROR(SMALL(HI47:HI127,ROW()-ROW($HI$130)+1),"")</f>
        <v>0</v>
      </c>
      <c r="HJ209">
        <f>IFERROR(SMALL(HJ47:HJ127,ROW()-ROW($HJ$130)+1),"")</f>
        <v>0</v>
      </c>
      <c r="HK209">
        <f>IFERROR(SMALL(HK47:HK127,ROW()-ROW($HK$130)+1),"")</f>
        <v>0</v>
      </c>
      <c r="HL209">
        <f>IFERROR(SMALL(HL47:HL127,ROW()-ROW($HL$130)+1),"")</f>
        <v>0</v>
      </c>
      <c r="HM209">
        <f>IFERROR(SMALL(HM47:HM127,ROW()-ROW($HM$130)+1),"")</f>
        <v>0</v>
      </c>
      <c r="HN209">
        <f>IFERROR(SMALL(HN47:HN127,ROW()-ROW($HN$130)+1),"")</f>
        <v>0</v>
      </c>
      <c r="HO209">
        <f>IFERROR(SMALL(HO47:HO127,ROW()-ROW($HO$130)+1),"")</f>
        <v>0</v>
      </c>
      <c r="HP209">
        <f>IFERROR(SMALL(HP47:HP127,ROW()-ROW($HP$130)+1),"")</f>
        <v>0</v>
      </c>
      <c r="HQ209">
        <f>IFERROR(SMALL(HQ47:HQ127,ROW()-ROW($HQ$130)+1),"")</f>
        <v>0</v>
      </c>
      <c r="HR209">
        <f>IFERROR(SMALL(HR47:HR127,ROW()-ROW($HR$130)+1),"")</f>
        <v>0</v>
      </c>
      <c r="HS209">
        <f>IFERROR(SMALL(HS47:HS127,ROW()-ROW($HS$130)+1),"")</f>
        <v>0</v>
      </c>
      <c r="HT209">
        <f>IFERROR(SMALL(HT47:HT127,ROW()-ROW($HT$130)+1),"")</f>
        <v>0</v>
      </c>
      <c r="HU209">
        <f>IFERROR(SMALL(HU47:HU127,ROW()-ROW($HU$130)+1),"")</f>
        <v>0</v>
      </c>
      <c r="HV209">
        <f>IFERROR(SMALL(HV47:HV127,ROW()-ROW($HV$130)+1),"")</f>
        <v>0</v>
      </c>
      <c r="HW209">
        <f>IFERROR(SMALL(HW47:HW127,ROW()-ROW($HW$130)+1),"")</f>
        <v>0</v>
      </c>
      <c r="HX209">
        <f>IFERROR(SMALL(HX47:HX127,ROW()-ROW($HX$130)+1),"")</f>
        <v>0</v>
      </c>
      <c r="HY209">
        <f>IFERROR(SMALL(HY47:HY127,ROW()-ROW($HY$130)+1),"")</f>
        <v>0</v>
      </c>
      <c r="HZ209">
        <f>IFERROR(SMALL(HZ47:HZ127,ROW()-ROW($HZ$130)+1),"")</f>
        <v>0</v>
      </c>
      <c r="IA209">
        <f>IFERROR(SMALL(IA47:IA127,ROW()-ROW($IA$130)+1),"")</f>
        <v>0</v>
      </c>
      <c r="IB209">
        <f>IFERROR(SMALL(IB47:IB127,ROW()-ROW($IB$130)+1),"")</f>
        <v>0</v>
      </c>
      <c r="IC209">
        <f>IFERROR(SMALL(IC47:IC127,ROW()-ROW($IC$130)+1),"")</f>
        <v>0</v>
      </c>
      <c r="ID209">
        <f>IFERROR(SMALL(ID47:ID127,ROW()-ROW($ID$130)+1),"")</f>
        <v>0</v>
      </c>
    </row>
    <row r="211" spans="4:238">
      <c r="D211" t="s">
        <v>106</v>
      </c>
      <c r="E211" t="s">
        <v>103</v>
      </c>
      <c r="F211" t="s">
        <v>108</v>
      </c>
      <c r="G211" t="s">
        <v>103</v>
      </c>
      <c r="H211" t="s">
        <v>109</v>
      </c>
      <c r="I211" t="s">
        <v>103</v>
      </c>
      <c r="J211" t="s">
        <v>108</v>
      </c>
      <c r="K211" t="s">
        <v>103</v>
      </c>
      <c r="L211" t="s">
        <v>109</v>
      </c>
      <c r="M211" t="s">
        <v>103</v>
      </c>
      <c r="N211" t="s">
        <v>108</v>
      </c>
      <c r="O211" t="s">
        <v>103</v>
      </c>
      <c r="P211" t="s">
        <v>109</v>
      </c>
      <c r="Q211" t="s">
        <v>103</v>
      </c>
      <c r="R211" t="s">
        <v>108</v>
      </c>
      <c r="S211" t="s">
        <v>103</v>
      </c>
      <c r="T211" t="s">
        <v>109</v>
      </c>
      <c r="U211" t="s">
        <v>103</v>
      </c>
      <c r="V211" t="s">
        <v>108</v>
      </c>
      <c r="W211" t="s">
        <v>103</v>
      </c>
      <c r="X211" t="s">
        <v>109</v>
      </c>
      <c r="Y211" t="s">
        <v>103</v>
      </c>
      <c r="Z211" t="s">
        <v>108</v>
      </c>
      <c r="AA211" t="s">
        <v>103</v>
      </c>
      <c r="AB211" t="s">
        <v>109</v>
      </c>
      <c r="AC211" t="s">
        <v>103</v>
      </c>
      <c r="AD211" t="s">
        <v>108</v>
      </c>
      <c r="AE211" t="s">
        <v>103</v>
      </c>
      <c r="AF211" t="s">
        <v>109</v>
      </c>
      <c r="AG211" t="s">
        <v>103</v>
      </c>
      <c r="AH211" t="s">
        <v>108</v>
      </c>
      <c r="AI211" t="s">
        <v>103</v>
      </c>
      <c r="AJ211" t="s">
        <v>109</v>
      </c>
      <c r="AK211" t="s">
        <v>103</v>
      </c>
      <c r="AL211" t="s">
        <v>108</v>
      </c>
      <c r="AM211" t="s">
        <v>103</v>
      </c>
      <c r="AN211" t="s">
        <v>109</v>
      </c>
      <c r="AO211" t="s">
        <v>103</v>
      </c>
      <c r="AP211" t="s">
        <v>108</v>
      </c>
      <c r="AQ211" t="s">
        <v>103</v>
      </c>
      <c r="AR211" t="s">
        <v>109</v>
      </c>
      <c r="AS211" t="s">
        <v>103</v>
      </c>
      <c r="AT211" t="s">
        <v>108</v>
      </c>
      <c r="AU211" t="s">
        <v>103</v>
      </c>
      <c r="AV211" t="s">
        <v>109</v>
      </c>
      <c r="AW211" t="s">
        <v>103</v>
      </c>
      <c r="AX211" t="s">
        <v>108</v>
      </c>
      <c r="AY211" t="s">
        <v>103</v>
      </c>
      <c r="AZ211" t="s">
        <v>109</v>
      </c>
      <c r="BA211" t="s">
        <v>103</v>
      </c>
      <c r="BB211" t="s">
        <v>108</v>
      </c>
      <c r="BC211" t="s">
        <v>103</v>
      </c>
      <c r="BD211" t="s">
        <v>109</v>
      </c>
      <c r="BE211" t="s">
        <v>103</v>
      </c>
      <c r="BF211" t="s">
        <v>108</v>
      </c>
      <c r="BG211" t="s">
        <v>103</v>
      </c>
      <c r="BH211" t="s">
        <v>109</v>
      </c>
      <c r="BI211" t="s">
        <v>103</v>
      </c>
      <c r="BJ211" t="s">
        <v>108</v>
      </c>
      <c r="BK211" t="s">
        <v>103</v>
      </c>
      <c r="BL211" t="s">
        <v>109</v>
      </c>
      <c r="BM211" t="s">
        <v>103</v>
      </c>
      <c r="BN211" t="s">
        <v>108</v>
      </c>
      <c r="BO211" t="s">
        <v>103</v>
      </c>
      <c r="BP211" t="s">
        <v>109</v>
      </c>
      <c r="BQ211" t="s">
        <v>103</v>
      </c>
      <c r="BR211" t="s">
        <v>108</v>
      </c>
      <c r="BS211" t="s">
        <v>103</v>
      </c>
      <c r="BT211" t="s">
        <v>109</v>
      </c>
      <c r="BU211" t="s">
        <v>103</v>
      </c>
      <c r="BV211" t="s">
        <v>108</v>
      </c>
      <c r="BW211" t="s">
        <v>103</v>
      </c>
      <c r="BX211" t="s">
        <v>109</v>
      </c>
      <c r="BY211" t="s">
        <v>103</v>
      </c>
      <c r="BZ211" t="s">
        <v>108</v>
      </c>
      <c r="CA211" t="s">
        <v>103</v>
      </c>
      <c r="CB211" t="s">
        <v>109</v>
      </c>
      <c r="CC211" t="s">
        <v>103</v>
      </c>
      <c r="CD211" t="s">
        <v>108</v>
      </c>
      <c r="CE211" t="s">
        <v>103</v>
      </c>
      <c r="CF211" t="s">
        <v>109</v>
      </c>
      <c r="CG211" t="s">
        <v>103</v>
      </c>
      <c r="CH211" t="s">
        <v>108</v>
      </c>
      <c r="CI211" t="s">
        <v>103</v>
      </c>
      <c r="CJ211" t="s">
        <v>109</v>
      </c>
      <c r="CK211" t="s">
        <v>103</v>
      </c>
      <c r="CL211" t="s">
        <v>108</v>
      </c>
      <c r="CM211" t="s">
        <v>103</v>
      </c>
      <c r="CN211" t="s">
        <v>109</v>
      </c>
      <c r="CO211" t="s">
        <v>103</v>
      </c>
      <c r="CP211" t="s">
        <v>108</v>
      </c>
      <c r="CQ211" t="s">
        <v>103</v>
      </c>
      <c r="CR211" t="s">
        <v>109</v>
      </c>
      <c r="CS211" t="s">
        <v>103</v>
      </c>
      <c r="CT211" t="s">
        <v>108</v>
      </c>
      <c r="CU211" t="s">
        <v>103</v>
      </c>
      <c r="CV211" t="s">
        <v>109</v>
      </c>
      <c r="CW211" t="s">
        <v>103</v>
      </c>
      <c r="CX211" t="s">
        <v>108</v>
      </c>
      <c r="CY211" t="s">
        <v>103</v>
      </c>
      <c r="CZ211" t="s">
        <v>109</v>
      </c>
      <c r="DA211" t="s">
        <v>103</v>
      </c>
      <c r="DB211" t="s">
        <v>108</v>
      </c>
      <c r="DC211" t="s">
        <v>103</v>
      </c>
      <c r="DD211" t="s">
        <v>109</v>
      </c>
      <c r="DE211" t="s">
        <v>103</v>
      </c>
      <c r="DF211" t="s">
        <v>108</v>
      </c>
      <c r="DG211" t="s">
        <v>103</v>
      </c>
      <c r="DH211" t="s">
        <v>109</v>
      </c>
      <c r="DI211" t="s">
        <v>103</v>
      </c>
      <c r="DJ211" t="s">
        <v>108</v>
      </c>
      <c r="DK211" t="s">
        <v>103</v>
      </c>
      <c r="DL211" t="s">
        <v>109</v>
      </c>
      <c r="DM211" t="s">
        <v>103</v>
      </c>
      <c r="DN211" t="s">
        <v>108</v>
      </c>
      <c r="DO211" t="s">
        <v>103</v>
      </c>
      <c r="DP211" t="s">
        <v>109</v>
      </c>
      <c r="DR211" t="s">
        <v>106</v>
      </c>
      <c r="DS211" t="s">
        <v>103</v>
      </c>
      <c r="DT211" t="s">
        <v>108</v>
      </c>
      <c r="DU211" t="s">
        <v>103</v>
      </c>
      <c r="DV211" t="s">
        <v>109</v>
      </c>
      <c r="DW211" t="s">
        <v>103</v>
      </c>
      <c r="DX211" t="s">
        <v>108</v>
      </c>
      <c r="DY211" t="s">
        <v>103</v>
      </c>
      <c r="DZ211" t="s">
        <v>109</v>
      </c>
      <c r="EA211" t="s">
        <v>103</v>
      </c>
      <c r="EB211" t="s">
        <v>108</v>
      </c>
      <c r="EC211" t="s">
        <v>103</v>
      </c>
      <c r="ED211" t="s">
        <v>109</v>
      </c>
      <c r="EE211" t="s">
        <v>103</v>
      </c>
      <c r="EF211" t="s">
        <v>108</v>
      </c>
      <c r="EG211" t="s">
        <v>103</v>
      </c>
      <c r="EH211" t="s">
        <v>109</v>
      </c>
      <c r="EI211" t="s">
        <v>103</v>
      </c>
      <c r="EJ211" t="s">
        <v>108</v>
      </c>
      <c r="EK211" t="s">
        <v>103</v>
      </c>
      <c r="EL211" t="s">
        <v>109</v>
      </c>
      <c r="EM211" t="s">
        <v>103</v>
      </c>
      <c r="EN211" t="s">
        <v>108</v>
      </c>
      <c r="EO211" t="s">
        <v>103</v>
      </c>
      <c r="EP211" t="s">
        <v>109</v>
      </c>
      <c r="EQ211" t="s">
        <v>103</v>
      </c>
      <c r="ER211" t="s">
        <v>108</v>
      </c>
      <c r="ES211" t="s">
        <v>103</v>
      </c>
      <c r="ET211" t="s">
        <v>109</v>
      </c>
      <c r="EU211" t="s">
        <v>103</v>
      </c>
      <c r="EV211" t="s">
        <v>108</v>
      </c>
      <c r="EW211" t="s">
        <v>103</v>
      </c>
      <c r="EX211" t="s">
        <v>109</v>
      </c>
      <c r="EY211" t="s">
        <v>103</v>
      </c>
      <c r="EZ211" t="s">
        <v>108</v>
      </c>
      <c r="FA211" t="s">
        <v>103</v>
      </c>
      <c r="FB211" t="s">
        <v>109</v>
      </c>
      <c r="FC211" t="s">
        <v>103</v>
      </c>
      <c r="FD211" t="s">
        <v>108</v>
      </c>
      <c r="FE211" t="s">
        <v>103</v>
      </c>
      <c r="FF211" t="s">
        <v>109</v>
      </c>
      <c r="FG211" t="s">
        <v>103</v>
      </c>
      <c r="FH211" t="s">
        <v>108</v>
      </c>
      <c r="FI211" t="s">
        <v>103</v>
      </c>
      <c r="FJ211" t="s">
        <v>109</v>
      </c>
      <c r="FK211" t="s">
        <v>103</v>
      </c>
      <c r="FL211" t="s">
        <v>108</v>
      </c>
      <c r="FM211" t="s">
        <v>103</v>
      </c>
      <c r="FN211" t="s">
        <v>109</v>
      </c>
      <c r="FO211" t="s">
        <v>103</v>
      </c>
      <c r="FP211" t="s">
        <v>108</v>
      </c>
      <c r="FQ211" t="s">
        <v>103</v>
      </c>
      <c r="FR211" t="s">
        <v>109</v>
      </c>
      <c r="FS211" t="s">
        <v>103</v>
      </c>
      <c r="FT211" t="s">
        <v>108</v>
      </c>
      <c r="FU211" t="s">
        <v>103</v>
      </c>
      <c r="FV211" t="s">
        <v>109</v>
      </c>
      <c r="FW211" t="s">
        <v>103</v>
      </c>
      <c r="FX211" t="s">
        <v>108</v>
      </c>
      <c r="FY211" t="s">
        <v>103</v>
      </c>
      <c r="FZ211" t="s">
        <v>109</v>
      </c>
      <c r="GA211" t="s">
        <v>103</v>
      </c>
      <c r="GB211" t="s">
        <v>108</v>
      </c>
      <c r="GC211" t="s">
        <v>103</v>
      </c>
      <c r="GD211" t="s">
        <v>109</v>
      </c>
      <c r="GE211" t="s">
        <v>103</v>
      </c>
      <c r="GF211" t="s">
        <v>108</v>
      </c>
      <c r="GG211" t="s">
        <v>103</v>
      </c>
      <c r="GH211" t="s">
        <v>109</v>
      </c>
      <c r="GI211" t="s">
        <v>103</v>
      </c>
      <c r="GJ211" t="s">
        <v>108</v>
      </c>
      <c r="GK211" t="s">
        <v>103</v>
      </c>
      <c r="GL211" t="s">
        <v>109</v>
      </c>
      <c r="GM211" t="s">
        <v>103</v>
      </c>
      <c r="GN211" t="s">
        <v>108</v>
      </c>
      <c r="GO211" t="s">
        <v>103</v>
      </c>
      <c r="GP211" t="s">
        <v>109</v>
      </c>
      <c r="GQ211" t="s">
        <v>103</v>
      </c>
      <c r="GR211" t="s">
        <v>108</v>
      </c>
      <c r="GS211" t="s">
        <v>103</v>
      </c>
      <c r="GT211" t="s">
        <v>109</v>
      </c>
      <c r="GU211" t="s">
        <v>103</v>
      </c>
      <c r="GV211" t="s">
        <v>108</v>
      </c>
      <c r="GW211" t="s">
        <v>103</v>
      </c>
      <c r="GX211" t="s">
        <v>109</v>
      </c>
      <c r="GY211" t="s">
        <v>103</v>
      </c>
      <c r="GZ211" t="s">
        <v>108</v>
      </c>
      <c r="HA211" t="s">
        <v>103</v>
      </c>
      <c r="HB211" t="s">
        <v>109</v>
      </c>
      <c r="HC211" t="s">
        <v>103</v>
      </c>
      <c r="HD211" t="s">
        <v>108</v>
      </c>
      <c r="HE211" t="s">
        <v>103</v>
      </c>
      <c r="HF211" t="s">
        <v>109</v>
      </c>
      <c r="HG211" t="s">
        <v>103</v>
      </c>
      <c r="HH211" t="s">
        <v>108</v>
      </c>
      <c r="HI211" t="s">
        <v>103</v>
      </c>
      <c r="HJ211" t="s">
        <v>109</v>
      </c>
      <c r="HK211" t="s">
        <v>103</v>
      </c>
      <c r="HL211" t="s">
        <v>108</v>
      </c>
      <c r="HM211" t="s">
        <v>103</v>
      </c>
      <c r="HN211" t="s">
        <v>109</v>
      </c>
      <c r="HO211" t="s">
        <v>103</v>
      </c>
      <c r="HP211" t="s">
        <v>108</v>
      </c>
      <c r="HQ211" t="s">
        <v>103</v>
      </c>
      <c r="HR211" t="s">
        <v>109</v>
      </c>
      <c r="HS211" t="s">
        <v>103</v>
      </c>
      <c r="HT211" t="s">
        <v>108</v>
      </c>
      <c r="HU211" t="s">
        <v>103</v>
      </c>
      <c r="HV211" t="s">
        <v>109</v>
      </c>
      <c r="HW211" t="s">
        <v>103</v>
      </c>
      <c r="HX211" t="s">
        <v>108</v>
      </c>
      <c r="HY211" t="s">
        <v>103</v>
      </c>
      <c r="HZ211" t="s">
        <v>109</v>
      </c>
      <c r="IA211" t="s">
        <v>103</v>
      </c>
      <c r="IB211" t="s">
        <v>108</v>
      </c>
      <c r="IC211" t="s">
        <v>103</v>
      </c>
      <c r="ID211" t="s">
        <v>109</v>
      </c>
    </row>
    <row r="212" spans="4:238">
      <c r="E212">
        <f>IF(ISNA(F212),NA(),E130)</f>
        <v>0</v>
      </c>
      <c r="F212">
        <f>IF(F130="",NA(),F130)</f>
        <v>0</v>
      </c>
      <c r="G212">
        <f>IF(ISNA(H212),NA(),G130)</f>
        <v>0</v>
      </c>
      <c r="H212">
        <f>IF(H130="",NA(),H130)</f>
        <v>0</v>
      </c>
      <c r="I212">
        <f>IF(ISNA(J212),NA(),I130)</f>
        <v>0</v>
      </c>
      <c r="J212">
        <f>IF(J130="",NA(),J130)</f>
        <v>0</v>
      </c>
      <c r="K212">
        <f>IF(ISNA(L212),NA(),K130)</f>
        <v>0</v>
      </c>
      <c r="L212">
        <f>IF(L130="",NA(),L130)</f>
        <v>0</v>
      </c>
      <c r="M212">
        <f>IF(ISNA(N212),NA(),M130)</f>
        <v>0</v>
      </c>
      <c r="N212">
        <f>IF(N130="",NA(),N130)</f>
        <v>0</v>
      </c>
      <c r="O212">
        <f>IF(ISNA(P212),NA(),O130)</f>
        <v>0</v>
      </c>
      <c r="P212">
        <f>IF(P130="",NA(),P130)</f>
        <v>0</v>
      </c>
      <c r="Q212">
        <f>IF(ISNA(R212),NA(),Q130)</f>
        <v>0</v>
      </c>
      <c r="R212">
        <f>IF(R130="",NA(),R130)</f>
        <v>0</v>
      </c>
      <c r="S212">
        <f>IF(ISNA(T212),NA(),S130)</f>
        <v>0</v>
      </c>
      <c r="T212">
        <f>IF(T130="",NA(),T130)</f>
        <v>0</v>
      </c>
      <c r="U212">
        <f>IF(ISNA(V212),NA(),U130)</f>
        <v>0</v>
      </c>
      <c r="V212">
        <f>IF(V130="",NA(),V130)</f>
        <v>0</v>
      </c>
      <c r="W212">
        <f>IF(ISNA(X212),NA(),W130)</f>
        <v>0</v>
      </c>
      <c r="X212">
        <f>IF(X130="",NA(),X130)</f>
        <v>0</v>
      </c>
      <c r="Y212">
        <f>IF(ISNA(Z212),NA(),Y130)</f>
        <v>0</v>
      </c>
      <c r="Z212">
        <f>IF(Z130="",NA(),Z130)</f>
        <v>0</v>
      </c>
      <c r="AA212">
        <f>IF(ISNA(AB212),NA(),AA130)</f>
        <v>0</v>
      </c>
      <c r="AB212">
        <f>IF(AB130="",NA(),AB130)</f>
        <v>0</v>
      </c>
      <c r="AC212">
        <f>IF(ISNA(AD212),NA(),AC130)</f>
        <v>0</v>
      </c>
      <c r="AD212">
        <f>IF(AD130="",NA(),AD130)</f>
        <v>0</v>
      </c>
      <c r="AE212">
        <f>IF(ISNA(AF212),NA(),AE130)</f>
        <v>0</v>
      </c>
      <c r="AF212">
        <f>IF(AF130="",NA(),AF130)</f>
        <v>0</v>
      </c>
      <c r="AG212">
        <f>IF(ISNA(AH212),NA(),AG130)</f>
        <v>0</v>
      </c>
      <c r="AH212">
        <f>IF(AH130="",NA(),AH130)</f>
        <v>0</v>
      </c>
      <c r="AI212">
        <f>IF(ISNA(AJ212),NA(),AI130)</f>
        <v>0</v>
      </c>
      <c r="AJ212">
        <f>IF(AJ130="",NA(),AJ130)</f>
        <v>0</v>
      </c>
      <c r="AK212">
        <f>IF(ISNA(AL212),NA(),AK130)</f>
        <v>0</v>
      </c>
      <c r="AL212">
        <f>IF(AL130="",NA(),AL130)</f>
        <v>0</v>
      </c>
      <c r="AM212">
        <f>IF(ISNA(AN212),NA(),AM130)</f>
        <v>0</v>
      </c>
      <c r="AN212">
        <f>IF(AN130="",NA(),AN130)</f>
        <v>0</v>
      </c>
      <c r="AO212">
        <f>IF(ISNA(AP212),NA(),AO130)</f>
        <v>0</v>
      </c>
      <c r="AP212">
        <f>IF(AP130="",NA(),AP130)</f>
        <v>0</v>
      </c>
      <c r="AQ212">
        <f>IF(ISNA(AR212),NA(),AQ130)</f>
        <v>0</v>
      </c>
      <c r="AR212">
        <f>IF(AR130="",NA(),AR130)</f>
        <v>0</v>
      </c>
      <c r="AS212">
        <f>IF(ISNA(AT212),NA(),AS130)</f>
        <v>0</v>
      </c>
      <c r="AT212">
        <f>IF(AT130="",NA(),AT130)</f>
        <v>0</v>
      </c>
      <c r="AU212">
        <f>IF(ISNA(AV212),NA(),AU130)</f>
        <v>0</v>
      </c>
      <c r="AV212">
        <f>IF(AV130="",NA(),AV130)</f>
        <v>0</v>
      </c>
      <c r="AW212">
        <f>IF(ISNA(AX212),NA(),AW130)</f>
        <v>0</v>
      </c>
      <c r="AX212">
        <f>IF(AX130="",NA(),AX130)</f>
        <v>0</v>
      </c>
      <c r="AY212">
        <f>IF(ISNA(AZ212),NA(),AY130)</f>
        <v>0</v>
      </c>
      <c r="AZ212">
        <f>IF(AZ130="",NA(),AZ130)</f>
        <v>0</v>
      </c>
      <c r="BA212">
        <f>IF(ISNA(BB212),NA(),BA130)</f>
        <v>0</v>
      </c>
      <c r="BB212">
        <f>IF(BB130="",NA(),BB130)</f>
        <v>0</v>
      </c>
      <c r="BC212">
        <f>IF(ISNA(BD212),NA(),BC130)</f>
        <v>0</v>
      </c>
      <c r="BD212">
        <f>IF(BD130="",NA(),BD130)</f>
        <v>0</v>
      </c>
      <c r="BE212">
        <f>IF(ISNA(BF212),NA(),BE130)</f>
        <v>0</v>
      </c>
      <c r="BF212">
        <f>IF(BF130="",NA(),BF130)</f>
        <v>0</v>
      </c>
      <c r="BG212">
        <f>IF(ISNA(BH212),NA(),BG130)</f>
        <v>0</v>
      </c>
      <c r="BH212">
        <f>IF(BH130="",NA(),BH130)</f>
        <v>0</v>
      </c>
      <c r="BI212">
        <f>IF(ISNA(BJ212),NA(),BI130)</f>
        <v>0</v>
      </c>
      <c r="BJ212">
        <f>IF(BJ130="",NA(),BJ130)</f>
        <v>0</v>
      </c>
      <c r="BK212">
        <f>IF(ISNA(BL212),NA(),BK130)</f>
        <v>0</v>
      </c>
      <c r="BL212">
        <f>IF(BL130="",NA(),BL130)</f>
        <v>0</v>
      </c>
      <c r="BM212">
        <f>IF(ISNA(BN212),NA(),BM130)</f>
        <v>0</v>
      </c>
      <c r="BN212">
        <f>IF(BN130="",NA(),BN130)</f>
        <v>0</v>
      </c>
      <c r="BO212">
        <f>IF(ISNA(BP212),NA(),BO130)</f>
        <v>0</v>
      </c>
      <c r="BP212">
        <f>IF(BP130="",NA(),BP130)</f>
        <v>0</v>
      </c>
      <c r="BQ212">
        <f>IF(ISNA(BR212),NA(),BQ130)</f>
        <v>0</v>
      </c>
      <c r="BR212">
        <f>IF(BR130="",NA(),BR130)</f>
        <v>0</v>
      </c>
      <c r="BS212">
        <f>IF(ISNA(BT212),NA(),BS130)</f>
        <v>0</v>
      </c>
      <c r="BT212">
        <f>IF(BT130="",NA(),BT130)</f>
        <v>0</v>
      </c>
      <c r="BU212">
        <f>IF(ISNA(BV212),NA(),BU130)</f>
        <v>0</v>
      </c>
      <c r="BV212">
        <f>IF(BV130="",NA(),BV130)</f>
        <v>0</v>
      </c>
      <c r="BW212">
        <f>IF(ISNA(BX212),NA(),BW130)</f>
        <v>0</v>
      </c>
      <c r="BX212">
        <f>IF(BX130="",NA(),BX130)</f>
        <v>0</v>
      </c>
      <c r="BY212">
        <f>IF(ISNA(BZ212),NA(),BY130)</f>
        <v>0</v>
      </c>
      <c r="BZ212">
        <f>IF(BZ130="",NA(),BZ130)</f>
        <v>0</v>
      </c>
      <c r="CA212">
        <f>IF(ISNA(CB212),NA(),CA130)</f>
        <v>0</v>
      </c>
      <c r="CB212">
        <f>IF(CB130="",NA(),CB130)</f>
        <v>0</v>
      </c>
      <c r="CC212">
        <f>IF(ISNA(CD212),NA(),CC130)</f>
        <v>0</v>
      </c>
      <c r="CD212">
        <f>IF(CD130="",NA(),CD130)</f>
        <v>0</v>
      </c>
      <c r="CE212">
        <f>IF(ISNA(CF212),NA(),CE130)</f>
        <v>0</v>
      </c>
      <c r="CF212">
        <f>IF(CF130="",NA(),CF130)</f>
        <v>0</v>
      </c>
      <c r="CG212">
        <f>IF(ISNA(CH212),NA(),CG130)</f>
        <v>0</v>
      </c>
      <c r="CH212">
        <f>IF(CH130="",NA(),CH130)</f>
        <v>0</v>
      </c>
      <c r="CI212">
        <f>IF(ISNA(CJ212),NA(),CI130)</f>
        <v>0</v>
      </c>
      <c r="CJ212">
        <f>IF(CJ130="",NA(),CJ130)</f>
        <v>0</v>
      </c>
      <c r="CK212">
        <f>IF(ISNA(CL212),NA(),CK130)</f>
        <v>0</v>
      </c>
      <c r="CL212">
        <f>IF(CL130="",NA(),CL130)</f>
        <v>0</v>
      </c>
      <c r="CM212">
        <f>IF(ISNA(CN212),NA(),CM130)</f>
        <v>0</v>
      </c>
      <c r="CN212">
        <f>IF(CN130="",NA(),CN130)</f>
        <v>0</v>
      </c>
      <c r="CO212">
        <f>IF(ISNA(CP212),NA(),CO130)</f>
        <v>0</v>
      </c>
      <c r="CP212">
        <f>IF(CP130="",NA(),CP130)</f>
        <v>0</v>
      </c>
      <c r="CQ212">
        <f>IF(ISNA(CR212),NA(),CQ130)</f>
        <v>0</v>
      </c>
      <c r="CR212">
        <f>IF(CR130="",NA(),CR130)</f>
        <v>0</v>
      </c>
      <c r="CS212">
        <f>IF(ISNA(CT212),NA(),CS130)</f>
        <v>0</v>
      </c>
      <c r="CT212">
        <f>IF(CT130="",NA(),CT130)</f>
        <v>0</v>
      </c>
      <c r="CU212">
        <f>IF(ISNA(CV212),NA(),CU130)</f>
        <v>0</v>
      </c>
      <c r="CV212">
        <f>IF(CV130="",NA(),CV130)</f>
        <v>0</v>
      </c>
      <c r="CW212">
        <f>IF(ISNA(CX212),NA(),CW130)</f>
        <v>0</v>
      </c>
      <c r="CX212">
        <f>IF(CX130="",NA(),CX130)</f>
        <v>0</v>
      </c>
      <c r="CY212">
        <f>IF(ISNA(CZ212),NA(),CY130)</f>
        <v>0</v>
      </c>
      <c r="CZ212">
        <f>IF(CZ130="",NA(),CZ130)</f>
        <v>0</v>
      </c>
      <c r="DA212">
        <f>IF(ISNA(DB212),NA(),DA130)</f>
        <v>0</v>
      </c>
      <c r="DB212">
        <f>IF(DB130="",NA(),DB130)</f>
        <v>0</v>
      </c>
      <c r="DC212">
        <f>IF(ISNA(DD212),NA(),DC130)</f>
        <v>0</v>
      </c>
      <c r="DD212">
        <f>IF(DD130="",NA(),DD130)</f>
        <v>0</v>
      </c>
      <c r="DE212">
        <f>IF(ISNA(DF212),NA(),DE130)</f>
        <v>0</v>
      </c>
      <c r="DF212">
        <f>IF(DF130="",NA(),DF130)</f>
        <v>0</v>
      </c>
      <c r="DG212">
        <f>IF(ISNA(DH212),NA(),DG130)</f>
        <v>0</v>
      </c>
      <c r="DH212">
        <f>IF(DH130="",NA(),DH130)</f>
        <v>0</v>
      </c>
      <c r="DI212">
        <f>IF(ISNA(DJ212),NA(),DI130)</f>
        <v>0</v>
      </c>
      <c r="DJ212">
        <f>IF(DJ130="",NA(),DJ130)</f>
        <v>0</v>
      </c>
      <c r="DK212">
        <f>IF(ISNA(DL212),NA(),DK130)</f>
        <v>0</v>
      </c>
      <c r="DL212">
        <f>IF(DL130="",NA(),DL130)</f>
        <v>0</v>
      </c>
      <c r="DM212">
        <f>IF(ISNA(DN212),NA(),DM130)</f>
        <v>0</v>
      </c>
      <c r="DN212">
        <f>IF(DN130="",NA(),DN130)</f>
        <v>0</v>
      </c>
      <c r="DO212">
        <f>IF(ISNA(DP212),NA(),DO130)</f>
        <v>0</v>
      </c>
      <c r="DP212">
        <f>IF(DP130="",NA(),DP130)</f>
        <v>0</v>
      </c>
      <c r="DS212">
        <f>IF(ISNA(DT212),NA(),DS130)</f>
        <v>0</v>
      </c>
      <c r="DT212">
        <f>IF(DT130="",NA(),DT130)</f>
        <v>0</v>
      </c>
      <c r="DU212">
        <f>IF(ISNA(DV212),NA(),DU130)</f>
        <v>0</v>
      </c>
      <c r="DV212">
        <f>IF(DV130="",NA(),DV130)</f>
        <v>0</v>
      </c>
      <c r="DW212">
        <f>IF(ISNA(DX212),NA(),DW130)</f>
        <v>0</v>
      </c>
      <c r="DX212">
        <f>IF(DX130="",NA(),DX130)</f>
        <v>0</v>
      </c>
      <c r="DY212">
        <f>IF(ISNA(DZ212),NA(),DY130)</f>
        <v>0</v>
      </c>
      <c r="DZ212">
        <f>IF(DZ130="",NA(),DZ130)</f>
        <v>0</v>
      </c>
      <c r="EA212">
        <f>IF(ISNA(EB212),NA(),EA130)</f>
        <v>0</v>
      </c>
      <c r="EB212">
        <f>IF(EB130="",NA(),EB130)</f>
        <v>0</v>
      </c>
      <c r="EC212">
        <f>IF(ISNA(ED212),NA(),EC130)</f>
        <v>0</v>
      </c>
      <c r="ED212">
        <f>IF(ED130="",NA(),ED130)</f>
        <v>0</v>
      </c>
      <c r="EE212">
        <f>IF(ISNA(EF212),NA(),EE130)</f>
        <v>0</v>
      </c>
      <c r="EF212">
        <f>IF(EF130="",NA(),EF130)</f>
        <v>0</v>
      </c>
      <c r="EG212">
        <f>IF(ISNA(EH212),NA(),EG130)</f>
        <v>0</v>
      </c>
      <c r="EH212">
        <f>IF(EH130="",NA(),EH130)</f>
        <v>0</v>
      </c>
      <c r="EI212">
        <f>IF(ISNA(EJ212),NA(),EI130)</f>
        <v>0</v>
      </c>
      <c r="EJ212">
        <f>IF(EJ130="",NA(),EJ130)</f>
        <v>0</v>
      </c>
      <c r="EK212">
        <f>IF(ISNA(EL212),NA(),EK130)</f>
        <v>0</v>
      </c>
      <c r="EL212">
        <f>IF(EL130="",NA(),EL130)</f>
        <v>0</v>
      </c>
      <c r="EM212">
        <f>IF(ISNA(EN212),NA(),EM130)</f>
        <v>0</v>
      </c>
      <c r="EN212">
        <f>IF(EN130="",NA(),EN130)</f>
        <v>0</v>
      </c>
      <c r="EO212">
        <f>IF(ISNA(EP212),NA(),EO130)</f>
        <v>0</v>
      </c>
      <c r="EP212">
        <f>IF(EP130="",NA(),EP130)</f>
        <v>0</v>
      </c>
      <c r="EQ212">
        <f>IF(ISNA(ER212),NA(),EQ130)</f>
        <v>0</v>
      </c>
      <c r="ER212">
        <f>IF(ER130="",NA(),ER130)</f>
        <v>0</v>
      </c>
      <c r="ES212">
        <f>IF(ISNA(ET212),NA(),ES130)</f>
        <v>0</v>
      </c>
      <c r="ET212">
        <f>IF(ET130="",NA(),ET130)</f>
        <v>0</v>
      </c>
      <c r="EU212">
        <f>IF(ISNA(EV212),NA(),EU130)</f>
        <v>0</v>
      </c>
      <c r="EV212">
        <f>IF(EV130="",NA(),EV130)</f>
        <v>0</v>
      </c>
      <c r="EW212">
        <f>IF(ISNA(EX212),NA(),EW130)</f>
        <v>0</v>
      </c>
      <c r="EX212">
        <f>IF(EX130="",NA(),EX130)</f>
        <v>0</v>
      </c>
      <c r="EY212">
        <f>IF(ISNA(EZ212),NA(),EY130)</f>
        <v>0</v>
      </c>
      <c r="EZ212">
        <f>IF(EZ130="",NA(),EZ130)</f>
        <v>0</v>
      </c>
      <c r="FA212">
        <f>IF(ISNA(FB212),NA(),FA130)</f>
        <v>0</v>
      </c>
      <c r="FB212">
        <f>IF(FB130="",NA(),FB130)</f>
        <v>0</v>
      </c>
      <c r="FC212">
        <f>IF(ISNA(FD212),NA(),FC130)</f>
        <v>0</v>
      </c>
      <c r="FD212">
        <f>IF(FD130="",NA(),FD130)</f>
        <v>0</v>
      </c>
      <c r="FE212">
        <f>IF(ISNA(FF212),NA(),FE130)</f>
        <v>0</v>
      </c>
      <c r="FF212">
        <f>IF(FF130="",NA(),FF130)</f>
        <v>0</v>
      </c>
      <c r="FG212">
        <f>IF(ISNA(FH212),NA(),FG130)</f>
        <v>0</v>
      </c>
      <c r="FH212">
        <f>IF(FH130="",NA(),FH130)</f>
        <v>0</v>
      </c>
      <c r="FI212">
        <f>IF(ISNA(FJ212),NA(),FI130)</f>
        <v>0</v>
      </c>
      <c r="FJ212">
        <f>IF(FJ130="",NA(),FJ130)</f>
        <v>0</v>
      </c>
      <c r="FK212">
        <f>IF(ISNA(FL212),NA(),FK130)</f>
        <v>0</v>
      </c>
      <c r="FL212">
        <f>IF(FL130="",NA(),FL130)</f>
        <v>0</v>
      </c>
      <c r="FM212">
        <f>IF(ISNA(FN212),NA(),FM130)</f>
        <v>0</v>
      </c>
      <c r="FN212">
        <f>IF(FN130="",NA(),FN130)</f>
        <v>0</v>
      </c>
      <c r="FO212">
        <f>IF(ISNA(FP212),NA(),FO130)</f>
        <v>0</v>
      </c>
      <c r="FP212">
        <f>IF(FP130="",NA(),FP130)</f>
        <v>0</v>
      </c>
      <c r="FQ212">
        <f>IF(ISNA(FR212),NA(),FQ130)</f>
        <v>0</v>
      </c>
      <c r="FR212">
        <f>IF(FR130="",NA(),FR130)</f>
        <v>0</v>
      </c>
      <c r="FS212">
        <f>IF(ISNA(FT212),NA(),FS130)</f>
        <v>0</v>
      </c>
      <c r="FT212">
        <f>IF(FT130="",NA(),FT130)</f>
        <v>0</v>
      </c>
      <c r="FU212">
        <f>IF(ISNA(FV212),NA(),FU130)</f>
        <v>0</v>
      </c>
      <c r="FV212">
        <f>IF(FV130="",NA(),FV130)</f>
        <v>0</v>
      </c>
      <c r="FW212">
        <f>IF(ISNA(FX212),NA(),FW130)</f>
        <v>0</v>
      </c>
      <c r="FX212">
        <f>IF(FX130="",NA(),FX130)</f>
        <v>0</v>
      </c>
      <c r="FY212">
        <f>IF(ISNA(FZ212),NA(),FY130)</f>
        <v>0</v>
      </c>
      <c r="FZ212">
        <f>IF(FZ130="",NA(),FZ130)</f>
        <v>0</v>
      </c>
      <c r="GA212">
        <f>IF(ISNA(GB212),NA(),GA130)</f>
        <v>0</v>
      </c>
      <c r="GB212">
        <f>IF(GB130="",NA(),GB130)</f>
        <v>0</v>
      </c>
      <c r="GC212">
        <f>IF(ISNA(GD212),NA(),GC130)</f>
        <v>0</v>
      </c>
      <c r="GD212">
        <f>IF(GD130="",NA(),GD130)</f>
        <v>0</v>
      </c>
      <c r="GE212">
        <f>IF(ISNA(GF212),NA(),GE130)</f>
        <v>0</v>
      </c>
      <c r="GF212">
        <f>IF(GF130="",NA(),GF130)</f>
        <v>0</v>
      </c>
      <c r="GG212">
        <f>IF(ISNA(GH212),NA(),GG130)</f>
        <v>0</v>
      </c>
      <c r="GH212">
        <f>IF(GH130="",NA(),GH130)</f>
        <v>0</v>
      </c>
      <c r="GI212">
        <f>IF(ISNA(GJ212),NA(),GI130)</f>
        <v>0</v>
      </c>
      <c r="GJ212">
        <f>IF(GJ130="",NA(),GJ130)</f>
        <v>0</v>
      </c>
      <c r="GK212">
        <f>IF(ISNA(GL212),NA(),GK130)</f>
        <v>0</v>
      </c>
      <c r="GL212">
        <f>IF(GL130="",NA(),GL130)</f>
        <v>0</v>
      </c>
      <c r="GM212">
        <f>IF(ISNA(GN212),NA(),GM130)</f>
        <v>0</v>
      </c>
      <c r="GN212">
        <f>IF(GN130="",NA(),GN130)</f>
        <v>0</v>
      </c>
      <c r="GO212">
        <f>IF(ISNA(GP212),NA(),GO130)</f>
        <v>0</v>
      </c>
      <c r="GP212">
        <f>IF(GP130="",NA(),GP130)</f>
        <v>0</v>
      </c>
      <c r="GQ212">
        <f>IF(ISNA(GR212),NA(),GQ130)</f>
        <v>0</v>
      </c>
      <c r="GR212">
        <f>IF(GR130="",NA(),GR130)</f>
        <v>0</v>
      </c>
      <c r="GS212">
        <f>IF(ISNA(GT212),NA(),GS130)</f>
        <v>0</v>
      </c>
      <c r="GT212">
        <f>IF(GT130="",NA(),GT130)</f>
        <v>0</v>
      </c>
      <c r="GU212">
        <f>IF(ISNA(GV212),NA(),GU130)</f>
        <v>0</v>
      </c>
      <c r="GV212">
        <f>IF(GV130="",NA(),GV130)</f>
        <v>0</v>
      </c>
      <c r="GW212">
        <f>IF(ISNA(GX212),NA(),GW130)</f>
        <v>0</v>
      </c>
      <c r="GX212">
        <f>IF(GX130="",NA(),GX130)</f>
        <v>0</v>
      </c>
      <c r="GY212">
        <f>IF(ISNA(GZ212),NA(),GY130)</f>
        <v>0</v>
      </c>
      <c r="GZ212">
        <f>IF(GZ130="",NA(),GZ130)</f>
        <v>0</v>
      </c>
      <c r="HA212">
        <f>IF(ISNA(HB212),NA(),HA130)</f>
        <v>0</v>
      </c>
      <c r="HB212">
        <f>IF(HB130="",NA(),HB130)</f>
        <v>0</v>
      </c>
      <c r="HC212">
        <f>IF(ISNA(HD212),NA(),HC130)</f>
        <v>0</v>
      </c>
      <c r="HD212">
        <f>IF(HD130="",NA(),HD130)</f>
        <v>0</v>
      </c>
      <c r="HE212">
        <f>IF(ISNA(HF212),NA(),HE130)</f>
        <v>0</v>
      </c>
      <c r="HF212">
        <f>IF(HF130="",NA(),HF130)</f>
        <v>0</v>
      </c>
      <c r="HG212">
        <f>IF(ISNA(HH212),NA(),HG130)</f>
        <v>0</v>
      </c>
      <c r="HH212">
        <f>IF(HH130="",NA(),HH130)</f>
        <v>0</v>
      </c>
      <c r="HI212">
        <f>IF(ISNA(HJ212),NA(),HI130)</f>
        <v>0</v>
      </c>
      <c r="HJ212">
        <f>IF(HJ130="",NA(),HJ130)</f>
        <v>0</v>
      </c>
      <c r="HK212">
        <f>IF(ISNA(HL212),NA(),HK130)</f>
        <v>0</v>
      </c>
      <c r="HL212">
        <f>IF(HL130="",NA(),HL130)</f>
        <v>0</v>
      </c>
      <c r="HM212">
        <f>IF(ISNA(HN212),NA(),HM130)</f>
        <v>0</v>
      </c>
      <c r="HN212">
        <f>IF(HN130="",NA(),HN130)</f>
        <v>0</v>
      </c>
      <c r="HO212">
        <f>IF(ISNA(HP212),NA(),HO130)</f>
        <v>0</v>
      </c>
      <c r="HP212">
        <f>IF(HP130="",NA(),HP130)</f>
        <v>0</v>
      </c>
      <c r="HQ212">
        <f>IF(ISNA(HR212),NA(),HQ130)</f>
        <v>0</v>
      </c>
      <c r="HR212">
        <f>IF(HR130="",NA(),HR130)</f>
        <v>0</v>
      </c>
      <c r="HS212">
        <f>IF(ISNA(HT212),NA(),HS130)</f>
        <v>0</v>
      </c>
      <c r="HT212">
        <f>IF(HT130="",NA(),HT130)</f>
        <v>0</v>
      </c>
      <c r="HU212">
        <f>IF(ISNA(HV212),NA(),HU130)</f>
        <v>0</v>
      </c>
      <c r="HV212">
        <f>IF(HV130="",NA(),HV130)</f>
        <v>0</v>
      </c>
      <c r="HW212">
        <f>IF(ISNA(HX212),NA(),HW130)</f>
        <v>0</v>
      </c>
      <c r="HX212">
        <f>IF(HX130="",NA(),HX130)</f>
        <v>0</v>
      </c>
      <c r="HY212">
        <f>IF(ISNA(HZ212),NA(),HY130)</f>
        <v>0</v>
      </c>
      <c r="HZ212">
        <f>IF(HZ130="",NA(),HZ130)</f>
        <v>0</v>
      </c>
      <c r="IA212">
        <f>IF(ISNA(IB212),NA(),IA130)</f>
        <v>0</v>
      </c>
      <c r="IB212">
        <f>IF(IB130="",NA(),IB130)</f>
        <v>0</v>
      </c>
      <c r="IC212">
        <f>IF(ISNA(ID212),NA(),IC130)</f>
        <v>0</v>
      </c>
      <c r="ID212">
        <f>IF(ID130="",NA(),ID130)</f>
        <v>0</v>
      </c>
    </row>
    <row r="213" spans="4:238">
      <c r="E213">
        <f>IF(ISNA(F213),NA(),E131)</f>
        <v>0</v>
      </c>
      <c r="F213">
        <f>IF(OR(F131="",AND(F131=F130,F131=F132)),NA(), F131)</f>
        <v>0</v>
      </c>
      <c r="G213">
        <f>IF(ISNA(H213),NA(),G131)</f>
        <v>0</v>
      </c>
      <c r="H213">
        <f>IF(OR(H131="",AND(H131=H130,H131=H132)),NA(), H131)</f>
        <v>0</v>
      </c>
      <c r="I213">
        <f>IF(ISNA(J213),NA(),I131)</f>
        <v>0</v>
      </c>
      <c r="J213">
        <f>IF(OR(J131="",AND(J131=J130,J131=J132)),NA(), J131)</f>
        <v>0</v>
      </c>
      <c r="K213">
        <f>IF(ISNA(L213),NA(),K131)</f>
        <v>0</v>
      </c>
      <c r="L213">
        <f>IF(OR(L131="",AND(L131=L130,L131=L132)),NA(), L131)</f>
        <v>0</v>
      </c>
      <c r="M213">
        <f>IF(ISNA(N213),NA(),M131)</f>
        <v>0</v>
      </c>
      <c r="N213">
        <f>IF(OR(N131="",AND(N131=N130,N131=N132)),NA(), N131)</f>
        <v>0</v>
      </c>
      <c r="O213">
        <f>IF(ISNA(P213),NA(),O131)</f>
        <v>0</v>
      </c>
      <c r="P213">
        <f>IF(OR(P131="",AND(P131=P130,P131=P132)),NA(), P131)</f>
        <v>0</v>
      </c>
      <c r="Q213">
        <f>IF(ISNA(R213),NA(),Q131)</f>
        <v>0</v>
      </c>
      <c r="R213">
        <f>IF(OR(R131="",AND(R131=R130,R131=R132)),NA(), R131)</f>
        <v>0</v>
      </c>
      <c r="S213">
        <f>IF(ISNA(T213),NA(),S131)</f>
        <v>0</v>
      </c>
      <c r="T213">
        <f>IF(OR(T131="",AND(T131=T130,T131=T132)),NA(), T131)</f>
        <v>0</v>
      </c>
      <c r="U213">
        <f>IF(ISNA(V213),NA(),U131)</f>
        <v>0</v>
      </c>
      <c r="V213">
        <f>IF(OR(V131="",AND(V131=V130,V131=V132)),NA(), V131)</f>
        <v>0</v>
      </c>
      <c r="W213">
        <f>IF(ISNA(X213),NA(),W131)</f>
        <v>0</v>
      </c>
      <c r="X213">
        <f>IF(OR(X131="",AND(X131=X130,X131=X132)),NA(), X131)</f>
        <v>0</v>
      </c>
      <c r="Y213">
        <f>IF(ISNA(Z213),NA(),Y131)</f>
        <v>0</v>
      </c>
      <c r="Z213">
        <f>IF(OR(Z131="",AND(Z131=Z130,Z131=Z132)),NA(), Z131)</f>
        <v>0</v>
      </c>
      <c r="AA213">
        <f>IF(ISNA(AB213),NA(),AA131)</f>
        <v>0</v>
      </c>
      <c r="AB213">
        <f>IF(OR(AB131="",AND(AB131=AB130,AB131=AB132)),NA(), AB131)</f>
        <v>0</v>
      </c>
      <c r="AC213">
        <f>IF(ISNA(AD213),NA(),AC131)</f>
        <v>0</v>
      </c>
      <c r="AD213">
        <f>IF(OR(AD131="",AND(AD131=AD130,AD131=AD132)),NA(), AD131)</f>
        <v>0</v>
      </c>
      <c r="AE213">
        <f>IF(ISNA(AF213),NA(),AE131)</f>
        <v>0</v>
      </c>
      <c r="AF213">
        <f>IF(OR(AF131="",AND(AF131=AF130,AF131=AF132)),NA(), AF131)</f>
        <v>0</v>
      </c>
      <c r="AG213">
        <f>IF(ISNA(AH213),NA(),AG131)</f>
        <v>0</v>
      </c>
      <c r="AH213">
        <f>IF(OR(AH131="",AND(AH131=AH130,AH131=AH132)),NA(), AH131)</f>
        <v>0</v>
      </c>
      <c r="AI213">
        <f>IF(ISNA(AJ213),NA(),AI131)</f>
        <v>0</v>
      </c>
      <c r="AJ213">
        <f>IF(OR(AJ131="",AND(AJ131=AJ130,AJ131=AJ132)),NA(), AJ131)</f>
        <v>0</v>
      </c>
      <c r="AK213">
        <f>IF(ISNA(AL213),NA(),AK131)</f>
        <v>0</v>
      </c>
      <c r="AL213">
        <f>IF(OR(AL131="",AND(AL131=AL130,AL131=AL132)),NA(), AL131)</f>
        <v>0</v>
      </c>
      <c r="AM213">
        <f>IF(ISNA(AN213),NA(),AM131)</f>
        <v>0</v>
      </c>
      <c r="AN213">
        <f>IF(OR(AN131="",AND(AN131=AN130,AN131=AN132)),NA(), AN131)</f>
        <v>0</v>
      </c>
      <c r="AO213">
        <f>IF(ISNA(AP213),NA(),AO131)</f>
        <v>0</v>
      </c>
      <c r="AP213">
        <f>IF(OR(AP131="",AND(AP131=AP130,AP131=AP132)),NA(), AP131)</f>
        <v>0</v>
      </c>
      <c r="AQ213">
        <f>IF(ISNA(AR213),NA(),AQ131)</f>
        <v>0</v>
      </c>
      <c r="AR213">
        <f>IF(OR(AR131="",AND(AR131=AR130,AR131=AR132)),NA(), AR131)</f>
        <v>0</v>
      </c>
      <c r="AS213">
        <f>IF(ISNA(AT213),NA(),AS131)</f>
        <v>0</v>
      </c>
      <c r="AT213">
        <f>IF(OR(AT131="",AND(AT131=AT130,AT131=AT132)),NA(), AT131)</f>
        <v>0</v>
      </c>
      <c r="AU213">
        <f>IF(ISNA(AV213),NA(),AU131)</f>
        <v>0</v>
      </c>
      <c r="AV213">
        <f>IF(OR(AV131="",AND(AV131=AV130,AV131=AV132)),NA(), AV131)</f>
        <v>0</v>
      </c>
      <c r="AW213">
        <f>IF(ISNA(AX213),NA(),AW131)</f>
        <v>0</v>
      </c>
      <c r="AX213">
        <f>IF(OR(AX131="",AND(AX131=AX130,AX131=AX132)),NA(), AX131)</f>
        <v>0</v>
      </c>
      <c r="AY213">
        <f>IF(ISNA(AZ213),NA(),AY131)</f>
        <v>0</v>
      </c>
      <c r="AZ213">
        <f>IF(OR(AZ131="",AND(AZ131=AZ130,AZ131=AZ132)),NA(), AZ131)</f>
        <v>0</v>
      </c>
      <c r="BA213">
        <f>IF(ISNA(BB213),NA(),BA131)</f>
        <v>0</v>
      </c>
      <c r="BB213">
        <f>IF(OR(BB131="",AND(BB131=BB130,BB131=BB132)),NA(), BB131)</f>
        <v>0</v>
      </c>
      <c r="BC213">
        <f>IF(ISNA(BD213),NA(),BC131)</f>
        <v>0</v>
      </c>
      <c r="BD213">
        <f>IF(OR(BD131="",AND(BD131=BD130,BD131=BD132)),NA(), BD131)</f>
        <v>0</v>
      </c>
      <c r="BE213">
        <f>IF(ISNA(BF213),NA(),BE131)</f>
        <v>0</v>
      </c>
      <c r="BF213">
        <f>IF(OR(BF131="",AND(BF131=BF130,BF131=BF132)),NA(), BF131)</f>
        <v>0</v>
      </c>
      <c r="BG213">
        <f>IF(ISNA(BH213),NA(),BG131)</f>
        <v>0</v>
      </c>
      <c r="BH213">
        <f>IF(OR(BH131="",AND(BH131=BH130,BH131=BH132)),NA(), BH131)</f>
        <v>0</v>
      </c>
      <c r="BI213">
        <f>IF(ISNA(BJ213),NA(),BI131)</f>
        <v>0</v>
      </c>
      <c r="BJ213">
        <f>IF(OR(BJ131="",AND(BJ131=BJ130,BJ131=BJ132)),NA(), BJ131)</f>
        <v>0</v>
      </c>
      <c r="BK213">
        <f>IF(ISNA(BL213),NA(),BK131)</f>
        <v>0</v>
      </c>
      <c r="BL213">
        <f>IF(OR(BL131="",AND(BL131=BL130,BL131=BL132)),NA(), BL131)</f>
        <v>0</v>
      </c>
      <c r="BM213">
        <f>IF(ISNA(BN213),NA(),BM131)</f>
        <v>0</v>
      </c>
      <c r="BN213">
        <f>IF(OR(BN131="",AND(BN131=BN130,BN131=BN132)),NA(), BN131)</f>
        <v>0</v>
      </c>
      <c r="BO213">
        <f>IF(ISNA(BP213),NA(),BO131)</f>
        <v>0</v>
      </c>
      <c r="BP213">
        <f>IF(OR(BP131="",AND(BP131=BP130,BP131=BP132)),NA(), BP131)</f>
        <v>0</v>
      </c>
      <c r="BQ213">
        <f>IF(ISNA(BR213),NA(),BQ131)</f>
        <v>0</v>
      </c>
      <c r="BR213">
        <f>IF(OR(BR131="",AND(BR131=BR130,BR131=BR132)),NA(), BR131)</f>
        <v>0</v>
      </c>
      <c r="BS213">
        <f>IF(ISNA(BT213),NA(),BS131)</f>
        <v>0</v>
      </c>
      <c r="BT213">
        <f>IF(OR(BT131="",AND(BT131=BT130,BT131=BT132)),NA(), BT131)</f>
        <v>0</v>
      </c>
      <c r="BU213">
        <f>IF(ISNA(BV213),NA(),BU131)</f>
        <v>0</v>
      </c>
      <c r="BV213">
        <f>IF(OR(BV131="",AND(BV131=BV130,BV131=BV132)),NA(), BV131)</f>
        <v>0</v>
      </c>
      <c r="BW213">
        <f>IF(ISNA(BX213),NA(),BW131)</f>
        <v>0</v>
      </c>
      <c r="BX213">
        <f>IF(OR(BX131="",AND(BX131=BX130,BX131=BX132)),NA(), BX131)</f>
        <v>0</v>
      </c>
      <c r="BY213">
        <f>IF(ISNA(BZ213),NA(),BY131)</f>
        <v>0</v>
      </c>
      <c r="BZ213">
        <f>IF(OR(BZ131="",AND(BZ131=BZ130,BZ131=BZ132)),NA(), BZ131)</f>
        <v>0</v>
      </c>
      <c r="CA213">
        <f>IF(ISNA(CB213),NA(),CA131)</f>
        <v>0</v>
      </c>
      <c r="CB213">
        <f>IF(OR(CB131="",AND(CB131=CB130,CB131=CB132)),NA(), CB131)</f>
        <v>0</v>
      </c>
      <c r="CC213">
        <f>IF(ISNA(CD213),NA(),CC131)</f>
        <v>0</v>
      </c>
      <c r="CD213">
        <f>IF(OR(CD131="",AND(CD131=CD130,CD131=CD132)),NA(), CD131)</f>
        <v>0</v>
      </c>
      <c r="CE213">
        <f>IF(ISNA(CF213),NA(),CE131)</f>
        <v>0</v>
      </c>
      <c r="CF213">
        <f>IF(OR(CF131="",AND(CF131=CF130,CF131=CF132)),NA(), CF131)</f>
        <v>0</v>
      </c>
      <c r="CG213">
        <f>IF(ISNA(CH213),NA(),CG131)</f>
        <v>0</v>
      </c>
      <c r="CH213">
        <f>IF(OR(CH131="",AND(CH131=CH130,CH131=CH132)),NA(), CH131)</f>
        <v>0</v>
      </c>
      <c r="CI213">
        <f>IF(ISNA(CJ213),NA(),CI131)</f>
        <v>0</v>
      </c>
      <c r="CJ213">
        <f>IF(OR(CJ131="",AND(CJ131=CJ130,CJ131=CJ132)),NA(), CJ131)</f>
        <v>0</v>
      </c>
      <c r="CK213">
        <f>IF(ISNA(CL213),NA(),CK131)</f>
        <v>0</v>
      </c>
      <c r="CL213">
        <f>IF(OR(CL131="",AND(CL131=CL130,CL131=CL132)),NA(), CL131)</f>
        <v>0</v>
      </c>
      <c r="CM213">
        <f>IF(ISNA(CN213),NA(),CM131)</f>
        <v>0</v>
      </c>
      <c r="CN213">
        <f>IF(OR(CN131="",AND(CN131=CN130,CN131=CN132)),NA(), CN131)</f>
        <v>0</v>
      </c>
      <c r="CO213">
        <f>IF(ISNA(CP213),NA(),CO131)</f>
        <v>0</v>
      </c>
      <c r="CP213">
        <f>IF(OR(CP131="",AND(CP131=CP130,CP131=CP132)),NA(), CP131)</f>
        <v>0</v>
      </c>
      <c r="CQ213">
        <f>IF(ISNA(CR213),NA(),CQ131)</f>
        <v>0</v>
      </c>
      <c r="CR213">
        <f>IF(OR(CR131="",AND(CR131=CR130,CR131=CR132)),NA(), CR131)</f>
        <v>0</v>
      </c>
      <c r="CS213">
        <f>IF(ISNA(CT213),NA(),CS131)</f>
        <v>0</v>
      </c>
      <c r="CT213">
        <f>IF(OR(CT131="",AND(CT131=CT130,CT131=CT132)),NA(), CT131)</f>
        <v>0</v>
      </c>
      <c r="CU213">
        <f>IF(ISNA(CV213),NA(),CU131)</f>
        <v>0</v>
      </c>
      <c r="CV213">
        <f>IF(OR(CV131="",AND(CV131=CV130,CV131=CV132)),NA(), CV131)</f>
        <v>0</v>
      </c>
      <c r="CW213">
        <f>IF(ISNA(CX213),NA(),CW131)</f>
        <v>0</v>
      </c>
      <c r="CX213">
        <f>IF(OR(CX131="",AND(CX131=CX130,CX131=CX132)),NA(), CX131)</f>
        <v>0</v>
      </c>
      <c r="CY213">
        <f>IF(ISNA(CZ213),NA(),CY131)</f>
        <v>0</v>
      </c>
      <c r="CZ213">
        <f>IF(OR(CZ131="",AND(CZ131=CZ130,CZ131=CZ132)),NA(), CZ131)</f>
        <v>0</v>
      </c>
      <c r="DA213">
        <f>IF(ISNA(DB213),NA(),DA131)</f>
        <v>0</v>
      </c>
      <c r="DB213">
        <f>IF(OR(DB131="",AND(DB131=DB130,DB131=DB132)),NA(), DB131)</f>
        <v>0</v>
      </c>
      <c r="DC213">
        <f>IF(ISNA(DD213),NA(),DC131)</f>
        <v>0</v>
      </c>
      <c r="DD213">
        <f>IF(OR(DD131="",AND(DD131=DD130,DD131=DD132)),NA(), DD131)</f>
        <v>0</v>
      </c>
      <c r="DE213">
        <f>IF(ISNA(DF213),NA(),DE131)</f>
        <v>0</v>
      </c>
      <c r="DF213">
        <f>IF(OR(DF131="",AND(DF131=DF130,DF131=DF132)),NA(), DF131)</f>
        <v>0</v>
      </c>
      <c r="DG213">
        <f>IF(ISNA(DH213),NA(),DG131)</f>
        <v>0</v>
      </c>
      <c r="DH213">
        <f>IF(OR(DH131="",AND(DH131=DH130,DH131=DH132)),NA(), DH131)</f>
        <v>0</v>
      </c>
      <c r="DI213">
        <f>IF(ISNA(DJ213),NA(),DI131)</f>
        <v>0</v>
      </c>
      <c r="DJ213">
        <f>IF(OR(DJ131="",AND(DJ131=DJ130,DJ131=DJ132)),NA(), DJ131)</f>
        <v>0</v>
      </c>
      <c r="DK213">
        <f>IF(ISNA(DL213),NA(),DK131)</f>
        <v>0</v>
      </c>
      <c r="DL213">
        <f>IF(OR(DL131="",AND(DL131=DL130,DL131=DL132)),NA(), DL131)</f>
        <v>0</v>
      </c>
      <c r="DM213">
        <f>IF(ISNA(DN213),NA(),DM131)</f>
        <v>0</v>
      </c>
      <c r="DN213">
        <f>IF(OR(DN131="",AND(DN131=DN130,DN131=DN132)),NA(), DN131)</f>
        <v>0</v>
      </c>
      <c r="DO213">
        <f>IF(ISNA(DP213),NA(),DO131)</f>
        <v>0</v>
      </c>
      <c r="DP213">
        <f>IF(OR(DP131="",AND(DP131=DP130,DP131=DP132)),NA(), DP131)</f>
        <v>0</v>
      </c>
      <c r="DS213">
        <f>IF(ISNA(DT213),NA(),DS131)</f>
        <v>0</v>
      </c>
      <c r="DT213">
        <f>IF(OR(DT131="",AND(DT131=DT130,DT131=DT132)),NA(), DT131)</f>
        <v>0</v>
      </c>
      <c r="DU213">
        <f>IF(ISNA(DV213),NA(),DU131)</f>
        <v>0</v>
      </c>
      <c r="DV213">
        <f>IF(OR(DV131="",AND(DV131=DV130,DV131=DV132)),NA(), DV131)</f>
        <v>0</v>
      </c>
      <c r="DW213">
        <f>IF(ISNA(DX213),NA(),DW131)</f>
        <v>0</v>
      </c>
      <c r="DX213">
        <f>IF(OR(DX131="",AND(DX131=DX130,DX131=DX132)),NA(), DX131)</f>
        <v>0</v>
      </c>
      <c r="DY213">
        <f>IF(ISNA(DZ213),NA(),DY131)</f>
        <v>0</v>
      </c>
      <c r="DZ213">
        <f>IF(OR(DZ131="",AND(DZ131=DZ130,DZ131=DZ132)),NA(), DZ131)</f>
        <v>0</v>
      </c>
      <c r="EA213">
        <f>IF(ISNA(EB213),NA(),EA131)</f>
        <v>0</v>
      </c>
      <c r="EB213">
        <f>IF(OR(EB131="",AND(EB131=EB130,EB131=EB132)),NA(), EB131)</f>
        <v>0</v>
      </c>
      <c r="EC213">
        <f>IF(ISNA(ED213),NA(),EC131)</f>
        <v>0</v>
      </c>
      <c r="ED213">
        <f>IF(OR(ED131="",AND(ED131=ED130,ED131=ED132)),NA(), ED131)</f>
        <v>0</v>
      </c>
      <c r="EE213">
        <f>IF(ISNA(EF213),NA(),EE131)</f>
        <v>0</v>
      </c>
      <c r="EF213">
        <f>IF(OR(EF131="",AND(EF131=EF130,EF131=EF132)),NA(), EF131)</f>
        <v>0</v>
      </c>
      <c r="EG213">
        <f>IF(ISNA(EH213),NA(),EG131)</f>
        <v>0</v>
      </c>
      <c r="EH213">
        <f>IF(OR(EH131="",AND(EH131=EH130,EH131=EH132)),NA(), EH131)</f>
        <v>0</v>
      </c>
      <c r="EI213">
        <f>IF(ISNA(EJ213),NA(),EI131)</f>
        <v>0</v>
      </c>
      <c r="EJ213">
        <f>IF(OR(EJ131="",AND(EJ131=EJ130,EJ131=EJ132)),NA(), EJ131)</f>
        <v>0</v>
      </c>
      <c r="EK213">
        <f>IF(ISNA(EL213),NA(),EK131)</f>
        <v>0</v>
      </c>
      <c r="EL213">
        <f>IF(OR(EL131="",AND(EL131=EL130,EL131=EL132)),NA(), EL131)</f>
        <v>0</v>
      </c>
      <c r="EM213">
        <f>IF(ISNA(EN213),NA(),EM131)</f>
        <v>0</v>
      </c>
      <c r="EN213">
        <f>IF(OR(EN131="",AND(EN131=EN130,EN131=EN132)),NA(), EN131)</f>
        <v>0</v>
      </c>
      <c r="EO213">
        <f>IF(ISNA(EP213),NA(),EO131)</f>
        <v>0</v>
      </c>
      <c r="EP213">
        <f>IF(OR(EP131="",AND(EP131=EP130,EP131=EP132)),NA(), EP131)</f>
        <v>0</v>
      </c>
      <c r="EQ213">
        <f>IF(ISNA(ER213),NA(),EQ131)</f>
        <v>0</v>
      </c>
      <c r="ER213">
        <f>IF(OR(ER131="",AND(ER131=ER130,ER131=ER132)),NA(), ER131)</f>
        <v>0</v>
      </c>
      <c r="ES213">
        <f>IF(ISNA(ET213),NA(),ES131)</f>
        <v>0</v>
      </c>
      <c r="ET213">
        <f>IF(OR(ET131="",AND(ET131=ET130,ET131=ET132)),NA(), ET131)</f>
        <v>0</v>
      </c>
      <c r="EU213">
        <f>IF(ISNA(EV213),NA(),EU131)</f>
        <v>0</v>
      </c>
      <c r="EV213">
        <f>IF(OR(EV131="",AND(EV131=EV130,EV131=EV132)),NA(), EV131)</f>
        <v>0</v>
      </c>
      <c r="EW213">
        <f>IF(ISNA(EX213),NA(),EW131)</f>
        <v>0</v>
      </c>
      <c r="EX213">
        <f>IF(OR(EX131="",AND(EX131=EX130,EX131=EX132)),NA(), EX131)</f>
        <v>0</v>
      </c>
      <c r="EY213">
        <f>IF(ISNA(EZ213),NA(),EY131)</f>
        <v>0</v>
      </c>
      <c r="EZ213">
        <f>IF(OR(EZ131="",AND(EZ131=EZ130,EZ131=EZ132)),NA(), EZ131)</f>
        <v>0</v>
      </c>
      <c r="FA213">
        <f>IF(ISNA(FB213),NA(),FA131)</f>
        <v>0</v>
      </c>
      <c r="FB213">
        <f>IF(OR(FB131="",AND(FB131=FB130,FB131=FB132)),NA(), FB131)</f>
        <v>0</v>
      </c>
      <c r="FC213">
        <f>IF(ISNA(FD213),NA(),FC131)</f>
        <v>0</v>
      </c>
      <c r="FD213">
        <f>IF(OR(FD131="",AND(FD131=FD130,FD131=FD132)),NA(), FD131)</f>
        <v>0</v>
      </c>
      <c r="FE213">
        <f>IF(ISNA(FF213),NA(),FE131)</f>
        <v>0</v>
      </c>
      <c r="FF213">
        <f>IF(OR(FF131="",AND(FF131=FF130,FF131=FF132)),NA(), FF131)</f>
        <v>0</v>
      </c>
      <c r="FG213">
        <f>IF(ISNA(FH213),NA(),FG131)</f>
        <v>0</v>
      </c>
      <c r="FH213">
        <f>IF(OR(FH131="",AND(FH131=FH130,FH131=FH132)),NA(), FH131)</f>
        <v>0</v>
      </c>
      <c r="FI213">
        <f>IF(ISNA(FJ213),NA(),FI131)</f>
        <v>0</v>
      </c>
      <c r="FJ213">
        <f>IF(OR(FJ131="",AND(FJ131=FJ130,FJ131=FJ132)),NA(), FJ131)</f>
        <v>0</v>
      </c>
      <c r="FK213">
        <f>IF(ISNA(FL213),NA(),FK131)</f>
        <v>0</v>
      </c>
      <c r="FL213">
        <f>IF(OR(FL131="",AND(FL131=FL130,FL131=FL132)),NA(), FL131)</f>
        <v>0</v>
      </c>
      <c r="FM213">
        <f>IF(ISNA(FN213),NA(),FM131)</f>
        <v>0</v>
      </c>
      <c r="FN213">
        <f>IF(OR(FN131="",AND(FN131=FN130,FN131=FN132)),NA(), FN131)</f>
        <v>0</v>
      </c>
      <c r="FO213">
        <f>IF(ISNA(FP213),NA(),FO131)</f>
        <v>0</v>
      </c>
      <c r="FP213">
        <f>IF(OR(FP131="",AND(FP131=FP130,FP131=FP132)),NA(), FP131)</f>
        <v>0</v>
      </c>
      <c r="FQ213">
        <f>IF(ISNA(FR213),NA(),FQ131)</f>
        <v>0</v>
      </c>
      <c r="FR213">
        <f>IF(OR(FR131="",AND(FR131=FR130,FR131=FR132)),NA(), FR131)</f>
        <v>0</v>
      </c>
      <c r="FS213">
        <f>IF(ISNA(FT213),NA(),FS131)</f>
        <v>0</v>
      </c>
      <c r="FT213">
        <f>IF(OR(FT131="",AND(FT131=FT130,FT131=FT132)),NA(), FT131)</f>
        <v>0</v>
      </c>
      <c r="FU213">
        <f>IF(ISNA(FV213),NA(),FU131)</f>
        <v>0</v>
      </c>
      <c r="FV213">
        <f>IF(OR(FV131="",AND(FV131=FV130,FV131=FV132)),NA(), FV131)</f>
        <v>0</v>
      </c>
      <c r="FW213">
        <f>IF(ISNA(FX213),NA(),FW131)</f>
        <v>0</v>
      </c>
      <c r="FX213">
        <f>IF(OR(FX131="",AND(FX131=FX130,FX131=FX132)),NA(), FX131)</f>
        <v>0</v>
      </c>
      <c r="FY213">
        <f>IF(ISNA(FZ213),NA(),FY131)</f>
        <v>0</v>
      </c>
      <c r="FZ213">
        <f>IF(OR(FZ131="",AND(FZ131=FZ130,FZ131=FZ132)),NA(), FZ131)</f>
        <v>0</v>
      </c>
      <c r="GA213">
        <f>IF(ISNA(GB213),NA(),GA131)</f>
        <v>0</v>
      </c>
      <c r="GB213">
        <f>IF(OR(GB131="",AND(GB131=GB130,GB131=GB132)),NA(), GB131)</f>
        <v>0</v>
      </c>
      <c r="GC213">
        <f>IF(ISNA(GD213),NA(),GC131)</f>
        <v>0</v>
      </c>
      <c r="GD213">
        <f>IF(OR(GD131="",AND(GD131=GD130,GD131=GD132)),NA(), GD131)</f>
        <v>0</v>
      </c>
      <c r="GE213">
        <f>IF(ISNA(GF213),NA(),GE131)</f>
        <v>0</v>
      </c>
      <c r="GF213">
        <f>IF(OR(GF131="",AND(GF131=GF130,GF131=GF132)),NA(), GF131)</f>
        <v>0</v>
      </c>
      <c r="GG213">
        <f>IF(ISNA(GH213),NA(),GG131)</f>
        <v>0</v>
      </c>
      <c r="GH213">
        <f>IF(OR(GH131="",AND(GH131=GH130,GH131=GH132)),NA(), GH131)</f>
        <v>0</v>
      </c>
      <c r="GI213">
        <f>IF(ISNA(GJ213),NA(),GI131)</f>
        <v>0</v>
      </c>
      <c r="GJ213">
        <f>IF(OR(GJ131="",AND(GJ131=GJ130,GJ131=GJ132)),NA(), GJ131)</f>
        <v>0</v>
      </c>
      <c r="GK213">
        <f>IF(ISNA(GL213),NA(),GK131)</f>
        <v>0</v>
      </c>
      <c r="GL213">
        <f>IF(OR(GL131="",AND(GL131=GL130,GL131=GL132)),NA(), GL131)</f>
        <v>0</v>
      </c>
      <c r="GM213">
        <f>IF(ISNA(GN213),NA(),GM131)</f>
        <v>0</v>
      </c>
      <c r="GN213">
        <f>IF(OR(GN131="",AND(GN131=GN130,GN131=GN132)),NA(), GN131)</f>
        <v>0</v>
      </c>
      <c r="GO213">
        <f>IF(ISNA(GP213),NA(),GO131)</f>
        <v>0</v>
      </c>
      <c r="GP213">
        <f>IF(OR(GP131="",AND(GP131=GP130,GP131=GP132)),NA(), GP131)</f>
        <v>0</v>
      </c>
      <c r="GQ213">
        <f>IF(ISNA(GR213),NA(),GQ131)</f>
        <v>0</v>
      </c>
      <c r="GR213">
        <f>IF(OR(GR131="",AND(GR131=GR130,GR131=GR132)),NA(), GR131)</f>
        <v>0</v>
      </c>
      <c r="GS213">
        <f>IF(ISNA(GT213),NA(),GS131)</f>
        <v>0</v>
      </c>
      <c r="GT213">
        <f>IF(OR(GT131="",AND(GT131=GT130,GT131=GT132)),NA(), GT131)</f>
        <v>0</v>
      </c>
      <c r="GU213">
        <f>IF(ISNA(GV213),NA(),GU131)</f>
        <v>0</v>
      </c>
      <c r="GV213">
        <f>IF(OR(GV131="",AND(GV131=GV130,GV131=GV132)),NA(), GV131)</f>
        <v>0</v>
      </c>
      <c r="GW213">
        <f>IF(ISNA(GX213),NA(),GW131)</f>
        <v>0</v>
      </c>
      <c r="GX213">
        <f>IF(OR(GX131="",AND(GX131=GX130,GX131=GX132)),NA(), GX131)</f>
        <v>0</v>
      </c>
      <c r="GY213">
        <f>IF(ISNA(GZ213),NA(),GY131)</f>
        <v>0</v>
      </c>
      <c r="GZ213">
        <f>IF(OR(GZ131="",AND(GZ131=GZ130,GZ131=GZ132)),NA(), GZ131)</f>
        <v>0</v>
      </c>
      <c r="HA213">
        <f>IF(ISNA(HB213),NA(),HA131)</f>
        <v>0</v>
      </c>
      <c r="HB213">
        <f>IF(OR(HB131="",AND(HB131=HB130,HB131=HB132)),NA(), HB131)</f>
        <v>0</v>
      </c>
      <c r="HC213">
        <f>IF(ISNA(HD213),NA(),HC131)</f>
        <v>0</v>
      </c>
      <c r="HD213">
        <f>IF(OR(HD131="",AND(HD131=HD130,HD131=HD132)),NA(), HD131)</f>
        <v>0</v>
      </c>
      <c r="HE213">
        <f>IF(ISNA(HF213),NA(),HE131)</f>
        <v>0</v>
      </c>
      <c r="HF213">
        <f>IF(OR(HF131="",AND(HF131=HF130,HF131=HF132)),NA(), HF131)</f>
        <v>0</v>
      </c>
      <c r="HG213">
        <f>IF(ISNA(HH213),NA(),HG131)</f>
        <v>0</v>
      </c>
      <c r="HH213">
        <f>IF(OR(HH131="",AND(HH131=HH130,HH131=HH132)),NA(), HH131)</f>
        <v>0</v>
      </c>
      <c r="HI213">
        <f>IF(ISNA(HJ213),NA(),HI131)</f>
        <v>0</v>
      </c>
      <c r="HJ213">
        <f>IF(OR(HJ131="",AND(HJ131=HJ130,HJ131=HJ132)),NA(), HJ131)</f>
        <v>0</v>
      </c>
      <c r="HK213">
        <f>IF(ISNA(HL213),NA(),HK131)</f>
        <v>0</v>
      </c>
      <c r="HL213">
        <f>IF(OR(HL131="",AND(HL131=HL130,HL131=HL132)),NA(), HL131)</f>
        <v>0</v>
      </c>
      <c r="HM213">
        <f>IF(ISNA(HN213),NA(),HM131)</f>
        <v>0</v>
      </c>
      <c r="HN213">
        <f>IF(OR(HN131="",AND(HN131=HN130,HN131=HN132)),NA(), HN131)</f>
        <v>0</v>
      </c>
      <c r="HO213">
        <f>IF(ISNA(HP213),NA(),HO131)</f>
        <v>0</v>
      </c>
      <c r="HP213">
        <f>IF(OR(HP131="",AND(HP131=HP130,HP131=HP132)),NA(), HP131)</f>
        <v>0</v>
      </c>
      <c r="HQ213">
        <f>IF(ISNA(HR213),NA(),HQ131)</f>
        <v>0</v>
      </c>
      <c r="HR213">
        <f>IF(OR(HR131="",AND(HR131=HR130,HR131=HR132)),NA(), HR131)</f>
        <v>0</v>
      </c>
      <c r="HS213">
        <f>IF(ISNA(HT213),NA(),HS131)</f>
        <v>0</v>
      </c>
      <c r="HT213">
        <f>IF(OR(HT131="",AND(HT131=HT130,HT131=HT132)),NA(), HT131)</f>
        <v>0</v>
      </c>
      <c r="HU213">
        <f>IF(ISNA(HV213),NA(),HU131)</f>
        <v>0</v>
      </c>
      <c r="HV213">
        <f>IF(OR(HV131="",AND(HV131=HV130,HV131=HV132)),NA(), HV131)</f>
        <v>0</v>
      </c>
      <c r="HW213">
        <f>IF(ISNA(HX213),NA(),HW131)</f>
        <v>0</v>
      </c>
      <c r="HX213">
        <f>IF(OR(HX131="",AND(HX131=HX130,HX131=HX132)),NA(), HX131)</f>
        <v>0</v>
      </c>
      <c r="HY213">
        <f>IF(ISNA(HZ213),NA(),HY131)</f>
        <v>0</v>
      </c>
      <c r="HZ213">
        <f>IF(OR(HZ131="",AND(HZ131=HZ130,HZ131=HZ132)),NA(), HZ131)</f>
        <v>0</v>
      </c>
      <c r="IA213">
        <f>IF(ISNA(IB213),NA(),IA131)</f>
        <v>0</v>
      </c>
      <c r="IB213">
        <f>IF(OR(IB131="",AND(IB131=IB130,IB131=IB132)),NA(), IB131)</f>
        <v>0</v>
      </c>
      <c r="IC213">
        <f>IF(ISNA(ID213),NA(),IC131)</f>
        <v>0</v>
      </c>
      <c r="ID213">
        <f>IF(OR(ID131="",AND(ID131=ID130,ID131=ID132)),NA(), ID131)</f>
        <v>0</v>
      </c>
    </row>
    <row r="214" spans="4:238">
      <c r="E214">
        <f>IF(ISNA(F214),NA(),E132)</f>
        <v>0</v>
      </c>
      <c r="F214">
        <f>IF(OR(F132="",AND(F132=F131,F132=F133)),NA(), F132)</f>
        <v>0</v>
      </c>
      <c r="G214">
        <f>IF(ISNA(H214),NA(),G132)</f>
        <v>0</v>
      </c>
      <c r="H214">
        <f>IF(OR(H132="",AND(H132=H131,H132=H133)),NA(), H132)</f>
        <v>0</v>
      </c>
      <c r="I214">
        <f>IF(ISNA(J214),NA(),I132)</f>
        <v>0</v>
      </c>
      <c r="J214">
        <f>IF(OR(J132="",AND(J132=J131,J132=J133)),NA(), J132)</f>
        <v>0</v>
      </c>
      <c r="K214">
        <f>IF(ISNA(L214),NA(),K132)</f>
        <v>0</v>
      </c>
      <c r="L214">
        <f>IF(OR(L132="",AND(L132=L131,L132=L133)),NA(), L132)</f>
        <v>0</v>
      </c>
      <c r="M214">
        <f>IF(ISNA(N214),NA(),M132)</f>
        <v>0</v>
      </c>
      <c r="N214">
        <f>IF(OR(N132="",AND(N132=N131,N132=N133)),NA(), N132)</f>
        <v>0</v>
      </c>
      <c r="O214">
        <f>IF(ISNA(P214),NA(),O132)</f>
        <v>0</v>
      </c>
      <c r="P214">
        <f>IF(OR(P132="",AND(P132=P131,P132=P133)),NA(), P132)</f>
        <v>0</v>
      </c>
      <c r="Q214">
        <f>IF(ISNA(R214),NA(),Q132)</f>
        <v>0</v>
      </c>
      <c r="R214">
        <f>IF(OR(R132="",AND(R132=R131,R132=R133)),NA(), R132)</f>
        <v>0</v>
      </c>
      <c r="S214">
        <f>IF(ISNA(T214),NA(),S132)</f>
        <v>0</v>
      </c>
      <c r="T214">
        <f>IF(OR(T132="",AND(T132=T131,T132=T133)),NA(), T132)</f>
        <v>0</v>
      </c>
      <c r="U214">
        <f>IF(ISNA(V214),NA(),U132)</f>
        <v>0</v>
      </c>
      <c r="V214">
        <f>IF(OR(V132="",AND(V132=V131,V132=V133)),NA(), V132)</f>
        <v>0</v>
      </c>
      <c r="W214">
        <f>IF(ISNA(X214),NA(),W132)</f>
        <v>0</v>
      </c>
      <c r="X214">
        <f>IF(OR(X132="",AND(X132=X131,X132=X133)),NA(), X132)</f>
        <v>0</v>
      </c>
      <c r="Y214">
        <f>IF(ISNA(Z214),NA(),Y132)</f>
        <v>0</v>
      </c>
      <c r="Z214">
        <f>IF(OR(Z132="",AND(Z132=Z131,Z132=Z133)),NA(), Z132)</f>
        <v>0</v>
      </c>
      <c r="AA214">
        <f>IF(ISNA(AB214),NA(),AA132)</f>
        <v>0</v>
      </c>
      <c r="AB214">
        <f>IF(OR(AB132="",AND(AB132=AB131,AB132=AB133)),NA(), AB132)</f>
        <v>0</v>
      </c>
      <c r="AC214">
        <f>IF(ISNA(AD214),NA(),AC132)</f>
        <v>0</v>
      </c>
      <c r="AD214">
        <f>IF(OR(AD132="",AND(AD132=AD131,AD132=AD133)),NA(), AD132)</f>
        <v>0</v>
      </c>
      <c r="AE214">
        <f>IF(ISNA(AF214),NA(),AE132)</f>
        <v>0</v>
      </c>
      <c r="AF214">
        <f>IF(OR(AF132="",AND(AF132=AF131,AF132=AF133)),NA(), AF132)</f>
        <v>0</v>
      </c>
      <c r="AG214">
        <f>IF(ISNA(AH214),NA(),AG132)</f>
        <v>0</v>
      </c>
      <c r="AH214">
        <f>IF(OR(AH132="",AND(AH132=AH131,AH132=AH133)),NA(), AH132)</f>
        <v>0</v>
      </c>
      <c r="AI214">
        <f>IF(ISNA(AJ214),NA(),AI132)</f>
        <v>0</v>
      </c>
      <c r="AJ214">
        <f>IF(OR(AJ132="",AND(AJ132=AJ131,AJ132=AJ133)),NA(), AJ132)</f>
        <v>0</v>
      </c>
      <c r="AK214">
        <f>IF(ISNA(AL214),NA(),AK132)</f>
        <v>0</v>
      </c>
      <c r="AL214">
        <f>IF(OR(AL132="",AND(AL132=AL131,AL132=AL133)),NA(), AL132)</f>
        <v>0</v>
      </c>
      <c r="AM214">
        <f>IF(ISNA(AN214),NA(),AM132)</f>
        <v>0</v>
      </c>
      <c r="AN214">
        <f>IF(OR(AN132="",AND(AN132=AN131,AN132=AN133)),NA(), AN132)</f>
        <v>0</v>
      </c>
      <c r="AO214">
        <f>IF(ISNA(AP214),NA(),AO132)</f>
        <v>0</v>
      </c>
      <c r="AP214">
        <f>IF(OR(AP132="",AND(AP132=AP131,AP132=AP133)),NA(), AP132)</f>
        <v>0</v>
      </c>
      <c r="AQ214">
        <f>IF(ISNA(AR214),NA(),AQ132)</f>
        <v>0</v>
      </c>
      <c r="AR214">
        <f>IF(OR(AR132="",AND(AR132=AR131,AR132=AR133)),NA(), AR132)</f>
        <v>0</v>
      </c>
      <c r="AS214">
        <f>IF(ISNA(AT214),NA(),AS132)</f>
        <v>0</v>
      </c>
      <c r="AT214">
        <f>IF(OR(AT132="",AND(AT132=AT131,AT132=AT133)),NA(), AT132)</f>
        <v>0</v>
      </c>
      <c r="AU214">
        <f>IF(ISNA(AV214),NA(),AU132)</f>
        <v>0</v>
      </c>
      <c r="AV214">
        <f>IF(OR(AV132="",AND(AV132=AV131,AV132=AV133)),NA(), AV132)</f>
        <v>0</v>
      </c>
      <c r="AW214">
        <f>IF(ISNA(AX214),NA(),AW132)</f>
        <v>0</v>
      </c>
      <c r="AX214">
        <f>IF(OR(AX132="",AND(AX132=AX131,AX132=AX133)),NA(), AX132)</f>
        <v>0</v>
      </c>
      <c r="AY214">
        <f>IF(ISNA(AZ214),NA(),AY132)</f>
        <v>0</v>
      </c>
      <c r="AZ214">
        <f>IF(OR(AZ132="",AND(AZ132=AZ131,AZ132=AZ133)),NA(), AZ132)</f>
        <v>0</v>
      </c>
      <c r="BA214">
        <f>IF(ISNA(BB214),NA(),BA132)</f>
        <v>0</v>
      </c>
      <c r="BB214">
        <f>IF(OR(BB132="",AND(BB132=BB131,BB132=BB133)),NA(), BB132)</f>
        <v>0</v>
      </c>
      <c r="BC214">
        <f>IF(ISNA(BD214),NA(),BC132)</f>
        <v>0</v>
      </c>
      <c r="BD214">
        <f>IF(OR(BD132="",AND(BD132=BD131,BD132=BD133)),NA(), BD132)</f>
        <v>0</v>
      </c>
      <c r="BE214">
        <f>IF(ISNA(BF214),NA(),BE132)</f>
        <v>0</v>
      </c>
      <c r="BF214">
        <f>IF(OR(BF132="",AND(BF132=BF131,BF132=BF133)),NA(), BF132)</f>
        <v>0</v>
      </c>
      <c r="BG214">
        <f>IF(ISNA(BH214),NA(),BG132)</f>
        <v>0</v>
      </c>
      <c r="BH214">
        <f>IF(OR(BH132="",AND(BH132=BH131,BH132=BH133)),NA(), BH132)</f>
        <v>0</v>
      </c>
      <c r="BI214">
        <f>IF(ISNA(BJ214),NA(),BI132)</f>
        <v>0</v>
      </c>
      <c r="BJ214">
        <f>IF(OR(BJ132="",AND(BJ132=BJ131,BJ132=BJ133)),NA(), BJ132)</f>
        <v>0</v>
      </c>
      <c r="BK214">
        <f>IF(ISNA(BL214),NA(),BK132)</f>
        <v>0</v>
      </c>
      <c r="BL214">
        <f>IF(OR(BL132="",AND(BL132=BL131,BL132=BL133)),NA(), BL132)</f>
        <v>0</v>
      </c>
      <c r="BM214">
        <f>IF(ISNA(BN214),NA(),BM132)</f>
        <v>0</v>
      </c>
      <c r="BN214">
        <f>IF(OR(BN132="",AND(BN132=BN131,BN132=BN133)),NA(), BN132)</f>
        <v>0</v>
      </c>
      <c r="BO214">
        <f>IF(ISNA(BP214),NA(),BO132)</f>
        <v>0</v>
      </c>
      <c r="BP214">
        <f>IF(OR(BP132="",AND(BP132=BP131,BP132=BP133)),NA(), BP132)</f>
        <v>0</v>
      </c>
      <c r="BQ214">
        <f>IF(ISNA(BR214),NA(),BQ132)</f>
        <v>0</v>
      </c>
      <c r="BR214">
        <f>IF(OR(BR132="",AND(BR132=BR131,BR132=BR133)),NA(), BR132)</f>
        <v>0</v>
      </c>
      <c r="BS214">
        <f>IF(ISNA(BT214),NA(),BS132)</f>
        <v>0</v>
      </c>
      <c r="BT214">
        <f>IF(OR(BT132="",AND(BT132=BT131,BT132=BT133)),NA(), BT132)</f>
        <v>0</v>
      </c>
      <c r="BU214">
        <f>IF(ISNA(BV214),NA(),BU132)</f>
        <v>0</v>
      </c>
      <c r="BV214">
        <f>IF(OR(BV132="",AND(BV132=BV131,BV132=BV133)),NA(), BV132)</f>
        <v>0</v>
      </c>
      <c r="BW214">
        <f>IF(ISNA(BX214),NA(),BW132)</f>
        <v>0</v>
      </c>
      <c r="BX214">
        <f>IF(OR(BX132="",AND(BX132=BX131,BX132=BX133)),NA(), BX132)</f>
        <v>0</v>
      </c>
      <c r="BY214">
        <f>IF(ISNA(BZ214),NA(),BY132)</f>
        <v>0</v>
      </c>
      <c r="BZ214">
        <f>IF(OR(BZ132="",AND(BZ132=BZ131,BZ132=BZ133)),NA(), BZ132)</f>
        <v>0</v>
      </c>
      <c r="CA214">
        <f>IF(ISNA(CB214),NA(),CA132)</f>
        <v>0</v>
      </c>
      <c r="CB214">
        <f>IF(OR(CB132="",AND(CB132=CB131,CB132=CB133)),NA(), CB132)</f>
        <v>0</v>
      </c>
      <c r="CC214">
        <f>IF(ISNA(CD214),NA(),CC132)</f>
        <v>0</v>
      </c>
      <c r="CD214">
        <f>IF(OR(CD132="",AND(CD132=CD131,CD132=CD133)),NA(), CD132)</f>
        <v>0</v>
      </c>
      <c r="CE214">
        <f>IF(ISNA(CF214),NA(),CE132)</f>
        <v>0</v>
      </c>
      <c r="CF214">
        <f>IF(OR(CF132="",AND(CF132=CF131,CF132=CF133)),NA(), CF132)</f>
        <v>0</v>
      </c>
      <c r="CG214">
        <f>IF(ISNA(CH214),NA(),CG132)</f>
        <v>0</v>
      </c>
      <c r="CH214">
        <f>IF(OR(CH132="",AND(CH132=CH131,CH132=CH133)),NA(), CH132)</f>
        <v>0</v>
      </c>
      <c r="CI214">
        <f>IF(ISNA(CJ214),NA(),CI132)</f>
        <v>0</v>
      </c>
      <c r="CJ214">
        <f>IF(OR(CJ132="",AND(CJ132=CJ131,CJ132=CJ133)),NA(), CJ132)</f>
        <v>0</v>
      </c>
      <c r="CK214">
        <f>IF(ISNA(CL214),NA(),CK132)</f>
        <v>0</v>
      </c>
      <c r="CL214">
        <f>IF(OR(CL132="",AND(CL132=CL131,CL132=CL133)),NA(), CL132)</f>
        <v>0</v>
      </c>
      <c r="CM214">
        <f>IF(ISNA(CN214),NA(),CM132)</f>
        <v>0</v>
      </c>
      <c r="CN214">
        <f>IF(OR(CN132="",AND(CN132=CN131,CN132=CN133)),NA(), CN132)</f>
        <v>0</v>
      </c>
      <c r="CO214">
        <f>IF(ISNA(CP214),NA(),CO132)</f>
        <v>0</v>
      </c>
      <c r="CP214">
        <f>IF(OR(CP132="",AND(CP132=CP131,CP132=CP133)),NA(), CP132)</f>
        <v>0</v>
      </c>
      <c r="CQ214">
        <f>IF(ISNA(CR214),NA(),CQ132)</f>
        <v>0</v>
      </c>
      <c r="CR214">
        <f>IF(OR(CR132="",AND(CR132=CR131,CR132=CR133)),NA(), CR132)</f>
        <v>0</v>
      </c>
      <c r="CS214">
        <f>IF(ISNA(CT214),NA(),CS132)</f>
        <v>0</v>
      </c>
      <c r="CT214">
        <f>IF(OR(CT132="",AND(CT132=CT131,CT132=CT133)),NA(), CT132)</f>
        <v>0</v>
      </c>
      <c r="CU214">
        <f>IF(ISNA(CV214),NA(),CU132)</f>
        <v>0</v>
      </c>
      <c r="CV214">
        <f>IF(OR(CV132="",AND(CV132=CV131,CV132=CV133)),NA(), CV132)</f>
        <v>0</v>
      </c>
      <c r="CW214">
        <f>IF(ISNA(CX214),NA(),CW132)</f>
        <v>0</v>
      </c>
      <c r="CX214">
        <f>IF(OR(CX132="",AND(CX132=CX131,CX132=CX133)),NA(), CX132)</f>
        <v>0</v>
      </c>
      <c r="CY214">
        <f>IF(ISNA(CZ214),NA(),CY132)</f>
        <v>0</v>
      </c>
      <c r="CZ214">
        <f>IF(OR(CZ132="",AND(CZ132=CZ131,CZ132=CZ133)),NA(), CZ132)</f>
        <v>0</v>
      </c>
      <c r="DA214">
        <f>IF(ISNA(DB214),NA(),DA132)</f>
        <v>0</v>
      </c>
      <c r="DB214">
        <f>IF(OR(DB132="",AND(DB132=DB131,DB132=DB133)),NA(), DB132)</f>
        <v>0</v>
      </c>
      <c r="DC214">
        <f>IF(ISNA(DD214),NA(),DC132)</f>
        <v>0</v>
      </c>
      <c r="DD214">
        <f>IF(OR(DD132="",AND(DD132=DD131,DD132=DD133)),NA(), DD132)</f>
        <v>0</v>
      </c>
      <c r="DE214">
        <f>IF(ISNA(DF214),NA(),DE132)</f>
        <v>0</v>
      </c>
      <c r="DF214">
        <f>IF(OR(DF132="",AND(DF132=DF131,DF132=DF133)),NA(), DF132)</f>
        <v>0</v>
      </c>
      <c r="DG214">
        <f>IF(ISNA(DH214),NA(),DG132)</f>
        <v>0</v>
      </c>
      <c r="DH214">
        <f>IF(OR(DH132="",AND(DH132=DH131,DH132=DH133)),NA(), DH132)</f>
        <v>0</v>
      </c>
      <c r="DI214">
        <f>IF(ISNA(DJ214),NA(),DI132)</f>
        <v>0</v>
      </c>
      <c r="DJ214">
        <f>IF(OR(DJ132="",AND(DJ132=DJ131,DJ132=DJ133)),NA(), DJ132)</f>
        <v>0</v>
      </c>
      <c r="DK214">
        <f>IF(ISNA(DL214),NA(),DK132)</f>
        <v>0</v>
      </c>
      <c r="DL214">
        <f>IF(OR(DL132="",AND(DL132=DL131,DL132=DL133)),NA(), DL132)</f>
        <v>0</v>
      </c>
      <c r="DM214">
        <f>IF(ISNA(DN214),NA(),DM132)</f>
        <v>0</v>
      </c>
      <c r="DN214">
        <f>IF(OR(DN132="",AND(DN132=DN131,DN132=DN133)),NA(), DN132)</f>
        <v>0</v>
      </c>
      <c r="DO214">
        <f>IF(ISNA(DP214),NA(),DO132)</f>
        <v>0</v>
      </c>
      <c r="DP214">
        <f>IF(OR(DP132="",AND(DP132=DP131,DP132=DP133)),NA(), DP132)</f>
        <v>0</v>
      </c>
      <c r="DS214">
        <f>IF(ISNA(DT214),NA(),DS132)</f>
        <v>0</v>
      </c>
      <c r="DT214">
        <f>IF(OR(DT132="",AND(DT132=DT131,DT132=DT133)),NA(), DT132)</f>
        <v>0</v>
      </c>
      <c r="DU214">
        <f>IF(ISNA(DV214),NA(),DU132)</f>
        <v>0</v>
      </c>
      <c r="DV214">
        <f>IF(OR(DV132="",AND(DV132=DV131,DV132=DV133)),NA(), DV132)</f>
        <v>0</v>
      </c>
      <c r="DW214">
        <f>IF(ISNA(DX214),NA(),DW132)</f>
        <v>0</v>
      </c>
      <c r="DX214">
        <f>IF(OR(DX132="",AND(DX132=DX131,DX132=DX133)),NA(), DX132)</f>
        <v>0</v>
      </c>
      <c r="DY214">
        <f>IF(ISNA(DZ214),NA(),DY132)</f>
        <v>0</v>
      </c>
      <c r="DZ214">
        <f>IF(OR(DZ132="",AND(DZ132=DZ131,DZ132=DZ133)),NA(), DZ132)</f>
        <v>0</v>
      </c>
      <c r="EA214">
        <f>IF(ISNA(EB214),NA(),EA132)</f>
        <v>0</v>
      </c>
      <c r="EB214">
        <f>IF(OR(EB132="",AND(EB132=EB131,EB132=EB133)),NA(), EB132)</f>
        <v>0</v>
      </c>
      <c r="EC214">
        <f>IF(ISNA(ED214),NA(),EC132)</f>
        <v>0</v>
      </c>
      <c r="ED214">
        <f>IF(OR(ED132="",AND(ED132=ED131,ED132=ED133)),NA(), ED132)</f>
        <v>0</v>
      </c>
      <c r="EE214">
        <f>IF(ISNA(EF214),NA(),EE132)</f>
        <v>0</v>
      </c>
      <c r="EF214">
        <f>IF(OR(EF132="",AND(EF132=EF131,EF132=EF133)),NA(), EF132)</f>
        <v>0</v>
      </c>
      <c r="EG214">
        <f>IF(ISNA(EH214),NA(),EG132)</f>
        <v>0</v>
      </c>
      <c r="EH214">
        <f>IF(OR(EH132="",AND(EH132=EH131,EH132=EH133)),NA(), EH132)</f>
        <v>0</v>
      </c>
      <c r="EI214">
        <f>IF(ISNA(EJ214),NA(),EI132)</f>
        <v>0</v>
      </c>
      <c r="EJ214">
        <f>IF(OR(EJ132="",AND(EJ132=EJ131,EJ132=EJ133)),NA(), EJ132)</f>
        <v>0</v>
      </c>
      <c r="EK214">
        <f>IF(ISNA(EL214),NA(),EK132)</f>
        <v>0</v>
      </c>
      <c r="EL214">
        <f>IF(OR(EL132="",AND(EL132=EL131,EL132=EL133)),NA(), EL132)</f>
        <v>0</v>
      </c>
      <c r="EM214">
        <f>IF(ISNA(EN214),NA(),EM132)</f>
        <v>0</v>
      </c>
      <c r="EN214">
        <f>IF(OR(EN132="",AND(EN132=EN131,EN132=EN133)),NA(), EN132)</f>
        <v>0</v>
      </c>
      <c r="EO214">
        <f>IF(ISNA(EP214),NA(),EO132)</f>
        <v>0</v>
      </c>
      <c r="EP214">
        <f>IF(OR(EP132="",AND(EP132=EP131,EP132=EP133)),NA(), EP132)</f>
        <v>0</v>
      </c>
      <c r="EQ214">
        <f>IF(ISNA(ER214),NA(),EQ132)</f>
        <v>0</v>
      </c>
      <c r="ER214">
        <f>IF(OR(ER132="",AND(ER132=ER131,ER132=ER133)),NA(), ER132)</f>
        <v>0</v>
      </c>
      <c r="ES214">
        <f>IF(ISNA(ET214),NA(),ES132)</f>
        <v>0</v>
      </c>
      <c r="ET214">
        <f>IF(OR(ET132="",AND(ET132=ET131,ET132=ET133)),NA(), ET132)</f>
        <v>0</v>
      </c>
      <c r="EU214">
        <f>IF(ISNA(EV214),NA(),EU132)</f>
        <v>0</v>
      </c>
      <c r="EV214">
        <f>IF(OR(EV132="",AND(EV132=EV131,EV132=EV133)),NA(), EV132)</f>
        <v>0</v>
      </c>
      <c r="EW214">
        <f>IF(ISNA(EX214),NA(),EW132)</f>
        <v>0</v>
      </c>
      <c r="EX214">
        <f>IF(OR(EX132="",AND(EX132=EX131,EX132=EX133)),NA(), EX132)</f>
        <v>0</v>
      </c>
      <c r="EY214">
        <f>IF(ISNA(EZ214),NA(),EY132)</f>
        <v>0</v>
      </c>
      <c r="EZ214">
        <f>IF(OR(EZ132="",AND(EZ132=EZ131,EZ132=EZ133)),NA(), EZ132)</f>
        <v>0</v>
      </c>
      <c r="FA214">
        <f>IF(ISNA(FB214),NA(),FA132)</f>
        <v>0</v>
      </c>
      <c r="FB214">
        <f>IF(OR(FB132="",AND(FB132=FB131,FB132=FB133)),NA(), FB132)</f>
        <v>0</v>
      </c>
      <c r="FC214">
        <f>IF(ISNA(FD214),NA(),FC132)</f>
        <v>0</v>
      </c>
      <c r="FD214">
        <f>IF(OR(FD132="",AND(FD132=FD131,FD132=FD133)),NA(), FD132)</f>
        <v>0</v>
      </c>
      <c r="FE214">
        <f>IF(ISNA(FF214),NA(),FE132)</f>
        <v>0</v>
      </c>
      <c r="FF214">
        <f>IF(OR(FF132="",AND(FF132=FF131,FF132=FF133)),NA(), FF132)</f>
        <v>0</v>
      </c>
      <c r="FG214">
        <f>IF(ISNA(FH214),NA(),FG132)</f>
        <v>0</v>
      </c>
      <c r="FH214">
        <f>IF(OR(FH132="",AND(FH132=FH131,FH132=FH133)),NA(), FH132)</f>
        <v>0</v>
      </c>
      <c r="FI214">
        <f>IF(ISNA(FJ214),NA(),FI132)</f>
        <v>0</v>
      </c>
      <c r="FJ214">
        <f>IF(OR(FJ132="",AND(FJ132=FJ131,FJ132=FJ133)),NA(), FJ132)</f>
        <v>0</v>
      </c>
      <c r="FK214">
        <f>IF(ISNA(FL214),NA(),FK132)</f>
        <v>0</v>
      </c>
      <c r="FL214">
        <f>IF(OR(FL132="",AND(FL132=FL131,FL132=FL133)),NA(), FL132)</f>
        <v>0</v>
      </c>
      <c r="FM214">
        <f>IF(ISNA(FN214),NA(),FM132)</f>
        <v>0</v>
      </c>
      <c r="FN214">
        <f>IF(OR(FN132="",AND(FN132=FN131,FN132=FN133)),NA(), FN132)</f>
        <v>0</v>
      </c>
      <c r="FO214">
        <f>IF(ISNA(FP214),NA(),FO132)</f>
        <v>0</v>
      </c>
      <c r="FP214">
        <f>IF(OR(FP132="",AND(FP132=FP131,FP132=FP133)),NA(), FP132)</f>
        <v>0</v>
      </c>
      <c r="FQ214">
        <f>IF(ISNA(FR214),NA(),FQ132)</f>
        <v>0</v>
      </c>
      <c r="FR214">
        <f>IF(OR(FR132="",AND(FR132=FR131,FR132=FR133)),NA(), FR132)</f>
        <v>0</v>
      </c>
      <c r="FS214">
        <f>IF(ISNA(FT214),NA(),FS132)</f>
        <v>0</v>
      </c>
      <c r="FT214">
        <f>IF(OR(FT132="",AND(FT132=FT131,FT132=FT133)),NA(), FT132)</f>
        <v>0</v>
      </c>
      <c r="FU214">
        <f>IF(ISNA(FV214),NA(),FU132)</f>
        <v>0</v>
      </c>
      <c r="FV214">
        <f>IF(OR(FV132="",AND(FV132=FV131,FV132=FV133)),NA(), FV132)</f>
        <v>0</v>
      </c>
      <c r="FW214">
        <f>IF(ISNA(FX214),NA(),FW132)</f>
        <v>0</v>
      </c>
      <c r="FX214">
        <f>IF(OR(FX132="",AND(FX132=FX131,FX132=FX133)),NA(), FX132)</f>
        <v>0</v>
      </c>
      <c r="FY214">
        <f>IF(ISNA(FZ214),NA(),FY132)</f>
        <v>0</v>
      </c>
      <c r="FZ214">
        <f>IF(OR(FZ132="",AND(FZ132=FZ131,FZ132=FZ133)),NA(), FZ132)</f>
        <v>0</v>
      </c>
      <c r="GA214">
        <f>IF(ISNA(GB214),NA(),GA132)</f>
        <v>0</v>
      </c>
      <c r="GB214">
        <f>IF(OR(GB132="",AND(GB132=GB131,GB132=GB133)),NA(), GB132)</f>
        <v>0</v>
      </c>
      <c r="GC214">
        <f>IF(ISNA(GD214),NA(),GC132)</f>
        <v>0</v>
      </c>
      <c r="GD214">
        <f>IF(OR(GD132="",AND(GD132=GD131,GD132=GD133)),NA(), GD132)</f>
        <v>0</v>
      </c>
      <c r="GE214">
        <f>IF(ISNA(GF214),NA(),GE132)</f>
        <v>0</v>
      </c>
      <c r="GF214">
        <f>IF(OR(GF132="",AND(GF132=GF131,GF132=GF133)),NA(), GF132)</f>
        <v>0</v>
      </c>
      <c r="GG214">
        <f>IF(ISNA(GH214),NA(),GG132)</f>
        <v>0</v>
      </c>
      <c r="GH214">
        <f>IF(OR(GH132="",AND(GH132=GH131,GH132=GH133)),NA(), GH132)</f>
        <v>0</v>
      </c>
      <c r="GI214">
        <f>IF(ISNA(GJ214),NA(),GI132)</f>
        <v>0</v>
      </c>
      <c r="GJ214">
        <f>IF(OR(GJ132="",AND(GJ132=GJ131,GJ132=GJ133)),NA(), GJ132)</f>
        <v>0</v>
      </c>
      <c r="GK214">
        <f>IF(ISNA(GL214),NA(),GK132)</f>
        <v>0</v>
      </c>
      <c r="GL214">
        <f>IF(OR(GL132="",AND(GL132=GL131,GL132=GL133)),NA(), GL132)</f>
        <v>0</v>
      </c>
      <c r="GM214">
        <f>IF(ISNA(GN214),NA(),GM132)</f>
        <v>0</v>
      </c>
      <c r="GN214">
        <f>IF(OR(GN132="",AND(GN132=GN131,GN132=GN133)),NA(), GN132)</f>
        <v>0</v>
      </c>
      <c r="GO214">
        <f>IF(ISNA(GP214),NA(),GO132)</f>
        <v>0</v>
      </c>
      <c r="GP214">
        <f>IF(OR(GP132="",AND(GP132=GP131,GP132=GP133)),NA(), GP132)</f>
        <v>0</v>
      </c>
      <c r="GQ214">
        <f>IF(ISNA(GR214),NA(),GQ132)</f>
        <v>0</v>
      </c>
      <c r="GR214">
        <f>IF(OR(GR132="",AND(GR132=GR131,GR132=GR133)),NA(), GR132)</f>
        <v>0</v>
      </c>
      <c r="GS214">
        <f>IF(ISNA(GT214),NA(),GS132)</f>
        <v>0</v>
      </c>
      <c r="GT214">
        <f>IF(OR(GT132="",AND(GT132=GT131,GT132=GT133)),NA(), GT132)</f>
        <v>0</v>
      </c>
      <c r="GU214">
        <f>IF(ISNA(GV214),NA(),GU132)</f>
        <v>0</v>
      </c>
      <c r="GV214">
        <f>IF(OR(GV132="",AND(GV132=GV131,GV132=GV133)),NA(), GV132)</f>
        <v>0</v>
      </c>
      <c r="GW214">
        <f>IF(ISNA(GX214),NA(),GW132)</f>
        <v>0</v>
      </c>
      <c r="GX214">
        <f>IF(OR(GX132="",AND(GX132=GX131,GX132=GX133)),NA(), GX132)</f>
        <v>0</v>
      </c>
      <c r="GY214">
        <f>IF(ISNA(GZ214),NA(),GY132)</f>
        <v>0</v>
      </c>
      <c r="GZ214">
        <f>IF(OR(GZ132="",AND(GZ132=GZ131,GZ132=GZ133)),NA(), GZ132)</f>
        <v>0</v>
      </c>
      <c r="HA214">
        <f>IF(ISNA(HB214),NA(),HA132)</f>
        <v>0</v>
      </c>
      <c r="HB214">
        <f>IF(OR(HB132="",AND(HB132=HB131,HB132=HB133)),NA(), HB132)</f>
        <v>0</v>
      </c>
      <c r="HC214">
        <f>IF(ISNA(HD214),NA(),HC132)</f>
        <v>0</v>
      </c>
      <c r="HD214">
        <f>IF(OR(HD132="",AND(HD132=HD131,HD132=HD133)),NA(), HD132)</f>
        <v>0</v>
      </c>
      <c r="HE214">
        <f>IF(ISNA(HF214),NA(),HE132)</f>
        <v>0</v>
      </c>
      <c r="HF214">
        <f>IF(OR(HF132="",AND(HF132=HF131,HF132=HF133)),NA(), HF132)</f>
        <v>0</v>
      </c>
      <c r="HG214">
        <f>IF(ISNA(HH214),NA(),HG132)</f>
        <v>0</v>
      </c>
      <c r="HH214">
        <f>IF(OR(HH132="",AND(HH132=HH131,HH132=HH133)),NA(), HH132)</f>
        <v>0</v>
      </c>
      <c r="HI214">
        <f>IF(ISNA(HJ214),NA(),HI132)</f>
        <v>0</v>
      </c>
      <c r="HJ214">
        <f>IF(OR(HJ132="",AND(HJ132=HJ131,HJ132=HJ133)),NA(), HJ132)</f>
        <v>0</v>
      </c>
      <c r="HK214">
        <f>IF(ISNA(HL214),NA(),HK132)</f>
        <v>0</v>
      </c>
      <c r="HL214">
        <f>IF(OR(HL132="",AND(HL132=HL131,HL132=HL133)),NA(), HL132)</f>
        <v>0</v>
      </c>
      <c r="HM214">
        <f>IF(ISNA(HN214),NA(),HM132)</f>
        <v>0</v>
      </c>
      <c r="HN214">
        <f>IF(OR(HN132="",AND(HN132=HN131,HN132=HN133)),NA(), HN132)</f>
        <v>0</v>
      </c>
      <c r="HO214">
        <f>IF(ISNA(HP214),NA(),HO132)</f>
        <v>0</v>
      </c>
      <c r="HP214">
        <f>IF(OR(HP132="",AND(HP132=HP131,HP132=HP133)),NA(), HP132)</f>
        <v>0</v>
      </c>
      <c r="HQ214">
        <f>IF(ISNA(HR214),NA(),HQ132)</f>
        <v>0</v>
      </c>
      <c r="HR214">
        <f>IF(OR(HR132="",AND(HR132=HR131,HR132=HR133)),NA(), HR132)</f>
        <v>0</v>
      </c>
      <c r="HS214">
        <f>IF(ISNA(HT214),NA(),HS132)</f>
        <v>0</v>
      </c>
      <c r="HT214">
        <f>IF(OR(HT132="",AND(HT132=HT131,HT132=HT133)),NA(), HT132)</f>
        <v>0</v>
      </c>
      <c r="HU214">
        <f>IF(ISNA(HV214),NA(),HU132)</f>
        <v>0</v>
      </c>
      <c r="HV214">
        <f>IF(OR(HV132="",AND(HV132=HV131,HV132=HV133)),NA(), HV132)</f>
        <v>0</v>
      </c>
      <c r="HW214">
        <f>IF(ISNA(HX214),NA(),HW132)</f>
        <v>0</v>
      </c>
      <c r="HX214">
        <f>IF(OR(HX132="",AND(HX132=HX131,HX132=HX133)),NA(), HX132)</f>
        <v>0</v>
      </c>
      <c r="HY214">
        <f>IF(ISNA(HZ214),NA(),HY132)</f>
        <v>0</v>
      </c>
      <c r="HZ214">
        <f>IF(OR(HZ132="",AND(HZ132=HZ131,HZ132=HZ133)),NA(), HZ132)</f>
        <v>0</v>
      </c>
      <c r="IA214">
        <f>IF(ISNA(IB214),NA(),IA132)</f>
        <v>0</v>
      </c>
      <c r="IB214">
        <f>IF(OR(IB132="",AND(IB132=IB131,IB132=IB133)),NA(), IB132)</f>
        <v>0</v>
      </c>
      <c r="IC214">
        <f>IF(ISNA(ID214),NA(),IC132)</f>
        <v>0</v>
      </c>
      <c r="ID214">
        <f>IF(OR(ID132="",AND(ID132=ID131,ID132=ID133)),NA(), ID132)</f>
        <v>0</v>
      </c>
    </row>
    <row r="215" spans="4:238">
      <c r="E215">
        <f>IF(ISNA(F215),NA(),E133)</f>
        <v>0</v>
      </c>
      <c r="F215">
        <f>IF(OR(F133="",AND(F133=F132,F133=F134)),NA(), F133)</f>
        <v>0</v>
      </c>
      <c r="G215">
        <f>IF(ISNA(H215),NA(),G133)</f>
        <v>0</v>
      </c>
      <c r="H215">
        <f>IF(OR(H133="",AND(H133=H132,H133=H134)),NA(), H133)</f>
        <v>0</v>
      </c>
      <c r="I215">
        <f>IF(ISNA(J215),NA(),I133)</f>
        <v>0</v>
      </c>
      <c r="J215">
        <f>IF(OR(J133="",AND(J133=J132,J133=J134)),NA(), J133)</f>
        <v>0</v>
      </c>
      <c r="K215">
        <f>IF(ISNA(L215),NA(),K133)</f>
        <v>0</v>
      </c>
      <c r="L215">
        <f>IF(OR(L133="",AND(L133=L132,L133=L134)),NA(), L133)</f>
        <v>0</v>
      </c>
      <c r="M215">
        <f>IF(ISNA(N215),NA(),M133)</f>
        <v>0</v>
      </c>
      <c r="N215">
        <f>IF(OR(N133="",AND(N133=N132,N133=N134)),NA(), N133)</f>
        <v>0</v>
      </c>
      <c r="O215">
        <f>IF(ISNA(P215),NA(),O133)</f>
        <v>0</v>
      </c>
      <c r="P215">
        <f>IF(OR(P133="",AND(P133=P132,P133=P134)),NA(), P133)</f>
        <v>0</v>
      </c>
      <c r="Q215">
        <f>IF(ISNA(R215),NA(),Q133)</f>
        <v>0</v>
      </c>
      <c r="R215">
        <f>IF(OR(R133="",AND(R133=R132,R133=R134)),NA(), R133)</f>
        <v>0</v>
      </c>
      <c r="S215">
        <f>IF(ISNA(T215),NA(),S133)</f>
        <v>0</v>
      </c>
      <c r="T215">
        <f>IF(OR(T133="",AND(T133=T132,T133=T134)),NA(), T133)</f>
        <v>0</v>
      </c>
      <c r="U215">
        <f>IF(ISNA(V215),NA(),U133)</f>
        <v>0</v>
      </c>
      <c r="V215">
        <f>IF(OR(V133="",AND(V133=V132,V133=V134)),NA(), V133)</f>
        <v>0</v>
      </c>
      <c r="W215">
        <f>IF(ISNA(X215),NA(),W133)</f>
        <v>0</v>
      </c>
      <c r="X215">
        <f>IF(OR(X133="",AND(X133=X132,X133=X134)),NA(), X133)</f>
        <v>0</v>
      </c>
      <c r="Y215">
        <f>IF(ISNA(Z215),NA(),Y133)</f>
        <v>0</v>
      </c>
      <c r="Z215">
        <f>IF(OR(Z133="",AND(Z133=Z132,Z133=Z134)),NA(), Z133)</f>
        <v>0</v>
      </c>
      <c r="AA215">
        <f>IF(ISNA(AB215),NA(),AA133)</f>
        <v>0</v>
      </c>
      <c r="AB215">
        <f>IF(OR(AB133="",AND(AB133=AB132,AB133=AB134)),NA(), AB133)</f>
        <v>0</v>
      </c>
      <c r="AC215">
        <f>IF(ISNA(AD215),NA(),AC133)</f>
        <v>0</v>
      </c>
      <c r="AD215">
        <f>IF(OR(AD133="",AND(AD133=AD132,AD133=AD134)),NA(), AD133)</f>
        <v>0</v>
      </c>
      <c r="AE215">
        <f>IF(ISNA(AF215),NA(),AE133)</f>
        <v>0</v>
      </c>
      <c r="AF215">
        <f>IF(OR(AF133="",AND(AF133=AF132,AF133=AF134)),NA(), AF133)</f>
        <v>0</v>
      </c>
      <c r="AG215">
        <f>IF(ISNA(AH215),NA(),AG133)</f>
        <v>0</v>
      </c>
      <c r="AH215">
        <f>IF(OR(AH133="",AND(AH133=AH132,AH133=AH134)),NA(), AH133)</f>
        <v>0</v>
      </c>
      <c r="AI215">
        <f>IF(ISNA(AJ215),NA(),AI133)</f>
        <v>0</v>
      </c>
      <c r="AJ215">
        <f>IF(OR(AJ133="",AND(AJ133=AJ132,AJ133=AJ134)),NA(), AJ133)</f>
        <v>0</v>
      </c>
      <c r="AK215">
        <f>IF(ISNA(AL215),NA(),AK133)</f>
        <v>0</v>
      </c>
      <c r="AL215">
        <f>IF(OR(AL133="",AND(AL133=AL132,AL133=AL134)),NA(), AL133)</f>
        <v>0</v>
      </c>
      <c r="AM215">
        <f>IF(ISNA(AN215),NA(),AM133)</f>
        <v>0</v>
      </c>
      <c r="AN215">
        <f>IF(OR(AN133="",AND(AN133=AN132,AN133=AN134)),NA(), AN133)</f>
        <v>0</v>
      </c>
      <c r="AO215">
        <f>IF(ISNA(AP215),NA(),AO133)</f>
        <v>0</v>
      </c>
      <c r="AP215">
        <f>IF(OR(AP133="",AND(AP133=AP132,AP133=AP134)),NA(), AP133)</f>
        <v>0</v>
      </c>
      <c r="AQ215">
        <f>IF(ISNA(AR215),NA(),AQ133)</f>
        <v>0</v>
      </c>
      <c r="AR215">
        <f>IF(OR(AR133="",AND(AR133=AR132,AR133=AR134)),NA(), AR133)</f>
        <v>0</v>
      </c>
      <c r="AS215">
        <f>IF(ISNA(AT215),NA(),AS133)</f>
        <v>0</v>
      </c>
      <c r="AT215">
        <f>IF(OR(AT133="",AND(AT133=AT132,AT133=AT134)),NA(), AT133)</f>
        <v>0</v>
      </c>
      <c r="AU215">
        <f>IF(ISNA(AV215),NA(),AU133)</f>
        <v>0</v>
      </c>
      <c r="AV215">
        <f>IF(OR(AV133="",AND(AV133=AV132,AV133=AV134)),NA(), AV133)</f>
        <v>0</v>
      </c>
      <c r="AW215">
        <f>IF(ISNA(AX215),NA(),AW133)</f>
        <v>0</v>
      </c>
      <c r="AX215">
        <f>IF(OR(AX133="",AND(AX133=AX132,AX133=AX134)),NA(), AX133)</f>
        <v>0</v>
      </c>
      <c r="AY215">
        <f>IF(ISNA(AZ215),NA(),AY133)</f>
        <v>0</v>
      </c>
      <c r="AZ215">
        <f>IF(OR(AZ133="",AND(AZ133=AZ132,AZ133=AZ134)),NA(), AZ133)</f>
        <v>0</v>
      </c>
      <c r="BA215">
        <f>IF(ISNA(BB215),NA(),BA133)</f>
        <v>0</v>
      </c>
      <c r="BB215">
        <f>IF(OR(BB133="",AND(BB133=BB132,BB133=BB134)),NA(), BB133)</f>
        <v>0</v>
      </c>
      <c r="BC215">
        <f>IF(ISNA(BD215),NA(),BC133)</f>
        <v>0</v>
      </c>
      <c r="BD215">
        <f>IF(OR(BD133="",AND(BD133=BD132,BD133=BD134)),NA(), BD133)</f>
        <v>0</v>
      </c>
      <c r="BE215">
        <f>IF(ISNA(BF215),NA(),BE133)</f>
        <v>0</v>
      </c>
      <c r="BF215">
        <f>IF(OR(BF133="",AND(BF133=BF132,BF133=BF134)),NA(), BF133)</f>
        <v>0</v>
      </c>
      <c r="BG215">
        <f>IF(ISNA(BH215),NA(),BG133)</f>
        <v>0</v>
      </c>
      <c r="BH215">
        <f>IF(OR(BH133="",AND(BH133=BH132,BH133=BH134)),NA(), BH133)</f>
        <v>0</v>
      </c>
      <c r="BI215">
        <f>IF(ISNA(BJ215),NA(),BI133)</f>
        <v>0</v>
      </c>
      <c r="BJ215">
        <f>IF(OR(BJ133="",AND(BJ133=BJ132,BJ133=BJ134)),NA(), BJ133)</f>
        <v>0</v>
      </c>
      <c r="BK215">
        <f>IF(ISNA(BL215),NA(),BK133)</f>
        <v>0</v>
      </c>
      <c r="BL215">
        <f>IF(OR(BL133="",AND(BL133=BL132,BL133=BL134)),NA(), BL133)</f>
        <v>0</v>
      </c>
      <c r="BM215">
        <f>IF(ISNA(BN215),NA(),BM133)</f>
        <v>0</v>
      </c>
      <c r="BN215">
        <f>IF(OR(BN133="",AND(BN133=BN132,BN133=BN134)),NA(), BN133)</f>
        <v>0</v>
      </c>
      <c r="BO215">
        <f>IF(ISNA(BP215),NA(),BO133)</f>
        <v>0</v>
      </c>
      <c r="BP215">
        <f>IF(OR(BP133="",AND(BP133=BP132,BP133=BP134)),NA(), BP133)</f>
        <v>0</v>
      </c>
      <c r="BQ215">
        <f>IF(ISNA(BR215),NA(),BQ133)</f>
        <v>0</v>
      </c>
      <c r="BR215">
        <f>IF(OR(BR133="",AND(BR133=BR132,BR133=BR134)),NA(), BR133)</f>
        <v>0</v>
      </c>
      <c r="BS215">
        <f>IF(ISNA(BT215),NA(),BS133)</f>
        <v>0</v>
      </c>
      <c r="BT215">
        <f>IF(OR(BT133="",AND(BT133=BT132,BT133=BT134)),NA(), BT133)</f>
        <v>0</v>
      </c>
      <c r="BU215">
        <f>IF(ISNA(BV215),NA(),BU133)</f>
        <v>0</v>
      </c>
      <c r="BV215">
        <f>IF(OR(BV133="",AND(BV133=BV132,BV133=BV134)),NA(), BV133)</f>
        <v>0</v>
      </c>
      <c r="BW215">
        <f>IF(ISNA(BX215),NA(),BW133)</f>
        <v>0</v>
      </c>
      <c r="BX215">
        <f>IF(OR(BX133="",AND(BX133=BX132,BX133=BX134)),NA(), BX133)</f>
        <v>0</v>
      </c>
      <c r="BY215">
        <f>IF(ISNA(BZ215),NA(),BY133)</f>
        <v>0</v>
      </c>
      <c r="BZ215">
        <f>IF(OR(BZ133="",AND(BZ133=BZ132,BZ133=BZ134)),NA(), BZ133)</f>
        <v>0</v>
      </c>
      <c r="CA215">
        <f>IF(ISNA(CB215),NA(),CA133)</f>
        <v>0</v>
      </c>
      <c r="CB215">
        <f>IF(OR(CB133="",AND(CB133=CB132,CB133=CB134)),NA(), CB133)</f>
        <v>0</v>
      </c>
      <c r="CC215">
        <f>IF(ISNA(CD215),NA(),CC133)</f>
        <v>0</v>
      </c>
      <c r="CD215">
        <f>IF(OR(CD133="",AND(CD133=CD132,CD133=CD134)),NA(), CD133)</f>
        <v>0</v>
      </c>
      <c r="CE215">
        <f>IF(ISNA(CF215),NA(),CE133)</f>
        <v>0</v>
      </c>
      <c r="CF215">
        <f>IF(OR(CF133="",AND(CF133=CF132,CF133=CF134)),NA(), CF133)</f>
        <v>0</v>
      </c>
      <c r="CG215">
        <f>IF(ISNA(CH215),NA(),CG133)</f>
        <v>0</v>
      </c>
      <c r="CH215">
        <f>IF(OR(CH133="",AND(CH133=CH132,CH133=CH134)),NA(), CH133)</f>
        <v>0</v>
      </c>
      <c r="CI215">
        <f>IF(ISNA(CJ215),NA(),CI133)</f>
        <v>0</v>
      </c>
      <c r="CJ215">
        <f>IF(OR(CJ133="",AND(CJ133=CJ132,CJ133=CJ134)),NA(), CJ133)</f>
        <v>0</v>
      </c>
      <c r="CK215">
        <f>IF(ISNA(CL215),NA(),CK133)</f>
        <v>0</v>
      </c>
      <c r="CL215">
        <f>IF(OR(CL133="",AND(CL133=CL132,CL133=CL134)),NA(), CL133)</f>
        <v>0</v>
      </c>
      <c r="CM215">
        <f>IF(ISNA(CN215),NA(),CM133)</f>
        <v>0</v>
      </c>
      <c r="CN215">
        <f>IF(OR(CN133="",AND(CN133=CN132,CN133=CN134)),NA(), CN133)</f>
        <v>0</v>
      </c>
      <c r="CO215">
        <f>IF(ISNA(CP215),NA(),CO133)</f>
        <v>0</v>
      </c>
      <c r="CP215">
        <f>IF(OR(CP133="",AND(CP133=CP132,CP133=CP134)),NA(), CP133)</f>
        <v>0</v>
      </c>
      <c r="CQ215">
        <f>IF(ISNA(CR215),NA(),CQ133)</f>
        <v>0</v>
      </c>
      <c r="CR215">
        <f>IF(OR(CR133="",AND(CR133=CR132,CR133=CR134)),NA(), CR133)</f>
        <v>0</v>
      </c>
      <c r="CS215">
        <f>IF(ISNA(CT215),NA(),CS133)</f>
        <v>0</v>
      </c>
      <c r="CT215">
        <f>IF(OR(CT133="",AND(CT133=CT132,CT133=CT134)),NA(), CT133)</f>
        <v>0</v>
      </c>
      <c r="CU215">
        <f>IF(ISNA(CV215),NA(),CU133)</f>
        <v>0</v>
      </c>
      <c r="CV215">
        <f>IF(OR(CV133="",AND(CV133=CV132,CV133=CV134)),NA(), CV133)</f>
        <v>0</v>
      </c>
      <c r="CW215">
        <f>IF(ISNA(CX215),NA(),CW133)</f>
        <v>0</v>
      </c>
      <c r="CX215">
        <f>IF(OR(CX133="",AND(CX133=CX132,CX133=CX134)),NA(), CX133)</f>
        <v>0</v>
      </c>
      <c r="CY215">
        <f>IF(ISNA(CZ215),NA(),CY133)</f>
        <v>0</v>
      </c>
      <c r="CZ215">
        <f>IF(OR(CZ133="",AND(CZ133=CZ132,CZ133=CZ134)),NA(), CZ133)</f>
        <v>0</v>
      </c>
      <c r="DA215">
        <f>IF(ISNA(DB215),NA(),DA133)</f>
        <v>0</v>
      </c>
      <c r="DB215">
        <f>IF(OR(DB133="",AND(DB133=DB132,DB133=DB134)),NA(), DB133)</f>
        <v>0</v>
      </c>
      <c r="DC215">
        <f>IF(ISNA(DD215),NA(),DC133)</f>
        <v>0</v>
      </c>
      <c r="DD215">
        <f>IF(OR(DD133="",AND(DD133=DD132,DD133=DD134)),NA(), DD133)</f>
        <v>0</v>
      </c>
      <c r="DE215">
        <f>IF(ISNA(DF215),NA(),DE133)</f>
        <v>0</v>
      </c>
      <c r="DF215">
        <f>IF(OR(DF133="",AND(DF133=DF132,DF133=DF134)),NA(), DF133)</f>
        <v>0</v>
      </c>
      <c r="DG215">
        <f>IF(ISNA(DH215),NA(),DG133)</f>
        <v>0</v>
      </c>
      <c r="DH215">
        <f>IF(OR(DH133="",AND(DH133=DH132,DH133=DH134)),NA(), DH133)</f>
        <v>0</v>
      </c>
      <c r="DI215">
        <f>IF(ISNA(DJ215),NA(),DI133)</f>
        <v>0</v>
      </c>
      <c r="DJ215">
        <f>IF(OR(DJ133="",AND(DJ133=DJ132,DJ133=DJ134)),NA(), DJ133)</f>
        <v>0</v>
      </c>
      <c r="DK215">
        <f>IF(ISNA(DL215),NA(),DK133)</f>
        <v>0</v>
      </c>
      <c r="DL215">
        <f>IF(OR(DL133="",AND(DL133=DL132,DL133=DL134)),NA(), DL133)</f>
        <v>0</v>
      </c>
      <c r="DM215">
        <f>IF(ISNA(DN215),NA(),DM133)</f>
        <v>0</v>
      </c>
      <c r="DN215">
        <f>IF(OR(DN133="",AND(DN133=DN132,DN133=DN134)),NA(), DN133)</f>
        <v>0</v>
      </c>
      <c r="DO215">
        <f>IF(ISNA(DP215),NA(),DO133)</f>
        <v>0</v>
      </c>
      <c r="DP215">
        <f>IF(OR(DP133="",AND(DP133=DP132,DP133=DP134)),NA(), DP133)</f>
        <v>0</v>
      </c>
      <c r="DS215">
        <f>IF(ISNA(DT215),NA(),DS133)</f>
        <v>0</v>
      </c>
      <c r="DT215">
        <f>IF(OR(DT133="",AND(DT133=DT132,DT133=DT134)),NA(), DT133)</f>
        <v>0</v>
      </c>
      <c r="DU215">
        <f>IF(ISNA(DV215),NA(),DU133)</f>
        <v>0</v>
      </c>
      <c r="DV215">
        <f>IF(OR(DV133="",AND(DV133=DV132,DV133=DV134)),NA(), DV133)</f>
        <v>0</v>
      </c>
      <c r="DW215">
        <f>IF(ISNA(DX215),NA(),DW133)</f>
        <v>0</v>
      </c>
      <c r="DX215">
        <f>IF(OR(DX133="",AND(DX133=DX132,DX133=DX134)),NA(), DX133)</f>
        <v>0</v>
      </c>
      <c r="DY215">
        <f>IF(ISNA(DZ215),NA(),DY133)</f>
        <v>0</v>
      </c>
      <c r="DZ215">
        <f>IF(OR(DZ133="",AND(DZ133=DZ132,DZ133=DZ134)),NA(), DZ133)</f>
        <v>0</v>
      </c>
      <c r="EA215">
        <f>IF(ISNA(EB215),NA(),EA133)</f>
        <v>0</v>
      </c>
      <c r="EB215">
        <f>IF(OR(EB133="",AND(EB133=EB132,EB133=EB134)),NA(), EB133)</f>
        <v>0</v>
      </c>
      <c r="EC215">
        <f>IF(ISNA(ED215),NA(),EC133)</f>
        <v>0</v>
      </c>
      <c r="ED215">
        <f>IF(OR(ED133="",AND(ED133=ED132,ED133=ED134)),NA(), ED133)</f>
        <v>0</v>
      </c>
      <c r="EE215">
        <f>IF(ISNA(EF215),NA(),EE133)</f>
        <v>0</v>
      </c>
      <c r="EF215">
        <f>IF(OR(EF133="",AND(EF133=EF132,EF133=EF134)),NA(), EF133)</f>
        <v>0</v>
      </c>
      <c r="EG215">
        <f>IF(ISNA(EH215),NA(),EG133)</f>
        <v>0</v>
      </c>
      <c r="EH215">
        <f>IF(OR(EH133="",AND(EH133=EH132,EH133=EH134)),NA(), EH133)</f>
        <v>0</v>
      </c>
      <c r="EI215">
        <f>IF(ISNA(EJ215),NA(),EI133)</f>
        <v>0</v>
      </c>
      <c r="EJ215">
        <f>IF(OR(EJ133="",AND(EJ133=EJ132,EJ133=EJ134)),NA(), EJ133)</f>
        <v>0</v>
      </c>
      <c r="EK215">
        <f>IF(ISNA(EL215),NA(),EK133)</f>
        <v>0</v>
      </c>
      <c r="EL215">
        <f>IF(OR(EL133="",AND(EL133=EL132,EL133=EL134)),NA(), EL133)</f>
        <v>0</v>
      </c>
      <c r="EM215">
        <f>IF(ISNA(EN215),NA(),EM133)</f>
        <v>0</v>
      </c>
      <c r="EN215">
        <f>IF(OR(EN133="",AND(EN133=EN132,EN133=EN134)),NA(), EN133)</f>
        <v>0</v>
      </c>
      <c r="EO215">
        <f>IF(ISNA(EP215),NA(),EO133)</f>
        <v>0</v>
      </c>
      <c r="EP215">
        <f>IF(OR(EP133="",AND(EP133=EP132,EP133=EP134)),NA(), EP133)</f>
        <v>0</v>
      </c>
      <c r="EQ215">
        <f>IF(ISNA(ER215),NA(),EQ133)</f>
        <v>0</v>
      </c>
      <c r="ER215">
        <f>IF(OR(ER133="",AND(ER133=ER132,ER133=ER134)),NA(), ER133)</f>
        <v>0</v>
      </c>
      <c r="ES215">
        <f>IF(ISNA(ET215),NA(),ES133)</f>
        <v>0</v>
      </c>
      <c r="ET215">
        <f>IF(OR(ET133="",AND(ET133=ET132,ET133=ET134)),NA(), ET133)</f>
        <v>0</v>
      </c>
      <c r="EU215">
        <f>IF(ISNA(EV215),NA(),EU133)</f>
        <v>0</v>
      </c>
      <c r="EV215">
        <f>IF(OR(EV133="",AND(EV133=EV132,EV133=EV134)),NA(), EV133)</f>
        <v>0</v>
      </c>
      <c r="EW215">
        <f>IF(ISNA(EX215),NA(),EW133)</f>
        <v>0</v>
      </c>
      <c r="EX215">
        <f>IF(OR(EX133="",AND(EX133=EX132,EX133=EX134)),NA(), EX133)</f>
        <v>0</v>
      </c>
      <c r="EY215">
        <f>IF(ISNA(EZ215),NA(),EY133)</f>
        <v>0</v>
      </c>
      <c r="EZ215">
        <f>IF(OR(EZ133="",AND(EZ133=EZ132,EZ133=EZ134)),NA(), EZ133)</f>
        <v>0</v>
      </c>
      <c r="FA215">
        <f>IF(ISNA(FB215),NA(),FA133)</f>
        <v>0</v>
      </c>
      <c r="FB215">
        <f>IF(OR(FB133="",AND(FB133=FB132,FB133=FB134)),NA(), FB133)</f>
        <v>0</v>
      </c>
      <c r="FC215">
        <f>IF(ISNA(FD215),NA(),FC133)</f>
        <v>0</v>
      </c>
      <c r="FD215">
        <f>IF(OR(FD133="",AND(FD133=FD132,FD133=FD134)),NA(), FD133)</f>
        <v>0</v>
      </c>
      <c r="FE215">
        <f>IF(ISNA(FF215),NA(),FE133)</f>
        <v>0</v>
      </c>
      <c r="FF215">
        <f>IF(OR(FF133="",AND(FF133=FF132,FF133=FF134)),NA(), FF133)</f>
        <v>0</v>
      </c>
      <c r="FG215">
        <f>IF(ISNA(FH215),NA(),FG133)</f>
        <v>0</v>
      </c>
      <c r="FH215">
        <f>IF(OR(FH133="",AND(FH133=FH132,FH133=FH134)),NA(), FH133)</f>
        <v>0</v>
      </c>
      <c r="FI215">
        <f>IF(ISNA(FJ215),NA(),FI133)</f>
        <v>0</v>
      </c>
      <c r="FJ215">
        <f>IF(OR(FJ133="",AND(FJ133=FJ132,FJ133=FJ134)),NA(), FJ133)</f>
        <v>0</v>
      </c>
      <c r="FK215">
        <f>IF(ISNA(FL215),NA(),FK133)</f>
        <v>0</v>
      </c>
      <c r="FL215">
        <f>IF(OR(FL133="",AND(FL133=FL132,FL133=FL134)),NA(), FL133)</f>
        <v>0</v>
      </c>
      <c r="FM215">
        <f>IF(ISNA(FN215),NA(),FM133)</f>
        <v>0</v>
      </c>
      <c r="FN215">
        <f>IF(OR(FN133="",AND(FN133=FN132,FN133=FN134)),NA(), FN133)</f>
        <v>0</v>
      </c>
      <c r="FO215">
        <f>IF(ISNA(FP215),NA(),FO133)</f>
        <v>0</v>
      </c>
      <c r="FP215">
        <f>IF(OR(FP133="",AND(FP133=FP132,FP133=FP134)),NA(), FP133)</f>
        <v>0</v>
      </c>
      <c r="FQ215">
        <f>IF(ISNA(FR215),NA(),FQ133)</f>
        <v>0</v>
      </c>
      <c r="FR215">
        <f>IF(OR(FR133="",AND(FR133=FR132,FR133=FR134)),NA(), FR133)</f>
        <v>0</v>
      </c>
      <c r="FS215">
        <f>IF(ISNA(FT215),NA(),FS133)</f>
        <v>0</v>
      </c>
      <c r="FT215">
        <f>IF(OR(FT133="",AND(FT133=FT132,FT133=FT134)),NA(), FT133)</f>
        <v>0</v>
      </c>
      <c r="FU215">
        <f>IF(ISNA(FV215),NA(),FU133)</f>
        <v>0</v>
      </c>
      <c r="FV215">
        <f>IF(OR(FV133="",AND(FV133=FV132,FV133=FV134)),NA(), FV133)</f>
        <v>0</v>
      </c>
      <c r="FW215">
        <f>IF(ISNA(FX215),NA(),FW133)</f>
        <v>0</v>
      </c>
      <c r="FX215">
        <f>IF(OR(FX133="",AND(FX133=FX132,FX133=FX134)),NA(), FX133)</f>
        <v>0</v>
      </c>
      <c r="FY215">
        <f>IF(ISNA(FZ215),NA(),FY133)</f>
        <v>0</v>
      </c>
      <c r="FZ215">
        <f>IF(OR(FZ133="",AND(FZ133=FZ132,FZ133=FZ134)),NA(), FZ133)</f>
        <v>0</v>
      </c>
      <c r="GA215">
        <f>IF(ISNA(GB215),NA(),GA133)</f>
        <v>0</v>
      </c>
      <c r="GB215">
        <f>IF(OR(GB133="",AND(GB133=GB132,GB133=GB134)),NA(), GB133)</f>
        <v>0</v>
      </c>
      <c r="GC215">
        <f>IF(ISNA(GD215),NA(),GC133)</f>
        <v>0</v>
      </c>
      <c r="GD215">
        <f>IF(OR(GD133="",AND(GD133=GD132,GD133=GD134)),NA(), GD133)</f>
        <v>0</v>
      </c>
      <c r="GE215">
        <f>IF(ISNA(GF215),NA(),GE133)</f>
        <v>0</v>
      </c>
      <c r="GF215">
        <f>IF(OR(GF133="",AND(GF133=GF132,GF133=GF134)),NA(), GF133)</f>
        <v>0</v>
      </c>
      <c r="GG215">
        <f>IF(ISNA(GH215),NA(),GG133)</f>
        <v>0</v>
      </c>
      <c r="GH215">
        <f>IF(OR(GH133="",AND(GH133=GH132,GH133=GH134)),NA(), GH133)</f>
        <v>0</v>
      </c>
      <c r="GI215">
        <f>IF(ISNA(GJ215),NA(),GI133)</f>
        <v>0</v>
      </c>
      <c r="GJ215">
        <f>IF(OR(GJ133="",AND(GJ133=GJ132,GJ133=GJ134)),NA(), GJ133)</f>
        <v>0</v>
      </c>
      <c r="GK215">
        <f>IF(ISNA(GL215),NA(),GK133)</f>
        <v>0</v>
      </c>
      <c r="GL215">
        <f>IF(OR(GL133="",AND(GL133=GL132,GL133=GL134)),NA(), GL133)</f>
        <v>0</v>
      </c>
      <c r="GM215">
        <f>IF(ISNA(GN215),NA(),GM133)</f>
        <v>0</v>
      </c>
      <c r="GN215">
        <f>IF(OR(GN133="",AND(GN133=GN132,GN133=GN134)),NA(), GN133)</f>
        <v>0</v>
      </c>
      <c r="GO215">
        <f>IF(ISNA(GP215),NA(),GO133)</f>
        <v>0</v>
      </c>
      <c r="GP215">
        <f>IF(OR(GP133="",AND(GP133=GP132,GP133=GP134)),NA(), GP133)</f>
        <v>0</v>
      </c>
      <c r="GQ215">
        <f>IF(ISNA(GR215),NA(),GQ133)</f>
        <v>0</v>
      </c>
      <c r="GR215">
        <f>IF(OR(GR133="",AND(GR133=GR132,GR133=GR134)),NA(), GR133)</f>
        <v>0</v>
      </c>
      <c r="GS215">
        <f>IF(ISNA(GT215),NA(),GS133)</f>
        <v>0</v>
      </c>
      <c r="GT215">
        <f>IF(OR(GT133="",AND(GT133=GT132,GT133=GT134)),NA(), GT133)</f>
        <v>0</v>
      </c>
      <c r="GU215">
        <f>IF(ISNA(GV215),NA(),GU133)</f>
        <v>0</v>
      </c>
      <c r="GV215">
        <f>IF(OR(GV133="",AND(GV133=GV132,GV133=GV134)),NA(), GV133)</f>
        <v>0</v>
      </c>
      <c r="GW215">
        <f>IF(ISNA(GX215),NA(),GW133)</f>
        <v>0</v>
      </c>
      <c r="GX215">
        <f>IF(OR(GX133="",AND(GX133=GX132,GX133=GX134)),NA(), GX133)</f>
        <v>0</v>
      </c>
      <c r="GY215">
        <f>IF(ISNA(GZ215),NA(),GY133)</f>
        <v>0</v>
      </c>
      <c r="GZ215">
        <f>IF(OR(GZ133="",AND(GZ133=GZ132,GZ133=GZ134)),NA(), GZ133)</f>
        <v>0</v>
      </c>
      <c r="HA215">
        <f>IF(ISNA(HB215),NA(),HA133)</f>
        <v>0</v>
      </c>
      <c r="HB215">
        <f>IF(OR(HB133="",AND(HB133=HB132,HB133=HB134)),NA(), HB133)</f>
        <v>0</v>
      </c>
      <c r="HC215">
        <f>IF(ISNA(HD215),NA(),HC133)</f>
        <v>0</v>
      </c>
      <c r="HD215">
        <f>IF(OR(HD133="",AND(HD133=HD132,HD133=HD134)),NA(), HD133)</f>
        <v>0</v>
      </c>
      <c r="HE215">
        <f>IF(ISNA(HF215),NA(),HE133)</f>
        <v>0</v>
      </c>
      <c r="HF215">
        <f>IF(OR(HF133="",AND(HF133=HF132,HF133=HF134)),NA(), HF133)</f>
        <v>0</v>
      </c>
      <c r="HG215">
        <f>IF(ISNA(HH215),NA(),HG133)</f>
        <v>0</v>
      </c>
      <c r="HH215">
        <f>IF(OR(HH133="",AND(HH133=HH132,HH133=HH134)),NA(), HH133)</f>
        <v>0</v>
      </c>
      <c r="HI215">
        <f>IF(ISNA(HJ215),NA(),HI133)</f>
        <v>0</v>
      </c>
      <c r="HJ215">
        <f>IF(OR(HJ133="",AND(HJ133=HJ132,HJ133=HJ134)),NA(), HJ133)</f>
        <v>0</v>
      </c>
      <c r="HK215">
        <f>IF(ISNA(HL215),NA(),HK133)</f>
        <v>0</v>
      </c>
      <c r="HL215">
        <f>IF(OR(HL133="",AND(HL133=HL132,HL133=HL134)),NA(), HL133)</f>
        <v>0</v>
      </c>
      <c r="HM215">
        <f>IF(ISNA(HN215),NA(),HM133)</f>
        <v>0</v>
      </c>
      <c r="HN215">
        <f>IF(OR(HN133="",AND(HN133=HN132,HN133=HN134)),NA(), HN133)</f>
        <v>0</v>
      </c>
      <c r="HO215">
        <f>IF(ISNA(HP215),NA(),HO133)</f>
        <v>0</v>
      </c>
      <c r="HP215">
        <f>IF(OR(HP133="",AND(HP133=HP132,HP133=HP134)),NA(), HP133)</f>
        <v>0</v>
      </c>
      <c r="HQ215">
        <f>IF(ISNA(HR215),NA(),HQ133)</f>
        <v>0</v>
      </c>
      <c r="HR215">
        <f>IF(OR(HR133="",AND(HR133=HR132,HR133=HR134)),NA(), HR133)</f>
        <v>0</v>
      </c>
      <c r="HS215">
        <f>IF(ISNA(HT215),NA(),HS133)</f>
        <v>0</v>
      </c>
      <c r="HT215">
        <f>IF(OR(HT133="",AND(HT133=HT132,HT133=HT134)),NA(), HT133)</f>
        <v>0</v>
      </c>
      <c r="HU215">
        <f>IF(ISNA(HV215),NA(),HU133)</f>
        <v>0</v>
      </c>
      <c r="HV215">
        <f>IF(OR(HV133="",AND(HV133=HV132,HV133=HV134)),NA(), HV133)</f>
        <v>0</v>
      </c>
      <c r="HW215">
        <f>IF(ISNA(HX215),NA(),HW133)</f>
        <v>0</v>
      </c>
      <c r="HX215">
        <f>IF(OR(HX133="",AND(HX133=HX132,HX133=HX134)),NA(), HX133)</f>
        <v>0</v>
      </c>
      <c r="HY215">
        <f>IF(ISNA(HZ215),NA(),HY133)</f>
        <v>0</v>
      </c>
      <c r="HZ215">
        <f>IF(OR(HZ133="",AND(HZ133=HZ132,HZ133=HZ134)),NA(), HZ133)</f>
        <v>0</v>
      </c>
      <c r="IA215">
        <f>IF(ISNA(IB215),NA(),IA133)</f>
        <v>0</v>
      </c>
      <c r="IB215">
        <f>IF(OR(IB133="",AND(IB133=IB132,IB133=IB134)),NA(), IB133)</f>
        <v>0</v>
      </c>
      <c r="IC215">
        <f>IF(ISNA(ID215),NA(),IC133)</f>
        <v>0</v>
      </c>
      <c r="ID215">
        <f>IF(OR(ID133="",AND(ID133=ID132,ID133=ID134)),NA(), ID133)</f>
        <v>0</v>
      </c>
    </row>
    <row r="216" spans="4:238">
      <c r="E216">
        <f>IF(ISNA(F216),NA(),E134)</f>
        <v>0</v>
      </c>
      <c r="F216">
        <f>IF(OR(F134="",AND(F134=F133,F134=F135)),NA(), F134)</f>
        <v>0</v>
      </c>
      <c r="G216">
        <f>IF(ISNA(H216),NA(),G134)</f>
        <v>0</v>
      </c>
      <c r="H216">
        <f>IF(OR(H134="",AND(H134=H133,H134=H135)),NA(), H134)</f>
        <v>0</v>
      </c>
      <c r="I216">
        <f>IF(ISNA(J216),NA(),I134)</f>
        <v>0</v>
      </c>
      <c r="J216">
        <f>IF(OR(J134="",AND(J134=J133,J134=J135)),NA(), J134)</f>
        <v>0</v>
      </c>
      <c r="K216">
        <f>IF(ISNA(L216),NA(),K134)</f>
        <v>0</v>
      </c>
      <c r="L216">
        <f>IF(OR(L134="",AND(L134=L133,L134=L135)),NA(), L134)</f>
        <v>0</v>
      </c>
      <c r="M216">
        <f>IF(ISNA(N216),NA(),M134)</f>
        <v>0</v>
      </c>
      <c r="N216">
        <f>IF(OR(N134="",AND(N134=N133,N134=N135)),NA(), N134)</f>
        <v>0</v>
      </c>
      <c r="O216">
        <f>IF(ISNA(P216),NA(),O134)</f>
        <v>0</v>
      </c>
      <c r="P216">
        <f>IF(OR(P134="",AND(P134=P133,P134=P135)),NA(), P134)</f>
        <v>0</v>
      </c>
      <c r="Q216">
        <f>IF(ISNA(R216),NA(),Q134)</f>
        <v>0</v>
      </c>
      <c r="R216">
        <f>IF(OR(R134="",AND(R134=R133,R134=R135)),NA(), R134)</f>
        <v>0</v>
      </c>
      <c r="S216">
        <f>IF(ISNA(T216),NA(),S134)</f>
        <v>0</v>
      </c>
      <c r="T216">
        <f>IF(OR(T134="",AND(T134=T133,T134=T135)),NA(), T134)</f>
        <v>0</v>
      </c>
      <c r="U216">
        <f>IF(ISNA(V216),NA(),U134)</f>
        <v>0</v>
      </c>
      <c r="V216">
        <f>IF(OR(V134="",AND(V134=V133,V134=V135)),NA(), V134)</f>
        <v>0</v>
      </c>
      <c r="W216">
        <f>IF(ISNA(X216),NA(),W134)</f>
        <v>0</v>
      </c>
      <c r="X216">
        <f>IF(OR(X134="",AND(X134=X133,X134=X135)),NA(), X134)</f>
        <v>0</v>
      </c>
      <c r="Y216">
        <f>IF(ISNA(Z216),NA(),Y134)</f>
        <v>0</v>
      </c>
      <c r="Z216">
        <f>IF(OR(Z134="",AND(Z134=Z133,Z134=Z135)),NA(), Z134)</f>
        <v>0</v>
      </c>
      <c r="AA216">
        <f>IF(ISNA(AB216),NA(),AA134)</f>
        <v>0</v>
      </c>
      <c r="AB216">
        <f>IF(OR(AB134="",AND(AB134=AB133,AB134=AB135)),NA(), AB134)</f>
        <v>0</v>
      </c>
      <c r="AC216">
        <f>IF(ISNA(AD216),NA(),AC134)</f>
        <v>0</v>
      </c>
      <c r="AD216">
        <f>IF(OR(AD134="",AND(AD134=AD133,AD134=AD135)),NA(), AD134)</f>
        <v>0</v>
      </c>
      <c r="AE216">
        <f>IF(ISNA(AF216),NA(),AE134)</f>
        <v>0</v>
      </c>
      <c r="AF216">
        <f>IF(OR(AF134="",AND(AF134=AF133,AF134=AF135)),NA(), AF134)</f>
        <v>0</v>
      </c>
      <c r="AG216">
        <f>IF(ISNA(AH216),NA(),AG134)</f>
        <v>0</v>
      </c>
      <c r="AH216">
        <f>IF(OR(AH134="",AND(AH134=AH133,AH134=AH135)),NA(), AH134)</f>
        <v>0</v>
      </c>
      <c r="AI216">
        <f>IF(ISNA(AJ216),NA(),AI134)</f>
        <v>0</v>
      </c>
      <c r="AJ216">
        <f>IF(OR(AJ134="",AND(AJ134=AJ133,AJ134=AJ135)),NA(), AJ134)</f>
        <v>0</v>
      </c>
      <c r="AK216">
        <f>IF(ISNA(AL216),NA(),AK134)</f>
        <v>0</v>
      </c>
      <c r="AL216">
        <f>IF(OR(AL134="",AND(AL134=AL133,AL134=AL135)),NA(), AL134)</f>
        <v>0</v>
      </c>
      <c r="AM216">
        <f>IF(ISNA(AN216),NA(),AM134)</f>
        <v>0</v>
      </c>
      <c r="AN216">
        <f>IF(OR(AN134="",AND(AN134=AN133,AN134=AN135)),NA(), AN134)</f>
        <v>0</v>
      </c>
      <c r="AO216">
        <f>IF(ISNA(AP216),NA(),AO134)</f>
        <v>0</v>
      </c>
      <c r="AP216">
        <f>IF(OR(AP134="",AND(AP134=AP133,AP134=AP135)),NA(), AP134)</f>
        <v>0</v>
      </c>
      <c r="AQ216">
        <f>IF(ISNA(AR216),NA(),AQ134)</f>
        <v>0</v>
      </c>
      <c r="AR216">
        <f>IF(OR(AR134="",AND(AR134=AR133,AR134=AR135)),NA(), AR134)</f>
        <v>0</v>
      </c>
      <c r="AS216">
        <f>IF(ISNA(AT216),NA(),AS134)</f>
        <v>0</v>
      </c>
      <c r="AT216">
        <f>IF(OR(AT134="",AND(AT134=AT133,AT134=AT135)),NA(), AT134)</f>
        <v>0</v>
      </c>
      <c r="AU216">
        <f>IF(ISNA(AV216),NA(),AU134)</f>
        <v>0</v>
      </c>
      <c r="AV216">
        <f>IF(OR(AV134="",AND(AV134=AV133,AV134=AV135)),NA(), AV134)</f>
        <v>0</v>
      </c>
      <c r="AW216">
        <f>IF(ISNA(AX216),NA(),AW134)</f>
        <v>0</v>
      </c>
      <c r="AX216">
        <f>IF(OR(AX134="",AND(AX134=AX133,AX134=AX135)),NA(), AX134)</f>
        <v>0</v>
      </c>
      <c r="AY216">
        <f>IF(ISNA(AZ216),NA(),AY134)</f>
        <v>0</v>
      </c>
      <c r="AZ216">
        <f>IF(OR(AZ134="",AND(AZ134=AZ133,AZ134=AZ135)),NA(), AZ134)</f>
        <v>0</v>
      </c>
      <c r="BA216">
        <f>IF(ISNA(BB216),NA(),BA134)</f>
        <v>0</v>
      </c>
      <c r="BB216">
        <f>IF(OR(BB134="",AND(BB134=BB133,BB134=BB135)),NA(), BB134)</f>
        <v>0</v>
      </c>
      <c r="BC216">
        <f>IF(ISNA(BD216),NA(),BC134)</f>
        <v>0</v>
      </c>
      <c r="BD216">
        <f>IF(OR(BD134="",AND(BD134=BD133,BD134=BD135)),NA(), BD134)</f>
        <v>0</v>
      </c>
      <c r="BE216">
        <f>IF(ISNA(BF216),NA(),BE134)</f>
        <v>0</v>
      </c>
      <c r="BF216">
        <f>IF(OR(BF134="",AND(BF134=BF133,BF134=BF135)),NA(), BF134)</f>
        <v>0</v>
      </c>
      <c r="BG216">
        <f>IF(ISNA(BH216),NA(),BG134)</f>
        <v>0</v>
      </c>
      <c r="BH216">
        <f>IF(OR(BH134="",AND(BH134=BH133,BH134=BH135)),NA(), BH134)</f>
        <v>0</v>
      </c>
      <c r="BI216">
        <f>IF(ISNA(BJ216),NA(),BI134)</f>
        <v>0</v>
      </c>
      <c r="BJ216">
        <f>IF(OR(BJ134="",AND(BJ134=BJ133,BJ134=BJ135)),NA(), BJ134)</f>
        <v>0</v>
      </c>
      <c r="BK216">
        <f>IF(ISNA(BL216),NA(),BK134)</f>
        <v>0</v>
      </c>
      <c r="BL216">
        <f>IF(OR(BL134="",AND(BL134=BL133,BL134=BL135)),NA(), BL134)</f>
        <v>0</v>
      </c>
      <c r="BM216">
        <f>IF(ISNA(BN216),NA(),BM134)</f>
        <v>0</v>
      </c>
      <c r="BN216">
        <f>IF(OR(BN134="",AND(BN134=BN133,BN134=BN135)),NA(), BN134)</f>
        <v>0</v>
      </c>
      <c r="BO216">
        <f>IF(ISNA(BP216),NA(),BO134)</f>
        <v>0</v>
      </c>
      <c r="BP216">
        <f>IF(OR(BP134="",AND(BP134=BP133,BP134=BP135)),NA(), BP134)</f>
        <v>0</v>
      </c>
      <c r="BQ216">
        <f>IF(ISNA(BR216),NA(),BQ134)</f>
        <v>0</v>
      </c>
      <c r="BR216">
        <f>IF(OR(BR134="",AND(BR134=BR133,BR134=BR135)),NA(), BR134)</f>
        <v>0</v>
      </c>
      <c r="BS216">
        <f>IF(ISNA(BT216),NA(),BS134)</f>
        <v>0</v>
      </c>
      <c r="BT216">
        <f>IF(OR(BT134="",AND(BT134=BT133,BT134=BT135)),NA(), BT134)</f>
        <v>0</v>
      </c>
      <c r="BU216">
        <f>IF(ISNA(BV216),NA(),BU134)</f>
        <v>0</v>
      </c>
      <c r="BV216">
        <f>IF(OR(BV134="",AND(BV134=BV133,BV134=BV135)),NA(), BV134)</f>
        <v>0</v>
      </c>
      <c r="BW216">
        <f>IF(ISNA(BX216),NA(),BW134)</f>
        <v>0</v>
      </c>
      <c r="BX216">
        <f>IF(OR(BX134="",AND(BX134=BX133,BX134=BX135)),NA(), BX134)</f>
        <v>0</v>
      </c>
      <c r="BY216">
        <f>IF(ISNA(BZ216),NA(),BY134)</f>
        <v>0</v>
      </c>
      <c r="BZ216">
        <f>IF(OR(BZ134="",AND(BZ134=BZ133,BZ134=BZ135)),NA(), BZ134)</f>
        <v>0</v>
      </c>
      <c r="CA216">
        <f>IF(ISNA(CB216),NA(),CA134)</f>
        <v>0</v>
      </c>
      <c r="CB216">
        <f>IF(OR(CB134="",AND(CB134=CB133,CB134=CB135)),NA(), CB134)</f>
        <v>0</v>
      </c>
      <c r="CC216">
        <f>IF(ISNA(CD216),NA(),CC134)</f>
        <v>0</v>
      </c>
      <c r="CD216">
        <f>IF(OR(CD134="",AND(CD134=CD133,CD134=CD135)),NA(), CD134)</f>
        <v>0</v>
      </c>
      <c r="CE216">
        <f>IF(ISNA(CF216),NA(),CE134)</f>
        <v>0</v>
      </c>
      <c r="CF216">
        <f>IF(OR(CF134="",AND(CF134=CF133,CF134=CF135)),NA(), CF134)</f>
        <v>0</v>
      </c>
      <c r="CG216">
        <f>IF(ISNA(CH216),NA(),CG134)</f>
        <v>0</v>
      </c>
      <c r="CH216">
        <f>IF(OR(CH134="",AND(CH134=CH133,CH134=CH135)),NA(), CH134)</f>
        <v>0</v>
      </c>
      <c r="CI216">
        <f>IF(ISNA(CJ216),NA(),CI134)</f>
        <v>0</v>
      </c>
      <c r="CJ216">
        <f>IF(OR(CJ134="",AND(CJ134=CJ133,CJ134=CJ135)),NA(), CJ134)</f>
        <v>0</v>
      </c>
      <c r="CK216">
        <f>IF(ISNA(CL216),NA(),CK134)</f>
        <v>0</v>
      </c>
      <c r="CL216">
        <f>IF(OR(CL134="",AND(CL134=CL133,CL134=CL135)),NA(), CL134)</f>
        <v>0</v>
      </c>
      <c r="CM216">
        <f>IF(ISNA(CN216),NA(),CM134)</f>
        <v>0</v>
      </c>
      <c r="CN216">
        <f>IF(OR(CN134="",AND(CN134=CN133,CN134=CN135)),NA(), CN134)</f>
        <v>0</v>
      </c>
      <c r="CO216">
        <f>IF(ISNA(CP216),NA(),CO134)</f>
        <v>0</v>
      </c>
      <c r="CP216">
        <f>IF(OR(CP134="",AND(CP134=CP133,CP134=CP135)),NA(), CP134)</f>
        <v>0</v>
      </c>
      <c r="CQ216">
        <f>IF(ISNA(CR216),NA(),CQ134)</f>
        <v>0</v>
      </c>
      <c r="CR216">
        <f>IF(OR(CR134="",AND(CR134=CR133,CR134=CR135)),NA(), CR134)</f>
        <v>0</v>
      </c>
      <c r="CS216">
        <f>IF(ISNA(CT216),NA(),CS134)</f>
        <v>0</v>
      </c>
      <c r="CT216">
        <f>IF(OR(CT134="",AND(CT134=CT133,CT134=CT135)),NA(), CT134)</f>
        <v>0</v>
      </c>
      <c r="CU216">
        <f>IF(ISNA(CV216),NA(),CU134)</f>
        <v>0</v>
      </c>
      <c r="CV216">
        <f>IF(OR(CV134="",AND(CV134=CV133,CV134=CV135)),NA(), CV134)</f>
        <v>0</v>
      </c>
      <c r="CW216">
        <f>IF(ISNA(CX216),NA(),CW134)</f>
        <v>0</v>
      </c>
      <c r="CX216">
        <f>IF(OR(CX134="",AND(CX134=CX133,CX134=CX135)),NA(), CX134)</f>
        <v>0</v>
      </c>
      <c r="CY216">
        <f>IF(ISNA(CZ216),NA(),CY134)</f>
        <v>0</v>
      </c>
      <c r="CZ216">
        <f>IF(OR(CZ134="",AND(CZ134=CZ133,CZ134=CZ135)),NA(), CZ134)</f>
        <v>0</v>
      </c>
      <c r="DA216">
        <f>IF(ISNA(DB216),NA(),DA134)</f>
        <v>0</v>
      </c>
      <c r="DB216">
        <f>IF(OR(DB134="",AND(DB134=DB133,DB134=DB135)),NA(), DB134)</f>
        <v>0</v>
      </c>
      <c r="DC216">
        <f>IF(ISNA(DD216),NA(),DC134)</f>
        <v>0</v>
      </c>
      <c r="DD216">
        <f>IF(OR(DD134="",AND(DD134=DD133,DD134=DD135)),NA(), DD134)</f>
        <v>0</v>
      </c>
      <c r="DE216">
        <f>IF(ISNA(DF216),NA(),DE134)</f>
        <v>0</v>
      </c>
      <c r="DF216">
        <f>IF(OR(DF134="",AND(DF134=DF133,DF134=DF135)),NA(), DF134)</f>
        <v>0</v>
      </c>
      <c r="DG216">
        <f>IF(ISNA(DH216),NA(),DG134)</f>
        <v>0</v>
      </c>
      <c r="DH216">
        <f>IF(OR(DH134="",AND(DH134=DH133,DH134=DH135)),NA(), DH134)</f>
        <v>0</v>
      </c>
      <c r="DI216">
        <f>IF(ISNA(DJ216),NA(),DI134)</f>
        <v>0</v>
      </c>
      <c r="DJ216">
        <f>IF(OR(DJ134="",AND(DJ134=DJ133,DJ134=DJ135)),NA(), DJ134)</f>
        <v>0</v>
      </c>
      <c r="DK216">
        <f>IF(ISNA(DL216),NA(),DK134)</f>
        <v>0</v>
      </c>
      <c r="DL216">
        <f>IF(OR(DL134="",AND(DL134=DL133,DL134=DL135)),NA(), DL134)</f>
        <v>0</v>
      </c>
      <c r="DM216">
        <f>IF(ISNA(DN216),NA(),DM134)</f>
        <v>0</v>
      </c>
      <c r="DN216">
        <f>IF(OR(DN134="",AND(DN134=DN133,DN134=DN135)),NA(), DN134)</f>
        <v>0</v>
      </c>
      <c r="DO216">
        <f>IF(ISNA(DP216),NA(),DO134)</f>
        <v>0</v>
      </c>
      <c r="DP216">
        <f>IF(OR(DP134="",AND(DP134=DP133,DP134=DP135)),NA(), DP134)</f>
        <v>0</v>
      </c>
      <c r="DS216">
        <f>IF(ISNA(DT216),NA(),DS134)</f>
        <v>0</v>
      </c>
      <c r="DT216">
        <f>IF(OR(DT134="",AND(DT134=DT133,DT134=DT135)),NA(), DT134)</f>
        <v>0</v>
      </c>
      <c r="DU216">
        <f>IF(ISNA(DV216),NA(),DU134)</f>
        <v>0</v>
      </c>
      <c r="DV216">
        <f>IF(OR(DV134="",AND(DV134=DV133,DV134=DV135)),NA(), DV134)</f>
        <v>0</v>
      </c>
      <c r="DW216">
        <f>IF(ISNA(DX216),NA(),DW134)</f>
        <v>0</v>
      </c>
      <c r="DX216">
        <f>IF(OR(DX134="",AND(DX134=DX133,DX134=DX135)),NA(), DX134)</f>
        <v>0</v>
      </c>
      <c r="DY216">
        <f>IF(ISNA(DZ216),NA(),DY134)</f>
        <v>0</v>
      </c>
      <c r="DZ216">
        <f>IF(OR(DZ134="",AND(DZ134=DZ133,DZ134=DZ135)),NA(), DZ134)</f>
        <v>0</v>
      </c>
      <c r="EA216">
        <f>IF(ISNA(EB216),NA(),EA134)</f>
        <v>0</v>
      </c>
      <c r="EB216">
        <f>IF(OR(EB134="",AND(EB134=EB133,EB134=EB135)),NA(), EB134)</f>
        <v>0</v>
      </c>
      <c r="EC216">
        <f>IF(ISNA(ED216),NA(),EC134)</f>
        <v>0</v>
      </c>
      <c r="ED216">
        <f>IF(OR(ED134="",AND(ED134=ED133,ED134=ED135)),NA(), ED134)</f>
        <v>0</v>
      </c>
      <c r="EE216">
        <f>IF(ISNA(EF216),NA(),EE134)</f>
        <v>0</v>
      </c>
      <c r="EF216">
        <f>IF(OR(EF134="",AND(EF134=EF133,EF134=EF135)),NA(), EF134)</f>
        <v>0</v>
      </c>
      <c r="EG216">
        <f>IF(ISNA(EH216),NA(),EG134)</f>
        <v>0</v>
      </c>
      <c r="EH216">
        <f>IF(OR(EH134="",AND(EH134=EH133,EH134=EH135)),NA(), EH134)</f>
        <v>0</v>
      </c>
      <c r="EI216">
        <f>IF(ISNA(EJ216),NA(),EI134)</f>
        <v>0</v>
      </c>
      <c r="EJ216">
        <f>IF(OR(EJ134="",AND(EJ134=EJ133,EJ134=EJ135)),NA(), EJ134)</f>
        <v>0</v>
      </c>
      <c r="EK216">
        <f>IF(ISNA(EL216),NA(),EK134)</f>
        <v>0</v>
      </c>
      <c r="EL216">
        <f>IF(OR(EL134="",AND(EL134=EL133,EL134=EL135)),NA(), EL134)</f>
        <v>0</v>
      </c>
      <c r="EM216">
        <f>IF(ISNA(EN216),NA(),EM134)</f>
        <v>0</v>
      </c>
      <c r="EN216">
        <f>IF(OR(EN134="",AND(EN134=EN133,EN134=EN135)),NA(), EN134)</f>
        <v>0</v>
      </c>
      <c r="EO216">
        <f>IF(ISNA(EP216),NA(),EO134)</f>
        <v>0</v>
      </c>
      <c r="EP216">
        <f>IF(OR(EP134="",AND(EP134=EP133,EP134=EP135)),NA(), EP134)</f>
        <v>0</v>
      </c>
      <c r="EQ216">
        <f>IF(ISNA(ER216),NA(),EQ134)</f>
        <v>0</v>
      </c>
      <c r="ER216">
        <f>IF(OR(ER134="",AND(ER134=ER133,ER134=ER135)),NA(), ER134)</f>
        <v>0</v>
      </c>
      <c r="ES216">
        <f>IF(ISNA(ET216),NA(),ES134)</f>
        <v>0</v>
      </c>
      <c r="ET216">
        <f>IF(OR(ET134="",AND(ET134=ET133,ET134=ET135)),NA(), ET134)</f>
        <v>0</v>
      </c>
      <c r="EU216">
        <f>IF(ISNA(EV216),NA(),EU134)</f>
        <v>0</v>
      </c>
      <c r="EV216">
        <f>IF(OR(EV134="",AND(EV134=EV133,EV134=EV135)),NA(), EV134)</f>
        <v>0</v>
      </c>
      <c r="EW216">
        <f>IF(ISNA(EX216),NA(),EW134)</f>
        <v>0</v>
      </c>
      <c r="EX216">
        <f>IF(OR(EX134="",AND(EX134=EX133,EX134=EX135)),NA(), EX134)</f>
        <v>0</v>
      </c>
      <c r="EY216">
        <f>IF(ISNA(EZ216),NA(),EY134)</f>
        <v>0</v>
      </c>
      <c r="EZ216">
        <f>IF(OR(EZ134="",AND(EZ134=EZ133,EZ134=EZ135)),NA(), EZ134)</f>
        <v>0</v>
      </c>
      <c r="FA216">
        <f>IF(ISNA(FB216),NA(),FA134)</f>
        <v>0</v>
      </c>
      <c r="FB216">
        <f>IF(OR(FB134="",AND(FB134=FB133,FB134=FB135)),NA(), FB134)</f>
        <v>0</v>
      </c>
      <c r="FC216">
        <f>IF(ISNA(FD216),NA(),FC134)</f>
        <v>0</v>
      </c>
      <c r="FD216">
        <f>IF(OR(FD134="",AND(FD134=FD133,FD134=FD135)),NA(), FD134)</f>
        <v>0</v>
      </c>
      <c r="FE216">
        <f>IF(ISNA(FF216),NA(),FE134)</f>
        <v>0</v>
      </c>
      <c r="FF216">
        <f>IF(OR(FF134="",AND(FF134=FF133,FF134=FF135)),NA(), FF134)</f>
        <v>0</v>
      </c>
      <c r="FG216">
        <f>IF(ISNA(FH216),NA(),FG134)</f>
        <v>0</v>
      </c>
      <c r="FH216">
        <f>IF(OR(FH134="",AND(FH134=FH133,FH134=FH135)),NA(), FH134)</f>
        <v>0</v>
      </c>
      <c r="FI216">
        <f>IF(ISNA(FJ216),NA(),FI134)</f>
        <v>0</v>
      </c>
      <c r="FJ216">
        <f>IF(OR(FJ134="",AND(FJ134=FJ133,FJ134=FJ135)),NA(), FJ134)</f>
        <v>0</v>
      </c>
      <c r="FK216">
        <f>IF(ISNA(FL216),NA(),FK134)</f>
        <v>0</v>
      </c>
      <c r="FL216">
        <f>IF(OR(FL134="",AND(FL134=FL133,FL134=FL135)),NA(), FL134)</f>
        <v>0</v>
      </c>
      <c r="FM216">
        <f>IF(ISNA(FN216),NA(),FM134)</f>
        <v>0</v>
      </c>
      <c r="FN216">
        <f>IF(OR(FN134="",AND(FN134=FN133,FN134=FN135)),NA(), FN134)</f>
        <v>0</v>
      </c>
      <c r="FO216">
        <f>IF(ISNA(FP216),NA(),FO134)</f>
        <v>0</v>
      </c>
      <c r="FP216">
        <f>IF(OR(FP134="",AND(FP134=FP133,FP134=FP135)),NA(), FP134)</f>
        <v>0</v>
      </c>
      <c r="FQ216">
        <f>IF(ISNA(FR216),NA(),FQ134)</f>
        <v>0</v>
      </c>
      <c r="FR216">
        <f>IF(OR(FR134="",AND(FR134=FR133,FR134=FR135)),NA(), FR134)</f>
        <v>0</v>
      </c>
      <c r="FS216">
        <f>IF(ISNA(FT216),NA(),FS134)</f>
        <v>0</v>
      </c>
      <c r="FT216">
        <f>IF(OR(FT134="",AND(FT134=FT133,FT134=FT135)),NA(), FT134)</f>
        <v>0</v>
      </c>
      <c r="FU216">
        <f>IF(ISNA(FV216),NA(),FU134)</f>
        <v>0</v>
      </c>
      <c r="FV216">
        <f>IF(OR(FV134="",AND(FV134=FV133,FV134=FV135)),NA(), FV134)</f>
        <v>0</v>
      </c>
      <c r="FW216">
        <f>IF(ISNA(FX216),NA(),FW134)</f>
        <v>0</v>
      </c>
      <c r="FX216">
        <f>IF(OR(FX134="",AND(FX134=FX133,FX134=FX135)),NA(), FX134)</f>
        <v>0</v>
      </c>
      <c r="FY216">
        <f>IF(ISNA(FZ216),NA(),FY134)</f>
        <v>0</v>
      </c>
      <c r="FZ216">
        <f>IF(OR(FZ134="",AND(FZ134=FZ133,FZ134=FZ135)),NA(), FZ134)</f>
        <v>0</v>
      </c>
      <c r="GA216">
        <f>IF(ISNA(GB216),NA(),GA134)</f>
        <v>0</v>
      </c>
      <c r="GB216">
        <f>IF(OR(GB134="",AND(GB134=GB133,GB134=GB135)),NA(), GB134)</f>
        <v>0</v>
      </c>
      <c r="GC216">
        <f>IF(ISNA(GD216),NA(),GC134)</f>
        <v>0</v>
      </c>
      <c r="GD216">
        <f>IF(OR(GD134="",AND(GD134=GD133,GD134=GD135)),NA(), GD134)</f>
        <v>0</v>
      </c>
      <c r="GE216">
        <f>IF(ISNA(GF216),NA(),GE134)</f>
        <v>0</v>
      </c>
      <c r="GF216">
        <f>IF(OR(GF134="",AND(GF134=GF133,GF134=GF135)),NA(), GF134)</f>
        <v>0</v>
      </c>
      <c r="GG216">
        <f>IF(ISNA(GH216),NA(),GG134)</f>
        <v>0</v>
      </c>
      <c r="GH216">
        <f>IF(OR(GH134="",AND(GH134=GH133,GH134=GH135)),NA(), GH134)</f>
        <v>0</v>
      </c>
      <c r="GI216">
        <f>IF(ISNA(GJ216),NA(),GI134)</f>
        <v>0</v>
      </c>
      <c r="GJ216">
        <f>IF(OR(GJ134="",AND(GJ134=GJ133,GJ134=GJ135)),NA(), GJ134)</f>
        <v>0</v>
      </c>
      <c r="GK216">
        <f>IF(ISNA(GL216),NA(),GK134)</f>
        <v>0</v>
      </c>
      <c r="GL216">
        <f>IF(OR(GL134="",AND(GL134=GL133,GL134=GL135)),NA(), GL134)</f>
        <v>0</v>
      </c>
      <c r="GM216">
        <f>IF(ISNA(GN216),NA(),GM134)</f>
        <v>0</v>
      </c>
      <c r="GN216">
        <f>IF(OR(GN134="",AND(GN134=GN133,GN134=GN135)),NA(), GN134)</f>
        <v>0</v>
      </c>
      <c r="GO216">
        <f>IF(ISNA(GP216),NA(),GO134)</f>
        <v>0</v>
      </c>
      <c r="GP216">
        <f>IF(OR(GP134="",AND(GP134=GP133,GP134=GP135)),NA(), GP134)</f>
        <v>0</v>
      </c>
      <c r="GQ216">
        <f>IF(ISNA(GR216),NA(),GQ134)</f>
        <v>0</v>
      </c>
      <c r="GR216">
        <f>IF(OR(GR134="",AND(GR134=GR133,GR134=GR135)),NA(), GR134)</f>
        <v>0</v>
      </c>
      <c r="GS216">
        <f>IF(ISNA(GT216),NA(),GS134)</f>
        <v>0</v>
      </c>
      <c r="GT216">
        <f>IF(OR(GT134="",AND(GT134=GT133,GT134=GT135)),NA(), GT134)</f>
        <v>0</v>
      </c>
      <c r="GU216">
        <f>IF(ISNA(GV216),NA(),GU134)</f>
        <v>0</v>
      </c>
      <c r="GV216">
        <f>IF(OR(GV134="",AND(GV134=GV133,GV134=GV135)),NA(), GV134)</f>
        <v>0</v>
      </c>
      <c r="GW216">
        <f>IF(ISNA(GX216),NA(),GW134)</f>
        <v>0</v>
      </c>
      <c r="GX216">
        <f>IF(OR(GX134="",AND(GX134=GX133,GX134=GX135)),NA(), GX134)</f>
        <v>0</v>
      </c>
      <c r="GY216">
        <f>IF(ISNA(GZ216),NA(),GY134)</f>
        <v>0</v>
      </c>
      <c r="GZ216">
        <f>IF(OR(GZ134="",AND(GZ134=GZ133,GZ134=GZ135)),NA(), GZ134)</f>
        <v>0</v>
      </c>
      <c r="HA216">
        <f>IF(ISNA(HB216),NA(),HA134)</f>
        <v>0</v>
      </c>
      <c r="HB216">
        <f>IF(OR(HB134="",AND(HB134=HB133,HB134=HB135)),NA(), HB134)</f>
        <v>0</v>
      </c>
      <c r="HC216">
        <f>IF(ISNA(HD216),NA(),HC134)</f>
        <v>0</v>
      </c>
      <c r="HD216">
        <f>IF(OR(HD134="",AND(HD134=HD133,HD134=HD135)),NA(), HD134)</f>
        <v>0</v>
      </c>
      <c r="HE216">
        <f>IF(ISNA(HF216),NA(),HE134)</f>
        <v>0</v>
      </c>
      <c r="HF216">
        <f>IF(OR(HF134="",AND(HF134=HF133,HF134=HF135)),NA(), HF134)</f>
        <v>0</v>
      </c>
      <c r="HG216">
        <f>IF(ISNA(HH216),NA(),HG134)</f>
        <v>0</v>
      </c>
      <c r="HH216">
        <f>IF(OR(HH134="",AND(HH134=HH133,HH134=HH135)),NA(), HH134)</f>
        <v>0</v>
      </c>
      <c r="HI216">
        <f>IF(ISNA(HJ216),NA(),HI134)</f>
        <v>0</v>
      </c>
      <c r="HJ216">
        <f>IF(OR(HJ134="",AND(HJ134=HJ133,HJ134=HJ135)),NA(), HJ134)</f>
        <v>0</v>
      </c>
      <c r="HK216">
        <f>IF(ISNA(HL216),NA(),HK134)</f>
        <v>0</v>
      </c>
      <c r="HL216">
        <f>IF(OR(HL134="",AND(HL134=HL133,HL134=HL135)),NA(), HL134)</f>
        <v>0</v>
      </c>
      <c r="HM216">
        <f>IF(ISNA(HN216),NA(),HM134)</f>
        <v>0</v>
      </c>
      <c r="HN216">
        <f>IF(OR(HN134="",AND(HN134=HN133,HN134=HN135)),NA(), HN134)</f>
        <v>0</v>
      </c>
      <c r="HO216">
        <f>IF(ISNA(HP216),NA(),HO134)</f>
        <v>0</v>
      </c>
      <c r="HP216">
        <f>IF(OR(HP134="",AND(HP134=HP133,HP134=HP135)),NA(), HP134)</f>
        <v>0</v>
      </c>
      <c r="HQ216">
        <f>IF(ISNA(HR216),NA(),HQ134)</f>
        <v>0</v>
      </c>
      <c r="HR216">
        <f>IF(OR(HR134="",AND(HR134=HR133,HR134=HR135)),NA(), HR134)</f>
        <v>0</v>
      </c>
      <c r="HS216">
        <f>IF(ISNA(HT216),NA(),HS134)</f>
        <v>0</v>
      </c>
      <c r="HT216">
        <f>IF(OR(HT134="",AND(HT134=HT133,HT134=HT135)),NA(), HT134)</f>
        <v>0</v>
      </c>
      <c r="HU216">
        <f>IF(ISNA(HV216),NA(),HU134)</f>
        <v>0</v>
      </c>
      <c r="HV216">
        <f>IF(OR(HV134="",AND(HV134=HV133,HV134=HV135)),NA(), HV134)</f>
        <v>0</v>
      </c>
      <c r="HW216">
        <f>IF(ISNA(HX216),NA(),HW134)</f>
        <v>0</v>
      </c>
      <c r="HX216">
        <f>IF(OR(HX134="",AND(HX134=HX133,HX134=HX135)),NA(), HX134)</f>
        <v>0</v>
      </c>
      <c r="HY216">
        <f>IF(ISNA(HZ216),NA(),HY134)</f>
        <v>0</v>
      </c>
      <c r="HZ216">
        <f>IF(OR(HZ134="",AND(HZ134=HZ133,HZ134=HZ135)),NA(), HZ134)</f>
        <v>0</v>
      </c>
      <c r="IA216">
        <f>IF(ISNA(IB216),NA(),IA134)</f>
        <v>0</v>
      </c>
      <c r="IB216">
        <f>IF(OR(IB134="",AND(IB134=IB133,IB134=IB135)),NA(), IB134)</f>
        <v>0</v>
      </c>
      <c r="IC216">
        <f>IF(ISNA(ID216),NA(),IC134)</f>
        <v>0</v>
      </c>
      <c r="ID216">
        <f>IF(OR(ID134="",AND(ID134=ID133,ID134=ID135)),NA(), ID134)</f>
        <v>0</v>
      </c>
    </row>
    <row r="217" spans="4:238">
      <c r="E217">
        <f>IF(ISNA(F217),NA(),E135)</f>
        <v>0</v>
      </c>
      <c r="F217">
        <f>IF(OR(F135="",AND(F135=F134,F135=F136)),NA(), F135)</f>
        <v>0</v>
      </c>
      <c r="G217">
        <f>IF(ISNA(H217),NA(),G135)</f>
        <v>0</v>
      </c>
      <c r="H217">
        <f>IF(OR(H135="",AND(H135=H134,H135=H136)),NA(), H135)</f>
        <v>0</v>
      </c>
      <c r="I217">
        <f>IF(ISNA(J217),NA(),I135)</f>
        <v>0</v>
      </c>
      <c r="J217">
        <f>IF(OR(J135="",AND(J135=J134,J135=J136)),NA(), J135)</f>
        <v>0</v>
      </c>
      <c r="K217">
        <f>IF(ISNA(L217),NA(),K135)</f>
        <v>0</v>
      </c>
      <c r="L217">
        <f>IF(OR(L135="",AND(L135=L134,L135=L136)),NA(), L135)</f>
        <v>0</v>
      </c>
      <c r="M217">
        <f>IF(ISNA(N217),NA(),M135)</f>
        <v>0</v>
      </c>
      <c r="N217">
        <f>IF(OR(N135="",AND(N135=N134,N135=N136)),NA(), N135)</f>
        <v>0</v>
      </c>
      <c r="O217">
        <f>IF(ISNA(P217),NA(),O135)</f>
        <v>0</v>
      </c>
      <c r="P217">
        <f>IF(OR(P135="",AND(P135=P134,P135=P136)),NA(), P135)</f>
        <v>0</v>
      </c>
      <c r="Q217">
        <f>IF(ISNA(R217),NA(),Q135)</f>
        <v>0</v>
      </c>
      <c r="R217">
        <f>IF(OR(R135="",AND(R135=R134,R135=R136)),NA(), R135)</f>
        <v>0</v>
      </c>
      <c r="S217">
        <f>IF(ISNA(T217),NA(),S135)</f>
        <v>0</v>
      </c>
      <c r="T217">
        <f>IF(OR(T135="",AND(T135=T134,T135=T136)),NA(), T135)</f>
        <v>0</v>
      </c>
      <c r="U217">
        <f>IF(ISNA(V217),NA(),U135)</f>
        <v>0</v>
      </c>
      <c r="V217">
        <f>IF(OR(V135="",AND(V135=V134,V135=V136)),NA(), V135)</f>
        <v>0</v>
      </c>
      <c r="W217">
        <f>IF(ISNA(X217),NA(),W135)</f>
        <v>0</v>
      </c>
      <c r="X217">
        <f>IF(OR(X135="",AND(X135=X134,X135=X136)),NA(), X135)</f>
        <v>0</v>
      </c>
      <c r="Y217">
        <f>IF(ISNA(Z217),NA(),Y135)</f>
        <v>0</v>
      </c>
      <c r="Z217">
        <f>IF(OR(Z135="",AND(Z135=Z134,Z135=Z136)),NA(), Z135)</f>
        <v>0</v>
      </c>
      <c r="AA217">
        <f>IF(ISNA(AB217),NA(),AA135)</f>
        <v>0</v>
      </c>
      <c r="AB217">
        <f>IF(OR(AB135="",AND(AB135=AB134,AB135=AB136)),NA(), AB135)</f>
        <v>0</v>
      </c>
      <c r="AC217">
        <f>IF(ISNA(AD217),NA(),AC135)</f>
        <v>0</v>
      </c>
      <c r="AD217">
        <f>IF(OR(AD135="",AND(AD135=AD134,AD135=AD136)),NA(), AD135)</f>
        <v>0</v>
      </c>
      <c r="AE217">
        <f>IF(ISNA(AF217),NA(),AE135)</f>
        <v>0</v>
      </c>
      <c r="AF217">
        <f>IF(OR(AF135="",AND(AF135=AF134,AF135=AF136)),NA(), AF135)</f>
        <v>0</v>
      </c>
      <c r="AG217">
        <f>IF(ISNA(AH217),NA(),AG135)</f>
        <v>0</v>
      </c>
      <c r="AH217">
        <f>IF(OR(AH135="",AND(AH135=AH134,AH135=AH136)),NA(), AH135)</f>
        <v>0</v>
      </c>
      <c r="AI217">
        <f>IF(ISNA(AJ217),NA(),AI135)</f>
        <v>0</v>
      </c>
      <c r="AJ217">
        <f>IF(OR(AJ135="",AND(AJ135=AJ134,AJ135=AJ136)),NA(), AJ135)</f>
        <v>0</v>
      </c>
      <c r="AK217">
        <f>IF(ISNA(AL217),NA(),AK135)</f>
        <v>0</v>
      </c>
      <c r="AL217">
        <f>IF(OR(AL135="",AND(AL135=AL134,AL135=AL136)),NA(), AL135)</f>
        <v>0</v>
      </c>
      <c r="AM217">
        <f>IF(ISNA(AN217),NA(),AM135)</f>
        <v>0</v>
      </c>
      <c r="AN217">
        <f>IF(OR(AN135="",AND(AN135=AN134,AN135=AN136)),NA(), AN135)</f>
        <v>0</v>
      </c>
      <c r="AO217">
        <f>IF(ISNA(AP217),NA(),AO135)</f>
        <v>0</v>
      </c>
      <c r="AP217">
        <f>IF(OR(AP135="",AND(AP135=AP134,AP135=AP136)),NA(), AP135)</f>
        <v>0</v>
      </c>
      <c r="AQ217">
        <f>IF(ISNA(AR217),NA(),AQ135)</f>
        <v>0</v>
      </c>
      <c r="AR217">
        <f>IF(OR(AR135="",AND(AR135=AR134,AR135=AR136)),NA(), AR135)</f>
        <v>0</v>
      </c>
      <c r="AS217">
        <f>IF(ISNA(AT217),NA(),AS135)</f>
        <v>0</v>
      </c>
      <c r="AT217">
        <f>IF(OR(AT135="",AND(AT135=AT134,AT135=AT136)),NA(), AT135)</f>
        <v>0</v>
      </c>
      <c r="AU217">
        <f>IF(ISNA(AV217),NA(),AU135)</f>
        <v>0</v>
      </c>
      <c r="AV217">
        <f>IF(OR(AV135="",AND(AV135=AV134,AV135=AV136)),NA(), AV135)</f>
        <v>0</v>
      </c>
      <c r="AW217">
        <f>IF(ISNA(AX217),NA(),AW135)</f>
        <v>0</v>
      </c>
      <c r="AX217">
        <f>IF(OR(AX135="",AND(AX135=AX134,AX135=AX136)),NA(), AX135)</f>
        <v>0</v>
      </c>
      <c r="AY217">
        <f>IF(ISNA(AZ217),NA(),AY135)</f>
        <v>0</v>
      </c>
      <c r="AZ217">
        <f>IF(OR(AZ135="",AND(AZ135=AZ134,AZ135=AZ136)),NA(), AZ135)</f>
        <v>0</v>
      </c>
      <c r="BA217">
        <f>IF(ISNA(BB217),NA(),BA135)</f>
        <v>0</v>
      </c>
      <c r="BB217">
        <f>IF(OR(BB135="",AND(BB135=BB134,BB135=BB136)),NA(), BB135)</f>
        <v>0</v>
      </c>
      <c r="BC217">
        <f>IF(ISNA(BD217),NA(),BC135)</f>
        <v>0</v>
      </c>
      <c r="BD217">
        <f>IF(OR(BD135="",AND(BD135=BD134,BD135=BD136)),NA(), BD135)</f>
        <v>0</v>
      </c>
      <c r="BE217">
        <f>IF(ISNA(BF217),NA(),BE135)</f>
        <v>0</v>
      </c>
      <c r="BF217">
        <f>IF(OR(BF135="",AND(BF135=BF134,BF135=BF136)),NA(), BF135)</f>
        <v>0</v>
      </c>
      <c r="BG217">
        <f>IF(ISNA(BH217),NA(),BG135)</f>
        <v>0</v>
      </c>
      <c r="BH217">
        <f>IF(OR(BH135="",AND(BH135=BH134,BH135=BH136)),NA(), BH135)</f>
        <v>0</v>
      </c>
      <c r="BI217">
        <f>IF(ISNA(BJ217),NA(),BI135)</f>
        <v>0</v>
      </c>
      <c r="BJ217">
        <f>IF(OR(BJ135="",AND(BJ135=BJ134,BJ135=BJ136)),NA(), BJ135)</f>
        <v>0</v>
      </c>
      <c r="BK217">
        <f>IF(ISNA(BL217),NA(),BK135)</f>
        <v>0</v>
      </c>
      <c r="BL217">
        <f>IF(OR(BL135="",AND(BL135=BL134,BL135=BL136)),NA(), BL135)</f>
        <v>0</v>
      </c>
      <c r="BM217">
        <f>IF(ISNA(BN217),NA(),BM135)</f>
        <v>0</v>
      </c>
      <c r="BN217">
        <f>IF(OR(BN135="",AND(BN135=BN134,BN135=BN136)),NA(), BN135)</f>
        <v>0</v>
      </c>
      <c r="BO217">
        <f>IF(ISNA(BP217),NA(),BO135)</f>
        <v>0</v>
      </c>
      <c r="BP217">
        <f>IF(OR(BP135="",AND(BP135=BP134,BP135=BP136)),NA(), BP135)</f>
        <v>0</v>
      </c>
      <c r="BQ217">
        <f>IF(ISNA(BR217),NA(),BQ135)</f>
        <v>0</v>
      </c>
      <c r="BR217">
        <f>IF(OR(BR135="",AND(BR135=BR134,BR135=BR136)),NA(), BR135)</f>
        <v>0</v>
      </c>
      <c r="BS217">
        <f>IF(ISNA(BT217),NA(),BS135)</f>
        <v>0</v>
      </c>
      <c r="BT217">
        <f>IF(OR(BT135="",AND(BT135=BT134,BT135=BT136)),NA(), BT135)</f>
        <v>0</v>
      </c>
      <c r="BU217">
        <f>IF(ISNA(BV217),NA(),BU135)</f>
        <v>0</v>
      </c>
      <c r="BV217">
        <f>IF(OR(BV135="",AND(BV135=BV134,BV135=BV136)),NA(), BV135)</f>
        <v>0</v>
      </c>
      <c r="BW217">
        <f>IF(ISNA(BX217),NA(),BW135)</f>
        <v>0</v>
      </c>
      <c r="BX217">
        <f>IF(OR(BX135="",AND(BX135=BX134,BX135=BX136)),NA(), BX135)</f>
        <v>0</v>
      </c>
      <c r="BY217">
        <f>IF(ISNA(BZ217),NA(),BY135)</f>
        <v>0</v>
      </c>
      <c r="BZ217">
        <f>IF(OR(BZ135="",AND(BZ135=BZ134,BZ135=BZ136)),NA(), BZ135)</f>
        <v>0</v>
      </c>
      <c r="CA217">
        <f>IF(ISNA(CB217),NA(),CA135)</f>
        <v>0</v>
      </c>
      <c r="CB217">
        <f>IF(OR(CB135="",AND(CB135=CB134,CB135=CB136)),NA(), CB135)</f>
        <v>0</v>
      </c>
      <c r="CC217">
        <f>IF(ISNA(CD217),NA(),CC135)</f>
        <v>0</v>
      </c>
      <c r="CD217">
        <f>IF(OR(CD135="",AND(CD135=CD134,CD135=CD136)),NA(), CD135)</f>
        <v>0</v>
      </c>
      <c r="CE217">
        <f>IF(ISNA(CF217),NA(),CE135)</f>
        <v>0</v>
      </c>
      <c r="CF217">
        <f>IF(OR(CF135="",AND(CF135=CF134,CF135=CF136)),NA(), CF135)</f>
        <v>0</v>
      </c>
      <c r="CG217">
        <f>IF(ISNA(CH217),NA(),CG135)</f>
        <v>0</v>
      </c>
      <c r="CH217">
        <f>IF(OR(CH135="",AND(CH135=CH134,CH135=CH136)),NA(), CH135)</f>
        <v>0</v>
      </c>
      <c r="CI217">
        <f>IF(ISNA(CJ217),NA(),CI135)</f>
        <v>0</v>
      </c>
      <c r="CJ217">
        <f>IF(OR(CJ135="",AND(CJ135=CJ134,CJ135=CJ136)),NA(), CJ135)</f>
        <v>0</v>
      </c>
      <c r="CK217">
        <f>IF(ISNA(CL217),NA(),CK135)</f>
        <v>0</v>
      </c>
      <c r="CL217">
        <f>IF(OR(CL135="",AND(CL135=CL134,CL135=CL136)),NA(), CL135)</f>
        <v>0</v>
      </c>
      <c r="CM217">
        <f>IF(ISNA(CN217),NA(),CM135)</f>
        <v>0</v>
      </c>
      <c r="CN217">
        <f>IF(OR(CN135="",AND(CN135=CN134,CN135=CN136)),NA(), CN135)</f>
        <v>0</v>
      </c>
      <c r="CO217">
        <f>IF(ISNA(CP217),NA(),CO135)</f>
        <v>0</v>
      </c>
      <c r="CP217">
        <f>IF(OR(CP135="",AND(CP135=CP134,CP135=CP136)),NA(), CP135)</f>
        <v>0</v>
      </c>
      <c r="CQ217">
        <f>IF(ISNA(CR217),NA(),CQ135)</f>
        <v>0</v>
      </c>
      <c r="CR217">
        <f>IF(OR(CR135="",AND(CR135=CR134,CR135=CR136)),NA(), CR135)</f>
        <v>0</v>
      </c>
      <c r="CS217">
        <f>IF(ISNA(CT217),NA(),CS135)</f>
        <v>0</v>
      </c>
      <c r="CT217">
        <f>IF(OR(CT135="",AND(CT135=CT134,CT135=CT136)),NA(), CT135)</f>
        <v>0</v>
      </c>
      <c r="CU217">
        <f>IF(ISNA(CV217),NA(),CU135)</f>
        <v>0</v>
      </c>
      <c r="CV217">
        <f>IF(OR(CV135="",AND(CV135=CV134,CV135=CV136)),NA(), CV135)</f>
        <v>0</v>
      </c>
      <c r="CW217">
        <f>IF(ISNA(CX217),NA(),CW135)</f>
        <v>0</v>
      </c>
      <c r="CX217">
        <f>IF(OR(CX135="",AND(CX135=CX134,CX135=CX136)),NA(), CX135)</f>
        <v>0</v>
      </c>
      <c r="CY217">
        <f>IF(ISNA(CZ217),NA(),CY135)</f>
        <v>0</v>
      </c>
      <c r="CZ217">
        <f>IF(OR(CZ135="",AND(CZ135=CZ134,CZ135=CZ136)),NA(), CZ135)</f>
        <v>0</v>
      </c>
      <c r="DA217">
        <f>IF(ISNA(DB217),NA(),DA135)</f>
        <v>0</v>
      </c>
      <c r="DB217">
        <f>IF(OR(DB135="",AND(DB135=DB134,DB135=DB136)),NA(), DB135)</f>
        <v>0</v>
      </c>
      <c r="DC217">
        <f>IF(ISNA(DD217),NA(),DC135)</f>
        <v>0</v>
      </c>
      <c r="DD217">
        <f>IF(OR(DD135="",AND(DD135=DD134,DD135=DD136)),NA(), DD135)</f>
        <v>0</v>
      </c>
      <c r="DE217">
        <f>IF(ISNA(DF217),NA(),DE135)</f>
        <v>0</v>
      </c>
      <c r="DF217">
        <f>IF(OR(DF135="",AND(DF135=DF134,DF135=DF136)),NA(), DF135)</f>
        <v>0</v>
      </c>
      <c r="DG217">
        <f>IF(ISNA(DH217),NA(),DG135)</f>
        <v>0</v>
      </c>
      <c r="DH217">
        <f>IF(OR(DH135="",AND(DH135=DH134,DH135=DH136)),NA(), DH135)</f>
        <v>0</v>
      </c>
      <c r="DI217">
        <f>IF(ISNA(DJ217),NA(),DI135)</f>
        <v>0</v>
      </c>
      <c r="DJ217">
        <f>IF(OR(DJ135="",AND(DJ135=DJ134,DJ135=DJ136)),NA(), DJ135)</f>
        <v>0</v>
      </c>
      <c r="DK217">
        <f>IF(ISNA(DL217),NA(),DK135)</f>
        <v>0</v>
      </c>
      <c r="DL217">
        <f>IF(OR(DL135="",AND(DL135=DL134,DL135=DL136)),NA(), DL135)</f>
        <v>0</v>
      </c>
      <c r="DM217">
        <f>IF(ISNA(DN217),NA(),DM135)</f>
        <v>0</v>
      </c>
      <c r="DN217">
        <f>IF(OR(DN135="",AND(DN135=DN134,DN135=DN136)),NA(), DN135)</f>
        <v>0</v>
      </c>
      <c r="DO217">
        <f>IF(ISNA(DP217),NA(),DO135)</f>
        <v>0</v>
      </c>
      <c r="DP217">
        <f>IF(OR(DP135="",AND(DP135=DP134,DP135=DP136)),NA(), DP135)</f>
        <v>0</v>
      </c>
      <c r="DS217">
        <f>IF(ISNA(DT217),NA(),DS135)</f>
        <v>0</v>
      </c>
      <c r="DT217">
        <f>IF(OR(DT135="",AND(DT135=DT134,DT135=DT136)),NA(), DT135)</f>
        <v>0</v>
      </c>
      <c r="DU217">
        <f>IF(ISNA(DV217),NA(),DU135)</f>
        <v>0</v>
      </c>
      <c r="DV217">
        <f>IF(OR(DV135="",AND(DV135=DV134,DV135=DV136)),NA(), DV135)</f>
        <v>0</v>
      </c>
      <c r="DW217">
        <f>IF(ISNA(DX217),NA(),DW135)</f>
        <v>0</v>
      </c>
      <c r="DX217">
        <f>IF(OR(DX135="",AND(DX135=DX134,DX135=DX136)),NA(), DX135)</f>
        <v>0</v>
      </c>
      <c r="DY217">
        <f>IF(ISNA(DZ217),NA(),DY135)</f>
        <v>0</v>
      </c>
      <c r="DZ217">
        <f>IF(OR(DZ135="",AND(DZ135=DZ134,DZ135=DZ136)),NA(), DZ135)</f>
        <v>0</v>
      </c>
      <c r="EA217">
        <f>IF(ISNA(EB217),NA(),EA135)</f>
        <v>0</v>
      </c>
      <c r="EB217">
        <f>IF(OR(EB135="",AND(EB135=EB134,EB135=EB136)),NA(), EB135)</f>
        <v>0</v>
      </c>
      <c r="EC217">
        <f>IF(ISNA(ED217),NA(),EC135)</f>
        <v>0</v>
      </c>
      <c r="ED217">
        <f>IF(OR(ED135="",AND(ED135=ED134,ED135=ED136)),NA(), ED135)</f>
        <v>0</v>
      </c>
      <c r="EE217">
        <f>IF(ISNA(EF217),NA(),EE135)</f>
        <v>0</v>
      </c>
      <c r="EF217">
        <f>IF(OR(EF135="",AND(EF135=EF134,EF135=EF136)),NA(), EF135)</f>
        <v>0</v>
      </c>
      <c r="EG217">
        <f>IF(ISNA(EH217),NA(),EG135)</f>
        <v>0</v>
      </c>
      <c r="EH217">
        <f>IF(OR(EH135="",AND(EH135=EH134,EH135=EH136)),NA(), EH135)</f>
        <v>0</v>
      </c>
      <c r="EI217">
        <f>IF(ISNA(EJ217),NA(),EI135)</f>
        <v>0</v>
      </c>
      <c r="EJ217">
        <f>IF(OR(EJ135="",AND(EJ135=EJ134,EJ135=EJ136)),NA(), EJ135)</f>
        <v>0</v>
      </c>
      <c r="EK217">
        <f>IF(ISNA(EL217),NA(),EK135)</f>
        <v>0</v>
      </c>
      <c r="EL217">
        <f>IF(OR(EL135="",AND(EL135=EL134,EL135=EL136)),NA(), EL135)</f>
        <v>0</v>
      </c>
      <c r="EM217">
        <f>IF(ISNA(EN217),NA(),EM135)</f>
        <v>0</v>
      </c>
      <c r="EN217">
        <f>IF(OR(EN135="",AND(EN135=EN134,EN135=EN136)),NA(), EN135)</f>
        <v>0</v>
      </c>
      <c r="EO217">
        <f>IF(ISNA(EP217),NA(),EO135)</f>
        <v>0</v>
      </c>
      <c r="EP217">
        <f>IF(OR(EP135="",AND(EP135=EP134,EP135=EP136)),NA(), EP135)</f>
        <v>0</v>
      </c>
      <c r="EQ217">
        <f>IF(ISNA(ER217),NA(),EQ135)</f>
        <v>0</v>
      </c>
      <c r="ER217">
        <f>IF(OR(ER135="",AND(ER135=ER134,ER135=ER136)),NA(), ER135)</f>
        <v>0</v>
      </c>
      <c r="ES217">
        <f>IF(ISNA(ET217),NA(),ES135)</f>
        <v>0</v>
      </c>
      <c r="ET217">
        <f>IF(OR(ET135="",AND(ET135=ET134,ET135=ET136)),NA(), ET135)</f>
        <v>0</v>
      </c>
      <c r="EU217">
        <f>IF(ISNA(EV217),NA(),EU135)</f>
        <v>0</v>
      </c>
      <c r="EV217">
        <f>IF(OR(EV135="",AND(EV135=EV134,EV135=EV136)),NA(), EV135)</f>
        <v>0</v>
      </c>
      <c r="EW217">
        <f>IF(ISNA(EX217),NA(),EW135)</f>
        <v>0</v>
      </c>
      <c r="EX217">
        <f>IF(OR(EX135="",AND(EX135=EX134,EX135=EX136)),NA(), EX135)</f>
        <v>0</v>
      </c>
      <c r="EY217">
        <f>IF(ISNA(EZ217),NA(),EY135)</f>
        <v>0</v>
      </c>
      <c r="EZ217">
        <f>IF(OR(EZ135="",AND(EZ135=EZ134,EZ135=EZ136)),NA(), EZ135)</f>
        <v>0</v>
      </c>
      <c r="FA217">
        <f>IF(ISNA(FB217),NA(),FA135)</f>
        <v>0</v>
      </c>
      <c r="FB217">
        <f>IF(OR(FB135="",AND(FB135=FB134,FB135=FB136)),NA(), FB135)</f>
        <v>0</v>
      </c>
      <c r="FC217">
        <f>IF(ISNA(FD217),NA(),FC135)</f>
        <v>0</v>
      </c>
      <c r="FD217">
        <f>IF(OR(FD135="",AND(FD135=FD134,FD135=FD136)),NA(), FD135)</f>
        <v>0</v>
      </c>
      <c r="FE217">
        <f>IF(ISNA(FF217),NA(),FE135)</f>
        <v>0</v>
      </c>
      <c r="FF217">
        <f>IF(OR(FF135="",AND(FF135=FF134,FF135=FF136)),NA(), FF135)</f>
        <v>0</v>
      </c>
      <c r="FG217">
        <f>IF(ISNA(FH217),NA(),FG135)</f>
        <v>0</v>
      </c>
      <c r="FH217">
        <f>IF(OR(FH135="",AND(FH135=FH134,FH135=FH136)),NA(), FH135)</f>
        <v>0</v>
      </c>
      <c r="FI217">
        <f>IF(ISNA(FJ217),NA(),FI135)</f>
        <v>0</v>
      </c>
      <c r="FJ217">
        <f>IF(OR(FJ135="",AND(FJ135=FJ134,FJ135=FJ136)),NA(), FJ135)</f>
        <v>0</v>
      </c>
      <c r="FK217">
        <f>IF(ISNA(FL217),NA(),FK135)</f>
        <v>0</v>
      </c>
      <c r="FL217">
        <f>IF(OR(FL135="",AND(FL135=FL134,FL135=FL136)),NA(), FL135)</f>
        <v>0</v>
      </c>
      <c r="FM217">
        <f>IF(ISNA(FN217),NA(),FM135)</f>
        <v>0</v>
      </c>
      <c r="FN217">
        <f>IF(OR(FN135="",AND(FN135=FN134,FN135=FN136)),NA(), FN135)</f>
        <v>0</v>
      </c>
      <c r="FO217">
        <f>IF(ISNA(FP217),NA(),FO135)</f>
        <v>0</v>
      </c>
      <c r="FP217">
        <f>IF(OR(FP135="",AND(FP135=FP134,FP135=FP136)),NA(), FP135)</f>
        <v>0</v>
      </c>
      <c r="FQ217">
        <f>IF(ISNA(FR217),NA(),FQ135)</f>
        <v>0</v>
      </c>
      <c r="FR217">
        <f>IF(OR(FR135="",AND(FR135=FR134,FR135=FR136)),NA(), FR135)</f>
        <v>0</v>
      </c>
      <c r="FS217">
        <f>IF(ISNA(FT217),NA(),FS135)</f>
        <v>0</v>
      </c>
      <c r="FT217">
        <f>IF(OR(FT135="",AND(FT135=FT134,FT135=FT136)),NA(), FT135)</f>
        <v>0</v>
      </c>
      <c r="FU217">
        <f>IF(ISNA(FV217),NA(),FU135)</f>
        <v>0</v>
      </c>
      <c r="FV217">
        <f>IF(OR(FV135="",AND(FV135=FV134,FV135=FV136)),NA(), FV135)</f>
        <v>0</v>
      </c>
      <c r="FW217">
        <f>IF(ISNA(FX217),NA(),FW135)</f>
        <v>0</v>
      </c>
      <c r="FX217">
        <f>IF(OR(FX135="",AND(FX135=FX134,FX135=FX136)),NA(), FX135)</f>
        <v>0</v>
      </c>
      <c r="FY217">
        <f>IF(ISNA(FZ217),NA(),FY135)</f>
        <v>0</v>
      </c>
      <c r="FZ217">
        <f>IF(OR(FZ135="",AND(FZ135=FZ134,FZ135=FZ136)),NA(), FZ135)</f>
        <v>0</v>
      </c>
      <c r="GA217">
        <f>IF(ISNA(GB217),NA(),GA135)</f>
        <v>0</v>
      </c>
      <c r="GB217">
        <f>IF(OR(GB135="",AND(GB135=GB134,GB135=GB136)),NA(), GB135)</f>
        <v>0</v>
      </c>
      <c r="GC217">
        <f>IF(ISNA(GD217),NA(),GC135)</f>
        <v>0</v>
      </c>
      <c r="GD217">
        <f>IF(OR(GD135="",AND(GD135=GD134,GD135=GD136)),NA(), GD135)</f>
        <v>0</v>
      </c>
      <c r="GE217">
        <f>IF(ISNA(GF217),NA(),GE135)</f>
        <v>0</v>
      </c>
      <c r="GF217">
        <f>IF(OR(GF135="",AND(GF135=GF134,GF135=GF136)),NA(), GF135)</f>
        <v>0</v>
      </c>
      <c r="GG217">
        <f>IF(ISNA(GH217),NA(),GG135)</f>
        <v>0</v>
      </c>
      <c r="GH217">
        <f>IF(OR(GH135="",AND(GH135=GH134,GH135=GH136)),NA(), GH135)</f>
        <v>0</v>
      </c>
      <c r="GI217">
        <f>IF(ISNA(GJ217),NA(),GI135)</f>
        <v>0</v>
      </c>
      <c r="GJ217">
        <f>IF(OR(GJ135="",AND(GJ135=GJ134,GJ135=GJ136)),NA(), GJ135)</f>
        <v>0</v>
      </c>
      <c r="GK217">
        <f>IF(ISNA(GL217),NA(),GK135)</f>
        <v>0</v>
      </c>
      <c r="GL217">
        <f>IF(OR(GL135="",AND(GL135=GL134,GL135=GL136)),NA(), GL135)</f>
        <v>0</v>
      </c>
      <c r="GM217">
        <f>IF(ISNA(GN217),NA(),GM135)</f>
        <v>0</v>
      </c>
      <c r="GN217">
        <f>IF(OR(GN135="",AND(GN135=GN134,GN135=GN136)),NA(), GN135)</f>
        <v>0</v>
      </c>
      <c r="GO217">
        <f>IF(ISNA(GP217),NA(),GO135)</f>
        <v>0</v>
      </c>
      <c r="GP217">
        <f>IF(OR(GP135="",AND(GP135=GP134,GP135=GP136)),NA(), GP135)</f>
        <v>0</v>
      </c>
      <c r="GQ217">
        <f>IF(ISNA(GR217),NA(),GQ135)</f>
        <v>0</v>
      </c>
      <c r="GR217">
        <f>IF(OR(GR135="",AND(GR135=GR134,GR135=GR136)),NA(), GR135)</f>
        <v>0</v>
      </c>
      <c r="GS217">
        <f>IF(ISNA(GT217),NA(),GS135)</f>
        <v>0</v>
      </c>
      <c r="GT217">
        <f>IF(OR(GT135="",AND(GT135=GT134,GT135=GT136)),NA(), GT135)</f>
        <v>0</v>
      </c>
      <c r="GU217">
        <f>IF(ISNA(GV217),NA(),GU135)</f>
        <v>0</v>
      </c>
      <c r="GV217">
        <f>IF(OR(GV135="",AND(GV135=GV134,GV135=GV136)),NA(), GV135)</f>
        <v>0</v>
      </c>
      <c r="GW217">
        <f>IF(ISNA(GX217),NA(),GW135)</f>
        <v>0</v>
      </c>
      <c r="GX217">
        <f>IF(OR(GX135="",AND(GX135=GX134,GX135=GX136)),NA(), GX135)</f>
        <v>0</v>
      </c>
      <c r="GY217">
        <f>IF(ISNA(GZ217),NA(),GY135)</f>
        <v>0</v>
      </c>
      <c r="GZ217">
        <f>IF(OR(GZ135="",AND(GZ135=GZ134,GZ135=GZ136)),NA(), GZ135)</f>
        <v>0</v>
      </c>
      <c r="HA217">
        <f>IF(ISNA(HB217),NA(),HA135)</f>
        <v>0</v>
      </c>
      <c r="HB217">
        <f>IF(OR(HB135="",AND(HB135=HB134,HB135=HB136)),NA(), HB135)</f>
        <v>0</v>
      </c>
      <c r="HC217">
        <f>IF(ISNA(HD217),NA(),HC135)</f>
        <v>0</v>
      </c>
      <c r="HD217">
        <f>IF(OR(HD135="",AND(HD135=HD134,HD135=HD136)),NA(), HD135)</f>
        <v>0</v>
      </c>
      <c r="HE217">
        <f>IF(ISNA(HF217),NA(),HE135)</f>
        <v>0</v>
      </c>
      <c r="HF217">
        <f>IF(OR(HF135="",AND(HF135=HF134,HF135=HF136)),NA(), HF135)</f>
        <v>0</v>
      </c>
      <c r="HG217">
        <f>IF(ISNA(HH217),NA(),HG135)</f>
        <v>0</v>
      </c>
      <c r="HH217">
        <f>IF(OR(HH135="",AND(HH135=HH134,HH135=HH136)),NA(), HH135)</f>
        <v>0</v>
      </c>
      <c r="HI217">
        <f>IF(ISNA(HJ217),NA(),HI135)</f>
        <v>0</v>
      </c>
      <c r="HJ217">
        <f>IF(OR(HJ135="",AND(HJ135=HJ134,HJ135=HJ136)),NA(), HJ135)</f>
        <v>0</v>
      </c>
      <c r="HK217">
        <f>IF(ISNA(HL217),NA(),HK135)</f>
        <v>0</v>
      </c>
      <c r="HL217">
        <f>IF(OR(HL135="",AND(HL135=HL134,HL135=HL136)),NA(), HL135)</f>
        <v>0</v>
      </c>
      <c r="HM217">
        <f>IF(ISNA(HN217),NA(),HM135)</f>
        <v>0</v>
      </c>
      <c r="HN217">
        <f>IF(OR(HN135="",AND(HN135=HN134,HN135=HN136)),NA(), HN135)</f>
        <v>0</v>
      </c>
      <c r="HO217">
        <f>IF(ISNA(HP217),NA(),HO135)</f>
        <v>0</v>
      </c>
      <c r="HP217">
        <f>IF(OR(HP135="",AND(HP135=HP134,HP135=HP136)),NA(), HP135)</f>
        <v>0</v>
      </c>
      <c r="HQ217">
        <f>IF(ISNA(HR217),NA(),HQ135)</f>
        <v>0</v>
      </c>
      <c r="HR217">
        <f>IF(OR(HR135="",AND(HR135=HR134,HR135=HR136)),NA(), HR135)</f>
        <v>0</v>
      </c>
      <c r="HS217">
        <f>IF(ISNA(HT217),NA(),HS135)</f>
        <v>0</v>
      </c>
      <c r="HT217">
        <f>IF(OR(HT135="",AND(HT135=HT134,HT135=HT136)),NA(), HT135)</f>
        <v>0</v>
      </c>
      <c r="HU217">
        <f>IF(ISNA(HV217),NA(),HU135)</f>
        <v>0</v>
      </c>
      <c r="HV217">
        <f>IF(OR(HV135="",AND(HV135=HV134,HV135=HV136)),NA(), HV135)</f>
        <v>0</v>
      </c>
      <c r="HW217">
        <f>IF(ISNA(HX217),NA(),HW135)</f>
        <v>0</v>
      </c>
      <c r="HX217">
        <f>IF(OR(HX135="",AND(HX135=HX134,HX135=HX136)),NA(), HX135)</f>
        <v>0</v>
      </c>
      <c r="HY217">
        <f>IF(ISNA(HZ217),NA(),HY135)</f>
        <v>0</v>
      </c>
      <c r="HZ217">
        <f>IF(OR(HZ135="",AND(HZ135=HZ134,HZ135=HZ136)),NA(), HZ135)</f>
        <v>0</v>
      </c>
      <c r="IA217">
        <f>IF(ISNA(IB217),NA(),IA135)</f>
        <v>0</v>
      </c>
      <c r="IB217">
        <f>IF(OR(IB135="",AND(IB135=IB134,IB135=IB136)),NA(), IB135)</f>
        <v>0</v>
      </c>
      <c r="IC217">
        <f>IF(ISNA(ID217),NA(),IC135)</f>
        <v>0</v>
      </c>
      <c r="ID217">
        <f>IF(OR(ID135="",AND(ID135=ID134,ID135=ID136)),NA(), ID135)</f>
        <v>0</v>
      </c>
    </row>
    <row r="218" spans="4:238">
      <c r="E218">
        <f>IF(ISNA(F218),NA(),E136)</f>
        <v>0</v>
      </c>
      <c r="F218">
        <f>IF(OR(F136="",AND(F136=F135,F136=F137)),NA(), F136)</f>
        <v>0</v>
      </c>
      <c r="G218">
        <f>IF(ISNA(H218),NA(),G136)</f>
        <v>0</v>
      </c>
      <c r="H218">
        <f>IF(OR(H136="",AND(H136=H135,H136=H137)),NA(), H136)</f>
        <v>0</v>
      </c>
      <c r="I218">
        <f>IF(ISNA(J218),NA(),I136)</f>
        <v>0</v>
      </c>
      <c r="J218">
        <f>IF(OR(J136="",AND(J136=J135,J136=J137)),NA(), J136)</f>
        <v>0</v>
      </c>
      <c r="K218">
        <f>IF(ISNA(L218),NA(),K136)</f>
        <v>0</v>
      </c>
      <c r="L218">
        <f>IF(OR(L136="",AND(L136=L135,L136=L137)),NA(), L136)</f>
        <v>0</v>
      </c>
      <c r="M218">
        <f>IF(ISNA(N218),NA(),M136)</f>
        <v>0</v>
      </c>
      <c r="N218">
        <f>IF(OR(N136="",AND(N136=N135,N136=N137)),NA(), N136)</f>
        <v>0</v>
      </c>
      <c r="O218">
        <f>IF(ISNA(P218),NA(),O136)</f>
        <v>0</v>
      </c>
      <c r="P218">
        <f>IF(OR(P136="",AND(P136=P135,P136=P137)),NA(), P136)</f>
        <v>0</v>
      </c>
      <c r="Q218">
        <f>IF(ISNA(R218),NA(),Q136)</f>
        <v>0</v>
      </c>
      <c r="R218">
        <f>IF(OR(R136="",AND(R136=R135,R136=R137)),NA(), R136)</f>
        <v>0</v>
      </c>
      <c r="S218">
        <f>IF(ISNA(T218),NA(),S136)</f>
        <v>0</v>
      </c>
      <c r="T218">
        <f>IF(OR(T136="",AND(T136=T135,T136=T137)),NA(), T136)</f>
        <v>0</v>
      </c>
      <c r="U218">
        <f>IF(ISNA(V218),NA(),U136)</f>
        <v>0</v>
      </c>
      <c r="V218">
        <f>IF(OR(V136="",AND(V136=V135,V136=V137)),NA(), V136)</f>
        <v>0</v>
      </c>
      <c r="W218">
        <f>IF(ISNA(X218),NA(),W136)</f>
        <v>0</v>
      </c>
      <c r="X218">
        <f>IF(OR(X136="",AND(X136=X135,X136=X137)),NA(), X136)</f>
        <v>0</v>
      </c>
      <c r="Y218">
        <f>IF(ISNA(Z218),NA(),Y136)</f>
        <v>0</v>
      </c>
      <c r="Z218">
        <f>IF(OR(Z136="",AND(Z136=Z135,Z136=Z137)),NA(), Z136)</f>
        <v>0</v>
      </c>
      <c r="AA218">
        <f>IF(ISNA(AB218),NA(),AA136)</f>
        <v>0</v>
      </c>
      <c r="AB218">
        <f>IF(OR(AB136="",AND(AB136=AB135,AB136=AB137)),NA(), AB136)</f>
        <v>0</v>
      </c>
      <c r="AC218">
        <f>IF(ISNA(AD218),NA(),AC136)</f>
        <v>0</v>
      </c>
      <c r="AD218">
        <f>IF(OR(AD136="",AND(AD136=AD135,AD136=AD137)),NA(), AD136)</f>
        <v>0</v>
      </c>
      <c r="AE218">
        <f>IF(ISNA(AF218),NA(),AE136)</f>
        <v>0</v>
      </c>
      <c r="AF218">
        <f>IF(OR(AF136="",AND(AF136=AF135,AF136=AF137)),NA(), AF136)</f>
        <v>0</v>
      </c>
      <c r="AG218">
        <f>IF(ISNA(AH218),NA(),AG136)</f>
        <v>0</v>
      </c>
      <c r="AH218">
        <f>IF(OR(AH136="",AND(AH136=AH135,AH136=AH137)),NA(), AH136)</f>
        <v>0</v>
      </c>
      <c r="AI218">
        <f>IF(ISNA(AJ218),NA(),AI136)</f>
        <v>0</v>
      </c>
      <c r="AJ218">
        <f>IF(OR(AJ136="",AND(AJ136=AJ135,AJ136=AJ137)),NA(), AJ136)</f>
        <v>0</v>
      </c>
      <c r="AK218">
        <f>IF(ISNA(AL218),NA(),AK136)</f>
        <v>0</v>
      </c>
      <c r="AL218">
        <f>IF(OR(AL136="",AND(AL136=AL135,AL136=AL137)),NA(), AL136)</f>
        <v>0</v>
      </c>
      <c r="AM218">
        <f>IF(ISNA(AN218),NA(),AM136)</f>
        <v>0</v>
      </c>
      <c r="AN218">
        <f>IF(OR(AN136="",AND(AN136=AN135,AN136=AN137)),NA(), AN136)</f>
        <v>0</v>
      </c>
      <c r="AO218">
        <f>IF(ISNA(AP218),NA(),AO136)</f>
        <v>0</v>
      </c>
      <c r="AP218">
        <f>IF(OR(AP136="",AND(AP136=AP135,AP136=AP137)),NA(), AP136)</f>
        <v>0</v>
      </c>
      <c r="AQ218">
        <f>IF(ISNA(AR218),NA(),AQ136)</f>
        <v>0</v>
      </c>
      <c r="AR218">
        <f>IF(OR(AR136="",AND(AR136=AR135,AR136=AR137)),NA(), AR136)</f>
        <v>0</v>
      </c>
      <c r="AS218">
        <f>IF(ISNA(AT218),NA(),AS136)</f>
        <v>0</v>
      </c>
      <c r="AT218">
        <f>IF(OR(AT136="",AND(AT136=AT135,AT136=AT137)),NA(), AT136)</f>
        <v>0</v>
      </c>
      <c r="AU218">
        <f>IF(ISNA(AV218),NA(),AU136)</f>
        <v>0</v>
      </c>
      <c r="AV218">
        <f>IF(OR(AV136="",AND(AV136=AV135,AV136=AV137)),NA(), AV136)</f>
        <v>0</v>
      </c>
      <c r="AW218">
        <f>IF(ISNA(AX218),NA(),AW136)</f>
        <v>0</v>
      </c>
      <c r="AX218">
        <f>IF(OR(AX136="",AND(AX136=AX135,AX136=AX137)),NA(), AX136)</f>
        <v>0</v>
      </c>
      <c r="AY218">
        <f>IF(ISNA(AZ218),NA(),AY136)</f>
        <v>0</v>
      </c>
      <c r="AZ218">
        <f>IF(OR(AZ136="",AND(AZ136=AZ135,AZ136=AZ137)),NA(), AZ136)</f>
        <v>0</v>
      </c>
      <c r="BA218">
        <f>IF(ISNA(BB218),NA(),BA136)</f>
        <v>0</v>
      </c>
      <c r="BB218">
        <f>IF(OR(BB136="",AND(BB136=BB135,BB136=BB137)),NA(), BB136)</f>
        <v>0</v>
      </c>
      <c r="BC218">
        <f>IF(ISNA(BD218),NA(),BC136)</f>
        <v>0</v>
      </c>
      <c r="BD218">
        <f>IF(OR(BD136="",AND(BD136=BD135,BD136=BD137)),NA(), BD136)</f>
        <v>0</v>
      </c>
      <c r="BE218">
        <f>IF(ISNA(BF218),NA(),BE136)</f>
        <v>0</v>
      </c>
      <c r="BF218">
        <f>IF(OR(BF136="",AND(BF136=BF135,BF136=BF137)),NA(), BF136)</f>
        <v>0</v>
      </c>
      <c r="BG218">
        <f>IF(ISNA(BH218),NA(),BG136)</f>
        <v>0</v>
      </c>
      <c r="BH218">
        <f>IF(OR(BH136="",AND(BH136=BH135,BH136=BH137)),NA(), BH136)</f>
        <v>0</v>
      </c>
      <c r="BI218">
        <f>IF(ISNA(BJ218),NA(),BI136)</f>
        <v>0</v>
      </c>
      <c r="BJ218">
        <f>IF(OR(BJ136="",AND(BJ136=BJ135,BJ136=BJ137)),NA(), BJ136)</f>
        <v>0</v>
      </c>
      <c r="BK218">
        <f>IF(ISNA(BL218),NA(),BK136)</f>
        <v>0</v>
      </c>
      <c r="BL218">
        <f>IF(OR(BL136="",AND(BL136=BL135,BL136=BL137)),NA(), BL136)</f>
        <v>0</v>
      </c>
      <c r="BM218">
        <f>IF(ISNA(BN218),NA(),BM136)</f>
        <v>0</v>
      </c>
      <c r="BN218">
        <f>IF(OR(BN136="",AND(BN136=BN135,BN136=BN137)),NA(), BN136)</f>
        <v>0</v>
      </c>
      <c r="BO218">
        <f>IF(ISNA(BP218),NA(),BO136)</f>
        <v>0</v>
      </c>
      <c r="BP218">
        <f>IF(OR(BP136="",AND(BP136=BP135,BP136=BP137)),NA(), BP136)</f>
        <v>0</v>
      </c>
      <c r="BQ218">
        <f>IF(ISNA(BR218),NA(),BQ136)</f>
        <v>0</v>
      </c>
      <c r="BR218">
        <f>IF(OR(BR136="",AND(BR136=BR135,BR136=BR137)),NA(), BR136)</f>
        <v>0</v>
      </c>
      <c r="BS218">
        <f>IF(ISNA(BT218),NA(),BS136)</f>
        <v>0</v>
      </c>
      <c r="BT218">
        <f>IF(OR(BT136="",AND(BT136=BT135,BT136=BT137)),NA(), BT136)</f>
        <v>0</v>
      </c>
      <c r="BU218">
        <f>IF(ISNA(BV218),NA(),BU136)</f>
        <v>0</v>
      </c>
      <c r="BV218">
        <f>IF(OR(BV136="",AND(BV136=BV135,BV136=BV137)),NA(), BV136)</f>
        <v>0</v>
      </c>
      <c r="BW218">
        <f>IF(ISNA(BX218),NA(),BW136)</f>
        <v>0</v>
      </c>
      <c r="BX218">
        <f>IF(OR(BX136="",AND(BX136=BX135,BX136=BX137)),NA(), BX136)</f>
        <v>0</v>
      </c>
      <c r="BY218">
        <f>IF(ISNA(BZ218),NA(),BY136)</f>
        <v>0</v>
      </c>
      <c r="BZ218">
        <f>IF(OR(BZ136="",AND(BZ136=BZ135,BZ136=BZ137)),NA(), BZ136)</f>
        <v>0</v>
      </c>
      <c r="CA218">
        <f>IF(ISNA(CB218),NA(),CA136)</f>
        <v>0</v>
      </c>
      <c r="CB218">
        <f>IF(OR(CB136="",AND(CB136=CB135,CB136=CB137)),NA(), CB136)</f>
        <v>0</v>
      </c>
      <c r="CC218">
        <f>IF(ISNA(CD218),NA(),CC136)</f>
        <v>0</v>
      </c>
      <c r="CD218">
        <f>IF(OR(CD136="",AND(CD136=CD135,CD136=CD137)),NA(), CD136)</f>
        <v>0</v>
      </c>
      <c r="CE218">
        <f>IF(ISNA(CF218),NA(),CE136)</f>
        <v>0</v>
      </c>
      <c r="CF218">
        <f>IF(OR(CF136="",AND(CF136=CF135,CF136=CF137)),NA(), CF136)</f>
        <v>0</v>
      </c>
      <c r="CG218">
        <f>IF(ISNA(CH218),NA(),CG136)</f>
        <v>0</v>
      </c>
      <c r="CH218">
        <f>IF(OR(CH136="",AND(CH136=CH135,CH136=CH137)),NA(), CH136)</f>
        <v>0</v>
      </c>
      <c r="CI218">
        <f>IF(ISNA(CJ218),NA(),CI136)</f>
        <v>0</v>
      </c>
      <c r="CJ218">
        <f>IF(OR(CJ136="",AND(CJ136=CJ135,CJ136=CJ137)),NA(), CJ136)</f>
        <v>0</v>
      </c>
      <c r="CK218">
        <f>IF(ISNA(CL218),NA(),CK136)</f>
        <v>0</v>
      </c>
      <c r="CL218">
        <f>IF(OR(CL136="",AND(CL136=CL135,CL136=CL137)),NA(), CL136)</f>
        <v>0</v>
      </c>
      <c r="CM218">
        <f>IF(ISNA(CN218),NA(),CM136)</f>
        <v>0</v>
      </c>
      <c r="CN218">
        <f>IF(OR(CN136="",AND(CN136=CN135,CN136=CN137)),NA(), CN136)</f>
        <v>0</v>
      </c>
      <c r="CO218">
        <f>IF(ISNA(CP218),NA(),CO136)</f>
        <v>0</v>
      </c>
      <c r="CP218">
        <f>IF(OR(CP136="",AND(CP136=CP135,CP136=CP137)),NA(), CP136)</f>
        <v>0</v>
      </c>
      <c r="CQ218">
        <f>IF(ISNA(CR218),NA(),CQ136)</f>
        <v>0</v>
      </c>
      <c r="CR218">
        <f>IF(OR(CR136="",AND(CR136=CR135,CR136=CR137)),NA(), CR136)</f>
        <v>0</v>
      </c>
      <c r="CS218">
        <f>IF(ISNA(CT218),NA(),CS136)</f>
        <v>0</v>
      </c>
      <c r="CT218">
        <f>IF(OR(CT136="",AND(CT136=CT135,CT136=CT137)),NA(), CT136)</f>
        <v>0</v>
      </c>
      <c r="CU218">
        <f>IF(ISNA(CV218),NA(),CU136)</f>
        <v>0</v>
      </c>
      <c r="CV218">
        <f>IF(OR(CV136="",AND(CV136=CV135,CV136=CV137)),NA(), CV136)</f>
        <v>0</v>
      </c>
      <c r="CW218">
        <f>IF(ISNA(CX218),NA(),CW136)</f>
        <v>0</v>
      </c>
      <c r="CX218">
        <f>IF(OR(CX136="",AND(CX136=CX135,CX136=CX137)),NA(), CX136)</f>
        <v>0</v>
      </c>
      <c r="CY218">
        <f>IF(ISNA(CZ218),NA(),CY136)</f>
        <v>0</v>
      </c>
      <c r="CZ218">
        <f>IF(OR(CZ136="",AND(CZ136=CZ135,CZ136=CZ137)),NA(), CZ136)</f>
        <v>0</v>
      </c>
      <c r="DA218">
        <f>IF(ISNA(DB218),NA(),DA136)</f>
        <v>0</v>
      </c>
      <c r="DB218">
        <f>IF(OR(DB136="",AND(DB136=DB135,DB136=DB137)),NA(), DB136)</f>
        <v>0</v>
      </c>
      <c r="DC218">
        <f>IF(ISNA(DD218),NA(),DC136)</f>
        <v>0</v>
      </c>
      <c r="DD218">
        <f>IF(OR(DD136="",AND(DD136=DD135,DD136=DD137)),NA(), DD136)</f>
        <v>0</v>
      </c>
      <c r="DE218">
        <f>IF(ISNA(DF218),NA(),DE136)</f>
        <v>0</v>
      </c>
      <c r="DF218">
        <f>IF(OR(DF136="",AND(DF136=DF135,DF136=DF137)),NA(), DF136)</f>
        <v>0</v>
      </c>
      <c r="DG218">
        <f>IF(ISNA(DH218),NA(),DG136)</f>
        <v>0</v>
      </c>
      <c r="DH218">
        <f>IF(OR(DH136="",AND(DH136=DH135,DH136=DH137)),NA(), DH136)</f>
        <v>0</v>
      </c>
      <c r="DI218">
        <f>IF(ISNA(DJ218),NA(),DI136)</f>
        <v>0</v>
      </c>
      <c r="DJ218">
        <f>IF(OR(DJ136="",AND(DJ136=DJ135,DJ136=DJ137)),NA(), DJ136)</f>
        <v>0</v>
      </c>
      <c r="DK218">
        <f>IF(ISNA(DL218),NA(),DK136)</f>
        <v>0</v>
      </c>
      <c r="DL218">
        <f>IF(OR(DL136="",AND(DL136=DL135,DL136=DL137)),NA(), DL136)</f>
        <v>0</v>
      </c>
      <c r="DM218">
        <f>IF(ISNA(DN218),NA(),DM136)</f>
        <v>0</v>
      </c>
      <c r="DN218">
        <f>IF(OR(DN136="",AND(DN136=DN135,DN136=DN137)),NA(), DN136)</f>
        <v>0</v>
      </c>
      <c r="DO218">
        <f>IF(ISNA(DP218),NA(),DO136)</f>
        <v>0</v>
      </c>
      <c r="DP218">
        <f>IF(OR(DP136="",AND(DP136=DP135,DP136=DP137)),NA(), DP136)</f>
        <v>0</v>
      </c>
      <c r="DS218">
        <f>IF(ISNA(DT218),NA(),DS136)</f>
        <v>0</v>
      </c>
      <c r="DT218">
        <f>IF(OR(DT136="",AND(DT136=DT135,DT136=DT137)),NA(), DT136)</f>
        <v>0</v>
      </c>
      <c r="DU218">
        <f>IF(ISNA(DV218),NA(),DU136)</f>
        <v>0</v>
      </c>
      <c r="DV218">
        <f>IF(OR(DV136="",AND(DV136=DV135,DV136=DV137)),NA(), DV136)</f>
        <v>0</v>
      </c>
      <c r="DW218">
        <f>IF(ISNA(DX218),NA(),DW136)</f>
        <v>0</v>
      </c>
      <c r="DX218">
        <f>IF(OR(DX136="",AND(DX136=DX135,DX136=DX137)),NA(), DX136)</f>
        <v>0</v>
      </c>
      <c r="DY218">
        <f>IF(ISNA(DZ218),NA(),DY136)</f>
        <v>0</v>
      </c>
      <c r="DZ218">
        <f>IF(OR(DZ136="",AND(DZ136=DZ135,DZ136=DZ137)),NA(), DZ136)</f>
        <v>0</v>
      </c>
      <c r="EA218">
        <f>IF(ISNA(EB218),NA(),EA136)</f>
        <v>0</v>
      </c>
      <c r="EB218">
        <f>IF(OR(EB136="",AND(EB136=EB135,EB136=EB137)),NA(), EB136)</f>
        <v>0</v>
      </c>
      <c r="EC218">
        <f>IF(ISNA(ED218),NA(),EC136)</f>
        <v>0</v>
      </c>
      <c r="ED218">
        <f>IF(OR(ED136="",AND(ED136=ED135,ED136=ED137)),NA(), ED136)</f>
        <v>0</v>
      </c>
      <c r="EE218">
        <f>IF(ISNA(EF218),NA(),EE136)</f>
        <v>0</v>
      </c>
      <c r="EF218">
        <f>IF(OR(EF136="",AND(EF136=EF135,EF136=EF137)),NA(), EF136)</f>
        <v>0</v>
      </c>
      <c r="EG218">
        <f>IF(ISNA(EH218),NA(),EG136)</f>
        <v>0</v>
      </c>
      <c r="EH218">
        <f>IF(OR(EH136="",AND(EH136=EH135,EH136=EH137)),NA(), EH136)</f>
        <v>0</v>
      </c>
      <c r="EI218">
        <f>IF(ISNA(EJ218),NA(),EI136)</f>
        <v>0</v>
      </c>
      <c r="EJ218">
        <f>IF(OR(EJ136="",AND(EJ136=EJ135,EJ136=EJ137)),NA(), EJ136)</f>
        <v>0</v>
      </c>
      <c r="EK218">
        <f>IF(ISNA(EL218),NA(),EK136)</f>
        <v>0</v>
      </c>
      <c r="EL218">
        <f>IF(OR(EL136="",AND(EL136=EL135,EL136=EL137)),NA(), EL136)</f>
        <v>0</v>
      </c>
      <c r="EM218">
        <f>IF(ISNA(EN218),NA(),EM136)</f>
        <v>0</v>
      </c>
      <c r="EN218">
        <f>IF(OR(EN136="",AND(EN136=EN135,EN136=EN137)),NA(), EN136)</f>
        <v>0</v>
      </c>
      <c r="EO218">
        <f>IF(ISNA(EP218),NA(),EO136)</f>
        <v>0</v>
      </c>
      <c r="EP218">
        <f>IF(OR(EP136="",AND(EP136=EP135,EP136=EP137)),NA(), EP136)</f>
        <v>0</v>
      </c>
      <c r="EQ218">
        <f>IF(ISNA(ER218),NA(),EQ136)</f>
        <v>0</v>
      </c>
      <c r="ER218">
        <f>IF(OR(ER136="",AND(ER136=ER135,ER136=ER137)),NA(), ER136)</f>
        <v>0</v>
      </c>
      <c r="ES218">
        <f>IF(ISNA(ET218),NA(),ES136)</f>
        <v>0</v>
      </c>
      <c r="ET218">
        <f>IF(OR(ET136="",AND(ET136=ET135,ET136=ET137)),NA(), ET136)</f>
        <v>0</v>
      </c>
      <c r="EU218">
        <f>IF(ISNA(EV218),NA(),EU136)</f>
        <v>0</v>
      </c>
      <c r="EV218">
        <f>IF(OR(EV136="",AND(EV136=EV135,EV136=EV137)),NA(), EV136)</f>
        <v>0</v>
      </c>
      <c r="EW218">
        <f>IF(ISNA(EX218),NA(),EW136)</f>
        <v>0</v>
      </c>
      <c r="EX218">
        <f>IF(OR(EX136="",AND(EX136=EX135,EX136=EX137)),NA(), EX136)</f>
        <v>0</v>
      </c>
      <c r="EY218">
        <f>IF(ISNA(EZ218),NA(),EY136)</f>
        <v>0</v>
      </c>
      <c r="EZ218">
        <f>IF(OR(EZ136="",AND(EZ136=EZ135,EZ136=EZ137)),NA(), EZ136)</f>
        <v>0</v>
      </c>
      <c r="FA218">
        <f>IF(ISNA(FB218),NA(),FA136)</f>
        <v>0</v>
      </c>
      <c r="FB218">
        <f>IF(OR(FB136="",AND(FB136=FB135,FB136=FB137)),NA(), FB136)</f>
        <v>0</v>
      </c>
      <c r="FC218">
        <f>IF(ISNA(FD218),NA(),FC136)</f>
        <v>0</v>
      </c>
      <c r="FD218">
        <f>IF(OR(FD136="",AND(FD136=FD135,FD136=FD137)),NA(), FD136)</f>
        <v>0</v>
      </c>
      <c r="FE218">
        <f>IF(ISNA(FF218),NA(),FE136)</f>
        <v>0</v>
      </c>
      <c r="FF218">
        <f>IF(OR(FF136="",AND(FF136=FF135,FF136=FF137)),NA(), FF136)</f>
        <v>0</v>
      </c>
      <c r="FG218">
        <f>IF(ISNA(FH218),NA(),FG136)</f>
        <v>0</v>
      </c>
      <c r="FH218">
        <f>IF(OR(FH136="",AND(FH136=FH135,FH136=FH137)),NA(), FH136)</f>
        <v>0</v>
      </c>
      <c r="FI218">
        <f>IF(ISNA(FJ218),NA(),FI136)</f>
        <v>0</v>
      </c>
      <c r="FJ218">
        <f>IF(OR(FJ136="",AND(FJ136=FJ135,FJ136=FJ137)),NA(), FJ136)</f>
        <v>0</v>
      </c>
      <c r="FK218">
        <f>IF(ISNA(FL218),NA(),FK136)</f>
        <v>0</v>
      </c>
      <c r="FL218">
        <f>IF(OR(FL136="",AND(FL136=FL135,FL136=FL137)),NA(), FL136)</f>
        <v>0</v>
      </c>
      <c r="FM218">
        <f>IF(ISNA(FN218),NA(),FM136)</f>
        <v>0</v>
      </c>
      <c r="FN218">
        <f>IF(OR(FN136="",AND(FN136=FN135,FN136=FN137)),NA(), FN136)</f>
        <v>0</v>
      </c>
      <c r="FO218">
        <f>IF(ISNA(FP218),NA(),FO136)</f>
        <v>0</v>
      </c>
      <c r="FP218">
        <f>IF(OR(FP136="",AND(FP136=FP135,FP136=FP137)),NA(), FP136)</f>
        <v>0</v>
      </c>
      <c r="FQ218">
        <f>IF(ISNA(FR218),NA(),FQ136)</f>
        <v>0</v>
      </c>
      <c r="FR218">
        <f>IF(OR(FR136="",AND(FR136=FR135,FR136=FR137)),NA(), FR136)</f>
        <v>0</v>
      </c>
      <c r="FS218">
        <f>IF(ISNA(FT218),NA(),FS136)</f>
        <v>0</v>
      </c>
      <c r="FT218">
        <f>IF(OR(FT136="",AND(FT136=FT135,FT136=FT137)),NA(), FT136)</f>
        <v>0</v>
      </c>
      <c r="FU218">
        <f>IF(ISNA(FV218),NA(),FU136)</f>
        <v>0</v>
      </c>
      <c r="FV218">
        <f>IF(OR(FV136="",AND(FV136=FV135,FV136=FV137)),NA(), FV136)</f>
        <v>0</v>
      </c>
      <c r="FW218">
        <f>IF(ISNA(FX218),NA(),FW136)</f>
        <v>0</v>
      </c>
      <c r="FX218">
        <f>IF(OR(FX136="",AND(FX136=FX135,FX136=FX137)),NA(), FX136)</f>
        <v>0</v>
      </c>
      <c r="FY218">
        <f>IF(ISNA(FZ218),NA(),FY136)</f>
        <v>0</v>
      </c>
      <c r="FZ218">
        <f>IF(OR(FZ136="",AND(FZ136=FZ135,FZ136=FZ137)),NA(), FZ136)</f>
        <v>0</v>
      </c>
      <c r="GA218">
        <f>IF(ISNA(GB218),NA(),GA136)</f>
        <v>0</v>
      </c>
      <c r="GB218">
        <f>IF(OR(GB136="",AND(GB136=GB135,GB136=GB137)),NA(), GB136)</f>
        <v>0</v>
      </c>
      <c r="GC218">
        <f>IF(ISNA(GD218),NA(),GC136)</f>
        <v>0</v>
      </c>
      <c r="GD218">
        <f>IF(OR(GD136="",AND(GD136=GD135,GD136=GD137)),NA(), GD136)</f>
        <v>0</v>
      </c>
      <c r="GE218">
        <f>IF(ISNA(GF218),NA(),GE136)</f>
        <v>0</v>
      </c>
      <c r="GF218">
        <f>IF(OR(GF136="",AND(GF136=GF135,GF136=GF137)),NA(), GF136)</f>
        <v>0</v>
      </c>
      <c r="GG218">
        <f>IF(ISNA(GH218),NA(),GG136)</f>
        <v>0</v>
      </c>
      <c r="GH218">
        <f>IF(OR(GH136="",AND(GH136=GH135,GH136=GH137)),NA(), GH136)</f>
        <v>0</v>
      </c>
      <c r="GI218">
        <f>IF(ISNA(GJ218),NA(),GI136)</f>
        <v>0</v>
      </c>
      <c r="GJ218">
        <f>IF(OR(GJ136="",AND(GJ136=GJ135,GJ136=GJ137)),NA(), GJ136)</f>
        <v>0</v>
      </c>
      <c r="GK218">
        <f>IF(ISNA(GL218),NA(),GK136)</f>
        <v>0</v>
      </c>
      <c r="GL218">
        <f>IF(OR(GL136="",AND(GL136=GL135,GL136=GL137)),NA(), GL136)</f>
        <v>0</v>
      </c>
      <c r="GM218">
        <f>IF(ISNA(GN218),NA(),GM136)</f>
        <v>0</v>
      </c>
      <c r="GN218">
        <f>IF(OR(GN136="",AND(GN136=GN135,GN136=GN137)),NA(), GN136)</f>
        <v>0</v>
      </c>
      <c r="GO218">
        <f>IF(ISNA(GP218),NA(),GO136)</f>
        <v>0</v>
      </c>
      <c r="GP218">
        <f>IF(OR(GP136="",AND(GP136=GP135,GP136=GP137)),NA(), GP136)</f>
        <v>0</v>
      </c>
      <c r="GQ218">
        <f>IF(ISNA(GR218),NA(),GQ136)</f>
        <v>0</v>
      </c>
      <c r="GR218">
        <f>IF(OR(GR136="",AND(GR136=GR135,GR136=GR137)),NA(), GR136)</f>
        <v>0</v>
      </c>
      <c r="GS218">
        <f>IF(ISNA(GT218),NA(),GS136)</f>
        <v>0</v>
      </c>
      <c r="GT218">
        <f>IF(OR(GT136="",AND(GT136=GT135,GT136=GT137)),NA(), GT136)</f>
        <v>0</v>
      </c>
      <c r="GU218">
        <f>IF(ISNA(GV218),NA(),GU136)</f>
        <v>0</v>
      </c>
      <c r="GV218">
        <f>IF(OR(GV136="",AND(GV136=GV135,GV136=GV137)),NA(), GV136)</f>
        <v>0</v>
      </c>
      <c r="GW218">
        <f>IF(ISNA(GX218),NA(),GW136)</f>
        <v>0</v>
      </c>
      <c r="GX218">
        <f>IF(OR(GX136="",AND(GX136=GX135,GX136=GX137)),NA(), GX136)</f>
        <v>0</v>
      </c>
      <c r="GY218">
        <f>IF(ISNA(GZ218),NA(),GY136)</f>
        <v>0</v>
      </c>
      <c r="GZ218">
        <f>IF(OR(GZ136="",AND(GZ136=GZ135,GZ136=GZ137)),NA(), GZ136)</f>
        <v>0</v>
      </c>
      <c r="HA218">
        <f>IF(ISNA(HB218),NA(),HA136)</f>
        <v>0</v>
      </c>
      <c r="HB218">
        <f>IF(OR(HB136="",AND(HB136=HB135,HB136=HB137)),NA(), HB136)</f>
        <v>0</v>
      </c>
      <c r="HC218">
        <f>IF(ISNA(HD218),NA(),HC136)</f>
        <v>0</v>
      </c>
      <c r="HD218">
        <f>IF(OR(HD136="",AND(HD136=HD135,HD136=HD137)),NA(), HD136)</f>
        <v>0</v>
      </c>
      <c r="HE218">
        <f>IF(ISNA(HF218),NA(),HE136)</f>
        <v>0</v>
      </c>
      <c r="HF218">
        <f>IF(OR(HF136="",AND(HF136=HF135,HF136=HF137)),NA(), HF136)</f>
        <v>0</v>
      </c>
      <c r="HG218">
        <f>IF(ISNA(HH218),NA(),HG136)</f>
        <v>0</v>
      </c>
      <c r="HH218">
        <f>IF(OR(HH136="",AND(HH136=HH135,HH136=HH137)),NA(), HH136)</f>
        <v>0</v>
      </c>
      <c r="HI218">
        <f>IF(ISNA(HJ218),NA(),HI136)</f>
        <v>0</v>
      </c>
      <c r="HJ218">
        <f>IF(OR(HJ136="",AND(HJ136=HJ135,HJ136=HJ137)),NA(), HJ136)</f>
        <v>0</v>
      </c>
      <c r="HK218">
        <f>IF(ISNA(HL218),NA(),HK136)</f>
        <v>0</v>
      </c>
      <c r="HL218">
        <f>IF(OR(HL136="",AND(HL136=HL135,HL136=HL137)),NA(), HL136)</f>
        <v>0</v>
      </c>
      <c r="HM218">
        <f>IF(ISNA(HN218),NA(),HM136)</f>
        <v>0</v>
      </c>
      <c r="HN218">
        <f>IF(OR(HN136="",AND(HN136=HN135,HN136=HN137)),NA(), HN136)</f>
        <v>0</v>
      </c>
      <c r="HO218">
        <f>IF(ISNA(HP218),NA(),HO136)</f>
        <v>0</v>
      </c>
      <c r="HP218">
        <f>IF(OR(HP136="",AND(HP136=HP135,HP136=HP137)),NA(), HP136)</f>
        <v>0</v>
      </c>
      <c r="HQ218">
        <f>IF(ISNA(HR218),NA(),HQ136)</f>
        <v>0</v>
      </c>
      <c r="HR218">
        <f>IF(OR(HR136="",AND(HR136=HR135,HR136=HR137)),NA(), HR136)</f>
        <v>0</v>
      </c>
      <c r="HS218">
        <f>IF(ISNA(HT218),NA(),HS136)</f>
        <v>0</v>
      </c>
      <c r="HT218">
        <f>IF(OR(HT136="",AND(HT136=HT135,HT136=HT137)),NA(), HT136)</f>
        <v>0</v>
      </c>
      <c r="HU218">
        <f>IF(ISNA(HV218),NA(),HU136)</f>
        <v>0</v>
      </c>
      <c r="HV218">
        <f>IF(OR(HV136="",AND(HV136=HV135,HV136=HV137)),NA(), HV136)</f>
        <v>0</v>
      </c>
      <c r="HW218">
        <f>IF(ISNA(HX218),NA(),HW136)</f>
        <v>0</v>
      </c>
      <c r="HX218">
        <f>IF(OR(HX136="",AND(HX136=HX135,HX136=HX137)),NA(), HX136)</f>
        <v>0</v>
      </c>
      <c r="HY218">
        <f>IF(ISNA(HZ218),NA(),HY136)</f>
        <v>0</v>
      </c>
      <c r="HZ218">
        <f>IF(OR(HZ136="",AND(HZ136=HZ135,HZ136=HZ137)),NA(), HZ136)</f>
        <v>0</v>
      </c>
      <c r="IA218">
        <f>IF(ISNA(IB218),NA(),IA136)</f>
        <v>0</v>
      </c>
      <c r="IB218">
        <f>IF(OR(IB136="",AND(IB136=IB135,IB136=IB137)),NA(), IB136)</f>
        <v>0</v>
      </c>
      <c r="IC218">
        <f>IF(ISNA(ID218),NA(),IC136)</f>
        <v>0</v>
      </c>
      <c r="ID218">
        <f>IF(OR(ID136="",AND(ID136=ID135,ID136=ID137)),NA(), ID136)</f>
        <v>0</v>
      </c>
    </row>
    <row r="219" spans="4:238">
      <c r="E219">
        <f>IF(ISNA(F219),NA(),E137)</f>
        <v>0</v>
      </c>
      <c r="F219">
        <f>IF(OR(F137="",AND(F137=F136,F137=F138)),NA(), F137)</f>
        <v>0</v>
      </c>
      <c r="G219">
        <f>IF(ISNA(H219),NA(),G137)</f>
        <v>0</v>
      </c>
      <c r="H219">
        <f>IF(OR(H137="",AND(H137=H136,H137=H138)),NA(), H137)</f>
        <v>0</v>
      </c>
      <c r="I219">
        <f>IF(ISNA(J219),NA(),I137)</f>
        <v>0</v>
      </c>
      <c r="J219">
        <f>IF(OR(J137="",AND(J137=J136,J137=J138)),NA(), J137)</f>
        <v>0</v>
      </c>
      <c r="K219">
        <f>IF(ISNA(L219),NA(),K137)</f>
        <v>0</v>
      </c>
      <c r="L219">
        <f>IF(OR(L137="",AND(L137=L136,L137=L138)),NA(), L137)</f>
        <v>0</v>
      </c>
      <c r="M219">
        <f>IF(ISNA(N219),NA(),M137)</f>
        <v>0</v>
      </c>
      <c r="N219">
        <f>IF(OR(N137="",AND(N137=N136,N137=N138)),NA(), N137)</f>
        <v>0</v>
      </c>
      <c r="O219">
        <f>IF(ISNA(P219),NA(),O137)</f>
        <v>0</v>
      </c>
      <c r="P219">
        <f>IF(OR(P137="",AND(P137=P136,P137=P138)),NA(), P137)</f>
        <v>0</v>
      </c>
      <c r="Q219">
        <f>IF(ISNA(R219),NA(),Q137)</f>
        <v>0</v>
      </c>
      <c r="R219">
        <f>IF(OR(R137="",AND(R137=R136,R137=R138)),NA(), R137)</f>
        <v>0</v>
      </c>
      <c r="S219">
        <f>IF(ISNA(T219),NA(),S137)</f>
        <v>0</v>
      </c>
      <c r="T219">
        <f>IF(OR(T137="",AND(T137=T136,T137=T138)),NA(), T137)</f>
        <v>0</v>
      </c>
      <c r="U219">
        <f>IF(ISNA(V219),NA(),U137)</f>
        <v>0</v>
      </c>
      <c r="V219">
        <f>IF(OR(V137="",AND(V137=V136,V137=V138)),NA(), V137)</f>
        <v>0</v>
      </c>
      <c r="W219">
        <f>IF(ISNA(X219),NA(),W137)</f>
        <v>0</v>
      </c>
      <c r="X219">
        <f>IF(OR(X137="",AND(X137=X136,X137=X138)),NA(), X137)</f>
        <v>0</v>
      </c>
      <c r="Y219">
        <f>IF(ISNA(Z219),NA(),Y137)</f>
        <v>0</v>
      </c>
      <c r="Z219">
        <f>IF(OR(Z137="",AND(Z137=Z136,Z137=Z138)),NA(), Z137)</f>
        <v>0</v>
      </c>
      <c r="AA219">
        <f>IF(ISNA(AB219),NA(),AA137)</f>
        <v>0</v>
      </c>
      <c r="AB219">
        <f>IF(OR(AB137="",AND(AB137=AB136,AB137=AB138)),NA(), AB137)</f>
        <v>0</v>
      </c>
      <c r="AC219">
        <f>IF(ISNA(AD219),NA(),AC137)</f>
        <v>0</v>
      </c>
      <c r="AD219">
        <f>IF(OR(AD137="",AND(AD137=AD136,AD137=AD138)),NA(), AD137)</f>
        <v>0</v>
      </c>
      <c r="AE219">
        <f>IF(ISNA(AF219),NA(),AE137)</f>
        <v>0</v>
      </c>
      <c r="AF219">
        <f>IF(OR(AF137="",AND(AF137=AF136,AF137=AF138)),NA(), AF137)</f>
        <v>0</v>
      </c>
      <c r="AG219">
        <f>IF(ISNA(AH219),NA(),AG137)</f>
        <v>0</v>
      </c>
      <c r="AH219">
        <f>IF(OR(AH137="",AND(AH137=AH136,AH137=AH138)),NA(), AH137)</f>
        <v>0</v>
      </c>
      <c r="AI219">
        <f>IF(ISNA(AJ219),NA(),AI137)</f>
        <v>0</v>
      </c>
      <c r="AJ219">
        <f>IF(OR(AJ137="",AND(AJ137=AJ136,AJ137=AJ138)),NA(), AJ137)</f>
        <v>0</v>
      </c>
      <c r="AK219">
        <f>IF(ISNA(AL219),NA(),AK137)</f>
        <v>0</v>
      </c>
      <c r="AL219">
        <f>IF(OR(AL137="",AND(AL137=AL136,AL137=AL138)),NA(), AL137)</f>
        <v>0</v>
      </c>
      <c r="AM219">
        <f>IF(ISNA(AN219),NA(),AM137)</f>
        <v>0</v>
      </c>
      <c r="AN219">
        <f>IF(OR(AN137="",AND(AN137=AN136,AN137=AN138)),NA(), AN137)</f>
        <v>0</v>
      </c>
      <c r="AO219">
        <f>IF(ISNA(AP219),NA(),AO137)</f>
        <v>0</v>
      </c>
      <c r="AP219">
        <f>IF(OR(AP137="",AND(AP137=AP136,AP137=AP138)),NA(), AP137)</f>
        <v>0</v>
      </c>
      <c r="AQ219">
        <f>IF(ISNA(AR219),NA(),AQ137)</f>
        <v>0</v>
      </c>
      <c r="AR219">
        <f>IF(OR(AR137="",AND(AR137=AR136,AR137=AR138)),NA(), AR137)</f>
        <v>0</v>
      </c>
      <c r="AS219">
        <f>IF(ISNA(AT219),NA(),AS137)</f>
        <v>0</v>
      </c>
      <c r="AT219">
        <f>IF(OR(AT137="",AND(AT137=AT136,AT137=AT138)),NA(), AT137)</f>
        <v>0</v>
      </c>
      <c r="AU219">
        <f>IF(ISNA(AV219),NA(),AU137)</f>
        <v>0</v>
      </c>
      <c r="AV219">
        <f>IF(OR(AV137="",AND(AV137=AV136,AV137=AV138)),NA(), AV137)</f>
        <v>0</v>
      </c>
      <c r="AW219">
        <f>IF(ISNA(AX219),NA(),AW137)</f>
        <v>0</v>
      </c>
      <c r="AX219">
        <f>IF(OR(AX137="",AND(AX137=AX136,AX137=AX138)),NA(), AX137)</f>
        <v>0</v>
      </c>
      <c r="AY219">
        <f>IF(ISNA(AZ219),NA(),AY137)</f>
        <v>0</v>
      </c>
      <c r="AZ219">
        <f>IF(OR(AZ137="",AND(AZ137=AZ136,AZ137=AZ138)),NA(), AZ137)</f>
        <v>0</v>
      </c>
      <c r="BA219">
        <f>IF(ISNA(BB219),NA(),BA137)</f>
        <v>0</v>
      </c>
      <c r="BB219">
        <f>IF(OR(BB137="",AND(BB137=BB136,BB137=BB138)),NA(), BB137)</f>
        <v>0</v>
      </c>
      <c r="BC219">
        <f>IF(ISNA(BD219),NA(),BC137)</f>
        <v>0</v>
      </c>
      <c r="BD219">
        <f>IF(OR(BD137="",AND(BD137=BD136,BD137=BD138)),NA(), BD137)</f>
        <v>0</v>
      </c>
      <c r="BE219">
        <f>IF(ISNA(BF219),NA(),BE137)</f>
        <v>0</v>
      </c>
      <c r="BF219">
        <f>IF(OR(BF137="",AND(BF137=BF136,BF137=BF138)),NA(), BF137)</f>
        <v>0</v>
      </c>
      <c r="BG219">
        <f>IF(ISNA(BH219),NA(),BG137)</f>
        <v>0</v>
      </c>
      <c r="BH219">
        <f>IF(OR(BH137="",AND(BH137=BH136,BH137=BH138)),NA(), BH137)</f>
        <v>0</v>
      </c>
      <c r="BI219">
        <f>IF(ISNA(BJ219),NA(),BI137)</f>
        <v>0</v>
      </c>
      <c r="BJ219">
        <f>IF(OR(BJ137="",AND(BJ137=BJ136,BJ137=BJ138)),NA(), BJ137)</f>
        <v>0</v>
      </c>
      <c r="BK219">
        <f>IF(ISNA(BL219),NA(),BK137)</f>
        <v>0</v>
      </c>
      <c r="BL219">
        <f>IF(OR(BL137="",AND(BL137=BL136,BL137=BL138)),NA(), BL137)</f>
        <v>0</v>
      </c>
      <c r="BM219">
        <f>IF(ISNA(BN219),NA(),BM137)</f>
        <v>0</v>
      </c>
      <c r="BN219">
        <f>IF(OR(BN137="",AND(BN137=BN136,BN137=BN138)),NA(), BN137)</f>
        <v>0</v>
      </c>
      <c r="BO219">
        <f>IF(ISNA(BP219),NA(),BO137)</f>
        <v>0</v>
      </c>
      <c r="BP219">
        <f>IF(OR(BP137="",AND(BP137=BP136,BP137=BP138)),NA(), BP137)</f>
        <v>0</v>
      </c>
      <c r="BQ219">
        <f>IF(ISNA(BR219),NA(),BQ137)</f>
        <v>0</v>
      </c>
      <c r="BR219">
        <f>IF(OR(BR137="",AND(BR137=BR136,BR137=BR138)),NA(), BR137)</f>
        <v>0</v>
      </c>
      <c r="BS219">
        <f>IF(ISNA(BT219),NA(),BS137)</f>
        <v>0</v>
      </c>
      <c r="BT219">
        <f>IF(OR(BT137="",AND(BT137=BT136,BT137=BT138)),NA(), BT137)</f>
        <v>0</v>
      </c>
      <c r="BU219">
        <f>IF(ISNA(BV219),NA(),BU137)</f>
        <v>0</v>
      </c>
      <c r="BV219">
        <f>IF(OR(BV137="",AND(BV137=BV136,BV137=BV138)),NA(), BV137)</f>
        <v>0</v>
      </c>
      <c r="BW219">
        <f>IF(ISNA(BX219),NA(),BW137)</f>
        <v>0</v>
      </c>
      <c r="BX219">
        <f>IF(OR(BX137="",AND(BX137=BX136,BX137=BX138)),NA(), BX137)</f>
        <v>0</v>
      </c>
      <c r="BY219">
        <f>IF(ISNA(BZ219),NA(),BY137)</f>
        <v>0</v>
      </c>
      <c r="BZ219">
        <f>IF(OR(BZ137="",AND(BZ137=BZ136,BZ137=BZ138)),NA(), BZ137)</f>
        <v>0</v>
      </c>
      <c r="CA219">
        <f>IF(ISNA(CB219),NA(),CA137)</f>
        <v>0</v>
      </c>
      <c r="CB219">
        <f>IF(OR(CB137="",AND(CB137=CB136,CB137=CB138)),NA(), CB137)</f>
        <v>0</v>
      </c>
      <c r="CC219">
        <f>IF(ISNA(CD219),NA(),CC137)</f>
        <v>0</v>
      </c>
      <c r="CD219">
        <f>IF(OR(CD137="",AND(CD137=CD136,CD137=CD138)),NA(), CD137)</f>
        <v>0</v>
      </c>
      <c r="CE219">
        <f>IF(ISNA(CF219),NA(),CE137)</f>
        <v>0</v>
      </c>
      <c r="CF219">
        <f>IF(OR(CF137="",AND(CF137=CF136,CF137=CF138)),NA(), CF137)</f>
        <v>0</v>
      </c>
      <c r="CG219">
        <f>IF(ISNA(CH219),NA(),CG137)</f>
        <v>0</v>
      </c>
      <c r="CH219">
        <f>IF(OR(CH137="",AND(CH137=CH136,CH137=CH138)),NA(), CH137)</f>
        <v>0</v>
      </c>
      <c r="CI219">
        <f>IF(ISNA(CJ219),NA(),CI137)</f>
        <v>0</v>
      </c>
      <c r="CJ219">
        <f>IF(OR(CJ137="",AND(CJ137=CJ136,CJ137=CJ138)),NA(), CJ137)</f>
        <v>0</v>
      </c>
      <c r="CK219">
        <f>IF(ISNA(CL219),NA(),CK137)</f>
        <v>0</v>
      </c>
      <c r="CL219">
        <f>IF(OR(CL137="",AND(CL137=CL136,CL137=CL138)),NA(), CL137)</f>
        <v>0</v>
      </c>
      <c r="CM219">
        <f>IF(ISNA(CN219),NA(),CM137)</f>
        <v>0</v>
      </c>
      <c r="CN219">
        <f>IF(OR(CN137="",AND(CN137=CN136,CN137=CN138)),NA(), CN137)</f>
        <v>0</v>
      </c>
      <c r="CO219">
        <f>IF(ISNA(CP219),NA(),CO137)</f>
        <v>0</v>
      </c>
      <c r="CP219">
        <f>IF(OR(CP137="",AND(CP137=CP136,CP137=CP138)),NA(), CP137)</f>
        <v>0</v>
      </c>
      <c r="CQ219">
        <f>IF(ISNA(CR219),NA(),CQ137)</f>
        <v>0</v>
      </c>
      <c r="CR219">
        <f>IF(OR(CR137="",AND(CR137=CR136,CR137=CR138)),NA(), CR137)</f>
        <v>0</v>
      </c>
      <c r="CS219">
        <f>IF(ISNA(CT219),NA(),CS137)</f>
        <v>0</v>
      </c>
      <c r="CT219">
        <f>IF(OR(CT137="",AND(CT137=CT136,CT137=CT138)),NA(), CT137)</f>
        <v>0</v>
      </c>
      <c r="CU219">
        <f>IF(ISNA(CV219),NA(),CU137)</f>
        <v>0</v>
      </c>
      <c r="CV219">
        <f>IF(OR(CV137="",AND(CV137=CV136,CV137=CV138)),NA(), CV137)</f>
        <v>0</v>
      </c>
      <c r="CW219">
        <f>IF(ISNA(CX219),NA(),CW137)</f>
        <v>0</v>
      </c>
      <c r="CX219">
        <f>IF(OR(CX137="",AND(CX137=CX136,CX137=CX138)),NA(), CX137)</f>
        <v>0</v>
      </c>
      <c r="CY219">
        <f>IF(ISNA(CZ219),NA(),CY137)</f>
        <v>0</v>
      </c>
      <c r="CZ219">
        <f>IF(OR(CZ137="",AND(CZ137=CZ136,CZ137=CZ138)),NA(), CZ137)</f>
        <v>0</v>
      </c>
      <c r="DA219">
        <f>IF(ISNA(DB219),NA(),DA137)</f>
        <v>0</v>
      </c>
      <c r="DB219">
        <f>IF(OR(DB137="",AND(DB137=DB136,DB137=DB138)),NA(), DB137)</f>
        <v>0</v>
      </c>
      <c r="DC219">
        <f>IF(ISNA(DD219),NA(),DC137)</f>
        <v>0</v>
      </c>
      <c r="DD219">
        <f>IF(OR(DD137="",AND(DD137=DD136,DD137=DD138)),NA(), DD137)</f>
        <v>0</v>
      </c>
      <c r="DE219">
        <f>IF(ISNA(DF219),NA(),DE137)</f>
        <v>0</v>
      </c>
      <c r="DF219">
        <f>IF(OR(DF137="",AND(DF137=DF136,DF137=DF138)),NA(), DF137)</f>
        <v>0</v>
      </c>
      <c r="DG219">
        <f>IF(ISNA(DH219),NA(),DG137)</f>
        <v>0</v>
      </c>
      <c r="DH219">
        <f>IF(OR(DH137="",AND(DH137=DH136,DH137=DH138)),NA(), DH137)</f>
        <v>0</v>
      </c>
      <c r="DI219">
        <f>IF(ISNA(DJ219),NA(),DI137)</f>
        <v>0</v>
      </c>
      <c r="DJ219">
        <f>IF(OR(DJ137="",AND(DJ137=DJ136,DJ137=DJ138)),NA(), DJ137)</f>
        <v>0</v>
      </c>
      <c r="DK219">
        <f>IF(ISNA(DL219),NA(),DK137)</f>
        <v>0</v>
      </c>
      <c r="DL219">
        <f>IF(OR(DL137="",AND(DL137=DL136,DL137=DL138)),NA(), DL137)</f>
        <v>0</v>
      </c>
      <c r="DM219">
        <f>IF(ISNA(DN219),NA(),DM137)</f>
        <v>0</v>
      </c>
      <c r="DN219">
        <f>IF(OR(DN137="",AND(DN137=DN136,DN137=DN138)),NA(), DN137)</f>
        <v>0</v>
      </c>
      <c r="DO219">
        <f>IF(ISNA(DP219),NA(),DO137)</f>
        <v>0</v>
      </c>
      <c r="DP219">
        <f>IF(OR(DP137="",AND(DP137=DP136,DP137=DP138)),NA(), DP137)</f>
        <v>0</v>
      </c>
      <c r="DS219">
        <f>IF(ISNA(DT219),NA(),DS137)</f>
        <v>0</v>
      </c>
      <c r="DT219">
        <f>IF(OR(DT137="",AND(DT137=DT136,DT137=DT138)),NA(), DT137)</f>
        <v>0</v>
      </c>
      <c r="DU219">
        <f>IF(ISNA(DV219),NA(),DU137)</f>
        <v>0</v>
      </c>
      <c r="DV219">
        <f>IF(OR(DV137="",AND(DV137=DV136,DV137=DV138)),NA(), DV137)</f>
        <v>0</v>
      </c>
      <c r="DW219">
        <f>IF(ISNA(DX219),NA(),DW137)</f>
        <v>0</v>
      </c>
      <c r="DX219">
        <f>IF(OR(DX137="",AND(DX137=DX136,DX137=DX138)),NA(), DX137)</f>
        <v>0</v>
      </c>
      <c r="DY219">
        <f>IF(ISNA(DZ219),NA(),DY137)</f>
        <v>0</v>
      </c>
      <c r="DZ219">
        <f>IF(OR(DZ137="",AND(DZ137=DZ136,DZ137=DZ138)),NA(), DZ137)</f>
        <v>0</v>
      </c>
      <c r="EA219">
        <f>IF(ISNA(EB219),NA(),EA137)</f>
        <v>0</v>
      </c>
      <c r="EB219">
        <f>IF(OR(EB137="",AND(EB137=EB136,EB137=EB138)),NA(), EB137)</f>
        <v>0</v>
      </c>
      <c r="EC219">
        <f>IF(ISNA(ED219),NA(),EC137)</f>
        <v>0</v>
      </c>
      <c r="ED219">
        <f>IF(OR(ED137="",AND(ED137=ED136,ED137=ED138)),NA(), ED137)</f>
        <v>0</v>
      </c>
      <c r="EE219">
        <f>IF(ISNA(EF219),NA(),EE137)</f>
        <v>0</v>
      </c>
      <c r="EF219">
        <f>IF(OR(EF137="",AND(EF137=EF136,EF137=EF138)),NA(), EF137)</f>
        <v>0</v>
      </c>
      <c r="EG219">
        <f>IF(ISNA(EH219),NA(),EG137)</f>
        <v>0</v>
      </c>
      <c r="EH219">
        <f>IF(OR(EH137="",AND(EH137=EH136,EH137=EH138)),NA(), EH137)</f>
        <v>0</v>
      </c>
      <c r="EI219">
        <f>IF(ISNA(EJ219),NA(),EI137)</f>
        <v>0</v>
      </c>
      <c r="EJ219">
        <f>IF(OR(EJ137="",AND(EJ137=EJ136,EJ137=EJ138)),NA(), EJ137)</f>
        <v>0</v>
      </c>
      <c r="EK219">
        <f>IF(ISNA(EL219),NA(),EK137)</f>
        <v>0</v>
      </c>
      <c r="EL219">
        <f>IF(OR(EL137="",AND(EL137=EL136,EL137=EL138)),NA(), EL137)</f>
        <v>0</v>
      </c>
      <c r="EM219">
        <f>IF(ISNA(EN219),NA(),EM137)</f>
        <v>0</v>
      </c>
      <c r="EN219">
        <f>IF(OR(EN137="",AND(EN137=EN136,EN137=EN138)),NA(), EN137)</f>
        <v>0</v>
      </c>
      <c r="EO219">
        <f>IF(ISNA(EP219),NA(),EO137)</f>
        <v>0</v>
      </c>
      <c r="EP219">
        <f>IF(OR(EP137="",AND(EP137=EP136,EP137=EP138)),NA(), EP137)</f>
        <v>0</v>
      </c>
      <c r="EQ219">
        <f>IF(ISNA(ER219),NA(),EQ137)</f>
        <v>0</v>
      </c>
      <c r="ER219">
        <f>IF(OR(ER137="",AND(ER137=ER136,ER137=ER138)),NA(), ER137)</f>
        <v>0</v>
      </c>
      <c r="ES219">
        <f>IF(ISNA(ET219),NA(),ES137)</f>
        <v>0</v>
      </c>
      <c r="ET219">
        <f>IF(OR(ET137="",AND(ET137=ET136,ET137=ET138)),NA(), ET137)</f>
        <v>0</v>
      </c>
      <c r="EU219">
        <f>IF(ISNA(EV219),NA(),EU137)</f>
        <v>0</v>
      </c>
      <c r="EV219">
        <f>IF(OR(EV137="",AND(EV137=EV136,EV137=EV138)),NA(), EV137)</f>
        <v>0</v>
      </c>
      <c r="EW219">
        <f>IF(ISNA(EX219),NA(),EW137)</f>
        <v>0</v>
      </c>
      <c r="EX219">
        <f>IF(OR(EX137="",AND(EX137=EX136,EX137=EX138)),NA(), EX137)</f>
        <v>0</v>
      </c>
      <c r="EY219">
        <f>IF(ISNA(EZ219),NA(),EY137)</f>
        <v>0</v>
      </c>
      <c r="EZ219">
        <f>IF(OR(EZ137="",AND(EZ137=EZ136,EZ137=EZ138)),NA(), EZ137)</f>
        <v>0</v>
      </c>
      <c r="FA219">
        <f>IF(ISNA(FB219),NA(),FA137)</f>
        <v>0</v>
      </c>
      <c r="FB219">
        <f>IF(OR(FB137="",AND(FB137=FB136,FB137=FB138)),NA(), FB137)</f>
        <v>0</v>
      </c>
      <c r="FC219">
        <f>IF(ISNA(FD219),NA(),FC137)</f>
        <v>0</v>
      </c>
      <c r="FD219">
        <f>IF(OR(FD137="",AND(FD137=FD136,FD137=FD138)),NA(), FD137)</f>
        <v>0</v>
      </c>
      <c r="FE219">
        <f>IF(ISNA(FF219),NA(),FE137)</f>
        <v>0</v>
      </c>
      <c r="FF219">
        <f>IF(OR(FF137="",AND(FF137=FF136,FF137=FF138)),NA(), FF137)</f>
        <v>0</v>
      </c>
      <c r="FG219">
        <f>IF(ISNA(FH219),NA(),FG137)</f>
        <v>0</v>
      </c>
      <c r="FH219">
        <f>IF(OR(FH137="",AND(FH137=FH136,FH137=FH138)),NA(), FH137)</f>
        <v>0</v>
      </c>
      <c r="FI219">
        <f>IF(ISNA(FJ219),NA(),FI137)</f>
        <v>0</v>
      </c>
      <c r="FJ219">
        <f>IF(OR(FJ137="",AND(FJ137=FJ136,FJ137=FJ138)),NA(), FJ137)</f>
        <v>0</v>
      </c>
      <c r="FK219">
        <f>IF(ISNA(FL219),NA(),FK137)</f>
        <v>0</v>
      </c>
      <c r="FL219">
        <f>IF(OR(FL137="",AND(FL137=FL136,FL137=FL138)),NA(), FL137)</f>
        <v>0</v>
      </c>
      <c r="FM219">
        <f>IF(ISNA(FN219),NA(),FM137)</f>
        <v>0</v>
      </c>
      <c r="FN219">
        <f>IF(OR(FN137="",AND(FN137=FN136,FN137=FN138)),NA(), FN137)</f>
        <v>0</v>
      </c>
      <c r="FO219">
        <f>IF(ISNA(FP219),NA(),FO137)</f>
        <v>0</v>
      </c>
      <c r="FP219">
        <f>IF(OR(FP137="",AND(FP137=FP136,FP137=FP138)),NA(), FP137)</f>
        <v>0</v>
      </c>
      <c r="FQ219">
        <f>IF(ISNA(FR219),NA(),FQ137)</f>
        <v>0</v>
      </c>
      <c r="FR219">
        <f>IF(OR(FR137="",AND(FR137=FR136,FR137=FR138)),NA(), FR137)</f>
        <v>0</v>
      </c>
      <c r="FS219">
        <f>IF(ISNA(FT219),NA(),FS137)</f>
        <v>0</v>
      </c>
      <c r="FT219">
        <f>IF(OR(FT137="",AND(FT137=FT136,FT137=FT138)),NA(), FT137)</f>
        <v>0</v>
      </c>
      <c r="FU219">
        <f>IF(ISNA(FV219),NA(),FU137)</f>
        <v>0</v>
      </c>
      <c r="FV219">
        <f>IF(OR(FV137="",AND(FV137=FV136,FV137=FV138)),NA(), FV137)</f>
        <v>0</v>
      </c>
      <c r="FW219">
        <f>IF(ISNA(FX219),NA(),FW137)</f>
        <v>0</v>
      </c>
      <c r="FX219">
        <f>IF(OR(FX137="",AND(FX137=FX136,FX137=FX138)),NA(), FX137)</f>
        <v>0</v>
      </c>
      <c r="FY219">
        <f>IF(ISNA(FZ219),NA(),FY137)</f>
        <v>0</v>
      </c>
      <c r="FZ219">
        <f>IF(OR(FZ137="",AND(FZ137=FZ136,FZ137=FZ138)),NA(), FZ137)</f>
        <v>0</v>
      </c>
      <c r="GA219">
        <f>IF(ISNA(GB219),NA(),GA137)</f>
        <v>0</v>
      </c>
      <c r="GB219">
        <f>IF(OR(GB137="",AND(GB137=GB136,GB137=GB138)),NA(), GB137)</f>
        <v>0</v>
      </c>
      <c r="GC219">
        <f>IF(ISNA(GD219),NA(),GC137)</f>
        <v>0</v>
      </c>
      <c r="GD219">
        <f>IF(OR(GD137="",AND(GD137=GD136,GD137=GD138)),NA(), GD137)</f>
        <v>0</v>
      </c>
      <c r="GE219">
        <f>IF(ISNA(GF219),NA(),GE137)</f>
        <v>0</v>
      </c>
      <c r="GF219">
        <f>IF(OR(GF137="",AND(GF137=GF136,GF137=GF138)),NA(), GF137)</f>
        <v>0</v>
      </c>
      <c r="GG219">
        <f>IF(ISNA(GH219),NA(),GG137)</f>
        <v>0</v>
      </c>
      <c r="GH219">
        <f>IF(OR(GH137="",AND(GH137=GH136,GH137=GH138)),NA(), GH137)</f>
        <v>0</v>
      </c>
      <c r="GI219">
        <f>IF(ISNA(GJ219),NA(),GI137)</f>
        <v>0</v>
      </c>
      <c r="GJ219">
        <f>IF(OR(GJ137="",AND(GJ137=GJ136,GJ137=GJ138)),NA(), GJ137)</f>
        <v>0</v>
      </c>
      <c r="GK219">
        <f>IF(ISNA(GL219),NA(),GK137)</f>
        <v>0</v>
      </c>
      <c r="GL219">
        <f>IF(OR(GL137="",AND(GL137=GL136,GL137=GL138)),NA(), GL137)</f>
        <v>0</v>
      </c>
      <c r="GM219">
        <f>IF(ISNA(GN219),NA(),GM137)</f>
        <v>0</v>
      </c>
      <c r="GN219">
        <f>IF(OR(GN137="",AND(GN137=GN136,GN137=GN138)),NA(), GN137)</f>
        <v>0</v>
      </c>
      <c r="GO219">
        <f>IF(ISNA(GP219),NA(),GO137)</f>
        <v>0</v>
      </c>
      <c r="GP219">
        <f>IF(OR(GP137="",AND(GP137=GP136,GP137=GP138)),NA(), GP137)</f>
        <v>0</v>
      </c>
      <c r="GQ219">
        <f>IF(ISNA(GR219),NA(),GQ137)</f>
        <v>0</v>
      </c>
      <c r="GR219">
        <f>IF(OR(GR137="",AND(GR137=GR136,GR137=GR138)),NA(), GR137)</f>
        <v>0</v>
      </c>
      <c r="GS219">
        <f>IF(ISNA(GT219),NA(),GS137)</f>
        <v>0</v>
      </c>
      <c r="GT219">
        <f>IF(OR(GT137="",AND(GT137=GT136,GT137=GT138)),NA(), GT137)</f>
        <v>0</v>
      </c>
      <c r="GU219">
        <f>IF(ISNA(GV219),NA(),GU137)</f>
        <v>0</v>
      </c>
      <c r="GV219">
        <f>IF(OR(GV137="",AND(GV137=GV136,GV137=GV138)),NA(), GV137)</f>
        <v>0</v>
      </c>
      <c r="GW219">
        <f>IF(ISNA(GX219),NA(),GW137)</f>
        <v>0</v>
      </c>
      <c r="GX219">
        <f>IF(OR(GX137="",AND(GX137=GX136,GX137=GX138)),NA(), GX137)</f>
        <v>0</v>
      </c>
      <c r="GY219">
        <f>IF(ISNA(GZ219),NA(),GY137)</f>
        <v>0</v>
      </c>
      <c r="GZ219">
        <f>IF(OR(GZ137="",AND(GZ137=GZ136,GZ137=GZ138)),NA(), GZ137)</f>
        <v>0</v>
      </c>
      <c r="HA219">
        <f>IF(ISNA(HB219),NA(),HA137)</f>
        <v>0</v>
      </c>
      <c r="HB219">
        <f>IF(OR(HB137="",AND(HB137=HB136,HB137=HB138)),NA(), HB137)</f>
        <v>0</v>
      </c>
      <c r="HC219">
        <f>IF(ISNA(HD219),NA(),HC137)</f>
        <v>0</v>
      </c>
      <c r="HD219">
        <f>IF(OR(HD137="",AND(HD137=HD136,HD137=HD138)),NA(), HD137)</f>
        <v>0</v>
      </c>
      <c r="HE219">
        <f>IF(ISNA(HF219),NA(),HE137)</f>
        <v>0</v>
      </c>
      <c r="HF219">
        <f>IF(OR(HF137="",AND(HF137=HF136,HF137=HF138)),NA(), HF137)</f>
        <v>0</v>
      </c>
      <c r="HG219">
        <f>IF(ISNA(HH219),NA(),HG137)</f>
        <v>0</v>
      </c>
      <c r="HH219">
        <f>IF(OR(HH137="",AND(HH137=HH136,HH137=HH138)),NA(), HH137)</f>
        <v>0</v>
      </c>
      <c r="HI219">
        <f>IF(ISNA(HJ219),NA(),HI137)</f>
        <v>0</v>
      </c>
      <c r="HJ219">
        <f>IF(OR(HJ137="",AND(HJ137=HJ136,HJ137=HJ138)),NA(), HJ137)</f>
        <v>0</v>
      </c>
      <c r="HK219">
        <f>IF(ISNA(HL219),NA(),HK137)</f>
        <v>0</v>
      </c>
      <c r="HL219">
        <f>IF(OR(HL137="",AND(HL137=HL136,HL137=HL138)),NA(), HL137)</f>
        <v>0</v>
      </c>
      <c r="HM219">
        <f>IF(ISNA(HN219),NA(),HM137)</f>
        <v>0</v>
      </c>
      <c r="HN219">
        <f>IF(OR(HN137="",AND(HN137=HN136,HN137=HN138)),NA(), HN137)</f>
        <v>0</v>
      </c>
      <c r="HO219">
        <f>IF(ISNA(HP219),NA(),HO137)</f>
        <v>0</v>
      </c>
      <c r="HP219">
        <f>IF(OR(HP137="",AND(HP137=HP136,HP137=HP138)),NA(), HP137)</f>
        <v>0</v>
      </c>
      <c r="HQ219">
        <f>IF(ISNA(HR219),NA(),HQ137)</f>
        <v>0</v>
      </c>
      <c r="HR219">
        <f>IF(OR(HR137="",AND(HR137=HR136,HR137=HR138)),NA(), HR137)</f>
        <v>0</v>
      </c>
      <c r="HS219">
        <f>IF(ISNA(HT219),NA(),HS137)</f>
        <v>0</v>
      </c>
      <c r="HT219">
        <f>IF(OR(HT137="",AND(HT137=HT136,HT137=HT138)),NA(), HT137)</f>
        <v>0</v>
      </c>
      <c r="HU219">
        <f>IF(ISNA(HV219),NA(),HU137)</f>
        <v>0</v>
      </c>
      <c r="HV219">
        <f>IF(OR(HV137="",AND(HV137=HV136,HV137=HV138)),NA(), HV137)</f>
        <v>0</v>
      </c>
      <c r="HW219">
        <f>IF(ISNA(HX219),NA(),HW137)</f>
        <v>0</v>
      </c>
      <c r="HX219">
        <f>IF(OR(HX137="",AND(HX137=HX136,HX137=HX138)),NA(), HX137)</f>
        <v>0</v>
      </c>
      <c r="HY219">
        <f>IF(ISNA(HZ219),NA(),HY137)</f>
        <v>0</v>
      </c>
      <c r="HZ219">
        <f>IF(OR(HZ137="",AND(HZ137=HZ136,HZ137=HZ138)),NA(), HZ137)</f>
        <v>0</v>
      </c>
      <c r="IA219">
        <f>IF(ISNA(IB219),NA(),IA137)</f>
        <v>0</v>
      </c>
      <c r="IB219">
        <f>IF(OR(IB137="",AND(IB137=IB136,IB137=IB138)),NA(), IB137)</f>
        <v>0</v>
      </c>
      <c r="IC219">
        <f>IF(ISNA(ID219),NA(),IC137)</f>
        <v>0</v>
      </c>
      <c r="ID219">
        <f>IF(OR(ID137="",AND(ID137=ID136,ID137=ID138)),NA(), ID137)</f>
        <v>0</v>
      </c>
    </row>
    <row r="220" spans="4:238">
      <c r="E220">
        <f>IF(ISNA(F220),NA(),E138)</f>
        <v>0</v>
      </c>
      <c r="F220">
        <f>IF(OR(F138="",AND(F138=F137,F138=F139)),NA(), F138)</f>
        <v>0</v>
      </c>
      <c r="G220">
        <f>IF(ISNA(H220),NA(),G138)</f>
        <v>0</v>
      </c>
      <c r="H220">
        <f>IF(OR(H138="",AND(H138=H137,H138=H139)),NA(), H138)</f>
        <v>0</v>
      </c>
      <c r="I220">
        <f>IF(ISNA(J220),NA(),I138)</f>
        <v>0</v>
      </c>
      <c r="J220">
        <f>IF(OR(J138="",AND(J138=J137,J138=J139)),NA(), J138)</f>
        <v>0</v>
      </c>
      <c r="K220">
        <f>IF(ISNA(L220),NA(),K138)</f>
        <v>0</v>
      </c>
      <c r="L220">
        <f>IF(OR(L138="",AND(L138=L137,L138=L139)),NA(), L138)</f>
        <v>0</v>
      </c>
      <c r="M220">
        <f>IF(ISNA(N220),NA(),M138)</f>
        <v>0</v>
      </c>
      <c r="N220">
        <f>IF(OR(N138="",AND(N138=N137,N138=N139)),NA(), N138)</f>
        <v>0</v>
      </c>
      <c r="O220">
        <f>IF(ISNA(P220),NA(),O138)</f>
        <v>0</v>
      </c>
      <c r="P220">
        <f>IF(OR(P138="",AND(P138=P137,P138=P139)),NA(), P138)</f>
        <v>0</v>
      </c>
      <c r="Q220">
        <f>IF(ISNA(R220),NA(),Q138)</f>
        <v>0</v>
      </c>
      <c r="R220">
        <f>IF(OR(R138="",AND(R138=R137,R138=R139)),NA(), R138)</f>
        <v>0</v>
      </c>
      <c r="S220">
        <f>IF(ISNA(T220),NA(),S138)</f>
        <v>0</v>
      </c>
      <c r="T220">
        <f>IF(OR(T138="",AND(T138=T137,T138=T139)),NA(), T138)</f>
        <v>0</v>
      </c>
      <c r="U220">
        <f>IF(ISNA(V220),NA(),U138)</f>
        <v>0</v>
      </c>
      <c r="V220">
        <f>IF(OR(V138="",AND(V138=V137,V138=V139)),NA(), V138)</f>
        <v>0</v>
      </c>
      <c r="W220">
        <f>IF(ISNA(X220),NA(),W138)</f>
        <v>0</v>
      </c>
      <c r="X220">
        <f>IF(OR(X138="",AND(X138=X137,X138=X139)),NA(), X138)</f>
        <v>0</v>
      </c>
      <c r="Y220">
        <f>IF(ISNA(Z220),NA(),Y138)</f>
        <v>0</v>
      </c>
      <c r="Z220">
        <f>IF(OR(Z138="",AND(Z138=Z137,Z138=Z139)),NA(), Z138)</f>
        <v>0</v>
      </c>
      <c r="AA220">
        <f>IF(ISNA(AB220),NA(),AA138)</f>
        <v>0</v>
      </c>
      <c r="AB220">
        <f>IF(OR(AB138="",AND(AB138=AB137,AB138=AB139)),NA(), AB138)</f>
        <v>0</v>
      </c>
      <c r="AC220">
        <f>IF(ISNA(AD220),NA(),AC138)</f>
        <v>0</v>
      </c>
      <c r="AD220">
        <f>IF(OR(AD138="",AND(AD138=AD137,AD138=AD139)),NA(), AD138)</f>
        <v>0</v>
      </c>
      <c r="AE220">
        <f>IF(ISNA(AF220),NA(),AE138)</f>
        <v>0</v>
      </c>
      <c r="AF220">
        <f>IF(OR(AF138="",AND(AF138=AF137,AF138=AF139)),NA(), AF138)</f>
        <v>0</v>
      </c>
      <c r="AG220">
        <f>IF(ISNA(AH220),NA(),AG138)</f>
        <v>0</v>
      </c>
      <c r="AH220">
        <f>IF(OR(AH138="",AND(AH138=AH137,AH138=AH139)),NA(), AH138)</f>
        <v>0</v>
      </c>
      <c r="AI220">
        <f>IF(ISNA(AJ220),NA(),AI138)</f>
        <v>0</v>
      </c>
      <c r="AJ220">
        <f>IF(OR(AJ138="",AND(AJ138=AJ137,AJ138=AJ139)),NA(), AJ138)</f>
        <v>0</v>
      </c>
      <c r="AK220">
        <f>IF(ISNA(AL220),NA(),AK138)</f>
        <v>0</v>
      </c>
      <c r="AL220">
        <f>IF(OR(AL138="",AND(AL138=AL137,AL138=AL139)),NA(), AL138)</f>
        <v>0</v>
      </c>
      <c r="AM220">
        <f>IF(ISNA(AN220),NA(),AM138)</f>
        <v>0</v>
      </c>
      <c r="AN220">
        <f>IF(OR(AN138="",AND(AN138=AN137,AN138=AN139)),NA(), AN138)</f>
        <v>0</v>
      </c>
      <c r="AO220">
        <f>IF(ISNA(AP220),NA(),AO138)</f>
        <v>0</v>
      </c>
      <c r="AP220">
        <f>IF(OR(AP138="",AND(AP138=AP137,AP138=AP139)),NA(), AP138)</f>
        <v>0</v>
      </c>
      <c r="AQ220">
        <f>IF(ISNA(AR220),NA(),AQ138)</f>
        <v>0</v>
      </c>
      <c r="AR220">
        <f>IF(OR(AR138="",AND(AR138=AR137,AR138=AR139)),NA(), AR138)</f>
        <v>0</v>
      </c>
      <c r="AS220">
        <f>IF(ISNA(AT220),NA(),AS138)</f>
        <v>0</v>
      </c>
      <c r="AT220">
        <f>IF(OR(AT138="",AND(AT138=AT137,AT138=AT139)),NA(), AT138)</f>
        <v>0</v>
      </c>
      <c r="AU220">
        <f>IF(ISNA(AV220),NA(),AU138)</f>
        <v>0</v>
      </c>
      <c r="AV220">
        <f>IF(OR(AV138="",AND(AV138=AV137,AV138=AV139)),NA(), AV138)</f>
        <v>0</v>
      </c>
      <c r="AW220">
        <f>IF(ISNA(AX220),NA(),AW138)</f>
        <v>0</v>
      </c>
      <c r="AX220">
        <f>IF(OR(AX138="",AND(AX138=AX137,AX138=AX139)),NA(), AX138)</f>
        <v>0</v>
      </c>
      <c r="AY220">
        <f>IF(ISNA(AZ220),NA(),AY138)</f>
        <v>0</v>
      </c>
      <c r="AZ220">
        <f>IF(OR(AZ138="",AND(AZ138=AZ137,AZ138=AZ139)),NA(), AZ138)</f>
        <v>0</v>
      </c>
      <c r="BA220">
        <f>IF(ISNA(BB220),NA(),BA138)</f>
        <v>0</v>
      </c>
      <c r="BB220">
        <f>IF(OR(BB138="",AND(BB138=BB137,BB138=BB139)),NA(), BB138)</f>
        <v>0</v>
      </c>
      <c r="BC220">
        <f>IF(ISNA(BD220),NA(),BC138)</f>
        <v>0</v>
      </c>
      <c r="BD220">
        <f>IF(OR(BD138="",AND(BD138=BD137,BD138=BD139)),NA(), BD138)</f>
        <v>0</v>
      </c>
      <c r="BE220">
        <f>IF(ISNA(BF220),NA(),BE138)</f>
        <v>0</v>
      </c>
      <c r="BF220">
        <f>IF(OR(BF138="",AND(BF138=BF137,BF138=BF139)),NA(), BF138)</f>
        <v>0</v>
      </c>
      <c r="BG220">
        <f>IF(ISNA(BH220),NA(),BG138)</f>
        <v>0</v>
      </c>
      <c r="BH220">
        <f>IF(OR(BH138="",AND(BH138=BH137,BH138=BH139)),NA(), BH138)</f>
        <v>0</v>
      </c>
      <c r="BI220">
        <f>IF(ISNA(BJ220),NA(),BI138)</f>
        <v>0</v>
      </c>
      <c r="BJ220">
        <f>IF(OR(BJ138="",AND(BJ138=BJ137,BJ138=BJ139)),NA(), BJ138)</f>
        <v>0</v>
      </c>
      <c r="BK220">
        <f>IF(ISNA(BL220),NA(),BK138)</f>
        <v>0</v>
      </c>
      <c r="BL220">
        <f>IF(OR(BL138="",AND(BL138=BL137,BL138=BL139)),NA(), BL138)</f>
        <v>0</v>
      </c>
      <c r="BM220">
        <f>IF(ISNA(BN220),NA(),BM138)</f>
        <v>0</v>
      </c>
      <c r="BN220">
        <f>IF(OR(BN138="",AND(BN138=BN137,BN138=BN139)),NA(), BN138)</f>
        <v>0</v>
      </c>
      <c r="BO220">
        <f>IF(ISNA(BP220),NA(),BO138)</f>
        <v>0</v>
      </c>
      <c r="BP220">
        <f>IF(OR(BP138="",AND(BP138=BP137,BP138=BP139)),NA(), BP138)</f>
        <v>0</v>
      </c>
      <c r="BQ220">
        <f>IF(ISNA(BR220),NA(),BQ138)</f>
        <v>0</v>
      </c>
      <c r="BR220">
        <f>IF(OR(BR138="",AND(BR138=BR137,BR138=BR139)),NA(), BR138)</f>
        <v>0</v>
      </c>
      <c r="BS220">
        <f>IF(ISNA(BT220),NA(),BS138)</f>
        <v>0</v>
      </c>
      <c r="BT220">
        <f>IF(OR(BT138="",AND(BT138=BT137,BT138=BT139)),NA(), BT138)</f>
        <v>0</v>
      </c>
      <c r="BU220">
        <f>IF(ISNA(BV220),NA(),BU138)</f>
        <v>0</v>
      </c>
      <c r="BV220">
        <f>IF(OR(BV138="",AND(BV138=BV137,BV138=BV139)),NA(), BV138)</f>
        <v>0</v>
      </c>
      <c r="BW220">
        <f>IF(ISNA(BX220),NA(),BW138)</f>
        <v>0</v>
      </c>
      <c r="BX220">
        <f>IF(OR(BX138="",AND(BX138=BX137,BX138=BX139)),NA(), BX138)</f>
        <v>0</v>
      </c>
      <c r="BY220">
        <f>IF(ISNA(BZ220),NA(),BY138)</f>
        <v>0</v>
      </c>
      <c r="BZ220">
        <f>IF(OR(BZ138="",AND(BZ138=BZ137,BZ138=BZ139)),NA(), BZ138)</f>
        <v>0</v>
      </c>
      <c r="CA220">
        <f>IF(ISNA(CB220),NA(),CA138)</f>
        <v>0</v>
      </c>
      <c r="CB220">
        <f>IF(OR(CB138="",AND(CB138=CB137,CB138=CB139)),NA(), CB138)</f>
        <v>0</v>
      </c>
      <c r="CC220">
        <f>IF(ISNA(CD220),NA(),CC138)</f>
        <v>0</v>
      </c>
      <c r="CD220">
        <f>IF(OR(CD138="",AND(CD138=CD137,CD138=CD139)),NA(), CD138)</f>
        <v>0</v>
      </c>
      <c r="CE220">
        <f>IF(ISNA(CF220),NA(),CE138)</f>
        <v>0</v>
      </c>
      <c r="CF220">
        <f>IF(OR(CF138="",AND(CF138=CF137,CF138=CF139)),NA(), CF138)</f>
        <v>0</v>
      </c>
      <c r="CG220">
        <f>IF(ISNA(CH220),NA(),CG138)</f>
        <v>0</v>
      </c>
      <c r="CH220">
        <f>IF(OR(CH138="",AND(CH138=CH137,CH138=CH139)),NA(), CH138)</f>
        <v>0</v>
      </c>
      <c r="CI220">
        <f>IF(ISNA(CJ220),NA(),CI138)</f>
        <v>0</v>
      </c>
      <c r="CJ220">
        <f>IF(OR(CJ138="",AND(CJ138=CJ137,CJ138=CJ139)),NA(), CJ138)</f>
        <v>0</v>
      </c>
      <c r="CK220">
        <f>IF(ISNA(CL220),NA(),CK138)</f>
        <v>0</v>
      </c>
      <c r="CL220">
        <f>IF(OR(CL138="",AND(CL138=CL137,CL138=CL139)),NA(), CL138)</f>
        <v>0</v>
      </c>
      <c r="CM220">
        <f>IF(ISNA(CN220),NA(),CM138)</f>
        <v>0</v>
      </c>
      <c r="CN220">
        <f>IF(OR(CN138="",AND(CN138=CN137,CN138=CN139)),NA(), CN138)</f>
        <v>0</v>
      </c>
      <c r="CO220">
        <f>IF(ISNA(CP220),NA(),CO138)</f>
        <v>0</v>
      </c>
      <c r="CP220">
        <f>IF(OR(CP138="",AND(CP138=CP137,CP138=CP139)),NA(), CP138)</f>
        <v>0</v>
      </c>
      <c r="CQ220">
        <f>IF(ISNA(CR220),NA(),CQ138)</f>
        <v>0</v>
      </c>
      <c r="CR220">
        <f>IF(OR(CR138="",AND(CR138=CR137,CR138=CR139)),NA(), CR138)</f>
        <v>0</v>
      </c>
      <c r="CS220">
        <f>IF(ISNA(CT220),NA(),CS138)</f>
        <v>0</v>
      </c>
      <c r="CT220">
        <f>IF(OR(CT138="",AND(CT138=CT137,CT138=CT139)),NA(), CT138)</f>
        <v>0</v>
      </c>
      <c r="CU220">
        <f>IF(ISNA(CV220),NA(),CU138)</f>
        <v>0</v>
      </c>
      <c r="CV220">
        <f>IF(OR(CV138="",AND(CV138=CV137,CV138=CV139)),NA(), CV138)</f>
        <v>0</v>
      </c>
      <c r="CW220">
        <f>IF(ISNA(CX220),NA(),CW138)</f>
        <v>0</v>
      </c>
      <c r="CX220">
        <f>IF(OR(CX138="",AND(CX138=CX137,CX138=CX139)),NA(), CX138)</f>
        <v>0</v>
      </c>
      <c r="CY220">
        <f>IF(ISNA(CZ220),NA(),CY138)</f>
        <v>0</v>
      </c>
      <c r="CZ220">
        <f>IF(OR(CZ138="",AND(CZ138=CZ137,CZ138=CZ139)),NA(), CZ138)</f>
        <v>0</v>
      </c>
      <c r="DA220">
        <f>IF(ISNA(DB220),NA(),DA138)</f>
        <v>0</v>
      </c>
      <c r="DB220">
        <f>IF(OR(DB138="",AND(DB138=DB137,DB138=DB139)),NA(), DB138)</f>
        <v>0</v>
      </c>
      <c r="DC220">
        <f>IF(ISNA(DD220),NA(),DC138)</f>
        <v>0</v>
      </c>
      <c r="DD220">
        <f>IF(OR(DD138="",AND(DD138=DD137,DD138=DD139)),NA(), DD138)</f>
        <v>0</v>
      </c>
      <c r="DE220">
        <f>IF(ISNA(DF220),NA(),DE138)</f>
        <v>0</v>
      </c>
      <c r="DF220">
        <f>IF(OR(DF138="",AND(DF138=DF137,DF138=DF139)),NA(), DF138)</f>
        <v>0</v>
      </c>
      <c r="DG220">
        <f>IF(ISNA(DH220),NA(),DG138)</f>
        <v>0</v>
      </c>
      <c r="DH220">
        <f>IF(OR(DH138="",AND(DH138=DH137,DH138=DH139)),NA(), DH138)</f>
        <v>0</v>
      </c>
      <c r="DI220">
        <f>IF(ISNA(DJ220),NA(),DI138)</f>
        <v>0</v>
      </c>
      <c r="DJ220">
        <f>IF(OR(DJ138="",AND(DJ138=DJ137,DJ138=DJ139)),NA(), DJ138)</f>
        <v>0</v>
      </c>
      <c r="DK220">
        <f>IF(ISNA(DL220),NA(),DK138)</f>
        <v>0</v>
      </c>
      <c r="DL220">
        <f>IF(OR(DL138="",AND(DL138=DL137,DL138=DL139)),NA(), DL138)</f>
        <v>0</v>
      </c>
      <c r="DM220">
        <f>IF(ISNA(DN220),NA(),DM138)</f>
        <v>0</v>
      </c>
      <c r="DN220">
        <f>IF(OR(DN138="",AND(DN138=DN137,DN138=DN139)),NA(), DN138)</f>
        <v>0</v>
      </c>
      <c r="DO220">
        <f>IF(ISNA(DP220),NA(),DO138)</f>
        <v>0</v>
      </c>
      <c r="DP220">
        <f>IF(OR(DP138="",AND(DP138=DP137,DP138=DP139)),NA(), DP138)</f>
        <v>0</v>
      </c>
      <c r="DS220">
        <f>IF(ISNA(DT220),NA(),DS138)</f>
        <v>0</v>
      </c>
      <c r="DT220">
        <f>IF(OR(DT138="",AND(DT138=DT137,DT138=DT139)),NA(), DT138)</f>
        <v>0</v>
      </c>
      <c r="DU220">
        <f>IF(ISNA(DV220),NA(),DU138)</f>
        <v>0</v>
      </c>
      <c r="DV220">
        <f>IF(OR(DV138="",AND(DV138=DV137,DV138=DV139)),NA(), DV138)</f>
        <v>0</v>
      </c>
      <c r="DW220">
        <f>IF(ISNA(DX220),NA(),DW138)</f>
        <v>0</v>
      </c>
      <c r="DX220">
        <f>IF(OR(DX138="",AND(DX138=DX137,DX138=DX139)),NA(), DX138)</f>
        <v>0</v>
      </c>
      <c r="DY220">
        <f>IF(ISNA(DZ220),NA(),DY138)</f>
        <v>0</v>
      </c>
      <c r="DZ220">
        <f>IF(OR(DZ138="",AND(DZ138=DZ137,DZ138=DZ139)),NA(), DZ138)</f>
        <v>0</v>
      </c>
      <c r="EA220">
        <f>IF(ISNA(EB220),NA(),EA138)</f>
        <v>0</v>
      </c>
      <c r="EB220">
        <f>IF(OR(EB138="",AND(EB138=EB137,EB138=EB139)),NA(), EB138)</f>
        <v>0</v>
      </c>
      <c r="EC220">
        <f>IF(ISNA(ED220),NA(),EC138)</f>
        <v>0</v>
      </c>
      <c r="ED220">
        <f>IF(OR(ED138="",AND(ED138=ED137,ED138=ED139)),NA(), ED138)</f>
        <v>0</v>
      </c>
      <c r="EE220">
        <f>IF(ISNA(EF220),NA(),EE138)</f>
        <v>0</v>
      </c>
      <c r="EF220">
        <f>IF(OR(EF138="",AND(EF138=EF137,EF138=EF139)),NA(), EF138)</f>
        <v>0</v>
      </c>
      <c r="EG220">
        <f>IF(ISNA(EH220),NA(),EG138)</f>
        <v>0</v>
      </c>
      <c r="EH220">
        <f>IF(OR(EH138="",AND(EH138=EH137,EH138=EH139)),NA(), EH138)</f>
        <v>0</v>
      </c>
      <c r="EI220">
        <f>IF(ISNA(EJ220),NA(),EI138)</f>
        <v>0</v>
      </c>
      <c r="EJ220">
        <f>IF(OR(EJ138="",AND(EJ138=EJ137,EJ138=EJ139)),NA(), EJ138)</f>
        <v>0</v>
      </c>
      <c r="EK220">
        <f>IF(ISNA(EL220),NA(),EK138)</f>
        <v>0</v>
      </c>
      <c r="EL220">
        <f>IF(OR(EL138="",AND(EL138=EL137,EL138=EL139)),NA(), EL138)</f>
        <v>0</v>
      </c>
      <c r="EM220">
        <f>IF(ISNA(EN220),NA(),EM138)</f>
        <v>0</v>
      </c>
      <c r="EN220">
        <f>IF(OR(EN138="",AND(EN138=EN137,EN138=EN139)),NA(), EN138)</f>
        <v>0</v>
      </c>
      <c r="EO220">
        <f>IF(ISNA(EP220),NA(),EO138)</f>
        <v>0</v>
      </c>
      <c r="EP220">
        <f>IF(OR(EP138="",AND(EP138=EP137,EP138=EP139)),NA(), EP138)</f>
        <v>0</v>
      </c>
      <c r="EQ220">
        <f>IF(ISNA(ER220),NA(),EQ138)</f>
        <v>0</v>
      </c>
      <c r="ER220">
        <f>IF(OR(ER138="",AND(ER138=ER137,ER138=ER139)),NA(), ER138)</f>
        <v>0</v>
      </c>
      <c r="ES220">
        <f>IF(ISNA(ET220),NA(),ES138)</f>
        <v>0</v>
      </c>
      <c r="ET220">
        <f>IF(OR(ET138="",AND(ET138=ET137,ET138=ET139)),NA(), ET138)</f>
        <v>0</v>
      </c>
      <c r="EU220">
        <f>IF(ISNA(EV220),NA(),EU138)</f>
        <v>0</v>
      </c>
      <c r="EV220">
        <f>IF(OR(EV138="",AND(EV138=EV137,EV138=EV139)),NA(), EV138)</f>
        <v>0</v>
      </c>
      <c r="EW220">
        <f>IF(ISNA(EX220),NA(),EW138)</f>
        <v>0</v>
      </c>
      <c r="EX220">
        <f>IF(OR(EX138="",AND(EX138=EX137,EX138=EX139)),NA(), EX138)</f>
        <v>0</v>
      </c>
      <c r="EY220">
        <f>IF(ISNA(EZ220),NA(),EY138)</f>
        <v>0</v>
      </c>
      <c r="EZ220">
        <f>IF(OR(EZ138="",AND(EZ138=EZ137,EZ138=EZ139)),NA(), EZ138)</f>
        <v>0</v>
      </c>
      <c r="FA220">
        <f>IF(ISNA(FB220),NA(),FA138)</f>
        <v>0</v>
      </c>
      <c r="FB220">
        <f>IF(OR(FB138="",AND(FB138=FB137,FB138=FB139)),NA(), FB138)</f>
        <v>0</v>
      </c>
      <c r="FC220">
        <f>IF(ISNA(FD220),NA(),FC138)</f>
        <v>0</v>
      </c>
      <c r="FD220">
        <f>IF(OR(FD138="",AND(FD138=FD137,FD138=FD139)),NA(), FD138)</f>
        <v>0</v>
      </c>
      <c r="FE220">
        <f>IF(ISNA(FF220),NA(),FE138)</f>
        <v>0</v>
      </c>
      <c r="FF220">
        <f>IF(OR(FF138="",AND(FF138=FF137,FF138=FF139)),NA(), FF138)</f>
        <v>0</v>
      </c>
      <c r="FG220">
        <f>IF(ISNA(FH220),NA(),FG138)</f>
        <v>0</v>
      </c>
      <c r="FH220">
        <f>IF(OR(FH138="",AND(FH138=FH137,FH138=FH139)),NA(), FH138)</f>
        <v>0</v>
      </c>
      <c r="FI220">
        <f>IF(ISNA(FJ220),NA(),FI138)</f>
        <v>0</v>
      </c>
      <c r="FJ220">
        <f>IF(OR(FJ138="",AND(FJ138=FJ137,FJ138=FJ139)),NA(), FJ138)</f>
        <v>0</v>
      </c>
      <c r="FK220">
        <f>IF(ISNA(FL220),NA(),FK138)</f>
        <v>0</v>
      </c>
      <c r="FL220">
        <f>IF(OR(FL138="",AND(FL138=FL137,FL138=FL139)),NA(), FL138)</f>
        <v>0</v>
      </c>
      <c r="FM220">
        <f>IF(ISNA(FN220),NA(),FM138)</f>
        <v>0</v>
      </c>
      <c r="FN220">
        <f>IF(OR(FN138="",AND(FN138=FN137,FN138=FN139)),NA(), FN138)</f>
        <v>0</v>
      </c>
      <c r="FO220">
        <f>IF(ISNA(FP220),NA(),FO138)</f>
        <v>0</v>
      </c>
      <c r="FP220">
        <f>IF(OR(FP138="",AND(FP138=FP137,FP138=FP139)),NA(), FP138)</f>
        <v>0</v>
      </c>
      <c r="FQ220">
        <f>IF(ISNA(FR220),NA(),FQ138)</f>
        <v>0</v>
      </c>
      <c r="FR220">
        <f>IF(OR(FR138="",AND(FR138=FR137,FR138=FR139)),NA(), FR138)</f>
        <v>0</v>
      </c>
      <c r="FS220">
        <f>IF(ISNA(FT220),NA(),FS138)</f>
        <v>0</v>
      </c>
      <c r="FT220">
        <f>IF(OR(FT138="",AND(FT138=FT137,FT138=FT139)),NA(), FT138)</f>
        <v>0</v>
      </c>
      <c r="FU220">
        <f>IF(ISNA(FV220),NA(),FU138)</f>
        <v>0</v>
      </c>
      <c r="FV220">
        <f>IF(OR(FV138="",AND(FV138=FV137,FV138=FV139)),NA(), FV138)</f>
        <v>0</v>
      </c>
      <c r="FW220">
        <f>IF(ISNA(FX220),NA(),FW138)</f>
        <v>0</v>
      </c>
      <c r="FX220">
        <f>IF(OR(FX138="",AND(FX138=FX137,FX138=FX139)),NA(), FX138)</f>
        <v>0</v>
      </c>
      <c r="FY220">
        <f>IF(ISNA(FZ220),NA(),FY138)</f>
        <v>0</v>
      </c>
      <c r="FZ220">
        <f>IF(OR(FZ138="",AND(FZ138=FZ137,FZ138=FZ139)),NA(), FZ138)</f>
        <v>0</v>
      </c>
      <c r="GA220">
        <f>IF(ISNA(GB220),NA(),GA138)</f>
        <v>0</v>
      </c>
      <c r="GB220">
        <f>IF(OR(GB138="",AND(GB138=GB137,GB138=GB139)),NA(), GB138)</f>
        <v>0</v>
      </c>
      <c r="GC220">
        <f>IF(ISNA(GD220),NA(),GC138)</f>
        <v>0</v>
      </c>
      <c r="GD220">
        <f>IF(OR(GD138="",AND(GD138=GD137,GD138=GD139)),NA(), GD138)</f>
        <v>0</v>
      </c>
      <c r="GE220">
        <f>IF(ISNA(GF220),NA(),GE138)</f>
        <v>0</v>
      </c>
      <c r="GF220">
        <f>IF(OR(GF138="",AND(GF138=GF137,GF138=GF139)),NA(), GF138)</f>
        <v>0</v>
      </c>
      <c r="GG220">
        <f>IF(ISNA(GH220),NA(),GG138)</f>
        <v>0</v>
      </c>
      <c r="GH220">
        <f>IF(OR(GH138="",AND(GH138=GH137,GH138=GH139)),NA(), GH138)</f>
        <v>0</v>
      </c>
      <c r="GI220">
        <f>IF(ISNA(GJ220),NA(),GI138)</f>
        <v>0</v>
      </c>
      <c r="GJ220">
        <f>IF(OR(GJ138="",AND(GJ138=GJ137,GJ138=GJ139)),NA(), GJ138)</f>
        <v>0</v>
      </c>
      <c r="GK220">
        <f>IF(ISNA(GL220),NA(),GK138)</f>
        <v>0</v>
      </c>
      <c r="GL220">
        <f>IF(OR(GL138="",AND(GL138=GL137,GL138=GL139)),NA(), GL138)</f>
        <v>0</v>
      </c>
      <c r="GM220">
        <f>IF(ISNA(GN220),NA(),GM138)</f>
        <v>0</v>
      </c>
      <c r="GN220">
        <f>IF(OR(GN138="",AND(GN138=GN137,GN138=GN139)),NA(), GN138)</f>
        <v>0</v>
      </c>
      <c r="GO220">
        <f>IF(ISNA(GP220),NA(),GO138)</f>
        <v>0</v>
      </c>
      <c r="GP220">
        <f>IF(OR(GP138="",AND(GP138=GP137,GP138=GP139)),NA(), GP138)</f>
        <v>0</v>
      </c>
      <c r="GQ220">
        <f>IF(ISNA(GR220),NA(),GQ138)</f>
        <v>0</v>
      </c>
      <c r="GR220">
        <f>IF(OR(GR138="",AND(GR138=GR137,GR138=GR139)),NA(), GR138)</f>
        <v>0</v>
      </c>
      <c r="GS220">
        <f>IF(ISNA(GT220),NA(),GS138)</f>
        <v>0</v>
      </c>
      <c r="GT220">
        <f>IF(OR(GT138="",AND(GT138=GT137,GT138=GT139)),NA(), GT138)</f>
        <v>0</v>
      </c>
      <c r="GU220">
        <f>IF(ISNA(GV220),NA(),GU138)</f>
        <v>0</v>
      </c>
      <c r="GV220">
        <f>IF(OR(GV138="",AND(GV138=GV137,GV138=GV139)),NA(), GV138)</f>
        <v>0</v>
      </c>
      <c r="GW220">
        <f>IF(ISNA(GX220),NA(),GW138)</f>
        <v>0</v>
      </c>
      <c r="GX220">
        <f>IF(OR(GX138="",AND(GX138=GX137,GX138=GX139)),NA(), GX138)</f>
        <v>0</v>
      </c>
      <c r="GY220">
        <f>IF(ISNA(GZ220),NA(),GY138)</f>
        <v>0</v>
      </c>
      <c r="GZ220">
        <f>IF(OR(GZ138="",AND(GZ138=GZ137,GZ138=GZ139)),NA(), GZ138)</f>
        <v>0</v>
      </c>
      <c r="HA220">
        <f>IF(ISNA(HB220),NA(),HA138)</f>
        <v>0</v>
      </c>
      <c r="HB220">
        <f>IF(OR(HB138="",AND(HB138=HB137,HB138=HB139)),NA(), HB138)</f>
        <v>0</v>
      </c>
      <c r="HC220">
        <f>IF(ISNA(HD220),NA(),HC138)</f>
        <v>0</v>
      </c>
      <c r="HD220">
        <f>IF(OR(HD138="",AND(HD138=HD137,HD138=HD139)),NA(), HD138)</f>
        <v>0</v>
      </c>
      <c r="HE220">
        <f>IF(ISNA(HF220),NA(),HE138)</f>
        <v>0</v>
      </c>
      <c r="HF220">
        <f>IF(OR(HF138="",AND(HF138=HF137,HF138=HF139)),NA(), HF138)</f>
        <v>0</v>
      </c>
      <c r="HG220">
        <f>IF(ISNA(HH220),NA(),HG138)</f>
        <v>0</v>
      </c>
      <c r="HH220">
        <f>IF(OR(HH138="",AND(HH138=HH137,HH138=HH139)),NA(), HH138)</f>
        <v>0</v>
      </c>
      <c r="HI220">
        <f>IF(ISNA(HJ220),NA(),HI138)</f>
        <v>0</v>
      </c>
      <c r="HJ220">
        <f>IF(OR(HJ138="",AND(HJ138=HJ137,HJ138=HJ139)),NA(), HJ138)</f>
        <v>0</v>
      </c>
      <c r="HK220">
        <f>IF(ISNA(HL220),NA(),HK138)</f>
        <v>0</v>
      </c>
      <c r="HL220">
        <f>IF(OR(HL138="",AND(HL138=HL137,HL138=HL139)),NA(), HL138)</f>
        <v>0</v>
      </c>
      <c r="HM220">
        <f>IF(ISNA(HN220),NA(),HM138)</f>
        <v>0</v>
      </c>
      <c r="HN220">
        <f>IF(OR(HN138="",AND(HN138=HN137,HN138=HN139)),NA(), HN138)</f>
        <v>0</v>
      </c>
      <c r="HO220">
        <f>IF(ISNA(HP220),NA(),HO138)</f>
        <v>0</v>
      </c>
      <c r="HP220">
        <f>IF(OR(HP138="",AND(HP138=HP137,HP138=HP139)),NA(), HP138)</f>
        <v>0</v>
      </c>
      <c r="HQ220">
        <f>IF(ISNA(HR220),NA(),HQ138)</f>
        <v>0</v>
      </c>
      <c r="HR220">
        <f>IF(OR(HR138="",AND(HR138=HR137,HR138=HR139)),NA(), HR138)</f>
        <v>0</v>
      </c>
      <c r="HS220">
        <f>IF(ISNA(HT220),NA(),HS138)</f>
        <v>0</v>
      </c>
      <c r="HT220">
        <f>IF(OR(HT138="",AND(HT138=HT137,HT138=HT139)),NA(), HT138)</f>
        <v>0</v>
      </c>
      <c r="HU220">
        <f>IF(ISNA(HV220),NA(),HU138)</f>
        <v>0</v>
      </c>
      <c r="HV220">
        <f>IF(OR(HV138="",AND(HV138=HV137,HV138=HV139)),NA(), HV138)</f>
        <v>0</v>
      </c>
      <c r="HW220">
        <f>IF(ISNA(HX220),NA(),HW138)</f>
        <v>0</v>
      </c>
      <c r="HX220">
        <f>IF(OR(HX138="",AND(HX138=HX137,HX138=HX139)),NA(), HX138)</f>
        <v>0</v>
      </c>
      <c r="HY220">
        <f>IF(ISNA(HZ220),NA(),HY138)</f>
        <v>0</v>
      </c>
      <c r="HZ220">
        <f>IF(OR(HZ138="",AND(HZ138=HZ137,HZ138=HZ139)),NA(), HZ138)</f>
        <v>0</v>
      </c>
      <c r="IA220">
        <f>IF(ISNA(IB220),NA(),IA138)</f>
        <v>0</v>
      </c>
      <c r="IB220">
        <f>IF(OR(IB138="",AND(IB138=IB137,IB138=IB139)),NA(), IB138)</f>
        <v>0</v>
      </c>
      <c r="IC220">
        <f>IF(ISNA(ID220),NA(),IC138)</f>
        <v>0</v>
      </c>
      <c r="ID220">
        <f>IF(OR(ID138="",AND(ID138=ID137,ID138=ID139)),NA(), ID138)</f>
        <v>0</v>
      </c>
    </row>
    <row r="221" spans="4:238">
      <c r="E221">
        <f>IF(ISNA(F221),NA(),E139)</f>
        <v>0</v>
      </c>
      <c r="F221">
        <f>IF(OR(F139="",AND(F139=F138,F139=F140)),NA(), F139)</f>
        <v>0</v>
      </c>
      <c r="G221">
        <f>IF(ISNA(H221),NA(),G139)</f>
        <v>0</v>
      </c>
      <c r="H221">
        <f>IF(OR(H139="",AND(H139=H138,H139=H140)),NA(), H139)</f>
        <v>0</v>
      </c>
      <c r="I221">
        <f>IF(ISNA(J221),NA(),I139)</f>
        <v>0</v>
      </c>
      <c r="J221">
        <f>IF(OR(J139="",AND(J139=J138,J139=J140)),NA(), J139)</f>
        <v>0</v>
      </c>
      <c r="K221">
        <f>IF(ISNA(L221),NA(),K139)</f>
        <v>0</v>
      </c>
      <c r="L221">
        <f>IF(OR(L139="",AND(L139=L138,L139=L140)),NA(), L139)</f>
        <v>0</v>
      </c>
      <c r="M221">
        <f>IF(ISNA(N221),NA(),M139)</f>
        <v>0</v>
      </c>
      <c r="N221">
        <f>IF(OR(N139="",AND(N139=N138,N139=N140)),NA(), N139)</f>
        <v>0</v>
      </c>
      <c r="O221">
        <f>IF(ISNA(P221),NA(),O139)</f>
        <v>0</v>
      </c>
      <c r="P221">
        <f>IF(OR(P139="",AND(P139=P138,P139=P140)),NA(), P139)</f>
        <v>0</v>
      </c>
      <c r="Q221">
        <f>IF(ISNA(R221),NA(),Q139)</f>
        <v>0</v>
      </c>
      <c r="R221">
        <f>IF(OR(R139="",AND(R139=R138,R139=R140)),NA(), R139)</f>
        <v>0</v>
      </c>
      <c r="S221">
        <f>IF(ISNA(T221),NA(),S139)</f>
        <v>0</v>
      </c>
      <c r="T221">
        <f>IF(OR(T139="",AND(T139=T138,T139=T140)),NA(), T139)</f>
        <v>0</v>
      </c>
      <c r="U221">
        <f>IF(ISNA(V221),NA(),U139)</f>
        <v>0</v>
      </c>
      <c r="V221">
        <f>IF(OR(V139="",AND(V139=V138,V139=V140)),NA(), V139)</f>
        <v>0</v>
      </c>
      <c r="W221">
        <f>IF(ISNA(X221),NA(),W139)</f>
        <v>0</v>
      </c>
      <c r="X221">
        <f>IF(OR(X139="",AND(X139=X138,X139=X140)),NA(), X139)</f>
        <v>0</v>
      </c>
      <c r="Y221">
        <f>IF(ISNA(Z221),NA(),Y139)</f>
        <v>0</v>
      </c>
      <c r="Z221">
        <f>IF(OR(Z139="",AND(Z139=Z138,Z139=Z140)),NA(), Z139)</f>
        <v>0</v>
      </c>
      <c r="AA221">
        <f>IF(ISNA(AB221),NA(),AA139)</f>
        <v>0</v>
      </c>
      <c r="AB221">
        <f>IF(OR(AB139="",AND(AB139=AB138,AB139=AB140)),NA(), AB139)</f>
        <v>0</v>
      </c>
      <c r="AC221">
        <f>IF(ISNA(AD221),NA(),AC139)</f>
        <v>0</v>
      </c>
      <c r="AD221">
        <f>IF(OR(AD139="",AND(AD139=AD138,AD139=AD140)),NA(), AD139)</f>
        <v>0</v>
      </c>
      <c r="AE221">
        <f>IF(ISNA(AF221),NA(),AE139)</f>
        <v>0</v>
      </c>
      <c r="AF221">
        <f>IF(OR(AF139="",AND(AF139=AF138,AF139=AF140)),NA(), AF139)</f>
        <v>0</v>
      </c>
      <c r="AG221">
        <f>IF(ISNA(AH221),NA(),AG139)</f>
        <v>0</v>
      </c>
      <c r="AH221">
        <f>IF(OR(AH139="",AND(AH139=AH138,AH139=AH140)),NA(), AH139)</f>
        <v>0</v>
      </c>
      <c r="AI221">
        <f>IF(ISNA(AJ221),NA(),AI139)</f>
        <v>0</v>
      </c>
      <c r="AJ221">
        <f>IF(OR(AJ139="",AND(AJ139=AJ138,AJ139=AJ140)),NA(), AJ139)</f>
        <v>0</v>
      </c>
      <c r="AK221">
        <f>IF(ISNA(AL221),NA(),AK139)</f>
        <v>0</v>
      </c>
      <c r="AL221">
        <f>IF(OR(AL139="",AND(AL139=AL138,AL139=AL140)),NA(), AL139)</f>
        <v>0</v>
      </c>
      <c r="AM221">
        <f>IF(ISNA(AN221),NA(),AM139)</f>
        <v>0</v>
      </c>
      <c r="AN221">
        <f>IF(OR(AN139="",AND(AN139=AN138,AN139=AN140)),NA(), AN139)</f>
        <v>0</v>
      </c>
      <c r="AO221">
        <f>IF(ISNA(AP221),NA(),AO139)</f>
        <v>0</v>
      </c>
      <c r="AP221">
        <f>IF(OR(AP139="",AND(AP139=AP138,AP139=AP140)),NA(), AP139)</f>
        <v>0</v>
      </c>
      <c r="AQ221">
        <f>IF(ISNA(AR221),NA(),AQ139)</f>
        <v>0</v>
      </c>
      <c r="AR221">
        <f>IF(OR(AR139="",AND(AR139=AR138,AR139=AR140)),NA(), AR139)</f>
        <v>0</v>
      </c>
      <c r="AS221">
        <f>IF(ISNA(AT221),NA(),AS139)</f>
        <v>0</v>
      </c>
      <c r="AT221">
        <f>IF(OR(AT139="",AND(AT139=AT138,AT139=AT140)),NA(), AT139)</f>
        <v>0</v>
      </c>
      <c r="AU221">
        <f>IF(ISNA(AV221),NA(),AU139)</f>
        <v>0</v>
      </c>
      <c r="AV221">
        <f>IF(OR(AV139="",AND(AV139=AV138,AV139=AV140)),NA(), AV139)</f>
        <v>0</v>
      </c>
      <c r="AW221">
        <f>IF(ISNA(AX221),NA(),AW139)</f>
        <v>0</v>
      </c>
      <c r="AX221">
        <f>IF(OR(AX139="",AND(AX139=AX138,AX139=AX140)),NA(), AX139)</f>
        <v>0</v>
      </c>
      <c r="AY221">
        <f>IF(ISNA(AZ221),NA(),AY139)</f>
        <v>0</v>
      </c>
      <c r="AZ221">
        <f>IF(OR(AZ139="",AND(AZ139=AZ138,AZ139=AZ140)),NA(), AZ139)</f>
        <v>0</v>
      </c>
      <c r="BA221">
        <f>IF(ISNA(BB221),NA(),BA139)</f>
        <v>0</v>
      </c>
      <c r="BB221">
        <f>IF(OR(BB139="",AND(BB139=BB138,BB139=BB140)),NA(), BB139)</f>
        <v>0</v>
      </c>
      <c r="BC221">
        <f>IF(ISNA(BD221),NA(),BC139)</f>
        <v>0</v>
      </c>
      <c r="BD221">
        <f>IF(OR(BD139="",AND(BD139=BD138,BD139=BD140)),NA(), BD139)</f>
        <v>0</v>
      </c>
      <c r="BE221">
        <f>IF(ISNA(BF221),NA(),BE139)</f>
        <v>0</v>
      </c>
      <c r="BF221">
        <f>IF(OR(BF139="",AND(BF139=BF138,BF139=BF140)),NA(), BF139)</f>
        <v>0</v>
      </c>
      <c r="BG221">
        <f>IF(ISNA(BH221),NA(),BG139)</f>
        <v>0</v>
      </c>
      <c r="BH221">
        <f>IF(OR(BH139="",AND(BH139=BH138,BH139=BH140)),NA(), BH139)</f>
        <v>0</v>
      </c>
      <c r="BI221">
        <f>IF(ISNA(BJ221),NA(),BI139)</f>
        <v>0</v>
      </c>
      <c r="BJ221">
        <f>IF(OR(BJ139="",AND(BJ139=BJ138,BJ139=BJ140)),NA(), BJ139)</f>
        <v>0</v>
      </c>
      <c r="BK221">
        <f>IF(ISNA(BL221),NA(),BK139)</f>
        <v>0</v>
      </c>
      <c r="BL221">
        <f>IF(OR(BL139="",AND(BL139=BL138,BL139=BL140)),NA(), BL139)</f>
        <v>0</v>
      </c>
      <c r="BM221">
        <f>IF(ISNA(BN221),NA(),BM139)</f>
        <v>0</v>
      </c>
      <c r="BN221">
        <f>IF(OR(BN139="",AND(BN139=BN138,BN139=BN140)),NA(), BN139)</f>
        <v>0</v>
      </c>
      <c r="BO221">
        <f>IF(ISNA(BP221),NA(),BO139)</f>
        <v>0</v>
      </c>
      <c r="BP221">
        <f>IF(OR(BP139="",AND(BP139=BP138,BP139=BP140)),NA(), BP139)</f>
        <v>0</v>
      </c>
      <c r="BQ221">
        <f>IF(ISNA(BR221),NA(),BQ139)</f>
        <v>0</v>
      </c>
      <c r="BR221">
        <f>IF(OR(BR139="",AND(BR139=BR138,BR139=BR140)),NA(), BR139)</f>
        <v>0</v>
      </c>
      <c r="BS221">
        <f>IF(ISNA(BT221),NA(),BS139)</f>
        <v>0</v>
      </c>
      <c r="BT221">
        <f>IF(OR(BT139="",AND(BT139=BT138,BT139=BT140)),NA(), BT139)</f>
        <v>0</v>
      </c>
      <c r="BU221">
        <f>IF(ISNA(BV221),NA(),BU139)</f>
        <v>0</v>
      </c>
      <c r="BV221">
        <f>IF(OR(BV139="",AND(BV139=BV138,BV139=BV140)),NA(), BV139)</f>
        <v>0</v>
      </c>
      <c r="BW221">
        <f>IF(ISNA(BX221),NA(),BW139)</f>
        <v>0</v>
      </c>
      <c r="BX221">
        <f>IF(OR(BX139="",AND(BX139=BX138,BX139=BX140)),NA(), BX139)</f>
        <v>0</v>
      </c>
      <c r="BY221">
        <f>IF(ISNA(BZ221),NA(),BY139)</f>
        <v>0</v>
      </c>
      <c r="BZ221">
        <f>IF(OR(BZ139="",AND(BZ139=BZ138,BZ139=BZ140)),NA(), BZ139)</f>
        <v>0</v>
      </c>
      <c r="CA221">
        <f>IF(ISNA(CB221),NA(),CA139)</f>
        <v>0</v>
      </c>
      <c r="CB221">
        <f>IF(OR(CB139="",AND(CB139=CB138,CB139=CB140)),NA(), CB139)</f>
        <v>0</v>
      </c>
      <c r="CC221">
        <f>IF(ISNA(CD221),NA(),CC139)</f>
        <v>0</v>
      </c>
      <c r="CD221">
        <f>IF(OR(CD139="",AND(CD139=CD138,CD139=CD140)),NA(), CD139)</f>
        <v>0</v>
      </c>
      <c r="CE221">
        <f>IF(ISNA(CF221),NA(),CE139)</f>
        <v>0</v>
      </c>
      <c r="CF221">
        <f>IF(OR(CF139="",AND(CF139=CF138,CF139=CF140)),NA(), CF139)</f>
        <v>0</v>
      </c>
      <c r="CG221">
        <f>IF(ISNA(CH221),NA(),CG139)</f>
        <v>0</v>
      </c>
      <c r="CH221">
        <f>IF(OR(CH139="",AND(CH139=CH138,CH139=CH140)),NA(), CH139)</f>
        <v>0</v>
      </c>
      <c r="CI221">
        <f>IF(ISNA(CJ221),NA(),CI139)</f>
        <v>0</v>
      </c>
      <c r="CJ221">
        <f>IF(OR(CJ139="",AND(CJ139=CJ138,CJ139=CJ140)),NA(), CJ139)</f>
        <v>0</v>
      </c>
      <c r="CK221">
        <f>IF(ISNA(CL221),NA(),CK139)</f>
        <v>0</v>
      </c>
      <c r="CL221">
        <f>IF(OR(CL139="",AND(CL139=CL138,CL139=CL140)),NA(), CL139)</f>
        <v>0</v>
      </c>
      <c r="CM221">
        <f>IF(ISNA(CN221),NA(),CM139)</f>
        <v>0</v>
      </c>
      <c r="CN221">
        <f>IF(OR(CN139="",AND(CN139=CN138,CN139=CN140)),NA(), CN139)</f>
        <v>0</v>
      </c>
      <c r="CO221">
        <f>IF(ISNA(CP221),NA(),CO139)</f>
        <v>0</v>
      </c>
      <c r="CP221">
        <f>IF(OR(CP139="",AND(CP139=CP138,CP139=CP140)),NA(), CP139)</f>
        <v>0</v>
      </c>
      <c r="CQ221">
        <f>IF(ISNA(CR221),NA(),CQ139)</f>
        <v>0</v>
      </c>
      <c r="CR221">
        <f>IF(OR(CR139="",AND(CR139=CR138,CR139=CR140)),NA(), CR139)</f>
        <v>0</v>
      </c>
      <c r="CS221">
        <f>IF(ISNA(CT221),NA(),CS139)</f>
        <v>0</v>
      </c>
      <c r="CT221">
        <f>IF(OR(CT139="",AND(CT139=CT138,CT139=CT140)),NA(), CT139)</f>
        <v>0</v>
      </c>
      <c r="CU221">
        <f>IF(ISNA(CV221),NA(),CU139)</f>
        <v>0</v>
      </c>
      <c r="CV221">
        <f>IF(OR(CV139="",AND(CV139=CV138,CV139=CV140)),NA(), CV139)</f>
        <v>0</v>
      </c>
      <c r="CW221">
        <f>IF(ISNA(CX221),NA(),CW139)</f>
        <v>0</v>
      </c>
      <c r="CX221">
        <f>IF(OR(CX139="",AND(CX139=CX138,CX139=CX140)),NA(), CX139)</f>
        <v>0</v>
      </c>
      <c r="CY221">
        <f>IF(ISNA(CZ221),NA(),CY139)</f>
        <v>0</v>
      </c>
      <c r="CZ221">
        <f>IF(OR(CZ139="",AND(CZ139=CZ138,CZ139=CZ140)),NA(), CZ139)</f>
        <v>0</v>
      </c>
      <c r="DA221">
        <f>IF(ISNA(DB221),NA(),DA139)</f>
        <v>0</v>
      </c>
      <c r="DB221">
        <f>IF(OR(DB139="",AND(DB139=DB138,DB139=DB140)),NA(), DB139)</f>
        <v>0</v>
      </c>
      <c r="DC221">
        <f>IF(ISNA(DD221),NA(),DC139)</f>
        <v>0</v>
      </c>
      <c r="DD221">
        <f>IF(OR(DD139="",AND(DD139=DD138,DD139=DD140)),NA(), DD139)</f>
        <v>0</v>
      </c>
      <c r="DE221">
        <f>IF(ISNA(DF221),NA(),DE139)</f>
        <v>0</v>
      </c>
      <c r="DF221">
        <f>IF(OR(DF139="",AND(DF139=DF138,DF139=DF140)),NA(), DF139)</f>
        <v>0</v>
      </c>
      <c r="DG221">
        <f>IF(ISNA(DH221),NA(),DG139)</f>
        <v>0</v>
      </c>
      <c r="DH221">
        <f>IF(OR(DH139="",AND(DH139=DH138,DH139=DH140)),NA(), DH139)</f>
        <v>0</v>
      </c>
      <c r="DI221">
        <f>IF(ISNA(DJ221),NA(),DI139)</f>
        <v>0</v>
      </c>
      <c r="DJ221">
        <f>IF(OR(DJ139="",AND(DJ139=DJ138,DJ139=DJ140)),NA(), DJ139)</f>
        <v>0</v>
      </c>
      <c r="DK221">
        <f>IF(ISNA(DL221),NA(),DK139)</f>
        <v>0</v>
      </c>
      <c r="DL221">
        <f>IF(OR(DL139="",AND(DL139=DL138,DL139=DL140)),NA(), DL139)</f>
        <v>0</v>
      </c>
      <c r="DM221">
        <f>IF(ISNA(DN221),NA(),DM139)</f>
        <v>0</v>
      </c>
      <c r="DN221">
        <f>IF(OR(DN139="",AND(DN139=DN138,DN139=DN140)),NA(), DN139)</f>
        <v>0</v>
      </c>
      <c r="DO221">
        <f>IF(ISNA(DP221),NA(),DO139)</f>
        <v>0</v>
      </c>
      <c r="DP221">
        <f>IF(OR(DP139="",AND(DP139=DP138,DP139=DP140)),NA(), DP139)</f>
        <v>0</v>
      </c>
      <c r="DS221">
        <f>IF(ISNA(DT221),NA(),DS139)</f>
        <v>0</v>
      </c>
      <c r="DT221">
        <f>IF(OR(DT139="",AND(DT139=DT138,DT139=DT140)),NA(), DT139)</f>
        <v>0</v>
      </c>
      <c r="DU221">
        <f>IF(ISNA(DV221),NA(),DU139)</f>
        <v>0</v>
      </c>
      <c r="DV221">
        <f>IF(OR(DV139="",AND(DV139=DV138,DV139=DV140)),NA(), DV139)</f>
        <v>0</v>
      </c>
      <c r="DW221">
        <f>IF(ISNA(DX221),NA(),DW139)</f>
        <v>0</v>
      </c>
      <c r="DX221">
        <f>IF(OR(DX139="",AND(DX139=DX138,DX139=DX140)),NA(), DX139)</f>
        <v>0</v>
      </c>
      <c r="DY221">
        <f>IF(ISNA(DZ221),NA(),DY139)</f>
        <v>0</v>
      </c>
      <c r="DZ221">
        <f>IF(OR(DZ139="",AND(DZ139=DZ138,DZ139=DZ140)),NA(), DZ139)</f>
        <v>0</v>
      </c>
      <c r="EA221">
        <f>IF(ISNA(EB221),NA(),EA139)</f>
        <v>0</v>
      </c>
      <c r="EB221">
        <f>IF(OR(EB139="",AND(EB139=EB138,EB139=EB140)),NA(), EB139)</f>
        <v>0</v>
      </c>
      <c r="EC221">
        <f>IF(ISNA(ED221),NA(),EC139)</f>
        <v>0</v>
      </c>
      <c r="ED221">
        <f>IF(OR(ED139="",AND(ED139=ED138,ED139=ED140)),NA(), ED139)</f>
        <v>0</v>
      </c>
      <c r="EE221">
        <f>IF(ISNA(EF221),NA(),EE139)</f>
        <v>0</v>
      </c>
      <c r="EF221">
        <f>IF(OR(EF139="",AND(EF139=EF138,EF139=EF140)),NA(), EF139)</f>
        <v>0</v>
      </c>
      <c r="EG221">
        <f>IF(ISNA(EH221),NA(),EG139)</f>
        <v>0</v>
      </c>
      <c r="EH221">
        <f>IF(OR(EH139="",AND(EH139=EH138,EH139=EH140)),NA(), EH139)</f>
        <v>0</v>
      </c>
      <c r="EI221">
        <f>IF(ISNA(EJ221),NA(),EI139)</f>
        <v>0</v>
      </c>
      <c r="EJ221">
        <f>IF(OR(EJ139="",AND(EJ139=EJ138,EJ139=EJ140)),NA(), EJ139)</f>
        <v>0</v>
      </c>
      <c r="EK221">
        <f>IF(ISNA(EL221),NA(),EK139)</f>
        <v>0</v>
      </c>
      <c r="EL221">
        <f>IF(OR(EL139="",AND(EL139=EL138,EL139=EL140)),NA(), EL139)</f>
        <v>0</v>
      </c>
      <c r="EM221">
        <f>IF(ISNA(EN221),NA(),EM139)</f>
        <v>0</v>
      </c>
      <c r="EN221">
        <f>IF(OR(EN139="",AND(EN139=EN138,EN139=EN140)),NA(), EN139)</f>
        <v>0</v>
      </c>
      <c r="EO221">
        <f>IF(ISNA(EP221),NA(),EO139)</f>
        <v>0</v>
      </c>
      <c r="EP221">
        <f>IF(OR(EP139="",AND(EP139=EP138,EP139=EP140)),NA(), EP139)</f>
        <v>0</v>
      </c>
      <c r="EQ221">
        <f>IF(ISNA(ER221),NA(),EQ139)</f>
        <v>0</v>
      </c>
      <c r="ER221">
        <f>IF(OR(ER139="",AND(ER139=ER138,ER139=ER140)),NA(), ER139)</f>
        <v>0</v>
      </c>
      <c r="ES221">
        <f>IF(ISNA(ET221),NA(),ES139)</f>
        <v>0</v>
      </c>
      <c r="ET221">
        <f>IF(OR(ET139="",AND(ET139=ET138,ET139=ET140)),NA(), ET139)</f>
        <v>0</v>
      </c>
      <c r="EU221">
        <f>IF(ISNA(EV221),NA(),EU139)</f>
        <v>0</v>
      </c>
      <c r="EV221">
        <f>IF(OR(EV139="",AND(EV139=EV138,EV139=EV140)),NA(), EV139)</f>
        <v>0</v>
      </c>
      <c r="EW221">
        <f>IF(ISNA(EX221),NA(),EW139)</f>
        <v>0</v>
      </c>
      <c r="EX221">
        <f>IF(OR(EX139="",AND(EX139=EX138,EX139=EX140)),NA(), EX139)</f>
        <v>0</v>
      </c>
      <c r="EY221">
        <f>IF(ISNA(EZ221),NA(),EY139)</f>
        <v>0</v>
      </c>
      <c r="EZ221">
        <f>IF(OR(EZ139="",AND(EZ139=EZ138,EZ139=EZ140)),NA(), EZ139)</f>
        <v>0</v>
      </c>
      <c r="FA221">
        <f>IF(ISNA(FB221),NA(),FA139)</f>
        <v>0</v>
      </c>
      <c r="FB221">
        <f>IF(OR(FB139="",AND(FB139=FB138,FB139=FB140)),NA(), FB139)</f>
        <v>0</v>
      </c>
      <c r="FC221">
        <f>IF(ISNA(FD221),NA(),FC139)</f>
        <v>0</v>
      </c>
      <c r="FD221">
        <f>IF(OR(FD139="",AND(FD139=FD138,FD139=FD140)),NA(), FD139)</f>
        <v>0</v>
      </c>
      <c r="FE221">
        <f>IF(ISNA(FF221),NA(),FE139)</f>
        <v>0</v>
      </c>
      <c r="FF221">
        <f>IF(OR(FF139="",AND(FF139=FF138,FF139=FF140)),NA(), FF139)</f>
        <v>0</v>
      </c>
      <c r="FG221">
        <f>IF(ISNA(FH221),NA(),FG139)</f>
        <v>0</v>
      </c>
      <c r="FH221">
        <f>IF(OR(FH139="",AND(FH139=FH138,FH139=FH140)),NA(), FH139)</f>
        <v>0</v>
      </c>
      <c r="FI221">
        <f>IF(ISNA(FJ221),NA(),FI139)</f>
        <v>0</v>
      </c>
      <c r="FJ221">
        <f>IF(OR(FJ139="",AND(FJ139=FJ138,FJ139=FJ140)),NA(), FJ139)</f>
        <v>0</v>
      </c>
      <c r="FK221">
        <f>IF(ISNA(FL221),NA(),FK139)</f>
        <v>0</v>
      </c>
      <c r="FL221">
        <f>IF(OR(FL139="",AND(FL139=FL138,FL139=FL140)),NA(), FL139)</f>
        <v>0</v>
      </c>
      <c r="FM221">
        <f>IF(ISNA(FN221),NA(),FM139)</f>
        <v>0</v>
      </c>
      <c r="FN221">
        <f>IF(OR(FN139="",AND(FN139=FN138,FN139=FN140)),NA(), FN139)</f>
        <v>0</v>
      </c>
      <c r="FO221">
        <f>IF(ISNA(FP221),NA(),FO139)</f>
        <v>0</v>
      </c>
      <c r="FP221">
        <f>IF(OR(FP139="",AND(FP139=FP138,FP139=FP140)),NA(), FP139)</f>
        <v>0</v>
      </c>
      <c r="FQ221">
        <f>IF(ISNA(FR221),NA(),FQ139)</f>
        <v>0</v>
      </c>
      <c r="FR221">
        <f>IF(OR(FR139="",AND(FR139=FR138,FR139=FR140)),NA(), FR139)</f>
        <v>0</v>
      </c>
      <c r="FS221">
        <f>IF(ISNA(FT221),NA(),FS139)</f>
        <v>0</v>
      </c>
      <c r="FT221">
        <f>IF(OR(FT139="",AND(FT139=FT138,FT139=FT140)),NA(), FT139)</f>
        <v>0</v>
      </c>
      <c r="FU221">
        <f>IF(ISNA(FV221),NA(),FU139)</f>
        <v>0</v>
      </c>
      <c r="FV221">
        <f>IF(OR(FV139="",AND(FV139=FV138,FV139=FV140)),NA(), FV139)</f>
        <v>0</v>
      </c>
      <c r="FW221">
        <f>IF(ISNA(FX221),NA(),FW139)</f>
        <v>0</v>
      </c>
      <c r="FX221">
        <f>IF(OR(FX139="",AND(FX139=FX138,FX139=FX140)),NA(), FX139)</f>
        <v>0</v>
      </c>
      <c r="FY221">
        <f>IF(ISNA(FZ221),NA(),FY139)</f>
        <v>0</v>
      </c>
      <c r="FZ221">
        <f>IF(OR(FZ139="",AND(FZ139=FZ138,FZ139=FZ140)),NA(), FZ139)</f>
        <v>0</v>
      </c>
      <c r="GA221">
        <f>IF(ISNA(GB221),NA(),GA139)</f>
        <v>0</v>
      </c>
      <c r="GB221">
        <f>IF(OR(GB139="",AND(GB139=GB138,GB139=GB140)),NA(), GB139)</f>
        <v>0</v>
      </c>
      <c r="GC221">
        <f>IF(ISNA(GD221),NA(),GC139)</f>
        <v>0</v>
      </c>
      <c r="GD221">
        <f>IF(OR(GD139="",AND(GD139=GD138,GD139=GD140)),NA(), GD139)</f>
        <v>0</v>
      </c>
      <c r="GE221">
        <f>IF(ISNA(GF221),NA(),GE139)</f>
        <v>0</v>
      </c>
      <c r="GF221">
        <f>IF(OR(GF139="",AND(GF139=GF138,GF139=GF140)),NA(), GF139)</f>
        <v>0</v>
      </c>
      <c r="GG221">
        <f>IF(ISNA(GH221),NA(),GG139)</f>
        <v>0</v>
      </c>
      <c r="GH221">
        <f>IF(OR(GH139="",AND(GH139=GH138,GH139=GH140)),NA(), GH139)</f>
        <v>0</v>
      </c>
      <c r="GI221">
        <f>IF(ISNA(GJ221),NA(),GI139)</f>
        <v>0</v>
      </c>
      <c r="GJ221">
        <f>IF(OR(GJ139="",AND(GJ139=GJ138,GJ139=GJ140)),NA(), GJ139)</f>
        <v>0</v>
      </c>
      <c r="GK221">
        <f>IF(ISNA(GL221),NA(),GK139)</f>
        <v>0</v>
      </c>
      <c r="GL221">
        <f>IF(OR(GL139="",AND(GL139=GL138,GL139=GL140)),NA(), GL139)</f>
        <v>0</v>
      </c>
      <c r="GM221">
        <f>IF(ISNA(GN221),NA(),GM139)</f>
        <v>0</v>
      </c>
      <c r="GN221">
        <f>IF(OR(GN139="",AND(GN139=GN138,GN139=GN140)),NA(), GN139)</f>
        <v>0</v>
      </c>
      <c r="GO221">
        <f>IF(ISNA(GP221),NA(),GO139)</f>
        <v>0</v>
      </c>
      <c r="GP221">
        <f>IF(OR(GP139="",AND(GP139=GP138,GP139=GP140)),NA(), GP139)</f>
        <v>0</v>
      </c>
      <c r="GQ221">
        <f>IF(ISNA(GR221),NA(),GQ139)</f>
        <v>0</v>
      </c>
      <c r="GR221">
        <f>IF(OR(GR139="",AND(GR139=GR138,GR139=GR140)),NA(), GR139)</f>
        <v>0</v>
      </c>
      <c r="GS221">
        <f>IF(ISNA(GT221),NA(),GS139)</f>
        <v>0</v>
      </c>
      <c r="GT221">
        <f>IF(OR(GT139="",AND(GT139=GT138,GT139=GT140)),NA(), GT139)</f>
        <v>0</v>
      </c>
      <c r="GU221">
        <f>IF(ISNA(GV221),NA(),GU139)</f>
        <v>0</v>
      </c>
      <c r="GV221">
        <f>IF(OR(GV139="",AND(GV139=GV138,GV139=GV140)),NA(), GV139)</f>
        <v>0</v>
      </c>
      <c r="GW221">
        <f>IF(ISNA(GX221),NA(),GW139)</f>
        <v>0</v>
      </c>
      <c r="GX221">
        <f>IF(OR(GX139="",AND(GX139=GX138,GX139=GX140)),NA(), GX139)</f>
        <v>0</v>
      </c>
      <c r="GY221">
        <f>IF(ISNA(GZ221),NA(),GY139)</f>
        <v>0</v>
      </c>
      <c r="GZ221">
        <f>IF(OR(GZ139="",AND(GZ139=GZ138,GZ139=GZ140)),NA(), GZ139)</f>
        <v>0</v>
      </c>
      <c r="HA221">
        <f>IF(ISNA(HB221),NA(),HA139)</f>
        <v>0</v>
      </c>
      <c r="HB221">
        <f>IF(OR(HB139="",AND(HB139=HB138,HB139=HB140)),NA(), HB139)</f>
        <v>0</v>
      </c>
      <c r="HC221">
        <f>IF(ISNA(HD221),NA(),HC139)</f>
        <v>0</v>
      </c>
      <c r="HD221">
        <f>IF(OR(HD139="",AND(HD139=HD138,HD139=HD140)),NA(), HD139)</f>
        <v>0</v>
      </c>
      <c r="HE221">
        <f>IF(ISNA(HF221),NA(),HE139)</f>
        <v>0</v>
      </c>
      <c r="HF221">
        <f>IF(OR(HF139="",AND(HF139=HF138,HF139=HF140)),NA(), HF139)</f>
        <v>0</v>
      </c>
      <c r="HG221">
        <f>IF(ISNA(HH221),NA(),HG139)</f>
        <v>0</v>
      </c>
      <c r="HH221">
        <f>IF(OR(HH139="",AND(HH139=HH138,HH139=HH140)),NA(), HH139)</f>
        <v>0</v>
      </c>
      <c r="HI221">
        <f>IF(ISNA(HJ221),NA(),HI139)</f>
        <v>0</v>
      </c>
      <c r="HJ221">
        <f>IF(OR(HJ139="",AND(HJ139=HJ138,HJ139=HJ140)),NA(), HJ139)</f>
        <v>0</v>
      </c>
      <c r="HK221">
        <f>IF(ISNA(HL221),NA(),HK139)</f>
        <v>0</v>
      </c>
      <c r="HL221">
        <f>IF(OR(HL139="",AND(HL139=HL138,HL139=HL140)),NA(), HL139)</f>
        <v>0</v>
      </c>
      <c r="HM221">
        <f>IF(ISNA(HN221),NA(),HM139)</f>
        <v>0</v>
      </c>
      <c r="HN221">
        <f>IF(OR(HN139="",AND(HN139=HN138,HN139=HN140)),NA(), HN139)</f>
        <v>0</v>
      </c>
      <c r="HO221">
        <f>IF(ISNA(HP221),NA(),HO139)</f>
        <v>0</v>
      </c>
      <c r="HP221">
        <f>IF(OR(HP139="",AND(HP139=HP138,HP139=HP140)),NA(), HP139)</f>
        <v>0</v>
      </c>
      <c r="HQ221">
        <f>IF(ISNA(HR221),NA(),HQ139)</f>
        <v>0</v>
      </c>
      <c r="HR221">
        <f>IF(OR(HR139="",AND(HR139=HR138,HR139=HR140)),NA(), HR139)</f>
        <v>0</v>
      </c>
      <c r="HS221">
        <f>IF(ISNA(HT221),NA(),HS139)</f>
        <v>0</v>
      </c>
      <c r="HT221">
        <f>IF(OR(HT139="",AND(HT139=HT138,HT139=HT140)),NA(), HT139)</f>
        <v>0</v>
      </c>
      <c r="HU221">
        <f>IF(ISNA(HV221),NA(),HU139)</f>
        <v>0</v>
      </c>
      <c r="HV221">
        <f>IF(OR(HV139="",AND(HV139=HV138,HV139=HV140)),NA(), HV139)</f>
        <v>0</v>
      </c>
      <c r="HW221">
        <f>IF(ISNA(HX221),NA(),HW139)</f>
        <v>0</v>
      </c>
      <c r="HX221">
        <f>IF(OR(HX139="",AND(HX139=HX138,HX139=HX140)),NA(), HX139)</f>
        <v>0</v>
      </c>
      <c r="HY221">
        <f>IF(ISNA(HZ221),NA(),HY139)</f>
        <v>0</v>
      </c>
      <c r="HZ221">
        <f>IF(OR(HZ139="",AND(HZ139=HZ138,HZ139=HZ140)),NA(), HZ139)</f>
        <v>0</v>
      </c>
      <c r="IA221">
        <f>IF(ISNA(IB221),NA(),IA139)</f>
        <v>0</v>
      </c>
      <c r="IB221">
        <f>IF(OR(IB139="",AND(IB139=IB138,IB139=IB140)),NA(), IB139)</f>
        <v>0</v>
      </c>
      <c r="IC221">
        <f>IF(ISNA(ID221),NA(),IC139)</f>
        <v>0</v>
      </c>
      <c r="ID221">
        <f>IF(OR(ID139="",AND(ID139=ID138,ID139=ID140)),NA(), ID139)</f>
        <v>0</v>
      </c>
    </row>
    <row r="222" spans="4:238">
      <c r="E222">
        <f>IF(ISNA(F222),NA(),E140)</f>
        <v>0</v>
      </c>
      <c r="F222">
        <f>IF(OR(F140="",AND(F140=F139,F140=F141)),NA(), F140)</f>
        <v>0</v>
      </c>
      <c r="G222">
        <f>IF(ISNA(H222),NA(),G140)</f>
        <v>0</v>
      </c>
      <c r="H222">
        <f>IF(OR(H140="",AND(H140=H139,H140=H141)),NA(), H140)</f>
        <v>0</v>
      </c>
      <c r="I222">
        <f>IF(ISNA(J222),NA(),I140)</f>
        <v>0</v>
      </c>
      <c r="J222">
        <f>IF(OR(J140="",AND(J140=J139,J140=J141)),NA(), J140)</f>
        <v>0</v>
      </c>
      <c r="K222">
        <f>IF(ISNA(L222),NA(),K140)</f>
        <v>0</v>
      </c>
      <c r="L222">
        <f>IF(OR(L140="",AND(L140=L139,L140=L141)),NA(), L140)</f>
        <v>0</v>
      </c>
      <c r="M222">
        <f>IF(ISNA(N222),NA(),M140)</f>
        <v>0</v>
      </c>
      <c r="N222">
        <f>IF(OR(N140="",AND(N140=N139,N140=N141)),NA(), N140)</f>
        <v>0</v>
      </c>
      <c r="O222">
        <f>IF(ISNA(P222),NA(),O140)</f>
        <v>0</v>
      </c>
      <c r="P222">
        <f>IF(OR(P140="",AND(P140=P139,P140=P141)),NA(), P140)</f>
        <v>0</v>
      </c>
      <c r="Q222">
        <f>IF(ISNA(R222),NA(),Q140)</f>
        <v>0</v>
      </c>
      <c r="R222">
        <f>IF(OR(R140="",AND(R140=R139,R140=R141)),NA(), R140)</f>
        <v>0</v>
      </c>
      <c r="S222">
        <f>IF(ISNA(T222),NA(),S140)</f>
        <v>0</v>
      </c>
      <c r="T222">
        <f>IF(OR(T140="",AND(T140=T139,T140=T141)),NA(), T140)</f>
        <v>0</v>
      </c>
      <c r="U222">
        <f>IF(ISNA(V222),NA(),U140)</f>
        <v>0</v>
      </c>
      <c r="V222">
        <f>IF(OR(V140="",AND(V140=V139,V140=V141)),NA(), V140)</f>
        <v>0</v>
      </c>
      <c r="W222">
        <f>IF(ISNA(X222),NA(),W140)</f>
        <v>0</v>
      </c>
      <c r="X222">
        <f>IF(OR(X140="",AND(X140=X139,X140=X141)),NA(), X140)</f>
        <v>0</v>
      </c>
      <c r="Y222">
        <f>IF(ISNA(Z222),NA(),Y140)</f>
        <v>0</v>
      </c>
      <c r="Z222">
        <f>IF(OR(Z140="",AND(Z140=Z139,Z140=Z141)),NA(), Z140)</f>
        <v>0</v>
      </c>
      <c r="AA222">
        <f>IF(ISNA(AB222),NA(),AA140)</f>
        <v>0</v>
      </c>
      <c r="AB222">
        <f>IF(OR(AB140="",AND(AB140=AB139,AB140=AB141)),NA(), AB140)</f>
        <v>0</v>
      </c>
      <c r="AC222">
        <f>IF(ISNA(AD222),NA(),AC140)</f>
        <v>0</v>
      </c>
      <c r="AD222">
        <f>IF(OR(AD140="",AND(AD140=AD139,AD140=AD141)),NA(), AD140)</f>
        <v>0</v>
      </c>
      <c r="AE222">
        <f>IF(ISNA(AF222),NA(),AE140)</f>
        <v>0</v>
      </c>
      <c r="AF222">
        <f>IF(OR(AF140="",AND(AF140=AF139,AF140=AF141)),NA(), AF140)</f>
        <v>0</v>
      </c>
      <c r="AG222">
        <f>IF(ISNA(AH222),NA(),AG140)</f>
        <v>0</v>
      </c>
      <c r="AH222">
        <f>IF(OR(AH140="",AND(AH140=AH139,AH140=AH141)),NA(), AH140)</f>
        <v>0</v>
      </c>
      <c r="AI222">
        <f>IF(ISNA(AJ222),NA(),AI140)</f>
        <v>0</v>
      </c>
      <c r="AJ222">
        <f>IF(OR(AJ140="",AND(AJ140=AJ139,AJ140=AJ141)),NA(), AJ140)</f>
        <v>0</v>
      </c>
      <c r="AK222">
        <f>IF(ISNA(AL222),NA(),AK140)</f>
        <v>0</v>
      </c>
      <c r="AL222">
        <f>IF(OR(AL140="",AND(AL140=AL139,AL140=AL141)),NA(), AL140)</f>
        <v>0</v>
      </c>
      <c r="AM222">
        <f>IF(ISNA(AN222),NA(),AM140)</f>
        <v>0</v>
      </c>
      <c r="AN222">
        <f>IF(OR(AN140="",AND(AN140=AN139,AN140=AN141)),NA(), AN140)</f>
        <v>0</v>
      </c>
      <c r="AO222">
        <f>IF(ISNA(AP222),NA(),AO140)</f>
        <v>0</v>
      </c>
      <c r="AP222">
        <f>IF(OR(AP140="",AND(AP140=AP139,AP140=AP141)),NA(), AP140)</f>
        <v>0</v>
      </c>
      <c r="AQ222">
        <f>IF(ISNA(AR222),NA(),AQ140)</f>
        <v>0</v>
      </c>
      <c r="AR222">
        <f>IF(OR(AR140="",AND(AR140=AR139,AR140=AR141)),NA(), AR140)</f>
        <v>0</v>
      </c>
      <c r="AS222">
        <f>IF(ISNA(AT222),NA(),AS140)</f>
        <v>0</v>
      </c>
      <c r="AT222">
        <f>IF(OR(AT140="",AND(AT140=AT139,AT140=AT141)),NA(), AT140)</f>
        <v>0</v>
      </c>
      <c r="AU222">
        <f>IF(ISNA(AV222),NA(),AU140)</f>
        <v>0</v>
      </c>
      <c r="AV222">
        <f>IF(OR(AV140="",AND(AV140=AV139,AV140=AV141)),NA(), AV140)</f>
        <v>0</v>
      </c>
      <c r="AW222">
        <f>IF(ISNA(AX222),NA(),AW140)</f>
        <v>0</v>
      </c>
      <c r="AX222">
        <f>IF(OR(AX140="",AND(AX140=AX139,AX140=AX141)),NA(), AX140)</f>
        <v>0</v>
      </c>
      <c r="AY222">
        <f>IF(ISNA(AZ222),NA(),AY140)</f>
        <v>0</v>
      </c>
      <c r="AZ222">
        <f>IF(OR(AZ140="",AND(AZ140=AZ139,AZ140=AZ141)),NA(), AZ140)</f>
        <v>0</v>
      </c>
      <c r="BA222">
        <f>IF(ISNA(BB222),NA(),BA140)</f>
        <v>0</v>
      </c>
      <c r="BB222">
        <f>IF(OR(BB140="",AND(BB140=BB139,BB140=BB141)),NA(), BB140)</f>
        <v>0</v>
      </c>
      <c r="BC222">
        <f>IF(ISNA(BD222),NA(),BC140)</f>
        <v>0</v>
      </c>
      <c r="BD222">
        <f>IF(OR(BD140="",AND(BD140=BD139,BD140=BD141)),NA(), BD140)</f>
        <v>0</v>
      </c>
      <c r="BE222">
        <f>IF(ISNA(BF222),NA(),BE140)</f>
        <v>0</v>
      </c>
      <c r="BF222">
        <f>IF(OR(BF140="",AND(BF140=BF139,BF140=BF141)),NA(), BF140)</f>
        <v>0</v>
      </c>
      <c r="BG222">
        <f>IF(ISNA(BH222),NA(),BG140)</f>
        <v>0</v>
      </c>
      <c r="BH222">
        <f>IF(OR(BH140="",AND(BH140=BH139,BH140=BH141)),NA(), BH140)</f>
        <v>0</v>
      </c>
      <c r="BI222">
        <f>IF(ISNA(BJ222),NA(),BI140)</f>
        <v>0</v>
      </c>
      <c r="BJ222">
        <f>IF(OR(BJ140="",AND(BJ140=BJ139,BJ140=BJ141)),NA(), BJ140)</f>
        <v>0</v>
      </c>
      <c r="BK222">
        <f>IF(ISNA(BL222),NA(),BK140)</f>
        <v>0</v>
      </c>
      <c r="BL222">
        <f>IF(OR(BL140="",AND(BL140=BL139,BL140=BL141)),NA(), BL140)</f>
        <v>0</v>
      </c>
      <c r="BM222">
        <f>IF(ISNA(BN222),NA(),BM140)</f>
        <v>0</v>
      </c>
      <c r="BN222">
        <f>IF(OR(BN140="",AND(BN140=BN139,BN140=BN141)),NA(), BN140)</f>
        <v>0</v>
      </c>
      <c r="BO222">
        <f>IF(ISNA(BP222),NA(),BO140)</f>
        <v>0</v>
      </c>
      <c r="BP222">
        <f>IF(OR(BP140="",AND(BP140=BP139,BP140=BP141)),NA(), BP140)</f>
        <v>0</v>
      </c>
      <c r="BQ222">
        <f>IF(ISNA(BR222),NA(),BQ140)</f>
        <v>0</v>
      </c>
      <c r="BR222">
        <f>IF(OR(BR140="",AND(BR140=BR139,BR140=BR141)),NA(), BR140)</f>
        <v>0</v>
      </c>
      <c r="BS222">
        <f>IF(ISNA(BT222),NA(),BS140)</f>
        <v>0</v>
      </c>
      <c r="BT222">
        <f>IF(OR(BT140="",AND(BT140=BT139,BT140=BT141)),NA(), BT140)</f>
        <v>0</v>
      </c>
      <c r="BU222">
        <f>IF(ISNA(BV222),NA(),BU140)</f>
        <v>0</v>
      </c>
      <c r="BV222">
        <f>IF(OR(BV140="",AND(BV140=BV139,BV140=BV141)),NA(), BV140)</f>
        <v>0</v>
      </c>
      <c r="BW222">
        <f>IF(ISNA(BX222),NA(),BW140)</f>
        <v>0</v>
      </c>
      <c r="BX222">
        <f>IF(OR(BX140="",AND(BX140=BX139,BX140=BX141)),NA(), BX140)</f>
        <v>0</v>
      </c>
      <c r="BY222">
        <f>IF(ISNA(BZ222),NA(),BY140)</f>
        <v>0</v>
      </c>
      <c r="BZ222">
        <f>IF(OR(BZ140="",AND(BZ140=BZ139,BZ140=BZ141)),NA(), BZ140)</f>
        <v>0</v>
      </c>
      <c r="CA222">
        <f>IF(ISNA(CB222),NA(),CA140)</f>
        <v>0</v>
      </c>
      <c r="CB222">
        <f>IF(OR(CB140="",AND(CB140=CB139,CB140=CB141)),NA(), CB140)</f>
        <v>0</v>
      </c>
      <c r="CC222">
        <f>IF(ISNA(CD222),NA(),CC140)</f>
        <v>0</v>
      </c>
      <c r="CD222">
        <f>IF(OR(CD140="",AND(CD140=CD139,CD140=CD141)),NA(), CD140)</f>
        <v>0</v>
      </c>
      <c r="CE222">
        <f>IF(ISNA(CF222),NA(),CE140)</f>
        <v>0</v>
      </c>
      <c r="CF222">
        <f>IF(OR(CF140="",AND(CF140=CF139,CF140=CF141)),NA(), CF140)</f>
        <v>0</v>
      </c>
      <c r="CG222">
        <f>IF(ISNA(CH222),NA(),CG140)</f>
        <v>0</v>
      </c>
      <c r="CH222">
        <f>IF(OR(CH140="",AND(CH140=CH139,CH140=CH141)),NA(), CH140)</f>
        <v>0</v>
      </c>
      <c r="CI222">
        <f>IF(ISNA(CJ222),NA(),CI140)</f>
        <v>0</v>
      </c>
      <c r="CJ222">
        <f>IF(OR(CJ140="",AND(CJ140=CJ139,CJ140=CJ141)),NA(), CJ140)</f>
        <v>0</v>
      </c>
      <c r="CK222">
        <f>IF(ISNA(CL222),NA(),CK140)</f>
        <v>0</v>
      </c>
      <c r="CL222">
        <f>IF(OR(CL140="",AND(CL140=CL139,CL140=CL141)),NA(), CL140)</f>
        <v>0</v>
      </c>
      <c r="CM222">
        <f>IF(ISNA(CN222),NA(),CM140)</f>
        <v>0</v>
      </c>
      <c r="CN222">
        <f>IF(OR(CN140="",AND(CN140=CN139,CN140=CN141)),NA(), CN140)</f>
        <v>0</v>
      </c>
      <c r="CO222">
        <f>IF(ISNA(CP222),NA(),CO140)</f>
        <v>0</v>
      </c>
      <c r="CP222">
        <f>IF(OR(CP140="",AND(CP140=CP139,CP140=CP141)),NA(), CP140)</f>
        <v>0</v>
      </c>
      <c r="CQ222">
        <f>IF(ISNA(CR222),NA(),CQ140)</f>
        <v>0</v>
      </c>
      <c r="CR222">
        <f>IF(OR(CR140="",AND(CR140=CR139,CR140=CR141)),NA(), CR140)</f>
        <v>0</v>
      </c>
      <c r="CS222">
        <f>IF(ISNA(CT222),NA(),CS140)</f>
        <v>0</v>
      </c>
      <c r="CT222">
        <f>IF(OR(CT140="",AND(CT140=CT139,CT140=CT141)),NA(), CT140)</f>
        <v>0</v>
      </c>
      <c r="CU222">
        <f>IF(ISNA(CV222),NA(),CU140)</f>
        <v>0</v>
      </c>
      <c r="CV222">
        <f>IF(OR(CV140="",AND(CV140=CV139,CV140=CV141)),NA(), CV140)</f>
        <v>0</v>
      </c>
      <c r="CW222">
        <f>IF(ISNA(CX222),NA(),CW140)</f>
        <v>0</v>
      </c>
      <c r="CX222">
        <f>IF(OR(CX140="",AND(CX140=CX139,CX140=CX141)),NA(), CX140)</f>
        <v>0</v>
      </c>
      <c r="CY222">
        <f>IF(ISNA(CZ222),NA(),CY140)</f>
        <v>0</v>
      </c>
      <c r="CZ222">
        <f>IF(OR(CZ140="",AND(CZ140=CZ139,CZ140=CZ141)),NA(), CZ140)</f>
        <v>0</v>
      </c>
      <c r="DA222">
        <f>IF(ISNA(DB222),NA(),DA140)</f>
        <v>0</v>
      </c>
      <c r="DB222">
        <f>IF(OR(DB140="",AND(DB140=DB139,DB140=DB141)),NA(), DB140)</f>
        <v>0</v>
      </c>
      <c r="DC222">
        <f>IF(ISNA(DD222),NA(),DC140)</f>
        <v>0</v>
      </c>
      <c r="DD222">
        <f>IF(OR(DD140="",AND(DD140=DD139,DD140=DD141)),NA(), DD140)</f>
        <v>0</v>
      </c>
      <c r="DE222">
        <f>IF(ISNA(DF222),NA(),DE140)</f>
        <v>0</v>
      </c>
      <c r="DF222">
        <f>IF(OR(DF140="",AND(DF140=DF139,DF140=DF141)),NA(), DF140)</f>
        <v>0</v>
      </c>
      <c r="DG222">
        <f>IF(ISNA(DH222),NA(),DG140)</f>
        <v>0</v>
      </c>
      <c r="DH222">
        <f>IF(OR(DH140="",AND(DH140=DH139,DH140=DH141)),NA(), DH140)</f>
        <v>0</v>
      </c>
      <c r="DI222">
        <f>IF(ISNA(DJ222),NA(),DI140)</f>
        <v>0</v>
      </c>
      <c r="DJ222">
        <f>IF(OR(DJ140="",AND(DJ140=DJ139,DJ140=DJ141)),NA(), DJ140)</f>
        <v>0</v>
      </c>
      <c r="DK222">
        <f>IF(ISNA(DL222),NA(),DK140)</f>
        <v>0</v>
      </c>
      <c r="DL222">
        <f>IF(OR(DL140="",AND(DL140=DL139,DL140=DL141)),NA(), DL140)</f>
        <v>0</v>
      </c>
      <c r="DM222">
        <f>IF(ISNA(DN222),NA(),DM140)</f>
        <v>0</v>
      </c>
      <c r="DN222">
        <f>IF(OR(DN140="",AND(DN140=DN139,DN140=DN141)),NA(), DN140)</f>
        <v>0</v>
      </c>
      <c r="DO222">
        <f>IF(ISNA(DP222),NA(),DO140)</f>
        <v>0</v>
      </c>
      <c r="DP222">
        <f>IF(OR(DP140="",AND(DP140=DP139,DP140=DP141)),NA(), DP140)</f>
        <v>0</v>
      </c>
      <c r="DS222">
        <f>IF(ISNA(DT222),NA(),DS140)</f>
        <v>0</v>
      </c>
      <c r="DT222">
        <f>IF(OR(DT140="",AND(DT140=DT139,DT140=DT141)),NA(), DT140)</f>
        <v>0</v>
      </c>
      <c r="DU222">
        <f>IF(ISNA(DV222),NA(),DU140)</f>
        <v>0</v>
      </c>
      <c r="DV222">
        <f>IF(OR(DV140="",AND(DV140=DV139,DV140=DV141)),NA(), DV140)</f>
        <v>0</v>
      </c>
      <c r="DW222">
        <f>IF(ISNA(DX222),NA(),DW140)</f>
        <v>0</v>
      </c>
      <c r="DX222">
        <f>IF(OR(DX140="",AND(DX140=DX139,DX140=DX141)),NA(), DX140)</f>
        <v>0</v>
      </c>
      <c r="DY222">
        <f>IF(ISNA(DZ222),NA(),DY140)</f>
        <v>0</v>
      </c>
      <c r="DZ222">
        <f>IF(OR(DZ140="",AND(DZ140=DZ139,DZ140=DZ141)),NA(), DZ140)</f>
        <v>0</v>
      </c>
      <c r="EA222">
        <f>IF(ISNA(EB222),NA(),EA140)</f>
        <v>0</v>
      </c>
      <c r="EB222">
        <f>IF(OR(EB140="",AND(EB140=EB139,EB140=EB141)),NA(), EB140)</f>
        <v>0</v>
      </c>
      <c r="EC222">
        <f>IF(ISNA(ED222),NA(),EC140)</f>
        <v>0</v>
      </c>
      <c r="ED222">
        <f>IF(OR(ED140="",AND(ED140=ED139,ED140=ED141)),NA(), ED140)</f>
        <v>0</v>
      </c>
      <c r="EE222">
        <f>IF(ISNA(EF222),NA(),EE140)</f>
        <v>0</v>
      </c>
      <c r="EF222">
        <f>IF(OR(EF140="",AND(EF140=EF139,EF140=EF141)),NA(), EF140)</f>
        <v>0</v>
      </c>
      <c r="EG222">
        <f>IF(ISNA(EH222),NA(),EG140)</f>
        <v>0</v>
      </c>
      <c r="EH222">
        <f>IF(OR(EH140="",AND(EH140=EH139,EH140=EH141)),NA(), EH140)</f>
        <v>0</v>
      </c>
      <c r="EI222">
        <f>IF(ISNA(EJ222),NA(),EI140)</f>
        <v>0</v>
      </c>
      <c r="EJ222">
        <f>IF(OR(EJ140="",AND(EJ140=EJ139,EJ140=EJ141)),NA(), EJ140)</f>
        <v>0</v>
      </c>
      <c r="EK222">
        <f>IF(ISNA(EL222),NA(),EK140)</f>
        <v>0</v>
      </c>
      <c r="EL222">
        <f>IF(OR(EL140="",AND(EL140=EL139,EL140=EL141)),NA(), EL140)</f>
        <v>0</v>
      </c>
      <c r="EM222">
        <f>IF(ISNA(EN222),NA(),EM140)</f>
        <v>0</v>
      </c>
      <c r="EN222">
        <f>IF(OR(EN140="",AND(EN140=EN139,EN140=EN141)),NA(), EN140)</f>
        <v>0</v>
      </c>
      <c r="EO222">
        <f>IF(ISNA(EP222),NA(),EO140)</f>
        <v>0</v>
      </c>
      <c r="EP222">
        <f>IF(OR(EP140="",AND(EP140=EP139,EP140=EP141)),NA(), EP140)</f>
        <v>0</v>
      </c>
      <c r="EQ222">
        <f>IF(ISNA(ER222),NA(),EQ140)</f>
        <v>0</v>
      </c>
      <c r="ER222">
        <f>IF(OR(ER140="",AND(ER140=ER139,ER140=ER141)),NA(), ER140)</f>
        <v>0</v>
      </c>
      <c r="ES222">
        <f>IF(ISNA(ET222),NA(),ES140)</f>
        <v>0</v>
      </c>
      <c r="ET222">
        <f>IF(OR(ET140="",AND(ET140=ET139,ET140=ET141)),NA(), ET140)</f>
        <v>0</v>
      </c>
      <c r="EU222">
        <f>IF(ISNA(EV222),NA(),EU140)</f>
        <v>0</v>
      </c>
      <c r="EV222">
        <f>IF(OR(EV140="",AND(EV140=EV139,EV140=EV141)),NA(), EV140)</f>
        <v>0</v>
      </c>
      <c r="EW222">
        <f>IF(ISNA(EX222),NA(),EW140)</f>
        <v>0</v>
      </c>
      <c r="EX222">
        <f>IF(OR(EX140="",AND(EX140=EX139,EX140=EX141)),NA(), EX140)</f>
        <v>0</v>
      </c>
      <c r="EY222">
        <f>IF(ISNA(EZ222),NA(),EY140)</f>
        <v>0</v>
      </c>
      <c r="EZ222">
        <f>IF(OR(EZ140="",AND(EZ140=EZ139,EZ140=EZ141)),NA(), EZ140)</f>
        <v>0</v>
      </c>
      <c r="FA222">
        <f>IF(ISNA(FB222),NA(),FA140)</f>
        <v>0</v>
      </c>
      <c r="FB222">
        <f>IF(OR(FB140="",AND(FB140=FB139,FB140=FB141)),NA(), FB140)</f>
        <v>0</v>
      </c>
      <c r="FC222">
        <f>IF(ISNA(FD222),NA(),FC140)</f>
        <v>0</v>
      </c>
      <c r="FD222">
        <f>IF(OR(FD140="",AND(FD140=FD139,FD140=FD141)),NA(), FD140)</f>
        <v>0</v>
      </c>
      <c r="FE222">
        <f>IF(ISNA(FF222),NA(),FE140)</f>
        <v>0</v>
      </c>
      <c r="FF222">
        <f>IF(OR(FF140="",AND(FF140=FF139,FF140=FF141)),NA(), FF140)</f>
        <v>0</v>
      </c>
      <c r="FG222">
        <f>IF(ISNA(FH222),NA(),FG140)</f>
        <v>0</v>
      </c>
      <c r="FH222">
        <f>IF(OR(FH140="",AND(FH140=FH139,FH140=FH141)),NA(), FH140)</f>
        <v>0</v>
      </c>
      <c r="FI222">
        <f>IF(ISNA(FJ222),NA(),FI140)</f>
        <v>0</v>
      </c>
      <c r="FJ222">
        <f>IF(OR(FJ140="",AND(FJ140=FJ139,FJ140=FJ141)),NA(), FJ140)</f>
        <v>0</v>
      </c>
      <c r="FK222">
        <f>IF(ISNA(FL222),NA(),FK140)</f>
        <v>0</v>
      </c>
      <c r="FL222">
        <f>IF(OR(FL140="",AND(FL140=FL139,FL140=FL141)),NA(), FL140)</f>
        <v>0</v>
      </c>
      <c r="FM222">
        <f>IF(ISNA(FN222),NA(),FM140)</f>
        <v>0</v>
      </c>
      <c r="FN222">
        <f>IF(OR(FN140="",AND(FN140=FN139,FN140=FN141)),NA(), FN140)</f>
        <v>0</v>
      </c>
      <c r="FO222">
        <f>IF(ISNA(FP222),NA(),FO140)</f>
        <v>0</v>
      </c>
      <c r="FP222">
        <f>IF(OR(FP140="",AND(FP140=FP139,FP140=FP141)),NA(), FP140)</f>
        <v>0</v>
      </c>
      <c r="FQ222">
        <f>IF(ISNA(FR222),NA(),FQ140)</f>
        <v>0</v>
      </c>
      <c r="FR222">
        <f>IF(OR(FR140="",AND(FR140=FR139,FR140=FR141)),NA(), FR140)</f>
        <v>0</v>
      </c>
      <c r="FS222">
        <f>IF(ISNA(FT222),NA(),FS140)</f>
        <v>0</v>
      </c>
      <c r="FT222">
        <f>IF(OR(FT140="",AND(FT140=FT139,FT140=FT141)),NA(), FT140)</f>
        <v>0</v>
      </c>
      <c r="FU222">
        <f>IF(ISNA(FV222),NA(),FU140)</f>
        <v>0</v>
      </c>
      <c r="FV222">
        <f>IF(OR(FV140="",AND(FV140=FV139,FV140=FV141)),NA(), FV140)</f>
        <v>0</v>
      </c>
      <c r="FW222">
        <f>IF(ISNA(FX222),NA(),FW140)</f>
        <v>0</v>
      </c>
      <c r="FX222">
        <f>IF(OR(FX140="",AND(FX140=FX139,FX140=FX141)),NA(), FX140)</f>
        <v>0</v>
      </c>
      <c r="FY222">
        <f>IF(ISNA(FZ222),NA(),FY140)</f>
        <v>0</v>
      </c>
      <c r="FZ222">
        <f>IF(OR(FZ140="",AND(FZ140=FZ139,FZ140=FZ141)),NA(), FZ140)</f>
        <v>0</v>
      </c>
      <c r="GA222">
        <f>IF(ISNA(GB222),NA(),GA140)</f>
        <v>0</v>
      </c>
      <c r="GB222">
        <f>IF(OR(GB140="",AND(GB140=GB139,GB140=GB141)),NA(), GB140)</f>
        <v>0</v>
      </c>
      <c r="GC222">
        <f>IF(ISNA(GD222),NA(),GC140)</f>
        <v>0</v>
      </c>
      <c r="GD222">
        <f>IF(OR(GD140="",AND(GD140=GD139,GD140=GD141)),NA(), GD140)</f>
        <v>0</v>
      </c>
      <c r="GE222">
        <f>IF(ISNA(GF222),NA(),GE140)</f>
        <v>0</v>
      </c>
      <c r="GF222">
        <f>IF(OR(GF140="",AND(GF140=GF139,GF140=GF141)),NA(), GF140)</f>
        <v>0</v>
      </c>
      <c r="GG222">
        <f>IF(ISNA(GH222),NA(),GG140)</f>
        <v>0</v>
      </c>
      <c r="GH222">
        <f>IF(OR(GH140="",AND(GH140=GH139,GH140=GH141)),NA(), GH140)</f>
        <v>0</v>
      </c>
      <c r="GI222">
        <f>IF(ISNA(GJ222),NA(),GI140)</f>
        <v>0</v>
      </c>
      <c r="GJ222">
        <f>IF(OR(GJ140="",AND(GJ140=GJ139,GJ140=GJ141)),NA(), GJ140)</f>
        <v>0</v>
      </c>
      <c r="GK222">
        <f>IF(ISNA(GL222),NA(),GK140)</f>
        <v>0</v>
      </c>
      <c r="GL222">
        <f>IF(OR(GL140="",AND(GL140=GL139,GL140=GL141)),NA(), GL140)</f>
        <v>0</v>
      </c>
      <c r="GM222">
        <f>IF(ISNA(GN222),NA(),GM140)</f>
        <v>0</v>
      </c>
      <c r="GN222">
        <f>IF(OR(GN140="",AND(GN140=GN139,GN140=GN141)),NA(), GN140)</f>
        <v>0</v>
      </c>
      <c r="GO222">
        <f>IF(ISNA(GP222),NA(),GO140)</f>
        <v>0</v>
      </c>
      <c r="GP222">
        <f>IF(OR(GP140="",AND(GP140=GP139,GP140=GP141)),NA(), GP140)</f>
        <v>0</v>
      </c>
      <c r="GQ222">
        <f>IF(ISNA(GR222),NA(),GQ140)</f>
        <v>0</v>
      </c>
      <c r="GR222">
        <f>IF(OR(GR140="",AND(GR140=GR139,GR140=GR141)),NA(), GR140)</f>
        <v>0</v>
      </c>
      <c r="GS222">
        <f>IF(ISNA(GT222),NA(),GS140)</f>
        <v>0</v>
      </c>
      <c r="GT222">
        <f>IF(OR(GT140="",AND(GT140=GT139,GT140=GT141)),NA(), GT140)</f>
        <v>0</v>
      </c>
      <c r="GU222">
        <f>IF(ISNA(GV222),NA(),GU140)</f>
        <v>0</v>
      </c>
      <c r="GV222">
        <f>IF(OR(GV140="",AND(GV140=GV139,GV140=GV141)),NA(), GV140)</f>
        <v>0</v>
      </c>
      <c r="GW222">
        <f>IF(ISNA(GX222),NA(),GW140)</f>
        <v>0</v>
      </c>
      <c r="GX222">
        <f>IF(OR(GX140="",AND(GX140=GX139,GX140=GX141)),NA(), GX140)</f>
        <v>0</v>
      </c>
      <c r="GY222">
        <f>IF(ISNA(GZ222),NA(),GY140)</f>
        <v>0</v>
      </c>
      <c r="GZ222">
        <f>IF(OR(GZ140="",AND(GZ140=GZ139,GZ140=GZ141)),NA(), GZ140)</f>
        <v>0</v>
      </c>
      <c r="HA222">
        <f>IF(ISNA(HB222),NA(),HA140)</f>
        <v>0</v>
      </c>
      <c r="HB222">
        <f>IF(OR(HB140="",AND(HB140=HB139,HB140=HB141)),NA(), HB140)</f>
        <v>0</v>
      </c>
      <c r="HC222">
        <f>IF(ISNA(HD222),NA(),HC140)</f>
        <v>0</v>
      </c>
      <c r="HD222">
        <f>IF(OR(HD140="",AND(HD140=HD139,HD140=HD141)),NA(), HD140)</f>
        <v>0</v>
      </c>
      <c r="HE222">
        <f>IF(ISNA(HF222),NA(),HE140)</f>
        <v>0</v>
      </c>
      <c r="HF222">
        <f>IF(OR(HF140="",AND(HF140=HF139,HF140=HF141)),NA(), HF140)</f>
        <v>0</v>
      </c>
      <c r="HG222">
        <f>IF(ISNA(HH222),NA(),HG140)</f>
        <v>0</v>
      </c>
      <c r="HH222">
        <f>IF(OR(HH140="",AND(HH140=HH139,HH140=HH141)),NA(), HH140)</f>
        <v>0</v>
      </c>
      <c r="HI222">
        <f>IF(ISNA(HJ222),NA(),HI140)</f>
        <v>0</v>
      </c>
      <c r="HJ222">
        <f>IF(OR(HJ140="",AND(HJ140=HJ139,HJ140=HJ141)),NA(), HJ140)</f>
        <v>0</v>
      </c>
      <c r="HK222">
        <f>IF(ISNA(HL222),NA(),HK140)</f>
        <v>0</v>
      </c>
      <c r="HL222">
        <f>IF(OR(HL140="",AND(HL140=HL139,HL140=HL141)),NA(), HL140)</f>
        <v>0</v>
      </c>
      <c r="HM222">
        <f>IF(ISNA(HN222),NA(),HM140)</f>
        <v>0</v>
      </c>
      <c r="HN222">
        <f>IF(OR(HN140="",AND(HN140=HN139,HN140=HN141)),NA(), HN140)</f>
        <v>0</v>
      </c>
      <c r="HO222">
        <f>IF(ISNA(HP222),NA(),HO140)</f>
        <v>0</v>
      </c>
      <c r="HP222">
        <f>IF(OR(HP140="",AND(HP140=HP139,HP140=HP141)),NA(), HP140)</f>
        <v>0</v>
      </c>
      <c r="HQ222">
        <f>IF(ISNA(HR222),NA(),HQ140)</f>
        <v>0</v>
      </c>
      <c r="HR222">
        <f>IF(OR(HR140="",AND(HR140=HR139,HR140=HR141)),NA(), HR140)</f>
        <v>0</v>
      </c>
      <c r="HS222">
        <f>IF(ISNA(HT222),NA(),HS140)</f>
        <v>0</v>
      </c>
      <c r="HT222">
        <f>IF(OR(HT140="",AND(HT140=HT139,HT140=HT141)),NA(), HT140)</f>
        <v>0</v>
      </c>
      <c r="HU222">
        <f>IF(ISNA(HV222),NA(),HU140)</f>
        <v>0</v>
      </c>
      <c r="HV222">
        <f>IF(OR(HV140="",AND(HV140=HV139,HV140=HV141)),NA(), HV140)</f>
        <v>0</v>
      </c>
      <c r="HW222">
        <f>IF(ISNA(HX222),NA(),HW140)</f>
        <v>0</v>
      </c>
      <c r="HX222">
        <f>IF(OR(HX140="",AND(HX140=HX139,HX140=HX141)),NA(), HX140)</f>
        <v>0</v>
      </c>
      <c r="HY222">
        <f>IF(ISNA(HZ222),NA(),HY140)</f>
        <v>0</v>
      </c>
      <c r="HZ222">
        <f>IF(OR(HZ140="",AND(HZ140=HZ139,HZ140=HZ141)),NA(), HZ140)</f>
        <v>0</v>
      </c>
      <c r="IA222">
        <f>IF(ISNA(IB222),NA(),IA140)</f>
        <v>0</v>
      </c>
      <c r="IB222">
        <f>IF(OR(IB140="",AND(IB140=IB139,IB140=IB141)),NA(), IB140)</f>
        <v>0</v>
      </c>
      <c r="IC222">
        <f>IF(ISNA(ID222),NA(),IC140)</f>
        <v>0</v>
      </c>
      <c r="ID222">
        <f>IF(OR(ID140="",AND(ID140=ID139,ID140=ID141)),NA(), ID140)</f>
        <v>0</v>
      </c>
    </row>
    <row r="223" spans="4:238">
      <c r="E223">
        <f>IF(ISNA(F223),NA(),E141)</f>
        <v>0</v>
      </c>
      <c r="F223">
        <f>IF(OR(F141="",AND(F141=F140,F141=F142)),NA(), F141)</f>
        <v>0</v>
      </c>
      <c r="G223">
        <f>IF(ISNA(H223),NA(),G141)</f>
        <v>0</v>
      </c>
      <c r="H223">
        <f>IF(OR(H141="",AND(H141=H140,H141=H142)),NA(), H141)</f>
        <v>0</v>
      </c>
      <c r="I223">
        <f>IF(ISNA(J223),NA(),I141)</f>
        <v>0</v>
      </c>
      <c r="J223">
        <f>IF(OR(J141="",AND(J141=J140,J141=J142)),NA(), J141)</f>
        <v>0</v>
      </c>
      <c r="K223">
        <f>IF(ISNA(L223),NA(),K141)</f>
        <v>0</v>
      </c>
      <c r="L223">
        <f>IF(OR(L141="",AND(L141=L140,L141=L142)),NA(), L141)</f>
        <v>0</v>
      </c>
      <c r="M223">
        <f>IF(ISNA(N223),NA(),M141)</f>
        <v>0</v>
      </c>
      <c r="N223">
        <f>IF(OR(N141="",AND(N141=N140,N141=N142)),NA(), N141)</f>
        <v>0</v>
      </c>
      <c r="O223">
        <f>IF(ISNA(P223),NA(),O141)</f>
        <v>0</v>
      </c>
      <c r="P223">
        <f>IF(OR(P141="",AND(P141=P140,P141=P142)),NA(), P141)</f>
        <v>0</v>
      </c>
      <c r="Q223">
        <f>IF(ISNA(R223),NA(),Q141)</f>
        <v>0</v>
      </c>
      <c r="R223">
        <f>IF(OR(R141="",AND(R141=R140,R141=R142)),NA(), R141)</f>
        <v>0</v>
      </c>
      <c r="S223">
        <f>IF(ISNA(T223),NA(),S141)</f>
        <v>0</v>
      </c>
      <c r="T223">
        <f>IF(OR(T141="",AND(T141=T140,T141=T142)),NA(), T141)</f>
        <v>0</v>
      </c>
      <c r="U223">
        <f>IF(ISNA(V223),NA(),U141)</f>
        <v>0</v>
      </c>
      <c r="V223">
        <f>IF(OR(V141="",AND(V141=V140,V141=V142)),NA(), V141)</f>
        <v>0</v>
      </c>
      <c r="W223">
        <f>IF(ISNA(X223),NA(),W141)</f>
        <v>0</v>
      </c>
      <c r="X223">
        <f>IF(OR(X141="",AND(X141=X140,X141=X142)),NA(), X141)</f>
        <v>0</v>
      </c>
      <c r="Y223">
        <f>IF(ISNA(Z223),NA(),Y141)</f>
        <v>0</v>
      </c>
      <c r="Z223">
        <f>IF(OR(Z141="",AND(Z141=Z140,Z141=Z142)),NA(), Z141)</f>
        <v>0</v>
      </c>
      <c r="AA223">
        <f>IF(ISNA(AB223),NA(),AA141)</f>
        <v>0</v>
      </c>
      <c r="AB223">
        <f>IF(OR(AB141="",AND(AB141=AB140,AB141=AB142)),NA(), AB141)</f>
        <v>0</v>
      </c>
      <c r="AC223">
        <f>IF(ISNA(AD223),NA(),AC141)</f>
        <v>0</v>
      </c>
      <c r="AD223">
        <f>IF(OR(AD141="",AND(AD141=AD140,AD141=AD142)),NA(), AD141)</f>
        <v>0</v>
      </c>
      <c r="AE223">
        <f>IF(ISNA(AF223),NA(),AE141)</f>
        <v>0</v>
      </c>
      <c r="AF223">
        <f>IF(OR(AF141="",AND(AF141=AF140,AF141=AF142)),NA(), AF141)</f>
        <v>0</v>
      </c>
      <c r="AG223">
        <f>IF(ISNA(AH223),NA(),AG141)</f>
        <v>0</v>
      </c>
      <c r="AH223">
        <f>IF(OR(AH141="",AND(AH141=AH140,AH141=AH142)),NA(), AH141)</f>
        <v>0</v>
      </c>
      <c r="AI223">
        <f>IF(ISNA(AJ223),NA(),AI141)</f>
        <v>0</v>
      </c>
      <c r="AJ223">
        <f>IF(OR(AJ141="",AND(AJ141=AJ140,AJ141=AJ142)),NA(), AJ141)</f>
        <v>0</v>
      </c>
      <c r="AK223">
        <f>IF(ISNA(AL223),NA(),AK141)</f>
        <v>0</v>
      </c>
      <c r="AL223">
        <f>IF(OR(AL141="",AND(AL141=AL140,AL141=AL142)),NA(), AL141)</f>
        <v>0</v>
      </c>
      <c r="AM223">
        <f>IF(ISNA(AN223),NA(),AM141)</f>
        <v>0</v>
      </c>
      <c r="AN223">
        <f>IF(OR(AN141="",AND(AN141=AN140,AN141=AN142)),NA(), AN141)</f>
        <v>0</v>
      </c>
      <c r="AO223">
        <f>IF(ISNA(AP223),NA(),AO141)</f>
        <v>0</v>
      </c>
      <c r="AP223">
        <f>IF(OR(AP141="",AND(AP141=AP140,AP141=AP142)),NA(), AP141)</f>
        <v>0</v>
      </c>
      <c r="AQ223">
        <f>IF(ISNA(AR223),NA(),AQ141)</f>
        <v>0</v>
      </c>
      <c r="AR223">
        <f>IF(OR(AR141="",AND(AR141=AR140,AR141=AR142)),NA(), AR141)</f>
        <v>0</v>
      </c>
      <c r="AS223">
        <f>IF(ISNA(AT223),NA(),AS141)</f>
        <v>0</v>
      </c>
      <c r="AT223">
        <f>IF(OR(AT141="",AND(AT141=AT140,AT141=AT142)),NA(), AT141)</f>
        <v>0</v>
      </c>
      <c r="AU223">
        <f>IF(ISNA(AV223),NA(),AU141)</f>
        <v>0</v>
      </c>
      <c r="AV223">
        <f>IF(OR(AV141="",AND(AV141=AV140,AV141=AV142)),NA(), AV141)</f>
        <v>0</v>
      </c>
      <c r="AW223">
        <f>IF(ISNA(AX223),NA(),AW141)</f>
        <v>0</v>
      </c>
      <c r="AX223">
        <f>IF(OR(AX141="",AND(AX141=AX140,AX141=AX142)),NA(), AX141)</f>
        <v>0</v>
      </c>
      <c r="AY223">
        <f>IF(ISNA(AZ223),NA(),AY141)</f>
        <v>0</v>
      </c>
      <c r="AZ223">
        <f>IF(OR(AZ141="",AND(AZ141=AZ140,AZ141=AZ142)),NA(), AZ141)</f>
        <v>0</v>
      </c>
      <c r="BA223">
        <f>IF(ISNA(BB223),NA(),BA141)</f>
        <v>0</v>
      </c>
      <c r="BB223">
        <f>IF(OR(BB141="",AND(BB141=BB140,BB141=BB142)),NA(), BB141)</f>
        <v>0</v>
      </c>
      <c r="BC223">
        <f>IF(ISNA(BD223),NA(),BC141)</f>
        <v>0</v>
      </c>
      <c r="BD223">
        <f>IF(OR(BD141="",AND(BD141=BD140,BD141=BD142)),NA(), BD141)</f>
        <v>0</v>
      </c>
      <c r="BE223">
        <f>IF(ISNA(BF223),NA(),BE141)</f>
        <v>0</v>
      </c>
      <c r="BF223">
        <f>IF(OR(BF141="",AND(BF141=BF140,BF141=BF142)),NA(), BF141)</f>
        <v>0</v>
      </c>
      <c r="BG223">
        <f>IF(ISNA(BH223),NA(),BG141)</f>
        <v>0</v>
      </c>
      <c r="BH223">
        <f>IF(OR(BH141="",AND(BH141=BH140,BH141=BH142)),NA(), BH141)</f>
        <v>0</v>
      </c>
      <c r="BI223">
        <f>IF(ISNA(BJ223),NA(),BI141)</f>
        <v>0</v>
      </c>
      <c r="BJ223">
        <f>IF(OR(BJ141="",AND(BJ141=BJ140,BJ141=BJ142)),NA(), BJ141)</f>
        <v>0</v>
      </c>
      <c r="BK223">
        <f>IF(ISNA(BL223),NA(),BK141)</f>
        <v>0</v>
      </c>
      <c r="BL223">
        <f>IF(OR(BL141="",AND(BL141=BL140,BL141=BL142)),NA(), BL141)</f>
        <v>0</v>
      </c>
      <c r="BM223">
        <f>IF(ISNA(BN223),NA(),BM141)</f>
        <v>0</v>
      </c>
      <c r="BN223">
        <f>IF(OR(BN141="",AND(BN141=BN140,BN141=BN142)),NA(), BN141)</f>
        <v>0</v>
      </c>
      <c r="BO223">
        <f>IF(ISNA(BP223),NA(),BO141)</f>
        <v>0</v>
      </c>
      <c r="BP223">
        <f>IF(OR(BP141="",AND(BP141=BP140,BP141=BP142)),NA(), BP141)</f>
        <v>0</v>
      </c>
      <c r="BQ223">
        <f>IF(ISNA(BR223),NA(),BQ141)</f>
        <v>0</v>
      </c>
      <c r="BR223">
        <f>IF(OR(BR141="",AND(BR141=BR140,BR141=BR142)),NA(), BR141)</f>
        <v>0</v>
      </c>
      <c r="BS223">
        <f>IF(ISNA(BT223),NA(),BS141)</f>
        <v>0</v>
      </c>
      <c r="BT223">
        <f>IF(OR(BT141="",AND(BT141=BT140,BT141=BT142)),NA(), BT141)</f>
        <v>0</v>
      </c>
      <c r="BU223">
        <f>IF(ISNA(BV223),NA(),BU141)</f>
        <v>0</v>
      </c>
      <c r="BV223">
        <f>IF(OR(BV141="",AND(BV141=BV140,BV141=BV142)),NA(), BV141)</f>
        <v>0</v>
      </c>
      <c r="BW223">
        <f>IF(ISNA(BX223),NA(),BW141)</f>
        <v>0</v>
      </c>
      <c r="BX223">
        <f>IF(OR(BX141="",AND(BX141=BX140,BX141=BX142)),NA(), BX141)</f>
        <v>0</v>
      </c>
      <c r="BY223">
        <f>IF(ISNA(BZ223),NA(),BY141)</f>
        <v>0</v>
      </c>
      <c r="BZ223">
        <f>IF(OR(BZ141="",AND(BZ141=BZ140,BZ141=BZ142)),NA(), BZ141)</f>
        <v>0</v>
      </c>
      <c r="CA223">
        <f>IF(ISNA(CB223),NA(),CA141)</f>
        <v>0</v>
      </c>
      <c r="CB223">
        <f>IF(OR(CB141="",AND(CB141=CB140,CB141=CB142)),NA(), CB141)</f>
        <v>0</v>
      </c>
      <c r="CC223">
        <f>IF(ISNA(CD223),NA(),CC141)</f>
        <v>0</v>
      </c>
      <c r="CD223">
        <f>IF(OR(CD141="",AND(CD141=CD140,CD141=CD142)),NA(), CD141)</f>
        <v>0</v>
      </c>
      <c r="CE223">
        <f>IF(ISNA(CF223),NA(),CE141)</f>
        <v>0</v>
      </c>
      <c r="CF223">
        <f>IF(OR(CF141="",AND(CF141=CF140,CF141=CF142)),NA(), CF141)</f>
        <v>0</v>
      </c>
      <c r="CG223">
        <f>IF(ISNA(CH223),NA(),CG141)</f>
        <v>0</v>
      </c>
      <c r="CH223">
        <f>IF(OR(CH141="",AND(CH141=CH140,CH141=CH142)),NA(), CH141)</f>
        <v>0</v>
      </c>
      <c r="CI223">
        <f>IF(ISNA(CJ223),NA(),CI141)</f>
        <v>0</v>
      </c>
      <c r="CJ223">
        <f>IF(OR(CJ141="",AND(CJ141=CJ140,CJ141=CJ142)),NA(), CJ141)</f>
        <v>0</v>
      </c>
      <c r="CK223">
        <f>IF(ISNA(CL223),NA(),CK141)</f>
        <v>0</v>
      </c>
      <c r="CL223">
        <f>IF(OR(CL141="",AND(CL141=CL140,CL141=CL142)),NA(), CL141)</f>
        <v>0</v>
      </c>
      <c r="CM223">
        <f>IF(ISNA(CN223),NA(),CM141)</f>
        <v>0</v>
      </c>
      <c r="CN223">
        <f>IF(OR(CN141="",AND(CN141=CN140,CN141=CN142)),NA(), CN141)</f>
        <v>0</v>
      </c>
      <c r="CO223">
        <f>IF(ISNA(CP223),NA(),CO141)</f>
        <v>0</v>
      </c>
      <c r="CP223">
        <f>IF(OR(CP141="",AND(CP141=CP140,CP141=CP142)),NA(), CP141)</f>
        <v>0</v>
      </c>
      <c r="CQ223">
        <f>IF(ISNA(CR223),NA(),CQ141)</f>
        <v>0</v>
      </c>
      <c r="CR223">
        <f>IF(OR(CR141="",AND(CR141=CR140,CR141=CR142)),NA(), CR141)</f>
        <v>0</v>
      </c>
      <c r="CS223">
        <f>IF(ISNA(CT223),NA(),CS141)</f>
        <v>0</v>
      </c>
      <c r="CT223">
        <f>IF(OR(CT141="",AND(CT141=CT140,CT141=CT142)),NA(), CT141)</f>
        <v>0</v>
      </c>
      <c r="CU223">
        <f>IF(ISNA(CV223),NA(),CU141)</f>
        <v>0</v>
      </c>
      <c r="CV223">
        <f>IF(OR(CV141="",AND(CV141=CV140,CV141=CV142)),NA(), CV141)</f>
        <v>0</v>
      </c>
      <c r="CW223">
        <f>IF(ISNA(CX223),NA(),CW141)</f>
        <v>0</v>
      </c>
      <c r="CX223">
        <f>IF(OR(CX141="",AND(CX141=CX140,CX141=CX142)),NA(), CX141)</f>
        <v>0</v>
      </c>
      <c r="CY223">
        <f>IF(ISNA(CZ223),NA(),CY141)</f>
        <v>0</v>
      </c>
      <c r="CZ223">
        <f>IF(OR(CZ141="",AND(CZ141=CZ140,CZ141=CZ142)),NA(), CZ141)</f>
        <v>0</v>
      </c>
      <c r="DA223">
        <f>IF(ISNA(DB223),NA(),DA141)</f>
        <v>0</v>
      </c>
      <c r="DB223">
        <f>IF(OR(DB141="",AND(DB141=DB140,DB141=DB142)),NA(), DB141)</f>
        <v>0</v>
      </c>
      <c r="DC223">
        <f>IF(ISNA(DD223),NA(),DC141)</f>
        <v>0</v>
      </c>
      <c r="DD223">
        <f>IF(OR(DD141="",AND(DD141=DD140,DD141=DD142)),NA(), DD141)</f>
        <v>0</v>
      </c>
      <c r="DE223">
        <f>IF(ISNA(DF223),NA(),DE141)</f>
        <v>0</v>
      </c>
      <c r="DF223">
        <f>IF(OR(DF141="",AND(DF141=DF140,DF141=DF142)),NA(), DF141)</f>
        <v>0</v>
      </c>
      <c r="DG223">
        <f>IF(ISNA(DH223),NA(),DG141)</f>
        <v>0</v>
      </c>
      <c r="DH223">
        <f>IF(OR(DH141="",AND(DH141=DH140,DH141=DH142)),NA(), DH141)</f>
        <v>0</v>
      </c>
      <c r="DI223">
        <f>IF(ISNA(DJ223),NA(),DI141)</f>
        <v>0</v>
      </c>
      <c r="DJ223">
        <f>IF(OR(DJ141="",AND(DJ141=DJ140,DJ141=DJ142)),NA(), DJ141)</f>
        <v>0</v>
      </c>
      <c r="DK223">
        <f>IF(ISNA(DL223),NA(),DK141)</f>
        <v>0</v>
      </c>
      <c r="DL223">
        <f>IF(OR(DL141="",AND(DL141=DL140,DL141=DL142)),NA(), DL141)</f>
        <v>0</v>
      </c>
      <c r="DM223">
        <f>IF(ISNA(DN223),NA(),DM141)</f>
        <v>0</v>
      </c>
      <c r="DN223">
        <f>IF(OR(DN141="",AND(DN141=DN140,DN141=DN142)),NA(), DN141)</f>
        <v>0</v>
      </c>
      <c r="DO223">
        <f>IF(ISNA(DP223),NA(),DO141)</f>
        <v>0</v>
      </c>
      <c r="DP223">
        <f>IF(OR(DP141="",AND(DP141=DP140,DP141=DP142)),NA(), DP141)</f>
        <v>0</v>
      </c>
      <c r="DS223">
        <f>IF(ISNA(DT223),NA(),DS141)</f>
        <v>0</v>
      </c>
      <c r="DT223">
        <f>IF(OR(DT141="",AND(DT141=DT140,DT141=DT142)),NA(), DT141)</f>
        <v>0</v>
      </c>
      <c r="DU223">
        <f>IF(ISNA(DV223),NA(),DU141)</f>
        <v>0</v>
      </c>
      <c r="DV223">
        <f>IF(OR(DV141="",AND(DV141=DV140,DV141=DV142)),NA(), DV141)</f>
        <v>0</v>
      </c>
      <c r="DW223">
        <f>IF(ISNA(DX223),NA(),DW141)</f>
        <v>0</v>
      </c>
      <c r="DX223">
        <f>IF(OR(DX141="",AND(DX141=DX140,DX141=DX142)),NA(), DX141)</f>
        <v>0</v>
      </c>
      <c r="DY223">
        <f>IF(ISNA(DZ223),NA(),DY141)</f>
        <v>0</v>
      </c>
      <c r="DZ223">
        <f>IF(OR(DZ141="",AND(DZ141=DZ140,DZ141=DZ142)),NA(), DZ141)</f>
        <v>0</v>
      </c>
      <c r="EA223">
        <f>IF(ISNA(EB223),NA(),EA141)</f>
        <v>0</v>
      </c>
      <c r="EB223">
        <f>IF(OR(EB141="",AND(EB141=EB140,EB141=EB142)),NA(), EB141)</f>
        <v>0</v>
      </c>
      <c r="EC223">
        <f>IF(ISNA(ED223),NA(),EC141)</f>
        <v>0</v>
      </c>
      <c r="ED223">
        <f>IF(OR(ED141="",AND(ED141=ED140,ED141=ED142)),NA(), ED141)</f>
        <v>0</v>
      </c>
      <c r="EE223">
        <f>IF(ISNA(EF223),NA(),EE141)</f>
        <v>0</v>
      </c>
      <c r="EF223">
        <f>IF(OR(EF141="",AND(EF141=EF140,EF141=EF142)),NA(), EF141)</f>
        <v>0</v>
      </c>
      <c r="EG223">
        <f>IF(ISNA(EH223),NA(),EG141)</f>
        <v>0</v>
      </c>
      <c r="EH223">
        <f>IF(OR(EH141="",AND(EH141=EH140,EH141=EH142)),NA(), EH141)</f>
        <v>0</v>
      </c>
      <c r="EI223">
        <f>IF(ISNA(EJ223),NA(),EI141)</f>
        <v>0</v>
      </c>
      <c r="EJ223">
        <f>IF(OR(EJ141="",AND(EJ141=EJ140,EJ141=EJ142)),NA(), EJ141)</f>
        <v>0</v>
      </c>
      <c r="EK223">
        <f>IF(ISNA(EL223),NA(),EK141)</f>
        <v>0</v>
      </c>
      <c r="EL223">
        <f>IF(OR(EL141="",AND(EL141=EL140,EL141=EL142)),NA(), EL141)</f>
        <v>0</v>
      </c>
      <c r="EM223">
        <f>IF(ISNA(EN223),NA(),EM141)</f>
        <v>0</v>
      </c>
      <c r="EN223">
        <f>IF(OR(EN141="",AND(EN141=EN140,EN141=EN142)),NA(), EN141)</f>
        <v>0</v>
      </c>
      <c r="EO223">
        <f>IF(ISNA(EP223),NA(),EO141)</f>
        <v>0</v>
      </c>
      <c r="EP223">
        <f>IF(OR(EP141="",AND(EP141=EP140,EP141=EP142)),NA(), EP141)</f>
        <v>0</v>
      </c>
      <c r="EQ223">
        <f>IF(ISNA(ER223),NA(),EQ141)</f>
        <v>0</v>
      </c>
      <c r="ER223">
        <f>IF(OR(ER141="",AND(ER141=ER140,ER141=ER142)),NA(), ER141)</f>
        <v>0</v>
      </c>
      <c r="ES223">
        <f>IF(ISNA(ET223),NA(),ES141)</f>
        <v>0</v>
      </c>
      <c r="ET223">
        <f>IF(OR(ET141="",AND(ET141=ET140,ET141=ET142)),NA(), ET141)</f>
        <v>0</v>
      </c>
      <c r="EU223">
        <f>IF(ISNA(EV223),NA(),EU141)</f>
        <v>0</v>
      </c>
      <c r="EV223">
        <f>IF(OR(EV141="",AND(EV141=EV140,EV141=EV142)),NA(), EV141)</f>
        <v>0</v>
      </c>
      <c r="EW223">
        <f>IF(ISNA(EX223),NA(),EW141)</f>
        <v>0</v>
      </c>
      <c r="EX223">
        <f>IF(OR(EX141="",AND(EX141=EX140,EX141=EX142)),NA(), EX141)</f>
        <v>0</v>
      </c>
      <c r="EY223">
        <f>IF(ISNA(EZ223),NA(),EY141)</f>
        <v>0</v>
      </c>
      <c r="EZ223">
        <f>IF(OR(EZ141="",AND(EZ141=EZ140,EZ141=EZ142)),NA(), EZ141)</f>
        <v>0</v>
      </c>
      <c r="FA223">
        <f>IF(ISNA(FB223),NA(),FA141)</f>
        <v>0</v>
      </c>
      <c r="FB223">
        <f>IF(OR(FB141="",AND(FB141=FB140,FB141=FB142)),NA(), FB141)</f>
        <v>0</v>
      </c>
      <c r="FC223">
        <f>IF(ISNA(FD223),NA(),FC141)</f>
        <v>0</v>
      </c>
      <c r="FD223">
        <f>IF(OR(FD141="",AND(FD141=FD140,FD141=FD142)),NA(), FD141)</f>
        <v>0</v>
      </c>
      <c r="FE223">
        <f>IF(ISNA(FF223),NA(),FE141)</f>
        <v>0</v>
      </c>
      <c r="FF223">
        <f>IF(OR(FF141="",AND(FF141=FF140,FF141=FF142)),NA(), FF141)</f>
        <v>0</v>
      </c>
      <c r="FG223">
        <f>IF(ISNA(FH223),NA(),FG141)</f>
        <v>0</v>
      </c>
      <c r="FH223">
        <f>IF(OR(FH141="",AND(FH141=FH140,FH141=FH142)),NA(), FH141)</f>
        <v>0</v>
      </c>
      <c r="FI223">
        <f>IF(ISNA(FJ223),NA(),FI141)</f>
        <v>0</v>
      </c>
      <c r="FJ223">
        <f>IF(OR(FJ141="",AND(FJ141=FJ140,FJ141=FJ142)),NA(), FJ141)</f>
        <v>0</v>
      </c>
      <c r="FK223">
        <f>IF(ISNA(FL223),NA(),FK141)</f>
        <v>0</v>
      </c>
      <c r="FL223">
        <f>IF(OR(FL141="",AND(FL141=FL140,FL141=FL142)),NA(), FL141)</f>
        <v>0</v>
      </c>
      <c r="FM223">
        <f>IF(ISNA(FN223),NA(),FM141)</f>
        <v>0</v>
      </c>
      <c r="FN223">
        <f>IF(OR(FN141="",AND(FN141=FN140,FN141=FN142)),NA(), FN141)</f>
        <v>0</v>
      </c>
      <c r="FO223">
        <f>IF(ISNA(FP223),NA(),FO141)</f>
        <v>0</v>
      </c>
      <c r="FP223">
        <f>IF(OR(FP141="",AND(FP141=FP140,FP141=FP142)),NA(), FP141)</f>
        <v>0</v>
      </c>
      <c r="FQ223">
        <f>IF(ISNA(FR223),NA(),FQ141)</f>
        <v>0</v>
      </c>
      <c r="FR223">
        <f>IF(OR(FR141="",AND(FR141=FR140,FR141=FR142)),NA(), FR141)</f>
        <v>0</v>
      </c>
      <c r="FS223">
        <f>IF(ISNA(FT223),NA(),FS141)</f>
        <v>0</v>
      </c>
      <c r="FT223">
        <f>IF(OR(FT141="",AND(FT141=FT140,FT141=FT142)),NA(), FT141)</f>
        <v>0</v>
      </c>
      <c r="FU223">
        <f>IF(ISNA(FV223),NA(),FU141)</f>
        <v>0</v>
      </c>
      <c r="FV223">
        <f>IF(OR(FV141="",AND(FV141=FV140,FV141=FV142)),NA(), FV141)</f>
        <v>0</v>
      </c>
      <c r="FW223">
        <f>IF(ISNA(FX223),NA(),FW141)</f>
        <v>0</v>
      </c>
      <c r="FX223">
        <f>IF(OR(FX141="",AND(FX141=FX140,FX141=FX142)),NA(), FX141)</f>
        <v>0</v>
      </c>
      <c r="FY223">
        <f>IF(ISNA(FZ223),NA(),FY141)</f>
        <v>0</v>
      </c>
      <c r="FZ223">
        <f>IF(OR(FZ141="",AND(FZ141=FZ140,FZ141=FZ142)),NA(), FZ141)</f>
        <v>0</v>
      </c>
      <c r="GA223">
        <f>IF(ISNA(GB223),NA(),GA141)</f>
        <v>0</v>
      </c>
      <c r="GB223">
        <f>IF(OR(GB141="",AND(GB141=GB140,GB141=GB142)),NA(), GB141)</f>
        <v>0</v>
      </c>
      <c r="GC223">
        <f>IF(ISNA(GD223),NA(),GC141)</f>
        <v>0</v>
      </c>
      <c r="GD223">
        <f>IF(OR(GD141="",AND(GD141=GD140,GD141=GD142)),NA(), GD141)</f>
        <v>0</v>
      </c>
      <c r="GE223">
        <f>IF(ISNA(GF223),NA(),GE141)</f>
        <v>0</v>
      </c>
      <c r="GF223">
        <f>IF(OR(GF141="",AND(GF141=GF140,GF141=GF142)),NA(), GF141)</f>
        <v>0</v>
      </c>
      <c r="GG223">
        <f>IF(ISNA(GH223),NA(),GG141)</f>
        <v>0</v>
      </c>
      <c r="GH223">
        <f>IF(OR(GH141="",AND(GH141=GH140,GH141=GH142)),NA(), GH141)</f>
        <v>0</v>
      </c>
      <c r="GI223">
        <f>IF(ISNA(GJ223),NA(),GI141)</f>
        <v>0</v>
      </c>
      <c r="GJ223">
        <f>IF(OR(GJ141="",AND(GJ141=GJ140,GJ141=GJ142)),NA(), GJ141)</f>
        <v>0</v>
      </c>
      <c r="GK223">
        <f>IF(ISNA(GL223),NA(),GK141)</f>
        <v>0</v>
      </c>
      <c r="GL223">
        <f>IF(OR(GL141="",AND(GL141=GL140,GL141=GL142)),NA(), GL141)</f>
        <v>0</v>
      </c>
      <c r="GM223">
        <f>IF(ISNA(GN223),NA(),GM141)</f>
        <v>0</v>
      </c>
      <c r="GN223">
        <f>IF(OR(GN141="",AND(GN141=GN140,GN141=GN142)),NA(), GN141)</f>
        <v>0</v>
      </c>
      <c r="GO223">
        <f>IF(ISNA(GP223),NA(),GO141)</f>
        <v>0</v>
      </c>
      <c r="GP223">
        <f>IF(OR(GP141="",AND(GP141=GP140,GP141=GP142)),NA(), GP141)</f>
        <v>0</v>
      </c>
      <c r="GQ223">
        <f>IF(ISNA(GR223),NA(),GQ141)</f>
        <v>0</v>
      </c>
      <c r="GR223">
        <f>IF(OR(GR141="",AND(GR141=GR140,GR141=GR142)),NA(), GR141)</f>
        <v>0</v>
      </c>
      <c r="GS223">
        <f>IF(ISNA(GT223),NA(),GS141)</f>
        <v>0</v>
      </c>
      <c r="GT223">
        <f>IF(OR(GT141="",AND(GT141=GT140,GT141=GT142)),NA(), GT141)</f>
        <v>0</v>
      </c>
      <c r="GU223">
        <f>IF(ISNA(GV223),NA(),GU141)</f>
        <v>0</v>
      </c>
      <c r="GV223">
        <f>IF(OR(GV141="",AND(GV141=GV140,GV141=GV142)),NA(), GV141)</f>
        <v>0</v>
      </c>
      <c r="GW223">
        <f>IF(ISNA(GX223),NA(),GW141)</f>
        <v>0</v>
      </c>
      <c r="GX223">
        <f>IF(OR(GX141="",AND(GX141=GX140,GX141=GX142)),NA(), GX141)</f>
        <v>0</v>
      </c>
      <c r="GY223">
        <f>IF(ISNA(GZ223),NA(),GY141)</f>
        <v>0</v>
      </c>
      <c r="GZ223">
        <f>IF(OR(GZ141="",AND(GZ141=GZ140,GZ141=GZ142)),NA(), GZ141)</f>
        <v>0</v>
      </c>
      <c r="HA223">
        <f>IF(ISNA(HB223),NA(),HA141)</f>
        <v>0</v>
      </c>
      <c r="HB223">
        <f>IF(OR(HB141="",AND(HB141=HB140,HB141=HB142)),NA(), HB141)</f>
        <v>0</v>
      </c>
      <c r="HC223">
        <f>IF(ISNA(HD223),NA(),HC141)</f>
        <v>0</v>
      </c>
      <c r="HD223">
        <f>IF(OR(HD141="",AND(HD141=HD140,HD141=HD142)),NA(), HD141)</f>
        <v>0</v>
      </c>
      <c r="HE223">
        <f>IF(ISNA(HF223),NA(),HE141)</f>
        <v>0</v>
      </c>
      <c r="HF223">
        <f>IF(OR(HF141="",AND(HF141=HF140,HF141=HF142)),NA(), HF141)</f>
        <v>0</v>
      </c>
      <c r="HG223">
        <f>IF(ISNA(HH223),NA(),HG141)</f>
        <v>0</v>
      </c>
      <c r="HH223">
        <f>IF(OR(HH141="",AND(HH141=HH140,HH141=HH142)),NA(), HH141)</f>
        <v>0</v>
      </c>
      <c r="HI223">
        <f>IF(ISNA(HJ223),NA(),HI141)</f>
        <v>0</v>
      </c>
      <c r="HJ223">
        <f>IF(OR(HJ141="",AND(HJ141=HJ140,HJ141=HJ142)),NA(), HJ141)</f>
        <v>0</v>
      </c>
      <c r="HK223">
        <f>IF(ISNA(HL223),NA(),HK141)</f>
        <v>0</v>
      </c>
      <c r="HL223">
        <f>IF(OR(HL141="",AND(HL141=HL140,HL141=HL142)),NA(), HL141)</f>
        <v>0</v>
      </c>
      <c r="HM223">
        <f>IF(ISNA(HN223),NA(),HM141)</f>
        <v>0</v>
      </c>
      <c r="HN223">
        <f>IF(OR(HN141="",AND(HN141=HN140,HN141=HN142)),NA(), HN141)</f>
        <v>0</v>
      </c>
      <c r="HO223">
        <f>IF(ISNA(HP223),NA(),HO141)</f>
        <v>0</v>
      </c>
      <c r="HP223">
        <f>IF(OR(HP141="",AND(HP141=HP140,HP141=HP142)),NA(), HP141)</f>
        <v>0</v>
      </c>
      <c r="HQ223">
        <f>IF(ISNA(HR223),NA(),HQ141)</f>
        <v>0</v>
      </c>
      <c r="HR223">
        <f>IF(OR(HR141="",AND(HR141=HR140,HR141=HR142)),NA(), HR141)</f>
        <v>0</v>
      </c>
      <c r="HS223">
        <f>IF(ISNA(HT223),NA(),HS141)</f>
        <v>0</v>
      </c>
      <c r="HT223">
        <f>IF(OR(HT141="",AND(HT141=HT140,HT141=HT142)),NA(), HT141)</f>
        <v>0</v>
      </c>
      <c r="HU223">
        <f>IF(ISNA(HV223),NA(),HU141)</f>
        <v>0</v>
      </c>
      <c r="HV223">
        <f>IF(OR(HV141="",AND(HV141=HV140,HV141=HV142)),NA(), HV141)</f>
        <v>0</v>
      </c>
      <c r="HW223">
        <f>IF(ISNA(HX223),NA(),HW141)</f>
        <v>0</v>
      </c>
      <c r="HX223">
        <f>IF(OR(HX141="",AND(HX141=HX140,HX141=HX142)),NA(), HX141)</f>
        <v>0</v>
      </c>
      <c r="HY223">
        <f>IF(ISNA(HZ223),NA(),HY141)</f>
        <v>0</v>
      </c>
      <c r="HZ223">
        <f>IF(OR(HZ141="",AND(HZ141=HZ140,HZ141=HZ142)),NA(), HZ141)</f>
        <v>0</v>
      </c>
      <c r="IA223">
        <f>IF(ISNA(IB223),NA(),IA141)</f>
        <v>0</v>
      </c>
      <c r="IB223">
        <f>IF(OR(IB141="",AND(IB141=IB140,IB141=IB142)),NA(), IB141)</f>
        <v>0</v>
      </c>
      <c r="IC223">
        <f>IF(ISNA(ID223),NA(),IC141)</f>
        <v>0</v>
      </c>
      <c r="ID223">
        <f>IF(OR(ID141="",AND(ID141=ID140,ID141=ID142)),NA(), ID141)</f>
        <v>0</v>
      </c>
    </row>
    <row r="224" spans="4:238">
      <c r="E224">
        <f>IF(ISNA(F224),NA(),E142)</f>
        <v>0</v>
      </c>
      <c r="F224">
        <f>IF(OR(F142="",AND(F142=F141,F142=F143)),NA(), F142)</f>
        <v>0</v>
      </c>
      <c r="G224">
        <f>IF(ISNA(H224),NA(),G142)</f>
        <v>0</v>
      </c>
      <c r="H224">
        <f>IF(OR(H142="",AND(H142=H141,H142=H143)),NA(), H142)</f>
        <v>0</v>
      </c>
      <c r="I224">
        <f>IF(ISNA(J224),NA(),I142)</f>
        <v>0</v>
      </c>
      <c r="J224">
        <f>IF(OR(J142="",AND(J142=J141,J142=J143)),NA(), J142)</f>
        <v>0</v>
      </c>
      <c r="K224">
        <f>IF(ISNA(L224),NA(),K142)</f>
        <v>0</v>
      </c>
      <c r="L224">
        <f>IF(OR(L142="",AND(L142=L141,L142=L143)),NA(), L142)</f>
        <v>0</v>
      </c>
      <c r="M224">
        <f>IF(ISNA(N224),NA(),M142)</f>
        <v>0</v>
      </c>
      <c r="N224">
        <f>IF(OR(N142="",AND(N142=N141,N142=N143)),NA(), N142)</f>
        <v>0</v>
      </c>
      <c r="O224">
        <f>IF(ISNA(P224),NA(),O142)</f>
        <v>0</v>
      </c>
      <c r="P224">
        <f>IF(OR(P142="",AND(P142=P141,P142=P143)),NA(), P142)</f>
        <v>0</v>
      </c>
      <c r="Q224">
        <f>IF(ISNA(R224),NA(),Q142)</f>
        <v>0</v>
      </c>
      <c r="R224">
        <f>IF(OR(R142="",AND(R142=R141,R142=R143)),NA(), R142)</f>
        <v>0</v>
      </c>
      <c r="S224">
        <f>IF(ISNA(T224),NA(),S142)</f>
        <v>0</v>
      </c>
      <c r="T224">
        <f>IF(OR(T142="",AND(T142=T141,T142=T143)),NA(), T142)</f>
        <v>0</v>
      </c>
      <c r="U224">
        <f>IF(ISNA(V224),NA(),U142)</f>
        <v>0</v>
      </c>
      <c r="V224">
        <f>IF(OR(V142="",AND(V142=V141,V142=V143)),NA(), V142)</f>
        <v>0</v>
      </c>
      <c r="W224">
        <f>IF(ISNA(X224),NA(),W142)</f>
        <v>0</v>
      </c>
      <c r="X224">
        <f>IF(OR(X142="",AND(X142=X141,X142=X143)),NA(), X142)</f>
        <v>0</v>
      </c>
      <c r="Y224">
        <f>IF(ISNA(Z224),NA(),Y142)</f>
        <v>0</v>
      </c>
      <c r="Z224">
        <f>IF(OR(Z142="",AND(Z142=Z141,Z142=Z143)),NA(), Z142)</f>
        <v>0</v>
      </c>
      <c r="AA224">
        <f>IF(ISNA(AB224),NA(),AA142)</f>
        <v>0</v>
      </c>
      <c r="AB224">
        <f>IF(OR(AB142="",AND(AB142=AB141,AB142=AB143)),NA(), AB142)</f>
        <v>0</v>
      </c>
      <c r="AC224">
        <f>IF(ISNA(AD224),NA(),AC142)</f>
        <v>0</v>
      </c>
      <c r="AD224">
        <f>IF(OR(AD142="",AND(AD142=AD141,AD142=AD143)),NA(), AD142)</f>
        <v>0</v>
      </c>
      <c r="AE224">
        <f>IF(ISNA(AF224),NA(),AE142)</f>
        <v>0</v>
      </c>
      <c r="AF224">
        <f>IF(OR(AF142="",AND(AF142=AF141,AF142=AF143)),NA(), AF142)</f>
        <v>0</v>
      </c>
      <c r="AG224">
        <f>IF(ISNA(AH224),NA(),AG142)</f>
        <v>0</v>
      </c>
      <c r="AH224">
        <f>IF(OR(AH142="",AND(AH142=AH141,AH142=AH143)),NA(), AH142)</f>
        <v>0</v>
      </c>
      <c r="AI224">
        <f>IF(ISNA(AJ224),NA(),AI142)</f>
        <v>0</v>
      </c>
      <c r="AJ224">
        <f>IF(OR(AJ142="",AND(AJ142=AJ141,AJ142=AJ143)),NA(), AJ142)</f>
        <v>0</v>
      </c>
      <c r="AK224">
        <f>IF(ISNA(AL224),NA(),AK142)</f>
        <v>0</v>
      </c>
      <c r="AL224">
        <f>IF(OR(AL142="",AND(AL142=AL141,AL142=AL143)),NA(), AL142)</f>
        <v>0</v>
      </c>
      <c r="AM224">
        <f>IF(ISNA(AN224),NA(),AM142)</f>
        <v>0</v>
      </c>
      <c r="AN224">
        <f>IF(OR(AN142="",AND(AN142=AN141,AN142=AN143)),NA(), AN142)</f>
        <v>0</v>
      </c>
      <c r="AO224">
        <f>IF(ISNA(AP224),NA(),AO142)</f>
        <v>0</v>
      </c>
      <c r="AP224">
        <f>IF(OR(AP142="",AND(AP142=AP141,AP142=AP143)),NA(), AP142)</f>
        <v>0</v>
      </c>
      <c r="AQ224">
        <f>IF(ISNA(AR224),NA(),AQ142)</f>
        <v>0</v>
      </c>
      <c r="AR224">
        <f>IF(OR(AR142="",AND(AR142=AR141,AR142=AR143)),NA(), AR142)</f>
        <v>0</v>
      </c>
      <c r="AS224">
        <f>IF(ISNA(AT224),NA(),AS142)</f>
        <v>0</v>
      </c>
      <c r="AT224">
        <f>IF(OR(AT142="",AND(AT142=AT141,AT142=AT143)),NA(), AT142)</f>
        <v>0</v>
      </c>
      <c r="AU224">
        <f>IF(ISNA(AV224),NA(),AU142)</f>
        <v>0</v>
      </c>
      <c r="AV224">
        <f>IF(OR(AV142="",AND(AV142=AV141,AV142=AV143)),NA(), AV142)</f>
        <v>0</v>
      </c>
      <c r="AW224">
        <f>IF(ISNA(AX224),NA(),AW142)</f>
        <v>0</v>
      </c>
      <c r="AX224">
        <f>IF(OR(AX142="",AND(AX142=AX141,AX142=AX143)),NA(), AX142)</f>
        <v>0</v>
      </c>
      <c r="AY224">
        <f>IF(ISNA(AZ224),NA(),AY142)</f>
        <v>0</v>
      </c>
      <c r="AZ224">
        <f>IF(OR(AZ142="",AND(AZ142=AZ141,AZ142=AZ143)),NA(), AZ142)</f>
        <v>0</v>
      </c>
      <c r="BA224">
        <f>IF(ISNA(BB224),NA(),BA142)</f>
        <v>0</v>
      </c>
      <c r="BB224">
        <f>IF(OR(BB142="",AND(BB142=BB141,BB142=BB143)),NA(), BB142)</f>
        <v>0</v>
      </c>
      <c r="BC224">
        <f>IF(ISNA(BD224),NA(),BC142)</f>
        <v>0</v>
      </c>
      <c r="BD224">
        <f>IF(OR(BD142="",AND(BD142=BD141,BD142=BD143)),NA(), BD142)</f>
        <v>0</v>
      </c>
      <c r="BE224">
        <f>IF(ISNA(BF224),NA(),BE142)</f>
        <v>0</v>
      </c>
      <c r="BF224">
        <f>IF(OR(BF142="",AND(BF142=BF141,BF142=BF143)),NA(), BF142)</f>
        <v>0</v>
      </c>
      <c r="BG224">
        <f>IF(ISNA(BH224),NA(),BG142)</f>
        <v>0</v>
      </c>
      <c r="BH224">
        <f>IF(OR(BH142="",AND(BH142=BH141,BH142=BH143)),NA(), BH142)</f>
        <v>0</v>
      </c>
      <c r="BI224">
        <f>IF(ISNA(BJ224),NA(),BI142)</f>
        <v>0</v>
      </c>
      <c r="BJ224">
        <f>IF(OR(BJ142="",AND(BJ142=BJ141,BJ142=BJ143)),NA(), BJ142)</f>
        <v>0</v>
      </c>
      <c r="BK224">
        <f>IF(ISNA(BL224),NA(),BK142)</f>
        <v>0</v>
      </c>
      <c r="BL224">
        <f>IF(OR(BL142="",AND(BL142=BL141,BL142=BL143)),NA(), BL142)</f>
        <v>0</v>
      </c>
      <c r="BM224">
        <f>IF(ISNA(BN224),NA(),BM142)</f>
        <v>0</v>
      </c>
      <c r="BN224">
        <f>IF(OR(BN142="",AND(BN142=BN141,BN142=BN143)),NA(), BN142)</f>
        <v>0</v>
      </c>
      <c r="BO224">
        <f>IF(ISNA(BP224),NA(),BO142)</f>
        <v>0</v>
      </c>
      <c r="BP224">
        <f>IF(OR(BP142="",AND(BP142=BP141,BP142=BP143)),NA(), BP142)</f>
        <v>0</v>
      </c>
      <c r="BQ224">
        <f>IF(ISNA(BR224),NA(),BQ142)</f>
        <v>0</v>
      </c>
      <c r="BR224">
        <f>IF(OR(BR142="",AND(BR142=BR141,BR142=BR143)),NA(), BR142)</f>
        <v>0</v>
      </c>
      <c r="BS224">
        <f>IF(ISNA(BT224),NA(),BS142)</f>
        <v>0</v>
      </c>
      <c r="BT224">
        <f>IF(OR(BT142="",AND(BT142=BT141,BT142=BT143)),NA(), BT142)</f>
        <v>0</v>
      </c>
      <c r="BU224">
        <f>IF(ISNA(BV224),NA(),BU142)</f>
        <v>0</v>
      </c>
      <c r="BV224">
        <f>IF(OR(BV142="",AND(BV142=BV141,BV142=BV143)),NA(), BV142)</f>
        <v>0</v>
      </c>
      <c r="BW224">
        <f>IF(ISNA(BX224),NA(),BW142)</f>
        <v>0</v>
      </c>
      <c r="BX224">
        <f>IF(OR(BX142="",AND(BX142=BX141,BX142=BX143)),NA(), BX142)</f>
        <v>0</v>
      </c>
      <c r="BY224">
        <f>IF(ISNA(BZ224),NA(),BY142)</f>
        <v>0</v>
      </c>
      <c r="BZ224">
        <f>IF(OR(BZ142="",AND(BZ142=BZ141,BZ142=BZ143)),NA(), BZ142)</f>
        <v>0</v>
      </c>
      <c r="CA224">
        <f>IF(ISNA(CB224),NA(),CA142)</f>
        <v>0</v>
      </c>
      <c r="CB224">
        <f>IF(OR(CB142="",AND(CB142=CB141,CB142=CB143)),NA(), CB142)</f>
        <v>0</v>
      </c>
      <c r="CC224">
        <f>IF(ISNA(CD224),NA(),CC142)</f>
        <v>0</v>
      </c>
      <c r="CD224">
        <f>IF(OR(CD142="",AND(CD142=CD141,CD142=CD143)),NA(), CD142)</f>
        <v>0</v>
      </c>
      <c r="CE224">
        <f>IF(ISNA(CF224),NA(),CE142)</f>
        <v>0</v>
      </c>
      <c r="CF224">
        <f>IF(OR(CF142="",AND(CF142=CF141,CF142=CF143)),NA(), CF142)</f>
        <v>0</v>
      </c>
      <c r="CG224">
        <f>IF(ISNA(CH224),NA(),CG142)</f>
        <v>0</v>
      </c>
      <c r="CH224">
        <f>IF(OR(CH142="",AND(CH142=CH141,CH142=CH143)),NA(), CH142)</f>
        <v>0</v>
      </c>
      <c r="CI224">
        <f>IF(ISNA(CJ224),NA(),CI142)</f>
        <v>0</v>
      </c>
      <c r="CJ224">
        <f>IF(OR(CJ142="",AND(CJ142=CJ141,CJ142=CJ143)),NA(), CJ142)</f>
        <v>0</v>
      </c>
      <c r="CK224">
        <f>IF(ISNA(CL224),NA(),CK142)</f>
        <v>0</v>
      </c>
      <c r="CL224">
        <f>IF(OR(CL142="",AND(CL142=CL141,CL142=CL143)),NA(), CL142)</f>
        <v>0</v>
      </c>
      <c r="CM224">
        <f>IF(ISNA(CN224),NA(),CM142)</f>
        <v>0</v>
      </c>
      <c r="CN224">
        <f>IF(OR(CN142="",AND(CN142=CN141,CN142=CN143)),NA(), CN142)</f>
        <v>0</v>
      </c>
      <c r="CO224">
        <f>IF(ISNA(CP224),NA(),CO142)</f>
        <v>0</v>
      </c>
      <c r="CP224">
        <f>IF(OR(CP142="",AND(CP142=CP141,CP142=CP143)),NA(), CP142)</f>
        <v>0</v>
      </c>
      <c r="CQ224">
        <f>IF(ISNA(CR224),NA(),CQ142)</f>
        <v>0</v>
      </c>
      <c r="CR224">
        <f>IF(OR(CR142="",AND(CR142=CR141,CR142=CR143)),NA(), CR142)</f>
        <v>0</v>
      </c>
      <c r="CS224">
        <f>IF(ISNA(CT224),NA(),CS142)</f>
        <v>0</v>
      </c>
      <c r="CT224">
        <f>IF(OR(CT142="",AND(CT142=CT141,CT142=CT143)),NA(), CT142)</f>
        <v>0</v>
      </c>
      <c r="CU224">
        <f>IF(ISNA(CV224),NA(),CU142)</f>
        <v>0</v>
      </c>
      <c r="CV224">
        <f>IF(OR(CV142="",AND(CV142=CV141,CV142=CV143)),NA(), CV142)</f>
        <v>0</v>
      </c>
      <c r="CW224">
        <f>IF(ISNA(CX224),NA(),CW142)</f>
        <v>0</v>
      </c>
      <c r="CX224">
        <f>IF(OR(CX142="",AND(CX142=CX141,CX142=CX143)),NA(), CX142)</f>
        <v>0</v>
      </c>
      <c r="CY224">
        <f>IF(ISNA(CZ224),NA(),CY142)</f>
        <v>0</v>
      </c>
      <c r="CZ224">
        <f>IF(OR(CZ142="",AND(CZ142=CZ141,CZ142=CZ143)),NA(), CZ142)</f>
        <v>0</v>
      </c>
      <c r="DA224">
        <f>IF(ISNA(DB224),NA(),DA142)</f>
        <v>0</v>
      </c>
      <c r="DB224">
        <f>IF(OR(DB142="",AND(DB142=DB141,DB142=DB143)),NA(), DB142)</f>
        <v>0</v>
      </c>
      <c r="DC224">
        <f>IF(ISNA(DD224),NA(),DC142)</f>
        <v>0</v>
      </c>
      <c r="DD224">
        <f>IF(OR(DD142="",AND(DD142=DD141,DD142=DD143)),NA(), DD142)</f>
        <v>0</v>
      </c>
      <c r="DE224">
        <f>IF(ISNA(DF224),NA(),DE142)</f>
        <v>0</v>
      </c>
      <c r="DF224">
        <f>IF(OR(DF142="",AND(DF142=DF141,DF142=DF143)),NA(), DF142)</f>
        <v>0</v>
      </c>
      <c r="DG224">
        <f>IF(ISNA(DH224),NA(),DG142)</f>
        <v>0</v>
      </c>
      <c r="DH224">
        <f>IF(OR(DH142="",AND(DH142=DH141,DH142=DH143)),NA(), DH142)</f>
        <v>0</v>
      </c>
      <c r="DI224">
        <f>IF(ISNA(DJ224),NA(),DI142)</f>
        <v>0</v>
      </c>
      <c r="DJ224">
        <f>IF(OR(DJ142="",AND(DJ142=DJ141,DJ142=DJ143)),NA(), DJ142)</f>
        <v>0</v>
      </c>
      <c r="DK224">
        <f>IF(ISNA(DL224),NA(),DK142)</f>
        <v>0</v>
      </c>
      <c r="DL224">
        <f>IF(OR(DL142="",AND(DL142=DL141,DL142=DL143)),NA(), DL142)</f>
        <v>0</v>
      </c>
      <c r="DM224">
        <f>IF(ISNA(DN224),NA(),DM142)</f>
        <v>0</v>
      </c>
      <c r="DN224">
        <f>IF(OR(DN142="",AND(DN142=DN141,DN142=DN143)),NA(), DN142)</f>
        <v>0</v>
      </c>
      <c r="DO224">
        <f>IF(ISNA(DP224),NA(),DO142)</f>
        <v>0</v>
      </c>
      <c r="DP224">
        <f>IF(OR(DP142="",AND(DP142=DP141,DP142=DP143)),NA(), DP142)</f>
        <v>0</v>
      </c>
      <c r="DS224">
        <f>IF(ISNA(DT224),NA(),DS142)</f>
        <v>0</v>
      </c>
      <c r="DT224">
        <f>IF(OR(DT142="",AND(DT142=DT141,DT142=DT143)),NA(), DT142)</f>
        <v>0</v>
      </c>
      <c r="DU224">
        <f>IF(ISNA(DV224),NA(),DU142)</f>
        <v>0</v>
      </c>
      <c r="DV224">
        <f>IF(OR(DV142="",AND(DV142=DV141,DV142=DV143)),NA(), DV142)</f>
        <v>0</v>
      </c>
      <c r="DW224">
        <f>IF(ISNA(DX224),NA(),DW142)</f>
        <v>0</v>
      </c>
      <c r="DX224">
        <f>IF(OR(DX142="",AND(DX142=DX141,DX142=DX143)),NA(), DX142)</f>
        <v>0</v>
      </c>
      <c r="DY224">
        <f>IF(ISNA(DZ224),NA(),DY142)</f>
        <v>0</v>
      </c>
      <c r="DZ224">
        <f>IF(OR(DZ142="",AND(DZ142=DZ141,DZ142=DZ143)),NA(), DZ142)</f>
        <v>0</v>
      </c>
      <c r="EA224">
        <f>IF(ISNA(EB224),NA(),EA142)</f>
        <v>0</v>
      </c>
      <c r="EB224">
        <f>IF(OR(EB142="",AND(EB142=EB141,EB142=EB143)),NA(), EB142)</f>
        <v>0</v>
      </c>
      <c r="EC224">
        <f>IF(ISNA(ED224),NA(),EC142)</f>
        <v>0</v>
      </c>
      <c r="ED224">
        <f>IF(OR(ED142="",AND(ED142=ED141,ED142=ED143)),NA(), ED142)</f>
        <v>0</v>
      </c>
      <c r="EE224">
        <f>IF(ISNA(EF224),NA(),EE142)</f>
        <v>0</v>
      </c>
      <c r="EF224">
        <f>IF(OR(EF142="",AND(EF142=EF141,EF142=EF143)),NA(), EF142)</f>
        <v>0</v>
      </c>
      <c r="EG224">
        <f>IF(ISNA(EH224),NA(),EG142)</f>
        <v>0</v>
      </c>
      <c r="EH224">
        <f>IF(OR(EH142="",AND(EH142=EH141,EH142=EH143)),NA(), EH142)</f>
        <v>0</v>
      </c>
      <c r="EI224">
        <f>IF(ISNA(EJ224),NA(),EI142)</f>
        <v>0</v>
      </c>
      <c r="EJ224">
        <f>IF(OR(EJ142="",AND(EJ142=EJ141,EJ142=EJ143)),NA(), EJ142)</f>
        <v>0</v>
      </c>
      <c r="EK224">
        <f>IF(ISNA(EL224),NA(),EK142)</f>
        <v>0</v>
      </c>
      <c r="EL224">
        <f>IF(OR(EL142="",AND(EL142=EL141,EL142=EL143)),NA(), EL142)</f>
        <v>0</v>
      </c>
      <c r="EM224">
        <f>IF(ISNA(EN224),NA(),EM142)</f>
        <v>0</v>
      </c>
      <c r="EN224">
        <f>IF(OR(EN142="",AND(EN142=EN141,EN142=EN143)),NA(), EN142)</f>
        <v>0</v>
      </c>
      <c r="EO224">
        <f>IF(ISNA(EP224),NA(),EO142)</f>
        <v>0</v>
      </c>
      <c r="EP224">
        <f>IF(OR(EP142="",AND(EP142=EP141,EP142=EP143)),NA(), EP142)</f>
        <v>0</v>
      </c>
      <c r="EQ224">
        <f>IF(ISNA(ER224),NA(),EQ142)</f>
        <v>0</v>
      </c>
      <c r="ER224">
        <f>IF(OR(ER142="",AND(ER142=ER141,ER142=ER143)),NA(), ER142)</f>
        <v>0</v>
      </c>
      <c r="ES224">
        <f>IF(ISNA(ET224),NA(),ES142)</f>
        <v>0</v>
      </c>
      <c r="ET224">
        <f>IF(OR(ET142="",AND(ET142=ET141,ET142=ET143)),NA(), ET142)</f>
        <v>0</v>
      </c>
      <c r="EU224">
        <f>IF(ISNA(EV224),NA(),EU142)</f>
        <v>0</v>
      </c>
      <c r="EV224">
        <f>IF(OR(EV142="",AND(EV142=EV141,EV142=EV143)),NA(), EV142)</f>
        <v>0</v>
      </c>
      <c r="EW224">
        <f>IF(ISNA(EX224),NA(),EW142)</f>
        <v>0</v>
      </c>
      <c r="EX224">
        <f>IF(OR(EX142="",AND(EX142=EX141,EX142=EX143)),NA(), EX142)</f>
        <v>0</v>
      </c>
      <c r="EY224">
        <f>IF(ISNA(EZ224),NA(),EY142)</f>
        <v>0</v>
      </c>
      <c r="EZ224">
        <f>IF(OR(EZ142="",AND(EZ142=EZ141,EZ142=EZ143)),NA(), EZ142)</f>
        <v>0</v>
      </c>
      <c r="FA224">
        <f>IF(ISNA(FB224),NA(),FA142)</f>
        <v>0</v>
      </c>
      <c r="FB224">
        <f>IF(OR(FB142="",AND(FB142=FB141,FB142=FB143)),NA(), FB142)</f>
        <v>0</v>
      </c>
      <c r="FC224">
        <f>IF(ISNA(FD224),NA(),FC142)</f>
        <v>0</v>
      </c>
      <c r="FD224">
        <f>IF(OR(FD142="",AND(FD142=FD141,FD142=FD143)),NA(), FD142)</f>
        <v>0</v>
      </c>
      <c r="FE224">
        <f>IF(ISNA(FF224),NA(),FE142)</f>
        <v>0</v>
      </c>
      <c r="FF224">
        <f>IF(OR(FF142="",AND(FF142=FF141,FF142=FF143)),NA(), FF142)</f>
        <v>0</v>
      </c>
      <c r="FG224">
        <f>IF(ISNA(FH224),NA(),FG142)</f>
        <v>0</v>
      </c>
      <c r="FH224">
        <f>IF(OR(FH142="",AND(FH142=FH141,FH142=FH143)),NA(), FH142)</f>
        <v>0</v>
      </c>
      <c r="FI224">
        <f>IF(ISNA(FJ224),NA(),FI142)</f>
        <v>0</v>
      </c>
      <c r="FJ224">
        <f>IF(OR(FJ142="",AND(FJ142=FJ141,FJ142=FJ143)),NA(), FJ142)</f>
        <v>0</v>
      </c>
      <c r="FK224">
        <f>IF(ISNA(FL224),NA(),FK142)</f>
        <v>0</v>
      </c>
      <c r="FL224">
        <f>IF(OR(FL142="",AND(FL142=FL141,FL142=FL143)),NA(), FL142)</f>
        <v>0</v>
      </c>
      <c r="FM224">
        <f>IF(ISNA(FN224),NA(),FM142)</f>
        <v>0</v>
      </c>
      <c r="FN224">
        <f>IF(OR(FN142="",AND(FN142=FN141,FN142=FN143)),NA(), FN142)</f>
        <v>0</v>
      </c>
      <c r="FO224">
        <f>IF(ISNA(FP224),NA(),FO142)</f>
        <v>0</v>
      </c>
      <c r="FP224">
        <f>IF(OR(FP142="",AND(FP142=FP141,FP142=FP143)),NA(), FP142)</f>
        <v>0</v>
      </c>
      <c r="FQ224">
        <f>IF(ISNA(FR224),NA(),FQ142)</f>
        <v>0</v>
      </c>
      <c r="FR224">
        <f>IF(OR(FR142="",AND(FR142=FR141,FR142=FR143)),NA(), FR142)</f>
        <v>0</v>
      </c>
      <c r="FS224">
        <f>IF(ISNA(FT224),NA(),FS142)</f>
        <v>0</v>
      </c>
      <c r="FT224">
        <f>IF(OR(FT142="",AND(FT142=FT141,FT142=FT143)),NA(), FT142)</f>
        <v>0</v>
      </c>
      <c r="FU224">
        <f>IF(ISNA(FV224),NA(),FU142)</f>
        <v>0</v>
      </c>
      <c r="FV224">
        <f>IF(OR(FV142="",AND(FV142=FV141,FV142=FV143)),NA(), FV142)</f>
        <v>0</v>
      </c>
      <c r="FW224">
        <f>IF(ISNA(FX224),NA(),FW142)</f>
        <v>0</v>
      </c>
      <c r="FX224">
        <f>IF(OR(FX142="",AND(FX142=FX141,FX142=FX143)),NA(), FX142)</f>
        <v>0</v>
      </c>
      <c r="FY224">
        <f>IF(ISNA(FZ224),NA(),FY142)</f>
        <v>0</v>
      </c>
      <c r="FZ224">
        <f>IF(OR(FZ142="",AND(FZ142=FZ141,FZ142=FZ143)),NA(), FZ142)</f>
        <v>0</v>
      </c>
      <c r="GA224">
        <f>IF(ISNA(GB224),NA(),GA142)</f>
        <v>0</v>
      </c>
      <c r="GB224">
        <f>IF(OR(GB142="",AND(GB142=GB141,GB142=GB143)),NA(), GB142)</f>
        <v>0</v>
      </c>
      <c r="GC224">
        <f>IF(ISNA(GD224),NA(),GC142)</f>
        <v>0</v>
      </c>
      <c r="GD224">
        <f>IF(OR(GD142="",AND(GD142=GD141,GD142=GD143)),NA(), GD142)</f>
        <v>0</v>
      </c>
      <c r="GE224">
        <f>IF(ISNA(GF224),NA(),GE142)</f>
        <v>0</v>
      </c>
      <c r="GF224">
        <f>IF(OR(GF142="",AND(GF142=GF141,GF142=GF143)),NA(), GF142)</f>
        <v>0</v>
      </c>
      <c r="GG224">
        <f>IF(ISNA(GH224),NA(),GG142)</f>
        <v>0</v>
      </c>
      <c r="GH224">
        <f>IF(OR(GH142="",AND(GH142=GH141,GH142=GH143)),NA(), GH142)</f>
        <v>0</v>
      </c>
      <c r="GI224">
        <f>IF(ISNA(GJ224),NA(),GI142)</f>
        <v>0</v>
      </c>
      <c r="GJ224">
        <f>IF(OR(GJ142="",AND(GJ142=GJ141,GJ142=GJ143)),NA(), GJ142)</f>
        <v>0</v>
      </c>
      <c r="GK224">
        <f>IF(ISNA(GL224),NA(),GK142)</f>
        <v>0</v>
      </c>
      <c r="GL224">
        <f>IF(OR(GL142="",AND(GL142=GL141,GL142=GL143)),NA(), GL142)</f>
        <v>0</v>
      </c>
      <c r="GM224">
        <f>IF(ISNA(GN224),NA(),GM142)</f>
        <v>0</v>
      </c>
      <c r="GN224">
        <f>IF(OR(GN142="",AND(GN142=GN141,GN142=GN143)),NA(), GN142)</f>
        <v>0</v>
      </c>
      <c r="GO224">
        <f>IF(ISNA(GP224),NA(),GO142)</f>
        <v>0</v>
      </c>
      <c r="GP224">
        <f>IF(OR(GP142="",AND(GP142=GP141,GP142=GP143)),NA(), GP142)</f>
        <v>0</v>
      </c>
      <c r="GQ224">
        <f>IF(ISNA(GR224),NA(),GQ142)</f>
        <v>0</v>
      </c>
      <c r="GR224">
        <f>IF(OR(GR142="",AND(GR142=GR141,GR142=GR143)),NA(), GR142)</f>
        <v>0</v>
      </c>
      <c r="GS224">
        <f>IF(ISNA(GT224),NA(),GS142)</f>
        <v>0</v>
      </c>
      <c r="GT224">
        <f>IF(OR(GT142="",AND(GT142=GT141,GT142=GT143)),NA(), GT142)</f>
        <v>0</v>
      </c>
      <c r="GU224">
        <f>IF(ISNA(GV224),NA(),GU142)</f>
        <v>0</v>
      </c>
      <c r="GV224">
        <f>IF(OR(GV142="",AND(GV142=GV141,GV142=GV143)),NA(), GV142)</f>
        <v>0</v>
      </c>
      <c r="GW224">
        <f>IF(ISNA(GX224),NA(),GW142)</f>
        <v>0</v>
      </c>
      <c r="GX224">
        <f>IF(OR(GX142="",AND(GX142=GX141,GX142=GX143)),NA(), GX142)</f>
        <v>0</v>
      </c>
      <c r="GY224">
        <f>IF(ISNA(GZ224),NA(),GY142)</f>
        <v>0</v>
      </c>
      <c r="GZ224">
        <f>IF(OR(GZ142="",AND(GZ142=GZ141,GZ142=GZ143)),NA(), GZ142)</f>
        <v>0</v>
      </c>
      <c r="HA224">
        <f>IF(ISNA(HB224),NA(),HA142)</f>
        <v>0</v>
      </c>
      <c r="HB224">
        <f>IF(OR(HB142="",AND(HB142=HB141,HB142=HB143)),NA(), HB142)</f>
        <v>0</v>
      </c>
      <c r="HC224">
        <f>IF(ISNA(HD224),NA(),HC142)</f>
        <v>0</v>
      </c>
      <c r="HD224">
        <f>IF(OR(HD142="",AND(HD142=HD141,HD142=HD143)),NA(), HD142)</f>
        <v>0</v>
      </c>
      <c r="HE224">
        <f>IF(ISNA(HF224),NA(),HE142)</f>
        <v>0</v>
      </c>
      <c r="HF224">
        <f>IF(OR(HF142="",AND(HF142=HF141,HF142=HF143)),NA(), HF142)</f>
        <v>0</v>
      </c>
      <c r="HG224">
        <f>IF(ISNA(HH224),NA(),HG142)</f>
        <v>0</v>
      </c>
      <c r="HH224">
        <f>IF(OR(HH142="",AND(HH142=HH141,HH142=HH143)),NA(), HH142)</f>
        <v>0</v>
      </c>
      <c r="HI224">
        <f>IF(ISNA(HJ224),NA(),HI142)</f>
        <v>0</v>
      </c>
      <c r="HJ224">
        <f>IF(OR(HJ142="",AND(HJ142=HJ141,HJ142=HJ143)),NA(), HJ142)</f>
        <v>0</v>
      </c>
      <c r="HK224">
        <f>IF(ISNA(HL224),NA(),HK142)</f>
        <v>0</v>
      </c>
      <c r="HL224">
        <f>IF(OR(HL142="",AND(HL142=HL141,HL142=HL143)),NA(), HL142)</f>
        <v>0</v>
      </c>
      <c r="HM224">
        <f>IF(ISNA(HN224),NA(),HM142)</f>
        <v>0</v>
      </c>
      <c r="HN224">
        <f>IF(OR(HN142="",AND(HN142=HN141,HN142=HN143)),NA(), HN142)</f>
        <v>0</v>
      </c>
      <c r="HO224">
        <f>IF(ISNA(HP224),NA(),HO142)</f>
        <v>0</v>
      </c>
      <c r="HP224">
        <f>IF(OR(HP142="",AND(HP142=HP141,HP142=HP143)),NA(), HP142)</f>
        <v>0</v>
      </c>
      <c r="HQ224">
        <f>IF(ISNA(HR224),NA(),HQ142)</f>
        <v>0</v>
      </c>
      <c r="HR224">
        <f>IF(OR(HR142="",AND(HR142=HR141,HR142=HR143)),NA(), HR142)</f>
        <v>0</v>
      </c>
      <c r="HS224">
        <f>IF(ISNA(HT224),NA(),HS142)</f>
        <v>0</v>
      </c>
      <c r="HT224">
        <f>IF(OR(HT142="",AND(HT142=HT141,HT142=HT143)),NA(), HT142)</f>
        <v>0</v>
      </c>
      <c r="HU224">
        <f>IF(ISNA(HV224),NA(),HU142)</f>
        <v>0</v>
      </c>
      <c r="HV224">
        <f>IF(OR(HV142="",AND(HV142=HV141,HV142=HV143)),NA(), HV142)</f>
        <v>0</v>
      </c>
      <c r="HW224">
        <f>IF(ISNA(HX224),NA(),HW142)</f>
        <v>0</v>
      </c>
      <c r="HX224">
        <f>IF(OR(HX142="",AND(HX142=HX141,HX142=HX143)),NA(), HX142)</f>
        <v>0</v>
      </c>
      <c r="HY224">
        <f>IF(ISNA(HZ224),NA(),HY142)</f>
        <v>0</v>
      </c>
      <c r="HZ224">
        <f>IF(OR(HZ142="",AND(HZ142=HZ141,HZ142=HZ143)),NA(), HZ142)</f>
        <v>0</v>
      </c>
      <c r="IA224">
        <f>IF(ISNA(IB224),NA(),IA142)</f>
        <v>0</v>
      </c>
      <c r="IB224">
        <f>IF(OR(IB142="",AND(IB142=IB141,IB142=IB143)),NA(), IB142)</f>
        <v>0</v>
      </c>
      <c r="IC224">
        <f>IF(ISNA(ID224),NA(),IC142)</f>
        <v>0</v>
      </c>
      <c r="ID224">
        <f>IF(OR(ID142="",AND(ID142=ID141,ID142=ID143)),NA(), ID142)</f>
        <v>0</v>
      </c>
    </row>
    <row r="225" spans="5:238">
      <c r="E225">
        <f>IF(ISNA(F225),NA(),E143)</f>
        <v>0</v>
      </c>
      <c r="F225">
        <f>IF(OR(F143="",AND(F143=F142,F143=F144)),NA(), F143)</f>
        <v>0</v>
      </c>
      <c r="G225">
        <f>IF(ISNA(H225),NA(),G143)</f>
        <v>0</v>
      </c>
      <c r="H225">
        <f>IF(OR(H143="",AND(H143=H142,H143=H144)),NA(), H143)</f>
        <v>0</v>
      </c>
      <c r="I225">
        <f>IF(ISNA(J225),NA(),I143)</f>
        <v>0</v>
      </c>
      <c r="J225">
        <f>IF(OR(J143="",AND(J143=J142,J143=J144)),NA(), J143)</f>
        <v>0</v>
      </c>
      <c r="K225">
        <f>IF(ISNA(L225),NA(),K143)</f>
        <v>0</v>
      </c>
      <c r="L225">
        <f>IF(OR(L143="",AND(L143=L142,L143=L144)),NA(), L143)</f>
        <v>0</v>
      </c>
      <c r="M225">
        <f>IF(ISNA(N225),NA(),M143)</f>
        <v>0</v>
      </c>
      <c r="N225">
        <f>IF(OR(N143="",AND(N143=N142,N143=N144)),NA(), N143)</f>
        <v>0</v>
      </c>
      <c r="O225">
        <f>IF(ISNA(P225),NA(),O143)</f>
        <v>0</v>
      </c>
      <c r="P225">
        <f>IF(OR(P143="",AND(P143=P142,P143=P144)),NA(), P143)</f>
        <v>0</v>
      </c>
      <c r="Q225">
        <f>IF(ISNA(R225),NA(),Q143)</f>
        <v>0</v>
      </c>
      <c r="R225">
        <f>IF(OR(R143="",AND(R143=R142,R143=R144)),NA(), R143)</f>
        <v>0</v>
      </c>
      <c r="S225">
        <f>IF(ISNA(T225),NA(),S143)</f>
        <v>0</v>
      </c>
      <c r="T225">
        <f>IF(OR(T143="",AND(T143=T142,T143=T144)),NA(), T143)</f>
        <v>0</v>
      </c>
      <c r="U225">
        <f>IF(ISNA(V225),NA(),U143)</f>
        <v>0</v>
      </c>
      <c r="V225">
        <f>IF(OR(V143="",AND(V143=V142,V143=V144)),NA(), V143)</f>
        <v>0</v>
      </c>
      <c r="W225">
        <f>IF(ISNA(X225),NA(),W143)</f>
        <v>0</v>
      </c>
      <c r="X225">
        <f>IF(OR(X143="",AND(X143=X142,X143=X144)),NA(), X143)</f>
        <v>0</v>
      </c>
      <c r="Y225">
        <f>IF(ISNA(Z225),NA(),Y143)</f>
        <v>0</v>
      </c>
      <c r="Z225">
        <f>IF(OR(Z143="",AND(Z143=Z142,Z143=Z144)),NA(), Z143)</f>
        <v>0</v>
      </c>
      <c r="AA225">
        <f>IF(ISNA(AB225),NA(),AA143)</f>
        <v>0</v>
      </c>
      <c r="AB225">
        <f>IF(OR(AB143="",AND(AB143=AB142,AB143=AB144)),NA(), AB143)</f>
        <v>0</v>
      </c>
      <c r="AC225">
        <f>IF(ISNA(AD225),NA(),AC143)</f>
        <v>0</v>
      </c>
      <c r="AD225">
        <f>IF(OR(AD143="",AND(AD143=AD142,AD143=AD144)),NA(), AD143)</f>
        <v>0</v>
      </c>
      <c r="AE225">
        <f>IF(ISNA(AF225),NA(),AE143)</f>
        <v>0</v>
      </c>
      <c r="AF225">
        <f>IF(OR(AF143="",AND(AF143=AF142,AF143=AF144)),NA(), AF143)</f>
        <v>0</v>
      </c>
      <c r="AG225">
        <f>IF(ISNA(AH225),NA(),AG143)</f>
        <v>0</v>
      </c>
      <c r="AH225">
        <f>IF(OR(AH143="",AND(AH143=AH142,AH143=AH144)),NA(), AH143)</f>
        <v>0</v>
      </c>
      <c r="AI225">
        <f>IF(ISNA(AJ225),NA(),AI143)</f>
        <v>0</v>
      </c>
      <c r="AJ225">
        <f>IF(OR(AJ143="",AND(AJ143=AJ142,AJ143=AJ144)),NA(), AJ143)</f>
        <v>0</v>
      </c>
      <c r="AK225">
        <f>IF(ISNA(AL225),NA(),AK143)</f>
        <v>0</v>
      </c>
      <c r="AL225">
        <f>IF(OR(AL143="",AND(AL143=AL142,AL143=AL144)),NA(), AL143)</f>
        <v>0</v>
      </c>
      <c r="AM225">
        <f>IF(ISNA(AN225),NA(),AM143)</f>
        <v>0</v>
      </c>
      <c r="AN225">
        <f>IF(OR(AN143="",AND(AN143=AN142,AN143=AN144)),NA(), AN143)</f>
        <v>0</v>
      </c>
      <c r="AO225">
        <f>IF(ISNA(AP225),NA(),AO143)</f>
        <v>0</v>
      </c>
      <c r="AP225">
        <f>IF(OR(AP143="",AND(AP143=AP142,AP143=AP144)),NA(), AP143)</f>
        <v>0</v>
      </c>
      <c r="AQ225">
        <f>IF(ISNA(AR225),NA(),AQ143)</f>
        <v>0</v>
      </c>
      <c r="AR225">
        <f>IF(OR(AR143="",AND(AR143=AR142,AR143=AR144)),NA(), AR143)</f>
        <v>0</v>
      </c>
      <c r="AS225">
        <f>IF(ISNA(AT225),NA(),AS143)</f>
        <v>0</v>
      </c>
      <c r="AT225">
        <f>IF(OR(AT143="",AND(AT143=AT142,AT143=AT144)),NA(), AT143)</f>
        <v>0</v>
      </c>
      <c r="AU225">
        <f>IF(ISNA(AV225),NA(),AU143)</f>
        <v>0</v>
      </c>
      <c r="AV225">
        <f>IF(OR(AV143="",AND(AV143=AV142,AV143=AV144)),NA(), AV143)</f>
        <v>0</v>
      </c>
      <c r="AW225">
        <f>IF(ISNA(AX225),NA(),AW143)</f>
        <v>0</v>
      </c>
      <c r="AX225">
        <f>IF(OR(AX143="",AND(AX143=AX142,AX143=AX144)),NA(), AX143)</f>
        <v>0</v>
      </c>
      <c r="AY225">
        <f>IF(ISNA(AZ225),NA(),AY143)</f>
        <v>0</v>
      </c>
      <c r="AZ225">
        <f>IF(OR(AZ143="",AND(AZ143=AZ142,AZ143=AZ144)),NA(), AZ143)</f>
        <v>0</v>
      </c>
      <c r="BA225">
        <f>IF(ISNA(BB225),NA(),BA143)</f>
        <v>0</v>
      </c>
      <c r="BB225">
        <f>IF(OR(BB143="",AND(BB143=BB142,BB143=BB144)),NA(), BB143)</f>
        <v>0</v>
      </c>
      <c r="BC225">
        <f>IF(ISNA(BD225),NA(),BC143)</f>
        <v>0</v>
      </c>
      <c r="BD225">
        <f>IF(OR(BD143="",AND(BD143=BD142,BD143=BD144)),NA(), BD143)</f>
        <v>0</v>
      </c>
      <c r="BE225">
        <f>IF(ISNA(BF225),NA(),BE143)</f>
        <v>0</v>
      </c>
      <c r="BF225">
        <f>IF(OR(BF143="",AND(BF143=BF142,BF143=BF144)),NA(), BF143)</f>
        <v>0</v>
      </c>
      <c r="BG225">
        <f>IF(ISNA(BH225),NA(),BG143)</f>
        <v>0</v>
      </c>
      <c r="BH225">
        <f>IF(OR(BH143="",AND(BH143=BH142,BH143=BH144)),NA(), BH143)</f>
        <v>0</v>
      </c>
      <c r="BI225">
        <f>IF(ISNA(BJ225),NA(),BI143)</f>
        <v>0</v>
      </c>
      <c r="BJ225">
        <f>IF(OR(BJ143="",AND(BJ143=BJ142,BJ143=BJ144)),NA(), BJ143)</f>
        <v>0</v>
      </c>
      <c r="BK225">
        <f>IF(ISNA(BL225),NA(),BK143)</f>
        <v>0</v>
      </c>
      <c r="BL225">
        <f>IF(OR(BL143="",AND(BL143=BL142,BL143=BL144)),NA(), BL143)</f>
        <v>0</v>
      </c>
      <c r="BM225">
        <f>IF(ISNA(BN225),NA(),BM143)</f>
        <v>0</v>
      </c>
      <c r="BN225">
        <f>IF(OR(BN143="",AND(BN143=BN142,BN143=BN144)),NA(), BN143)</f>
        <v>0</v>
      </c>
      <c r="BO225">
        <f>IF(ISNA(BP225),NA(),BO143)</f>
        <v>0</v>
      </c>
      <c r="BP225">
        <f>IF(OR(BP143="",AND(BP143=BP142,BP143=BP144)),NA(), BP143)</f>
        <v>0</v>
      </c>
      <c r="BQ225">
        <f>IF(ISNA(BR225),NA(),BQ143)</f>
        <v>0</v>
      </c>
      <c r="BR225">
        <f>IF(OR(BR143="",AND(BR143=BR142,BR143=BR144)),NA(), BR143)</f>
        <v>0</v>
      </c>
      <c r="BS225">
        <f>IF(ISNA(BT225),NA(),BS143)</f>
        <v>0</v>
      </c>
      <c r="BT225">
        <f>IF(OR(BT143="",AND(BT143=BT142,BT143=BT144)),NA(), BT143)</f>
        <v>0</v>
      </c>
      <c r="BU225">
        <f>IF(ISNA(BV225),NA(),BU143)</f>
        <v>0</v>
      </c>
      <c r="BV225">
        <f>IF(OR(BV143="",AND(BV143=BV142,BV143=BV144)),NA(), BV143)</f>
        <v>0</v>
      </c>
      <c r="BW225">
        <f>IF(ISNA(BX225),NA(),BW143)</f>
        <v>0</v>
      </c>
      <c r="BX225">
        <f>IF(OR(BX143="",AND(BX143=BX142,BX143=BX144)),NA(), BX143)</f>
        <v>0</v>
      </c>
      <c r="BY225">
        <f>IF(ISNA(BZ225),NA(),BY143)</f>
        <v>0</v>
      </c>
      <c r="BZ225">
        <f>IF(OR(BZ143="",AND(BZ143=BZ142,BZ143=BZ144)),NA(), BZ143)</f>
        <v>0</v>
      </c>
      <c r="CA225">
        <f>IF(ISNA(CB225),NA(),CA143)</f>
        <v>0</v>
      </c>
      <c r="CB225">
        <f>IF(OR(CB143="",AND(CB143=CB142,CB143=CB144)),NA(), CB143)</f>
        <v>0</v>
      </c>
      <c r="CC225">
        <f>IF(ISNA(CD225),NA(),CC143)</f>
        <v>0</v>
      </c>
      <c r="CD225">
        <f>IF(OR(CD143="",AND(CD143=CD142,CD143=CD144)),NA(), CD143)</f>
        <v>0</v>
      </c>
      <c r="CE225">
        <f>IF(ISNA(CF225),NA(),CE143)</f>
        <v>0</v>
      </c>
      <c r="CF225">
        <f>IF(OR(CF143="",AND(CF143=CF142,CF143=CF144)),NA(), CF143)</f>
        <v>0</v>
      </c>
      <c r="CG225">
        <f>IF(ISNA(CH225),NA(),CG143)</f>
        <v>0</v>
      </c>
      <c r="CH225">
        <f>IF(OR(CH143="",AND(CH143=CH142,CH143=CH144)),NA(), CH143)</f>
        <v>0</v>
      </c>
      <c r="CI225">
        <f>IF(ISNA(CJ225),NA(),CI143)</f>
        <v>0</v>
      </c>
      <c r="CJ225">
        <f>IF(OR(CJ143="",AND(CJ143=CJ142,CJ143=CJ144)),NA(), CJ143)</f>
        <v>0</v>
      </c>
      <c r="CK225">
        <f>IF(ISNA(CL225),NA(),CK143)</f>
        <v>0</v>
      </c>
      <c r="CL225">
        <f>IF(OR(CL143="",AND(CL143=CL142,CL143=CL144)),NA(), CL143)</f>
        <v>0</v>
      </c>
      <c r="CM225">
        <f>IF(ISNA(CN225),NA(),CM143)</f>
        <v>0</v>
      </c>
      <c r="CN225">
        <f>IF(OR(CN143="",AND(CN143=CN142,CN143=CN144)),NA(), CN143)</f>
        <v>0</v>
      </c>
      <c r="CO225">
        <f>IF(ISNA(CP225),NA(),CO143)</f>
        <v>0</v>
      </c>
      <c r="CP225">
        <f>IF(OR(CP143="",AND(CP143=CP142,CP143=CP144)),NA(), CP143)</f>
        <v>0</v>
      </c>
      <c r="CQ225">
        <f>IF(ISNA(CR225),NA(),CQ143)</f>
        <v>0</v>
      </c>
      <c r="CR225">
        <f>IF(OR(CR143="",AND(CR143=CR142,CR143=CR144)),NA(), CR143)</f>
        <v>0</v>
      </c>
      <c r="CS225">
        <f>IF(ISNA(CT225),NA(),CS143)</f>
        <v>0</v>
      </c>
      <c r="CT225">
        <f>IF(OR(CT143="",AND(CT143=CT142,CT143=CT144)),NA(), CT143)</f>
        <v>0</v>
      </c>
      <c r="CU225">
        <f>IF(ISNA(CV225),NA(),CU143)</f>
        <v>0</v>
      </c>
      <c r="CV225">
        <f>IF(OR(CV143="",AND(CV143=CV142,CV143=CV144)),NA(), CV143)</f>
        <v>0</v>
      </c>
      <c r="CW225">
        <f>IF(ISNA(CX225),NA(),CW143)</f>
        <v>0</v>
      </c>
      <c r="CX225">
        <f>IF(OR(CX143="",AND(CX143=CX142,CX143=CX144)),NA(), CX143)</f>
        <v>0</v>
      </c>
      <c r="CY225">
        <f>IF(ISNA(CZ225),NA(),CY143)</f>
        <v>0</v>
      </c>
      <c r="CZ225">
        <f>IF(OR(CZ143="",AND(CZ143=CZ142,CZ143=CZ144)),NA(), CZ143)</f>
        <v>0</v>
      </c>
      <c r="DA225">
        <f>IF(ISNA(DB225),NA(),DA143)</f>
        <v>0</v>
      </c>
      <c r="DB225">
        <f>IF(OR(DB143="",AND(DB143=DB142,DB143=DB144)),NA(), DB143)</f>
        <v>0</v>
      </c>
      <c r="DC225">
        <f>IF(ISNA(DD225),NA(),DC143)</f>
        <v>0</v>
      </c>
      <c r="DD225">
        <f>IF(OR(DD143="",AND(DD143=DD142,DD143=DD144)),NA(), DD143)</f>
        <v>0</v>
      </c>
      <c r="DE225">
        <f>IF(ISNA(DF225),NA(),DE143)</f>
        <v>0</v>
      </c>
      <c r="DF225">
        <f>IF(OR(DF143="",AND(DF143=DF142,DF143=DF144)),NA(), DF143)</f>
        <v>0</v>
      </c>
      <c r="DG225">
        <f>IF(ISNA(DH225),NA(),DG143)</f>
        <v>0</v>
      </c>
      <c r="DH225">
        <f>IF(OR(DH143="",AND(DH143=DH142,DH143=DH144)),NA(), DH143)</f>
        <v>0</v>
      </c>
      <c r="DI225">
        <f>IF(ISNA(DJ225),NA(),DI143)</f>
        <v>0</v>
      </c>
      <c r="DJ225">
        <f>IF(OR(DJ143="",AND(DJ143=DJ142,DJ143=DJ144)),NA(), DJ143)</f>
        <v>0</v>
      </c>
      <c r="DK225">
        <f>IF(ISNA(DL225),NA(),DK143)</f>
        <v>0</v>
      </c>
      <c r="DL225">
        <f>IF(OR(DL143="",AND(DL143=DL142,DL143=DL144)),NA(), DL143)</f>
        <v>0</v>
      </c>
      <c r="DM225">
        <f>IF(ISNA(DN225),NA(),DM143)</f>
        <v>0</v>
      </c>
      <c r="DN225">
        <f>IF(OR(DN143="",AND(DN143=DN142,DN143=DN144)),NA(), DN143)</f>
        <v>0</v>
      </c>
      <c r="DO225">
        <f>IF(ISNA(DP225),NA(),DO143)</f>
        <v>0</v>
      </c>
      <c r="DP225">
        <f>IF(OR(DP143="",AND(DP143=DP142,DP143=DP144)),NA(), DP143)</f>
        <v>0</v>
      </c>
      <c r="DS225">
        <f>IF(ISNA(DT225),NA(),DS143)</f>
        <v>0</v>
      </c>
      <c r="DT225">
        <f>IF(OR(DT143="",AND(DT143=DT142,DT143=DT144)),NA(), DT143)</f>
        <v>0</v>
      </c>
      <c r="DU225">
        <f>IF(ISNA(DV225),NA(),DU143)</f>
        <v>0</v>
      </c>
      <c r="DV225">
        <f>IF(OR(DV143="",AND(DV143=DV142,DV143=DV144)),NA(), DV143)</f>
        <v>0</v>
      </c>
      <c r="DW225">
        <f>IF(ISNA(DX225),NA(),DW143)</f>
        <v>0</v>
      </c>
      <c r="DX225">
        <f>IF(OR(DX143="",AND(DX143=DX142,DX143=DX144)),NA(), DX143)</f>
        <v>0</v>
      </c>
      <c r="DY225">
        <f>IF(ISNA(DZ225),NA(),DY143)</f>
        <v>0</v>
      </c>
      <c r="DZ225">
        <f>IF(OR(DZ143="",AND(DZ143=DZ142,DZ143=DZ144)),NA(), DZ143)</f>
        <v>0</v>
      </c>
      <c r="EA225">
        <f>IF(ISNA(EB225),NA(),EA143)</f>
        <v>0</v>
      </c>
      <c r="EB225">
        <f>IF(OR(EB143="",AND(EB143=EB142,EB143=EB144)),NA(), EB143)</f>
        <v>0</v>
      </c>
      <c r="EC225">
        <f>IF(ISNA(ED225),NA(),EC143)</f>
        <v>0</v>
      </c>
      <c r="ED225">
        <f>IF(OR(ED143="",AND(ED143=ED142,ED143=ED144)),NA(), ED143)</f>
        <v>0</v>
      </c>
      <c r="EE225">
        <f>IF(ISNA(EF225),NA(),EE143)</f>
        <v>0</v>
      </c>
      <c r="EF225">
        <f>IF(OR(EF143="",AND(EF143=EF142,EF143=EF144)),NA(), EF143)</f>
        <v>0</v>
      </c>
      <c r="EG225">
        <f>IF(ISNA(EH225),NA(),EG143)</f>
        <v>0</v>
      </c>
      <c r="EH225">
        <f>IF(OR(EH143="",AND(EH143=EH142,EH143=EH144)),NA(), EH143)</f>
        <v>0</v>
      </c>
      <c r="EI225">
        <f>IF(ISNA(EJ225),NA(),EI143)</f>
        <v>0</v>
      </c>
      <c r="EJ225">
        <f>IF(OR(EJ143="",AND(EJ143=EJ142,EJ143=EJ144)),NA(), EJ143)</f>
        <v>0</v>
      </c>
      <c r="EK225">
        <f>IF(ISNA(EL225),NA(),EK143)</f>
        <v>0</v>
      </c>
      <c r="EL225">
        <f>IF(OR(EL143="",AND(EL143=EL142,EL143=EL144)),NA(), EL143)</f>
        <v>0</v>
      </c>
      <c r="EM225">
        <f>IF(ISNA(EN225),NA(),EM143)</f>
        <v>0</v>
      </c>
      <c r="EN225">
        <f>IF(OR(EN143="",AND(EN143=EN142,EN143=EN144)),NA(), EN143)</f>
        <v>0</v>
      </c>
      <c r="EO225">
        <f>IF(ISNA(EP225),NA(),EO143)</f>
        <v>0</v>
      </c>
      <c r="EP225">
        <f>IF(OR(EP143="",AND(EP143=EP142,EP143=EP144)),NA(), EP143)</f>
        <v>0</v>
      </c>
      <c r="EQ225">
        <f>IF(ISNA(ER225),NA(),EQ143)</f>
        <v>0</v>
      </c>
      <c r="ER225">
        <f>IF(OR(ER143="",AND(ER143=ER142,ER143=ER144)),NA(), ER143)</f>
        <v>0</v>
      </c>
      <c r="ES225">
        <f>IF(ISNA(ET225),NA(),ES143)</f>
        <v>0</v>
      </c>
      <c r="ET225">
        <f>IF(OR(ET143="",AND(ET143=ET142,ET143=ET144)),NA(), ET143)</f>
        <v>0</v>
      </c>
      <c r="EU225">
        <f>IF(ISNA(EV225),NA(),EU143)</f>
        <v>0</v>
      </c>
      <c r="EV225">
        <f>IF(OR(EV143="",AND(EV143=EV142,EV143=EV144)),NA(), EV143)</f>
        <v>0</v>
      </c>
      <c r="EW225">
        <f>IF(ISNA(EX225),NA(),EW143)</f>
        <v>0</v>
      </c>
      <c r="EX225">
        <f>IF(OR(EX143="",AND(EX143=EX142,EX143=EX144)),NA(), EX143)</f>
        <v>0</v>
      </c>
      <c r="EY225">
        <f>IF(ISNA(EZ225),NA(),EY143)</f>
        <v>0</v>
      </c>
      <c r="EZ225">
        <f>IF(OR(EZ143="",AND(EZ143=EZ142,EZ143=EZ144)),NA(), EZ143)</f>
        <v>0</v>
      </c>
      <c r="FA225">
        <f>IF(ISNA(FB225),NA(),FA143)</f>
        <v>0</v>
      </c>
      <c r="FB225">
        <f>IF(OR(FB143="",AND(FB143=FB142,FB143=FB144)),NA(), FB143)</f>
        <v>0</v>
      </c>
      <c r="FC225">
        <f>IF(ISNA(FD225),NA(),FC143)</f>
        <v>0</v>
      </c>
      <c r="FD225">
        <f>IF(OR(FD143="",AND(FD143=FD142,FD143=FD144)),NA(), FD143)</f>
        <v>0</v>
      </c>
      <c r="FE225">
        <f>IF(ISNA(FF225),NA(),FE143)</f>
        <v>0</v>
      </c>
      <c r="FF225">
        <f>IF(OR(FF143="",AND(FF143=FF142,FF143=FF144)),NA(), FF143)</f>
        <v>0</v>
      </c>
      <c r="FG225">
        <f>IF(ISNA(FH225),NA(),FG143)</f>
        <v>0</v>
      </c>
      <c r="FH225">
        <f>IF(OR(FH143="",AND(FH143=FH142,FH143=FH144)),NA(), FH143)</f>
        <v>0</v>
      </c>
      <c r="FI225">
        <f>IF(ISNA(FJ225),NA(),FI143)</f>
        <v>0</v>
      </c>
      <c r="FJ225">
        <f>IF(OR(FJ143="",AND(FJ143=FJ142,FJ143=FJ144)),NA(), FJ143)</f>
        <v>0</v>
      </c>
      <c r="FK225">
        <f>IF(ISNA(FL225),NA(),FK143)</f>
        <v>0</v>
      </c>
      <c r="FL225">
        <f>IF(OR(FL143="",AND(FL143=FL142,FL143=FL144)),NA(), FL143)</f>
        <v>0</v>
      </c>
      <c r="FM225">
        <f>IF(ISNA(FN225),NA(),FM143)</f>
        <v>0</v>
      </c>
      <c r="FN225">
        <f>IF(OR(FN143="",AND(FN143=FN142,FN143=FN144)),NA(), FN143)</f>
        <v>0</v>
      </c>
      <c r="FO225">
        <f>IF(ISNA(FP225),NA(),FO143)</f>
        <v>0</v>
      </c>
      <c r="FP225">
        <f>IF(OR(FP143="",AND(FP143=FP142,FP143=FP144)),NA(), FP143)</f>
        <v>0</v>
      </c>
      <c r="FQ225">
        <f>IF(ISNA(FR225),NA(),FQ143)</f>
        <v>0</v>
      </c>
      <c r="FR225">
        <f>IF(OR(FR143="",AND(FR143=FR142,FR143=FR144)),NA(), FR143)</f>
        <v>0</v>
      </c>
      <c r="FS225">
        <f>IF(ISNA(FT225),NA(),FS143)</f>
        <v>0</v>
      </c>
      <c r="FT225">
        <f>IF(OR(FT143="",AND(FT143=FT142,FT143=FT144)),NA(), FT143)</f>
        <v>0</v>
      </c>
      <c r="FU225">
        <f>IF(ISNA(FV225),NA(),FU143)</f>
        <v>0</v>
      </c>
      <c r="FV225">
        <f>IF(OR(FV143="",AND(FV143=FV142,FV143=FV144)),NA(), FV143)</f>
        <v>0</v>
      </c>
      <c r="FW225">
        <f>IF(ISNA(FX225),NA(),FW143)</f>
        <v>0</v>
      </c>
      <c r="FX225">
        <f>IF(OR(FX143="",AND(FX143=FX142,FX143=FX144)),NA(), FX143)</f>
        <v>0</v>
      </c>
      <c r="FY225">
        <f>IF(ISNA(FZ225),NA(),FY143)</f>
        <v>0</v>
      </c>
      <c r="FZ225">
        <f>IF(OR(FZ143="",AND(FZ143=FZ142,FZ143=FZ144)),NA(), FZ143)</f>
        <v>0</v>
      </c>
      <c r="GA225">
        <f>IF(ISNA(GB225),NA(),GA143)</f>
        <v>0</v>
      </c>
      <c r="GB225">
        <f>IF(OR(GB143="",AND(GB143=GB142,GB143=GB144)),NA(), GB143)</f>
        <v>0</v>
      </c>
      <c r="GC225">
        <f>IF(ISNA(GD225),NA(),GC143)</f>
        <v>0</v>
      </c>
      <c r="GD225">
        <f>IF(OR(GD143="",AND(GD143=GD142,GD143=GD144)),NA(), GD143)</f>
        <v>0</v>
      </c>
      <c r="GE225">
        <f>IF(ISNA(GF225),NA(),GE143)</f>
        <v>0</v>
      </c>
      <c r="GF225">
        <f>IF(OR(GF143="",AND(GF143=GF142,GF143=GF144)),NA(), GF143)</f>
        <v>0</v>
      </c>
      <c r="GG225">
        <f>IF(ISNA(GH225),NA(),GG143)</f>
        <v>0</v>
      </c>
      <c r="GH225">
        <f>IF(OR(GH143="",AND(GH143=GH142,GH143=GH144)),NA(), GH143)</f>
        <v>0</v>
      </c>
      <c r="GI225">
        <f>IF(ISNA(GJ225),NA(),GI143)</f>
        <v>0</v>
      </c>
      <c r="GJ225">
        <f>IF(OR(GJ143="",AND(GJ143=GJ142,GJ143=GJ144)),NA(), GJ143)</f>
        <v>0</v>
      </c>
      <c r="GK225">
        <f>IF(ISNA(GL225),NA(),GK143)</f>
        <v>0</v>
      </c>
      <c r="GL225">
        <f>IF(OR(GL143="",AND(GL143=GL142,GL143=GL144)),NA(), GL143)</f>
        <v>0</v>
      </c>
      <c r="GM225">
        <f>IF(ISNA(GN225),NA(),GM143)</f>
        <v>0</v>
      </c>
      <c r="GN225">
        <f>IF(OR(GN143="",AND(GN143=GN142,GN143=GN144)),NA(), GN143)</f>
        <v>0</v>
      </c>
      <c r="GO225">
        <f>IF(ISNA(GP225),NA(),GO143)</f>
        <v>0</v>
      </c>
      <c r="GP225">
        <f>IF(OR(GP143="",AND(GP143=GP142,GP143=GP144)),NA(), GP143)</f>
        <v>0</v>
      </c>
      <c r="GQ225">
        <f>IF(ISNA(GR225),NA(),GQ143)</f>
        <v>0</v>
      </c>
      <c r="GR225">
        <f>IF(OR(GR143="",AND(GR143=GR142,GR143=GR144)),NA(), GR143)</f>
        <v>0</v>
      </c>
      <c r="GS225">
        <f>IF(ISNA(GT225),NA(),GS143)</f>
        <v>0</v>
      </c>
      <c r="GT225">
        <f>IF(OR(GT143="",AND(GT143=GT142,GT143=GT144)),NA(), GT143)</f>
        <v>0</v>
      </c>
      <c r="GU225">
        <f>IF(ISNA(GV225),NA(),GU143)</f>
        <v>0</v>
      </c>
      <c r="GV225">
        <f>IF(OR(GV143="",AND(GV143=GV142,GV143=GV144)),NA(), GV143)</f>
        <v>0</v>
      </c>
      <c r="GW225">
        <f>IF(ISNA(GX225),NA(),GW143)</f>
        <v>0</v>
      </c>
      <c r="GX225">
        <f>IF(OR(GX143="",AND(GX143=GX142,GX143=GX144)),NA(), GX143)</f>
        <v>0</v>
      </c>
      <c r="GY225">
        <f>IF(ISNA(GZ225),NA(),GY143)</f>
        <v>0</v>
      </c>
      <c r="GZ225">
        <f>IF(OR(GZ143="",AND(GZ143=GZ142,GZ143=GZ144)),NA(), GZ143)</f>
        <v>0</v>
      </c>
      <c r="HA225">
        <f>IF(ISNA(HB225),NA(),HA143)</f>
        <v>0</v>
      </c>
      <c r="HB225">
        <f>IF(OR(HB143="",AND(HB143=HB142,HB143=HB144)),NA(), HB143)</f>
        <v>0</v>
      </c>
      <c r="HC225">
        <f>IF(ISNA(HD225),NA(),HC143)</f>
        <v>0</v>
      </c>
      <c r="HD225">
        <f>IF(OR(HD143="",AND(HD143=HD142,HD143=HD144)),NA(), HD143)</f>
        <v>0</v>
      </c>
      <c r="HE225">
        <f>IF(ISNA(HF225),NA(),HE143)</f>
        <v>0</v>
      </c>
      <c r="HF225">
        <f>IF(OR(HF143="",AND(HF143=HF142,HF143=HF144)),NA(), HF143)</f>
        <v>0</v>
      </c>
      <c r="HG225">
        <f>IF(ISNA(HH225),NA(),HG143)</f>
        <v>0</v>
      </c>
      <c r="HH225">
        <f>IF(OR(HH143="",AND(HH143=HH142,HH143=HH144)),NA(), HH143)</f>
        <v>0</v>
      </c>
      <c r="HI225">
        <f>IF(ISNA(HJ225),NA(),HI143)</f>
        <v>0</v>
      </c>
      <c r="HJ225">
        <f>IF(OR(HJ143="",AND(HJ143=HJ142,HJ143=HJ144)),NA(), HJ143)</f>
        <v>0</v>
      </c>
      <c r="HK225">
        <f>IF(ISNA(HL225),NA(),HK143)</f>
        <v>0</v>
      </c>
      <c r="HL225">
        <f>IF(OR(HL143="",AND(HL143=HL142,HL143=HL144)),NA(), HL143)</f>
        <v>0</v>
      </c>
      <c r="HM225">
        <f>IF(ISNA(HN225),NA(),HM143)</f>
        <v>0</v>
      </c>
      <c r="HN225">
        <f>IF(OR(HN143="",AND(HN143=HN142,HN143=HN144)),NA(), HN143)</f>
        <v>0</v>
      </c>
      <c r="HO225">
        <f>IF(ISNA(HP225),NA(),HO143)</f>
        <v>0</v>
      </c>
      <c r="HP225">
        <f>IF(OR(HP143="",AND(HP143=HP142,HP143=HP144)),NA(), HP143)</f>
        <v>0</v>
      </c>
      <c r="HQ225">
        <f>IF(ISNA(HR225),NA(),HQ143)</f>
        <v>0</v>
      </c>
      <c r="HR225">
        <f>IF(OR(HR143="",AND(HR143=HR142,HR143=HR144)),NA(), HR143)</f>
        <v>0</v>
      </c>
      <c r="HS225">
        <f>IF(ISNA(HT225),NA(),HS143)</f>
        <v>0</v>
      </c>
      <c r="HT225">
        <f>IF(OR(HT143="",AND(HT143=HT142,HT143=HT144)),NA(), HT143)</f>
        <v>0</v>
      </c>
      <c r="HU225">
        <f>IF(ISNA(HV225),NA(),HU143)</f>
        <v>0</v>
      </c>
      <c r="HV225">
        <f>IF(OR(HV143="",AND(HV143=HV142,HV143=HV144)),NA(), HV143)</f>
        <v>0</v>
      </c>
      <c r="HW225">
        <f>IF(ISNA(HX225),NA(),HW143)</f>
        <v>0</v>
      </c>
      <c r="HX225">
        <f>IF(OR(HX143="",AND(HX143=HX142,HX143=HX144)),NA(), HX143)</f>
        <v>0</v>
      </c>
      <c r="HY225">
        <f>IF(ISNA(HZ225),NA(),HY143)</f>
        <v>0</v>
      </c>
      <c r="HZ225">
        <f>IF(OR(HZ143="",AND(HZ143=HZ142,HZ143=HZ144)),NA(), HZ143)</f>
        <v>0</v>
      </c>
      <c r="IA225">
        <f>IF(ISNA(IB225),NA(),IA143)</f>
        <v>0</v>
      </c>
      <c r="IB225">
        <f>IF(OR(IB143="",AND(IB143=IB142,IB143=IB144)),NA(), IB143)</f>
        <v>0</v>
      </c>
      <c r="IC225">
        <f>IF(ISNA(ID225),NA(),IC143)</f>
        <v>0</v>
      </c>
      <c r="ID225">
        <f>IF(OR(ID143="",AND(ID143=ID142,ID143=ID144)),NA(), ID143)</f>
        <v>0</v>
      </c>
    </row>
    <row r="226" spans="5:238">
      <c r="E226">
        <f>IF(ISNA(F226),NA(),E144)</f>
        <v>0</v>
      </c>
      <c r="F226">
        <f>IF(OR(F144="",AND(F144=F143,F144=F145)),NA(), F144)</f>
        <v>0</v>
      </c>
      <c r="G226">
        <f>IF(ISNA(H226),NA(),G144)</f>
        <v>0</v>
      </c>
      <c r="H226">
        <f>IF(OR(H144="",AND(H144=H143,H144=H145)),NA(), H144)</f>
        <v>0</v>
      </c>
      <c r="I226">
        <f>IF(ISNA(J226),NA(),I144)</f>
        <v>0</v>
      </c>
      <c r="J226">
        <f>IF(OR(J144="",AND(J144=J143,J144=J145)),NA(), J144)</f>
        <v>0</v>
      </c>
      <c r="K226">
        <f>IF(ISNA(L226),NA(),K144)</f>
        <v>0</v>
      </c>
      <c r="L226">
        <f>IF(OR(L144="",AND(L144=L143,L144=L145)),NA(), L144)</f>
        <v>0</v>
      </c>
      <c r="M226">
        <f>IF(ISNA(N226),NA(),M144)</f>
        <v>0</v>
      </c>
      <c r="N226">
        <f>IF(OR(N144="",AND(N144=N143,N144=N145)),NA(), N144)</f>
        <v>0</v>
      </c>
      <c r="O226">
        <f>IF(ISNA(P226),NA(),O144)</f>
        <v>0</v>
      </c>
      <c r="P226">
        <f>IF(OR(P144="",AND(P144=P143,P144=P145)),NA(), P144)</f>
        <v>0</v>
      </c>
      <c r="Q226">
        <f>IF(ISNA(R226),NA(),Q144)</f>
        <v>0</v>
      </c>
      <c r="R226">
        <f>IF(OR(R144="",AND(R144=R143,R144=R145)),NA(), R144)</f>
        <v>0</v>
      </c>
      <c r="S226">
        <f>IF(ISNA(T226),NA(),S144)</f>
        <v>0</v>
      </c>
      <c r="T226">
        <f>IF(OR(T144="",AND(T144=T143,T144=T145)),NA(), T144)</f>
        <v>0</v>
      </c>
      <c r="U226">
        <f>IF(ISNA(V226),NA(),U144)</f>
        <v>0</v>
      </c>
      <c r="V226">
        <f>IF(OR(V144="",AND(V144=V143,V144=V145)),NA(), V144)</f>
        <v>0</v>
      </c>
      <c r="W226">
        <f>IF(ISNA(X226),NA(),W144)</f>
        <v>0</v>
      </c>
      <c r="X226">
        <f>IF(OR(X144="",AND(X144=X143,X144=X145)),NA(), X144)</f>
        <v>0</v>
      </c>
      <c r="Y226">
        <f>IF(ISNA(Z226),NA(),Y144)</f>
        <v>0</v>
      </c>
      <c r="Z226">
        <f>IF(OR(Z144="",AND(Z144=Z143,Z144=Z145)),NA(), Z144)</f>
        <v>0</v>
      </c>
      <c r="AA226">
        <f>IF(ISNA(AB226),NA(),AA144)</f>
        <v>0</v>
      </c>
      <c r="AB226">
        <f>IF(OR(AB144="",AND(AB144=AB143,AB144=AB145)),NA(), AB144)</f>
        <v>0</v>
      </c>
      <c r="AC226">
        <f>IF(ISNA(AD226),NA(),AC144)</f>
        <v>0</v>
      </c>
      <c r="AD226">
        <f>IF(OR(AD144="",AND(AD144=AD143,AD144=AD145)),NA(), AD144)</f>
        <v>0</v>
      </c>
      <c r="AE226">
        <f>IF(ISNA(AF226),NA(),AE144)</f>
        <v>0</v>
      </c>
      <c r="AF226">
        <f>IF(OR(AF144="",AND(AF144=AF143,AF144=AF145)),NA(), AF144)</f>
        <v>0</v>
      </c>
      <c r="AG226">
        <f>IF(ISNA(AH226),NA(),AG144)</f>
        <v>0</v>
      </c>
      <c r="AH226">
        <f>IF(OR(AH144="",AND(AH144=AH143,AH144=AH145)),NA(), AH144)</f>
        <v>0</v>
      </c>
      <c r="AI226">
        <f>IF(ISNA(AJ226),NA(),AI144)</f>
        <v>0</v>
      </c>
      <c r="AJ226">
        <f>IF(OR(AJ144="",AND(AJ144=AJ143,AJ144=AJ145)),NA(), AJ144)</f>
        <v>0</v>
      </c>
      <c r="AK226">
        <f>IF(ISNA(AL226),NA(),AK144)</f>
        <v>0</v>
      </c>
      <c r="AL226">
        <f>IF(OR(AL144="",AND(AL144=AL143,AL144=AL145)),NA(), AL144)</f>
        <v>0</v>
      </c>
      <c r="AM226">
        <f>IF(ISNA(AN226),NA(),AM144)</f>
        <v>0</v>
      </c>
      <c r="AN226">
        <f>IF(OR(AN144="",AND(AN144=AN143,AN144=AN145)),NA(), AN144)</f>
        <v>0</v>
      </c>
      <c r="AO226">
        <f>IF(ISNA(AP226),NA(),AO144)</f>
        <v>0</v>
      </c>
      <c r="AP226">
        <f>IF(OR(AP144="",AND(AP144=AP143,AP144=AP145)),NA(), AP144)</f>
        <v>0</v>
      </c>
      <c r="AQ226">
        <f>IF(ISNA(AR226),NA(),AQ144)</f>
        <v>0</v>
      </c>
      <c r="AR226">
        <f>IF(OR(AR144="",AND(AR144=AR143,AR144=AR145)),NA(), AR144)</f>
        <v>0</v>
      </c>
      <c r="AS226">
        <f>IF(ISNA(AT226),NA(),AS144)</f>
        <v>0</v>
      </c>
      <c r="AT226">
        <f>IF(OR(AT144="",AND(AT144=AT143,AT144=AT145)),NA(), AT144)</f>
        <v>0</v>
      </c>
      <c r="AU226">
        <f>IF(ISNA(AV226),NA(),AU144)</f>
        <v>0</v>
      </c>
      <c r="AV226">
        <f>IF(OR(AV144="",AND(AV144=AV143,AV144=AV145)),NA(), AV144)</f>
        <v>0</v>
      </c>
      <c r="AW226">
        <f>IF(ISNA(AX226),NA(),AW144)</f>
        <v>0</v>
      </c>
      <c r="AX226">
        <f>IF(OR(AX144="",AND(AX144=AX143,AX144=AX145)),NA(), AX144)</f>
        <v>0</v>
      </c>
      <c r="AY226">
        <f>IF(ISNA(AZ226),NA(),AY144)</f>
        <v>0</v>
      </c>
      <c r="AZ226">
        <f>IF(OR(AZ144="",AND(AZ144=AZ143,AZ144=AZ145)),NA(), AZ144)</f>
        <v>0</v>
      </c>
      <c r="BA226">
        <f>IF(ISNA(BB226),NA(),BA144)</f>
        <v>0</v>
      </c>
      <c r="BB226">
        <f>IF(OR(BB144="",AND(BB144=BB143,BB144=BB145)),NA(), BB144)</f>
        <v>0</v>
      </c>
      <c r="BC226">
        <f>IF(ISNA(BD226),NA(),BC144)</f>
        <v>0</v>
      </c>
      <c r="BD226">
        <f>IF(OR(BD144="",AND(BD144=BD143,BD144=BD145)),NA(), BD144)</f>
        <v>0</v>
      </c>
      <c r="BE226">
        <f>IF(ISNA(BF226),NA(),BE144)</f>
        <v>0</v>
      </c>
      <c r="BF226">
        <f>IF(OR(BF144="",AND(BF144=BF143,BF144=BF145)),NA(), BF144)</f>
        <v>0</v>
      </c>
      <c r="BG226">
        <f>IF(ISNA(BH226),NA(),BG144)</f>
        <v>0</v>
      </c>
      <c r="BH226">
        <f>IF(OR(BH144="",AND(BH144=BH143,BH144=BH145)),NA(), BH144)</f>
        <v>0</v>
      </c>
      <c r="BI226">
        <f>IF(ISNA(BJ226),NA(),BI144)</f>
        <v>0</v>
      </c>
      <c r="BJ226">
        <f>IF(OR(BJ144="",AND(BJ144=BJ143,BJ144=BJ145)),NA(), BJ144)</f>
        <v>0</v>
      </c>
      <c r="BK226">
        <f>IF(ISNA(BL226),NA(),BK144)</f>
        <v>0</v>
      </c>
      <c r="BL226">
        <f>IF(OR(BL144="",AND(BL144=BL143,BL144=BL145)),NA(), BL144)</f>
        <v>0</v>
      </c>
      <c r="BM226">
        <f>IF(ISNA(BN226),NA(),BM144)</f>
        <v>0</v>
      </c>
      <c r="BN226">
        <f>IF(OR(BN144="",AND(BN144=BN143,BN144=BN145)),NA(), BN144)</f>
        <v>0</v>
      </c>
      <c r="BO226">
        <f>IF(ISNA(BP226),NA(),BO144)</f>
        <v>0</v>
      </c>
      <c r="BP226">
        <f>IF(OR(BP144="",AND(BP144=BP143,BP144=BP145)),NA(), BP144)</f>
        <v>0</v>
      </c>
      <c r="BQ226">
        <f>IF(ISNA(BR226),NA(),BQ144)</f>
        <v>0</v>
      </c>
      <c r="BR226">
        <f>IF(OR(BR144="",AND(BR144=BR143,BR144=BR145)),NA(), BR144)</f>
        <v>0</v>
      </c>
      <c r="BS226">
        <f>IF(ISNA(BT226),NA(),BS144)</f>
        <v>0</v>
      </c>
      <c r="BT226">
        <f>IF(OR(BT144="",AND(BT144=BT143,BT144=BT145)),NA(), BT144)</f>
        <v>0</v>
      </c>
      <c r="BU226">
        <f>IF(ISNA(BV226),NA(),BU144)</f>
        <v>0</v>
      </c>
      <c r="BV226">
        <f>IF(OR(BV144="",AND(BV144=BV143,BV144=BV145)),NA(), BV144)</f>
        <v>0</v>
      </c>
      <c r="BW226">
        <f>IF(ISNA(BX226),NA(),BW144)</f>
        <v>0</v>
      </c>
      <c r="BX226">
        <f>IF(OR(BX144="",AND(BX144=BX143,BX144=BX145)),NA(), BX144)</f>
        <v>0</v>
      </c>
      <c r="BY226">
        <f>IF(ISNA(BZ226),NA(),BY144)</f>
        <v>0</v>
      </c>
      <c r="BZ226">
        <f>IF(OR(BZ144="",AND(BZ144=BZ143,BZ144=BZ145)),NA(), BZ144)</f>
        <v>0</v>
      </c>
      <c r="CA226">
        <f>IF(ISNA(CB226),NA(),CA144)</f>
        <v>0</v>
      </c>
      <c r="CB226">
        <f>IF(OR(CB144="",AND(CB144=CB143,CB144=CB145)),NA(), CB144)</f>
        <v>0</v>
      </c>
      <c r="CC226">
        <f>IF(ISNA(CD226),NA(),CC144)</f>
        <v>0</v>
      </c>
      <c r="CD226">
        <f>IF(OR(CD144="",AND(CD144=CD143,CD144=CD145)),NA(), CD144)</f>
        <v>0</v>
      </c>
      <c r="CE226">
        <f>IF(ISNA(CF226),NA(),CE144)</f>
        <v>0</v>
      </c>
      <c r="CF226">
        <f>IF(OR(CF144="",AND(CF144=CF143,CF144=CF145)),NA(), CF144)</f>
        <v>0</v>
      </c>
      <c r="CG226">
        <f>IF(ISNA(CH226),NA(),CG144)</f>
        <v>0</v>
      </c>
      <c r="CH226">
        <f>IF(OR(CH144="",AND(CH144=CH143,CH144=CH145)),NA(), CH144)</f>
        <v>0</v>
      </c>
      <c r="CI226">
        <f>IF(ISNA(CJ226),NA(),CI144)</f>
        <v>0</v>
      </c>
      <c r="CJ226">
        <f>IF(OR(CJ144="",AND(CJ144=CJ143,CJ144=CJ145)),NA(), CJ144)</f>
        <v>0</v>
      </c>
      <c r="CK226">
        <f>IF(ISNA(CL226),NA(),CK144)</f>
        <v>0</v>
      </c>
      <c r="CL226">
        <f>IF(OR(CL144="",AND(CL144=CL143,CL144=CL145)),NA(), CL144)</f>
        <v>0</v>
      </c>
      <c r="CM226">
        <f>IF(ISNA(CN226),NA(),CM144)</f>
        <v>0</v>
      </c>
      <c r="CN226">
        <f>IF(OR(CN144="",AND(CN144=CN143,CN144=CN145)),NA(), CN144)</f>
        <v>0</v>
      </c>
      <c r="CO226">
        <f>IF(ISNA(CP226),NA(),CO144)</f>
        <v>0</v>
      </c>
      <c r="CP226">
        <f>IF(OR(CP144="",AND(CP144=CP143,CP144=CP145)),NA(), CP144)</f>
        <v>0</v>
      </c>
      <c r="CQ226">
        <f>IF(ISNA(CR226),NA(),CQ144)</f>
        <v>0</v>
      </c>
      <c r="CR226">
        <f>IF(OR(CR144="",AND(CR144=CR143,CR144=CR145)),NA(), CR144)</f>
        <v>0</v>
      </c>
      <c r="CS226">
        <f>IF(ISNA(CT226),NA(),CS144)</f>
        <v>0</v>
      </c>
      <c r="CT226">
        <f>IF(OR(CT144="",AND(CT144=CT143,CT144=CT145)),NA(), CT144)</f>
        <v>0</v>
      </c>
      <c r="CU226">
        <f>IF(ISNA(CV226),NA(),CU144)</f>
        <v>0</v>
      </c>
      <c r="CV226">
        <f>IF(OR(CV144="",AND(CV144=CV143,CV144=CV145)),NA(), CV144)</f>
        <v>0</v>
      </c>
      <c r="CW226">
        <f>IF(ISNA(CX226),NA(),CW144)</f>
        <v>0</v>
      </c>
      <c r="CX226">
        <f>IF(OR(CX144="",AND(CX144=CX143,CX144=CX145)),NA(), CX144)</f>
        <v>0</v>
      </c>
      <c r="CY226">
        <f>IF(ISNA(CZ226),NA(),CY144)</f>
        <v>0</v>
      </c>
      <c r="CZ226">
        <f>IF(OR(CZ144="",AND(CZ144=CZ143,CZ144=CZ145)),NA(), CZ144)</f>
        <v>0</v>
      </c>
      <c r="DA226">
        <f>IF(ISNA(DB226),NA(),DA144)</f>
        <v>0</v>
      </c>
      <c r="DB226">
        <f>IF(OR(DB144="",AND(DB144=DB143,DB144=DB145)),NA(), DB144)</f>
        <v>0</v>
      </c>
      <c r="DC226">
        <f>IF(ISNA(DD226),NA(),DC144)</f>
        <v>0</v>
      </c>
      <c r="DD226">
        <f>IF(OR(DD144="",AND(DD144=DD143,DD144=DD145)),NA(), DD144)</f>
        <v>0</v>
      </c>
      <c r="DE226">
        <f>IF(ISNA(DF226),NA(),DE144)</f>
        <v>0</v>
      </c>
      <c r="DF226">
        <f>IF(OR(DF144="",AND(DF144=DF143,DF144=DF145)),NA(), DF144)</f>
        <v>0</v>
      </c>
      <c r="DG226">
        <f>IF(ISNA(DH226),NA(),DG144)</f>
        <v>0</v>
      </c>
      <c r="DH226">
        <f>IF(OR(DH144="",AND(DH144=DH143,DH144=DH145)),NA(), DH144)</f>
        <v>0</v>
      </c>
      <c r="DI226">
        <f>IF(ISNA(DJ226),NA(),DI144)</f>
        <v>0</v>
      </c>
      <c r="DJ226">
        <f>IF(OR(DJ144="",AND(DJ144=DJ143,DJ144=DJ145)),NA(), DJ144)</f>
        <v>0</v>
      </c>
      <c r="DK226">
        <f>IF(ISNA(DL226),NA(),DK144)</f>
        <v>0</v>
      </c>
      <c r="DL226">
        <f>IF(OR(DL144="",AND(DL144=DL143,DL144=DL145)),NA(), DL144)</f>
        <v>0</v>
      </c>
      <c r="DM226">
        <f>IF(ISNA(DN226),NA(),DM144)</f>
        <v>0</v>
      </c>
      <c r="DN226">
        <f>IF(OR(DN144="",AND(DN144=DN143,DN144=DN145)),NA(), DN144)</f>
        <v>0</v>
      </c>
      <c r="DO226">
        <f>IF(ISNA(DP226),NA(),DO144)</f>
        <v>0</v>
      </c>
      <c r="DP226">
        <f>IF(OR(DP144="",AND(DP144=DP143,DP144=DP145)),NA(), DP144)</f>
        <v>0</v>
      </c>
      <c r="DS226">
        <f>IF(ISNA(DT226),NA(),DS144)</f>
        <v>0</v>
      </c>
      <c r="DT226">
        <f>IF(OR(DT144="",AND(DT144=DT143,DT144=DT145)),NA(), DT144)</f>
        <v>0</v>
      </c>
      <c r="DU226">
        <f>IF(ISNA(DV226),NA(),DU144)</f>
        <v>0</v>
      </c>
      <c r="DV226">
        <f>IF(OR(DV144="",AND(DV144=DV143,DV144=DV145)),NA(), DV144)</f>
        <v>0</v>
      </c>
      <c r="DW226">
        <f>IF(ISNA(DX226),NA(),DW144)</f>
        <v>0</v>
      </c>
      <c r="DX226">
        <f>IF(OR(DX144="",AND(DX144=DX143,DX144=DX145)),NA(), DX144)</f>
        <v>0</v>
      </c>
      <c r="DY226">
        <f>IF(ISNA(DZ226),NA(),DY144)</f>
        <v>0</v>
      </c>
      <c r="DZ226">
        <f>IF(OR(DZ144="",AND(DZ144=DZ143,DZ144=DZ145)),NA(), DZ144)</f>
        <v>0</v>
      </c>
      <c r="EA226">
        <f>IF(ISNA(EB226),NA(),EA144)</f>
        <v>0</v>
      </c>
      <c r="EB226">
        <f>IF(OR(EB144="",AND(EB144=EB143,EB144=EB145)),NA(), EB144)</f>
        <v>0</v>
      </c>
      <c r="EC226">
        <f>IF(ISNA(ED226),NA(),EC144)</f>
        <v>0</v>
      </c>
      <c r="ED226">
        <f>IF(OR(ED144="",AND(ED144=ED143,ED144=ED145)),NA(), ED144)</f>
        <v>0</v>
      </c>
      <c r="EE226">
        <f>IF(ISNA(EF226),NA(),EE144)</f>
        <v>0</v>
      </c>
      <c r="EF226">
        <f>IF(OR(EF144="",AND(EF144=EF143,EF144=EF145)),NA(), EF144)</f>
        <v>0</v>
      </c>
      <c r="EG226">
        <f>IF(ISNA(EH226),NA(),EG144)</f>
        <v>0</v>
      </c>
      <c r="EH226">
        <f>IF(OR(EH144="",AND(EH144=EH143,EH144=EH145)),NA(), EH144)</f>
        <v>0</v>
      </c>
      <c r="EI226">
        <f>IF(ISNA(EJ226),NA(),EI144)</f>
        <v>0</v>
      </c>
      <c r="EJ226">
        <f>IF(OR(EJ144="",AND(EJ144=EJ143,EJ144=EJ145)),NA(), EJ144)</f>
        <v>0</v>
      </c>
      <c r="EK226">
        <f>IF(ISNA(EL226),NA(),EK144)</f>
        <v>0</v>
      </c>
      <c r="EL226">
        <f>IF(OR(EL144="",AND(EL144=EL143,EL144=EL145)),NA(), EL144)</f>
        <v>0</v>
      </c>
      <c r="EM226">
        <f>IF(ISNA(EN226),NA(),EM144)</f>
        <v>0</v>
      </c>
      <c r="EN226">
        <f>IF(OR(EN144="",AND(EN144=EN143,EN144=EN145)),NA(), EN144)</f>
        <v>0</v>
      </c>
      <c r="EO226">
        <f>IF(ISNA(EP226),NA(),EO144)</f>
        <v>0</v>
      </c>
      <c r="EP226">
        <f>IF(OR(EP144="",AND(EP144=EP143,EP144=EP145)),NA(), EP144)</f>
        <v>0</v>
      </c>
      <c r="EQ226">
        <f>IF(ISNA(ER226),NA(),EQ144)</f>
        <v>0</v>
      </c>
      <c r="ER226">
        <f>IF(OR(ER144="",AND(ER144=ER143,ER144=ER145)),NA(), ER144)</f>
        <v>0</v>
      </c>
      <c r="ES226">
        <f>IF(ISNA(ET226),NA(),ES144)</f>
        <v>0</v>
      </c>
      <c r="ET226">
        <f>IF(OR(ET144="",AND(ET144=ET143,ET144=ET145)),NA(), ET144)</f>
        <v>0</v>
      </c>
      <c r="EU226">
        <f>IF(ISNA(EV226),NA(),EU144)</f>
        <v>0</v>
      </c>
      <c r="EV226">
        <f>IF(OR(EV144="",AND(EV144=EV143,EV144=EV145)),NA(), EV144)</f>
        <v>0</v>
      </c>
      <c r="EW226">
        <f>IF(ISNA(EX226),NA(),EW144)</f>
        <v>0</v>
      </c>
      <c r="EX226">
        <f>IF(OR(EX144="",AND(EX144=EX143,EX144=EX145)),NA(), EX144)</f>
        <v>0</v>
      </c>
      <c r="EY226">
        <f>IF(ISNA(EZ226),NA(),EY144)</f>
        <v>0</v>
      </c>
      <c r="EZ226">
        <f>IF(OR(EZ144="",AND(EZ144=EZ143,EZ144=EZ145)),NA(), EZ144)</f>
        <v>0</v>
      </c>
      <c r="FA226">
        <f>IF(ISNA(FB226),NA(),FA144)</f>
        <v>0</v>
      </c>
      <c r="FB226">
        <f>IF(OR(FB144="",AND(FB144=FB143,FB144=FB145)),NA(), FB144)</f>
        <v>0</v>
      </c>
      <c r="FC226">
        <f>IF(ISNA(FD226),NA(),FC144)</f>
        <v>0</v>
      </c>
      <c r="FD226">
        <f>IF(OR(FD144="",AND(FD144=FD143,FD144=FD145)),NA(), FD144)</f>
        <v>0</v>
      </c>
      <c r="FE226">
        <f>IF(ISNA(FF226),NA(),FE144)</f>
        <v>0</v>
      </c>
      <c r="FF226">
        <f>IF(OR(FF144="",AND(FF144=FF143,FF144=FF145)),NA(), FF144)</f>
        <v>0</v>
      </c>
      <c r="FG226">
        <f>IF(ISNA(FH226),NA(),FG144)</f>
        <v>0</v>
      </c>
      <c r="FH226">
        <f>IF(OR(FH144="",AND(FH144=FH143,FH144=FH145)),NA(), FH144)</f>
        <v>0</v>
      </c>
      <c r="FI226">
        <f>IF(ISNA(FJ226),NA(),FI144)</f>
        <v>0</v>
      </c>
      <c r="FJ226">
        <f>IF(OR(FJ144="",AND(FJ144=FJ143,FJ144=FJ145)),NA(), FJ144)</f>
        <v>0</v>
      </c>
      <c r="FK226">
        <f>IF(ISNA(FL226),NA(),FK144)</f>
        <v>0</v>
      </c>
      <c r="FL226">
        <f>IF(OR(FL144="",AND(FL144=FL143,FL144=FL145)),NA(), FL144)</f>
        <v>0</v>
      </c>
      <c r="FM226">
        <f>IF(ISNA(FN226),NA(),FM144)</f>
        <v>0</v>
      </c>
      <c r="FN226">
        <f>IF(OR(FN144="",AND(FN144=FN143,FN144=FN145)),NA(), FN144)</f>
        <v>0</v>
      </c>
      <c r="FO226">
        <f>IF(ISNA(FP226),NA(),FO144)</f>
        <v>0</v>
      </c>
      <c r="FP226">
        <f>IF(OR(FP144="",AND(FP144=FP143,FP144=FP145)),NA(), FP144)</f>
        <v>0</v>
      </c>
      <c r="FQ226">
        <f>IF(ISNA(FR226),NA(),FQ144)</f>
        <v>0</v>
      </c>
      <c r="FR226">
        <f>IF(OR(FR144="",AND(FR144=FR143,FR144=FR145)),NA(), FR144)</f>
        <v>0</v>
      </c>
      <c r="FS226">
        <f>IF(ISNA(FT226),NA(),FS144)</f>
        <v>0</v>
      </c>
      <c r="FT226">
        <f>IF(OR(FT144="",AND(FT144=FT143,FT144=FT145)),NA(), FT144)</f>
        <v>0</v>
      </c>
      <c r="FU226">
        <f>IF(ISNA(FV226),NA(),FU144)</f>
        <v>0</v>
      </c>
      <c r="FV226">
        <f>IF(OR(FV144="",AND(FV144=FV143,FV144=FV145)),NA(), FV144)</f>
        <v>0</v>
      </c>
      <c r="FW226">
        <f>IF(ISNA(FX226),NA(),FW144)</f>
        <v>0</v>
      </c>
      <c r="FX226">
        <f>IF(OR(FX144="",AND(FX144=FX143,FX144=FX145)),NA(), FX144)</f>
        <v>0</v>
      </c>
      <c r="FY226">
        <f>IF(ISNA(FZ226),NA(),FY144)</f>
        <v>0</v>
      </c>
      <c r="FZ226">
        <f>IF(OR(FZ144="",AND(FZ144=FZ143,FZ144=FZ145)),NA(), FZ144)</f>
        <v>0</v>
      </c>
      <c r="GA226">
        <f>IF(ISNA(GB226),NA(),GA144)</f>
        <v>0</v>
      </c>
      <c r="GB226">
        <f>IF(OR(GB144="",AND(GB144=GB143,GB144=GB145)),NA(), GB144)</f>
        <v>0</v>
      </c>
      <c r="GC226">
        <f>IF(ISNA(GD226),NA(),GC144)</f>
        <v>0</v>
      </c>
      <c r="GD226">
        <f>IF(OR(GD144="",AND(GD144=GD143,GD144=GD145)),NA(), GD144)</f>
        <v>0</v>
      </c>
      <c r="GE226">
        <f>IF(ISNA(GF226),NA(),GE144)</f>
        <v>0</v>
      </c>
      <c r="GF226">
        <f>IF(OR(GF144="",AND(GF144=GF143,GF144=GF145)),NA(), GF144)</f>
        <v>0</v>
      </c>
      <c r="GG226">
        <f>IF(ISNA(GH226),NA(),GG144)</f>
        <v>0</v>
      </c>
      <c r="GH226">
        <f>IF(OR(GH144="",AND(GH144=GH143,GH144=GH145)),NA(), GH144)</f>
        <v>0</v>
      </c>
      <c r="GI226">
        <f>IF(ISNA(GJ226),NA(),GI144)</f>
        <v>0</v>
      </c>
      <c r="GJ226">
        <f>IF(OR(GJ144="",AND(GJ144=GJ143,GJ144=GJ145)),NA(), GJ144)</f>
        <v>0</v>
      </c>
      <c r="GK226">
        <f>IF(ISNA(GL226),NA(),GK144)</f>
        <v>0</v>
      </c>
      <c r="GL226">
        <f>IF(OR(GL144="",AND(GL144=GL143,GL144=GL145)),NA(), GL144)</f>
        <v>0</v>
      </c>
      <c r="GM226">
        <f>IF(ISNA(GN226),NA(),GM144)</f>
        <v>0</v>
      </c>
      <c r="GN226">
        <f>IF(OR(GN144="",AND(GN144=GN143,GN144=GN145)),NA(), GN144)</f>
        <v>0</v>
      </c>
      <c r="GO226">
        <f>IF(ISNA(GP226),NA(),GO144)</f>
        <v>0</v>
      </c>
      <c r="GP226">
        <f>IF(OR(GP144="",AND(GP144=GP143,GP144=GP145)),NA(), GP144)</f>
        <v>0</v>
      </c>
      <c r="GQ226">
        <f>IF(ISNA(GR226),NA(),GQ144)</f>
        <v>0</v>
      </c>
      <c r="GR226">
        <f>IF(OR(GR144="",AND(GR144=GR143,GR144=GR145)),NA(), GR144)</f>
        <v>0</v>
      </c>
      <c r="GS226">
        <f>IF(ISNA(GT226),NA(),GS144)</f>
        <v>0</v>
      </c>
      <c r="GT226">
        <f>IF(OR(GT144="",AND(GT144=GT143,GT144=GT145)),NA(), GT144)</f>
        <v>0</v>
      </c>
      <c r="GU226">
        <f>IF(ISNA(GV226),NA(),GU144)</f>
        <v>0</v>
      </c>
      <c r="GV226">
        <f>IF(OR(GV144="",AND(GV144=GV143,GV144=GV145)),NA(), GV144)</f>
        <v>0</v>
      </c>
      <c r="GW226">
        <f>IF(ISNA(GX226),NA(),GW144)</f>
        <v>0</v>
      </c>
      <c r="GX226">
        <f>IF(OR(GX144="",AND(GX144=GX143,GX144=GX145)),NA(), GX144)</f>
        <v>0</v>
      </c>
      <c r="GY226">
        <f>IF(ISNA(GZ226),NA(),GY144)</f>
        <v>0</v>
      </c>
      <c r="GZ226">
        <f>IF(OR(GZ144="",AND(GZ144=GZ143,GZ144=GZ145)),NA(), GZ144)</f>
        <v>0</v>
      </c>
      <c r="HA226">
        <f>IF(ISNA(HB226),NA(),HA144)</f>
        <v>0</v>
      </c>
      <c r="HB226">
        <f>IF(OR(HB144="",AND(HB144=HB143,HB144=HB145)),NA(), HB144)</f>
        <v>0</v>
      </c>
      <c r="HC226">
        <f>IF(ISNA(HD226),NA(),HC144)</f>
        <v>0</v>
      </c>
      <c r="HD226">
        <f>IF(OR(HD144="",AND(HD144=HD143,HD144=HD145)),NA(), HD144)</f>
        <v>0</v>
      </c>
      <c r="HE226">
        <f>IF(ISNA(HF226),NA(),HE144)</f>
        <v>0</v>
      </c>
      <c r="HF226">
        <f>IF(OR(HF144="",AND(HF144=HF143,HF144=HF145)),NA(), HF144)</f>
        <v>0</v>
      </c>
      <c r="HG226">
        <f>IF(ISNA(HH226),NA(),HG144)</f>
        <v>0</v>
      </c>
      <c r="HH226">
        <f>IF(OR(HH144="",AND(HH144=HH143,HH144=HH145)),NA(), HH144)</f>
        <v>0</v>
      </c>
      <c r="HI226">
        <f>IF(ISNA(HJ226),NA(),HI144)</f>
        <v>0</v>
      </c>
      <c r="HJ226">
        <f>IF(OR(HJ144="",AND(HJ144=HJ143,HJ144=HJ145)),NA(), HJ144)</f>
        <v>0</v>
      </c>
      <c r="HK226">
        <f>IF(ISNA(HL226),NA(),HK144)</f>
        <v>0</v>
      </c>
      <c r="HL226">
        <f>IF(OR(HL144="",AND(HL144=HL143,HL144=HL145)),NA(), HL144)</f>
        <v>0</v>
      </c>
      <c r="HM226">
        <f>IF(ISNA(HN226),NA(),HM144)</f>
        <v>0</v>
      </c>
      <c r="HN226">
        <f>IF(OR(HN144="",AND(HN144=HN143,HN144=HN145)),NA(), HN144)</f>
        <v>0</v>
      </c>
      <c r="HO226">
        <f>IF(ISNA(HP226),NA(),HO144)</f>
        <v>0</v>
      </c>
      <c r="HP226">
        <f>IF(OR(HP144="",AND(HP144=HP143,HP144=HP145)),NA(), HP144)</f>
        <v>0</v>
      </c>
      <c r="HQ226">
        <f>IF(ISNA(HR226),NA(),HQ144)</f>
        <v>0</v>
      </c>
      <c r="HR226">
        <f>IF(OR(HR144="",AND(HR144=HR143,HR144=HR145)),NA(), HR144)</f>
        <v>0</v>
      </c>
      <c r="HS226">
        <f>IF(ISNA(HT226),NA(),HS144)</f>
        <v>0</v>
      </c>
      <c r="HT226">
        <f>IF(OR(HT144="",AND(HT144=HT143,HT144=HT145)),NA(), HT144)</f>
        <v>0</v>
      </c>
      <c r="HU226">
        <f>IF(ISNA(HV226),NA(),HU144)</f>
        <v>0</v>
      </c>
      <c r="HV226">
        <f>IF(OR(HV144="",AND(HV144=HV143,HV144=HV145)),NA(), HV144)</f>
        <v>0</v>
      </c>
      <c r="HW226">
        <f>IF(ISNA(HX226),NA(),HW144)</f>
        <v>0</v>
      </c>
      <c r="HX226">
        <f>IF(OR(HX144="",AND(HX144=HX143,HX144=HX145)),NA(), HX144)</f>
        <v>0</v>
      </c>
      <c r="HY226">
        <f>IF(ISNA(HZ226),NA(),HY144)</f>
        <v>0</v>
      </c>
      <c r="HZ226">
        <f>IF(OR(HZ144="",AND(HZ144=HZ143,HZ144=HZ145)),NA(), HZ144)</f>
        <v>0</v>
      </c>
      <c r="IA226">
        <f>IF(ISNA(IB226),NA(),IA144)</f>
        <v>0</v>
      </c>
      <c r="IB226">
        <f>IF(OR(IB144="",AND(IB144=IB143,IB144=IB145)),NA(), IB144)</f>
        <v>0</v>
      </c>
      <c r="IC226">
        <f>IF(ISNA(ID226),NA(),IC144)</f>
        <v>0</v>
      </c>
      <c r="ID226">
        <f>IF(OR(ID144="",AND(ID144=ID143,ID144=ID145)),NA(), ID144)</f>
        <v>0</v>
      </c>
    </row>
    <row r="227" spans="5:238">
      <c r="E227">
        <f>IF(ISNA(F227),NA(),E145)</f>
        <v>0</v>
      </c>
      <c r="F227">
        <f>IF(OR(F145="",AND(F145=F144,F145=F146)),NA(), F145)</f>
        <v>0</v>
      </c>
      <c r="G227">
        <f>IF(ISNA(H227),NA(),G145)</f>
        <v>0</v>
      </c>
      <c r="H227">
        <f>IF(OR(H145="",AND(H145=H144,H145=H146)),NA(), H145)</f>
        <v>0</v>
      </c>
      <c r="I227">
        <f>IF(ISNA(J227),NA(),I145)</f>
        <v>0</v>
      </c>
      <c r="J227">
        <f>IF(OR(J145="",AND(J145=J144,J145=J146)),NA(), J145)</f>
        <v>0</v>
      </c>
      <c r="K227">
        <f>IF(ISNA(L227),NA(),K145)</f>
        <v>0</v>
      </c>
      <c r="L227">
        <f>IF(OR(L145="",AND(L145=L144,L145=L146)),NA(), L145)</f>
        <v>0</v>
      </c>
      <c r="M227">
        <f>IF(ISNA(N227),NA(),M145)</f>
        <v>0</v>
      </c>
      <c r="N227">
        <f>IF(OR(N145="",AND(N145=N144,N145=N146)),NA(), N145)</f>
        <v>0</v>
      </c>
      <c r="O227">
        <f>IF(ISNA(P227),NA(),O145)</f>
        <v>0</v>
      </c>
      <c r="P227">
        <f>IF(OR(P145="",AND(P145=P144,P145=P146)),NA(), P145)</f>
        <v>0</v>
      </c>
      <c r="Q227">
        <f>IF(ISNA(R227),NA(),Q145)</f>
        <v>0</v>
      </c>
      <c r="R227">
        <f>IF(OR(R145="",AND(R145=R144,R145=R146)),NA(), R145)</f>
        <v>0</v>
      </c>
      <c r="S227">
        <f>IF(ISNA(T227),NA(),S145)</f>
        <v>0</v>
      </c>
      <c r="T227">
        <f>IF(OR(T145="",AND(T145=T144,T145=T146)),NA(), T145)</f>
        <v>0</v>
      </c>
      <c r="U227">
        <f>IF(ISNA(V227),NA(),U145)</f>
        <v>0</v>
      </c>
      <c r="V227">
        <f>IF(OR(V145="",AND(V145=V144,V145=V146)),NA(), V145)</f>
        <v>0</v>
      </c>
      <c r="W227">
        <f>IF(ISNA(X227),NA(),W145)</f>
        <v>0</v>
      </c>
      <c r="X227">
        <f>IF(OR(X145="",AND(X145=X144,X145=X146)),NA(), X145)</f>
        <v>0</v>
      </c>
      <c r="Y227">
        <f>IF(ISNA(Z227),NA(),Y145)</f>
        <v>0</v>
      </c>
      <c r="Z227">
        <f>IF(OR(Z145="",AND(Z145=Z144,Z145=Z146)),NA(), Z145)</f>
        <v>0</v>
      </c>
      <c r="AA227">
        <f>IF(ISNA(AB227),NA(),AA145)</f>
        <v>0</v>
      </c>
      <c r="AB227">
        <f>IF(OR(AB145="",AND(AB145=AB144,AB145=AB146)),NA(), AB145)</f>
        <v>0</v>
      </c>
      <c r="AC227">
        <f>IF(ISNA(AD227),NA(),AC145)</f>
        <v>0</v>
      </c>
      <c r="AD227">
        <f>IF(OR(AD145="",AND(AD145=AD144,AD145=AD146)),NA(), AD145)</f>
        <v>0</v>
      </c>
      <c r="AE227">
        <f>IF(ISNA(AF227),NA(),AE145)</f>
        <v>0</v>
      </c>
      <c r="AF227">
        <f>IF(OR(AF145="",AND(AF145=AF144,AF145=AF146)),NA(), AF145)</f>
        <v>0</v>
      </c>
      <c r="AG227">
        <f>IF(ISNA(AH227),NA(),AG145)</f>
        <v>0</v>
      </c>
      <c r="AH227">
        <f>IF(OR(AH145="",AND(AH145=AH144,AH145=AH146)),NA(), AH145)</f>
        <v>0</v>
      </c>
      <c r="AI227">
        <f>IF(ISNA(AJ227),NA(),AI145)</f>
        <v>0</v>
      </c>
      <c r="AJ227">
        <f>IF(OR(AJ145="",AND(AJ145=AJ144,AJ145=AJ146)),NA(), AJ145)</f>
        <v>0</v>
      </c>
      <c r="AK227">
        <f>IF(ISNA(AL227),NA(),AK145)</f>
        <v>0</v>
      </c>
      <c r="AL227">
        <f>IF(OR(AL145="",AND(AL145=AL144,AL145=AL146)),NA(), AL145)</f>
        <v>0</v>
      </c>
      <c r="AM227">
        <f>IF(ISNA(AN227),NA(),AM145)</f>
        <v>0</v>
      </c>
      <c r="AN227">
        <f>IF(OR(AN145="",AND(AN145=AN144,AN145=AN146)),NA(), AN145)</f>
        <v>0</v>
      </c>
      <c r="AO227">
        <f>IF(ISNA(AP227),NA(),AO145)</f>
        <v>0</v>
      </c>
      <c r="AP227">
        <f>IF(OR(AP145="",AND(AP145=AP144,AP145=AP146)),NA(), AP145)</f>
        <v>0</v>
      </c>
      <c r="AQ227">
        <f>IF(ISNA(AR227),NA(),AQ145)</f>
        <v>0</v>
      </c>
      <c r="AR227">
        <f>IF(OR(AR145="",AND(AR145=AR144,AR145=AR146)),NA(), AR145)</f>
        <v>0</v>
      </c>
      <c r="AS227">
        <f>IF(ISNA(AT227),NA(),AS145)</f>
        <v>0</v>
      </c>
      <c r="AT227">
        <f>IF(OR(AT145="",AND(AT145=AT144,AT145=AT146)),NA(), AT145)</f>
        <v>0</v>
      </c>
      <c r="AU227">
        <f>IF(ISNA(AV227),NA(),AU145)</f>
        <v>0</v>
      </c>
      <c r="AV227">
        <f>IF(OR(AV145="",AND(AV145=AV144,AV145=AV146)),NA(), AV145)</f>
        <v>0</v>
      </c>
      <c r="AW227">
        <f>IF(ISNA(AX227),NA(),AW145)</f>
        <v>0</v>
      </c>
      <c r="AX227">
        <f>IF(OR(AX145="",AND(AX145=AX144,AX145=AX146)),NA(), AX145)</f>
        <v>0</v>
      </c>
      <c r="AY227">
        <f>IF(ISNA(AZ227),NA(),AY145)</f>
        <v>0</v>
      </c>
      <c r="AZ227">
        <f>IF(OR(AZ145="",AND(AZ145=AZ144,AZ145=AZ146)),NA(), AZ145)</f>
        <v>0</v>
      </c>
      <c r="BA227">
        <f>IF(ISNA(BB227),NA(),BA145)</f>
        <v>0</v>
      </c>
      <c r="BB227">
        <f>IF(OR(BB145="",AND(BB145=BB144,BB145=BB146)),NA(), BB145)</f>
        <v>0</v>
      </c>
      <c r="BC227">
        <f>IF(ISNA(BD227),NA(),BC145)</f>
        <v>0</v>
      </c>
      <c r="BD227">
        <f>IF(OR(BD145="",AND(BD145=BD144,BD145=BD146)),NA(), BD145)</f>
        <v>0</v>
      </c>
      <c r="BE227">
        <f>IF(ISNA(BF227),NA(),BE145)</f>
        <v>0</v>
      </c>
      <c r="BF227">
        <f>IF(OR(BF145="",AND(BF145=BF144,BF145=BF146)),NA(), BF145)</f>
        <v>0</v>
      </c>
      <c r="BG227">
        <f>IF(ISNA(BH227),NA(),BG145)</f>
        <v>0</v>
      </c>
      <c r="BH227">
        <f>IF(OR(BH145="",AND(BH145=BH144,BH145=BH146)),NA(), BH145)</f>
        <v>0</v>
      </c>
      <c r="BI227">
        <f>IF(ISNA(BJ227),NA(),BI145)</f>
        <v>0</v>
      </c>
      <c r="BJ227">
        <f>IF(OR(BJ145="",AND(BJ145=BJ144,BJ145=BJ146)),NA(), BJ145)</f>
        <v>0</v>
      </c>
      <c r="BK227">
        <f>IF(ISNA(BL227),NA(),BK145)</f>
        <v>0</v>
      </c>
      <c r="BL227">
        <f>IF(OR(BL145="",AND(BL145=BL144,BL145=BL146)),NA(), BL145)</f>
        <v>0</v>
      </c>
      <c r="BM227">
        <f>IF(ISNA(BN227),NA(),BM145)</f>
        <v>0</v>
      </c>
      <c r="BN227">
        <f>IF(OR(BN145="",AND(BN145=BN144,BN145=BN146)),NA(), BN145)</f>
        <v>0</v>
      </c>
      <c r="BO227">
        <f>IF(ISNA(BP227),NA(),BO145)</f>
        <v>0</v>
      </c>
      <c r="BP227">
        <f>IF(OR(BP145="",AND(BP145=BP144,BP145=BP146)),NA(), BP145)</f>
        <v>0</v>
      </c>
      <c r="BQ227">
        <f>IF(ISNA(BR227),NA(),BQ145)</f>
        <v>0</v>
      </c>
      <c r="BR227">
        <f>IF(OR(BR145="",AND(BR145=BR144,BR145=BR146)),NA(), BR145)</f>
        <v>0</v>
      </c>
      <c r="BS227">
        <f>IF(ISNA(BT227),NA(),BS145)</f>
        <v>0</v>
      </c>
      <c r="BT227">
        <f>IF(OR(BT145="",AND(BT145=BT144,BT145=BT146)),NA(), BT145)</f>
        <v>0</v>
      </c>
      <c r="BU227">
        <f>IF(ISNA(BV227),NA(),BU145)</f>
        <v>0</v>
      </c>
      <c r="BV227">
        <f>IF(OR(BV145="",AND(BV145=BV144,BV145=BV146)),NA(), BV145)</f>
        <v>0</v>
      </c>
      <c r="BW227">
        <f>IF(ISNA(BX227),NA(),BW145)</f>
        <v>0</v>
      </c>
      <c r="BX227">
        <f>IF(OR(BX145="",AND(BX145=BX144,BX145=BX146)),NA(), BX145)</f>
        <v>0</v>
      </c>
      <c r="BY227">
        <f>IF(ISNA(BZ227),NA(),BY145)</f>
        <v>0</v>
      </c>
      <c r="BZ227">
        <f>IF(OR(BZ145="",AND(BZ145=BZ144,BZ145=BZ146)),NA(), BZ145)</f>
        <v>0</v>
      </c>
      <c r="CA227">
        <f>IF(ISNA(CB227),NA(),CA145)</f>
        <v>0</v>
      </c>
      <c r="CB227">
        <f>IF(OR(CB145="",AND(CB145=CB144,CB145=CB146)),NA(), CB145)</f>
        <v>0</v>
      </c>
      <c r="CC227">
        <f>IF(ISNA(CD227),NA(),CC145)</f>
        <v>0</v>
      </c>
      <c r="CD227">
        <f>IF(OR(CD145="",AND(CD145=CD144,CD145=CD146)),NA(), CD145)</f>
        <v>0</v>
      </c>
      <c r="CE227">
        <f>IF(ISNA(CF227),NA(),CE145)</f>
        <v>0</v>
      </c>
      <c r="CF227">
        <f>IF(OR(CF145="",AND(CF145=CF144,CF145=CF146)),NA(), CF145)</f>
        <v>0</v>
      </c>
      <c r="CG227">
        <f>IF(ISNA(CH227),NA(),CG145)</f>
        <v>0</v>
      </c>
      <c r="CH227">
        <f>IF(OR(CH145="",AND(CH145=CH144,CH145=CH146)),NA(), CH145)</f>
        <v>0</v>
      </c>
      <c r="CI227">
        <f>IF(ISNA(CJ227),NA(),CI145)</f>
        <v>0</v>
      </c>
      <c r="CJ227">
        <f>IF(OR(CJ145="",AND(CJ145=CJ144,CJ145=CJ146)),NA(), CJ145)</f>
        <v>0</v>
      </c>
      <c r="CK227">
        <f>IF(ISNA(CL227),NA(),CK145)</f>
        <v>0</v>
      </c>
      <c r="CL227">
        <f>IF(OR(CL145="",AND(CL145=CL144,CL145=CL146)),NA(), CL145)</f>
        <v>0</v>
      </c>
      <c r="CM227">
        <f>IF(ISNA(CN227),NA(),CM145)</f>
        <v>0</v>
      </c>
      <c r="CN227">
        <f>IF(OR(CN145="",AND(CN145=CN144,CN145=CN146)),NA(), CN145)</f>
        <v>0</v>
      </c>
      <c r="CO227">
        <f>IF(ISNA(CP227),NA(),CO145)</f>
        <v>0</v>
      </c>
      <c r="CP227">
        <f>IF(OR(CP145="",AND(CP145=CP144,CP145=CP146)),NA(), CP145)</f>
        <v>0</v>
      </c>
      <c r="CQ227">
        <f>IF(ISNA(CR227),NA(),CQ145)</f>
        <v>0</v>
      </c>
      <c r="CR227">
        <f>IF(OR(CR145="",AND(CR145=CR144,CR145=CR146)),NA(), CR145)</f>
        <v>0</v>
      </c>
      <c r="CS227">
        <f>IF(ISNA(CT227),NA(),CS145)</f>
        <v>0</v>
      </c>
      <c r="CT227">
        <f>IF(OR(CT145="",AND(CT145=CT144,CT145=CT146)),NA(), CT145)</f>
        <v>0</v>
      </c>
      <c r="CU227">
        <f>IF(ISNA(CV227),NA(),CU145)</f>
        <v>0</v>
      </c>
      <c r="CV227">
        <f>IF(OR(CV145="",AND(CV145=CV144,CV145=CV146)),NA(), CV145)</f>
        <v>0</v>
      </c>
      <c r="CW227">
        <f>IF(ISNA(CX227),NA(),CW145)</f>
        <v>0</v>
      </c>
      <c r="CX227">
        <f>IF(OR(CX145="",AND(CX145=CX144,CX145=CX146)),NA(), CX145)</f>
        <v>0</v>
      </c>
      <c r="CY227">
        <f>IF(ISNA(CZ227),NA(),CY145)</f>
        <v>0</v>
      </c>
      <c r="CZ227">
        <f>IF(OR(CZ145="",AND(CZ145=CZ144,CZ145=CZ146)),NA(), CZ145)</f>
        <v>0</v>
      </c>
      <c r="DA227">
        <f>IF(ISNA(DB227),NA(),DA145)</f>
        <v>0</v>
      </c>
      <c r="DB227">
        <f>IF(OR(DB145="",AND(DB145=DB144,DB145=DB146)),NA(), DB145)</f>
        <v>0</v>
      </c>
      <c r="DC227">
        <f>IF(ISNA(DD227),NA(),DC145)</f>
        <v>0</v>
      </c>
      <c r="DD227">
        <f>IF(OR(DD145="",AND(DD145=DD144,DD145=DD146)),NA(), DD145)</f>
        <v>0</v>
      </c>
      <c r="DE227">
        <f>IF(ISNA(DF227),NA(),DE145)</f>
        <v>0</v>
      </c>
      <c r="DF227">
        <f>IF(OR(DF145="",AND(DF145=DF144,DF145=DF146)),NA(), DF145)</f>
        <v>0</v>
      </c>
      <c r="DG227">
        <f>IF(ISNA(DH227),NA(),DG145)</f>
        <v>0</v>
      </c>
      <c r="DH227">
        <f>IF(OR(DH145="",AND(DH145=DH144,DH145=DH146)),NA(), DH145)</f>
        <v>0</v>
      </c>
      <c r="DI227">
        <f>IF(ISNA(DJ227),NA(),DI145)</f>
        <v>0</v>
      </c>
      <c r="DJ227">
        <f>IF(OR(DJ145="",AND(DJ145=DJ144,DJ145=DJ146)),NA(), DJ145)</f>
        <v>0</v>
      </c>
      <c r="DK227">
        <f>IF(ISNA(DL227),NA(),DK145)</f>
        <v>0</v>
      </c>
      <c r="DL227">
        <f>IF(OR(DL145="",AND(DL145=DL144,DL145=DL146)),NA(), DL145)</f>
        <v>0</v>
      </c>
      <c r="DM227">
        <f>IF(ISNA(DN227),NA(),DM145)</f>
        <v>0</v>
      </c>
      <c r="DN227">
        <f>IF(OR(DN145="",AND(DN145=DN144,DN145=DN146)),NA(), DN145)</f>
        <v>0</v>
      </c>
      <c r="DO227">
        <f>IF(ISNA(DP227),NA(),DO145)</f>
        <v>0</v>
      </c>
      <c r="DP227">
        <f>IF(OR(DP145="",AND(DP145=DP144,DP145=DP146)),NA(), DP145)</f>
        <v>0</v>
      </c>
      <c r="DS227">
        <f>IF(ISNA(DT227),NA(),DS145)</f>
        <v>0</v>
      </c>
      <c r="DT227">
        <f>IF(OR(DT145="",AND(DT145=DT144,DT145=DT146)),NA(), DT145)</f>
        <v>0</v>
      </c>
      <c r="DU227">
        <f>IF(ISNA(DV227),NA(),DU145)</f>
        <v>0</v>
      </c>
      <c r="DV227">
        <f>IF(OR(DV145="",AND(DV145=DV144,DV145=DV146)),NA(), DV145)</f>
        <v>0</v>
      </c>
      <c r="DW227">
        <f>IF(ISNA(DX227),NA(),DW145)</f>
        <v>0</v>
      </c>
      <c r="DX227">
        <f>IF(OR(DX145="",AND(DX145=DX144,DX145=DX146)),NA(), DX145)</f>
        <v>0</v>
      </c>
      <c r="DY227">
        <f>IF(ISNA(DZ227),NA(),DY145)</f>
        <v>0</v>
      </c>
      <c r="DZ227">
        <f>IF(OR(DZ145="",AND(DZ145=DZ144,DZ145=DZ146)),NA(), DZ145)</f>
        <v>0</v>
      </c>
      <c r="EA227">
        <f>IF(ISNA(EB227),NA(),EA145)</f>
        <v>0</v>
      </c>
      <c r="EB227">
        <f>IF(OR(EB145="",AND(EB145=EB144,EB145=EB146)),NA(), EB145)</f>
        <v>0</v>
      </c>
      <c r="EC227">
        <f>IF(ISNA(ED227),NA(),EC145)</f>
        <v>0</v>
      </c>
      <c r="ED227">
        <f>IF(OR(ED145="",AND(ED145=ED144,ED145=ED146)),NA(), ED145)</f>
        <v>0</v>
      </c>
      <c r="EE227">
        <f>IF(ISNA(EF227),NA(),EE145)</f>
        <v>0</v>
      </c>
      <c r="EF227">
        <f>IF(OR(EF145="",AND(EF145=EF144,EF145=EF146)),NA(), EF145)</f>
        <v>0</v>
      </c>
      <c r="EG227">
        <f>IF(ISNA(EH227),NA(),EG145)</f>
        <v>0</v>
      </c>
      <c r="EH227">
        <f>IF(OR(EH145="",AND(EH145=EH144,EH145=EH146)),NA(), EH145)</f>
        <v>0</v>
      </c>
      <c r="EI227">
        <f>IF(ISNA(EJ227),NA(),EI145)</f>
        <v>0</v>
      </c>
      <c r="EJ227">
        <f>IF(OR(EJ145="",AND(EJ145=EJ144,EJ145=EJ146)),NA(), EJ145)</f>
        <v>0</v>
      </c>
      <c r="EK227">
        <f>IF(ISNA(EL227),NA(),EK145)</f>
        <v>0</v>
      </c>
      <c r="EL227">
        <f>IF(OR(EL145="",AND(EL145=EL144,EL145=EL146)),NA(), EL145)</f>
        <v>0</v>
      </c>
      <c r="EM227">
        <f>IF(ISNA(EN227),NA(),EM145)</f>
        <v>0</v>
      </c>
      <c r="EN227">
        <f>IF(OR(EN145="",AND(EN145=EN144,EN145=EN146)),NA(), EN145)</f>
        <v>0</v>
      </c>
      <c r="EO227">
        <f>IF(ISNA(EP227),NA(),EO145)</f>
        <v>0</v>
      </c>
      <c r="EP227">
        <f>IF(OR(EP145="",AND(EP145=EP144,EP145=EP146)),NA(), EP145)</f>
        <v>0</v>
      </c>
      <c r="EQ227">
        <f>IF(ISNA(ER227),NA(),EQ145)</f>
        <v>0</v>
      </c>
      <c r="ER227">
        <f>IF(OR(ER145="",AND(ER145=ER144,ER145=ER146)),NA(), ER145)</f>
        <v>0</v>
      </c>
      <c r="ES227">
        <f>IF(ISNA(ET227),NA(),ES145)</f>
        <v>0</v>
      </c>
      <c r="ET227">
        <f>IF(OR(ET145="",AND(ET145=ET144,ET145=ET146)),NA(), ET145)</f>
        <v>0</v>
      </c>
      <c r="EU227">
        <f>IF(ISNA(EV227),NA(),EU145)</f>
        <v>0</v>
      </c>
      <c r="EV227">
        <f>IF(OR(EV145="",AND(EV145=EV144,EV145=EV146)),NA(), EV145)</f>
        <v>0</v>
      </c>
      <c r="EW227">
        <f>IF(ISNA(EX227),NA(),EW145)</f>
        <v>0</v>
      </c>
      <c r="EX227">
        <f>IF(OR(EX145="",AND(EX145=EX144,EX145=EX146)),NA(), EX145)</f>
        <v>0</v>
      </c>
      <c r="EY227">
        <f>IF(ISNA(EZ227),NA(),EY145)</f>
        <v>0</v>
      </c>
      <c r="EZ227">
        <f>IF(OR(EZ145="",AND(EZ145=EZ144,EZ145=EZ146)),NA(), EZ145)</f>
        <v>0</v>
      </c>
      <c r="FA227">
        <f>IF(ISNA(FB227),NA(),FA145)</f>
        <v>0</v>
      </c>
      <c r="FB227">
        <f>IF(OR(FB145="",AND(FB145=FB144,FB145=FB146)),NA(), FB145)</f>
        <v>0</v>
      </c>
      <c r="FC227">
        <f>IF(ISNA(FD227),NA(),FC145)</f>
        <v>0</v>
      </c>
      <c r="FD227">
        <f>IF(OR(FD145="",AND(FD145=FD144,FD145=FD146)),NA(), FD145)</f>
        <v>0</v>
      </c>
      <c r="FE227">
        <f>IF(ISNA(FF227),NA(),FE145)</f>
        <v>0</v>
      </c>
      <c r="FF227">
        <f>IF(OR(FF145="",AND(FF145=FF144,FF145=FF146)),NA(), FF145)</f>
        <v>0</v>
      </c>
      <c r="FG227">
        <f>IF(ISNA(FH227),NA(),FG145)</f>
        <v>0</v>
      </c>
      <c r="FH227">
        <f>IF(OR(FH145="",AND(FH145=FH144,FH145=FH146)),NA(), FH145)</f>
        <v>0</v>
      </c>
      <c r="FI227">
        <f>IF(ISNA(FJ227),NA(),FI145)</f>
        <v>0</v>
      </c>
      <c r="FJ227">
        <f>IF(OR(FJ145="",AND(FJ145=FJ144,FJ145=FJ146)),NA(), FJ145)</f>
        <v>0</v>
      </c>
      <c r="FK227">
        <f>IF(ISNA(FL227),NA(),FK145)</f>
        <v>0</v>
      </c>
      <c r="FL227">
        <f>IF(OR(FL145="",AND(FL145=FL144,FL145=FL146)),NA(), FL145)</f>
        <v>0</v>
      </c>
      <c r="FM227">
        <f>IF(ISNA(FN227),NA(),FM145)</f>
        <v>0</v>
      </c>
      <c r="FN227">
        <f>IF(OR(FN145="",AND(FN145=FN144,FN145=FN146)),NA(), FN145)</f>
        <v>0</v>
      </c>
      <c r="FO227">
        <f>IF(ISNA(FP227),NA(),FO145)</f>
        <v>0</v>
      </c>
      <c r="FP227">
        <f>IF(OR(FP145="",AND(FP145=FP144,FP145=FP146)),NA(), FP145)</f>
        <v>0</v>
      </c>
      <c r="FQ227">
        <f>IF(ISNA(FR227),NA(),FQ145)</f>
        <v>0</v>
      </c>
      <c r="FR227">
        <f>IF(OR(FR145="",AND(FR145=FR144,FR145=FR146)),NA(), FR145)</f>
        <v>0</v>
      </c>
      <c r="FS227">
        <f>IF(ISNA(FT227),NA(),FS145)</f>
        <v>0</v>
      </c>
      <c r="FT227">
        <f>IF(OR(FT145="",AND(FT145=FT144,FT145=FT146)),NA(), FT145)</f>
        <v>0</v>
      </c>
      <c r="FU227">
        <f>IF(ISNA(FV227),NA(),FU145)</f>
        <v>0</v>
      </c>
      <c r="FV227">
        <f>IF(OR(FV145="",AND(FV145=FV144,FV145=FV146)),NA(), FV145)</f>
        <v>0</v>
      </c>
      <c r="FW227">
        <f>IF(ISNA(FX227),NA(),FW145)</f>
        <v>0</v>
      </c>
      <c r="FX227">
        <f>IF(OR(FX145="",AND(FX145=FX144,FX145=FX146)),NA(), FX145)</f>
        <v>0</v>
      </c>
      <c r="FY227">
        <f>IF(ISNA(FZ227),NA(),FY145)</f>
        <v>0</v>
      </c>
      <c r="FZ227">
        <f>IF(OR(FZ145="",AND(FZ145=FZ144,FZ145=FZ146)),NA(), FZ145)</f>
        <v>0</v>
      </c>
      <c r="GA227">
        <f>IF(ISNA(GB227),NA(),GA145)</f>
        <v>0</v>
      </c>
      <c r="GB227">
        <f>IF(OR(GB145="",AND(GB145=GB144,GB145=GB146)),NA(), GB145)</f>
        <v>0</v>
      </c>
      <c r="GC227">
        <f>IF(ISNA(GD227),NA(),GC145)</f>
        <v>0</v>
      </c>
      <c r="GD227">
        <f>IF(OR(GD145="",AND(GD145=GD144,GD145=GD146)),NA(), GD145)</f>
        <v>0</v>
      </c>
      <c r="GE227">
        <f>IF(ISNA(GF227),NA(),GE145)</f>
        <v>0</v>
      </c>
      <c r="GF227">
        <f>IF(OR(GF145="",AND(GF145=GF144,GF145=GF146)),NA(), GF145)</f>
        <v>0</v>
      </c>
      <c r="GG227">
        <f>IF(ISNA(GH227),NA(),GG145)</f>
        <v>0</v>
      </c>
      <c r="GH227">
        <f>IF(OR(GH145="",AND(GH145=GH144,GH145=GH146)),NA(), GH145)</f>
        <v>0</v>
      </c>
      <c r="GI227">
        <f>IF(ISNA(GJ227),NA(),GI145)</f>
        <v>0</v>
      </c>
      <c r="GJ227">
        <f>IF(OR(GJ145="",AND(GJ145=GJ144,GJ145=GJ146)),NA(), GJ145)</f>
        <v>0</v>
      </c>
      <c r="GK227">
        <f>IF(ISNA(GL227),NA(),GK145)</f>
        <v>0</v>
      </c>
      <c r="GL227">
        <f>IF(OR(GL145="",AND(GL145=GL144,GL145=GL146)),NA(), GL145)</f>
        <v>0</v>
      </c>
      <c r="GM227">
        <f>IF(ISNA(GN227),NA(),GM145)</f>
        <v>0</v>
      </c>
      <c r="GN227">
        <f>IF(OR(GN145="",AND(GN145=GN144,GN145=GN146)),NA(), GN145)</f>
        <v>0</v>
      </c>
      <c r="GO227">
        <f>IF(ISNA(GP227),NA(),GO145)</f>
        <v>0</v>
      </c>
      <c r="GP227">
        <f>IF(OR(GP145="",AND(GP145=GP144,GP145=GP146)),NA(), GP145)</f>
        <v>0</v>
      </c>
      <c r="GQ227">
        <f>IF(ISNA(GR227),NA(),GQ145)</f>
        <v>0</v>
      </c>
      <c r="GR227">
        <f>IF(OR(GR145="",AND(GR145=GR144,GR145=GR146)),NA(), GR145)</f>
        <v>0</v>
      </c>
      <c r="GS227">
        <f>IF(ISNA(GT227),NA(),GS145)</f>
        <v>0</v>
      </c>
      <c r="GT227">
        <f>IF(OR(GT145="",AND(GT145=GT144,GT145=GT146)),NA(), GT145)</f>
        <v>0</v>
      </c>
      <c r="GU227">
        <f>IF(ISNA(GV227),NA(),GU145)</f>
        <v>0</v>
      </c>
      <c r="GV227">
        <f>IF(OR(GV145="",AND(GV145=GV144,GV145=GV146)),NA(), GV145)</f>
        <v>0</v>
      </c>
      <c r="GW227">
        <f>IF(ISNA(GX227),NA(),GW145)</f>
        <v>0</v>
      </c>
      <c r="GX227">
        <f>IF(OR(GX145="",AND(GX145=GX144,GX145=GX146)),NA(), GX145)</f>
        <v>0</v>
      </c>
      <c r="GY227">
        <f>IF(ISNA(GZ227),NA(),GY145)</f>
        <v>0</v>
      </c>
      <c r="GZ227">
        <f>IF(OR(GZ145="",AND(GZ145=GZ144,GZ145=GZ146)),NA(), GZ145)</f>
        <v>0</v>
      </c>
      <c r="HA227">
        <f>IF(ISNA(HB227),NA(),HA145)</f>
        <v>0</v>
      </c>
      <c r="HB227">
        <f>IF(OR(HB145="",AND(HB145=HB144,HB145=HB146)),NA(), HB145)</f>
        <v>0</v>
      </c>
      <c r="HC227">
        <f>IF(ISNA(HD227),NA(),HC145)</f>
        <v>0</v>
      </c>
      <c r="HD227">
        <f>IF(OR(HD145="",AND(HD145=HD144,HD145=HD146)),NA(), HD145)</f>
        <v>0</v>
      </c>
      <c r="HE227">
        <f>IF(ISNA(HF227),NA(),HE145)</f>
        <v>0</v>
      </c>
      <c r="HF227">
        <f>IF(OR(HF145="",AND(HF145=HF144,HF145=HF146)),NA(), HF145)</f>
        <v>0</v>
      </c>
      <c r="HG227">
        <f>IF(ISNA(HH227),NA(),HG145)</f>
        <v>0</v>
      </c>
      <c r="HH227">
        <f>IF(OR(HH145="",AND(HH145=HH144,HH145=HH146)),NA(), HH145)</f>
        <v>0</v>
      </c>
      <c r="HI227">
        <f>IF(ISNA(HJ227),NA(),HI145)</f>
        <v>0</v>
      </c>
      <c r="HJ227">
        <f>IF(OR(HJ145="",AND(HJ145=HJ144,HJ145=HJ146)),NA(), HJ145)</f>
        <v>0</v>
      </c>
      <c r="HK227">
        <f>IF(ISNA(HL227),NA(),HK145)</f>
        <v>0</v>
      </c>
      <c r="HL227">
        <f>IF(OR(HL145="",AND(HL145=HL144,HL145=HL146)),NA(), HL145)</f>
        <v>0</v>
      </c>
      <c r="HM227">
        <f>IF(ISNA(HN227),NA(),HM145)</f>
        <v>0</v>
      </c>
      <c r="HN227">
        <f>IF(OR(HN145="",AND(HN145=HN144,HN145=HN146)),NA(), HN145)</f>
        <v>0</v>
      </c>
      <c r="HO227">
        <f>IF(ISNA(HP227),NA(),HO145)</f>
        <v>0</v>
      </c>
      <c r="HP227">
        <f>IF(OR(HP145="",AND(HP145=HP144,HP145=HP146)),NA(), HP145)</f>
        <v>0</v>
      </c>
      <c r="HQ227">
        <f>IF(ISNA(HR227),NA(),HQ145)</f>
        <v>0</v>
      </c>
      <c r="HR227">
        <f>IF(OR(HR145="",AND(HR145=HR144,HR145=HR146)),NA(), HR145)</f>
        <v>0</v>
      </c>
      <c r="HS227">
        <f>IF(ISNA(HT227),NA(),HS145)</f>
        <v>0</v>
      </c>
      <c r="HT227">
        <f>IF(OR(HT145="",AND(HT145=HT144,HT145=HT146)),NA(), HT145)</f>
        <v>0</v>
      </c>
      <c r="HU227">
        <f>IF(ISNA(HV227),NA(),HU145)</f>
        <v>0</v>
      </c>
      <c r="HV227">
        <f>IF(OR(HV145="",AND(HV145=HV144,HV145=HV146)),NA(), HV145)</f>
        <v>0</v>
      </c>
      <c r="HW227">
        <f>IF(ISNA(HX227),NA(),HW145)</f>
        <v>0</v>
      </c>
      <c r="HX227">
        <f>IF(OR(HX145="",AND(HX145=HX144,HX145=HX146)),NA(), HX145)</f>
        <v>0</v>
      </c>
      <c r="HY227">
        <f>IF(ISNA(HZ227),NA(),HY145)</f>
        <v>0</v>
      </c>
      <c r="HZ227">
        <f>IF(OR(HZ145="",AND(HZ145=HZ144,HZ145=HZ146)),NA(), HZ145)</f>
        <v>0</v>
      </c>
      <c r="IA227">
        <f>IF(ISNA(IB227),NA(),IA145)</f>
        <v>0</v>
      </c>
      <c r="IB227">
        <f>IF(OR(IB145="",AND(IB145=IB144,IB145=IB146)),NA(), IB145)</f>
        <v>0</v>
      </c>
      <c r="IC227">
        <f>IF(ISNA(ID227),NA(),IC145)</f>
        <v>0</v>
      </c>
      <c r="ID227">
        <f>IF(OR(ID145="",AND(ID145=ID144,ID145=ID146)),NA(), ID145)</f>
        <v>0</v>
      </c>
    </row>
    <row r="228" spans="5:238">
      <c r="E228">
        <f>IF(ISNA(F228),NA(),E146)</f>
        <v>0</v>
      </c>
      <c r="F228">
        <f>IF(OR(F146="",AND(F146=F145,F146=F147)),NA(), F146)</f>
        <v>0</v>
      </c>
      <c r="G228">
        <f>IF(ISNA(H228),NA(),G146)</f>
        <v>0</v>
      </c>
      <c r="H228">
        <f>IF(OR(H146="",AND(H146=H145,H146=H147)),NA(), H146)</f>
        <v>0</v>
      </c>
      <c r="I228">
        <f>IF(ISNA(J228),NA(),I146)</f>
        <v>0</v>
      </c>
      <c r="J228">
        <f>IF(OR(J146="",AND(J146=J145,J146=J147)),NA(), J146)</f>
        <v>0</v>
      </c>
      <c r="K228">
        <f>IF(ISNA(L228),NA(),K146)</f>
        <v>0</v>
      </c>
      <c r="L228">
        <f>IF(OR(L146="",AND(L146=L145,L146=L147)),NA(), L146)</f>
        <v>0</v>
      </c>
      <c r="M228">
        <f>IF(ISNA(N228),NA(),M146)</f>
        <v>0</v>
      </c>
      <c r="N228">
        <f>IF(OR(N146="",AND(N146=N145,N146=N147)),NA(), N146)</f>
        <v>0</v>
      </c>
      <c r="O228">
        <f>IF(ISNA(P228),NA(),O146)</f>
        <v>0</v>
      </c>
      <c r="P228">
        <f>IF(OR(P146="",AND(P146=P145,P146=P147)),NA(), P146)</f>
        <v>0</v>
      </c>
      <c r="Q228">
        <f>IF(ISNA(R228),NA(),Q146)</f>
        <v>0</v>
      </c>
      <c r="R228">
        <f>IF(OR(R146="",AND(R146=R145,R146=R147)),NA(), R146)</f>
        <v>0</v>
      </c>
      <c r="S228">
        <f>IF(ISNA(T228),NA(),S146)</f>
        <v>0</v>
      </c>
      <c r="T228">
        <f>IF(OR(T146="",AND(T146=T145,T146=T147)),NA(), T146)</f>
        <v>0</v>
      </c>
      <c r="U228">
        <f>IF(ISNA(V228),NA(),U146)</f>
        <v>0</v>
      </c>
      <c r="V228">
        <f>IF(OR(V146="",AND(V146=V145,V146=V147)),NA(), V146)</f>
        <v>0</v>
      </c>
      <c r="W228">
        <f>IF(ISNA(X228),NA(),W146)</f>
        <v>0</v>
      </c>
      <c r="X228">
        <f>IF(OR(X146="",AND(X146=X145,X146=X147)),NA(), X146)</f>
        <v>0</v>
      </c>
      <c r="Y228">
        <f>IF(ISNA(Z228),NA(),Y146)</f>
        <v>0</v>
      </c>
      <c r="Z228">
        <f>IF(OR(Z146="",AND(Z146=Z145,Z146=Z147)),NA(), Z146)</f>
        <v>0</v>
      </c>
      <c r="AA228">
        <f>IF(ISNA(AB228),NA(),AA146)</f>
        <v>0</v>
      </c>
      <c r="AB228">
        <f>IF(OR(AB146="",AND(AB146=AB145,AB146=AB147)),NA(), AB146)</f>
        <v>0</v>
      </c>
      <c r="AC228">
        <f>IF(ISNA(AD228),NA(),AC146)</f>
        <v>0</v>
      </c>
      <c r="AD228">
        <f>IF(OR(AD146="",AND(AD146=AD145,AD146=AD147)),NA(), AD146)</f>
        <v>0</v>
      </c>
      <c r="AE228">
        <f>IF(ISNA(AF228),NA(),AE146)</f>
        <v>0</v>
      </c>
      <c r="AF228">
        <f>IF(OR(AF146="",AND(AF146=AF145,AF146=AF147)),NA(), AF146)</f>
        <v>0</v>
      </c>
      <c r="AG228">
        <f>IF(ISNA(AH228),NA(),AG146)</f>
        <v>0</v>
      </c>
      <c r="AH228">
        <f>IF(OR(AH146="",AND(AH146=AH145,AH146=AH147)),NA(), AH146)</f>
        <v>0</v>
      </c>
      <c r="AI228">
        <f>IF(ISNA(AJ228),NA(),AI146)</f>
        <v>0</v>
      </c>
      <c r="AJ228">
        <f>IF(OR(AJ146="",AND(AJ146=AJ145,AJ146=AJ147)),NA(), AJ146)</f>
        <v>0</v>
      </c>
      <c r="AK228">
        <f>IF(ISNA(AL228),NA(),AK146)</f>
        <v>0</v>
      </c>
      <c r="AL228">
        <f>IF(OR(AL146="",AND(AL146=AL145,AL146=AL147)),NA(), AL146)</f>
        <v>0</v>
      </c>
      <c r="AM228">
        <f>IF(ISNA(AN228),NA(),AM146)</f>
        <v>0</v>
      </c>
      <c r="AN228">
        <f>IF(OR(AN146="",AND(AN146=AN145,AN146=AN147)),NA(), AN146)</f>
        <v>0</v>
      </c>
      <c r="AO228">
        <f>IF(ISNA(AP228),NA(),AO146)</f>
        <v>0</v>
      </c>
      <c r="AP228">
        <f>IF(OR(AP146="",AND(AP146=AP145,AP146=AP147)),NA(), AP146)</f>
        <v>0</v>
      </c>
      <c r="AQ228">
        <f>IF(ISNA(AR228),NA(),AQ146)</f>
        <v>0</v>
      </c>
      <c r="AR228">
        <f>IF(OR(AR146="",AND(AR146=AR145,AR146=AR147)),NA(), AR146)</f>
        <v>0</v>
      </c>
      <c r="AS228">
        <f>IF(ISNA(AT228),NA(),AS146)</f>
        <v>0</v>
      </c>
      <c r="AT228">
        <f>IF(OR(AT146="",AND(AT146=AT145,AT146=AT147)),NA(), AT146)</f>
        <v>0</v>
      </c>
      <c r="AU228">
        <f>IF(ISNA(AV228),NA(),AU146)</f>
        <v>0</v>
      </c>
      <c r="AV228">
        <f>IF(OR(AV146="",AND(AV146=AV145,AV146=AV147)),NA(), AV146)</f>
        <v>0</v>
      </c>
      <c r="AW228">
        <f>IF(ISNA(AX228),NA(),AW146)</f>
        <v>0</v>
      </c>
      <c r="AX228">
        <f>IF(OR(AX146="",AND(AX146=AX145,AX146=AX147)),NA(), AX146)</f>
        <v>0</v>
      </c>
      <c r="AY228">
        <f>IF(ISNA(AZ228),NA(),AY146)</f>
        <v>0</v>
      </c>
      <c r="AZ228">
        <f>IF(OR(AZ146="",AND(AZ146=AZ145,AZ146=AZ147)),NA(), AZ146)</f>
        <v>0</v>
      </c>
      <c r="BA228">
        <f>IF(ISNA(BB228),NA(),BA146)</f>
        <v>0</v>
      </c>
      <c r="BB228">
        <f>IF(OR(BB146="",AND(BB146=BB145,BB146=BB147)),NA(), BB146)</f>
        <v>0</v>
      </c>
      <c r="BC228">
        <f>IF(ISNA(BD228),NA(),BC146)</f>
        <v>0</v>
      </c>
      <c r="BD228">
        <f>IF(OR(BD146="",AND(BD146=BD145,BD146=BD147)),NA(), BD146)</f>
        <v>0</v>
      </c>
      <c r="BE228">
        <f>IF(ISNA(BF228),NA(),BE146)</f>
        <v>0</v>
      </c>
      <c r="BF228">
        <f>IF(OR(BF146="",AND(BF146=BF145,BF146=BF147)),NA(), BF146)</f>
        <v>0</v>
      </c>
      <c r="BG228">
        <f>IF(ISNA(BH228),NA(),BG146)</f>
        <v>0</v>
      </c>
      <c r="BH228">
        <f>IF(OR(BH146="",AND(BH146=BH145,BH146=BH147)),NA(), BH146)</f>
        <v>0</v>
      </c>
      <c r="BI228">
        <f>IF(ISNA(BJ228),NA(),BI146)</f>
        <v>0</v>
      </c>
      <c r="BJ228">
        <f>IF(OR(BJ146="",AND(BJ146=BJ145,BJ146=BJ147)),NA(), BJ146)</f>
        <v>0</v>
      </c>
      <c r="BK228">
        <f>IF(ISNA(BL228),NA(),BK146)</f>
        <v>0</v>
      </c>
      <c r="BL228">
        <f>IF(OR(BL146="",AND(BL146=BL145,BL146=BL147)),NA(), BL146)</f>
        <v>0</v>
      </c>
      <c r="BM228">
        <f>IF(ISNA(BN228),NA(),BM146)</f>
        <v>0</v>
      </c>
      <c r="BN228">
        <f>IF(OR(BN146="",AND(BN146=BN145,BN146=BN147)),NA(), BN146)</f>
        <v>0</v>
      </c>
      <c r="BO228">
        <f>IF(ISNA(BP228),NA(),BO146)</f>
        <v>0</v>
      </c>
      <c r="BP228">
        <f>IF(OR(BP146="",AND(BP146=BP145,BP146=BP147)),NA(), BP146)</f>
        <v>0</v>
      </c>
      <c r="BQ228">
        <f>IF(ISNA(BR228),NA(),BQ146)</f>
        <v>0</v>
      </c>
      <c r="BR228">
        <f>IF(OR(BR146="",AND(BR146=BR145,BR146=BR147)),NA(), BR146)</f>
        <v>0</v>
      </c>
      <c r="BS228">
        <f>IF(ISNA(BT228),NA(),BS146)</f>
        <v>0</v>
      </c>
      <c r="BT228">
        <f>IF(OR(BT146="",AND(BT146=BT145,BT146=BT147)),NA(), BT146)</f>
        <v>0</v>
      </c>
      <c r="BU228">
        <f>IF(ISNA(BV228),NA(),BU146)</f>
        <v>0</v>
      </c>
      <c r="BV228">
        <f>IF(OR(BV146="",AND(BV146=BV145,BV146=BV147)),NA(), BV146)</f>
        <v>0</v>
      </c>
      <c r="BW228">
        <f>IF(ISNA(BX228),NA(),BW146)</f>
        <v>0</v>
      </c>
      <c r="BX228">
        <f>IF(OR(BX146="",AND(BX146=BX145,BX146=BX147)),NA(), BX146)</f>
        <v>0</v>
      </c>
      <c r="BY228">
        <f>IF(ISNA(BZ228),NA(),BY146)</f>
        <v>0</v>
      </c>
      <c r="BZ228">
        <f>IF(OR(BZ146="",AND(BZ146=BZ145,BZ146=BZ147)),NA(), BZ146)</f>
        <v>0</v>
      </c>
      <c r="CA228">
        <f>IF(ISNA(CB228),NA(),CA146)</f>
        <v>0</v>
      </c>
      <c r="CB228">
        <f>IF(OR(CB146="",AND(CB146=CB145,CB146=CB147)),NA(), CB146)</f>
        <v>0</v>
      </c>
      <c r="CC228">
        <f>IF(ISNA(CD228),NA(),CC146)</f>
        <v>0</v>
      </c>
      <c r="CD228">
        <f>IF(OR(CD146="",AND(CD146=CD145,CD146=CD147)),NA(), CD146)</f>
        <v>0</v>
      </c>
      <c r="CE228">
        <f>IF(ISNA(CF228),NA(),CE146)</f>
        <v>0</v>
      </c>
      <c r="CF228">
        <f>IF(OR(CF146="",AND(CF146=CF145,CF146=CF147)),NA(), CF146)</f>
        <v>0</v>
      </c>
      <c r="CG228">
        <f>IF(ISNA(CH228),NA(),CG146)</f>
        <v>0</v>
      </c>
      <c r="CH228">
        <f>IF(OR(CH146="",AND(CH146=CH145,CH146=CH147)),NA(), CH146)</f>
        <v>0</v>
      </c>
      <c r="CI228">
        <f>IF(ISNA(CJ228),NA(),CI146)</f>
        <v>0</v>
      </c>
      <c r="CJ228">
        <f>IF(OR(CJ146="",AND(CJ146=CJ145,CJ146=CJ147)),NA(), CJ146)</f>
        <v>0</v>
      </c>
      <c r="CK228">
        <f>IF(ISNA(CL228),NA(),CK146)</f>
        <v>0</v>
      </c>
      <c r="CL228">
        <f>IF(OR(CL146="",AND(CL146=CL145,CL146=CL147)),NA(), CL146)</f>
        <v>0</v>
      </c>
      <c r="CM228">
        <f>IF(ISNA(CN228),NA(),CM146)</f>
        <v>0</v>
      </c>
      <c r="CN228">
        <f>IF(OR(CN146="",AND(CN146=CN145,CN146=CN147)),NA(), CN146)</f>
        <v>0</v>
      </c>
      <c r="CO228">
        <f>IF(ISNA(CP228),NA(),CO146)</f>
        <v>0</v>
      </c>
      <c r="CP228">
        <f>IF(OR(CP146="",AND(CP146=CP145,CP146=CP147)),NA(), CP146)</f>
        <v>0</v>
      </c>
      <c r="CQ228">
        <f>IF(ISNA(CR228),NA(),CQ146)</f>
        <v>0</v>
      </c>
      <c r="CR228">
        <f>IF(OR(CR146="",AND(CR146=CR145,CR146=CR147)),NA(), CR146)</f>
        <v>0</v>
      </c>
      <c r="CS228">
        <f>IF(ISNA(CT228),NA(),CS146)</f>
        <v>0</v>
      </c>
      <c r="CT228">
        <f>IF(OR(CT146="",AND(CT146=CT145,CT146=CT147)),NA(), CT146)</f>
        <v>0</v>
      </c>
      <c r="CU228">
        <f>IF(ISNA(CV228),NA(),CU146)</f>
        <v>0</v>
      </c>
      <c r="CV228">
        <f>IF(OR(CV146="",AND(CV146=CV145,CV146=CV147)),NA(), CV146)</f>
        <v>0</v>
      </c>
      <c r="CW228">
        <f>IF(ISNA(CX228),NA(),CW146)</f>
        <v>0</v>
      </c>
      <c r="CX228">
        <f>IF(OR(CX146="",AND(CX146=CX145,CX146=CX147)),NA(), CX146)</f>
        <v>0</v>
      </c>
      <c r="CY228">
        <f>IF(ISNA(CZ228),NA(),CY146)</f>
        <v>0</v>
      </c>
      <c r="CZ228">
        <f>IF(OR(CZ146="",AND(CZ146=CZ145,CZ146=CZ147)),NA(), CZ146)</f>
        <v>0</v>
      </c>
      <c r="DA228">
        <f>IF(ISNA(DB228),NA(),DA146)</f>
        <v>0</v>
      </c>
      <c r="DB228">
        <f>IF(OR(DB146="",AND(DB146=DB145,DB146=DB147)),NA(), DB146)</f>
        <v>0</v>
      </c>
      <c r="DC228">
        <f>IF(ISNA(DD228),NA(),DC146)</f>
        <v>0</v>
      </c>
      <c r="DD228">
        <f>IF(OR(DD146="",AND(DD146=DD145,DD146=DD147)),NA(), DD146)</f>
        <v>0</v>
      </c>
      <c r="DE228">
        <f>IF(ISNA(DF228),NA(),DE146)</f>
        <v>0</v>
      </c>
      <c r="DF228">
        <f>IF(OR(DF146="",AND(DF146=DF145,DF146=DF147)),NA(), DF146)</f>
        <v>0</v>
      </c>
      <c r="DG228">
        <f>IF(ISNA(DH228),NA(),DG146)</f>
        <v>0</v>
      </c>
      <c r="DH228">
        <f>IF(OR(DH146="",AND(DH146=DH145,DH146=DH147)),NA(), DH146)</f>
        <v>0</v>
      </c>
      <c r="DI228">
        <f>IF(ISNA(DJ228),NA(),DI146)</f>
        <v>0</v>
      </c>
      <c r="DJ228">
        <f>IF(OR(DJ146="",AND(DJ146=DJ145,DJ146=DJ147)),NA(), DJ146)</f>
        <v>0</v>
      </c>
      <c r="DK228">
        <f>IF(ISNA(DL228),NA(),DK146)</f>
        <v>0</v>
      </c>
      <c r="DL228">
        <f>IF(OR(DL146="",AND(DL146=DL145,DL146=DL147)),NA(), DL146)</f>
        <v>0</v>
      </c>
      <c r="DM228">
        <f>IF(ISNA(DN228),NA(),DM146)</f>
        <v>0</v>
      </c>
      <c r="DN228">
        <f>IF(OR(DN146="",AND(DN146=DN145,DN146=DN147)),NA(), DN146)</f>
        <v>0</v>
      </c>
      <c r="DO228">
        <f>IF(ISNA(DP228),NA(),DO146)</f>
        <v>0</v>
      </c>
      <c r="DP228">
        <f>IF(OR(DP146="",AND(DP146=DP145,DP146=DP147)),NA(), DP146)</f>
        <v>0</v>
      </c>
      <c r="DS228">
        <f>IF(ISNA(DT228),NA(),DS146)</f>
        <v>0</v>
      </c>
      <c r="DT228">
        <f>IF(OR(DT146="",AND(DT146=DT145,DT146=DT147)),NA(), DT146)</f>
        <v>0</v>
      </c>
      <c r="DU228">
        <f>IF(ISNA(DV228),NA(),DU146)</f>
        <v>0</v>
      </c>
      <c r="DV228">
        <f>IF(OR(DV146="",AND(DV146=DV145,DV146=DV147)),NA(), DV146)</f>
        <v>0</v>
      </c>
      <c r="DW228">
        <f>IF(ISNA(DX228),NA(),DW146)</f>
        <v>0</v>
      </c>
      <c r="DX228">
        <f>IF(OR(DX146="",AND(DX146=DX145,DX146=DX147)),NA(), DX146)</f>
        <v>0</v>
      </c>
      <c r="DY228">
        <f>IF(ISNA(DZ228),NA(),DY146)</f>
        <v>0</v>
      </c>
      <c r="DZ228">
        <f>IF(OR(DZ146="",AND(DZ146=DZ145,DZ146=DZ147)),NA(), DZ146)</f>
        <v>0</v>
      </c>
      <c r="EA228">
        <f>IF(ISNA(EB228),NA(),EA146)</f>
        <v>0</v>
      </c>
      <c r="EB228">
        <f>IF(OR(EB146="",AND(EB146=EB145,EB146=EB147)),NA(), EB146)</f>
        <v>0</v>
      </c>
      <c r="EC228">
        <f>IF(ISNA(ED228),NA(),EC146)</f>
        <v>0</v>
      </c>
      <c r="ED228">
        <f>IF(OR(ED146="",AND(ED146=ED145,ED146=ED147)),NA(), ED146)</f>
        <v>0</v>
      </c>
      <c r="EE228">
        <f>IF(ISNA(EF228),NA(),EE146)</f>
        <v>0</v>
      </c>
      <c r="EF228">
        <f>IF(OR(EF146="",AND(EF146=EF145,EF146=EF147)),NA(), EF146)</f>
        <v>0</v>
      </c>
      <c r="EG228">
        <f>IF(ISNA(EH228),NA(),EG146)</f>
        <v>0</v>
      </c>
      <c r="EH228">
        <f>IF(OR(EH146="",AND(EH146=EH145,EH146=EH147)),NA(), EH146)</f>
        <v>0</v>
      </c>
      <c r="EI228">
        <f>IF(ISNA(EJ228),NA(),EI146)</f>
        <v>0</v>
      </c>
      <c r="EJ228">
        <f>IF(OR(EJ146="",AND(EJ146=EJ145,EJ146=EJ147)),NA(), EJ146)</f>
        <v>0</v>
      </c>
      <c r="EK228">
        <f>IF(ISNA(EL228),NA(),EK146)</f>
        <v>0</v>
      </c>
      <c r="EL228">
        <f>IF(OR(EL146="",AND(EL146=EL145,EL146=EL147)),NA(), EL146)</f>
        <v>0</v>
      </c>
      <c r="EM228">
        <f>IF(ISNA(EN228),NA(),EM146)</f>
        <v>0</v>
      </c>
      <c r="EN228">
        <f>IF(OR(EN146="",AND(EN146=EN145,EN146=EN147)),NA(), EN146)</f>
        <v>0</v>
      </c>
      <c r="EO228">
        <f>IF(ISNA(EP228),NA(),EO146)</f>
        <v>0</v>
      </c>
      <c r="EP228">
        <f>IF(OR(EP146="",AND(EP146=EP145,EP146=EP147)),NA(), EP146)</f>
        <v>0</v>
      </c>
      <c r="EQ228">
        <f>IF(ISNA(ER228),NA(),EQ146)</f>
        <v>0</v>
      </c>
      <c r="ER228">
        <f>IF(OR(ER146="",AND(ER146=ER145,ER146=ER147)),NA(), ER146)</f>
        <v>0</v>
      </c>
      <c r="ES228">
        <f>IF(ISNA(ET228),NA(),ES146)</f>
        <v>0</v>
      </c>
      <c r="ET228">
        <f>IF(OR(ET146="",AND(ET146=ET145,ET146=ET147)),NA(), ET146)</f>
        <v>0</v>
      </c>
      <c r="EU228">
        <f>IF(ISNA(EV228),NA(),EU146)</f>
        <v>0</v>
      </c>
      <c r="EV228">
        <f>IF(OR(EV146="",AND(EV146=EV145,EV146=EV147)),NA(), EV146)</f>
        <v>0</v>
      </c>
      <c r="EW228">
        <f>IF(ISNA(EX228),NA(),EW146)</f>
        <v>0</v>
      </c>
      <c r="EX228">
        <f>IF(OR(EX146="",AND(EX146=EX145,EX146=EX147)),NA(), EX146)</f>
        <v>0</v>
      </c>
      <c r="EY228">
        <f>IF(ISNA(EZ228),NA(),EY146)</f>
        <v>0</v>
      </c>
      <c r="EZ228">
        <f>IF(OR(EZ146="",AND(EZ146=EZ145,EZ146=EZ147)),NA(), EZ146)</f>
        <v>0</v>
      </c>
      <c r="FA228">
        <f>IF(ISNA(FB228),NA(),FA146)</f>
        <v>0</v>
      </c>
      <c r="FB228">
        <f>IF(OR(FB146="",AND(FB146=FB145,FB146=FB147)),NA(), FB146)</f>
        <v>0</v>
      </c>
      <c r="FC228">
        <f>IF(ISNA(FD228),NA(),FC146)</f>
        <v>0</v>
      </c>
      <c r="FD228">
        <f>IF(OR(FD146="",AND(FD146=FD145,FD146=FD147)),NA(), FD146)</f>
        <v>0</v>
      </c>
      <c r="FE228">
        <f>IF(ISNA(FF228),NA(),FE146)</f>
        <v>0</v>
      </c>
      <c r="FF228">
        <f>IF(OR(FF146="",AND(FF146=FF145,FF146=FF147)),NA(), FF146)</f>
        <v>0</v>
      </c>
      <c r="FG228">
        <f>IF(ISNA(FH228),NA(),FG146)</f>
        <v>0</v>
      </c>
      <c r="FH228">
        <f>IF(OR(FH146="",AND(FH146=FH145,FH146=FH147)),NA(), FH146)</f>
        <v>0</v>
      </c>
      <c r="FI228">
        <f>IF(ISNA(FJ228),NA(),FI146)</f>
        <v>0</v>
      </c>
      <c r="FJ228">
        <f>IF(OR(FJ146="",AND(FJ146=FJ145,FJ146=FJ147)),NA(), FJ146)</f>
        <v>0</v>
      </c>
      <c r="FK228">
        <f>IF(ISNA(FL228),NA(),FK146)</f>
        <v>0</v>
      </c>
      <c r="FL228">
        <f>IF(OR(FL146="",AND(FL146=FL145,FL146=FL147)),NA(), FL146)</f>
        <v>0</v>
      </c>
      <c r="FM228">
        <f>IF(ISNA(FN228),NA(),FM146)</f>
        <v>0</v>
      </c>
      <c r="FN228">
        <f>IF(OR(FN146="",AND(FN146=FN145,FN146=FN147)),NA(), FN146)</f>
        <v>0</v>
      </c>
      <c r="FO228">
        <f>IF(ISNA(FP228),NA(),FO146)</f>
        <v>0</v>
      </c>
      <c r="FP228">
        <f>IF(OR(FP146="",AND(FP146=FP145,FP146=FP147)),NA(), FP146)</f>
        <v>0</v>
      </c>
      <c r="FQ228">
        <f>IF(ISNA(FR228),NA(),FQ146)</f>
        <v>0</v>
      </c>
      <c r="FR228">
        <f>IF(OR(FR146="",AND(FR146=FR145,FR146=FR147)),NA(), FR146)</f>
        <v>0</v>
      </c>
      <c r="FS228">
        <f>IF(ISNA(FT228),NA(),FS146)</f>
        <v>0</v>
      </c>
      <c r="FT228">
        <f>IF(OR(FT146="",AND(FT146=FT145,FT146=FT147)),NA(), FT146)</f>
        <v>0</v>
      </c>
      <c r="FU228">
        <f>IF(ISNA(FV228),NA(),FU146)</f>
        <v>0</v>
      </c>
      <c r="FV228">
        <f>IF(OR(FV146="",AND(FV146=FV145,FV146=FV147)),NA(), FV146)</f>
        <v>0</v>
      </c>
      <c r="FW228">
        <f>IF(ISNA(FX228),NA(),FW146)</f>
        <v>0</v>
      </c>
      <c r="FX228">
        <f>IF(OR(FX146="",AND(FX146=FX145,FX146=FX147)),NA(), FX146)</f>
        <v>0</v>
      </c>
      <c r="FY228">
        <f>IF(ISNA(FZ228),NA(),FY146)</f>
        <v>0</v>
      </c>
      <c r="FZ228">
        <f>IF(OR(FZ146="",AND(FZ146=FZ145,FZ146=FZ147)),NA(), FZ146)</f>
        <v>0</v>
      </c>
      <c r="GA228">
        <f>IF(ISNA(GB228),NA(),GA146)</f>
        <v>0</v>
      </c>
      <c r="GB228">
        <f>IF(OR(GB146="",AND(GB146=GB145,GB146=GB147)),NA(), GB146)</f>
        <v>0</v>
      </c>
      <c r="GC228">
        <f>IF(ISNA(GD228),NA(),GC146)</f>
        <v>0</v>
      </c>
      <c r="GD228">
        <f>IF(OR(GD146="",AND(GD146=GD145,GD146=GD147)),NA(), GD146)</f>
        <v>0</v>
      </c>
      <c r="GE228">
        <f>IF(ISNA(GF228),NA(),GE146)</f>
        <v>0</v>
      </c>
      <c r="GF228">
        <f>IF(OR(GF146="",AND(GF146=GF145,GF146=GF147)),NA(), GF146)</f>
        <v>0</v>
      </c>
      <c r="GG228">
        <f>IF(ISNA(GH228),NA(),GG146)</f>
        <v>0</v>
      </c>
      <c r="GH228">
        <f>IF(OR(GH146="",AND(GH146=GH145,GH146=GH147)),NA(), GH146)</f>
        <v>0</v>
      </c>
      <c r="GI228">
        <f>IF(ISNA(GJ228),NA(),GI146)</f>
        <v>0</v>
      </c>
      <c r="GJ228">
        <f>IF(OR(GJ146="",AND(GJ146=GJ145,GJ146=GJ147)),NA(), GJ146)</f>
        <v>0</v>
      </c>
      <c r="GK228">
        <f>IF(ISNA(GL228),NA(),GK146)</f>
        <v>0</v>
      </c>
      <c r="GL228">
        <f>IF(OR(GL146="",AND(GL146=GL145,GL146=GL147)),NA(), GL146)</f>
        <v>0</v>
      </c>
      <c r="GM228">
        <f>IF(ISNA(GN228),NA(),GM146)</f>
        <v>0</v>
      </c>
      <c r="GN228">
        <f>IF(OR(GN146="",AND(GN146=GN145,GN146=GN147)),NA(), GN146)</f>
        <v>0</v>
      </c>
      <c r="GO228">
        <f>IF(ISNA(GP228),NA(),GO146)</f>
        <v>0</v>
      </c>
      <c r="GP228">
        <f>IF(OR(GP146="",AND(GP146=GP145,GP146=GP147)),NA(), GP146)</f>
        <v>0</v>
      </c>
      <c r="GQ228">
        <f>IF(ISNA(GR228),NA(),GQ146)</f>
        <v>0</v>
      </c>
      <c r="GR228">
        <f>IF(OR(GR146="",AND(GR146=GR145,GR146=GR147)),NA(), GR146)</f>
        <v>0</v>
      </c>
      <c r="GS228">
        <f>IF(ISNA(GT228),NA(),GS146)</f>
        <v>0</v>
      </c>
      <c r="GT228">
        <f>IF(OR(GT146="",AND(GT146=GT145,GT146=GT147)),NA(), GT146)</f>
        <v>0</v>
      </c>
      <c r="GU228">
        <f>IF(ISNA(GV228),NA(),GU146)</f>
        <v>0</v>
      </c>
      <c r="GV228">
        <f>IF(OR(GV146="",AND(GV146=GV145,GV146=GV147)),NA(), GV146)</f>
        <v>0</v>
      </c>
      <c r="GW228">
        <f>IF(ISNA(GX228),NA(),GW146)</f>
        <v>0</v>
      </c>
      <c r="GX228">
        <f>IF(OR(GX146="",AND(GX146=GX145,GX146=GX147)),NA(), GX146)</f>
        <v>0</v>
      </c>
      <c r="GY228">
        <f>IF(ISNA(GZ228),NA(),GY146)</f>
        <v>0</v>
      </c>
      <c r="GZ228">
        <f>IF(OR(GZ146="",AND(GZ146=GZ145,GZ146=GZ147)),NA(), GZ146)</f>
        <v>0</v>
      </c>
      <c r="HA228">
        <f>IF(ISNA(HB228),NA(),HA146)</f>
        <v>0</v>
      </c>
      <c r="HB228">
        <f>IF(OR(HB146="",AND(HB146=HB145,HB146=HB147)),NA(), HB146)</f>
        <v>0</v>
      </c>
      <c r="HC228">
        <f>IF(ISNA(HD228),NA(),HC146)</f>
        <v>0</v>
      </c>
      <c r="HD228">
        <f>IF(OR(HD146="",AND(HD146=HD145,HD146=HD147)),NA(), HD146)</f>
        <v>0</v>
      </c>
      <c r="HE228">
        <f>IF(ISNA(HF228),NA(),HE146)</f>
        <v>0</v>
      </c>
      <c r="HF228">
        <f>IF(OR(HF146="",AND(HF146=HF145,HF146=HF147)),NA(), HF146)</f>
        <v>0</v>
      </c>
      <c r="HG228">
        <f>IF(ISNA(HH228),NA(),HG146)</f>
        <v>0</v>
      </c>
      <c r="HH228">
        <f>IF(OR(HH146="",AND(HH146=HH145,HH146=HH147)),NA(), HH146)</f>
        <v>0</v>
      </c>
      <c r="HI228">
        <f>IF(ISNA(HJ228),NA(),HI146)</f>
        <v>0</v>
      </c>
      <c r="HJ228">
        <f>IF(OR(HJ146="",AND(HJ146=HJ145,HJ146=HJ147)),NA(), HJ146)</f>
        <v>0</v>
      </c>
      <c r="HK228">
        <f>IF(ISNA(HL228),NA(),HK146)</f>
        <v>0</v>
      </c>
      <c r="HL228">
        <f>IF(OR(HL146="",AND(HL146=HL145,HL146=HL147)),NA(), HL146)</f>
        <v>0</v>
      </c>
      <c r="HM228">
        <f>IF(ISNA(HN228),NA(),HM146)</f>
        <v>0</v>
      </c>
      <c r="HN228">
        <f>IF(OR(HN146="",AND(HN146=HN145,HN146=HN147)),NA(), HN146)</f>
        <v>0</v>
      </c>
      <c r="HO228">
        <f>IF(ISNA(HP228),NA(),HO146)</f>
        <v>0</v>
      </c>
      <c r="HP228">
        <f>IF(OR(HP146="",AND(HP146=HP145,HP146=HP147)),NA(), HP146)</f>
        <v>0</v>
      </c>
      <c r="HQ228">
        <f>IF(ISNA(HR228),NA(),HQ146)</f>
        <v>0</v>
      </c>
      <c r="HR228">
        <f>IF(OR(HR146="",AND(HR146=HR145,HR146=HR147)),NA(), HR146)</f>
        <v>0</v>
      </c>
      <c r="HS228">
        <f>IF(ISNA(HT228),NA(),HS146)</f>
        <v>0</v>
      </c>
      <c r="HT228">
        <f>IF(OR(HT146="",AND(HT146=HT145,HT146=HT147)),NA(), HT146)</f>
        <v>0</v>
      </c>
      <c r="HU228">
        <f>IF(ISNA(HV228),NA(),HU146)</f>
        <v>0</v>
      </c>
      <c r="HV228">
        <f>IF(OR(HV146="",AND(HV146=HV145,HV146=HV147)),NA(), HV146)</f>
        <v>0</v>
      </c>
      <c r="HW228">
        <f>IF(ISNA(HX228),NA(),HW146)</f>
        <v>0</v>
      </c>
      <c r="HX228">
        <f>IF(OR(HX146="",AND(HX146=HX145,HX146=HX147)),NA(), HX146)</f>
        <v>0</v>
      </c>
      <c r="HY228">
        <f>IF(ISNA(HZ228),NA(),HY146)</f>
        <v>0</v>
      </c>
      <c r="HZ228">
        <f>IF(OR(HZ146="",AND(HZ146=HZ145,HZ146=HZ147)),NA(), HZ146)</f>
        <v>0</v>
      </c>
      <c r="IA228">
        <f>IF(ISNA(IB228),NA(),IA146)</f>
        <v>0</v>
      </c>
      <c r="IB228">
        <f>IF(OR(IB146="",AND(IB146=IB145,IB146=IB147)),NA(), IB146)</f>
        <v>0</v>
      </c>
      <c r="IC228">
        <f>IF(ISNA(ID228),NA(),IC146)</f>
        <v>0</v>
      </c>
      <c r="ID228">
        <f>IF(OR(ID146="",AND(ID146=ID145,ID146=ID147)),NA(), ID146)</f>
        <v>0</v>
      </c>
    </row>
    <row r="229" spans="5:238">
      <c r="E229">
        <f>IF(ISNA(F229),NA(),E147)</f>
        <v>0</v>
      </c>
      <c r="F229">
        <f>IF(OR(F147="",AND(F147=F146,F147=F148)),NA(), F147)</f>
        <v>0</v>
      </c>
      <c r="G229">
        <f>IF(ISNA(H229),NA(),G147)</f>
        <v>0</v>
      </c>
      <c r="H229">
        <f>IF(OR(H147="",AND(H147=H146,H147=H148)),NA(), H147)</f>
        <v>0</v>
      </c>
      <c r="I229">
        <f>IF(ISNA(J229),NA(),I147)</f>
        <v>0</v>
      </c>
      <c r="J229">
        <f>IF(OR(J147="",AND(J147=J146,J147=J148)),NA(), J147)</f>
        <v>0</v>
      </c>
      <c r="K229">
        <f>IF(ISNA(L229),NA(),K147)</f>
        <v>0</v>
      </c>
      <c r="L229">
        <f>IF(OR(L147="",AND(L147=L146,L147=L148)),NA(), L147)</f>
        <v>0</v>
      </c>
      <c r="M229">
        <f>IF(ISNA(N229),NA(),M147)</f>
        <v>0</v>
      </c>
      <c r="N229">
        <f>IF(OR(N147="",AND(N147=N146,N147=N148)),NA(), N147)</f>
        <v>0</v>
      </c>
      <c r="O229">
        <f>IF(ISNA(P229),NA(),O147)</f>
        <v>0</v>
      </c>
      <c r="P229">
        <f>IF(OR(P147="",AND(P147=P146,P147=P148)),NA(), P147)</f>
        <v>0</v>
      </c>
      <c r="Q229">
        <f>IF(ISNA(R229),NA(),Q147)</f>
        <v>0</v>
      </c>
      <c r="R229">
        <f>IF(OR(R147="",AND(R147=R146,R147=R148)),NA(), R147)</f>
        <v>0</v>
      </c>
      <c r="S229">
        <f>IF(ISNA(T229),NA(),S147)</f>
        <v>0</v>
      </c>
      <c r="T229">
        <f>IF(OR(T147="",AND(T147=T146,T147=T148)),NA(), T147)</f>
        <v>0</v>
      </c>
      <c r="U229">
        <f>IF(ISNA(V229),NA(),U147)</f>
        <v>0</v>
      </c>
      <c r="V229">
        <f>IF(OR(V147="",AND(V147=V146,V147=V148)),NA(), V147)</f>
        <v>0</v>
      </c>
      <c r="W229">
        <f>IF(ISNA(X229),NA(),W147)</f>
        <v>0</v>
      </c>
      <c r="X229">
        <f>IF(OR(X147="",AND(X147=X146,X147=X148)),NA(), X147)</f>
        <v>0</v>
      </c>
      <c r="Y229">
        <f>IF(ISNA(Z229),NA(),Y147)</f>
        <v>0</v>
      </c>
      <c r="Z229">
        <f>IF(OR(Z147="",AND(Z147=Z146,Z147=Z148)),NA(), Z147)</f>
        <v>0</v>
      </c>
      <c r="AA229">
        <f>IF(ISNA(AB229),NA(),AA147)</f>
        <v>0</v>
      </c>
      <c r="AB229">
        <f>IF(OR(AB147="",AND(AB147=AB146,AB147=AB148)),NA(), AB147)</f>
        <v>0</v>
      </c>
      <c r="AC229">
        <f>IF(ISNA(AD229),NA(),AC147)</f>
        <v>0</v>
      </c>
      <c r="AD229">
        <f>IF(OR(AD147="",AND(AD147=AD146,AD147=AD148)),NA(), AD147)</f>
        <v>0</v>
      </c>
      <c r="AE229">
        <f>IF(ISNA(AF229),NA(),AE147)</f>
        <v>0</v>
      </c>
      <c r="AF229">
        <f>IF(OR(AF147="",AND(AF147=AF146,AF147=AF148)),NA(), AF147)</f>
        <v>0</v>
      </c>
      <c r="AG229">
        <f>IF(ISNA(AH229),NA(),AG147)</f>
        <v>0</v>
      </c>
      <c r="AH229">
        <f>IF(OR(AH147="",AND(AH147=AH146,AH147=AH148)),NA(), AH147)</f>
        <v>0</v>
      </c>
      <c r="AI229">
        <f>IF(ISNA(AJ229),NA(),AI147)</f>
        <v>0</v>
      </c>
      <c r="AJ229">
        <f>IF(OR(AJ147="",AND(AJ147=AJ146,AJ147=AJ148)),NA(), AJ147)</f>
        <v>0</v>
      </c>
      <c r="AK229">
        <f>IF(ISNA(AL229),NA(),AK147)</f>
        <v>0</v>
      </c>
      <c r="AL229">
        <f>IF(OR(AL147="",AND(AL147=AL146,AL147=AL148)),NA(), AL147)</f>
        <v>0</v>
      </c>
      <c r="AM229">
        <f>IF(ISNA(AN229),NA(),AM147)</f>
        <v>0</v>
      </c>
      <c r="AN229">
        <f>IF(OR(AN147="",AND(AN147=AN146,AN147=AN148)),NA(), AN147)</f>
        <v>0</v>
      </c>
      <c r="AO229">
        <f>IF(ISNA(AP229),NA(),AO147)</f>
        <v>0</v>
      </c>
      <c r="AP229">
        <f>IF(OR(AP147="",AND(AP147=AP146,AP147=AP148)),NA(), AP147)</f>
        <v>0</v>
      </c>
      <c r="AQ229">
        <f>IF(ISNA(AR229),NA(),AQ147)</f>
        <v>0</v>
      </c>
      <c r="AR229">
        <f>IF(OR(AR147="",AND(AR147=AR146,AR147=AR148)),NA(), AR147)</f>
        <v>0</v>
      </c>
      <c r="AS229">
        <f>IF(ISNA(AT229),NA(),AS147)</f>
        <v>0</v>
      </c>
      <c r="AT229">
        <f>IF(OR(AT147="",AND(AT147=AT146,AT147=AT148)),NA(), AT147)</f>
        <v>0</v>
      </c>
      <c r="AU229">
        <f>IF(ISNA(AV229),NA(),AU147)</f>
        <v>0</v>
      </c>
      <c r="AV229">
        <f>IF(OR(AV147="",AND(AV147=AV146,AV147=AV148)),NA(), AV147)</f>
        <v>0</v>
      </c>
      <c r="AW229">
        <f>IF(ISNA(AX229),NA(),AW147)</f>
        <v>0</v>
      </c>
      <c r="AX229">
        <f>IF(OR(AX147="",AND(AX147=AX146,AX147=AX148)),NA(), AX147)</f>
        <v>0</v>
      </c>
      <c r="AY229">
        <f>IF(ISNA(AZ229),NA(),AY147)</f>
        <v>0</v>
      </c>
      <c r="AZ229">
        <f>IF(OR(AZ147="",AND(AZ147=AZ146,AZ147=AZ148)),NA(), AZ147)</f>
        <v>0</v>
      </c>
      <c r="BA229">
        <f>IF(ISNA(BB229),NA(),BA147)</f>
        <v>0</v>
      </c>
      <c r="BB229">
        <f>IF(OR(BB147="",AND(BB147=BB146,BB147=BB148)),NA(), BB147)</f>
        <v>0</v>
      </c>
      <c r="BC229">
        <f>IF(ISNA(BD229),NA(),BC147)</f>
        <v>0</v>
      </c>
      <c r="BD229">
        <f>IF(OR(BD147="",AND(BD147=BD146,BD147=BD148)),NA(), BD147)</f>
        <v>0</v>
      </c>
      <c r="BE229">
        <f>IF(ISNA(BF229),NA(),BE147)</f>
        <v>0</v>
      </c>
      <c r="BF229">
        <f>IF(OR(BF147="",AND(BF147=BF146,BF147=BF148)),NA(), BF147)</f>
        <v>0</v>
      </c>
      <c r="BG229">
        <f>IF(ISNA(BH229),NA(),BG147)</f>
        <v>0</v>
      </c>
      <c r="BH229">
        <f>IF(OR(BH147="",AND(BH147=BH146,BH147=BH148)),NA(), BH147)</f>
        <v>0</v>
      </c>
      <c r="BI229">
        <f>IF(ISNA(BJ229),NA(),BI147)</f>
        <v>0</v>
      </c>
      <c r="BJ229">
        <f>IF(OR(BJ147="",AND(BJ147=BJ146,BJ147=BJ148)),NA(), BJ147)</f>
        <v>0</v>
      </c>
      <c r="BK229">
        <f>IF(ISNA(BL229),NA(),BK147)</f>
        <v>0</v>
      </c>
      <c r="BL229">
        <f>IF(OR(BL147="",AND(BL147=BL146,BL147=BL148)),NA(), BL147)</f>
        <v>0</v>
      </c>
      <c r="BM229">
        <f>IF(ISNA(BN229),NA(),BM147)</f>
        <v>0</v>
      </c>
      <c r="BN229">
        <f>IF(OR(BN147="",AND(BN147=BN146,BN147=BN148)),NA(), BN147)</f>
        <v>0</v>
      </c>
      <c r="BO229">
        <f>IF(ISNA(BP229),NA(),BO147)</f>
        <v>0</v>
      </c>
      <c r="BP229">
        <f>IF(OR(BP147="",AND(BP147=BP146,BP147=BP148)),NA(), BP147)</f>
        <v>0</v>
      </c>
      <c r="BQ229">
        <f>IF(ISNA(BR229),NA(),BQ147)</f>
        <v>0</v>
      </c>
      <c r="BR229">
        <f>IF(OR(BR147="",AND(BR147=BR146,BR147=BR148)),NA(), BR147)</f>
        <v>0</v>
      </c>
      <c r="BS229">
        <f>IF(ISNA(BT229),NA(),BS147)</f>
        <v>0</v>
      </c>
      <c r="BT229">
        <f>IF(OR(BT147="",AND(BT147=BT146,BT147=BT148)),NA(), BT147)</f>
        <v>0</v>
      </c>
      <c r="BU229">
        <f>IF(ISNA(BV229),NA(),BU147)</f>
        <v>0</v>
      </c>
      <c r="BV229">
        <f>IF(OR(BV147="",AND(BV147=BV146,BV147=BV148)),NA(), BV147)</f>
        <v>0</v>
      </c>
      <c r="BW229">
        <f>IF(ISNA(BX229),NA(),BW147)</f>
        <v>0</v>
      </c>
      <c r="BX229">
        <f>IF(OR(BX147="",AND(BX147=BX146,BX147=BX148)),NA(), BX147)</f>
        <v>0</v>
      </c>
      <c r="BY229">
        <f>IF(ISNA(BZ229),NA(),BY147)</f>
        <v>0</v>
      </c>
      <c r="BZ229">
        <f>IF(OR(BZ147="",AND(BZ147=BZ146,BZ147=BZ148)),NA(), BZ147)</f>
        <v>0</v>
      </c>
      <c r="CA229">
        <f>IF(ISNA(CB229),NA(),CA147)</f>
        <v>0</v>
      </c>
      <c r="CB229">
        <f>IF(OR(CB147="",AND(CB147=CB146,CB147=CB148)),NA(), CB147)</f>
        <v>0</v>
      </c>
      <c r="CC229">
        <f>IF(ISNA(CD229),NA(),CC147)</f>
        <v>0</v>
      </c>
      <c r="CD229">
        <f>IF(OR(CD147="",AND(CD147=CD146,CD147=CD148)),NA(), CD147)</f>
        <v>0</v>
      </c>
      <c r="CE229">
        <f>IF(ISNA(CF229),NA(),CE147)</f>
        <v>0</v>
      </c>
      <c r="CF229">
        <f>IF(OR(CF147="",AND(CF147=CF146,CF147=CF148)),NA(), CF147)</f>
        <v>0</v>
      </c>
      <c r="CG229">
        <f>IF(ISNA(CH229),NA(),CG147)</f>
        <v>0</v>
      </c>
      <c r="CH229">
        <f>IF(OR(CH147="",AND(CH147=CH146,CH147=CH148)),NA(), CH147)</f>
        <v>0</v>
      </c>
      <c r="CI229">
        <f>IF(ISNA(CJ229),NA(),CI147)</f>
        <v>0</v>
      </c>
      <c r="CJ229">
        <f>IF(OR(CJ147="",AND(CJ147=CJ146,CJ147=CJ148)),NA(), CJ147)</f>
        <v>0</v>
      </c>
      <c r="CK229">
        <f>IF(ISNA(CL229),NA(),CK147)</f>
        <v>0</v>
      </c>
      <c r="CL229">
        <f>IF(OR(CL147="",AND(CL147=CL146,CL147=CL148)),NA(), CL147)</f>
        <v>0</v>
      </c>
      <c r="CM229">
        <f>IF(ISNA(CN229),NA(),CM147)</f>
        <v>0</v>
      </c>
      <c r="CN229">
        <f>IF(OR(CN147="",AND(CN147=CN146,CN147=CN148)),NA(), CN147)</f>
        <v>0</v>
      </c>
      <c r="CO229">
        <f>IF(ISNA(CP229),NA(),CO147)</f>
        <v>0</v>
      </c>
      <c r="CP229">
        <f>IF(OR(CP147="",AND(CP147=CP146,CP147=CP148)),NA(), CP147)</f>
        <v>0</v>
      </c>
      <c r="CQ229">
        <f>IF(ISNA(CR229),NA(),CQ147)</f>
        <v>0</v>
      </c>
      <c r="CR229">
        <f>IF(OR(CR147="",AND(CR147=CR146,CR147=CR148)),NA(), CR147)</f>
        <v>0</v>
      </c>
      <c r="CS229">
        <f>IF(ISNA(CT229),NA(),CS147)</f>
        <v>0</v>
      </c>
      <c r="CT229">
        <f>IF(OR(CT147="",AND(CT147=CT146,CT147=CT148)),NA(), CT147)</f>
        <v>0</v>
      </c>
      <c r="CU229">
        <f>IF(ISNA(CV229),NA(),CU147)</f>
        <v>0</v>
      </c>
      <c r="CV229">
        <f>IF(OR(CV147="",AND(CV147=CV146,CV147=CV148)),NA(), CV147)</f>
        <v>0</v>
      </c>
      <c r="CW229">
        <f>IF(ISNA(CX229),NA(),CW147)</f>
        <v>0</v>
      </c>
      <c r="CX229">
        <f>IF(OR(CX147="",AND(CX147=CX146,CX147=CX148)),NA(), CX147)</f>
        <v>0</v>
      </c>
      <c r="CY229">
        <f>IF(ISNA(CZ229),NA(),CY147)</f>
        <v>0</v>
      </c>
      <c r="CZ229">
        <f>IF(OR(CZ147="",AND(CZ147=CZ146,CZ147=CZ148)),NA(), CZ147)</f>
        <v>0</v>
      </c>
      <c r="DA229">
        <f>IF(ISNA(DB229),NA(),DA147)</f>
        <v>0</v>
      </c>
      <c r="DB229">
        <f>IF(OR(DB147="",AND(DB147=DB146,DB147=DB148)),NA(), DB147)</f>
        <v>0</v>
      </c>
      <c r="DC229">
        <f>IF(ISNA(DD229),NA(),DC147)</f>
        <v>0</v>
      </c>
      <c r="DD229">
        <f>IF(OR(DD147="",AND(DD147=DD146,DD147=DD148)),NA(), DD147)</f>
        <v>0</v>
      </c>
      <c r="DE229">
        <f>IF(ISNA(DF229),NA(),DE147)</f>
        <v>0</v>
      </c>
      <c r="DF229">
        <f>IF(OR(DF147="",AND(DF147=DF146,DF147=DF148)),NA(), DF147)</f>
        <v>0</v>
      </c>
      <c r="DG229">
        <f>IF(ISNA(DH229),NA(),DG147)</f>
        <v>0</v>
      </c>
      <c r="DH229">
        <f>IF(OR(DH147="",AND(DH147=DH146,DH147=DH148)),NA(), DH147)</f>
        <v>0</v>
      </c>
      <c r="DI229">
        <f>IF(ISNA(DJ229),NA(),DI147)</f>
        <v>0</v>
      </c>
      <c r="DJ229">
        <f>IF(OR(DJ147="",AND(DJ147=DJ146,DJ147=DJ148)),NA(), DJ147)</f>
        <v>0</v>
      </c>
      <c r="DK229">
        <f>IF(ISNA(DL229),NA(),DK147)</f>
        <v>0</v>
      </c>
      <c r="DL229">
        <f>IF(OR(DL147="",AND(DL147=DL146,DL147=DL148)),NA(), DL147)</f>
        <v>0</v>
      </c>
      <c r="DM229">
        <f>IF(ISNA(DN229),NA(),DM147)</f>
        <v>0</v>
      </c>
      <c r="DN229">
        <f>IF(OR(DN147="",AND(DN147=DN146,DN147=DN148)),NA(), DN147)</f>
        <v>0</v>
      </c>
      <c r="DO229">
        <f>IF(ISNA(DP229),NA(),DO147)</f>
        <v>0</v>
      </c>
      <c r="DP229">
        <f>IF(OR(DP147="",AND(DP147=DP146,DP147=DP148)),NA(), DP147)</f>
        <v>0</v>
      </c>
      <c r="DS229">
        <f>IF(ISNA(DT229),NA(),DS147)</f>
        <v>0</v>
      </c>
      <c r="DT229">
        <f>IF(OR(DT147="",AND(DT147=DT146,DT147=DT148)),NA(), DT147)</f>
        <v>0</v>
      </c>
      <c r="DU229">
        <f>IF(ISNA(DV229),NA(),DU147)</f>
        <v>0</v>
      </c>
      <c r="DV229">
        <f>IF(OR(DV147="",AND(DV147=DV146,DV147=DV148)),NA(), DV147)</f>
        <v>0</v>
      </c>
      <c r="DW229">
        <f>IF(ISNA(DX229),NA(),DW147)</f>
        <v>0</v>
      </c>
      <c r="DX229">
        <f>IF(OR(DX147="",AND(DX147=DX146,DX147=DX148)),NA(), DX147)</f>
        <v>0</v>
      </c>
      <c r="DY229">
        <f>IF(ISNA(DZ229),NA(),DY147)</f>
        <v>0</v>
      </c>
      <c r="DZ229">
        <f>IF(OR(DZ147="",AND(DZ147=DZ146,DZ147=DZ148)),NA(), DZ147)</f>
        <v>0</v>
      </c>
      <c r="EA229">
        <f>IF(ISNA(EB229),NA(),EA147)</f>
        <v>0</v>
      </c>
      <c r="EB229">
        <f>IF(OR(EB147="",AND(EB147=EB146,EB147=EB148)),NA(), EB147)</f>
        <v>0</v>
      </c>
      <c r="EC229">
        <f>IF(ISNA(ED229),NA(),EC147)</f>
        <v>0</v>
      </c>
      <c r="ED229">
        <f>IF(OR(ED147="",AND(ED147=ED146,ED147=ED148)),NA(), ED147)</f>
        <v>0</v>
      </c>
      <c r="EE229">
        <f>IF(ISNA(EF229),NA(),EE147)</f>
        <v>0</v>
      </c>
      <c r="EF229">
        <f>IF(OR(EF147="",AND(EF147=EF146,EF147=EF148)),NA(), EF147)</f>
        <v>0</v>
      </c>
      <c r="EG229">
        <f>IF(ISNA(EH229),NA(),EG147)</f>
        <v>0</v>
      </c>
      <c r="EH229">
        <f>IF(OR(EH147="",AND(EH147=EH146,EH147=EH148)),NA(), EH147)</f>
        <v>0</v>
      </c>
      <c r="EI229">
        <f>IF(ISNA(EJ229),NA(),EI147)</f>
        <v>0</v>
      </c>
      <c r="EJ229">
        <f>IF(OR(EJ147="",AND(EJ147=EJ146,EJ147=EJ148)),NA(), EJ147)</f>
        <v>0</v>
      </c>
      <c r="EK229">
        <f>IF(ISNA(EL229),NA(),EK147)</f>
        <v>0</v>
      </c>
      <c r="EL229">
        <f>IF(OR(EL147="",AND(EL147=EL146,EL147=EL148)),NA(), EL147)</f>
        <v>0</v>
      </c>
      <c r="EM229">
        <f>IF(ISNA(EN229),NA(),EM147)</f>
        <v>0</v>
      </c>
      <c r="EN229">
        <f>IF(OR(EN147="",AND(EN147=EN146,EN147=EN148)),NA(), EN147)</f>
        <v>0</v>
      </c>
      <c r="EO229">
        <f>IF(ISNA(EP229),NA(),EO147)</f>
        <v>0</v>
      </c>
      <c r="EP229">
        <f>IF(OR(EP147="",AND(EP147=EP146,EP147=EP148)),NA(), EP147)</f>
        <v>0</v>
      </c>
      <c r="EQ229">
        <f>IF(ISNA(ER229),NA(),EQ147)</f>
        <v>0</v>
      </c>
      <c r="ER229">
        <f>IF(OR(ER147="",AND(ER147=ER146,ER147=ER148)),NA(), ER147)</f>
        <v>0</v>
      </c>
      <c r="ES229">
        <f>IF(ISNA(ET229),NA(),ES147)</f>
        <v>0</v>
      </c>
      <c r="ET229">
        <f>IF(OR(ET147="",AND(ET147=ET146,ET147=ET148)),NA(), ET147)</f>
        <v>0</v>
      </c>
      <c r="EU229">
        <f>IF(ISNA(EV229),NA(),EU147)</f>
        <v>0</v>
      </c>
      <c r="EV229">
        <f>IF(OR(EV147="",AND(EV147=EV146,EV147=EV148)),NA(), EV147)</f>
        <v>0</v>
      </c>
      <c r="EW229">
        <f>IF(ISNA(EX229),NA(),EW147)</f>
        <v>0</v>
      </c>
      <c r="EX229">
        <f>IF(OR(EX147="",AND(EX147=EX146,EX147=EX148)),NA(), EX147)</f>
        <v>0</v>
      </c>
      <c r="EY229">
        <f>IF(ISNA(EZ229),NA(),EY147)</f>
        <v>0</v>
      </c>
      <c r="EZ229">
        <f>IF(OR(EZ147="",AND(EZ147=EZ146,EZ147=EZ148)),NA(), EZ147)</f>
        <v>0</v>
      </c>
      <c r="FA229">
        <f>IF(ISNA(FB229),NA(),FA147)</f>
        <v>0</v>
      </c>
      <c r="FB229">
        <f>IF(OR(FB147="",AND(FB147=FB146,FB147=FB148)),NA(), FB147)</f>
        <v>0</v>
      </c>
      <c r="FC229">
        <f>IF(ISNA(FD229),NA(),FC147)</f>
        <v>0</v>
      </c>
      <c r="FD229">
        <f>IF(OR(FD147="",AND(FD147=FD146,FD147=FD148)),NA(), FD147)</f>
        <v>0</v>
      </c>
      <c r="FE229">
        <f>IF(ISNA(FF229),NA(),FE147)</f>
        <v>0</v>
      </c>
      <c r="FF229">
        <f>IF(OR(FF147="",AND(FF147=FF146,FF147=FF148)),NA(), FF147)</f>
        <v>0</v>
      </c>
      <c r="FG229">
        <f>IF(ISNA(FH229),NA(),FG147)</f>
        <v>0</v>
      </c>
      <c r="FH229">
        <f>IF(OR(FH147="",AND(FH147=FH146,FH147=FH148)),NA(), FH147)</f>
        <v>0</v>
      </c>
      <c r="FI229">
        <f>IF(ISNA(FJ229),NA(),FI147)</f>
        <v>0</v>
      </c>
      <c r="FJ229">
        <f>IF(OR(FJ147="",AND(FJ147=FJ146,FJ147=FJ148)),NA(), FJ147)</f>
        <v>0</v>
      </c>
      <c r="FK229">
        <f>IF(ISNA(FL229),NA(),FK147)</f>
        <v>0</v>
      </c>
      <c r="FL229">
        <f>IF(OR(FL147="",AND(FL147=FL146,FL147=FL148)),NA(), FL147)</f>
        <v>0</v>
      </c>
      <c r="FM229">
        <f>IF(ISNA(FN229),NA(),FM147)</f>
        <v>0</v>
      </c>
      <c r="FN229">
        <f>IF(OR(FN147="",AND(FN147=FN146,FN147=FN148)),NA(), FN147)</f>
        <v>0</v>
      </c>
      <c r="FO229">
        <f>IF(ISNA(FP229),NA(),FO147)</f>
        <v>0</v>
      </c>
      <c r="FP229">
        <f>IF(OR(FP147="",AND(FP147=FP146,FP147=FP148)),NA(), FP147)</f>
        <v>0</v>
      </c>
      <c r="FQ229">
        <f>IF(ISNA(FR229),NA(),FQ147)</f>
        <v>0</v>
      </c>
      <c r="FR229">
        <f>IF(OR(FR147="",AND(FR147=FR146,FR147=FR148)),NA(), FR147)</f>
        <v>0</v>
      </c>
      <c r="FS229">
        <f>IF(ISNA(FT229),NA(),FS147)</f>
        <v>0</v>
      </c>
      <c r="FT229">
        <f>IF(OR(FT147="",AND(FT147=FT146,FT147=FT148)),NA(), FT147)</f>
        <v>0</v>
      </c>
      <c r="FU229">
        <f>IF(ISNA(FV229),NA(),FU147)</f>
        <v>0</v>
      </c>
      <c r="FV229">
        <f>IF(OR(FV147="",AND(FV147=FV146,FV147=FV148)),NA(), FV147)</f>
        <v>0</v>
      </c>
      <c r="FW229">
        <f>IF(ISNA(FX229),NA(),FW147)</f>
        <v>0</v>
      </c>
      <c r="FX229">
        <f>IF(OR(FX147="",AND(FX147=FX146,FX147=FX148)),NA(), FX147)</f>
        <v>0</v>
      </c>
      <c r="FY229">
        <f>IF(ISNA(FZ229),NA(),FY147)</f>
        <v>0</v>
      </c>
      <c r="FZ229">
        <f>IF(OR(FZ147="",AND(FZ147=FZ146,FZ147=FZ148)),NA(), FZ147)</f>
        <v>0</v>
      </c>
      <c r="GA229">
        <f>IF(ISNA(GB229),NA(),GA147)</f>
        <v>0</v>
      </c>
      <c r="GB229">
        <f>IF(OR(GB147="",AND(GB147=GB146,GB147=GB148)),NA(), GB147)</f>
        <v>0</v>
      </c>
      <c r="GC229">
        <f>IF(ISNA(GD229),NA(),GC147)</f>
        <v>0</v>
      </c>
      <c r="GD229">
        <f>IF(OR(GD147="",AND(GD147=GD146,GD147=GD148)),NA(), GD147)</f>
        <v>0</v>
      </c>
      <c r="GE229">
        <f>IF(ISNA(GF229),NA(),GE147)</f>
        <v>0</v>
      </c>
      <c r="GF229">
        <f>IF(OR(GF147="",AND(GF147=GF146,GF147=GF148)),NA(), GF147)</f>
        <v>0</v>
      </c>
      <c r="GG229">
        <f>IF(ISNA(GH229),NA(),GG147)</f>
        <v>0</v>
      </c>
      <c r="GH229">
        <f>IF(OR(GH147="",AND(GH147=GH146,GH147=GH148)),NA(), GH147)</f>
        <v>0</v>
      </c>
      <c r="GI229">
        <f>IF(ISNA(GJ229),NA(),GI147)</f>
        <v>0</v>
      </c>
      <c r="GJ229">
        <f>IF(OR(GJ147="",AND(GJ147=GJ146,GJ147=GJ148)),NA(), GJ147)</f>
        <v>0</v>
      </c>
      <c r="GK229">
        <f>IF(ISNA(GL229),NA(),GK147)</f>
        <v>0</v>
      </c>
      <c r="GL229">
        <f>IF(OR(GL147="",AND(GL147=GL146,GL147=GL148)),NA(), GL147)</f>
        <v>0</v>
      </c>
      <c r="GM229">
        <f>IF(ISNA(GN229),NA(),GM147)</f>
        <v>0</v>
      </c>
      <c r="GN229">
        <f>IF(OR(GN147="",AND(GN147=GN146,GN147=GN148)),NA(), GN147)</f>
        <v>0</v>
      </c>
      <c r="GO229">
        <f>IF(ISNA(GP229),NA(),GO147)</f>
        <v>0</v>
      </c>
      <c r="GP229">
        <f>IF(OR(GP147="",AND(GP147=GP146,GP147=GP148)),NA(), GP147)</f>
        <v>0</v>
      </c>
      <c r="GQ229">
        <f>IF(ISNA(GR229),NA(),GQ147)</f>
        <v>0</v>
      </c>
      <c r="GR229">
        <f>IF(OR(GR147="",AND(GR147=GR146,GR147=GR148)),NA(), GR147)</f>
        <v>0</v>
      </c>
      <c r="GS229">
        <f>IF(ISNA(GT229),NA(),GS147)</f>
        <v>0</v>
      </c>
      <c r="GT229">
        <f>IF(OR(GT147="",AND(GT147=GT146,GT147=GT148)),NA(), GT147)</f>
        <v>0</v>
      </c>
      <c r="GU229">
        <f>IF(ISNA(GV229),NA(),GU147)</f>
        <v>0</v>
      </c>
      <c r="GV229">
        <f>IF(OR(GV147="",AND(GV147=GV146,GV147=GV148)),NA(), GV147)</f>
        <v>0</v>
      </c>
      <c r="GW229">
        <f>IF(ISNA(GX229),NA(),GW147)</f>
        <v>0</v>
      </c>
      <c r="GX229">
        <f>IF(OR(GX147="",AND(GX147=GX146,GX147=GX148)),NA(), GX147)</f>
        <v>0</v>
      </c>
      <c r="GY229">
        <f>IF(ISNA(GZ229),NA(),GY147)</f>
        <v>0</v>
      </c>
      <c r="GZ229">
        <f>IF(OR(GZ147="",AND(GZ147=GZ146,GZ147=GZ148)),NA(), GZ147)</f>
        <v>0</v>
      </c>
      <c r="HA229">
        <f>IF(ISNA(HB229),NA(),HA147)</f>
        <v>0</v>
      </c>
      <c r="HB229">
        <f>IF(OR(HB147="",AND(HB147=HB146,HB147=HB148)),NA(), HB147)</f>
        <v>0</v>
      </c>
      <c r="HC229">
        <f>IF(ISNA(HD229),NA(),HC147)</f>
        <v>0</v>
      </c>
      <c r="HD229">
        <f>IF(OR(HD147="",AND(HD147=HD146,HD147=HD148)),NA(), HD147)</f>
        <v>0</v>
      </c>
      <c r="HE229">
        <f>IF(ISNA(HF229),NA(),HE147)</f>
        <v>0</v>
      </c>
      <c r="HF229">
        <f>IF(OR(HF147="",AND(HF147=HF146,HF147=HF148)),NA(), HF147)</f>
        <v>0</v>
      </c>
      <c r="HG229">
        <f>IF(ISNA(HH229),NA(),HG147)</f>
        <v>0</v>
      </c>
      <c r="HH229">
        <f>IF(OR(HH147="",AND(HH147=HH146,HH147=HH148)),NA(), HH147)</f>
        <v>0</v>
      </c>
      <c r="HI229">
        <f>IF(ISNA(HJ229),NA(),HI147)</f>
        <v>0</v>
      </c>
      <c r="HJ229">
        <f>IF(OR(HJ147="",AND(HJ147=HJ146,HJ147=HJ148)),NA(), HJ147)</f>
        <v>0</v>
      </c>
      <c r="HK229">
        <f>IF(ISNA(HL229),NA(),HK147)</f>
        <v>0</v>
      </c>
      <c r="HL229">
        <f>IF(OR(HL147="",AND(HL147=HL146,HL147=HL148)),NA(), HL147)</f>
        <v>0</v>
      </c>
      <c r="HM229">
        <f>IF(ISNA(HN229),NA(),HM147)</f>
        <v>0</v>
      </c>
      <c r="HN229">
        <f>IF(OR(HN147="",AND(HN147=HN146,HN147=HN148)),NA(), HN147)</f>
        <v>0</v>
      </c>
      <c r="HO229">
        <f>IF(ISNA(HP229),NA(),HO147)</f>
        <v>0</v>
      </c>
      <c r="HP229">
        <f>IF(OR(HP147="",AND(HP147=HP146,HP147=HP148)),NA(), HP147)</f>
        <v>0</v>
      </c>
      <c r="HQ229">
        <f>IF(ISNA(HR229),NA(),HQ147)</f>
        <v>0</v>
      </c>
      <c r="HR229">
        <f>IF(OR(HR147="",AND(HR147=HR146,HR147=HR148)),NA(), HR147)</f>
        <v>0</v>
      </c>
      <c r="HS229">
        <f>IF(ISNA(HT229),NA(),HS147)</f>
        <v>0</v>
      </c>
      <c r="HT229">
        <f>IF(OR(HT147="",AND(HT147=HT146,HT147=HT148)),NA(), HT147)</f>
        <v>0</v>
      </c>
      <c r="HU229">
        <f>IF(ISNA(HV229),NA(),HU147)</f>
        <v>0</v>
      </c>
      <c r="HV229">
        <f>IF(OR(HV147="",AND(HV147=HV146,HV147=HV148)),NA(), HV147)</f>
        <v>0</v>
      </c>
      <c r="HW229">
        <f>IF(ISNA(HX229),NA(),HW147)</f>
        <v>0</v>
      </c>
      <c r="HX229">
        <f>IF(OR(HX147="",AND(HX147=HX146,HX147=HX148)),NA(), HX147)</f>
        <v>0</v>
      </c>
      <c r="HY229">
        <f>IF(ISNA(HZ229),NA(),HY147)</f>
        <v>0</v>
      </c>
      <c r="HZ229">
        <f>IF(OR(HZ147="",AND(HZ147=HZ146,HZ147=HZ148)),NA(), HZ147)</f>
        <v>0</v>
      </c>
      <c r="IA229">
        <f>IF(ISNA(IB229),NA(),IA147)</f>
        <v>0</v>
      </c>
      <c r="IB229">
        <f>IF(OR(IB147="",AND(IB147=IB146,IB147=IB148)),NA(), IB147)</f>
        <v>0</v>
      </c>
      <c r="IC229">
        <f>IF(ISNA(ID229),NA(),IC147)</f>
        <v>0</v>
      </c>
      <c r="ID229">
        <f>IF(OR(ID147="",AND(ID147=ID146,ID147=ID148)),NA(), ID147)</f>
        <v>0</v>
      </c>
    </row>
    <row r="230" spans="5:238">
      <c r="E230">
        <f>IF(ISNA(F230),NA(),E148)</f>
        <v>0</v>
      </c>
      <c r="F230">
        <f>IF(OR(F148="",AND(F148=F147,F148=F149)),NA(), F148)</f>
        <v>0</v>
      </c>
      <c r="G230">
        <f>IF(ISNA(H230),NA(),G148)</f>
        <v>0</v>
      </c>
      <c r="H230">
        <f>IF(OR(H148="",AND(H148=H147,H148=H149)),NA(), H148)</f>
        <v>0</v>
      </c>
      <c r="I230">
        <f>IF(ISNA(J230),NA(),I148)</f>
        <v>0</v>
      </c>
      <c r="J230">
        <f>IF(OR(J148="",AND(J148=J147,J148=J149)),NA(), J148)</f>
        <v>0</v>
      </c>
      <c r="K230">
        <f>IF(ISNA(L230),NA(),K148)</f>
        <v>0</v>
      </c>
      <c r="L230">
        <f>IF(OR(L148="",AND(L148=L147,L148=L149)),NA(), L148)</f>
        <v>0</v>
      </c>
      <c r="M230">
        <f>IF(ISNA(N230),NA(),M148)</f>
        <v>0</v>
      </c>
      <c r="N230">
        <f>IF(OR(N148="",AND(N148=N147,N148=N149)),NA(), N148)</f>
        <v>0</v>
      </c>
      <c r="O230">
        <f>IF(ISNA(P230),NA(),O148)</f>
        <v>0</v>
      </c>
      <c r="P230">
        <f>IF(OR(P148="",AND(P148=P147,P148=P149)),NA(), P148)</f>
        <v>0</v>
      </c>
      <c r="Q230">
        <f>IF(ISNA(R230),NA(),Q148)</f>
        <v>0</v>
      </c>
      <c r="R230">
        <f>IF(OR(R148="",AND(R148=R147,R148=R149)),NA(), R148)</f>
        <v>0</v>
      </c>
      <c r="S230">
        <f>IF(ISNA(T230),NA(),S148)</f>
        <v>0</v>
      </c>
      <c r="T230">
        <f>IF(OR(T148="",AND(T148=T147,T148=T149)),NA(), T148)</f>
        <v>0</v>
      </c>
      <c r="U230">
        <f>IF(ISNA(V230),NA(),U148)</f>
        <v>0</v>
      </c>
      <c r="V230">
        <f>IF(OR(V148="",AND(V148=V147,V148=V149)),NA(), V148)</f>
        <v>0</v>
      </c>
      <c r="W230">
        <f>IF(ISNA(X230),NA(),W148)</f>
        <v>0</v>
      </c>
      <c r="X230">
        <f>IF(OR(X148="",AND(X148=X147,X148=X149)),NA(), X148)</f>
        <v>0</v>
      </c>
      <c r="Y230">
        <f>IF(ISNA(Z230),NA(),Y148)</f>
        <v>0</v>
      </c>
      <c r="Z230">
        <f>IF(OR(Z148="",AND(Z148=Z147,Z148=Z149)),NA(), Z148)</f>
        <v>0</v>
      </c>
      <c r="AA230">
        <f>IF(ISNA(AB230),NA(),AA148)</f>
        <v>0</v>
      </c>
      <c r="AB230">
        <f>IF(OR(AB148="",AND(AB148=AB147,AB148=AB149)),NA(), AB148)</f>
        <v>0</v>
      </c>
      <c r="AC230">
        <f>IF(ISNA(AD230),NA(),AC148)</f>
        <v>0</v>
      </c>
      <c r="AD230">
        <f>IF(OR(AD148="",AND(AD148=AD147,AD148=AD149)),NA(), AD148)</f>
        <v>0</v>
      </c>
      <c r="AE230">
        <f>IF(ISNA(AF230),NA(),AE148)</f>
        <v>0</v>
      </c>
      <c r="AF230">
        <f>IF(OR(AF148="",AND(AF148=AF147,AF148=AF149)),NA(), AF148)</f>
        <v>0</v>
      </c>
      <c r="AG230">
        <f>IF(ISNA(AH230),NA(),AG148)</f>
        <v>0</v>
      </c>
      <c r="AH230">
        <f>IF(OR(AH148="",AND(AH148=AH147,AH148=AH149)),NA(), AH148)</f>
        <v>0</v>
      </c>
      <c r="AI230">
        <f>IF(ISNA(AJ230),NA(),AI148)</f>
        <v>0</v>
      </c>
      <c r="AJ230">
        <f>IF(OR(AJ148="",AND(AJ148=AJ147,AJ148=AJ149)),NA(), AJ148)</f>
        <v>0</v>
      </c>
      <c r="AK230">
        <f>IF(ISNA(AL230),NA(),AK148)</f>
        <v>0</v>
      </c>
      <c r="AL230">
        <f>IF(OR(AL148="",AND(AL148=AL147,AL148=AL149)),NA(), AL148)</f>
        <v>0</v>
      </c>
      <c r="AM230">
        <f>IF(ISNA(AN230),NA(),AM148)</f>
        <v>0</v>
      </c>
      <c r="AN230">
        <f>IF(OR(AN148="",AND(AN148=AN147,AN148=AN149)),NA(), AN148)</f>
        <v>0</v>
      </c>
      <c r="AO230">
        <f>IF(ISNA(AP230),NA(),AO148)</f>
        <v>0</v>
      </c>
      <c r="AP230">
        <f>IF(OR(AP148="",AND(AP148=AP147,AP148=AP149)),NA(), AP148)</f>
        <v>0</v>
      </c>
      <c r="AQ230">
        <f>IF(ISNA(AR230),NA(),AQ148)</f>
        <v>0</v>
      </c>
      <c r="AR230">
        <f>IF(OR(AR148="",AND(AR148=AR147,AR148=AR149)),NA(), AR148)</f>
        <v>0</v>
      </c>
      <c r="AS230">
        <f>IF(ISNA(AT230),NA(),AS148)</f>
        <v>0</v>
      </c>
      <c r="AT230">
        <f>IF(OR(AT148="",AND(AT148=AT147,AT148=AT149)),NA(), AT148)</f>
        <v>0</v>
      </c>
      <c r="AU230">
        <f>IF(ISNA(AV230),NA(),AU148)</f>
        <v>0</v>
      </c>
      <c r="AV230">
        <f>IF(OR(AV148="",AND(AV148=AV147,AV148=AV149)),NA(), AV148)</f>
        <v>0</v>
      </c>
      <c r="AW230">
        <f>IF(ISNA(AX230),NA(),AW148)</f>
        <v>0</v>
      </c>
      <c r="AX230">
        <f>IF(OR(AX148="",AND(AX148=AX147,AX148=AX149)),NA(), AX148)</f>
        <v>0</v>
      </c>
      <c r="AY230">
        <f>IF(ISNA(AZ230),NA(),AY148)</f>
        <v>0</v>
      </c>
      <c r="AZ230">
        <f>IF(OR(AZ148="",AND(AZ148=AZ147,AZ148=AZ149)),NA(), AZ148)</f>
        <v>0</v>
      </c>
      <c r="BA230">
        <f>IF(ISNA(BB230),NA(),BA148)</f>
        <v>0</v>
      </c>
      <c r="BB230">
        <f>IF(OR(BB148="",AND(BB148=BB147,BB148=BB149)),NA(), BB148)</f>
        <v>0</v>
      </c>
      <c r="BC230">
        <f>IF(ISNA(BD230),NA(),BC148)</f>
        <v>0</v>
      </c>
      <c r="BD230">
        <f>IF(OR(BD148="",AND(BD148=BD147,BD148=BD149)),NA(), BD148)</f>
        <v>0</v>
      </c>
      <c r="BE230">
        <f>IF(ISNA(BF230),NA(),BE148)</f>
        <v>0</v>
      </c>
      <c r="BF230">
        <f>IF(OR(BF148="",AND(BF148=BF147,BF148=BF149)),NA(), BF148)</f>
        <v>0</v>
      </c>
      <c r="BG230">
        <f>IF(ISNA(BH230),NA(),BG148)</f>
        <v>0</v>
      </c>
      <c r="BH230">
        <f>IF(OR(BH148="",AND(BH148=BH147,BH148=BH149)),NA(), BH148)</f>
        <v>0</v>
      </c>
      <c r="BI230">
        <f>IF(ISNA(BJ230),NA(),BI148)</f>
        <v>0</v>
      </c>
      <c r="BJ230">
        <f>IF(OR(BJ148="",AND(BJ148=BJ147,BJ148=BJ149)),NA(), BJ148)</f>
        <v>0</v>
      </c>
      <c r="BK230">
        <f>IF(ISNA(BL230),NA(),BK148)</f>
        <v>0</v>
      </c>
      <c r="BL230">
        <f>IF(OR(BL148="",AND(BL148=BL147,BL148=BL149)),NA(), BL148)</f>
        <v>0</v>
      </c>
      <c r="BM230">
        <f>IF(ISNA(BN230),NA(),BM148)</f>
        <v>0</v>
      </c>
      <c r="BN230">
        <f>IF(OR(BN148="",AND(BN148=BN147,BN148=BN149)),NA(), BN148)</f>
        <v>0</v>
      </c>
      <c r="BO230">
        <f>IF(ISNA(BP230),NA(),BO148)</f>
        <v>0</v>
      </c>
      <c r="BP230">
        <f>IF(OR(BP148="",AND(BP148=BP147,BP148=BP149)),NA(), BP148)</f>
        <v>0</v>
      </c>
      <c r="BQ230">
        <f>IF(ISNA(BR230),NA(),BQ148)</f>
        <v>0</v>
      </c>
      <c r="BR230">
        <f>IF(OR(BR148="",AND(BR148=BR147,BR148=BR149)),NA(), BR148)</f>
        <v>0</v>
      </c>
      <c r="BS230">
        <f>IF(ISNA(BT230),NA(),BS148)</f>
        <v>0</v>
      </c>
      <c r="BT230">
        <f>IF(OR(BT148="",AND(BT148=BT147,BT148=BT149)),NA(), BT148)</f>
        <v>0</v>
      </c>
      <c r="BU230">
        <f>IF(ISNA(BV230),NA(),BU148)</f>
        <v>0</v>
      </c>
      <c r="BV230">
        <f>IF(OR(BV148="",AND(BV148=BV147,BV148=BV149)),NA(), BV148)</f>
        <v>0</v>
      </c>
      <c r="BW230">
        <f>IF(ISNA(BX230),NA(),BW148)</f>
        <v>0</v>
      </c>
      <c r="BX230">
        <f>IF(OR(BX148="",AND(BX148=BX147,BX148=BX149)),NA(), BX148)</f>
        <v>0</v>
      </c>
      <c r="BY230">
        <f>IF(ISNA(BZ230),NA(),BY148)</f>
        <v>0</v>
      </c>
      <c r="BZ230">
        <f>IF(OR(BZ148="",AND(BZ148=BZ147,BZ148=BZ149)),NA(), BZ148)</f>
        <v>0</v>
      </c>
      <c r="CA230">
        <f>IF(ISNA(CB230),NA(),CA148)</f>
        <v>0</v>
      </c>
      <c r="CB230">
        <f>IF(OR(CB148="",AND(CB148=CB147,CB148=CB149)),NA(), CB148)</f>
        <v>0</v>
      </c>
      <c r="CC230">
        <f>IF(ISNA(CD230),NA(),CC148)</f>
        <v>0</v>
      </c>
      <c r="CD230">
        <f>IF(OR(CD148="",AND(CD148=CD147,CD148=CD149)),NA(), CD148)</f>
        <v>0</v>
      </c>
      <c r="CE230">
        <f>IF(ISNA(CF230),NA(),CE148)</f>
        <v>0</v>
      </c>
      <c r="CF230">
        <f>IF(OR(CF148="",AND(CF148=CF147,CF148=CF149)),NA(), CF148)</f>
        <v>0</v>
      </c>
      <c r="CG230">
        <f>IF(ISNA(CH230),NA(),CG148)</f>
        <v>0</v>
      </c>
      <c r="CH230">
        <f>IF(OR(CH148="",AND(CH148=CH147,CH148=CH149)),NA(), CH148)</f>
        <v>0</v>
      </c>
      <c r="CI230">
        <f>IF(ISNA(CJ230),NA(),CI148)</f>
        <v>0</v>
      </c>
      <c r="CJ230">
        <f>IF(OR(CJ148="",AND(CJ148=CJ147,CJ148=CJ149)),NA(), CJ148)</f>
        <v>0</v>
      </c>
      <c r="CK230">
        <f>IF(ISNA(CL230),NA(),CK148)</f>
        <v>0</v>
      </c>
      <c r="CL230">
        <f>IF(OR(CL148="",AND(CL148=CL147,CL148=CL149)),NA(), CL148)</f>
        <v>0</v>
      </c>
      <c r="CM230">
        <f>IF(ISNA(CN230),NA(),CM148)</f>
        <v>0</v>
      </c>
      <c r="CN230">
        <f>IF(OR(CN148="",AND(CN148=CN147,CN148=CN149)),NA(), CN148)</f>
        <v>0</v>
      </c>
      <c r="CO230">
        <f>IF(ISNA(CP230),NA(),CO148)</f>
        <v>0</v>
      </c>
      <c r="CP230">
        <f>IF(OR(CP148="",AND(CP148=CP147,CP148=CP149)),NA(), CP148)</f>
        <v>0</v>
      </c>
      <c r="CQ230">
        <f>IF(ISNA(CR230),NA(),CQ148)</f>
        <v>0</v>
      </c>
      <c r="CR230">
        <f>IF(OR(CR148="",AND(CR148=CR147,CR148=CR149)),NA(), CR148)</f>
        <v>0</v>
      </c>
      <c r="CS230">
        <f>IF(ISNA(CT230),NA(),CS148)</f>
        <v>0</v>
      </c>
      <c r="CT230">
        <f>IF(OR(CT148="",AND(CT148=CT147,CT148=CT149)),NA(), CT148)</f>
        <v>0</v>
      </c>
      <c r="CU230">
        <f>IF(ISNA(CV230),NA(),CU148)</f>
        <v>0</v>
      </c>
      <c r="CV230">
        <f>IF(OR(CV148="",AND(CV148=CV147,CV148=CV149)),NA(), CV148)</f>
        <v>0</v>
      </c>
      <c r="CW230">
        <f>IF(ISNA(CX230),NA(),CW148)</f>
        <v>0</v>
      </c>
      <c r="CX230">
        <f>IF(OR(CX148="",AND(CX148=CX147,CX148=CX149)),NA(), CX148)</f>
        <v>0</v>
      </c>
      <c r="CY230">
        <f>IF(ISNA(CZ230),NA(),CY148)</f>
        <v>0</v>
      </c>
      <c r="CZ230">
        <f>IF(OR(CZ148="",AND(CZ148=CZ147,CZ148=CZ149)),NA(), CZ148)</f>
        <v>0</v>
      </c>
      <c r="DA230">
        <f>IF(ISNA(DB230),NA(),DA148)</f>
        <v>0</v>
      </c>
      <c r="DB230">
        <f>IF(OR(DB148="",AND(DB148=DB147,DB148=DB149)),NA(), DB148)</f>
        <v>0</v>
      </c>
      <c r="DC230">
        <f>IF(ISNA(DD230),NA(),DC148)</f>
        <v>0</v>
      </c>
      <c r="DD230">
        <f>IF(OR(DD148="",AND(DD148=DD147,DD148=DD149)),NA(), DD148)</f>
        <v>0</v>
      </c>
      <c r="DE230">
        <f>IF(ISNA(DF230),NA(),DE148)</f>
        <v>0</v>
      </c>
      <c r="DF230">
        <f>IF(OR(DF148="",AND(DF148=DF147,DF148=DF149)),NA(), DF148)</f>
        <v>0</v>
      </c>
      <c r="DG230">
        <f>IF(ISNA(DH230),NA(),DG148)</f>
        <v>0</v>
      </c>
      <c r="DH230">
        <f>IF(OR(DH148="",AND(DH148=DH147,DH148=DH149)),NA(), DH148)</f>
        <v>0</v>
      </c>
      <c r="DI230">
        <f>IF(ISNA(DJ230),NA(),DI148)</f>
        <v>0</v>
      </c>
      <c r="DJ230">
        <f>IF(OR(DJ148="",AND(DJ148=DJ147,DJ148=DJ149)),NA(), DJ148)</f>
        <v>0</v>
      </c>
      <c r="DK230">
        <f>IF(ISNA(DL230),NA(),DK148)</f>
        <v>0</v>
      </c>
      <c r="DL230">
        <f>IF(OR(DL148="",AND(DL148=DL147,DL148=DL149)),NA(), DL148)</f>
        <v>0</v>
      </c>
      <c r="DM230">
        <f>IF(ISNA(DN230),NA(),DM148)</f>
        <v>0</v>
      </c>
      <c r="DN230">
        <f>IF(OR(DN148="",AND(DN148=DN147,DN148=DN149)),NA(), DN148)</f>
        <v>0</v>
      </c>
      <c r="DO230">
        <f>IF(ISNA(DP230),NA(),DO148)</f>
        <v>0</v>
      </c>
      <c r="DP230">
        <f>IF(OR(DP148="",AND(DP148=DP147,DP148=DP149)),NA(), DP148)</f>
        <v>0</v>
      </c>
      <c r="DS230">
        <f>IF(ISNA(DT230),NA(),DS148)</f>
        <v>0</v>
      </c>
      <c r="DT230">
        <f>IF(OR(DT148="",AND(DT148=DT147,DT148=DT149)),NA(), DT148)</f>
        <v>0</v>
      </c>
      <c r="DU230">
        <f>IF(ISNA(DV230),NA(),DU148)</f>
        <v>0</v>
      </c>
      <c r="DV230">
        <f>IF(OR(DV148="",AND(DV148=DV147,DV148=DV149)),NA(), DV148)</f>
        <v>0</v>
      </c>
      <c r="DW230">
        <f>IF(ISNA(DX230),NA(),DW148)</f>
        <v>0</v>
      </c>
      <c r="DX230">
        <f>IF(OR(DX148="",AND(DX148=DX147,DX148=DX149)),NA(), DX148)</f>
        <v>0</v>
      </c>
      <c r="DY230">
        <f>IF(ISNA(DZ230),NA(),DY148)</f>
        <v>0</v>
      </c>
      <c r="DZ230">
        <f>IF(OR(DZ148="",AND(DZ148=DZ147,DZ148=DZ149)),NA(), DZ148)</f>
        <v>0</v>
      </c>
      <c r="EA230">
        <f>IF(ISNA(EB230),NA(),EA148)</f>
        <v>0</v>
      </c>
      <c r="EB230">
        <f>IF(OR(EB148="",AND(EB148=EB147,EB148=EB149)),NA(), EB148)</f>
        <v>0</v>
      </c>
      <c r="EC230">
        <f>IF(ISNA(ED230),NA(),EC148)</f>
        <v>0</v>
      </c>
      <c r="ED230">
        <f>IF(OR(ED148="",AND(ED148=ED147,ED148=ED149)),NA(), ED148)</f>
        <v>0</v>
      </c>
      <c r="EE230">
        <f>IF(ISNA(EF230),NA(),EE148)</f>
        <v>0</v>
      </c>
      <c r="EF230">
        <f>IF(OR(EF148="",AND(EF148=EF147,EF148=EF149)),NA(), EF148)</f>
        <v>0</v>
      </c>
      <c r="EG230">
        <f>IF(ISNA(EH230),NA(),EG148)</f>
        <v>0</v>
      </c>
      <c r="EH230">
        <f>IF(OR(EH148="",AND(EH148=EH147,EH148=EH149)),NA(), EH148)</f>
        <v>0</v>
      </c>
      <c r="EI230">
        <f>IF(ISNA(EJ230),NA(),EI148)</f>
        <v>0</v>
      </c>
      <c r="EJ230">
        <f>IF(OR(EJ148="",AND(EJ148=EJ147,EJ148=EJ149)),NA(), EJ148)</f>
        <v>0</v>
      </c>
      <c r="EK230">
        <f>IF(ISNA(EL230),NA(),EK148)</f>
        <v>0</v>
      </c>
      <c r="EL230">
        <f>IF(OR(EL148="",AND(EL148=EL147,EL148=EL149)),NA(), EL148)</f>
        <v>0</v>
      </c>
      <c r="EM230">
        <f>IF(ISNA(EN230),NA(),EM148)</f>
        <v>0</v>
      </c>
      <c r="EN230">
        <f>IF(OR(EN148="",AND(EN148=EN147,EN148=EN149)),NA(), EN148)</f>
        <v>0</v>
      </c>
      <c r="EO230">
        <f>IF(ISNA(EP230),NA(),EO148)</f>
        <v>0</v>
      </c>
      <c r="EP230">
        <f>IF(OR(EP148="",AND(EP148=EP147,EP148=EP149)),NA(), EP148)</f>
        <v>0</v>
      </c>
      <c r="EQ230">
        <f>IF(ISNA(ER230),NA(),EQ148)</f>
        <v>0</v>
      </c>
      <c r="ER230">
        <f>IF(OR(ER148="",AND(ER148=ER147,ER148=ER149)),NA(), ER148)</f>
        <v>0</v>
      </c>
      <c r="ES230">
        <f>IF(ISNA(ET230),NA(),ES148)</f>
        <v>0</v>
      </c>
      <c r="ET230">
        <f>IF(OR(ET148="",AND(ET148=ET147,ET148=ET149)),NA(), ET148)</f>
        <v>0</v>
      </c>
      <c r="EU230">
        <f>IF(ISNA(EV230),NA(),EU148)</f>
        <v>0</v>
      </c>
      <c r="EV230">
        <f>IF(OR(EV148="",AND(EV148=EV147,EV148=EV149)),NA(), EV148)</f>
        <v>0</v>
      </c>
      <c r="EW230">
        <f>IF(ISNA(EX230),NA(),EW148)</f>
        <v>0</v>
      </c>
      <c r="EX230">
        <f>IF(OR(EX148="",AND(EX148=EX147,EX148=EX149)),NA(), EX148)</f>
        <v>0</v>
      </c>
      <c r="EY230">
        <f>IF(ISNA(EZ230),NA(),EY148)</f>
        <v>0</v>
      </c>
      <c r="EZ230">
        <f>IF(OR(EZ148="",AND(EZ148=EZ147,EZ148=EZ149)),NA(), EZ148)</f>
        <v>0</v>
      </c>
      <c r="FA230">
        <f>IF(ISNA(FB230),NA(),FA148)</f>
        <v>0</v>
      </c>
      <c r="FB230">
        <f>IF(OR(FB148="",AND(FB148=FB147,FB148=FB149)),NA(), FB148)</f>
        <v>0</v>
      </c>
      <c r="FC230">
        <f>IF(ISNA(FD230),NA(),FC148)</f>
        <v>0</v>
      </c>
      <c r="FD230">
        <f>IF(OR(FD148="",AND(FD148=FD147,FD148=FD149)),NA(), FD148)</f>
        <v>0</v>
      </c>
      <c r="FE230">
        <f>IF(ISNA(FF230),NA(),FE148)</f>
        <v>0</v>
      </c>
      <c r="FF230">
        <f>IF(OR(FF148="",AND(FF148=FF147,FF148=FF149)),NA(), FF148)</f>
        <v>0</v>
      </c>
      <c r="FG230">
        <f>IF(ISNA(FH230),NA(),FG148)</f>
        <v>0</v>
      </c>
      <c r="FH230">
        <f>IF(OR(FH148="",AND(FH148=FH147,FH148=FH149)),NA(), FH148)</f>
        <v>0</v>
      </c>
      <c r="FI230">
        <f>IF(ISNA(FJ230),NA(),FI148)</f>
        <v>0</v>
      </c>
      <c r="FJ230">
        <f>IF(OR(FJ148="",AND(FJ148=FJ147,FJ148=FJ149)),NA(), FJ148)</f>
        <v>0</v>
      </c>
      <c r="FK230">
        <f>IF(ISNA(FL230),NA(),FK148)</f>
        <v>0</v>
      </c>
      <c r="FL230">
        <f>IF(OR(FL148="",AND(FL148=FL147,FL148=FL149)),NA(), FL148)</f>
        <v>0</v>
      </c>
      <c r="FM230">
        <f>IF(ISNA(FN230),NA(),FM148)</f>
        <v>0</v>
      </c>
      <c r="FN230">
        <f>IF(OR(FN148="",AND(FN148=FN147,FN148=FN149)),NA(), FN148)</f>
        <v>0</v>
      </c>
      <c r="FO230">
        <f>IF(ISNA(FP230),NA(),FO148)</f>
        <v>0</v>
      </c>
      <c r="FP230">
        <f>IF(OR(FP148="",AND(FP148=FP147,FP148=FP149)),NA(), FP148)</f>
        <v>0</v>
      </c>
      <c r="FQ230">
        <f>IF(ISNA(FR230),NA(),FQ148)</f>
        <v>0</v>
      </c>
      <c r="FR230">
        <f>IF(OR(FR148="",AND(FR148=FR147,FR148=FR149)),NA(), FR148)</f>
        <v>0</v>
      </c>
      <c r="FS230">
        <f>IF(ISNA(FT230),NA(),FS148)</f>
        <v>0</v>
      </c>
      <c r="FT230">
        <f>IF(OR(FT148="",AND(FT148=FT147,FT148=FT149)),NA(), FT148)</f>
        <v>0</v>
      </c>
      <c r="FU230">
        <f>IF(ISNA(FV230),NA(),FU148)</f>
        <v>0</v>
      </c>
      <c r="FV230">
        <f>IF(OR(FV148="",AND(FV148=FV147,FV148=FV149)),NA(), FV148)</f>
        <v>0</v>
      </c>
      <c r="FW230">
        <f>IF(ISNA(FX230),NA(),FW148)</f>
        <v>0</v>
      </c>
      <c r="FX230">
        <f>IF(OR(FX148="",AND(FX148=FX147,FX148=FX149)),NA(), FX148)</f>
        <v>0</v>
      </c>
      <c r="FY230">
        <f>IF(ISNA(FZ230),NA(),FY148)</f>
        <v>0</v>
      </c>
      <c r="FZ230">
        <f>IF(OR(FZ148="",AND(FZ148=FZ147,FZ148=FZ149)),NA(), FZ148)</f>
        <v>0</v>
      </c>
      <c r="GA230">
        <f>IF(ISNA(GB230),NA(),GA148)</f>
        <v>0</v>
      </c>
      <c r="GB230">
        <f>IF(OR(GB148="",AND(GB148=GB147,GB148=GB149)),NA(), GB148)</f>
        <v>0</v>
      </c>
      <c r="GC230">
        <f>IF(ISNA(GD230),NA(),GC148)</f>
        <v>0</v>
      </c>
      <c r="GD230">
        <f>IF(OR(GD148="",AND(GD148=GD147,GD148=GD149)),NA(), GD148)</f>
        <v>0</v>
      </c>
      <c r="GE230">
        <f>IF(ISNA(GF230),NA(),GE148)</f>
        <v>0</v>
      </c>
      <c r="GF230">
        <f>IF(OR(GF148="",AND(GF148=GF147,GF148=GF149)),NA(), GF148)</f>
        <v>0</v>
      </c>
      <c r="GG230">
        <f>IF(ISNA(GH230),NA(),GG148)</f>
        <v>0</v>
      </c>
      <c r="GH230">
        <f>IF(OR(GH148="",AND(GH148=GH147,GH148=GH149)),NA(), GH148)</f>
        <v>0</v>
      </c>
      <c r="GI230">
        <f>IF(ISNA(GJ230),NA(),GI148)</f>
        <v>0</v>
      </c>
      <c r="GJ230">
        <f>IF(OR(GJ148="",AND(GJ148=GJ147,GJ148=GJ149)),NA(), GJ148)</f>
        <v>0</v>
      </c>
      <c r="GK230">
        <f>IF(ISNA(GL230),NA(),GK148)</f>
        <v>0</v>
      </c>
      <c r="GL230">
        <f>IF(OR(GL148="",AND(GL148=GL147,GL148=GL149)),NA(), GL148)</f>
        <v>0</v>
      </c>
      <c r="GM230">
        <f>IF(ISNA(GN230),NA(),GM148)</f>
        <v>0</v>
      </c>
      <c r="GN230">
        <f>IF(OR(GN148="",AND(GN148=GN147,GN148=GN149)),NA(), GN148)</f>
        <v>0</v>
      </c>
      <c r="GO230">
        <f>IF(ISNA(GP230),NA(),GO148)</f>
        <v>0</v>
      </c>
      <c r="GP230">
        <f>IF(OR(GP148="",AND(GP148=GP147,GP148=GP149)),NA(), GP148)</f>
        <v>0</v>
      </c>
      <c r="GQ230">
        <f>IF(ISNA(GR230),NA(),GQ148)</f>
        <v>0</v>
      </c>
      <c r="GR230">
        <f>IF(OR(GR148="",AND(GR148=GR147,GR148=GR149)),NA(), GR148)</f>
        <v>0</v>
      </c>
      <c r="GS230">
        <f>IF(ISNA(GT230),NA(),GS148)</f>
        <v>0</v>
      </c>
      <c r="GT230">
        <f>IF(OR(GT148="",AND(GT148=GT147,GT148=GT149)),NA(), GT148)</f>
        <v>0</v>
      </c>
      <c r="GU230">
        <f>IF(ISNA(GV230),NA(),GU148)</f>
        <v>0</v>
      </c>
      <c r="GV230">
        <f>IF(OR(GV148="",AND(GV148=GV147,GV148=GV149)),NA(), GV148)</f>
        <v>0</v>
      </c>
      <c r="GW230">
        <f>IF(ISNA(GX230),NA(),GW148)</f>
        <v>0</v>
      </c>
      <c r="GX230">
        <f>IF(OR(GX148="",AND(GX148=GX147,GX148=GX149)),NA(), GX148)</f>
        <v>0</v>
      </c>
      <c r="GY230">
        <f>IF(ISNA(GZ230),NA(),GY148)</f>
        <v>0</v>
      </c>
      <c r="GZ230">
        <f>IF(OR(GZ148="",AND(GZ148=GZ147,GZ148=GZ149)),NA(), GZ148)</f>
        <v>0</v>
      </c>
      <c r="HA230">
        <f>IF(ISNA(HB230),NA(),HA148)</f>
        <v>0</v>
      </c>
      <c r="HB230">
        <f>IF(OR(HB148="",AND(HB148=HB147,HB148=HB149)),NA(), HB148)</f>
        <v>0</v>
      </c>
      <c r="HC230">
        <f>IF(ISNA(HD230),NA(),HC148)</f>
        <v>0</v>
      </c>
      <c r="HD230">
        <f>IF(OR(HD148="",AND(HD148=HD147,HD148=HD149)),NA(), HD148)</f>
        <v>0</v>
      </c>
      <c r="HE230">
        <f>IF(ISNA(HF230),NA(),HE148)</f>
        <v>0</v>
      </c>
      <c r="HF230">
        <f>IF(OR(HF148="",AND(HF148=HF147,HF148=HF149)),NA(), HF148)</f>
        <v>0</v>
      </c>
      <c r="HG230">
        <f>IF(ISNA(HH230),NA(),HG148)</f>
        <v>0</v>
      </c>
      <c r="HH230">
        <f>IF(OR(HH148="",AND(HH148=HH147,HH148=HH149)),NA(), HH148)</f>
        <v>0</v>
      </c>
      <c r="HI230">
        <f>IF(ISNA(HJ230),NA(),HI148)</f>
        <v>0</v>
      </c>
      <c r="HJ230">
        <f>IF(OR(HJ148="",AND(HJ148=HJ147,HJ148=HJ149)),NA(), HJ148)</f>
        <v>0</v>
      </c>
      <c r="HK230">
        <f>IF(ISNA(HL230),NA(),HK148)</f>
        <v>0</v>
      </c>
      <c r="HL230">
        <f>IF(OR(HL148="",AND(HL148=HL147,HL148=HL149)),NA(), HL148)</f>
        <v>0</v>
      </c>
      <c r="HM230">
        <f>IF(ISNA(HN230),NA(),HM148)</f>
        <v>0</v>
      </c>
      <c r="HN230">
        <f>IF(OR(HN148="",AND(HN148=HN147,HN148=HN149)),NA(), HN148)</f>
        <v>0</v>
      </c>
      <c r="HO230">
        <f>IF(ISNA(HP230),NA(),HO148)</f>
        <v>0</v>
      </c>
      <c r="HP230">
        <f>IF(OR(HP148="",AND(HP148=HP147,HP148=HP149)),NA(), HP148)</f>
        <v>0</v>
      </c>
      <c r="HQ230">
        <f>IF(ISNA(HR230),NA(),HQ148)</f>
        <v>0</v>
      </c>
      <c r="HR230">
        <f>IF(OR(HR148="",AND(HR148=HR147,HR148=HR149)),NA(), HR148)</f>
        <v>0</v>
      </c>
      <c r="HS230">
        <f>IF(ISNA(HT230),NA(),HS148)</f>
        <v>0</v>
      </c>
      <c r="HT230">
        <f>IF(OR(HT148="",AND(HT148=HT147,HT148=HT149)),NA(), HT148)</f>
        <v>0</v>
      </c>
      <c r="HU230">
        <f>IF(ISNA(HV230),NA(),HU148)</f>
        <v>0</v>
      </c>
      <c r="HV230">
        <f>IF(OR(HV148="",AND(HV148=HV147,HV148=HV149)),NA(), HV148)</f>
        <v>0</v>
      </c>
      <c r="HW230">
        <f>IF(ISNA(HX230),NA(),HW148)</f>
        <v>0</v>
      </c>
      <c r="HX230">
        <f>IF(OR(HX148="",AND(HX148=HX147,HX148=HX149)),NA(), HX148)</f>
        <v>0</v>
      </c>
      <c r="HY230">
        <f>IF(ISNA(HZ230),NA(),HY148)</f>
        <v>0</v>
      </c>
      <c r="HZ230">
        <f>IF(OR(HZ148="",AND(HZ148=HZ147,HZ148=HZ149)),NA(), HZ148)</f>
        <v>0</v>
      </c>
      <c r="IA230">
        <f>IF(ISNA(IB230),NA(),IA148)</f>
        <v>0</v>
      </c>
      <c r="IB230">
        <f>IF(OR(IB148="",AND(IB148=IB147,IB148=IB149)),NA(), IB148)</f>
        <v>0</v>
      </c>
      <c r="IC230">
        <f>IF(ISNA(ID230),NA(),IC148)</f>
        <v>0</v>
      </c>
      <c r="ID230">
        <f>IF(OR(ID148="",AND(ID148=ID147,ID148=ID149)),NA(), ID148)</f>
        <v>0</v>
      </c>
    </row>
    <row r="231" spans="5:238">
      <c r="E231">
        <f>IF(ISNA(F231),NA(),E149)</f>
        <v>0</v>
      </c>
      <c r="F231">
        <f>IF(OR(F149="",AND(F149=F148,F149=F150)),NA(), F149)</f>
        <v>0</v>
      </c>
      <c r="G231">
        <f>IF(ISNA(H231),NA(),G149)</f>
        <v>0</v>
      </c>
      <c r="H231">
        <f>IF(OR(H149="",AND(H149=H148,H149=H150)),NA(), H149)</f>
        <v>0</v>
      </c>
      <c r="I231">
        <f>IF(ISNA(J231),NA(),I149)</f>
        <v>0</v>
      </c>
      <c r="J231">
        <f>IF(OR(J149="",AND(J149=J148,J149=J150)),NA(), J149)</f>
        <v>0</v>
      </c>
      <c r="K231">
        <f>IF(ISNA(L231),NA(),K149)</f>
        <v>0</v>
      </c>
      <c r="L231">
        <f>IF(OR(L149="",AND(L149=L148,L149=L150)),NA(), L149)</f>
        <v>0</v>
      </c>
      <c r="M231">
        <f>IF(ISNA(N231),NA(),M149)</f>
        <v>0</v>
      </c>
      <c r="N231">
        <f>IF(OR(N149="",AND(N149=N148,N149=N150)),NA(), N149)</f>
        <v>0</v>
      </c>
      <c r="O231">
        <f>IF(ISNA(P231),NA(),O149)</f>
        <v>0</v>
      </c>
      <c r="P231">
        <f>IF(OR(P149="",AND(P149=P148,P149=P150)),NA(), P149)</f>
        <v>0</v>
      </c>
      <c r="Q231">
        <f>IF(ISNA(R231),NA(),Q149)</f>
        <v>0</v>
      </c>
      <c r="R231">
        <f>IF(OR(R149="",AND(R149=R148,R149=R150)),NA(), R149)</f>
        <v>0</v>
      </c>
      <c r="S231">
        <f>IF(ISNA(T231),NA(),S149)</f>
        <v>0</v>
      </c>
      <c r="T231">
        <f>IF(OR(T149="",AND(T149=T148,T149=T150)),NA(), T149)</f>
        <v>0</v>
      </c>
      <c r="U231">
        <f>IF(ISNA(V231),NA(),U149)</f>
        <v>0</v>
      </c>
      <c r="V231">
        <f>IF(OR(V149="",AND(V149=V148,V149=V150)),NA(), V149)</f>
        <v>0</v>
      </c>
      <c r="W231">
        <f>IF(ISNA(X231),NA(),W149)</f>
        <v>0</v>
      </c>
      <c r="X231">
        <f>IF(OR(X149="",AND(X149=X148,X149=X150)),NA(), X149)</f>
        <v>0</v>
      </c>
      <c r="Y231">
        <f>IF(ISNA(Z231),NA(),Y149)</f>
        <v>0</v>
      </c>
      <c r="Z231">
        <f>IF(OR(Z149="",AND(Z149=Z148,Z149=Z150)),NA(), Z149)</f>
        <v>0</v>
      </c>
      <c r="AA231">
        <f>IF(ISNA(AB231),NA(),AA149)</f>
        <v>0</v>
      </c>
      <c r="AB231">
        <f>IF(OR(AB149="",AND(AB149=AB148,AB149=AB150)),NA(), AB149)</f>
        <v>0</v>
      </c>
      <c r="AC231">
        <f>IF(ISNA(AD231),NA(),AC149)</f>
        <v>0</v>
      </c>
      <c r="AD231">
        <f>IF(OR(AD149="",AND(AD149=AD148,AD149=AD150)),NA(), AD149)</f>
        <v>0</v>
      </c>
      <c r="AE231">
        <f>IF(ISNA(AF231),NA(),AE149)</f>
        <v>0</v>
      </c>
      <c r="AF231">
        <f>IF(OR(AF149="",AND(AF149=AF148,AF149=AF150)),NA(), AF149)</f>
        <v>0</v>
      </c>
      <c r="AG231">
        <f>IF(ISNA(AH231),NA(),AG149)</f>
        <v>0</v>
      </c>
      <c r="AH231">
        <f>IF(OR(AH149="",AND(AH149=AH148,AH149=AH150)),NA(), AH149)</f>
        <v>0</v>
      </c>
      <c r="AI231">
        <f>IF(ISNA(AJ231),NA(),AI149)</f>
        <v>0</v>
      </c>
      <c r="AJ231">
        <f>IF(OR(AJ149="",AND(AJ149=AJ148,AJ149=AJ150)),NA(), AJ149)</f>
        <v>0</v>
      </c>
      <c r="AK231">
        <f>IF(ISNA(AL231),NA(),AK149)</f>
        <v>0</v>
      </c>
      <c r="AL231">
        <f>IF(OR(AL149="",AND(AL149=AL148,AL149=AL150)),NA(), AL149)</f>
        <v>0</v>
      </c>
      <c r="AM231">
        <f>IF(ISNA(AN231),NA(),AM149)</f>
        <v>0</v>
      </c>
      <c r="AN231">
        <f>IF(OR(AN149="",AND(AN149=AN148,AN149=AN150)),NA(), AN149)</f>
        <v>0</v>
      </c>
      <c r="AO231">
        <f>IF(ISNA(AP231),NA(),AO149)</f>
        <v>0</v>
      </c>
      <c r="AP231">
        <f>IF(OR(AP149="",AND(AP149=AP148,AP149=AP150)),NA(), AP149)</f>
        <v>0</v>
      </c>
      <c r="AQ231">
        <f>IF(ISNA(AR231),NA(),AQ149)</f>
        <v>0</v>
      </c>
      <c r="AR231">
        <f>IF(OR(AR149="",AND(AR149=AR148,AR149=AR150)),NA(), AR149)</f>
        <v>0</v>
      </c>
      <c r="AS231">
        <f>IF(ISNA(AT231),NA(),AS149)</f>
        <v>0</v>
      </c>
      <c r="AT231">
        <f>IF(OR(AT149="",AND(AT149=AT148,AT149=AT150)),NA(), AT149)</f>
        <v>0</v>
      </c>
      <c r="AU231">
        <f>IF(ISNA(AV231),NA(),AU149)</f>
        <v>0</v>
      </c>
      <c r="AV231">
        <f>IF(OR(AV149="",AND(AV149=AV148,AV149=AV150)),NA(), AV149)</f>
        <v>0</v>
      </c>
      <c r="AW231">
        <f>IF(ISNA(AX231),NA(),AW149)</f>
        <v>0</v>
      </c>
      <c r="AX231">
        <f>IF(OR(AX149="",AND(AX149=AX148,AX149=AX150)),NA(), AX149)</f>
        <v>0</v>
      </c>
      <c r="AY231">
        <f>IF(ISNA(AZ231),NA(),AY149)</f>
        <v>0</v>
      </c>
      <c r="AZ231">
        <f>IF(OR(AZ149="",AND(AZ149=AZ148,AZ149=AZ150)),NA(), AZ149)</f>
        <v>0</v>
      </c>
      <c r="BA231">
        <f>IF(ISNA(BB231),NA(),BA149)</f>
        <v>0</v>
      </c>
      <c r="BB231">
        <f>IF(OR(BB149="",AND(BB149=BB148,BB149=BB150)),NA(), BB149)</f>
        <v>0</v>
      </c>
      <c r="BC231">
        <f>IF(ISNA(BD231),NA(),BC149)</f>
        <v>0</v>
      </c>
      <c r="BD231">
        <f>IF(OR(BD149="",AND(BD149=BD148,BD149=BD150)),NA(), BD149)</f>
        <v>0</v>
      </c>
      <c r="BE231">
        <f>IF(ISNA(BF231),NA(),BE149)</f>
        <v>0</v>
      </c>
      <c r="BF231">
        <f>IF(OR(BF149="",AND(BF149=BF148,BF149=BF150)),NA(), BF149)</f>
        <v>0</v>
      </c>
      <c r="BG231">
        <f>IF(ISNA(BH231),NA(),BG149)</f>
        <v>0</v>
      </c>
      <c r="BH231">
        <f>IF(OR(BH149="",AND(BH149=BH148,BH149=BH150)),NA(), BH149)</f>
        <v>0</v>
      </c>
      <c r="BI231">
        <f>IF(ISNA(BJ231),NA(),BI149)</f>
        <v>0</v>
      </c>
      <c r="BJ231">
        <f>IF(OR(BJ149="",AND(BJ149=BJ148,BJ149=BJ150)),NA(), BJ149)</f>
        <v>0</v>
      </c>
      <c r="BK231">
        <f>IF(ISNA(BL231),NA(),BK149)</f>
        <v>0</v>
      </c>
      <c r="BL231">
        <f>IF(OR(BL149="",AND(BL149=BL148,BL149=BL150)),NA(), BL149)</f>
        <v>0</v>
      </c>
      <c r="BM231">
        <f>IF(ISNA(BN231),NA(),BM149)</f>
        <v>0</v>
      </c>
      <c r="BN231">
        <f>IF(OR(BN149="",AND(BN149=BN148,BN149=BN150)),NA(), BN149)</f>
        <v>0</v>
      </c>
      <c r="BO231">
        <f>IF(ISNA(BP231),NA(),BO149)</f>
        <v>0</v>
      </c>
      <c r="BP231">
        <f>IF(OR(BP149="",AND(BP149=BP148,BP149=BP150)),NA(), BP149)</f>
        <v>0</v>
      </c>
      <c r="BQ231">
        <f>IF(ISNA(BR231),NA(),BQ149)</f>
        <v>0</v>
      </c>
      <c r="BR231">
        <f>IF(OR(BR149="",AND(BR149=BR148,BR149=BR150)),NA(), BR149)</f>
        <v>0</v>
      </c>
      <c r="BS231">
        <f>IF(ISNA(BT231),NA(),BS149)</f>
        <v>0</v>
      </c>
      <c r="BT231">
        <f>IF(OR(BT149="",AND(BT149=BT148,BT149=BT150)),NA(), BT149)</f>
        <v>0</v>
      </c>
      <c r="BU231">
        <f>IF(ISNA(BV231),NA(),BU149)</f>
        <v>0</v>
      </c>
      <c r="BV231">
        <f>IF(OR(BV149="",AND(BV149=BV148,BV149=BV150)),NA(), BV149)</f>
        <v>0</v>
      </c>
      <c r="BW231">
        <f>IF(ISNA(BX231),NA(),BW149)</f>
        <v>0</v>
      </c>
      <c r="BX231">
        <f>IF(OR(BX149="",AND(BX149=BX148,BX149=BX150)),NA(), BX149)</f>
        <v>0</v>
      </c>
      <c r="BY231">
        <f>IF(ISNA(BZ231),NA(),BY149)</f>
        <v>0</v>
      </c>
      <c r="BZ231">
        <f>IF(OR(BZ149="",AND(BZ149=BZ148,BZ149=BZ150)),NA(), BZ149)</f>
        <v>0</v>
      </c>
      <c r="CA231">
        <f>IF(ISNA(CB231),NA(),CA149)</f>
        <v>0</v>
      </c>
      <c r="CB231">
        <f>IF(OR(CB149="",AND(CB149=CB148,CB149=CB150)),NA(), CB149)</f>
        <v>0</v>
      </c>
      <c r="CC231">
        <f>IF(ISNA(CD231),NA(),CC149)</f>
        <v>0</v>
      </c>
      <c r="CD231">
        <f>IF(OR(CD149="",AND(CD149=CD148,CD149=CD150)),NA(), CD149)</f>
        <v>0</v>
      </c>
      <c r="CE231">
        <f>IF(ISNA(CF231),NA(),CE149)</f>
        <v>0</v>
      </c>
      <c r="CF231">
        <f>IF(OR(CF149="",AND(CF149=CF148,CF149=CF150)),NA(), CF149)</f>
        <v>0</v>
      </c>
      <c r="CG231">
        <f>IF(ISNA(CH231),NA(),CG149)</f>
        <v>0</v>
      </c>
      <c r="CH231">
        <f>IF(OR(CH149="",AND(CH149=CH148,CH149=CH150)),NA(), CH149)</f>
        <v>0</v>
      </c>
      <c r="CI231">
        <f>IF(ISNA(CJ231),NA(),CI149)</f>
        <v>0</v>
      </c>
      <c r="CJ231">
        <f>IF(OR(CJ149="",AND(CJ149=CJ148,CJ149=CJ150)),NA(), CJ149)</f>
        <v>0</v>
      </c>
      <c r="CK231">
        <f>IF(ISNA(CL231),NA(),CK149)</f>
        <v>0</v>
      </c>
      <c r="CL231">
        <f>IF(OR(CL149="",AND(CL149=CL148,CL149=CL150)),NA(), CL149)</f>
        <v>0</v>
      </c>
      <c r="CM231">
        <f>IF(ISNA(CN231),NA(),CM149)</f>
        <v>0</v>
      </c>
      <c r="CN231">
        <f>IF(OR(CN149="",AND(CN149=CN148,CN149=CN150)),NA(), CN149)</f>
        <v>0</v>
      </c>
      <c r="CO231">
        <f>IF(ISNA(CP231),NA(),CO149)</f>
        <v>0</v>
      </c>
      <c r="CP231">
        <f>IF(OR(CP149="",AND(CP149=CP148,CP149=CP150)),NA(), CP149)</f>
        <v>0</v>
      </c>
      <c r="CQ231">
        <f>IF(ISNA(CR231),NA(),CQ149)</f>
        <v>0</v>
      </c>
      <c r="CR231">
        <f>IF(OR(CR149="",AND(CR149=CR148,CR149=CR150)),NA(), CR149)</f>
        <v>0</v>
      </c>
      <c r="CS231">
        <f>IF(ISNA(CT231),NA(),CS149)</f>
        <v>0</v>
      </c>
      <c r="CT231">
        <f>IF(OR(CT149="",AND(CT149=CT148,CT149=CT150)),NA(), CT149)</f>
        <v>0</v>
      </c>
      <c r="CU231">
        <f>IF(ISNA(CV231),NA(),CU149)</f>
        <v>0</v>
      </c>
      <c r="CV231">
        <f>IF(OR(CV149="",AND(CV149=CV148,CV149=CV150)),NA(), CV149)</f>
        <v>0</v>
      </c>
      <c r="CW231">
        <f>IF(ISNA(CX231),NA(),CW149)</f>
        <v>0</v>
      </c>
      <c r="CX231">
        <f>IF(OR(CX149="",AND(CX149=CX148,CX149=CX150)),NA(), CX149)</f>
        <v>0</v>
      </c>
      <c r="CY231">
        <f>IF(ISNA(CZ231),NA(),CY149)</f>
        <v>0</v>
      </c>
      <c r="CZ231">
        <f>IF(OR(CZ149="",AND(CZ149=CZ148,CZ149=CZ150)),NA(), CZ149)</f>
        <v>0</v>
      </c>
      <c r="DA231">
        <f>IF(ISNA(DB231),NA(),DA149)</f>
        <v>0</v>
      </c>
      <c r="DB231">
        <f>IF(OR(DB149="",AND(DB149=DB148,DB149=DB150)),NA(), DB149)</f>
        <v>0</v>
      </c>
      <c r="DC231">
        <f>IF(ISNA(DD231),NA(),DC149)</f>
        <v>0</v>
      </c>
      <c r="DD231">
        <f>IF(OR(DD149="",AND(DD149=DD148,DD149=DD150)),NA(), DD149)</f>
        <v>0</v>
      </c>
      <c r="DE231">
        <f>IF(ISNA(DF231),NA(),DE149)</f>
        <v>0</v>
      </c>
      <c r="DF231">
        <f>IF(OR(DF149="",AND(DF149=DF148,DF149=DF150)),NA(), DF149)</f>
        <v>0</v>
      </c>
      <c r="DG231">
        <f>IF(ISNA(DH231),NA(),DG149)</f>
        <v>0</v>
      </c>
      <c r="DH231">
        <f>IF(OR(DH149="",AND(DH149=DH148,DH149=DH150)),NA(), DH149)</f>
        <v>0</v>
      </c>
      <c r="DI231">
        <f>IF(ISNA(DJ231),NA(),DI149)</f>
        <v>0</v>
      </c>
      <c r="DJ231">
        <f>IF(OR(DJ149="",AND(DJ149=DJ148,DJ149=DJ150)),NA(), DJ149)</f>
        <v>0</v>
      </c>
      <c r="DK231">
        <f>IF(ISNA(DL231),NA(),DK149)</f>
        <v>0</v>
      </c>
      <c r="DL231">
        <f>IF(OR(DL149="",AND(DL149=DL148,DL149=DL150)),NA(), DL149)</f>
        <v>0</v>
      </c>
      <c r="DM231">
        <f>IF(ISNA(DN231),NA(),DM149)</f>
        <v>0</v>
      </c>
      <c r="DN231">
        <f>IF(OR(DN149="",AND(DN149=DN148,DN149=DN150)),NA(), DN149)</f>
        <v>0</v>
      </c>
      <c r="DO231">
        <f>IF(ISNA(DP231),NA(),DO149)</f>
        <v>0</v>
      </c>
      <c r="DP231">
        <f>IF(OR(DP149="",AND(DP149=DP148,DP149=DP150)),NA(), DP149)</f>
        <v>0</v>
      </c>
      <c r="DS231">
        <f>IF(ISNA(DT231),NA(),DS149)</f>
        <v>0</v>
      </c>
      <c r="DT231">
        <f>IF(OR(DT149="",AND(DT149=DT148,DT149=DT150)),NA(), DT149)</f>
        <v>0</v>
      </c>
      <c r="DU231">
        <f>IF(ISNA(DV231),NA(),DU149)</f>
        <v>0</v>
      </c>
      <c r="DV231">
        <f>IF(OR(DV149="",AND(DV149=DV148,DV149=DV150)),NA(), DV149)</f>
        <v>0</v>
      </c>
      <c r="DW231">
        <f>IF(ISNA(DX231),NA(),DW149)</f>
        <v>0</v>
      </c>
      <c r="DX231">
        <f>IF(OR(DX149="",AND(DX149=DX148,DX149=DX150)),NA(), DX149)</f>
        <v>0</v>
      </c>
      <c r="DY231">
        <f>IF(ISNA(DZ231),NA(),DY149)</f>
        <v>0</v>
      </c>
      <c r="DZ231">
        <f>IF(OR(DZ149="",AND(DZ149=DZ148,DZ149=DZ150)),NA(), DZ149)</f>
        <v>0</v>
      </c>
      <c r="EA231">
        <f>IF(ISNA(EB231),NA(),EA149)</f>
        <v>0</v>
      </c>
      <c r="EB231">
        <f>IF(OR(EB149="",AND(EB149=EB148,EB149=EB150)),NA(), EB149)</f>
        <v>0</v>
      </c>
      <c r="EC231">
        <f>IF(ISNA(ED231),NA(),EC149)</f>
        <v>0</v>
      </c>
      <c r="ED231">
        <f>IF(OR(ED149="",AND(ED149=ED148,ED149=ED150)),NA(), ED149)</f>
        <v>0</v>
      </c>
      <c r="EE231">
        <f>IF(ISNA(EF231),NA(),EE149)</f>
        <v>0</v>
      </c>
      <c r="EF231">
        <f>IF(OR(EF149="",AND(EF149=EF148,EF149=EF150)),NA(), EF149)</f>
        <v>0</v>
      </c>
      <c r="EG231">
        <f>IF(ISNA(EH231),NA(),EG149)</f>
        <v>0</v>
      </c>
      <c r="EH231">
        <f>IF(OR(EH149="",AND(EH149=EH148,EH149=EH150)),NA(), EH149)</f>
        <v>0</v>
      </c>
      <c r="EI231">
        <f>IF(ISNA(EJ231),NA(),EI149)</f>
        <v>0</v>
      </c>
      <c r="EJ231">
        <f>IF(OR(EJ149="",AND(EJ149=EJ148,EJ149=EJ150)),NA(), EJ149)</f>
        <v>0</v>
      </c>
      <c r="EK231">
        <f>IF(ISNA(EL231),NA(),EK149)</f>
        <v>0</v>
      </c>
      <c r="EL231">
        <f>IF(OR(EL149="",AND(EL149=EL148,EL149=EL150)),NA(), EL149)</f>
        <v>0</v>
      </c>
      <c r="EM231">
        <f>IF(ISNA(EN231),NA(),EM149)</f>
        <v>0</v>
      </c>
      <c r="EN231">
        <f>IF(OR(EN149="",AND(EN149=EN148,EN149=EN150)),NA(), EN149)</f>
        <v>0</v>
      </c>
      <c r="EO231">
        <f>IF(ISNA(EP231),NA(),EO149)</f>
        <v>0</v>
      </c>
      <c r="EP231">
        <f>IF(OR(EP149="",AND(EP149=EP148,EP149=EP150)),NA(), EP149)</f>
        <v>0</v>
      </c>
      <c r="EQ231">
        <f>IF(ISNA(ER231),NA(),EQ149)</f>
        <v>0</v>
      </c>
      <c r="ER231">
        <f>IF(OR(ER149="",AND(ER149=ER148,ER149=ER150)),NA(), ER149)</f>
        <v>0</v>
      </c>
      <c r="ES231">
        <f>IF(ISNA(ET231),NA(),ES149)</f>
        <v>0</v>
      </c>
      <c r="ET231">
        <f>IF(OR(ET149="",AND(ET149=ET148,ET149=ET150)),NA(), ET149)</f>
        <v>0</v>
      </c>
      <c r="EU231">
        <f>IF(ISNA(EV231),NA(),EU149)</f>
        <v>0</v>
      </c>
      <c r="EV231">
        <f>IF(OR(EV149="",AND(EV149=EV148,EV149=EV150)),NA(), EV149)</f>
        <v>0</v>
      </c>
      <c r="EW231">
        <f>IF(ISNA(EX231),NA(),EW149)</f>
        <v>0</v>
      </c>
      <c r="EX231">
        <f>IF(OR(EX149="",AND(EX149=EX148,EX149=EX150)),NA(), EX149)</f>
        <v>0</v>
      </c>
      <c r="EY231">
        <f>IF(ISNA(EZ231),NA(),EY149)</f>
        <v>0</v>
      </c>
      <c r="EZ231">
        <f>IF(OR(EZ149="",AND(EZ149=EZ148,EZ149=EZ150)),NA(), EZ149)</f>
        <v>0</v>
      </c>
      <c r="FA231">
        <f>IF(ISNA(FB231),NA(),FA149)</f>
        <v>0</v>
      </c>
      <c r="FB231">
        <f>IF(OR(FB149="",AND(FB149=FB148,FB149=FB150)),NA(), FB149)</f>
        <v>0</v>
      </c>
      <c r="FC231">
        <f>IF(ISNA(FD231),NA(),FC149)</f>
        <v>0</v>
      </c>
      <c r="FD231">
        <f>IF(OR(FD149="",AND(FD149=FD148,FD149=FD150)),NA(), FD149)</f>
        <v>0</v>
      </c>
      <c r="FE231">
        <f>IF(ISNA(FF231),NA(),FE149)</f>
        <v>0</v>
      </c>
      <c r="FF231">
        <f>IF(OR(FF149="",AND(FF149=FF148,FF149=FF150)),NA(), FF149)</f>
        <v>0</v>
      </c>
      <c r="FG231">
        <f>IF(ISNA(FH231),NA(),FG149)</f>
        <v>0</v>
      </c>
      <c r="FH231">
        <f>IF(OR(FH149="",AND(FH149=FH148,FH149=FH150)),NA(), FH149)</f>
        <v>0</v>
      </c>
      <c r="FI231">
        <f>IF(ISNA(FJ231),NA(),FI149)</f>
        <v>0</v>
      </c>
      <c r="FJ231">
        <f>IF(OR(FJ149="",AND(FJ149=FJ148,FJ149=FJ150)),NA(), FJ149)</f>
        <v>0</v>
      </c>
      <c r="FK231">
        <f>IF(ISNA(FL231),NA(),FK149)</f>
        <v>0</v>
      </c>
      <c r="FL231">
        <f>IF(OR(FL149="",AND(FL149=FL148,FL149=FL150)),NA(), FL149)</f>
        <v>0</v>
      </c>
      <c r="FM231">
        <f>IF(ISNA(FN231),NA(),FM149)</f>
        <v>0</v>
      </c>
      <c r="FN231">
        <f>IF(OR(FN149="",AND(FN149=FN148,FN149=FN150)),NA(), FN149)</f>
        <v>0</v>
      </c>
      <c r="FO231">
        <f>IF(ISNA(FP231),NA(),FO149)</f>
        <v>0</v>
      </c>
      <c r="FP231">
        <f>IF(OR(FP149="",AND(FP149=FP148,FP149=FP150)),NA(), FP149)</f>
        <v>0</v>
      </c>
      <c r="FQ231">
        <f>IF(ISNA(FR231),NA(),FQ149)</f>
        <v>0</v>
      </c>
      <c r="FR231">
        <f>IF(OR(FR149="",AND(FR149=FR148,FR149=FR150)),NA(), FR149)</f>
        <v>0</v>
      </c>
      <c r="FS231">
        <f>IF(ISNA(FT231),NA(),FS149)</f>
        <v>0</v>
      </c>
      <c r="FT231">
        <f>IF(OR(FT149="",AND(FT149=FT148,FT149=FT150)),NA(), FT149)</f>
        <v>0</v>
      </c>
      <c r="FU231">
        <f>IF(ISNA(FV231),NA(),FU149)</f>
        <v>0</v>
      </c>
      <c r="FV231">
        <f>IF(OR(FV149="",AND(FV149=FV148,FV149=FV150)),NA(), FV149)</f>
        <v>0</v>
      </c>
      <c r="FW231">
        <f>IF(ISNA(FX231),NA(),FW149)</f>
        <v>0</v>
      </c>
      <c r="FX231">
        <f>IF(OR(FX149="",AND(FX149=FX148,FX149=FX150)),NA(), FX149)</f>
        <v>0</v>
      </c>
      <c r="FY231">
        <f>IF(ISNA(FZ231),NA(),FY149)</f>
        <v>0</v>
      </c>
      <c r="FZ231">
        <f>IF(OR(FZ149="",AND(FZ149=FZ148,FZ149=FZ150)),NA(), FZ149)</f>
        <v>0</v>
      </c>
      <c r="GA231">
        <f>IF(ISNA(GB231),NA(),GA149)</f>
        <v>0</v>
      </c>
      <c r="GB231">
        <f>IF(OR(GB149="",AND(GB149=GB148,GB149=GB150)),NA(), GB149)</f>
        <v>0</v>
      </c>
      <c r="GC231">
        <f>IF(ISNA(GD231),NA(),GC149)</f>
        <v>0</v>
      </c>
      <c r="GD231">
        <f>IF(OR(GD149="",AND(GD149=GD148,GD149=GD150)),NA(), GD149)</f>
        <v>0</v>
      </c>
      <c r="GE231">
        <f>IF(ISNA(GF231),NA(),GE149)</f>
        <v>0</v>
      </c>
      <c r="GF231">
        <f>IF(OR(GF149="",AND(GF149=GF148,GF149=GF150)),NA(), GF149)</f>
        <v>0</v>
      </c>
      <c r="GG231">
        <f>IF(ISNA(GH231),NA(),GG149)</f>
        <v>0</v>
      </c>
      <c r="GH231">
        <f>IF(OR(GH149="",AND(GH149=GH148,GH149=GH150)),NA(), GH149)</f>
        <v>0</v>
      </c>
      <c r="GI231">
        <f>IF(ISNA(GJ231),NA(),GI149)</f>
        <v>0</v>
      </c>
      <c r="GJ231">
        <f>IF(OR(GJ149="",AND(GJ149=GJ148,GJ149=GJ150)),NA(), GJ149)</f>
        <v>0</v>
      </c>
      <c r="GK231">
        <f>IF(ISNA(GL231),NA(),GK149)</f>
        <v>0</v>
      </c>
      <c r="GL231">
        <f>IF(OR(GL149="",AND(GL149=GL148,GL149=GL150)),NA(), GL149)</f>
        <v>0</v>
      </c>
      <c r="GM231">
        <f>IF(ISNA(GN231),NA(),GM149)</f>
        <v>0</v>
      </c>
      <c r="GN231">
        <f>IF(OR(GN149="",AND(GN149=GN148,GN149=GN150)),NA(), GN149)</f>
        <v>0</v>
      </c>
      <c r="GO231">
        <f>IF(ISNA(GP231),NA(),GO149)</f>
        <v>0</v>
      </c>
      <c r="GP231">
        <f>IF(OR(GP149="",AND(GP149=GP148,GP149=GP150)),NA(), GP149)</f>
        <v>0</v>
      </c>
      <c r="GQ231">
        <f>IF(ISNA(GR231),NA(),GQ149)</f>
        <v>0</v>
      </c>
      <c r="GR231">
        <f>IF(OR(GR149="",AND(GR149=GR148,GR149=GR150)),NA(), GR149)</f>
        <v>0</v>
      </c>
      <c r="GS231">
        <f>IF(ISNA(GT231),NA(),GS149)</f>
        <v>0</v>
      </c>
      <c r="GT231">
        <f>IF(OR(GT149="",AND(GT149=GT148,GT149=GT150)),NA(), GT149)</f>
        <v>0</v>
      </c>
      <c r="GU231">
        <f>IF(ISNA(GV231),NA(),GU149)</f>
        <v>0</v>
      </c>
      <c r="GV231">
        <f>IF(OR(GV149="",AND(GV149=GV148,GV149=GV150)),NA(), GV149)</f>
        <v>0</v>
      </c>
      <c r="GW231">
        <f>IF(ISNA(GX231),NA(),GW149)</f>
        <v>0</v>
      </c>
      <c r="GX231">
        <f>IF(OR(GX149="",AND(GX149=GX148,GX149=GX150)),NA(), GX149)</f>
        <v>0</v>
      </c>
      <c r="GY231">
        <f>IF(ISNA(GZ231),NA(),GY149)</f>
        <v>0</v>
      </c>
      <c r="GZ231">
        <f>IF(OR(GZ149="",AND(GZ149=GZ148,GZ149=GZ150)),NA(), GZ149)</f>
        <v>0</v>
      </c>
      <c r="HA231">
        <f>IF(ISNA(HB231),NA(),HA149)</f>
        <v>0</v>
      </c>
      <c r="HB231">
        <f>IF(OR(HB149="",AND(HB149=HB148,HB149=HB150)),NA(), HB149)</f>
        <v>0</v>
      </c>
      <c r="HC231">
        <f>IF(ISNA(HD231),NA(),HC149)</f>
        <v>0</v>
      </c>
      <c r="HD231">
        <f>IF(OR(HD149="",AND(HD149=HD148,HD149=HD150)),NA(), HD149)</f>
        <v>0</v>
      </c>
      <c r="HE231">
        <f>IF(ISNA(HF231),NA(),HE149)</f>
        <v>0</v>
      </c>
      <c r="HF231">
        <f>IF(OR(HF149="",AND(HF149=HF148,HF149=HF150)),NA(), HF149)</f>
        <v>0</v>
      </c>
      <c r="HG231">
        <f>IF(ISNA(HH231),NA(),HG149)</f>
        <v>0</v>
      </c>
      <c r="HH231">
        <f>IF(OR(HH149="",AND(HH149=HH148,HH149=HH150)),NA(), HH149)</f>
        <v>0</v>
      </c>
      <c r="HI231">
        <f>IF(ISNA(HJ231),NA(),HI149)</f>
        <v>0</v>
      </c>
      <c r="HJ231">
        <f>IF(OR(HJ149="",AND(HJ149=HJ148,HJ149=HJ150)),NA(), HJ149)</f>
        <v>0</v>
      </c>
      <c r="HK231">
        <f>IF(ISNA(HL231),NA(),HK149)</f>
        <v>0</v>
      </c>
      <c r="HL231">
        <f>IF(OR(HL149="",AND(HL149=HL148,HL149=HL150)),NA(), HL149)</f>
        <v>0</v>
      </c>
      <c r="HM231">
        <f>IF(ISNA(HN231),NA(),HM149)</f>
        <v>0</v>
      </c>
      <c r="HN231">
        <f>IF(OR(HN149="",AND(HN149=HN148,HN149=HN150)),NA(), HN149)</f>
        <v>0</v>
      </c>
      <c r="HO231">
        <f>IF(ISNA(HP231),NA(),HO149)</f>
        <v>0</v>
      </c>
      <c r="HP231">
        <f>IF(OR(HP149="",AND(HP149=HP148,HP149=HP150)),NA(), HP149)</f>
        <v>0</v>
      </c>
      <c r="HQ231">
        <f>IF(ISNA(HR231),NA(),HQ149)</f>
        <v>0</v>
      </c>
      <c r="HR231">
        <f>IF(OR(HR149="",AND(HR149=HR148,HR149=HR150)),NA(), HR149)</f>
        <v>0</v>
      </c>
      <c r="HS231">
        <f>IF(ISNA(HT231),NA(),HS149)</f>
        <v>0</v>
      </c>
      <c r="HT231">
        <f>IF(OR(HT149="",AND(HT149=HT148,HT149=HT150)),NA(), HT149)</f>
        <v>0</v>
      </c>
      <c r="HU231">
        <f>IF(ISNA(HV231),NA(),HU149)</f>
        <v>0</v>
      </c>
      <c r="HV231">
        <f>IF(OR(HV149="",AND(HV149=HV148,HV149=HV150)),NA(), HV149)</f>
        <v>0</v>
      </c>
      <c r="HW231">
        <f>IF(ISNA(HX231),NA(),HW149)</f>
        <v>0</v>
      </c>
      <c r="HX231">
        <f>IF(OR(HX149="",AND(HX149=HX148,HX149=HX150)),NA(), HX149)</f>
        <v>0</v>
      </c>
      <c r="HY231">
        <f>IF(ISNA(HZ231),NA(),HY149)</f>
        <v>0</v>
      </c>
      <c r="HZ231">
        <f>IF(OR(HZ149="",AND(HZ149=HZ148,HZ149=HZ150)),NA(), HZ149)</f>
        <v>0</v>
      </c>
      <c r="IA231">
        <f>IF(ISNA(IB231),NA(),IA149)</f>
        <v>0</v>
      </c>
      <c r="IB231">
        <f>IF(OR(IB149="",AND(IB149=IB148,IB149=IB150)),NA(), IB149)</f>
        <v>0</v>
      </c>
      <c r="IC231">
        <f>IF(ISNA(ID231),NA(),IC149)</f>
        <v>0</v>
      </c>
      <c r="ID231">
        <f>IF(OR(ID149="",AND(ID149=ID148,ID149=ID150)),NA(), ID149)</f>
        <v>0</v>
      </c>
    </row>
    <row r="232" spans="5:238">
      <c r="E232">
        <f>IF(ISNA(F232),NA(),E150)</f>
        <v>0</v>
      </c>
      <c r="F232">
        <f>IF(OR(F150="",AND(F150=F149,F150=F151)),NA(), F150)</f>
        <v>0</v>
      </c>
      <c r="G232">
        <f>IF(ISNA(H232),NA(),G150)</f>
        <v>0</v>
      </c>
      <c r="H232">
        <f>IF(OR(H150="",AND(H150=H149,H150=H151)),NA(), H150)</f>
        <v>0</v>
      </c>
      <c r="I232">
        <f>IF(ISNA(J232),NA(),I150)</f>
        <v>0</v>
      </c>
      <c r="J232">
        <f>IF(OR(J150="",AND(J150=J149,J150=J151)),NA(), J150)</f>
        <v>0</v>
      </c>
      <c r="K232">
        <f>IF(ISNA(L232),NA(),K150)</f>
        <v>0</v>
      </c>
      <c r="L232">
        <f>IF(OR(L150="",AND(L150=L149,L150=L151)),NA(), L150)</f>
        <v>0</v>
      </c>
      <c r="M232">
        <f>IF(ISNA(N232),NA(),M150)</f>
        <v>0</v>
      </c>
      <c r="N232">
        <f>IF(OR(N150="",AND(N150=N149,N150=N151)),NA(), N150)</f>
        <v>0</v>
      </c>
      <c r="O232">
        <f>IF(ISNA(P232),NA(),O150)</f>
        <v>0</v>
      </c>
      <c r="P232">
        <f>IF(OR(P150="",AND(P150=P149,P150=P151)),NA(), P150)</f>
        <v>0</v>
      </c>
      <c r="Q232">
        <f>IF(ISNA(R232),NA(),Q150)</f>
        <v>0</v>
      </c>
      <c r="R232">
        <f>IF(OR(R150="",AND(R150=R149,R150=R151)),NA(), R150)</f>
        <v>0</v>
      </c>
      <c r="S232">
        <f>IF(ISNA(T232),NA(),S150)</f>
        <v>0</v>
      </c>
      <c r="T232">
        <f>IF(OR(T150="",AND(T150=T149,T150=T151)),NA(), T150)</f>
        <v>0</v>
      </c>
      <c r="U232">
        <f>IF(ISNA(V232),NA(),U150)</f>
        <v>0</v>
      </c>
      <c r="V232">
        <f>IF(OR(V150="",AND(V150=V149,V150=V151)),NA(), V150)</f>
        <v>0</v>
      </c>
      <c r="W232">
        <f>IF(ISNA(X232),NA(),W150)</f>
        <v>0</v>
      </c>
      <c r="X232">
        <f>IF(OR(X150="",AND(X150=X149,X150=X151)),NA(), X150)</f>
        <v>0</v>
      </c>
      <c r="Y232">
        <f>IF(ISNA(Z232),NA(),Y150)</f>
        <v>0</v>
      </c>
      <c r="Z232">
        <f>IF(OR(Z150="",AND(Z150=Z149,Z150=Z151)),NA(), Z150)</f>
        <v>0</v>
      </c>
      <c r="AA232">
        <f>IF(ISNA(AB232),NA(),AA150)</f>
        <v>0</v>
      </c>
      <c r="AB232">
        <f>IF(OR(AB150="",AND(AB150=AB149,AB150=AB151)),NA(), AB150)</f>
        <v>0</v>
      </c>
      <c r="AC232">
        <f>IF(ISNA(AD232),NA(),AC150)</f>
        <v>0</v>
      </c>
      <c r="AD232">
        <f>IF(OR(AD150="",AND(AD150=AD149,AD150=AD151)),NA(), AD150)</f>
        <v>0</v>
      </c>
      <c r="AE232">
        <f>IF(ISNA(AF232),NA(),AE150)</f>
        <v>0</v>
      </c>
      <c r="AF232">
        <f>IF(OR(AF150="",AND(AF150=AF149,AF150=AF151)),NA(), AF150)</f>
        <v>0</v>
      </c>
      <c r="AG232">
        <f>IF(ISNA(AH232),NA(),AG150)</f>
        <v>0</v>
      </c>
      <c r="AH232">
        <f>IF(OR(AH150="",AND(AH150=AH149,AH150=AH151)),NA(), AH150)</f>
        <v>0</v>
      </c>
      <c r="AI232">
        <f>IF(ISNA(AJ232),NA(),AI150)</f>
        <v>0</v>
      </c>
      <c r="AJ232">
        <f>IF(OR(AJ150="",AND(AJ150=AJ149,AJ150=AJ151)),NA(), AJ150)</f>
        <v>0</v>
      </c>
      <c r="AK232">
        <f>IF(ISNA(AL232),NA(),AK150)</f>
        <v>0</v>
      </c>
      <c r="AL232">
        <f>IF(OR(AL150="",AND(AL150=AL149,AL150=AL151)),NA(), AL150)</f>
        <v>0</v>
      </c>
      <c r="AM232">
        <f>IF(ISNA(AN232),NA(),AM150)</f>
        <v>0</v>
      </c>
      <c r="AN232">
        <f>IF(OR(AN150="",AND(AN150=AN149,AN150=AN151)),NA(), AN150)</f>
        <v>0</v>
      </c>
      <c r="AO232">
        <f>IF(ISNA(AP232),NA(),AO150)</f>
        <v>0</v>
      </c>
      <c r="AP232">
        <f>IF(OR(AP150="",AND(AP150=AP149,AP150=AP151)),NA(), AP150)</f>
        <v>0</v>
      </c>
      <c r="AQ232">
        <f>IF(ISNA(AR232),NA(),AQ150)</f>
        <v>0</v>
      </c>
      <c r="AR232">
        <f>IF(OR(AR150="",AND(AR150=AR149,AR150=AR151)),NA(), AR150)</f>
        <v>0</v>
      </c>
      <c r="AS232">
        <f>IF(ISNA(AT232),NA(),AS150)</f>
        <v>0</v>
      </c>
      <c r="AT232">
        <f>IF(OR(AT150="",AND(AT150=AT149,AT150=AT151)),NA(), AT150)</f>
        <v>0</v>
      </c>
      <c r="AU232">
        <f>IF(ISNA(AV232),NA(),AU150)</f>
        <v>0</v>
      </c>
      <c r="AV232">
        <f>IF(OR(AV150="",AND(AV150=AV149,AV150=AV151)),NA(), AV150)</f>
        <v>0</v>
      </c>
      <c r="AW232">
        <f>IF(ISNA(AX232),NA(),AW150)</f>
        <v>0</v>
      </c>
      <c r="AX232">
        <f>IF(OR(AX150="",AND(AX150=AX149,AX150=AX151)),NA(), AX150)</f>
        <v>0</v>
      </c>
      <c r="AY232">
        <f>IF(ISNA(AZ232),NA(),AY150)</f>
        <v>0</v>
      </c>
      <c r="AZ232">
        <f>IF(OR(AZ150="",AND(AZ150=AZ149,AZ150=AZ151)),NA(), AZ150)</f>
        <v>0</v>
      </c>
      <c r="BA232">
        <f>IF(ISNA(BB232),NA(),BA150)</f>
        <v>0</v>
      </c>
      <c r="BB232">
        <f>IF(OR(BB150="",AND(BB150=BB149,BB150=BB151)),NA(), BB150)</f>
        <v>0</v>
      </c>
      <c r="BC232">
        <f>IF(ISNA(BD232),NA(),BC150)</f>
        <v>0</v>
      </c>
      <c r="BD232">
        <f>IF(OR(BD150="",AND(BD150=BD149,BD150=BD151)),NA(), BD150)</f>
        <v>0</v>
      </c>
      <c r="BE232">
        <f>IF(ISNA(BF232),NA(),BE150)</f>
        <v>0</v>
      </c>
      <c r="BF232">
        <f>IF(OR(BF150="",AND(BF150=BF149,BF150=BF151)),NA(), BF150)</f>
        <v>0</v>
      </c>
      <c r="BG232">
        <f>IF(ISNA(BH232),NA(),BG150)</f>
        <v>0</v>
      </c>
      <c r="BH232">
        <f>IF(OR(BH150="",AND(BH150=BH149,BH150=BH151)),NA(), BH150)</f>
        <v>0</v>
      </c>
      <c r="BI232">
        <f>IF(ISNA(BJ232),NA(),BI150)</f>
        <v>0</v>
      </c>
      <c r="BJ232">
        <f>IF(OR(BJ150="",AND(BJ150=BJ149,BJ150=BJ151)),NA(), BJ150)</f>
        <v>0</v>
      </c>
      <c r="BK232">
        <f>IF(ISNA(BL232),NA(),BK150)</f>
        <v>0</v>
      </c>
      <c r="BL232">
        <f>IF(OR(BL150="",AND(BL150=BL149,BL150=BL151)),NA(), BL150)</f>
        <v>0</v>
      </c>
      <c r="BM232">
        <f>IF(ISNA(BN232),NA(),BM150)</f>
        <v>0</v>
      </c>
      <c r="BN232">
        <f>IF(OR(BN150="",AND(BN150=BN149,BN150=BN151)),NA(), BN150)</f>
        <v>0</v>
      </c>
      <c r="BO232">
        <f>IF(ISNA(BP232),NA(),BO150)</f>
        <v>0</v>
      </c>
      <c r="BP232">
        <f>IF(OR(BP150="",AND(BP150=BP149,BP150=BP151)),NA(), BP150)</f>
        <v>0</v>
      </c>
      <c r="BQ232">
        <f>IF(ISNA(BR232),NA(),BQ150)</f>
        <v>0</v>
      </c>
      <c r="BR232">
        <f>IF(OR(BR150="",AND(BR150=BR149,BR150=BR151)),NA(), BR150)</f>
        <v>0</v>
      </c>
      <c r="BS232">
        <f>IF(ISNA(BT232),NA(),BS150)</f>
        <v>0</v>
      </c>
      <c r="BT232">
        <f>IF(OR(BT150="",AND(BT150=BT149,BT150=BT151)),NA(), BT150)</f>
        <v>0</v>
      </c>
      <c r="BU232">
        <f>IF(ISNA(BV232),NA(),BU150)</f>
        <v>0</v>
      </c>
      <c r="BV232">
        <f>IF(OR(BV150="",AND(BV150=BV149,BV150=BV151)),NA(), BV150)</f>
        <v>0</v>
      </c>
      <c r="BW232">
        <f>IF(ISNA(BX232),NA(),BW150)</f>
        <v>0</v>
      </c>
      <c r="BX232">
        <f>IF(OR(BX150="",AND(BX150=BX149,BX150=BX151)),NA(), BX150)</f>
        <v>0</v>
      </c>
      <c r="BY232">
        <f>IF(ISNA(BZ232),NA(),BY150)</f>
        <v>0</v>
      </c>
      <c r="BZ232">
        <f>IF(OR(BZ150="",AND(BZ150=BZ149,BZ150=BZ151)),NA(), BZ150)</f>
        <v>0</v>
      </c>
      <c r="CA232">
        <f>IF(ISNA(CB232),NA(),CA150)</f>
        <v>0</v>
      </c>
      <c r="CB232">
        <f>IF(OR(CB150="",AND(CB150=CB149,CB150=CB151)),NA(), CB150)</f>
        <v>0</v>
      </c>
      <c r="CC232">
        <f>IF(ISNA(CD232),NA(),CC150)</f>
        <v>0</v>
      </c>
      <c r="CD232">
        <f>IF(OR(CD150="",AND(CD150=CD149,CD150=CD151)),NA(), CD150)</f>
        <v>0</v>
      </c>
      <c r="CE232">
        <f>IF(ISNA(CF232),NA(),CE150)</f>
        <v>0</v>
      </c>
      <c r="CF232">
        <f>IF(OR(CF150="",AND(CF150=CF149,CF150=CF151)),NA(), CF150)</f>
        <v>0</v>
      </c>
      <c r="CG232">
        <f>IF(ISNA(CH232),NA(),CG150)</f>
        <v>0</v>
      </c>
      <c r="CH232">
        <f>IF(OR(CH150="",AND(CH150=CH149,CH150=CH151)),NA(), CH150)</f>
        <v>0</v>
      </c>
      <c r="CI232">
        <f>IF(ISNA(CJ232),NA(),CI150)</f>
        <v>0</v>
      </c>
      <c r="CJ232">
        <f>IF(OR(CJ150="",AND(CJ150=CJ149,CJ150=CJ151)),NA(), CJ150)</f>
        <v>0</v>
      </c>
      <c r="CK232">
        <f>IF(ISNA(CL232),NA(),CK150)</f>
        <v>0</v>
      </c>
      <c r="CL232">
        <f>IF(OR(CL150="",AND(CL150=CL149,CL150=CL151)),NA(), CL150)</f>
        <v>0</v>
      </c>
      <c r="CM232">
        <f>IF(ISNA(CN232),NA(),CM150)</f>
        <v>0</v>
      </c>
      <c r="CN232">
        <f>IF(OR(CN150="",AND(CN150=CN149,CN150=CN151)),NA(), CN150)</f>
        <v>0</v>
      </c>
      <c r="CO232">
        <f>IF(ISNA(CP232),NA(),CO150)</f>
        <v>0</v>
      </c>
      <c r="CP232">
        <f>IF(OR(CP150="",AND(CP150=CP149,CP150=CP151)),NA(), CP150)</f>
        <v>0</v>
      </c>
      <c r="CQ232">
        <f>IF(ISNA(CR232),NA(),CQ150)</f>
        <v>0</v>
      </c>
      <c r="CR232">
        <f>IF(OR(CR150="",AND(CR150=CR149,CR150=CR151)),NA(), CR150)</f>
        <v>0</v>
      </c>
      <c r="CS232">
        <f>IF(ISNA(CT232),NA(),CS150)</f>
        <v>0</v>
      </c>
      <c r="CT232">
        <f>IF(OR(CT150="",AND(CT150=CT149,CT150=CT151)),NA(), CT150)</f>
        <v>0</v>
      </c>
      <c r="CU232">
        <f>IF(ISNA(CV232),NA(),CU150)</f>
        <v>0</v>
      </c>
      <c r="CV232">
        <f>IF(OR(CV150="",AND(CV150=CV149,CV150=CV151)),NA(), CV150)</f>
        <v>0</v>
      </c>
      <c r="CW232">
        <f>IF(ISNA(CX232),NA(),CW150)</f>
        <v>0</v>
      </c>
      <c r="CX232">
        <f>IF(OR(CX150="",AND(CX150=CX149,CX150=CX151)),NA(), CX150)</f>
        <v>0</v>
      </c>
      <c r="CY232">
        <f>IF(ISNA(CZ232),NA(),CY150)</f>
        <v>0</v>
      </c>
      <c r="CZ232">
        <f>IF(OR(CZ150="",AND(CZ150=CZ149,CZ150=CZ151)),NA(), CZ150)</f>
        <v>0</v>
      </c>
      <c r="DA232">
        <f>IF(ISNA(DB232),NA(),DA150)</f>
        <v>0</v>
      </c>
      <c r="DB232">
        <f>IF(OR(DB150="",AND(DB150=DB149,DB150=DB151)),NA(), DB150)</f>
        <v>0</v>
      </c>
      <c r="DC232">
        <f>IF(ISNA(DD232),NA(),DC150)</f>
        <v>0</v>
      </c>
      <c r="DD232">
        <f>IF(OR(DD150="",AND(DD150=DD149,DD150=DD151)),NA(), DD150)</f>
        <v>0</v>
      </c>
      <c r="DE232">
        <f>IF(ISNA(DF232),NA(),DE150)</f>
        <v>0</v>
      </c>
      <c r="DF232">
        <f>IF(OR(DF150="",AND(DF150=DF149,DF150=DF151)),NA(), DF150)</f>
        <v>0</v>
      </c>
      <c r="DG232">
        <f>IF(ISNA(DH232),NA(),DG150)</f>
        <v>0</v>
      </c>
      <c r="DH232">
        <f>IF(OR(DH150="",AND(DH150=DH149,DH150=DH151)),NA(), DH150)</f>
        <v>0</v>
      </c>
      <c r="DI232">
        <f>IF(ISNA(DJ232),NA(),DI150)</f>
        <v>0</v>
      </c>
      <c r="DJ232">
        <f>IF(OR(DJ150="",AND(DJ150=DJ149,DJ150=DJ151)),NA(), DJ150)</f>
        <v>0</v>
      </c>
      <c r="DK232">
        <f>IF(ISNA(DL232),NA(),DK150)</f>
        <v>0</v>
      </c>
      <c r="DL232">
        <f>IF(OR(DL150="",AND(DL150=DL149,DL150=DL151)),NA(), DL150)</f>
        <v>0</v>
      </c>
      <c r="DM232">
        <f>IF(ISNA(DN232),NA(),DM150)</f>
        <v>0</v>
      </c>
      <c r="DN232">
        <f>IF(OR(DN150="",AND(DN150=DN149,DN150=DN151)),NA(), DN150)</f>
        <v>0</v>
      </c>
      <c r="DO232">
        <f>IF(ISNA(DP232),NA(),DO150)</f>
        <v>0</v>
      </c>
      <c r="DP232">
        <f>IF(OR(DP150="",AND(DP150=DP149,DP150=DP151)),NA(), DP150)</f>
        <v>0</v>
      </c>
      <c r="DS232">
        <f>IF(ISNA(DT232),NA(),DS150)</f>
        <v>0</v>
      </c>
      <c r="DT232">
        <f>IF(OR(DT150="",AND(DT150=DT149,DT150=DT151)),NA(), DT150)</f>
        <v>0</v>
      </c>
      <c r="DU232">
        <f>IF(ISNA(DV232),NA(),DU150)</f>
        <v>0</v>
      </c>
      <c r="DV232">
        <f>IF(OR(DV150="",AND(DV150=DV149,DV150=DV151)),NA(), DV150)</f>
        <v>0</v>
      </c>
      <c r="DW232">
        <f>IF(ISNA(DX232),NA(),DW150)</f>
        <v>0</v>
      </c>
      <c r="DX232">
        <f>IF(OR(DX150="",AND(DX150=DX149,DX150=DX151)),NA(), DX150)</f>
        <v>0</v>
      </c>
      <c r="DY232">
        <f>IF(ISNA(DZ232),NA(),DY150)</f>
        <v>0</v>
      </c>
      <c r="DZ232">
        <f>IF(OR(DZ150="",AND(DZ150=DZ149,DZ150=DZ151)),NA(), DZ150)</f>
        <v>0</v>
      </c>
      <c r="EA232">
        <f>IF(ISNA(EB232),NA(),EA150)</f>
        <v>0</v>
      </c>
      <c r="EB232">
        <f>IF(OR(EB150="",AND(EB150=EB149,EB150=EB151)),NA(), EB150)</f>
        <v>0</v>
      </c>
      <c r="EC232">
        <f>IF(ISNA(ED232),NA(),EC150)</f>
        <v>0</v>
      </c>
      <c r="ED232">
        <f>IF(OR(ED150="",AND(ED150=ED149,ED150=ED151)),NA(), ED150)</f>
        <v>0</v>
      </c>
      <c r="EE232">
        <f>IF(ISNA(EF232),NA(),EE150)</f>
        <v>0</v>
      </c>
      <c r="EF232">
        <f>IF(OR(EF150="",AND(EF150=EF149,EF150=EF151)),NA(), EF150)</f>
        <v>0</v>
      </c>
      <c r="EG232">
        <f>IF(ISNA(EH232),NA(),EG150)</f>
        <v>0</v>
      </c>
      <c r="EH232">
        <f>IF(OR(EH150="",AND(EH150=EH149,EH150=EH151)),NA(), EH150)</f>
        <v>0</v>
      </c>
      <c r="EI232">
        <f>IF(ISNA(EJ232),NA(),EI150)</f>
        <v>0</v>
      </c>
      <c r="EJ232">
        <f>IF(OR(EJ150="",AND(EJ150=EJ149,EJ150=EJ151)),NA(), EJ150)</f>
        <v>0</v>
      </c>
      <c r="EK232">
        <f>IF(ISNA(EL232),NA(),EK150)</f>
        <v>0</v>
      </c>
      <c r="EL232">
        <f>IF(OR(EL150="",AND(EL150=EL149,EL150=EL151)),NA(), EL150)</f>
        <v>0</v>
      </c>
      <c r="EM232">
        <f>IF(ISNA(EN232),NA(),EM150)</f>
        <v>0</v>
      </c>
      <c r="EN232">
        <f>IF(OR(EN150="",AND(EN150=EN149,EN150=EN151)),NA(), EN150)</f>
        <v>0</v>
      </c>
      <c r="EO232">
        <f>IF(ISNA(EP232),NA(),EO150)</f>
        <v>0</v>
      </c>
      <c r="EP232">
        <f>IF(OR(EP150="",AND(EP150=EP149,EP150=EP151)),NA(), EP150)</f>
        <v>0</v>
      </c>
      <c r="EQ232">
        <f>IF(ISNA(ER232),NA(),EQ150)</f>
        <v>0</v>
      </c>
      <c r="ER232">
        <f>IF(OR(ER150="",AND(ER150=ER149,ER150=ER151)),NA(), ER150)</f>
        <v>0</v>
      </c>
      <c r="ES232">
        <f>IF(ISNA(ET232),NA(),ES150)</f>
        <v>0</v>
      </c>
      <c r="ET232">
        <f>IF(OR(ET150="",AND(ET150=ET149,ET150=ET151)),NA(), ET150)</f>
        <v>0</v>
      </c>
      <c r="EU232">
        <f>IF(ISNA(EV232),NA(),EU150)</f>
        <v>0</v>
      </c>
      <c r="EV232">
        <f>IF(OR(EV150="",AND(EV150=EV149,EV150=EV151)),NA(), EV150)</f>
        <v>0</v>
      </c>
      <c r="EW232">
        <f>IF(ISNA(EX232),NA(),EW150)</f>
        <v>0</v>
      </c>
      <c r="EX232">
        <f>IF(OR(EX150="",AND(EX150=EX149,EX150=EX151)),NA(), EX150)</f>
        <v>0</v>
      </c>
      <c r="EY232">
        <f>IF(ISNA(EZ232),NA(),EY150)</f>
        <v>0</v>
      </c>
      <c r="EZ232">
        <f>IF(OR(EZ150="",AND(EZ150=EZ149,EZ150=EZ151)),NA(), EZ150)</f>
        <v>0</v>
      </c>
      <c r="FA232">
        <f>IF(ISNA(FB232),NA(),FA150)</f>
        <v>0</v>
      </c>
      <c r="FB232">
        <f>IF(OR(FB150="",AND(FB150=FB149,FB150=FB151)),NA(), FB150)</f>
        <v>0</v>
      </c>
      <c r="FC232">
        <f>IF(ISNA(FD232),NA(),FC150)</f>
        <v>0</v>
      </c>
      <c r="FD232">
        <f>IF(OR(FD150="",AND(FD150=FD149,FD150=FD151)),NA(), FD150)</f>
        <v>0</v>
      </c>
      <c r="FE232">
        <f>IF(ISNA(FF232),NA(),FE150)</f>
        <v>0</v>
      </c>
      <c r="FF232">
        <f>IF(OR(FF150="",AND(FF150=FF149,FF150=FF151)),NA(), FF150)</f>
        <v>0</v>
      </c>
      <c r="FG232">
        <f>IF(ISNA(FH232),NA(),FG150)</f>
        <v>0</v>
      </c>
      <c r="FH232">
        <f>IF(OR(FH150="",AND(FH150=FH149,FH150=FH151)),NA(), FH150)</f>
        <v>0</v>
      </c>
      <c r="FI232">
        <f>IF(ISNA(FJ232),NA(),FI150)</f>
        <v>0</v>
      </c>
      <c r="FJ232">
        <f>IF(OR(FJ150="",AND(FJ150=FJ149,FJ150=FJ151)),NA(), FJ150)</f>
        <v>0</v>
      </c>
      <c r="FK232">
        <f>IF(ISNA(FL232),NA(),FK150)</f>
        <v>0</v>
      </c>
      <c r="FL232">
        <f>IF(OR(FL150="",AND(FL150=FL149,FL150=FL151)),NA(), FL150)</f>
        <v>0</v>
      </c>
      <c r="FM232">
        <f>IF(ISNA(FN232),NA(),FM150)</f>
        <v>0</v>
      </c>
      <c r="FN232">
        <f>IF(OR(FN150="",AND(FN150=FN149,FN150=FN151)),NA(), FN150)</f>
        <v>0</v>
      </c>
      <c r="FO232">
        <f>IF(ISNA(FP232),NA(),FO150)</f>
        <v>0</v>
      </c>
      <c r="FP232">
        <f>IF(OR(FP150="",AND(FP150=FP149,FP150=FP151)),NA(), FP150)</f>
        <v>0</v>
      </c>
      <c r="FQ232">
        <f>IF(ISNA(FR232),NA(),FQ150)</f>
        <v>0</v>
      </c>
      <c r="FR232">
        <f>IF(OR(FR150="",AND(FR150=FR149,FR150=FR151)),NA(), FR150)</f>
        <v>0</v>
      </c>
      <c r="FS232">
        <f>IF(ISNA(FT232),NA(),FS150)</f>
        <v>0</v>
      </c>
      <c r="FT232">
        <f>IF(OR(FT150="",AND(FT150=FT149,FT150=FT151)),NA(), FT150)</f>
        <v>0</v>
      </c>
      <c r="FU232">
        <f>IF(ISNA(FV232),NA(),FU150)</f>
        <v>0</v>
      </c>
      <c r="FV232">
        <f>IF(OR(FV150="",AND(FV150=FV149,FV150=FV151)),NA(), FV150)</f>
        <v>0</v>
      </c>
      <c r="FW232">
        <f>IF(ISNA(FX232),NA(),FW150)</f>
        <v>0</v>
      </c>
      <c r="FX232">
        <f>IF(OR(FX150="",AND(FX150=FX149,FX150=FX151)),NA(), FX150)</f>
        <v>0</v>
      </c>
      <c r="FY232">
        <f>IF(ISNA(FZ232),NA(),FY150)</f>
        <v>0</v>
      </c>
      <c r="FZ232">
        <f>IF(OR(FZ150="",AND(FZ150=FZ149,FZ150=FZ151)),NA(), FZ150)</f>
        <v>0</v>
      </c>
      <c r="GA232">
        <f>IF(ISNA(GB232),NA(),GA150)</f>
        <v>0</v>
      </c>
      <c r="GB232">
        <f>IF(OR(GB150="",AND(GB150=GB149,GB150=GB151)),NA(), GB150)</f>
        <v>0</v>
      </c>
      <c r="GC232">
        <f>IF(ISNA(GD232),NA(),GC150)</f>
        <v>0</v>
      </c>
      <c r="GD232">
        <f>IF(OR(GD150="",AND(GD150=GD149,GD150=GD151)),NA(), GD150)</f>
        <v>0</v>
      </c>
      <c r="GE232">
        <f>IF(ISNA(GF232),NA(),GE150)</f>
        <v>0</v>
      </c>
      <c r="GF232">
        <f>IF(OR(GF150="",AND(GF150=GF149,GF150=GF151)),NA(), GF150)</f>
        <v>0</v>
      </c>
      <c r="GG232">
        <f>IF(ISNA(GH232),NA(),GG150)</f>
        <v>0</v>
      </c>
      <c r="GH232">
        <f>IF(OR(GH150="",AND(GH150=GH149,GH150=GH151)),NA(), GH150)</f>
        <v>0</v>
      </c>
      <c r="GI232">
        <f>IF(ISNA(GJ232),NA(),GI150)</f>
        <v>0</v>
      </c>
      <c r="GJ232">
        <f>IF(OR(GJ150="",AND(GJ150=GJ149,GJ150=GJ151)),NA(), GJ150)</f>
        <v>0</v>
      </c>
      <c r="GK232">
        <f>IF(ISNA(GL232),NA(),GK150)</f>
        <v>0</v>
      </c>
      <c r="GL232">
        <f>IF(OR(GL150="",AND(GL150=GL149,GL150=GL151)),NA(), GL150)</f>
        <v>0</v>
      </c>
      <c r="GM232">
        <f>IF(ISNA(GN232),NA(),GM150)</f>
        <v>0</v>
      </c>
      <c r="GN232">
        <f>IF(OR(GN150="",AND(GN150=GN149,GN150=GN151)),NA(), GN150)</f>
        <v>0</v>
      </c>
      <c r="GO232">
        <f>IF(ISNA(GP232),NA(),GO150)</f>
        <v>0</v>
      </c>
      <c r="GP232">
        <f>IF(OR(GP150="",AND(GP150=GP149,GP150=GP151)),NA(), GP150)</f>
        <v>0</v>
      </c>
      <c r="GQ232">
        <f>IF(ISNA(GR232),NA(),GQ150)</f>
        <v>0</v>
      </c>
      <c r="GR232">
        <f>IF(OR(GR150="",AND(GR150=GR149,GR150=GR151)),NA(), GR150)</f>
        <v>0</v>
      </c>
      <c r="GS232">
        <f>IF(ISNA(GT232),NA(),GS150)</f>
        <v>0</v>
      </c>
      <c r="GT232">
        <f>IF(OR(GT150="",AND(GT150=GT149,GT150=GT151)),NA(), GT150)</f>
        <v>0</v>
      </c>
      <c r="GU232">
        <f>IF(ISNA(GV232),NA(),GU150)</f>
        <v>0</v>
      </c>
      <c r="GV232">
        <f>IF(OR(GV150="",AND(GV150=GV149,GV150=GV151)),NA(), GV150)</f>
        <v>0</v>
      </c>
      <c r="GW232">
        <f>IF(ISNA(GX232),NA(),GW150)</f>
        <v>0</v>
      </c>
      <c r="GX232">
        <f>IF(OR(GX150="",AND(GX150=GX149,GX150=GX151)),NA(), GX150)</f>
        <v>0</v>
      </c>
      <c r="GY232">
        <f>IF(ISNA(GZ232),NA(),GY150)</f>
        <v>0</v>
      </c>
      <c r="GZ232">
        <f>IF(OR(GZ150="",AND(GZ150=GZ149,GZ150=GZ151)),NA(), GZ150)</f>
        <v>0</v>
      </c>
      <c r="HA232">
        <f>IF(ISNA(HB232),NA(),HA150)</f>
        <v>0</v>
      </c>
      <c r="HB232">
        <f>IF(OR(HB150="",AND(HB150=HB149,HB150=HB151)),NA(), HB150)</f>
        <v>0</v>
      </c>
      <c r="HC232">
        <f>IF(ISNA(HD232),NA(),HC150)</f>
        <v>0</v>
      </c>
      <c r="HD232">
        <f>IF(OR(HD150="",AND(HD150=HD149,HD150=HD151)),NA(), HD150)</f>
        <v>0</v>
      </c>
      <c r="HE232">
        <f>IF(ISNA(HF232),NA(),HE150)</f>
        <v>0</v>
      </c>
      <c r="HF232">
        <f>IF(OR(HF150="",AND(HF150=HF149,HF150=HF151)),NA(), HF150)</f>
        <v>0</v>
      </c>
      <c r="HG232">
        <f>IF(ISNA(HH232),NA(),HG150)</f>
        <v>0</v>
      </c>
      <c r="HH232">
        <f>IF(OR(HH150="",AND(HH150=HH149,HH150=HH151)),NA(), HH150)</f>
        <v>0</v>
      </c>
      <c r="HI232">
        <f>IF(ISNA(HJ232),NA(),HI150)</f>
        <v>0</v>
      </c>
      <c r="HJ232">
        <f>IF(OR(HJ150="",AND(HJ150=HJ149,HJ150=HJ151)),NA(), HJ150)</f>
        <v>0</v>
      </c>
      <c r="HK232">
        <f>IF(ISNA(HL232),NA(),HK150)</f>
        <v>0</v>
      </c>
      <c r="HL232">
        <f>IF(OR(HL150="",AND(HL150=HL149,HL150=HL151)),NA(), HL150)</f>
        <v>0</v>
      </c>
      <c r="HM232">
        <f>IF(ISNA(HN232),NA(),HM150)</f>
        <v>0</v>
      </c>
      <c r="HN232">
        <f>IF(OR(HN150="",AND(HN150=HN149,HN150=HN151)),NA(), HN150)</f>
        <v>0</v>
      </c>
      <c r="HO232">
        <f>IF(ISNA(HP232),NA(),HO150)</f>
        <v>0</v>
      </c>
      <c r="HP232">
        <f>IF(OR(HP150="",AND(HP150=HP149,HP150=HP151)),NA(), HP150)</f>
        <v>0</v>
      </c>
      <c r="HQ232">
        <f>IF(ISNA(HR232),NA(),HQ150)</f>
        <v>0</v>
      </c>
      <c r="HR232">
        <f>IF(OR(HR150="",AND(HR150=HR149,HR150=HR151)),NA(), HR150)</f>
        <v>0</v>
      </c>
      <c r="HS232">
        <f>IF(ISNA(HT232),NA(),HS150)</f>
        <v>0</v>
      </c>
      <c r="HT232">
        <f>IF(OR(HT150="",AND(HT150=HT149,HT150=HT151)),NA(), HT150)</f>
        <v>0</v>
      </c>
      <c r="HU232">
        <f>IF(ISNA(HV232),NA(),HU150)</f>
        <v>0</v>
      </c>
      <c r="HV232">
        <f>IF(OR(HV150="",AND(HV150=HV149,HV150=HV151)),NA(), HV150)</f>
        <v>0</v>
      </c>
      <c r="HW232">
        <f>IF(ISNA(HX232),NA(),HW150)</f>
        <v>0</v>
      </c>
      <c r="HX232">
        <f>IF(OR(HX150="",AND(HX150=HX149,HX150=HX151)),NA(), HX150)</f>
        <v>0</v>
      </c>
      <c r="HY232">
        <f>IF(ISNA(HZ232),NA(),HY150)</f>
        <v>0</v>
      </c>
      <c r="HZ232">
        <f>IF(OR(HZ150="",AND(HZ150=HZ149,HZ150=HZ151)),NA(), HZ150)</f>
        <v>0</v>
      </c>
      <c r="IA232">
        <f>IF(ISNA(IB232),NA(),IA150)</f>
        <v>0</v>
      </c>
      <c r="IB232">
        <f>IF(OR(IB150="",AND(IB150=IB149,IB150=IB151)),NA(), IB150)</f>
        <v>0</v>
      </c>
      <c r="IC232">
        <f>IF(ISNA(ID232),NA(),IC150)</f>
        <v>0</v>
      </c>
      <c r="ID232">
        <f>IF(OR(ID150="",AND(ID150=ID149,ID150=ID151)),NA(), ID150)</f>
        <v>0</v>
      </c>
    </row>
    <row r="233" spans="5:238">
      <c r="E233">
        <f>IF(ISNA(F233),NA(),E151)</f>
        <v>0</v>
      </c>
      <c r="F233">
        <f>IF(OR(F151="",AND(F151=F150,F151=F152)),NA(), F151)</f>
        <v>0</v>
      </c>
      <c r="G233">
        <f>IF(ISNA(H233),NA(),G151)</f>
        <v>0</v>
      </c>
      <c r="H233">
        <f>IF(OR(H151="",AND(H151=H150,H151=H152)),NA(), H151)</f>
        <v>0</v>
      </c>
      <c r="I233">
        <f>IF(ISNA(J233),NA(),I151)</f>
        <v>0</v>
      </c>
      <c r="J233">
        <f>IF(OR(J151="",AND(J151=J150,J151=J152)),NA(), J151)</f>
        <v>0</v>
      </c>
      <c r="K233">
        <f>IF(ISNA(L233),NA(),K151)</f>
        <v>0</v>
      </c>
      <c r="L233">
        <f>IF(OR(L151="",AND(L151=L150,L151=L152)),NA(), L151)</f>
        <v>0</v>
      </c>
      <c r="M233">
        <f>IF(ISNA(N233),NA(),M151)</f>
        <v>0</v>
      </c>
      <c r="N233">
        <f>IF(OR(N151="",AND(N151=N150,N151=N152)),NA(), N151)</f>
        <v>0</v>
      </c>
      <c r="O233">
        <f>IF(ISNA(P233),NA(),O151)</f>
        <v>0</v>
      </c>
      <c r="P233">
        <f>IF(OR(P151="",AND(P151=P150,P151=P152)),NA(), P151)</f>
        <v>0</v>
      </c>
      <c r="Q233">
        <f>IF(ISNA(R233),NA(),Q151)</f>
        <v>0</v>
      </c>
      <c r="R233">
        <f>IF(OR(R151="",AND(R151=R150,R151=R152)),NA(), R151)</f>
        <v>0</v>
      </c>
      <c r="S233">
        <f>IF(ISNA(T233),NA(),S151)</f>
        <v>0</v>
      </c>
      <c r="T233">
        <f>IF(OR(T151="",AND(T151=T150,T151=T152)),NA(), T151)</f>
        <v>0</v>
      </c>
      <c r="U233">
        <f>IF(ISNA(V233),NA(),U151)</f>
        <v>0</v>
      </c>
      <c r="V233">
        <f>IF(OR(V151="",AND(V151=V150,V151=V152)),NA(), V151)</f>
        <v>0</v>
      </c>
      <c r="W233">
        <f>IF(ISNA(X233),NA(),W151)</f>
        <v>0</v>
      </c>
      <c r="X233">
        <f>IF(OR(X151="",AND(X151=X150,X151=X152)),NA(), X151)</f>
        <v>0</v>
      </c>
      <c r="Y233">
        <f>IF(ISNA(Z233),NA(),Y151)</f>
        <v>0</v>
      </c>
      <c r="Z233">
        <f>IF(OR(Z151="",AND(Z151=Z150,Z151=Z152)),NA(), Z151)</f>
        <v>0</v>
      </c>
      <c r="AA233">
        <f>IF(ISNA(AB233),NA(),AA151)</f>
        <v>0</v>
      </c>
      <c r="AB233">
        <f>IF(OR(AB151="",AND(AB151=AB150,AB151=AB152)),NA(), AB151)</f>
        <v>0</v>
      </c>
      <c r="AC233">
        <f>IF(ISNA(AD233),NA(),AC151)</f>
        <v>0</v>
      </c>
      <c r="AD233">
        <f>IF(OR(AD151="",AND(AD151=AD150,AD151=AD152)),NA(), AD151)</f>
        <v>0</v>
      </c>
      <c r="AE233">
        <f>IF(ISNA(AF233),NA(),AE151)</f>
        <v>0</v>
      </c>
      <c r="AF233">
        <f>IF(OR(AF151="",AND(AF151=AF150,AF151=AF152)),NA(), AF151)</f>
        <v>0</v>
      </c>
      <c r="AG233">
        <f>IF(ISNA(AH233),NA(),AG151)</f>
        <v>0</v>
      </c>
      <c r="AH233">
        <f>IF(OR(AH151="",AND(AH151=AH150,AH151=AH152)),NA(), AH151)</f>
        <v>0</v>
      </c>
      <c r="AI233">
        <f>IF(ISNA(AJ233),NA(),AI151)</f>
        <v>0</v>
      </c>
      <c r="AJ233">
        <f>IF(OR(AJ151="",AND(AJ151=AJ150,AJ151=AJ152)),NA(), AJ151)</f>
        <v>0</v>
      </c>
      <c r="AK233">
        <f>IF(ISNA(AL233),NA(),AK151)</f>
        <v>0</v>
      </c>
      <c r="AL233">
        <f>IF(OR(AL151="",AND(AL151=AL150,AL151=AL152)),NA(), AL151)</f>
        <v>0</v>
      </c>
      <c r="AM233">
        <f>IF(ISNA(AN233),NA(),AM151)</f>
        <v>0</v>
      </c>
      <c r="AN233">
        <f>IF(OR(AN151="",AND(AN151=AN150,AN151=AN152)),NA(), AN151)</f>
        <v>0</v>
      </c>
      <c r="AO233">
        <f>IF(ISNA(AP233),NA(),AO151)</f>
        <v>0</v>
      </c>
      <c r="AP233">
        <f>IF(OR(AP151="",AND(AP151=AP150,AP151=AP152)),NA(), AP151)</f>
        <v>0</v>
      </c>
      <c r="AQ233">
        <f>IF(ISNA(AR233),NA(),AQ151)</f>
        <v>0</v>
      </c>
      <c r="AR233">
        <f>IF(OR(AR151="",AND(AR151=AR150,AR151=AR152)),NA(), AR151)</f>
        <v>0</v>
      </c>
      <c r="AS233">
        <f>IF(ISNA(AT233),NA(),AS151)</f>
        <v>0</v>
      </c>
      <c r="AT233">
        <f>IF(OR(AT151="",AND(AT151=AT150,AT151=AT152)),NA(), AT151)</f>
        <v>0</v>
      </c>
      <c r="AU233">
        <f>IF(ISNA(AV233),NA(),AU151)</f>
        <v>0</v>
      </c>
      <c r="AV233">
        <f>IF(OR(AV151="",AND(AV151=AV150,AV151=AV152)),NA(), AV151)</f>
        <v>0</v>
      </c>
      <c r="AW233">
        <f>IF(ISNA(AX233),NA(),AW151)</f>
        <v>0</v>
      </c>
      <c r="AX233">
        <f>IF(OR(AX151="",AND(AX151=AX150,AX151=AX152)),NA(), AX151)</f>
        <v>0</v>
      </c>
      <c r="AY233">
        <f>IF(ISNA(AZ233),NA(),AY151)</f>
        <v>0</v>
      </c>
      <c r="AZ233">
        <f>IF(OR(AZ151="",AND(AZ151=AZ150,AZ151=AZ152)),NA(), AZ151)</f>
        <v>0</v>
      </c>
      <c r="BA233">
        <f>IF(ISNA(BB233),NA(),BA151)</f>
        <v>0</v>
      </c>
      <c r="BB233">
        <f>IF(OR(BB151="",AND(BB151=BB150,BB151=BB152)),NA(), BB151)</f>
        <v>0</v>
      </c>
      <c r="BC233">
        <f>IF(ISNA(BD233),NA(),BC151)</f>
        <v>0</v>
      </c>
      <c r="BD233">
        <f>IF(OR(BD151="",AND(BD151=BD150,BD151=BD152)),NA(), BD151)</f>
        <v>0</v>
      </c>
      <c r="BE233">
        <f>IF(ISNA(BF233),NA(),BE151)</f>
        <v>0</v>
      </c>
      <c r="BF233">
        <f>IF(OR(BF151="",AND(BF151=BF150,BF151=BF152)),NA(), BF151)</f>
        <v>0</v>
      </c>
      <c r="BG233">
        <f>IF(ISNA(BH233),NA(),BG151)</f>
        <v>0</v>
      </c>
      <c r="BH233">
        <f>IF(OR(BH151="",AND(BH151=BH150,BH151=BH152)),NA(), BH151)</f>
        <v>0</v>
      </c>
      <c r="BI233">
        <f>IF(ISNA(BJ233),NA(),BI151)</f>
        <v>0</v>
      </c>
      <c r="BJ233">
        <f>IF(OR(BJ151="",AND(BJ151=BJ150,BJ151=BJ152)),NA(), BJ151)</f>
        <v>0</v>
      </c>
      <c r="BK233">
        <f>IF(ISNA(BL233),NA(),BK151)</f>
        <v>0</v>
      </c>
      <c r="BL233">
        <f>IF(OR(BL151="",AND(BL151=BL150,BL151=BL152)),NA(), BL151)</f>
        <v>0</v>
      </c>
      <c r="BM233">
        <f>IF(ISNA(BN233),NA(),BM151)</f>
        <v>0</v>
      </c>
      <c r="BN233">
        <f>IF(OR(BN151="",AND(BN151=BN150,BN151=BN152)),NA(), BN151)</f>
        <v>0</v>
      </c>
      <c r="BO233">
        <f>IF(ISNA(BP233),NA(),BO151)</f>
        <v>0</v>
      </c>
      <c r="BP233">
        <f>IF(OR(BP151="",AND(BP151=BP150,BP151=BP152)),NA(), BP151)</f>
        <v>0</v>
      </c>
      <c r="BQ233">
        <f>IF(ISNA(BR233),NA(),BQ151)</f>
        <v>0</v>
      </c>
      <c r="BR233">
        <f>IF(OR(BR151="",AND(BR151=BR150,BR151=BR152)),NA(), BR151)</f>
        <v>0</v>
      </c>
      <c r="BS233">
        <f>IF(ISNA(BT233),NA(),BS151)</f>
        <v>0</v>
      </c>
      <c r="BT233">
        <f>IF(OR(BT151="",AND(BT151=BT150,BT151=BT152)),NA(), BT151)</f>
        <v>0</v>
      </c>
      <c r="BU233">
        <f>IF(ISNA(BV233),NA(),BU151)</f>
        <v>0</v>
      </c>
      <c r="BV233">
        <f>IF(OR(BV151="",AND(BV151=BV150,BV151=BV152)),NA(), BV151)</f>
        <v>0</v>
      </c>
      <c r="BW233">
        <f>IF(ISNA(BX233),NA(),BW151)</f>
        <v>0</v>
      </c>
      <c r="BX233">
        <f>IF(OR(BX151="",AND(BX151=BX150,BX151=BX152)),NA(), BX151)</f>
        <v>0</v>
      </c>
      <c r="BY233">
        <f>IF(ISNA(BZ233),NA(),BY151)</f>
        <v>0</v>
      </c>
      <c r="BZ233">
        <f>IF(OR(BZ151="",AND(BZ151=BZ150,BZ151=BZ152)),NA(), BZ151)</f>
        <v>0</v>
      </c>
      <c r="CA233">
        <f>IF(ISNA(CB233),NA(),CA151)</f>
        <v>0</v>
      </c>
      <c r="CB233">
        <f>IF(OR(CB151="",AND(CB151=CB150,CB151=CB152)),NA(), CB151)</f>
        <v>0</v>
      </c>
      <c r="CC233">
        <f>IF(ISNA(CD233),NA(),CC151)</f>
        <v>0</v>
      </c>
      <c r="CD233">
        <f>IF(OR(CD151="",AND(CD151=CD150,CD151=CD152)),NA(), CD151)</f>
        <v>0</v>
      </c>
      <c r="CE233">
        <f>IF(ISNA(CF233),NA(),CE151)</f>
        <v>0</v>
      </c>
      <c r="CF233">
        <f>IF(OR(CF151="",AND(CF151=CF150,CF151=CF152)),NA(), CF151)</f>
        <v>0</v>
      </c>
      <c r="CG233">
        <f>IF(ISNA(CH233),NA(),CG151)</f>
        <v>0</v>
      </c>
      <c r="CH233">
        <f>IF(OR(CH151="",AND(CH151=CH150,CH151=CH152)),NA(), CH151)</f>
        <v>0</v>
      </c>
      <c r="CI233">
        <f>IF(ISNA(CJ233),NA(),CI151)</f>
        <v>0</v>
      </c>
      <c r="CJ233">
        <f>IF(OR(CJ151="",AND(CJ151=CJ150,CJ151=CJ152)),NA(), CJ151)</f>
        <v>0</v>
      </c>
      <c r="CK233">
        <f>IF(ISNA(CL233),NA(),CK151)</f>
        <v>0</v>
      </c>
      <c r="CL233">
        <f>IF(OR(CL151="",AND(CL151=CL150,CL151=CL152)),NA(), CL151)</f>
        <v>0</v>
      </c>
      <c r="CM233">
        <f>IF(ISNA(CN233),NA(),CM151)</f>
        <v>0</v>
      </c>
      <c r="CN233">
        <f>IF(OR(CN151="",AND(CN151=CN150,CN151=CN152)),NA(), CN151)</f>
        <v>0</v>
      </c>
      <c r="CO233">
        <f>IF(ISNA(CP233),NA(),CO151)</f>
        <v>0</v>
      </c>
      <c r="CP233">
        <f>IF(OR(CP151="",AND(CP151=CP150,CP151=CP152)),NA(), CP151)</f>
        <v>0</v>
      </c>
      <c r="CQ233">
        <f>IF(ISNA(CR233),NA(),CQ151)</f>
        <v>0</v>
      </c>
      <c r="CR233">
        <f>IF(OR(CR151="",AND(CR151=CR150,CR151=CR152)),NA(), CR151)</f>
        <v>0</v>
      </c>
      <c r="CS233">
        <f>IF(ISNA(CT233),NA(),CS151)</f>
        <v>0</v>
      </c>
      <c r="CT233">
        <f>IF(OR(CT151="",AND(CT151=CT150,CT151=CT152)),NA(), CT151)</f>
        <v>0</v>
      </c>
      <c r="CU233">
        <f>IF(ISNA(CV233),NA(),CU151)</f>
        <v>0</v>
      </c>
      <c r="CV233">
        <f>IF(OR(CV151="",AND(CV151=CV150,CV151=CV152)),NA(), CV151)</f>
        <v>0</v>
      </c>
      <c r="CW233">
        <f>IF(ISNA(CX233),NA(),CW151)</f>
        <v>0</v>
      </c>
      <c r="CX233">
        <f>IF(OR(CX151="",AND(CX151=CX150,CX151=CX152)),NA(), CX151)</f>
        <v>0</v>
      </c>
      <c r="CY233">
        <f>IF(ISNA(CZ233),NA(),CY151)</f>
        <v>0</v>
      </c>
      <c r="CZ233">
        <f>IF(OR(CZ151="",AND(CZ151=CZ150,CZ151=CZ152)),NA(), CZ151)</f>
        <v>0</v>
      </c>
      <c r="DA233">
        <f>IF(ISNA(DB233),NA(),DA151)</f>
        <v>0</v>
      </c>
      <c r="DB233">
        <f>IF(OR(DB151="",AND(DB151=DB150,DB151=DB152)),NA(), DB151)</f>
        <v>0</v>
      </c>
      <c r="DC233">
        <f>IF(ISNA(DD233),NA(),DC151)</f>
        <v>0</v>
      </c>
      <c r="DD233">
        <f>IF(OR(DD151="",AND(DD151=DD150,DD151=DD152)),NA(), DD151)</f>
        <v>0</v>
      </c>
      <c r="DE233">
        <f>IF(ISNA(DF233),NA(),DE151)</f>
        <v>0</v>
      </c>
      <c r="DF233">
        <f>IF(OR(DF151="",AND(DF151=DF150,DF151=DF152)),NA(), DF151)</f>
        <v>0</v>
      </c>
      <c r="DG233">
        <f>IF(ISNA(DH233),NA(),DG151)</f>
        <v>0</v>
      </c>
      <c r="DH233">
        <f>IF(OR(DH151="",AND(DH151=DH150,DH151=DH152)),NA(), DH151)</f>
        <v>0</v>
      </c>
      <c r="DI233">
        <f>IF(ISNA(DJ233),NA(),DI151)</f>
        <v>0</v>
      </c>
      <c r="DJ233">
        <f>IF(OR(DJ151="",AND(DJ151=DJ150,DJ151=DJ152)),NA(), DJ151)</f>
        <v>0</v>
      </c>
      <c r="DK233">
        <f>IF(ISNA(DL233),NA(),DK151)</f>
        <v>0</v>
      </c>
      <c r="DL233">
        <f>IF(OR(DL151="",AND(DL151=DL150,DL151=DL152)),NA(), DL151)</f>
        <v>0</v>
      </c>
      <c r="DM233">
        <f>IF(ISNA(DN233),NA(),DM151)</f>
        <v>0</v>
      </c>
      <c r="DN233">
        <f>IF(OR(DN151="",AND(DN151=DN150,DN151=DN152)),NA(), DN151)</f>
        <v>0</v>
      </c>
      <c r="DO233">
        <f>IF(ISNA(DP233),NA(),DO151)</f>
        <v>0</v>
      </c>
      <c r="DP233">
        <f>IF(OR(DP151="",AND(DP151=DP150,DP151=DP152)),NA(), DP151)</f>
        <v>0</v>
      </c>
      <c r="DS233">
        <f>IF(ISNA(DT233),NA(),DS151)</f>
        <v>0</v>
      </c>
      <c r="DT233">
        <f>IF(OR(DT151="",AND(DT151=DT150,DT151=DT152)),NA(), DT151)</f>
        <v>0</v>
      </c>
      <c r="DU233">
        <f>IF(ISNA(DV233),NA(),DU151)</f>
        <v>0</v>
      </c>
      <c r="DV233">
        <f>IF(OR(DV151="",AND(DV151=DV150,DV151=DV152)),NA(), DV151)</f>
        <v>0</v>
      </c>
      <c r="DW233">
        <f>IF(ISNA(DX233),NA(),DW151)</f>
        <v>0</v>
      </c>
      <c r="DX233">
        <f>IF(OR(DX151="",AND(DX151=DX150,DX151=DX152)),NA(), DX151)</f>
        <v>0</v>
      </c>
      <c r="DY233">
        <f>IF(ISNA(DZ233),NA(),DY151)</f>
        <v>0</v>
      </c>
      <c r="DZ233">
        <f>IF(OR(DZ151="",AND(DZ151=DZ150,DZ151=DZ152)),NA(), DZ151)</f>
        <v>0</v>
      </c>
      <c r="EA233">
        <f>IF(ISNA(EB233),NA(),EA151)</f>
        <v>0</v>
      </c>
      <c r="EB233">
        <f>IF(OR(EB151="",AND(EB151=EB150,EB151=EB152)),NA(), EB151)</f>
        <v>0</v>
      </c>
      <c r="EC233">
        <f>IF(ISNA(ED233),NA(),EC151)</f>
        <v>0</v>
      </c>
      <c r="ED233">
        <f>IF(OR(ED151="",AND(ED151=ED150,ED151=ED152)),NA(), ED151)</f>
        <v>0</v>
      </c>
      <c r="EE233">
        <f>IF(ISNA(EF233),NA(),EE151)</f>
        <v>0</v>
      </c>
      <c r="EF233">
        <f>IF(OR(EF151="",AND(EF151=EF150,EF151=EF152)),NA(), EF151)</f>
        <v>0</v>
      </c>
      <c r="EG233">
        <f>IF(ISNA(EH233),NA(),EG151)</f>
        <v>0</v>
      </c>
      <c r="EH233">
        <f>IF(OR(EH151="",AND(EH151=EH150,EH151=EH152)),NA(), EH151)</f>
        <v>0</v>
      </c>
      <c r="EI233">
        <f>IF(ISNA(EJ233),NA(),EI151)</f>
        <v>0</v>
      </c>
      <c r="EJ233">
        <f>IF(OR(EJ151="",AND(EJ151=EJ150,EJ151=EJ152)),NA(), EJ151)</f>
        <v>0</v>
      </c>
      <c r="EK233">
        <f>IF(ISNA(EL233),NA(),EK151)</f>
        <v>0</v>
      </c>
      <c r="EL233">
        <f>IF(OR(EL151="",AND(EL151=EL150,EL151=EL152)),NA(), EL151)</f>
        <v>0</v>
      </c>
      <c r="EM233">
        <f>IF(ISNA(EN233),NA(),EM151)</f>
        <v>0</v>
      </c>
      <c r="EN233">
        <f>IF(OR(EN151="",AND(EN151=EN150,EN151=EN152)),NA(), EN151)</f>
        <v>0</v>
      </c>
      <c r="EO233">
        <f>IF(ISNA(EP233),NA(),EO151)</f>
        <v>0</v>
      </c>
      <c r="EP233">
        <f>IF(OR(EP151="",AND(EP151=EP150,EP151=EP152)),NA(), EP151)</f>
        <v>0</v>
      </c>
      <c r="EQ233">
        <f>IF(ISNA(ER233),NA(),EQ151)</f>
        <v>0</v>
      </c>
      <c r="ER233">
        <f>IF(OR(ER151="",AND(ER151=ER150,ER151=ER152)),NA(), ER151)</f>
        <v>0</v>
      </c>
      <c r="ES233">
        <f>IF(ISNA(ET233),NA(),ES151)</f>
        <v>0</v>
      </c>
      <c r="ET233">
        <f>IF(OR(ET151="",AND(ET151=ET150,ET151=ET152)),NA(), ET151)</f>
        <v>0</v>
      </c>
      <c r="EU233">
        <f>IF(ISNA(EV233),NA(),EU151)</f>
        <v>0</v>
      </c>
      <c r="EV233">
        <f>IF(OR(EV151="",AND(EV151=EV150,EV151=EV152)),NA(), EV151)</f>
        <v>0</v>
      </c>
      <c r="EW233">
        <f>IF(ISNA(EX233),NA(),EW151)</f>
        <v>0</v>
      </c>
      <c r="EX233">
        <f>IF(OR(EX151="",AND(EX151=EX150,EX151=EX152)),NA(), EX151)</f>
        <v>0</v>
      </c>
      <c r="EY233">
        <f>IF(ISNA(EZ233),NA(),EY151)</f>
        <v>0</v>
      </c>
      <c r="EZ233">
        <f>IF(OR(EZ151="",AND(EZ151=EZ150,EZ151=EZ152)),NA(), EZ151)</f>
        <v>0</v>
      </c>
      <c r="FA233">
        <f>IF(ISNA(FB233),NA(),FA151)</f>
        <v>0</v>
      </c>
      <c r="FB233">
        <f>IF(OR(FB151="",AND(FB151=FB150,FB151=FB152)),NA(), FB151)</f>
        <v>0</v>
      </c>
      <c r="FC233">
        <f>IF(ISNA(FD233),NA(),FC151)</f>
        <v>0</v>
      </c>
      <c r="FD233">
        <f>IF(OR(FD151="",AND(FD151=FD150,FD151=FD152)),NA(), FD151)</f>
        <v>0</v>
      </c>
      <c r="FE233">
        <f>IF(ISNA(FF233),NA(),FE151)</f>
        <v>0</v>
      </c>
      <c r="FF233">
        <f>IF(OR(FF151="",AND(FF151=FF150,FF151=FF152)),NA(), FF151)</f>
        <v>0</v>
      </c>
      <c r="FG233">
        <f>IF(ISNA(FH233),NA(),FG151)</f>
        <v>0</v>
      </c>
      <c r="FH233">
        <f>IF(OR(FH151="",AND(FH151=FH150,FH151=FH152)),NA(), FH151)</f>
        <v>0</v>
      </c>
      <c r="FI233">
        <f>IF(ISNA(FJ233),NA(),FI151)</f>
        <v>0</v>
      </c>
      <c r="FJ233">
        <f>IF(OR(FJ151="",AND(FJ151=FJ150,FJ151=FJ152)),NA(), FJ151)</f>
        <v>0</v>
      </c>
      <c r="FK233">
        <f>IF(ISNA(FL233),NA(),FK151)</f>
        <v>0</v>
      </c>
      <c r="FL233">
        <f>IF(OR(FL151="",AND(FL151=FL150,FL151=FL152)),NA(), FL151)</f>
        <v>0</v>
      </c>
      <c r="FM233">
        <f>IF(ISNA(FN233),NA(),FM151)</f>
        <v>0</v>
      </c>
      <c r="FN233">
        <f>IF(OR(FN151="",AND(FN151=FN150,FN151=FN152)),NA(), FN151)</f>
        <v>0</v>
      </c>
      <c r="FO233">
        <f>IF(ISNA(FP233),NA(),FO151)</f>
        <v>0</v>
      </c>
      <c r="FP233">
        <f>IF(OR(FP151="",AND(FP151=FP150,FP151=FP152)),NA(), FP151)</f>
        <v>0</v>
      </c>
      <c r="FQ233">
        <f>IF(ISNA(FR233),NA(),FQ151)</f>
        <v>0</v>
      </c>
      <c r="FR233">
        <f>IF(OR(FR151="",AND(FR151=FR150,FR151=FR152)),NA(), FR151)</f>
        <v>0</v>
      </c>
      <c r="FS233">
        <f>IF(ISNA(FT233),NA(),FS151)</f>
        <v>0</v>
      </c>
      <c r="FT233">
        <f>IF(OR(FT151="",AND(FT151=FT150,FT151=FT152)),NA(), FT151)</f>
        <v>0</v>
      </c>
      <c r="FU233">
        <f>IF(ISNA(FV233),NA(),FU151)</f>
        <v>0</v>
      </c>
      <c r="FV233">
        <f>IF(OR(FV151="",AND(FV151=FV150,FV151=FV152)),NA(), FV151)</f>
        <v>0</v>
      </c>
      <c r="FW233">
        <f>IF(ISNA(FX233),NA(),FW151)</f>
        <v>0</v>
      </c>
      <c r="FX233">
        <f>IF(OR(FX151="",AND(FX151=FX150,FX151=FX152)),NA(), FX151)</f>
        <v>0</v>
      </c>
      <c r="FY233">
        <f>IF(ISNA(FZ233),NA(),FY151)</f>
        <v>0</v>
      </c>
      <c r="FZ233">
        <f>IF(OR(FZ151="",AND(FZ151=FZ150,FZ151=FZ152)),NA(), FZ151)</f>
        <v>0</v>
      </c>
      <c r="GA233">
        <f>IF(ISNA(GB233),NA(),GA151)</f>
        <v>0</v>
      </c>
      <c r="GB233">
        <f>IF(OR(GB151="",AND(GB151=GB150,GB151=GB152)),NA(), GB151)</f>
        <v>0</v>
      </c>
      <c r="GC233">
        <f>IF(ISNA(GD233),NA(),GC151)</f>
        <v>0</v>
      </c>
      <c r="GD233">
        <f>IF(OR(GD151="",AND(GD151=GD150,GD151=GD152)),NA(), GD151)</f>
        <v>0</v>
      </c>
      <c r="GE233">
        <f>IF(ISNA(GF233),NA(),GE151)</f>
        <v>0</v>
      </c>
      <c r="GF233">
        <f>IF(OR(GF151="",AND(GF151=GF150,GF151=GF152)),NA(), GF151)</f>
        <v>0</v>
      </c>
      <c r="GG233">
        <f>IF(ISNA(GH233),NA(),GG151)</f>
        <v>0</v>
      </c>
      <c r="GH233">
        <f>IF(OR(GH151="",AND(GH151=GH150,GH151=GH152)),NA(), GH151)</f>
        <v>0</v>
      </c>
      <c r="GI233">
        <f>IF(ISNA(GJ233),NA(),GI151)</f>
        <v>0</v>
      </c>
      <c r="GJ233">
        <f>IF(OR(GJ151="",AND(GJ151=GJ150,GJ151=GJ152)),NA(), GJ151)</f>
        <v>0</v>
      </c>
      <c r="GK233">
        <f>IF(ISNA(GL233),NA(),GK151)</f>
        <v>0</v>
      </c>
      <c r="GL233">
        <f>IF(OR(GL151="",AND(GL151=GL150,GL151=GL152)),NA(), GL151)</f>
        <v>0</v>
      </c>
      <c r="GM233">
        <f>IF(ISNA(GN233),NA(),GM151)</f>
        <v>0</v>
      </c>
      <c r="GN233">
        <f>IF(OR(GN151="",AND(GN151=GN150,GN151=GN152)),NA(), GN151)</f>
        <v>0</v>
      </c>
      <c r="GO233">
        <f>IF(ISNA(GP233),NA(),GO151)</f>
        <v>0</v>
      </c>
      <c r="GP233">
        <f>IF(OR(GP151="",AND(GP151=GP150,GP151=GP152)),NA(), GP151)</f>
        <v>0</v>
      </c>
      <c r="GQ233">
        <f>IF(ISNA(GR233),NA(),GQ151)</f>
        <v>0</v>
      </c>
      <c r="GR233">
        <f>IF(OR(GR151="",AND(GR151=GR150,GR151=GR152)),NA(), GR151)</f>
        <v>0</v>
      </c>
      <c r="GS233">
        <f>IF(ISNA(GT233),NA(),GS151)</f>
        <v>0</v>
      </c>
      <c r="GT233">
        <f>IF(OR(GT151="",AND(GT151=GT150,GT151=GT152)),NA(), GT151)</f>
        <v>0</v>
      </c>
      <c r="GU233">
        <f>IF(ISNA(GV233),NA(),GU151)</f>
        <v>0</v>
      </c>
      <c r="GV233">
        <f>IF(OR(GV151="",AND(GV151=GV150,GV151=GV152)),NA(), GV151)</f>
        <v>0</v>
      </c>
      <c r="GW233">
        <f>IF(ISNA(GX233),NA(),GW151)</f>
        <v>0</v>
      </c>
      <c r="GX233">
        <f>IF(OR(GX151="",AND(GX151=GX150,GX151=GX152)),NA(), GX151)</f>
        <v>0</v>
      </c>
      <c r="GY233">
        <f>IF(ISNA(GZ233),NA(),GY151)</f>
        <v>0</v>
      </c>
      <c r="GZ233">
        <f>IF(OR(GZ151="",AND(GZ151=GZ150,GZ151=GZ152)),NA(), GZ151)</f>
        <v>0</v>
      </c>
      <c r="HA233">
        <f>IF(ISNA(HB233),NA(),HA151)</f>
        <v>0</v>
      </c>
      <c r="HB233">
        <f>IF(OR(HB151="",AND(HB151=HB150,HB151=HB152)),NA(), HB151)</f>
        <v>0</v>
      </c>
      <c r="HC233">
        <f>IF(ISNA(HD233),NA(),HC151)</f>
        <v>0</v>
      </c>
      <c r="HD233">
        <f>IF(OR(HD151="",AND(HD151=HD150,HD151=HD152)),NA(), HD151)</f>
        <v>0</v>
      </c>
      <c r="HE233">
        <f>IF(ISNA(HF233),NA(),HE151)</f>
        <v>0</v>
      </c>
      <c r="HF233">
        <f>IF(OR(HF151="",AND(HF151=HF150,HF151=HF152)),NA(), HF151)</f>
        <v>0</v>
      </c>
      <c r="HG233">
        <f>IF(ISNA(HH233),NA(),HG151)</f>
        <v>0</v>
      </c>
      <c r="HH233">
        <f>IF(OR(HH151="",AND(HH151=HH150,HH151=HH152)),NA(), HH151)</f>
        <v>0</v>
      </c>
      <c r="HI233">
        <f>IF(ISNA(HJ233),NA(),HI151)</f>
        <v>0</v>
      </c>
      <c r="HJ233">
        <f>IF(OR(HJ151="",AND(HJ151=HJ150,HJ151=HJ152)),NA(), HJ151)</f>
        <v>0</v>
      </c>
      <c r="HK233">
        <f>IF(ISNA(HL233),NA(),HK151)</f>
        <v>0</v>
      </c>
      <c r="HL233">
        <f>IF(OR(HL151="",AND(HL151=HL150,HL151=HL152)),NA(), HL151)</f>
        <v>0</v>
      </c>
      <c r="HM233">
        <f>IF(ISNA(HN233),NA(),HM151)</f>
        <v>0</v>
      </c>
      <c r="HN233">
        <f>IF(OR(HN151="",AND(HN151=HN150,HN151=HN152)),NA(), HN151)</f>
        <v>0</v>
      </c>
      <c r="HO233">
        <f>IF(ISNA(HP233),NA(),HO151)</f>
        <v>0</v>
      </c>
      <c r="HP233">
        <f>IF(OR(HP151="",AND(HP151=HP150,HP151=HP152)),NA(), HP151)</f>
        <v>0</v>
      </c>
      <c r="HQ233">
        <f>IF(ISNA(HR233),NA(),HQ151)</f>
        <v>0</v>
      </c>
      <c r="HR233">
        <f>IF(OR(HR151="",AND(HR151=HR150,HR151=HR152)),NA(), HR151)</f>
        <v>0</v>
      </c>
      <c r="HS233">
        <f>IF(ISNA(HT233),NA(),HS151)</f>
        <v>0</v>
      </c>
      <c r="HT233">
        <f>IF(OR(HT151="",AND(HT151=HT150,HT151=HT152)),NA(), HT151)</f>
        <v>0</v>
      </c>
      <c r="HU233">
        <f>IF(ISNA(HV233),NA(),HU151)</f>
        <v>0</v>
      </c>
      <c r="HV233">
        <f>IF(OR(HV151="",AND(HV151=HV150,HV151=HV152)),NA(), HV151)</f>
        <v>0</v>
      </c>
      <c r="HW233">
        <f>IF(ISNA(HX233),NA(),HW151)</f>
        <v>0</v>
      </c>
      <c r="HX233">
        <f>IF(OR(HX151="",AND(HX151=HX150,HX151=HX152)),NA(), HX151)</f>
        <v>0</v>
      </c>
      <c r="HY233">
        <f>IF(ISNA(HZ233),NA(),HY151)</f>
        <v>0</v>
      </c>
      <c r="HZ233">
        <f>IF(OR(HZ151="",AND(HZ151=HZ150,HZ151=HZ152)),NA(), HZ151)</f>
        <v>0</v>
      </c>
      <c r="IA233">
        <f>IF(ISNA(IB233),NA(),IA151)</f>
        <v>0</v>
      </c>
      <c r="IB233">
        <f>IF(OR(IB151="",AND(IB151=IB150,IB151=IB152)),NA(), IB151)</f>
        <v>0</v>
      </c>
      <c r="IC233">
        <f>IF(ISNA(ID233),NA(),IC151)</f>
        <v>0</v>
      </c>
      <c r="ID233">
        <f>IF(OR(ID151="",AND(ID151=ID150,ID151=ID152)),NA(), ID151)</f>
        <v>0</v>
      </c>
    </row>
    <row r="234" spans="5:238">
      <c r="E234">
        <f>IF(ISNA(F234),NA(),E152)</f>
        <v>0</v>
      </c>
      <c r="F234">
        <f>IF(OR(F152="",AND(F152=F151,F152=F153)),NA(), F152)</f>
        <v>0</v>
      </c>
      <c r="G234">
        <f>IF(ISNA(H234),NA(),G152)</f>
        <v>0</v>
      </c>
      <c r="H234">
        <f>IF(OR(H152="",AND(H152=H151,H152=H153)),NA(), H152)</f>
        <v>0</v>
      </c>
      <c r="I234">
        <f>IF(ISNA(J234),NA(),I152)</f>
        <v>0</v>
      </c>
      <c r="J234">
        <f>IF(OR(J152="",AND(J152=J151,J152=J153)),NA(), J152)</f>
        <v>0</v>
      </c>
      <c r="K234">
        <f>IF(ISNA(L234),NA(),K152)</f>
        <v>0</v>
      </c>
      <c r="L234">
        <f>IF(OR(L152="",AND(L152=L151,L152=L153)),NA(), L152)</f>
        <v>0</v>
      </c>
      <c r="M234">
        <f>IF(ISNA(N234),NA(),M152)</f>
        <v>0</v>
      </c>
      <c r="N234">
        <f>IF(OR(N152="",AND(N152=N151,N152=N153)),NA(), N152)</f>
        <v>0</v>
      </c>
      <c r="O234">
        <f>IF(ISNA(P234),NA(),O152)</f>
        <v>0</v>
      </c>
      <c r="P234">
        <f>IF(OR(P152="",AND(P152=P151,P152=P153)),NA(), P152)</f>
        <v>0</v>
      </c>
      <c r="Q234">
        <f>IF(ISNA(R234),NA(),Q152)</f>
        <v>0</v>
      </c>
      <c r="R234">
        <f>IF(OR(R152="",AND(R152=R151,R152=R153)),NA(), R152)</f>
        <v>0</v>
      </c>
      <c r="S234">
        <f>IF(ISNA(T234),NA(),S152)</f>
        <v>0</v>
      </c>
      <c r="T234">
        <f>IF(OR(T152="",AND(T152=T151,T152=T153)),NA(), T152)</f>
        <v>0</v>
      </c>
      <c r="U234">
        <f>IF(ISNA(V234),NA(),U152)</f>
        <v>0</v>
      </c>
      <c r="V234">
        <f>IF(OR(V152="",AND(V152=V151,V152=V153)),NA(), V152)</f>
        <v>0</v>
      </c>
      <c r="W234">
        <f>IF(ISNA(X234),NA(),W152)</f>
        <v>0</v>
      </c>
      <c r="X234">
        <f>IF(OR(X152="",AND(X152=X151,X152=X153)),NA(), X152)</f>
        <v>0</v>
      </c>
      <c r="Y234">
        <f>IF(ISNA(Z234),NA(),Y152)</f>
        <v>0</v>
      </c>
      <c r="Z234">
        <f>IF(OR(Z152="",AND(Z152=Z151,Z152=Z153)),NA(), Z152)</f>
        <v>0</v>
      </c>
      <c r="AA234">
        <f>IF(ISNA(AB234),NA(),AA152)</f>
        <v>0</v>
      </c>
      <c r="AB234">
        <f>IF(OR(AB152="",AND(AB152=AB151,AB152=AB153)),NA(), AB152)</f>
        <v>0</v>
      </c>
      <c r="AC234">
        <f>IF(ISNA(AD234),NA(),AC152)</f>
        <v>0</v>
      </c>
      <c r="AD234">
        <f>IF(OR(AD152="",AND(AD152=AD151,AD152=AD153)),NA(), AD152)</f>
        <v>0</v>
      </c>
      <c r="AE234">
        <f>IF(ISNA(AF234),NA(),AE152)</f>
        <v>0</v>
      </c>
      <c r="AF234">
        <f>IF(OR(AF152="",AND(AF152=AF151,AF152=AF153)),NA(), AF152)</f>
        <v>0</v>
      </c>
      <c r="AG234">
        <f>IF(ISNA(AH234),NA(),AG152)</f>
        <v>0</v>
      </c>
      <c r="AH234">
        <f>IF(OR(AH152="",AND(AH152=AH151,AH152=AH153)),NA(), AH152)</f>
        <v>0</v>
      </c>
      <c r="AI234">
        <f>IF(ISNA(AJ234),NA(),AI152)</f>
        <v>0</v>
      </c>
      <c r="AJ234">
        <f>IF(OR(AJ152="",AND(AJ152=AJ151,AJ152=AJ153)),NA(), AJ152)</f>
        <v>0</v>
      </c>
      <c r="AK234">
        <f>IF(ISNA(AL234),NA(),AK152)</f>
        <v>0</v>
      </c>
      <c r="AL234">
        <f>IF(OR(AL152="",AND(AL152=AL151,AL152=AL153)),NA(), AL152)</f>
        <v>0</v>
      </c>
      <c r="AM234">
        <f>IF(ISNA(AN234),NA(),AM152)</f>
        <v>0</v>
      </c>
      <c r="AN234">
        <f>IF(OR(AN152="",AND(AN152=AN151,AN152=AN153)),NA(), AN152)</f>
        <v>0</v>
      </c>
      <c r="AO234">
        <f>IF(ISNA(AP234),NA(),AO152)</f>
        <v>0</v>
      </c>
      <c r="AP234">
        <f>IF(OR(AP152="",AND(AP152=AP151,AP152=AP153)),NA(), AP152)</f>
        <v>0</v>
      </c>
      <c r="AQ234">
        <f>IF(ISNA(AR234),NA(),AQ152)</f>
        <v>0</v>
      </c>
      <c r="AR234">
        <f>IF(OR(AR152="",AND(AR152=AR151,AR152=AR153)),NA(), AR152)</f>
        <v>0</v>
      </c>
      <c r="AS234">
        <f>IF(ISNA(AT234),NA(),AS152)</f>
        <v>0</v>
      </c>
      <c r="AT234">
        <f>IF(OR(AT152="",AND(AT152=AT151,AT152=AT153)),NA(), AT152)</f>
        <v>0</v>
      </c>
      <c r="AU234">
        <f>IF(ISNA(AV234),NA(),AU152)</f>
        <v>0</v>
      </c>
      <c r="AV234">
        <f>IF(OR(AV152="",AND(AV152=AV151,AV152=AV153)),NA(), AV152)</f>
        <v>0</v>
      </c>
      <c r="AW234">
        <f>IF(ISNA(AX234),NA(),AW152)</f>
        <v>0</v>
      </c>
      <c r="AX234">
        <f>IF(OR(AX152="",AND(AX152=AX151,AX152=AX153)),NA(), AX152)</f>
        <v>0</v>
      </c>
      <c r="AY234">
        <f>IF(ISNA(AZ234),NA(),AY152)</f>
        <v>0</v>
      </c>
      <c r="AZ234">
        <f>IF(OR(AZ152="",AND(AZ152=AZ151,AZ152=AZ153)),NA(), AZ152)</f>
        <v>0</v>
      </c>
      <c r="BA234">
        <f>IF(ISNA(BB234),NA(),BA152)</f>
        <v>0</v>
      </c>
      <c r="BB234">
        <f>IF(OR(BB152="",AND(BB152=BB151,BB152=BB153)),NA(), BB152)</f>
        <v>0</v>
      </c>
      <c r="BC234">
        <f>IF(ISNA(BD234),NA(),BC152)</f>
        <v>0</v>
      </c>
      <c r="BD234">
        <f>IF(OR(BD152="",AND(BD152=BD151,BD152=BD153)),NA(), BD152)</f>
        <v>0</v>
      </c>
      <c r="BE234">
        <f>IF(ISNA(BF234),NA(),BE152)</f>
        <v>0</v>
      </c>
      <c r="BF234">
        <f>IF(OR(BF152="",AND(BF152=BF151,BF152=BF153)),NA(), BF152)</f>
        <v>0</v>
      </c>
      <c r="BG234">
        <f>IF(ISNA(BH234),NA(),BG152)</f>
        <v>0</v>
      </c>
      <c r="BH234">
        <f>IF(OR(BH152="",AND(BH152=BH151,BH152=BH153)),NA(), BH152)</f>
        <v>0</v>
      </c>
      <c r="BI234">
        <f>IF(ISNA(BJ234),NA(),BI152)</f>
        <v>0</v>
      </c>
      <c r="BJ234">
        <f>IF(OR(BJ152="",AND(BJ152=BJ151,BJ152=BJ153)),NA(), BJ152)</f>
        <v>0</v>
      </c>
      <c r="BK234">
        <f>IF(ISNA(BL234),NA(),BK152)</f>
        <v>0</v>
      </c>
      <c r="BL234">
        <f>IF(OR(BL152="",AND(BL152=BL151,BL152=BL153)),NA(), BL152)</f>
        <v>0</v>
      </c>
      <c r="BM234">
        <f>IF(ISNA(BN234),NA(),BM152)</f>
        <v>0</v>
      </c>
      <c r="BN234">
        <f>IF(OR(BN152="",AND(BN152=BN151,BN152=BN153)),NA(), BN152)</f>
        <v>0</v>
      </c>
      <c r="BO234">
        <f>IF(ISNA(BP234),NA(),BO152)</f>
        <v>0</v>
      </c>
      <c r="BP234">
        <f>IF(OR(BP152="",AND(BP152=BP151,BP152=BP153)),NA(), BP152)</f>
        <v>0</v>
      </c>
      <c r="BQ234">
        <f>IF(ISNA(BR234),NA(),BQ152)</f>
        <v>0</v>
      </c>
      <c r="BR234">
        <f>IF(OR(BR152="",AND(BR152=BR151,BR152=BR153)),NA(), BR152)</f>
        <v>0</v>
      </c>
      <c r="BS234">
        <f>IF(ISNA(BT234),NA(),BS152)</f>
        <v>0</v>
      </c>
      <c r="BT234">
        <f>IF(OR(BT152="",AND(BT152=BT151,BT152=BT153)),NA(), BT152)</f>
        <v>0</v>
      </c>
      <c r="BU234">
        <f>IF(ISNA(BV234),NA(),BU152)</f>
        <v>0</v>
      </c>
      <c r="BV234">
        <f>IF(OR(BV152="",AND(BV152=BV151,BV152=BV153)),NA(), BV152)</f>
        <v>0</v>
      </c>
      <c r="BW234">
        <f>IF(ISNA(BX234),NA(),BW152)</f>
        <v>0</v>
      </c>
      <c r="BX234">
        <f>IF(OR(BX152="",AND(BX152=BX151,BX152=BX153)),NA(), BX152)</f>
        <v>0</v>
      </c>
      <c r="BY234">
        <f>IF(ISNA(BZ234),NA(),BY152)</f>
        <v>0</v>
      </c>
      <c r="BZ234">
        <f>IF(OR(BZ152="",AND(BZ152=BZ151,BZ152=BZ153)),NA(), BZ152)</f>
        <v>0</v>
      </c>
      <c r="CA234">
        <f>IF(ISNA(CB234),NA(),CA152)</f>
        <v>0</v>
      </c>
      <c r="CB234">
        <f>IF(OR(CB152="",AND(CB152=CB151,CB152=CB153)),NA(), CB152)</f>
        <v>0</v>
      </c>
      <c r="CC234">
        <f>IF(ISNA(CD234),NA(),CC152)</f>
        <v>0</v>
      </c>
      <c r="CD234">
        <f>IF(OR(CD152="",AND(CD152=CD151,CD152=CD153)),NA(), CD152)</f>
        <v>0</v>
      </c>
      <c r="CE234">
        <f>IF(ISNA(CF234),NA(),CE152)</f>
        <v>0</v>
      </c>
      <c r="CF234">
        <f>IF(OR(CF152="",AND(CF152=CF151,CF152=CF153)),NA(), CF152)</f>
        <v>0</v>
      </c>
      <c r="CG234">
        <f>IF(ISNA(CH234),NA(),CG152)</f>
        <v>0</v>
      </c>
      <c r="CH234">
        <f>IF(OR(CH152="",AND(CH152=CH151,CH152=CH153)),NA(), CH152)</f>
        <v>0</v>
      </c>
      <c r="CI234">
        <f>IF(ISNA(CJ234),NA(),CI152)</f>
        <v>0</v>
      </c>
      <c r="CJ234">
        <f>IF(OR(CJ152="",AND(CJ152=CJ151,CJ152=CJ153)),NA(), CJ152)</f>
        <v>0</v>
      </c>
      <c r="CK234">
        <f>IF(ISNA(CL234),NA(),CK152)</f>
        <v>0</v>
      </c>
      <c r="CL234">
        <f>IF(OR(CL152="",AND(CL152=CL151,CL152=CL153)),NA(), CL152)</f>
        <v>0</v>
      </c>
      <c r="CM234">
        <f>IF(ISNA(CN234),NA(),CM152)</f>
        <v>0</v>
      </c>
      <c r="CN234">
        <f>IF(OR(CN152="",AND(CN152=CN151,CN152=CN153)),NA(), CN152)</f>
        <v>0</v>
      </c>
      <c r="CO234">
        <f>IF(ISNA(CP234),NA(),CO152)</f>
        <v>0</v>
      </c>
      <c r="CP234">
        <f>IF(OR(CP152="",AND(CP152=CP151,CP152=CP153)),NA(), CP152)</f>
        <v>0</v>
      </c>
      <c r="CQ234">
        <f>IF(ISNA(CR234),NA(),CQ152)</f>
        <v>0</v>
      </c>
      <c r="CR234">
        <f>IF(OR(CR152="",AND(CR152=CR151,CR152=CR153)),NA(), CR152)</f>
        <v>0</v>
      </c>
      <c r="CS234">
        <f>IF(ISNA(CT234),NA(),CS152)</f>
        <v>0</v>
      </c>
      <c r="CT234">
        <f>IF(OR(CT152="",AND(CT152=CT151,CT152=CT153)),NA(), CT152)</f>
        <v>0</v>
      </c>
      <c r="CU234">
        <f>IF(ISNA(CV234),NA(),CU152)</f>
        <v>0</v>
      </c>
      <c r="CV234">
        <f>IF(OR(CV152="",AND(CV152=CV151,CV152=CV153)),NA(), CV152)</f>
        <v>0</v>
      </c>
      <c r="CW234">
        <f>IF(ISNA(CX234),NA(),CW152)</f>
        <v>0</v>
      </c>
      <c r="CX234">
        <f>IF(OR(CX152="",AND(CX152=CX151,CX152=CX153)),NA(), CX152)</f>
        <v>0</v>
      </c>
      <c r="CY234">
        <f>IF(ISNA(CZ234),NA(),CY152)</f>
        <v>0</v>
      </c>
      <c r="CZ234">
        <f>IF(OR(CZ152="",AND(CZ152=CZ151,CZ152=CZ153)),NA(), CZ152)</f>
        <v>0</v>
      </c>
      <c r="DA234">
        <f>IF(ISNA(DB234),NA(),DA152)</f>
        <v>0</v>
      </c>
      <c r="DB234">
        <f>IF(OR(DB152="",AND(DB152=DB151,DB152=DB153)),NA(), DB152)</f>
        <v>0</v>
      </c>
      <c r="DC234">
        <f>IF(ISNA(DD234),NA(),DC152)</f>
        <v>0</v>
      </c>
      <c r="DD234">
        <f>IF(OR(DD152="",AND(DD152=DD151,DD152=DD153)),NA(), DD152)</f>
        <v>0</v>
      </c>
      <c r="DE234">
        <f>IF(ISNA(DF234),NA(),DE152)</f>
        <v>0</v>
      </c>
      <c r="DF234">
        <f>IF(OR(DF152="",AND(DF152=DF151,DF152=DF153)),NA(), DF152)</f>
        <v>0</v>
      </c>
      <c r="DG234">
        <f>IF(ISNA(DH234),NA(),DG152)</f>
        <v>0</v>
      </c>
      <c r="DH234">
        <f>IF(OR(DH152="",AND(DH152=DH151,DH152=DH153)),NA(), DH152)</f>
        <v>0</v>
      </c>
      <c r="DI234">
        <f>IF(ISNA(DJ234),NA(),DI152)</f>
        <v>0</v>
      </c>
      <c r="DJ234">
        <f>IF(OR(DJ152="",AND(DJ152=DJ151,DJ152=DJ153)),NA(), DJ152)</f>
        <v>0</v>
      </c>
      <c r="DK234">
        <f>IF(ISNA(DL234),NA(),DK152)</f>
        <v>0</v>
      </c>
      <c r="DL234">
        <f>IF(OR(DL152="",AND(DL152=DL151,DL152=DL153)),NA(), DL152)</f>
        <v>0</v>
      </c>
      <c r="DM234">
        <f>IF(ISNA(DN234),NA(),DM152)</f>
        <v>0</v>
      </c>
      <c r="DN234">
        <f>IF(OR(DN152="",AND(DN152=DN151,DN152=DN153)),NA(), DN152)</f>
        <v>0</v>
      </c>
      <c r="DO234">
        <f>IF(ISNA(DP234),NA(),DO152)</f>
        <v>0</v>
      </c>
      <c r="DP234">
        <f>IF(OR(DP152="",AND(DP152=DP151,DP152=DP153)),NA(), DP152)</f>
        <v>0</v>
      </c>
      <c r="DS234">
        <f>IF(ISNA(DT234),NA(),DS152)</f>
        <v>0</v>
      </c>
      <c r="DT234">
        <f>IF(OR(DT152="",AND(DT152=DT151,DT152=DT153)),NA(), DT152)</f>
        <v>0</v>
      </c>
      <c r="DU234">
        <f>IF(ISNA(DV234),NA(),DU152)</f>
        <v>0</v>
      </c>
      <c r="DV234">
        <f>IF(OR(DV152="",AND(DV152=DV151,DV152=DV153)),NA(), DV152)</f>
        <v>0</v>
      </c>
      <c r="DW234">
        <f>IF(ISNA(DX234),NA(),DW152)</f>
        <v>0</v>
      </c>
      <c r="DX234">
        <f>IF(OR(DX152="",AND(DX152=DX151,DX152=DX153)),NA(), DX152)</f>
        <v>0</v>
      </c>
      <c r="DY234">
        <f>IF(ISNA(DZ234),NA(),DY152)</f>
        <v>0</v>
      </c>
      <c r="DZ234">
        <f>IF(OR(DZ152="",AND(DZ152=DZ151,DZ152=DZ153)),NA(), DZ152)</f>
        <v>0</v>
      </c>
      <c r="EA234">
        <f>IF(ISNA(EB234),NA(),EA152)</f>
        <v>0</v>
      </c>
      <c r="EB234">
        <f>IF(OR(EB152="",AND(EB152=EB151,EB152=EB153)),NA(), EB152)</f>
        <v>0</v>
      </c>
      <c r="EC234">
        <f>IF(ISNA(ED234),NA(),EC152)</f>
        <v>0</v>
      </c>
      <c r="ED234">
        <f>IF(OR(ED152="",AND(ED152=ED151,ED152=ED153)),NA(), ED152)</f>
        <v>0</v>
      </c>
      <c r="EE234">
        <f>IF(ISNA(EF234),NA(),EE152)</f>
        <v>0</v>
      </c>
      <c r="EF234">
        <f>IF(OR(EF152="",AND(EF152=EF151,EF152=EF153)),NA(), EF152)</f>
        <v>0</v>
      </c>
      <c r="EG234">
        <f>IF(ISNA(EH234),NA(),EG152)</f>
        <v>0</v>
      </c>
      <c r="EH234">
        <f>IF(OR(EH152="",AND(EH152=EH151,EH152=EH153)),NA(), EH152)</f>
        <v>0</v>
      </c>
      <c r="EI234">
        <f>IF(ISNA(EJ234),NA(),EI152)</f>
        <v>0</v>
      </c>
      <c r="EJ234">
        <f>IF(OR(EJ152="",AND(EJ152=EJ151,EJ152=EJ153)),NA(), EJ152)</f>
        <v>0</v>
      </c>
      <c r="EK234">
        <f>IF(ISNA(EL234),NA(),EK152)</f>
        <v>0</v>
      </c>
      <c r="EL234">
        <f>IF(OR(EL152="",AND(EL152=EL151,EL152=EL153)),NA(), EL152)</f>
        <v>0</v>
      </c>
      <c r="EM234">
        <f>IF(ISNA(EN234),NA(),EM152)</f>
        <v>0</v>
      </c>
      <c r="EN234">
        <f>IF(OR(EN152="",AND(EN152=EN151,EN152=EN153)),NA(), EN152)</f>
        <v>0</v>
      </c>
      <c r="EO234">
        <f>IF(ISNA(EP234),NA(),EO152)</f>
        <v>0</v>
      </c>
      <c r="EP234">
        <f>IF(OR(EP152="",AND(EP152=EP151,EP152=EP153)),NA(), EP152)</f>
        <v>0</v>
      </c>
      <c r="EQ234">
        <f>IF(ISNA(ER234),NA(),EQ152)</f>
        <v>0</v>
      </c>
      <c r="ER234">
        <f>IF(OR(ER152="",AND(ER152=ER151,ER152=ER153)),NA(), ER152)</f>
        <v>0</v>
      </c>
      <c r="ES234">
        <f>IF(ISNA(ET234),NA(),ES152)</f>
        <v>0</v>
      </c>
      <c r="ET234">
        <f>IF(OR(ET152="",AND(ET152=ET151,ET152=ET153)),NA(), ET152)</f>
        <v>0</v>
      </c>
      <c r="EU234">
        <f>IF(ISNA(EV234),NA(),EU152)</f>
        <v>0</v>
      </c>
      <c r="EV234">
        <f>IF(OR(EV152="",AND(EV152=EV151,EV152=EV153)),NA(), EV152)</f>
        <v>0</v>
      </c>
      <c r="EW234">
        <f>IF(ISNA(EX234),NA(),EW152)</f>
        <v>0</v>
      </c>
      <c r="EX234">
        <f>IF(OR(EX152="",AND(EX152=EX151,EX152=EX153)),NA(), EX152)</f>
        <v>0</v>
      </c>
      <c r="EY234">
        <f>IF(ISNA(EZ234),NA(),EY152)</f>
        <v>0</v>
      </c>
      <c r="EZ234">
        <f>IF(OR(EZ152="",AND(EZ152=EZ151,EZ152=EZ153)),NA(), EZ152)</f>
        <v>0</v>
      </c>
      <c r="FA234">
        <f>IF(ISNA(FB234),NA(),FA152)</f>
        <v>0</v>
      </c>
      <c r="FB234">
        <f>IF(OR(FB152="",AND(FB152=FB151,FB152=FB153)),NA(), FB152)</f>
        <v>0</v>
      </c>
      <c r="FC234">
        <f>IF(ISNA(FD234),NA(),FC152)</f>
        <v>0</v>
      </c>
      <c r="FD234">
        <f>IF(OR(FD152="",AND(FD152=FD151,FD152=FD153)),NA(), FD152)</f>
        <v>0</v>
      </c>
      <c r="FE234">
        <f>IF(ISNA(FF234),NA(),FE152)</f>
        <v>0</v>
      </c>
      <c r="FF234">
        <f>IF(OR(FF152="",AND(FF152=FF151,FF152=FF153)),NA(), FF152)</f>
        <v>0</v>
      </c>
      <c r="FG234">
        <f>IF(ISNA(FH234),NA(),FG152)</f>
        <v>0</v>
      </c>
      <c r="FH234">
        <f>IF(OR(FH152="",AND(FH152=FH151,FH152=FH153)),NA(), FH152)</f>
        <v>0</v>
      </c>
      <c r="FI234">
        <f>IF(ISNA(FJ234),NA(),FI152)</f>
        <v>0</v>
      </c>
      <c r="FJ234">
        <f>IF(OR(FJ152="",AND(FJ152=FJ151,FJ152=FJ153)),NA(), FJ152)</f>
        <v>0</v>
      </c>
      <c r="FK234">
        <f>IF(ISNA(FL234),NA(),FK152)</f>
        <v>0</v>
      </c>
      <c r="FL234">
        <f>IF(OR(FL152="",AND(FL152=FL151,FL152=FL153)),NA(), FL152)</f>
        <v>0</v>
      </c>
      <c r="FM234">
        <f>IF(ISNA(FN234),NA(),FM152)</f>
        <v>0</v>
      </c>
      <c r="FN234">
        <f>IF(OR(FN152="",AND(FN152=FN151,FN152=FN153)),NA(), FN152)</f>
        <v>0</v>
      </c>
      <c r="FO234">
        <f>IF(ISNA(FP234),NA(),FO152)</f>
        <v>0</v>
      </c>
      <c r="FP234">
        <f>IF(OR(FP152="",AND(FP152=FP151,FP152=FP153)),NA(), FP152)</f>
        <v>0</v>
      </c>
      <c r="FQ234">
        <f>IF(ISNA(FR234),NA(),FQ152)</f>
        <v>0</v>
      </c>
      <c r="FR234">
        <f>IF(OR(FR152="",AND(FR152=FR151,FR152=FR153)),NA(), FR152)</f>
        <v>0</v>
      </c>
      <c r="FS234">
        <f>IF(ISNA(FT234),NA(),FS152)</f>
        <v>0</v>
      </c>
      <c r="FT234">
        <f>IF(OR(FT152="",AND(FT152=FT151,FT152=FT153)),NA(), FT152)</f>
        <v>0</v>
      </c>
      <c r="FU234">
        <f>IF(ISNA(FV234),NA(),FU152)</f>
        <v>0</v>
      </c>
      <c r="FV234">
        <f>IF(OR(FV152="",AND(FV152=FV151,FV152=FV153)),NA(), FV152)</f>
        <v>0</v>
      </c>
      <c r="FW234">
        <f>IF(ISNA(FX234),NA(),FW152)</f>
        <v>0</v>
      </c>
      <c r="FX234">
        <f>IF(OR(FX152="",AND(FX152=FX151,FX152=FX153)),NA(), FX152)</f>
        <v>0</v>
      </c>
      <c r="FY234">
        <f>IF(ISNA(FZ234),NA(),FY152)</f>
        <v>0</v>
      </c>
      <c r="FZ234">
        <f>IF(OR(FZ152="",AND(FZ152=FZ151,FZ152=FZ153)),NA(), FZ152)</f>
        <v>0</v>
      </c>
      <c r="GA234">
        <f>IF(ISNA(GB234),NA(),GA152)</f>
        <v>0</v>
      </c>
      <c r="GB234">
        <f>IF(OR(GB152="",AND(GB152=GB151,GB152=GB153)),NA(), GB152)</f>
        <v>0</v>
      </c>
      <c r="GC234">
        <f>IF(ISNA(GD234),NA(),GC152)</f>
        <v>0</v>
      </c>
      <c r="GD234">
        <f>IF(OR(GD152="",AND(GD152=GD151,GD152=GD153)),NA(), GD152)</f>
        <v>0</v>
      </c>
      <c r="GE234">
        <f>IF(ISNA(GF234),NA(),GE152)</f>
        <v>0</v>
      </c>
      <c r="GF234">
        <f>IF(OR(GF152="",AND(GF152=GF151,GF152=GF153)),NA(), GF152)</f>
        <v>0</v>
      </c>
      <c r="GG234">
        <f>IF(ISNA(GH234),NA(),GG152)</f>
        <v>0</v>
      </c>
      <c r="GH234">
        <f>IF(OR(GH152="",AND(GH152=GH151,GH152=GH153)),NA(), GH152)</f>
        <v>0</v>
      </c>
      <c r="GI234">
        <f>IF(ISNA(GJ234),NA(),GI152)</f>
        <v>0</v>
      </c>
      <c r="GJ234">
        <f>IF(OR(GJ152="",AND(GJ152=GJ151,GJ152=GJ153)),NA(), GJ152)</f>
        <v>0</v>
      </c>
      <c r="GK234">
        <f>IF(ISNA(GL234),NA(),GK152)</f>
        <v>0</v>
      </c>
      <c r="GL234">
        <f>IF(OR(GL152="",AND(GL152=GL151,GL152=GL153)),NA(), GL152)</f>
        <v>0</v>
      </c>
      <c r="GM234">
        <f>IF(ISNA(GN234),NA(),GM152)</f>
        <v>0</v>
      </c>
      <c r="GN234">
        <f>IF(OR(GN152="",AND(GN152=GN151,GN152=GN153)),NA(), GN152)</f>
        <v>0</v>
      </c>
      <c r="GO234">
        <f>IF(ISNA(GP234),NA(),GO152)</f>
        <v>0</v>
      </c>
      <c r="GP234">
        <f>IF(OR(GP152="",AND(GP152=GP151,GP152=GP153)),NA(), GP152)</f>
        <v>0</v>
      </c>
      <c r="GQ234">
        <f>IF(ISNA(GR234),NA(),GQ152)</f>
        <v>0</v>
      </c>
      <c r="GR234">
        <f>IF(OR(GR152="",AND(GR152=GR151,GR152=GR153)),NA(), GR152)</f>
        <v>0</v>
      </c>
      <c r="GS234">
        <f>IF(ISNA(GT234),NA(),GS152)</f>
        <v>0</v>
      </c>
      <c r="GT234">
        <f>IF(OR(GT152="",AND(GT152=GT151,GT152=GT153)),NA(), GT152)</f>
        <v>0</v>
      </c>
      <c r="GU234">
        <f>IF(ISNA(GV234),NA(),GU152)</f>
        <v>0</v>
      </c>
      <c r="GV234">
        <f>IF(OR(GV152="",AND(GV152=GV151,GV152=GV153)),NA(), GV152)</f>
        <v>0</v>
      </c>
      <c r="GW234">
        <f>IF(ISNA(GX234),NA(),GW152)</f>
        <v>0</v>
      </c>
      <c r="GX234">
        <f>IF(OR(GX152="",AND(GX152=GX151,GX152=GX153)),NA(), GX152)</f>
        <v>0</v>
      </c>
      <c r="GY234">
        <f>IF(ISNA(GZ234),NA(),GY152)</f>
        <v>0</v>
      </c>
      <c r="GZ234">
        <f>IF(OR(GZ152="",AND(GZ152=GZ151,GZ152=GZ153)),NA(), GZ152)</f>
        <v>0</v>
      </c>
      <c r="HA234">
        <f>IF(ISNA(HB234),NA(),HA152)</f>
        <v>0</v>
      </c>
      <c r="HB234">
        <f>IF(OR(HB152="",AND(HB152=HB151,HB152=HB153)),NA(), HB152)</f>
        <v>0</v>
      </c>
      <c r="HC234">
        <f>IF(ISNA(HD234),NA(),HC152)</f>
        <v>0</v>
      </c>
      <c r="HD234">
        <f>IF(OR(HD152="",AND(HD152=HD151,HD152=HD153)),NA(), HD152)</f>
        <v>0</v>
      </c>
      <c r="HE234">
        <f>IF(ISNA(HF234),NA(),HE152)</f>
        <v>0</v>
      </c>
      <c r="HF234">
        <f>IF(OR(HF152="",AND(HF152=HF151,HF152=HF153)),NA(), HF152)</f>
        <v>0</v>
      </c>
      <c r="HG234">
        <f>IF(ISNA(HH234),NA(),HG152)</f>
        <v>0</v>
      </c>
      <c r="HH234">
        <f>IF(OR(HH152="",AND(HH152=HH151,HH152=HH153)),NA(), HH152)</f>
        <v>0</v>
      </c>
      <c r="HI234">
        <f>IF(ISNA(HJ234),NA(),HI152)</f>
        <v>0</v>
      </c>
      <c r="HJ234">
        <f>IF(OR(HJ152="",AND(HJ152=HJ151,HJ152=HJ153)),NA(), HJ152)</f>
        <v>0</v>
      </c>
      <c r="HK234">
        <f>IF(ISNA(HL234),NA(),HK152)</f>
        <v>0</v>
      </c>
      <c r="HL234">
        <f>IF(OR(HL152="",AND(HL152=HL151,HL152=HL153)),NA(), HL152)</f>
        <v>0</v>
      </c>
      <c r="HM234">
        <f>IF(ISNA(HN234),NA(),HM152)</f>
        <v>0</v>
      </c>
      <c r="HN234">
        <f>IF(OR(HN152="",AND(HN152=HN151,HN152=HN153)),NA(), HN152)</f>
        <v>0</v>
      </c>
      <c r="HO234">
        <f>IF(ISNA(HP234),NA(),HO152)</f>
        <v>0</v>
      </c>
      <c r="HP234">
        <f>IF(OR(HP152="",AND(HP152=HP151,HP152=HP153)),NA(), HP152)</f>
        <v>0</v>
      </c>
      <c r="HQ234">
        <f>IF(ISNA(HR234),NA(),HQ152)</f>
        <v>0</v>
      </c>
      <c r="HR234">
        <f>IF(OR(HR152="",AND(HR152=HR151,HR152=HR153)),NA(), HR152)</f>
        <v>0</v>
      </c>
      <c r="HS234">
        <f>IF(ISNA(HT234),NA(),HS152)</f>
        <v>0</v>
      </c>
      <c r="HT234">
        <f>IF(OR(HT152="",AND(HT152=HT151,HT152=HT153)),NA(), HT152)</f>
        <v>0</v>
      </c>
      <c r="HU234">
        <f>IF(ISNA(HV234),NA(),HU152)</f>
        <v>0</v>
      </c>
      <c r="HV234">
        <f>IF(OR(HV152="",AND(HV152=HV151,HV152=HV153)),NA(), HV152)</f>
        <v>0</v>
      </c>
      <c r="HW234">
        <f>IF(ISNA(HX234),NA(),HW152)</f>
        <v>0</v>
      </c>
      <c r="HX234">
        <f>IF(OR(HX152="",AND(HX152=HX151,HX152=HX153)),NA(), HX152)</f>
        <v>0</v>
      </c>
      <c r="HY234">
        <f>IF(ISNA(HZ234),NA(),HY152)</f>
        <v>0</v>
      </c>
      <c r="HZ234">
        <f>IF(OR(HZ152="",AND(HZ152=HZ151,HZ152=HZ153)),NA(), HZ152)</f>
        <v>0</v>
      </c>
      <c r="IA234">
        <f>IF(ISNA(IB234),NA(),IA152)</f>
        <v>0</v>
      </c>
      <c r="IB234">
        <f>IF(OR(IB152="",AND(IB152=IB151,IB152=IB153)),NA(), IB152)</f>
        <v>0</v>
      </c>
      <c r="IC234">
        <f>IF(ISNA(ID234),NA(),IC152)</f>
        <v>0</v>
      </c>
      <c r="ID234">
        <f>IF(OR(ID152="",AND(ID152=ID151,ID152=ID153)),NA(), ID152)</f>
        <v>0</v>
      </c>
    </row>
    <row r="235" spans="5:238">
      <c r="E235">
        <f>IF(ISNA(F235),NA(),E153)</f>
        <v>0</v>
      </c>
      <c r="F235">
        <f>IF(OR(F153="",AND(F153=F152,F153=F154)),NA(), F153)</f>
        <v>0</v>
      </c>
      <c r="G235">
        <f>IF(ISNA(H235),NA(),G153)</f>
        <v>0</v>
      </c>
      <c r="H235">
        <f>IF(OR(H153="",AND(H153=H152,H153=H154)),NA(), H153)</f>
        <v>0</v>
      </c>
      <c r="I235">
        <f>IF(ISNA(J235),NA(),I153)</f>
        <v>0</v>
      </c>
      <c r="J235">
        <f>IF(OR(J153="",AND(J153=J152,J153=J154)),NA(), J153)</f>
        <v>0</v>
      </c>
      <c r="K235">
        <f>IF(ISNA(L235),NA(),K153)</f>
        <v>0</v>
      </c>
      <c r="L235">
        <f>IF(OR(L153="",AND(L153=L152,L153=L154)),NA(), L153)</f>
        <v>0</v>
      </c>
      <c r="M235">
        <f>IF(ISNA(N235),NA(),M153)</f>
        <v>0</v>
      </c>
      <c r="N235">
        <f>IF(OR(N153="",AND(N153=N152,N153=N154)),NA(), N153)</f>
        <v>0</v>
      </c>
      <c r="O235">
        <f>IF(ISNA(P235),NA(),O153)</f>
        <v>0</v>
      </c>
      <c r="P235">
        <f>IF(OR(P153="",AND(P153=P152,P153=P154)),NA(), P153)</f>
        <v>0</v>
      </c>
      <c r="Q235">
        <f>IF(ISNA(R235),NA(),Q153)</f>
        <v>0</v>
      </c>
      <c r="R235">
        <f>IF(OR(R153="",AND(R153=R152,R153=R154)),NA(), R153)</f>
        <v>0</v>
      </c>
      <c r="S235">
        <f>IF(ISNA(T235),NA(),S153)</f>
        <v>0</v>
      </c>
      <c r="T235">
        <f>IF(OR(T153="",AND(T153=T152,T153=T154)),NA(), T153)</f>
        <v>0</v>
      </c>
      <c r="U235">
        <f>IF(ISNA(V235),NA(),U153)</f>
        <v>0</v>
      </c>
      <c r="V235">
        <f>IF(OR(V153="",AND(V153=V152,V153=V154)),NA(), V153)</f>
        <v>0</v>
      </c>
      <c r="W235">
        <f>IF(ISNA(X235),NA(),W153)</f>
        <v>0</v>
      </c>
      <c r="X235">
        <f>IF(OR(X153="",AND(X153=X152,X153=X154)),NA(), X153)</f>
        <v>0</v>
      </c>
      <c r="Y235">
        <f>IF(ISNA(Z235),NA(),Y153)</f>
        <v>0</v>
      </c>
      <c r="Z235">
        <f>IF(OR(Z153="",AND(Z153=Z152,Z153=Z154)),NA(), Z153)</f>
        <v>0</v>
      </c>
      <c r="AA235">
        <f>IF(ISNA(AB235),NA(),AA153)</f>
        <v>0</v>
      </c>
      <c r="AB235">
        <f>IF(OR(AB153="",AND(AB153=AB152,AB153=AB154)),NA(), AB153)</f>
        <v>0</v>
      </c>
      <c r="AC235">
        <f>IF(ISNA(AD235),NA(),AC153)</f>
        <v>0</v>
      </c>
      <c r="AD235">
        <f>IF(OR(AD153="",AND(AD153=AD152,AD153=AD154)),NA(), AD153)</f>
        <v>0</v>
      </c>
      <c r="AE235">
        <f>IF(ISNA(AF235),NA(),AE153)</f>
        <v>0</v>
      </c>
      <c r="AF235">
        <f>IF(OR(AF153="",AND(AF153=AF152,AF153=AF154)),NA(), AF153)</f>
        <v>0</v>
      </c>
      <c r="AG235">
        <f>IF(ISNA(AH235),NA(),AG153)</f>
        <v>0</v>
      </c>
      <c r="AH235">
        <f>IF(OR(AH153="",AND(AH153=AH152,AH153=AH154)),NA(), AH153)</f>
        <v>0</v>
      </c>
      <c r="AI235">
        <f>IF(ISNA(AJ235),NA(),AI153)</f>
        <v>0</v>
      </c>
      <c r="AJ235">
        <f>IF(OR(AJ153="",AND(AJ153=AJ152,AJ153=AJ154)),NA(), AJ153)</f>
        <v>0</v>
      </c>
      <c r="AK235">
        <f>IF(ISNA(AL235),NA(),AK153)</f>
        <v>0</v>
      </c>
      <c r="AL235">
        <f>IF(OR(AL153="",AND(AL153=AL152,AL153=AL154)),NA(), AL153)</f>
        <v>0</v>
      </c>
      <c r="AM235">
        <f>IF(ISNA(AN235),NA(),AM153)</f>
        <v>0</v>
      </c>
      <c r="AN235">
        <f>IF(OR(AN153="",AND(AN153=AN152,AN153=AN154)),NA(), AN153)</f>
        <v>0</v>
      </c>
      <c r="AO235">
        <f>IF(ISNA(AP235),NA(),AO153)</f>
        <v>0</v>
      </c>
      <c r="AP235">
        <f>IF(OR(AP153="",AND(AP153=AP152,AP153=AP154)),NA(), AP153)</f>
        <v>0</v>
      </c>
      <c r="AQ235">
        <f>IF(ISNA(AR235),NA(),AQ153)</f>
        <v>0</v>
      </c>
      <c r="AR235">
        <f>IF(OR(AR153="",AND(AR153=AR152,AR153=AR154)),NA(), AR153)</f>
        <v>0</v>
      </c>
      <c r="AS235">
        <f>IF(ISNA(AT235),NA(),AS153)</f>
        <v>0</v>
      </c>
      <c r="AT235">
        <f>IF(OR(AT153="",AND(AT153=AT152,AT153=AT154)),NA(), AT153)</f>
        <v>0</v>
      </c>
      <c r="AU235">
        <f>IF(ISNA(AV235),NA(),AU153)</f>
        <v>0</v>
      </c>
      <c r="AV235">
        <f>IF(OR(AV153="",AND(AV153=AV152,AV153=AV154)),NA(), AV153)</f>
        <v>0</v>
      </c>
      <c r="AW235">
        <f>IF(ISNA(AX235),NA(),AW153)</f>
        <v>0</v>
      </c>
      <c r="AX235">
        <f>IF(OR(AX153="",AND(AX153=AX152,AX153=AX154)),NA(), AX153)</f>
        <v>0</v>
      </c>
      <c r="AY235">
        <f>IF(ISNA(AZ235),NA(),AY153)</f>
        <v>0</v>
      </c>
      <c r="AZ235">
        <f>IF(OR(AZ153="",AND(AZ153=AZ152,AZ153=AZ154)),NA(), AZ153)</f>
        <v>0</v>
      </c>
      <c r="BA235">
        <f>IF(ISNA(BB235),NA(),BA153)</f>
        <v>0</v>
      </c>
      <c r="BB235">
        <f>IF(OR(BB153="",AND(BB153=BB152,BB153=BB154)),NA(), BB153)</f>
        <v>0</v>
      </c>
      <c r="BC235">
        <f>IF(ISNA(BD235),NA(),BC153)</f>
        <v>0</v>
      </c>
      <c r="BD235">
        <f>IF(OR(BD153="",AND(BD153=BD152,BD153=BD154)),NA(), BD153)</f>
        <v>0</v>
      </c>
      <c r="BE235">
        <f>IF(ISNA(BF235),NA(),BE153)</f>
        <v>0</v>
      </c>
      <c r="BF235">
        <f>IF(OR(BF153="",AND(BF153=BF152,BF153=BF154)),NA(), BF153)</f>
        <v>0</v>
      </c>
      <c r="BG235">
        <f>IF(ISNA(BH235),NA(),BG153)</f>
        <v>0</v>
      </c>
      <c r="BH235">
        <f>IF(OR(BH153="",AND(BH153=BH152,BH153=BH154)),NA(), BH153)</f>
        <v>0</v>
      </c>
      <c r="BI235">
        <f>IF(ISNA(BJ235),NA(),BI153)</f>
        <v>0</v>
      </c>
      <c r="BJ235">
        <f>IF(OR(BJ153="",AND(BJ153=BJ152,BJ153=BJ154)),NA(), BJ153)</f>
        <v>0</v>
      </c>
      <c r="BK235">
        <f>IF(ISNA(BL235),NA(),BK153)</f>
        <v>0</v>
      </c>
      <c r="BL235">
        <f>IF(OR(BL153="",AND(BL153=BL152,BL153=BL154)),NA(), BL153)</f>
        <v>0</v>
      </c>
      <c r="BM235">
        <f>IF(ISNA(BN235),NA(),BM153)</f>
        <v>0</v>
      </c>
      <c r="BN235">
        <f>IF(OR(BN153="",AND(BN153=BN152,BN153=BN154)),NA(), BN153)</f>
        <v>0</v>
      </c>
      <c r="BO235">
        <f>IF(ISNA(BP235),NA(),BO153)</f>
        <v>0</v>
      </c>
      <c r="BP235">
        <f>IF(OR(BP153="",AND(BP153=BP152,BP153=BP154)),NA(), BP153)</f>
        <v>0</v>
      </c>
      <c r="BQ235">
        <f>IF(ISNA(BR235),NA(),BQ153)</f>
        <v>0</v>
      </c>
      <c r="BR235">
        <f>IF(OR(BR153="",AND(BR153=BR152,BR153=BR154)),NA(), BR153)</f>
        <v>0</v>
      </c>
      <c r="BS235">
        <f>IF(ISNA(BT235),NA(),BS153)</f>
        <v>0</v>
      </c>
      <c r="BT235">
        <f>IF(OR(BT153="",AND(BT153=BT152,BT153=BT154)),NA(), BT153)</f>
        <v>0</v>
      </c>
      <c r="BU235">
        <f>IF(ISNA(BV235),NA(),BU153)</f>
        <v>0</v>
      </c>
      <c r="BV235">
        <f>IF(OR(BV153="",AND(BV153=BV152,BV153=BV154)),NA(), BV153)</f>
        <v>0</v>
      </c>
      <c r="BW235">
        <f>IF(ISNA(BX235),NA(),BW153)</f>
        <v>0</v>
      </c>
      <c r="BX235">
        <f>IF(OR(BX153="",AND(BX153=BX152,BX153=BX154)),NA(), BX153)</f>
        <v>0</v>
      </c>
      <c r="BY235">
        <f>IF(ISNA(BZ235),NA(),BY153)</f>
        <v>0</v>
      </c>
      <c r="BZ235">
        <f>IF(OR(BZ153="",AND(BZ153=BZ152,BZ153=BZ154)),NA(), BZ153)</f>
        <v>0</v>
      </c>
      <c r="CA235">
        <f>IF(ISNA(CB235),NA(),CA153)</f>
        <v>0</v>
      </c>
      <c r="CB235">
        <f>IF(OR(CB153="",AND(CB153=CB152,CB153=CB154)),NA(), CB153)</f>
        <v>0</v>
      </c>
      <c r="CC235">
        <f>IF(ISNA(CD235),NA(),CC153)</f>
        <v>0</v>
      </c>
      <c r="CD235">
        <f>IF(OR(CD153="",AND(CD153=CD152,CD153=CD154)),NA(), CD153)</f>
        <v>0</v>
      </c>
      <c r="CE235">
        <f>IF(ISNA(CF235),NA(),CE153)</f>
        <v>0</v>
      </c>
      <c r="CF235">
        <f>IF(OR(CF153="",AND(CF153=CF152,CF153=CF154)),NA(), CF153)</f>
        <v>0</v>
      </c>
      <c r="CG235">
        <f>IF(ISNA(CH235),NA(),CG153)</f>
        <v>0</v>
      </c>
      <c r="CH235">
        <f>IF(OR(CH153="",AND(CH153=CH152,CH153=CH154)),NA(), CH153)</f>
        <v>0</v>
      </c>
      <c r="CI235">
        <f>IF(ISNA(CJ235),NA(),CI153)</f>
        <v>0</v>
      </c>
      <c r="CJ235">
        <f>IF(OR(CJ153="",AND(CJ153=CJ152,CJ153=CJ154)),NA(), CJ153)</f>
        <v>0</v>
      </c>
      <c r="CK235">
        <f>IF(ISNA(CL235),NA(),CK153)</f>
        <v>0</v>
      </c>
      <c r="CL235">
        <f>IF(OR(CL153="",AND(CL153=CL152,CL153=CL154)),NA(), CL153)</f>
        <v>0</v>
      </c>
      <c r="CM235">
        <f>IF(ISNA(CN235),NA(),CM153)</f>
        <v>0</v>
      </c>
      <c r="CN235">
        <f>IF(OR(CN153="",AND(CN153=CN152,CN153=CN154)),NA(), CN153)</f>
        <v>0</v>
      </c>
      <c r="CO235">
        <f>IF(ISNA(CP235),NA(),CO153)</f>
        <v>0</v>
      </c>
      <c r="CP235">
        <f>IF(OR(CP153="",AND(CP153=CP152,CP153=CP154)),NA(), CP153)</f>
        <v>0</v>
      </c>
      <c r="CQ235">
        <f>IF(ISNA(CR235),NA(),CQ153)</f>
        <v>0</v>
      </c>
      <c r="CR235">
        <f>IF(OR(CR153="",AND(CR153=CR152,CR153=CR154)),NA(), CR153)</f>
        <v>0</v>
      </c>
      <c r="CS235">
        <f>IF(ISNA(CT235),NA(),CS153)</f>
        <v>0</v>
      </c>
      <c r="CT235">
        <f>IF(OR(CT153="",AND(CT153=CT152,CT153=CT154)),NA(), CT153)</f>
        <v>0</v>
      </c>
      <c r="CU235">
        <f>IF(ISNA(CV235),NA(),CU153)</f>
        <v>0</v>
      </c>
      <c r="CV235">
        <f>IF(OR(CV153="",AND(CV153=CV152,CV153=CV154)),NA(), CV153)</f>
        <v>0</v>
      </c>
      <c r="CW235">
        <f>IF(ISNA(CX235),NA(),CW153)</f>
        <v>0</v>
      </c>
      <c r="CX235">
        <f>IF(OR(CX153="",AND(CX153=CX152,CX153=CX154)),NA(), CX153)</f>
        <v>0</v>
      </c>
      <c r="CY235">
        <f>IF(ISNA(CZ235),NA(),CY153)</f>
        <v>0</v>
      </c>
      <c r="CZ235">
        <f>IF(OR(CZ153="",AND(CZ153=CZ152,CZ153=CZ154)),NA(), CZ153)</f>
        <v>0</v>
      </c>
      <c r="DA235">
        <f>IF(ISNA(DB235),NA(),DA153)</f>
        <v>0</v>
      </c>
      <c r="DB235">
        <f>IF(OR(DB153="",AND(DB153=DB152,DB153=DB154)),NA(), DB153)</f>
        <v>0</v>
      </c>
      <c r="DC235">
        <f>IF(ISNA(DD235),NA(),DC153)</f>
        <v>0</v>
      </c>
      <c r="DD235">
        <f>IF(OR(DD153="",AND(DD153=DD152,DD153=DD154)),NA(), DD153)</f>
        <v>0</v>
      </c>
      <c r="DE235">
        <f>IF(ISNA(DF235),NA(),DE153)</f>
        <v>0</v>
      </c>
      <c r="DF235">
        <f>IF(OR(DF153="",AND(DF153=DF152,DF153=DF154)),NA(), DF153)</f>
        <v>0</v>
      </c>
      <c r="DG235">
        <f>IF(ISNA(DH235),NA(),DG153)</f>
        <v>0</v>
      </c>
      <c r="DH235">
        <f>IF(OR(DH153="",AND(DH153=DH152,DH153=DH154)),NA(), DH153)</f>
        <v>0</v>
      </c>
      <c r="DI235">
        <f>IF(ISNA(DJ235),NA(),DI153)</f>
        <v>0</v>
      </c>
      <c r="DJ235">
        <f>IF(OR(DJ153="",AND(DJ153=DJ152,DJ153=DJ154)),NA(), DJ153)</f>
        <v>0</v>
      </c>
      <c r="DK235">
        <f>IF(ISNA(DL235),NA(),DK153)</f>
        <v>0</v>
      </c>
      <c r="DL235">
        <f>IF(OR(DL153="",AND(DL153=DL152,DL153=DL154)),NA(), DL153)</f>
        <v>0</v>
      </c>
      <c r="DM235">
        <f>IF(ISNA(DN235),NA(),DM153)</f>
        <v>0</v>
      </c>
      <c r="DN235">
        <f>IF(OR(DN153="",AND(DN153=DN152,DN153=DN154)),NA(), DN153)</f>
        <v>0</v>
      </c>
      <c r="DO235">
        <f>IF(ISNA(DP235),NA(),DO153)</f>
        <v>0</v>
      </c>
      <c r="DP235">
        <f>IF(OR(DP153="",AND(DP153=DP152,DP153=DP154)),NA(), DP153)</f>
        <v>0</v>
      </c>
      <c r="DS235">
        <f>IF(ISNA(DT235),NA(),DS153)</f>
        <v>0</v>
      </c>
      <c r="DT235">
        <f>IF(OR(DT153="",AND(DT153=DT152,DT153=DT154)),NA(), DT153)</f>
        <v>0</v>
      </c>
      <c r="DU235">
        <f>IF(ISNA(DV235),NA(),DU153)</f>
        <v>0</v>
      </c>
      <c r="DV235">
        <f>IF(OR(DV153="",AND(DV153=DV152,DV153=DV154)),NA(), DV153)</f>
        <v>0</v>
      </c>
      <c r="DW235">
        <f>IF(ISNA(DX235),NA(),DW153)</f>
        <v>0</v>
      </c>
      <c r="DX235">
        <f>IF(OR(DX153="",AND(DX153=DX152,DX153=DX154)),NA(), DX153)</f>
        <v>0</v>
      </c>
      <c r="DY235">
        <f>IF(ISNA(DZ235),NA(),DY153)</f>
        <v>0</v>
      </c>
      <c r="DZ235">
        <f>IF(OR(DZ153="",AND(DZ153=DZ152,DZ153=DZ154)),NA(), DZ153)</f>
        <v>0</v>
      </c>
      <c r="EA235">
        <f>IF(ISNA(EB235),NA(),EA153)</f>
        <v>0</v>
      </c>
      <c r="EB235">
        <f>IF(OR(EB153="",AND(EB153=EB152,EB153=EB154)),NA(), EB153)</f>
        <v>0</v>
      </c>
      <c r="EC235">
        <f>IF(ISNA(ED235),NA(),EC153)</f>
        <v>0</v>
      </c>
      <c r="ED235">
        <f>IF(OR(ED153="",AND(ED153=ED152,ED153=ED154)),NA(), ED153)</f>
        <v>0</v>
      </c>
      <c r="EE235">
        <f>IF(ISNA(EF235),NA(),EE153)</f>
        <v>0</v>
      </c>
      <c r="EF235">
        <f>IF(OR(EF153="",AND(EF153=EF152,EF153=EF154)),NA(), EF153)</f>
        <v>0</v>
      </c>
      <c r="EG235">
        <f>IF(ISNA(EH235),NA(),EG153)</f>
        <v>0</v>
      </c>
      <c r="EH235">
        <f>IF(OR(EH153="",AND(EH153=EH152,EH153=EH154)),NA(), EH153)</f>
        <v>0</v>
      </c>
      <c r="EI235">
        <f>IF(ISNA(EJ235),NA(),EI153)</f>
        <v>0</v>
      </c>
      <c r="EJ235">
        <f>IF(OR(EJ153="",AND(EJ153=EJ152,EJ153=EJ154)),NA(), EJ153)</f>
        <v>0</v>
      </c>
      <c r="EK235">
        <f>IF(ISNA(EL235),NA(),EK153)</f>
        <v>0</v>
      </c>
      <c r="EL235">
        <f>IF(OR(EL153="",AND(EL153=EL152,EL153=EL154)),NA(), EL153)</f>
        <v>0</v>
      </c>
      <c r="EM235">
        <f>IF(ISNA(EN235),NA(),EM153)</f>
        <v>0</v>
      </c>
      <c r="EN235">
        <f>IF(OR(EN153="",AND(EN153=EN152,EN153=EN154)),NA(), EN153)</f>
        <v>0</v>
      </c>
      <c r="EO235">
        <f>IF(ISNA(EP235),NA(),EO153)</f>
        <v>0</v>
      </c>
      <c r="EP235">
        <f>IF(OR(EP153="",AND(EP153=EP152,EP153=EP154)),NA(), EP153)</f>
        <v>0</v>
      </c>
      <c r="EQ235">
        <f>IF(ISNA(ER235),NA(),EQ153)</f>
        <v>0</v>
      </c>
      <c r="ER235">
        <f>IF(OR(ER153="",AND(ER153=ER152,ER153=ER154)),NA(), ER153)</f>
        <v>0</v>
      </c>
      <c r="ES235">
        <f>IF(ISNA(ET235),NA(),ES153)</f>
        <v>0</v>
      </c>
      <c r="ET235">
        <f>IF(OR(ET153="",AND(ET153=ET152,ET153=ET154)),NA(), ET153)</f>
        <v>0</v>
      </c>
      <c r="EU235">
        <f>IF(ISNA(EV235),NA(),EU153)</f>
        <v>0</v>
      </c>
      <c r="EV235">
        <f>IF(OR(EV153="",AND(EV153=EV152,EV153=EV154)),NA(), EV153)</f>
        <v>0</v>
      </c>
      <c r="EW235">
        <f>IF(ISNA(EX235),NA(),EW153)</f>
        <v>0</v>
      </c>
      <c r="EX235">
        <f>IF(OR(EX153="",AND(EX153=EX152,EX153=EX154)),NA(), EX153)</f>
        <v>0</v>
      </c>
      <c r="EY235">
        <f>IF(ISNA(EZ235),NA(),EY153)</f>
        <v>0</v>
      </c>
      <c r="EZ235">
        <f>IF(OR(EZ153="",AND(EZ153=EZ152,EZ153=EZ154)),NA(), EZ153)</f>
        <v>0</v>
      </c>
      <c r="FA235">
        <f>IF(ISNA(FB235),NA(),FA153)</f>
        <v>0</v>
      </c>
      <c r="FB235">
        <f>IF(OR(FB153="",AND(FB153=FB152,FB153=FB154)),NA(), FB153)</f>
        <v>0</v>
      </c>
      <c r="FC235">
        <f>IF(ISNA(FD235),NA(),FC153)</f>
        <v>0</v>
      </c>
      <c r="FD235">
        <f>IF(OR(FD153="",AND(FD153=FD152,FD153=FD154)),NA(), FD153)</f>
        <v>0</v>
      </c>
      <c r="FE235">
        <f>IF(ISNA(FF235),NA(),FE153)</f>
        <v>0</v>
      </c>
      <c r="FF235">
        <f>IF(OR(FF153="",AND(FF153=FF152,FF153=FF154)),NA(), FF153)</f>
        <v>0</v>
      </c>
      <c r="FG235">
        <f>IF(ISNA(FH235),NA(),FG153)</f>
        <v>0</v>
      </c>
      <c r="FH235">
        <f>IF(OR(FH153="",AND(FH153=FH152,FH153=FH154)),NA(), FH153)</f>
        <v>0</v>
      </c>
      <c r="FI235">
        <f>IF(ISNA(FJ235),NA(),FI153)</f>
        <v>0</v>
      </c>
      <c r="FJ235">
        <f>IF(OR(FJ153="",AND(FJ153=FJ152,FJ153=FJ154)),NA(), FJ153)</f>
        <v>0</v>
      </c>
      <c r="FK235">
        <f>IF(ISNA(FL235),NA(),FK153)</f>
        <v>0</v>
      </c>
      <c r="FL235">
        <f>IF(OR(FL153="",AND(FL153=FL152,FL153=FL154)),NA(), FL153)</f>
        <v>0</v>
      </c>
      <c r="FM235">
        <f>IF(ISNA(FN235),NA(),FM153)</f>
        <v>0</v>
      </c>
      <c r="FN235">
        <f>IF(OR(FN153="",AND(FN153=FN152,FN153=FN154)),NA(), FN153)</f>
        <v>0</v>
      </c>
      <c r="FO235">
        <f>IF(ISNA(FP235),NA(),FO153)</f>
        <v>0</v>
      </c>
      <c r="FP235">
        <f>IF(OR(FP153="",AND(FP153=FP152,FP153=FP154)),NA(), FP153)</f>
        <v>0</v>
      </c>
      <c r="FQ235">
        <f>IF(ISNA(FR235),NA(),FQ153)</f>
        <v>0</v>
      </c>
      <c r="FR235">
        <f>IF(OR(FR153="",AND(FR153=FR152,FR153=FR154)),NA(), FR153)</f>
        <v>0</v>
      </c>
      <c r="FS235">
        <f>IF(ISNA(FT235),NA(),FS153)</f>
        <v>0</v>
      </c>
      <c r="FT235">
        <f>IF(OR(FT153="",AND(FT153=FT152,FT153=FT154)),NA(), FT153)</f>
        <v>0</v>
      </c>
      <c r="FU235">
        <f>IF(ISNA(FV235),NA(),FU153)</f>
        <v>0</v>
      </c>
      <c r="FV235">
        <f>IF(OR(FV153="",AND(FV153=FV152,FV153=FV154)),NA(), FV153)</f>
        <v>0</v>
      </c>
      <c r="FW235">
        <f>IF(ISNA(FX235),NA(),FW153)</f>
        <v>0</v>
      </c>
      <c r="FX235">
        <f>IF(OR(FX153="",AND(FX153=FX152,FX153=FX154)),NA(), FX153)</f>
        <v>0</v>
      </c>
      <c r="FY235">
        <f>IF(ISNA(FZ235),NA(),FY153)</f>
        <v>0</v>
      </c>
      <c r="FZ235">
        <f>IF(OR(FZ153="",AND(FZ153=FZ152,FZ153=FZ154)),NA(), FZ153)</f>
        <v>0</v>
      </c>
      <c r="GA235">
        <f>IF(ISNA(GB235),NA(),GA153)</f>
        <v>0</v>
      </c>
      <c r="GB235">
        <f>IF(OR(GB153="",AND(GB153=GB152,GB153=GB154)),NA(), GB153)</f>
        <v>0</v>
      </c>
      <c r="GC235">
        <f>IF(ISNA(GD235),NA(),GC153)</f>
        <v>0</v>
      </c>
      <c r="GD235">
        <f>IF(OR(GD153="",AND(GD153=GD152,GD153=GD154)),NA(), GD153)</f>
        <v>0</v>
      </c>
      <c r="GE235">
        <f>IF(ISNA(GF235),NA(),GE153)</f>
        <v>0</v>
      </c>
      <c r="GF235">
        <f>IF(OR(GF153="",AND(GF153=GF152,GF153=GF154)),NA(), GF153)</f>
        <v>0</v>
      </c>
      <c r="GG235">
        <f>IF(ISNA(GH235),NA(),GG153)</f>
        <v>0</v>
      </c>
      <c r="GH235">
        <f>IF(OR(GH153="",AND(GH153=GH152,GH153=GH154)),NA(), GH153)</f>
        <v>0</v>
      </c>
      <c r="GI235">
        <f>IF(ISNA(GJ235),NA(),GI153)</f>
        <v>0</v>
      </c>
      <c r="GJ235">
        <f>IF(OR(GJ153="",AND(GJ153=GJ152,GJ153=GJ154)),NA(), GJ153)</f>
        <v>0</v>
      </c>
      <c r="GK235">
        <f>IF(ISNA(GL235),NA(),GK153)</f>
        <v>0</v>
      </c>
      <c r="GL235">
        <f>IF(OR(GL153="",AND(GL153=GL152,GL153=GL154)),NA(), GL153)</f>
        <v>0</v>
      </c>
      <c r="GM235">
        <f>IF(ISNA(GN235),NA(),GM153)</f>
        <v>0</v>
      </c>
      <c r="GN235">
        <f>IF(OR(GN153="",AND(GN153=GN152,GN153=GN154)),NA(), GN153)</f>
        <v>0</v>
      </c>
      <c r="GO235">
        <f>IF(ISNA(GP235),NA(),GO153)</f>
        <v>0</v>
      </c>
      <c r="GP235">
        <f>IF(OR(GP153="",AND(GP153=GP152,GP153=GP154)),NA(), GP153)</f>
        <v>0</v>
      </c>
      <c r="GQ235">
        <f>IF(ISNA(GR235),NA(),GQ153)</f>
        <v>0</v>
      </c>
      <c r="GR235">
        <f>IF(OR(GR153="",AND(GR153=GR152,GR153=GR154)),NA(), GR153)</f>
        <v>0</v>
      </c>
      <c r="GS235">
        <f>IF(ISNA(GT235),NA(),GS153)</f>
        <v>0</v>
      </c>
      <c r="GT235">
        <f>IF(OR(GT153="",AND(GT153=GT152,GT153=GT154)),NA(), GT153)</f>
        <v>0</v>
      </c>
      <c r="GU235">
        <f>IF(ISNA(GV235),NA(),GU153)</f>
        <v>0</v>
      </c>
      <c r="GV235">
        <f>IF(OR(GV153="",AND(GV153=GV152,GV153=GV154)),NA(), GV153)</f>
        <v>0</v>
      </c>
      <c r="GW235">
        <f>IF(ISNA(GX235),NA(),GW153)</f>
        <v>0</v>
      </c>
      <c r="GX235">
        <f>IF(OR(GX153="",AND(GX153=GX152,GX153=GX154)),NA(), GX153)</f>
        <v>0</v>
      </c>
      <c r="GY235">
        <f>IF(ISNA(GZ235),NA(),GY153)</f>
        <v>0</v>
      </c>
      <c r="GZ235">
        <f>IF(OR(GZ153="",AND(GZ153=GZ152,GZ153=GZ154)),NA(), GZ153)</f>
        <v>0</v>
      </c>
      <c r="HA235">
        <f>IF(ISNA(HB235),NA(),HA153)</f>
        <v>0</v>
      </c>
      <c r="HB235">
        <f>IF(OR(HB153="",AND(HB153=HB152,HB153=HB154)),NA(), HB153)</f>
        <v>0</v>
      </c>
      <c r="HC235">
        <f>IF(ISNA(HD235),NA(),HC153)</f>
        <v>0</v>
      </c>
      <c r="HD235">
        <f>IF(OR(HD153="",AND(HD153=HD152,HD153=HD154)),NA(), HD153)</f>
        <v>0</v>
      </c>
      <c r="HE235">
        <f>IF(ISNA(HF235),NA(),HE153)</f>
        <v>0</v>
      </c>
      <c r="HF235">
        <f>IF(OR(HF153="",AND(HF153=HF152,HF153=HF154)),NA(), HF153)</f>
        <v>0</v>
      </c>
      <c r="HG235">
        <f>IF(ISNA(HH235),NA(),HG153)</f>
        <v>0</v>
      </c>
      <c r="HH235">
        <f>IF(OR(HH153="",AND(HH153=HH152,HH153=HH154)),NA(), HH153)</f>
        <v>0</v>
      </c>
      <c r="HI235">
        <f>IF(ISNA(HJ235),NA(),HI153)</f>
        <v>0</v>
      </c>
      <c r="HJ235">
        <f>IF(OR(HJ153="",AND(HJ153=HJ152,HJ153=HJ154)),NA(), HJ153)</f>
        <v>0</v>
      </c>
      <c r="HK235">
        <f>IF(ISNA(HL235),NA(),HK153)</f>
        <v>0</v>
      </c>
      <c r="HL235">
        <f>IF(OR(HL153="",AND(HL153=HL152,HL153=HL154)),NA(), HL153)</f>
        <v>0</v>
      </c>
      <c r="HM235">
        <f>IF(ISNA(HN235),NA(),HM153)</f>
        <v>0</v>
      </c>
      <c r="HN235">
        <f>IF(OR(HN153="",AND(HN153=HN152,HN153=HN154)),NA(), HN153)</f>
        <v>0</v>
      </c>
      <c r="HO235">
        <f>IF(ISNA(HP235),NA(),HO153)</f>
        <v>0</v>
      </c>
      <c r="HP235">
        <f>IF(OR(HP153="",AND(HP153=HP152,HP153=HP154)),NA(), HP153)</f>
        <v>0</v>
      </c>
      <c r="HQ235">
        <f>IF(ISNA(HR235),NA(),HQ153)</f>
        <v>0</v>
      </c>
      <c r="HR235">
        <f>IF(OR(HR153="",AND(HR153=HR152,HR153=HR154)),NA(), HR153)</f>
        <v>0</v>
      </c>
      <c r="HS235">
        <f>IF(ISNA(HT235),NA(),HS153)</f>
        <v>0</v>
      </c>
      <c r="HT235">
        <f>IF(OR(HT153="",AND(HT153=HT152,HT153=HT154)),NA(), HT153)</f>
        <v>0</v>
      </c>
      <c r="HU235">
        <f>IF(ISNA(HV235),NA(),HU153)</f>
        <v>0</v>
      </c>
      <c r="HV235">
        <f>IF(OR(HV153="",AND(HV153=HV152,HV153=HV154)),NA(), HV153)</f>
        <v>0</v>
      </c>
      <c r="HW235">
        <f>IF(ISNA(HX235),NA(),HW153)</f>
        <v>0</v>
      </c>
      <c r="HX235">
        <f>IF(OR(HX153="",AND(HX153=HX152,HX153=HX154)),NA(), HX153)</f>
        <v>0</v>
      </c>
      <c r="HY235">
        <f>IF(ISNA(HZ235),NA(),HY153)</f>
        <v>0</v>
      </c>
      <c r="HZ235">
        <f>IF(OR(HZ153="",AND(HZ153=HZ152,HZ153=HZ154)),NA(), HZ153)</f>
        <v>0</v>
      </c>
      <c r="IA235">
        <f>IF(ISNA(IB235),NA(),IA153)</f>
        <v>0</v>
      </c>
      <c r="IB235">
        <f>IF(OR(IB153="",AND(IB153=IB152,IB153=IB154)),NA(), IB153)</f>
        <v>0</v>
      </c>
      <c r="IC235">
        <f>IF(ISNA(ID235),NA(),IC153)</f>
        <v>0</v>
      </c>
      <c r="ID235">
        <f>IF(OR(ID153="",AND(ID153=ID152,ID153=ID154)),NA(), ID153)</f>
        <v>0</v>
      </c>
    </row>
    <row r="236" spans="5:238">
      <c r="E236">
        <f>IF(ISNA(F236),NA(),E154)</f>
        <v>0</v>
      </c>
      <c r="F236">
        <f>IF(OR(F154="",AND(F154=F153,F154=F155)),NA(), F154)</f>
        <v>0</v>
      </c>
      <c r="G236">
        <f>IF(ISNA(H236),NA(),G154)</f>
        <v>0</v>
      </c>
      <c r="H236">
        <f>IF(OR(H154="",AND(H154=H153,H154=H155)),NA(), H154)</f>
        <v>0</v>
      </c>
      <c r="I236">
        <f>IF(ISNA(J236),NA(),I154)</f>
        <v>0</v>
      </c>
      <c r="J236">
        <f>IF(OR(J154="",AND(J154=J153,J154=J155)),NA(), J154)</f>
        <v>0</v>
      </c>
      <c r="K236">
        <f>IF(ISNA(L236),NA(),K154)</f>
        <v>0</v>
      </c>
      <c r="L236">
        <f>IF(OR(L154="",AND(L154=L153,L154=L155)),NA(), L154)</f>
        <v>0</v>
      </c>
      <c r="M236">
        <f>IF(ISNA(N236),NA(),M154)</f>
        <v>0</v>
      </c>
      <c r="N236">
        <f>IF(OR(N154="",AND(N154=N153,N154=N155)),NA(), N154)</f>
        <v>0</v>
      </c>
      <c r="O236">
        <f>IF(ISNA(P236),NA(),O154)</f>
        <v>0</v>
      </c>
      <c r="P236">
        <f>IF(OR(P154="",AND(P154=P153,P154=P155)),NA(), P154)</f>
        <v>0</v>
      </c>
      <c r="Q236">
        <f>IF(ISNA(R236),NA(),Q154)</f>
        <v>0</v>
      </c>
      <c r="R236">
        <f>IF(OR(R154="",AND(R154=R153,R154=R155)),NA(), R154)</f>
        <v>0</v>
      </c>
      <c r="S236">
        <f>IF(ISNA(T236),NA(),S154)</f>
        <v>0</v>
      </c>
      <c r="T236">
        <f>IF(OR(T154="",AND(T154=T153,T154=T155)),NA(), T154)</f>
        <v>0</v>
      </c>
      <c r="U236">
        <f>IF(ISNA(V236),NA(),U154)</f>
        <v>0</v>
      </c>
      <c r="V236">
        <f>IF(OR(V154="",AND(V154=V153,V154=V155)),NA(), V154)</f>
        <v>0</v>
      </c>
      <c r="W236">
        <f>IF(ISNA(X236),NA(),W154)</f>
        <v>0</v>
      </c>
      <c r="X236">
        <f>IF(OR(X154="",AND(X154=X153,X154=X155)),NA(), X154)</f>
        <v>0</v>
      </c>
      <c r="Y236">
        <f>IF(ISNA(Z236),NA(),Y154)</f>
        <v>0</v>
      </c>
      <c r="Z236">
        <f>IF(OR(Z154="",AND(Z154=Z153,Z154=Z155)),NA(), Z154)</f>
        <v>0</v>
      </c>
      <c r="AA236">
        <f>IF(ISNA(AB236),NA(),AA154)</f>
        <v>0</v>
      </c>
      <c r="AB236">
        <f>IF(OR(AB154="",AND(AB154=AB153,AB154=AB155)),NA(), AB154)</f>
        <v>0</v>
      </c>
      <c r="AC236">
        <f>IF(ISNA(AD236),NA(),AC154)</f>
        <v>0</v>
      </c>
      <c r="AD236">
        <f>IF(OR(AD154="",AND(AD154=AD153,AD154=AD155)),NA(), AD154)</f>
        <v>0</v>
      </c>
      <c r="AE236">
        <f>IF(ISNA(AF236),NA(),AE154)</f>
        <v>0</v>
      </c>
      <c r="AF236">
        <f>IF(OR(AF154="",AND(AF154=AF153,AF154=AF155)),NA(), AF154)</f>
        <v>0</v>
      </c>
      <c r="AG236">
        <f>IF(ISNA(AH236),NA(),AG154)</f>
        <v>0</v>
      </c>
      <c r="AH236">
        <f>IF(OR(AH154="",AND(AH154=AH153,AH154=AH155)),NA(), AH154)</f>
        <v>0</v>
      </c>
      <c r="AI236">
        <f>IF(ISNA(AJ236),NA(),AI154)</f>
        <v>0</v>
      </c>
      <c r="AJ236">
        <f>IF(OR(AJ154="",AND(AJ154=AJ153,AJ154=AJ155)),NA(), AJ154)</f>
        <v>0</v>
      </c>
      <c r="AK236">
        <f>IF(ISNA(AL236),NA(),AK154)</f>
        <v>0</v>
      </c>
      <c r="AL236">
        <f>IF(OR(AL154="",AND(AL154=AL153,AL154=AL155)),NA(), AL154)</f>
        <v>0</v>
      </c>
      <c r="AM236">
        <f>IF(ISNA(AN236),NA(),AM154)</f>
        <v>0</v>
      </c>
      <c r="AN236">
        <f>IF(OR(AN154="",AND(AN154=AN153,AN154=AN155)),NA(), AN154)</f>
        <v>0</v>
      </c>
      <c r="AO236">
        <f>IF(ISNA(AP236),NA(),AO154)</f>
        <v>0</v>
      </c>
      <c r="AP236">
        <f>IF(OR(AP154="",AND(AP154=AP153,AP154=AP155)),NA(), AP154)</f>
        <v>0</v>
      </c>
      <c r="AQ236">
        <f>IF(ISNA(AR236),NA(),AQ154)</f>
        <v>0</v>
      </c>
      <c r="AR236">
        <f>IF(OR(AR154="",AND(AR154=AR153,AR154=AR155)),NA(), AR154)</f>
        <v>0</v>
      </c>
      <c r="AS236">
        <f>IF(ISNA(AT236),NA(),AS154)</f>
        <v>0</v>
      </c>
      <c r="AT236">
        <f>IF(OR(AT154="",AND(AT154=AT153,AT154=AT155)),NA(), AT154)</f>
        <v>0</v>
      </c>
      <c r="AU236">
        <f>IF(ISNA(AV236),NA(),AU154)</f>
        <v>0</v>
      </c>
      <c r="AV236">
        <f>IF(OR(AV154="",AND(AV154=AV153,AV154=AV155)),NA(), AV154)</f>
        <v>0</v>
      </c>
      <c r="AW236">
        <f>IF(ISNA(AX236),NA(),AW154)</f>
        <v>0</v>
      </c>
      <c r="AX236">
        <f>IF(OR(AX154="",AND(AX154=AX153,AX154=AX155)),NA(), AX154)</f>
        <v>0</v>
      </c>
      <c r="AY236">
        <f>IF(ISNA(AZ236),NA(),AY154)</f>
        <v>0</v>
      </c>
      <c r="AZ236">
        <f>IF(OR(AZ154="",AND(AZ154=AZ153,AZ154=AZ155)),NA(), AZ154)</f>
        <v>0</v>
      </c>
      <c r="BA236">
        <f>IF(ISNA(BB236),NA(),BA154)</f>
        <v>0</v>
      </c>
      <c r="BB236">
        <f>IF(OR(BB154="",AND(BB154=BB153,BB154=BB155)),NA(), BB154)</f>
        <v>0</v>
      </c>
      <c r="BC236">
        <f>IF(ISNA(BD236),NA(),BC154)</f>
        <v>0</v>
      </c>
      <c r="BD236">
        <f>IF(OR(BD154="",AND(BD154=BD153,BD154=BD155)),NA(), BD154)</f>
        <v>0</v>
      </c>
      <c r="BE236">
        <f>IF(ISNA(BF236),NA(),BE154)</f>
        <v>0</v>
      </c>
      <c r="BF236">
        <f>IF(OR(BF154="",AND(BF154=BF153,BF154=BF155)),NA(), BF154)</f>
        <v>0</v>
      </c>
      <c r="BG236">
        <f>IF(ISNA(BH236),NA(),BG154)</f>
        <v>0</v>
      </c>
      <c r="BH236">
        <f>IF(OR(BH154="",AND(BH154=BH153,BH154=BH155)),NA(), BH154)</f>
        <v>0</v>
      </c>
      <c r="BI236">
        <f>IF(ISNA(BJ236),NA(),BI154)</f>
        <v>0</v>
      </c>
      <c r="BJ236">
        <f>IF(OR(BJ154="",AND(BJ154=BJ153,BJ154=BJ155)),NA(), BJ154)</f>
        <v>0</v>
      </c>
      <c r="BK236">
        <f>IF(ISNA(BL236),NA(),BK154)</f>
        <v>0</v>
      </c>
      <c r="BL236">
        <f>IF(OR(BL154="",AND(BL154=BL153,BL154=BL155)),NA(), BL154)</f>
        <v>0</v>
      </c>
      <c r="BM236">
        <f>IF(ISNA(BN236),NA(),BM154)</f>
        <v>0</v>
      </c>
      <c r="BN236">
        <f>IF(OR(BN154="",AND(BN154=BN153,BN154=BN155)),NA(), BN154)</f>
        <v>0</v>
      </c>
      <c r="BO236">
        <f>IF(ISNA(BP236),NA(),BO154)</f>
        <v>0</v>
      </c>
      <c r="BP236">
        <f>IF(OR(BP154="",AND(BP154=BP153,BP154=BP155)),NA(), BP154)</f>
        <v>0</v>
      </c>
      <c r="BQ236">
        <f>IF(ISNA(BR236),NA(),BQ154)</f>
        <v>0</v>
      </c>
      <c r="BR236">
        <f>IF(OR(BR154="",AND(BR154=BR153,BR154=BR155)),NA(), BR154)</f>
        <v>0</v>
      </c>
      <c r="BS236">
        <f>IF(ISNA(BT236),NA(),BS154)</f>
        <v>0</v>
      </c>
      <c r="BT236">
        <f>IF(OR(BT154="",AND(BT154=BT153,BT154=BT155)),NA(), BT154)</f>
        <v>0</v>
      </c>
      <c r="BU236">
        <f>IF(ISNA(BV236),NA(),BU154)</f>
        <v>0</v>
      </c>
      <c r="BV236">
        <f>IF(OR(BV154="",AND(BV154=BV153,BV154=BV155)),NA(), BV154)</f>
        <v>0</v>
      </c>
      <c r="BW236">
        <f>IF(ISNA(BX236),NA(),BW154)</f>
        <v>0</v>
      </c>
      <c r="BX236">
        <f>IF(OR(BX154="",AND(BX154=BX153,BX154=BX155)),NA(), BX154)</f>
        <v>0</v>
      </c>
      <c r="BY236">
        <f>IF(ISNA(BZ236),NA(),BY154)</f>
        <v>0</v>
      </c>
      <c r="BZ236">
        <f>IF(OR(BZ154="",AND(BZ154=BZ153,BZ154=BZ155)),NA(), BZ154)</f>
        <v>0</v>
      </c>
      <c r="CA236">
        <f>IF(ISNA(CB236),NA(),CA154)</f>
        <v>0</v>
      </c>
      <c r="CB236">
        <f>IF(OR(CB154="",AND(CB154=CB153,CB154=CB155)),NA(), CB154)</f>
        <v>0</v>
      </c>
      <c r="CC236">
        <f>IF(ISNA(CD236),NA(),CC154)</f>
        <v>0</v>
      </c>
      <c r="CD236">
        <f>IF(OR(CD154="",AND(CD154=CD153,CD154=CD155)),NA(), CD154)</f>
        <v>0</v>
      </c>
      <c r="CE236">
        <f>IF(ISNA(CF236),NA(),CE154)</f>
        <v>0</v>
      </c>
      <c r="CF236">
        <f>IF(OR(CF154="",AND(CF154=CF153,CF154=CF155)),NA(), CF154)</f>
        <v>0</v>
      </c>
      <c r="CG236">
        <f>IF(ISNA(CH236),NA(),CG154)</f>
        <v>0</v>
      </c>
      <c r="CH236">
        <f>IF(OR(CH154="",AND(CH154=CH153,CH154=CH155)),NA(), CH154)</f>
        <v>0</v>
      </c>
      <c r="CI236">
        <f>IF(ISNA(CJ236),NA(),CI154)</f>
        <v>0</v>
      </c>
      <c r="CJ236">
        <f>IF(OR(CJ154="",AND(CJ154=CJ153,CJ154=CJ155)),NA(), CJ154)</f>
        <v>0</v>
      </c>
      <c r="CK236">
        <f>IF(ISNA(CL236),NA(),CK154)</f>
        <v>0</v>
      </c>
      <c r="CL236">
        <f>IF(OR(CL154="",AND(CL154=CL153,CL154=CL155)),NA(), CL154)</f>
        <v>0</v>
      </c>
      <c r="CM236">
        <f>IF(ISNA(CN236),NA(),CM154)</f>
        <v>0</v>
      </c>
      <c r="CN236">
        <f>IF(OR(CN154="",AND(CN154=CN153,CN154=CN155)),NA(), CN154)</f>
        <v>0</v>
      </c>
      <c r="CO236">
        <f>IF(ISNA(CP236),NA(),CO154)</f>
        <v>0</v>
      </c>
      <c r="CP236">
        <f>IF(OR(CP154="",AND(CP154=CP153,CP154=CP155)),NA(), CP154)</f>
        <v>0</v>
      </c>
      <c r="CQ236">
        <f>IF(ISNA(CR236),NA(),CQ154)</f>
        <v>0</v>
      </c>
      <c r="CR236">
        <f>IF(OR(CR154="",AND(CR154=CR153,CR154=CR155)),NA(), CR154)</f>
        <v>0</v>
      </c>
      <c r="CS236">
        <f>IF(ISNA(CT236),NA(),CS154)</f>
        <v>0</v>
      </c>
      <c r="CT236">
        <f>IF(OR(CT154="",AND(CT154=CT153,CT154=CT155)),NA(), CT154)</f>
        <v>0</v>
      </c>
      <c r="CU236">
        <f>IF(ISNA(CV236),NA(),CU154)</f>
        <v>0</v>
      </c>
      <c r="CV236">
        <f>IF(OR(CV154="",AND(CV154=CV153,CV154=CV155)),NA(), CV154)</f>
        <v>0</v>
      </c>
      <c r="CW236">
        <f>IF(ISNA(CX236),NA(),CW154)</f>
        <v>0</v>
      </c>
      <c r="CX236">
        <f>IF(OR(CX154="",AND(CX154=CX153,CX154=CX155)),NA(), CX154)</f>
        <v>0</v>
      </c>
      <c r="CY236">
        <f>IF(ISNA(CZ236),NA(),CY154)</f>
        <v>0</v>
      </c>
      <c r="CZ236">
        <f>IF(OR(CZ154="",AND(CZ154=CZ153,CZ154=CZ155)),NA(), CZ154)</f>
        <v>0</v>
      </c>
      <c r="DA236">
        <f>IF(ISNA(DB236),NA(),DA154)</f>
        <v>0</v>
      </c>
      <c r="DB236">
        <f>IF(OR(DB154="",AND(DB154=DB153,DB154=DB155)),NA(), DB154)</f>
        <v>0</v>
      </c>
      <c r="DC236">
        <f>IF(ISNA(DD236),NA(),DC154)</f>
        <v>0</v>
      </c>
      <c r="DD236">
        <f>IF(OR(DD154="",AND(DD154=DD153,DD154=DD155)),NA(), DD154)</f>
        <v>0</v>
      </c>
      <c r="DE236">
        <f>IF(ISNA(DF236),NA(),DE154)</f>
        <v>0</v>
      </c>
      <c r="DF236">
        <f>IF(OR(DF154="",AND(DF154=DF153,DF154=DF155)),NA(), DF154)</f>
        <v>0</v>
      </c>
      <c r="DG236">
        <f>IF(ISNA(DH236),NA(),DG154)</f>
        <v>0</v>
      </c>
      <c r="DH236">
        <f>IF(OR(DH154="",AND(DH154=DH153,DH154=DH155)),NA(), DH154)</f>
        <v>0</v>
      </c>
      <c r="DI236">
        <f>IF(ISNA(DJ236),NA(),DI154)</f>
        <v>0</v>
      </c>
      <c r="DJ236">
        <f>IF(OR(DJ154="",AND(DJ154=DJ153,DJ154=DJ155)),NA(), DJ154)</f>
        <v>0</v>
      </c>
      <c r="DK236">
        <f>IF(ISNA(DL236),NA(),DK154)</f>
        <v>0</v>
      </c>
      <c r="DL236">
        <f>IF(OR(DL154="",AND(DL154=DL153,DL154=DL155)),NA(), DL154)</f>
        <v>0</v>
      </c>
      <c r="DM236">
        <f>IF(ISNA(DN236),NA(),DM154)</f>
        <v>0</v>
      </c>
      <c r="DN236">
        <f>IF(OR(DN154="",AND(DN154=DN153,DN154=DN155)),NA(), DN154)</f>
        <v>0</v>
      </c>
      <c r="DO236">
        <f>IF(ISNA(DP236),NA(),DO154)</f>
        <v>0</v>
      </c>
      <c r="DP236">
        <f>IF(OR(DP154="",AND(DP154=DP153,DP154=DP155)),NA(), DP154)</f>
        <v>0</v>
      </c>
      <c r="DS236">
        <f>IF(ISNA(DT236),NA(),DS154)</f>
        <v>0</v>
      </c>
      <c r="DT236">
        <f>IF(OR(DT154="",AND(DT154=DT153,DT154=DT155)),NA(), DT154)</f>
        <v>0</v>
      </c>
      <c r="DU236">
        <f>IF(ISNA(DV236),NA(),DU154)</f>
        <v>0</v>
      </c>
      <c r="DV236">
        <f>IF(OR(DV154="",AND(DV154=DV153,DV154=DV155)),NA(), DV154)</f>
        <v>0</v>
      </c>
      <c r="DW236">
        <f>IF(ISNA(DX236),NA(),DW154)</f>
        <v>0</v>
      </c>
      <c r="DX236">
        <f>IF(OR(DX154="",AND(DX154=DX153,DX154=DX155)),NA(), DX154)</f>
        <v>0</v>
      </c>
      <c r="DY236">
        <f>IF(ISNA(DZ236),NA(),DY154)</f>
        <v>0</v>
      </c>
      <c r="DZ236">
        <f>IF(OR(DZ154="",AND(DZ154=DZ153,DZ154=DZ155)),NA(), DZ154)</f>
        <v>0</v>
      </c>
      <c r="EA236">
        <f>IF(ISNA(EB236),NA(),EA154)</f>
        <v>0</v>
      </c>
      <c r="EB236">
        <f>IF(OR(EB154="",AND(EB154=EB153,EB154=EB155)),NA(), EB154)</f>
        <v>0</v>
      </c>
      <c r="EC236">
        <f>IF(ISNA(ED236),NA(),EC154)</f>
        <v>0</v>
      </c>
      <c r="ED236">
        <f>IF(OR(ED154="",AND(ED154=ED153,ED154=ED155)),NA(), ED154)</f>
        <v>0</v>
      </c>
      <c r="EE236">
        <f>IF(ISNA(EF236),NA(),EE154)</f>
        <v>0</v>
      </c>
      <c r="EF236">
        <f>IF(OR(EF154="",AND(EF154=EF153,EF154=EF155)),NA(), EF154)</f>
        <v>0</v>
      </c>
      <c r="EG236">
        <f>IF(ISNA(EH236),NA(),EG154)</f>
        <v>0</v>
      </c>
      <c r="EH236">
        <f>IF(OR(EH154="",AND(EH154=EH153,EH154=EH155)),NA(), EH154)</f>
        <v>0</v>
      </c>
      <c r="EI236">
        <f>IF(ISNA(EJ236),NA(),EI154)</f>
        <v>0</v>
      </c>
      <c r="EJ236">
        <f>IF(OR(EJ154="",AND(EJ154=EJ153,EJ154=EJ155)),NA(), EJ154)</f>
        <v>0</v>
      </c>
      <c r="EK236">
        <f>IF(ISNA(EL236),NA(),EK154)</f>
        <v>0</v>
      </c>
      <c r="EL236">
        <f>IF(OR(EL154="",AND(EL154=EL153,EL154=EL155)),NA(), EL154)</f>
        <v>0</v>
      </c>
      <c r="EM236">
        <f>IF(ISNA(EN236),NA(),EM154)</f>
        <v>0</v>
      </c>
      <c r="EN236">
        <f>IF(OR(EN154="",AND(EN154=EN153,EN154=EN155)),NA(), EN154)</f>
        <v>0</v>
      </c>
      <c r="EO236">
        <f>IF(ISNA(EP236),NA(),EO154)</f>
        <v>0</v>
      </c>
      <c r="EP236">
        <f>IF(OR(EP154="",AND(EP154=EP153,EP154=EP155)),NA(), EP154)</f>
        <v>0</v>
      </c>
      <c r="EQ236">
        <f>IF(ISNA(ER236),NA(),EQ154)</f>
        <v>0</v>
      </c>
      <c r="ER236">
        <f>IF(OR(ER154="",AND(ER154=ER153,ER154=ER155)),NA(), ER154)</f>
        <v>0</v>
      </c>
      <c r="ES236">
        <f>IF(ISNA(ET236),NA(),ES154)</f>
        <v>0</v>
      </c>
      <c r="ET236">
        <f>IF(OR(ET154="",AND(ET154=ET153,ET154=ET155)),NA(), ET154)</f>
        <v>0</v>
      </c>
      <c r="EU236">
        <f>IF(ISNA(EV236),NA(),EU154)</f>
        <v>0</v>
      </c>
      <c r="EV236">
        <f>IF(OR(EV154="",AND(EV154=EV153,EV154=EV155)),NA(), EV154)</f>
        <v>0</v>
      </c>
      <c r="EW236">
        <f>IF(ISNA(EX236),NA(),EW154)</f>
        <v>0</v>
      </c>
      <c r="EX236">
        <f>IF(OR(EX154="",AND(EX154=EX153,EX154=EX155)),NA(), EX154)</f>
        <v>0</v>
      </c>
      <c r="EY236">
        <f>IF(ISNA(EZ236),NA(),EY154)</f>
        <v>0</v>
      </c>
      <c r="EZ236">
        <f>IF(OR(EZ154="",AND(EZ154=EZ153,EZ154=EZ155)),NA(), EZ154)</f>
        <v>0</v>
      </c>
      <c r="FA236">
        <f>IF(ISNA(FB236),NA(),FA154)</f>
        <v>0</v>
      </c>
      <c r="FB236">
        <f>IF(OR(FB154="",AND(FB154=FB153,FB154=FB155)),NA(), FB154)</f>
        <v>0</v>
      </c>
      <c r="FC236">
        <f>IF(ISNA(FD236),NA(),FC154)</f>
        <v>0</v>
      </c>
      <c r="FD236">
        <f>IF(OR(FD154="",AND(FD154=FD153,FD154=FD155)),NA(), FD154)</f>
        <v>0</v>
      </c>
      <c r="FE236">
        <f>IF(ISNA(FF236),NA(),FE154)</f>
        <v>0</v>
      </c>
      <c r="FF236">
        <f>IF(OR(FF154="",AND(FF154=FF153,FF154=FF155)),NA(), FF154)</f>
        <v>0</v>
      </c>
      <c r="FG236">
        <f>IF(ISNA(FH236),NA(),FG154)</f>
        <v>0</v>
      </c>
      <c r="FH236">
        <f>IF(OR(FH154="",AND(FH154=FH153,FH154=FH155)),NA(), FH154)</f>
        <v>0</v>
      </c>
      <c r="FI236">
        <f>IF(ISNA(FJ236),NA(),FI154)</f>
        <v>0</v>
      </c>
      <c r="FJ236">
        <f>IF(OR(FJ154="",AND(FJ154=FJ153,FJ154=FJ155)),NA(), FJ154)</f>
        <v>0</v>
      </c>
      <c r="FK236">
        <f>IF(ISNA(FL236),NA(),FK154)</f>
        <v>0</v>
      </c>
      <c r="FL236">
        <f>IF(OR(FL154="",AND(FL154=FL153,FL154=FL155)),NA(), FL154)</f>
        <v>0</v>
      </c>
      <c r="FM236">
        <f>IF(ISNA(FN236),NA(),FM154)</f>
        <v>0</v>
      </c>
      <c r="FN236">
        <f>IF(OR(FN154="",AND(FN154=FN153,FN154=FN155)),NA(), FN154)</f>
        <v>0</v>
      </c>
      <c r="FO236">
        <f>IF(ISNA(FP236),NA(),FO154)</f>
        <v>0</v>
      </c>
      <c r="FP236">
        <f>IF(OR(FP154="",AND(FP154=FP153,FP154=FP155)),NA(), FP154)</f>
        <v>0</v>
      </c>
      <c r="FQ236">
        <f>IF(ISNA(FR236),NA(),FQ154)</f>
        <v>0</v>
      </c>
      <c r="FR236">
        <f>IF(OR(FR154="",AND(FR154=FR153,FR154=FR155)),NA(), FR154)</f>
        <v>0</v>
      </c>
      <c r="FS236">
        <f>IF(ISNA(FT236),NA(),FS154)</f>
        <v>0</v>
      </c>
      <c r="FT236">
        <f>IF(OR(FT154="",AND(FT154=FT153,FT154=FT155)),NA(), FT154)</f>
        <v>0</v>
      </c>
      <c r="FU236">
        <f>IF(ISNA(FV236),NA(),FU154)</f>
        <v>0</v>
      </c>
      <c r="FV236">
        <f>IF(OR(FV154="",AND(FV154=FV153,FV154=FV155)),NA(), FV154)</f>
        <v>0</v>
      </c>
      <c r="FW236">
        <f>IF(ISNA(FX236),NA(),FW154)</f>
        <v>0</v>
      </c>
      <c r="FX236">
        <f>IF(OR(FX154="",AND(FX154=FX153,FX154=FX155)),NA(), FX154)</f>
        <v>0</v>
      </c>
      <c r="FY236">
        <f>IF(ISNA(FZ236),NA(),FY154)</f>
        <v>0</v>
      </c>
      <c r="FZ236">
        <f>IF(OR(FZ154="",AND(FZ154=FZ153,FZ154=FZ155)),NA(), FZ154)</f>
        <v>0</v>
      </c>
      <c r="GA236">
        <f>IF(ISNA(GB236),NA(),GA154)</f>
        <v>0</v>
      </c>
      <c r="GB236">
        <f>IF(OR(GB154="",AND(GB154=GB153,GB154=GB155)),NA(), GB154)</f>
        <v>0</v>
      </c>
      <c r="GC236">
        <f>IF(ISNA(GD236),NA(),GC154)</f>
        <v>0</v>
      </c>
      <c r="GD236">
        <f>IF(OR(GD154="",AND(GD154=GD153,GD154=GD155)),NA(), GD154)</f>
        <v>0</v>
      </c>
      <c r="GE236">
        <f>IF(ISNA(GF236),NA(),GE154)</f>
        <v>0</v>
      </c>
      <c r="GF236">
        <f>IF(OR(GF154="",AND(GF154=GF153,GF154=GF155)),NA(), GF154)</f>
        <v>0</v>
      </c>
      <c r="GG236">
        <f>IF(ISNA(GH236),NA(),GG154)</f>
        <v>0</v>
      </c>
      <c r="GH236">
        <f>IF(OR(GH154="",AND(GH154=GH153,GH154=GH155)),NA(), GH154)</f>
        <v>0</v>
      </c>
      <c r="GI236">
        <f>IF(ISNA(GJ236),NA(),GI154)</f>
        <v>0</v>
      </c>
      <c r="GJ236">
        <f>IF(OR(GJ154="",AND(GJ154=GJ153,GJ154=GJ155)),NA(), GJ154)</f>
        <v>0</v>
      </c>
      <c r="GK236">
        <f>IF(ISNA(GL236),NA(),GK154)</f>
        <v>0</v>
      </c>
      <c r="GL236">
        <f>IF(OR(GL154="",AND(GL154=GL153,GL154=GL155)),NA(), GL154)</f>
        <v>0</v>
      </c>
      <c r="GM236">
        <f>IF(ISNA(GN236),NA(),GM154)</f>
        <v>0</v>
      </c>
      <c r="GN236">
        <f>IF(OR(GN154="",AND(GN154=GN153,GN154=GN155)),NA(), GN154)</f>
        <v>0</v>
      </c>
      <c r="GO236">
        <f>IF(ISNA(GP236),NA(),GO154)</f>
        <v>0</v>
      </c>
      <c r="GP236">
        <f>IF(OR(GP154="",AND(GP154=GP153,GP154=GP155)),NA(), GP154)</f>
        <v>0</v>
      </c>
      <c r="GQ236">
        <f>IF(ISNA(GR236),NA(),GQ154)</f>
        <v>0</v>
      </c>
      <c r="GR236">
        <f>IF(OR(GR154="",AND(GR154=GR153,GR154=GR155)),NA(), GR154)</f>
        <v>0</v>
      </c>
      <c r="GS236">
        <f>IF(ISNA(GT236),NA(),GS154)</f>
        <v>0</v>
      </c>
      <c r="GT236">
        <f>IF(OR(GT154="",AND(GT154=GT153,GT154=GT155)),NA(), GT154)</f>
        <v>0</v>
      </c>
      <c r="GU236">
        <f>IF(ISNA(GV236),NA(),GU154)</f>
        <v>0</v>
      </c>
      <c r="GV236">
        <f>IF(OR(GV154="",AND(GV154=GV153,GV154=GV155)),NA(), GV154)</f>
        <v>0</v>
      </c>
      <c r="GW236">
        <f>IF(ISNA(GX236),NA(),GW154)</f>
        <v>0</v>
      </c>
      <c r="GX236">
        <f>IF(OR(GX154="",AND(GX154=GX153,GX154=GX155)),NA(), GX154)</f>
        <v>0</v>
      </c>
      <c r="GY236">
        <f>IF(ISNA(GZ236),NA(),GY154)</f>
        <v>0</v>
      </c>
      <c r="GZ236">
        <f>IF(OR(GZ154="",AND(GZ154=GZ153,GZ154=GZ155)),NA(), GZ154)</f>
        <v>0</v>
      </c>
      <c r="HA236">
        <f>IF(ISNA(HB236),NA(),HA154)</f>
        <v>0</v>
      </c>
      <c r="HB236">
        <f>IF(OR(HB154="",AND(HB154=HB153,HB154=HB155)),NA(), HB154)</f>
        <v>0</v>
      </c>
      <c r="HC236">
        <f>IF(ISNA(HD236),NA(),HC154)</f>
        <v>0</v>
      </c>
      <c r="HD236">
        <f>IF(OR(HD154="",AND(HD154=HD153,HD154=HD155)),NA(), HD154)</f>
        <v>0</v>
      </c>
      <c r="HE236">
        <f>IF(ISNA(HF236),NA(),HE154)</f>
        <v>0</v>
      </c>
      <c r="HF236">
        <f>IF(OR(HF154="",AND(HF154=HF153,HF154=HF155)),NA(), HF154)</f>
        <v>0</v>
      </c>
      <c r="HG236">
        <f>IF(ISNA(HH236),NA(),HG154)</f>
        <v>0</v>
      </c>
      <c r="HH236">
        <f>IF(OR(HH154="",AND(HH154=HH153,HH154=HH155)),NA(), HH154)</f>
        <v>0</v>
      </c>
      <c r="HI236">
        <f>IF(ISNA(HJ236),NA(),HI154)</f>
        <v>0</v>
      </c>
      <c r="HJ236">
        <f>IF(OR(HJ154="",AND(HJ154=HJ153,HJ154=HJ155)),NA(), HJ154)</f>
        <v>0</v>
      </c>
      <c r="HK236">
        <f>IF(ISNA(HL236),NA(),HK154)</f>
        <v>0</v>
      </c>
      <c r="HL236">
        <f>IF(OR(HL154="",AND(HL154=HL153,HL154=HL155)),NA(), HL154)</f>
        <v>0</v>
      </c>
      <c r="HM236">
        <f>IF(ISNA(HN236),NA(),HM154)</f>
        <v>0</v>
      </c>
      <c r="HN236">
        <f>IF(OR(HN154="",AND(HN154=HN153,HN154=HN155)),NA(), HN154)</f>
        <v>0</v>
      </c>
      <c r="HO236">
        <f>IF(ISNA(HP236),NA(),HO154)</f>
        <v>0</v>
      </c>
      <c r="HP236">
        <f>IF(OR(HP154="",AND(HP154=HP153,HP154=HP155)),NA(), HP154)</f>
        <v>0</v>
      </c>
      <c r="HQ236">
        <f>IF(ISNA(HR236),NA(),HQ154)</f>
        <v>0</v>
      </c>
      <c r="HR236">
        <f>IF(OR(HR154="",AND(HR154=HR153,HR154=HR155)),NA(), HR154)</f>
        <v>0</v>
      </c>
      <c r="HS236">
        <f>IF(ISNA(HT236),NA(),HS154)</f>
        <v>0</v>
      </c>
      <c r="HT236">
        <f>IF(OR(HT154="",AND(HT154=HT153,HT154=HT155)),NA(), HT154)</f>
        <v>0</v>
      </c>
      <c r="HU236">
        <f>IF(ISNA(HV236),NA(),HU154)</f>
        <v>0</v>
      </c>
      <c r="HV236">
        <f>IF(OR(HV154="",AND(HV154=HV153,HV154=HV155)),NA(), HV154)</f>
        <v>0</v>
      </c>
      <c r="HW236">
        <f>IF(ISNA(HX236),NA(),HW154)</f>
        <v>0</v>
      </c>
      <c r="HX236">
        <f>IF(OR(HX154="",AND(HX154=HX153,HX154=HX155)),NA(), HX154)</f>
        <v>0</v>
      </c>
      <c r="HY236">
        <f>IF(ISNA(HZ236),NA(),HY154)</f>
        <v>0</v>
      </c>
      <c r="HZ236">
        <f>IF(OR(HZ154="",AND(HZ154=HZ153,HZ154=HZ155)),NA(), HZ154)</f>
        <v>0</v>
      </c>
      <c r="IA236">
        <f>IF(ISNA(IB236),NA(),IA154)</f>
        <v>0</v>
      </c>
      <c r="IB236">
        <f>IF(OR(IB154="",AND(IB154=IB153,IB154=IB155)),NA(), IB154)</f>
        <v>0</v>
      </c>
      <c r="IC236">
        <f>IF(ISNA(ID236),NA(),IC154)</f>
        <v>0</v>
      </c>
      <c r="ID236">
        <f>IF(OR(ID154="",AND(ID154=ID153,ID154=ID155)),NA(), ID154)</f>
        <v>0</v>
      </c>
    </row>
    <row r="237" spans="5:238">
      <c r="E237">
        <f>IF(ISNA(F237),NA(),E155)</f>
        <v>0</v>
      </c>
      <c r="F237">
        <f>IF(OR(F155="",AND(F155=F154,F155=F156)),NA(), F155)</f>
        <v>0</v>
      </c>
      <c r="G237">
        <f>IF(ISNA(H237),NA(),G155)</f>
        <v>0</v>
      </c>
      <c r="H237">
        <f>IF(OR(H155="",AND(H155=H154,H155=H156)),NA(), H155)</f>
        <v>0</v>
      </c>
      <c r="I237">
        <f>IF(ISNA(J237),NA(),I155)</f>
        <v>0</v>
      </c>
      <c r="J237">
        <f>IF(OR(J155="",AND(J155=J154,J155=J156)),NA(), J155)</f>
        <v>0</v>
      </c>
      <c r="K237">
        <f>IF(ISNA(L237),NA(),K155)</f>
        <v>0</v>
      </c>
      <c r="L237">
        <f>IF(OR(L155="",AND(L155=L154,L155=L156)),NA(), L155)</f>
        <v>0</v>
      </c>
      <c r="M237">
        <f>IF(ISNA(N237),NA(),M155)</f>
        <v>0</v>
      </c>
      <c r="N237">
        <f>IF(OR(N155="",AND(N155=N154,N155=N156)),NA(), N155)</f>
        <v>0</v>
      </c>
      <c r="O237">
        <f>IF(ISNA(P237),NA(),O155)</f>
        <v>0</v>
      </c>
      <c r="P237">
        <f>IF(OR(P155="",AND(P155=P154,P155=P156)),NA(), P155)</f>
        <v>0</v>
      </c>
      <c r="Q237">
        <f>IF(ISNA(R237),NA(),Q155)</f>
        <v>0</v>
      </c>
      <c r="R237">
        <f>IF(OR(R155="",AND(R155=R154,R155=R156)),NA(), R155)</f>
        <v>0</v>
      </c>
      <c r="S237">
        <f>IF(ISNA(T237),NA(),S155)</f>
        <v>0</v>
      </c>
      <c r="T237">
        <f>IF(OR(T155="",AND(T155=T154,T155=T156)),NA(), T155)</f>
        <v>0</v>
      </c>
      <c r="U237">
        <f>IF(ISNA(V237),NA(),U155)</f>
        <v>0</v>
      </c>
      <c r="V237">
        <f>IF(OR(V155="",AND(V155=V154,V155=V156)),NA(), V155)</f>
        <v>0</v>
      </c>
      <c r="W237">
        <f>IF(ISNA(X237),NA(),W155)</f>
        <v>0</v>
      </c>
      <c r="X237">
        <f>IF(OR(X155="",AND(X155=X154,X155=X156)),NA(), X155)</f>
        <v>0</v>
      </c>
      <c r="Y237">
        <f>IF(ISNA(Z237),NA(),Y155)</f>
        <v>0</v>
      </c>
      <c r="Z237">
        <f>IF(OR(Z155="",AND(Z155=Z154,Z155=Z156)),NA(), Z155)</f>
        <v>0</v>
      </c>
      <c r="AA237">
        <f>IF(ISNA(AB237),NA(),AA155)</f>
        <v>0</v>
      </c>
      <c r="AB237">
        <f>IF(OR(AB155="",AND(AB155=AB154,AB155=AB156)),NA(), AB155)</f>
        <v>0</v>
      </c>
      <c r="AC237">
        <f>IF(ISNA(AD237),NA(),AC155)</f>
        <v>0</v>
      </c>
      <c r="AD237">
        <f>IF(OR(AD155="",AND(AD155=AD154,AD155=AD156)),NA(), AD155)</f>
        <v>0</v>
      </c>
      <c r="AE237">
        <f>IF(ISNA(AF237),NA(),AE155)</f>
        <v>0</v>
      </c>
      <c r="AF237">
        <f>IF(OR(AF155="",AND(AF155=AF154,AF155=AF156)),NA(), AF155)</f>
        <v>0</v>
      </c>
      <c r="AG237">
        <f>IF(ISNA(AH237),NA(),AG155)</f>
        <v>0</v>
      </c>
      <c r="AH237">
        <f>IF(OR(AH155="",AND(AH155=AH154,AH155=AH156)),NA(), AH155)</f>
        <v>0</v>
      </c>
      <c r="AI237">
        <f>IF(ISNA(AJ237),NA(),AI155)</f>
        <v>0</v>
      </c>
      <c r="AJ237">
        <f>IF(OR(AJ155="",AND(AJ155=AJ154,AJ155=AJ156)),NA(), AJ155)</f>
        <v>0</v>
      </c>
      <c r="AK237">
        <f>IF(ISNA(AL237),NA(),AK155)</f>
        <v>0</v>
      </c>
      <c r="AL237">
        <f>IF(OR(AL155="",AND(AL155=AL154,AL155=AL156)),NA(), AL155)</f>
        <v>0</v>
      </c>
      <c r="AM237">
        <f>IF(ISNA(AN237),NA(),AM155)</f>
        <v>0</v>
      </c>
      <c r="AN237">
        <f>IF(OR(AN155="",AND(AN155=AN154,AN155=AN156)),NA(), AN155)</f>
        <v>0</v>
      </c>
      <c r="AO237">
        <f>IF(ISNA(AP237),NA(),AO155)</f>
        <v>0</v>
      </c>
      <c r="AP237">
        <f>IF(OR(AP155="",AND(AP155=AP154,AP155=AP156)),NA(), AP155)</f>
        <v>0</v>
      </c>
      <c r="AQ237">
        <f>IF(ISNA(AR237),NA(),AQ155)</f>
        <v>0</v>
      </c>
      <c r="AR237">
        <f>IF(OR(AR155="",AND(AR155=AR154,AR155=AR156)),NA(), AR155)</f>
        <v>0</v>
      </c>
      <c r="AS237">
        <f>IF(ISNA(AT237),NA(),AS155)</f>
        <v>0</v>
      </c>
      <c r="AT237">
        <f>IF(OR(AT155="",AND(AT155=AT154,AT155=AT156)),NA(), AT155)</f>
        <v>0</v>
      </c>
      <c r="AU237">
        <f>IF(ISNA(AV237),NA(),AU155)</f>
        <v>0</v>
      </c>
      <c r="AV237">
        <f>IF(OR(AV155="",AND(AV155=AV154,AV155=AV156)),NA(), AV155)</f>
        <v>0</v>
      </c>
      <c r="AW237">
        <f>IF(ISNA(AX237),NA(),AW155)</f>
        <v>0</v>
      </c>
      <c r="AX237">
        <f>IF(OR(AX155="",AND(AX155=AX154,AX155=AX156)),NA(), AX155)</f>
        <v>0</v>
      </c>
      <c r="AY237">
        <f>IF(ISNA(AZ237),NA(),AY155)</f>
        <v>0</v>
      </c>
      <c r="AZ237">
        <f>IF(OR(AZ155="",AND(AZ155=AZ154,AZ155=AZ156)),NA(), AZ155)</f>
        <v>0</v>
      </c>
      <c r="BA237">
        <f>IF(ISNA(BB237),NA(),BA155)</f>
        <v>0</v>
      </c>
      <c r="BB237">
        <f>IF(OR(BB155="",AND(BB155=BB154,BB155=BB156)),NA(), BB155)</f>
        <v>0</v>
      </c>
      <c r="BC237">
        <f>IF(ISNA(BD237),NA(),BC155)</f>
        <v>0</v>
      </c>
      <c r="BD237">
        <f>IF(OR(BD155="",AND(BD155=BD154,BD155=BD156)),NA(), BD155)</f>
        <v>0</v>
      </c>
      <c r="BE237">
        <f>IF(ISNA(BF237),NA(),BE155)</f>
        <v>0</v>
      </c>
      <c r="BF237">
        <f>IF(OR(BF155="",AND(BF155=BF154,BF155=BF156)),NA(), BF155)</f>
        <v>0</v>
      </c>
      <c r="BG237">
        <f>IF(ISNA(BH237),NA(),BG155)</f>
        <v>0</v>
      </c>
      <c r="BH237">
        <f>IF(OR(BH155="",AND(BH155=BH154,BH155=BH156)),NA(), BH155)</f>
        <v>0</v>
      </c>
      <c r="BI237">
        <f>IF(ISNA(BJ237),NA(),BI155)</f>
        <v>0</v>
      </c>
      <c r="BJ237">
        <f>IF(OR(BJ155="",AND(BJ155=BJ154,BJ155=BJ156)),NA(), BJ155)</f>
        <v>0</v>
      </c>
      <c r="BK237">
        <f>IF(ISNA(BL237),NA(),BK155)</f>
        <v>0</v>
      </c>
      <c r="BL237">
        <f>IF(OR(BL155="",AND(BL155=BL154,BL155=BL156)),NA(), BL155)</f>
        <v>0</v>
      </c>
      <c r="BM237">
        <f>IF(ISNA(BN237),NA(),BM155)</f>
        <v>0</v>
      </c>
      <c r="BN237">
        <f>IF(OR(BN155="",AND(BN155=BN154,BN155=BN156)),NA(), BN155)</f>
        <v>0</v>
      </c>
      <c r="BO237">
        <f>IF(ISNA(BP237),NA(),BO155)</f>
        <v>0</v>
      </c>
      <c r="BP237">
        <f>IF(OR(BP155="",AND(BP155=BP154,BP155=BP156)),NA(), BP155)</f>
        <v>0</v>
      </c>
      <c r="BQ237">
        <f>IF(ISNA(BR237),NA(),BQ155)</f>
        <v>0</v>
      </c>
      <c r="BR237">
        <f>IF(OR(BR155="",AND(BR155=BR154,BR155=BR156)),NA(), BR155)</f>
        <v>0</v>
      </c>
      <c r="BS237">
        <f>IF(ISNA(BT237),NA(),BS155)</f>
        <v>0</v>
      </c>
      <c r="BT237">
        <f>IF(OR(BT155="",AND(BT155=BT154,BT155=BT156)),NA(), BT155)</f>
        <v>0</v>
      </c>
      <c r="BU237">
        <f>IF(ISNA(BV237),NA(),BU155)</f>
        <v>0</v>
      </c>
      <c r="BV237">
        <f>IF(OR(BV155="",AND(BV155=BV154,BV155=BV156)),NA(), BV155)</f>
        <v>0</v>
      </c>
      <c r="BW237">
        <f>IF(ISNA(BX237),NA(),BW155)</f>
        <v>0</v>
      </c>
      <c r="BX237">
        <f>IF(OR(BX155="",AND(BX155=BX154,BX155=BX156)),NA(), BX155)</f>
        <v>0</v>
      </c>
      <c r="BY237">
        <f>IF(ISNA(BZ237),NA(),BY155)</f>
        <v>0</v>
      </c>
      <c r="BZ237">
        <f>IF(OR(BZ155="",AND(BZ155=BZ154,BZ155=BZ156)),NA(), BZ155)</f>
        <v>0</v>
      </c>
      <c r="CA237">
        <f>IF(ISNA(CB237),NA(),CA155)</f>
        <v>0</v>
      </c>
      <c r="CB237">
        <f>IF(OR(CB155="",AND(CB155=CB154,CB155=CB156)),NA(), CB155)</f>
        <v>0</v>
      </c>
      <c r="CC237">
        <f>IF(ISNA(CD237),NA(),CC155)</f>
        <v>0</v>
      </c>
      <c r="CD237">
        <f>IF(OR(CD155="",AND(CD155=CD154,CD155=CD156)),NA(), CD155)</f>
        <v>0</v>
      </c>
      <c r="CE237">
        <f>IF(ISNA(CF237),NA(),CE155)</f>
        <v>0</v>
      </c>
      <c r="CF237">
        <f>IF(OR(CF155="",AND(CF155=CF154,CF155=CF156)),NA(), CF155)</f>
        <v>0</v>
      </c>
      <c r="CG237">
        <f>IF(ISNA(CH237),NA(),CG155)</f>
        <v>0</v>
      </c>
      <c r="CH237">
        <f>IF(OR(CH155="",AND(CH155=CH154,CH155=CH156)),NA(), CH155)</f>
        <v>0</v>
      </c>
      <c r="CI237">
        <f>IF(ISNA(CJ237),NA(),CI155)</f>
        <v>0</v>
      </c>
      <c r="CJ237">
        <f>IF(OR(CJ155="",AND(CJ155=CJ154,CJ155=CJ156)),NA(), CJ155)</f>
        <v>0</v>
      </c>
      <c r="CK237">
        <f>IF(ISNA(CL237),NA(),CK155)</f>
        <v>0</v>
      </c>
      <c r="CL237">
        <f>IF(OR(CL155="",AND(CL155=CL154,CL155=CL156)),NA(), CL155)</f>
        <v>0</v>
      </c>
      <c r="CM237">
        <f>IF(ISNA(CN237),NA(),CM155)</f>
        <v>0</v>
      </c>
      <c r="CN237">
        <f>IF(OR(CN155="",AND(CN155=CN154,CN155=CN156)),NA(), CN155)</f>
        <v>0</v>
      </c>
      <c r="CO237">
        <f>IF(ISNA(CP237),NA(),CO155)</f>
        <v>0</v>
      </c>
      <c r="CP237">
        <f>IF(OR(CP155="",AND(CP155=CP154,CP155=CP156)),NA(), CP155)</f>
        <v>0</v>
      </c>
      <c r="CQ237">
        <f>IF(ISNA(CR237),NA(),CQ155)</f>
        <v>0</v>
      </c>
      <c r="CR237">
        <f>IF(OR(CR155="",AND(CR155=CR154,CR155=CR156)),NA(), CR155)</f>
        <v>0</v>
      </c>
      <c r="CS237">
        <f>IF(ISNA(CT237),NA(),CS155)</f>
        <v>0</v>
      </c>
      <c r="CT237">
        <f>IF(OR(CT155="",AND(CT155=CT154,CT155=CT156)),NA(), CT155)</f>
        <v>0</v>
      </c>
      <c r="CU237">
        <f>IF(ISNA(CV237),NA(),CU155)</f>
        <v>0</v>
      </c>
      <c r="CV237">
        <f>IF(OR(CV155="",AND(CV155=CV154,CV155=CV156)),NA(), CV155)</f>
        <v>0</v>
      </c>
      <c r="CW237">
        <f>IF(ISNA(CX237),NA(),CW155)</f>
        <v>0</v>
      </c>
      <c r="CX237">
        <f>IF(OR(CX155="",AND(CX155=CX154,CX155=CX156)),NA(), CX155)</f>
        <v>0</v>
      </c>
      <c r="CY237">
        <f>IF(ISNA(CZ237),NA(),CY155)</f>
        <v>0</v>
      </c>
      <c r="CZ237">
        <f>IF(OR(CZ155="",AND(CZ155=CZ154,CZ155=CZ156)),NA(), CZ155)</f>
        <v>0</v>
      </c>
      <c r="DA237">
        <f>IF(ISNA(DB237),NA(),DA155)</f>
        <v>0</v>
      </c>
      <c r="DB237">
        <f>IF(OR(DB155="",AND(DB155=DB154,DB155=DB156)),NA(), DB155)</f>
        <v>0</v>
      </c>
      <c r="DC237">
        <f>IF(ISNA(DD237),NA(),DC155)</f>
        <v>0</v>
      </c>
      <c r="DD237">
        <f>IF(OR(DD155="",AND(DD155=DD154,DD155=DD156)),NA(), DD155)</f>
        <v>0</v>
      </c>
      <c r="DE237">
        <f>IF(ISNA(DF237),NA(),DE155)</f>
        <v>0</v>
      </c>
      <c r="DF237">
        <f>IF(OR(DF155="",AND(DF155=DF154,DF155=DF156)),NA(), DF155)</f>
        <v>0</v>
      </c>
      <c r="DG237">
        <f>IF(ISNA(DH237),NA(),DG155)</f>
        <v>0</v>
      </c>
      <c r="DH237">
        <f>IF(OR(DH155="",AND(DH155=DH154,DH155=DH156)),NA(), DH155)</f>
        <v>0</v>
      </c>
      <c r="DI237">
        <f>IF(ISNA(DJ237),NA(),DI155)</f>
        <v>0</v>
      </c>
      <c r="DJ237">
        <f>IF(OR(DJ155="",AND(DJ155=DJ154,DJ155=DJ156)),NA(), DJ155)</f>
        <v>0</v>
      </c>
      <c r="DK237">
        <f>IF(ISNA(DL237),NA(),DK155)</f>
        <v>0</v>
      </c>
      <c r="DL237">
        <f>IF(OR(DL155="",AND(DL155=DL154,DL155=DL156)),NA(), DL155)</f>
        <v>0</v>
      </c>
      <c r="DM237">
        <f>IF(ISNA(DN237),NA(),DM155)</f>
        <v>0</v>
      </c>
      <c r="DN237">
        <f>IF(OR(DN155="",AND(DN155=DN154,DN155=DN156)),NA(), DN155)</f>
        <v>0</v>
      </c>
      <c r="DO237">
        <f>IF(ISNA(DP237),NA(),DO155)</f>
        <v>0</v>
      </c>
      <c r="DP237">
        <f>IF(OR(DP155="",AND(DP155=DP154,DP155=DP156)),NA(), DP155)</f>
        <v>0</v>
      </c>
      <c r="DS237">
        <f>IF(ISNA(DT237),NA(),DS155)</f>
        <v>0</v>
      </c>
      <c r="DT237">
        <f>IF(OR(DT155="",AND(DT155=DT154,DT155=DT156)),NA(), DT155)</f>
        <v>0</v>
      </c>
      <c r="DU237">
        <f>IF(ISNA(DV237),NA(),DU155)</f>
        <v>0</v>
      </c>
      <c r="DV237">
        <f>IF(OR(DV155="",AND(DV155=DV154,DV155=DV156)),NA(), DV155)</f>
        <v>0</v>
      </c>
      <c r="DW237">
        <f>IF(ISNA(DX237),NA(),DW155)</f>
        <v>0</v>
      </c>
      <c r="DX237">
        <f>IF(OR(DX155="",AND(DX155=DX154,DX155=DX156)),NA(), DX155)</f>
        <v>0</v>
      </c>
      <c r="DY237">
        <f>IF(ISNA(DZ237),NA(),DY155)</f>
        <v>0</v>
      </c>
      <c r="DZ237">
        <f>IF(OR(DZ155="",AND(DZ155=DZ154,DZ155=DZ156)),NA(), DZ155)</f>
        <v>0</v>
      </c>
      <c r="EA237">
        <f>IF(ISNA(EB237),NA(),EA155)</f>
        <v>0</v>
      </c>
      <c r="EB237">
        <f>IF(OR(EB155="",AND(EB155=EB154,EB155=EB156)),NA(), EB155)</f>
        <v>0</v>
      </c>
      <c r="EC237">
        <f>IF(ISNA(ED237),NA(),EC155)</f>
        <v>0</v>
      </c>
      <c r="ED237">
        <f>IF(OR(ED155="",AND(ED155=ED154,ED155=ED156)),NA(), ED155)</f>
        <v>0</v>
      </c>
      <c r="EE237">
        <f>IF(ISNA(EF237),NA(),EE155)</f>
        <v>0</v>
      </c>
      <c r="EF237">
        <f>IF(OR(EF155="",AND(EF155=EF154,EF155=EF156)),NA(), EF155)</f>
        <v>0</v>
      </c>
      <c r="EG237">
        <f>IF(ISNA(EH237),NA(),EG155)</f>
        <v>0</v>
      </c>
      <c r="EH237">
        <f>IF(OR(EH155="",AND(EH155=EH154,EH155=EH156)),NA(), EH155)</f>
        <v>0</v>
      </c>
      <c r="EI237">
        <f>IF(ISNA(EJ237),NA(),EI155)</f>
        <v>0</v>
      </c>
      <c r="EJ237">
        <f>IF(OR(EJ155="",AND(EJ155=EJ154,EJ155=EJ156)),NA(), EJ155)</f>
        <v>0</v>
      </c>
      <c r="EK237">
        <f>IF(ISNA(EL237),NA(),EK155)</f>
        <v>0</v>
      </c>
      <c r="EL237">
        <f>IF(OR(EL155="",AND(EL155=EL154,EL155=EL156)),NA(), EL155)</f>
        <v>0</v>
      </c>
      <c r="EM237">
        <f>IF(ISNA(EN237),NA(),EM155)</f>
        <v>0</v>
      </c>
      <c r="EN237">
        <f>IF(OR(EN155="",AND(EN155=EN154,EN155=EN156)),NA(), EN155)</f>
        <v>0</v>
      </c>
      <c r="EO237">
        <f>IF(ISNA(EP237),NA(),EO155)</f>
        <v>0</v>
      </c>
      <c r="EP237">
        <f>IF(OR(EP155="",AND(EP155=EP154,EP155=EP156)),NA(), EP155)</f>
        <v>0</v>
      </c>
      <c r="EQ237">
        <f>IF(ISNA(ER237),NA(),EQ155)</f>
        <v>0</v>
      </c>
      <c r="ER237">
        <f>IF(OR(ER155="",AND(ER155=ER154,ER155=ER156)),NA(), ER155)</f>
        <v>0</v>
      </c>
      <c r="ES237">
        <f>IF(ISNA(ET237),NA(),ES155)</f>
        <v>0</v>
      </c>
      <c r="ET237">
        <f>IF(OR(ET155="",AND(ET155=ET154,ET155=ET156)),NA(), ET155)</f>
        <v>0</v>
      </c>
      <c r="EU237">
        <f>IF(ISNA(EV237),NA(),EU155)</f>
        <v>0</v>
      </c>
      <c r="EV237">
        <f>IF(OR(EV155="",AND(EV155=EV154,EV155=EV156)),NA(), EV155)</f>
        <v>0</v>
      </c>
      <c r="EW237">
        <f>IF(ISNA(EX237),NA(),EW155)</f>
        <v>0</v>
      </c>
      <c r="EX237">
        <f>IF(OR(EX155="",AND(EX155=EX154,EX155=EX156)),NA(), EX155)</f>
        <v>0</v>
      </c>
      <c r="EY237">
        <f>IF(ISNA(EZ237),NA(),EY155)</f>
        <v>0</v>
      </c>
      <c r="EZ237">
        <f>IF(OR(EZ155="",AND(EZ155=EZ154,EZ155=EZ156)),NA(), EZ155)</f>
        <v>0</v>
      </c>
      <c r="FA237">
        <f>IF(ISNA(FB237),NA(),FA155)</f>
        <v>0</v>
      </c>
      <c r="FB237">
        <f>IF(OR(FB155="",AND(FB155=FB154,FB155=FB156)),NA(), FB155)</f>
        <v>0</v>
      </c>
      <c r="FC237">
        <f>IF(ISNA(FD237),NA(),FC155)</f>
        <v>0</v>
      </c>
      <c r="FD237">
        <f>IF(OR(FD155="",AND(FD155=FD154,FD155=FD156)),NA(), FD155)</f>
        <v>0</v>
      </c>
      <c r="FE237">
        <f>IF(ISNA(FF237),NA(),FE155)</f>
        <v>0</v>
      </c>
      <c r="FF237">
        <f>IF(OR(FF155="",AND(FF155=FF154,FF155=FF156)),NA(), FF155)</f>
        <v>0</v>
      </c>
      <c r="FG237">
        <f>IF(ISNA(FH237),NA(),FG155)</f>
        <v>0</v>
      </c>
      <c r="FH237">
        <f>IF(OR(FH155="",AND(FH155=FH154,FH155=FH156)),NA(), FH155)</f>
        <v>0</v>
      </c>
      <c r="FI237">
        <f>IF(ISNA(FJ237),NA(),FI155)</f>
        <v>0</v>
      </c>
      <c r="FJ237">
        <f>IF(OR(FJ155="",AND(FJ155=FJ154,FJ155=FJ156)),NA(), FJ155)</f>
        <v>0</v>
      </c>
      <c r="FK237">
        <f>IF(ISNA(FL237),NA(),FK155)</f>
        <v>0</v>
      </c>
      <c r="FL237">
        <f>IF(OR(FL155="",AND(FL155=FL154,FL155=FL156)),NA(), FL155)</f>
        <v>0</v>
      </c>
      <c r="FM237">
        <f>IF(ISNA(FN237),NA(),FM155)</f>
        <v>0</v>
      </c>
      <c r="FN237">
        <f>IF(OR(FN155="",AND(FN155=FN154,FN155=FN156)),NA(), FN155)</f>
        <v>0</v>
      </c>
      <c r="FO237">
        <f>IF(ISNA(FP237),NA(),FO155)</f>
        <v>0</v>
      </c>
      <c r="FP237">
        <f>IF(OR(FP155="",AND(FP155=FP154,FP155=FP156)),NA(), FP155)</f>
        <v>0</v>
      </c>
      <c r="FQ237">
        <f>IF(ISNA(FR237),NA(),FQ155)</f>
        <v>0</v>
      </c>
      <c r="FR237">
        <f>IF(OR(FR155="",AND(FR155=FR154,FR155=FR156)),NA(), FR155)</f>
        <v>0</v>
      </c>
      <c r="FS237">
        <f>IF(ISNA(FT237),NA(),FS155)</f>
        <v>0</v>
      </c>
      <c r="FT237">
        <f>IF(OR(FT155="",AND(FT155=FT154,FT155=FT156)),NA(), FT155)</f>
        <v>0</v>
      </c>
      <c r="FU237">
        <f>IF(ISNA(FV237),NA(),FU155)</f>
        <v>0</v>
      </c>
      <c r="FV237">
        <f>IF(OR(FV155="",AND(FV155=FV154,FV155=FV156)),NA(), FV155)</f>
        <v>0</v>
      </c>
      <c r="FW237">
        <f>IF(ISNA(FX237),NA(),FW155)</f>
        <v>0</v>
      </c>
      <c r="FX237">
        <f>IF(OR(FX155="",AND(FX155=FX154,FX155=FX156)),NA(), FX155)</f>
        <v>0</v>
      </c>
      <c r="FY237">
        <f>IF(ISNA(FZ237),NA(),FY155)</f>
        <v>0</v>
      </c>
      <c r="FZ237">
        <f>IF(OR(FZ155="",AND(FZ155=FZ154,FZ155=FZ156)),NA(), FZ155)</f>
        <v>0</v>
      </c>
      <c r="GA237">
        <f>IF(ISNA(GB237),NA(),GA155)</f>
        <v>0</v>
      </c>
      <c r="GB237">
        <f>IF(OR(GB155="",AND(GB155=GB154,GB155=GB156)),NA(), GB155)</f>
        <v>0</v>
      </c>
      <c r="GC237">
        <f>IF(ISNA(GD237),NA(),GC155)</f>
        <v>0</v>
      </c>
      <c r="GD237">
        <f>IF(OR(GD155="",AND(GD155=GD154,GD155=GD156)),NA(), GD155)</f>
        <v>0</v>
      </c>
      <c r="GE237">
        <f>IF(ISNA(GF237),NA(),GE155)</f>
        <v>0</v>
      </c>
      <c r="GF237">
        <f>IF(OR(GF155="",AND(GF155=GF154,GF155=GF156)),NA(), GF155)</f>
        <v>0</v>
      </c>
      <c r="GG237">
        <f>IF(ISNA(GH237),NA(),GG155)</f>
        <v>0</v>
      </c>
      <c r="GH237">
        <f>IF(OR(GH155="",AND(GH155=GH154,GH155=GH156)),NA(), GH155)</f>
        <v>0</v>
      </c>
      <c r="GI237">
        <f>IF(ISNA(GJ237),NA(),GI155)</f>
        <v>0</v>
      </c>
      <c r="GJ237">
        <f>IF(OR(GJ155="",AND(GJ155=GJ154,GJ155=GJ156)),NA(), GJ155)</f>
        <v>0</v>
      </c>
      <c r="GK237">
        <f>IF(ISNA(GL237),NA(),GK155)</f>
        <v>0</v>
      </c>
      <c r="GL237">
        <f>IF(OR(GL155="",AND(GL155=GL154,GL155=GL156)),NA(), GL155)</f>
        <v>0</v>
      </c>
      <c r="GM237">
        <f>IF(ISNA(GN237),NA(),GM155)</f>
        <v>0</v>
      </c>
      <c r="GN237">
        <f>IF(OR(GN155="",AND(GN155=GN154,GN155=GN156)),NA(), GN155)</f>
        <v>0</v>
      </c>
      <c r="GO237">
        <f>IF(ISNA(GP237),NA(),GO155)</f>
        <v>0</v>
      </c>
      <c r="GP237">
        <f>IF(OR(GP155="",AND(GP155=GP154,GP155=GP156)),NA(), GP155)</f>
        <v>0</v>
      </c>
      <c r="GQ237">
        <f>IF(ISNA(GR237),NA(),GQ155)</f>
        <v>0</v>
      </c>
      <c r="GR237">
        <f>IF(OR(GR155="",AND(GR155=GR154,GR155=GR156)),NA(), GR155)</f>
        <v>0</v>
      </c>
      <c r="GS237">
        <f>IF(ISNA(GT237),NA(),GS155)</f>
        <v>0</v>
      </c>
      <c r="GT237">
        <f>IF(OR(GT155="",AND(GT155=GT154,GT155=GT156)),NA(), GT155)</f>
        <v>0</v>
      </c>
      <c r="GU237">
        <f>IF(ISNA(GV237),NA(),GU155)</f>
        <v>0</v>
      </c>
      <c r="GV237">
        <f>IF(OR(GV155="",AND(GV155=GV154,GV155=GV156)),NA(), GV155)</f>
        <v>0</v>
      </c>
      <c r="GW237">
        <f>IF(ISNA(GX237),NA(),GW155)</f>
        <v>0</v>
      </c>
      <c r="GX237">
        <f>IF(OR(GX155="",AND(GX155=GX154,GX155=GX156)),NA(), GX155)</f>
        <v>0</v>
      </c>
      <c r="GY237">
        <f>IF(ISNA(GZ237),NA(),GY155)</f>
        <v>0</v>
      </c>
      <c r="GZ237">
        <f>IF(OR(GZ155="",AND(GZ155=GZ154,GZ155=GZ156)),NA(), GZ155)</f>
        <v>0</v>
      </c>
      <c r="HA237">
        <f>IF(ISNA(HB237),NA(),HA155)</f>
        <v>0</v>
      </c>
      <c r="HB237">
        <f>IF(OR(HB155="",AND(HB155=HB154,HB155=HB156)),NA(), HB155)</f>
        <v>0</v>
      </c>
      <c r="HC237">
        <f>IF(ISNA(HD237),NA(),HC155)</f>
        <v>0</v>
      </c>
      <c r="HD237">
        <f>IF(OR(HD155="",AND(HD155=HD154,HD155=HD156)),NA(), HD155)</f>
        <v>0</v>
      </c>
      <c r="HE237">
        <f>IF(ISNA(HF237),NA(),HE155)</f>
        <v>0</v>
      </c>
      <c r="HF237">
        <f>IF(OR(HF155="",AND(HF155=HF154,HF155=HF156)),NA(), HF155)</f>
        <v>0</v>
      </c>
      <c r="HG237">
        <f>IF(ISNA(HH237),NA(),HG155)</f>
        <v>0</v>
      </c>
      <c r="HH237">
        <f>IF(OR(HH155="",AND(HH155=HH154,HH155=HH156)),NA(), HH155)</f>
        <v>0</v>
      </c>
      <c r="HI237">
        <f>IF(ISNA(HJ237),NA(),HI155)</f>
        <v>0</v>
      </c>
      <c r="HJ237">
        <f>IF(OR(HJ155="",AND(HJ155=HJ154,HJ155=HJ156)),NA(), HJ155)</f>
        <v>0</v>
      </c>
      <c r="HK237">
        <f>IF(ISNA(HL237),NA(),HK155)</f>
        <v>0</v>
      </c>
      <c r="HL237">
        <f>IF(OR(HL155="",AND(HL155=HL154,HL155=HL156)),NA(), HL155)</f>
        <v>0</v>
      </c>
      <c r="HM237">
        <f>IF(ISNA(HN237),NA(),HM155)</f>
        <v>0</v>
      </c>
      <c r="HN237">
        <f>IF(OR(HN155="",AND(HN155=HN154,HN155=HN156)),NA(), HN155)</f>
        <v>0</v>
      </c>
      <c r="HO237">
        <f>IF(ISNA(HP237),NA(),HO155)</f>
        <v>0</v>
      </c>
      <c r="HP237">
        <f>IF(OR(HP155="",AND(HP155=HP154,HP155=HP156)),NA(), HP155)</f>
        <v>0</v>
      </c>
      <c r="HQ237">
        <f>IF(ISNA(HR237),NA(),HQ155)</f>
        <v>0</v>
      </c>
      <c r="HR237">
        <f>IF(OR(HR155="",AND(HR155=HR154,HR155=HR156)),NA(), HR155)</f>
        <v>0</v>
      </c>
      <c r="HS237">
        <f>IF(ISNA(HT237),NA(),HS155)</f>
        <v>0</v>
      </c>
      <c r="HT237">
        <f>IF(OR(HT155="",AND(HT155=HT154,HT155=HT156)),NA(), HT155)</f>
        <v>0</v>
      </c>
      <c r="HU237">
        <f>IF(ISNA(HV237),NA(),HU155)</f>
        <v>0</v>
      </c>
      <c r="HV237">
        <f>IF(OR(HV155="",AND(HV155=HV154,HV155=HV156)),NA(), HV155)</f>
        <v>0</v>
      </c>
      <c r="HW237">
        <f>IF(ISNA(HX237),NA(),HW155)</f>
        <v>0</v>
      </c>
      <c r="HX237">
        <f>IF(OR(HX155="",AND(HX155=HX154,HX155=HX156)),NA(), HX155)</f>
        <v>0</v>
      </c>
      <c r="HY237">
        <f>IF(ISNA(HZ237),NA(),HY155)</f>
        <v>0</v>
      </c>
      <c r="HZ237">
        <f>IF(OR(HZ155="",AND(HZ155=HZ154,HZ155=HZ156)),NA(), HZ155)</f>
        <v>0</v>
      </c>
      <c r="IA237">
        <f>IF(ISNA(IB237),NA(),IA155)</f>
        <v>0</v>
      </c>
      <c r="IB237">
        <f>IF(OR(IB155="",AND(IB155=IB154,IB155=IB156)),NA(), IB155)</f>
        <v>0</v>
      </c>
      <c r="IC237">
        <f>IF(ISNA(ID237),NA(),IC155)</f>
        <v>0</v>
      </c>
      <c r="ID237">
        <f>IF(OR(ID155="",AND(ID155=ID154,ID155=ID156)),NA(), ID155)</f>
        <v>0</v>
      </c>
    </row>
    <row r="238" spans="5:238">
      <c r="E238">
        <f>IF(ISNA(F238),NA(),E156)</f>
        <v>0</v>
      </c>
      <c r="F238">
        <f>IF(OR(F156="",AND(F156=F155,F156=F157)),NA(), F156)</f>
        <v>0</v>
      </c>
      <c r="G238">
        <f>IF(ISNA(H238),NA(),G156)</f>
        <v>0</v>
      </c>
      <c r="H238">
        <f>IF(OR(H156="",AND(H156=H155,H156=H157)),NA(), H156)</f>
        <v>0</v>
      </c>
      <c r="I238">
        <f>IF(ISNA(J238),NA(),I156)</f>
        <v>0</v>
      </c>
      <c r="J238">
        <f>IF(OR(J156="",AND(J156=J155,J156=J157)),NA(), J156)</f>
        <v>0</v>
      </c>
      <c r="K238">
        <f>IF(ISNA(L238),NA(),K156)</f>
        <v>0</v>
      </c>
      <c r="L238">
        <f>IF(OR(L156="",AND(L156=L155,L156=L157)),NA(), L156)</f>
        <v>0</v>
      </c>
      <c r="M238">
        <f>IF(ISNA(N238),NA(),M156)</f>
        <v>0</v>
      </c>
      <c r="N238">
        <f>IF(OR(N156="",AND(N156=N155,N156=N157)),NA(), N156)</f>
        <v>0</v>
      </c>
      <c r="O238">
        <f>IF(ISNA(P238),NA(),O156)</f>
        <v>0</v>
      </c>
      <c r="P238">
        <f>IF(OR(P156="",AND(P156=P155,P156=P157)),NA(), P156)</f>
        <v>0</v>
      </c>
      <c r="Q238">
        <f>IF(ISNA(R238),NA(),Q156)</f>
        <v>0</v>
      </c>
      <c r="R238">
        <f>IF(OR(R156="",AND(R156=R155,R156=R157)),NA(), R156)</f>
        <v>0</v>
      </c>
      <c r="S238">
        <f>IF(ISNA(T238),NA(),S156)</f>
        <v>0</v>
      </c>
      <c r="T238">
        <f>IF(OR(T156="",AND(T156=T155,T156=T157)),NA(), T156)</f>
        <v>0</v>
      </c>
      <c r="U238">
        <f>IF(ISNA(V238),NA(),U156)</f>
        <v>0</v>
      </c>
      <c r="V238">
        <f>IF(OR(V156="",AND(V156=V155,V156=V157)),NA(), V156)</f>
        <v>0</v>
      </c>
      <c r="W238">
        <f>IF(ISNA(X238),NA(),W156)</f>
        <v>0</v>
      </c>
      <c r="X238">
        <f>IF(OR(X156="",AND(X156=X155,X156=X157)),NA(), X156)</f>
        <v>0</v>
      </c>
      <c r="Y238">
        <f>IF(ISNA(Z238),NA(),Y156)</f>
        <v>0</v>
      </c>
      <c r="Z238">
        <f>IF(OR(Z156="",AND(Z156=Z155,Z156=Z157)),NA(), Z156)</f>
        <v>0</v>
      </c>
      <c r="AA238">
        <f>IF(ISNA(AB238),NA(),AA156)</f>
        <v>0</v>
      </c>
      <c r="AB238">
        <f>IF(OR(AB156="",AND(AB156=AB155,AB156=AB157)),NA(), AB156)</f>
        <v>0</v>
      </c>
      <c r="AC238">
        <f>IF(ISNA(AD238),NA(),AC156)</f>
        <v>0</v>
      </c>
      <c r="AD238">
        <f>IF(OR(AD156="",AND(AD156=AD155,AD156=AD157)),NA(), AD156)</f>
        <v>0</v>
      </c>
      <c r="AE238">
        <f>IF(ISNA(AF238),NA(),AE156)</f>
        <v>0</v>
      </c>
      <c r="AF238">
        <f>IF(OR(AF156="",AND(AF156=AF155,AF156=AF157)),NA(), AF156)</f>
        <v>0</v>
      </c>
      <c r="AG238">
        <f>IF(ISNA(AH238),NA(),AG156)</f>
        <v>0</v>
      </c>
      <c r="AH238">
        <f>IF(OR(AH156="",AND(AH156=AH155,AH156=AH157)),NA(), AH156)</f>
        <v>0</v>
      </c>
      <c r="AI238">
        <f>IF(ISNA(AJ238),NA(),AI156)</f>
        <v>0</v>
      </c>
      <c r="AJ238">
        <f>IF(OR(AJ156="",AND(AJ156=AJ155,AJ156=AJ157)),NA(), AJ156)</f>
        <v>0</v>
      </c>
      <c r="AK238">
        <f>IF(ISNA(AL238),NA(),AK156)</f>
        <v>0</v>
      </c>
      <c r="AL238">
        <f>IF(OR(AL156="",AND(AL156=AL155,AL156=AL157)),NA(), AL156)</f>
        <v>0</v>
      </c>
      <c r="AM238">
        <f>IF(ISNA(AN238),NA(),AM156)</f>
        <v>0</v>
      </c>
      <c r="AN238">
        <f>IF(OR(AN156="",AND(AN156=AN155,AN156=AN157)),NA(), AN156)</f>
        <v>0</v>
      </c>
      <c r="AO238">
        <f>IF(ISNA(AP238),NA(),AO156)</f>
        <v>0</v>
      </c>
      <c r="AP238">
        <f>IF(OR(AP156="",AND(AP156=AP155,AP156=AP157)),NA(), AP156)</f>
        <v>0</v>
      </c>
      <c r="AQ238">
        <f>IF(ISNA(AR238),NA(),AQ156)</f>
        <v>0</v>
      </c>
      <c r="AR238">
        <f>IF(OR(AR156="",AND(AR156=AR155,AR156=AR157)),NA(), AR156)</f>
        <v>0</v>
      </c>
      <c r="AS238">
        <f>IF(ISNA(AT238),NA(),AS156)</f>
        <v>0</v>
      </c>
      <c r="AT238">
        <f>IF(OR(AT156="",AND(AT156=AT155,AT156=AT157)),NA(), AT156)</f>
        <v>0</v>
      </c>
      <c r="AU238">
        <f>IF(ISNA(AV238),NA(),AU156)</f>
        <v>0</v>
      </c>
      <c r="AV238">
        <f>IF(OR(AV156="",AND(AV156=AV155,AV156=AV157)),NA(), AV156)</f>
        <v>0</v>
      </c>
      <c r="AW238">
        <f>IF(ISNA(AX238),NA(),AW156)</f>
        <v>0</v>
      </c>
      <c r="AX238">
        <f>IF(OR(AX156="",AND(AX156=AX155,AX156=AX157)),NA(), AX156)</f>
        <v>0</v>
      </c>
      <c r="AY238">
        <f>IF(ISNA(AZ238),NA(),AY156)</f>
        <v>0</v>
      </c>
      <c r="AZ238">
        <f>IF(OR(AZ156="",AND(AZ156=AZ155,AZ156=AZ157)),NA(), AZ156)</f>
        <v>0</v>
      </c>
      <c r="BA238">
        <f>IF(ISNA(BB238),NA(),BA156)</f>
        <v>0</v>
      </c>
      <c r="BB238">
        <f>IF(OR(BB156="",AND(BB156=BB155,BB156=BB157)),NA(), BB156)</f>
        <v>0</v>
      </c>
      <c r="BC238">
        <f>IF(ISNA(BD238),NA(),BC156)</f>
        <v>0</v>
      </c>
      <c r="BD238">
        <f>IF(OR(BD156="",AND(BD156=BD155,BD156=BD157)),NA(), BD156)</f>
        <v>0</v>
      </c>
      <c r="BE238">
        <f>IF(ISNA(BF238),NA(),BE156)</f>
        <v>0</v>
      </c>
      <c r="BF238">
        <f>IF(OR(BF156="",AND(BF156=BF155,BF156=BF157)),NA(), BF156)</f>
        <v>0</v>
      </c>
      <c r="BG238">
        <f>IF(ISNA(BH238),NA(),BG156)</f>
        <v>0</v>
      </c>
      <c r="BH238">
        <f>IF(OR(BH156="",AND(BH156=BH155,BH156=BH157)),NA(), BH156)</f>
        <v>0</v>
      </c>
      <c r="BI238">
        <f>IF(ISNA(BJ238),NA(),BI156)</f>
        <v>0</v>
      </c>
      <c r="BJ238">
        <f>IF(OR(BJ156="",AND(BJ156=BJ155,BJ156=BJ157)),NA(), BJ156)</f>
        <v>0</v>
      </c>
      <c r="BK238">
        <f>IF(ISNA(BL238),NA(),BK156)</f>
        <v>0</v>
      </c>
      <c r="BL238">
        <f>IF(OR(BL156="",AND(BL156=BL155,BL156=BL157)),NA(), BL156)</f>
        <v>0</v>
      </c>
      <c r="BM238">
        <f>IF(ISNA(BN238),NA(),BM156)</f>
        <v>0</v>
      </c>
      <c r="BN238">
        <f>IF(OR(BN156="",AND(BN156=BN155,BN156=BN157)),NA(), BN156)</f>
        <v>0</v>
      </c>
      <c r="BO238">
        <f>IF(ISNA(BP238),NA(),BO156)</f>
        <v>0</v>
      </c>
      <c r="BP238">
        <f>IF(OR(BP156="",AND(BP156=BP155,BP156=BP157)),NA(), BP156)</f>
        <v>0</v>
      </c>
      <c r="BQ238">
        <f>IF(ISNA(BR238),NA(),BQ156)</f>
        <v>0</v>
      </c>
      <c r="BR238">
        <f>IF(OR(BR156="",AND(BR156=BR155,BR156=BR157)),NA(), BR156)</f>
        <v>0</v>
      </c>
      <c r="BS238">
        <f>IF(ISNA(BT238),NA(),BS156)</f>
        <v>0</v>
      </c>
      <c r="BT238">
        <f>IF(OR(BT156="",AND(BT156=BT155,BT156=BT157)),NA(), BT156)</f>
        <v>0</v>
      </c>
      <c r="BU238">
        <f>IF(ISNA(BV238),NA(),BU156)</f>
        <v>0</v>
      </c>
      <c r="BV238">
        <f>IF(OR(BV156="",AND(BV156=BV155,BV156=BV157)),NA(), BV156)</f>
        <v>0</v>
      </c>
      <c r="BW238">
        <f>IF(ISNA(BX238),NA(),BW156)</f>
        <v>0</v>
      </c>
      <c r="BX238">
        <f>IF(OR(BX156="",AND(BX156=BX155,BX156=BX157)),NA(), BX156)</f>
        <v>0</v>
      </c>
      <c r="BY238">
        <f>IF(ISNA(BZ238),NA(),BY156)</f>
        <v>0</v>
      </c>
      <c r="BZ238">
        <f>IF(OR(BZ156="",AND(BZ156=BZ155,BZ156=BZ157)),NA(), BZ156)</f>
        <v>0</v>
      </c>
      <c r="CA238">
        <f>IF(ISNA(CB238),NA(),CA156)</f>
        <v>0</v>
      </c>
      <c r="CB238">
        <f>IF(OR(CB156="",AND(CB156=CB155,CB156=CB157)),NA(), CB156)</f>
        <v>0</v>
      </c>
      <c r="CC238">
        <f>IF(ISNA(CD238),NA(),CC156)</f>
        <v>0</v>
      </c>
      <c r="CD238">
        <f>IF(OR(CD156="",AND(CD156=CD155,CD156=CD157)),NA(), CD156)</f>
        <v>0</v>
      </c>
      <c r="CE238">
        <f>IF(ISNA(CF238),NA(),CE156)</f>
        <v>0</v>
      </c>
      <c r="CF238">
        <f>IF(OR(CF156="",AND(CF156=CF155,CF156=CF157)),NA(), CF156)</f>
        <v>0</v>
      </c>
      <c r="CG238">
        <f>IF(ISNA(CH238),NA(),CG156)</f>
        <v>0</v>
      </c>
      <c r="CH238">
        <f>IF(OR(CH156="",AND(CH156=CH155,CH156=CH157)),NA(), CH156)</f>
        <v>0</v>
      </c>
      <c r="CI238">
        <f>IF(ISNA(CJ238),NA(),CI156)</f>
        <v>0</v>
      </c>
      <c r="CJ238">
        <f>IF(OR(CJ156="",AND(CJ156=CJ155,CJ156=CJ157)),NA(), CJ156)</f>
        <v>0</v>
      </c>
      <c r="CK238">
        <f>IF(ISNA(CL238),NA(),CK156)</f>
        <v>0</v>
      </c>
      <c r="CL238">
        <f>IF(OR(CL156="",AND(CL156=CL155,CL156=CL157)),NA(), CL156)</f>
        <v>0</v>
      </c>
      <c r="CM238">
        <f>IF(ISNA(CN238),NA(),CM156)</f>
        <v>0</v>
      </c>
      <c r="CN238">
        <f>IF(OR(CN156="",AND(CN156=CN155,CN156=CN157)),NA(), CN156)</f>
        <v>0</v>
      </c>
      <c r="CO238">
        <f>IF(ISNA(CP238),NA(),CO156)</f>
        <v>0</v>
      </c>
      <c r="CP238">
        <f>IF(OR(CP156="",AND(CP156=CP155,CP156=CP157)),NA(), CP156)</f>
        <v>0</v>
      </c>
      <c r="CQ238">
        <f>IF(ISNA(CR238),NA(),CQ156)</f>
        <v>0</v>
      </c>
      <c r="CR238">
        <f>IF(OR(CR156="",AND(CR156=CR155,CR156=CR157)),NA(), CR156)</f>
        <v>0</v>
      </c>
      <c r="CS238">
        <f>IF(ISNA(CT238),NA(),CS156)</f>
        <v>0</v>
      </c>
      <c r="CT238">
        <f>IF(OR(CT156="",AND(CT156=CT155,CT156=CT157)),NA(), CT156)</f>
        <v>0</v>
      </c>
      <c r="CU238">
        <f>IF(ISNA(CV238),NA(),CU156)</f>
        <v>0</v>
      </c>
      <c r="CV238">
        <f>IF(OR(CV156="",AND(CV156=CV155,CV156=CV157)),NA(), CV156)</f>
        <v>0</v>
      </c>
      <c r="CW238">
        <f>IF(ISNA(CX238),NA(),CW156)</f>
        <v>0</v>
      </c>
      <c r="CX238">
        <f>IF(OR(CX156="",AND(CX156=CX155,CX156=CX157)),NA(), CX156)</f>
        <v>0</v>
      </c>
      <c r="CY238">
        <f>IF(ISNA(CZ238),NA(),CY156)</f>
        <v>0</v>
      </c>
      <c r="CZ238">
        <f>IF(OR(CZ156="",AND(CZ156=CZ155,CZ156=CZ157)),NA(), CZ156)</f>
        <v>0</v>
      </c>
      <c r="DA238">
        <f>IF(ISNA(DB238),NA(),DA156)</f>
        <v>0</v>
      </c>
      <c r="DB238">
        <f>IF(OR(DB156="",AND(DB156=DB155,DB156=DB157)),NA(), DB156)</f>
        <v>0</v>
      </c>
      <c r="DC238">
        <f>IF(ISNA(DD238),NA(),DC156)</f>
        <v>0</v>
      </c>
      <c r="DD238">
        <f>IF(OR(DD156="",AND(DD156=DD155,DD156=DD157)),NA(), DD156)</f>
        <v>0</v>
      </c>
      <c r="DE238">
        <f>IF(ISNA(DF238),NA(),DE156)</f>
        <v>0</v>
      </c>
      <c r="DF238">
        <f>IF(OR(DF156="",AND(DF156=DF155,DF156=DF157)),NA(), DF156)</f>
        <v>0</v>
      </c>
      <c r="DG238">
        <f>IF(ISNA(DH238),NA(),DG156)</f>
        <v>0</v>
      </c>
      <c r="DH238">
        <f>IF(OR(DH156="",AND(DH156=DH155,DH156=DH157)),NA(), DH156)</f>
        <v>0</v>
      </c>
      <c r="DI238">
        <f>IF(ISNA(DJ238),NA(),DI156)</f>
        <v>0</v>
      </c>
      <c r="DJ238">
        <f>IF(OR(DJ156="",AND(DJ156=DJ155,DJ156=DJ157)),NA(), DJ156)</f>
        <v>0</v>
      </c>
      <c r="DK238">
        <f>IF(ISNA(DL238),NA(),DK156)</f>
        <v>0</v>
      </c>
      <c r="DL238">
        <f>IF(OR(DL156="",AND(DL156=DL155,DL156=DL157)),NA(), DL156)</f>
        <v>0</v>
      </c>
      <c r="DM238">
        <f>IF(ISNA(DN238),NA(),DM156)</f>
        <v>0</v>
      </c>
      <c r="DN238">
        <f>IF(OR(DN156="",AND(DN156=DN155,DN156=DN157)),NA(), DN156)</f>
        <v>0</v>
      </c>
      <c r="DO238">
        <f>IF(ISNA(DP238),NA(),DO156)</f>
        <v>0</v>
      </c>
      <c r="DP238">
        <f>IF(OR(DP156="",AND(DP156=DP155,DP156=DP157)),NA(), DP156)</f>
        <v>0</v>
      </c>
      <c r="DS238">
        <f>IF(ISNA(DT238),NA(),DS156)</f>
        <v>0</v>
      </c>
      <c r="DT238">
        <f>IF(OR(DT156="",AND(DT156=DT155,DT156=DT157)),NA(), DT156)</f>
        <v>0</v>
      </c>
      <c r="DU238">
        <f>IF(ISNA(DV238),NA(),DU156)</f>
        <v>0</v>
      </c>
      <c r="DV238">
        <f>IF(OR(DV156="",AND(DV156=DV155,DV156=DV157)),NA(), DV156)</f>
        <v>0</v>
      </c>
      <c r="DW238">
        <f>IF(ISNA(DX238),NA(),DW156)</f>
        <v>0</v>
      </c>
      <c r="DX238">
        <f>IF(OR(DX156="",AND(DX156=DX155,DX156=DX157)),NA(), DX156)</f>
        <v>0</v>
      </c>
      <c r="DY238">
        <f>IF(ISNA(DZ238),NA(),DY156)</f>
        <v>0</v>
      </c>
      <c r="DZ238">
        <f>IF(OR(DZ156="",AND(DZ156=DZ155,DZ156=DZ157)),NA(), DZ156)</f>
        <v>0</v>
      </c>
      <c r="EA238">
        <f>IF(ISNA(EB238),NA(),EA156)</f>
        <v>0</v>
      </c>
      <c r="EB238">
        <f>IF(OR(EB156="",AND(EB156=EB155,EB156=EB157)),NA(), EB156)</f>
        <v>0</v>
      </c>
      <c r="EC238">
        <f>IF(ISNA(ED238),NA(),EC156)</f>
        <v>0</v>
      </c>
      <c r="ED238">
        <f>IF(OR(ED156="",AND(ED156=ED155,ED156=ED157)),NA(), ED156)</f>
        <v>0</v>
      </c>
      <c r="EE238">
        <f>IF(ISNA(EF238),NA(),EE156)</f>
        <v>0</v>
      </c>
      <c r="EF238">
        <f>IF(OR(EF156="",AND(EF156=EF155,EF156=EF157)),NA(), EF156)</f>
        <v>0</v>
      </c>
      <c r="EG238">
        <f>IF(ISNA(EH238),NA(),EG156)</f>
        <v>0</v>
      </c>
      <c r="EH238">
        <f>IF(OR(EH156="",AND(EH156=EH155,EH156=EH157)),NA(), EH156)</f>
        <v>0</v>
      </c>
      <c r="EI238">
        <f>IF(ISNA(EJ238),NA(),EI156)</f>
        <v>0</v>
      </c>
      <c r="EJ238">
        <f>IF(OR(EJ156="",AND(EJ156=EJ155,EJ156=EJ157)),NA(), EJ156)</f>
        <v>0</v>
      </c>
      <c r="EK238">
        <f>IF(ISNA(EL238),NA(),EK156)</f>
        <v>0</v>
      </c>
      <c r="EL238">
        <f>IF(OR(EL156="",AND(EL156=EL155,EL156=EL157)),NA(), EL156)</f>
        <v>0</v>
      </c>
      <c r="EM238">
        <f>IF(ISNA(EN238),NA(),EM156)</f>
        <v>0</v>
      </c>
      <c r="EN238">
        <f>IF(OR(EN156="",AND(EN156=EN155,EN156=EN157)),NA(), EN156)</f>
        <v>0</v>
      </c>
      <c r="EO238">
        <f>IF(ISNA(EP238),NA(),EO156)</f>
        <v>0</v>
      </c>
      <c r="EP238">
        <f>IF(OR(EP156="",AND(EP156=EP155,EP156=EP157)),NA(), EP156)</f>
        <v>0</v>
      </c>
      <c r="EQ238">
        <f>IF(ISNA(ER238),NA(),EQ156)</f>
        <v>0</v>
      </c>
      <c r="ER238">
        <f>IF(OR(ER156="",AND(ER156=ER155,ER156=ER157)),NA(), ER156)</f>
        <v>0</v>
      </c>
      <c r="ES238">
        <f>IF(ISNA(ET238),NA(),ES156)</f>
        <v>0</v>
      </c>
      <c r="ET238">
        <f>IF(OR(ET156="",AND(ET156=ET155,ET156=ET157)),NA(), ET156)</f>
        <v>0</v>
      </c>
      <c r="EU238">
        <f>IF(ISNA(EV238),NA(),EU156)</f>
        <v>0</v>
      </c>
      <c r="EV238">
        <f>IF(OR(EV156="",AND(EV156=EV155,EV156=EV157)),NA(), EV156)</f>
        <v>0</v>
      </c>
      <c r="EW238">
        <f>IF(ISNA(EX238),NA(),EW156)</f>
        <v>0</v>
      </c>
      <c r="EX238">
        <f>IF(OR(EX156="",AND(EX156=EX155,EX156=EX157)),NA(), EX156)</f>
        <v>0</v>
      </c>
      <c r="EY238">
        <f>IF(ISNA(EZ238),NA(),EY156)</f>
        <v>0</v>
      </c>
      <c r="EZ238">
        <f>IF(OR(EZ156="",AND(EZ156=EZ155,EZ156=EZ157)),NA(), EZ156)</f>
        <v>0</v>
      </c>
      <c r="FA238">
        <f>IF(ISNA(FB238),NA(),FA156)</f>
        <v>0</v>
      </c>
      <c r="FB238">
        <f>IF(OR(FB156="",AND(FB156=FB155,FB156=FB157)),NA(), FB156)</f>
        <v>0</v>
      </c>
      <c r="FC238">
        <f>IF(ISNA(FD238),NA(),FC156)</f>
        <v>0</v>
      </c>
      <c r="FD238">
        <f>IF(OR(FD156="",AND(FD156=FD155,FD156=FD157)),NA(), FD156)</f>
        <v>0</v>
      </c>
      <c r="FE238">
        <f>IF(ISNA(FF238),NA(),FE156)</f>
        <v>0</v>
      </c>
      <c r="FF238">
        <f>IF(OR(FF156="",AND(FF156=FF155,FF156=FF157)),NA(), FF156)</f>
        <v>0</v>
      </c>
      <c r="FG238">
        <f>IF(ISNA(FH238),NA(),FG156)</f>
        <v>0</v>
      </c>
      <c r="FH238">
        <f>IF(OR(FH156="",AND(FH156=FH155,FH156=FH157)),NA(), FH156)</f>
        <v>0</v>
      </c>
      <c r="FI238">
        <f>IF(ISNA(FJ238),NA(),FI156)</f>
        <v>0</v>
      </c>
      <c r="FJ238">
        <f>IF(OR(FJ156="",AND(FJ156=FJ155,FJ156=FJ157)),NA(), FJ156)</f>
        <v>0</v>
      </c>
      <c r="FK238">
        <f>IF(ISNA(FL238),NA(),FK156)</f>
        <v>0</v>
      </c>
      <c r="FL238">
        <f>IF(OR(FL156="",AND(FL156=FL155,FL156=FL157)),NA(), FL156)</f>
        <v>0</v>
      </c>
      <c r="FM238">
        <f>IF(ISNA(FN238),NA(),FM156)</f>
        <v>0</v>
      </c>
      <c r="FN238">
        <f>IF(OR(FN156="",AND(FN156=FN155,FN156=FN157)),NA(), FN156)</f>
        <v>0</v>
      </c>
      <c r="FO238">
        <f>IF(ISNA(FP238),NA(),FO156)</f>
        <v>0</v>
      </c>
      <c r="FP238">
        <f>IF(OR(FP156="",AND(FP156=FP155,FP156=FP157)),NA(), FP156)</f>
        <v>0</v>
      </c>
      <c r="FQ238">
        <f>IF(ISNA(FR238),NA(),FQ156)</f>
        <v>0</v>
      </c>
      <c r="FR238">
        <f>IF(OR(FR156="",AND(FR156=FR155,FR156=FR157)),NA(), FR156)</f>
        <v>0</v>
      </c>
      <c r="FS238">
        <f>IF(ISNA(FT238),NA(),FS156)</f>
        <v>0</v>
      </c>
      <c r="FT238">
        <f>IF(OR(FT156="",AND(FT156=FT155,FT156=FT157)),NA(), FT156)</f>
        <v>0</v>
      </c>
      <c r="FU238">
        <f>IF(ISNA(FV238),NA(),FU156)</f>
        <v>0</v>
      </c>
      <c r="FV238">
        <f>IF(OR(FV156="",AND(FV156=FV155,FV156=FV157)),NA(), FV156)</f>
        <v>0</v>
      </c>
      <c r="FW238">
        <f>IF(ISNA(FX238),NA(),FW156)</f>
        <v>0</v>
      </c>
      <c r="FX238">
        <f>IF(OR(FX156="",AND(FX156=FX155,FX156=FX157)),NA(), FX156)</f>
        <v>0</v>
      </c>
      <c r="FY238">
        <f>IF(ISNA(FZ238),NA(),FY156)</f>
        <v>0</v>
      </c>
      <c r="FZ238">
        <f>IF(OR(FZ156="",AND(FZ156=FZ155,FZ156=FZ157)),NA(), FZ156)</f>
        <v>0</v>
      </c>
      <c r="GA238">
        <f>IF(ISNA(GB238),NA(),GA156)</f>
        <v>0</v>
      </c>
      <c r="GB238">
        <f>IF(OR(GB156="",AND(GB156=GB155,GB156=GB157)),NA(), GB156)</f>
        <v>0</v>
      </c>
      <c r="GC238">
        <f>IF(ISNA(GD238),NA(),GC156)</f>
        <v>0</v>
      </c>
      <c r="GD238">
        <f>IF(OR(GD156="",AND(GD156=GD155,GD156=GD157)),NA(), GD156)</f>
        <v>0</v>
      </c>
      <c r="GE238">
        <f>IF(ISNA(GF238),NA(),GE156)</f>
        <v>0</v>
      </c>
      <c r="GF238">
        <f>IF(OR(GF156="",AND(GF156=GF155,GF156=GF157)),NA(), GF156)</f>
        <v>0</v>
      </c>
      <c r="GG238">
        <f>IF(ISNA(GH238),NA(),GG156)</f>
        <v>0</v>
      </c>
      <c r="GH238">
        <f>IF(OR(GH156="",AND(GH156=GH155,GH156=GH157)),NA(), GH156)</f>
        <v>0</v>
      </c>
      <c r="GI238">
        <f>IF(ISNA(GJ238),NA(),GI156)</f>
        <v>0</v>
      </c>
      <c r="GJ238">
        <f>IF(OR(GJ156="",AND(GJ156=GJ155,GJ156=GJ157)),NA(), GJ156)</f>
        <v>0</v>
      </c>
      <c r="GK238">
        <f>IF(ISNA(GL238),NA(),GK156)</f>
        <v>0</v>
      </c>
      <c r="GL238">
        <f>IF(OR(GL156="",AND(GL156=GL155,GL156=GL157)),NA(), GL156)</f>
        <v>0</v>
      </c>
      <c r="GM238">
        <f>IF(ISNA(GN238),NA(),GM156)</f>
        <v>0</v>
      </c>
      <c r="GN238">
        <f>IF(OR(GN156="",AND(GN156=GN155,GN156=GN157)),NA(), GN156)</f>
        <v>0</v>
      </c>
      <c r="GO238">
        <f>IF(ISNA(GP238),NA(),GO156)</f>
        <v>0</v>
      </c>
      <c r="GP238">
        <f>IF(OR(GP156="",AND(GP156=GP155,GP156=GP157)),NA(), GP156)</f>
        <v>0</v>
      </c>
      <c r="GQ238">
        <f>IF(ISNA(GR238),NA(),GQ156)</f>
        <v>0</v>
      </c>
      <c r="GR238">
        <f>IF(OR(GR156="",AND(GR156=GR155,GR156=GR157)),NA(), GR156)</f>
        <v>0</v>
      </c>
      <c r="GS238">
        <f>IF(ISNA(GT238),NA(),GS156)</f>
        <v>0</v>
      </c>
      <c r="GT238">
        <f>IF(OR(GT156="",AND(GT156=GT155,GT156=GT157)),NA(), GT156)</f>
        <v>0</v>
      </c>
      <c r="GU238">
        <f>IF(ISNA(GV238),NA(),GU156)</f>
        <v>0</v>
      </c>
      <c r="GV238">
        <f>IF(OR(GV156="",AND(GV156=GV155,GV156=GV157)),NA(), GV156)</f>
        <v>0</v>
      </c>
      <c r="GW238">
        <f>IF(ISNA(GX238),NA(),GW156)</f>
        <v>0</v>
      </c>
      <c r="GX238">
        <f>IF(OR(GX156="",AND(GX156=GX155,GX156=GX157)),NA(), GX156)</f>
        <v>0</v>
      </c>
      <c r="GY238">
        <f>IF(ISNA(GZ238),NA(),GY156)</f>
        <v>0</v>
      </c>
      <c r="GZ238">
        <f>IF(OR(GZ156="",AND(GZ156=GZ155,GZ156=GZ157)),NA(), GZ156)</f>
        <v>0</v>
      </c>
      <c r="HA238">
        <f>IF(ISNA(HB238),NA(),HA156)</f>
        <v>0</v>
      </c>
      <c r="HB238">
        <f>IF(OR(HB156="",AND(HB156=HB155,HB156=HB157)),NA(), HB156)</f>
        <v>0</v>
      </c>
      <c r="HC238">
        <f>IF(ISNA(HD238),NA(),HC156)</f>
        <v>0</v>
      </c>
      <c r="HD238">
        <f>IF(OR(HD156="",AND(HD156=HD155,HD156=HD157)),NA(), HD156)</f>
        <v>0</v>
      </c>
      <c r="HE238">
        <f>IF(ISNA(HF238),NA(),HE156)</f>
        <v>0</v>
      </c>
      <c r="HF238">
        <f>IF(OR(HF156="",AND(HF156=HF155,HF156=HF157)),NA(), HF156)</f>
        <v>0</v>
      </c>
      <c r="HG238">
        <f>IF(ISNA(HH238),NA(),HG156)</f>
        <v>0</v>
      </c>
      <c r="HH238">
        <f>IF(OR(HH156="",AND(HH156=HH155,HH156=HH157)),NA(), HH156)</f>
        <v>0</v>
      </c>
      <c r="HI238">
        <f>IF(ISNA(HJ238),NA(),HI156)</f>
        <v>0</v>
      </c>
      <c r="HJ238">
        <f>IF(OR(HJ156="",AND(HJ156=HJ155,HJ156=HJ157)),NA(), HJ156)</f>
        <v>0</v>
      </c>
      <c r="HK238">
        <f>IF(ISNA(HL238),NA(),HK156)</f>
        <v>0</v>
      </c>
      <c r="HL238">
        <f>IF(OR(HL156="",AND(HL156=HL155,HL156=HL157)),NA(), HL156)</f>
        <v>0</v>
      </c>
      <c r="HM238">
        <f>IF(ISNA(HN238),NA(),HM156)</f>
        <v>0</v>
      </c>
      <c r="HN238">
        <f>IF(OR(HN156="",AND(HN156=HN155,HN156=HN157)),NA(), HN156)</f>
        <v>0</v>
      </c>
      <c r="HO238">
        <f>IF(ISNA(HP238),NA(),HO156)</f>
        <v>0</v>
      </c>
      <c r="HP238">
        <f>IF(OR(HP156="",AND(HP156=HP155,HP156=HP157)),NA(), HP156)</f>
        <v>0</v>
      </c>
      <c r="HQ238">
        <f>IF(ISNA(HR238),NA(),HQ156)</f>
        <v>0</v>
      </c>
      <c r="HR238">
        <f>IF(OR(HR156="",AND(HR156=HR155,HR156=HR157)),NA(), HR156)</f>
        <v>0</v>
      </c>
      <c r="HS238">
        <f>IF(ISNA(HT238),NA(),HS156)</f>
        <v>0</v>
      </c>
      <c r="HT238">
        <f>IF(OR(HT156="",AND(HT156=HT155,HT156=HT157)),NA(), HT156)</f>
        <v>0</v>
      </c>
      <c r="HU238">
        <f>IF(ISNA(HV238),NA(),HU156)</f>
        <v>0</v>
      </c>
      <c r="HV238">
        <f>IF(OR(HV156="",AND(HV156=HV155,HV156=HV157)),NA(), HV156)</f>
        <v>0</v>
      </c>
      <c r="HW238">
        <f>IF(ISNA(HX238),NA(),HW156)</f>
        <v>0</v>
      </c>
      <c r="HX238">
        <f>IF(OR(HX156="",AND(HX156=HX155,HX156=HX157)),NA(), HX156)</f>
        <v>0</v>
      </c>
      <c r="HY238">
        <f>IF(ISNA(HZ238),NA(),HY156)</f>
        <v>0</v>
      </c>
      <c r="HZ238">
        <f>IF(OR(HZ156="",AND(HZ156=HZ155,HZ156=HZ157)),NA(), HZ156)</f>
        <v>0</v>
      </c>
      <c r="IA238">
        <f>IF(ISNA(IB238),NA(),IA156)</f>
        <v>0</v>
      </c>
      <c r="IB238">
        <f>IF(OR(IB156="",AND(IB156=IB155,IB156=IB157)),NA(), IB156)</f>
        <v>0</v>
      </c>
      <c r="IC238">
        <f>IF(ISNA(ID238),NA(),IC156)</f>
        <v>0</v>
      </c>
      <c r="ID238">
        <f>IF(OR(ID156="",AND(ID156=ID155,ID156=ID157)),NA(), ID156)</f>
        <v>0</v>
      </c>
    </row>
    <row r="239" spans="5:238">
      <c r="E239">
        <f>IF(ISNA(F239),NA(),E157)</f>
        <v>0</v>
      </c>
      <c r="F239">
        <f>IF(OR(F157="",AND(F157=F156,F157=F158)),NA(), F157)</f>
        <v>0</v>
      </c>
      <c r="G239">
        <f>IF(ISNA(H239),NA(),G157)</f>
        <v>0</v>
      </c>
      <c r="H239">
        <f>IF(OR(H157="",AND(H157=H156,H157=H158)),NA(), H157)</f>
        <v>0</v>
      </c>
      <c r="I239">
        <f>IF(ISNA(J239),NA(),I157)</f>
        <v>0</v>
      </c>
      <c r="J239">
        <f>IF(OR(J157="",AND(J157=J156,J157=J158)),NA(), J157)</f>
        <v>0</v>
      </c>
      <c r="K239">
        <f>IF(ISNA(L239),NA(),K157)</f>
        <v>0</v>
      </c>
      <c r="L239">
        <f>IF(OR(L157="",AND(L157=L156,L157=L158)),NA(), L157)</f>
        <v>0</v>
      </c>
      <c r="M239">
        <f>IF(ISNA(N239),NA(),M157)</f>
        <v>0</v>
      </c>
      <c r="N239">
        <f>IF(OR(N157="",AND(N157=N156,N157=N158)),NA(), N157)</f>
        <v>0</v>
      </c>
      <c r="O239">
        <f>IF(ISNA(P239),NA(),O157)</f>
        <v>0</v>
      </c>
      <c r="P239">
        <f>IF(OR(P157="",AND(P157=P156,P157=P158)),NA(), P157)</f>
        <v>0</v>
      </c>
      <c r="Q239">
        <f>IF(ISNA(R239),NA(),Q157)</f>
        <v>0</v>
      </c>
      <c r="R239">
        <f>IF(OR(R157="",AND(R157=R156,R157=R158)),NA(), R157)</f>
        <v>0</v>
      </c>
      <c r="S239">
        <f>IF(ISNA(T239),NA(),S157)</f>
        <v>0</v>
      </c>
      <c r="T239">
        <f>IF(OR(T157="",AND(T157=T156,T157=T158)),NA(), T157)</f>
        <v>0</v>
      </c>
      <c r="U239">
        <f>IF(ISNA(V239),NA(),U157)</f>
        <v>0</v>
      </c>
      <c r="V239">
        <f>IF(OR(V157="",AND(V157=V156,V157=V158)),NA(), V157)</f>
        <v>0</v>
      </c>
      <c r="W239">
        <f>IF(ISNA(X239),NA(),W157)</f>
        <v>0</v>
      </c>
      <c r="X239">
        <f>IF(OR(X157="",AND(X157=X156,X157=X158)),NA(), X157)</f>
        <v>0</v>
      </c>
      <c r="Y239">
        <f>IF(ISNA(Z239),NA(),Y157)</f>
        <v>0</v>
      </c>
      <c r="Z239">
        <f>IF(OR(Z157="",AND(Z157=Z156,Z157=Z158)),NA(), Z157)</f>
        <v>0</v>
      </c>
      <c r="AA239">
        <f>IF(ISNA(AB239),NA(),AA157)</f>
        <v>0</v>
      </c>
      <c r="AB239">
        <f>IF(OR(AB157="",AND(AB157=AB156,AB157=AB158)),NA(), AB157)</f>
        <v>0</v>
      </c>
      <c r="AC239">
        <f>IF(ISNA(AD239),NA(),AC157)</f>
        <v>0</v>
      </c>
      <c r="AD239">
        <f>IF(OR(AD157="",AND(AD157=AD156,AD157=AD158)),NA(), AD157)</f>
        <v>0</v>
      </c>
      <c r="AE239">
        <f>IF(ISNA(AF239),NA(),AE157)</f>
        <v>0</v>
      </c>
      <c r="AF239">
        <f>IF(OR(AF157="",AND(AF157=AF156,AF157=AF158)),NA(), AF157)</f>
        <v>0</v>
      </c>
      <c r="AG239">
        <f>IF(ISNA(AH239),NA(),AG157)</f>
        <v>0</v>
      </c>
      <c r="AH239">
        <f>IF(OR(AH157="",AND(AH157=AH156,AH157=AH158)),NA(), AH157)</f>
        <v>0</v>
      </c>
      <c r="AI239">
        <f>IF(ISNA(AJ239),NA(),AI157)</f>
        <v>0</v>
      </c>
      <c r="AJ239">
        <f>IF(OR(AJ157="",AND(AJ157=AJ156,AJ157=AJ158)),NA(), AJ157)</f>
        <v>0</v>
      </c>
      <c r="AK239">
        <f>IF(ISNA(AL239),NA(),AK157)</f>
        <v>0</v>
      </c>
      <c r="AL239">
        <f>IF(OR(AL157="",AND(AL157=AL156,AL157=AL158)),NA(), AL157)</f>
        <v>0</v>
      </c>
      <c r="AM239">
        <f>IF(ISNA(AN239),NA(),AM157)</f>
        <v>0</v>
      </c>
      <c r="AN239">
        <f>IF(OR(AN157="",AND(AN157=AN156,AN157=AN158)),NA(), AN157)</f>
        <v>0</v>
      </c>
      <c r="AO239">
        <f>IF(ISNA(AP239),NA(),AO157)</f>
        <v>0</v>
      </c>
      <c r="AP239">
        <f>IF(OR(AP157="",AND(AP157=AP156,AP157=AP158)),NA(), AP157)</f>
        <v>0</v>
      </c>
      <c r="AQ239">
        <f>IF(ISNA(AR239),NA(),AQ157)</f>
        <v>0</v>
      </c>
      <c r="AR239">
        <f>IF(OR(AR157="",AND(AR157=AR156,AR157=AR158)),NA(), AR157)</f>
        <v>0</v>
      </c>
      <c r="AS239">
        <f>IF(ISNA(AT239),NA(),AS157)</f>
        <v>0</v>
      </c>
      <c r="AT239">
        <f>IF(OR(AT157="",AND(AT157=AT156,AT157=AT158)),NA(), AT157)</f>
        <v>0</v>
      </c>
      <c r="AU239">
        <f>IF(ISNA(AV239),NA(),AU157)</f>
        <v>0</v>
      </c>
      <c r="AV239">
        <f>IF(OR(AV157="",AND(AV157=AV156,AV157=AV158)),NA(), AV157)</f>
        <v>0</v>
      </c>
      <c r="AW239">
        <f>IF(ISNA(AX239),NA(),AW157)</f>
        <v>0</v>
      </c>
      <c r="AX239">
        <f>IF(OR(AX157="",AND(AX157=AX156,AX157=AX158)),NA(), AX157)</f>
        <v>0</v>
      </c>
      <c r="AY239">
        <f>IF(ISNA(AZ239),NA(),AY157)</f>
        <v>0</v>
      </c>
      <c r="AZ239">
        <f>IF(OR(AZ157="",AND(AZ157=AZ156,AZ157=AZ158)),NA(), AZ157)</f>
        <v>0</v>
      </c>
      <c r="BA239">
        <f>IF(ISNA(BB239),NA(),BA157)</f>
        <v>0</v>
      </c>
      <c r="BB239">
        <f>IF(OR(BB157="",AND(BB157=BB156,BB157=BB158)),NA(), BB157)</f>
        <v>0</v>
      </c>
      <c r="BC239">
        <f>IF(ISNA(BD239),NA(),BC157)</f>
        <v>0</v>
      </c>
      <c r="BD239">
        <f>IF(OR(BD157="",AND(BD157=BD156,BD157=BD158)),NA(), BD157)</f>
        <v>0</v>
      </c>
      <c r="BE239">
        <f>IF(ISNA(BF239),NA(),BE157)</f>
        <v>0</v>
      </c>
      <c r="BF239">
        <f>IF(OR(BF157="",AND(BF157=BF156,BF157=BF158)),NA(), BF157)</f>
        <v>0</v>
      </c>
      <c r="BG239">
        <f>IF(ISNA(BH239),NA(),BG157)</f>
        <v>0</v>
      </c>
      <c r="BH239">
        <f>IF(OR(BH157="",AND(BH157=BH156,BH157=BH158)),NA(), BH157)</f>
        <v>0</v>
      </c>
      <c r="BI239">
        <f>IF(ISNA(BJ239),NA(),BI157)</f>
        <v>0</v>
      </c>
      <c r="BJ239">
        <f>IF(OR(BJ157="",AND(BJ157=BJ156,BJ157=BJ158)),NA(), BJ157)</f>
        <v>0</v>
      </c>
      <c r="BK239">
        <f>IF(ISNA(BL239),NA(),BK157)</f>
        <v>0</v>
      </c>
      <c r="BL239">
        <f>IF(OR(BL157="",AND(BL157=BL156,BL157=BL158)),NA(), BL157)</f>
        <v>0</v>
      </c>
      <c r="BM239">
        <f>IF(ISNA(BN239),NA(),BM157)</f>
        <v>0</v>
      </c>
      <c r="BN239">
        <f>IF(OR(BN157="",AND(BN157=BN156,BN157=BN158)),NA(), BN157)</f>
        <v>0</v>
      </c>
      <c r="BO239">
        <f>IF(ISNA(BP239),NA(),BO157)</f>
        <v>0</v>
      </c>
      <c r="BP239">
        <f>IF(OR(BP157="",AND(BP157=BP156,BP157=BP158)),NA(), BP157)</f>
        <v>0</v>
      </c>
      <c r="BQ239">
        <f>IF(ISNA(BR239),NA(),BQ157)</f>
        <v>0</v>
      </c>
      <c r="BR239">
        <f>IF(OR(BR157="",AND(BR157=BR156,BR157=BR158)),NA(), BR157)</f>
        <v>0</v>
      </c>
      <c r="BS239">
        <f>IF(ISNA(BT239),NA(),BS157)</f>
        <v>0</v>
      </c>
      <c r="BT239">
        <f>IF(OR(BT157="",AND(BT157=BT156,BT157=BT158)),NA(), BT157)</f>
        <v>0</v>
      </c>
      <c r="BU239">
        <f>IF(ISNA(BV239),NA(),BU157)</f>
        <v>0</v>
      </c>
      <c r="BV239">
        <f>IF(OR(BV157="",AND(BV157=BV156,BV157=BV158)),NA(), BV157)</f>
        <v>0</v>
      </c>
      <c r="BW239">
        <f>IF(ISNA(BX239),NA(),BW157)</f>
        <v>0</v>
      </c>
      <c r="BX239">
        <f>IF(OR(BX157="",AND(BX157=BX156,BX157=BX158)),NA(), BX157)</f>
        <v>0</v>
      </c>
      <c r="BY239">
        <f>IF(ISNA(BZ239),NA(),BY157)</f>
        <v>0</v>
      </c>
      <c r="BZ239">
        <f>IF(OR(BZ157="",AND(BZ157=BZ156,BZ157=BZ158)),NA(), BZ157)</f>
        <v>0</v>
      </c>
      <c r="CA239">
        <f>IF(ISNA(CB239),NA(),CA157)</f>
        <v>0</v>
      </c>
      <c r="CB239">
        <f>IF(OR(CB157="",AND(CB157=CB156,CB157=CB158)),NA(), CB157)</f>
        <v>0</v>
      </c>
      <c r="CC239">
        <f>IF(ISNA(CD239),NA(),CC157)</f>
        <v>0</v>
      </c>
      <c r="CD239">
        <f>IF(OR(CD157="",AND(CD157=CD156,CD157=CD158)),NA(), CD157)</f>
        <v>0</v>
      </c>
      <c r="CE239">
        <f>IF(ISNA(CF239),NA(),CE157)</f>
        <v>0</v>
      </c>
      <c r="CF239">
        <f>IF(OR(CF157="",AND(CF157=CF156,CF157=CF158)),NA(), CF157)</f>
        <v>0</v>
      </c>
      <c r="CG239">
        <f>IF(ISNA(CH239),NA(),CG157)</f>
        <v>0</v>
      </c>
      <c r="CH239">
        <f>IF(OR(CH157="",AND(CH157=CH156,CH157=CH158)),NA(), CH157)</f>
        <v>0</v>
      </c>
      <c r="CI239">
        <f>IF(ISNA(CJ239),NA(),CI157)</f>
        <v>0</v>
      </c>
      <c r="CJ239">
        <f>IF(OR(CJ157="",AND(CJ157=CJ156,CJ157=CJ158)),NA(), CJ157)</f>
        <v>0</v>
      </c>
      <c r="CK239">
        <f>IF(ISNA(CL239),NA(),CK157)</f>
        <v>0</v>
      </c>
      <c r="CL239">
        <f>IF(OR(CL157="",AND(CL157=CL156,CL157=CL158)),NA(), CL157)</f>
        <v>0</v>
      </c>
      <c r="CM239">
        <f>IF(ISNA(CN239),NA(),CM157)</f>
        <v>0</v>
      </c>
      <c r="CN239">
        <f>IF(OR(CN157="",AND(CN157=CN156,CN157=CN158)),NA(), CN157)</f>
        <v>0</v>
      </c>
      <c r="CO239">
        <f>IF(ISNA(CP239),NA(),CO157)</f>
        <v>0</v>
      </c>
      <c r="CP239">
        <f>IF(OR(CP157="",AND(CP157=CP156,CP157=CP158)),NA(), CP157)</f>
        <v>0</v>
      </c>
      <c r="CQ239">
        <f>IF(ISNA(CR239),NA(),CQ157)</f>
        <v>0</v>
      </c>
      <c r="CR239">
        <f>IF(OR(CR157="",AND(CR157=CR156,CR157=CR158)),NA(), CR157)</f>
        <v>0</v>
      </c>
      <c r="CS239">
        <f>IF(ISNA(CT239),NA(),CS157)</f>
        <v>0</v>
      </c>
      <c r="CT239">
        <f>IF(OR(CT157="",AND(CT157=CT156,CT157=CT158)),NA(), CT157)</f>
        <v>0</v>
      </c>
      <c r="CU239">
        <f>IF(ISNA(CV239),NA(),CU157)</f>
        <v>0</v>
      </c>
      <c r="CV239">
        <f>IF(OR(CV157="",AND(CV157=CV156,CV157=CV158)),NA(), CV157)</f>
        <v>0</v>
      </c>
      <c r="CW239">
        <f>IF(ISNA(CX239),NA(),CW157)</f>
        <v>0</v>
      </c>
      <c r="CX239">
        <f>IF(OR(CX157="",AND(CX157=CX156,CX157=CX158)),NA(), CX157)</f>
        <v>0</v>
      </c>
      <c r="CY239">
        <f>IF(ISNA(CZ239),NA(),CY157)</f>
        <v>0</v>
      </c>
      <c r="CZ239">
        <f>IF(OR(CZ157="",AND(CZ157=CZ156,CZ157=CZ158)),NA(), CZ157)</f>
        <v>0</v>
      </c>
      <c r="DA239">
        <f>IF(ISNA(DB239),NA(),DA157)</f>
        <v>0</v>
      </c>
      <c r="DB239">
        <f>IF(OR(DB157="",AND(DB157=DB156,DB157=DB158)),NA(), DB157)</f>
        <v>0</v>
      </c>
      <c r="DC239">
        <f>IF(ISNA(DD239),NA(),DC157)</f>
        <v>0</v>
      </c>
      <c r="DD239">
        <f>IF(OR(DD157="",AND(DD157=DD156,DD157=DD158)),NA(), DD157)</f>
        <v>0</v>
      </c>
      <c r="DE239">
        <f>IF(ISNA(DF239),NA(),DE157)</f>
        <v>0</v>
      </c>
      <c r="DF239">
        <f>IF(OR(DF157="",AND(DF157=DF156,DF157=DF158)),NA(), DF157)</f>
        <v>0</v>
      </c>
      <c r="DG239">
        <f>IF(ISNA(DH239),NA(),DG157)</f>
        <v>0</v>
      </c>
      <c r="DH239">
        <f>IF(OR(DH157="",AND(DH157=DH156,DH157=DH158)),NA(), DH157)</f>
        <v>0</v>
      </c>
      <c r="DI239">
        <f>IF(ISNA(DJ239),NA(),DI157)</f>
        <v>0</v>
      </c>
      <c r="DJ239">
        <f>IF(OR(DJ157="",AND(DJ157=DJ156,DJ157=DJ158)),NA(), DJ157)</f>
        <v>0</v>
      </c>
      <c r="DK239">
        <f>IF(ISNA(DL239),NA(),DK157)</f>
        <v>0</v>
      </c>
      <c r="DL239">
        <f>IF(OR(DL157="",AND(DL157=DL156,DL157=DL158)),NA(), DL157)</f>
        <v>0</v>
      </c>
      <c r="DM239">
        <f>IF(ISNA(DN239),NA(),DM157)</f>
        <v>0</v>
      </c>
      <c r="DN239">
        <f>IF(OR(DN157="",AND(DN157=DN156,DN157=DN158)),NA(), DN157)</f>
        <v>0</v>
      </c>
      <c r="DO239">
        <f>IF(ISNA(DP239),NA(),DO157)</f>
        <v>0</v>
      </c>
      <c r="DP239">
        <f>IF(OR(DP157="",AND(DP157=DP156,DP157=DP158)),NA(), DP157)</f>
        <v>0</v>
      </c>
      <c r="DS239">
        <f>IF(ISNA(DT239),NA(),DS157)</f>
        <v>0</v>
      </c>
      <c r="DT239">
        <f>IF(OR(DT157="",AND(DT157=DT156,DT157=DT158)),NA(), DT157)</f>
        <v>0</v>
      </c>
      <c r="DU239">
        <f>IF(ISNA(DV239),NA(),DU157)</f>
        <v>0</v>
      </c>
      <c r="DV239">
        <f>IF(OR(DV157="",AND(DV157=DV156,DV157=DV158)),NA(), DV157)</f>
        <v>0</v>
      </c>
      <c r="DW239">
        <f>IF(ISNA(DX239),NA(),DW157)</f>
        <v>0</v>
      </c>
      <c r="DX239">
        <f>IF(OR(DX157="",AND(DX157=DX156,DX157=DX158)),NA(), DX157)</f>
        <v>0</v>
      </c>
      <c r="DY239">
        <f>IF(ISNA(DZ239),NA(),DY157)</f>
        <v>0</v>
      </c>
      <c r="DZ239">
        <f>IF(OR(DZ157="",AND(DZ157=DZ156,DZ157=DZ158)),NA(), DZ157)</f>
        <v>0</v>
      </c>
      <c r="EA239">
        <f>IF(ISNA(EB239),NA(),EA157)</f>
        <v>0</v>
      </c>
      <c r="EB239">
        <f>IF(OR(EB157="",AND(EB157=EB156,EB157=EB158)),NA(), EB157)</f>
        <v>0</v>
      </c>
      <c r="EC239">
        <f>IF(ISNA(ED239),NA(),EC157)</f>
        <v>0</v>
      </c>
      <c r="ED239">
        <f>IF(OR(ED157="",AND(ED157=ED156,ED157=ED158)),NA(), ED157)</f>
        <v>0</v>
      </c>
      <c r="EE239">
        <f>IF(ISNA(EF239),NA(),EE157)</f>
        <v>0</v>
      </c>
      <c r="EF239">
        <f>IF(OR(EF157="",AND(EF157=EF156,EF157=EF158)),NA(), EF157)</f>
        <v>0</v>
      </c>
      <c r="EG239">
        <f>IF(ISNA(EH239),NA(),EG157)</f>
        <v>0</v>
      </c>
      <c r="EH239">
        <f>IF(OR(EH157="",AND(EH157=EH156,EH157=EH158)),NA(), EH157)</f>
        <v>0</v>
      </c>
      <c r="EI239">
        <f>IF(ISNA(EJ239),NA(),EI157)</f>
        <v>0</v>
      </c>
      <c r="EJ239">
        <f>IF(OR(EJ157="",AND(EJ157=EJ156,EJ157=EJ158)),NA(), EJ157)</f>
        <v>0</v>
      </c>
      <c r="EK239">
        <f>IF(ISNA(EL239),NA(),EK157)</f>
        <v>0</v>
      </c>
      <c r="EL239">
        <f>IF(OR(EL157="",AND(EL157=EL156,EL157=EL158)),NA(), EL157)</f>
        <v>0</v>
      </c>
      <c r="EM239">
        <f>IF(ISNA(EN239),NA(),EM157)</f>
        <v>0</v>
      </c>
      <c r="EN239">
        <f>IF(OR(EN157="",AND(EN157=EN156,EN157=EN158)),NA(), EN157)</f>
        <v>0</v>
      </c>
      <c r="EO239">
        <f>IF(ISNA(EP239),NA(),EO157)</f>
        <v>0</v>
      </c>
      <c r="EP239">
        <f>IF(OR(EP157="",AND(EP157=EP156,EP157=EP158)),NA(), EP157)</f>
        <v>0</v>
      </c>
      <c r="EQ239">
        <f>IF(ISNA(ER239),NA(),EQ157)</f>
        <v>0</v>
      </c>
      <c r="ER239">
        <f>IF(OR(ER157="",AND(ER157=ER156,ER157=ER158)),NA(), ER157)</f>
        <v>0</v>
      </c>
      <c r="ES239">
        <f>IF(ISNA(ET239),NA(),ES157)</f>
        <v>0</v>
      </c>
      <c r="ET239">
        <f>IF(OR(ET157="",AND(ET157=ET156,ET157=ET158)),NA(), ET157)</f>
        <v>0</v>
      </c>
      <c r="EU239">
        <f>IF(ISNA(EV239),NA(),EU157)</f>
        <v>0</v>
      </c>
      <c r="EV239">
        <f>IF(OR(EV157="",AND(EV157=EV156,EV157=EV158)),NA(), EV157)</f>
        <v>0</v>
      </c>
      <c r="EW239">
        <f>IF(ISNA(EX239),NA(),EW157)</f>
        <v>0</v>
      </c>
      <c r="EX239">
        <f>IF(OR(EX157="",AND(EX157=EX156,EX157=EX158)),NA(), EX157)</f>
        <v>0</v>
      </c>
      <c r="EY239">
        <f>IF(ISNA(EZ239),NA(),EY157)</f>
        <v>0</v>
      </c>
      <c r="EZ239">
        <f>IF(OR(EZ157="",AND(EZ157=EZ156,EZ157=EZ158)),NA(), EZ157)</f>
        <v>0</v>
      </c>
      <c r="FA239">
        <f>IF(ISNA(FB239),NA(),FA157)</f>
        <v>0</v>
      </c>
      <c r="FB239">
        <f>IF(OR(FB157="",AND(FB157=FB156,FB157=FB158)),NA(), FB157)</f>
        <v>0</v>
      </c>
      <c r="FC239">
        <f>IF(ISNA(FD239),NA(),FC157)</f>
        <v>0</v>
      </c>
      <c r="FD239">
        <f>IF(OR(FD157="",AND(FD157=FD156,FD157=FD158)),NA(), FD157)</f>
        <v>0</v>
      </c>
      <c r="FE239">
        <f>IF(ISNA(FF239),NA(),FE157)</f>
        <v>0</v>
      </c>
      <c r="FF239">
        <f>IF(OR(FF157="",AND(FF157=FF156,FF157=FF158)),NA(), FF157)</f>
        <v>0</v>
      </c>
      <c r="FG239">
        <f>IF(ISNA(FH239),NA(),FG157)</f>
        <v>0</v>
      </c>
      <c r="FH239">
        <f>IF(OR(FH157="",AND(FH157=FH156,FH157=FH158)),NA(), FH157)</f>
        <v>0</v>
      </c>
      <c r="FI239">
        <f>IF(ISNA(FJ239),NA(),FI157)</f>
        <v>0</v>
      </c>
      <c r="FJ239">
        <f>IF(OR(FJ157="",AND(FJ157=FJ156,FJ157=FJ158)),NA(), FJ157)</f>
        <v>0</v>
      </c>
      <c r="FK239">
        <f>IF(ISNA(FL239),NA(),FK157)</f>
        <v>0</v>
      </c>
      <c r="FL239">
        <f>IF(OR(FL157="",AND(FL157=FL156,FL157=FL158)),NA(), FL157)</f>
        <v>0</v>
      </c>
      <c r="FM239">
        <f>IF(ISNA(FN239),NA(),FM157)</f>
        <v>0</v>
      </c>
      <c r="FN239">
        <f>IF(OR(FN157="",AND(FN157=FN156,FN157=FN158)),NA(), FN157)</f>
        <v>0</v>
      </c>
      <c r="FO239">
        <f>IF(ISNA(FP239),NA(),FO157)</f>
        <v>0</v>
      </c>
      <c r="FP239">
        <f>IF(OR(FP157="",AND(FP157=FP156,FP157=FP158)),NA(), FP157)</f>
        <v>0</v>
      </c>
      <c r="FQ239">
        <f>IF(ISNA(FR239),NA(),FQ157)</f>
        <v>0</v>
      </c>
      <c r="FR239">
        <f>IF(OR(FR157="",AND(FR157=FR156,FR157=FR158)),NA(), FR157)</f>
        <v>0</v>
      </c>
      <c r="FS239">
        <f>IF(ISNA(FT239),NA(),FS157)</f>
        <v>0</v>
      </c>
      <c r="FT239">
        <f>IF(OR(FT157="",AND(FT157=FT156,FT157=FT158)),NA(), FT157)</f>
        <v>0</v>
      </c>
      <c r="FU239">
        <f>IF(ISNA(FV239),NA(),FU157)</f>
        <v>0</v>
      </c>
      <c r="FV239">
        <f>IF(OR(FV157="",AND(FV157=FV156,FV157=FV158)),NA(), FV157)</f>
        <v>0</v>
      </c>
      <c r="FW239">
        <f>IF(ISNA(FX239),NA(),FW157)</f>
        <v>0</v>
      </c>
      <c r="FX239">
        <f>IF(OR(FX157="",AND(FX157=FX156,FX157=FX158)),NA(), FX157)</f>
        <v>0</v>
      </c>
      <c r="FY239">
        <f>IF(ISNA(FZ239),NA(),FY157)</f>
        <v>0</v>
      </c>
      <c r="FZ239">
        <f>IF(OR(FZ157="",AND(FZ157=FZ156,FZ157=FZ158)),NA(), FZ157)</f>
        <v>0</v>
      </c>
      <c r="GA239">
        <f>IF(ISNA(GB239),NA(),GA157)</f>
        <v>0</v>
      </c>
      <c r="GB239">
        <f>IF(OR(GB157="",AND(GB157=GB156,GB157=GB158)),NA(), GB157)</f>
        <v>0</v>
      </c>
      <c r="GC239">
        <f>IF(ISNA(GD239),NA(),GC157)</f>
        <v>0</v>
      </c>
      <c r="GD239">
        <f>IF(OR(GD157="",AND(GD157=GD156,GD157=GD158)),NA(), GD157)</f>
        <v>0</v>
      </c>
      <c r="GE239">
        <f>IF(ISNA(GF239),NA(),GE157)</f>
        <v>0</v>
      </c>
      <c r="GF239">
        <f>IF(OR(GF157="",AND(GF157=GF156,GF157=GF158)),NA(), GF157)</f>
        <v>0</v>
      </c>
      <c r="GG239">
        <f>IF(ISNA(GH239),NA(),GG157)</f>
        <v>0</v>
      </c>
      <c r="GH239">
        <f>IF(OR(GH157="",AND(GH157=GH156,GH157=GH158)),NA(), GH157)</f>
        <v>0</v>
      </c>
      <c r="GI239">
        <f>IF(ISNA(GJ239),NA(),GI157)</f>
        <v>0</v>
      </c>
      <c r="GJ239">
        <f>IF(OR(GJ157="",AND(GJ157=GJ156,GJ157=GJ158)),NA(), GJ157)</f>
        <v>0</v>
      </c>
      <c r="GK239">
        <f>IF(ISNA(GL239),NA(),GK157)</f>
        <v>0</v>
      </c>
      <c r="GL239">
        <f>IF(OR(GL157="",AND(GL157=GL156,GL157=GL158)),NA(), GL157)</f>
        <v>0</v>
      </c>
      <c r="GM239">
        <f>IF(ISNA(GN239),NA(),GM157)</f>
        <v>0</v>
      </c>
      <c r="GN239">
        <f>IF(OR(GN157="",AND(GN157=GN156,GN157=GN158)),NA(), GN157)</f>
        <v>0</v>
      </c>
      <c r="GO239">
        <f>IF(ISNA(GP239),NA(),GO157)</f>
        <v>0</v>
      </c>
      <c r="GP239">
        <f>IF(OR(GP157="",AND(GP157=GP156,GP157=GP158)),NA(), GP157)</f>
        <v>0</v>
      </c>
      <c r="GQ239">
        <f>IF(ISNA(GR239),NA(),GQ157)</f>
        <v>0</v>
      </c>
      <c r="GR239">
        <f>IF(OR(GR157="",AND(GR157=GR156,GR157=GR158)),NA(), GR157)</f>
        <v>0</v>
      </c>
      <c r="GS239">
        <f>IF(ISNA(GT239),NA(),GS157)</f>
        <v>0</v>
      </c>
      <c r="GT239">
        <f>IF(OR(GT157="",AND(GT157=GT156,GT157=GT158)),NA(), GT157)</f>
        <v>0</v>
      </c>
      <c r="GU239">
        <f>IF(ISNA(GV239),NA(),GU157)</f>
        <v>0</v>
      </c>
      <c r="GV239">
        <f>IF(OR(GV157="",AND(GV157=GV156,GV157=GV158)),NA(), GV157)</f>
        <v>0</v>
      </c>
      <c r="GW239">
        <f>IF(ISNA(GX239),NA(),GW157)</f>
        <v>0</v>
      </c>
      <c r="GX239">
        <f>IF(OR(GX157="",AND(GX157=GX156,GX157=GX158)),NA(), GX157)</f>
        <v>0</v>
      </c>
      <c r="GY239">
        <f>IF(ISNA(GZ239),NA(),GY157)</f>
        <v>0</v>
      </c>
      <c r="GZ239">
        <f>IF(OR(GZ157="",AND(GZ157=GZ156,GZ157=GZ158)),NA(), GZ157)</f>
        <v>0</v>
      </c>
      <c r="HA239">
        <f>IF(ISNA(HB239),NA(),HA157)</f>
        <v>0</v>
      </c>
      <c r="HB239">
        <f>IF(OR(HB157="",AND(HB157=HB156,HB157=HB158)),NA(), HB157)</f>
        <v>0</v>
      </c>
      <c r="HC239">
        <f>IF(ISNA(HD239),NA(),HC157)</f>
        <v>0</v>
      </c>
      <c r="HD239">
        <f>IF(OR(HD157="",AND(HD157=HD156,HD157=HD158)),NA(), HD157)</f>
        <v>0</v>
      </c>
      <c r="HE239">
        <f>IF(ISNA(HF239),NA(),HE157)</f>
        <v>0</v>
      </c>
      <c r="HF239">
        <f>IF(OR(HF157="",AND(HF157=HF156,HF157=HF158)),NA(), HF157)</f>
        <v>0</v>
      </c>
      <c r="HG239">
        <f>IF(ISNA(HH239),NA(),HG157)</f>
        <v>0</v>
      </c>
      <c r="HH239">
        <f>IF(OR(HH157="",AND(HH157=HH156,HH157=HH158)),NA(), HH157)</f>
        <v>0</v>
      </c>
      <c r="HI239">
        <f>IF(ISNA(HJ239),NA(),HI157)</f>
        <v>0</v>
      </c>
      <c r="HJ239">
        <f>IF(OR(HJ157="",AND(HJ157=HJ156,HJ157=HJ158)),NA(), HJ157)</f>
        <v>0</v>
      </c>
      <c r="HK239">
        <f>IF(ISNA(HL239),NA(),HK157)</f>
        <v>0</v>
      </c>
      <c r="HL239">
        <f>IF(OR(HL157="",AND(HL157=HL156,HL157=HL158)),NA(), HL157)</f>
        <v>0</v>
      </c>
      <c r="HM239">
        <f>IF(ISNA(HN239),NA(),HM157)</f>
        <v>0</v>
      </c>
      <c r="HN239">
        <f>IF(OR(HN157="",AND(HN157=HN156,HN157=HN158)),NA(), HN157)</f>
        <v>0</v>
      </c>
      <c r="HO239">
        <f>IF(ISNA(HP239),NA(),HO157)</f>
        <v>0</v>
      </c>
      <c r="HP239">
        <f>IF(OR(HP157="",AND(HP157=HP156,HP157=HP158)),NA(), HP157)</f>
        <v>0</v>
      </c>
      <c r="HQ239">
        <f>IF(ISNA(HR239),NA(),HQ157)</f>
        <v>0</v>
      </c>
      <c r="HR239">
        <f>IF(OR(HR157="",AND(HR157=HR156,HR157=HR158)),NA(), HR157)</f>
        <v>0</v>
      </c>
      <c r="HS239">
        <f>IF(ISNA(HT239),NA(),HS157)</f>
        <v>0</v>
      </c>
      <c r="HT239">
        <f>IF(OR(HT157="",AND(HT157=HT156,HT157=HT158)),NA(), HT157)</f>
        <v>0</v>
      </c>
      <c r="HU239">
        <f>IF(ISNA(HV239),NA(),HU157)</f>
        <v>0</v>
      </c>
      <c r="HV239">
        <f>IF(OR(HV157="",AND(HV157=HV156,HV157=HV158)),NA(), HV157)</f>
        <v>0</v>
      </c>
      <c r="HW239">
        <f>IF(ISNA(HX239),NA(),HW157)</f>
        <v>0</v>
      </c>
      <c r="HX239">
        <f>IF(OR(HX157="",AND(HX157=HX156,HX157=HX158)),NA(), HX157)</f>
        <v>0</v>
      </c>
      <c r="HY239">
        <f>IF(ISNA(HZ239),NA(),HY157)</f>
        <v>0</v>
      </c>
      <c r="HZ239">
        <f>IF(OR(HZ157="",AND(HZ157=HZ156,HZ157=HZ158)),NA(), HZ157)</f>
        <v>0</v>
      </c>
      <c r="IA239">
        <f>IF(ISNA(IB239),NA(),IA157)</f>
        <v>0</v>
      </c>
      <c r="IB239">
        <f>IF(OR(IB157="",AND(IB157=IB156,IB157=IB158)),NA(), IB157)</f>
        <v>0</v>
      </c>
      <c r="IC239">
        <f>IF(ISNA(ID239),NA(),IC157)</f>
        <v>0</v>
      </c>
      <c r="ID239">
        <f>IF(OR(ID157="",AND(ID157=ID156,ID157=ID158)),NA(), ID157)</f>
        <v>0</v>
      </c>
    </row>
    <row r="240" spans="5:238">
      <c r="E240">
        <f>IF(ISNA(F240),NA(),E158)</f>
        <v>0</v>
      </c>
      <c r="F240">
        <f>IF(OR(F158="",AND(F158=F157,F158=F159)),NA(), F158)</f>
        <v>0</v>
      </c>
      <c r="G240">
        <f>IF(ISNA(H240),NA(),G158)</f>
        <v>0</v>
      </c>
      <c r="H240">
        <f>IF(OR(H158="",AND(H158=H157,H158=H159)),NA(), H158)</f>
        <v>0</v>
      </c>
      <c r="I240">
        <f>IF(ISNA(J240),NA(),I158)</f>
        <v>0</v>
      </c>
      <c r="J240">
        <f>IF(OR(J158="",AND(J158=J157,J158=J159)),NA(), J158)</f>
        <v>0</v>
      </c>
      <c r="K240">
        <f>IF(ISNA(L240),NA(),K158)</f>
        <v>0</v>
      </c>
      <c r="L240">
        <f>IF(OR(L158="",AND(L158=L157,L158=L159)),NA(), L158)</f>
        <v>0</v>
      </c>
      <c r="M240">
        <f>IF(ISNA(N240),NA(),M158)</f>
        <v>0</v>
      </c>
      <c r="N240">
        <f>IF(OR(N158="",AND(N158=N157,N158=N159)),NA(), N158)</f>
        <v>0</v>
      </c>
      <c r="O240">
        <f>IF(ISNA(P240),NA(),O158)</f>
        <v>0</v>
      </c>
      <c r="P240">
        <f>IF(OR(P158="",AND(P158=P157,P158=P159)),NA(), P158)</f>
        <v>0</v>
      </c>
      <c r="Q240">
        <f>IF(ISNA(R240),NA(),Q158)</f>
        <v>0</v>
      </c>
      <c r="R240">
        <f>IF(OR(R158="",AND(R158=R157,R158=R159)),NA(), R158)</f>
        <v>0</v>
      </c>
      <c r="S240">
        <f>IF(ISNA(T240),NA(),S158)</f>
        <v>0</v>
      </c>
      <c r="T240">
        <f>IF(OR(T158="",AND(T158=T157,T158=T159)),NA(), T158)</f>
        <v>0</v>
      </c>
      <c r="U240">
        <f>IF(ISNA(V240),NA(),U158)</f>
        <v>0</v>
      </c>
      <c r="V240">
        <f>IF(OR(V158="",AND(V158=V157,V158=V159)),NA(), V158)</f>
        <v>0</v>
      </c>
      <c r="W240">
        <f>IF(ISNA(X240),NA(),W158)</f>
        <v>0</v>
      </c>
      <c r="X240">
        <f>IF(OR(X158="",AND(X158=X157,X158=X159)),NA(), X158)</f>
        <v>0</v>
      </c>
      <c r="Y240">
        <f>IF(ISNA(Z240),NA(),Y158)</f>
        <v>0</v>
      </c>
      <c r="Z240">
        <f>IF(OR(Z158="",AND(Z158=Z157,Z158=Z159)),NA(), Z158)</f>
        <v>0</v>
      </c>
      <c r="AA240">
        <f>IF(ISNA(AB240),NA(),AA158)</f>
        <v>0</v>
      </c>
      <c r="AB240">
        <f>IF(OR(AB158="",AND(AB158=AB157,AB158=AB159)),NA(), AB158)</f>
        <v>0</v>
      </c>
      <c r="AC240">
        <f>IF(ISNA(AD240),NA(),AC158)</f>
        <v>0</v>
      </c>
      <c r="AD240">
        <f>IF(OR(AD158="",AND(AD158=AD157,AD158=AD159)),NA(), AD158)</f>
        <v>0</v>
      </c>
      <c r="AE240">
        <f>IF(ISNA(AF240),NA(),AE158)</f>
        <v>0</v>
      </c>
      <c r="AF240">
        <f>IF(OR(AF158="",AND(AF158=AF157,AF158=AF159)),NA(), AF158)</f>
        <v>0</v>
      </c>
      <c r="AG240">
        <f>IF(ISNA(AH240),NA(),AG158)</f>
        <v>0</v>
      </c>
      <c r="AH240">
        <f>IF(OR(AH158="",AND(AH158=AH157,AH158=AH159)),NA(), AH158)</f>
        <v>0</v>
      </c>
      <c r="AI240">
        <f>IF(ISNA(AJ240),NA(),AI158)</f>
        <v>0</v>
      </c>
      <c r="AJ240">
        <f>IF(OR(AJ158="",AND(AJ158=AJ157,AJ158=AJ159)),NA(), AJ158)</f>
        <v>0</v>
      </c>
      <c r="AK240">
        <f>IF(ISNA(AL240),NA(),AK158)</f>
        <v>0</v>
      </c>
      <c r="AL240">
        <f>IF(OR(AL158="",AND(AL158=AL157,AL158=AL159)),NA(), AL158)</f>
        <v>0</v>
      </c>
      <c r="AM240">
        <f>IF(ISNA(AN240),NA(),AM158)</f>
        <v>0</v>
      </c>
      <c r="AN240">
        <f>IF(OR(AN158="",AND(AN158=AN157,AN158=AN159)),NA(), AN158)</f>
        <v>0</v>
      </c>
      <c r="AO240">
        <f>IF(ISNA(AP240),NA(),AO158)</f>
        <v>0</v>
      </c>
      <c r="AP240">
        <f>IF(OR(AP158="",AND(AP158=AP157,AP158=AP159)),NA(), AP158)</f>
        <v>0</v>
      </c>
      <c r="AQ240">
        <f>IF(ISNA(AR240),NA(),AQ158)</f>
        <v>0</v>
      </c>
      <c r="AR240">
        <f>IF(OR(AR158="",AND(AR158=AR157,AR158=AR159)),NA(), AR158)</f>
        <v>0</v>
      </c>
      <c r="AS240">
        <f>IF(ISNA(AT240),NA(),AS158)</f>
        <v>0</v>
      </c>
      <c r="AT240">
        <f>IF(OR(AT158="",AND(AT158=AT157,AT158=AT159)),NA(), AT158)</f>
        <v>0</v>
      </c>
      <c r="AU240">
        <f>IF(ISNA(AV240),NA(),AU158)</f>
        <v>0</v>
      </c>
      <c r="AV240">
        <f>IF(OR(AV158="",AND(AV158=AV157,AV158=AV159)),NA(), AV158)</f>
        <v>0</v>
      </c>
      <c r="AW240">
        <f>IF(ISNA(AX240),NA(),AW158)</f>
        <v>0</v>
      </c>
      <c r="AX240">
        <f>IF(OR(AX158="",AND(AX158=AX157,AX158=AX159)),NA(), AX158)</f>
        <v>0</v>
      </c>
      <c r="AY240">
        <f>IF(ISNA(AZ240),NA(),AY158)</f>
        <v>0</v>
      </c>
      <c r="AZ240">
        <f>IF(OR(AZ158="",AND(AZ158=AZ157,AZ158=AZ159)),NA(), AZ158)</f>
        <v>0</v>
      </c>
      <c r="BA240">
        <f>IF(ISNA(BB240),NA(),BA158)</f>
        <v>0</v>
      </c>
      <c r="BB240">
        <f>IF(OR(BB158="",AND(BB158=BB157,BB158=BB159)),NA(), BB158)</f>
        <v>0</v>
      </c>
      <c r="BC240">
        <f>IF(ISNA(BD240),NA(),BC158)</f>
        <v>0</v>
      </c>
      <c r="BD240">
        <f>IF(OR(BD158="",AND(BD158=BD157,BD158=BD159)),NA(), BD158)</f>
        <v>0</v>
      </c>
      <c r="BE240">
        <f>IF(ISNA(BF240),NA(),BE158)</f>
        <v>0</v>
      </c>
      <c r="BF240">
        <f>IF(OR(BF158="",AND(BF158=BF157,BF158=BF159)),NA(), BF158)</f>
        <v>0</v>
      </c>
      <c r="BG240">
        <f>IF(ISNA(BH240),NA(),BG158)</f>
        <v>0</v>
      </c>
      <c r="BH240">
        <f>IF(OR(BH158="",AND(BH158=BH157,BH158=BH159)),NA(), BH158)</f>
        <v>0</v>
      </c>
      <c r="BI240">
        <f>IF(ISNA(BJ240),NA(),BI158)</f>
        <v>0</v>
      </c>
      <c r="BJ240">
        <f>IF(OR(BJ158="",AND(BJ158=BJ157,BJ158=BJ159)),NA(), BJ158)</f>
        <v>0</v>
      </c>
      <c r="BK240">
        <f>IF(ISNA(BL240),NA(),BK158)</f>
        <v>0</v>
      </c>
      <c r="BL240">
        <f>IF(OR(BL158="",AND(BL158=BL157,BL158=BL159)),NA(), BL158)</f>
        <v>0</v>
      </c>
      <c r="BM240">
        <f>IF(ISNA(BN240),NA(),BM158)</f>
        <v>0</v>
      </c>
      <c r="BN240">
        <f>IF(OR(BN158="",AND(BN158=BN157,BN158=BN159)),NA(), BN158)</f>
        <v>0</v>
      </c>
      <c r="BO240">
        <f>IF(ISNA(BP240),NA(),BO158)</f>
        <v>0</v>
      </c>
      <c r="BP240">
        <f>IF(OR(BP158="",AND(BP158=BP157,BP158=BP159)),NA(), BP158)</f>
        <v>0</v>
      </c>
      <c r="BQ240">
        <f>IF(ISNA(BR240),NA(),BQ158)</f>
        <v>0</v>
      </c>
      <c r="BR240">
        <f>IF(OR(BR158="",AND(BR158=BR157,BR158=BR159)),NA(), BR158)</f>
        <v>0</v>
      </c>
      <c r="BS240">
        <f>IF(ISNA(BT240),NA(),BS158)</f>
        <v>0</v>
      </c>
      <c r="BT240">
        <f>IF(OR(BT158="",AND(BT158=BT157,BT158=BT159)),NA(), BT158)</f>
        <v>0</v>
      </c>
      <c r="BU240">
        <f>IF(ISNA(BV240),NA(),BU158)</f>
        <v>0</v>
      </c>
      <c r="BV240">
        <f>IF(OR(BV158="",AND(BV158=BV157,BV158=BV159)),NA(), BV158)</f>
        <v>0</v>
      </c>
      <c r="BW240">
        <f>IF(ISNA(BX240),NA(),BW158)</f>
        <v>0</v>
      </c>
      <c r="BX240">
        <f>IF(OR(BX158="",AND(BX158=BX157,BX158=BX159)),NA(), BX158)</f>
        <v>0</v>
      </c>
      <c r="BY240">
        <f>IF(ISNA(BZ240),NA(),BY158)</f>
        <v>0</v>
      </c>
      <c r="BZ240">
        <f>IF(OR(BZ158="",AND(BZ158=BZ157,BZ158=BZ159)),NA(), BZ158)</f>
        <v>0</v>
      </c>
      <c r="CA240">
        <f>IF(ISNA(CB240),NA(),CA158)</f>
        <v>0</v>
      </c>
      <c r="CB240">
        <f>IF(OR(CB158="",AND(CB158=CB157,CB158=CB159)),NA(), CB158)</f>
        <v>0</v>
      </c>
      <c r="CC240">
        <f>IF(ISNA(CD240),NA(),CC158)</f>
        <v>0</v>
      </c>
      <c r="CD240">
        <f>IF(OR(CD158="",AND(CD158=CD157,CD158=CD159)),NA(), CD158)</f>
        <v>0</v>
      </c>
      <c r="CE240">
        <f>IF(ISNA(CF240),NA(),CE158)</f>
        <v>0</v>
      </c>
      <c r="CF240">
        <f>IF(OR(CF158="",AND(CF158=CF157,CF158=CF159)),NA(), CF158)</f>
        <v>0</v>
      </c>
      <c r="CG240">
        <f>IF(ISNA(CH240),NA(),CG158)</f>
        <v>0</v>
      </c>
      <c r="CH240">
        <f>IF(OR(CH158="",AND(CH158=CH157,CH158=CH159)),NA(), CH158)</f>
        <v>0</v>
      </c>
      <c r="CI240">
        <f>IF(ISNA(CJ240),NA(),CI158)</f>
        <v>0</v>
      </c>
      <c r="CJ240">
        <f>IF(OR(CJ158="",AND(CJ158=CJ157,CJ158=CJ159)),NA(), CJ158)</f>
        <v>0</v>
      </c>
      <c r="CK240">
        <f>IF(ISNA(CL240),NA(),CK158)</f>
        <v>0</v>
      </c>
      <c r="CL240">
        <f>IF(OR(CL158="",AND(CL158=CL157,CL158=CL159)),NA(), CL158)</f>
        <v>0</v>
      </c>
      <c r="CM240">
        <f>IF(ISNA(CN240),NA(),CM158)</f>
        <v>0</v>
      </c>
      <c r="CN240">
        <f>IF(OR(CN158="",AND(CN158=CN157,CN158=CN159)),NA(), CN158)</f>
        <v>0</v>
      </c>
      <c r="CO240">
        <f>IF(ISNA(CP240),NA(),CO158)</f>
        <v>0</v>
      </c>
      <c r="CP240">
        <f>IF(OR(CP158="",AND(CP158=CP157,CP158=CP159)),NA(), CP158)</f>
        <v>0</v>
      </c>
      <c r="CQ240">
        <f>IF(ISNA(CR240),NA(),CQ158)</f>
        <v>0</v>
      </c>
      <c r="CR240">
        <f>IF(OR(CR158="",AND(CR158=CR157,CR158=CR159)),NA(), CR158)</f>
        <v>0</v>
      </c>
      <c r="CS240">
        <f>IF(ISNA(CT240),NA(),CS158)</f>
        <v>0</v>
      </c>
      <c r="CT240">
        <f>IF(OR(CT158="",AND(CT158=CT157,CT158=CT159)),NA(), CT158)</f>
        <v>0</v>
      </c>
      <c r="CU240">
        <f>IF(ISNA(CV240),NA(),CU158)</f>
        <v>0</v>
      </c>
      <c r="CV240">
        <f>IF(OR(CV158="",AND(CV158=CV157,CV158=CV159)),NA(), CV158)</f>
        <v>0</v>
      </c>
      <c r="CW240">
        <f>IF(ISNA(CX240),NA(),CW158)</f>
        <v>0</v>
      </c>
      <c r="CX240">
        <f>IF(OR(CX158="",AND(CX158=CX157,CX158=CX159)),NA(), CX158)</f>
        <v>0</v>
      </c>
      <c r="CY240">
        <f>IF(ISNA(CZ240),NA(),CY158)</f>
        <v>0</v>
      </c>
      <c r="CZ240">
        <f>IF(OR(CZ158="",AND(CZ158=CZ157,CZ158=CZ159)),NA(), CZ158)</f>
        <v>0</v>
      </c>
      <c r="DA240">
        <f>IF(ISNA(DB240),NA(),DA158)</f>
        <v>0</v>
      </c>
      <c r="DB240">
        <f>IF(OR(DB158="",AND(DB158=DB157,DB158=DB159)),NA(), DB158)</f>
        <v>0</v>
      </c>
      <c r="DC240">
        <f>IF(ISNA(DD240),NA(),DC158)</f>
        <v>0</v>
      </c>
      <c r="DD240">
        <f>IF(OR(DD158="",AND(DD158=DD157,DD158=DD159)),NA(), DD158)</f>
        <v>0</v>
      </c>
      <c r="DE240">
        <f>IF(ISNA(DF240),NA(),DE158)</f>
        <v>0</v>
      </c>
      <c r="DF240">
        <f>IF(OR(DF158="",AND(DF158=DF157,DF158=DF159)),NA(), DF158)</f>
        <v>0</v>
      </c>
      <c r="DG240">
        <f>IF(ISNA(DH240),NA(),DG158)</f>
        <v>0</v>
      </c>
      <c r="DH240">
        <f>IF(OR(DH158="",AND(DH158=DH157,DH158=DH159)),NA(), DH158)</f>
        <v>0</v>
      </c>
      <c r="DI240">
        <f>IF(ISNA(DJ240),NA(),DI158)</f>
        <v>0</v>
      </c>
      <c r="DJ240">
        <f>IF(OR(DJ158="",AND(DJ158=DJ157,DJ158=DJ159)),NA(), DJ158)</f>
        <v>0</v>
      </c>
      <c r="DK240">
        <f>IF(ISNA(DL240),NA(),DK158)</f>
        <v>0</v>
      </c>
      <c r="DL240">
        <f>IF(OR(DL158="",AND(DL158=DL157,DL158=DL159)),NA(), DL158)</f>
        <v>0</v>
      </c>
      <c r="DM240">
        <f>IF(ISNA(DN240),NA(),DM158)</f>
        <v>0</v>
      </c>
      <c r="DN240">
        <f>IF(OR(DN158="",AND(DN158=DN157,DN158=DN159)),NA(), DN158)</f>
        <v>0</v>
      </c>
      <c r="DO240">
        <f>IF(ISNA(DP240),NA(),DO158)</f>
        <v>0</v>
      </c>
      <c r="DP240">
        <f>IF(OR(DP158="",AND(DP158=DP157,DP158=DP159)),NA(), DP158)</f>
        <v>0</v>
      </c>
      <c r="DS240">
        <f>IF(ISNA(DT240),NA(),DS158)</f>
        <v>0</v>
      </c>
      <c r="DT240">
        <f>IF(OR(DT158="",AND(DT158=DT157,DT158=DT159)),NA(), DT158)</f>
        <v>0</v>
      </c>
      <c r="DU240">
        <f>IF(ISNA(DV240),NA(),DU158)</f>
        <v>0</v>
      </c>
      <c r="DV240">
        <f>IF(OR(DV158="",AND(DV158=DV157,DV158=DV159)),NA(), DV158)</f>
        <v>0</v>
      </c>
      <c r="DW240">
        <f>IF(ISNA(DX240),NA(),DW158)</f>
        <v>0</v>
      </c>
      <c r="DX240">
        <f>IF(OR(DX158="",AND(DX158=DX157,DX158=DX159)),NA(), DX158)</f>
        <v>0</v>
      </c>
      <c r="DY240">
        <f>IF(ISNA(DZ240),NA(),DY158)</f>
        <v>0</v>
      </c>
      <c r="DZ240">
        <f>IF(OR(DZ158="",AND(DZ158=DZ157,DZ158=DZ159)),NA(), DZ158)</f>
        <v>0</v>
      </c>
      <c r="EA240">
        <f>IF(ISNA(EB240),NA(),EA158)</f>
        <v>0</v>
      </c>
      <c r="EB240">
        <f>IF(OR(EB158="",AND(EB158=EB157,EB158=EB159)),NA(), EB158)</f>
        <v>0</v>
      </c>
      <c r="EC240">
        <f>IF(ISNA(ED240),NA(),EC158)</f>
        <v>0</v>
      </c>
      <c r="ED240">
        <f>IF(OR(ED158="",AND(ED158=ED157,ED158=ED159)),NA(), ED158)</f>
        <v>0</v>
      </c>
      <c r="EE240">
        <f>IF(ISNA(EF240),NA(),EE158)</f>
        <v>0</v>
      </c>
      <c r="EF240">
        <f>IF(OR(EF158="",AND(EF158=EF157,EF158=EF159)),NA(), EF158)</f>
        <v>0</v>
      </c>
      <c r="EG240">
        <f>IF(ISNA(EH240),NA(),EG158)</f>
        <v>0</v>
      </c>
      <c r="EH240">
        <f>IF(OR(EH158="",AND(EH158=EH157,EH158=EH159)),NA(), EH158)</f>
        <v>0</v>
      </c>
      <c r="EI240">
        <f>IF(ISNA(EJ240),NA(),EI158)</f>
        <v>0</v>
      </c>
      <c r="EJ240">
        <f>IF(OR(EJ158="",AND(EJ158=EJ157,EJ158=EJ159)),NA(), EJ158)</f>
        <v>0</v>
      </c>
      <c r="EK240">
        <f>IF(ISNA(EL240),NA(),EK158)</f>
        <v>0</v>
      </c>
      <c r="EL240">
        <f>IF(OR(EL158="",AND(EL158=EL157,EL158=EL159)),NA(), EL158)</f>
        <v>0</v>
      </c>
      <c r="EM240">
        <f>IF(ISNA(EN240),NA(),EM158)</f>
        <v>0</v>
      </c>
      <c r="EN240">
        <f>IF(OR(EN158="",AND(EN158=EN157,EN158=EN159)),NA(), EN158)</f>
        <v>0</v>
      </c>
      <c r="EO240">
        <f>IF(ISNA(EP240),NA(),EO158)</f>
        <v>0</v>
      </c>
      <c r="EP240">
        <f>IF(OR(EP158="",AND(EP158=EP157,EP158=EP159)),NA(), EP158)</f>
        <v>0</v>
      </c>
      <c r="EQ240">
        <f>IF(ISNA(ER240),NA(),EQ158)</f>
        <v>0</v>
      </c>
      <c r="ER240">
        <f>IF(OR(ER158="",AND(ER158=ER157,ER158=ER159)),NA(), ER158)</f>
        <v>0</v>
      </c>
      <c r="ES240">
        <f>IF(ISNA(ET240),NA(),ES158)</f>
        <v>0</v>
      </c>
      <c r="ET240">
        <f>IF(OR(ET158="",AND(ET158=ET157,ET158=ET159)),NA(), ET158)</f>
        <v>0</v>
      </c>
      <c r="EU240">
        <f>IF(ISNA(EV240),NA(),EU158)</f>
        <v>0</v>
      </c>
      <c r="EV240">
        <f>IF(OR(EV158="",AND(EV158=EV157,EV158=EV159)),NA(), EV158)</f>
        <v>0</v>
      </c>
      <c r="EW240">
        <f>IF(ISNA(EX240),NA(),EW158)</f>
        <v>0</v>
      </c>
      <c r="EX240">
        <f>IF(OR(EX158="",AND(EX158=EX157,EX158=EX159)),NA(), EX158)</f>
        <v>0</v>
      </c>
      <c r="EY240">
        <f>IF(ISNA(EZ240),NA(),EY158)</f>
        <v>0</v>
      </c>
      <c r="EZ240">
        <f>IF(OR(EZ158="",AND(EZ158=EZ157,EZ158=EZ159)),NA(), EZ158)</f>
        <v>0</v>
      </c>
      <c r="FA240">
        <f>IF(ISNA(FB240),NA(),FA158)</f>
        <v>0</v>
      </c>
      <c r="FB240">
        <f>IF(OR(FB158="",AND(FB158=FB157,FB158=FB159)),NA(), FB158)</f>
        <v>0</v>
      </c>
      <c r="FC240">
        <f>IF(ISNA(FD240),NA(),FC158)</f>
        <v>0</v>
      </c>
      <c r="FD240">
        <f>IF(OR(FD158="",AND(FD158=FD157,FD158=FD159)),NA(), FD158)</f>
        <v>0</v>
      </c>
      <c r="FE240">
        <f>IF(ISNA(FF240),NA(),FE158)</f>
        <v>0</v>
      </c>
      <c r="FF240">
        <f>IF(OR(FF158="",AND(FF158=FF157,FF158=FF159)),NA(), FF158)</f>
        <v>0</v>
      </c>
      <c r="FG240">
        <f>IF(ISNA(FH240),NA(),FG158)</f>
        <v>0</v>
      </c>
      <c r="FH240">
        <f>IF(OR(FH158="",AND(FH158=FH157,FH158=FH159)),NA(), FH158)</f>
        <v>0</v>
      </c>
      <c r="FI240">
        <f>IF(ISNA(FJ240),NA(),FI158)</f>
        <v>0</v>
      </c>
      <c r="FJ240">
        <f>IF(OR(FJ158="",AND(FJ158=FJ157,FJ158=FJ159)),NA(), FJ158)</f>
        <v>0</v>
      </c>
      <c r="FK240">
        <f>IF(ISNA(FL240),NA(),FK158)</f>
        <v>0</v>
      </c>
      <c r="FL240">
        <f>IF(OR(FL158="",AND(FL158=FL157,FL158=FL159)),NA(), FL158)</f>
        <v>0</v>
      </c>
      <c r="FM240">
        <f>IF(ISNA(FN240),NA(),FM158)</f>
        <v>0</v>
      </c>
      <c r="FN240">
        <f>IF(OR(FN158="",AND(FN158=FN157,FN158=FN159)),NA(), FN158)</f>
        <v>0</v>
      </c>
      <c r="FO240">
        <f>IF(ISNA(FP240),NA(),FO158)</f>
        <v>0</v>
      </c>
      <c r="FP240">
        <f>IF(OR(FP158="",AND(FP158=FP157,FP158=FP159)),NA(), FP158)</f>
        <v>0</v>
      </c>
      <c r="FQ240">
        <f>IF(ISNA(FR240),NA(),FQ158)</f>
        <v>0</v>
      </c>
      <c r="FR240">
        <f>IF(OR(FR158="",AND(FR158=FR157,FR158=FR159)),NA(), FR158)</f>
        <v>0</v>
      </c>
      <c r="FS240">
        <f>IF(ISNA(FT240),NA(),FS158)</f>
        <v>0</v>
      </c>
      <c r="FT240">
        <f>IF(OR(FT158="",AND(FT158=FT157,FT158=FT159)),NA(), FT158)</f>
        <v>0</v>
      </c>
      <c r="FU240">
        <f>IF(ISNA(FV240),NA(),FU158)</f>
        <v>0</v>
      </c>
      <c r="FV240">
        <f>IF(OR(FV158="",AND(FV158=FV157,FV158=FV159)),NA(), FV158)</f>
        <v>0</v>
      </c>
      <c r="FW240">
        <f>IF(ISNA(FX240),NA(),FW158)</f>
        <v>0</v>
      </c>
      <c r="FX240">
        <f>IF(OR(FX158="",AND(FX158=FX157,FX158=FX159)),NA(), FX158)</f>
        <v>0</v>
      </c>
      <c r="FY240">
        <f>IF(ISNA(FZ240),NA(),FY158)</f>
        <v>0</v>
      </c>
      <c r="FZ240">
        <f>IF(OR(FZ158="",AND(FZ158=FZ157,FZ158=FZ159)),NA(), FZ158)</f>
        <v>0</v>
      </c>
      <c r="GA240">
        <f>IF(ISNA(GB240),NA(),GA158)</f>
        <v>0</v>
      </c>
      <c r="GB240">
        <f>IF(OR(GB158="",AND(GB158=GB157,GB158=GB159)),NA(), GB158)</f>
        <v>0</v>
      </c>
      <c r="GC240">
        <f>IF(ISNA(GD240),NA(),GC158)</f>
        <v>0</v>
      </c>
      <c r="GD240">
        <f>IF(OR(GD158="",AND(GD158=GD157,GD158=GD159)),NA(), GD158)</f>
        <v>0</v>
      </c>
      <c r="GE240">
        <f>IF(ISNA(GF240),NA(),GE158)</f>
        <v>0</v>
      </c>
      <c r="GF240">
        <f>IF(OR(GF158="",AND(GF158=GF157,GF158=GF159)),NA(), GF158)</f>
        <v>0</v>
      </c>
      <c r="GG240">
        <f>IF(ISNA(GH240),NA(),GG158)</f>
        <v>0</v>
      </c>
      <c r="GH240">
        <f>IF(OR(GH158="",AND(GH158=GH157,GH158=GH159)),NA(), GH158)</f>
        <v>0</v>
      </c>
      <c r="GI240">
        <f>IF(ISNA(GJ240),NA(),GI158)</f>
        <v>0</v>
      </c>
      <c r="GJ240">
        <f>IF(OR(GJ158="",AND(GJ158=GJ157,GJ158=GJ159)),NA(), GJ158)</f>
        <v>0</v>
      </c>
      <c r="GK240">
        <f>IF(ISNA(GL240),NA(),GK158)</f>
        <v>0</v>
      </c>
      <c r="GL240">
        <f>IF(OR(GL158="",AND(GL158=GL157,GL158=GL159)),NA(), GL158)</f>
        <v>0</v>
      </c>
      <c r="GM240">
        <f>IF(ISNA(GN240),NA(),GM158)</f>
        <v>0</v>
      </c>
      <c r="GN240">
        <f>IF(OR(GN158="",AND(GN158=GN157,GN158=GN159)),NA(), GN158)</f>
        <v>0</v>
      </c>
      <c r="GO240">
        <f>IF(ISNA(GP240),NA(),GO158)</f>
        <v>0</v>
      </c>
      <c r="GP240">
        <f>IF(OR(GP158="",AND(GP158=GP157,GP158=GP159)),NA(), GP158)</f>
        <v>0</v>
      </c>
      <c r="GQ240">
        <f>IF(ISNA(GR240),NA(),GQ158)</f>
        <v>0</v>
      </c>
      <c r="GR240">
        <f>IF(OR(GR158="",AND(GR158=GR157,GR158=GR159)),NA(), GR158)</f>
        <v>0</v>
      </c>
      <c r="GS240">
        <f>IF(ISNA(GT240),NA(),GS158)</f>
        <v>0</v>
      </c>
      <c r="GT240">
        <f>IF(OR(GT158="",AND(GT158=GT157,GT158=GT159)),NA(), GT158)</f>
        <v>0</v>
      </c>
      <c r="GU240">
        <f>IF(ISNA(GV240),NA(),GU158)</f>
        <v>0</v>
      </c>
      <c r="GV240">
        <f>IF(OR(GV158="",AND(GV158=GV157,GV158=GV159)),NA(), GV158)</f>
        <v>0</v>
      </c>
      <c r="GW240">
        <f>IF(ISNA(GX240),NA(),GW158)</f>
        <v>0</v>
      </c>
      <c r="GX240">
        <f>IF(OR(GX158="",AND(GX158=GX157,GX158=GX159)),NA(), GX158)</f>
        <v>0</v>
      </c>
      <c r="GY240">
        <f>IF(ISNA(GZ240),NA(),GY158)</f>
        <v>0</v>
      </c>
      <c r="GZ240">
        <f>IF(OR(GZ158="",AND(GZ158=GZ157,GZ158=GZ159)),NA(), GZ158)</f>
        <v>0</v>
      </c>
      <c r="HA240">
        <f>IF(ISNA(HB240),NA(),HA158)</f>
        <v>0</v>
      </c>
      <c r="HB240">
        <f>IF(OR(HB158="",AND(HB158=HB157,HB158=HB159)),NA(), HB158)</f>
        <v>0</v>
      </c>
      <c r="HC240">
        <f>IF(ISNA(HD240),NA(),HC158)</f>
        <v>0</v>
      </c>
      <c r="HD240">
        <f>IF(OR(HD158="",AND(HD158=HD157,HD158=HD159)),NA(), HD158)</f>
        <v>0</v>
      </c>
      <c r="HE240">
        <f>IF(ISNA(HF240),NA(),HE158)</f>
        <v>0</v>
      </c>
      <c r="HF240">
        <f>IF(OR(HF158="",AND(HF158=HF157,HF158=HF159)),NA(), HF158)</f>
        <v>0</v>
      </c>
      <c r="HG240">
        <f>IF(ISNA(HH240),NA(),HG158)</f>
        <v>0</v>
      </c>
      <c r="HH240">
        <f>IF(OR(HH158="",AND(HH158=HH157,HH158=HH159)),NA(), HH158)</f>
        <v>0</v>
      </c>
      <c r="HI240">
        <f>IF(ISNA(HJ240),NA(),HI158)</f>
        <v>0</v>
      </c>
      <c r="HJ240">
        <f>IF(OR(HJ158="",AND(HJ158=HJ157,HJ158=HJ159)),NA(), HJ158)</f>
        <v>0</v>
      </c>
      <c r="HK240">
        <f>IF(ISNA(HL240),NA(),HK158)</f>
        <v>0</v>
      </c>
      <c r="HL240">
        <f>IF(OR(HL158="",AND(HL158=HL157,HL158=HL159)),NA(), HL158)</f>
        <v>0</v>
      </c>
      <c r="HM240">
        <f>IF(ISNA(HN240),NA(),HM158)</f>
        <v>0</v>
      </c>
      <c r="HN240">
        <f>IF(OR(HN158="",AND(HN158=HN157,HN158=HN159)),NA(), HN158)</f>
        <v>0</v>
      </c>
      <c r="HO240">
        <f>IF(ISNA(HP240),NA(),HO158)</f>
        <v>0</v>
      </c>
      <c r="HP240">
        <f>IF(OR(HP158="",AND(HP158=HP157,HP158=HP159)),NA(), HP158)</f>
        <v>0</v>
      </c>
      <c r="HQ240">
        <f>IF(ISNA(HR240),NA(),HQ158)</f>
        <v>0</v>
      </c>
      <c r="HR240">
        <f>IF(OR(HR158="",AND(HR158=HR157,HR158=HR159)),NA(), HR158)</f>
        <v>0</v>
      </c>
      <c r="HS240">
        <f>IF(ISNA(HT240),NA(),HS158)</f>
        <v>0</v>
      </c>
      <c r="HT240">
        <f>IF(OR(HT158="",AND(HT158=HT157,HT158=HT159)),NA(), HT158)</f>
        <v>0</v>
      </c>
      <c r="HU240">
        <f>IF(ISNA(HV240),NA(),HU158)</f>
        <v>0</v>
      </c>
      <c r="HV240">
        <f>IF(OR(HV158="",AND(HV158=HV157,HV158=HV159)),NA(), HV158)</f>
        <v>0</v>
      </c>
      <c r="HW240">
        <f>IF(ISNA(HX240),NA(),HW158)</f>
        <v>0</v>
      </c>
      <c r="HX240">
        <f>IF(OR(HX158="",AND(HX158=HX157,HX158=HX159)),NA(), HX158)</f>
        <v>0</v>
      </c>
      <c r="HY240">
        <f>IF(ISNA(HZ240),NA(),HY158)</f>
        <v>0</v>
      </c>
      <c r="HZ240">
        <f>IF(OR(HZ158="",AND(HZ158=HZ157,HZ158=HZ159)),NA(), HZ158)</f>
        <v>0</v>
      </c>
      <c r="IA240">
        <f>IF(ISNA(IB240),NA(),IA158)</f>
        <v>0</v>
      </c>
      <c r="IB240">
        <f>IF(OR(IB158="",AND(IB158=IB157,IB158=IB159)),NA(), IB158)</f>
        <v>0</v>
      </c>
      <c r="IC240">
        <f>IF(ISNA(ID240),NA(),IC158)</f>
        <v>0</v>
      </c>
      <c r="ID240">
        <f>IF(OR(ID158="",AND(ID158=ID157,ID158=ID159)),NA(), ID158)</f>
        <v>0</v>
      </c>
    </row>
    <row r="241" spans="5:238">
      <c r="E241">
        <f>IF(ISNA(F241),NA(),E159)</f>
        <v>0</v>
      </c>
      <c r="F241">
        <f>IF(OR(F159="",AND(F159=F158,F159=F160)),NA(), F159)</f>
        <v>0</v>
      </c>
      <c r="G241">
        <f>IF(ISNA(H241),NA(),G159)</f>
        <v>0</v>
      </c>
      <c r="H241">
        <f>IF(OR(H159="",AND(H159=H158,H159=H160)),NA(), H159)</f>
        <v>0</v>
      </c>
      <c r="I241">
        <f>IF(ISNA(J241),NA(),I159)</f>
        <v>0</v>
      </c>
      <c r="J241">
        <f>IF(OR(J159="",AND(J159=J158,J159=J160)),NA(), J159)</f>
        <v>0</v>
      </c>
      <c r="K241">
        <f>IF(ISNA(L241),NA(),K159)</f>
        <v>0</v>
      </c>
      <c r="L241">
        <f>IF(OR(L159="",AND(L159=L158,L159=L160)),NA(), L159)</f>
        <v>0</v>
      </c>
      <c r="M241">
        <f>IF(ISNA(N241),NA(),M159)</f>
        <v>0</v>
      </c>
      <c r="N241">
        <f>IF(OR(N159="",AND(N159=N158,N159=N160)),NA(), N159)</f>
        <v>0</v>
      </c>
      <c r="O241">
        <f>IF(ISNA(P241),NA(),O159)</f>
        <v>0</v>
      </c>
      <c r="P241">
        <f>IF(OR(P159="",AND(P159=P158,P159=P160)),NA(), P159)</f>
        <v>0</v>
      </c>
      <c r="Q241">
        <f>IF(ISNA(R241),NA(),Q159)</f>
        <v>0</v>
      </c>
      <c r="R241">
        <f>IF(OR(R159="",AND(R159=R158,R159=R160)),NA(), R159)</f>
        <v>0</v>
      </c>
      <c r="S241">
        <f>IF(ISNA(T241),NA(),S159)</f>
        <v>0</v>
      </c>
      <c r="T241">
        <f>IF(OR(T159="",AND(T159=T158,T159=T160)),NA(), T159)</f>
        <v>0</v>
      </c>
      <c r="U241">
        <f>IF(ISNA(V241),NA(),U159)</f>
        <v>0</v>
      </c>
      <c r="V241">
        <f>IF(OR(V159="",AND(V159=V158,V159=V160)),NA(), V159)</f>
        <v>0</v>
      </c>
      <c r="W241">
        <f>IF(ISNA(X241),NA(),W159)</f>
        <v>0</v>
      </c>
      <c r="X241">
        <f>IF(OR(X159="",AND(X159=X158,X159=X160)),NA(), X159)</f>
        <v>0</v>
      </c>
      <c r="Y241">
        <f>IF(ISNA(Z241),NA(),Y159)</f>
        <v>0</v>
      </c>
      <c r="Z241">
        <f>IF(OR(Z159="",AND(Z159=Z158,Z159=Z160)),NA(), Z159)</f>
        <v>0</v>
      </c>
      <c r="AA241">
        <f>IF(ISNA(AB241),NA(),AA159)</f>
        <v>0</v>
      </c>
      <c r="AB241">
        <f>IF(OR(AB159="",AND(AB159=AB158,AB159=AB160)),NA(), AB159)</f>
        <v>0</v>
      </c>
      <c r="AC241">
        <f>IF(ISNA(AD241),NA(),AC159)</f>
        <v>0</v>
      </c>
      <c r="AD241">
        <f>IF(OR(AD159="",AND(AD159=AD158,AD159=AD160)),NA(), AD159)</f>
        <v>0</v>
      </c>
      <c r="AE241">
        <f>IF(ISNA(AF241),NA(),AE159)</f>
        <v>0</v>
      </c>
      <c r="AF241">
        <f>IF(OR(AF159="",AND(AF159=AF158,AF159=AF160)),NA(), AF159)</f>
        <v>0</v>
      </c>
      <c r="AG241">
        <f>IF(ISNA(AH241),NA(),AG159)</f>
        <v>0</v>
      </c>
      <c r="AH241">
        <f>IF(OR(AH159="",AND(AH159=AH158,AH159=AH160)),NA(), AH159)</f>
        <v>0</v>
      </c>
      <c r="AI241">
        <f>IF(ISNA(AJ241),NA(),AI159)</f>
        <v>0</v>
      </c>
      <c r="AJ241">
        <f>IF(OR(AJ159="",AND(AJ159=AJ158,AJ159=AJ160)),NA(), AJ159)</f>
        <v>0</v>
      </c>
      <c r="AK241">
        <f>IF(ISNA(AL241),NA(),AK159)</f>
        <v>0</v>
      </c>
      <c r="AL241">
        <f>IF(OR(AL159="",AND(AL159=AL158,AL159=AL160)),NA(), AL159)</f>
        <v>0</v>
      </c>
      <c r="AM241">
        <f>IF(ISNA(AN241),NA(),AM159)</f>
        <v>0</v>
      </c>
      <c r="AN241">
        <f>IF(OR(AN159="",AND(AN159=AN158,AN159=AN160)),NA(), AN159)</f>
        <v>0</v>
      </c>
      <c r="AO241">
        <f>IF(ISNA(AP241),NA(),AO159)</f>
        <v>0</v>
      </c>
      <c r="AP241">
        <f>IF(OR(AP159="",AND(AP159=AP158,AP159=AP160)),NA(), AP159)</f>
        <v>0</v>
      </c>
      <c r="AQ241">
        <f>IF(ISNA(AR241),NA(),AQ159)</f>
        <v>0</v>
      </c>
      <c r="AR241">
        <f>IF(OR(AR159="",AND(AR159=AR158,AR159=AR160)),NA(), AR159)</f>
        <v>0</v>
      </c>
      <c r="AS241">
        <f>IF(ISNA(AT241),NA(),AS159)</f>
        <v>0</v>
      </c>
      <c r="AT241">
        <f>IF(OR(AT159="",AND(AT159=AT158,AT159=AT160)),NA(), AT159)</f>
        <v>0</v>
      </c>
      <c r="AU241">
        <f>IF(ISNA(AV241),NA(),AU159)</f>
        <v>0</v>
      </c>
      <c r="AV241">
        <f>IF(OR(AV159="",AND(AV159=AV158,AV159=AV160)),NA(), AV159)</f>
        <v>0</v>
      </c>
      <c r="AW241">
        <f>IF(ISNA(AX241),NA(),AW159)</f>
        <v>0</v>
      </c>
      <c r="AX241">
        <f>IF(OR(AX159="",AND(AX159=AX158,AX159=AX160)),NA(), AX159)</f>
        <v>0</v>
      </c>
      <c r="AY241">
        <f>IF(ISNA(AZ241),NA(),AY159)</f>
        <v>0</v>
      </c>
      <c r="AZ241">
        <f>IF(OR(AZ159="",AND(AZ159=AZ158,AZ159=AZ160)),NA(), AZ159)</f>
        <v>0</v>
      </c>
      <c r="BA241">
        <f>IF(ISNA(BB241),NA(),BA159)</f>
        <v>0</v>
      </c>
      <c r="BB241">
        <f>IF(OR(BB159="",AND(BB159=BB158,BB159=BB160)),NA(), BB159)</f>
        <v>0</v>
      </c>
      <c r="BC241">
        <f>IF(ISNA(BD241),NA(),BC159)</f>
        <v>0</v>
      </c>
      <c r="BD241">
        <f>IF(OR(BD159="",AND(BD159=BD158,BD159=BD160)),NA(), BD159)</f>
        <v>0</v>
      </c>
      <c r="BE241">
        <f>IF(ISNA(BF241),NA(),BE159)</f>
        <v>0</v>
      </c>
      <c r="BF241">
        <f>IF(OR(BF159="",AND(BF159=BF158,BF159=BF160)),NA(), BF159)</f>
        <v>0</v>
      </c>
      <c r="BG241">
        <f>IF(ISNA(BH241),NA(),BG159)</f>
        <v>0</v>
      </c>
      <c r="BH241">
        <f>IF(OR(BH159="",AND(BH159=BH158,BH159=BH160)),NA(), BH159)</f>
        <v>0</v>
      </c>
      <c r="BI241">
        <f>IF(ISNA(BJ241),NA(),BI159)</f>
        <v>0</v>
      </c>
      <c r="BJ241">
        <f>IF(OR(BJ159="",AND(BJ159=BJ158,BJ159=BJ160)),NA(), BJ159)</f>
        <v>0</v>
      </c>
      <c r="BK241">
        <f>IF(ISNA(BL241),NA(),BK159)</f>
        <v>0</v>
      </c>
      <c r="BL241">
        <f>IF(OR(BL159="",AND(BL159=BL158,BL159=BL160)),NA(), BL159)</f>
        <v>0</v>
      </c>
      <c r="BM241">
        <f>IF(ISNA(BN241),NA(),BM159)</f>
        <v>0</v>
      </c>
      <c r="BN241">
        <f>IF(OR(BN159="",AND(BN159=BN158,BN159=BN160)),NA(), BN159)</f>
        <v>0</v>
      </c>
      <c r="BO241">
        <f>IF(ISNA(BP241),NA(),BO159)</f>
        <v>0</v>
      </c>
      <c r="BP241">
        <f>IF(OR(BP159="",AND(BP159=BP158,BP159=BP160)),NA(), BP159)</f>
        <v>0</v>
      </c>
      <c r="BQ241">
        <f>IF(ISNA(BR241),NA(),BQ159)</f>
        <v>0</v>
      </c>
      <c r="BR241">
        <f>IF(OR(BR159="",AND(BR159=BR158,BR159=BR160)),NA(), BR159)</f>
        <v>0</v>
      </c>
      <c r="BS241">
        <f>IF(ISNA(BT241),NA(),BS159)</f>
        <v>0</v>
      </c>
      <c r="BT241">
        <f>IF(OR(BT159="",AND(BT159=BT158,BT159=BT160)),NA(), BT159)</f>
        <v>0</v>
      </c>
      <c r="BU241">
        <f>IF(ISNA(BV241),NA(),BU159)</f>
        <v>0</v>
      </c>
      <c r="BV241">
        <f>IF(OR(BV159="",AND(BV159=BV158,BV159=BV160)),NA(), BV159)</f>
        <v>0</v>
      </c>
      <c r="BW241">
        <f>IF(ISNA(BX241),NA(),BW159)</f>
        <v>0</v>
      </c>
      <c r="BX241">
        <f>IF(OR(BX159="",AND(BX159=BX158,BX159=BX160)),NA(), BX159)</f>
        <v>0</v>
      </c>
      <c r="BY241">
        <f>IF(ISNA(BZ241),NA(),BY159)</f>
        <v>0</v>
      </c>
      <c r="BZ241">
        <f>IF(OR(BZ159="",AND(BZ159=BZ158,BZ159=BZ160)),NA(), BZ159)</f>
        <v>0</v>
      </c>
      <c r="CA241">
        <f>IF(ISNA(CB241),NA(),CA159)</f>
        <v>0</v>
      </c>
      <c r="CB241">
        <f>IF(OR(CB159="",AND(CB159=CB158,CB159=CB160)),NA(), CB159)</f>
        <v>0</v>
      </c>
      <c r="CC241">
        <f>IF(ISNA(CD241),NA(),CC159)</f>
        <v>0</v>
      </c>
      <c r="CD241">
        <f>IF(OR(CD159="",AND(CD159=CD158,CD159=CD160)),NA(), CD159)</f>
        <v>0</v>
      </c>
      <c r="CE241">
        <f>IF(ISNA(CF241),NA(),CE159)</f>
        <v>0</v>
      </c>
      <c r="CF241">
        <f>IF(OR(CF159="",AND(CF159=CF158,CF159=CF160)),NA(), CF159)</f>
        <v>0</v>
      </c>
      <c r="CG241">
        <f>IF(ISNA(CH241),NA(),CG159)</f>
        <v>0</v>
      </c>
      <c r="CH241">
        <f>IF(OR(CH159="",AND(CH159=CH158,CH159=CH160)),NA(), CH159)</f>
        <v>0</v>
      </c>
      <c r="CI241">
        <f>IF(ISNA(CJ241),NA(),CI159)</f>
        <v>0</v>
      </c>
      <c r="CJ241">
        <f>IF(OR(CJ159="",AND(CJ159=CJ158,CJ159=CJ160)),NA(), CJ159)</f>
        <v>0</v>
      </c>
      <c r="CK241">
        <f>IF(ISNA(CL241),NA(),CK159)</f>
        <v>0</v>
      </c>
      <c r="CL241">
        <f>IF(OR(CL159="",AND(CL159=CL158,CL159=CL160)),NA(), CL159)</f>
        <v>0</v>
      </c>
      <c r="CM241">
        <f>IF(ISNA(CN241),NA(),CM159)</f>
        <v>0</v>
      </c>
      <c r="CN241">
        <f>IF(OR(CN159="",AND(CN159=CN158,CN159=CN160)),NA(), CN159)</f>
        <v>0</v>
      </c>
      <c r="CO241">
        <f>IF(ISNA(CP241),NA(),CO159)</f>
        <v>0</v>
      </c>
      <c r="CP241">
        <f>IF(OR(CP159="",AND(CP159=CP158,CP159=CP160)),NA(), CP159)</f>
        <v>0</v>
      </c>
      <c r="CQ241">
        <f>IF(ISNA(CR241),NA(),CQ159)</f>
        <v>0</v>
      </c>
      <c r="CR241">
        <f>IF(OR(CR159="",AND(CR159=CR158,CR159=CR160)),NA(), CR159)</f>
        <v>0</v>
      </c>
      <c r="CS241">
        <f>IF(ISNA(CT241),NA(),CS159)</f>
        <v>0</v>
      </c>
      <c r="CT241">
        <f>IF(OR(CT159="",AND(CT159=CT158,CT159=CT160)),NA(), CT159)</f>
        <v>0</v>
      </c>
      <c r="CU241">
        <f>IF(ISNA(CV241),NA(),CU159)</f>
        <v>0</v>
      </c>
      <c r="CV241">
        <f>IF(OR(CV159="",AND(CV159=CV158,CV159=CV160)),NA(), CV159)</f>
        <v>0</v>
      </c>
      <c r="CW241">
        <f>IF(ISNA(CX241),NA(),CW159)</f>
        <v>0</v>
      </c>
      <c r="CX241">
        <f>IF(OR(CX159="",AND(CX159=CX158,CX159=CX160)),NA(), CX159)</f>
        <v>0</v>
      </c>
      <c r="CY241">
        <f>IF(ISNA(CZ241),NA(),CY159)</f>
        <v>0</v>
      </c>
      <c r="CZ241">
        <f>IF(OR(CZ159="",AND(CZ159=CZ158,CZ159=CZ160)),NA(), CZ159)</f>
        <v>0</v>
      </c>
      <c r="DA241">
        <f>IF(ISNA(DB241),NA(),DA159)</f>
        <v>0</v>
      </c>
      <c r="DB241">
        <f>IF(OR(DB159="",AND(DB159=DB158,DB159=DB160)),NA(), DB159)</f>
        <v>0</v>
      </c>
      <c r="DC241">
        <f>IF(ISNA(DD241),NA(),DC159)</f>
        <v>0</v>
      </c>
      <c r="DD241">
        <f>IF(OR(DD159="",AND(DD159=DD158,DD159=DD160)),NA(), DD159)</f>
        <v>0</v>
      </c>
      <c r="DE241">
        <f>IF(ISNA(DF241),NA(),DE159)</f>
        <v>0</v>
      </c>
      <c r="DF241">
        <f>IF(OR(DF159="",AND(DF159=DF158,DF159=DF160)),NA(), DF159)</f>
        <v>0</v>
      </c>
      <c r="DG241">
        <f>IF(ISNA(DH241),NA(),DG159)</f>
        <v>0</v>
      </c>
      <c r="DH241">
        <f>IF(OR(DH159="",AND(DH159=DH158,DH159=DH160)),NA(), DH159)</f>
        <v>0</v>
      </c>
      <c r="DI241">
        <f>IF(ISNA(DJ241),NA(),DI159)</f>
        <v>0</v>
      </c>
      <c r="DJ241">
        <f>IF(OR(DJ159="",AND(DJ159=DJ158,DJ159=DJ160)),NA(), DJ159)</f>
        <v>0</v>
      </c>
      <c r="DK241">
        <f>IF(ISNA(DL241),NA(),DK159)</f>
        <v>0</v>
      </c>
      <c r="DL241">
        <f>IF(OR(DL159="",AND(DL159=DL158,DL159=DL160)),NA(), DL159)</f>
        <v>0</v>
      </c>
      <c r="DM241">
        <f>IF(ISNA(DN241),NA(),DM159)</f>
        <v>0</v>
      </c>
      <c r="DN241">
        <f>IF(OR(DN159="",AND(DN159=DN158,DN159=DN160)),NA(), DN159)</f>
        <v>0</v>
      </c>
      <c r="DO241">
        <f>IF(ISNA(DP241),NA(),DO159)</f>
        <v>0</v>
      </c>
      <c r="DP241">
        <f>IF(OR(DP159="",AND(DP159=DP158,DP159=DP160)),NA(), DP159)</f>
        <v>0</v>
      </c>
      <c r="DS241">
        <f>IF(ISNA(DT241),NA(),DS159)</f>
        <v>0</v>
      </c>
      <c r="DT241">
        <f>IF(OR(DT159="",AND(DT159=DT158,DT159=DT160)),NA(), DT159)</f>
        <v>0</v>
      </c>
      <c r="DU241">
        <f>IF(ISNA(DV241),NA(),DU159)</f>
        <v>0</v>
      </c>
      <c r="DV241">
        <f>IF(OR(DV159="",AND(DV159=DV158,DV159=DV160)),NA(), DV159)</f>
        <v>0</v>
      </c>
      <c r="DW241">
        <f>IF(ISNA(DX241),NA(),DW159)</f>
        <v>0</v>
      </c>
      <c r="DX241">
        <f>IF(OR(DX159="",AND(DX159=DX158,DX159=DX160)),NA(), DX159)</f>
        <v>0</v>
      </c>
      <c r="DY241">
        <f>IF(ISNA(DZ241),NA(),DY159)</f>
        <v>0</v>
      </c>
      <c r="DZ241">
        <f>IF(OR(DZ159="",AND(DZ159=DZ158,DZ159=DZ160)),NA(), DZ159)</f>
        <v>0</v>
      </c>
      <c r="EA241">
        <f>IF(ISNA(EB241),NA(),EA159)</f>
        <v>0</v>
      </c>
      <c r="EB241">
        <f>IF(OR(EB159="",AND(EB159=EB158,EB159=EB160)),NA(), EB159)</f>
        <v>0</v>
      </c>
      <c r="EC241">
        <f>IF(ISNA(ED241),NA(),EC159)</f>
        <v>0</v>
      </c>
      <c r="ED241">
        <f>IF(OR(ED159="",AND(ED159=ED158,ED159=ED160)),NA(), ED159)</f>
        <v>0</v>
      </c>
      <c r="EE241">
        <f>IF(ISNA(EF241),NA(),EE159)</f>
        <v>0</v>
      </c>
      <c r="EF241">
        <f>IF(OR(EF159="",AND(EF159=EF158,EF159=EF160)),NA(), EF159)</f>
        <v>0</v>
      </c>
      <c r="EG241">
        <f>IF(ISNA(EH241),NA(),EG159)</f>
        <v>0</v>
      </c>
      <c r="EH241">
        <f>IF(OR(EH159="",AND(EH159=EH158,EH159=EH160)),NA(), EH159)</f>
        <v>0</v>
      </c>
      <c r="EI241">
        <f>IF(ISNA(EJ241),NA(),EI159)</f>
        <v>0</v>
      </c>
      <c r="EJ241">
        <f>IF(OR(EJ159="",AND(EJ159=EJ158,EJ159=EJ160)),NA(), EJ159)</f>
        <v>0</v>
      </c>
      <c r="EK241">
        <f>IF(ISNA(EL241),NA(),EK159)</f>
        <v>0</v>
      </c>
      <c r="EL241">
        <f>IF(OR(EL159="",AND(EL159=EL158,EL159=EL160)),NA(), EL159)</f>
        <v>0</v>
      </c>
      <c r="EM241">
        <f>IF(ISNA(EN241),NA(),EM159)</f>
        <v>0</v>
      </c>
      <c r="EN241">
        <f>IF(OR(EN159="",AND(EN159=EN158,EN159=EN160)),NA(), EN159)</f>
        <v>0</v>
      </c>
      <c r="EO241">
        <f>IF(ISNA(EP241),NA(),EO159)</f>
        <v>0</v>
      </c>
      <c r="EP241">
        <f>IF(OR(EP159="",AND(EP159=EP158,EP159=EP160)),NA(), EP159)</f>
        <v>0</v>
      </c>
      <c r="EQ241">
        <f>IF(ISNA(ER241),NA(),EQ159)</f>
        <v>0</v>
      </c>
      <c r="ER241">
        <f>IF(OR(ER159="",AND(ER159=ER158,ER159=ER160)),NA(), ER159)</f>
        <v>0</v>
      </c>
      <c r="ES241">
        <f>IF(ISNA(ET241),NA(),ES159)</f>
        <v>0</v>
      </c>
      <c r="ET241">
        <f>IF(OR(ET159="",AND(ET159=ET158,ET159=ET160)),NA(), ET159)</f>
        <v>0</v>
      </c>
      <c r="EU241">
        <f>IF(ISNA(EV241),NA(),EU159)</f>
        <v>0</v>
      </c>
      <c r="EV241">
        <f>IF(OR(EV159="",AND(EV159=EV158,EV159=EV160)),NA(), EV159)</f>
        <v>0</v>
      </c>
      <c r="EW241">
        <f>IF(ISNA(EX241),NA(),EW159)</f>
        <v>0</v>
      </c>
      <c r="EX241">
        <f>IF(OR(EX159="",AND(EX159=EX158,EX159=EX160)),NA(), EX159)</f>
        <v>0</v>
      </c>
      <c r="EY241">
        <f>IF(ISNA(EZ241),NA(),EY159)</f>
        <v>0</v>
      </c>
      <c r="EZ241">
        <f>IF(OR(EZ159="",AND(EZ159=EZ158,EZ159=EZ160)),NA(), EZ159)</f>
        <v>0</v>
      </c>
      <c r="FA241">
        <f>IF(ISNA(FB241),NA(),FA159)</f>
        <v>0</v>
      </c>
      <c r="FB241">
        <f>IF(OR(FB159="",AND(FB159=FB158,FB159=FB160)),NA(), FB159)</f>
        <v>0</v>
      </c>
      <c r="FC241">
        <f>IF(ISNA(FD241),NA(),FC159)</f>
        <v>0</v>
      </c>
      <c r="FD241">
        <f>IF(OR(FD159="",AND(FD159=FD158,FD159=FD160)),NA(), FD159)</f>
        <v>0</v>
      </c>
      <c r="FE241">
        <f>IF(ISNA(FF241),NA(),FE159)</f>
        <v>0</v>
      </c>
      <c r="FF241">
        <f>IF(OR(FF159="",AND(FF159=FF158,FF159=FF160)),NA(), FF159)</f>
        <v>0</v>
      </c>
      <c r="FG241">
        <f>IF(ISNA(FH241),NA(),FG159)</f>
        <v>0</v>
      </c>
      <c r="FH241">
        <f>IF(OR(FH159="",AND(FH159=FH158,FH159=FH160)),NA(), FH159)</f>
        <v>0</v>
      </c>
      <c r="FI241">
        <f>IF(ISNA(FJ241),NA(),FI159)</f>
        <v>0</v>
      </c>
      <c r="FJ241">
        <f>IF(OR(FJ159="",AND(FJ159=FJ158,FJ159=FJ160)),NA(), FJ159)</f>
        <v>0</v>
      </c>
      <c r="FK241">
        <f>IF(ISNA(FL241),NA(),FK159)</f>
        <v>0</v>
      </c>
      <c r="FL241">
        <f>IF(OR(FL159="",AND(FL159=FL158,FL159=FL160)),NA(), FL159)</f>
        <v>0</v>
      </c>
      <c r="FM241">
        <f>IF(ISNA(FN241),NA(),FM159)</f>
        <v>0</v>
      </c>
      <c r="FN241">
        <f>IF(OR(FN159="",AND(FN159=FN158,FN159=FN160)),NA(), FN159)</f>
        <v>0</v>
      </c>
      <c r="FO241">
        <f>IF(ISNA(FP241),NA(),FO159)</f>
        <v>0</v>
      </c>
      <c r="FP241">
        <f>IF(OR(FP159="",AND(FP159=FP158,FP159=FP160)),NA(), FP159)</f>
        <v>0</v>
      </c>
      <c r="FQ241">
        <f>IF(ISNA(FR241),NA(),FQ159)</f>
        <v>0</v>
      </c>
      <c r="FR241">
        <f>IF(OR(FR159="",AND(FR159=FR158,FR159=FR160)),NA(), FR159)</f>
        <v>0</v>
      </c>
      <c r="FS241">
        <f>IF(ISNA(FT241),NA(),FS159)</f>
        <v>0</v>
      </c>
      <c r="FT241">
        <f>IF(OR(FT159="",AND(FT159=FT158,FT159=FT160)),NA(), FT159)</f>
        <v>0</v>
      </c>
      <c r="FU241">
        <f>IF(ISNA(FV241),NA(),FU159)</f>
        <v>0</v>
      </c>
      <c r="FV241">
        <f>IF(OR(FV159="",AND(FV159=FV158,FV159=FV160)),NA(), FV159)</f>
        <v>0</v>
      </c>
      <c r="FW241">
        <f>IF(ISNA(FX241),NA(),FW159)</f>
        <v>0</v>
      </c>
      <c r="FX241">
        <f>IF(OR(FX159="",AND(FX159=FX158,FX159=FX160)),NA(), FX159)</f>
        <v>0</v>
      </c>
      <c r="FY241">
        <f>IF(ISNA(FZ241),NA(),FY159)</f>
        <v>0</v>
      </c>
      <c r="FZ241">
        <f>IF(OR(FZ159="",AND(FZ159=FZ158,FZ159=FZ160)),NA(), FZ159)</f>
        <v>0</v>
      </c>
      <c r="GA241">
        <f>IF(ISNA(GB241),NA(),GA159)</f>
        <v>0</v>
      </c>
      <c r="GB241">
        <f>IF(OR(GB159="",AND(GB159=GB158,GB159=GB160)),NA(), GB159)</f>
        <v>0</v>
      </c>
      <c r="GC241">
        <f>IF(ISNA(GD241),NA(),GC159)</f>
        <v>0</v>
      </c>
      <c r="GD241">
        <f>IF(OR(GD159="",AND(GD159=GD158,GD159=GD160)),NA(), GD159)</f>
        <v>0</v>
      </c>
      <c r="GE241">
        <f>IF(ISNA(GF241),NA(),GE159)</f>
        <v>0</v>
      </c>
      <c r="GF241">
        <f>IF(OR(GF159="",AND(GF159=GF158,GF159=GF160)),NA(), GF159)</f>
        <v>0</v>
      </c>
      <c r="GG241">
        <f>IF(ISNA(GH241),NA(),GG159)</f>
        <v>0</v>
      </c>
      <c r="GH241">
        <f>IF(OR(GH159="",AND(GH159=GH158,GH159=GH160)),NA(), GH159)</f>
        <v>0</v>
      </c>
      <c r="GI241">
        <f>IF(ISNA(GJ241),NA(),GI159)</f>
        <v>0</v>
      </c>
      <c r="GJ241">
        <f>IF(OR(GJ159="",AND(GJ159=GJ158,GJ159=GJ160)),NA(), GJ159)</f>
        <v>0</v>
      </c>
      <c r="GK241">
        <f>IF(ISNA(GL241),NA(),GK159)</f>
        <v>0</v>
      </c>
      <c r="GL241">
        <f>IF(OR(GL159="",AND(GL159=GL158,GL159=GL160)),NA(), GL159)</f>
        <v>0</v>
      </c>
      <c r="GM241">
        <f>IF(ISNA(GN241),NA(),GM159)</f>
        <v>0</v>
      </c>
      <c r="GN241">
        <f>IF(OR(GN159="",AND(GN159=GN158,GN159=GN160)),NA(), GN159)</f>
        <v>0</v>
      </c>
      <c r="GO241">
        <f>IF(ISNA(GP241),NA(),GO159)</f>
        <v>0</v>
      </c>
      <c r="GP241">
        <f>IF(OR(GP159="",AND(GP159=GP158,GP159=GP160)),NA(), GP159)</f>
        <v>0</v>
      </c>
      <c r="GQ241">
        <f>IF(ISNA(GR241),NA(),GQ159)</f>
        <v>0</v>
      </c>
      <c r="GR241">
        <f>IF(OR(GR159="",AND(GR159=GR158,GR159=GR160)),NA(), GR159)</f>
        <v>0</v>
      </c>
      <c r="GS241">
        <f>IF(ISNA(GT241),NA(),GS159)</f>
        <v>0</v>
      </c>
      <c r="GT241">
        <f>IF(OR(GT159="",AND(GT159=GT158,GT159=GT160)),NA(), GT159)</f>
        <v>0</v>
      </c>
      <c r="GU241">
        <f>IF(ISNA(GV241),NA(),GU159)</f>
        <v>0</v>
      </c>
      <c r="GV241">
        <f>IF(OR(GV159="",AND(GV159=GV158,GV159=GV160)),NA(), GV159)</f>
        <v>0</v>
      </c>
      <c r="GW241">
        <f>IF(ISNA(GX241),NA(),GW159)</f>
        <v>0</v>
      </c>
      <c r="GX241">
        <f>IF(OR(GX159="",AND(GX159=GX158,GX159=GX160)),NA(), GX159)</f>
        <v>0</v>
      </c>
      <c r="GY241">
        <f>IF(ISNA(GZ241),NA(),GY159)</f>
        <v>0</v>
      </c>
      <c r="GZ241">
        <f>IF(OR(GZ159="",AND(GZ159=GZ158,GZ159=GZ160)),NA(), GZ159)</f>
        <v>0</v>
      </c>
      <c r="HA241">
        <f>IF(ISNA(HB241),NA(),HA159)</f>
        <v>0</v>
      </c>
      <c r="HB241">
        <f>IF(OR(HB159="",AND(HB159=HB158,HB159=HB160)),NA(), HB159)</f>
        <v>0</v>
      </c>
      <c r="HC241">
        <f>IF(ISNA(HD241),NA(),HC159)</f>
        <v>0</v>
      </c>
      <c r="HD241">
        <f>IF(OR(HD159="",AND(HD159=HD158,HD159=HD160)),NA(), HD159)</f>
        <v>0</v>
      </c>
      <c r="HE241">
        <f>IF(ISNA(HF241),NA(),HE159)</f>
        <v>0</v>
      </c>
      <c r="HF241">
        <f>IF(OR(HF159="",AND(HF159=HF158,HF159=HF160)),NA(), HF159)</f>
        <v>0</v>
      </c>
      <c r="HG241">
        <f>IF(ISNA(HH241),NA(),HG159)</f>
        <v>0</v>
      </c>
      <c r="HH241">
        <f>IF(OR(HH159="",AND(HH159=HH158,HH159=HH160)),NA(), HH159)</f>
        <v>0</v>
      </c>
      <c r="HI241">
        <f>IF(ISNA(HJ241),NA(),HI159)</f>
        <v>0</v>
      </c>
      <c r="HJ241">
        <f>IF(OR(HJ159="",AND(HJ159=HJ158,HJ159=HJ160)),NA(), HJ159)</f>
        <v>0</v>
      </c>
      <c r="HK241">
        <f>IF(ISNA(HL241),NA(),HK159)</f>
        <v>0</v>
      </c>
      <c r="HL241">
        <f>IF(OR(HL159="",AND(HL159=HL158,HL159=HL160)),NA(), HL159)</f>
        <v>0</v>
      </c>
      <c r="HM241">
        <f>IF(ISNA(HN241),NA(),HM159)</f>
        <v>0</v>
      </c>
      <c r="HN241">
        <f>IF(OR(HN159="",AND(HN159=HN158,HN159=HN160)),NA(), HN159)</f>
        <v>0</v>
      </c>
      <c r="HO241">
        <f>IF(ISNA(HP241),NA(),HO159)</f>
        <v>0</v>
      </c>
      <c r="HP241">
        <f>IF(OR(HP159="",AND(HP159=HP158,HP159=HP160)),NA(), HP159)</f>
        <v>0</v>
      </c>
      <c r="HQ241">
        <f>IF(ISNA(HR241),NA(),HQ159)</f>
        <v>0</v>
      </c>
      <c r="HR241">
        <f>IF(OR(HR159="",AND(HR159=HR158,HR159=HR160)),NA(), HR159)</f>
        <v>0</v>
      </c>
      <c r="HS241">
        <f>IF(ISNA(HT241),NA(),HS159)</f>
        <v>0</v>
      </c>
      <c r="HT241">
        <f>IF(OR(HT159="",AND(HT159=HT158,HT159=HT160)),NA(), HT159)</f>
        <v>0</v>
      </c>
      <c r="HU241">
        <f>IF(ISNA(HV241),NA(),HU159)</f>
        <v>0</v>
      </c>
      <c r="HV241">
        <f>IF(OR(HV159="",AND(HV159=HV158,HV159=HV160)),NA(), HV159)</f>
        <v>0</v>
      </c>
      <c r="HW241">
        <f>IF(ISNA(HX241),NA(),HW159)</f>
        <v>0</v>
      </c>
      <c r="HX241">
        <f>IF(OR(HX159="",AND(HX159=HX158,HX159=HX160)),NA(), HX159)</f>
        <v>0</v>
      </c>
      <c r="HY241">
        <f>IF(ISNA(HZ241),NA(),HY159)</f>
        <v>0</v>
      </c>
      <c r="HZ241">
        <f>IF(OR(HZ159="",AND(HZ159=HZ158,HZ159=HZ160)),NA(), HZ159)</f>
        <v>0</v>
      </c>
      <c r="IA241">
        <f>IF(ISNA(IB241),NA(),IA159)</f>
        <v>0</v>
      </c>
      <c r="IB241">
        <f>IF(OR(IB159="",AND(IB159=IB158,IB159=IB160)),NA(), IB159)</f>
        <v>0</v>
      </c>
      <c r="IC241">
        <f>IF(ISNA(ID241),NA(),IC159)</f>
        <v>0</v>
      </c>
      <c r="ID241">
        <f>IF(OR(ID159="",AND(ID159=ID158,ID159=ID160)),NA(), ID159)</f>
        <v>0</v>
      </c>
    </row>
    <row r="242" spans="5:238">
      <c r="E242">
        <f>IF(ISNA(F242),NA(),E160)</f>
        <v>0</v>
      </c>
      <c r="F242">
        <f>IF(OR(F160="",AND(F160=F159,F160=F161)),NA(), F160)</f>
        <v>0</v>
      </c>
      <c r="G242">
        <f>IF(ISNA(H242),NA(),G160)</f>
        <v>0</v>
      </c>
      <c r="H242">
        <f>IF(OR(H160="",AND(H160=H159,H160=H161)),NA(), H160)</f>
        <v>0</v>
      </c>
      <c r="I242">
        <f>IF(ISNA(J242),NA(),I160)</f>
        <v>0</v>
      </c>
      <c r="J242">
        <f>IF(OR(J160="",AND(J160=J159,J160=J161)),NA(), J160)</f>
        <v>0</v>
      </c>
      <c r="K242">
        <f>IF(ISNA(L242),NA(),K160)</f>
        <v>0</v>
      </c>
      <c r="L242">
        <f>IF(OR(L160="",AND(L160=L159,L160=L161)),NA(), L160)</f>
        <v>0</v>
      </c>
      <c r="M242">
        <f>IF(ISNA(N242),NA(),M160)</f>
        <v>0</v>
      </c>
      <c r="N242">
        <f>IF(OR(N160="",AND(N160=N159,N160=N161)),NA(), N160)</f>
        <v>0</v>
      </c>
      <c r="O242">
        <f>IF(ISNA(P242),NA(),O160)</f>
        <v>0</v>
      </c>
      <c r="P242">
        <f>IF(OR(P160="",AND(P160=P159,P160=P161)),NA(), P160)</f>
        <v>0</v>
      </c>
      <c r="Q242">
        <f>IF(ISNA(R242),NA(),Q160)</f>
        <v>0</v>
      </c>
      <c r="R242">
        <f>IF(OR(R160="",AND(R160=R159,R160=R161)),NA(), R160)</f>
        <v>0</v>
      </c>
      <c r="S242">
        <f>IF(ISNA(T242),NA(),S160)</f>
        <v>0</v>
      </c>
      <c r="T242">
        <f>IF(OR(T160="",AND(T160=T159,T160=T161)),NA(), T160)</f>
        <v>0</v>
      </c>
      <c r="U242">
        <f>IF(ISNA(V242),NA(),U160)</f>
        <v>0</v>
      </c>
      <c r="V242">
        <f>IF(OR(V160="",AND(V160=V159,V160=V161)),NA(), V160)</f>
        <v>0</v>
      </c>
      <c r="W242">
        <f>IF(ISNA(X242),NA(),W160)</f>
        <v>0</v>
      </c>
      <c r="X242">
        <f>IF(OR(X160="",AND(X160=X159,X160=X161)),NA(), X160)</f>
        <v>0</v>
      </c>
      <c r="Y242">
        <f>IF(ISNA(Z242),NA(),Y160)</f>
        <v>0</v>
      </c>
      <c r="Z242">
        <f>IF(OR(Z160="",AND(Z160=Z159,Z160=Z161)),NA(), Z160)</f>
        <v>0</v>
      </c>
      <c r="AA242">
        <f>IF(ISNA(AB242),NA(),AA160)</f>
        <v>0</v>
      </c>
      <c r="AB242">
        <f>IF(OR(AB160="",AND(AB160=AB159,AB160=AB161)),NA(), AB160)</f>
        <v>0</v>
      </c>
      <c r="AC242">
        <f>IF(ISNA(AD242),NA(),AC160)</f>
        <v>0</v>
      </c>
      <c r="AD242">
        <f>IF(OR(AD160="",AND(AD160=AD159,AD160=AD161)),NA(), AD160)</f>
        <v>0</v>
      </c>
      <c r="AE242">
        <f>IF(ISNA(AF242),NA(),AE160)</f>
        <v>0</v>
      </c>
      <c r="AF242">
        <f>IF(OR(AF160="",AND(AF160=AF159,AF160=AF161)),NA(), AF160)</f>
        <v>0</v>
      </c>
      <c r="AG242">
        <f>IF(ISNA(AH242),NA(),AG160)</f>
        <v>0</v>
      </c>
      <c r="AH242">
        <f>IF(OR(AH160="",AND(AH160=AH159,AH160=AH161)),NA(), AH160)</f>
        <v>0</v>
      </c>
      <c r="AI242">
        <f>IF(ISNA(AJ242),NA(),AI160)</f>
        <v>0</v>
      </c>
      <c r="AJ242">
        <f>IF(OR(AJ160="",AND(AJ160=AJ159,AJ160=AJ161)),NA(), AJ160)</f>
        <v>0</v>
      </c>
      <c r="AK242">
        <f>IF(ISNA(AL242),NA(),AK160)</f>
        <v>0</v>
      </c>
      <c r="AL242">
        <f>IF(OR(AL160="",AND(AL160=AL159,AL160=AL161)),NA(), AL160)</f>
        <v>0</v>
      </c>
      <c r="AM242">
        <f>IF(ISNA(AN242),NA(),AM160)</f>
        <v>0</v>
      </c>
      <c r="AN242">
        <f>IF(OR(AN160="",AND(AN160=AN159,AN160=AN161)),NA(), AN160)</f>
        <v>0</v>
      </c>
      <c r="AO242">
        <f>IF(ISNA(AP242),NA(),AO160)</f>
        <v>0</v>
      </c>
      <c r="AP242">
        <f>IF(OR(AP160="",AND(AP160=AP159,AP160=AP161)),NA(), AP160)</f>
        <v>0</v>
      </c>
      <c r="AQ242">
        <f>IF(ISNA(AR242),NA(),AQ160)</f>
        <v>0</v>
      </c>
      <c r="AR242">
        <f>IF(OR(AR160="",AND(AR160=AR159,AR160=AR161)),NA(), AR160)</f>
        <v>0</v>
      </c>
      <c r="AS242">
        <f>IF(ISNA(AT242),NA(),AS160)</f>
        <v>0</v>
      </c>
      <c r="AT242">
        <f>IF(OR(AT160="",AND(AT160=AT159,AT160=AT161)),NA(), AT160)</f>
        <v>0</v>
      </c>
      <c r="AU242">
        <f>IF(ISNA(AV242),NA(),AU160)</f>
        <v>0</v>
      </c>
      <c r="AV242">
        <f>IF(OR(AV160="",AND(AV160=AV159,AV160=AV161)),NA(), AV160)</f>
        <v>0</v>
      </c>
      <c r="AW242">
        <f>IF(ISNA(AX242),NA(),AW160)</f>
        <v>0</v>
      </c>
      <c r="AX242">
        <f>IF(OR(AX160="",AND(AX160=AX159,AX160=AX161)),NA(), AX160)</f>
        <v>0</v>
      </c>
      <c r="AY242">
        <f>IF(ISNA(AZ242),NA(),AY160)</f>
        <v>0</v>
      </c>
      <c r="AZ242">
        <f>IF(OR(AZ160="",AND(AZ160=AZ159,AZ160=AZ161)),NA(), AZ160)</f>
        <v>0</v>
      </c>
      <c r="BA242">
        <f>IF(ISNA(BB242),NA(),BA160)</f>
        <v>0</v>
      </c>
      <c r="BB242">
        <f>IF(OR(BB160="",AND(BB160=BB159,BB160=BB161)),NA(), BB160)</f>
        <v>0</v>
      </c>
      <c r="BC242">
        <f>IF(ISNA(BD242),NA(),BC160)</f>
        <v>0</v>
      </c>
      <c r="BD242">
        <f>IF(OR(BD160="",AND(BD160=BD159,BD160=BD161)),NA(), BD160)</f>
        <v>0</v>
      </c>
      <c r="BE242">
        <f>IF(ISNA(BF242),NA(),BE160)</f>
        <v>0</v>
      </c>
      <c r="BF242">
        <f>IF(OR(BF160="",AND(BF160=BF159,BF160=BF161)),NA(), BF160)</f>
        <v>0</v>
      </c>
      <c r="BG242">
        <f>IF(ISNA(BH242),NA(),BG160)</f>
        <v>0</v>
      </c>
      <c r="BH242">
        <f>IF(OR(BH160="",AND(BH160=BH159,BH160=BH161)),NA(), BH160)</f>
        <v>0</v>
      </c>
      <c r="BI242">
        <f>IF(ISNA(BJ242),NA(),BI160)</f>
        <v>0</v>
      </c>
      <c r="BJ242">
        <f>IF(OR(BJ160="",AND(BJ160=BJ159,BJ160=BJ161)),NA(), BJ160)</f>
        <v>0</v>
      </c>
      <c r="BK242">
        <f>IF(ISNA(BL242),NA(),BK160)</f>
        <v>0</v>
      </c>
      <c r="BL242">
        <f>IF(OR(BL160="",AND(BL160=BL159,BL160=BL161)),NA(), BL160)</f>
        <v>0</v>
      </c>
      <c r="BM242">
        <f>IF(ISNA(BN242),NA(),BM160)</f>
        <v>0</v>
      </c>
      <c r="BN242">
        <f>IF(OR(BN160="",AND(BN160=BN159,BN160=BN161)),NA(), BN160)</f>
        <v>0</v>
      </c>
      <c r="BO242">
        <f>IF(ISNA(BP242),NA(),BO160)</f>
        <v>0</v>
      </c>
      <c r="BP242">
        <f>IF(OR(BP160="",AND(BP160=BP159,BP160=BP161)),NA(), BP160)</f>
        <v>0</v>
      </c>
      <c r="BQ242">
        <f>IF(ISNA(BR242),NA(),BQ160)</f>
        <v>0</v>
      </c>
      <c r="BR242">
        <f>IF(OR(BR160="",AND(BR160=BR159,BR160=BR161)),NA(), BR160)</f>
        <v>0</v>
      </c>
      <c r="BS242">
        <f>IF(ISNA(BT242),NA(),BS160)</f>
        <v>0</v>
      </c>
      <c r="BT242">
        <f>IF(OR(BT160="",AND(BT160=BT159,BT160=BT161)),NA(), BT160)</f>
        <v>0</v>
      </c>
      <c r="BU242">
        <f>IF(ISNA(BV242),NA(),BU160)</f>
        <v>0</v>
      </c>
      <c r="BV242">
        <f>IF(OR(BV160="",AND(BV160=BV159,BV160=BV161)),NA(), BV160)</f>
        <v>0</v>
      </c>
      <c r="BW242">
        <f>IF(ISNA(BX242),NA(),BW160)</f>
        <v>0</v>
      </c>
      <c r="BX242">
        <f>IF(OR(BX160="",AND(BX160=BX159,BX160=BX161)),NA(), BX160)</f>
        <v>0</v>
      </c>
      <c r="BY242">
        <f>IF(ISNA(BZ242),NA(),BY160)</f>
        <v>0</v>
      </c>
      <c r="BZ242">
        <f>IF(OR(BZ160="",AND(BZ160=BZ159,BZ160=BZ161)),NA(), BZ160)</f>
        <v>0</v>
      </c>
      <c r="CA242">
        <f>IF(ISNA(CB242),NA(),CA160)</f>
        <v>0</v>
      </c>
      <c r="CB242">
        <f>IF(OR(CB160="",AND(CB160=CB159,CB160=CB161)),NA(), CB160)</f>
        <v>0</v>
      </c>
      <c r="CC242">
        <f>IF(ISNA(CD242),NA(),CC160)</f>
        <v>0</v>
      </c>
      <c r="CD242">
        <f>IF(OR(CD160="",AND(CD160=CD159,CD160=CD161)),NA(), CD160)</f>
        <v>0</v>
      </c>
      <c r="CE242">
        <f>IF(ISNA(CF242),NA(),CE160)</f>
        <v>0</v>
      </c>
      <c r="CF242">
        <f>IF(OR(CF160="",AND(CF160=CF159,CF160=CF161)),NA(), CF160)</f>
        <v>0</v>
      </c>
      <c r="CG242">
        <f>IF(ISNA(CH242),NA(),CG160)</f>
        <v>0</v>
      </c>
      <c r="CH242">
        <f>IF(OR(CH160="",AND(CH160=CH159,CH160=CH161)),NA(), CH160)</f>
        <v>0</v>
      </c>
      <c r="CI242">
        <f>IF(ISNA(CJ242),NA(),CI160)</f>
        <v>0</v>
      </c>
      <c r="CJ242">
        <f>IF(OR(CJ160="",AND(CJ160=CJ159,CJ160=CJ161)),NA(), CJ160)</f>
        <v>0</v>
      </c>
      <c r="CK242">
        <f>IF(ISNA(CL242),NA(),CK160)</f>
        <v>0</v>
      </c>
      <c r="CL242">
        <f>IF(OR(CL160="",AND(CL160=CL159,CL160=CL161)),NA(), CL160)</f>
        <v>0</v>
      </c>
      <c r="CM242">
        <f>IF(ISNA(CN242),NA(),CM160)</f>
        <v>0</v>
      </c>
      <c r="CN242">
        <f>IF(OR(CN160="",AND(CN160=CN159,CN160=CN161)),NA(), CN160)</f>
        <v>0</v>
      </c>
      <c r="CO242">
        <f>IF(ISNA(CP242),NA(),CO160)</f>
        <v>0</v>
      </c>
      <c r="CP242">
        <f>IF(OR(CP160="",AND(CP160=CP159,CP160=CP161)),NA(), CP160)</f>
        <v>0</v>
      </c>
      <c r="CQ242">
        <f>IF(ISNA(CR242),NA(),CQ160)</f>
        <v>0</v>
      </c>
      <c r="CR242">
        <f>IF(OR(CR160="",AND(CR160=CR159,CR160=CR161)),NA(), CR160)</f>
        <v>0</v>
      </c>
      <c r="CS242">
        <f>IF(ISNA(CT242),NA(),CS160)</f>
        <v>0</v>
      </c>
      <c r="CT242">
        <f>IF(OR(CT160="",AND(CT160=CT159,CT160=CT161)),NA(), CT160)</f>
        <v>0</v>
      </c>
      <c r="CU242">
        <f>IF(ISNA(CV242),NA(),CU160)</f>
        <v>0</v>
      </c>
      <c r="CV242">
        <f>IF(OR(CV160="",AND(CV160=CV159,CV160=CV161)),NA(), CV160)</f>
        <v>0</v>
      </c>
      <c r="CW242">
        <f>IF(ISNA(CX242),NA(),CW160)</f>
        <v>0</v>
      </c>
      <c r="CX242">
        <f>IF(OR(CX160="",AND(CX160=CX159,CX160=CX161)),NA(), CX160)</f>
        <v>0</v>
      </c>
      <c r="CY242">
        <f>IF(ISNA(CZ242),NA(),CY160)</f>
        <v>0</v>
      </c>
      <c r="CZ242">
        <f>IF(OR(CZ160="",AND(CZ160=CZ159,CZ160=CZ161)),NA(), CZ160)</f>
        <v>0</v>
      </c>
      <c r="DA242">
        <f>IF(ISNA(DB242),NA(),DA160)</f>
        <v>0</v>
      </c>
      <c r="DB242">
        <f>IF(OR(DB160="",AND(DB160=DB159,DB160=DB161)),NA(), DB160)</f>
        <v>0</v>
      </c>
      <c r="DC242">
        <f>IF(ISNA(DD242),NA(),DC160)</f>
        <v>0</v>
      </c>
      <c r="DD242">
        <f>IF(OR(DD160="",AND(DD160=DD159,DD160=DD161)),NA(), DD160)</f>
        <v>0</v>
      </c>
      <c r="DE242">
        <f>IF(ISNA(DF242),NA(),DE160)</f>
        <v>0</v>
      </c>
      <c r="DF242">
        <f>IF(OR(DF160="",AND(DF160=DF159,DF160=DF161)),NA(), DF160)</f>
        <v>0</v>
      </c>
      <c r="DG242">
        <f>IF(ISNA(DH242),NA(),DG160)</f>
        <v>0</v>
      </c>
      <c r="DH242">
        <f>IF(OR(DH160="",AND(DH160=DH159,DH160=DH161)),NA(), DH160)</f>
        <v>0</v>
      </c>
      <c r="DI242">
        <f>IF(ISNA(DJ242),NA(),DI160)</f>
        <v>0</v>
      </c>
      <c r="DJ242">
        <f>IF(OR(DJ160="",AND(DJ160=DJ159,DJ160=DJ161)),NA(), DJ160)</f>
        <v>0</v>
      </c>
      <c r="DK242">
        <f>IF(ISNA(DL242),NA(),DK160)</f>
        <v>0</v>
      </c>
      <c r="DL242">
        <f>IF(OR(DL160="",AND(DL160=DL159,DL160=DL161)),NA(), DL160)</f>
        <v>0</v>
      </c>
      <c r="DM242">
        <f>IF(ISNA(DN242),NA(),DM160)</f>
        <v>0</v>
      </c>
      <c r="DN242">
        <f>IF(OR(DN160="",AND(DN160=DN159,DN160=DN161)),NA(), DN160)</f>
        <v>0</v>
      </c>
      <c r="DO242">
        <f>IF(ISNA(DP242),NA(),DO160)</f>
        <v>0</v>
      </c>
      <c r="DP242">
        <f>IF(OR(DP160="",AND(DP160=DP159,DP160=DP161)),NA(), DP160)</f>
        <v>0</v>
      </c>
      <c r="DS242">
        <f>IF(ISNA(DT242),NA(),DS160)</f>
        <v>0</v>
      </c>
      <c r="DT242">
        <f>IF(OR(DT160="",AND(DT160=DT159,DT160=DT161)),NA(), DT160)</f>
        <v>0</v>
      </c>
      <c r="DU242">
        <f>IF(ISNA(DV242),NA(),DU160)</f>
        <v>0</v>
      </c>
      <c r="DV242">
        <f>IF(OR(DV160="",AND(DV160=DV159,DV160=DV161)),NA(), DV160)</f>
        <v>0</v>
      </c>
      <c r="DW242">
        <f>IF(ISNA(DX242),NA(),DW160)</f>
        <v>0</v>
      </c>
      <c r="DX242">
        <f>IF(OR(DX160="",AND(DX160=DX159,DX160=DX161)),NA(), DX160)</f>
        <v>0</v>
      </c>
      <c r="DY242">
        <f>IF(ISNA(DZ242),NA(),DY160)</f>
        <v>0</v>
      </c>
      <c r="DZ242">
        <f>IF(OR(DZ160="",AND(DZ160=DZ159,DZ160=DZ161)),NA(), DZ160)</f>
        <v>0</v>
      </c>
      <c r="EA242">
        <f>IF(ISNA(EB242),NA(),EA160)</f>
        <v>0</v>
      </c>
      <c r="EB242">
        <f>IF(OR(EB160="",AND(EB160=EB159,EB160=EB161)),NA(), EB160)</f>
        <v>0</v>
      </c>
      <c r="EC242">
        <f>IF(ISNA(ED242),NA(),EC160)</f>
        <v>0</v>
      </c>
      <c r="ED242">
        <f>IF(OR(ED160="",AND(ED160=ED159,ED160=ED161)),NA(), ED160)</f>
        <v>0</v>
      </c>
      <c r="EE242">
        <f>IF(ISNA(EF242),NA(),EE160)</f>
        <v>0</v>
      </c>
      <c r="EF242">
        <f>IF(OR(EF160="",AND(EF160=EF159,EF160=EF161)),NA(), EF160)</f>
        <v>0</v>
      </c>
      <c r="EG242">
        <f>IF(ISNA(EH242),NA(),EG160)</f>
        <v>0</v>
      </c>
      <c r="EH242">
        <f>IF(OR(EH160="",AND(EH160=EH159,EH160=EH161)),NA(), EH160)</f>
        <v>0</v>
      </c>
      <c r="EI242">
        <f>IF(ISNA(EJ242),NA(),EI160)</f>
        <v>0</v>
      </c>
      <c r="EJ242">
        <f>IF(OR(EJ160="",AND(EJ160=EJ159,EJ160=EJ161)),NA(), EJ160)</f>
        <v>0</v>
      </c>
      <c r="EK242">
        <f>IF(ISNA(EL242),NA(),EK160)</f>
        <v>0</v>
      </c>
      <c r="EL242">
        <f>IF(OR(EL160="",AND(EL160=EL159,EL160=EL161)),NA(), EL160)</f>
        <v>0</v>
      </c>
      <c r="EM242">
        <f>IF(ISNA(EN242),NA(),EM160)</f>
        <v>0</v>
      </c>
      <c r="EN242">
        <f>IF(OR(EN160="",AND(EN160=EN159,EN160=EN161)),NA(), EN160)</f>
        <v>0</v>
      </c>
      <c r="EO242">
        <f>IF(ISNA(EP242),NA(),EO160)</f>
        <v>0</v>
      </c>
      <c r="EP242">
        <f>IF(OR(EP160="",AND(EP160=EP159,EP160=EP161)),NA(), EP160)</f>
        <v>0</v>
      </c>
      <c r="EQ242">
        <f>IF(ISNA(ER242),NA(),EQ160)</f>
        <v>0</v>
      </c>
      <c r="ER242">
        <f>IF(OR(ER160="",AND(ER160=ER159,ER160=ER161)),NA(), ER160)</f>
        <v>0</v>
      </c>
      <c r="ES242">
        <f>IF(ISNA(ET242),NA(),ES160)</f>
        <v>0</v>
      </c>
      <c r="ET242">
        <f>IF(OR(ET160="",AND(ET160=ET159,ET160=ET161)),NA(), ET160)</f>
        <v>0</v>
      </c>
      <c r="EU242">
        <f>IF(ISNA(EV242),NA(),EU160)</f>
        <v>0</v>
      </c>
      <c r="EV242">
        <f>IF(OR(EV160="",AND(EV160=EV159,EV160=EV161)),NA(), EV160)</f>
        <v>0</v>
      </c>
      <c r="EW242">
        <f>IF(ISNA(EX242),NA(),EW160)</f>
        <v>0</v>
      </c>
      <c r="EX242">
        <f>IF(OR(EX160="",AND(EX160=EX159,EX160=EX161)),NA(), EX160)</f>
        <v>0</v>
      </c>
      <c r="EY242">
        <f>IF(ISNA(EZ242),NA(),EY160)</f>
        <v>0</v>
      </c>
      <c r="EZ242">
        <f>IF(OR(EZ160="",AND(EZ160=EZ159,EZ160=EZ161)),NA(), EZ160)</f>
        <v>0</v>
      </c>
      <c r="FA242">
        <f>IF(ISNA(FB242),NA(),FA160)</f>
        <v>0</v>
      </c>
      <c r="FB242">
        <f>IF(OR(FB160="",AND(FB160=FB159,FB160=FB161)),NA(), FB160)</f>
        <v>0</v>
      </c>
      <c r="FC242">
        <f>IF(ISNA(FD242),NA(),FC160)</f>
        <v>0</v>
      </c>
      <c r="FD242">
        <f>IF(OR(FD160="",AND(FD160=FD159,FD160=FD161)),NA(), FD160)</f>
        <v>0</v>
      </c>
      <c r="FE242">
        <f>IF(ISNA(FF242),NA(),FE160)</f>
        <v>0</v>
      </c>
      <c r="FF242">
        <f>IF(OR(FF160="",AND(FF160=FF159,FF160=FF161)),NA(), FF160)</f>
        <v>0</v>
      </c>
      <c r="FG242">
        <f>IF(ISNA(FH242),NA(),FG160)</f>
        <v>0</v>
      </c>
      <c r="FH242">
        <f>IF(OR(FH160="",AND(FH160=FH159,FH160=FH161)),NA(), FH160)</f>
        <v>0</v>
      </c>
      <c r="FI242">
        <f>IF(ISNA(FJ242),NA(),FI160)</f>
        <v>0</v>
      </c>
      <c r="FJ242">
        <f>IF(OR(FJ160="",AND(FJ160=FJ159,FJ160=FJ161)),NA(), FJ160)</f>
        <v>0</v>
      </c>
      <c r="FK242">
        <f>IF(ISNA(FL242),NA(),FK160)</f>
        <v>0</v>
      </c>
      <c r="FL242">
        <f>IF(OR(FL160="",AND(FL160=FL159,FL160=FL161)),NA(), FL160)</f>
        <v>0</v>
      </c>
      <c r="FM242">
        <f>IF(ISNA(FN242),NA(),FM160)</f>
        <v>0</v>
      </c>
      <c r="FN242">
        <f>IF(OR(FN160="",AND(FN160=FN159,FN160=FN161)),NA(), FN160)</f>
        <v>0</v>
      </c>
      <c r="FO242">
        <f>IF(ISNA(FP242),NA(),FO160)</f>
        <v>0</v>
      </c>
      <c r="FP242">
        <f>IF(OR(FP160="",AND(FP160=FP159,FP160=FP161)),NA(), FP160)</f>
        <v>0</v>
      </c>
      <c r="FQ242">
        <f>IF(ISNA(FR242),NA(),FQ160)</f>
        <v>0</v>
      </c>
      <c r="FR242">
        <f>IF(OR(FR160="",AND(FR160=FR159,FR160=FR161)),NA(), FR160)</f>
        <v>0</v>
      </c>
      <c r="FS242">
        <f>IF(ISNA(FT242),NA(),FS160)</f>
        <v>0</v>
      </c>
      <c r="FT242">
        <f>IF(OR(FT160="",AND(FT160=FT159,FT160=FT161)),NA(), FT160)</f>
        <v>0</v>
      </c>
      <c r="FU242">
        <f>IF(ISNA(FV242),NA(),FU160)</f>
        <v>0</v>
      </c>
      <c r="FV242">
        <f>IF(OR(FV160="",AND(FV160=FV159,FV160=FV161)),NA(), FV160)</f>
        <v>0</v>
      </c>
      <c r="FW242">
        <f>IF(ISNA(FX242),NA(),FW160)</f>
        <v>0</v>
      </c>
      <c r="FX242">
        <f>IF(OR(FX160="",AND(FX160=FX159,FX160=FX161)),NA(), FX160)</f>
        <v>0</v>
      </c>
      <c r="FY242">
        <f>IF(ISNA(FZ242),NA(),FY160)</f>
        <v>0</v>
      </c>
      <c r="FZ242">
        <f>IF(OR(FZ160="",AND(FZ160=FZ159,FZ160=FZ161)),NA(), FZ160)</f>
        <v>0</v>
      </c>
      <c r="GA242">
        <f>IF(ISNA(GB242),NA(),GA160)</f>
        <v>0</v>
      </c>
      <c r="GB242">
        <f>IF(OR(GB160="",AND(GB160=GB159,GB160=GB161)),NA(), GB160)</f>
        <v>0</v>
      </c>
      <c r="GC242">
        <f>IF(ISNA(GD242),NA(),GC160)</f>
        <v>0</v>
      </c>
      <c r="GD242">
        <f>IF(OR(GD160="",AND(GD160=GD159,GD160=GD161)),NA(), GD160)</f>
        <v>0</v>
      </c>
      <c r="GE242">
        <f>IF(ISNA(GF242),NA(),GE160)</f>
        <v>0</v>
      </c>
      <c r="GF242">
        <f>IF(OR(GF160="",AND(GF160=GF159,GF160=GF161)),NA(), GF160)</f>
        <v>0</v>
      </c>
      <c r="GG242">
        <f>IF(ISNA(GH242),NA(),GG160)</f>
        <v>0</v>
      </c>
      <c r="GH242">
        <f>IF(OR(GH160="",AND(GH160=GH159,GH160=GH161)),NA(), GH160)</f>
        <v>0</v>
      </c>
      <c r="GI242">
        <f>IF(ISNA(GJ242),NA(),GI160)</f>
        <v>0</v>
      </c>
      <c r="GJ242">
        <f>IF(OR(GJ160="",AND(GJ160=GJ159,GJ160=GJ161)),NA(), GJ160)</f>
        <v>0</v>
      </c>
      <c r="GK242">
        <f>IF(ISNA(GL242),NA(),GK160)</f>
        <v>0</v>
      </c>
      <c r="GL242">
        <f>IF(OR(GL160="",AND(GL160=GL159,GL160=GL161)),NA(), GL160)</f>
        <v>0</v>
      </c>
      <c r="GM242">
        <f>IF(ISNA(GN242),NA(),GM160)</f>
        <v>0</v>
      </c>
      <c r="GN242">
        <f>IF(OR(GN160="",AND(GN160=GN159,GN160=GN161)),NA(), GN160)</f>
        <v>0</v>
      </c>
      <c r="GO242">
        <f>IF(ISNA(GP242),NA(),GO160)</f>
        <v>0</v>
      </c>
      <c r="GP242">
        <f>IF(OR(GP160="",AND(GP160=GP159,GP160=GP161)),NA(), GP160)</f>
        <v>0</v>
      </c>
      <c r="GQ242">
        <f>IF(ISNA(GR242),NA(),GQ160)</f>
        <v>0</v>
      </c>
      <c r="GR242">
        <f>IF(OR(GR160="",AND(GR160=GR159,GR160=GR161)),NA(), GR160)</f>
        <v>0</v>
      </c>
      <c r="GS242">
        <f>IF(ISNA(GT242),NA(),GS160)</f>
        <v>0</v>
      </c>
      <c r="GT242">
        <f>IF(OR(GT160="",AND(GT160=GT159,GT160=GT161)),NA(), GT160)</f>
        <v>0</v>
      </c>
      <c r="GU242">
        <f>IF(ISNA(GV242),NA(),GU160)</f>
        <v>0</v>
      </c>
      <c r="GV242">
        <f>IF(OR(GV160="",AND(GV160=GV159,GV160=GV161)),NA(), GV160)</f>
        <v>0</v>
      </c>
      <c r="GW242">
        <f>IF(ISNA(GX242),NA(),GW160)</f>
        <v>0</v>
      </c>
      <c r="GX242">
        <f>IF(OR(GX160="",AND(GX160=GX159,GX160=GX161)),NA(), GX160)</f>
        <v>0</v>
      </c>
      <c r="GY242">
        <f>IF(ISNA(GZ242),NA(),GY160)</f>
        <v>0</v>
      </c>
      <c r="GZ242">
        <f>IF(OR(GZ160="",AND(GZ160=GZ159,GZ160=GZ161)),NA(), GZ160)</f>
        <v>0</v>
      </c>
      <c r="HA242">
        <f>IF(ISNA(HB242),NA(),HA160)</f>
        <v>0</v>
      </c>
      <c r="HB242">
        <f>IF(OR(HB160="",AND(HB160=HB159,HB160=HB161)),NA(), HB160)</f>
        <v>0</v>
      </c>
      <c r="HC242">
        <f>IF(ISNA(HD242),NA(),HC160)</f>
        <v>0</v>
      </c>
      <c r="HD242">
        <f>IF(OR(HD160="",AND(HD160=HD159,HD160=HD161)),NA(), HD160)</f>
        <v>0</v>
      </c>
      <c r="HE242">
        <f>IF(ISNA(HF242),NA(),HE160)</f>
        <v>0</v>
      </c>
      <c r="HF242">
        <f>IF(OR(HF160="",AND(HF160=HF159,HF160=HF161)),NA(), HF160)</f>
        <v>0</v>
      </c>
      <c r="HG242">
        <f>IF(ISNA(HH242),NA(),HG160)</f>
        <v>0</v>
      </c>
      <c r="HH242">
        <f>IF(OR(HH160="",AND(HH160=HH159,HH160=HH161)),NA(), HH160)</f>
        <v>0</v>
      </c>
      <c r="HI242">
        <f>IF(ISNA(HJ242),NA(),HI160)</f>
        <v>0</v>
      </c>
      <c r="HJ242">
        <f>IF(OR(HJ160="",AND(HJ160=HJ159,HJ160=HJ161)),NA(), HJ160)</f>
        <v>0</v>
      </c>
      <c r="HK242">
        <f>IF(ISNA(HL242),NA(),HK160)</f>
        <v>0</v>
      </c>
      <c r="HL242">
        <f>IF(OR(HL160="",AND(HL160=HL159,HL160=HL161)),NA(), HL160)</f>
        <v>0</v>
      </c>
      <c r="HM242">
        <f>IF(ISNA(HN242),NA(),HM160)</f>
        <v>0</v>
      </c>
      <c r="HN242">
        <f>IF(OR(HN160="",AND(HN160=HN159,HN160=HN161)),NA(), HN160)</f>
        <v>0</v>
      </c>
      <c r="HO242">
        <f>IF(ISNA(HP242),NA(),HO160)</f>
        <v>0</v>
      </c>
      <c r="HP242">
        <f>IF(OR(HP160="",AND(HP160=HP159,HP160=HP161)),NA(), HP160)</f>
        <v>0</v>
      </c>
      <c r="HQ242">
        <f>IF(ISNA(HR242),NA(),HQ160)</f>
        <v>0</v>
      </c>
      <c r="HR242">
        <f>IF(OR(HR160="",AND(HR160=HR159,HR160=HR161)),NA(), HR160)</f>
        <v>0</v>
      </c>
      <c r="HS242">
        <f>IF(ISNA(HT242),NA(),HS160)</f>
        <v>0</v>
      </c>
      <c r="HT242">
        <f>IF(OR(HT160="",AND(HT160=HT159,HT160=HT161)),NA(), HT160)</f>
        <v>0</v>
      </c>
      <c r="HU242">
        <f>IF(ISNA(HV242),NA(),HU160)</f>
        <v>0</v>
      </c>
      <c r="HV242">
        <f>IF(OR(HV160="",AND(HV160=HV159,HV160=HV161)),NA(), HV160)</f>
        <v>0</v>
      </c>
      <c r="HW242">
        <f>IF(ISNA(HX242),NA(),HW160)</f>
        <v>0</v>
      </c>
      <c r="HX242">
        <f>IF(OR(HX160="",AND(HX160=HX159,HX160=HX161)),NA(), HX160)</f>
        <v>0</v>
      </c>
      <c r="HY242">
        <f>IF(ISNA(HZ242),NA(),HY160)</f>
        <v>0</v>
      </c>
      <c r="HZ242">
        <f>IF(OR(HZ160="",AND(HZ160=HZ159,HZ160=HZ161)),NA(), HZ160)</f>
        <v>0</v>
      </c>
      <c r="IA242">
        <f>IF(ISNA(IB242),NA(),IA160)</f>
        <v>0</v>
      </c>
      <c r="IB242">
        <f>IF(OR(IB160="",AND(IB160=IB159,IB160=IB161)),NA(), IB160)</f>
        <v>0</v>
      </c>
      <c r="IC242">
        <f>IF(ISNA(ID242),NA(),IC160)</f>
        <v>0</v>
      </c>
      <c r="ID242">
        <f>IF(OR(ID160="",AND(ID160=ID159,ID160=ID161)),NA(), ID160)</f>
        <v>0</v>
      </c>
    </row>
    <row r="243" spans="5:238">
      <c r="E243">
        <f>IF(ISNA(F243),NA(),E161)</f>
        <v>0</v>
      </c>
      <c r="F243">
        <f>IF(OR(F161="",AND(F161=F160,F161=F162)),NA(), F161)</f>
        <v>0</v>
      </c>
      <c r="G243">
        <f>IF(ISNA(H243),NA(),G161)</f>
        <v>0</v>
      </c>
      <c r="H243">
        <f>IF(OR(H161="",AND(H161=H160,H161=H162)),NA(), H161)</f>
        <v>0</v>
      </c>
      <c r="I243">
        <f>IF(ISNA(J243),NA(),I161)</f>
        <v>0</v>
      </c>
      <c r="J243">
        <f>IF(OR(J161="",AND(J161=J160,J161=J162)),NA(), J161)</f>
        <v>0</v>
      </c>
      <c r="K243">
        <f>IF(ISNA(L243),NA(),K161)</f>
        <v>0</v>
      </c>
      <c r="L243">
        <f>IF(OR(L161="",AND(L161=L160,L161=L162)),NA(), L161)</f>
        <v>0</v>
      </c>
      <c r="M243">
        <f>IF(ISNA(N243),NA(),M161)</f>
        <v>0</v>
      </c>
      <c r="N243">
        <f>IF(OR(N161="",AND(N161=N160,N161=N162)),NA(), N161)</f>
        <v>0</v>
      </c>
      <c r="O243">
        <f>IF(ISNA(P243),NA(),O161)</f>
        <v>0</v>
      </c>
      <c r="P243">
        <f>IF(OR(P161="",AND(P161=P160,P161=P162)),NA(), P161)</f>
        <v>0</v>
      </c>
      <c r="Q243">
        <f>IF(ISNA(R243),NA(),Q161)</f>
        <v>0</v>
      </c>
      <c r="R243">
        <f>IF(OR(R161="",AND(R161=R160,R161=R162)),NA(), R161)</f>
        <v>0</v>
      </c>
      <c r="S243">
        <f>IF(ISNA(T243),NA(),S161)</f>
        <v>0</v>
      </c>
      <c r="T243">
        <f>IF(OR(T161="",AND(T161=T160,T161=T162)),NA(), T161)</f>
        <v>0</v>
      </c>
      <c r="U243">
        <f>IF(ISNA(V243),NA(),U161)</f>
        <v>0</v>
      </c>
      <c r="V243">
        <f>IF(OR(V161="",AND(V161=V160,V161=V162)),NA(), V161)</f>
        <v>0</v>
      </c>
      <c r="W243">
        <f>IF(ISNA(X243),NA(),W161)</f>
        <v>0</v>
      </c>
      <c r="X243">
        <f>IF(OR(X161="",AND(X161=X160,X161=X162)),NA(), X161)</f>
        <v>0</v>
      </c>
      <c r="Y243">
        <f>IF(ISNA(Z243),NA(),Y161)</f>
        <v>0</v>
      </c>
      <c r="Z243">
        <f>IF(OR(Z161="",AND(Z161=Z160,Z161=Z162)),NA(), Z161)</f>
        <v>0</v>
      </c>
      <c r="AA243">
        <f>IF(ISNA(AB243),NA(),AA161)</f>
        <v>0</v>
      </c>
      <c r="AB243">
        <f>IF(OR(AB161="",AND(AB161=AB160,AB161=AB162)),NA(), AB161)</f>
        <v>0</v>
      </c>
      <c r="AC243">
        <f>IF(ISNA(AD243),NA(),AC161)</f>
        <v>0</v>
      </c>
      <c r="AD243">
        <f>IF(OR(AD161="",AND(AD161=AD160,AD161=AD162)),NA(), AD161)</f>
        <v>0</v>
      </c>
      <c r="AE243">
        <f>IF(ISNA(AF243),NA(),AE161)</f>
        <v>0</v>
      </c>
      <c r="AF243">
        <f>IF(OR(AF161="",AND(AF161=AF160,AF161=AF162)),NA(), AF161)</f>
        <v>0</v>
      </c>
      <c r="AG243">
        <f>IF(ISNA(AH243),NA(),AG161)</f>
        <v>0</v>
      </c>
      <c r="AH243">
        <f>IF(OR(AH161="",AND(AH161=AH160,AH161=AH162)),NA(), AH161)</f>
        <v>0</v>
      </c>
      <c r="AI243">
        <f>IF(ISNA(AJ243),NA(),AI161)</f>
        <v>0</v>
      </c>
      <c r="AJ243">
        <f>IF(OR(AJ161="",AND(AJ161=AJ160,AJ161=AJ162)),NA(), AJ161)</f>
        <v>0</v>
      </c>
      <c r="AK243">
        <f>IF(ISNA(AL243),NA(),AK161)</f>
        <v>0</v>
      </c>
      <c r="AL243">
        <f>IF(OR(AL161="",AND(AL161=AL160,AL161=AL162)),NA(), AL161)</f>
        <v>0</v>
      </c>
      <c r="AM243">
        <f>IF(ISNA(AN243),NA(),AM161)</f>
        <v>0</v>
      </c>
      <c r="AN243">
        <f>IF(OR(AN161="",AND(AN161=AN160,AN161=AN162)),NA(), AN161)</f>
        <v>0</v>
      </c>
      <c r="AO243">
        <f>IF(ISNA(AP243),NA(),AO161)</f>
        <v>0</v>
      </c>
      <c r="AP243">
        <f>IF(OR(AP161="",AND(AP161=AP160,AP161=AP162)),NA(), AP161)</f>
        <v>0</v>
      </c>
      <c r="AQ243">
        <f>IF(ISNA(AR243),NA(),AQ161)</f>
        <v>0</v>
      </c>
      <c r="AR243">
        <f>IF(OR(AR161="",AND(AR161=AR160,AR161=AR162)),NA(), AR161)</f>
        <v>0</v>
      </c>
      <c r="AS243">
        <f>IF(ISNA(AT243),NA(),AS161)</f>
        <v>0</v>
      </c>
      <c r="AT243">
        <f>IF(OR(AT161="",AND(AT161=AT160,AT161=AT162)),NA(), AT161)</f>
        <v>0</v>
      </c>
      <c r="AU243">
        <f>IF(ISNA(AV243),NA(),AU161)</f>
        <v>0</v>
      </c>
      <c r="AV243">
        <f>IF(OR(AV161="",AND(AV161=AV160,AV161=AV162)),NA(), AV161)</f>
        <v>0</v>
      </c>
      <c r="AW243">
        <f>IF(ISNA(AX243),NA(),AW161)</f>
        <v>0</v>
      </c>
      <c r="AX243">
        <f>IF(OR(AX161="",AND(AX161=AX160,AX161=AX162)),NA(), AX161)</f>
        <v>0</v>
      </c>
      <c r="AY243">
        <f>IF(ISNA(AZ243),NA(),AY161)</f>
        <v>0</v>
      </c>
      <c r="AZ243">
        <f>IF(OR(AZ161="",AND(AZ161=AZ160,AZ161=AZ162)),NA(), AZ161)</f>
        <v>0</v>
      </c>
      <c r="BA243">
        <f>IF(ISNA(BB243),NA(),BA161)</f>
        <v>0</v>
      </c>
      <c r="BB243">
        <f>IF(OR(BB161="",AND(BB161=BB160,BB161=BB162)),NA(), BB161)</f>
        <v>0</v>
      </c>
      <c r="BC243">
        <f>IF(ISNA(BD243),NA(),BC161)</f>
        <v>0</v>
      </c>
      <c r="BD243">
        <f>IF(OR(BD161="",AND(BD161=BD160,BD161=BD162)),NA(), BD161)</f>
        <v>0</v>
      </c>
      <c r="BE243">
        <f>IF(ISNA(BF243),NA(),BE161)</f>
        <v>0</v>
      </c>
      <c r="BF243">
        <f>IF(OR(BF161="",AND(BF161=BF160,BF161=BF162)),NA(), BF161)</f>
        <v>0</v>
      </c>
      <c r="BG243">
        <f>IF(ISNA(BH243),NA(),BG161)</f>
        <v>0</v>
      </c>
      <c r="BH243">
        <f>IF(OR(BH161="",AND(BH161=BH160,BH161=BH162)),NA(), BH161)</f>
        <v>0</v>
      </c>
      <c r="BI243">
        <f>IF(ISNA(BJ243),NA(),BI161)</f>
        <v>0</v>
      </c>
      <c r="BJ243">
        <f>IF(OR(BJ161="",AND(BJ161=BJ160,BJ161=BJ162)),NA(), BJ161)</f>
        <v>0</v>
      </c>
      <c r="BK243">
        <f>IF(ISNA(BL243),NA(),BK161)</f>
        <v>0</v>
      </c>
      <c r="BL243">
        <f>IF(OR(BL161="",AND(BL161=BL160,BL161=BL162)),NA(), BL161)</f>
        <v>0</v>
      </c>
      <c r="BM243">
        <f>IF(ISNA(BN243),NA(),BM161)</f>
        <v>0</v>
      </c>
      <c r="BN243">
        <f>IF(OR(BN161="",AND(BN161=BN160,BN161=BN162)),NA(), BN161)</f>
        <v>0</v>
      </c>
      <c r="BO243">
        <f>IF(ISNA(BP243),NA(),BO161)</f>
        <v>0</v>
      </c>
      <c r="BP243">
        <f>IF(OR(BP161="",AND(BP161=BP160,BP161=BP162)),NA(), BP161)</f>
        <v>0</v>
      </c>
      <c r="BQ243">
        <f>IF(ISNA(BR243),NA(),BQ161)</f>
        <v>0</v>
      </c>
      <c r="BR243">
        <f>IF(OR(BR161="",AND(BR161=BR160,BR161=BR162)),NA(), BR161)</f>
        <v>0</v>
      </c>
      <c r="BS243">
        <f>IF(ISNA(BT243),NA(),BS161)</f>
        <v>0</v>
      </c>
      <c r="BT243">
        <f>IF(OR(BT161="",AND(BT161=BT160,BT161=BT162)),NA(), BT161)</f>
        <v>0</v>
      </c>
      <c r="BU243">
        <f>IF(ISNA(BV243),NA(),BU161)</f>
        <v>0</v>
      </c>
      <c r="BV243">
        <f>IF(OR(BV161="",AND(BV161=BV160,BV161=BV162)),NA(), BV161)</f>
        <v>0</v>
      </c>
      <c r="BW243">
        <f>IF(ISNA(BX243),NA(),BW161)</f>
        <v>0</v>
      </c>
      <c r="BX243">
        <f>IF(OR(BX161="",AND(BX161=BX160,BX161=BX162)),NA(), BX161)</f>
        <v>0</v>
      </c>
      <c r="BY243">
        <f>IF(ISNA(BZ243),NA(),BY161)</f>
        <v>0</v>
      </c>
      <c r="BZ243">
        <f>IF(OR(BZ161="",AND(BZ161=BZ160,BZ161=BZ162)),NA(), BZ161)</f>
        <v>0</v>
      </c>
      <c r="CA243">
        <f>IF(ISNA(CB243),NA(),CA161)</f>
        <v>0</v>
      </c>
      <c r="CB243">
        <f>IF(OR(CB161="",AND(CB161=CB160,CB161=CB162)),NA(), CB161)</f>
        <v>0</v>
      </c>
      <c r="CC243">
        <f>IF(ISNA(CD243),NA(),CC161)</f>
        <v>0</v>
      </c>
      <c r="CD243">
        <f>IF(OR(CD161="",AND(CD161=CD160,CD161=CD162)),NA(), CD161)</f>
        <v>0</v>
      </c>
      <c r="CE243">
        <f>IF(ISNA(CF243),NA(),CE161)</f>
        <v>0</v>
      </c>
      <c r="CF243">
        <f>IF(OR(CF161="",AND(CF161=CF160,CF161=CF162)),NA(), CF161)</f>
        <v>0</v>
      </c>
      <c r="CG243">
        <f>IF(ISNA(CH243),NA(),CG161)</f>
        <v>0</v>
      </c>
      <c r="CH243">
        <f>IF(OR(CH161="",AND(CH161=CH160,CH161=CH162)),NA(), CH161)</f>
        <v>0</v>
      </c>
      <c r="CI243">
        <f>IF(ISNA(CJ243),NA(),CI161)</f>
        <v>0</v>
      </c>
      <c r="CJ243">
        <f>IF(OR(CJ161="",AND(CJ161=CJ160,CJ161=CJ162)),NA(), CJ161)</f>
        <v>0</v>
      </c>
      <c r="CK243">
        <f>IF(ISNA(CL243),NA(),CK161)</f>
        <v>0</v>
      </c>
      <c r="CL243">
        <f>IF(OR(CL161="",AND(CL161=CL160,CL161=CL162)),NA(), CL161)</f>
        <v>0</v>
      </c>
      <c r="CM243">
        <f>IF(ISNA(CN243),NA(),CM161)</f>
        <v>0</v>
      </c>
      <c r="CN243">
        <f>IF(OR(CN161="",AND(CN161=CN160,CN161=CN162)),NA(), CN161)</f>
        <v>0</v>
      </c>
      <c r="CO243">
        <f>IF(ISNA(CP243),NA(),CO161)</f>
        <v>0</v>
      </c>
      <c r="CP243">
        <f>IF(OR(CP161="",AND(CP161=CP160,CP161=CP162)),NA(), CP161)</f>
        <v>0</v>
      </c>
      <c r="CQ243">
        <f>IF(ISNA(CR243),NA(),CQ161)</f>
        <v>0</v>
      </c>
      <c r="CR243">
        <f>IF(OR(CR161="",AND(CR161=CR160,CR161=CR162)),NA(), CR161)</f>
        <v>0</v>
      </c>
      <c r="CS243">
        <f>IF(ISNA(CT243),NA(),CS161)</f>
        <v>0</v>
      </c>
      <c r="CT243">
        <f>IF(OR(CT161="",AND(CT161=CT160,CT161=CT162)),NA(), CT161)</f>
        <v>0</v>
      </c>
      <c r="CU243">
        <f>IF(ISNA(CV243),NA(),CU161)</f>
        <v>0</v>
      </c>
      <c r="CV243">
        <f>IF(OR(CV161="",AND(CV161=CV160,CV161=CV162)),NA(), CV161)</f>
        <v>0</v>
      </c>
      <c r="CW243">
        <f>IF(ISNA(CX243),NA(),CW161)</f>
        <v>0</v>
      </c>
      <c r="CX243">
        <f>IF(OR(CX161="",AND(CX161=CX160,CX161=CX162)),NA(), CX161)</f>
        <v>0</v>
      </c>
      <c r="CY243">
        <f>IF(ISNA(CZ243),NA(),CY161)</f>
        <v>0</v>
      </c>
      <c r="CZ243">
        <f>IF(OR(CZ161="",AND(CZ161=CZ160,CZ161=CZ162)),NA(), CZ161)</f>
        <v>0</v>
      </c>
      <c r="DA243">
        <f>IF(ISNA(DB243),NA(),DA161)</f>
        <v>0</v>
      </c>
      <c r="DB243">
        <f>IF(OR(DB161="",AND(DB161=DB160,DB161=DB162)),NA(), DB161)</f>
        <v>0</v>
      </c>
      <c r="DC243">
        <f>IF(ISNA(DD243),NA(),DC161)</f>
        <v>0</v>
      </c>
      <c r="DD243">
        <f>IF(OR(DD161="",AND(DD161=DD160,DD161=DD162)),NA(), DD161)</f>
        <v>0</v>
      </c>
      <c r="DE243">
        <f>IF(ISNA(DF243),NA(),DE161)</f>
        <v>0</v>
      </c>
      <c r="DF243">
        <f>IF(OR(DF161="",AND(DF161=DF160,DF161=DF162)),NA(), DF161)</f>
        <v>0</v>
      </c>
      <c r="DG243">
        <f>IF(ISNA(DH243),NA(),DG161)</f>
        <v>0</v>
      </c>
      <c r="DH243">
        <f>IF(OR(DH161="",AND(DH161=DH160,DH161=DH162)),NA(), DH161)</f>
        <v>0</v>
      </c>
      <c r="DI243">
        <f>IF(ISNA(DJ243),NA(),DI161)</f>
        <v>0</v>
      </c>
      <c r="DJ243">
        <f>IF(OR(DJ161="",AND(DJ161=DJ160,DJ161=DJ162)),NA(), DJ161)</f>
        <v>0</v>
      </c>
      <c r="DK243">
        <f>IF(ISNA(DL243),NA(),DK161)</f>
        <v>0</v>
      </c>
      <c r="DL243">
        <f>IF(OR(DL161="",AND(DL161=DL160,DL161=DL162)),NA(), DL161)</f>
        <v>0</v>
      </c>
      <c r="DM243">
        <f>IF(ISNA(DN243),NA(),DM161)</f>
        <v>0</v>
      </c>
      <c r="DN243">
        <f>IF(OR(DN161="",AND(DN161=DN160,DN161=DN162)),NA(), DN161)</f>
        <v>0</v>
      </c>
      <c r="DO243">
        <f>IF(ISNA(DP243),NA(),DO161)</f>
        <v>0</v>
      </c>
      <c r="DP243">
        <f>IF(OR(DP161="",AND(DP161=DP160,DP161=DP162)),NA(), DP161)</f>
        <v>0</v>
      </c>
      <c r="DS243">
        <f>IF(ISNA(DT243),NA(),DS161)</f>
        <v>0</v>
      </c>
      <c r="DT243">
        <f>IF(OR(DT161="",AND(DT161=DT160,DT161=DT162)),NA(), DT161)</f>
        <v>0</v>
      </c>
      <c r="DU243">
        <f>IF(ISNA(DV243),NA(),DU161)</f>
        <v>0</v>
      </c>
      <c r="DV243">
        <f>IF(OR(DV161="",AND(DV161=DV160,DV161=DV162)),NA(), DV161)</f>
        <v>0</v>
      </c>
      <c r="DW243">
        <f>IF(ISNA(DX243),NA(),DW161)</f>
        <v>0</v>
      </c>
      <c r="DX243">
        <f>IF(OR(DX161="",AND(DX161=DX160,DX161=DX162)),NA(), DX161)</f>
        <v>0</v>
      </c>
      <c r="DY243">
        <f>IF(ISNA(DZ243),NA(),DY161)</f>
        <v>0</v>
      </c>
      <c r="DZ243">
        <f>IF(OR(DZ161="",AND(DZ161=DZ160,DZ161=DZ162)),NA(), DZ161)</f>
        <v>0</v>
      </c>
      <c r="EA243">
        <f>IF(ISNA(EB243),NA(),EA161)</f>
        <v>0</v>
      </c>
      <c r="EB243">
        <f>IF(OR(EB161="",AND(EB161=EB160,EB161=EB162)),NA(), EB161)</f>
        <v>0</v>
      </c>
      <c r="EC243">
        <f>IF(ISNA(ED243),NA(),EC161)</f>
        <v>0</v>
      </c>
      <c r="ED243">
        <f>IF(OR(ED161="",AND(ED161=ED160,ED161=ED162)),NA(), ED161)</f>
        <v>0</v>
      </c>
      <c r="EE243">
        <f>IF(ISNA(EF243),NA(),EE161)</f>
        <v>0</v>
      </c>
      <c r="EF243">
        <f>IF(OR(EF161="",AND(EF161=EF160,EF161=EF162)),NA(), EF161)</f>
        <v>0</v>
      </c>
      <c r="EG243">
        <f>IF(ISNA(EH243),NA(),EG161)</f>
        <v>0</v>
      </c>
      <c r="EH243">
        <f>IF(OR(EH161="",AND(EH161=EH160,EH161=EH162)),NA(), EH161)</f>
        <v>0</v>
      </c>
      <c r="EI243">
        <f>IF(ISNA(EJ243),NA(),EI161)</f>
        <v>0</v>
      </c>
      <c r="EJ243">
        <f>IF(OR(EJ161="",AND(EJ161=EJ160,EJ161=EJ162)),NA(), EJ161)</f>
        <v>0</v>
      </c>
      <c r="EK243">
        <f>IF(ISNA(EL243),NA(),EK161)</f>
        <v>0</v>
      </c>
      <c r="EL243">
        <f>IF(OR(EL161="",AND(EL161=EL160,EL161=EL162)),NA(), EL161)</f>
        <v>0</v>
      </c>
      <c r="EM243">
        <f>IF(ISNA(EN243),NA(),EM161)</f>
        <v>0</v>
      </c>
      <c r="EN243">
        <f>IF(OR(EN161="",AND(EN161=EN160,EN161=EN162)),NA(), EN161)</f>
        <v>0</v>
      </c>
      <c r="EO243">
        <f>IF(ISNA(EP243),NA(),EO161)</f>
        <v>0</v>
      </c>
      <c r="EP243">
        <f>IF(OR(EP161="",AND(EP161=EP160,EP161=EP162)),NA(), EP161)</f>
        <v>0</v>
      </c>
      <c r="EQ243">
        <f>IF(ISNA(ER243),NA(),EQ161)</f>
        <v>0</v>
      </c>
      <c r="ER243">
        <f>IF(OR(ER161="",AND(ER161=ER160,ER161=ER162)),NA(), ER161)</f>
        <v>0</v>
      </c>
      <c r="ES243">
        <f>IF(ISNA(ET243),NA(),ES161)</f>
        <v>0</v>
      </c>
      <c r="ET243">
        <f>IF(OR(ET161="",AND(ET161=ET160,ET161=ET162)),NA(), ET161)</f>
        <v>0</v>
      </c>
      <c r="EU243">
        <f>IF(ISNA(EV243),NA(),EU161)</f>
        <v>0</v>
      </c>
      <c r="EV243">
        <f>IF(OR(EV161="",AND(EV161=EV160,EV161=EV162)),NA(), EV161)</f>
        <v>0</v>
      </c>
      <c r="EW243">
        <f>IF(ISNA(EX243),NA(),EW161)</f>
        <v>0</v>
      </c>
      <c r="EX243">
        <f>IF(OR(EX161="",AND(EX161=EX160,EX161=EX162)),NA(), EX161)</f>
        <v>0</v>
      </c>
      <c r="EY243">
        <f>IF(ISNA(EZ243),NA(),EY161)</f>
        <v>0</v>
      </c>
      <c r="EZ243">
        <f>IF(OR(EZ161="",AND(EZ161=EZ160,EZ161=EZ162)),NA(), EZ161)</f>
        <v>0</v>
      </c>
      <c r="FA243">
        <f>IF(ISNA(FB243),NA(),FA161)</f>
        <v>0</v>
      </c>
      <c r="FB243">
        <f>IF(OR(FB161="",AND(FB161=FB160,FB161=FB162)),NA(), FB161)</f>
        <v>0</v>
      </c>
      <c r="FC243">
        <f>IF(ISNA(FD243),NA(),FC161)</f>
        <v>0</v>
      </c>
      <c r="FD243">
        <f>IF(OR(FD161="",AND(FD161=FD160,FD161=FD162)),NA(), FD161)</f>
        <v>0</v>
      </c>
      <c r="FE243">
        <f>IF(ISNA(FF243),NA(),FE161)</f>
        <v>0</v>
      </c>
      <c r="FF243">
        <f>IF(OR(FF161="",AND(FF161=FF160,FF161=FF162)),NA(), FF161)</f>
        <v>0</v>
      </c>
      <c r="FG243">
        <f>IF(ISNA(FH243),NA(),FG161)</f>
        <v>0</v>
      </c>
      <c r="FH243">
        <f>IF(OR(FH161="",AND(FH161=FH160,FH161=FH162)),NA(), FH161)</f>
        <v>0</v>
      </c>
      <c r="FI243">
        <f>IF(ISNA(FJ243),NA(),FI161)</f>
        <v>0</v>
      </c>
      <c r="FJ243">
        <f>IF(OR(FJ161="",AND(FJ161=FJ160,FJ161=FJ162)),NA(), FJ161)</f>
        <v>0</v>
      </c>
      <c r="FK243">
        <f>IF(ISNA(FL243),NA(),FK161)</f>
        <v>0</v>
      </c>
      <c r="FL243">
        <f>IF(OR(FL161="",AND(FL161=FL160,FL161=FL162)),NA(), FL161)</f>
        <v>0</v>
      </c>
      <c r="FM243">
        <f>IF(ISNA(FN243),NA(),FM161)</f>
        <v>0</v>
      </c>
      <c r="FN243">
        <f>IF(OR(FN161="",AND(FN161=FN160,FN161=FN162)),NA(), FN161)</f>
        <v>0</v>
      </c>
      <c r="FO243">
        <f>IF(ISNA(FP243),NA(),FO161)</f>
        <v>0</v>
      </c>
      <c r="FP243">
        <f>IF(OR(FP161="",AND(FP161=FP160,FP161=FP162)),NA(), FP161)</f>
        <v>0</v>
      </c>
      <c r="FQ243">
        <f>IF(ISNA(FR243),NA(),FQ161)</f>
        <v>0</v>
      </c>
      <c r="FR243">
        <f>IF(OR(FR161="",AND(FR161=FR160,FR161=FR162)),NA(), FR161)</f>
        <v>0</v>
      </c>
      <c r="FS243">
        <f>IF(ISNA(FT243),NA(),FS161)</f>
        <v>0</v>
      </c>
      <c r="FT243">
        <f>IF(OR(FT161="",AND(FT161=FT160,FT161=FT162)),NA(), FT161)</f>
        <v>0</v>
      </c>
      <c r="FU243">
        <f>IF(ISNA(FV243),NA(),FU161)</f>
        <v>0</v>
      </c>
      <c r="FV243">
        <f>IF(OR(FV161="",AND(FV161=FV160,FV161=FV162)),NA(), FV161)</f>
        <v>0</v>
      </c>
      <c r="FW243">
        <f>IF(ISNA(FX243),NA(),FW161)</f>
        <v>0</v>
      </c>
      <c r="FX243">
        <f>IF(OR(FX161="",AND(FX161=FX160,FX161=FX162)),NA(), FX161)</f>
        <v>0</v>
      </c>
      <c r="FY243">
        <f>IF(ISNA(FZ243),NA(),FY161)</f>
        <v>0</v>
      </c>
      <c r="FZ243">
        <f>IF(OR(FZ161="",AND(FZ161=FZ160,FZ161=FZ162)),NA(), FZ161)</f>
        <v>0</v>
      </c>
      <c r="GA243">
        <f>IF(ISNA(GB243),NA(),GA161)</f>
        <v>0</v>
      </c>
      <c r="GB243">
        <f>IF(OR(GB161="",AND(GB161=GB160,GB161=GB162)),NA(), GB161)</f>
        <v>0</v>
      </c>
      <c r="GC243">
        <f>IF(ISNA(GD243),NA(),GC161)</f>
        <v>0</v>
      </c>
      <c r="GD243">
        <f>IF(OR(GD161="",AND(GD161=GD160,GD161=GD162)),NA(), GD161)</f>
        <v>0</v>
      </c>
      <c r="GE243">
        <f>IF(ISNA(GF243),NA(),GE161)</f>
        <v>0</v>
      </c>
      <c r="GF243">
        <f>IF(OR(GF161="",AND(GF161=GF160,GF161=GF162)),NA(), GF161)</f>
        <v>0</v>
      </c>
      <c r="GG243">
        <f>IF(ISNA(GH243),NA(),GG161)</f>
        <v>0</v>
      </c>
      <c r="GH243">
        <f>IF(OR(GH161="",AND(GH161=GH160,GH161=GH162)),NA(), GH161)</f>
        <v>0</v>
      </c>
      <c r="GI243">
        <f>IF(ISNA(GJ243),NA(),GI161)</f>
        <v>0</v>
      </c>
      <c r="GJ243">
        <f>IF(OR(GJ161="",AND(GJ161=GJ160,GJ161=GJ162)),NA(), GJ161)</f>
        <v>0</v>
      </c>
      <c r="GK243">
        <f>IF(ISNA(GL243),NA(),GK161)</f>
        <v>0</v>
      </c>
      <c r="GL243">
        <f>IF(OR(GL161="",AND(GL161=GL160,GL161=GL162)),NA(), GL161)</f>
        <v>0</v>
      </c>
      <c r="GM243">
        <f>IF(ISNA(GN243),NA(),GM161)</f>
        <v>0</v>
      </c>
      <c r="GN243">
        <f>IF(OR(GN161="",AND(GN161=GN160,GN161=GN162)),NA(), GN161)</f>
        <v>0</v>
      </c>
      <c r="GO243">
        <f>IF(ISNA(GP243),NA(),GO161)</f>
        <v>0</v>
      </c>
      <c r="GP243">
        <f>IF(OR(GP161="",AND(GP161=GP160,GP161=GP162)),NA(), GP161)</f>
        <v>0</v>
      </c>
      <c r="GQ243">
        <f>IF(ISNA(GR243),NA(),GQ161)</f>
        <v>0</v>
      </c>
      <c r="GR243">
        <f>IF(OR(GR161="",AND(GR161=GR160,GR161=GR162)),NA(), GR161)</f>
        <v>0</v>
      </c>
      <c r="GS243">
        <f>IF(ISNA(GT243),NA(),GS161)</f>
        <v>0</v>
      </c>
      <c r="GT243">
        <f>IF(OR(GT161="",AND(GT161=GT160,GT161=GT162)),NA(), GT161)</f>
        <v>0</v>
      </c>
      <c r="GU243">
        <f>IF(ISNA(GV243),NA(),GU161)</f>
        <v>0</v>
      </c>
      <c r="GV243">
        <f>IF(OR(GV161="",AND(GV161=GV160,GV161=GV162)),NA(), GV161)</f>
        <v>0</v>
      </c>
      <c r="GW243">
        <f>IF(ISNA(GX243),NA(),GW161)</f>
        <v>0</v>
      </c>
      <c r="GX243">
        <f>IF(OR(GX161="",AND(GX161=GX160,GX161=GX162)),NA(), GX161)</f>
        <v>0</v>
      </c>
      <c r="GY243">
        <f>IF(ISNA(GZ243),NA(),GY161)</f>
        <v>0</v>
      </c>
      <c r="GZ243">
        <f>IF(OR(GZ161="",AND(GZ161=GZ160,GZ161=GZ162)),NA(), GZ161)</f>
        <v>0</v>
      </c>
      <c r="HA243">
        <f>IF(ISNA(HB243),NA(),HA161)</f>
        <v>0</v>
      </c>
      <c r="HB243">
        <f>IF(OR(HB161="",AND(HB161=HB160,HB161=HB162)),NA(), HB161)</f>
        <v>0</v>
      </c>
      <c r="HC243">
        <f>IF(ISNA(HD243),NA(),HC161)</f>
        <v>0</v>
      </c>
      <c r="HD243">
        <f>IF(OR(HD161="",AND(HD161=HD160,HD161=HD162)),NA(), HD161)</f>
        <v>0</v>
      </c>
      <c r="HE243">
        <f>IF(ISNA(HF243),NA(),HE161)</f>
        <v>0</v>
      </c>
      <c r="HF243">
        <f>IF(OR(HF161="",AND(HF161=HF160,HF161=HF162)),NA(), HF161)</f>
        <v>0</v>
      </c>
      <c r="HG243">
        <f>IF(ISNA(HH243),NA(),HG161)</f>
        <v>0</v>
      </c>
      <c r="HH243">
        <f>IF(OR(HH161="",AND(HH161=HH160,HH161=HH162)),NA(), HH161)</f>
        <v>0</v>
      </c>
      <c r="HI243">
        <f>IF(ISNA(HJ243),NA(),HI161)</f>
        <v>0</v>
      </c>
      <c r="HJ243">
        <f>IF(OR(HJ161="",AND(HJ161=HJ160,HJ161=HJ162)),NA(), HJ161)</f>
        <v>0</v>
      </c>
      <c r="HK243">
        <f>IF(ISNA(HL243),NA(),HK161)</f>
        <v>0</v>
      </c>
      <c r="HL243">
        <f>IF(OR(HL161="",AND(HL161=HL160,HL161=HL162)),NA(), HL161)</f>
        <v>0</v>
      </c>
      <c r="HM243">
        <f>IF(ISNA(HN243),NA(),HM161)</f>
        <v>0</v>
      </c>
      <c r="HN243">
        <f>IF(OR(HN161="",AND(HN161=HN160,HN161=HN162)),NA(), HN161)</f>
        <v>0</v>
      </c>
      <c r="HO243">
        <f>IF(ISNA(HP243),NA(),HO161)</f>
        <v>0</v>
      </c>
      <c r="HP243">
        <f>IF(OR(HP161="",AND(HP161=HP160,HP161=HP162)),NA(), HP161)</f>
        <v>0</v>
      </c>
      <c r="HQ243">
        <f>IF(ISNA(HR243),NA(),HQ161)</f>
        <v>0</v>
      </c>
      <c r="HR243">
        <f>IF(OR(HR161="",AND(HR161=HR160,HR161=HR162)),NA(), HR161)</f>
        <v>0</v>
      </c>
      <c r="HS243">
        <f>IF(ISNA(HT243),NA(),HS161)</f>
        <v>0</v>
      </c>
      <c r="HT243">
        <f>IF(OR(HT161="",AND(HT161=HT160,HT161=HT162)),NA(), HT161)</f>
        <v>0</v>
      </c>
      <c r="HU243">
        <f>IF(ISNA(HV243),NA(),HU161)</f>
        <v>0</v>
      </c>
      <c r="HV243">
        <f>IF(OR(HV161="",AND(HV161=HV160,HV161=HV162)),NA(), HV161)</f>
        <v>0</v>
      </c>
      <c r="HW243">
        <f>IF(ISNA(HX243),NA(),HW161)</f>
        <v>0</v>
      </c>
      <c r="HX243">
        <f>IF(OR(HX161="",AND(HX161=HX160,HX161=HX162)),NA(), HX161)</f>
        <v>0</v>
      </c>
      <c r="HY243">
        <f>IF(ISNA(HZ243),NA(),HY161)</f>
        <v>0</v>
      </c>
      <c r="HZ243">
        <f>IF(OR(HZ161="",AND(HZ161=HZ160,HZ161=HZ162)),NA(), HZ161)</f>
        <v>0</v>
      </c>
      <c r="IA243">
        <f>IF(ISNA(IB243),NA(),IA161)</f>
        <v>0</v>
      </c>
      <c r="IB243">
        <f>IF(OR(IB161="",AND(IB161=IB160,IB161=IB162)),NA(), IB161)</f>
        <v>0</v>
      </c>
      <c r="IC243">
        <f>IF(ISNA(ID243),NA(),IC161)</f>
        <v>0</v>
      </c>
      <c r="ID243">
        <f>IF(OR(ID161="",AND(ID161=ID160,ID161=ID162)),NA(), ID161)</f>
        <v>0</v>
      </c>
    </row>
    <row r="244" spans="5:238">
      <c r="E244">
        <f>IF(ISNA(F244),NA(),E162)</f>
        <v>0</v>
      </c>
      <c r="F244">
        <f>IF(OR(F162="",AND(F162=F161,F162=F163)),NA(), F162)</f>
        <v>0</v>
      </c>
      <c r="G244">
        <f>IF(ISNA(H244),NA(),G162)</f>
        <v>0</v>
      </c>
      <c r="H244">
        <f>IF(OR(H162="",AND(H162=H161,H162=H163)),NA(), H162)</f>
        <v>0</v>
      </c>
      <c r="I244">
        <f>IF(ISNA(J244),NA(),I162)</f>
        <v>0</v>
      </c>
      <c r="J244">
        <f>IF(OR(J162="",AND(J162=J161,J162=J163)),NA(), J162)</f>
        <v>0</v>
      </c>
      <c r="K244">
        <f>IF(ISNA(L244),NA(),K162)</f>
        <v>0</v>
      </c>
      <c r="L244">
        <f>IF(OR(L162="",AND(L162=L161,L162=L163)),NA(), L162)</f>
        <v>0</v>
      </c>
      <c r="M244">
        <f>IF(ISNA(N244),NA(),M162)</f>
        <v>0</v>
      </c>
      <c r="N244">
        <f>IF(OR(N162="",AND(N162=N161,N162=N163)),NA(), N162)</f>
        <v>0</v>
      </c>
      <c r="O244">
        <f>IF(ISNA(P244),NA(),O162)</f>
        <v>0</v>
      </c>
      <c r="P244">
        <f>IF(OR(P162="",AND(P162=P161,P162=P163)),NA(), P162)</f>
        <v>0</v>
      </c>
      <c r="Q244">
        <f>IF(ISNA(R244),NA(),Q162)</f>
        <v>0</v>
      </c>
      <c r="R244">
        <f>IF(OR(R162="",AND(R162=R161,R162=R163)),NA(), R162)</f>
        <v>0</v>
      </c>
      <c r="S244">
        <f>IF(ISNA(T244),NA(),S162)</f>
        <v>0</v>
      </c>
      <c r="T244">
        <f>IF(OR(T162="",AND(T162=T161,T162=T163)),NA(), T162)</f>
        <v>0</v>
      </c>
      <c r="U244">
        <f>IF(ISNA(V244),NA(),U162)</f>
        <v>0</v>
      </c>
      <c r="V244">
        <f>IF(OR(V162="",AND(V162=V161,V162=V163)),NA(), V162)</f>
        <v>0</v>
      </c>
      <c r="W244">
        <f>IF(ISNA(X244),NA(),W162)</f>
        <v>0</v>
      </c>
      <c r="X244">
        <f>IF(OR(X162="",AND(X162=X161,X162=X163)),NA(), X162)</f>
        <v>0</v>
      </c>
      <c r="Y244">
        <f>IF(ISNA(Z244),NA(),Y162)</f>
        <v>0</v>
      </c>
      <c r="Z244">
        <f>IF(OR(Z162="",AND(Z162=Z161,Z162=Z163)),NA(), Z162)</f>
        <v>0</v>
      </c>
      <c r="AA244">
        <f>IF(ISNA(AB244),NA(),AA162)</f>
        <v>0</v>
      </c>
      <c r="AB244">
        <f>IF(OR(AB162="",AND(AB162=AB161,AB162=AB163)),NA(), AB162)</f>
        <v>0</v>
      </c>
      <c r="AC244">
        <f>IF(ISNA(AD244),NA(),AC162)</f>
        <v>0</v>
      </c>
      <c r="AD244">
        <f>IF(OR(AD162="",AND(AD162=AD161,AD162=AD163)),NA(), AD162)</f>
        <v>0</v>
      </c>
      <c r="AE244">
        <f>IF(ISNA(AF244),NA(),AE162)</f>
        <v>0</v>
      </c>
      <c r="AF244">
        <f>IF(OR(AF162="",AND(AF162=AF161,AF162=AF163)),NA(), AF162)</f>
        <v>0</v>
      </c>
      <c r="AG244">
        <f>IF(ISNA(AH244),NA(),AG162)</f>
        <v>0</v>
      </c>
      <c r="AH244">
        <f>IF(OR(AH162="",AND(AH162=AH161,AH162=AH163)),NA(), AH162)</f>
        <v>0</v>
      </c>
      <c r="AI244">
        <f>IF(ISNA(AJ244),NA(),AI162)</f>
        <v>0</v>
      </c>
      <c r="AJ244">
        <f>IF(OR(AJ162="",AND(AJ162=AJ161,AJ162=AJ163)),NA(), AJ162)</f>
        <v>0</v>
      </c>
      <c r="AK244">
        <f>IF(ISNA(AL244),NA(),AK162)</f>
        <v>0</v>
      </c>
      <c r="AL244">
        <f>IF(OR(AL162="",AND(AL162=AL161,AL162=AL163)),NA(), AL162)</f>
        <v>0</v>
      </c>
      <c r="AM244">
        <f>IF(ISNA(AN244),NA(),AM162)</f>
        <v>0</v>
      </c>
      <c r="AN244">
        <f>IF(OR(AN162="",AND(AN162=AN161,AN162=AN163)),NA(), AN162)</f>
        <v>0</v>
      </c>
      <c r="AO244">
        <f>IF(ISNA(AP244),NA(),AO162)</f>
        <v>0</v>
      </c>
      <c r="AP244">
        <f>IF(OR(AP162="",AND(AP162=AP161,AP162=AP163)),NA(), AP162)</f>
        <v>0</v>
      </c>
      <c r="AQ244">
        <f>IF(ISNA(AR244),NA(),AQ162)</f>
        <v>0</v>
      </c>
      <c r="AR244">
        <f>IF(OR(AR162="",AND(AR162=AR161,AR162=AR163)),NA(), AR162)</f>
        <v>0</v>
      </c>
      <c r="AS244">
        <f>IF(ISNA(AT244),NA(),AS162)</f>
        <v>0</v>
      </c>
      <c r="AT244">
        <f>IF(OR(AT162="",AND(AT162=AT161,AT162=AT163)),NA(), AT162)</f>
        <v>0</v>
      </c>
      <c r="AU244">
        <f>IF(ISNA(AV244),NA(),AU162)</f>
        <v>0</v>
      </c>
      <c r="AV244">
        <f>IF(OR(AV162="",AND(AV162=AV161,AV162=AV163)),NA(), AV162)</f>
        <v>0</v>
      </c>
      <c r="AW244">
        <f>IF(ISNA(AX244),NA(),AW162)</f>
        <v>0</v>
      </c>
      <c r="AX244">
        <f>IF(OR(AX162="",AND(AX162=AX161,AX162=AX163)),NA(), AX162)</f>
        <v>0</v>
      </c>
      <c r="AY244">
        <f>IF(ISNA(AZ244),NA(),AY162)</f>
        <v>0</v>
      </c>
      <c r="AZ244">
        <f>IF(OR(AZ162="",AND(AZ162=AZ161,AZ162=AZ163)),NA(), AZ162)</f>
        <v>0</v>
      </c>
      <c r="BA244">
        <f>IF(ISNA(BB244),NA(),BA162)</f>
        <v>0</v>
      </c>
      <c r="BB244">
        <f>IF(OR(BB162="",AND(BB162=BB161,BB162=BB163)),NA(), BB162)</f>
        <v>0</v>
      </c>
      <c r="BC244">
        <f>IF(ISNA(BD244),NA(),BC162)</f>
        <v>0</v>
      </c>
      <c r="BD244">
        <f>IF(OR(BD162="",AND(BD162=BD161,BD162=BD163)),NA(), BD162)</f>
        <v>0</v>
      </c>
      <c r="BE244">
        <f>IF(ISNA(BF244),NA(),BE162)</f>
        <v>0</v>
      </c>
      <c r="BF244">
        <f>IF(OR(BF162="",AND(BF162=BF161,BF162=BF163)),NA(), BF162)</f>
        <v>0</v>
      </c>
      <c r="BG244">
        <f>IF(ISNA(BH244),NA(),BG162)</f>
        <v>0</v>
      </c>
      <c r="BH244">
        <f>IF(OR(BH162="",AND(BH162=BH161,BH162=BH163)),NA(), BH162)</f>
        <v>0</v>
      </c>
      <c r="BI244">
        <f>IF(ISNA(BJ244),NA(),BI162)</f>
        <v>0</v>
      </c>
      <c r="BJ244">
        <f>IF(OR(BJ162="",AND(BJ162=BJ161,BJ162=BJ163)),NA(), BJ162)</f>
        <v>0</v>
      </c>
      <c r="BK244">
        <f>IF(ISNA(BL244),NA(),BK162)</f>
        <v>0</v>
      </c>
      <c r="BL244">
        <f>IF(OR(BL162="",AND(BL162=BL161,BL162=BL163)),NA(), BL162)</f>
        <v>0</v>
      </c>
      <c r="BM244">
        <f>IF(ISNA(BN244),NA(),BM162)</f>
        <v>0</v>
      </c>
      <c r="BN244">
        <f>IF(OR(BN162="",AND(BN162=BN161,BN162=BN163)),NA(), BN162)</f>
        <v>0</v>
      </c>
      <c r="BO244">
        <f>IF(ISNA(BP244),NA(),BO162)</f>
        <v>0</v>
      </c>
      <c r="BP244">
        <f>IF(OR(BP162="",AND(BP162=BP161,BP162=BP163)),NA(), BP162)</f>
        <v>0</v>
      </c>
      <c r="BQ244">
        <f>IF(ISNA(BR244),NA(),BQ162)</f>
        <v>0</v>
      </c>
      <c r="BR244">
        <f>IF(OR(BR162="",AND(BR162=BR161,BR162=BR163)),NA(), BR162)</f>
        <v>0</v>
      </c>
      <c r="BS244">
        <f>IF(ISNA(BT244),NA(),BS162)</f>
        <v>0</v>
      </c>
      <c r="BT244">
        <f>IF(OR(BT162="",AND(BT162=BT161,BT162=BT163)),NA(), BT162)</f>
        <v>0</v>
      </c>
      <c r="BU244">
        <f>IF(ISNA(BV244),NA(),BU162)</f>
        <v>0</v>
      </c>
      <c r="BV244">
        <f>IF(OR(BV162="",AND(BV162=BV161,BV162=BV163)),NA(), BV162)</f>
        <v>0</v>
      </c>
      <c r="BW244">
        <f>IF(ISNA(BX244),NA(),BW162)</f>
        <v>0</v>
      </c>
      <c r="BX244">
        <f>IF(OR(BX162="",AND(BX162=BX161,BX162=BX163)),NA(), BX162)</f>
        <v>0</v>
      </c>
      <c r="BY244">
        <f>IF(ISNA(BZ244),NA(),BY162)</f>
        <v>0</v>
      </c>
      <c r="BZ244">
        <f>IF(OR(BZ162="",AND(BZ162=BZ161,BZ162=BZ163)),NA(), BZ162)</f>
        <v>0</v>
      </c>
      <c r="CA244">
        <f>IF(ISNA(CB244),NA(),CA162)</f>
        <v>0</v>
      </c>
      <c r="CB244">
        <f>IF(OR(CB162="",AND(CB162=CB161,CB162=CB163)),NA(), CB162)</f>
        <v>0</v>
      </c>
      <c r="CC244">
        <f>IF(ISNA(CD244),NA(),CC162)</f>
        <v>0</v>
      </c>
      <c r="CD244">
        <f>IF(OR(CD162="",AND(CD162=CD161,CD162=CD163)),NA(), CD162)</f>
        <v>0</v>
      </c>
      <c r="CE244">
        <f>IF(ISNA(CF244),NA(),CE162)</f>
        <v>0</v>
      </c>
      <c r="CF244">
        <f>IF(OR(CF162="",AND(CF162=CF161,CF162=CF163)),NA(), CF162)</f>
        <v>0</v>
      </c>
      <c r="CG244">
        <f>IF(ISNA(CH244),NA(),CG162)</f>
        <v>0</v>
      </c>
      <c r="CH244">
        <f>IF(OR(CH162="",AND(CH162=CH161,CH162=CH163)),NA(), CH162)</f>
        <v>0</v>
      </c>
      <c r="CI244">
        <f>IF(ISNA(CJ244),NA(),CI162)</f>
        <v>0</v>
      </c>
      <c r="CJ244">
        <f>IF(OR(CJ162="",AND(CJ162=CJ161,CJ162=CJ163)),NA(), CJ162)</f>
        <v>0</v>
      </c>
      <c r="CK244">
        <f>IF(ISNA(CL244),NA(),CK162)</f>
        <v>0</v>
      </c>
      <c r="CL244">
        <f>IF(OR(CL162="",AND(CL162=CL161,CL162=CL163)),NA(), CL162)</f>
        <v>0</v>
      </c>
      <c r="CM244">
        <f>IF(ISNA(CN244),NA(),CM162)</f>
        <v>0</v>
      </c>
      <c r="CN244">
        <f>IF(OR(CN162="",AND(CN162=CN161,CN162=CN163)),NA(), CN162)</f>
        <v>0</v>
      </c>
      <c r="CO244">
        <f>IF(ISNA(CP244),NA(),CO162)</f>
        <v>0</v>
      </c>
      <c r="CP244">
        <f>IF(OR(CP162="",AND(CP162=CP161,CP162=CP163)),NA(), CP162)</f>
        <v>0</v>
      </c>
      <c r="CQ244">
        <f>IF(ISNA(CR244),NA(),CQ162)</f>
        <v>0</v>
      </c>
      <c r="CR244">
        <f>IF(OR(CR162="",AND(CR162=CR161,CR162=CR163)),NA(), CR162)</f>
        <v>0</v>
      </c>
      <c r="CS244">
        <f>IF(ISNA(CT244),NA(),CS162)</f>
        <v>0</v>
      </c>
      <c r="CT244">
        <f>IF(OR(CT162="",AND(CT162=CT161,CT162=CT163)),NA(), CT162)</f>
        <v>0</v>
      </c>
      <c r="CU244">
        <f>IF(ISNA(CV244),NA(),CU162)</f>
        <v>0</v>
      </c>
      <c r="CV244">
        <f>IF(OR(CV162="",AND(CV162=CV161,CV162=CV163)),NA(), CV162)</f>
        <v>0</v>
      </c>
      <c r="CW244">
        <f>IF(ISNA(CX244),NA(),CW162)</f>
        <v>0</v>
      </c>
      <c r="CX244">
        <f>IF(OR(CX162="",AND(CX162=CX161,CX162=CX163)),NA(), CX162)</f>
        <v>0</v>
      </c>
      <c r="CY244">
        <f>IF(ISNA(CZ244),NA(),CY162)</f>
        <v>0</v>
      </c>
      <c r="CZ244">
        <f>IF(OR(CZ162="",AND(CZ162=CZ161,CZ162=CZ163)),NA(), CZ162)</f>
        <v>0</v>
      </c>
      <c r="DA244">
        <f>IF(ISNA(DB244),NA(),DA162)</f>
        <v>0</v>
      </c>
      <c r="DB244">
        <f>IF(OR(DB162="",AND(DB162=DB161,DB162=DB163)),NA(), DB162)</f>
        <v>0</v>
      </c>
      <c r="DC244">
        <f>IF(ISNA(DD244),NA(),DC162)</f>
        <v>0</v>
      </c>
      <c r="DD244">
        <f>IF(OR(DD162="",AND(DD162=DD161,DD162=DD163)),NA(), DD162)</f>
        <v>0</v>
      </c>
      <c r="DE244">
        <f>IF(ISNA(DF244),NA(),DE162)</f>
        <v>0</v>
      </c>
      <c r="DF244">
        <f>IF(OR(DF162="",AND(DF162=DF161,DF162=DF163)),NA(), DF162)</f>
        <v>0</v>
      </c>
      <c r="DG244">
        <f>IF(ISNA(DH244),NA(),DG162)</f>
        <v>0</v>
      </c>
      <c r="DH244">
        <f>IF(OR(DH162="",AND(DH162=DH161,DH162=DH163)),NA(), DH162)</f>
        <v>0</v>
      </c>
      <c r="DI244">
        <f>IF(ISNA(DJ244),NA(),DI162)</f>
        <v>0</v>
      </c>
      <c r="DJ244">
        <f>IF(OR(DJ162="",AND(DJ162=DJ161,DJ162=DJ163)),NA(), DJ162)</f>
        <v>0</v>
      </c>
      <c r="DK244">
        <f>IF(ISNA(DL244),NA(),DK162)</f>
        <v>0</v>
      </c>
      <c r="DL244">
        <f>IF(OR(DL162="",AND(DL162=DL161,DL162=DL163)),NA(), DL162)</f>
        <v>0</v>
      </c>
      <c r="DM244">
        <f>IF(ISNA(DN244),NA(),DM162)</f>
        <v>0</v>
      </c>
      <c r="DN244">
        <f>IF(OR(DN162="",AND(DN162=DN161,DN162=DN163)),NA(), DN162)</f>
        <v>0</v>
      </c>
      <c r="DO244">
        <f>IF(ISNA(DP244),NA(),DO162)</f>
        <v>0</v>
      </c>
      <c r="DP244">
        <f>IF(OR(DP162="",AND(DP162=DP161,DP162=DP163)),NA(), DP162)</f>
        <v>0</v>
      </c>
      <c r="DS244">
        <f>IF(ISNA(DT244),NA(),DS162)</f>
        <v>0</v>
      </c>
      <c r="DT244">
        <f>IF(OR(DT162="",AND(DT162=DT161,DT162=DT163)),NA(), DT162)</f>
        <v>0</v>
      </c>
      <c r="DU244">
        <f>IF(ISNA(DV244),NA(),DU162)</f>
        <v>0</v>
      </c>
      <c r="DV244">
        <f>IF(OR(DV162="",AND(DV162=DV161,DV162=DV163)),NA(), DV162)</f>
        <v>0</v>
      </c>
      <c r="DW244">
        <f>IF(ISNA(DX244),NA(),DW162)</f>
        <v>0</v>
      </c>
      <c r="DX244">
        <f>IF(OR(DX162="",AND(DX162=DX161,DX162=DX163)),NA(), DX162)</f>
        <v>0</v>
      </c>
      <c r="DY244">
        <f>IF(ISNA(DZ244),NA(),DY162)</f>
        <v>0</v>
      </c>
      <c r="DZ244">
        <f>IF(OR(DZ162="",AND(DZ162=DZ161,DZ162=DZ163)),NA(), DZ162)</f>
        <v>0</v>
      </c>
      <c r="EA244">
        <f>IF(ISNA(EB244),NA(),EA162)</f>
        <v>0</v>
      </c>
      <c r="EB244">
        <f>IF(OR(EB162="",AND(EB162=EB161,EB162=EB163)),NA(), EB162)</f>
        <v>0</v>
      </c>
      <c r="EC244">
        <f>IF(ISNA(ED244),NA(),EC162)</f>
        <v>0</v>
      </c>
      <c r="ED244">
        <f>IF(OR(ED162="",AND(ED162=ED161,ED162=ED163)),NA(), ED162)</f>
        <v>0</v>
      </c>
      <c r="EE244">
        <f>IF(ISNA(EF244),NA(),EE162)</f>
        <v>0</v>
      </c>
      <c r="EF244">
        <f>IF(OR(EF162="",AND(EF162=EF161,EF162=EF163)),NA(), EF162)</f>
        <v>0</v>
      </c>
      <c r="EG244">
        <f>IF(ISNA(EH244),NA(),EG162)</f>
        <v>0</v>
      </c>
      <c r="EH244">
        <f>IF(OR(EH162="",AND(EH162=EH161,EH162=EH163)),NA(), EH162)</f>
        <v>0</v>
      </c>
      <c r="EI244">
        <f>IF(ISNA(EJ244),NA(),EI162)</f>
        <v>0</v>
      </c>
      <c r="EJ244">
        <f>IF(OR(EJ162="",AND(EJ162=EJ161,EJ162=EJ163)),NA(), EJ162)</f>
        <v>0</v>
      </c>
      <c r="EK244">
        <f>IF(ISNA(EL244),NA(),EK162)</f>
        <v>0</v>
      </c>
      <c r="EL244">
        <f>IF(OR(EL162="",AND(EL162=EL161,EL162=EL163)),NA(), EL162)</f>
        <v>0</v>
      </c>
      <c r="EM244">
        <f>IF(ISNA(EN244),NA(),EM162)</f>
        <v>0</v>
      </c>
      <c r="EN244">
        <f>IF(OR(EN162="",AND(EN162=EN161,EN162=EN163)),NA(), EN162)</f>
        <v>0</v>
      </c>
      <c r="EO244">
        <f>IF(ISNA(EP244),NA(),EO162)</f>
        <v>0</v>
      </c>
      <c r="EP244">
        <f>IF(OR(EP162="",AND(EP162=EP161,EP162=EP163)),NA(), EP162)</f>
        <v>0</v>
      </c>
      <c r="EQ244">
        <f>IF(ISNA(ER244),NA(),EQ162)</f>
        <v>0</v>
      </c>
      <c r="ER244">
        <f>IF(OR(ER162="",AND(ER162=ER161,ER162=ER163)),NA(), ER162)</f>
        <v>0</v>
      </c>
      <c r="ES244">
        <f>IF(ISNA(ET244),NA(),ES162)</f>
        <v>0</v>
      </c>
      <c r="ET244">
        <f>IF(OR(ET162="",AND(ET162=ET161,ET162=ET163)),NA(), ET162)</f>
        <v>0</v>
      </c>
      <c r="EU244">
        <f>IF(ISNA(EV244),NA(),EU162)</f>
        <v>0</v>
      </c>
      <c r="EV244">
        <f>IF(OR(EV162="",AND(EV162=EV161,EV162=EV163)),NA(), EV162)</f>
        <v>0</v>
      </c>
      <c r="EW244">
        <f>IF(ISNA(EX244),NA(),EW162)</f>
        <v>0</v>
      </c>
      <c r="EX244">
        <f>IF(OR(EX162="",AND(EX162=EX161,EX162=EX163)),NA(), EX162)</f>
        <v>0</v>
      </c>
      <c r="EY244">
        <f>IF(ISNA(EZ244),NA(),EY162)</f>
        <v>0</v>
      </c>
      <c r="EZ244">
        <f>IF(OR(EZ162="",AND(EZ162=EZ161,EZ162=EZ163)),NA(), EZ162)</f>
        <v>0</v>
      </c>
      <c r="FA244">
        <f>IF(ISNA(FB244),NA(),FA162)</f>
        <v>0</v>
      </c>
      <c r="FB244">
        <f>IF(OR(FB162="",AND(FB162=FB161,FB162=FB163)),NA(), FB162)</f>
        <v>0</v>
      </c>
      <c r="FC244">
        <f>IF(ISNA(FD244),NA(),FC162)</f>
        <v>0</v>
      </c>
      <c r="FD244">
        <f>IF(OR(FD162="",AND(FD162=FD161,FD162=FD163)),NA(), FD162)</f>
        <v>0</v>
      </c>
      <c r="FE244">
        <f>IF(ISNA(FF244),NA(),FE162)</f>
        <v>0</v>
      </c>
      <c r="FF244">
        <f>IF(OR(FF162="",AND(FF162=FF161,FF162=FF163)),NA(), FF162)</f>
        <v>0</v>
      </c>
      <c r="FG244">
        <f>IF(ISNA(FH244),NA(),FG162)</f>
        <v>0</v>
      </c>
      <c r="FH244">
        <f>IF(OR(FH162="",AND(FH162=FH161,FH162=FH163)),NA(), FH162)</f>
        <v>0</v>
      </c>
      <c r="FI244">
        <f>IF(ISNA(FJ244),NA(),FI162)</f>
        <v>0</v>
      </c>
      <c r="FJ244">
        <f>IF(OR(FJ162="",AND(FJ162=FJ161,FJ162=FJ163)),NA(), FJ162)</f>
        <v>0</v>
      </c>
      <c r="FK244">
        <f>IF(ISNA(FL244),NA(),FK162)</f>
        <v>0</v>
      </c>
      <c r="FL244">
        <f>IF(OR(FL162="",AND(FL162=FL161,FL162=FL163)),NA(), FL162)</f>
        <v>0</v>
      </c>
      <c r="FM244">
        <f>IF(ISNA(FN244),NA(),FM162)</f>
        <v>0</v>
      </c>
      <c r="FN244">
        <f>IF(OR(FN162="",AND(FN162=FN161,FN162=FN163)),NA(), FN162)</f>
        <v>0</v>
      </c>
      <c r="FO244">
        <f>IF(ISNA(FP244),NA(),FO162)</f>
        <v>0</v>
      </c>
      <c r="FP244">
        <f>IF(OR(FP162="",AND(FP162=FP161,FP162=FP163)),NA(), FP162)</f>
        <v>0</v>
      </c>
      <c r="FQ244">
        <f>IF(ISNA(FR244),NA(),FQ162)</f>
        <v>0</v>
      </c>
      <c r="FR244">
        <f>IF(OR(FR162="",AND(FR162=FR161,FR162=FR163)),NA(), FR162)</f>
        <v>0</v>
      </c>
      <c r="FS244">
        <f>IF(ISNA(FT244),NA(),FS162)</f>
        <v>0</v>
      </c>
      <c r="FT244">
        <f>IF(OR(FT162="",AND(FT162=FT161,FT162=FT163)),NA(), FT162)</f>
        <v>0</v>
      </c>
      <c r="FU244">
        <f>IF(ISNA(FV244),NA(),FU162)</f>
        <v>0</v>
      </c>
      <c r="FV244">
        <f>IF(OR(FV162="",AND(FV162=FV161,FV162=FV163)),NA(), FV162)</f>
        <v>0</v>
      </c>
      <c r="FW244">
        <f>IF(ISNA(FX244),NA(),FW162)</f>
        <v>0</v>
      </c>
      <c r="FX244">
        <f>IF(OR(FX162="",AND(FX162=FX161,FX162=FX163)),NA(), FX162)</f>
        <v>0</v>
      </c>
      <c r="FY244">
        <f>IF(ISNA(FZ244),NA(),FY162)</f>
        <v>0</v>
      </c>
      <c r="FZ244">
        <f>IF(OR(FZ162="",AND(FZ162=FZ161,FZ162=FZ163)),NA(), FZ162)</f>
        <v>0</v>
      </c>
      <c r="GA244">
        <f>IF(ISNA(GB244),NA(),GA162)</f>
        <v>0</v>
      </c>
      <c r="GB244">
        <f>IF(OR(GB162="",AND(GB162=GB161,GB162=GB163)),NA(), GB162)</f>
        <v>0</v>
      </c>
      <c r="GC244">
        <f>IF(ISNA(GD244),NA(),GC162)</f>
        <v>0</v>
      </c>
      <c r="GD244">
        <f>IF(OR(GD162="",AND(GD162=GD161,GD162=GD163)),NA(), GD162)</f>
        <v>0</v>
      </c>
      <c r="GE244">
        <f>IF(ISNA(GF244),NA(),GE162)</f>
        <v>0</v>
      </c>
      <c r="GF244">
        <f>IF(OR(GF162="",AND(GF162=GF161,GF162=GF163)),NA(), GF162)</f>
        <v>0</v>
      </c>
      <c r="GG244">
        <f>IF(ISNA(GH244),NA(),GG162)</f>
        <v>0</v>
      </c>
      <c r="GH244">
        <f>IF(OR(GH162="",AND(GH162=GH161,GH162=GH163)),NA(), GH162)</f>
        <v>0</v>
      </c>
      <c r="GI244">
        <f>IF(ISNA(GJ244),NA(),GI162)</f>
        <v>0</v>
      </c>
      <c r="GJ244">
        <f>IF(OR(GJ162="",AND(GJ162=GJ161,GJ162=GJ163)),NA(), GJ162)</f>
        <v>0</v>
      </c>
      <c r="GK244">
        <f>IF(ISNA(GL244),NA(),GK162)</f>
        <v>0</v>
      </c>
      <c r="GL244">
        <f>IF(OR(GL162="",AND(GL162=GL161,GL162=GL163)),NA(), GL162)</f>
        <v>0</v>
      </c>
      <c r="GM244">
        <f>IF(ISNA(GN244),NA(),GM162)</f>
        <v>0</v>
      </c>
      <c r="GN244">
        <f>IF(OR(GN162="",AND(GN162=GN161,GN162=GN163)),NA(), GN162)</f>
        <v>0</v>
      </c>
      <c r="GO244">
        <f>IF(ISNA(GP244),NA(),GO162)</f>
        <v>0</v>
      </c>
      <c r="GP244">
        <f>IF(OR(GP162="",AND(GP162=GP161,GP162=GP163)),NA(), GP162)</f>
        <v>0</v>
      </c>
      <c r="GQ244">
        <f>IF(ISNA(GR244),NA(),GQ162)</f>
        <v>0</v>
      </c>
      <c r="GR244">
        <f>IF(OR(GR162="",AND(GR162=GR161,GR162=GR163)),NA(), GR162)</f>
        <v>0</v>
      </c>
      <c r="GS244">
        <f>IF(ISNA(GT244),NA(),GS162)</f>
        <v>0</v>
      </c>
      <c r="GT244">
        <f>IF(OR(GT162="",AND(GT162=GT161,GT162=GT163)),NA(), GT162)</f>
        <v>0</v>
      </c>
      <c r="GU244">
        <f>IF(ISNA(GV244),NA(),GU162)</f>
        <v>0</v>
      </c>
      <c r="GV244">
        <f>IF(OR(GV162="",AND(GV162=GV161,GV162=GV163)),NA(), GV162)</f>
        <v>0</v>
      </c>
      <c r="GW244">
        <f>IF(ISNA(GX244),NA(),GW162)</f>
        <v>0</v>
      </c>
      <c r="GX244">
        <f>IF(OR(GX162="",AND(GX162=GX161,GX162=GX163)),NA(), GX162)</f>
        <v>0</v>
      </c>
      <c r="GY244">
        <f>IF(ISNA(GZ244),NA(),GY162)</f>
        <v>0</v>
      </c>
      <c r="GZ244">
        <f>IF(OR(GZ162="",AND(GZ162=GZ161,GZ162=GZ163)),NA(), GZ162)</f>
        <v>0</v>
      </c>
      <c r="HA244">
        <f>IF(ISNA(HB244),NA(),HA162)</f>
        <v>0</v>
      </c>
      <c r="HB244">
        <f>IF(OR(HB162="",AND(HB162=HB161,HB162=HB163)),NA(), HB162)</f>
        <v>0</v>
      </c>
      <c r="HC244">
        <f>IF(ISNA(HD244),NA(),HC162)</f>
        <v>0</v>
      </c>
      <c r="HD244">
        <f>IF(OR(HD162="",AND(HD162=HD161,HD162=HD163)),NA(), HD162)</f>
        <v>0</v>
      </c>
      <c r="HE244">
        <f>IF(ISNA(HF244),NA(),HE162)</f>
        <v>0</v>
      </c>
      <c r="HF244">
        <f>IF(OR(HF162="",AND(HF162=HF161,HF162=HF163)),NA(), HF162)</f>
        <v>0</v>
      </c>
      <c r="HG244">
        <f>IF(ISNA(HH244),NA(),HG162)</f>
        <v>0</v>
      </c>
      <c r="HH244">
        <f>IF(OR(HH162="",AND(HH162=HH161,HH162=HH163)),NA(), HH162)</f>
        <v>0</v>
      </c>
      <c r="HI244">
        <f>IF(ISNA(HJ244),NA(),HI162)</f>
        <v>0</v>
      </c>
      <c r="HJ244">
        <f>IF(OR(HJ162="",AND(HJ162=HJ161,HJ162=HJ163)),NA(), HJ162)</f>
        <v>0</v>
      </c>
      <c r="HK244">
        <f>IF(ISNA(HL244),NA(),HK162)</f>
        <v>0</v>
      </c>
      <c r="HL244">
        <f>IF(OR(HL162="",AND(HL162=HL161,HL162=HL163)),NA(), HL162)</f>
        <v>0</v>
      </c>
      <c r="HM244">
        <f>IF(ISNA(HN244),NA(),HM162)</f>
        <v>0</v>
      </c>
      <c r="HN244">
        <f>IF(OR(HN162="",AND(HN162=HN161,HN162=HN163)),NA(), HN162)</f>
        <v>0</v>
      </c>
      <c r="HO244">
        <f>IF(ISNA(HP244),NA(),HO162)</f>
        <v>0</v>
      </c>
      <c r="HP244">
        <f>IF(OR(HP162="",AND(HP162=HP161,HP162=HP163)),NA(), HP162)</f>
        <v>0</v>
      </c>
      <c r="HQ244">
        <f>IF(ISNA(HR244),NA(),HQ162)</f>
        <v>0</v>
      </c>
      <c r="HR244">
        <f>IF(OR(HR162="",AND(HR162=HR161,HR162=HR163)),NA(), HR162)</f>
        <v>0</v>
      </c>
      <c r="HS244">
        <f>IF(ISNA(HT244),NA(),HS162)</f>
        <v>0</v>
      </c>
      <c r="HT244">
        <f>IF(OR(HT162="",AND(HT162=HT161,HT162=HT163)),NA(), HT162)</f>
        <v>0</v>
      </c>
      <c r="HU244">
        <f>IF(ISNA(HV244),NA(),HU162)</f>
        <v>0</v>
      </c>
      <c r="HV244">
        <f>IF(OR(HV162="",AND(HV162=HV161,HV162=HV163)),NA(), HV162)</f>
        <v>0</v>
      </c>
      <c r="HW244">
        <f>IF(ISNA(HX244),NA(),HW162)</f>
        <v>0</v>
      </c>
      <c r="HX244">
        <f>IF(OR(HX162="",AND(HX162=HX161,HX162=HX163)),NA(), HX162)</f>
        <v>0</v>
      </c>
      <c r="HY244">
        <f>IF(ISNA(HZ244),NA(),HY162)</f>
        <v>0</v>
      </c>
      <c r="HZ244">
        <f>IF(OR(HZ162="",AND(HZ162=HZ161,HZ162=HZ163)),NA(), HZ162)</f>
        <v>0</v>
      </c>
      <c r="IA244">
        <f>IF(ISNA(IB244),NA(),IA162)</f>
        <v>0</v>
      </c>
      <c r="IB244">
        <f>IF(OR(IB162="",AND(IB162=IB161,IB162=IB163)),NA(), IB162)</f>
        <v>0</v>
      </c>
      <c r="IC244">
        <f>IF(ISNA(ID244),NA(),IC162)</f>
        <v>0</v>
      </c>
      <c r="ID244">
        <f>IF(OR(ID162="",AND(ID162=ID161,ID162=ID163)),NA(), ID162)</f>
        <v>0</v>
      </c>
    </row>
    <row r="245" spans="5:238">
      <c r="E245">
        <f>IF(ISNA(F245),NA(),E163)</f>
        <v>0</v>
      </c>
      <c r="F245">
        <f>IF(OR(F163="",AND(F163=F162,F163=F164)),NA(), F163)</f>
        <v>0</v>
      </c>
      <c r="G245">
        <f>IF(ISNA(H245),NA(),G163)</f>
        <v>0</v>
      </c>
      <c r="H245">
        <f>IF(OR(H163="",AND(H163=H162,H163=H164)),NA(), H163)</f>
        <v>0</v>
      </c>
      <c r="I245">
        <f>IF(ISNA(J245),NA(),I163)</f>
        <v>0</v>
      </c>
      <c r="J245">
        <f>IF(OR(J163="",AND(J163=J162,J163=J164)),NA(), J163)</f>
        <v>0</v>
      </c>
      <c r="K245">
        <f>IF(ISNA(L245),NA(),K163)</f>
        <v>0</v>
      </c>
      <c r="L245">
        <f>IF(OR(L163="",AND(L163=L162,L163=L164)),NA(), L163)</f>
        <v>0</v>
      </c>
      <c r="M245">
        <f>IF(ISNA(N245),NA(),M163)</f>
        <v>0</v>
      </c>
      <c r="N245">
        <f>IF(OR(N163="",AND(N163=N162,N163=N164)),NA(), N163)</f>
        <v>0</v>
      </c>
      <c r="O245">
        <f>IF(ISNA(P245),NA(),O163)</f>
        <v>0</v>
      </c>
      <c r="P245">
        <f>IF(OR(P163="",AND(P163=P162,P163=P164)),NA(), P163)</f>
        <v>0</v>
      </c>
      <c r="Q245">
        <f>IF(ISNA(R245),NA(),Q163)</f>
        <v>0</v>
      </c>
      <c r="R245">
        <f>IF(OR(R163="",AND(R163=R162,R163=R164)),NA(), R163)</f>
        <v>0</v>
      </c>
      <c r="S245">
        <f>IF(ISNA(T245),NA(),S163)</f>
        <v>0</v>
      </c>
      <c r="T245">
        <f>IF(OR(T163="",AND(T163=T162,T163=T164)),NA(), T163)</f>
        <v>0</v>
      </c>
      <c r="U245">
        <f>IF(ISNA(V245),NA(),U163)</f>
        <v>0</v>
      </c>
      <c r="V245">
        <f>IF(OR(V163="",AND(V163=V162,V163=V164)),NA(), V163)</f>
        <v>0</v>
      </c>
      <c r="W245">
        <f>IF(ISNA(X245),NA(),W163)</f>
        <v>0</v>
      </c>
      <c r="X245">
        <f>IF(OR(X163="",AND(X163=X162,X163=X164)),NA(), X163)</f>
        <v>0</v>
      </c>
      <c r="Y245">
        <f>IF(ISNA(Z245),NA(),Y163)</f>
        <v>0</v>
      </c>
      <c r="Z245">
        <f>IF(OR(Z163="",AND(Z163=Z162,Z163=Z164)),NA(), Z163)</f>
        <v>0</v>
      </c>
      <c r="AA245">
        <f>IF(ISNA(AB245),NA(),AA163)</f>
        <v>0</v>
      </c>
      <c r="AB245">
        <f>IF(OR(AB163="",AND(AB163=AB162,AB163=AB164)),NA(), AB163)</f>
        <v>0</v>
      </c>
      <c r="AC245">
        <f>IF(ISNA(AD245),NA(),AC163)</f>
        <v>0</v>
      </c>
      <c r="AD245">
        <f>IF(OR(AD163="",AND(AD163=AD162,AD163=AD164)),NA(), AD163)</f>
        <v>0</v>
      </c>
      <c r="AE245">
        <f>IF(ISNA(AF245),NA(),AE163)</f>
        <v>0</v>
      </c>
      <c r="AF245">
        <f>IF(OR(AF163="",AND(AF163=AF162,AF163=AF164)),NA(), AF163)</f>
        <v>0</v>
      </c>
      <c r="AG245">
        <f>IF(ISNA(AH245),NA(),AG163)</f>
        <v>0</v>
      </c>
      <c r="AH245">
        <f>IF(OR(AH163="",AND(AH163=AH162,AH163=AH164)),NA(), AH163)</f>
        <v>0</v>
      </c>
      <c r="AI245">
        <f>IF(ISNA(AJ245),NA(),AI163)</f>
        <v>0</v>
      </c>
      <c r="AJ245">
        <f>IF(OR(AJ163="",AND(AJ163=AJ162,AJ163=AJ164)),NA(), AJ163)</f>
        <v>0</v>
      </c>
      <c r="AK245">
        <f>IF(ISNA(AL245),NA(),AK163)</f>
        <v>0</v>
      </c>
      <c r="AL245">
        <f>IF(OR(AL163="",AND(AL163=AL162,AL163=AL164)),NA(), AL163)</f>
        <v>0</v>
      </c>
      <c r="AM245">
        <f>IF(ISNA(AN245),NA(),AM163)</f>
        <v>0</v>
      </c>
      <c r="AN245">
        <f>IF(OR(AN163="",AND(AN163=AN162,AN163=AN164)),NA(), AN163)</f>
        <v>0</v>
      </c>
      <c r="AO245">
        <f>IF(ISNA(AP245),NA(),AO163)</f>
        <v>0</v>
      </c>
      <c r="AP245">
        <f>IF(OR(AP163="",AND(AP163=AP162,AP163=AP164)),NA(), AP163)</f>
        <v>0</v>
      </c>
      <c r="AQ245">
        <f>IF(ISNA(AR245),NA(),AQ163)</f>
        <v>0</v>
      </c>
      <c r="AR245">
        <f>IF(OR(AR163="",AND(AR163=AR162,AR163=AR164)),NA(), AR163)</f>
        <v>0</v>
      </c>
      <c r="AS245">
        <f>IF(ISNA(AT245),NA(),AS163)</f>
        <v>0</v>
      </c>
      <c r="AT245">
        <f>IF(OR(AT163="",AND(AT163=AT162,AT163=AT164)),NA(), AT163)</f>
        <v>0</v>
      </c>
      <c r="AU245">
        <f>IF(ISNA(AV245),NA(),AU163)</f>
        <v>0</v>
      </c>
      <c r="AV245">
        <f>IF(OR(AV163="",AND(AV163=AV162,AV163=AV164)),NA(), AV163)</f>
        <v>0</v>
      </c>
      <c r="AW245">
        <f>IF(ISNA(AX245),NA(),AW163)</f>
        <v>0</v>
      </c>
      <c r="AX245">
        <f>IF(OR(AX163="",AND(AX163=AX162,AX163=AX164)),NA(), AX163)</f>
        <v>0</v>
      </c>
      <c r="AY245">
        <f>IF(ISNA(AZ245),NA(),AY163)</f>
        <v>0</v>
      </c>
      <c r="AZ245">
        <f>IF(OR(AZ163="",AND(AZ163=AZ162,AZ163=AZ164)),NA(), AZ163)</f>
        <v>0</v>
      </c>
      <c r="BA245">
        <f>IF(ISNA(BB245),NA(),BA163)</f>
        <v>0</v>
      </c>
      <c r="BB245">
        <f>IF(OR(BB163="",AND(BB163=BB162,BB163=BB164)),NA(), BB163)</f>
        <v>0</v>
      </c>
      <c r="BC245">
        <f>IF(ISNA(BD245),NA(),BC163)</f>
        <v>0</v>
      </c>
      <c r="BD245">
        <f>IF(OR(BD163="",AND(BD163=BD162,BD163=BD164)),NA(), BD163)</f>
        <v>0</v>
      </c>
      <c r="BE245">
        <f>IF(ISNA(BF245),NA(),BE163)</f>
        <v>0</v>
      </c>
      <c r="BF245">
        <f>IF(OR(BF163="",AND(BF163=BF162,BF163=BF164)),NA(), BF163)</f>
        <v>0</v>
      </c>
      <c r="BG245">
        <f>IF(ISNA(BH245),NA(),BG163)</f>
        <v>0</v>
      </c>
      <c r="BH245">
        <f>IF(OR(BH163="",AND(BH163=BH162,BH163=BH164)),NA(), BH163)</f>
        <v>0</v>
      </c>
      <c r="BI245">
        <f>IF(ISNA(BJ245),NA(),BI163)</f>
        <v>0</v>
      </c>
      <c r="BJ245">
        <f>IF(OR(BJ163="",AND(BJ163=BJ162,BJ163=BJ164)),NA(), BJ163)</f>
        <v>0</v>
      </c>
      <c r="BK245">
        <f>IF(ISNA(BL245),NA(),BK163)</f>
        <v>0</v>
      </c>
      <c r="BL245">
        <f>IF(OR(BL163="",AND(BL163=BL162,BL163=BL164)),NA(), BL163)</f>
        <v>0</v>
      </c>
      <c r="BM245">
        <f>IF(ISNA(BN245),NA(),BM163)</f>
        <v>0</v>
      </c>
      <c r="BN245">
        <f>IF(OR(BN163="",AND(BN163=BN162,BN163=BN164)),NA(), BN163)</f>
        <v>0</v>
      </c>
      <c r="BO245">
        <f>IF(ISNA(BP245),NA(),BO163)</f>
        <v>0</v>
      </c>
      <c r="BP245">
        <f>IF(OR(BP163="",AND(BP163=BP162,BP163=BP164)),NA(), BP163)</f>
        <v>0</v>
      </c>
      <c r="BQ245">
        <f>IF(ISNA(BR245),NA(),BQ163)</f>
        <v>0</v>
      </c>
      <c r="BR245">
        <f>IF(OR(BR163="",AND(BR163=BR162,BR163=BR164)),NA(), BR163)</f>
        <v>0</v>
      </c>
      <c r="BS245">
        <f>IF(ISNA(BT245),NA(),BS163)</f>
        <v>0</v>
      </c>
      <c r="BT245">
        <f>IF(OR(BT163="",AND(BT163=BT162,BT163=BT164)),NA(), BT163)</f>
        <v>0</v>
      </c>
      <c r="BU245">
        <f>IF(ISNA(BV245),NA(),BU163)</f>
        <v>0</v>
      </c>
      <c r="BV245">
        <f>IF(OR(BV163="",AND(BV163=BV162,BV163=BV164)),NA(), BV163)</f>
        <v>0</v>
      </c>
      <c r="BW245">
        <f>IF(ISNA(BX245),NA(),BW163)</f>
        <v>0</v>
      </c>
      <c r="BX245">
        <f>IF(OR(BX163="",AND(BX163=BX162,BX163=BX164)),NA(), BX163)</f>
        <v>0</v>
      </c>
      <c r="BY245">
        <f>IF(ISNA(BZ245),NA(),BY163)</f>
        <v>0</v>
      </c>
      <c r="BZ245">
        <f>IF(OR(BZ163="",AND(BZ163=BZ162,BZ163=BZ164)),NA(), BZ163)</f>
        <v>0</v>
      </c>
      <c r="CA245">
        <f>IF(ISNA(CB245),NA(),CA163)</f>
        <v>0</v>
      </c>
      <c r="CB245">
        <f>IF(OR(CB163="",AND(CB163=CB162,CB163=CB164)),NA(), CB163)</f>
        <v>0</v>
      </c>
      <c r="CC245">
        <f>IF(ISNA(CD245),NA(),CC163)</f>
        <v>0</v>
      </c>
      <c r="CD245">
        <f>IF(OR(CD163="",AND(CD163=CD162,CD163=CD164)),NA(), CD163)</f>
        <v>0</v>
      </c>
      <c r="CE245">
        <f>IF(ISNA(CF245),NA(),CE163)</f>
        <v>0</v>
      </c>
      <c r="CF245">
        <f>IF(OR(CF163="",AND(CF163=CF162,CF163=CF164)),NA(), CF163)</f>
        <v>0</v>
      </c>
      <c r="CG245">
        <f>IF(ISNA(CH245),NA(),CG163)</f>
        <v>0</v>
      </c>
      <c r="CH245">
        <f>IF(OR(CH163="",AND(CH163=CH162,CH163=CH164)),NA(), CH163)</f>
        <v>0</v>
      </c>
      <c r="CI245">
        <f>IF(ISNA(CJ245),NA(),CI163)</f>
        <v>0</v>
      </c>
      <c r="CJ245">
        <f>IF(OR(CJ163="",AND(CJ163=CJ162,CJ163=CJ164)),NA(), CJ163)</f>
        <v>0</v>
      </c>
      <c r="CK245">
        <f>IF(ISNA(CL245),NA(),CK163)</f>
        <v>0</v>
      </c>
      <c r="CL245">
        <f>IF(OR(CL163="",AND(CL163=CL162,CL163=CL164)),NA(), CL163)</f>
        <v>0</v>
      </c>
      <c r="CM245">
        <f>IF(ISNA(CN245),NA(),CM163)</f>
        <v>0</v>
      </c>
      <c r="CN245">
        <f>IF(OR(CN163="",AND(CN163=CN162,CN163=CN164)),NA(), CN163)</f>
        <v>0</v>
      </c>
      <c r="CO245">
        <f>IF(ISNA(CP245),NA(),CO163)</f>
        <v>0</v>
      </c>
      <c r="CP245">
        <f>IF(OR(CP163="",AND(CP163=CP162,CP163=CP164)),NA(), CP163)</f>
        <v>0</v>
      </c>
      <c r="CQ245">
        <f>IF(ISNA(CR245),NA(),CQ163)</f>
        <v>0</v>
      </c>
      <c r="CR245">
        <f>IF(OR(CR163="",AND(CR163=CR162,CR163=CR164)),NA(), CR163)</f>
        <v>0</v>
      </c>
      <c r="CS245">
        <f>IF(ISNA(CT245),NA(),CS163)</f>
        <v>0</v>
      </c>
      <c r="CT245">
        <f>IF(OR(CT163="",AND(CT163=CT162,CT163=CT164)),NA(), CT163)</f>
        <v>0</v>
      </c>
      <c r="CU245">
        <f>IF(ISNA(CV245),NA(),CU163)</f>
        <v>0</v>
      </c>
      <c r="CV245">
        <f>IF(OR(CV163="",AND(CV163=CV162,CV163=CV164)),NA(), CV163)</f>
        <v>0</v>
      </c>
      <c r="CW245">
        <f>IF(ISNA(CX245),NA(),CW163)</f>
        <v>0</v>
      </c>
      <c r="CX245">
        <f>IF(OR(CX163="",AND(CX163=CX162,CX163=CX164)),NA(), CX163)</f>
        <v>0</v>
      </c>
      <c r="CY245">
        <f>IF(ISNA(CZ245),NA(),CY163)</f>
        <v>0</v>
      </c>
      <c r="CZ245">
        <f>IF(OR(CZ163="",AND(CZ163=CZ162,CZ163=CZ164)),NA(), CZ163)</f>
        <v>0</v>
      </c>
      <c r="DA245">
        <f>IF(ISNA(DB245),NA(),DA163)</f>
        <v>0</v>
      </c>
      <c r="DB245">
        <f>IF(OR(DB163="",AND(DB163=DB162,DB163=DB164)),NA(), DB163)</f>
        <v>0</v>
      </c>
      <c r="DC245">
        <f>IF(ISNA(DD245),NA(),DC163)</f>
        <v>0</v>
      </c>
      <c r="DD245">
        <f>IF(OR(DD163="",AND(DD163=DD162,DD163=DD164)),NA(), DD163)</f>
        <v>0</v>
      </c>
      <c r="DE245">
        <f>IF(ISNA(DF245),NA(),DE163)</f>
        <v>0</v>
      </c>
      <c r="DF245">
        <f>IF(OR(DF163="",AND(DF163=DF162,DF163=DF164)),NA(), DF163)</f>
        <v>0</v>
      </c>
      <c r="DG245">
        <f>IF(ISNA(DH245),NA(),DG163)</f>
        <v>0</v>
      </c>
      <c r="DH245">
        <f>IF(OR(DH163="",AND(DH163=DH162,DH163=DH164)),NA(), DH163)</f>
        <v>0</v>
      </c>
      <c r="DI245">
        <f>IF(ISNA(DJ245),NA(),DI163)</f>
        <v>0</v>
      </c>
      <c r="DJ245">
        <f>IF(OR(DJ163="",AND(DJ163=DJ162,DJ163=DJ164)),NA(), DJ163)</f>
        <v>0</v>
      </c>
      <c r="DK245">
        <f>IF(ISNA(DL245),NA(),DK163)</f>
        <v>0</v>
      </c>
      <c r="DL245">
        <f>IF(OR(DL163="",AND(DL163=DL162,DL163=DL164)),NA(), DL163)</f>
        <v>0</v>
      </c>
      <c r="DM245">
        <f>IF(ISNA(DN245),NA(),DM163)</f>
        <v>0</v>
      </c>
      <c r="DN245">
        <f>IF(OR(DN163="",AND(DN163=DN162,DN163=DN164)),NA(), DN163)</f>
        <v>0</v>
      </c>
      <c r="DO245">
        <f>IF(ISNA(DP245),NA(),DO163)</f>
        <v>0</v>
      </c>
      <c r="DP245">
        <f>IF(OR(DP163="",AND(DP163=DP162,DP163=DP164)),NA(), DP163)</f>
        <v>0</v>
      </c>
      <c r="DS245">
        <f>IF(ISNA(DT245),NA(),DS163)</f>
        <v>0</v>
      </c>
      <c r="DT245">
        <f>IF(OR(DT163="",AND(DT163=DT162,DT163=DT164)),NA(), DT163)</f>
        <v>0</v>
      </c>
      <c r="DU245">
        <f>IF(ISNA(DV245),NA(),DU163)</f>
        <v>0</v>
      </c>
      <c r="DV245">
        <f>IF(OR(DV163="",AND(DV163=DV162,DV163=DV164)),NA(), DV163)</f>
        <v>0</v>
      </c>
      <c r="DW245">
        <f>IF(ISNA(DX245),NA(),DW163)</f>
        <v>0</v>
      </c>
      <c r="DX245">
        <f>IF(OR(DX163="",AND(DX163=DX162,DX163=DX164)),NA(), DX163)</f>
        <v>0</v>
      </c>
      <c r="DY245">
        <f>IF(ISNA(DZ245),NA(),DY163)</f>
        <v>0</v>
      </c>
      <c r="DZ245">
        <f>IF(OR(DZ163="",AND(DZ163=DZ162,DZ163=DZ164)),NA(), DZ163)</f>
        <v>0</v>
      </c>
      <c r="EA245">
        <f>IF(ISNA(EB245),NA(),EA163)</f>
        <v>0</v>
      </c>
      <c r="EB245">
        <f>IF(OR(EB163="",AND(EB163=EB162,EB163=EB164)),NA(), EB163)</f>
        <v>0</v>
      </c>
      <c r="EC245">
        <f>IF(ISNA(ED245),NA(),EC163)</f>
        <v>0</v>
      </c>
      <c r="ED245">
        <f>IF(OR(ED163="",AND(ED163=ED162,ED163=ED164)),NA(), ED163)</f>
        <v>0</v>
      </c>
      <c r="EE245">
        <f>IF(ISNA(EF245),NA(),EE163)</f>
        <v>0</v>
      </c>
      <c r="EF245">
        <f>IF(OR(EF163="",AND(EF163=EF162,EF163=EF164)),NA(), EF163)</f>
        <v>0</v>
      </c>
      <c r="EG245">
        <f>IF(ISNA(EH245),NA(),EG163)</f>
        <v>0</v>
      </c>
      <c r="EH245">
        <f>IF(OR(EH163="",AND(EH163=EH162,EH163=EH164)),NA(), EH163)</f>
        <v>0</v>
      </c>
      <c r="EI245">
        <f>IF(ISNA(EJ245),NA(),EI163)</f>
        <v>0</v>
      </c>
      <c r="EJ245">
        <f>IF(OR(EJ163="",AND(EJ163=EJ162,EJ163=EJ164)),NA(), EJ163)</f>
        <v>0</v>
      </c>
      <c r="EK245">
        <f>IF(ISNA(EL245),NA(),EK163)</f>
        <v>0</v>
      </c>
      <c r="EL245">
        <f>IF(OR(EL163="",AND(EL163=EL162,EL163=EL164)),NA(), EL163)</f>
        <v>0</v>
      </c>
      <c r="EM245">
        <f>IF(ISNA(EN245),NA(),EM163)</f>
        <v>0</v>
      </c>
      <c r="EN245">
        <f>IF(OR(EN163="",AND(EN163=EN162,EN163=EN164)),NA(), EN163)</f>
        <v>0</v>
      </c>
      <c r="EO245">
        <f>IF(ISNA(EP245),NA(),EO163)</f>
        <v>0</v>
      </c>
      <c r="EP245">
        <f>IF(OR(EP163="",AND(EP163=EP162,EP163=EP164)),NA(), EP163)</f>
        <v>0</v>
      </c>
      <c r="EQ245">
        <f>IF(ISNA(ER245),NA(),EQ163)</f>
        <v>0</v>
      </c>
      <c r="ER245">
        <f>IF(OR(ER163="",AND(ER163=ER162,ER163=ER164)),NA(), ER163)</f>
        <v>0</v>
      </c>
      <c r="ES245">
        <f>IF(ISNA(ET245),NA(),ES163)</f>
        <v>0</v>
      </c>
      <c r="ET245">
        <f>IF(OR(ET163="",AND(ET163=ET162,ET163=ET164)),NA(), ET163)</f>
        <v>0</v>
      </c>
      <c r="EU245">
        <f>IF(ISNA(EV245),NA(),EU163)</f>
        <v>0</v>
      </c>
      <c r="EV245">
        <f>IF(OR(EV163="",AND(EV163=EV162,EV163=EV164)),NA(), EV163)</f>
        <v>0</v>
      </c>
      <c r="EW245">
        <f>IF(ISNA(EX245),NA(),EW163)</f>
        <v>0</v>
      </c>
      <c r="EX245">
        <f>IF(OR(EX163="",AND(EX163=EX162,EX163=EX164)),NA(), EX163)</f>
        <v>0</v>
      </c>
      <c r="EY245">
        <f>IF(ISNA(EZ245),NA(),EY163)</f>
        <v>0</v>
      </c>
      <c r="EZ245">
        <f>IF(OR(EZ163="",AND(EZ163=EZ162,EZ163=EZ164)),NA(), EZ163)</f>
        <v>0</v>
      </c>
      <c r="FA245">
        <f>IF(ISNA(FB245),NA(),FA163)</f>
        <v>0</v>
      </c>
      <c r="FB245">
        <f>IF(OR(FB163="",AND(FB163=FB162,FB163=FB164)),NA(), FB163)</f>
        <v>0</v>
      </c>
      <c r="FC245">
        <f>IF(ISNA(FD245),NA(),FC163)</f>
        <v>0</v>
      </c>
      <c r="FD245">
        <f>IF(OR(FD163="",AND(FD163=FD162,FD163=FD164)),NA(), FD163)</f>
        <v>0</v>
      </c>
      <c r="FE245">
        <f>IF(ISNA(FF245),NA(),FE163)</f>
        <v>0</v>
      </c>
      <c r="FF245">
        <f>IF(OR(FF163="",AND(FF163=FF162,FF163=FF164)),NA(), FF163)</f>
        <v>0</v>
      </c>
      <c r="FG245">
        <f>IF(ISNA(FH245),NA(),FG163)</f>
        <v>0</v>
      </c>
      <c r="FH245">
        <f>IF(OR(FH163="",AND(FH163=FH162,FH163=FH164)),NA(), FH163)</f>
        <v>0</v>
      </c>
      <c r="FI245">
        <f>IF(ISNA(FJ245),NA(),FI163)</f>
        <v>0</v>
      </c>
      <c r="FJ245">
        <f>IF(OR(FJ163="",AND(FJ163=FJ162,FJ163=FJ164)),NA(), FJ163)</f>
        <v>0</v>
      </c>
      <c r="FK245">
        <f>IF(ISNA(FL245),NA(),FK163)</f>
        <v>0</v>
      </c>
      <c r="FL245">
        <f>IF(OR(FL163="",AND(FL163=FL162,FL163=FL164)),NA(), FL163)</f>
        <v>0</v>
      </c>
      <c r="FM245">
        <f>IF(ISNA(FN245),NA(),FM163)</f>
        <v>0</v>
      </c>
      <c r="FN245">
        <f>IF(OR(FN163="",AND(FN163=FN162,FN163=FN164)),NA(), FN163)</f>
        <v>0</v>
      </c>
      <c r="FO245">
        <f>IF(ISNA(FP245),NA(),FO163)</f>
        <v>0</v>
      </c>
      <c r="FP245">
        <f>IF(OR(FP163="",AND(FP163=FP162,FP163=FP164)),NA(), FP163)</f>
        <v>0</v>
      </c>
      <c r="FQ245">
        <f>IF(ISNA(FR245),NA(),FQ163)</f>
        <v>0</v>
      </c>
      <c r="FR245">
        <f>IF(OR(FR163="",AND(FR163=FR162,FR163=FR164)),NA(), FR163)</f>
        <v>0</v>
      </c>
      <c r="FS245">
        <f>IF(ISNA(FT245),NA(),FS163)</f>
        <v>0</v>
      </c>
      <c r="FT245">
        <f>IF(OR(FT163="",AND(FT163=FT162,FT163=FT164)),NA(), FT163)</f>
        <v>0</v>
      </c>
      <c r="FU245">
        <f>IF(ISNA(FV245),NA(),FU163)</f>
        <v>0</v>
      </c>
      <c r="FV245">
        <f>IF(OR(FV163="",AND(FV163=FV162,FV163=FV164)),NA(), FV163)</f>
        <v>0</v>
      </c>
      <c r="FW245">
        <f>IF(ISNA(FX245),NA(),FW163)</f>
        <v>0</v>
      </c>
      <c r="FX245">
        <f>IF(OR(FX163="",AND(FX163=FX162,FX163=FX164)),NA(), FX163)</f>
        <v>0</v>
      </c>
      <c r="FY245">
        <f>IF(ISNA(FZ245),NA(),FY163)</f>
        <v>0</v>
      </c>
      <c r="FZ245">
        <f>IF(OR(FZ163="",AND(FZ163=FZ162,FZ163=FZ164)),NA(), FZ163)</f>
        <v>0</v>
      </c>
      <c r="GA245">
        <f>IF(ISNA(GB245),NA(),GA163)</f>
        <v>0</v>
      </c>
      <c r="GB245">
        <f>IF(OR(GB163="",AND(GB163=GB162,GB163=GB164)),NA(), GB163)</f>
        <v>0</v>
      </c>
      <c r="GC245">
        <f>IF(ISNA(GD245),NA(),GC163)</f>
        <v>0</v>
      </c>
      <c r="GD245">
        <f>IF(OR(GD163="",AND(GD163=GD162,GD163=GD164)),NA(), GD163)</f>
        <v>0</v>
      </c>
      <c r="GE245">
        <f>IF(ISNA(GF245),NA(),GE163)</f>
        <v>0</v>
      </c>
      <c r="GF245">
        <f>IF(OR(GF163="",AND(GF163=GF162,GF163=GF164)),NA(), GF163)</f>
        <v>0</v>
      </c>
      <c r="GG245">
        <f>IF(ISNA(GH245),NA(),GG163)</f>
        <v>0</v>
      </c>
      <c r="GH245">
        <f>IF(OR(GH163="",AND(GH163=GH162,GH163=GH164)),NA(), GH163)</f>
        <v>0</v>
      </c>
      <c r="GI245">
        <f>IF(ISNA(GJ245),NA(),GI163)</f>
        <v>0</v>
      </c>
      <c r="GJ245">
        <f>IF(OR(GJ163="",AND(GJ163=GJ162,GJ163=GJ164)),NA(), GJ163)</f>
        <v>0</v>
      </c>
      <c r="GK245">
        <f>IF(ISNA(GL245),NA(),GK163)</f>
        <v>0</v>
      </c>
      <c r="GL245">
        <f>IF(OR(GL163="",AND(GL163=GL162,GL163=GL164)),NA(), GL163)</f>
        <v>0</v>
      </c>
      <c r="GM245">
        <f>IF(ISNA(GN245),NA(),GM163)</f>
        <v>0</v>
      </c>
      <c r="GN245">
        <f>IF(OR(GN163="",AND(GN163=GN162,GN163=GN164)),NA(), GN163)</f>
        <v>0</v>
      </c>
      <c r="GO245">
        <f>IF(ISNA(GP245),NA(),GO163)</f>
        <v>0</v>
      </c>
      <c r="GP245">
        <f>IF(OR(GP163="",AND(GP163=GP162,GP163=GP164)),NA(), GP163)</f>
        <v>0</v>
      </c>
      <c r="GQ245">
        <f>IF(ISNA(GR245),NA(),GQ163)</f>
        <v>0</v>
      </c>
      <c r="GR245">
        <f>IF(OR(GR163="",AND(GR163=GR162,GR163=GR164)),NA(), GR163)</f>
        <v>0</v>
      </c>
      <c r="GS245">
        <f>IF(ISNA(GT245),NA(),GS163)</f>
        <v>0</v>
      </c>
      <c r="GT245">
        <f>IF(OR(GT163="",AND(GT163=GT162,GT163=GT164)),NA(), GT163)</f>
        <v>0</v>
      </c>
      <c r="GU245">
        <f>IF(ISNA(GV245),NA(),GU163)</f>
        <v>0</v>
      </c>
      <c r="GV245">
        <f>IF(OR(GV163="",AND(GV163=GV162,GV163=GV164)),NA(), GV163)</f>
        <v>0</v>
      </c>
      <c r="GW245">
        <f>IF(ISNA(GX245),NA(),GW163)</f>
        <v>0</v>
      </c>
      <c r="GX245">
        <f>IF(OR(GX163="",AND(GX163=GX162,GX163=GX164)),NA(), GX163)</f>
        <v>0</v>
      </c>
      <c r="GY245">
        <f>IF(ISNA(GZ245),NA(),GY163)</f>
        <v>0</v>
      </c>
      <c r="GZ245">
        <f>IF(OR(GZ163="",AND(GZ163=GZ162,GZ163=GZ164)),NA(), GZ163)</f>
        <v>0</v>
      </c>
      <c r="HA245">
        <f>IF(ISNA(HB245),NA(),HA163)</f>
        <v>0</v>
      </c>
      <c r="HB245">
        <f>IF(OR(HB163="",AND(HB163=HB162,HB163=HB164)),NA(), HB163)</f>
        <v>0</v>
      </c>
      <c r="HC245">
        <f>IF(ISNA(HD245),NA(),HC163)</f>
        <v>0</v>
      </c>
      <c r="HD245">
        <f>IF(OR(HD163="",AND(HD163=HD162,HD163=HD164)),NA(), HD163)</f>
        <v>0</v>
      </c>
      <c r="HE245">
        <f>IF(ISNA(HF245),NA(),HE163)</f>
        <v>0</v>
      </c>
      <c r="HF245">
        <f>IF(OR(HF163="",AND(HF163=HF162,HF163=HF164)),NA(), HF163)</f>
        <v>0</v>
      </c>
      <c r="HG245">
        <f>IF(ISNA(HH245),NA(),HG163)</f>
        <v>0</v>
      </c>
      <c r="HH245">
        <f>IF(OR(HH163="",AND(HH163=HH162,HH163=HH164)),NA(), HH163)</f>
        <v>0</v>
      </c>
      <c r="HI245">
        <f>IF(ISNA(HJ245),NA(),HI163)</f>
        <v>0</v>
      </c>
      <c r="HJ245">
        <f>IF(OR(HJ163="",AND(HJ163=HJ162,HJ163=HJ164)),NA(), HJ163)</f>
        <v>0</v>
      </c>
      <c r="HK245">
        <f>IF(ISNA(HL245),NA(),HK163)</f>
        <v>0</v>
      </c>
      <c r="HL245">
        <f>IF(OR(HL163="",AND(HL163=HL162,HL163=HL164)),NA(), HL163)</f>
        <v>0</v>
      </c>
      <c r="HM245">
        <f>IF(ISNA(HN245),NA(),HM163)</f>
        <v>0</v>
      </c>
      <c r="HN245">
        <f>IF(OR(HN163="",AND(HN163=HN162,HN163=HN164)),NA(), HN163)</f>
        <v>0</v>
      </c>
      <c r="HO245">
        <f>IF(ISNA(HP245),NA(),HO163)</f>
        <v>0</v>
      </c>
      <c r="HP245">
        <f>IF(OR(HP163="",AND(HP163=HP162,HP163=HP164)),NA(), HP163)</f>
        <v>0</v>
      </c>
      <c r="HQ245">
        <f>IF(ISNA(HR245),NA(),HQ163)</f>
        <v>0</v>
      </c>
      <c r="HR245">
        <f>IF(OR(HR163="",AND(HR163=HR162,HR163=HR164)),NA(), HR163)</f>
        <v>0</v>
      </c>
      <c r="HS245">
        <f>IF(ISNA(HT245),NA(),HS163)</f>
        <v>0</v>
      </c>
      <c r="HT245">
        <f>IF(OR(HT163="",AND(HT163=HT162,HT163=HT164)),NA(), HT163)</f>
        <v>0</v>
      </c>
      <c r="HU245">
        <f>IF(ISNA(HV245),NA(),HU163)</f>
        <v>0</v>
      </c>
      <c r="HV245">
        <f>IF(OR(HV163="",AND(HV163=HV162,HV163=HV164)),NA(), HV163)</f>
        <v>0</v>
      </c>
      <c r="HW245">
        <f>IF(ISNA(HX245),NA(),HW163)</f>
        <v>0</v>
      </c>
      <c r="HX245">
        <f>IF(OR(HX163="",AND(HX163=HX162,HX163=HX164)),NA(), HX163)</f>
        <v>0</v>
      </c>
      <c r="HY245">
        <f>IF(ISNA(HZ245),NA(),HY163)</f>
        <v>0</v>
      </c>
      <c r="HZ245">
        <f>IF(OR(HZ163="",AND(HZ163=HZ162,HZ163=HZ164)),NA(), HZ163)</f>
        <v>0</v>
      </c>
      <c r="IA245">
        <f>IF(ISNA(IB245),NA(),IA163)</f>
        <v>0</v>
      </c>
      <c r="IB245">
        <f>IF(OR(IB163="",AND(IB163=IB162,IB163=IB164)),NA(), IB163)</f>
        <v>0</v>
      </c>
      <c r="IC245">
        <f>IF(ISNA(ID245),NA(),IC163)</f>
        <v>0</v>
      </c>
      <c r="ID245">
        <f>IF(OR(ID163="",AND(ID163=ID162,ID163=ID164)),NA(), ID163)</f>
        <v>0</v>
      </c>
    </row>
    <row r="246" spans="5:238">
      <c r="E246">
        <f>IF(ISNA(F246),NA(),E164)</f>
        <v>0</v>
      </c>
      <c r="F246">
        <f>IF(OR(F164="",AND(F164=F163,F164=F165)),NA(), F164)</f>
        <v>0</v>
      </c>
      <c r="G246">
        <f>IF(ISNA(H246),NA(),G164)</f>
        <v>0</v>
      </c>
      <c r="H246">
        <f>IF(OR(H164="",AND(H164=H163,H164=H165)),NA(), H164)</f>
        <v>0</v>
      </c>
      <c r="I246">
        <f>IF(ISNA(J246),NA(),I164)</f>
        <v>0</v>
      </c>
      <c r="J246">
        <f>IF(OR(J164="",AND(J164=J163,J164=J165)),NA(), J164)</f>
        <v>0</v>
      </c>
      <c r="K246">
        <f>IF(ISNA(L246),NA(),K164)</f>
        <v>0</v>
      </c>
      <c r="L246">
        <f>IF(OR(L164="",AND(L164=L163,L164=L165)),NA(), L164)</f>
        <v>0</v>
      </c>
      <c r="M246">
        <f>IF(ISNA(N246),NA(),M164)</f>
        <v>0</v>
      </c>
      <c r="N246">
        <f>IF(OR(N164="",AND(N164=N163,N164=N165)),NA(), N164)</f>
        <v>0</v>
      </c>
      <c r="O246">
        <f>IF(ISNA(P246),NA(),O164)</f>
        <v>0</v>
      </c>
      <c r="P246">
        <f>IF(OR(P164="",AND(P164=P163,P164=P165)),NA(), P164)</f>
        <v>0</v>
      </c>
      <c r="Q246">
        <f>IF(ISNA(R246),NA(),Q164)</f>
        <v>0</v>
      </c>
      <c r="R246">
        <f>IF(OR(R164="",AND(R164=R163,R164=R165)),NA(), R164)</f>
        <v>0</v>
      </c>
      <c r="S246">
        <f>IF(ISNA(T246),NA(),S164)</f>
        <v>0</v>
      </c>
      <c r="T246">
        <f>IF(OR(T164="",AND(T164=T163,T164=T165)),NA(), T164)</f>
        <v>0</v>
      </c>
      <c r="U246">
        <f>IF(ISNA(V246),NA(),U164)</f>
        <v>0</v>
      </c>
      <c r="V246">
        <f>IF(OR(V164="",AND(V164=V163,V164=V165)),NA(), V164)</f>
        <v>0</v>
      </c>
      <c r="W246">
        <f>IF(ISNA(X246),NA(),W164)</f>
        <v>0</v>
      </c>
      <c r="X246">
        <f>IF(OR(X164="",AND(X164=X163,X164=X165)),NA(), X164)</f>
        <v>0</v>
      </c>
      <c r="Y246">
        <f>IF(ISNA(Z246),NA(),Y164)</f>
        <v>0</v>
      </c>
      <c r="Z246">
        <f>IF(OR(Z164="",AND(Z164=Z163,Z164=Z165)),NA(), Z164)</f>
        <v>0</v>
      </c>
      <c r="AA246">
        <f>IF(ISNA(AB246),NA(),AA164)</f>
        <v>0</v>
      </c>
      <c r="AB246">
        <f>IF(OR(AB164="",AND(AB164=AB163,AB164=AB165)),NA(), AB164)</f>
        <v>0</v>
      </c>
      <c r="AC246">
        <f>IF(ISNA(AD246),NA(),AC164)</f>
        <v>0</v>
      </c>
      <c r="AD246">
        <f>IF(OR(AD164="",AND(AD164=AD163,AD164=AD165)),NA(), AD164)</f>
        <v>0</v>
      </c>
      <c r="AE246">
        <f>IF(ISNA(AF246),NA(),AE164)</f>
        <v>0</v>
      </c>
      <c r="AF246">
        <f>IF(OR(AF164="",AND(AF164=AF163,AF164=AF165)),NA(), AF164)</f>
        <v>0</v>
      </c>
      <c r="AG246">
        <f>IF(ISNA(AH246),NA(),AG164)</f>
        <v>0</v>
      </c>
      <c r="AH246">
        <f>IF(OR(AH164="",AND(AH164=AH163,AH164=AH165)),NA(), AH164)</f>
        <v>0</v>
      </c>
      <c r="AI246">
        <f>IF(ISNA(AJ246),NA(),AI164)</f>
        <v>0</v>
      </c>
      <c r="AJ246">
        <f>IF(OR(AJ164="",AND(AJ164=AJ163,AJ164=AJ165)),NA(), AJ164)</f>
        <v>0</v>
      </c>
      <c r="AK246">
        <f>IF(ISNA(AL246),NA(),AK164)</f>
        <v>0</v>
      </c>
      <c r="AL246">
        <f>IF(OR(AL164="",AND(AL164=AL163,AL164=AL165)),NA(), AL164)</f>
        <v>0</v>
      </c>
      <c r="AM246">
        <f>IF(ISNA(AN246),NA(),AM164)</f>
        <v>0</v>
      </c>
      <c r="AN246">
        <f>IF(OR(AN164="",AND(AN164=AN163,AN164=AN165)),NA(), AN164)</f>
        <v>0</v>
      </c>
      <c r="AO246">
        <f>IF(ISNA(AP246),NA(),AO164)</f>
        <v>0</v>
      </c>
      <c r="AP246">
        <f>IF(OR(AP164="",AND(AP164=AP163,AP164=AP165)),NA(), AP164)</f>
        <v>0</v>
      </c>
      <c r="AQ246">
        <f>IF(ISNA(AR246),NA(),AQ164)</f>
        <v>0</v>
      </c>
      <c r="AR246">
        <f>IF(OR(AR164="",AND(AR164=AR163,AR164=AR165)),NA(), AR164)</f>
        <v>0</v>
      </c>
      <c r="AS246">
        <f>IF(ISNA(AT246),NA(),AS164)</f>
        <v>0</v>
      </c>
      <c r="AT246">
        <f>IF(OR(AT164="",AND(AT164=AT163,AT164=AT165)),NA(), AT164)</f>
        <v>0</v>
      </c>
      <c r="AU246">
        <f>IF(ISNA(AV246),NA(),AU164)</f>
        <v>0</v>
      </c>
      <c r="AV246">
        <f>IF(OR(AV164="",AND(AV164=AV163,AV164=AV165)),NA(), AV164)</f>
        <v>0</v>
      </c>
      <c r="AW246">
        <f>IF(ISNA(AX246),NA(),AW164)</f>
        <v>0</v>
      </c>
      <c r="AX246">
        <f>IF(OR(AX164="",AND(AX164=AX163,AX164=AX165)),NA(), AX164)</f>
        <v>0</v>
      </c>
      <c r="AY246">
        <f>IF(ISNA(AZ246),NA(),AY164)</f>
        <v>0</v>
      </c>
      <c r="AZ246">
        <f>IF(OR(AZ164="",AND(AZ164=AZ163,AZ164=AZ165)),NA(), AZ164)</f>
        <v>0</v>
      </c>
      <c r="BA246">
        <f>IF(ISNA(BB246),NA(),BA164)</f>
        <v>0</v>
      </c>
      <c r="BB246">
        <f>IF(OR(BB164="",AND(BB164=BB163,BB164=BB165)),NA(), BB164)</f>
        <v>0</v>
      </c>
      <c r="BC246">
        <f>IF(ISNA(BD246),NA(),BC164)</f>
        <v>0</v>
      </c>
      <c r="BD246">
        <f>IF(OR(BD164="",AND(BD164=BD163,BD164=BD165)),NA(), BD164)</f>
        <v>0</v>
      </c>
      <c r="BE246">
        <f>IF(ISNA(BF246),NA(),BE164)</f>
        <v>0</v>
      </c>
      <c r="BF246">
        <f>IF(OR(BF164="",AND(BF164=BF163,BF164=BF165)),NA(), BF164)</f>
        <v>0</v>
      </c>
      <c r="BG246">
        <f>IF(ISNA(BH246),NA(),BG164)</f>
        <v>0</v>
      </c>
      <c r="BH246">
        <f>IF(OR(BH164="",AND(BH164=BH163,BH164=BH165)),NA(), BH164)</f>
        <v>0</v>
      </c>
      <c r="BI246">
        <f>IF(ISNA(BJ246),NA(),BI164)</f>
        <v>0</v>
      </c>
      <c r="BJ246">
        <f>IF(OR(BJ164="",AND(BJ164=BJ163,BJ164=BJ165)),NA(), BJ164)</f>
        <v>0</v>
      </c>
      <c r="BK246">
        <f>IF(ISNA(BL246),NA(),BK164)</f>
        <v>0</v>
      </c>
      <c r="BL246">
        <f>IF(OR(BL164="",AND(BL164=BL163,BL164=BL165)),NA(), BL164)</f>
        <v>0</v>
      </c>
      <c r="BM246">
        <f>IF(ISNA(BN246),NA(),BM164)</f>
        <v>0</v>
      </c>
      <c r="BN246">
        <f>IF(OR(BN164="",AND(BN164=BN163,BN164=BN165)),NA(), BN164)</f>
        <v>0</v>
      </c>
      <c r="BO246">
        <f>IF(ISNA(BP246),NA(),BO164)</f>
        <v>0</v>
      </c>
      <c r="BP246">
        <f>IF(OR(BP164="",AND(BP164=BP163,BP164=BP165)),NA(), BP164)</f>
        <v>0</v>
      </c>
      <c r="BQ246">
        <f>IF(ISNA(BR246),NA(),BQ164)</f>
        <v>0</v>
      </c>
      <c r="BR246">
        <f>IF(OR(BR164="",AND(BR164=BR163,BR164=BR165)),NA(), BR164)</f>
        <v>0</v>
      </c>
      <c r="BS246">
        <f>IF(ISNA(BT246),NA(),BS164)</f>
        <v>0</v>
      </c>
      <c r="BT246">
        <f>IF(OR(BT164="",AND(BT164=BT163,BT164=BT165)),NA(), BT164)</f>
        <v>0</v>
      </c>
      <c r="BU246">
        <f>IF(ISNA(BV246),NA(),BU164)</f>
        <v>0</v>
      </c>
      <c r="BV246">
        <f>IF(OR(BV164="",AND(BV164=BV163,BV164=BV165)),NA(), BV164)</f>
        <v>0</v>
      </c>
      <c r="BW246">
        <f>IF(ISNA(BX246),NA(),BW164)</f>
        <v>0</v>
      </c>
      <c r="BX246">
        <f>IF(OR(BX164="",AND(BX164=BX163,BX164=BX165)),NA(), BX164)</f>
        <v>0</v>
      </c>
      <c r="BY246">
        <f>IF(ISNA(BZ246),NA(),BY164)</f>
        <v>0</v>
      </c>
      <c r="BZ246">
        <f>IF(OR(BZ164="",AND(BZ164=BZ163,BZ164=BZ165)),NA(), BZ164)</f>
        <v>0</v>
      </c>
      <c r="CA246">
        <f>IF(ISNA(CB246),NA(),CA164)</f>
        <v>0</v>
      </c>
      <c r="CB246">
        <f>IF(OR(CB164="",AND(CB164=CB163,CB164=CB165)),NA(), CB164)</f>
        <v>0</v>
      </c>
      <c r="CC246">
        <f>IF(ISNA(CD246),NA(),CC164)</f>
        <v>0</v>
      </c>
      <c r="CD246">
        <f>IF(OR(CD164="",AND(CD164=CD163,CD164=CD165)),NA(), CD164)</f>
        <v>0</v>
      </c>
      <c r="CE246">
        <f>IF(ISNA(CF246),NA(),CE164)</f>
        <v>0</v>
      </c>
      <c r="CF246">
        <f>IF(OR(CF164="",AND(CF164=CF163,CF164=CF165)),NA(), CF164)</f>
        <v>0</v>
      </c>
      <c r="CG246">
        <f>IF(ISNA(CH246),NA(),CG164)</f>
        <v>0</v>
      </c>
      <c r="CH246">
        <f>IF(OR(CH164="",AND(CH164=CH163,CH164=CH165)),NA(), CH164)</f>
        <v>0</v>
      </c>
      <c r="CI246">
        <f>IF(ISNA(CJ246),NA(),CI164)</f>
        <v>0</v>
      </c>
      <c r="CJ246">
        <f>IF(OR(CJ164="",AND(CJ164=CJ163,CJ164=CJ165)),NA(), CJ164)</f>
        <v>0</v>
      </c>
      <c r="CK246">
        <f>IF(ISNA(CL246),NA(),CK164)</f>
        <v>0</v>
      </c>
      <c r="CL246">
        <f>IF(OR(CL164="",AND(CL164=CL163,CL164=CL165)),NA(), CL164)</f>
        <v>0</v>
      </c>
      <c r="CM246">
        <f>IF(ISNA(CN246),NA(),CM164)</f>
        <v>0</v>
      </c>
      <c r="CN246">
        <f>IF(OR(CN164="",AND(CN164=CN163,CN164=CN165)),NA(), CN164)</f>
        <v>0</v>
      </c>
      <c r="CO246">
        <f>IF(ISNA(CP246),NA(),CO164)</f>
        <v>0</v>
      </c>
      <c r="CP246">
        <f>IF(OR(CP164="",AND(CP164=CP163,CP164=CP165)),NA(), CP164)</f>
        <v>0</v>
      </c>
      <c r="CQ246">
        <f>IF(ISNA(CR246),NA(),CQ164)</f>
        <v>0</v>
      </c>
      <c r="CR246">
        <f>IF(OR(CR164="",AND(CR164=CR163,CR164=CR165)),NA(), CR164)</f>
        <v>0</v>
      </c>
      <c r="CS246">
        <f>IF(ISNA(CT246),NA(),CS164)</f>
        <v>0</v>
      </c>
      <c r="CT246">
        <f>IF(OR(CT164="",AND(CT164=CT163,CT164=CT165)),NA(), CT164)</f>
        <v>0</v>
      </c>
      <c r="CU246">
        <f>IF(ISNA(CV246),NA(),CU164)</f>
        <v>0</v>
      </c>
      <c r="CV246">
        <f>IF(OR(CV164="",AND(CV164=CV163,CV164=CV165)),NA(), CV164)</f>
        <v>0</v>
      </c>
      <c r="CW246">
        <f>IF(ISNA(CX246),NA(),CW164)</f>
        <v>0</v>
      </c>
      <c r="CX246">
        <f>IF(OR(CX164="",AND(CX164=CX163,CX164=CX165)),NA(), CX164)</f>
        <v>0</v>
      </c>
      <c r="CY246">
        <f>IF(ISNA(CZ246),NA(),CY164)</f>
        <v>0</v>
      </c>
      <c r="CZ246">
        <f>IF(OR(CZ164="",AND(CZ164=CZ163,CZ164=CZ165)),NA(), CZ164)</f>
        <v>0</v>
      </c>
      <c r="DA246">
        <f>IF(ISNA(DB246),NA(),DA164)</f>
        <v>0</v>
      </c>
      <c r="DB246">
        <f>IF(OR(DB164="",AND(DB164=DB163,DB164=DB165)),NA(), DB164)</f>
        <v>0</v>
      </c>
      <c r="DC246">
        <f>IF(ISNA(DD246),NA(),DC164)</f>
        <v>0</v>
      </c>
      <c r="DD246">
        <f>IF(OR(DD164="",AND(DD164=DD163,DD164=DD165)),NA(), DD164)</f>
        <v>0</v>
      </c>
      <c r="DE246">
        <f>IF(ISNA(DF246),NA(),DE164)</f>
        <v>0</v>
      </c>
      <c r="DF246">
        <f>IF(OR(DF164="",AND(DF164=DF163,DF164=DF165)),NA(), DF164)</f>
        <v>0</v>
      </c>
      <c r="DG246">
        <f>IF(ISNA(DH246),NA(),DG164)</f>
        <v>0</v>
      </c>
      <c r="DH246">
        <f>IF(OR(DH164="",AND(DH164=DH163,DH164=DH165)),NA(), DH164)</f>
        <v>0</v>
      </c>
      <c r="DI246">
        <f>IF(ISNA(DJ246),NA(),DI164)</f>
        <v>0</v>
      </c>
      <c r="DJ246">
        <f>IF(OR(DJ164="",AND(DJ164=DJ163,DJ164=DJ165)),NA(), DJ164)</f>
        <v>0</v>
      </c>
      <c r="DK246">
        <f>IF(ISNA(DL246),NA(),DK164)</f>
        <v>0</v>
      </c>
      <c r="DL246">
        <f>IF(OR(DL164="",AND(DL164=DL163,DL164=DL165)),NA(), DL164)</f>
        <v>0</v>
      </c>
      <c r="DM246">
        <f>IF(ISNA(DN246),NA(),DM164)</f>
        <v>0</v>
      </c>
      <c r="DN246">
        <f>IF(OR(DN164="",AND(DN164=DN163,DN164=DN165)),NA(), DN164)</f>
        <v>0</v>
      </c>
      <c r="DO246">
        <f>IF(ISNA(DP246),NA(),DO164)</f>
        <v>0</v>
      </c>
      <c r="DP246">
        <f>IF(OR(DP164="",AND(DP164=DP163,DP164=DP165)),NA(), DP164)</f>
        <v>0</v>
      </c>
      <c r="DS246">
        <f>IF(ISNA(DT246),NA(),DS164)</f>
        <v>0</v>
      </c>
      <c r="DT246">
        <f>IF(OR(DT164="",AND(DT164=DT163,DT164=DT165)),NA(), DT164)</f>
        <v>0</v>
      </c>
      <c r="DU246">
        <f>IF(ISNA(DV246),NA(),DU164)</f>
        <v>0</v>
      </c>
      <c r="DV246">
        <f>IF(OR(DV164="",AND(DV164=DV163,DV164=DV165)),NA(), DV164)</f>
        <v>0</v>
      </c>
      <c r="DW246">
        <f>IF(ISNA(DX246),NA(),DW164)</f>
        <v>0</v>
      </c>
      <c r="DX246">
        <f>IF(OR(DX164="",AND(DX164=DX163,DX164=DX165)),NA(), DX164)</f>
        <v>0</v>
      </c>
      <c r="DY246">
        <f>IF(ISNA(DZ246),NA(),DY164)</f>
        <v>0</v>
      </c>
      <c r="DZ246">
        <f>IF(OR(DZ164="",AND(DZ164=DZ163,DZ164=DZ165)),NA(), DZ164)</f>
        <v>0</v>
      </c>
      <c r="EA246">
        <f>IF(ISNA(EB246),NA(),EA164)</f>
        <v>0</v>
      </c>
      <c r="EB246">
        <f>IF(OR(EB164="",AND(EB164=EB163,EB164=EB165)),NA(), EB164)</f>
        <v>0</v>
      </c>
      <c r="EC246">
        <f>IF(ISNA(ED246),NA(),EC164)</f>
        <v>0</v>
      </c>
      <c r="ED246">
        <f>IF(OR(ED164="",AND(ED164=ED163,ED164=ED165)),NA(), ED164)</f>
        <v>0</v>
      </c>
      <c r="EE246">
        <f>IF(ISNA(EF246),NA(),EE164)</f>
        <v>0</v>
      </c>
      <c r="EF246">
        <f>IF(OR(EF164="",AND(EF164=EF163,EF164=EF165)),NA(), EF164)</f>
        <v>0</v>
      </c>
      <c r="EG246">
        <f>IF(ISNA(EH246),NA(),EG164)</f>
        <v>0</v>
      </c>
      <c r="EH246">
        <f>IF(OR(EH164="",AND(EH164=EH163,EH164=EH165)),NA(), EH164)</f>
        <v>0</v>
      </c>
      <c r="EI246">
        <f>IF(ISNA(EJ246),NA(),EI164)</f>
        <v>0</v>
      </c>
      <c r="EJ246">
        <f>IF(OR(EJ164="",AND(EJ164=EJ163,EJ164=EJ165)),NA(), EJ164)</f>
        <v>0</v>
      </c>
      <c r="EK246">
        <f>IF(ISNA(EL246),NA(),EK164)</f>
        <v>0</v>
      </c>
      <c r="EL246">
        <f>IF(OR(EL164="",AND(EL164=EL163,EL164=EL165)),NA(), EL164)</f>
        <v>0</v>
      </c>
      <c r="EM246">
        <f>IF(ISNA(EN246),NA(),EM164)</f>
        <v>0</v>
      </c>
      <c r="EN246">
        <f>IF(OR(EN164="",AND(EN164=EN163,EN164=EN165)),NA(), EN164)</f>
        <v>0</v>
      </c>
      <c r="EO246">
        <f>IF(ISNA(EP246),NA(),EO164)</f>
        <v>0</v>
      </c>
      <c r="EP246">
        <f>IF(OR(EP164="",AND(EP164=EP163,EP164=EP165)),NA(), EP164)</f>
        <v>0</v>
      </c>
      <c r="EQ246">
        <f>IF(ISNA(ER246),NA(),EQ164)</f>
        <v>0</v>
      </c>
      <c r="ER246">
        <f>IF(OR(ER164="",AND(ER164=ER163,ER164=ER165)),NA(), ER164)</f>
        <v>0</v>
      </c>
      <c r="ES246">
        <f>IF(ISNA(ET246),NA(),ES164)</f>
        <v>0</v>
      </c>
      <c r="ET246">
        <f>IF(OR(ET164="",AND(ET164=ET163,ET164=ET165)),NA(), ET164)</f>
        <v>0</v>
      </c>
      <c r="EU246">
        <f>IF(ISNA(EV246),NA(),EU164)</f>
        <v>0</v>
      </c>
      <c r="EV246">
        <f>IF(OR(EV164="",AND(EV164=EV163,EV164=EV165)),NA(), EV164)</f>
        <v>0</v>
      </c>
      <c r="EW246">
        <f>IF(ISNA(EX246),NA(),EW164)</f>
        <v>0</v>
      </c>
      <c r="EX246">
        <f>IF(OR(EX164="",AND(EX164=EX163,EX164=EX165)),NA(), EX164)</f>
        <v>0</v>
      </c>
      <c r="EY246">
        <f>IF(ISNA(EZ246),NA(),EY164)</f>
        <v>0</v>
      </c>
      <c r="EZ246">
        <f>IF(OR(EZ164="",AND(EZ164=EZ163,EZ164=EZ165)),NA(), EZ164)</f>
        <v>0</v>
      </c>
      <c r="FA246">
        <f>IF(ISNA(FB246),NA(),FA164)</f>
        <v>0</v>
      </c>
      <c r="FB246">
        <f>IF(OR(FB164="",AND(FB164=FB163,FB164=FB165)),NA(), FB164)</f>
        <v>0</v>
      </c>
      <c r="FC246">
        <f>IF(ISNA(FD246),NA(),FC164)</f>
        <v>0</v>
      </c>
      <c r="FD246">
        <f>IF(OR(FD164="",AND(FD164=FD163,FD164=FD165)),NA(), FD164)</f>
        <v>0</v>
      </c>
      <c r="FE246">
        <f>IF(ISNA(FF246),NA(),FE164)</f>
        <v>0</v>
      </c>
      <c r="FF246">
        <f>IF(OR(FF164="",AND(FF164=FF163,FF164=FF165)),NA(), FF164)</f>
        <v>0</v>
      </c>
      <c r="FG246">
        <f>IF(ISNA(FH246),NA(),FG164)</f>
        <v>0</v>
      </c>
      <c r="FH246">
        <f>IF(OR(FH164="",AND(FH164=FH163,FH164=FH165)),NA(), FH164)</f>
        <v>0</v>
      </c>
      <c r="FI246">
        <f>IF(ISNA(FJ246),NA(),FI164)</f>
        <v>0</v>
      </c>
      <c r="FJ246">
        <f>IF(OR(FJ164="",AND(FJ164=FJ163,FJ164=FJ165)),NA(), FJ164)</f>
        <v>0</v>
      </c>
      <c r="FK246">
        <f>IF(ISNA(FL246),NA(),FK164)</f>
        <v>0</v>
      </c>
      <c r="FL246">
        <f>IF(OR(FL164="",AND(FL164=FL163,FL164=FL165)),NA(), FL164)</f>
        <v>0</v>
      </c>
      <c r="FM246">
        <f>IF(ISNA(FN246),NA(),FM164)</f>
        <v>0</v>
      </c>
      <c r="FN246">
        <f>IF(OR(FN164="",AND(FN164=FN163,FN164=FN165)),NA(), FN164)</f>
        <v>0</v>
      </c>
      <c r="FO246">
        <f>IF(ISNA(FP246),NA(),FO164)</f>
        <v>0</v>
      </c>
      <c r="FP246">
        <f>IF(OR(FP164="",AND(FP164=FP163,FP164=FP165)),NA(), FP164)</f>
        <v>0</v>
      </c>
      <c r="FQ246">
        <f>IF(ISNA(FR246),NA(),FQ164)</f>
        <v>0</v>
      </c>
      <c r="FR246">
        <f>IF(OR(FR164="",AND(FR164=FR163,FR164=FR165)),NA(), FR164)</f>
        <v>0</v>
      </c>
      <c r="FS246">
        <f>IF(ISNA(FT246),NA(),FS164)</f>
        <v>0</v>
      </c>
      <c r="FT246">
        <f>IF(OR(FT164="",AND(FT164=FT163,FT164=FT165)),NA(), FT164)</f>
        <v>0</v>
      </c>
      <c r="FU246">
        <f>IF(ISNA(FV246),NA(),FU164)</f>
        <v>0</v>
      </c>
      <c r="FV246">
        <f>IF(OR(FV164="",AND(FV164=FV163,FV164=FV165)),NA(), FV164)</f>
        <v>0</v>
      </c>
      <c r="FW246">
        <f>IF(ISNA(FX246),NA(),FW164)</f>
        <v>0</v>
      </c>
      <c r="FX246">
        <f>IF(OR(FX164="",AND(FX164=FX163,FX164=FX165)),NA(), FX164)</f>
        <v>0</v>
      </c>
      <c r="FY246">
        <f>IF(ISNA(FZ246),NA(),FY164)</f>
        <v>0</v>
      </c>
      <c r="FZ246">
        <f>IF(OR(FZ164="",AND(FZ164=FZ163,FZ164=FZ165)),NA(), FZ164)</f>
        <v>0</v>
      </c>
      <c r="GA246">
        <f>IF(ISNA(GB246),NA(),GA164)</f>
        <v>0</v>
      </c>
      <c r="GB246">
        <f>IF(OR(GB164="",AND(GB164=GB163,GB164=GB165)),NA(), GB164)</f>
        <v>0</v>
      </c>
      <c r="GC246">
        <f>IF(ISNA(GD246),NA(),GC164)</f>
        <v>0</v>
      </c>
      <c r="GD246">
        <f>IF(OR(GD164="",AND(GD164=GD163,GD164=GD165)),NA(), GD164)</f>
        <v>0</v>
      </c>
      <c r="GE246">
        <f>IF(ISNA(GF246),NA(),GE164)</f>
        <v>0</v>
      </c>
      <c r="GF246">
        <f>IF(OR(GF164="",AND(GF164=GF163,GF164=GF165)),NA(), GF164)</f>
        <v>0</v>
      </c>
      <c r="GG246">
        <f>IF(ISNA(GH246),NA(),GG164)</f>
        <v>0</v>
      </c>
      <c r="GH246">
        <f>IF(OR(GH164="",AND(GH164=GH163,GH164=GH165)),NA(), GH164)</f>
        <v>0</v>
      </c>
      <c r="GI246">
        <f>IF(ISNA(GJ246),NA(),GI164)</f>
        <v>0</v>
      </c>
      <c r="GJ246">
        <f>IF(OR(GJ164="",AND(GJ164=GJ163,GJ164=GJ165)),NA(), GJ164)</f>
        <v>0</v>
      </c>
      <c r="GK246">
        <f>IF(ISNA(GL246),NA(),GK164)</f>
        <v>0</v>
      </c>
      <c r="GL246">
        <f>IF(OR(GL164="",AND(GL164=GL163,GL164=GL165)),NA(), GL164)</f>
        <v>0</v>
      </c>
      <c r="GM246">
        <f>IF(ISNA(GN246),NA(),GM164)</f>
        <v>0</v>
      </c>
      <c r="GN246">
        <f>IF(OR(GN164="",AND(GN164=GN163,GN164=GN165)),NA(), GN164)</f>
        <v>0</v>
      </c>
      <c r="GO246">
        <f>IF(ISNA(GP246),NA(),GO164)</f>
        <v>0</v>
      </c>
      <c r="GP246">
        <f>IF(OR(GP164="",AND(GP164=GP163,GP164=GP165)),NA(), GP164)</f>
        <v>0</v>
      </c>
      <c r="GQ246">
        <f>IF(ISNA(GR246),NA(),GQ164)</f>
        <v>0</v>
      </c>
      <c r="GR246">
        <f>IF(OR(GR164="",AND(GR164=GR163,GR164=GR165)),NA(), GR164)</f>
        <v>0</v>
      </c>
      <c r="GS246">
        <f>IF(ISNA(GT246),NA(),GS164)</f>
        <v>0</v>
      </c>
      <c r="GT246">
        <f>IF(OR(GT164="",AND(GT164=GT163,GT164=GT165)),NA(), GT164)</f>
        <v>0</v>
      </c>
      <c r="GU246">
        <f>IF(ISNA(GV246),NA(),GU164)</f>
        <v>0</v>
      </c>
      <c r="GV246">
        <f>IF(OR(GV164="",AND(GV164=GV163,GV164=GV165)),NA(), GV164)</f>
        <v>0</v>
      </c>
      <c r="GW246">
        <f>IF(ISNA(GX246),NA(),GW164)</f>
        <v>0</v>
      </c>
      <c r="GX246">
        <f>IF(OR(GX164="",AND(GX164=GX163,GX164=GX165)),NA(), GX164)</f>
        <v>0</v>
      </c>
      <c r="GY246">
        <f>IF(ISNA(GZ246),NA(),GY164)</f>
        <v>0</v>
      </c>
      <c r="GZ246">
        <f>IF(OR(GZ164="",AND(GZ164=GZ163,GZ164=GZ165)),NA(), GZ164)</f>
        <v>0</v>
      </c>
      <c r="HA246">
        <f>IF(ISNA(HB246),NA(),HA164)</f>
        <v>0</v>
      </c>
      <c r="HB246">
        <f>IF(OR(HB164="",AND(HB164=HB163,HB164=HB165)),NA(), HB164)</f>
        <v>0</v>
      </c>
      <c r="HC246">
        <f>IF(ISNA(HD246),NA(),HC164)</f>
        <v>0</v>
      </c>
      <c r="HD246">
        <f>IF(OR(HD164="",AND(HD164=HD163,HD164=HD165)),NA(), HD164)</f>
        <v>0</v>
      </c>
      <c r="HE246">
        <f>IF(ISNA(HF246),NA(),HE164)</f>
        <v>0</v>
      </c>
      <c r="HF246">
        <f>IF(OR(HF164="",AND(HF164=HF163,HF164=HF165)),NA(), HF164)</f>
        <v>0</v>
      </c>
      <c r="HG246">
        <f>IF(ISNA(HH246),NA(),HG164)</f>
        <v>0</v>
      </c>
      <c r="HH246">
        <f>IF(OR(HH164="",AND(HH164=HH163,HH164=HH165)),NA(), HH164)</f>
        <v>0</v>
      </c>
      <c r="HI246">
        <f>IF(ISNA(HJ246),NA(),HI164)</f>
        <v>0</v>
      </c>
      <c r="HJ246">
        <f>IF(OR(HJ164="",AND(HJ164=HJ163,HJ164=HJ165)),NA(), HJ164)</f>
        <v>0</v>
      </c>
      <c r="HK246">
        <f>IF(ISNA(HL246),NA(),HK164)</f>
        <v>0</v>
      </c>
      <c r="HL246">
        <f>IF(OR(HL164="",AND(HL164=HL163,HL164=HL165)),NA(), HL164)</f>
        <v>0</v>
      </c>
      <c r="HM246">
        <f>IF(ISNA(HN246),NA(),HM164)</f>
        <v>0</v>
      </c>
      <c r="HN246">
        <f>IF(OR(HN164="",AND(HN164=HN163,HN164=HN165)),NA(), HN164)</f>
        <v>0</v>
      </c>
      <c r="HO246">
        <f>IF(ISNA(HP246),NA(),HO164)</f>
        <v>0</v>
      </c>
      <c r="HP246">
        <f>IF(OR(HP164="",AND(HP164=HP163,HP164=HP165)),NA(), HP164)</f>
        <v>0</v>
      </c>
      <c r="HQ246">
        <f>IF(ISNA(HR246),NA(),HQ164)</f>
        <v>0</v>
      </c>
      <c r="HR246">
        <f>IF(OR(HR164="",AND(HR164=HR163,HR164=HR165)),NA(), HR164)</f>
        <v>0</v>
      </c>
      <c r="HS246">
        <f>IF(ISNA(HT246),NA(),HS164)</f>
        <v>0</v>
      </c>
      <c r="HT246">
        <f>IF(OR(HT164="",AND(HT164=HT163,HT164=HT165)),NA(), HT164)</f>
        <v>0</v>
      </c>
      <c r="HU246">
        <f>IF(ISNA(HV246),NA(),HU164)</f>
        <v>0</v>
      </c>
      <c r="HV246">
        <f>IF(OR(HV164="",AND(HV164=HV163,HV164=HV165)),NA(), HV164)</f>
        <v>0</v>
      </c>
      <c r="HW246">
        <f>IF(ISNA(HX246),NA(),HW164)</f>
        <v>0</v>
      </c>
      <c r="HX246">
        <f>IF(OR(HX164="",AND(HX164=HX163,HX164=HX165)),NA(), HX164)</f>
        <v>0</v>
      </c>
      <c r="HY246">
        <f>IF(ISNA(HZ246),NA(),HY164)</f>
        <v>0</v>
      </c>
      <c r="HZ246">
        <f>IF(OR(HZ164="",AND(HZ164=HZ163,HZ164=HZ165)),NA(), HZ164)</f>
        <v>0</v>
      </c>
      <c r="IA246">
        <f>IF(ISNA(IB246),NA(),IA164)</f>
        <v>0</v>
      </c>
      <c r="IB246">
        <f>IF(OR(IB164="",AND(IB164=IB163,IB164=IB165)),NA(), IB164)</f>
        <v>0</v>
      </c>
      <c r="IC246">
        <f>IF(ISNA(ID246),NA(),IC164)</f>
        <v>0</v>
      </c>
      <c r="ID246">
        <f>IF(OR(ID164="",AND(ID164=ID163,ID164=ID165)),NA(), ID164)</f>
        <v>0</v>
      </c>
    </row>
    <row r="247" spans="5:238">
      <c r="E247">
        <f>IF(ISNA(F247),NA(),E165)</f>
        <v>0</v>
      </c>
      <c r="F247">
        <f>IF(OR(F165="",AND(F165=F164,F165=F166)),NA(), F165)</f>
        <v>0</v>
      </c>
      <c r="G247">
        <f>IF(ISNA(H247),NA(),G165)</f>
        <v>0</v>
      </c>
      <c r="H247">
        <f>IF(OR(H165="",AND(H165=H164,H165=H166)),NA(), H165)</f>
        <v>0</v>
      </c>
      <c r="I247">
        <f>IF(ISNA(J247),NA(),I165)</f>
        <v>0</v>
      </c>
      <c r="J247">
        <f>IF(OR(J165="",AND(J165=J164,J165=J166)),NA(), J165)</f>
        <v>0</v>
      </c>
      <c r="K247">
        <f>IF(ISNA(L247),NA(),K165)</f>
        <v>0</v>
      </c>
      <c r="L247">
        <f>IF(OR(L165="",AND(L165=L164,L165=L166)),NA(), L165)</f>
        <v>0</v>
      </c>
      <c r="M247">
        <f>IF(ISNA(N247),NA(),M165)</f>
        <v>0</v>
      </c>
      <c r="N247">
        <f>IF(OR(N165="",AND(N165=N164,N165=N166)),NA(), N165)</f>
        <v>0</v>
      </c>
      <c r="O247">
        <f>IF(ISNA(P247),NA(),O165)</f>
        <v>0</v>
      </c>
      <c r="P247">
        <f>IF(OR(P165="",AND(P165=P164,P165=P166)),NA(), P165)</f>
        <v>0</v>
      </c>
      <c r="Q247">
        <f>IF(ISNA(R247),NA(),Q165)</f>
        <v>0</v>
      </c>
      <c r="R247">
        <f>IF(OR(R165="",AND(R165=R164,R165=R166)),NA(), R165)</f>
        <v>0</v>
      </c>
      <c r="S247">
        <f>IF(ISNA(T247),NA(),S165)</f>
        <v>0</v>
      </c>
      <c r="T247">
        <f>IF(OR(T165="",AND(T165=T164,T165=T166)),NA(), T165)</f>
        <v>0</v>
      </c>
      <c r="U247">
        <f>IF(ISNA(V247),NA(),U165)</f>
        <v>0</v>
      </c>
      <c r="V247">
        <f>IF(OR(V165="",AND(V165=V164,V165=V166)),NA(), V165)</f>
        <v>0</v>
      </c>
      <c r="W247">
        <f>IF(ISNA(X247),NA(),W165)</f>
        <v>0</v>
      </c>
      <c r="X247">
        <f>IF(OR(X165="",AND(X165=X164,X165=X166)),NA(), X165)</f>
        <v>0</v>
      </c>
      <c r="Y247">
        <f>IF(ISNA(Z247),NA(),Y165)</f>
        <v>0</v>
      </c>
      <c r="Z247">
        <f>IF(OR(Z165="",AND(Z165=Z164,Z165=Z166)),NA(), Z165)</f>
        <v>0</v>
      </c>
      <c r="AA247">
        <f>IF(ISNA(AB247),NA(),AA165)</f>
        <v>0</v>
      </c>
      <c r="AB247">
        <f>IF(OR(AB165="",AND(AB165=AB164,AB165=AB166)),NA(), AB165)</f>
        <v>0</v>
      </c>
      <c r="AC247">
        <f>IF(ISNA(AD247),NA(),AC165)</f>
        <v>0</v>
      </c>
      <c r="AD247">
        <f>IF(OR(AD165="",AND(AD165=AD164,AD165=AD166)),NA(), AD165)</f>
        <v>0</v>
      </c>
      <c r="AE247">
        <f>IF(ISNA(AF247),NA(),AE165)</f>
        <v>0</v>
      </c>
      <c r="AF247">
        <f>IF(OR(AF165="",AND(AF165=AF164,AF165=AF166)),NA(), AF165)</f>
        <v>0</v>
      </c>
      <c r="AG247">
        <f>IF(ISNA(AH247),NA(),AG165)</f>
        <v>0</v>
      </c>
      <c r="AH247">
        <f>IF(OR(AH165="",AND(AH165=AH164,AH165=AH166)),NA(), AH165)</f>
        <v>0</v>
      </c>
      <c r="AI247">
        <f>IF(ISNA(AJ247),NA(),AI165)</f>
        <v>0</v>
      </c>
      <c r="AJ247">
        <f>IF(OR(AJ165="",AND(AJ165=AJ164,AJ165=AJ166)),NA(), AJ165)</f>
        <v>0</v>
      </c>
      <c r="AK247">
        <f>IF(ISNA(AL247),NA(),AK165)</f>
        <v>0</v>
      </c>
      <c r="AL247">
        <f>IF(OR(AL165="",AND(AL165=AL164,AL165=AL166)),NA(), AL165)</f>
        <v>0</v>
      </c>
      <c r="AM247">
        <f>IF(ISNA(AN247),NA(),AM165)</f>
        <v>0</v>
      </c>
      <c r="AN247">
        <f>IF(OR(AN165="",AND(AN165=AN164,AN165=AN166)),NA(), AN165)</f>
        <v>0</v>
      </c>
      <c r="AO247">
        <f>IF(ISNA(AP247),NA(),AO165)</f>
        <v>0</v>
      </c>
      <c r="AP247">
        <f>IF(OR(AP165="",AND(AP165=AP164,AP165=AP166)),NA(), AP165)</f>
        <v>0</v>
      </c>
      <c r="AQ247">
        <f>IF(ISNA(AR247),NA(),AQ165)</f>
        <v>0</v>
      </c>
      <c r="AR247">
        <f>IF(OR(AR165="",AND(AR165=AR164,AR165=AR166)),NA(), AR165)</f>
        <v>0</v>
      </c>
      <c r="AS247">
        <f>IF(ISNA(AT247),NA(),AS165)</f>
        <v>0</v>
      </c>
      <c r="AT247">
        <f>IF(OR(AT165="",AND(AT165=AT164,AT165=AT166)),NA(), AT165)</f>
        <v>0</v>
      </c>
      <c r="AU247">
        <f>IF(ISNA(AV247),NA(),AU165)</f>
        <v>0</v>
      </c>
      <c r="AV247">
        <f>IF(OR(AV165="",AND(AV165=AV164,AV165=AV166)),NA(), AV165)</f>
        <v>0</v>
      </c>
      <c r="AW247">
        <f>IF(ISNA(AX247),NA(),AW165)</f>
        <v>0</v>
      </c>
      <c r="AX247">
        <f>IF(OR(AX165="",AND(AX165=AX164,AX165=AX166)),NA(), AX165)</f>
        <v>0</v>
      </c>
      <c r="AY247">
        <f>IF(ISNA(AZ247),NA(),AY165)</f>
        <v>0</v>
      </c>
      <c r="AZ247">
        <f>IF(OR(AZ165="",AND(AZ165=AZ164,AZ165=AZ166)),NA(), AZ165)</f>
        <v>0</v>
      </c>
      <c r="BA247">
        <f>IF(ISNA(BB247),NA(),BA165)</f>
        <v>0</v>
      </c>
      <c r="BB247">
        <f>IF(OR(BB165="",AND(BB165=BB164,BB165=BB166)),NA(), BB165)</f>
        <v>0</v>
      </c>
      <c r="BC247">
        <f>IF(ISNA(BD247),NA(),BC165)</f>
        <v>0</v>
      </c>
      <c r="BD247">
        <f>IF(OR(BD165="",AND(BD165=BD164,BD165=BD166)),NA(), BD165)</f>
        <v>0</v>
      </c>
      <c r="BE247">
        <f>IF(ISNA(BF247),NA(),BE165)</f>
        <v>0</v>
      </c>
      <c r="BF247">
        <f>IF(OR(BF165="",AND(BF165=BF164,BF165=BF166)),NA(), BF165)</f>
        <v>0</v>
      </c>
      <c r="BG247">
        <f>IF(ISNA(BH247),NA(),BG165)</f>
        <v>0</v>
      </c>
      <c r="BH247">
        <f>IF(OR(BH165="",AND(BH165=BH164,BH165=BH166)),NA(), BH165)</f>
        <v>0</v>
      </c>
      <c r="BI247">
        <f>IF(ISNA(BJ247),NA(),BI165)</f>
        <v>0</v>
      </c>
      <c r="BJ247">
        <f>IF(OR(BJ165="",AND(BJ165=BJ164,BJ165=BJ166)),NA(), BJ165)</f>
        <v>0</v>
      </c>
      <c r="BK247">
        <f>IF(ISNA(BL247),NA(),BK165)</f>
        <v>0</v>
      </c>
      <c r="BL247">
        <f>IF(OR(BL165="",AND(BL165=BL164,BL165=BL166)),NA(), BL165)</f>
        <v>0</v>
      </c>
      <c r="BM247">
        <f>IF(ISNA(BN247),NA(),BM165)</f>
        <v>0</v>
      </c>
      <c r="BN247">
        <f>IF(OR(BN165="",AND(BN165=BN164,BN165=BN166)),NA(), BN165)</f>
        <v>0</v>
      </c>
      <c r="BO247">
        <f>IF(ISNA(BP247),NA(),BO165)</f>
        <v>0</v>
      </c>
      <c r="BP247">
        <f>IF(OR(BP165="",AND(BP165=BP164,BP165=BP166)),NA(), BP165)</f>
        <v>0</v>
      </c>
      <c r="BQ247">
        <f>IF(ISNA(BR247),NA(),BQ165)</f>
        <v>0</v>
      </c>
      <c r="BR247">
        <f>IF(OR(BR165="",AND(BR165=BR164,BR165=BR166)),NA(), BR165)</f>
        <v>0</v>
      </c>
      <c r="BS247">
        <f>IF(ISNA(BT247),NA(),BS165)</f>
        <v>0</v>
      </c>
      <c r="BT247">
        <f>IF(OR(BT165="",AND(BT165=BT164,BT165=BT166)),NA(), BT165)</f>
        <v>0</v>
      </c>
      <c r="BU247">
        <f>IF(ISNA(BV247),NA(),BU165)</f>
        <v>0</v>
      </c>
      <c r="BV247">
        <f>IF(OR(BV165="",AND(BV165=BV164,BV165=BV166)),NA(), BV165)</f>
        <v>0</v>
      </c>
      <c r="BW247">
        <f>IF(ISNA(BX247),NA(),BW165)</f>
        <v>0</v>
      </c>
      <c r="BX247">
        <f>IF(OR(BX165="",AND(BX165=BX164,BX165=BX166)),NA(), BX165)</f>
        <v>0</v>
      </c>
      <c r="BY247">
        <f>IF(ISNA(BZ247),NA(),BY165)</f>
        <v>0</v>
      </c>
      <c r="BZ247">
        <f>IF(OR(BZ165="",AND(BZ165=BZ164,BZ165=BZ166)),NA(), BZ165)</f>
        <v>0</v>
      </c>
      <c r="CA247">
        <f>IF(ISNA(CB247),NA(),CA165)</f>
        <v>0</v>
      </c>
      <c r="CB247">
        <f>IF(OR(CB165="",AND(CB165=CB164,CB165=CB166)),NA(), CB165)</f>
        <v>0</v>
      </c>
      <c r="CC247">
        <f>IF(ISNA(CD247),NA(),CC165)</f>
        <v>0</v>
      </c>
      <c r="CD247">
        <f>IF(OR(CD165="",AND(CD165=CD164,CD165=CD166)),NA(), CD165)</f>
        <v>0</v>
      </c>
      <c r="CE247">
        <f>IF(ISNA(CF247),NA(),CE165)</f>
        <v>0</v>
      </c>
      <c r="CF247">
        <f>IF(OR(CF165="",AND(CF165=CF164,CF165=CF166)),NA(), CF165)</f>
        <v>0</v>
      </c>
      <c r="CG247">
        <f>IF(ISNA(CH247),NA(),CG165)</f>
        <v>0</v>
      </c>
      <c r="CH247">
        <f>IF(OR(CH165="",AND(CH165=CH164,CH165=CH166)),NA(), CH165)</f>
        <v>0</v>
      </c>
      <c r="CI247">
        <f>IF(ISNA(CJ247),NA(),CI165)</f>
        <v>0</v>
      </c>
      <c r="CJ247">
        <f>IF(OR(CJ165="",AND(CJ165=CJ164,CJ165=CJ166)),NA(), CJ165)</f>
        <v>0</v>
      </c>
      <c r="CK247">
        <f>IF(ISNA(CL247),NA(),CK165)</f>
        <v>0</v>
      </c>
      <c r="CL247">
        <f>IF(OR(CL165="",AND(CL165=CL164,CL165=CL166)),NA(), CL165)</f>
        <v>0</v>
      </c>
      <c r="CM247">
        <f>IF(ISNA(CN247),NA(),CM165)</f>
        <v>0</v>
      </c>
      <c r="CN247">
        <f>IF(OR(CN165="",AND(CN165=CN164,CN165=CN166)),NA(), CN165)</f>
        <v>0</v>
      </c>
      <c r="CO247">
        <f>IF(ISNA(CP247),NA(),CO165)</f>
        <v>0</v>
      </c>
      <c r="CP247">
        <f>IF(OR(CP165="",AND(CP165=CP164,CP165=CP166)),NA(), CP165)</f>
        <v>0</v>
      </c>
      <c r="CQ247">
        <f>IF(ISNA(CR247),NA(),CQ165)</f>
        <v>0</v>
      </c>
      <c r="CR247">
        <f>IF(OR(CR165="",AND(CR165=CR164,CR165=CR166)),NA(), CR165)</f>
        <v>0</v>
      </c>
      <c r="CS247">
        <f>IF(ISNA(CT247),NA(),CS165)</f>
        <v>0</v>
      </c>
      <c r="CT247">
        <f>IF(OR(CT165="",AND(CT165=CT164,CT165=CT166)),NA(), CT165)</f>
        <v>0</v>
      </c>
      <c r="CU247">
        <f>IF(ISNA(CV247),NA(),CU165)</f>
        <v>0</v>
      </c>
      <c r="CV247">
        <f>IF(OR(CV165="",AND(CV165=CV164,CV165=CV166)),NA(), CV165)</f>
        <v>0</v>
      </c>
      <c r="CW247">
        <f>IF(ISNA(CX247),NA(),CW165)</f>
        <v>0</v>
      </c>
      <c r="CX247">
        <f>IF(OR(CX165="",AND(CX165=CX164,CX165=CX166)),NA(), CX165)</f>
        <v>0</v>
      </c>
      <c r="CY247">
        <f>IF(ISNA(CZ247),NA(),CY165)</f>
        <v>0</v>
      </c>
      <c r="CZ247">
        <f>IF(OR(CZ165="",AND(CZ165=CZ164,CZ165=CZ166)),NA(), CZ165)</f>
        <v>0</v>
      </c>
      <c r="DA247">
        <f>IF(ISNA(DB247),NA(),DA165)</f>
        <v>0</v>
      </c>
      <c r="DB247">
        <f>IF(OR(DB165="",AND(DB165=DB164,DB165=DB166)),NA(), DB165)</f>
        <v>0</v>
      </c>
      <c r="DC247">
        <f>IF(ISNA(DD247),NA(),DC165)</f>
        <v>0</v>
      </c>
      <c r="DD247">
        <f>IF(OR(DD165="",AND(DD165=DD164,DD165=DD166)),NA(), DD165)</f>
        <v>0</v>
      </c>
      <c r="DE247">
        <f>IF(ISNA(DF247),NA(),DE165)</f>
        <v>0</v>
      </c>
      <c r="DF247">
        <f>IF(OR(DF165="",AND(DF165=DF164,DF165=DF166)),NA(), DF165)</f>
        <v>0</v>
      </c>
      <c r="DG247">
        <f>IF(ISNA(DH247),NA(),DG165)</f>
        <v>0</v>
      </c>
      <c r="DH247">
        <f>IF(OR(DH165="",AND(DH165=DH164,DH165=DH166)),NA(), DH165)</f>
        <v>0</v>
      </c>
      <c r="DI247">
        <f>IF(ISNA(DJ247),NA(),DI165)</f>
        <v>0</v>
      </c>
      <c r="DJ247">
        <f>IF(OR(DJ165="",AND(DJ165=DJ164,DJ165=DJ166)),NA(), DJ165)</f>
        <v>0</v>
      </c>
      <c r="DK247">
        <f>IF(ISNA(DL247),NA(),DK165)</f>
        <v>0</v>
      </c>
      <c r="DL247">
        <f>IF(OR(DL165="",AND(DL165=DL164,DL165=DL166)),NA(), DL165)</f>
        <v>0</v>
      </c>
      <c r="DM247">
        <f>IF(ISNA(DN247),NA(),DM165)</f>
        <v>0</v>
      </c>
      <c r="DN247">
        <f>IF(OR(DN165="",AND(DN165=DN164,DN165=DN166)),NA(), DN165)</f>
        <v>0</v>
      </c>
      <c r="DO247">
        <f>IF(ISNA(DP247),NA(),DO165)</f>
        <v>0</v>
      </c>
      <c r="DP247">
        <f>IF(OR(DP165="",AND(DP165=DP164,DP165=DP166)),NA(), DP165)</f>
        <v>0</v>
      </c>
      <c r="DS247">
        <f>IF(ISNA(DT247),NA(),DS165)</f>
        <v>0</v>
      </c>
      <c r="DT247">
        <f>IF(OR(DT165="",AND(DT165=DT164,DT165=DT166)),NA(), DT165)</f>
        <v>0</v>
      </c>
      <c r="DU247">
        <f>IF(ISNA(DV247),NA(),DU165)</f>
        <v>0</v>
      </c>
      <c r="DV247">
        <f>IF(OR(DV165="",AND(DV165=DV164,DV165=DV166)),NA(), DV165)</f>
        <v>0</v>
      </c>
      <c r="DW247">
        <f>IF(ISNA(DX247),NA(),DW165)</f>
        <v>0</v>
      </c>
      <c r="DX247">
        <f>IF(OR(DX165="",AND(DX165=DX164,DX165=DX166)),NA(), DX165)</f>
        <v>0</v>
      </c>
      <c r="DY247">
        <f>IF(ISNA(DZ247),NA(),DY165)</f>
        <v>0</v>
      </c>
      <c r="DZ247">
        <f>IF(OR(DZ165="",AND(DZ165=DZ164,DZ165=DZ166)),NA(), DZ165)</f>
        <v>0</v>
      </c>
      <c r="EA247">
        <f>IF(ISNA(EB247),NA(),EA165)</f>
        <v>0</v>
      </c>
      <c r="EB247">
        <f>IF(OR(EB165="",AND(EB165=EB164,EB165=EB166)),NA(), EB165)</f>
        <v>0</v>
      </c>
      <c r="EC247">
        <f>IF(ISNA(ED247),NA(),EC165)</f>
        <v>0</v>
      </c>
      <c r="ED247">
        <f>IF(OR(ED165="",AND(ED165=ED164,ED165=ED166)),NA(), ED165)</f>
        <v>0</v>
      </c>
      <c r="EE247">
        <f>IF(ISNA(EF247),NA(),EE165)</f>
        <v>0</v>
      </c>
      <c r="EF247">
        <f>IF(OR(EF165="",AND(EF165=EF164,EF165=EF166)),NA(), EF165)</f>
        <v>0</v>
      </c>
      <c r="EG247">
        <f>IF(ISNA(EH247),NA(),EG165)</f>
        <v>0</v>
      </c>
      <c r="EH247">
        <f>IF(OR(EH165="",AND(EH165=EH164,EH165=EH166)),NA(), EH165)</f>
        <v>0</v>
      </c>
      <c r="EI247">
        <f>IF(ISNA(EJ247),NA(),EI165)</f>
        <v>0</v>
      </c>
      <c r="EJ247">
        <f>IF(OR(EJ165="",AND(EJ165=EJ164,EJ165=EJ166)),NA(), EJ165)</f>
        <v>0</v>
      </c>
      <c r="EK247">
        <f>IF(ISNA(EL247),NA(),EK165)</f>
        <v>0</v>
      </c>
      <c r="EL247">
        <f>IF(OR(EL165="",AND(EL165=EL164,EL165=EL166)),NA(), EL165)</f>
        <v>0</v>
      </c>
      <c r="EM247">
        <f>IF(ISNA(EN247),NA(),EM165)</f>
        <v>0</v>
      </c>
      <c r="EN247">
        <f>IF(OR(EN165="",AND(EN165=EN164,EN165=EN166)),NA(), EN165)</f>
        <v>0</v>
      </c>
      <c r="EO247">
        <f>IF(ISNA(EP247),NA(),EO165)</f>
        <v>0</v>
      </c>
      <c r="EP247">
        <f>IF(OR(EP165="",AND(EP165=EP164,EP165=EP166)),NA(), EP165)</f>
        <v>0</v>
      </c>
      <c r="EQ247">
        <f>IF(ISNA(ER247),NA(),EQ165)</f>
        <v>0</v>
      </c>
      <c r="ER247">
        <f>IF(OR(ER165="",AND(ER165=ER164,ER165=ER166)),NA(), ER165)</f>
        <v>0</v>
      </c>
      <c r="ES247">
        <f>IF(ISNA(ET247),NA(),ES165)</f>
        <v>0</v>
      </c>
      <c r="ET247">
        <f>IF(OR(ET165="",AND(ET165=ET164,ET165=ET166)),NA(), ET165)</f>
        <v>0</v>
      </c>
      <c r="EU247">
        <f>IF(ISNA(EV247),NA(),EU165)</f>
        <v>0</v>
      </c>
      <c r="EV247">
        <f>IF(OR(EV165="",AND(EV165=EV164,EV165=EV166)),NA(), EV165)</f>
        <v>0</v>
      </c>
      <c r="EW247">
        <f>IF(ISNA(EX247),NA(),EW165)</f>
        <v>0</v>
      </c>
      <c r="EX247">
        <f>IF(OR(EX165="",AND(EX165=EX164,EX165=EX166)),NA(), EX165)</f>
        <v>0</v>
      </c>
      <c r="EY247">
        <f>IF(ISNA(EZ247),NA(),EY165)</f>
        <v>0</v>
      </c>
      <c r="EZ247">
        <f>IF(OR(EZ165="",AND(EZ165=EZ164,EZ165=EZ166)),NA(), EZ165)</f>
        <v>0</v>
      </c>
      <c r="FA247">
        <f>IF(ISNA(FB247),NA(),FA165)</f>
        <v>0</v>
      </c>
      <c r="FB247">
        <f>IF(OR(FB165="",AND(FB165=FB164,FB165=FB166)),NA(), FB165)</f>
        <v>0</v>
      </c>
      <c r="FC247">
        <f>IF(ISNA(FD247),NA(),FC165)</f>
        <v>0</v>
      </c>
      <c r="FD247">
        <f>IF(OR(FD165="",AND(FD165=FD164,FD165=FD166)),NA(), FD165)</f>
        <v>0</v>
      </c>
      <c r="FE247">
        <f>IF(ISNA(FF247),NA(),FE165)</f>
        <v>0</v>
      </c>
      <c r="FF247">
        <f>IF(OR(FF165="",AND(FF165=FF164,FF165=FF166)),NA(), FF165)</f>
        <v>0</v>
      </c>
      <c r="FG247">
        <f>IF(ISNA(FH247),NA(),FG165)</f>
        <v>0</v>
      </c>
      <c r="FH247">
        <f>IF(OR(FH165="",AND(FH165=FH164,FH165=FH166)),NA(), FH165)</f>
        <v>0</v>
      </c>
      <c r="FI247">
        <f>IF(ISNA(FJ247),NA(),FI165)</f>
        <v>0</v>
      </c>
      <c r="FJ247">
        <f>IF(OR(FJ165="",AND(FJ165=FJ164,FJ165=FJ166)),NA(), FJ165)</f>
        <v>0</v>
      </c>
      <c r="FK247">
        <f>IF(ISNA(FL247),NA(),FK165)</f>
        <v>0</v>
      </c>
      <c r="FL247">
        <f>IF(OR(FL165="",AND(FL165=FL164,FL165=FL166)),NA(), FL165)</f>
        <v>0</v>
      </c>
      <c r="FM247">
        <f>IF(ISNA(FN247),NA(),FM165)</f>
        <v>0</v>
      </c>
      <c r="FN247">
        <f>IF(OR(FN165="",AND(FN165=FN164,FN165=FN166)),NA(), FN165)</f>
        <v>0</v>
      </c>
      <c r="FO247">
        <f>IF(ISNA(FP247),NA(),FO165)</f>
        <v>0</v>
      </c>
      <c r="FP247">
        <f>IF(OR(FP165="",AND(FP165=FP164,FP165=FP166)),NA(), FP165)</f>
        <v>0</v>
      </c>
      <c r="FQ247">
        <f>IF(ISNA(FR247),NA(),FQ165)</f>
        <v>0</v>
      </c>
      <c r="FR247">
        <f>IF(OR(FR165="",AND(FR165=FR164,FR165=FR166)),NA(), FR165)</f>
        <v>0</v>
      </c>
      <c r="FS247">
        <f>IF(ISNA(FT247),NA(),FS165)</f>
        <v>0</v>
      </c>
      <c r="FT247">
        <f>IF(OR(FT165="",AND(FT165=FT164,FT165=FT166)),NA(), FT165)</f>
        <v>0</v>
      </c>
      <c r="FU247">
        <f>IF(ISNA(FV247),NA(),FU165)</f>
        <v>0</v>
      </c>
      <c r="FV247">
        <f>IF(OR(FV165="",AND(FV165=FV164,FV165=FV166)),NA(), FV165)</f>
        <v>0</v>
      </c>
      <c r="FW247">
        <f>IF(ISNA(FX247),NA(),FW165)</f>
        <v>0</v>
      </c>
      <c r="FX247">
        <f>IF(OR(FX165="",AND(FX165=FX164,FX165=FX166)),NA(), FX165)</f>
        <v>0</v>
      </c>
      <c r="FY247">
        <f>IF(ISNA(FZ247),NA(),FY165)</f>
        <v>0</v>
      </c>
      <c r="FZ247">
        <f>IF(OR(FZ165="",AND(FZ165=FZ164,FZ165=FZ166)),NA(), FZ165)</f>
        <v>0</v>
      </c>
      <c r="GA247">
        <f>IF(ISNA(GB247),NA(),GA165)</f>
        <v>0</v>
      </c>
      <c r="GB247">
        <f>IF(OR(GB165="",AND(GB165=GB164,GB165=GB166)),NA(), GB165)</f>
        <v>0</v>
      </c>
      <c r="GC247">
        <f>IF(ISNA(GD247),NA(),GC165)</f>
        <v>0</v>
      </c>
      <c r="GD247">
        <f>IF(OR(GD165="",AND(GD165=GD164,GD165=GD166)),NA(), GD165)</f>
        <v>0</v>
      </c>
      <c r="GE247">
        <f>IF(ISNA(GF247),NA(),GE165)</f>
        <v>0</v>
      </c>
      <c r="GF247">
        <f>IF(OR(GF165="",AND(GF165=GF164,GF165=GF166)),NA(), GF165)</f>
        <v>0</v>
      </c>
      <c r="GG247">
        <f>IF(ISNA(GH247),NA(),GG165)</f>
        <v>0</v>
      </c>
      <c r="GH247">
        <f>IF(OR(GH165="",AND(GH165=GH164,GH165=GH166)),NA(), GH165)</f>
        <v>0</v>
      </c>
      <c r="GI247">
        <f>IF(ISNA(GJ247),NA(),GI165)</f>
        <v>0</v>
      </c>
      <c r="GJ247">
        <f>IF(OR(GJ165="",AND(GJ165=GJ164,GJ165=GJ166)),NA(), GJ165)</f>
        <v>0</v>
      </c>
      <c r="GK247">
        <f>IF(ISNA(GL247),NA(),GK165)</f>
        <v>0</v>
      </c>
      <c r="GL247">
        <f>IF(OR(GL165="",AND(GL165=GL164,GL165=GL166)),NA(), GL165)</f>
        <v>0</v>
      </c>
      <c r="GM247">
        <f>IF(ISNA(GN247),NA(),GM165)</f>
        <v>0</v>
      </c>
      <c r="GN247">
        <f>IF(OR(GN165="",AND(GN165=GN164,GN165=GN166)),NA(), GN165)</f>
        <v>0</v>
      </c>
      <c r="GO247">
        <f>IF(ISNA(GP247),NA(),GO165)</f>
        <v>0</v>
      </c>
      <c r="GP247">
        <f>IF(OR(GP165="",AND(GP165=GP164,GP165=GP166)),NA(), GP165)</f>
        <v>0</v>
      </c>
      <c r="GQ247">
        <f>IF(ISNA(GR247),NA(),GQ165)</f>
        <v>0</v>
      </c>
      <c r="GR247">
        <f>IF(OR(GR165="",AND(GR165=GR164,GR165=GR166)),NA(), GR165)</f>
        <v>0</v>
      </c>
      <c r="GS247">
        <f>IF(ISNA(GT247),NA(),GS165)</f>
        <v>0</v>
      </c>
      <c r="GT247">
        <f>IF(OR(GT165="",AND(GT165=GT164,GT165=GT166)),NA(), GT165)</f>
        <v>0</v>
      </c>
      <c r="GU247">
        <f>IF(ISNA(GV247),NA(),GU165)</f>
        <v>0</v>
      </c>
      <c r="GV247">
        <f>IF(OR(GV165="",AND(GV165=GV164,GV165=GV166)),NA(), GV165)</f>
        <v>0</v>
      </c>
      <c r="GW247">
        <f>IF(ISNA(GX247),NA(),GW165)</f>
        <v>0</v>
      </c>
      <c r="GX247">
        <f>IF(OR(GX165="",AND(GX165=GX164,GX165=GX166)),NA(), GX165)</f>
        <v>0</v>
      </c>
      <c r="GY247">
        <f>IF(ISNA(GZ247),NA(),GY165)</f>
        <v>0</v>
      </c>
      <c r="GZ247">
        <f>IF(OR(GZ165="",AND(GZ165=GZ164,GZ165=GZ166)),NA(), GZ165)</f>
        <v>0</v>
      </c>
      <c r="HA247">
        <f>IF(ISNA(HB247),NA(),HA165)</f>
        <v>0</v>
      </c>
      <c r="HB247">
        <f>IF(OR(HB165="",AND(HB165=HB164,HB165=HB166)),NA(), HB165)</f>
        <v>0</v>
      </c>
      <c r="HC247">
        <f>IF(ISNA(HD247),NA(),HC165)</f>
        <v>0</v>
      </c>
      <c r="HD247">
        <f>IF(OR(HD165="",AND(HD165=HD164,HD165=HD166)),NA(), HD165)</f>
        <v>0</v>
      </c>
      <c r="HE247">
        <f>IF(ISNA(HF247),NA(),HE165)</f>
        <v>0</v>
      </c>
      <c r="HF247">
        <f>IF(OR(HF165="",AND(HF165=HF164,HF165=HF166)),NA(), HF165)</f>
        <v>0</v>
      </c>
      <c r="HG247">
        <f>IF(ISNA(HH247),NA(),HG165)</f>
        <v>0</v>
      </c>
      <c r="HH247">
        <f>IF(OR(HH165="",AND(HH165=HH164,HH165=HH166)),NA(), HH165)</f>
        <v>0</v>
      </c>
      <c r="HI247">
        <f>IF(ISNA(HJ247),NA(),HI165)</f>
        <v>0</v>
      </c>
      <c r="HJ247">
        <f>IF(OR(HJ165="",AND(HJ165=HJ164,HJ165=HJ166)),NA(), HJ165)</f>
        <v>0</v>
      </c>
      <c r="HK247">
        <f>IF(ISNA(HL247),NA(),HK165)</f>
        <v>0</v>
      </c>
      <c r="HL247">
        <f>IF(OR(HL165="",AND(HL165=HL164,HL165=HL166)),NA(), HL165)</f>
        <v>0</v>
      </c>
      <c r="HM247">
        <f>IF(ISNA(HN247),NA(),HM165)</f>
        <v>0</v>
      </c>
      <c r="HN247">
        <f>IF(OR(HN165="",AND(HN165=HN164,HN165=HN166)),NA(), HN165)</f>
        <v>0</v>
      </c>
      <c r="HO247">
        <f>IF(ISNA(HP247),NA(),HO165)</f>
        <v>0</v>
      </c>
      <c r="HP247">
        <f>IF(OR(HP165="",AND(HP165=HP164,HP165=HP166)),NA(), HP165)</f>
        <v>0</v>
      </c>
      <c r="HQ247">
        <f>IF(ISNA(HR247),NA(),HQ165)</f>
        <v>0</v>
      </c>
      <c r="HR247">
        <f>IF(OR(HR165="",AND(HR165=HR164,HR165=HR166)),NA(), HR165)</f>
        <v>0</v>
      </c>
      <c r="HS247">
        <f>IF(ISNA(HT247),NA(),HS165)</f>
        <v>0</v>
      </c>
      <c r="HT247">
        <f>IF(OR(HT165="",AND(HT165=HT164,HT165=HT166)),NA(), HT165)</f>
        <v>0</v>
      </c>
      <c r="HU247">
        <f>IF(ISNA(HV247),NA(),HU165)</f>
        <v>0</v>
      </c>
      <c r="HV247">
        <f>IF(OR(HV165="",AND(HV165=HV164,HV165=HV166)),NA(), HV165)</f>
        <v>0</v>
      </c>
      <c r="HW247">
        <f>IF(ISNA(HX247),NA(),HW165)</f>
        <v>0</v>
      </c>
      <c r="HX247">
        <f>IF(OR(HX165="",AND(HX165=HX164,HX165=HX166)),NA(), HX165)</f>
        <v>0</v>
      </c>
      <c r="HY247">
        <f>IF(ISNA(HZ247),NA(),HY165)</f>
        <v>0</v>
      </c>
      <c r="HZ247">
        <f>IF(OR(HZ165="",AND(HZ165=HZ164,HZ165=HZ166)),NA(), HZ165)</f>
        <v>0</v>
      </c>
      <c r="IA247">
        <f>IF(ISNA(IB247),NA(),IA165)</f>
        <v>0</v>
      </c>
      <c r="IB247">
        <f>IF(OR(IB165="",AND(IB165=IB164,IB165=IB166)),NA(), IB165)</f>
        <v>0</v>
      </c>
      <c r="IC247">
        <f>IF(ISNA(ID247),NA(),IC165)</f>
        <v>0</v>
      </c>
      <c r="ID247">
        <f>IF(OR(ID165="",AND(ID165=ID164,ID165=ID166)),NA(), ID165)</f>
        <v>0</v>
      </c>
    </row>
    <row r="248" spans="5:238">
      <c r="E248">
        <f>IF(ISNA(F248),NA(),E166)</f>
        <v>0</v>
      </c>
      <c r="F248">
        <f>IF(OR(F166="",AND(F166=F165,F166=F167)),NA(), F166)</f>
        <v>0</v>
      </c>
      <c r="G248">
        <f>IF(ISNA(H248),NA(),G166)</f>
        <v>0</v>
      </c>
      <c r="H248">
        <f>IF(OR(H166="",AND(H166=H165,H166=H167)),NA(), H166)</f>
        <v>0</v>
      </c>
      <c r="I248">
        <f>IF(ISNA(J248),NA(),I166)</f>
        <v>0</v>
      </c>
      <c r="J248">
        <f>IF(OR(J166="",AND(J166=J165,J166=J167)),NA(), J166)</f>
        <v>0</v>
      </c>
      <c r="K248">
        <f>IF(ISNA(L248),NA(),K166)</f>
        <v>0</v>
      </c>
      <c r="L248">
        <f>IF(OR(L166="",AND(L166=L165,L166=L167)),NA(), L166)</f>
        <v>0</v>
      </c>
      <c r="M248">
        <f>IF(ISNA(N248),NA(),M166)</f>
        <v>0</v>
      </c>
      <c r="N248">
        <f>IF(OR(N166="",AND(N166=N165,N166=N167)),NA(), N166)</f>
        <v>0</v>
      </c>
      <c r="O248">
        <f>IF(ISNA(P248),NA(),O166)</f>
        <v>0</v>
      </c>
      <c r="P248">
        <f>IF(OR(P166="",AND(P166=P165,P166=P167)),NA(), P166)</f>
        <v>0</v>
      </c>
      <c r="Q248">
        <f>IF(ISNA(R248),NA(),Q166)</f>
        <v>0</v>
      </c>
      <c r="R248">
        <f>IF(OR(R166="",AND(R166=R165,R166=R167)),NA(), R166)</f>
        <v>0</v>
      </c>
      <c r="S248">
        <f>IF(ISNA(T248),NA(),S166)</f>
        <v>0</v>
      </c>
      <c r="T248">
        <f>IF(OR(T166="",AND(T166=T165,T166=T167)),NA(), T166)</f>
        <v>0</v>
      </c>
      <c r="U248">
        <f>IF(ISNA(V248),NA(),U166)</f>
        <v>0</v>
      </c>
      <c r="V248">
        <f>IF(OR(V166="",AND(V166=V165,V166=V167)),NA(), V166)</f>
        <v>0</v>
      </c>
      <c r="W248">
        <f>IF(ISNA(X248),NA(),W166)</f>
        <v>0</v>
      </c>
      <c r="X248">
        <f>IF(OR(X166="",AND(X166=X165,X166=X167)),NA(), X166)</f>
        <v>0</v>
      </c>
      <c r="Y248">
        <f>IF(ISNA(Z248),NA(),Y166)</f>
        <v>0</v>
      </c>
      <c r="Z248">
        <f>IF(OR(Z166="",AND(Z166=Z165,Z166=Z167)),NA(), Z166)</f>
        <v>0</v>
      </c>
      <c r="AA248">
        <f>IF(ISNA(AB248),NA(),AA166)</f>
        <v>0</v>
      </c>
      <c r="AB248">
        <f>IF(OR(AB166="",AND(AB166=AB165,AB166=AB167)),NA(), AB166)</f>
        <v>0</v>
      </c>
      <c r="AC248">
        <f>IF(ISNA(AD248),NA(),AC166)</f>
        <v>0</v>
      </c>
      <c r="AD248">
        <f>IF(OR(AD166="",AND(AD166=AD165,AD166=AD167)),NA(), AD166)</f>
        <v>0</v>
      </c>
      <c r="AE248">
        <f>IF(ISNA(AF248),NA(),AE166)</f>
        <v>0</v>
      </c>
      <c r="AF248">
        <f>IF(OR(AF166="",AND(AF166=AF165,AF166=AF167)),NA(), AF166)</f>
        <v>0</v>
      </c>
      <c r="AG248">
        <f>IF(ISNA(AH248),NA(),AG166)</f>
        <v>0</v>
      </c>
      <c r="AH248">
        <f>IF(OR(AH166="",AND(AH166=AH165,AH166=AH167)),NA(), AH166)</f>
        <v>0</v>
      </c>
      <c r="AI248">
        <f>IF(ISNA(AJ248),NA(),AI166)</f>
        <v>0</v>
      </c>
      <c r="AJ248">
        <f>IF(OR(AJ166="",AND(AJ166=AJ165,AJ166=AJ167)),NA(), AJ166)</f>
        <v>0</v>
      </c>
      <c r="AK248">
        <f>IF(ISNA(AL248),NA(),AK166)</f>
        <v>0</v>
      </c>
      <c r="AL248">
        <f>IF(OR(AL166="",AND(AL166=AL165,AL166=AL167)),NA(), AL166)</f>
        <v>0</v>
      </c>
      <c r="AM248">
        <f>IF(ISNA(AN248),NA(),AM166)</f>
        <v>0</v>
      </c>
      <c r="AN248">
        <f>IF(OR(AN166="",AND(AN166=AN165,AN166=AN167)),NA(), AN166)</f>
        <v>0</v>
      </c>
      <c r="AO248">
        <f>IF(ISNA(AP248),NA(),AO166)</f>
        <v>0</v>
      </c>
      <c r="AP248">
        <f>IF(OR(AP166="",AND(AP166=AP165,AP166=AP167)),NA(), AP166)</f>
        <v>0</v>
      </c>
      <c r="AQ248">
        <f>IF(ISNA(AR248),NA(),AQ166)</f>
        <v>0</v>
      </c>
      <c r="AR248">
        <f>IF(OR(AR166="",AND(AR166=AR165,AR166=AR167)),NA(), AR166)</f>
        <v>0</v>
      </c>
      <c r="AS248">
        <f>IF(ISNA(AT248),NA(),AS166)</f>
        <v>0</v>
      </c>
      <c r="AT248">
        <f>IF(OR(AT166="",AND(AT166=AT165,AT166=AT167)),NA(), AT166)</f>
        <v>0</v>
      </c>
      <c r="AU248">
        <f>IF(ISNA(AV248),NA(),AU166)</f>
        <v>0</v>
      </c>
      <c r="AV248">
        <f>IF(OR(AV166="",AND(AV166=AV165,AV166=AV167)),NA(), AV166)</f>
        <v>0</v>
      </c>
      <c r="AW248">
        <f>IF(ISNA(AX248),NA(),AW166)</f>
        <v>0</v>
      </c>
      <c r="AX248">
        <f>IF(OR(AX166="",AND(AX166=AX165,AX166=AX167)),NA(), AX166)</f>
        <v>0</v>
      </c>
      <c r="AY248">
        <f>IF(ISNA(AZ248),NA(),AY166)</f>
        <v>0</v>
      </c>
      <c r="AZ248">
        <f>IF(OR(AZ166="",AND(AZ166=AZ165,AZ166=AZ167)),NA(), AZ166)</f>
        <v>0</v>
      </c>
      <c r="BA248">
        <f>IF(ISNA(BB248),NA(),BA166)</f>
        <v>0</v>
      </c>
      <c r="BB248">
        <f>IF(OR(BB166="",AND(BB166=BB165,BB166=BB167)),NA(), BB166)</f>
        <v>0</v>
      </c>
      <c r="BC248">
        <f>IF(ISNA(BD248),NA(),BC166)</f>
        <v>0</v>
      </c>
      <c r="BD248">
        <f>IF(OR(BD166="",AND(BD166=BD165,BD166=BD167)),NA(), BD166)</f>
        <v>0</v>
      </c>
      <c r="BE248">
        <f>IF(ISNA(BF248),NA(),BE166)</f>
        <v>0</v>
      </c>
      <c r="BF248">
        <f>IF(OR(BF166="",AND(BF166=BF165,BF166=BF167)),NA(), BF166)</f>
        <v>0</v>
      </c>
      <c r="BG248">
        <f>IF(ISNA(BH248),NA(),BG166)</f>
        <v>0</v>
      </c>
      <c r="BH248">
        <f>IF(OR(BH166="",AND(BH166=BH165,BH166=BH167)),NA(), BH166)</f>
        <v>0</v>
      </c>
      <c r="BI248">
        <f>IF(ISNA(BJ248),NA(),BI166)</f>
        <v>0</v>
      </c>
      <c r="BJ248">
        <f>IF(OR(BJ166="",AND(BJ166=BJ165,BJ166=BJ167)),NA(), BJ166)</f>
        <v>0</v>
      </c>
      <c r="BK248">
        <f>IF(ISNA(BL248),NA(),BK166)</f>
        <v>0</v>
      </c>
      <c r="BL248">
        <f>IF(OR(BL166="",AND(BL166=BL165,BL166=BL167)),NA(), BL166)</f>
        <v>0</v>
      </c>
      <c r="BM248">
        <f>IF(ISNA(BN248),NA(),BM166)</f>
        <v>0</v>
      </c>
      <c r="BN248">
        <f>IF(OR(BN166="",AND(BN166=BN165,BN166=BN167)),NA(), BN166)</f>
        <v>0</v>
      </c>
      <c r="BO248">
        <f>IF(ISNA(BP248),NA(),BO166)</f>
        <v>0</v>
      </c>
      <c r="BP248">
        <f>IF(OR(BP166="",AND(BP166=BP165,BP166=BP167)),NA(), BP166)</f>
        <v>0</v>
      </c>
      <c r="BQ248">
        <f>IF(ISNA(BR248),NA(),BQ166)</f>
        <v>0</v>
      </c>
      <c r="BR248">
        <f>IF(OR(BR166="",AND(BR166=BR165,BR166=BR167)),NA(), BR166)</f>
        <v>0</v>
      </c>
      <c r="BS248">
        <f>IF(ISNA(BT248),NA(),BS166)</f>
        <v>0</v>
      </c>
      <c r="BT248">
        <f>IF(OR(BT166="",AND(BT166=BT165,BT166=BT167)),NA(), BT166)</f>
        <v>0</v>
      </c>
      <c r="BU248">
        <f>IF(ISNA(BV248),NA(),BU166)</f>
        <v>0</v>
      </c>
      <c r="BV248">
        <f>IF(OR(BV166="",AND(BV166=BV165,BV166=BV167)),NA(), BV166)</f>
        <v>0</v>
      </c>
      <c r="BW248">
        <f>IF(ISNA(BX248),NA(),BW166)</f>
        <v>0</v>
      </c>
      <c r="BX248">
        <f>IF(OR(BX166="",AND(BX166=BX165,BX166=BX167)),NA(), BX166)</f>
        <v>0</v>
      </c>
      <c r="BY248">
        <f>IF(ISNA(BZ248),NA(),BY166)</f>
        <v>0</v>
      </c>
      <c r="BZ248">
        <f>IF(OR(BZ166="",AND(BZ166=BZ165,BZ166=BZ167)),NA(), BZ166)</f>
        <v>0</v>
      </c>
      <c r="CA248">
        <f>IF(ISNA(CB248),NA(),CA166)</f>
        <v>0</v>
      </c>
      <c r="CB248">
        <f>IF(OR(CB166="",AND(CB166=CB165,CB166=CB167)),NA(), CB166)</f>
        <v>0</v>
      </c>
      <c r="CC248">
        <f>IF(ISNA(CD248),NA(),CC166)</f>
        <v>0</v>
      </c>
      <c r="CD248">
        <f>IF(OR(CD166="",AND(CD166=CD165,CD166=CD167)),NA(), CD166)</f>
        <v>0</v>
      </c>
      <c r="CE248">
        <f>IF(ISNA(CF248),NA(),CE166)</f>
        <v>0</v>
      </c>
      <c r="CF248">
        <f>IF(OR(CF166="",AND(CF166=CF165,CF166=CF167)),NA(), CF166)</f>
        <v>0</v>
      </c>
      <c r="CG248">
        <f>IF(ISNA(CH248),NA(),CG166)</f>
        <v>0</v>
      </c>
      <c r="CH248">
        <f>IF(OR(CH166="",AND(CH166=CH165,CH166=CH167)),NA(), CH166)</f>
        <v>0</v>
      </c>
      <c r="CI248">
        <f>IF(ISNA(CJ248),NA(),CI166)</f>
        <v>0</v>
      </c>
      <c r="CJ248">
        <f>IF(OR(CJ166="",AND(CJ166=CJ165,CJ166=CJ167)),NA(), CJ166)</f>
        <v>0</v>
      </c>
      <c r="CK248">
        <f>IF(ISNA(CL248),NA(),CK166)</f>
        <v>0</v>
      </c>
      <c r="CL248">
        <f>IF(OR(CL166="",AND(CL166=CL165,CL166=CL167)),NA(), CL166)</f>
        <v>0</v>
      </c>
      <c r="CM248">
        <f>IF(ISNA(CN248),NA(),CM166)</f>
        <v>0</v>
      </c>
      <c r="CN248">
        <f>IF(OR(CN166="",AND(CN166=CN165,CN166=CN167)),NA(), CN166)</f>
        <v>0</v>
      </c>
      <c r="CO248">
        <f>IF(ISNA(CP248),NA(),CO166)</f>
        <v>0</v>
      </c>
      <c r="CP248">
        <f>IF(OR(CP166="",AND(CP166=CP165,CP166=CP167)),NA(), CP166)</f>
        <v>0</v>
      </c>
      <c r="CQ248">
        <f>IF(ISNA(CR248),NA(),CQ166)</f>
        <v>0</v>
      </c>
      <c r="CR248">
        <f>IF(OR(CR166="",AND(CR166=CR165,CR166=CR167)),NA(), CR166)</f>
        <v>0</v>
      </c>
      <c r="CS248">
        <f>IF(ISNA(CT248),NA(),CS166)</f>
        <v>0</v>
      </c>
      <c r="CT248">
        <f>IF(OR(CT166="",AND(CT166=CT165,CT166=CT167)),NA(), CT166)</f>
        <v>0</v>
      </c>
      <c r="CU248">
        <f>IF(ISNA(CV248),NA(),CU166)</f>
        <v>0</v>
      </c>
      <c r="CV248">
        <f>IF(OR(CV166="",AND(CV166=CV165,CV166=CV167)),NA(), CV166)</f>
        <v>0</v>
      </c>
      <c r="CW248">
        <f>IF(ISNA(CX248),NA(),CW166)</f>
        <v>0</v>
      </c>
      <c r="CX248">
        <f>IF(OR(CX166="",AND(CX166=CX165,CX166=CX167)),NA(), CX166)</f>
        <v>0</v>
      </c>
      <c r="CY248">
        <f>IF(ISNA(CZ248),NA(),CY166)</f>
        <v>0</v>
      </c>
      <c r="CZ248">
        <f>IF(OR(CZ166="",AND(CZ166=CZ165,CZ166=CZ167)),NA(), CZ166)</f>
        <v>0</v>
      </c>
      <c r="DA248">
        <f>IF(ISNA(DB248),NA(),DA166)</f>
        <v>0</v>
      </c>
      <c r="DB248">
        <f>IF(OR(DB166="",AND(DB166=DB165,DB166=DB167)),NA(), DB166)</f>
        <v>0</v>
      </c>
      <c r="DC248">
        <f>IF(ISNA(DD248),NA(),DC166)</f>
        <v>0</v>
      </c>
      <c r="DD248">
        <f>IF(OR(DD166="",AND(DD166=DD165,DD166=DD167)),NA(), DD166)</f>
        <v>0</v>
      </c>
      <c r="DE248">
        <f>IF(ISNA(DF248),NA(),DE166)</f>
        <v>0</v>
      </c>
      <c r="DF248">
        <f>IF(OR(DF166="",AND(DF166=DF165,DF166=DF167)),NA(), DF166)</f>
        <v>0</v>
      </c>
      <c r="DG248">
        <f>IF(ISNA(DH248),NA(),DG166)</f>
        <v>0</v>
      </c>
      <c r="DH248">
        <f>IF(OR(DH166="",AND(DH166=DH165,DH166=DH167)),NA(), DH166)</f>
        <v>0</v>
      </c>
      <c r="DI248">
        <f>IF(ISNA(DJ248),NA(),DI166)</f>
        <v>0</v>
      </c>
      <c r="DJ248">
        <f>IF(OR(DJ166="",AND(DJ166=DJ165,DJ166=DJ167)),NA(), DJ166)</f>
        <v>0</v>
      </c>
      <c r="DK248">
        <f>IF(ISNA(DL248),NA(),DK166)</f>
        <v>0</v>
      </c>
      <c r="DL248">
        <f>IF(OR(DL166="",AND(DL166=DL165,DL166=DL167)),NA(), DL166)</f>
        <v>0</v>
      </c>
      <c r="DM248">
        <f>IF(ISNA(DN248),NA(),DM166)</f>
        <v>0</v>
      </c>
      <c r="DN248">
        <f>IF(OR(DN166="",AND(DN166=DN165,DN166=DN167)),NA(), DN166)</f>
        <v>0</v>
      </c>
      <c r="DO248">
        <f>IF(ISNA(DP248),NA(),DO166)</f>
        <v>0</v>
      </c>
      <c r="DP248">
        <f>IF(OR(DP166="",AND(DP166=DP165,DP166=DP167)),NA(), DP166)</f>
        <v>0</v>
      </c>
      <c r="DS248">
        <f>IF(ISNA(DT248),NA(),DS166)</f>
        <v>0</v>
      </c>
      <c r="DT248">
        <f>IF(OR(DT166="",AND(DT166=DT165,DT166=DT167)),NA(), DT166)</f>
        <v>0</v>
      </c>
      <c r="DU248">
        <f>IF(ISNA(DV248),NA(),DU166)</f>
        <v>0</v>
      </c>
      <c r="DV248">
        <f>IF(OR(DV166="",AND(DV166=DV165,DV166=DV167)),NA(), DV166)</f>
        <v>0</v>
      </c>
      <c r="DW248">
        <f>IF(ISNA(DX248),NA(),DW166)</f>
        <v>0</v>
      </c>
      <c r="DX248">
        <f>IF(OR(DX166="",AND(DX166=DX165,DX166=DX167)),NA(), DX166)</f>
        <v>0</v>
      </c>
      <c r="DY248">
        <f>IF(ISNA(DZ248),NA(),DY166)</f>
        <v>0</v>
      </c>
      <c r="DZ248">
        <f>IF(OR(DZ166="",AND(DZ166=DZ165,DZ166=DZ167)),NA(), DZ166)</f>
        <v>0</v>
      </c>
      <c r="EA248">
        <f>IF(ISNA(EB248),NA(),EA166)</f>
        <v>0</v>
      </c>
      <c r="EB248">
        <f>IF(OR(EB166="",AND(EB166=EB165,EB166=EB167)),NA(), EB166)</f>
        <v>0</v>
      </c>
      <c r="EC248">
        <f>IF(ISNA(ED248),NA(),EC166)</f>
        <v>0</v>
      </c>
      <c r="ED248">
        <f>IF(OR(ED166="",AND(ED166=ED165,ED166=ED167)),NA(), ED166)</f>
        <v>0</v>
      </c>
      <c r="EE248">
        <f>IF(ISNA(EF248),NA(),EE166)</f>
        <v>0</v>
      </c>
      <c r="EF248">
        <f>IF(OR(EF166="",AND(EF166=EF165,EF166=EF167)),NA(), EF166)</f>
        <v>0</v>
      </c>
      <c r="EG248">
        <f>IF(ISNA(EH248),NA(),EG166)</f>
        <v>0</v>
      </c>
      <c r="EH248">
        <f>IF(OR(EH166="",AND(EH166=EH165,EH166=EH167)),NA(), EH166)</f>
        <v>0</v>
      </c>
      <c r="EI248">
        <f>IF(ISNA(EJ248),NA(),EI166)</f>
        <v>0</v>
      </c>
      <c r="EJ248">
        <f>IF(OR(EJ166="",AND(EJ166=EJ165,EJ166=EJ167)),NA(), EJ166)</f>
        <v>0</v>
      </c>
      <c r="EK248">
        <f>IF(ISNA(EL248),NA(),EK166)</f>
        <v>0</v>
      </c>
      <c r="EL248">
        <f>IF(OR(EL166="",AND(EL166=EL165,EL166=EL167)),NA(), EL166)</f>
        <v>0</v>
      </c>
      <c r="EM248">
        <f>IF(ISNA(EN248),NA(),EM166)</f>
        <v>0</v>
      </c>
      <c r="EN248">
        <f>IF(OR(EN166="",AND(EN166=EN165,EN166=EN167)),NA(), EN166)</f>
        <v>0</v>
      </c>
      <c r="EO248">
        <f>IF(ISNA(EP248),NA(),EO166)</f>
        <v>0</v>
      </c>
      <c r="EP248">
        <f>IF(OR(EP166="",AND(EP166=EP165,EP166=EP167)),NA(), EP166)</f>
        <v>0</v>
      </c>
      <c r="EQ248">
        <f>IF(ISNA(ER248),NA(),EQ166)</f>
        <v>0</v>
      </c>
      <c r="ER248">
        <f>IF(OR(ER166="",AND(ER166=ER165,ER166=ER167)),NA(), ER166)</f>
        <v>0</v>
      </c>
      <c r="ES248">
        <f>IF(ISNA(ET248),NA(),ES166)</f>
        <v>0</v>
      </c>
      <c r="ET248">
        <f>IF(OR(ET166="",AND(ET166=ET165,ET166=ET167)),NA(), ET166)</f>
        <v>0</v>
      </c>
      <c r="EU248">
        <f>IF(ISNA(EV248),NA(),EU166)</f>
        <v>0</v>
      </c>
      <c r="EV248">
        <f>IF(OR(EV166="",AND(EV166=EV165,EV166=EV167)),NA(), EV166)</f>
        <v>0</v>
      </c>
      <c r="EW248">
        <f>IF(ISNA(EX248),NA(),EW166)</f>
        <v>0</v>
      </c>
      <c r="EX248">
        <f>IF(OR(EX166="",AND(EX166=EX165,EX166=EX167)),NA(), EX166)</f>
        <v>0</v>
      </c>
      <c r="EY248">
        <f>IF(ISNA(EZ248),NA(),EY166)</f>
        <v>0</v>
      </c>
      <c r="EZ248">
        <f>IF(OR(EZ166="",AND(EZ166=EZ165,EZ166=EZ167)),NA(), EZ166)</f>
        <v>0</v>
      </c>
      <c r="FA248">
        <f>IF(ISNA(FB248),NA(),FA166)</f>
        <v>0</v>
      </c>
      <c r="FB248">
        <f>IF(OR(FB166="",AND(FB166=FB165,FB166=FB167)),NA(), FB166)</f>
        <v>0</v>
      </c>
      <c r="FC248">
        <f>IF(ISNA(FD248),NA(),FC166)</f>
        <v>0</v>
      </c>
      <c r="FD248">
        <f>IF(OR(FD166="",AND(FD166=FD165,FD166=FD167)),NA(), FD166)</f>
        <v>0</v>
      </c>
      <c r="FE248">
        <f>IF(ISNA(FF248),NA(),FE166)</f>
        <v>0</v>
      </c>
      <c r="FF248">
        <f>IF(OR(FF166="",AND(FF166=FF165,FF166=FF167)),NA(), FF166)</f>
        <v>0</v>
      </c>
      <c r="FG248">
        <f>IF(ISNA(FH248),NA(),FG166)</f>
        <v>0</v>
      </c>
      <c r="FH248">
        <f>IF(OR(FH166="",AND(FH166=FH165,FH166=FH167)),NA(), FH166)</f>
        <v>0</v>
      </c>
      <c r="FI248">
        <f>IF(ISNA(FJ248),NA(),FI166)</f>
        <v>0</v>
      </c>
      <c r="FJ248">
        <f>IF(OR(FJ166="",AND(FJ166=FJ165,FJ166=FJ167)),NA(), FJ166)</f>
        <v>0</v>
      </c>
      <c r="FK248">
        <f>IF(ISNA(FL248),NA(),FK166)</f>
        <v>0</v>
      </c>
      <c r="FL248">
        <f>IF(OR(FL166="",AND(FL166=FL165,FL166=FL167)),NA(), FL166)</f>
        <v>0</v>
      </c>
      <c r="FM248">
        <f>IF(ISNA(FN248),NA(),FM166)</f>
        <v>0</v>
      </c>
      <c r="FN248">
        <f>IF(OR(FN166="",AND(FN166=FN165,FN166=FN167)),NA(), FN166)</f>
        <v>0</v>
      </c>
      <c r="FO248">
        <f>IF(ISNA(FP248),NA(),FO166)</f>
        <v>0</v>
      </c>
      <c r="FP248">
        <f>IF(OR(FP166="",AND(FP166=FP165,FP166=FP167)),NA(), FP166)</f>
        <v>0</v>
      </c>
      <c r="FQ248">
        <f>IF(ISNA(FR248),NA(),FQ166)</f>
        <v>0</v>
      </c>
      <c r="FR248">
        <f>IF(OR(FR166="",AND(FR166=FR165,FR166=FR167)),NA(), FR166)</f>
        <v>0</v>
      </c>
      <c r="FS248">
        <f>IF(ISNA(FT248),NA(),FS166)</f>
        <v>0</v>
      </c>
      <c r="FT248">
        <f>IF(OR(FT166="",AND(FT166=FT165,FT166=FT167)),NA(), FT166)</f>
        <v>0</v>
      </c>
      <c r="FU248">
        <f>IF(ISNA(FV248),NA(),FU166)</f>
        <v>0</v>
      </c>
      <c r="FV248">
        <f>IF(OR(FV166="",AND(FV166=FV165,FV166=FV167)),NA(), FV166)</f>
        <v>0</v>
      </c>
      <c r="FW248">
        <f>IF(ISNA(FX248),NA(),FW166)</f>
        <v>0</v>
      </c>
      <c r="FX248">
        <f>IF(OR(FX166="",AND(FX166=FX165,FX166=FX167)),NA(), FX166)</f>
        <v>0</v>
      </c>
      <c r="FY248">
        <f>IF(ISNA(FZ248),NA(),FY166)</f>
        <v>0</v>
      </c>
      <c r="FZ248">
        <f>IF(OR(FZ166="",AND(FZ166=FZ165,FZ166=FZ167)),NA(), FZ166)</f>
        <v>0</v>
      </c>
      <c r="GA248">
        <f>IF(ISNA(GB248),NA(),GA166)</f>
        <v>0</v>
      </c>
      <c r="GB248">
        <f>IF(OR(GB166="",AND(GB166=GB165,GB166=GB167)),NA(), GB166)</f>
        <v>0</v>
      </c>
      <c r="GC248">
        <f>IF(ISNA(GD248),NA(),GC166)</f>
        <v>0</v>
      </c>
      <c r="GD248">
        <f>IF(OR(GD166="",AND(GD166=GD165,GD166=GD167)),NA(), GD166)</f>
        <v>0</v>
      </c>
      <c r="GE248">
        <f>IF(ISNA(GF248),NA(),GE166)</f>
        <v>0</v>
      </c>
      <c r="GF248">
        <f>IF(OR(GF166="",AND(GF166=GF165,GF166=GF167)),NA(), GF166)</f>
        <v>0</v>
      </c>
      <c r="GG248">
        <f>IF(ISNA(GH248),NA(),GG166)</f>
        <v>0</v>
      </c>
      <c r="GH248">
        <f>IF(OR(GH166="",AND(GH166=GH165,GH166=GH167)),NA(), GH166)</f>
        <v>0</v>
      </c>
      <c r="GI248">
        <f>IF(ISNA(GJ248),NA(),GI166)</f>
        <v>0</v>
      </c>
      <c r="GJ248">
        <f>IF(OR(GJ166="",AND(GJ166=GJ165,GJ166=GJ167)),NA(), GJ166)</f>
        <v>0</v>
      </c>
      <c r="GK248">
        <f>IF(ISNA(GL248),NA(),GK166)</f>
        <v>0</v>
      </c>
      <c r="GL248">
        <f>IF(OR(GL166="",AND(GL166=GL165,GL166=GL167)),NA(), GL166)</f>
        <v>0</v>
      </c>
      <c r="GM248">
        <f>IF(ISNA(GN248),NA(),GM166)</f>
        <v>0</v>
      </c>
      <c r="GN248">
        <f>IF(OR(GN166="",AND(GN166=GN165,GN166=GN167)),NA(), GN166)</f>
        <v>0</v>
      </c>
      <c r="GO248">
        <f>IF(ISNA(GP248),NA(),GO166)</f>
        <v>0</v>
      </c>
      <c r="GP248">
        <f>IF(OR(GP166="",AND(GP166=GP165,GP166=GP167)),NA(), GP166)</f>
        <v>0</v>
      </c>
      <c r="GQ248">
        <f>IF(ISNA(GR248),NA(),GQ166)</f>
        <v>0</v>
      </c>
      <c r="GR248">
        <f>IF(OR(GR166="",AND(GR166=GR165,GR166=GR167)),NA(), GR166)</f>
        <v>0</v>
      </c>
      <c r="GS248">
        <f>IF(ISNA(GT248),NA(),GS166)</f>
        <v>0</v>
      </c>
      <c r="GT248">
        <f>IF(OR(GT166="",AND(GT166=GT165,GT166=GT167)),NA(), GT166)</f>
        <v>0</v>
      </c>
      <c r="GU248">
        <f>IF(ISNA(GV248),NA(),GU166)</f>
        <v>0</v>
      </c>
      <c r="GV248">
        <f>IF(OR(GV166="",AND(GV166=GV165,GV166=GV167)),NA(), GV166)</f>
        <v>0</v>
      </c>
      <c r="GW248">
        <f>IF(ISNA(GX248),NA(),GW166)</f>
        <v>0</v>
      </c>
      <c r="GX248">
        <f>IF(OR(GX166="",AND(GX166=GX165,GX166=GX167)),NA(), GX166)</f>
        <v>0</v>
      </c>
      <c r="GY248">
        <f>IF(ISNA(GZ248),NA(),GY166)</f>
        <v>0</v>
      </c>
      <c r="GZ248">
        <f>IF(OR(GZ166="",AND(GZ166=GZ165,GZ166=GZ167)),NA(), GZ166)</f>
        <v>0</v>
      </c>
      <c r="HA248">
        <f>IF(ISNA(HB248),NA(),HA166)</f>
        <v>0</v>
      </c>
      <c r="HB248">
        <f>IF(OR(HB166="",AND(HB166=HB165,HB166=HB167)),NA(), HB166)</f>
        <v>0</v>
      </c>
      <c r="HC248">
        <f>IF(ISNA(HD248),NA(),HC166)</f>
        <v>0</v>
      </c>
      <c r="HD248">
        <f>IF(OR(HD166="",AND(HD166=HD165,HD166=HD167)),NA(), HD166)</f>
        <v>0</v>
      </c>
      <c r="HE248">
        <f>IF(ISNA(HF248),NA(),HE166)</f>
        <v>0</v>
      </c>
      <c r="HF248">
        <f>IF(OR(HF166="",AND(HF166=HF165,HF166=HF167)),NA(), HF166)</f>
        <v>0</v>
      </c>
      <c r="HG248">
        <f>IF(ISNA(HH248),NA(),HG166)</f>
        <v>0</v>
      </c>
      <c r="HH248">
        <f>IF(OR(HH166="",AND(HH166=HH165,HH166=HH167)),NA(), HH166)</f>
        <v>0</v>
      </c>
      <c r="HI248">
        <f>IF(ISNA(HJ248),NA(),HI166)</f>
        <v>0</v>
      </c>
      <c r="HJ248">
        <f>IF(OR(HJ166="",AND(HJ166=HJ165,HJ166=HJ167)),NA(), HJ166)</f>
        <v>0</v>
      </c>
      <c r="HK248">
        <f>IF(ISNA(HL248),NA(),HK166)</f>
        <v>0</v>
      </c>
      <c r="HL248">
        <f>IF(OR(HL166="",AND(HL166=HL165,HL166=HL167)),NA(), HL166)</f>
        <v>0</v>
      </c>
      <c r="HM248">
        <f>IF(ISNA(HN248),NA(),HM166)</f>
        <v>0</v>
      </c>
      <c r="HN248">
        <f>IF(OR(HN166="",AND(HN166=HN165,HN166=HN167)),NA(), HN166)</f>
        <v>0</v>
      </c>
      <c r="HO248">
        <f>IF(ISNA(HP248),NA(),HO166)</f>
        <v>0</v>
      </c>
      <c r="HP248">
        <f>IF(OR(HP166="",AND(HP166=HP165,HP166=HP167)),NA(), HP166)</f>
        <v>0</v>
      </c>
      <c r="HQ248">
        <f>IF(ISNA(HR248),NA(),HQ166)</f>
        <v>0</v>
      </c>
      <c r="HR248">
        <f>IF(OR(HR166="",AND(HR166=HR165,HR166=HR167)),NA(), HR166)</f>
        <v>0</v>
      </c>
      <c r="HS248">
        <f>IF(ISNA(HT248),NA(),HS166)</f>
        <v>0</v>
      </c>
      <c r="HT248">
        <f>IF(OR(HT166="",AND(HT166=HT165,HT166=HT167)),NA(), HT166)</f>
        <v>0</v>
      </c>
      <c r="HU248">
        <f>IF(ISNA(HV248),NA(),HU166)</f>
        <v>0</v>
      </c>
      <c r="HV248">
        <f>IF(OR(HV166="",AND(HV166=HV165,HV166=HV167)),NA(), HV166)</f>
        <v>0</v>
      </c>
      <c r="HW248">
        <f>IF(ISNA(HX248),NA(),HW166)</f>
        <v>0</v>
      </c>
      <c r="HX248">
        <f>IF(OR(HX166="",AND(HX166=HX165,HX166=HX167)),NA(), HX166)</f>
        <v>0</v>
      </c>
      <c r="HY248">
        <f>IF(ISNA(HZ248),NA(),HY166)</f>
        <v>0</v>
      </c>
      <c r="HZ248">
        <f>IF(OR(HZ166="",AND(HZ166=HZ165,HZ166=HZ167)),NA(), HZ166)</f>
        <v>0</v>
      </c>
      <c r="IA248">
        <f>IF(ISNA(IB248),NA(),IA166)</f>
        <v>0</v>
      </c>
      <c r="IB248">
        <f>IF(OR(IB166="",AND(IB166=IB165,IB166=IB167)),NA(), IB166)</f>
        <v>0</v>
      </c>
      <c r="IC248">
        <f>IF(ISNA(ID248),NA(),IC166)</f>
        <v>0</v>
      </c>
      <c r="ID248">
        <f>IF(OR(ID166="",AND(ID166=ID165,ID166=ID167)),NA(), ID166)</f>
        <v>0</v>
      </c>
    </row>
    <row r="249" spans="5:238">
      <c r="E249">
        <f>IF(ISNA(F249),NA(),E167)</f>
        <v>0</v>
      </c>
      <c r="F249">
        <f>IF(OR(F167="",AND(F167=F166,F167=F168)),NA(), F167)</f>
        <v>0</v>
      </c>
      <c r="G249">
        <f>IF(ISNA(H249),NA(),G167)</f>
        <v>0</v>
      </c>
      <c r="H249">
        <f>IF(OR(H167="",AND(H167=H166,H167=H168)),NA(), H167)</f>
        <v>0</v>
      </c>
      <c r="I249">
        <f>IF(ISNA(J249),NA(),I167)</f>
        <v>0</v>
      </c>
      <c r="J249">
        <f>IF(OR(J167="",AND(J167=J166,J167=J168)),NA(), J167)</f>
        <v>0</v>
      </c>
      <c r="K249">
        <f>IF(ISNA(L249),NA(),K167)</f>
        <v>0</v>
      </c>
      <c r="L249">
        <f>IF(OR(L167="",AND(L167=L166,L167=L168)),NA(), L167)</f>
        <v>0</v>
      </c>
      <c r="M249">
        <f>IF(ISNA(N249),NA(),M167)</f>
        <v>0</v>
      </c>
      <c r="N249">
        <f>IF(OR(N167="",AND(N167=N166,N167=N168)),NA(), N167)</f>
        <v>0</v>
      </c>
      <c r="O249">
        <f>IF(ISNA(P249),NA(),O167)</f>
        <v>0</v>
      </c>
      <c r="P249">
        <f>IF(OR(P167="",AND(P167=P166,P167=P168)),NA(), P167)</f>
        <v>0</v>
      </c>
      <c r="Q249">
        <f>IF(ISNA(R249),NA(),Q167)</f>
        <v>0</v>
      </c>
      <c r="R249">
        <f>IF(OR(R167="",AND(R167=R166,R167=R168)),NA(), R167)</f>
        <v>0</v>
      </c>
      <c r="S249">
        <f>IF(ISNA(T249),NA(),S167)</f>
        <v>0</v>
      </c>
      <c r="T249">
        <f>IF(OR(T167="",AND(T167=T166,T167=T168)),NA(), T167)</f>
        <v>0</v>
      </c>
      <c r="U249">
        <f>IF(ISNA(V249),NA(),U167)</f>
        <v>0</v>
      </c>
      <c r="V249">
        <f>IF(OR(V167="",AND(V167=V166,V167=V168)),NA(), V167)</f>
        <v>0</v>
      </c>
      <c r="W249">
        <f>IF(ISNA(X249),NA(),W167)</f>
        <v>0</v>
      </c>
      <c r="X249">
        <f>IF(OR(X167="",AND(X167=X166,X167=X168)),NA(), X167)</f>
        <v>0</v>
      </c>
      <c r="Y249">
        <f>IF(ISNA(Z249),NA(),Y167)</f>
        <v>0</v>
      </c>
      <c r="Z249">
        <f>IF(OR(Z167="",AND(Z167=Z166,Z167=Z168)),NA(), Z167)</f>
        <v>0</v>
      </c>
      <c r="AA249">
        <f>IF(ISNA(AB249),NA(),AA167)</f>
        <v>0</v>
      </c>
      <c r="AB249">
        <f>IF(OR(AB167="",AND(AB167=AB166,AB167=AB168)),NA(), AB167)</f>
        <v>0</v>
      </c>
      <c r="AC249">
        <f>IF(ISNA(AD249),NA(),AC167)</f>
        <v>0</v>
      </c>
      <c r="AD249">
        <f>IF(OR(AD167="",AND(AD167=AD166,AD167=AD168)),NA(), AD167)</f>
        <v>0</v>
      </c>
      <c r="AE249">
        <f>IF(ISNA(AF249),NA(),AE167)</f>
        <v>0</v>
      </c>
      <c r="AF249">
        <f>IF(OR(AF167="",AND(AF167=AF166,AF167=AF168)),NA(), AF167)</f>
        <v>0</v>
      </c>
      <c r="AG249">
        <f>IF(ISNA(AH249),NA(),AG167)</f>
        <v>0</v>
      </c>
      <c r="AH249">
        <f>IF(OR(AH167="",AND(AH167=AH166,AH167=AH168)),NA(), AH167)</f>
        <v>0</v>
      </c>
      <c r="AI249">
        <f>IF(ISNA(AJ249),NA(),AI167)</f>
        <v>0</v>
      </c>
      <c r="AJ249">
        <f>IF(OR(AJ167="",AND(AJ167=AJ166,AJ167=AJ168)),NA(), AJ167)</f>
        <v>0</v>
      </c>
      <c r="AK249">
        <f>IF(ISNA(AL249),NA(),AK167)</f>
        <v>0</v>
      </c>
      <c r="AL249">
        <f>IF(OR(AL167="",AND(AL167=AL166,AL167=AL168)),NA(), AL167)</f>
        <v>0</v>
      </c>
      <c r="AM249">
        <f>IF(ISNA(AN249),NA(),AM167)</f>
        <v>0</v>
      </c>
      <c r="AN249">
        <f>IF(OR(AN167="",AND(AN167=AN166,AN167=AN168)),NA(), AN167)</f>
        <v>0</v>
      </c>
      <c r="AO249">
        <f>IF(ISNA(AP249),NA(),AO167)</f>
        <v>0</v>
      </c>
      <c r="AP249">
        <f>IF(OR(AP167="",AND(AP167=AP166,AP167=AP168)),NA(), AP167)</f>
        <v>0</v>
      </c>
      <c r="AQ249">
        <f>IF(ISNA(AR249),NA(),AQ167)</f>
        <v>0</v>
      </c>
      <c r="AR249">
        <f>IF(OR(AR167="",AND(AR167=AR166,AR167=AR168)),NA(), AR167)</f>
        <v>0</v>
      </c>
      <c r="AS249">
        <f>IF(ISNA(AT249),NA(),AS167)</f>
        <v>0</v>
      </c>
      <c r="AT249">
        <f>IF(OR(AT167="",AND(AT167=AT166,AT167=AT168)),NA(), AT167)</f>
        <v>0</v>
      </c>
      <c r="AU249">
        <f>IF(ISNA(AV249),NA(),AU167)</f>
        <v>0</v>
      </c>
      <c r="AV249">
        <f>IF(OR(AV167="",AND(AV167=AV166,AV167=AV168)),NA(), AV167)</f>
        <v>0</v>
      </c>
      <c r="AW249">
        <f>IF(ISNA(AX249),NA(),AW167)</f>
        <v>0</v>
      </c>
      <c r="AX249">
        <f>IF(OR(AX167="",AND(AX167=AX166,AX167=AX168)),NA(), AX167)</f>
        <v>0</v>
      </c>
      <c r="AY249">
        <f>IF(ISNA(AZ249),NA(),AY167)</f>
        <v>0</v>
      </c>
      <c r="AZ249">
        <f>IF(OR(AZ167="",AND(AZ167=AZ166,AZ167=AZ168)),NA(), AZ167)</f>
        <v>0</v>
      </c>
      <c r="BA249">
        <f>IF(ISNA(BB249),NA(),BA167)</f>
        <v>0</v>
      </c>
      <c r="BB249">
        <f>IF(OR(BB167="",AND(BB167=BB166,BB167=BB168)),NA(), BB167)</f>
        <v>0</v>
      </c>
      <c r="BC249">
        <f>IF(ISNA(BD249),NA(),BC167)</f>
        <v>0</v>
      </c>
      <c r="BD249">
        <f>IF(OR(BD167="",AND(BD167=BD166,BD167=BD168)),NA(), BD167)</f>
        <v>0</v>
      </c>
      <c r="BE249">
        <f>IF(ISNA(BF249),NA(),BE167)</f>
        <v>0</v>
      </c>
      <c r="BF249">
        <f>IF(OR(BF167="",AND(BF167=BF166,BF167=BF168)),NA(), BF167)</f>
        <v>0</v>
      </c>
      <c r="BG249">
        <f>IF(ISNA(BH249),NA(),BG167)</f>
        <v>0</v>
      </c>
      <c r="BH249">
        <f>IF(OR(BH167="",AND(BH167=BH166,BH167=BH168)),NA(), BH167)</f>
        <v>0</v>
      </c>
      <c r="BI249">
        <f>IF(ISNA(BJ249),NA(),BI167)</f>
        <v>0</v>
      </c>
      <c r="BJ249">
        <f>IF(OR(BJ167="",AND(BJ167=BJ166,BJ167=BJ168)),NA(), BJ167)</f>
        <v>0</v>
      </c>
      <c r="BK249">
        <f>IF(ISNA(BL249),NA(),BK167)</f>
        <v>0</v>
      </c>
      <c r="BL249">
        <f>IF(OR(BL167="",AND(BL167=BL166,BL167=BL168)),NA(), BL167)</f>
        <v>0</v>
      </c>
      <c r="BM249">
        <f>IF(ISNA(BN249),NA(),BM167)</f>
        <v>0</v>
      </c>
      <c r="BN249">
        <f>IF(OR(BN167="",AND(BN167=BN166,BN167=BN168)),NA(), BN167)</f>
        <v>0</v>
      </c>
      <c r="BO249">
        <f>IF(ISNA(BP249),NA(),BO167)</f>
        <v>0</v>
      </c>
      <c r="BP249">
        <f>IF(OR(BP167="",AND(BP167=BP166,BP167=BP168)),NA(), BP167)</f>
        <v>0</v>
      </c>
      <c r="BQ249">
        <f>IF(ISNA(BR249),NA(),BQ167)</f>
        <v>0</v>
      </c>
      <c r="BR249">
        <f>IF(OR(BR167="",AND(BR167=BR166,BR167=BR168)),NA(), BR167)</f>
        <v>0</v>
      </c>
      <c r="BS249">
        <f>IF(ISNA(BT249),NA(),BS167)</f>
        <v>0</v>
      </c>
      <c r="BT249">
        <f>IF(OR(BT167="",AND(BT167=BT166,BT167=BT168)),NA(), BT167)</f>
        <v>0</v>
      </c>
      <c r="BU249">
        <f>IF(ISNA(BV249),NA(),BU167)</f>
        <v>0</v>
      </c>
      <c r="BV249">
        <f>IF(OR(BV167="",AND(BV167=BV166,BV167=BV168)),NA(), BV167)</f>
        <v>0</v>
      </c>
      <c r="BW249">
        <f>IF(ISNA(BX249),NA(),BW167)</f>
        <v>0</v>
      </c>
      <c r="BX249">
        <f>IF(OR(BX167="",AND(BX167=BX166,BX167=BX168)),NA(), BX167)</f>
        <v>0</v>
      </c>
      <c r="BY249">
        <f>IF(ISNA(BZ249),NA(),BY167)</f>
        <v>0</v>
      </c>
      <c r="BZ249">
        <f>IF(OR(BZ167="",AND(BZ167=BZ166,BZ167=BZ168)),NA(), BZ167)</f>
        <v>0</v>
      </c>
      <c r="CA249">
        <f>IF(ISNA(CB249),NA(),CA167)</f>
        <v>0</v>
      </c>
      <c r="CB249">
        <f>IF(OR(CB167="",AND(CB167=CB166,CB167=CB168)),NA(), CB167)</f>
        <v>0</v>
      </c>
      <c r="CC249">
        <f>IF(ISNA(CD249),NA(),CC167)</f>
        <v>0</v>
      </c>
      <c r="CD249">
        <f>IF(OR(CD167="",AND(CD167=CD166,CD167=CD168)),NA(), CD167)</f>
        <v>0</v>
      </c>
      <c r="CE249">
        <f>IF(ISNA(CF249),NA(),CE167)</f>
        <v>0</v>
      </c>
      <c r="CF249">
        <f>IF(OR(CF167="",AND(CF167=CF166,CF167=CF168)),NA(), CF167)</f>
        <v>0</v>
      </c>
      <c r="CG249">
        <f>IF(ISNA(CH249),NA(),CG167)</f>
        <v>0</v>
      </c>
      <c r="CH249">
        <f>IF(OR(CH167="",AND(CH167=CH166,CH167=CH168)),NA(), CH167)</f>
        <v>0</v>
      </c>
      <c r="CI249">
        <f>IF(ISNA(CJ249),NA(),CI167)</f>
        <v>0</v>
      </c>
      <c r="CJ249">
        <f>IF(OR(CJ167="",AND(CJ167=CJ166,CJ167=CJ168)),NA(), CJ167)</f>
        <v>0</v>
      </c>
      <c r="CK249">
        <f>IF(ISNA(CL249),NA(),CK167)</f>
        <v>0</v>
      </c>
      <c r="CL249">
        <f>IF(OR(CL167="",AND(CL167=CL166,CL167=CL168)),NA(), CL167)</f>
        <v>0</v>
      </c>
      <c r="CM249">
        <f>IF(ISNA(CN249),NA(),CM167)</f>
        <v>0</v>
      </c>
      <c r="CN249">
        <f>IF(OR(CN167="",AND(CN167=CN166,CN167=CN168)),NA(), CN167)</f>
        <v>0</v>
      </c>
      <c r="CO249">
        <f>IF(ISNA(CP249),NA(),CO167)</f>
        <v>0</v>
      </c>
      <c r="CP249">
        <f>IF(OR(CP167="",AND(CP167=CP166,CP167=CP168)),NA(), CP167)</f>
        <v>0</v>
      </c>
      <c r="CQ249">
        <f>IF(ISNA(CR249),NA(),CQ167)</f>
        <v>0</v>
      </c>
      <c r="CR249">
        <f>IF(OR(CR167="",AND(CR167=CR166,CR167=CR168)),NA(), CR167)</f>
        <v>0</v>
      </c>
      <c r="CS249">
        <f>IF(ISNA(CT249),NA(),CS167)</f>
        <v>0</v>
      </c>
      <c r="CT249">
        <f>IF(OR(CT167="",AND(CT167=CT166,CT167=CT168)),NA(), CT167)</f>
        <v>0</v>
      </c>
      <c r="CU249">
        <f>IF(ISNA(CV249),NA(),CU167)</f>
        <v>0</v>
      </c>
      <c r="CV249">
        <f>IF(OR(CV167="",AND(CV167=CV166,CV167=CV168)),NA(), CV167)</f>
        <v>0</v>
      </c>
      <c r="CW249">
        <f>IF(ISNA(CX249),NA(),CW167)</f>
        <v>0</v>
      </c>
      <c r="CX249">
        <f>IF(OR(CX167="",AND(CX167=CX166,CX167=CX168)),NA(), CX167)</f>
        <v>0</v>
      </c>
      <c r="CY249">
        <f>IF(ISNA(CZ249),NA(),CY167)</f>
        <v>0</v>
      </c>
      <c r="CZ249">
        <f>IF(OR(CZ167="",AND(CZ167=CZ166,CZ167=CZ168)),NA(), CZ167)</f>
        <v>0</v>
      </c>
      <c r="DA249">
        <f>IF(ISNA(DB249),NA(),DA167)</f>
        <v>0</v>
      </c>
      <c r="DB249">
        <f>IF(OR(DB167="",AND(DB167=DB166,DB167=DB168)),NA(), DB167)</f>
        <v>0</v>
      </c>
      <c r="DC249">
        <f>IF(ISNA(DD249),NA(),DC167)</f>
        <v>0</v>
      </c>
      <c r="DD249">
        <f>IF(OR(DD167="",AND(DD167=DD166,DD167=DD168)),NA(), DD167)</f>
        <v>0</v>
      </c>
      <c r="DE249">
        <f>IF(ISNA(DF249),NA(),DE167)</f>
        <v>0</v>
      </c>
      <c r="DF249">
        <f>IF(OR(DF167="",AND(DF167=DF166,DF167=DF168)),NA(), DF167)</f>
        <v>0</v>
      </c>
      <c r="DG249">
        <f>IF(ISNA(DH249),NA(),DG167)</f>
        <v>0</v>
      </c>
      <c r="DH249">
        <f>IF(OR(DH167="",AND(DH167=DH166,DH167=DH168)),NA(), DH167)</f>
        <v>0</v>
      </c>
      <c r="DI249">
        <f>IF(ISNA(DJ249),NA(),DI167)</f>
        <v>0</v>
      </c>
      <c r="DJ249">
        <f>IF(OR(DJ167="",AND(DJ167=DJ166,DJ167=DJ168)),NA(), DJ167)</f>
        <v>0</v>
      </c>
      <c r="DK249">
        <f>IF(ISNA(DL249),NA(),DK167)</f>
        <v>0</v>
      </c>
      <c r="DL249">
        <f>IF(OR(DL167="",AND(DL167=DL166,DL167=DL168)),NA(), DL167)</f>
        <v>0</v>
      </c>
      <c r="DM249">
        <f>IF(ISNA(DN249),NA(),DM167)</f>
        <v>0</v>
      </c>
      <c r="DN249">
        <f>IF(OR(DN167="",AND(DN167=DN166,DN167=DN168)),NA(), DN167)</f>
        <v>0</v>
      </c>
      <c r="DO249">
        <f>IF(ISNA(DP249),NA(),DO167)</f>
        <v>0</v>
      </c>
      <c r="DP249">
        <f>IF(OR(DP167="",AND(DP167=DP166,DP167=DP168)),NA(), DP167)</f>
        <v>0</v>
      </c>
      <c r="DS249">
        <f>IF(ISNA(DT249),NA(),DS167)</f>
        <v>0</v>
      </c>
      <c r="DT249">
        <f>IF(OR(DT167="",AND(DT167=DT166,DT167=DT168)),NA(), DT167)</f>
        <v>0</v>
      </c>
      <c r="DU249">
        <f>IF(ISNA(DV249),NA(),DU167)</f>
        <v>0</v>
      </c>
      <c r="DV249">
        <f>IF(OR(DV167="",AND(DV167=DV166,DV167=DV168)),NA(), DV167)</f>
        <v>0</v>
      </c>
      <c r="DW249">
        <f>IF(ISNA(DX249),NA(),DW167)</f>
        <v>0</v>
      </c>
      <c r="DX249">
        <f>IF(OR(DX167="",AND(DX167=DX166,DX167=DX168)),NA(), DX167)</f>
        <v>0</v>
      </c>
      <c r="DY249">
        <f>IF(ISNA(DZ249),NA(),DY167)</f>
        <v>0</v>
      </c>
      <c r="DZ249">
        <f>IF(OR(DZ167="",AND(DZ167=DZ166,DZ167=DZ168)),NA(), DZ167)</f>
        <v>0</v>
      </c>
      <c r="EA249">
        <f>IF(ISNA(EB249),NA(),EA167)</f>
        <v>0</v>
      </c>
      <c r="EB249">
        <f>IF(OR(EB167="",AND(EB167=EB166,EB167=EB168)),NA(), EB167)</f>
        <v>0</v>
      </c>
      <c r="EC249">
        <f>IF(ISNA(ED249),NA(),EC167)</f>
        <v>0</v>
      </c>
      <c r="ED249">
        <f>IF(OR(ED167="",AND(ED167=ED166,ED167=ED168)),NA(), ED167)</f>
        <v>0</v>
      </c>
      <c r="EE249">
        <f>IF(ISNA(EF249),NA(),EE167)</f>
        <v>0</v>
      </c>
      <c r="EF249">
        <f>IF(OR(EF167="",AND(EF167=EF166,EF167=EF168)),NA(), EF167)</f>
        <v>0</v>
      </c>
      <c r="EG249">
        <f>IF(ISNA(EH249),NA(),EG167)</f>
        <v>0</v>
      </c>
      <c r="EH249">
        <f>IF(OR(EH167="",AND(EH167=EH166,EH167=EH168)),NA(), EH167)</f>
        <v>0</v>
      </c>
      <c r="EI249">
        <f>IF(ISNA(EJ249),NA(),EI167)</f>
        <v>0</v>
      </c>
      <c r="EJ249">
        <f>IF(OR(EJ167="",AND(EJ167=EJ166,EJ167=EJ168)),NA(), EJ167)</f>
        <v>0</v>
      </c>
      <c r="EK249">
        <f>IF(ISNA(EL249),NA(),EK167)</f>
        <v>0</v>
      </c>
      <c r="EL249">
        <f>IF(OR(EL167="",AND(EL167=EL166,EL167=EL168)),NA(), EL167)</f>
        <v>0</v>
      </c>
      <c r="EM249">
        <f>IF(ISNA(EN249),NA(),EM167)</f>
        <v>0</v>
      </c>
      <c r="EN249">
        <f>IF(OR(EN167="",AND(EN167=EN166,EN167=EN168)),NA(), EN167)</f>
        <v>0</v>
      </c>
      <c r="EO249">
        <f>IF(ISNA(EP249),NA(),EO167)</f>
        <v>0</v>
      </c>
      <c r="EP249">
        <f>IF(OR(EP167="",AND(EP167=EP166,EP167=EP168)),NA(), EP167)</f>
        <v>0</v>
      </c>
      <c r="EQ249">
        <f>IF(ISNA(ER249),NA(),EQ167)</f>
        <v>0</v>
      </c>
      <c r="ER249">
        <f>IF(OR(ER167="",AND(ER167=ER166,ER167=ER168)),NA(), ER167)</f>
        <v>0</v>
      </c>
      <c r="ES249">
        <f>IF(ISNA(ET249),NA(),ES167)</f>
        <v>0</v>
      </c>
      <c r="ET249">
        <f>IF(OR(ET167="",AND(ET167=ET166,ET167=ET168)),NA(), ET167)</f>
        <v>0</v>
      </c>
      <c r="EU249">
        <f>IF(ISNA(EV249),NA(),EU167)</f>
        <v>0</v>
      </c>
      <c r="EV249">
        <f>IF(OR(EV167="",AND(EV167=EV166,EV167=EV168)),NA(), EV167)</f>
        <v>0</v>
      </c>
      <c r="EW249">
        <f>IF(ISNA(EX249),NA(),EW167)</f>
        <v>0</v>
      </c>
      <c r="EX249">
        <f>IF(OR(EX167="",AND(EX167=EX166,EX167=EX168)),NA(), EX167)</f>
        <v>0</v>
      </c>
      <c r="EY249">
        <f>IF(ISNA(EZ249),NA(),EY167)</f>
        <v>0</v>
      </c>
      <c r="EZ249">
        <f>IF(OR(EZ167="",AND(EZ167=EZ166,EZ167=EZ168)),NA(), EZ167)</f>
        <v>0</v>
      </c>
      <c r="FA249">
        <f>IF(ISNA(FB249),NA(),FA167)</f>
        <v>0</v>
      </c>
      <c r="FB249">
        <f>IF(OR(FB167="",AND(FB167=FB166,FB167=FB168)),NA(), FB167)</f>
        <v>0</v>
      </c>
      <c r="FC249">
        <f>IF(ISNA(FD249),NA(),FC167)</f>
        <v>0</v>
      </c>
      <c r="FD249">
        <f>IF(OR(FD167="",AND(FD167=FD166,FD167=FD168)),NA(), FD167)</f>
        <v>0</v>
      </c>
      <c r="FE249">
        <f>IF(ISNA(FF249),NA(),FE167)</f>
        <v>0</v>
      </c>
      <c r="FF249">
        <f>IF(OR(FF167="",AND(FF167=FF166,FF167=FF168)),NA(), FF167)</f>
        <v>0</v>
      </c>
      <c r="FG249">
        <f>IF(ISNA(FH249),NA(),FG167)</f>
        <v>0</v>
      </c>
      <c r="FH249">
        <f>IF(OR(FH167="",AND(FH167=FH166,FH167=FH168)),NA(), FH167)</f>
        <v>0</v>
      </c>
      <c r="FI249">
        <f>IF(ISNA(FJ249),NA(),FI167)</f>
        <v>0</v>
      </c>
      <c r="FJ249">
        <f>IF(OR(FJ167="",AND(FJ167=FJ166,FJ167=FJ168)),NA(), FJ167)</f>
        <v>0</v>
      </c>
      <c r="FK249">
        <f>IF(ISNA(FL249),NA(),FK167)</f>
        <v>0</v>
      </c>
      <c r="FL249">
        <f>IF(OR(FL167="",AND(FL167=FL166,FL167=FL168)),NA(), FL167)</f>
        <v>0</v>
      </c>
      <c r="FM249">
        <f>IF(ISNA(FN249),NA(),FM167)</f>
        <v>0</v>
      </c>
      <c r="FN249">
        <f>IF(OR(FN167="",AND(FN167=FN166,FN167=FN168)),NA(), FN167)</f>
        <v>0</v>
      </c>
      <c r="FO249">
        <f>IF(ISNA(FP249),NA(),FO167)</f>
        <v>0</v>
      </c>
      <c r="FP249">
        <f>IF(OR(FP167="",AND(FP167=FP166,FP167=FP168)),NA(), FP167)</f>
        <v>0</v>
      </c>
      <c r="FQ249">
        <f>IF(ISNA(FR249),NA(),FQ167)</f>
        <v>0</v>
      </c>
      <c r="FR249">
        <f>IF(OR(FR167="",AND(FR167=FR166,FR167=FR168)),NA(), FR167)</f>
        <v>0</v>
      </c>
      <c r="FS249">
        <f>IF(ISNA(FT249),NA(),FS167)</f>
        <v>0</v>
      </c>
      <c r="FT249">
        <f>IF(OR(FT167="",AND(FT167=FT166,FT167=FT168)),NA(), FT167)</f>
        <v>0</v>
      </c>
      <c r="FU249">
        <f>IF(ISNA(FV249),NA(),FU167)</f>
        <v>0</v>
      </c>
      <c r="FV249">
        <f>IF(OR(FV167="",AND(FV167=FV166,FV167=FV168)),NA(), FV167)</f>
        <v>0</v>
      </c>
      <c r="FW249">
        <f>IF(ISNA(FX249),NA(),FW167)</f>
        <v>0</v>
      </c>
      <c r="FX249">
        <f>IF(OR(FX167="",AND(FX167=FX166,FX167=FX168)),NA(), FX167)</f>
        <v>0</v>
      </c>
      <c r="FY249">
        <f>IF(ISNA(FZ249),NA(),FY167)</f>
        <v>0</v>
      </c>
      <c r="FZ249">
        <f>IF(OR(FZ167="",AND(FZ167=FZ166,FZ167=FZ168)),NA(), FZ167)</f>
        <v>0</v>
      </c>
      <c r="GA249">
        <f>IF(ISNA(GB249),NA(),GA167)</f>
        <v>0</v>
      </c>
      <c r="GB249">
        <f>IF(OR(GB167="",AND(GB167=GB166,GB167=GB168)),NA(), GB167)</f>
        <v>0</v>
      </c>
      <c r="GC249">
        <f>IF(ISNA(GD249),NA(),GC167)</f>
        <v>0</v>
      </c>
      <c r="GD249">
        <f>IF(OR(GD167="",AND(GD167=GD166,GD167=GD168)),NA(), GD167)</f>
        <v>0</v>
      </c>
      <c r="GE249">
        <f>IF(ISNA(GF249),NA(),GE167)</f>
        <v>0</v>
      </c>
      <c r="GF249">
        <f>IF(OR(GF167="",AND(GF167=GF166,GF167=GF168)),NA(), GF167)</f>
        <v>0</v>
      </c>
      <c r="GG249">
        <f>IF(ISNA(GH249),NA(),GG167)</f>
        <v>0</v>
      </c>
      <c r="GH249">
        <f>IF(OR(GH167="",AND(GH167=GH166,GH167=GH168)),NA(), GH167)</f>
        <v>0</v>
      </c>
      <c r="GI249">
        <f>IF(ISNA(GJ249),NA(),GI167)</f>
        <v>0</v>
      </c>
      <c r="GJ249">
        <f>IF(OR(GJ167="",AND(GJ167=GJ166,GJ167=GJ168)),NA(), GJ167)</f>
        <v>0</v>
      </c>
      <c r="GK249">
        <f>IF(ISNA(GL249),NA(),GK167)</f>
        <v>0</v>
      </c>
      <c r="GL249">
        <f>IF(OR(GL167="",AND(GL167=GL166,GL167=GL168)),NA(), GL167)</f>
        <v>0</v>
      </c>
      <c r="GM249">
        <f>IF(ISNA(GN249),NA(),GM167)</f>
        <v>0</v>
      </c>
      <c r="GN249">
        <f>IF(OR(GN167="",AND(GN167=GN166,GN167=GN168)),NA(), GN167)</f>
        <v>0</v>
      </c>
      <c r="GO249">
        <f>IF(ISNA(GP249),NA(),GO167)</f>
        <v>0</v>
      </c>
      <c r="GP249">
        <f>IF(OR(GP167="",AND(GP167=GP166,GP167=GP168)),NA(), GP167)</f>
        <v>0</v>
      </c>
      <c r="GQ249">
        <f>IF(ISNA(GR249),NA(),GQ167)</f>
        <v>0</v>
      </c>
      <c r="GR249">
        <f>IF(OR(GR167="",AND(GR167=GR166,GR167=GR168)),NA(), GR167)</f>
        <v>0</v>
      </c>
      <c r="GS249">
        <f>IF(ISNA(GT249),NA(),GS167)</f>
        <v>0</v>
      </c>
      <c r="GT249">
        <f>IF(OR(GT167="",AND(GT167=GT166,GT167=GT168)),NA(), GT167)</f>
        <v>0</v>
      </c>
      <c r="GU249">
        <f>IF(ISNA(GV249),NA(),GU167)</f>
        <v>0</v>
      </c>
      <c r="GV249">
        <f>IF(OR(GV167="",AND(GV167=GV166,GV167=GV168)),NA(), GV167)</f>
        <v>0</v>
      </c>
      <c r="GW249">
        <f>IF(ISNA(GX249),NA(),GW167)</f>
        <v>0</v>
      </c>
      <c r="GX249">
        <f>IF(OR(GX167="",AND(GX167=GX166,GX167=GX168)),NA(), GX167)</f>
        <v>0</v>
      </c>
      <c r="GY249">
        <f>IF(ISNA(GZ249),NA(),GY167)</f>
        <v>0</v>
      </c>
      <c r="GZ249">
        <f>IF(OR(GZ167="",AND(GZ167=GZ166,GZ167=GZ168)),NA(), GZ167)</f>
        <v>0</v>
      </c>
      <c r="HA249">
        <f>IF(ISNA(HB249),NA(),HA167)</f>
        <v>0</v>
      </c>
      <c r="HB249">
        <f>IF(OR(HB167="",AND(HB167=HB166,HB167=HB168)),NA(), HB167)</f>
        <v>0</v>
      </c>
      <c r="HC249">
        <f>IF(ISNA(HD249),NA(),HC167)</f>
        <v>0</v>
      </c>
      <c r="HD249">
        <f>IF(OR(HD167="",AND(HD167=HD166,HD167=HD168)),NA(), HD167)</f>
        <v>0</v>
      </c>
      <c r="HE249">
        <f>IF(ISNA(HF249),NA(),HE167)</f>
        <v>0</v>
      </c>
      <c r="HF249">
        <f>IF(OR(HF167="",AND(HF167=HF166,HF167=HF168)),NA(), HF167)</f>
        <v>0</v>
      </c>
      <c r="HG249">
        <f>IF(ISNA(HH249),NA(),HG167)</f>
        <v>0</v>
      </c>
      <c r="HH249">
        <f>IF(OR(HH167="",AND(HH167=HH166,HH167=HH168)),NA(), HH167)</f>
        <v>0</v>
      </c>
      <c r="HI249">
        <f>IF(ISNA(HJ249),NA(),HI167)</f>
        <v>0</v>
      </c>
      <c r="HJ249">
        <f>IF(OR(HJ167="",AND(HJ167=HJ166,HJ167=HJ168)),NA(), HJ167)</f>
        <v>0</v>
      </c>
      <c r="HK249">
        <f>IF(ISNA(HL249),NA(),HK167)</f>
        <v>0</v>
      </c>
      <c r="HL249">
        <f>IF(OR(HL167="",AND(HL167=HL166,HL167=HL168)),NA(), HL167)</f>
        <v>0</v>
      </c>
      <c r="HM249">
        <f>IF(ISNA(HN249),NA(),HM167)</f>
        <v>0</v>
      </c>
      <c r="HN249">
        <f>IF(OR(HN167="",AND(HN167=HN166,HN167=HN168)),NA(), HN167)</f>
        <v>0</v>
      </c>
      <c r="HO249">
        <f>IF(ISNA(HP249),NA(),HO167)</f>
        <v>0</v>
      </c>
      <c r="HP249">
        <f>IF(OR(HP167="",AND(HP167=HP166,HP167=HP168)),NA(), HP167)</f>
        <v>0</v>
      </c>
      <c r="HQ249">
        <f>IF(ISNA(HR249),NA(),HQ167)</f>
        <v>0</v>
      </c>
      <c r="HR249">
        <f>IF(OR(HR167="",AND(HR167=HR166,HR167=HR168)),NA(), HR167)</f>
        <v>0</v>
      </c>
      <c r="HS249">
        <f>IF(ISNA(HT249),NA(),HS167)</f>
        <v>0</v>
      </c>
      <c r="HT249">
        <f>IF(OR(HT167="",AND(HT167=HT166,HT167=HT168)),NA(), HT167)</f>
        <v>0</v>
      </c>
      <c r="HU249">
        <f>IF(ISNA(HV249),NA(),HU167)</f>
        <v>0</v>
      </c>
      <c r="HV249">
        <f>IF(OR(HV167="",AND(HV167=HV166,HV167=HV168)),NA(), HV167)</f>
        <v>0</v>
      </c>
      <c r="HW249">
        <f>IF(ISNA(HX249),NA(),HW167)</f>
        <v>0</v>
      </c>
      <c r="HX249">
        <f>IF(OR(HX167="",AND(HX167=HX166,HX167=HX168)),NA(), HX167)</f>
        <v>0</v>
      </c>
      <c r="HY249">
        <f>IF(ISNA(HZ249),NA(),HY167)</f>
        <v>0</v>
      </c>
      <c r="HZ249">
        <f>IF(OR(HZ167="",AND(HZ167=HZ166,HZ167=HZ168)),NA(), HZ167)</f>
        <v>0</v>
      </c>
      <c r="IA249">
        <f>IF(ISNA(IB249),NA(),IA167)</f>
        <v>0</v>
      </c>
      <c r="IB249">
        <f>IF(OR(IB167="",AND(IB167=IB166,IB167=IB168)),NA(), IB167)</f>
        <v>0</v>
      </c>
      <c r="IC249">
        <f>IF(ISNA(ID249),NA(),IC167)</f>
        <v>0</v>
      </c>
      <c r="ID249">
        <f>IF(OR(ID167="",AND(ID167=ID166,ID167=ID168)),NA(), ID167)</f>
        <v>0</v>
      </c>
    </row>
    <row r="250" spans="5:238">
      <c r="E250">
        <f>IF(ISNA(F250),NA(),E168)</f>
        <v>0</v>
      </c>
      <c r="F250">
        <f>IF(OR(F168="",AND(F168=F167,F168=F169)),NA(), F168)</f>
        <v>0</v>
      </c>
      <c r="G250">
        <f>IF(ISNA(H250),NA(),G168)</f>
        <v>0</v>
      </c>
      <c r="H250">
        <f>IF(OR(H168="",AND(H168=H167,H168=H169)),NA(), H168)</f>
        <v>0</v>
      </c>
      <c r="I250">
        <f>IF(ISNA(J250),NA(),I168)</f>
        <v>0</v>
      </c>
      <c r="J250">
        <f>IF(OR(J168="",AND(J168=J167,J168=J169)),NA(), J168)</f>
        <v>0</v>
      </c>
      <c r="K250">
        <f>IF(ISNA(L250),NA(),K168)</f>
        <v>0</v>
      </c>
      <c r="L250">
        <f>IF(OR(L168="",AND(L168=L167,L168=L169)),NA(), L168)</f>
        <v>0</v>
      </c>
      <c r="M250">
        <f>IF(ISNA(N250),NA(),M168)</f>
        <v>0</v>
      </c>
      <c r="N250">
        <f>IF(OR(N168="",AND(N168=N167,N168=N169)),NA(), N168)</f>
        <v>0</v>
      </c>
      <c r="O250">
        <f>IF(ISNA(P250),NA(),O168)</f>
        <v>0</v>
      </c>
      <c r="P250">
        <f>IF(OR(P168="",AND(P168=P167,P168=P169)),NA(), P168)</f>
        <v>0</v>
      </c>
      <c r="Q250">
        <f>IF(ISNA(R250),NA(),Q168)</f>
        <v>0</v>
      </c>
      <c r="R250">
        <f>IF(OR(R168="",AND(R168=R167,R168=R169)),NA(), R168)</f>
        <v>0</v>
      </c>
      <c r="S250">
        <f>IF(ISNA(T250),NA(),S168)</f>
        <v>0</v>
      </c>
      <c r="T250">
        <f>IF(OR(T168="",AND(T168=T167,T168=T169)),NA(), T168)</f>
        <v>0</v>
      </c>
      <c r="U250">
        <f>IF(ISNA(V250),NA(),U168)</f>
        <v>0</v>
      </c>
      <c r="V250">
        <f>IF(OR(V168="",AND(V168=V167,V168=V169)),NA(), V168)</f>
        <v>0</v>
      </c>
      <c r="W250">
        <f>IF(ISNA(X250),NA(),W168)</f>
        <v>0</v>
      </c>
      <c r="X250">
        <f>IF(OR(X168="",AND(X168=X167,X168=X169)),NA(), X168)</f>
        <v>0</v>
      </c>
      <c r="Y250">
        <f>IF(ISNA(Z250),NA(),Y168)</f>
        <v>0</v>
      </c>
      <c r="Z250">
        <f>IF(OR(Z168="",AND(Z168=Z167,Z168=Z169)),NA(), Z168)</f>
        <v>0</v>
      </c>
      <c r="AA250">
        <f>IF(ISNA(AB250),NA(),AA168)</f>
        <v>0</v>
      </c>
      <c r="AB250">
        <f>IF(OR(AB168="",AND(AB168=AB167,AB168=AB169)),NA(), AB168)</f>
        <v>0</v>
      </c>
      <c r="AC250">
        <f>IF(ISNA(AD250),NA(),AC168)</f>
        <v>0</v>
      </c>
      <c r="AD250">
        <f>IF(OR(AD168="",AND(AD168=AD167,AD168=AD169)),NA(), AD168)</f>
        <v>0</v>
      </c>
      <c r="AE250">
        <f>IF(ISNA(AF250),NA(),AE168)</f>
        <v>0</v>
      </c>
      <c r="AF250">
        <f>IF(OR(AF168="",AND(AF168=AF167,AF168=AF169)),NA(), AF168)</f>
        <v>0</v>
      </c>
      <c r="AG250">
        <f>IF(ISNA(AH250),NA(),AG168)</f>
        <v>0</v>
      </c>
      <c r="AH250">
        <f>IF(OR(AH168="",AND(AH168=AH167,AH168=AH169)),NA(), AH168)</f>
        <v>0</v>
      </c>
      <c r="AI250">
        <f>IF(ISNA(AJ250),NA(),AI168)</f>
        <v>0</v>
      </c>
      <c r="AJ250">
        <f>IF(OR(AJ168="",AND(AJ168=AJ167,AJ168=AJ169)),NA(), AJ168)</f>
        <v>0</v>
      </c>
      <c r="AK250">
        <f>IF(ISNA(AL250),NA(),AK168)</f>
        <v>0</v>
      </c>
      <c r="AL250">
        <f>IF(OR(AL168="",AND(AL168=AL167,AL168=AL169)),NA(), AL168)</f>
        <v>0</v>
      </c>
      <c r="AM250">
        <f>IF(ISNA(AN250),NA(),AM168)</f>
        <v>0</v>
      </c>
      <c r="AN250">
        <f>IF(OR(AN168="",AND(AN168=AN167,AN168=AN169)),NA(), AN168)</f>
        <v>0</v>
      </c>
      <c r="AO250">
        <f>IF(ISNA(AP250),NA(),AO168)</f>
        <v>0</v>
      </c>
      <c r="AP250">
        <f>IF(OR(AP168="",AND(AP168=AP167,AP168=AP169)),NA(), AP168)</f>
        <v>0</v>
      </c>
      <c r="AQ250">
        <f>IF(ISNA(AR250),NA(),AQ168)</f>
        <v>0</v>
      </c>
      <c r="AR250">
        <f>IF(OR(AR168="",AND(AR168=AR167,AR168=AR169)),NA(), AR168)</f>
        <v>0</v>
      </c>
      <c r="AS250">
        <f>IF(ISNA(AT250),NA(),AS168)</f>
        <v>0</v>
      </c>
      <c r="AT250">
        <f>IF(OR(AT168="",AND(AT168=AT167,AT168=AT169)),NA(), AT168)</f>
        <v>0</v>
      </c>
      <c r="AU250">
        <f>IF(ISNA(AV250),NA(),AU168)</f>
        <v>0</v>
      </c>
      <c r="AV250">
        <f>IF(OR(AV168="",AND(AV168=AV167,AV168=AV169)),NA(), AV168)</f>
        <v>0</v>
      </c>
      <c r="AW250">
        <f>IF(ISNA(AX250),NA(),AW168)</f>
        <v>0</v>
      </c>
      <c r="AX250">
        <f>IF(OR(AX168="",AND(AX168=AX167,AX168=AX169)),NA(), AX168)</f>
        <v>0</v>
      </c>
      <c r="AY250">
        <f>IF(ISNA(AZ250),NA(),AY168)</f>
        <v>0</v>
      </c>
      <c r="AZ250">
        <f>IF(OR(AZ168="",AND(AZ168=AZ167,AZ168=AZ169)),NA(), AZ168)</f>
        <v>0</v>
      </c>
      <c r="BA250">
        <f>IF(ISNA(BB250),NA(),BA168)</f>
        <v>0</v>
      </c>
      <c r="BB250">
        <f>IF(OR(BB168="",AND(BB168=BB167,BB168=BB169)),NA(), BB168)</f>
        <v>0</v>
      </c>
      <c r="BC250">
        <f>IF(ISNA(BD250),NA(),BC168)</f>
        <v>0</v>
      </c>
      <c r="BD250">
        <f>IF(OR(BD168="",AND(BD168=BD167,BD168=BD169)),NA(), BD168)</f>
        <v>0</v>
      </c>
      <c r="BE250">
        <f>IF(ISNA(BF250),NA(),BE168)</f>
        <v>0</v>
      </c>
      <c r="BF250">
        <f>IF(OR(BF168="",AND(BF168=BF167,BF168=BF169)),NA(), BF168)</f>
        <v>0</v>
      </c>
      <c r="BG250">
        <f>IF(ISNA(BH250),NA(),BG168)</f>
        <v>0</v>
      </c>
      <c r="BH250">
        <f>IF(OR(BH168="",AND(BH168=BH167,BH168=BH169)),NA(), BH168)</f>
        <v>0</v>
      </c>
      <c r="BI250">
        <f>IF(ISNA(BJ250),NA(),BI168)</f>
        <v>0</v>
      </c>
      <c r="BJ250">
        <f>IF(OR(BJ168="",AND(BJ168=BJ167,BJ168=BJ169)),NA(), BJ168)</f>
        <v>0</v>
      </c>
      <c r="BK250">
        <f>IF(ISNA(BL250),NA(),BK168)</f>
        <v>0</v>
      </c>
      <c r="BL250">
        <f>IF(OR(BL168="",AND(BL168=BL167,BL168=BL169)),NA(), BL168)</f>
        <v>0</v>
      </c>
      <c r="BM250">
        <f>IF(ISNA(BN250),NA(),BM168)</f>
        <v>0</v>
      </c>
      <c r="BN250">
        <f>IF(OR(BN168="",AND(BN168=BN167,BN168=BN169)),NA(), BN168)</f>
        <v>0</v>
      </c>
      <c r="BO250">
        <f>IF(ISNA(BP250),NA(),BO168)</f>
        <v>0</v>
      </c>
      <c r="BP250">
        <f>IF(OR(BP168="",AND(BP168=BP167,BP168=BP169)),NA(), BP168)</f>
        <v>0</v>
      </c>
      <c r="BQ250">
        <f>IF(ISNA(BR250),NA(),BQ168)</f>
        <v>0</v>
      </c>
      <c r="BR250">
        <f>IF(OR(BR168="",AND(BR168=BR167,BR168=BR169)),NA(), BR168)</f>
        <v>0</v>
      </c>
      <c r="BS250">
        <f>IF(ISNA(BT250),NA(),BS168)</f>
        <v>0</v>
      </c>
      <c r="BT250">
        <f>IF(OR(BT168="",AND(BT168=BT167,BT168=BT169)),NA(), BT168)</f>
        <v>0</v>
      </c>
      <c r="BU250">
        <f>IF(ISNA(BV250),NA(),BU168)</f>
        <v>0</v>
      </c>
      <c r="BV250">
        <f>IF(OR(BV168="",AND(BV168=BV167,BV168=BV169)),NA(), BV168)</f>
        <v>0</v>
      </c>
      <c r="BW250">
        <f>IF(ISNA(BX250),NA(),BW168)</f>
        <v>0</v>
      </c>
      <c r="BX250">
        <f>IF(OR(BX168="",AND(BX168=BX167,BX168=BX169)),NA(), BX168)</f>
        <v>0</v>
      </c>
      <c r="BY250">
        <f>IF(ISNA(BZ250),NA(),BY168)</f>
        <v>0</v>
      </c>
      <c r="BZ250">
        <f>IF(OR(BZ168="",AND(BZ168=BZ167,BZ168=BZ169)),NA(), BZ168)</f>
        <v>0</v>
      </c>
      <c r="CA250">
        <f>IF(ISNA(CB250),NA(),CA168)</f>
        <v>0</v>
      </c>
      <c r="CB250">
        <f>IF(OR(CB168="",AND(CB168=CB167,CB168=CB169)),NA(), CB168)</f>
        <v>0</v>
      </c>
      <c r="CC250">
        <f>IF(ISNA(CD250),NA(),CC168)</f>
        <v>0</v>
      </c>
      <c r="CD250">
        <f>IF(OR(CD168="",AND(CD168=CD167,CD168=CD169)),NA(), CD168)</f>
        <v>0</v>
      </c>
      <c r="CE250">
        <f>IF(ISNA(CF250),NA(),CE168)</f>
        <v>0</v>
      </c>
      <c r="CF250">
        <f>IF(OR(CF168="",AND(CF168=CF167,CF168=CF169)),NA(), CF168)</f>
        <v>0</v>
      </c>
      <c r="CG250">
        <f>IF(ISNA(CH250),NA(),CG168)</f>
        <v>0</v>
      </c>
      <c r="CH250">
        <f>IF(OR(CH168="",AND(CH168=CH167,CH168=CH169)),NA(), CH168)</f>
        <v>0</v>
      </c>
      <c r="CI250">
        <f>IF(ISNA(CJ250),NA(),CI168)</f>
        <v>0</v>
      </c>
      <c r="CJ250">
        <f>IF(OR(CJ168="",AND(CJ168=CJ167,CJ168=CJ169)),NA(), CJ168)</f>
        <v>0</v>
      </c>
      <c r="CK250">
        <f>IF(ISNA(CL250),NA(),CK168)</f>
        <v>0</v>
      </c>
      <c r="CL250">
        <f>IF(OR(CL168="",AND(CL168=CL167,CL168=CL169)),NA(), CL168)</f>
        <v>0</v>
      </c>
      <c r="CM250">
        <f>IF(ISNA(CN250),NA(),CM168)</f>
        <v>0</v>
      </c>
      <c r="CN250">
        <f>IF(OR(CN168="",AND(CN168=CN167,CN168=CN169)),NA(), CN168)</f>
        <v>0</v>
      </c>
      <c r="CO250">
        <f>IF(ISNA(CP250),NA(),CO168)</f>
        <v>0</v>
      </c>
      <c r="CP250">
        <f>IF(OR(CP168="",AND(CP168=CP167,CP168=CP169)),NA(), CP168)</f>
        <v>0</v>
      </c>
      <c r="CQ250">
        <f>IF(ISNA(CR250),NA(),CQ168)</f>
        <v>0</v>
      </c>
      <c r="CR250">
        <f>IF(OR(CR168="",AND(CR168=CR167,CR168=CR169)),NA(), CR168)</f>
        <v>0</v>
      </c>
      <c r="CS250">
        <f>IF(ISNA(CT250),NA(),CS168)</f>
        <v>0</v>
      </c>
      <c r="CT250">
        <f>IF(OR(CT168="",AND(CT168=CT167,CT168=CT169)),NA(), CT168)</f>
        <v>0</v>
      </c>
      <c r="CU250">
        <f>IF(ISNA(CV250),NA(),CU168)</f>
        <v>0</v>
      </c>
      <c r="CV250">
        <f>IF(OR(CV168="",AND(CV168=CV167,CV168=CV169)),NA(), CV168)</f>
        <v>0</v>
      </c>
      <c r="CW250">
        <f>IF(ISNA(CX250),NA(),CW168)</f>
        <v>0</v>
      </c>
      <c r="CX250">
        <f>IF(OR(CX168="",AND(CX168=CX167,CX168=CX169)),NA(), CX168)</f>
        <v>0</v>
      </c>
      <c r="CY250">
        <f>IF(ISNA(CZ250),NA(),CY168)</f>
        <v>0</v>
      </c>
      <c r="CZ250">
        <f>IF(OR(CZ168="",AND(CZ168=CZ167,CZ168=CZ169)),NA(), CZ168)</f>
        <v>0</v>
      </c>
      <c r="DA250">
        <f>IF(ISNA(DB250),NA(),DA168)</f>
        <v>0</v>
      </c>
      <c r="DB250">
        <f>IF(OR(DB168="",AND(DB168=DB167,DB168=DB169)),NA(), DB168)</f>
        <v>0</v>
      </c>
      <c r="DC250">
        <f>IF(ISNA(DD250),NA(),DC168)</f>
        <v>0</v>
      </c>
      <c r="DD250">
        <f>IF(OR(DD168="",AND(DD168=DD167,DD168=DD169)),NA(), DD168)</f>
        <v>0</v>
      </c>
      <c r="DE250">
        <f>IF(ISNA(DF250),NA(),DE168)</f>
        <v>0</v>
      </c>
      <c r="DF250">
        <f>IF(OR(DF168="",AND(DF168=DF167,DF168=DF169)),NA(), DF168)</f>
        <v>0</v>
      </c>
      <c r="DG250">
        <f>IF(ISNA(DH250),NA(),DG168)</f>
        <v>0</v>
      </c>
      <c r="DH250">
        <f>IF(OR(DH168="",AND(DH168=DH167,DH168=DH169)),NA(), DH168)</f>
        <v>0</v>
      </c>
      <c r="DI250">
        <f>IF(ISNA(DJ250),NA(),DI168)</f>
        <v>0</v>
      </c>
      <c r="DJ250">
        <f>IF(OR(DJ168="",AND(DJ168=DJ167,DJ168=DJ169)),NA(), DJ168)</f>
        <v>0</v>
      </c>
      <c r="DK250">
        <f>IF(ISNA(DL250),NA(),DK168)</f>
        <v>0</v>
      </c>
      <c r="DL250">
        <f>IF(OR(DL168="",AND(DL168=DL167,DL168=DL169)),NA(), DL168)</f>
        <v>0</v>
      </c>
      <c r="DM250">
        <f>IF(ISNA(DN250),NA(),DM168)</f>
        <v>0</v>
      </c>
      <c r="DN250">
        <f>IF(OR(DN168="",AND(DN168=DN167,DN168=DN169)),NA(), DN168)</f>
        <v>0</v>
      </c>
      <c r="DO250">
        <f>IF(ISNA(DP250),NA(),DO168)</f>
        <v>0</v>
      </c>
      <c r="DP250">
        <f>IF(OR(DP168="",AND(DP168=DP167,DP168=DP169)),NA(), DP168)</f>
        <v>0</v>
      </c>
      <c r="DS250">
        <f>IF(ISNA(DT250),NA(),DS168)</f>
        <v>0</v>
      </c>
      <c r="DT250">
        <f>IF(OR(DT168="",AND(DT168=DT167,DT168=DT169)),NA(), DT168)</f>
        <v>0</v>
      </c>
      <c r="DU250">
        <f>IF(ISNA(DV250),NA(),DU168)</f>
        <v>0</v>
      </c>
      <c r="DV250">
        <f>IF(OR(DV168="",AND(DV168=DV167,DV168=DV169)),NA(), DV168)</f>
        <v>0</v>
      </c>
      <c r="DW250">
        <f>IF(ISNA(DX250),NA(),DW168)</f>
        <v>0</v>
      </c>
      <c r="DX250">
        <f>IF(OR(DX168="",AND(DX168=DX167,DX168=DX169)),NA(), DX168)</f>
        <v>0</v>
      </c>
      <c r="DY250">
        <f>IF(ISNA(DZ250),NA(),DY168)</f>
        <v>0</v>
      </c>
      <c r="DZ250">
        <f>IF(OR(DZ168="",AND(DZ168=DZ167,DZ168=DZ169)),NA(), DZ168)</f>
        <v>0</v>
      </c>
      <c r="EA250">
        <f>IF(ISNA(EB250),NA(),EA168)</f>
        <v>0</v>
      </c>
      <c r="EB250">
        <f>IF(OR(EB168="",AND(EB168=EB167,EB168=EB169)),NA(), EB168)</f>
        <v>0</v>
      </c>
      <c r="EC250">
        <f>IF(ISNA(ED250),NA(),EC168)</f>
        <v>0</v>
      </c>
      <c r="ED250">
        <f>IF(OR(ED168="",AND(ED168=ED167,ED168=ED169)),NA(), ED168)</f>
        <v>0</v>
      </c>
      <c r="EE250">
        <f>IF(ISNA(EF250),NA(),EE168)</f>
        <v>0</v>
      </c>
      <c r="EF250">
        <f>IF(OR(EF168="",AND(EF168=EF167,EF168=EF169)),NA(), EF168)</f>
        <v>0</v>
      </c>
      <c r="EG250">
        <f>IF(ISNA(EH250),NA(),EG168)</f>
        <v>0</v>
      </c>
      <c r="EH250">
        <f>IF(OR(EH168="",AND(EH168=EH167,EH168=EH169)),NA(), EH168)</f>
        <v>0</v>
      </c>
      <c r="EI250">
        <f>IF(ISNA(EJ250),NA(),EI168)</f>
        <v>0</v>
      </c>
      <c r="EJ250">
        <f>IF(OR(EJ168="",AND(EJ168=EJ167,EJ168=EJ169)),NA(), EJ168)</f>
        <v>0</v>
      </c>
      <c r="EK250">
        <f>IF(ISNA(EL250),NA(),EK168)</f>
        <v>0</v>
      </c>
      <c r="EL250">
        <f>IF(OR(EL168="",AND(EL168=EL167,EL168=EL169)),NA(), EL168)</f>
        <v>0</v>
      </c>
      <c r="EM250">
        <f>IF(ISNA(EN250),NA(),EM168)</f>
        <v>0</v>
      </c>
      <c r="EN250">
        <f>IF(OR(EN168="",AND(EN168=EN167,EN168=EN169)),NA(), EN168)</f>
        <v>0</v>
      </c>
      <c r="EO250">
        <f>IF(ISNA(EP250),NA(),EO168)</f>
        <v>0</v>
      </c>
      <c r="EP250">
        <f>IF(OR(EP168="",AND(EP168=EP167,EP168=EP169)),NA(), EP168)</f>
        <v>0</v>
      </c>
      <c r="EQ250">
        <f>IF(ISNA(ER250),NA(),EQ168)</f>
        <v>0</v>
      </c>
      <c r="ER250">
        <f>IF(OR(ER168="",AND(ER168=ER167,ER168=ER169)),NA(), ER168)</f>
        <v>0</v>
      </c>
      <c r="ES250">
        <f>IF(ISNA(ET250),NA(),ES168)</f>
        <v>0</v>
      </c>
      <c r="ET250">
        <f>IF(OR(ET168="",AND(ET168=ET167,ET168=ET169)),NA(), ET168)</f>
        <v>0</v>
      </c>
      <c r="EU250">
        <f>IF(ISNA(EV250),NA(),EU168)</f>
        <v>0</v>
      </c>
      <c r="EV250">
        <f>IF(OR(EV168="",AND(EV168=EV167,EV168=EV169)),NA(), EV168)</f>
        <v>0</v>
      </c>
      <c r="EW250">
        <f>IF(ISNA(EX250),NA(),EW168)</f>
        <v>0</v>
      </c>
      <c r="EX250">
        <f>IF(OR(EX168="",AND(EX168=EX167,EX168=EX169)),NA(), EX168)</f>
        <v>0</v>
      </c>
      <c r="EY250">
        <f>IF(ISNA(EZ250),NA(),EY168)</f>
        <v>0</v>
      </c>
      <c r="EZ250">
        <f>IF(OR(EZ168="",AND(EZ168=EZ167,EZ168=EZ169)),NA(), EZ168)</f>
        <v>0</v>
      </c>
      <c r="FA250">
        <f>IF(ISNA(FB250),NA(),FA168)</f>
        <v>0</v>
      </c>
      <c r="FB250">
        <f>IF(OR(FB168="",AND(FB168=FB167,FB168=FB169)),NA(), FB168)</f>
        <v>0</v>
      </c>
      <c r="FC250">
        <f>IF(ISNA(FD250),NA(),FC168)</f>
        <v>0</v>
      </c>
      <c r="FD250">
        <f>IF(OR(FD168="",AND(FD168=FD167,FD168=FD169)),NA(), FD168)</f>
        <v>0</v>
      </c>
      <c r="FE250">
        <f>IF(ISNA(FF250),NA(),FE168)</f>
        <v>0</v>
      </c>
      <c r="FF250">
        <f>IF(OR(FF168="",AND(FF168=FF167,FF168=FF169)),NA(), FF168)</f>
        <v>0</v>
      </c>
      <c r="FG250">
        <f>IF(ISNA(FH250),NA(),FG168)</f>
        <v>0</v>
      </c>
      <c r="FH250">
        <f>IF(OR(FH168="",AND(FH168=FH167,FH168=FH169)),NA(), FH168)</f>
        <v>0</v>
      </c>
      <c r="FI250">
        <f>IF(ISNA(FJ250),NA(),FI168)</f>
        <v>0</v>
      </c>
      <c r="FJ250">
        <f>IF(OR(FJ168="",AND(FJ168=FJ167,FJ168=FJ169)),NA(), FJ168)</f>
        <v>0</v>
      </c>
      <c r="FK250">
        <f>IF(ISNA(FL250),NA(),FK168)</f>
        <v>0</v>
      </c>
      <c r="FL250">
        <f>IF(OR(FL168="",AND(FL168=FL167,FL168=FL169)),NA(), FL168)</f>
        <v>0</v>
      </c>
      <c r="FM250">
        <f>IF(ISNA(FN250),NA(),FM168)</f>
        <v>0</v>
      </c>
      <c r="FN250">
        <f>IF(OR(FN168="",AND(FN168=FN167,FN168=FN169)),NA(), FN168)</f>
        <v>0</v>
      </c>
      <c r="FO250">
        <f>IF(ISNA(FP250),NA(),FO168)</f>
        <v>0</v>
      </c>
      <c r="FP250">
        <f>IF(OR(FP168="",AND(FP168=FP167,FP168=FP169)),NA(), FP168)</f>
        <v>0</v>
      </c>
      <c r="FQ250">
        <f>IF(ISNA(FR250),NA(),FQ168)</f>
        <v>0</v>
      </c>
      <c r="FR250">
        <f>IF(OR(FR168="",AND(FR168=FR167,FR168=FR169)),NA(), FR168)</f>
        <v>0</v>
      </c>
      <c r="FS250">
        <f>IF(ISNA(FT250),NA(),FS168)</f>
        <v>0</v>
      </c>
      <c r="FT250">
        <f>IF(OR(FT168="",AND(FT168=FT167,FT168=FT169)),NA(), FT168)</f>
        <v>0</v>
      </c>
      <c r="FU250">
        <f>IF(ISNA(FV250),NA(),FU168)</f>
        <v>0</v>
      </c>
      <c r="FV250">
        <f>IF(OR(FV168="",AND(FV168=FV167,FV168=FV169)),NA(), FV168)</f>
        <v>0</v>
      </c>
      <c r="FW250">
        <f>IF(ISNA(FX250),NA(),FW168)</f>
        <v>0</v>
      </c>
      <c r="FX250">
        <f>IF(OR(FX168="",AND(FX168=FX167,FX168=FX169)),NA(), FX168)</f>
        <v>0</v>
      </c>
      <c r="FY250">
        <f>IF(ISNA(FZ250),NA(),FY168)</f>
        <v>0</v>
      </c>
      <c r="FZ250">
        <f>IF(OR(FZ168="",AND(FZ168=FZ167,FZ168=FZ169)),NA(), FZ168)</f>
        <v>0</v>
      </c>
      <c r="GA250">
        <f>IF(ISNA(GB250),NA(),GA168)</f>
        <v>0</v>
      </c>
      <c r="GB250">
        <f>IF(OR(GB168="",AND(GB168=GB167,GB168=GB169)),NA(), GB168)</f>
        <v>0</v>
      </c>
      <c r="GC250">
        <f>IF(ISNA(GD250),NA(),GC168)</f>
        <v>0</v>
      </c>
      <c r="GD250">
        <f>IF(OR(GD168="",AND(GD168=GD167,GD168=GD169)),NA(), GD168)</f>
        <v>0</v>
      </c>
      <c r="GE250">
        <f>IF(ISNA(GF250),NA(),GE168)</f>
        <v>0</v>
      </c>
      <c r="GF250">
        <f>IF(OR(GF168="",AND(GF168=GF167,GF168=GF169)),NA(), GF168)</f>
        <v>0</v>
      </c>
      <c r="GG250">
        <f>IF(ISNA(GH250),NA(),GG168)</f>
        <v>0</v>
      </c>
      <c r="GH250">
        <f>IF(OR(GH168="",AND(GH168=GH167,GH168=GH169)),NA(), GH168)</f>
        <v>0</v>
      </c>
      <c r="GI250">
        <f>IF(ISNA(GJ250),NA(),GI168)</f>
        <v>0</v>
      </c>
      <c r="GJ250">
        <f>IF(OR(GJ168="",AND(GJ168=GJ167,GJ168=GJ169)),NA(), GJ168)</f>
        <v>0</v>
      </c>
      <c r="GK250">
        <f>IF(ISNA(GL250),NA(),GK168)</f>
        <v>0</v>
      </c>
      <c r="GL250">
        <f>IF(OR(GL168="",AND(GL168=GL167,GL168=GL169)),NA(), GL168)</f>
        <v>0</v>
      </c>
      <c r="GM250">
        <f>IF(ISNA(GN250),NA(),GM168)</f>
        <v>0</v>
      </c>
      <c r="GN250">
        <f>IF(OR(GN168="",AND(GN168=GN167,GN168=GN169)),NA(), GN168)</f>
        <v>0</v>
      </c>
      <c r="GO250">
        <f>IF(ISNA(GP250),NA(),GO168)</f>
        <v>0</v>
      </c>
      <c r="GP250">
        <f>IF(OR(GP168="",AND(GP168=GP167,GP168=GP169)),NA(), GP168)</f>
        <v>0</v>
      </c>
      <c r="GQ250">
        <f>IF(ISNA(GR250),NA(),GQ168)</f>
        <v>0</v>
      </c>
      <c r="GR250">
        <f>IF(OR(GR168="",AND(GR168=GR167,GR168=GR169)),NA(), GR168)</f>
        <v>0</v>
      </c>
      <c r="GS250">
        <f>IF(ISNA(GT250),NA(),GS168)</f>
        <v>0</v>
      </c>
      <c r="GT250">
        <f>IF(OR(GT168="",AND(GT168=GT167,GT168=GT169)),NA(), GT168)</f>
        <v>0</v>
      </c>
      <c r="GU250">
        <f>IF(ISNA(GV250),NA(),GU168)</f>
        <v>0</v>
      </c>
      <c r="GV250">
        <f>IF(OR(GV168="",AND(GV168=GV167,GV168=GV169)),NA(), GV168)</f>
        <v>0</v>
      </c>
      <c r="GW250">
        <f>IF(ISNA(GX250),NA(),GW168)</f>
        <v>0</v>
      </c>
      <c r="GX250">
        <f>IF(OR(GX168="",AND(GX168=GX167,GX168=GX169)),NA(), GX168)</f>
        <v>0</v>
      </c>
      <c r="GY250">
        <f>IF(ISNA(GZ250),NA(),GY168)</f>
        <v>0</v>
      </c>
      <c r="GZ250">
        <f>IF(OR(GZ168="",AND(GZ168=GZ167,GZ168=GZ169)),NA(), GZ168)</f>
        <v>0</v>
      </c>
      <c r="HA250">
        <f>IF(ISNA(HB250),NA(),HA168)</f>
        <v>0</v>
      </c>
      <c r="HB250">
        <f>IF(OR(HB168="",AND(HB168=HB167,HB168=HB169)),NA(), HB168)</f>
        <v>0</v>
      </c>
      <c r="HC250">
        <f>IF(ISNA(HD250),NA(),HC168)</f>
        <v>0</v>
      </c>
      <c r="HD250">
        <f>IF(OR(HD168="",AND(HD168=HD167,HD168=HD169)),NA(), HD168)</f>
        <v>0</v>
      </c>
      <c r="HE250">
        <f>IF(ISNA(HF250),NA(),HE168)</f>
        <v>0</v>
      </c>
      <c r="HF250">
        <f>IF(OR(HF168="",AND(HF168=HF167,HF168=HF169)),NA(), HF168)</f>
        <v>0</v>
      </c>
      <c r="HG250">
        <f>IF(ISNA(HH250),NA(),HG168)</f>
        <v>0</v>
      </c>
      <c r="HH250">
        <f>IF(OR(HH168="",AND(HH168=HH167,HH168=HH169)),NA(), HH168)</f>
        <v>0</v>
      </c>
      <c r="HI250">
        <f>IF(ISNA(HJ250),NA(),HI168)</f>
        <v>0</v>
      </c>
      <c r="HJ250">
        <f>IF(OR(HJ168="",AND(HJ168=HJ167,HJ168=HJ169)),NA(), HJ168)</f>
        <v>0</v>
      </c>
      <c r="HK250">
        <f>IF(ISNA(HL250),NA(),HK168)</f>
        <v>0</v>
      </c>
      <c r="HL250">
        <f>IF(OR(HL168="",AND(HL168=HL167,HL168=HL169)),NA(), HL168)</f>
        <v>0</v>
      </c>
      <c r="HM250">
        <f>IF(ISNA(HN250),NA(),HM168)</f>
        <v>0</v>
      </c>
      <c r="HN250">
        <f>IF(OR(HN168="",AND(HN168=HN167,HN168=HN169)),NA(), HN168)</f>
        <v>0</v>
      </c>
      <c r="HO250">
        <f>IF(ISNA(HP250),NA(),HO168)</f>
        <v>0</v>
      </c>
      <c r="HP250">
        <f>IF(OR(HP168="",AND(HP168=HP167,HP168=HP169)),NA(), HP168)</f>
        <v>0</v>
      </c>
      <c r="HQ250">
        <f>IF(ISNA(HR250),NA(),HQ168)</f>
        <v>0</v>
      </c>
      <c r="HR250">
        <f>IF(OR(HR168="",AND(HR168=HR167,HR168=HR169)),NA(), HR168)</f>
        <v>0</v>
      </c>
      <c r="HS250">
        <f>IF(ISNA(HT250),NA(),HS168)</f>
        <v>0</v>
      </c>
      <c r="HT250">
        <f>IF(OR(HT168="",AND(HT168=HT167,HT168=HT169)),NA(), HT168)</f>
        <v>0</v>
      </c>
      <c r="HU250">
        <f>IF(ISNA(HV250),NA(),HU168)</f>
        <v>0</v>
      </c>
      <c r="HV250">
        <f>IF(OR(HV168="",AND(HV168=HV167,HV168=HV169)),NA(), HV168)</f>
        <v>0</v>
      </c>
      <c r="HW250">
        <f>IF(ISNA(HX250),NA(),HW168)</f>
        <v>0</v>
      </c>
      <c r="HX250">
        <f>IF(OR(HX168="",AND(HX168=HX167,HX168=HX169)),NA(), HX168)</f>
        <v>0</v>
      </c>
      <c r="HY250">
        <f>IF(ISNA(HZ250),NA(),HY168)</f>
        <v>0</v>
      </c>
      <c r="HZ250">
        <f>IF(OR(HZ168="",AND(HZ168=HZ167,HZ168=HZ169)),NA(), HZ168)</f>
        <v>0</v>
      </c>
      <c r="IA250">
        <f>IF(ISNA(IB250),NA(),IA168)</f>
        <v>0</v>
      </c>
      <c r="IB250">
        <f>IF(OR(IB168="",AND(IB168=IB167,IB168=IB169)),NA(), IB168)</f>
        <v>0</v>
      </c>
      <c r="IC250">
        <f>IF(ISNA(ID250),NA(),IC168)</f>
        <v>0</v>
      </c>
      <c r="ID250">
        <f>IF(OR(ID168="",AND(ID168=ID167,ID168=ID169)),NA(), ID168)</f>
        <v>0</v>
      </c>
    </row>
    <row r="251" spans="5:238">
      <c r="E251">
        <f>IF(ISNA(F251),NA(),E169)</f>
        <v>0</v>
      </c>
      <c r="F251">
        <f>IF(OR(F169="",AND(F169=F168,F169=F170)),NA(), F169)</f>
        <v>0</v>
      </c>
      <c r="G251">
        <f>IF(ISNA(H251),NA(),G169)</f>
        <v>0</v>
      </c>
      <c r="H251">
        <f>IF(OR(H169="",AND(H169=H168,H169=H170)),NA(), H169)</f>
        <v>0</v>
      </c>
      <c r="I251">
        <f>IF(ISNA(J251),NA(),I169)</f>
        <v>0</v>
      </c>
      <c r="J251">
        <f>IF(OR(J169="",AND(J169=J168,J169=J170)),NA(), J169)</f>
        <v>0</v>
      </c>
      <c r="K251">
        <f>IF(ISNA(L251),NA(),K169)</f>
        <v>0</v>
      </c>
      <c r="L251">
        <f>IF(OR(L169="",AND(L169=L168,L169=L170)),NA(), L169)</f>
        <v>0</v>
      </c>
      <c r="M251">
        <f>IF(ISNA(N251),NA(),M169)</f>
        <v>0</v>
      </c>
      <c r="N251">
        <f>IF(OR(N169="",AND(N169=N168,N169=N170)),NA(), N169)</f>
        <v>0</v>
      </c>
      <c r="O251">
        <f>IF(ISNA(P251),NA(),O169)</f>
        <v>0</v>
      </c>
      <c r="P251">
        <f>IF(OR(P169="",AND(P169=P168,P169=P170)),NA(), P169)</f>
        <v>0</v>
      </c>
      <c r="Q251">
        <f>IF(ISNA(R251),NA(),Q169)</f>
        <v>0</v>
      </c>
      <c r="R251">
        <f>IF(OR(R169="",AND(R169=R168,R169=R170)),NA(), R169)</f>
        <v>0</v>
      </c>
      <c r="S251">
        <f>IF(ISNA(T251),NA(),S169)</f>
        <v>0</v>
      </c>
      <c r="T251">
        <f>IF(OR(T169="",AND(T169=T168,T169=T170)),NA(), T169)</f>
        <v>0</v>
      </c>
      <c r="U251">
        <f>IF(ISNA(V251),NA(),U169)</f>
        <v>0</v>
      </c>
      <c r="V251">
        <f>IF(OR(V169="",AND(V169=V168,V169=V170)),NA(), V169)</f>
        <v>0</v>
      </c>
      <c r="W251">
        <f>IF(ISNA(X251),NA(),W169)</f>
        <v>0</v>
      </c>
      <c r="X251">
        <f>IF(OR(X169="",AND(X169=X168,X169=X170)),NA(), X169)</f>
        <v>0</v>
      </c>
      <c r="Y251">
        <f>IF(ISNA(Z251),NA(),Y169)</f>
        <v>0</v>
      </c>
      <c r="Z251">
        <f>IF(OR(Z169="",AND(Z169=Z168,Z169=Z170)),NA(), Z169)</f>
        <v>0</v>
      </c>
      <c r="AA251">
        <f>IF(ISNA(AB251),NA(),AA169)</f>
        <v>0</v>
      </c>
      <c r="AB251">
        <f>IF(OR(AB169="",AND(AB169=AB168,AB169=AB170)),NA(), AB169)</f>
        <v>0</v>
      </c>
      <c r="AC251">
        <f>IF(ISNA(AD251),NA(),AC169)</f>
        <v>0</v>
      </c>
      <c r="AD251">
        <f>IF(OR(AD169="",AND(AD169=AD168,AD169=AD170)),NA(), AD169)</f>
        <v>0</v>
      </c>
      <c r="AE251">
        <f>IF(ISNA(AF251),NA(),AE169)</f>
        <v>0</v>
      </c>
      <c r="AF251">
        <f>IF(OR(AF169="",AND(AF169=AF168,AF169=AF170)),NA(), AF169)</f>
        <v>0</v>
      </c>
      <c r="AG251">
        <f>IF(ISNA(AH251),NA(),AG169)</f>
        <v>0</v>
      </c>
      <c r="AH251">
        <f>IF(OR(AH169="",AND(AH169=AH168,AH169=AH170)),NA(), AH169)</f>
        <v>0</v>
      </c>
      <c r="AI251">
        <f>IF(ISNA(AJ251),NA(),AI169)</f>
        <v>0</v>
      </c>
      <c r="AJ251">
        <f>IF(OR(AJ169="",AND(AJ169=AJ168,AJ169=AJ170)),NA(), AJ169)</f>
        <v>0</v>
      </c>
      <c r="AK251">
        <f>IF(ISNA(AL251),NA(),AK169)</f>
        <v>0</v>
      </c>
      <c r="AL251">
        <f>IF(OR(AL169="",AND(AL169=AL168,AL169=AL170)),NA(), AL169)</f>
        <v>0</v>
      </c>
      <c r="AM251">
        <f>IF(ISNA(AN251),NA(),AM169)</f>
        <v>0</v>
      </c>
      <c r="AN251">
        <f>IF(OR(AN169="",AND(AN169=AN168,AN169=AN170)),NA(), AN169)</f>
        <v>0</v>
      </c>
      <c r="AO251">
        <f>IF(ISNA(AP251),NA(),AO169)</f>
        <v>0</v>
      </c>
      <c r="AP251">
        <f>IF(OR(AP169="",AND(AP169=AP168,AP169=AP170)),NA(), AP169)</f>
        <v>0</v>
      </c>
      <c r="AQ251">
        <f>IF(ISNA(AR251),NA(),AQ169)</f>
        <v>0</v>
      </c>
      <c r="AR251">
        <f>IF(OR(AR169="",AND(AR169=AR168,AR169=AR170)),NA(), AR169)</f>
        <v>0</v>
      </c>
      <c r="AS251">
        <f>IF(ISNA(AT251),NA(),AS169)</f>
        <v>0</v>
      </c>
      <c r="AT251">
        <f>IF(OR(AT169="",AND(AT169=AT168,AT169=AT170)),NA(), AT169)</f>
        <v>0</v>
      </c>
      <c r="AU251">
        <f>IF(ISNA(AV251),NA(),AU169)</f>
        <v>0</v>
      </c>
      <c r="AV251">
        <f>IF(OR(AV169="",AND(AV169=AV168,AV169=AV170)),NA(), AV169)</f>
        <v>0</v>
      </c>
      <c r="AW251">
        <f>IF(ISNA(AX251),NA(),AW169)</f>
        <v>0</v>
      </c>
      <c r="AX251">
        <f>IF(OR(AX169="",AND(AX169=AX168,AX169=AX170)),NA(), AX169)</f>
        <v>0</v>
      </c>
      <c r="AY251">
        <f>IF(ISNA(AZ251),NA(),AY169)</f>
        <v>0</v>
      </c>
      <c r="AZ251">
        <f>IF(OR(AZ169="",AND(AZ169=AZ168,AZ169=AZ170)),NA(), AZ169)</f>
        <v>0</v>
      </c>
      <c r="BA251">
        <f>IF(ISNA(BB251),NA(),BA169)</f>
        <v>0</v>
      </c>
      <c r="BB251">
        <f>IF(OR(BB169="",AND(BB169=BB168,BB169=BB170)),NA(), BB169)</f>
        <v>0</v>
      </c>
      <c r="BC251">
        <f>IF(ISNA(BD251),NA(),BC169)</f>
        <v>0</v>
      </c>
      <c r="BD251">
        <f>IF(OR(BD169="",AND(BD169=BD168,BD169=BD170)),NA(), BD169)</f>
        <v>0</v>
      </c>
      <c r="BE251">
        <f>IF(ISNA(BF251),NA(),BE169)</f>
        <v>0</v>
      </c>
      <c r="BF251">
        <f>IF(OR(BF169="",AND(BF169=BF168,BF169=BF170)),NA(), BF169)</f>
        <v>0</v>
      </c>
      <c r="BG251">
        <f>IF(ISNA(BH251),NA(),BG169)</f>
        <v>0</v>
      </c>
      <c r="BH251">
        <f>IF(OR(BH169="",AND(BH169=BH168,BH169=BH170)),NA(), BH169)</f>
        <v>0</v>
      </c>
      <c r="BI251">
        <f>IF(ISNA(BJ251),NA(),BI169)</f>
        <v>0</v>
      </c>
      <c r="BJ251">
        <f>IF(OR(BJ169="",AND(BJ169=BJ168,BJ169=BJ170)),NA(), BJ169)</f>
        <v>0</v>
      </c>
      <c r="BK251">
        <f>IF(ISNA(BL251),NA(),BK169)</f>
        <v>0</v>
      </c>
      <c r="BL251">
        <f>IF(OR(BL169="",AND(BL169=BL168,BL169=BL170)),NA(), BL169)</f>
        <v>0</v>
      </c>
      <c r="BM251">
        <f>IF(ISNA(BN251),NA(),BM169)</f>
        <v>0</v>
      </c>
      <c r="BN251">
        <f>IF(OR(BN169="",AND(BN169=BN168,BN169=BN170)),NA(), BN169)</f>
        <v>0</v>
      </c>
      <c r="BO251">
        <f>IF(ISNA(BP251),NA(),BO169)</f>
        <v>0</v>
      </c>
      <c r="BP251">
        <f>IF(OR(BP169="",AND(BP169=BP168,BP169=BP170)),NA(), BP169)</f>
        <v>0</v>
      </c>
      <c r="BQ251">
        <f>IF(ISNA(BR251),NA(),BQ169)</f>
        <v>0</v>
      </c>
      <c r="BR251">
        <f>IF(OR(BR169="",AND(BR169=BR168,BR169=BR170)),NA(), BR169)</f>
        <v>0</v>
      </c>
      <c r="BS251">
        <f>IF(ISNA(BT251),NA(),BS169)</f>
        <v>0</v>
      </c>
      <c r="BT251">
        <f>IF(OR(BT169="",AND(BT169=BT168,BT169=BT170)),NA(), BT169)</f>
        <v>0</v>
      </c>
      <c r="BU251">
        <f>IF(ISNA(BV251),NA(),BU169)</f>
        <v>0</v>
      </c>
      <c r="BV251">
        <f>IF(OR(BV169="",AND(BV169=BV168,BV169=BV170)),NA(), BV169)</f>
        <v>0</v>
      </c>
      <c r="BW251">
        <f>IF(ISNA(BX251),NA(),BW169)</f>
        <v>0</v>
      </c>
      <c r="BX251">
        <f>IF(OR(BX169="",AND(BX169=BX168,BX169=BX170)),NA(), BX169)</f>
        <v>0</v>
      </c>
      <c r="BY251">
        <f>IF(ISNA(BZ251),NA(),BY169)</f>
        <v>0</v>
      </c>
      <c r="BZ251">
        <f>IF(OR(BZ169="",AND(BZ169=BZ168,BZ169=BZ170)),NA(), BZ169)</f>
        <v>0</v>
      </c>
      <c r="CA251">
        <f>IF(ISNA(CB251),NA(),CA169)</f>
        <v>0</v>
      </c>
      <c r="CB251">
        <f>IF(OR(CB169="",AND(CB169=CB168,CB169=CB170)),NA(), CB169)</f>
        <v>0</v>
      </c>
      <c r="CC251">
        <f>IF(ISNA(CD251),NA(),CC169)</f>
        <v>0</v>
      </c>
      <c r="CD251">
        <f>IF(OR(CD169="",AND(CD169=CD168,CD169=CD170)),NA(), CD169)</f>
        <v>0</v>
      </c>
      <c r="CE251">
        <f>IF(ISNA(CF251),NA(),CE169)</f>
        <v>0</v>
      </c>
      <c r="CF251">
        <f>IF(OR(CF169="",AND(CF169=CF168,CF169=CF170)),NA(), CF169)</f>
        <v>0</v>
      </c>
      <c r="CG251">
        <f>IF(ISNA(CH251),NA(),CG169)</f>
        <v>0</v>
      </c>
      <c r="CH251">
        <f>IF(OR(CH169="",AND(CH169=CH168,CH169=CH170)),NA(), CH169)</f>
        <v>0</v>
      </c>
      <c r="CI251">
        <f>IF(ISNA(CJ251),NA(),CI169)</f>
        <v>0</v>
      </c>
      <c r="CJ251">
        <f>IF(OR(CJ169="",AND(CJ169=CJ168,CJ169=CJ170)),NA(), CJ169)</f>
        <v>0</v>
      </c>
      <c r="CK251">
        <f>IF(ISNA(CL251),NA(),CK169)</f>
        <v>0</v>
      </c>
      <c r="CL251">
        <f>IF(OR(CL169="",AND(CL169=CL168,CL169=CL170)),NA(), CL169)</f>
        <v>0</v>
      </c>
      <c r="CM251">
        <f>IF(ISNA(CN251),NA(),CM169)</f>
        <v>0</v>
      </c>
      <c r="CN251">
        <f>IF(OR(CN169="",AND(CN169=CN168,CN169=CN170)),NA(), CN169)</f>
        <v>0</v>
      </c>
      <c r="CO251">
        <f>IF(ISNA(CP251),NA(),CO169)</f>
        <v>0</v>
      </c>
      <c r="CP251">
        <f>IF(OR(CP169="",AND(CP169=CP168,CP169=CP170)),NA(), CP169)</f>
        <v>0</v>
      </c>
      <c r="CQ251">
        <f>IF(ISNA(CR251),NA(),CQ169)</f>
        <v>0</v>
      </c>
      <c r="CR251">
        <f>IF(OR(CR169="",AND(CR169=CR168,CR169=CR170)),NA(), CR169)</f>
        <v>0</v>
      </c>
      <c r="CS251">
        <f>IF(ISNA(CT251),NA(),CS169)</f>
        <v>0</v>
      </c>
      <c r="CT251">
        <f>IF(OR(CT169="",AND(CT169=CT168,CT169=CT170)),NA(), CT169)</f>
        <v>0</v>
      </c>
      <c r="CU251">
        <f>IF(ISNA(CV251),NA(),CU169)</f>
        <v>0</v>
      </c>
      <c r="CV251">
        <f>IF(OR(CV169="",AND(CV169=CV168,CV169=CV170)),NA(), CV169)</f>
        <v>0</v>
      </c>
      <c r="CW251">
        <f>IF(ISNA(CX251),NA(),CW169)</f>
        <v>0</v>
      </c>
      <c r="CX251">
        <f>IF(OR(CX169="",AND(CX169=CX168,CX169=CX170)),NA(), CX169)</f>
        <v>0</v>
      </c>
      <c r="CY251">
        <f>IF(ISNA(CZ251),NA(),CY169)</f>
        <v>0</v>
      </c>
      <c r="CZ251">
        <f>IF(OR(CZ169="",AND(CZ169=CZ168,CZ169=CZ170)),NA(), CZ169)</f>
        <v>0</v>
      </c>
      <c r="DA251">
        <f>IF(ISNA(DB251),NA(),DA169)</f>
        <v>0</v>
      </c>
      <c r="DB251">
        <f>IF(OR(DB169="",AND(DB169=DB168,DB169=DB170)),NA(), DB169)</f>
        <v>0</v>
      </c>
      <c r="DC251">
        <f>IF(ISNA(DD251),NA(),DC169)</f>
        <v>0</v>
      </c>
      <c r="DD251">
        <f>IF(OR(DD169="",AND(DD169=DD168,DD169=DD170)),NA(), DD169)</f>
        <v>0</v>
      </c>
      <c r="DE251">
        <f>IF(ISNA(DF251),NA(),DE169)</f>
        <v>0</v>
      </c>
      <c r="DF251">
        <f>IF(OR(DF169="",AND(DF169=DF168,DF169=DF170)),NA(), DF169)</f>
        <v>0</v>
      </c>
      <c r="DG251">
        <f>IF(ISNA(DH251),NA(),DG169)</f>
        <v>0</v>
      </c>
      <c r="DH251">
        <f>IF(OR(DH169="",AND(DH169=DH168,DH169=DH170)),NA(), DH169)</f>
        <v>0</v>
      </c>
      <c r="DI251">
        <f>IF(ISNA(DJ251),NA(),DI169)</f>
        <v>0</v>
      </c>
      <c r="DJ251">
        <f>IF(OR(DJ169="",AND(DJ169=DJ168,DJ169=DJ170)),NA(), DJ169)</f>
        <v>0</v>
      </c>
      <c r="DK251">
        <f>IF(ISNA(DL251),NA(),DK169)</f>
        <v>0</v>
      </c>
      <c r="DL251">
        <f>IF(OR(DL169="",AND(DL169=DL168,DL169=DL170)),NA(), DL169)</f>
        <v>0</v>
      </c>
      <c r="DM251">
        <f>IF(ISNA(DN251),NA(),DM169)</f>
        <v>0</v>
      </c>
      <c r="DN251">
        <f>IF(OR(DN169="",AND(DN169=DN168,DN169=DN170)),NA(), DN169)</f>
        <v>0</v>
      </c>
      <c r="DO251">
        <f>IF(ISNA(DP251),NA(),DO169)</f>
        <v>0</v>
      </c>
      <c r="DP251">
        <f>IF(OR(DP169="",AND(DP169=DP168,DP169=DP170)),NA(), DP169)</f>
        <v>0</v>
      </c>
      <c r="DS251">
        <f>IF(ISNA(DT251),NA(),DS169)</f>
        <v>0</v>
      </c>
      <c r="DT251">
        <f>IF(OR(DT169="",AND(DT169=DT168,DT169=DT170)),NA(), DT169)</f>
        <v>0</v>
      </c>
      <c r="DU251">
        <f>IF(ISNA(DV251),NA(),DU169)</f>
        <v>0</v>
      </c>
      <c r="DV251">
        <f>IF(OR(DV169="",AND(DV169=DV168,DV169=DV170)),NA(), DV169)</f>
        <v>0</v>
      </c>
      <c r="DW251">
        <f>IF(ISNA(DX251),NA(),DW169)</f>
        <v>0</v>
      </c>
      <c r="DX251">
        <f>IF(OR(DX169="",AND(DX169=DX168,DX169=DX170)),NA(), DX169)</f>
        <v>0</v>
      </c>
      <c r="DY251">
        <f>IF(ISNA(DZ251),NA(),DY169)</f>
        <v>0</v>
      </c>
      <c r="DZ251">
        <f>IF(OR(DZ169="",AND(DZ169=DZ168,DZ169=DZ170)),NA(), DZ169)</f>
        <v>0</v>
      </c>
      <c r="EA251">
        <f>IF(ISNA(EB251),NA(),EA169)</f>
        <v>0</v>
      </c>
      <c r="EB251">
        <f>IF(OR(EB169="",AND(EB169=EB168,EB169=EB170)),NA(), EB169)</f>
        <v>0</v>
      </c>
      <c r="EC251">
        <f>IF(ISNA(ED251),NA(),EC169)</f>
        <v>0</v>
      </c>
      <c r="ED251">
        <f>IF(OR(ED169="",AND(ED169=ED168,ED169=ED170)),NA(), ED169)</f>
        <v>0</v>
      </c>
      <c r="EE251">
        <f>IF(ISNA(EF251),NA(),EE169)</f>
        <v>0</v>
      </c>
      <c r="EF251">
        <f>IF(OR(EF169="",AND(EF169=EF168,EF169=EF170)),NA(), EF169)</f>
        <v>0</v>
      </c>
      <c r="EG251">
        <f>IF(ISNA(EH251),NA(),EG169)</f>
        <v>0</v>
      </c>
      <c r="EH251">
        <f>IF(OR(EH169="",AND(EH169=EH168,EH169=EH170)),NA(), EH169)</f>
        <v>0</v>
      </c>
      <c r="EI251">
        <f>IF(ISNA(EJ251),NA(),EI169)</f>
        <v>0</v>
      </c>
      <c r="EJ251">
        <f>IF(OR(EJ169="",AND(EJ169=EJ168,EJ169=EJ170)),NA(), EJ169)</f>
        <v>0</v>
      </c>
      <c r="EK251">
        <f>IF(ISNA(EL251),NA(),EK169)</f>
        <v>0</v>
      </c>
      <c r="EL251">
        <f>IF(OR(EL169="",AND(EL169=EL168,EL169=EL170)),NA(), EL169)</f>
        <v>0</v>
      </c>
      <c r="EM251">
        <f>IF(ISNA(EN251),NA(),EM169)</f>
        <v>0</v>
      </c>
      <c r="EN251">
        <f>IF(OR(EN169="",AND(EN169=EN168,EN169=EN170)),NA(), EN169)</f>
        <v>0</v>
      </c>
      <c r="EO251">
        <f>IF(ISNA(EP251),NA(),EO169)</f>
        <v>0</v>
      </c>
      <c r="EP251">
        <f>IF(OR(EP169="",AND(EP169=EP168,EP169=EP170)),NA(), EP169)</f>
        <v>0</v>
      </c>
      <c r="EQ251">
        <f>IF(ISNA(ER251),NA(),EQ169)</f>
        <v>0</v>
      </c>
      <c r="ER251">
        <f>IF(OR(ER169="",AND(ER169=ER168,ER169=ER170)),NA(), ER169)</f>
        <v>0</v>
      </c>
      <c r="ES251">
        <f>IF(ISNA(ET251),NA(),ES169)</f>
        <v>0</v>
      </c>
      <c r="ET251">
        <f>IF(OR(ET169="",AND(ET169=ET168,ET169=ET170)),NA(), ET169)</f>
        <v>0</v>
      </c>
      <c r="EU251">
        <f>IF(ISNA(EV251),NA(),EU169)</f>
        <v>0</v>
      </c>
      <c r="EV251">
        <f>IF(OR(EV169="",AND(EV169=EV168,EV169=EV170)),NA(), EV169)</f>
        <v>0</v>
      </c>
      <c r="EW251">
        <f>IF(ISNA(EX251),NA(),EW169)</f>
        <v>0</v>
      </c>
      <c r="EX251">
        <f>IF(OR(EX169="",AND(EX169=EX168,EX169=EX170)),NA(), EX169)</f>
        <v>0</v>
      </c>
      <c r="EY251">
        <f>IF(ISNA(EZ251),NA(),EY169)</f>
        <v>0</v>
      </c>
      <c r="EZ251">
        <f>IF(OR(EZ169="",AND(EZ169=EZ168,EZ169=EZ170)),NA(), EZ169)</f>
        <v>0</v>
      </c>
      <c r="FA251">
        <f>IF(ISNA(FB251),NA(),FA169)</f>
        <v>0</v>
      </c>
      <c r="FB251">
        <f>IF(OR(FB169="",AND(FB169=FB168,FB169=FB170)),NA(), FB169)</f>
        <v>0</v>
      </c>
      <c r="FC251">
        <f>IF(ISNA(FD251),NA(),FC169)</f>
        <v>0</v>
      </c>
      <c r="FD251">
        <f>IF(OR(FD169="",AND(FD169=FD168,FD169=FD170)),NA(), FD169)</f>
        <v>0</v>
      </c>
      <c r="FE251">
        <f>IF(ISNA(FF251),NA(),FE169)</f>
        <v>0</v>
      </c>
      <c r="FF251">
        <f>IF(OR(FF169="",AND(FF169=FF168,FF169=FF170)),NA(), FF169)</f>
        <v>0</v>
      </c>
      <c r="FG251">
        <f>IF(ISNA(FH251),NA(),FG169)</f>
        <v>0</v>
      </c>
      <c r="FH251">
        <f>IF(OR(FH169="",AND(FH169=FH168,FH169=FH170)),NA(), FH169)</f>
        <v>0</v>
      </c>
      <c r="FI251">
        <f>IF(ISNA(FJ251),NA(),FI169)</f>
        <v>0</v>
      </c>
      <c r="FJ251">
        <f>IF(OR(FJ169="",AND(FJ169=FJ168,FJ169=FJ170)),NA(), FJ169)</f>
        <v>0</v>
      </c>
      <c r="FK251">
        <f>IF(ISNA(FL251),NA(),FK169)</f>
        <v>0</v>
      </c>
      <c r="FL251">
        <f>IF(OR(FL169="",AND(FL169=FL168,FL169=FL170)),NA(), FL169)</f>
        <v>0</v>
      </c>
      <c r="FM251">
        <f>IF(ISNA(FN251),NA(),FM169)</f>
        <v>0</v>
      </c>
      <c r="FN251">
        <f>IF(OR(FN169="",AND(FN169=FN168,FN169=FN170)),NA(), FN169)</f>
        <v>0</v>
      </c>
      <c r="FO251">
        <f>IF(ISNA(FP251),NA(),FO169)</f>
        <v>0</v>
      </c>
      <c r="FP251">
        <f>IF(OR(FP169="",AND(FP169=FP168,FP169=FP170)),NA(), FP169)</f>
        <v>0</v>
      </c>
      <c r="FQ251">
        <f>IF(ISNA(FR251),NA(),FQ169)</f>
        <v>0</v>
      </c>
      <c r="FR251">
        <f>IF(OR(FR169="",AND(FR169=FR168,FR169=FR170)),NA(), FR169)</f>
        <v>0</v>
      </c>
      <c r="FS251">
        <f>IF(ISNA(FT251),NA(),FS169)</f>
        <v>0</v>
      </c>
      <c r="FT251">
        <f>IF(OR(FT169="",AND(FT169=FT168,FT169=FT170)),NA(), FT169)</f>
        <v>0</v>
      </c>
      <c r="FU251">
        <f>IF(ISNA(FV251),NA(),FU169)</f>
        <v>0</v>
      </c>
      <c r="FV251">
        <f>IF(OR(FV169="",AND(FV169=FV168,FV169=FV170)),NA(), FV169)</f>
        <v>0</v>
      </c>
      <c r="FW251">
        <f>IF(ISNA(FX251),NA(),FW169)</f>
        <v>0</v>
      </c>
      <c r="FX251">
        <f>IF(OR(FX169="",AND(FX169=FX168,FX169=FX170)),NA(), FX169)</f>
        <v>0</v>
      </c>
      <c r="FY251">
        <f>IF(ISNA(FZ251),NA(),FY169)</f>
        <v>0</v>
      </c>
      <c r="FZ251">
        <f>IF(OR(FZ169="",AND(FZ169=FZ168,FZ169=FZ170)),NA(), FZ169)</f>
        <v>0</v>
      </c>
      <c r="GA251">
        <f>IF(ISNA(GB251),NA(),GA169)</f>
        <v>0</v>
      </c>
      <c r="GB251">
        <f>IF(OR(GB169="",AND(GB169=GB168,GB169=GB170)),NA(), GB169)</f>
        <v>0</v>
      </c>
      <c r="GC251">
        <f>IF(ISNA(GD251),NA(),GC169)</f>
        <v>0</v>
      </c>
      <c r="GD251">
        <f>IF(OR(GD169="",AND(GD169=GD168,GD169=GD170)),NA(), GD169)</f>
        <v>0</v>
      </c>
      <c r="GE251">
        <f>IF(ISNA(GF251),NA(),GE169)</f>
        <v>0</v>
      </c>
      <c r="GF251">
        <f>IF(OR(GF169="",AND(GF169=GF168,GF169=GF170)),NA(), GF169)</f>
        <v>0</v>
      </c>
      <c r="GG251">
        <f>IF(ISNA(GH251),NA(),GG169)</f>
        <v>0</v>
      </c>
      <c r="GH251">
        <f>IF(OR(GH169="",AND(GH169=GH168,GH169=GH170)),NA(), GH169)</f>
        <v>0</v>
      </c>
      <c r="GI251">
        <f>IF(ISNA(GJ251),NA(),GI169)</f>
        <v>0</v>
      </c>
      <c r="GJ251">
        <f>IF(OR(GJ169="",AND(GJ169=GJ168,GJ169=GJ170)),NA(), GJ169)</f>
        <v>0</v>
      </c>
      <c r="GK251">
        <f>IF(ISNA(GL251),NA(),GK169)</f>
        <v>0</v>
      </c>
      <c r="GL251">
        <f>IF(OR(GL169="",AND(GL169=GL168,GL169=GL170)),NA(), GL169)</f>
        <v>0</v>
      </c>
      <c r="GM251">
        <f>IF(ISNA(GN251),NA(),GM169)</f>
        <v>0</v>
      </c>
      <c r="GN251">
        <f>IF(OR(GN169="",AND(GN169=GN168,GN169=GN170)),NA(), GN169)</f>
        <v>0</v>
      </c>
      <c r="GO251">
        <f>IF(ISNA(GP251),NA(),GO169)</f>
        <v>0</v>
      </c>
      <c r="GP251">
        <f>IF(OR(GP169="",AND(GP169=GP168,GP169=GP170)),NA(), GP169)</f>
        <v>0</v>
      </c>
      <c r="GQ251">
        <f>IF(ISNA(GR251),NA(),GQ169)</f>
        <v>0</v>
      </c>
      <c r="GR251">
        <f>IF(OR(GR169="",AND(GR169=GR168,GR169=GR170)),NA(), GR169)</f>
        <v>0</v>
      </c>
      <c r="GS251">
        <f>IF(ISNA(GT251),NA(),GS169)</f>
        <v>0</v>
      </c>
      <c r="GT251">
        <f>IF(OR(GT169="",AND(GT169=GT168,GT169=GT170)),NA(), GT169)</f>
        <v>0</v>
      </c>
      <c r="GU251">
        <f>IF(ISNA(GV251),NA(),GU169)</f>
        <v>0</v>
      </c>
      <c r="GV251">
        <f>IF(OR(GV169="",AND(GV169=GV168,GV169=GV170)),NA(), GV169)</f>
        <v>0</v>
      </c>
      <c r="GW251">
        <f>IF(ISNA(GX251),NA(),GW169)</f>
        <v>0</v>
      </c>
      <c r="GX251">
        <f>IF(OR(GX169="",AND(GX169=GX168,GX169=GX170)),NA(), GX169)</f>
        <v>0</v>
      </c>
      <c r="GY251">
        <f>IF(ISNA(GZ251),NA(),GY169)</f>
        <v>0</v>
      </c>
      <c r="GZ251">
        <f>IF(OR(GZ169="",AND(GZ169=GZ168,GZ169=GZ170)),NA(), GZ169)</f>
        <v>0</v>
      </c>
      <c r="HA251">
        <f>IF(ISNA(HB251),NA(),HA169)</f>
        <v>0</v>
      </c>
      <c r="HB251">
        <f>IF(OR(HB169="",AND(HB169=HB168,HB169=HB170)),NA(), HB169)</f>
        <v>0</v>
      </c>
      <c r="HC251">
        <f>IF(ISNA(HD251),NA(),HC169)</f>
        <v>0</v>
      </c>
      <c r="HD251">
        <f>IF(OR(HD169="",AND(HD169=HD168,HD169=HD170)),NA(), HD169)</f>
        <v>0</v>
      </c>
      <c r="HE251">
        <f>IF(ISNA(HF251),NA(),HE169)</f>
        <v>0</v>
      </c>
      <c r="HF251">
        <f>IF(OR(HF169="",AND(HF169=HF168,HF169=HF170)),NA(), HF169)</f>
        <v>0</v>
      </c>
      <c r="HG251">
        <f>IF(ISNA(HH251),NA(),HG169)</f>
        <v>0</v>
      </c>
      <c r="HH251">
        <f>IF(OR(HH169="",AND(HH169=HH168,HH169=HH170)),NA(), HH169)</f>
        <v>0</v>
      </c>
      <c r="HI251">
        <f>IF(ISNA(HJ251),NA(),HI169)</f>
        <v>0</v>
      </c>
      <c r="HJ251">
        <f>IF(OR(HJ169="",AND(HJ169=HJ168,HJ169=HJ170)),NA(), HJ169)</f>
        <v>0</v>
      </c>
      <c r="HK251">
        <f>IF(ISNA(HL251),NA(),HK169)</f>
        <v>0</v>
      </c>
      <c r="HL251">
        <f>IF(OR(HL169="",AND(HL169=HL168,HL169=HL170)),NA(), HL169)</f>
        <v>0</v>
      </c>
      <c r="HM251">
        <f>IF(ISNA(HN251),NA(),HM169)</f>
        <v>0</v>
      </c>
      <c r="HN251">
        <f>IF(OR(HN169="",AND(HN169=HN168,HN169=HN170)),NA(), HN169)</f>
        <v>0</v>
      </c>
      <c r="HO251">
        <f>IF(ISNA(HP251),NA(),HO169)</f>
        <v>0</v>
      </c>
      <c r="HP251">
        <f>IF(OR(HP169="",AND(HP169=HP168,HP169=HP170)),NA(), HP169)</f>
        <v>0</v>
      </c>
      <c r="HQ251">
        <f>IF(ISNA(HR251),NA(),HQ169)</f>
        <v>0</v>
      </c>
      <c r="HR251">
        <f>IF(OR(HR169="",AND(HR169=HR168,HR169=HR170)),NA(), HR169)</f>
        <v>0</v>
      </c>
      <c r="HS251">
        <f>IF(ISNA(HT251),NA(),HS169)</f>
        <v>0</v>
      </c>
      <c r="HT251">
        <f>IF(OR(HT169="",AND(HT169=HT168,HT169=HT170)),NA(), HT169)</f>
        <v>0</v>
      </c>
      <c r="HU251">
        <f>IF(ISNA(HV251),NA(),HU169)</f>
        <v>0</v>
      </c>
      <c r="HV251">
        <f>IF(OR(HV169="",AND(HV169=HV168,HV169=HV170)),NA(), HV169)</f>
        <v>0</v>
      </c>
      <c r="HW251">
        <f>IF(ISNA(HX251),NA(),HW169)</f>
        <v>0</v>
      </c>
      <c r="HX251">
        <f>IF(OR(HX169="",AND(HX169=HX168,HX169=HX170)),NA(), HX169)</f>
        <v>0</v>
      </c>
      <c r="HY251">
        <f>IF(ISNA(HZ251),NA(),HY169)</f>
        <v>0</v>
      </c>
      <c r="HZ251">
        <f>IF(OR(HZ169="",AND(HZ169=HZ168,HZ169=HZ170)),NA(), HZ169)</f>
        <v>0</v>
      </c>
      <c r="IA251">
        <f>IF(ISNA(IB251),NA(),IA169)</f>
        <v>0</v>
      </c>
      <c r="IB251">
        <f>IF(OR(IB169="",AND(IB169=IB168,IB169=IB170)),NA(), IB169)</f>
        <v>0</v>
      </c>
      <c r="IC251">
        <f>IF(ISNA(ID251),NA(),IC169)</f>
        <v>0</v>
      </c>
      <c r="ID251">
        <f>IF(OR(ID169="",AND(ID169=ID168,ID169=ID170)),NA(), ID169)</f>
        <v>0</v>
      </c>
    </row>
    <row r="252" spans="5:238">
      <c r="E252">
        <f>IF(ISNA(F252),NA(),E170)</f>
        <v>0</v>
      </c>
      <c r="F252">
        <f>IF(OR(F170="",AND(F170=F169,F170=F171)),NA(), F170)</f>
        <v>0</v>
      </c>
      <c r="G252">
        <f>IF(ISNA(H252),NA(),G170)</f>
        <v>0</v>
      </c>
      <c r="H252">
        <f>IF(OR(H170="",AND(H170=H169,H170=H171)),NA(), H170)</f>
        <v>0</v>
      </c>
      <c r="I252">
        <f>IF(ISNA(J252),NA(),I170)</f>
        <v>0</v>
      </c>
      <c r="J252">
        <f>IF(OR(J170="",AND(J170=J169,J170=J171)),NA(), J170)</f>
        <v>0</v>
      </c>
      <c r="K252">
        <f>IF(ISNA(L252),NA(),K170)</f>
        <v>0</v>
      </c>
      <c r="L252">
        <f>IF(OR(L170="",AND(L170=L169,L170=L171)),NA(), L170)</f>
        <v>0</v>
      </c>
      <c r="M252">
        <f>IF(ISNA(N252),NA(),M170)</f>
        <v>0</v>
      </c>
      <c r="N252">
        <f>IF(OR(N170="",AND(N170=N169,N170=N171)),NA(), N170)</f>
        <v>0</v>
      </c>
      <c r="O252">
        <f>IF(ISNA(P252),NA(),O170)</f>
        <v>0</v>
      </c>
      <c r="P252">
        <f>IF(OR(P170="",AND(P170=P169,P170=P171)),NA(), P170)</f>
        <v>0</v>
      </c>
      <c r="Q252">
        <f>IF(ISNA(R252),NA(),Q170)</f>
        <v>0</v>
      </c>
      <c r="R252">
        <f>IF(OR(R170="",AND(R170=R169,R170=R171)),NA(), R170)</f>
        <v>0</v>
      </c>
      <c r="S252">
        <f>IF(ISNA(T252),NA(),S170)</f>
        <v>0</v>
      </c>
      <c r="T252">
        <f>IF(OR(T170="",AND(T170=T169,T170=T171)),NA(), T170)</f>
        <v>0</v>
      </c>
      <c r="U252">
        <f>IF(ISNA(V252),NA(),U170)</f>
        <v>0</v>
      </c>
      <c r="V252">
        <f>IF(OR(V170="",AND(V170=V169,V170=V171)),NA(), V170)</f>
        <v>0</v>
      </c>
      <c r="W252">
        <f>IF(ISNA(X252),NA(),W170)</f>
        <v>0</v>
      </c>
      <c r="X252">
        <f>IF(OR(X170="",AND(X170=X169,X170=X171)),NA(), X170)</f>
        <v>0</v>
      </c>
      <c r="Y252">
        <f>IF(ISNA(Z252),NA(),Y170)</f>
        <v>0</v>
      </c>
      <c r="Z252">
        <f>IF(OR(Z170="",AND(Z170=Z169,Z170=Z171)),NA(), Z170)</f>
        <v>0</v>
      </c>
      <c r="AA252">
        <f>IF(ISNA(AB252),NA(),AA170)</f>
        <v>0</v>
      </c>
      <c r="AB252">
        <f>IF(OR(AB170="",AND(AB170=AB169,AB170=AB171)),NA(), AB170)</f>
        <v>0</v>
      </c>
      <c r="AC252">
        <f>IF(ISNA(AD252),NA(),AC170)</f>
        <v>0</v>
      </c>
      <c r="AD252">
        <f>IF(OR(AD170="",AND(AD170=AD169,AD170=AD171)),NA(), AD170)</f>
        <v>0</v>
      </c>
      <c r="AE252">
        <f>IF(ISNA(AF252),NA(),AE170)</f>
        <v>0</v>
      </c>
      <c r="AF252">
        <f>IF(OR(AF170="",AND(AF170=AF169,AF170=AF171)),NA(), AF170)</f>
        <v>0</v>
      </c>
      <c r="AG252">
        <f>IF(ISNA(AH252),NA(),AG170)</f>
        <v>0</v>
      </c>
      <c r="AH252">
        <f>IF(OR(AH170="",AND(AH170=AH169,AH170=AH171)),NA(), AH170)</f>
        <v>0</v>
      </c>
      <c r="AI252">
        <f>IF(ISNA(AJ252),NA(),AI170)</f>
        <v>0</v>
      </c>
      <c r="AJ252">
        <f>IF(OR(AJ170="",AND(AJ170=AJ169,AJ170=AJ171)),NA(), AJ170)</f>
        <v>0</v>
      </c>
      <c r="AK252">
        <f>IF(ISNA(AL252),NA(),AK170)</f>
        <v>0</v>
      </c>
      <c r="AL252">
        <f>IF(OR(AL170="",AND(AL170=AL169,AL170=AL171)),NA(), AL170)</f>
        <v>0</v>
      </c>
      <c r="AM252">
        <f>IF(ISNA(AN252),NA(),AM170)</f>
        <v>0</v>
      </c>
      <c r="AN252">
        <f>IF(OR(AN170="",AND(AN170=AN169,AN170=AN171)),NA(), AN170)</f>
        <v>0</v>
      </c>
      <c r="AO252">
        <f>IF(ISNA(AP252),NA(),AO170)</f>
        <v>0</v>
      </c>
      <c r="AP252">
        <f>IF(OR(AP170="",AND(AP170=AP169,AP170=AP171)),NA(), AP170)</f>
        <v>0</v>
      </c>
      <c r="AQ252">
        <f>IF(ISNA(AR252),NA(),AQ170)</f>
        <v>0</v>
      </c>
      <c r="AR252">
        <f>IF(OR(AR170="",AND(AR170=AR169,AR170=AR171)),NA(), AR170)</f>
        <v>0</v>
      </c>
      <c r="AS252">
        <f>IF(ISNA(AT252),NA(),AS170)</f>
        <v>0</v>
      </c>
      <c r="AT252">
        <f>IF(OR(AT170="",AND(AT170=AT169,AT170=AT171)),NA(), AT170)</f>
        <v>0</v>
      </c>
      <c r="AU252">
        <f>IF(ISNA(AV252),NA(),AU170)</f>
        <v>0</v>
      </c>
      <c r="AV252">
        <f>IF(OR(AV170="",AND(AV170=AV169,AV170=AV171)),NA(), AV170)</f>
        <v>0</v>
      </c>
      <c r="AW252">
        <f>IF(ISNA(AX252),NA(),AW170)</f>
        <v>0</v>
      </c>
      <c r="AX252">
        <f>IF(OR(AX170="",AND(AX170=AX169,AX170=AX171)),NA(), AX170)</f>
        <v>0</v>
      </c>
      <c r="AY252">
        <f>IF(ISNA(AZ252),NA(),AY170)</f>
        <v>0</v>
      </c>
      <c r="AZ252">
        <f>IF(OR(AZ170="",AND(AZ170=AZ169,AZ170=AZ171)),NA(), AZ170)</f>
        <v>0</v>
      </c>
      <c r="BA252">
        <f>IF(ISNA(BB252),NA(),BA170)</f>
        <v>0</v>
      </c>
      <c r="BB252">
        <f>IF(OR(BB170="",AND(BB170=BB169,BB170=BB171)),NA(), BB170)</f>
        <v>0</v>
      </c>
      <c r="BC252">
        <f>IF(ISNA(BD252),NA(),BC170)</f>
        <v>0</v>
      </c>
      <c r="BD252">
        <f>IF(OR(BD170="",AND(BD170=BD169,BD170=BD171)),NA(), BD170)</f>
        <v>0</v>
      </c>
      <c r="BE252">
        <f>IF(ISNA(BF252),NA(),BE170)</f>
        <v>0</v>
      </c>
      <c r="BF252">
        <f>IF(OR(BF170="",AND(BF170=BF169,BF170=BF171)),NA(), BF170)</f>
        <v>0</v>
      </c>
      <c r="BG252">
        <f>IF(ISNA(BH252),NA(),BG170)</f>
        <v>0</v>
      </c>
      <c r="BH252">
        <f>IF(OR(BH170="",AND(BH170=BH169,BH170=BH171)),NA(), BH170)</f>
        <v>0</v>
      </c>
      <c r="BI252">
        <f>IF(ISNA(BJ252),NA(),BI170)</f>
        <v>0</v>
      </c>
      <c r="BJ252">
        <f>IF(OR(BJ170="",AND(BJ170=BJ169,BJ170=BJ171)),NA(), BJ170)</f>
        <v>0</v>
      </c>
      <c r="BK252">
        <f>IF(ISNA(BL252),NA(),BK170)</f>
        <v>0</v>
      </c>
      <c r="BL252">
        <f>IF(OR(BL170="",AND(BL170=BL169,BL170=BL171)),NA(), BL170)</f>
        <v>0</v>
      </c>
      <c r="BM252">
        <f>IF(ISNA(BN252),NA(),BM170)</f>
        <v>0</v>
      </c>
      <c r="BN252">
        <f>IF(OR(BN170="",AND(BN170=BN169,BN170=BN171)),NA(), BN170)</f>
        <v>0</v>
      </c>
      <c r="BO252">
        <f>IF(ISNA(BP252),NA(),BO170)</f>
        <v>0</v>
      </c>
      <c r="BP252">
        <f>IF(OR(BP170="",AND(BP170=BP169,BP170=BP171)),NA(), BP170)</f>
        <v>0</v>
      </c>
      <c r="BQ252">
        <f>IF(ISNA(BR252),NA(),BQ170)</f>
        <v>0</v>
      </c>
      <c r="BR252">
        <f>IF(OR(BR170="",AND(BR170=BR169,BR170=BR171)),NA(), BR170)</f>
        <v>0</v>
      </c>
      <c r="BS252">
        <f>IF(ISNA(BT252),NA(),BS170)</f>
        <v>0</v>
      </c>
      <c r="BT252">
        <f>IF(OR(BT170="",AND(BT170=BT169,BT170=BT171)),NA(), BT170)</f>
        <v>0</v>
      </c>
      <c r="BU252">
        <f>IF(ISNA(BV252),NA(),BU170)</f>
        <v>0</v>
      </c>
      <c r="BV252">
        <f>IF(OR(BV170="",AND(BV170=BV169,BV170=BV171)),NA(), BV170)</f>
        <v>0</v>
      </c>
      <c r="BW252">
        <f>IF(ISNA(BX252),NA(),BW170)</f>
        <v>0</v>
      </c>
      <c r="BX252">
        <f>IF(OR(BX170="",AND(BX170=BX169,BX170=BX171)),NA(), BX170)</f>
        <v>0</v>
      </c>
      <c r="BY252">
        <f>IF(ISNA(BZ252),NA(),BY170)</f>
        <v>0</v>
      </c>
      <c r="BZ252">
        <f>IF(OR(BZ170="",AND(BZ170=BZ169,BZ170=BZ171)),NA(), BZ170)</f>
        <v>0</v>
      </c>
      <c r="CA252">
        <f>IF(ISNA(CB252),NA(),CA170)</f>
        <v>0</v>
      </c>
      <c r="CB252">
        <f>IF(OR(CB170="",AND(CB170=CB169,CB170=CB171)),NA(), CB170)</f>
        <v>0</v>
      </c>
      <c r="CC252">
        <f>IF(ISNA(CD252),NA(),CC170)</f>
        <v>0</v>
      </c>
      <c r="CD252">
        <f>IF(OR(CD170="",AND(CD170=CD169,CD170=CD171)),NA(), CD170)</f>
        <v>0</v>
      </c>
      <c r="CE252">
        <f>IF(ISNA(CF252),NA(),CE170)</f>
        <v>0</v>
      </c>
      <c r="CF252">
        <f>IF(OR(CF170="",AND(CF170=CF169,CF170=CF171)),NA(), CF170)</f>
        <v>0</v>
      </c>
      <c r="CG252">
        <f>IF(ISNA(CH252),NA(),CG170)</f>
        <v>0</v>
      </c>
      <c r="CH252">
        <f>IF(OR(CH170="",AND(CH170=CH169,CH170=CH171)),NA(), CH170)</f>
        <v>0</v>
      </c>
      <c r="CI252">
        <f>IF(ISNA(CJ252),NA(),CI170)</f>
        <v>0</v>
      </c>
      <c r="CJ252">
        <f>IF(OR(CJ170="",AND(CJ170=CJ169,CJ170=CJ171)),NA(), CJ170)</f>
        <v>0</v>
      </c>
      <c r="CK252">
        <f>IF(ISNA(CL252),NA(),CK170)</f>
        <v>0</v>
      </c>
      <c r="CL252">
        <f>IF(OR(CL170="",AND(CL170=CL169,CL170=CL171)),NA(), CL170)</f>
        <v>0</v>
      </c>
      <c r="CM252">
        <f>IF(ISNA(CN252),NA(),CM170)</f>
        <v>0</v>
      </c>
      <c r="CN252">
        <f>IF(OR(CN170="",AND(CN170=CN169,CN170=CN171)),NA(), CN170)</f>
        <v>0</v>
      </c>
      <c r="CO252">
        <f>IF(ISNA(CP252),NA(),CO170)</f>
        <v>0</v>
      </c>
      <c r="CP252">
        <f>IF(OR(CP170="",AND(CP170=CP169,CP170=CP171)),NA(), CP170)</f>
        <v>0</v>
      </c>
      <c r="CQ252">
        <f>IF(ISNA(CR252),NA(),CQ170)</f>
        <v>0</v>
      </c>
      <c r="CR252">
        <f>IF(OR(CR170="",AND(CR170=CR169,CR170=CR171)),NA(), CR170)</f>
        <v>0</v>
      </c>
      <c r="CS252">
        <f>IF(ISNA(CT252),NA(),CS170)</f>
        <v>0</v>
      </c>
      <c r="CT252">
        <f>IF(OR(CT170="",AND(CT170=CT169,CT170=CT171)),NA(), CT170)</f>
        <v>0</v>
      </c>
      <c r="CU252">
        <f>IF(ISNA(CV252),NA(),CU170)</f>
        <v>0</v>
      </c>
      <c r="CV252">
        <f>IF(OR(CV170="",AND(CV170=CV169,CV170=CV171)),NA(), CV170)</f>
        <v>0</v>
      </c>
      <c r="CW252">
        <f>IF(ISNA(CX252),NA(),CW170)</f>
        <v>0</v>
      </c>
      <c r="CX252">
        <f>IF(OR(CX170="",AND(CX170=CX169,CX170=CX171)),NA(), CX170)</f>
        <v>0</v>
      </c>
      <c r="CY252">
        <f>IF(ISNA(CZ252),NA(),CY170)</f>
        <v>0</v>
      </c>
      <c r="CZ252">
        <f>IF(OR(CZ170="",AND(CZ170=CZ169,CZ170=CZ171)),NA(), CZ170)</f>
        <v>0</v>
      </c>
      <c r="DA252">
        <f>IF(ISNA(DB252),NA(),DA170)</f>
        <v>0</v>
      </c>
      <c r="DB252">
        <f>IF(OR(DB170="",AND(DB170=DB169,DB170=DB171)),NA(), DB170)</f>
        <v>0</v>
      </c>
      <c r="DC252">
        <f>IF(ISNA(DD252),NA(),DC170)</f>
        <v>0</v>
      </c>
      <c r="DD252">
        <f>IF(OR(DD170="",AND(DD170=DD169,DD170=DD171)),NA(), DD170)</f>
        <v>0</v>
      </c>
      <c r="DE252">
        <f>IF(ISNA(DF252),NA(),DE170)</f>
        <v>0</v>
      </c>
      <c r="DF252">
        <f>IF(OR(DF170="",AND(DF170=DF169,DF170=DF171)),NA(), DF170)</f>
        <v>0</v>
      </c>
      <c r="DG252">
        <f>IF(ISNA(DH252),NA(),DG170)</f>
        <v>0</v>
      </c>
      <c r="DH252">
        <f>IF(OR(DH170="",AND(DH170=DH169,DH170=DH171)),NA(), DH170)</f>
        <v>0</v>
      </c>
      <c r="DI252">
        <f>IF(ISNA(DJ252),NA(),DI170)</f>
        <v>0</v>
      </c>
      <c r="DJ252">
        <f>IF(OR(DJ170="",AND(DJ170=DJ169,DJ170=DJ171)),NA(), DJ170)</f>
        <v>0</v>
      </c>
      <c r="DK252">
        <f>IF(ISNA(DL252),NA(),DK170)</f>
        <v>0</v>
      </c>
      <c r="DL252">
        <f>IF(OR(DL170="",AND(DL170=DL169,DL170=DL171)),NA(), DL170)</f>
        <v>0</v>
      </c>
      <c r="DM252">
        <f>IF(ISNA(DN252),NA(),DM170)</f>
        <v>0</v>
      </c>
      <c r="DN252">
        <f>IF(OR(DN170="",AND(DN170=DN169,DN170=DN171)),NA(), DN170)</f>
        <v>0</v>
      </c>
      <c r="DO252">
        <f>IF(ISNA(DP252),NA(),DO170)</f>
        <v>0</v>
      </c>
      <c r="DP252">
        <f>IF(OR(DP170="",AND(DP170=DP169,DP170=DP171)),NA(), DP170)</f>
        <v>0</v>
      </c>
      <c r="DS252">
        <f>IF(ISNA(DT252),NA(),DS170)</f>
        <v>0</v>
      </c>
      <c r="DT252">
        <f>IF(OR(DT170="",AND(DT170=DT169,DT170=DT171)),NA(), DT170)</f>
        <v>0</v>
      </c>
      <c r="DU252">
        <f>IF(ISNA(DV252),NA(),DU170)</f>
        <v>0</v>
      </c>
      <c r="DV252">
        <f>IF(OR(DV170="",AND(DV170=DV169,DV170=DV171)),NA(), DV170)</f>
        <v>0</v>
      </c>
      <c r="DW252">
        <f>IF(ISNA(DX252),NA(),DW170)</f>
        <v>0</v>
      </c>
      <c r="DX252">
        <f>IF(OR(DX170="",AND(DX170=DX169,DX170=DX171)),NA(), DX170)</f>
        <v>0</v>
      </c>
      <c r="DY252">
        <f>IF(ISNA(DZ252),NA(),DY170)</f>
        <v>0</v>
      </c>
      <c r="DZ252">
        <f>IF(OR(DZ170="",AND(DZ170=DZ169,DZ170=DZ171)),NA(), DZ170)</f>
        <v>0</v>
      </c>
      <c r="EA252">
        <f>IF(ISNA(EB252),NA(),EA170)</f>
        <v>0</v>
      </c>
      <c r="EB252">
        <f>IF(OR(EB170="",AND(EB170=EB169,EB170=EB171)),NA(), EB170)</f>
        <v>0</v>
      </c>
      <c r="EC252">
        <f>IF(ISNA(ED252),NA(),EC170)</f>
        <v>0</v>
      </c>
      <c r="ED252">
        <f>IF(OR(ED170="",AND(ED170=ED169,ED170=ED171)),NA(), ED170)</f>
        <v>0</v>
      </c>
      <c r="EE252">
        <f>IF(ISNA(EF252),NA(),EE170)</f>
        <v>0</v>
      </c>
      <c r="EF252">
        <f>IF(OR(EF170="",AND(EF170=EF169,EF170=EF171)),NA(), EF170)</f>
        <v>0</v>
      </c>
      <c r="EG252">
        <f>IF(ISNA(EH252),NA(),EG170)</f>
        <v>0</v>
      </c>
      <c r="EH252">
        <f>IF(OR(EH170="",AND(EH170=EH169,EH170=EH171)),NA(), EH170)</f>
        <v>0</v>
      </c>
      <c r="EI252">
        <f>IF(ISNA(EJ252),NA(),EI170)</f>
        <v>0</v>
      </c>
      <c r="EJ252">
        <f>IF(OR(EJ170="",AND(EJ170=EJ169,EJ170=EJ171)),NA(), EJ170)</f>
        <v>0</v>
      </c>
      <c r="EK252">
        <f>IF(ISNA(EL252),NA(),EK170)</f>
        <v>0</v>
      </c>
      <c r="EL252">
        <f>IF(OR(EL170="",AND(EL170=EL169,EL170=EL171)),NA(), EL170)</f>
        <v>0</v>
      </c>
      <c r="EM252">
        <f>IF(ISNA(EN252),NA(),EM170)</f>
        <v>0</v>
      </c>
      <c r="EN252">
        <f>IF(OR(EN170="",AND(EN170=EN169,EN170=EN171)),NA(), EN170)</f>
        <v>0</v>
      </c>
      <c r="EO252">
        <f>IF(ISNA(EP252),NA(),EO170)</f>
        <v>0</v>
      </c>
      <c r="EP252">
        <f>IF(OR(EP170="",AND(EP170=EP169,EP170=EP171)),NA(), EP170)</f>
        <v>0</v>
      </c>
      <c r="EQ252">
        <f>IF(ISNA(ER252),NA(),EQ170)</f>
        <v>0</v>
      </c>
      <c r="ER252">
        <f>IF(OR(ER170="",AND(ER170=ER169,ER170=ER171)),NA(), ER170)</f>
        <v>0</v>
      </c>
      <c r="ES252">
        <f>IF(ISNA(ET252),NA(),ES170)</f>
        <v>0</v>
      </c>
      <c r="ET252">
        <f>IF(OR(ET170="",AND(ET170=ET169,ET170=ET171)),NA(), ET170)</f>
        <v>0</v>
      </c>
      <c r="EU252">
        <f>IF(ISNA(EV252),NA(),EU170)</f>
        <v>0</v>
      </c>
      <c r="EV252">
        <f>IF(OR(EV170="",AND(EV170=EV169,EV170=EV171)),NA(), EV170)</f>
        <v>0</v>
      </c>
      <c r="EW252">
        <f>IF(ISNA(EX252),NA(),EW170)</f>
        <v>0</v>
      </c>
      <c r="EX252">
        <f>IF(OR(EX170="",AND(EX170=EX169,EX170=EX171)),NA(), EX170)</f>
        <v>0</v>
      </c>
      <c r="EY252">
        <f>IF(ISNA(EZ252),NA(),EY170)</f>
        <v>0</v>
      </c>
      <c r="EZ252">
        <f>IF(OR(EZ170="",AND(EZ170=EZ169,EZ170=EZ171)),NA(), EZ170)</f>
        <v>0</v>
      </c>
      <c r="FA252">
        <f>IF(ISNA(FB252),NA(),FA170)</f>
        <v>0</v>
      </c>
      <c r="FB252">
        <f>IF(OR(FB170="",AND(FB170=FB169,FB170=FB171)),NA(), FB170)</f>
        <v>0</v>
      </c>
      <c r="FC252">
        <f>IF(ISNA(FD252),NA(),FC170)</f>
        <v>0</v>
      </c>
      <c r="FD252">
        <f>IF(OR(FD170="",AND(FD170=FD169,FD170=FD171)),NA(), FD170)</f>
        <v>0</v>
      </c>
      <c r="FE252">
        <f>IF(ISNA(FF252),NA(),FE170)</f>
        <v>0</v>
      </c>
      <c r="FF252">
        <f>IF(OR(FF170="",AND(FF170=FF169,FF170=FF171)),NA(), FF170)</f>
        <v>0</v>
      </c>
      <c r="FG252">
        <f>IF(ISNA(FH252),NA(),FG170)</f>
        <v>0</v>
      </c>
      <c r="FH252">
        <f>IF(OR(FH170="",AND(FH170=FH169,FH170=FH171)),NA(), FH170)</f>
        <v>0</v>
      </c>
      <c r="FI252">
        <f>IF(ISNA(FJ252),NA(),FI170)</f>
        <v>0</v>
      </c>
      <c r="FJ252">
        <f>IF(OR(FJ170="",AND(FJ170=FJ169,FJ170=FJ171)),NA(), FJ170)</f>
        <v>0</v>
      </c>
      <c r="FK252">
        <f>IF(ISNA(FL252),NA(),FK170)</f>
        <v>0</v>
      </c>
      <c r="FL252">
        <f>IF(OR(FL170="",AND(FL170=FL169,FL170=FL171)),NA(), FL170)</f>
        <v>0</v>
      </c>
      <c r="FM252">
        <f>IF(ISNA(FN252),NA(),FM170)</f>
        <v>0</v>
      </c>
      <c r="FN252">
        <f>IF(OR(FN170="",AND(FN170=FN169,FN170=FN171)),NA(), FN170)</f>
        <v>0</v>
      </c>
      <c r="FO252">
        <f>IF(ISNA(FP252),NA(),FO170)</f>
        <v>0</v>
      </c>
      <c r="FP252">
        <f>IF(OR(FP170="",AND(FP170=FP169,FP170=FP171)),NA(), FP170)</f>
        <v>0</v>
      </c>
      <c r="FQ252">
        <f>IF(ISNA(FR252),NA(),FQ170)</f>
        <v>0</v>
      </c>
      <c r="FR252">
        <f>IF(OR(FR170="",AND(FR170=FR169,FR170=FR171)),NA(), FR170)</f>
        <v>0</v>
      </c>
      <c r="FS252">
        <f>IF(ISNA(FT252),NA(),FS170)</f>
        <v>0</v>
      </c>
      <c r="FT252">
        <f>IF(OR(FT170="",AND(FT170=FT169,FT170=FT171)),NA(), FT170)</f>
        <v>0</v>
      </c>
      <c r="FU252">
        <f>IF(ISNA(FV252),NA(),FU170)</f>
        <v>0</v>
      </c>
      <c r="FV252">
        <f>IF(OR(FV170="",AND(FV170=FV169,FV170=FV171)),NA(), FV170)</f>
        <v>0</v>
      </c>
      <c r="FW252">
        <f>IF(ISNA(FX252),NA(),FW170)</f>
        <v>0</v>
      </c>
      <c r="FX252">
        <f>IF(OR(FX170="",AND(FX170=FX169,FX170=FX171)),NA(), FX170)</f>
        <v>0</v>
      </c>
      <c r="FY252">
        <f>IF(ISNA(FZ252),NA(),FY170)</f>
        <v>0</v>
      </c>
      <c r="FZ252">
        <f>IF(OR(FZ170="",AND(FZ170=FZ169,FZ170=FZ171)),NA(), FZ170)</f>
        <v>0</v>
      </c>
      <c r="GA252">
        <f>IF(ISNA(GB252),NA(),GA170)</f>
        <v>0</v>
      </c>
      <c r="GB252">
        <f>IF(OR(GB170="",AND(GB170=GB169,GB170=GB171)),NA(), GB170)</f>
        <v>0</v>
      </c>
      <c r="GC252">
        <f>IF(ISNA(GD252),NA(),GC170)</f>
        <v>0</v>
      </c>
      <c r="GD252">
        <f>IF(OR(GD170="",AND(GD170=GD169,GD170=GD171)),NA(), GD170)</f>
        <v>0</v>
      </c>
      <c r="GE252">
        <f>IF(ISNA(GF252),NA(),GE170)</f>
        <v>0</v>
      </c>
      <c r="GF252">
        <f>IF(OR(GF170="",AND(GF170=GF169,GF170=GF171)),NA(), GF170)</f>
        <v>0</v>
      </c>
      <c r="GG252">
        <f>IF(ISNA(GH252),NA(),GG170)</f>
        <v>0</v>
      </c>
      <c r="GH252">
        <f>IF(OR(GH170="",AND(GH170=GH169,GH170=GH171)),NA(), GH170)</f>
        <v>0</v>
      </c>
      <c r="GI252">
        <f>IF(ISNA(GJ252),NA(),GI170)</f>
        <v>0</v>
      </c>
      <c r="GJ252">
        <f>IF(OR(GJ170="",AND(GJ170=GJ169,GJ170=GJ171)),NA(), GJ170)</f>
        <v>0</v>
      </c>
      <c r="GK252">
        <f>IF(ISNA(GL252),NA(),GK170)</f>
        <v>0</v>
      </c>
      <c r="GL252">
        <f>IF(OR(GL170="",AND(GL170=GL169,GL170=GL171)),NA(), GL170)</f>
        <v>0</v>
      </c>
      <c r="GM252">
        <f>IF(ISNA(GN252),NA(),GM170)</f>
        <v>0</v>
      </c>
      <c r="GN252">
        <f>IF(OR(GN170="",AND(GN170=GN169,GN170=GN171)),NA(), GN170)</f>
        <v>0</v>
      </c>
      <c r="GO252">
        <f>IF(ISNA(GP252),NA(),GO170)</f>
        <v>0</v>
      </c>
      <c r="GP252">
        <f>IF(OR(GP170="",AND(GP170=GP169,GP170=GP171)),NA(), GP170)</f>
        <v>0</v>
      </c>
      <c r="GQ252">
        <f>IF(ISNA(GR252),NA(),GQ170)</f>
        <v>0</v>
      </c>
      <c r="GR252">
        <f>IF(OR(GR170="",AND(GR170=GR169,GR170=GR171)),NA(), GR170)</f>
        <v>0</v>
      </c>
      <c r="GS252">
        <f>IF(ISNA(GT252),NA(),GS170)</f>
        <v>0</v>
      </c>
      <c r="GT252">
        <f>IF(OR(GT170="",AND(GT170=GT169,GT170=GT171)),NA(), GT170)</f>
        <v>0</v>
      </c>
      <c r="GU252">
        <f>IF(ISNA(GV252),NA(),GU170)</f>
        <v>0</v>
      </c>
      <c r="GV252">
        <f>IF(OR(GV170="",AND(GV170=GV169,GV170=GV171)),NA(), GV170)</f>
        <v>0</v>
      </c>
      <c r="GW252">
        <f>IF(ISNA(GX252),NA(),GW170)</f>
        <v>0</v>
      </c>
      <c r="GX252">
        <f>IF(OR(GX170="",AND(GX170=GX169,GX170=GX171)),NA(), GX170)</f>
        <v>0</v>
      </c>
      <c r="GY252">
        <f>IF(ISNA(GZ252),NA(),GY170)</f>
        <v>0</v>
      </c>
      <c r="GZ252">
        <f>IF(OR(GZ170="",AND(GZ170=GZ169,GZ170=GZ171)),NA(), GZ170)</f>
        <v>0</v>
      </c>
      <c r="HA252">
        <f>IF(ISNA(HB252),NA(),HA170)</f>
        <v>0</v>
      </c>
      <c r="HB252">
        <f>IF(OR(HB170="",AND(HB170=HB169,HB170=HB171)),NA(), HB170)</f>
        <v>0</v>
      </c>
      <c r="HC252">
        <f>IF(ISNA(HD252),NA(),HC170)</f>
        <v>0</v>
      </c>
      <c r="HD252">
        <f>IF(OR(HD170="",AND(HD170=HD169,HD170=HD171)),NA(), HD170)</f>
        <v>0</v>
      </c>
      <c r="HE252">
        <f>IF(ISNA(HF252),NA(),HE170)</f>
        <v>0</v>
      </c>
      <c r="HF252">
        <f>IF(OR(HF170="",AND(HF170=HF169,HF170=HF171)),NA(), HF170)</f>
        <v>0</v>
      </c>
      <c r="HG252">
        <f>IF(ISNA(HH252),NA(),HG170)</f>
        <v>0</v>
      </c>
      <c r="HH252">
        <f>IF(OR(HH170="",AND(HH170=HH169,HH170=HH171)),NA(), HH170)</f>
        <v>0</v>
      </c>
      <c r="HI252">
        <f>IF(ISNA(HJ252),NA(),HI170)</f>
        <v>0</v>
      </c>
      <c r="HJ252">
        <f>IF(OR(HJ170="",AND(HJ170=HJ169,HJ170=HJ171)),NA(), HJ170)</f>
        <v>0</v>
      </c>
      <c r="HK252">
        <f>IF(ISNA(HL252),NA(),HK170)</f>
        <v>0</v>
      </c>
      <c r="HL252">
        <f>IF(OR(HL170="",AND(HL170=HL169,HL170=HL171)),NA(), HL170)</f>
        <v>0</v>
      </c>
      <c r="HM252">
        <f>IF(ISNA(HN252),NA(),HM170)</f>
        <v>0</v>
      </c>
      <c r="HN252">
        <f>IF(OR(HN170="",AND(HN170=HN169,HN170=HN171)),NA(), HN170)</f>
        <v>0</v>
      </c>
      <c r="HO252">
        <f>IF(ISNA(HP252),NA(),HO170)</f>
        <v>0</v>
      </c>
      <c r="HP252">
        <f>IF(OR(HP170="",AND(HP170=HP169,HP170=HP171)),NA(), HP170)</f>
        <v>0</v>
      </c>
      <c r="HQ252">
        <f>IF(ISNA(HR252),NA(),HQ170)</f>
        <v>0</v>
      </c>
      <c r="HR252">
        <f>IF(OR(HR170="",AND(HR170=HR169,HR170=HR171)),NA(), HR170)</f>
        <v>0</v>
      </c>
      <c r="HS252">
        <f>IF(ISNA(HT252),NA(),HS170)</f>
        <v>0</v>
      </c>
      <c r="HT252">
        <f>IF(OR(HT170="",AND(HT170=HT169,HT170=HT171)),NA(), HT170)</f>
        <v>0</v>
      </c>
      <c r="HU252">
        <f>IF(ISNA(HV252),NA(),HU170)</f>
        <v>0</v>
      </c>
      <c r="HV252">
        <f>IF(OR(HV170="",AND(HV170=HV169,HV170=HV171)),NA(), HV170)</f>
        <v>0</v>
      </c>
      <c r="HW252">
        <f>IF(ISNA(HX252),NA(),HW170)</f>
        <v>0</v>
      </c>
      <c r="HX252">
        <f>IF(OR(HX170="",AND(HX170=HX169,HX170=HX171)),NA(), HX170)</f>
        <v>0</v>
      </c>
      <c r="HY252">
        <f>IF(ISNA(HZ252),NA(),HY170)</f>
        <v>0</v>
      </c>
      <c r="HZ252">
        <f>IF(OR(HZ170="",AND(HZ170=HZ169,HZ170=HZ171)),NA(), HZ170)</f>
        <v>0</v>
      </c>
      <c r="IA252">
        <f>IF(ISNA(IB252),NA(),IA170)</f>
        <v>0</v>
      </c>
      <c r="IB252">
        <f>IF(OR(IB170="",AND(IB170=IB169,IB170=IB171)),NA(), IB170)</f>
        <v>0</v>
      </c>
      <c r="IC252">
        <f>IF(ISNA(ID252),NA(),IC170)</f>
        <v>0</v>
      </c>
      <c r="ID252">
        <f>IF(OR(ID170="",AND(ID170=ID169,ID170=ID171)),NA(), ID170)</f>
        <v>0</v>
      </c>
    </row>
    <row r="253" spans="5:238">
      <c r="E253">
        <f>IF(ISNA(F253),NA(),E171)</f>
        <v>0</v>
      </c>
      <c r="F253">
        <f>IF(OR(F171="",AND(F171=F170,F171=F172)),NA(), F171)</f>
        <v>0</v>
      </c>
      <c r="G253">
        <f>IF(ISNA(H253),NA(),G171)</f>
        <v>0</v>
      </c>
      <c r="H253">
        <f>IF(OR(H171="",AND(H171=H170,H171=H172)),NA(), H171)</f>
        <v>0</v>
      </c>
      <c r="I253">
        <f>IF(ISNA(J253),NA(),I171)</f>
        <v>0</v>
      </c>
      <c r="J253">
        <f>IF(OR(J171="",AND(J171=J170,J171=J172)),NA(), J171)</f>
        <v>0</v>
      </c>
      <c r="K253">
        <f>IF(ISNA(L253),NA(),K171)</f>
        <v>0</v>
      </c>
      <c r="L253">
        <f>IF(OR(L171="",AND(L171=L170,L171=L172)),NA(), L171)</f>
        <v>0</v>
      </c>
      <c r="M253">
        <f>IF(ISNA(N253),NA(),M171)</f>
        <v>0</v>
      </c>
      <c r="N253">
        <f>IF(OR(N171="",AND(N171=N170,N171=N172)),NA(), N171)</f>
        <v>0</v>
      </c>
      <c r="O253">
        <f>IF(ISNA(P253),NA(),O171)</f>
        <v>0</v>
      </c>
      <c r="P253">
        <f>IF(OR(P171="",AND(P171=P170,P171=P172)),NA(), P171)</f>
        <v>0</v>
      </c>
      <c r="Q253">
        <f>IF(ISNA(R253),NA(),Q171)</f>
        <v>0</v>
      </c>
      <c r="R253">
        <f>IF(OR(R171="",AND(R171=R170,R171=R172)),NA(), R171)</f>
        <v>0</v>
      </c>
      <c r="S253">
        <f>IF(ISNA(T253),NA(),S171)</f>
        <v>0</v>
      </c>
      <c r="T253">
        <f>IF(OR(T171="",AND(T171=T170,T171=T172)),NA(), T171)</f>
        <v>0</v>
      </c>
      <c r="U253">
        <f>IF(ISNA(V253),NA(),U171)</f>
        <v>0</v>
      </c>
      <c r="V253">
        <f>IF(OR(V171="",AND(V171=V170,V171=V172)),NA(), V171)</f>
        <v>0</v>
      </c>
      <c r="W253">
        <f>IF(ISNA(X253),NA(),W171)</f>
        <v>0</v>
      </c>
      <c r="X253">
        <f>IF(OR(X171="",AND(X171=X170,X171=X172)),NA(), X171)</f>
        <v>0</v>
      </c>
      <c r="Y253">
        <f>IF(ISNA(Z253),NA(),Y171)</f>
        <v>0</v>
      </c>
      <c r="Z253">
        <f>IF(OR(Z171="",AND(Z171=Z170,Z171=Z172)),NA(), Z171)</f>
        <v>0</v>
      </c>
      <c r="AA253">
        <f>IF(ISNA(AB253),NA(),AA171)</f>
        <v>0</v>
      </c>
      <c r="AB253">
        <f>IF(OR(AB171="",AND(AB171=AB170,AB171=AB172)),NA(), AB171)</f>
        <v>0</v>
      </c>
      <c r="AC253">
        <f>IF(ISNA(AD253),NA(),AC171)</f>
        <v>0</v>
      </c>
      <c r="AD253">
        <f>IF(OR(AD171="",AND(AD171=AD170,AD171=AD172)),NA(), AD171)</f>
        <v>0</v>
      </c>
      <c r="AE253">
        <f>IF(ISNA(AF253),NA(),AE171)</f>
        <v>0</v>
      </c>
      <c r="AF253">
        <f>IF(OR(AF171="",AND(AF171=AF170,AF171=AF172)),NA(), AF171)</f>
        <v>0</v>
      </c>
      <c r="AG253">
        <f>IF(ISNA(AH253),NA(),AG171)</f>
        <v>0</v>
      </c>
      <c r="AH253">
        <f>IF(OR(AH171="",AND(AH171=AH170,AH171=AH172)),NA(), AH171)</f>
        <v>0</v>
      </c>
      <c r="AI253">
        <f>IF(ISNA(AJ253),NA(),AI171)</f>
        <v>0</v>
      </c>
      <c r="AJ253">
        <f>IF(OR(AJ171="",AND(AJ171=AJ170,AJ171=AJ172)),NA(), AJ171)</f>
        <v>0</v>
      </c>
      <c r="AK253">
        <f>IF(ISNA(AL253),NA(),AK171)</f>
        <v>0</v>
      </c>
      <c r="AL253">
        <f>IF(OR(AL171="",AND(AL171=AL170,AL171=AL172)),NA(), AL171)</f>
        <v>0</v>
      </c>
      <c r="AM253">
        <f>IF(ISNA(AN253),NA(),AM171)</f>
        <v>0</v>
      </c>
      <c r="AN253">
        <f>IF(OR(AN171="",AND(AN171=AN170,AN171=AN172)),NA(), AN171)</f>
        <v>0</v>
      </c>
      <c r="AO253">
        <f>IF(ISNA(AP253),NA(),AO171)</f>
        <v>0</v>
      </c>
      <c r="AP253">
        <f>IF(OR(AP171="",AND(AP171=AP170,AP171=AP172)),NA(), AP171)</f>
        <v>0</v>
      </c>
      <c r="AQ253">
        <f>IF(ISNA(AR253),NA(),AQ171)</f>
        <v>0</v>
      </c>
      <c r="AR253">
        <f>IF(OR(AR171="",AND(AR171=AR170,AR171=AR172)),NA(), AR171)</f>
        <v>0</v>
      </c>
      <c r="AS253">
        <f>IF(ISNA(AT253),NA(),AS171)</f>
        <v>0</v>
      </c>
      <c r="AT253">
        <f>IF(OR(AT171="",AND(AT171=AT170,AT171=AT172)),NA(), AT171)</f>
        <v>0</v>
      </c>
      <c r="AU253">
        <f>IF(ISNA(AV253),NA(),AU171)</f>
        <v>0</v>
      </c>
      <c r="AV253">
        <f>IF(OR(AV171="",AND(AV171=AV170,AV171=AV172)),NA(), AV171)</f>
        <v>0</v>
      </c>
      <c r="AW253">
        <f>IF(ISNA(AX253),NA(),AW171)</f>
        <v>0</v>
      </c>
      <c r="AX253">
        <f>IF(OR(AX171="",AND(AX171=AX170,AX171=AX172)),NA(), AX171)</f>
        <v>0</v>
      </c>
      <c r="AY253">
        <f>IF(ISNA(AZ253),NA(),AY171)</f>
        <v>0</v>
      </c>
      <c r="AZ253">
        <f>IF(OR(AZ171="",AND(AZ171=AZ170,AZ171=AZ172)),NA(), AZ171)</f>
        <v>0</v>
      </c>
      <c r="BA253">
        <f>IF(ISNA(BB253),NA(),BA171)</f>
        <v>0</v>
      </c>
      <c r="BB253">
        <f>IF(OR(BB171="",AND(BB171=BB170,BB171=BB172)),NA(), BB171)</f>
        <v>0</v>
      </c>
      <c r="BC253">
        <f>IF(ISNA(BD253),NA(),BC171)</f>
        <v>0</v>
      </c>
      <c r="BD253">
        <f>IF(OR(BD171="",AND(BD171=BD170,BD171=BD172)),NA(), BD171)</f>
        <v>0</v>
      </c>
      <c r="BE253">
        <f>IF(ISNA(BF253),NA(),BE171)</f>
        <v>0</v>
      </c>
      <c r="BF253">
        <f>IF(OR(BF171="",AND(BF171=BF170,BF171=BF172)),NA(), BF171)</f>
        <v>0</v>
      </c>
      <c r="BG253">
        <f>IF(ISNA(BH253),NA(),BG171)</f>
        <v>0</v>
      </c>
      <c r="BH253">
        <f>IF(OR(BH171="",AND(BH171=BH170,BH171=BH172)),NA(), BH171)</f>
        <v>0</v>
      </c>
      <c r="BI253">
        <f>IF(ISNA(BJ253),NA(),BI171)</f>
        <v>0</v>
      </c>
      <c r="BJ253">
        <f>IF(OR(BJ171="",AND(BJ171=BJ170,BJ171=BJ172)),NA(), BJ171)</f>
        <v>0</v>
      </c>
      <c r="BK253">
        <f>IF(ISNA(BL253),NA(),BK171)</f>
        <v>0</v>
      </c>
      <c r="BL253">
        <f>IF(OR(BL171="",AND(BL171=BL170,BL171=BL172)),NA(), BL171)</f>
        <v>0</v>
      </c>
      <c r="BM253">
        <f>IF(ISNA(BN253),NA(),BM171)</f>
        <v>0</v>
      </c>
      <c r="BN253">
        <f>IF(OR(BN171="",AND(BN171=BN170,BN171=BN172)),NA(), BN171)</f>
        <v>0</v>
      </c>
      <c r="BO253">
        <f>IF(ISNA(BP253),NA(),BO171)</f>
        <v>0</v>
      </c>
      <c r="BP253">
        <f>IF(OR(BP171="",AND(BP171=BP170,BP171=BP172)),NA(), BP171)</f>
        <v>0</v>
      </c>
      <c r="BQ253">
        <f>IF(ISNA(BR253),NA(),BQ171)</f>
        <v>0</v>
      </c>
      <c r="BR253">
        <f>IF(OR(BR171="",AND(BR171=BR170,BR171=BR172)),NA(), BR171)</f>
        <v>0</v>
      </c>
      <c r="BS253">
        <f>IF(ISNA(BT253),NA(),BS171)</f>
        <v>0</v>
      </c>
      <c r="BT253">
        <f>IF(OR(BT171="",AND(BT171=BT170,BT171=BT172)),NA(), BT171)</f>
        <v>0</v>
      </c>
      <c r="BU253">
        <f>IF(ISNA(BV253),NA(),BU171)</f>
        <v>0</v>
      </c>
      <c r="BV253">
        <f>IF(OR(BV171="",AND(BV171=BV170,BV171=BV172)),NA(), BV171)</f>
        <v>0</v>
      </c>
      <c r="BW253">
        <f>IF(ISNA(BX253),NA(),BW171)</f>
        <v>0</v>
      </c>
      <c r="BX253">
        <f>IF(OR(BX171="",AND(BX171=BX170,BX171=BX172)),NA(), BX171)</f>
        <v>0</v>
      </c>
      <c r="BY253">
        <f>IF(ISNA(BZ253),NA(),BY171)</f>
        <v>0</v>
      </c>
      <c r="BZ253">
        <f>IF(OR(BZ171="",AND(BZ171=BZ170,BZ171=BZ172)),NA(), BZ171)</f>
        <v>0</v>
      </c>
      <c r="CA253">
        <f>IF(ISNA(CB253),NA(),CA171)</f>
        <v>0</v>
      </c>
      <c r="CB253">
        <f>IF(OR(CB171="",AND(CB171=CB170,CB171=CB172)),NA(), CB171)</f>
        <v>0</v>
      </c>
      <c r="CC253">
        <f>IF(ISNA(CD253),NA(),CC171)</f>
        <v>0</v>
      </c>
      <c r="CD253">
        <f>IF(OR(CD171="",AND(CD171=CD170,CD171=CD172)),NA(), CD171)</f>
        <v>0</v>
      </c>
      <c r="CE253">
        <f>IF(ISNA(CF253),NA(),CE171)</f>
        <v>0</v>
      </c>
      <c r="CF253">
        <f>IF(OR(CF171="",AND(CF171=CF170,CF171=CF172)),NA(), CF171)</f>
        <v>0</v>
      </c>
      <c r="CG253">
        <f>IF(ISNA(CH253),NA(),CG171)</f>
        <v>0</v>
      </c>
      <c r="CH253">
        <f>IF(OR(CH171="",AND(CH171=CH170,CH171=CH172)),NA(), CH171)</f>
        <v>0</v>
      </c>
      <c r="CI253">
        <f>IF(ISNA(CJ253),NA(),CI171)</f>
        <v>0</v>
      </c>
      <c r="CJ253">
        <f>IF(OR(CJ171="",AND(CJ171=CJ170,CJ171=CJ172)),NA(), CJ171)</f>
        <v>0</v>
      </c>
      <c r="CK253">
        <f>IF(ISNA(CL253),NA(),CK171)</f>
        <v>0</v>
      </c>
      <c r="CL253">
        <f>IF(OR(CL171="",AND(CL171=CL170,CL171=CL172)),NA(), CL171)</f>
        <v>0</v>
      </c>
      <c r="CM253">
        <f>IF(ISNA(CN253),NA(),CM171)</f>
        <v>0</v>
      </c>
      <c r="CN253">
        <f>IF(OR(CN171="",AND(CN171=CN170,CN171=CN172)),NA(), CN171)</f>
        <v>0</v>
      </c>
      <c r="CO253">
        <f>IF(ISNA(CP253),NA(),CO171)</f>
        <v>0</v>
      </c>
      <c r="CP253">
        <f>IF(OR(CP171="",AND(CP171=CP170,CP171=CP172)),NA(), CP171)</f>
        <v>0</v>
      </c>
      <c r="CQ253">
        <f>IF(ISNA(CR253),NA(),CQ171)</f>
        <v>0</v>
      </c>
      <c r="CR253">
        <f>IF(OR(CR171="",AND(CR171=CR170,CR171=CR172)),NA(), CR171)</f>
        <v>0</v>
      </c>
      <c r="CS253">
        <f>IF(ISNA(CT253),NA(),CS171)</f>
        <v>0</v>
      </c>
      <c r="CT253">
        <f>IF(OR(CT171="",AND(CT171=CT170,CT171=CT172)),NA(), CT171)</f>
        <v>0</v>
      </c>
      <c r="CU253">
        <f>IF(ISNA(CV253),NA(),CU171)</f>
        <v>0</v>
      </c>
      <c r="CV253">
        <f>IF(OR(CV171="",AND(CV171=CV170,CV171=CV172)),NA(), CV171)</f>
        <v>0</v>
      </c>
      <c r="CW253">
        <f>IF(ISNA(CX253),NA(),CW171)</f>
        <v>0</v>
      </c>
      <c r="CX253">
        <f>IF(OR(CX171="",AND(CX171=CX170,CX171=CX172)),NA(), CX171)</f>
        <v>0</v>
      </c>
      <c r="CY253">
        <f>IF(ISNA(CZ253),NA(),CY171)</f>
        <v>0</v>
      </c>
      <c r="CZ253">
        <f>IF(OR(CZ171="",AND(CZ171=CZ170,CZ171=CZ172)),NA(), CZ171)</f>
        <v>0</v>
      </c>
      <c r="DA253">
        <f>IF(ISNA(DB253),NA(),DA171)</f>
        <v>0</v>
      </c>
      <c r="DB253">
        <f>IF(OR(DB171="",AND(DB171=DB170,DB171=DB172)),NA(), DB171)</f>
        <v>0</v>
      </c>
      <c r="DC253">
        <f>IF(ISNA(DD253),NA(),DC171)</f>
        <v>0</v>
      </c>
      <c r="DD253">
        <f>IF(OR(DD171="",AND(DD171=DD170,DD171=DD172)),NA(), DD171)</f>
        <v>0</v>
      </c>
      <c r="DE253">
        <f>IF(ISNA(DF253),NA(),DE171)</f>
        <v>0</v>
      </c>
      <c r="DF253">
        <f>IF(OR(DF171="",AND(DF171=DF170,DF171=DF172)),NA(), DF171)</f>
        <v>0</v>
      </c>
      <c r="DG253">
        <f>IF(ISNA(DH253),NA(),DG171)</f>
        <v>0</v>
      </c>
      <c r="DH253">
        <f>IF(OR(DH171="",AND(DH171=DH170,DH171=DH172)),NA(), DH171)</f>
        <v>0</v>
      </c>
      <c r="DI253">
        <f>IF(ISNA(DJ253),NA(),DI171)</f>
        <v>0</v>
      </c>
      <c r="DJ253">
        <f>IF(OR(DJ171="",AND(DJ171=DJ170,DJ171=DJ172)),NA(), DJ171)</f>
        <v>0</v>
      </c>
      <c r="DK253">
        <f>IF(ISNA(DL253),NA(),DK171)</f>
        <v>0</v>
      </c>
      <c r="DL253">
        <f>IF(OR(DL171="",AND(DL171=DL170,DL171=DL172)),NA(), DL171)</f>
        <v>0</v>
      </c>
      <c r="DM253">
        <f>IF(ISNA(DN253),NA(),DM171)</f>
        <v>0</v>
      </c>
      <c r="DN253">
        <f>IF(OR(DN171="",AND(DN171=DN170,DN171=DN172)),NA(), DN171)</f>
        <v>0</v>
      </c>
      <c r="DO253">
        <f>IF(ISNA(DP253),NA(),DO171)</f>
        <v>0</v>
      </c>
      <c r="DP253">
        <f>IF(OR(DP171="",AND(DP171=DP170,DP171=DP172)),NA(), DP171)</f>
        <v>0</v>
      </c>
      <c r="DS253">
        <f>IF(ISNA(DT253),NA(),DS171)</f>
        <v>0</v>
      </c>
      <c r="DT253">
        <f>IF(OR(DT171="",AND(DT171=DT170,DT171=DT172)),NA(), DT171)</f>
        <v>0</v>
      </c>
      <c r="DU253">
        <f>IF(ISNA(DV253),NA(),DU171)</f>
        <v>0</v>
      </c>
      <c r="DV253">
        <f>IF(OR(DV171="",AND(DV171=DV170,DV171=DV172)),NA(), DV171)</f>
        <v>0</v>
      </c>
      <c r="DW253">
        <f>IF(ISNA(DX253),NA(),DW171)</f>
        <v>0</v>
      </c>
      <c r="DX253">
        <f>IF(OR(DX171="",AND(DX171=DX170,DX171=DX172)),NA(), DX171)</f>
        <v>0</v>
      </c>
      <c r="DY253">
        <f>IF(ISNA(DZ253),NA(),DY171)</f>
        <v>0</v>
      </c>
      <c r="DZ253">
        <f>IF(OR(DZ171="",AND(DZ171=DZ170,DZ171=DZ172)),NA(), DZ171)</f>
        <v>0</v>
      </c>
      <c r="EA253">
        <f>IF(ISNA(EB253),NA(),EA171)</f>
        <v>0</v>
      </c>
      <c r="EB253">
        <f>IF(OR(EB171="",AND(EB171=EB170,EB171=EB172)),NA(), EB171)</f>
        <v>0</v>
      </c>
      <c r="EC253">
        <f>IF(ISNA(ED253),NA(),EC171)</f>
        <v>0</v>
      </c>
      <c r="ED253">
        <f>IF(OR(ED171="",AND(ED171=ED170,ED171=ED172)),NA(), ED171)</f>
        <v>0</v>
      </c>
      <c r="EE253">
        <f>IF(ISNA(EF253),NA(),EE171)</f>
        <v>0</v>
      </c>
      <c r="EF253">
        <f>IF(OR(EF171="",AND(EF171=EF170,EF171=EF172)),NA(), EF171)</f>
        <v>0</v>
      </c>
      <c r="EG253">
        <f>IF(ISNA(EH253),NA(),EG171)</f>
        <v>0</v>
      </c>
      <c r="EH253">
        <f>IF(OR(EH171="",AND(EH171=EH170,EH171=EH172)),NA(), EH171)</f>
        <v>0</v>
      </c>
      <c r="EI253">
        <f>IF(ISNA(EJ253),NA(),EI171)</f>
        <v>0</v>
      </c>
      <c r="EJ253">
        <f>IF(OR(EJ171="",AND(EJ171=EJ170,EJ171=EJ172)),NA(), EJ171)</f>
        <v>0</v>
      </c>
      <c r="EK253">
        <f>IF(ISNA(EL253),NA(),EK171)</f>
        <v>0</v>
      </c>
      <c r="EL253">
        <f>IF(OR(EL171="",AND(EL171=EL170,EL171=EL172)),NA(), EL171)</f>
        <v>0</v>
      </c>
      <c r="EM253">
        <f>IF(ISNA(EN253),NA(),EM171)</f>
        <v>0</v>
      </c>
      <c r="EN253">
        <f>IF(OR(EN171="",AND(EN171=EN170,EN171=EN172)),NA(), EN171)</f>
        <v>0</v>
      </c>
      <c r="EO253">
        <f>IF(ISNA(EP253),NA(),EO171)</f>
        <v>0</v>
      </c>
      <c r="EP253">
        <f>IF(OR(EP171="",AND(EP171=EP170,EP171=EP172)),NA(), EP171)</f>
        <v>0</v>
      </c>
      <c r="EQ253">
        <f>IF(ISNA(ER253),NA(),EQ171)</f>
        <v>0</v>
      </c>
      <c r="ER253">
        <f>IF(OR(ER171="",AND(ER171=ER170,ER171=ER172)),NA(), ER171)</f>
        <v>0</v>
      </c>
      <c r="ES253">
        <f>IF(ISNA(ET253),NA(),ES171)</f>
        <v>0</v>
      </c>
      <c r="ET253">
        <f>IF(OR(ET171="",AND(ET171=ET170,ET171=ET172)),NA(), ET171)</f>
        <v>0</v>
      </c>
      <c r="EU253">
        <f>IF(ISNA(EV253),NA(),EU171)</f>
        <v>0</v>
      </c>
      <c r="EV253">
        <f>IF(OR(EV171="",AND(EV171=EV170,EV171=EV172)),NA(), EV171)</f>
        <v>0</v>
      </c>
      <c r="EW253">
        <f>IF(ISNA(EX253),NA(),EW171)</f>
        <v>0</v>
      </c>
      <c r="EX253">
        <f>IF(OR(EX171="",AND(EX171=EX170,EX171=EX172)),NA(), EX171)</f>
        <v>0</v>
      </c>
      <c r="EY253">
        <f>IF(ISNA(EZ253),NA(),EY171)</f>
        <v>0</v>
      </c>
      <c r="EZ253">
        <f>IF(OR(EZ171="",AND(EZ171=EZ170,EZ171=EZ172)),NA(), EZ171)</f>
        <v>0</v>
      </c>
      <c r="FA253">
        <f>IF(ISNA(FB253),NA(),FA171)</f>
        <v>0</v>
      </c>
      <c r="FB253">
        <f>IF(OR(FB171="",AND(FB171=FB170,FB171=FB172)),NA(), FB171)</f>
        <v>0</v>
      </c>
      <c r="FC253">
        <f>IF(ISNA(FD253),NA(),FC171)</f>
        <v>0</v>
      </c>
      <c r="FD253">
        <f>IF(OR(FD171="",AND(FD171=FD170,FD171=FD172)),NA(), FD171)</f>
        <v>0</v>
      </c>
      <c r="FE253">
        <f>IF(ISNA(FF253),NA(),FE171)</f>
        <v>0</v>
      </c>
      <c r="FF253">
        <f>IF(OR(FF171="",AND(FF171=FF170,FF171=FF172)),NA(), FF171)</f>
        <v>0</v>
      </c>
      <c r="FG253">
        <f>IF(ISNA(FH253),NA(),FG171)</f>
        <v>0</v>
      </c>
      <c r="FH253">
        <f>IF(OR(FH171="",AND(FH171=FH170,FH171=FH172)),NA(), FH171)</f>
        <v>0</v>
      </c>
      <c r="FI253">
        <f>IF(ISNA(FJ253),NA(),FI171)</f>
        <v>0</v>
      </c>
      <c r="FJ253">
        <f>IF(OR(FJ171="",AND(FJ171=FJ170,FJ171=FJ172)),NA(), FJ171)</f>
        <v>0</v>
      </c>
      <c r="FK253">
        <f>IF(ISNA(FL253),NA(),FK171)</f>
        <v>0</v>
      </c>
      <c r="FL253">
        <f>IF(OR(FL171="",AND(FL171=FL170,FL171=FL172)),NA(), FL171)</f>
        <v>0</v>
      </c>
      <c r="FM253">
        <f>IF(ISNA(FN253),NA(),FM171)</f>
        <v>0</v>
      </c>
      <c r="FN253">
        <f>IF(OR(FN171="",AND(FN171=FN170,FN171=FN172)),NA(), FN171)</f>
        <v>0</v>
      </c>
      <c r="FO253">
        <f>IF(ISNA(FP253),NA(),FO171)</f>
        <v>0</v>
      </c>
      <c r="FP253">
        <f>IF(OR(FP171="",AND(FP171=FP170,FP171=FP172)),NA(), FP171)</f>
        <v>0</v>
      </c>
      <c r="FQ253">
        <f>IF(ISNA(FR253),NA(),FQ171)</f>
        <v>0</v>
      </c>
      <c r="FR253">
        <f>IF(OR(FR171="",AND(FR171=FR170,FR171=FR172)),NA(), FR171)</f>
        <v>0</v>
      </c>
      <c r="FS253">
        <f>IF(ISNA(FT253),NA(),FS171)</f>
        <v>0</v>
      </c>
      <c r="FT253">
        <f>IF(OR(FT171="",AND(FT171=FT170,FT171=FT172)),NA(), FT171)</f>
        <v>0</v>
      </c>
      <c r="FU253">
        <f>IF(ISNA(FV253),NA(),FU171)</f>
        <v>0</v>
      </c>
      <c r="FV253">
        <f>IF(OR(FV171="",AND(FV171=FV170,FV171=FV172)),NA(), FV171)</f>
        <v>0</v>
      </c>
      <c r="FW253">
        <f>IF(ISNA(FX253),NA(),FW171)</f>
        <v>0</v>
      </c>
      <c r="FX253">
        <f>IF(OR(FX171="",AND(FX171=FX170,FX171=FX172)),NA(), FX171)</f>
        <v>0</v>
      </c>
      <c r="FY253">
        <f>IF(ISNA(FZ253),NA(),FY171)</f>
        <v>0</v>
      </c>
      <c r="FZ253">
        <f>IF(OR(FZ171="",AND(FZ171=FZ170,FZ171=FZ172)),NA(), FZ171)</f>
        <v>0</v>
      </c>
      <c r="GA253">
        <f>IF(ISNA(GB253),NA(),GA171)</f>
        <v>0</v>
      </c>
      <c r="GB253">
        <f>IF(OR(GB171="",AND(GB171=GB170,GB171=GB172)),NA(), GB171)</f>
        <v>0</v>
      </c>
      <c r="GC253">
        <f>IF(ISNA(GD253),NA(),GC171)</f>
        <v>0</v>
      </c>
      <c r="GD253">
        <f>IF(OR(GD171="",AND(GD171=GD170,GD171=GD172)),NA(), GD171)</f>
        <v>0</v>
      </c>
      <c r="GE253">
        <f>IF(ISNA(GF253),NA(),GE171)</f>
        <v>0</v>
      </c>
      <c r="GF253">
        <f>IF(OR(GF171="",AND(GF171=GF170,GF171=GF172)),NA(), GF171)</f>
        <v>0</v>
      </c>
      <c r="GG253">
        <f>IF(ISNA(GH253),NA(),GG171)</f>
        <v>0</v>
      </c>
      <c r="GH253">
        <f>IF(OR(GH171="",AND(GH171=GH170,GH171=GH172)),NA(), GH171)</f>
        <v>0</v>
      </c>
      <c r="GI253">
        <f>IF(ISNA(GJ253),NA(),GI171)</f>
        <v>0</v>
      </c>
      <c r="GJ253">
        <f>IF(OR(GJ171="",AND(GJ171=GJ170,GJ171=GJ172)),NA(), GJ171)</f>
        <v>0</v>
      </c>
      <c r="GK253">
        <f>IF(ISNA(GL253),NA(),GK171)</f>
        <v>0</v>
      </c>
      <c r="GL253">
        <f>IF(OR(GL171="",AND(GL171=GL170,GL171=GL172)),NA(), GL171)</f>
        <v>0</v>
      </c>
      <c r="GM253">
        <f>IF(ISNA(GN253),NA(),GM171)</f>
        <v>0</v>
      </c>
      <c r="GN253">
        <f>IF(OR(GN171="",AND(GN171=GN170,GN171=GN172)),NA(), GN171)</f>
        <v>0</v>
      </c>
      <c r="GO253">
        <f>IF(ISNA(GP253),NA(),GO171)</f>
        <v>0</v>
      </c>
      <c r="GP253">
        <f>IF(OR(GP171="",AND(GP171=GP170,GP171=GP172)),NA(), GP171)</f>
        <v>0</v>
      </c>
      <c r="GQ253">
        <f>IF(ISNA(GR253),NA(),GQ171)</f>
        <v>0</v>
      </c>
      <c r="GR253">
        <f>IF(OR(GR171="",AND(GR171=GR170,GR171=GR172)),NA(), GR171)</f>
        <v>0</v>
      </c>
      <c r="GS253">
        <f>IF(ISNA(GT253),NA(),GS171)</f>
        <v>0</v>
      </c>
      <c r="GT253">
        <f>IF(OR(GT171="",AND(GT171=GT170,GT171=GT172)),NA(), GT171)</f>
        <v>0</v>
      </c>
      <c r="GU253">
        <f>IF(ISNA(GV253),NA(),GU171)</f>
        <v>0</v>
      </c>
      <c r="GV253">
        <f>IF(OR(GV171="",AND(GV171=GV170,GV171=GV172)),NA(), GV171)</f>
        <v>0</v>
      </c>
      <c r="GW253">
        <f>IF(ISNA(GX253),NA(),GW171)</f>
        <v>0</v>
      </c>
      <c r="GX253">
        <f>IF(OR(GX171="",AND(GX171=GX170,GX171=GX172)),NA(), GX171)</f>
        <v>0</v>
      </c>
      <c r="GY253">
        <f>IF(ISNA(GZ253),NA(),GY171)</f>
        <v>0</v>
      </c>
      <c r="GZ253">
        <f>IF(OR(GZ171="",AND(GZ171=GZ170,GZ171=GZ172)),NA(), GZ171)</f>
        <v>0</v>
      </c>
      <c r="HA253">
        <f>IF(ISNA(HB253),NA(),HA171)</f>
        <v>0</v>
      </c>
      <c r="HB253">
        <f>IF(OR(HB171="",AND(HB171=HB170,HB171=HB172)),NA(), HB171)</f>
        <v>0</v>
      </c>
      <c r="HC253">
        <f>IF(ISNA(HD253),NA(),HC171)</f>
        <v>0</v>
      </c>
      <c r="HD253">
        <f>IF(OR(HD171="",AND(HD171=HD170,HD171=HD172)),NA(), HD171)</f>
        <v>0</v>
      </c>
      <c r="HE253">
        <f>IF(ISNA(HF253),NA(),HE171)</f>
        <v>0</v>
      </c>
      <c r="HF253">
        <f>IF(OR(HF171="",AND(HF171=HF170,HF171=HF172)),NA(), HF171)</f>
        <v>0</v>
      </c>
      <c r="HG253">
        <f>IF(ISNA(HH253),NA(),HG171)</f>
        <v>0</v>
      </c>
      <c r="HH253">
        <f>IF(OR(HH171="",AND(HH171=HH170,HH171=HH172)),NA(), HH171)</f>
        <v>0</v>
      </c>
      <c r="HI253">
        <f>IF(ISNA(HJ253),NA(),HI171)</f>
        <v>0</v>
      </c>
      <c r="HJ253">
        <f>IF(OR(HJ171="",AND(HJ171=HJ170,HJ171=HJ172)),NA(), HJ171)</f>
        <v>0</v>
      </c>
      <c r="HK253">
        <f>IF(ISNA(HL253),NA(),HK171)</f>
        <v>0</v>
      </c>
      <c r="HL253">
        <f>IF(OR(HL171="",AND(HL171=HL170,HL171=HL172)),NA(), HL171)</f>
        <v>0</v>
      </c>
      <c r="HM253">
        <f>IF(ISNA(HN253),NA(),HM171)</f>
        <v>0</v>
      </c>
      <c r="HN253">
        <f>IF(OR(HN171="",AND(HN171=HN170,HN171=HN172)),NA(), HN171)</f>
        <v>0</v>
      </c>
      <c r="HO253">
        <f>IF(ISNA(HP253),NA(),HO171)</f>
        <v>0</v>
      </c>
      <c r="HP253">
        <f>IF(OR(HP171="",AND(HP171=HP170,HP171=HP172)),NA(), HP171)</f>
        <v>0</v>
      </c>
      <c r="HQ253">
        <f>IF(ISNA(HR253),NA(),HQ171)</f>
        <v>0</v>
      </c>
      <c r="HR253">
        <f>IF(OR(HR171="",AND(HR171=HR170,HR171=HR172)),NA(), HR171)</f>
        <v>0</v>
      </c>
      <c r="HS253">
        <f>IF(ISNA(HT253),NA(),HS171)</f>
        <v>0</v>
      </c>
      <c r="HT253">
        <f>IF(OR(HT171="",AND(HT171=HT170,HT171=HT172)),NA(), HT171)</f>
        <v>0</v>
      </c>
      <c r="HU253">
        <f>IF(ISNA(HV253),NA(),HU171)</f>
        <v>0</v>
      </c>
      <c r="HV253">
        <f>IF(OR(HV171="",AND(HV171=HV170,HV171=HV172)),NA(), HV171)</f>
        <v>0</v>
      </c>
      <c r="HW253">
        <f>IF(ISNA(HX253),NA(),HW171)</f>
        <v>0</v>
      </c>
      <c r="HX253">
        <f>IF(OR(HX171="",AND(HX171=HX170,HX171=HX172)),NA(), HX171)</f>
        <v>0</v>
      </c>
      <c r="HY253">
        <f>IF(ISNA(HZ253),NA(),HY171)</f>
        <v>0</v>
      </c>
      <c r="HZ253">
        <f>IF(OR(HZ171="",AND(HZ171=HZ170,HZ171=HZ172)),NA(), HZ171)</f>
        <v>0</v>
      </c>
      <c r="IA253">
        <f>IF(ISNA(IB253),NA(),IA171)</f>
        <v>0</v>
      </c>
      <c r="IB253">
        <f>IF(OR(IB171="",AND(IB171=IB170,IB171=IB172)),NA(), IB171)</f>
        <v>0</v>
      </c>
      <c r="IC253">
        <f>IF(ISNA(ID253),NA(),IC171)</f>
        <v>0</v>
      </c>
      <c r="ID253">
        <f>IF(OR(ID171="",AND(ID171=ID170,ID171=ID172)),NA(), ID171)</f>
        <v>0</v>
      </c>
    </row>
    <row r="254" spans="5:238">
      <c r="E254">
        <f>IF(ISNA(F254),NA(),E172)</f>
        <v>0</v>
      </c>
      <c r="F254">
        <f>IF(OR(F172="",AND(F172=F171,F172=F173)),NA(), F172)</f>
        <v>0</v>
      </c>
      <c r="G254">
        <f>IF(ISNA(H254),NA(),G172)</f>
        <v>0</v>
      </c>
      <c r="H254">
        <f>IF(OR(H172="",AND(H172=H171,H172=H173)),NA(), H172)</f>
        <v>0</v>
      </c>
      <c r="I254">
        <f>IF(ISNA(J254),NA(),I172)</f>
        <v>0</v>
      </c>
      <c r="J254">
        <f>IF(OR(J172="",AND(J172=J171,J172=J173)),NA(), J172)</f>
        <v>0</v>
      </c>
      <c r="K254">
        <f>IF(ISNA(L254),NA(),K172)</f>
        <v>0</v>
      </c>
      <c r="L254">
        <f>IF(OR(L172="",AND(L172=L171,L172=L173)),NA(), L172)</f>
        <v>0</v>
      </c>
      <c r="M254">
        <f>IF(ISNA(N254),NA(),M172)</f>
        <v>0</v>
      </c>
      <c r="N254">
        <f>IF(OR(N172="",AND(N172=N171,N172=N173)),NA(), N172)</f>
        <v>0</v>
      </c>
      <c r="O254">
        <f>IF(ISNA(P254),NA(),O172)</f>
        <v>0</v>
      </c>
      <c r="P254">
        <f>IF(OR(P172="",AND(P172=P171,P172=P173)),NA(), P172)</f>
        <v>0</v>
      </c>
      <c r="Q254">
        <f>IF(ISNA(R254),NA(),Q172)</f>
        <v>0</v>
      </c>
      <c r="R254">
        <f>IF(OR(R172="",AND(R172=R171,R172=R173)),NA(), R172)</f>
        <v>0</v>
      </c>
      <c r="S254">
        <f>IF(ISNA(T254),NA(),S172)</f>
        <v>0</v>
      </c>
      <c r="T254">
        <f>IF(OR(T172="",AND(T172=T171,T172=T173)),NA(), T172)</f>
        <v>0</v>
      </c>
      <c r="U254">
        <f>IF(ISNA(V254),NA(),U172)</f>
        <v>0</v>
      </c>
      <c r="V254">
        <f>IF(OR(V172="",AND(V172=V171,V172=V173)),NA(), V172)</f>
        <v>0</v>
      </c>
      <c r="W254">
        <f>IF(ISNA(X254),NA(),W172)</f>
        <v>0</v>
      </c>
      <c r="X254">
        <f>IF(OR(X172="",AND(X172=X171,X172=X173)),NA(), X172)</f>
        <v>0</v>
      </c>
      <c r="Y254">
        <f>IF(ISNA(Z254),NA(),Y172)</f>
        <v>0</v>
      </c>
      <c r="Z254">
        <f>IF(OR(Z172="",AND(Z172=Z171,Z172=Z173)),NA(), Z172)</f>
        <v>0</v>
      </c>
      <c r="AA254">
        <f>IF(ISNA(AB254),NA(),AA172)</f>
        <v>0</v>
      </c>
      <c r="AB254">
        <f>IF(OR(AB172="",AND(AB172=AB171,AB172=AB173)),NA(), AB172)</f>
        <v>0</v>
      </c>
      <c r="AC254">
        <f>IF(ISNA(AD254),NA(),AC172)</f>
        <v>0</v>
      </c>
      <c r="AD254">
        <f>IF(OR(AD172="",AND(AD172=AD171,AD172=AD173)),NA(), AD172)</f>
        <v>0</v>
      </c>
      <c r="AE254">
        <f>IF(ISNA(AF254),NA(),AE172)</f>
        <v>0</v>
      </c>
      <c r="AF254">
        <f>IF(OR(AF172="",AND(AF172=AF171,AF172=AF173)),NA(), AF172)</f>
        <v>0</v>
      </c>
      <c r="AG254">
        <f>IF(ISNA(AH254),NA(),AG172)</f>
        <v>0</v>
      </c>
      <c r="AH254">
        <f>IF(OR(AH172="",AND(AH172=AH171,AH172=AH173)),NA(), AH172)</f>
        <v>0</v>
      </c>
      <c r="AI254">
        <f>IF(ISNA(AJ254),NA(),AI172)</f>
        <v>0</v>
      </c>
      <c r="AJ254">
        <f>IF(OR(AJ172="",AND(AJ172=AJ171,AJ172=AJ173)),NA(), AJ172)</f>
        <v>0</v>
      </c>
      <c r="AK254">
        <f>IF(ISNA(AL254),NA(),AK172)</f>
        <v>0</v>
      </c>
      <c r="AL254">
        <f>IF(OR(AL172="",AND(AL172=AL171,AL172=AL173)),NA(), AL172)</f>
        <v>0</v>
      </c>
      <c r="AM254">
        <f>IF(ISNA(AN254),NA(),AM172)</f>
        <v>0</v>
      </c>
      <c r="AN254">
        <f>IF(OR(AN172="",AND(AN172=AN171,AN172=AN173)),NA(), AN172)</f>
        <v>0</v>
      </c>
      <c r="AO254">
        <f>IF(ISNA(AP254),NA(),AO172)</f>
        <v>0</v>
      </c>
      <c r="AP254">
        <f>IF(OR(AP172="",AND(AP172=AP171,AP172=AP173)),NA(), AP172)</f>
        <v>0</v>
      </c>
      <c r="AQ254">
        <f>IF(ISNA(AR254),NA(),AQ172)</f>
        <v>0</v>
      </c>
      <c r="AR254">
        <f>IF(OR(AR172="",AND(AR172=AR171,AR172=AR173)),NA(), AR172)</f>
        <v>0</v>
      </c>
      <c r="AS254">
        <f>IF(ISNA(AT254),NA(),AS172)</f>
        <v>0</v>
      </c>
      <c r="AT254">
        <f>IF(OR(AT172="",AND(AT172=AT171,AT172=AT173)),NA(), AT172)</f>
        <v>0</v>
      </c>
      <c r="AU254">
        <f>IF(ISNA(AV254),NA(),AU172)</f>
        <v>0</v>
      </c>
      <c r="AV254">
        <f>IF(OR(AV172="",AND(AV172=AV171,AV172=AV173)),NA(), AV172)</f>
        <v>0</v>
      </c>
      <c r="AW254">
        <f>IF(ISNA(AX254),NA(),AW172)</f>
        <v>0</v>
      </c>
      <c r="AX254">
        <f>IF(OR(AX172="",AND(AX172=AX171,AX172=AX173)),NA(), AX172)</f>
        <v>0</v>
      </c>
      <c r="AY254">
        <f>IF(ISNA(AZ254),NA(),AY172)</f>
        <v>0</v>
      </c>
      <c r="AZ254">
        <f>IF(OR(AZ172="",AND(AZ172=AZ171,AZ172=AZ173)),NA(), AZ172)</f>
        <v>0</v>
      </c>
      <c r="BA254">
        <f>IF(ISNA(BB254),NA(),BA172)</f>
        <v>0</v>
      </c>
      <c r="BB254">
        <f>IF(OR(BB172="",AND(BB172=BB171,BB172=BB173)),NA(), BB172)</f>
        <v>0</v>
      </c>
      <c r="BC254">
        <f>IF(ISNA(BD254),NA(),BC172)</f>
        <v>0</v>
      </c>
      <c r="BD254">
        <f>IF(OR(BD172="",AND(BD172=BD171,BD172=BD173)),NA(), BD172)</f>
        <v>0</v>
      </c>
      <c r="BE254">
        <f>IF(ISNA(BF254),NA(),BE172)</f>
        <v>0</v>
      </c>
      <c r="BF254">
        <f>IF(OR(BF172="",AND(BF172=BF171,BF172=BF173)),NA(), BF172)</f>
        <v>0</v>
      </c>
      <c r="BG254">
        <f>IF(ISNA(BH254),NA(),BG172)</f>
        <v>0</v>
      </c>
      <c r="BH254">
        <f>IF(OR(BH172="",AND(BH172=BH171,BH172=BH173)),NA(), BH172)</f>
        <v>0</v>
      </c>
      <c r="BI254">
        <f>IF(ISNA(BJ254),NA(),BI172)</f>
        <v>0</v>
      </c>
      <c r="BJ254">
        <f>IF(OR(BJ172="",AND(BJ172=BJ171,BJ172=BJ173)),NA(), BJ172)</f>
        <v>0</v>
      </c>
      <c r="BK254">
        <f>IF(ISNA(BL254),NA(),BK172)</f>
        <v>0</v>
      </c>
      <c r="BL254">
        <f>IF(OR(BL172="",AND(BL172=BL171,BL172=BL173)),NA(), BL172)</f>
        <v>0</v>
      </c>
      <c r="BM254">
        <f>IF(ISNA(BN254),NA(),BM172)</f>
        <v>0</v>
      </c>
      <c r="BN254">
        <f>IF(OR(BN172="",AND(BN172=BN171,BN172=BN173)),NA(), BN172)</f>
        <v>0</v>
      </c>
      <c r="BO254">
        <f>IF(ISNA(BP254),NA(),BO172)</f>
        <v>0</v>
      </c>
      <c r="BP254">
        <f>IF(OR(BP172="",AND(BP172=BP171,BP172=BP173)),NA(), BP172)</f>
        <v>0</v>
      </c>
      <c r="BQ254">
        <f>IF(ISNA(BR254),NA(),BQ172)</f>
        <v>0</v>
      </c>
      <c r="BR254">
        <f>IF(OR(BR172="",AND(BR172=BR171,BR172=BR173)),NA(), BR172)</f>
        <v>0</v>
      </c>
      <c r="BS254">
        <f>IF(ISNA(BT254),NA(),BS172)</f>
        <v>0</v>
      </c>
      <c r="BT254">
        <f>IF(OR(BT172="",AND(BT172=BT171,BT172=BT173)),NA(), BT172)</f>
        <v>0</v>
      </c>
      <c r="BU254">
        <f>IF(ISNA(BV254),NA(),BU172)</f>
        <v>0</v>
      </c>
      <c r="BV254">
        <f>IF(OR(BV172="",AND(BV172=BV171,BV172=BV173)),NA(), BV172)</f>
        <v>0</v>
      </c>
      <c r="BW254">
        <f>IF(ISNA(BX254),NA(),BW172)</f>
        <v>0</v>
      </c>
      <c r="BX254">
        <f>IF(OR(BX172="",AND(BX172=BX171,BX172=BX173)),NA(), BX172)</f>
        <v>0</v>
      </c>
      <c r="BY254">
        <f>IF(ISNA(BZ254),NA(),BY172)</f>
        <v>0</v>
      </c>
      <c r="BZ254">
        <f>IF(OR(BZ172="",AND(BZ172=BZ171,BZ172=BZ173)),NA(), BZ172)</f>
        <v>0</v>
      </c>
      <c r="CA254">
        <f>IF(ISNA(CB254),NA(),CA172)</f>
        <v>0</v>
      </c>
      <c r="CB254">
        <f>IF(OR(CB172="",AND(CB172=CB171,CB172=CB173)),NA(), CB172)</f>
        <v>0</v>
      </c>
      <c r="CC254">
        <f>IF(ISNA(CD254),NA(),CC172)</f>
        <v>0</v>
      </c>
      <c r="CD254">
        <f>IF(OR(CD172="",AND(CD172=CD171,CD172=CD173)),NA(), CD172)</f>
        <v>0</v>
      </c>
      <c r="CE254">
        <f>IF(ISNA(CF254),NA(),CE172)</f>
        <v>0</v>
      </c>
      <c r="CF254">
        <f>IF(OR(CF172="",AND(CF172=CF171,CF172=CF173)),NA(), CF172)</f>
        <v>0</v>
      </c>
      <c r="CG254">
        <f>IF(ISNA(CH254),NA(),CG172)</f>
        <v>0</v>
      </c>
      <c r="CH254">
        <f>IF(OR(CH172="",AND(CH172=CH171,CH172=CH173)),NA(), CH172)</f>
        <v>0</v>
      </c>
      <c r="CI254">
        <f>IF(ISNA(CJ254),NA(),CI172)</f>
        <v>0</v>
      </c>
      <c r="CJ254">
        <f>IF(OR(CJ172="",AND(CJ172=CJ171,CJ172=CJ173)),NA(), CJ172)</f>
        <v>0</v>
      </c>
      <c r="CK254">
        <f>IF(ISNA(CL254),NA(),CK172)</f>
        <v>0</v>
      </c>
      <c r="CL254">
        <f>IF(OR(CL172="",AND(CL172=CL171,CL172=CL173)),NA(), CL172)</f>
        <v>0</v>
      </c>
      <c r="CM254">
        <f>IF(ISNA(CN254),NA(),CM172)</f>
        <v>0</v>
      </c>
      <c r="CN254">
        <f>IF(OR(CN172="",AND(CN172=CN171,CN172=CN173)),NA(), CN172)</f>
        <v>0</v>
      </c>
      <c r="CO254">
        <f>IF(ISNA(CP254),NA(),CO172)</f>
        <v>0</v>
      </c>
      <c r="CP254">
        <f>IF(OR(CP172="",AND(CP172=CP171,CP172=CP173)),NA(), CP172)</f>
        <v>0</v>
      </c>
      <c r="CQ254">
        <f>IF(ISNA(CR254),NA(),CQ172)</f>
        <v>0</v>
      </c>
      <c r="CR254">
        <f>IF(OR(CR172="",AND(CR172=CR171,CR172=CR173)),NA(), CR172)</f>
        <v>0</v>
      </c>
      <c r="CS254">
        <f>IF(ISNA(CT254),NA(),CS172)</f>
        <v>0</v>
      </c>
      <c r="CT254">
        <f>IF(OR(CT172="",AND(CT172=CT171,CT172=CT173)),NA(), CT172)</f>
        <v>0</v>
      </c>
      <c r="CU254">
        <f>IF(ISNA(CV254),NA(),CU172)</f>
        <v>0</v>
      </c>
      <c r="CV254">
        <f>IF(OR(CV172="",AND(CV172=CV171,CV172=CV173)),NA(), CV172)</f>
        <v>0</v>
      </c>
      <c r="CW254">
        <f>IF(ISNA(CX254),NA(),CW172)</f>
        <v>0</v>
      </c>
      <c r="CX254">
        <f>IF(OR(CX172="",AND(CX172=CX171,CX172=CX173)),NA(), CX172)</f>
        <v>0</v>
      </c>
      <c r="CY254">
        <f>IF(ISNA(CZ254),NA(),CY172)</f>
        <v>0</v>
      </c>
      <c r="CZ254">
        <f>IF(OR(CZ172="",AND(CZ172=CZ171,CZ172=CZ173)),NA(), CZ172)</f>
        <v>0</v>
      </c>
      <c r="DA254">
        <f>IF(ISNA(DB254),NA(),DA172)</f>
        <v>0</v>
      </c>
      <c r="DB254">
        <f>IF(OR(DB172="",AND(DB172=DB171,DB172=DB173)),NA(), DB172)</f>
        <v>0</v>
      </c>
      <c r="DC254">
        <f>IF(ISNA(DD254),NA(),DC172)</f>
        <v>0</v>
      </c>
      <c r="DD254">
        <f>IF(OR(DD172="",AND(DD172=DD171,DD172=DD173)),NA(), DD172)</f>
        <v>0</v>
      </c>
      <c r="DE254">
        <f>IF(ISNA(DF254),NA(),DE172)</f>
        <v>0</v>
      </c>
      <c r="DF254">
        <f>IF(OR(DF172="",AND(DF172=DF171,DF172=DF173)),NA(), DF172)</f>
        <v>0</v>
      </c>
      <c r="DG254">
        <f>IF(ISNA(DH254),NA(),DG172)</f>
        <v>0</v>
      </c>
      <c r="DH254">
        <f>IF(OR(DH172="",AND(DH172=DH171,DH172=DH173)),NA(), DH172)</f>
        <v>0</v>
      </c>
      <c r="DI254">
        <f>IF(ISNA(DJ254),NA(),DI172)</f>
        <v>0</v>
      </c>
      <c r="DJ254">
        <f>IF(OR(DJ172="",AND(DJ172=DJ171,DJ172=DJ173)),NA(), DJ172)</f>
        <v>0</v>
      </c>
      <c r="DK254">
        <f>IF(ISNA(DL254),NA(),DK172)</f>
        <v>0</v>
      </c>
      <c r="DL254">
        <f>IF(OR(DL172="",AND(DL172=DL171,DL172=DL173)),NA(), DL172)</f>
        <v>0</v>
      </c>
      <c r="DM254">
        <f>IF(ISNA(DN254),NA(),DM172)</f>
        <v>0</v>
      </c>
      <c r="DN254">
        <f>IF(OR(DN172="",AND(DN172=DN171,DN172=DN173)),NA(), DN172)</f>
        <v>0</v>
      </c>
      <c r="DO254">
        <f>IF(ISNA(DP254),NA(),DO172)</f>
        <v>0</v>
      </c>
      <c r="DP254">
        <f>IF(OR(DP172="",AND(DP172=DP171,DP172=DP173)),NA(), DP172)</f>
        <v>0</v>
      </c>
      <c r="DS254">
        <f>IF(ISNA(DT254),NA(),DS172)</f>
        <v>0</v>
      </c>
      <c r="DT254">
        <f>IF(OR(DT172="",AND(DT172=DT171,DT172=DT173)),NA(), DT172)</f>
        <v>0</v>
      </c>
      <c r="DU254">
        <f>IF(ISNA(DV254),NA(),DU172)</f>
        <v>0</v>
      </c>
      <c r="DV254">
        <f>IF(OR(DV172="",AND(DV172=DV171,DV172=DV173)),NA(), DV172)</f>
        <v>0</v>
      </c>
      <c r="DW254">
        <f>IF(ISNA(DX254),NA(),DW172)</f>
        <v>0</v>
      </c>
      <c r="DX254">
        <f>IF(OR(DX172="",AND(DX172=DX171,DX172=DX173)),NA(), DX172)</f>
        <v>0</v>
      </c>
      <c r="DY254">
        <f>IF(ISNA(DZ254),NA(),DY172)</f>
        <v>0</v>
      </c>
      <c r="DZ254">
        <f>IF(OR(DZ172="",AND(DZ172=DZ171,DZ172=DZ173)),NA(), DZ172)</f>
        <v>0</v>
      </c>
      <c r="EA254">
        <f>IF(ISNA(EB254),NA(),EA172)</f>
        <v>0</v>
      </c>
      <c r="EB254">
        <f>IF(OR(EB172="",AND(EB172=EB171,EB172=EB173)),NA(), EB172)</f>
        <v>0</v>
      </c>
      <c r="EC254">
        <f>IF(ISNA(ED254),NA(),EC172)</f>
        <v>0</v>
      </c>
      <c r="ED254">
        <f>IF(OR(ED172="",AND(ED172=ED171,ED172=ED173)),NA(), ED172)</f>
        <v>0</v>
      </c>
      <c r="EE254">
        <f>IF(ISNA(EF254),NA(),EE172)</f>
        <v>0</v>
      </c>
      <c r="EF254">
        <f>IF(OR(EF172="",AND(EF172=EF171,EF172=EF173)),NA(), EF172)</f>
        <v>0</v>
      </c>
      <c r="EG254">
        <f>IF(ISNA(EH254),NA(),EG172)</f>
        <v>0</v>
      </c>
      <c r="EH254">
        <f>IF(OR(EH172="",AND(EH172=EH171,EH172=EH173)),NA(), EH172)</f>
        <v>0</v>
      </c>
      <c r="EI254">
        <f>IF(ISNA(EJ254),NA(),EI172)</f>
        <v>0</v>
      </c>
      <c r="EJ254">
        <f>IF(OR(EJ172="",AND(EJ172=EJ171,EJ172=EJ173)),NA(), EJ172)</f>
        <v>0</v>
      </c>
      <c r="EK254">
        <f>IF(ISNA(EL254),NA(),EK172)</f>
        <v>0</v>
      </c>
      <c r="EL254">
        <f>IF(OR(EL172="",AND(EL172=EL171,EL172=EL173)),NA(), EL172)</f>
        <v>0</v>
      </c>
      <c r="EM254">
        <f>IF(ISNA(EN254),NA(),EM172)</f>
        <v>0</v>
      </c>
      <c r="EN254">
        <f>IF(OR(EN172="",AND(EN172=EN171,EN172=EN173)),NA(), EN172)</f>
        <v>0</v>
      </c>
      <c r="EO254">
        <f>IF(ISNA(EP254),NA(),EO172)</f>
        <v>0</v>
      </c>
      <c r="EP254">
        <f>IF(OR(EP172="",AND(EP172=EP171,EP172=EP173)),NA(), EP172)</f>
        <v>0</v>
      </c>
      <c r="EQ254">
        <f>IF(ISNA(ER254),NA(),EQ172)</f>
        <v>0</v>
      </c>
      <c r="ER254">
        <f>IF(OR(ER172="",AND(ER172=ER171,ER172=ER173)),NA(), ER172)</f>
        <v>0</v>
      </c>
      <c r="ES254">
        <f>IF(ISNA(ET254),NA(),ES172)</f>
        <v>0</v>
      </c>
      <c r="ET254">
        <f>IF(OR(ET172="",AND(ET172=ET171,ET172=ET173)),NA(), ET172)</f>
        <v>0</v>
      </c>
      <c r="EU254">
        <f>IF(ISNA(EV254),NA(),EU172)</f>
        <v>0</v>
      </c>
      <c r="EV254">
        <f>IF(OR(EV172="",AND(EV172=EV171,EV172=EV173)),NA(), EV172)</f>
        <v>0</v>
      </c>
      <c r="EW254">
        <f>IF(ISNA(EX254),NA(),EW172)</f>
        <v>0</v>
      </c>
      <c r="EX254">
        <f>IF(OR(EX172="",AND(EX172=EX171,EX172=EX173)),NA(), EX172)</f>
        <v>0</v>
      </c>
      <c r="EY254">
        <f>IF(ISNA(EZ254),NA(),EY172)</f>
        <v>0</v>
      </c>
      <c r="EZ254">
        <f>IF(OR(EZ172="",AND(EZ172=EZ171,EZ172=EZ173)),NA(), EZ172)</f>
        <v>0</v>
      </c>
      <c r="FA254">
        <f>IF(ISNA(FB254),NA(),FA172)</f>
        <v>0</v>
      </c>
      <c r="FB254">
        <f>IF(OR(FB172="",AND(FB172=FB171,FB172=FB173)),NA(), FB172)</f>
        <v>0</v>
      </c>
      <c r="FC254">
        <f>IF(ISNA(FD254),NA(),FC172)</f>
        <v>0</v>
      </c>
      <c r="FD254">
        <f>IF(OR(FD172="",AND(FD172=FD171,FD172=FD173)),NA(), FD172)</f>
        <v>0</v>
      </c>
      <c r="FE254">
        <f>IF(ISNA(FF254),NA(),FE172)</f>
        <v>0</v>
      </c>
      <c r="FF254">
        <f>IF(OR(FF172="",AND(FF172=FF171,FF172=FF173)),NA(), FF172)</f>
        <v>0</v>
      </c>
      <c r="FG254">
        <f>IF(ISNA(FH254),NA(),FG172)</f>
        <v>0</v>
      </c>
      <c r="FH254">
        <f>IF(OR(FH172="",AND(FH172=FH171,FH172=FH173)),NA(), FH172)</f>
        <v>0</v>
      </c>
      <c r="FI254">
        <f>IF(ISNA(FJ254),NA(),FI172)</f>
        <v>0</v>
      </c>
      <c r="FJ254">
        <f>IF(OR(FJ172="",AND(FJ172=FJ171,FJ172=FJ173)),NA(), FJ172)</f>
        <v>0</v>
      </c>
      <c r="FK254">
        <f>IF(ISNA(FL254),NA(),FK172)</f>
        <v>0</v>
      </c>
      <c r="FL254">
        <f>IF(OR(FL172="",AND(FL172=FL171,FL172=FL173)),NA(), FL172)</f>
        <v>0</v>
      </c>
      <c r="FM254">
        <f>IF(ISNA(FN254),NA(),FM172)</f>
        <v>0</v>
      </c>
      <c r="FN254">
        <f>IF(OR(FN172="",AND(FN172=FN171,FN172=FN173)),NA(), FN172)</f>
        <v>0</v>
      </c>
      <c r="FO254">
        <f>IF(ISNA(FP254),NA(),FO172)</f>
        <v>0</v>
      </c>
      <c r="FP254">
        <f>IF(OR(FP172="",AND(FP172=FP171,FP172=FP173)),NA(), FP172)</f>
        <v>0</v>
      </c>
      <c r="FQ254">
        <f>IF(ISNA(FR254),NA(),FQ172)</f>
        <v>0</v>
      </c>
      <c r="FR254">
        <f>IF(OR(FR172="",AND(FR172=FR171,FR172=FR173)),NA(), FR172)</f>
        <v>0</v>
      </c>
      <c r="FS254">
        <f>IF(ISNA(FT254),NA(),FS172)</f>
        <v>0</v>
      </c>
      <c r="FT254">
        <f>IF(OR(FT172="",AND(FT172=FT171,FT172=FT173)),NA(), FT172)</f>
        <v>0</v>
      </c>
      <c r="FU254">
        <f>IF(ISNA(FV254),NA(),FU172)</f>
        <v>0</v>
      </c>
      <c r="FV254">
        <f>IF(OR(FV172="",AND(FV172=FV171,FV172=FV173)),NA(), FV172)</f>
        <v>0</v>
      </c>
      <c r="FW254">
        <f>IF(ISNA(FX254),NA(),FW172)</f>
        <v>0</v>
      </c>
      <c r="FX254">
        <f>IF(OR(FX172="",AND(FX172=FX171,FX172=FX173)),NA(), FX172)</f>
        <v>0</v>
      </c>
      <c r="FY254">
        <f>IF(ISNA(FZ254),NA(),FY172)</f>
        <v>0</v>
      </c>
      <c r="FZ254">
        <f>IF(OR(FZ172="",AND(FZ172=FZ171,FZ172=FZ173)),NA(), FZ172)</f>
        <v>0</v>
      </c>
      <c r="GA254">
        <f>IF(ISNA(GB254),NA(),GA172)</f>
        <v>0</v>
      </c>
      <c r="GB254">
        <f>IF(OR(GB172="",AND(GB172=GB171,GB172=GB173)),NA(), GB172)</f>
        <v>0</v>
      </c>
      <c r="GC254">
        <f>IF(ISNA(GD254),NA(),GC172)</f>
        <v>0</v>
      </c>
      <c r="GD254">
        <f>IF(OR(GD172="",AND(GD172=GD171,GD172=GD173)),NA(), GD172)</f>
        <v>0</v>
      </c>
      <c r="GE254">
        <f>IF(ISNA(GF254),NA(),GE172)</f>
        <v>0</v>
      </c>
      <c r="GF254">
        <f>IF(OR(GF172="",AND(GF172=GF171,GF172=GF173)),NA(), GF172)</f>
        <v>0</v>
      </c>
      <c r="GG254">
        <f>IF(ISNA(GH254),NA(),GG172)</f>
        <v>0</v>
      </c>
      <c r="GH254">
        <f>IF(OR(GH172="",AND(GH172=GH171,GH172=GH173)),NA(), GH172)</f>
        <v>0</v>
      </c>
      <c r="GI254">
        <f>IF(ISNA(GJ254),NA(),GI172)</f>
        <v>0</v>
      </c>
      <c r="GJ254">
        <f>IF(OR(GJ172="",AND(GJ172=GJ171,GJ172=GJ173)),NA(), GJ172)</f>
        <v>0</v>
      </c>
      <c r="GK254">
        <f>IF(ISNA(GL254),NA(),GK172)</f>
        <v>0</v>
      </c>
      <c r="GL254">
        <f>IF(OR(GL172="",AND(GL172=GL171,GL172=GL173)),NA(), GL172)</f>
        <v>0</v>
      </c>
      <c r="GM254">
        <f>IF(ISNA(GN254),NA(),GM172)</f>
        <v>0</v>
      </c>
      <c r="GN254">
        <f>IF(OR(GN172="",AND(GN172=GN171,GN172=GN173)),NA(), GN172)</f>
        <v>0</v>
      </c>
      <c r="GO254">
        <f>IF(ISNA(GP254),NA(),GO172)</f>
        <v>0</v>
      </c>
      <c r="GP254">
        <f>IF(OR(GP172="",AND(GP172=GP171,GP172=GP173)),NA(), GP172)</f>
        <v>0</v>
      </c>
      <c r="GQ254">
        <f>IF(ISNA(GR254),NA(),GQ172)</f>
        <v>0</v>
      </c>
      <c r="GR254">
        <f>IF(OR(GR172="",AND(GR172=GR171,GR172=GR173)),NA(), GR172)</f>
        <v>0</v>
      </c>
      <c r="GS254">
        <f>IF(ISNA(GT254),NA(),GS172)</f>
        <v>0</v>
      </c>
      <c r="GT254">
        <f>IF(OR(GT172="",AND(GT172=GT171,GT172=GT173)),NA(), GT172)</f>
        <v>0</v>
      </c>
      <c r="GU254">
        <f>IF(ISNA(GV254),NA(),GU172)</f>
        <v>0</v>
      </c>
      <c r="GV254">
        <f>IF(OR(GV172="",AND(GV172=GV171,GV172=GV173)),NA(), GV172)</f>
        <v>0</v>
      </c>
      <c r="GW254">
        <f>IF(ISNA(GX254),NA(),GW172)</f>
        <v>0</v>
      </c>
      <c r="GX254">
        <f>IF(OR(GX172="",AND(GX172=GX171,GX172=GX173)),NA(), GX172)</f>
        <v>0</v>
      </c>
      <c r="GY254">
        <f>IF(ISNA(GZ254),NA(),GY172)</f>
        <v>0</v>
      </c>
      <c r="GZ254">
        <f>IF(OR(GZ172="",AND(GZ172=GZ171,GZ172=GZ173)),NA(), GZ172)</f>
        <v>0</v>
      </c>
      <c r="HA254">
        <f>IF(ISNA(HB254),NA(),HA172)</f>
        <v>0</v>
      </c>
      <c r="HB254">
        <f>IF(OR(HB172="",AND(HB172=HB171,HB172=HB173)),NA(), HB172)</f>
        <v>0</v>
      </c>
      <c r="HC254">
        <f>IF(ISNA(HD254),NA(),HC172)</f>
        <v>0</v>
      </c>
      <c r="HD254">
        <f>IF(OR(HD172="",AND(HD172=HD171,HD172=HD173)),NA(), HD172)</f>
        <v>0</v>
      </c>
      <c r="HE254">
        <f>IF(ISNA(HF254),NA(),HE172)</f>
        <v>0</v>
      </c>
      <c r="HF254">
        <f>IF(OR(HF172="",AND(HF172=HF171,HF172=HF173)),NA(), HF172)</f>
        <v>0</v>
      </c>
      <c r="HG254">
        <f>IF(ISNA(HH254),NA(),HG172)</f>
        <v>0</v>
      </c>
      <c r="HH254">
        <f>IF(OR(HH172="",AND(HH172=HH171,HH172=HH173)),NA(), HH172)</f>
        <v>0</v>
      </c>
      <c r="HI254">
        <f>IF(ISNA(HJ254),NA(),HI172)</f>
        <v>0</v>
      </c>
      <c r="HJ254">
        <f>IF(OR(HJ172="",AND(HJ172=HJ171,HJ172=HJ173)),NA(), HJ172)</f>
        <v>0</v>
      </c>
      <c r="HK254">
        <f>IF(ISNA(HL254),NA(),HK172)</f>
        <v>0</v>
      </c>
      <c r="HL254">
        <f>IF(OR(HL172="",AND(HL172=HL171,HL172=HL173)),NA(), HL172)</f>
        <v>0</v>
      </c>
      <c r="HM254">
        <f>IF(ISNA(HN254),NA(),HM172)</f>
        <v>0</v>
      </c>
      <c r="HN254">
        <f>IF(OR(HN172="",AND(HN172=HN171,HN172=HN173)),NA(), HN172)</f>
        <v>0</v>
      </c>
      <c r="HO254">
        <f>IF(ISNA(HP254),NA(),HO172)</f>
        <v>0</v>
      </c>
      <c r="HP254">
        <f>IF(OR(HP172="",AND(HP172=HP171,HP172=HP173)),NA(), HP172)</f>
        <v>0</v>
      </c>
      <c r="HQ254">
        <f>IF(ISNA(HR254),NA(),HQ172)</f>
        <v>0</v>
      </c>
      <c r="HR254">
        <f>IF(OR(HR172="",AND(HR172=HR171,HR172=HR173)),NA(), HR172)</f>
        <v>0</v>
      </c>
      <c r="HS254">
        <f>IF(ISNA(HT254),NA(),HS172)</f>
        <v>0</v>
      </c>
      <c r="HT254">
        <f>IF(OR(HT172="",AND(HT172=HT171,HT172=HT173)),NA(), HT172)</f>
        <v>0</v>
      </c>
      <c r="HU254">
        <f>IF(ISNA(HV254),NA(),HU172)</f>
        <v>0</v>
      </c>
      <c r="HV254">
        <f>IF(OR(HV172="",AND(HV172=HV171,HV172=HV173)),NA(), HV172)</f>
        <v>0</v>
      </c>
      <c r="HW254">
        <f>IF(ISNA(HX254),NA(),HW172)</f>
        <v>0</v>
      </c>
      <c r="HX254">
        <f>IF(OR(HX172="",AND(HX172=HX171,HX172=HX173)),NA(), HX172)</f>
        <v>0</v>
      </c>
      <c r="HY254">
        <f>IF(ISNA(HZ254),NA(),HY172)</f>
        <v>0</v>
      </c>
      <c r="HZ254">
        <f>IF(OR(HZ172="",AND(HZ172=HZ171,HZ172=HZ173)),NA(), HZ172)</f>
        <v>0</v>
      </c>
      <c r="IA254">
        <f>IF(ISNA(IB254),NA(),IA172)</f>
        <v>0</v>
      </c>
      <c r="IB254">
        <f>IF(OR(IB172="",AND(IB172=IB171,IB172=IB173)),NA(), IB172)</f>
        <v>0</v>
      </c>
      <c r="IC254">
        <f>IF(ISNA(ID254),NA(),IC172)</f>
        <v>0</v>
      </c>
      <c r="ID254">
        <f>IF(OR(ID172="",AND(ID172=ID171,ID172=ID173)),NA(), ID172)</f>
        <v>0</v>
      </c>
    </row>
    <row r="255" spans="5:238">
      <c r="E255">
        <f>IF(ISNA(F255),NA(),E173)</f>
        <v>0</v>
      </c>
      <c r="F255">
        <f>IF(OR(F173="",AND(F173=F172,F173=F174)),NA(), F173)</f>
        <v>0</v>
      </c>
      <c r="G255">
        <f>IF(ISNA(H255),NA(),G173)</f>
        <v>0</v>
      </c>
      <c r="H255">
        <f>IF(OR(H173="",AND(H173=H172,H173=H174)),NA(), H173)</f>
        <v>0</v>
      </c>
      <c r="I255">
        <f>IF(ISNA(J255),NA(),I173)</f>
        <v>0</v>
      </c>
      <c r="J255">
        <f>IF(OR(J173="",AND(J173=J172,J173=J174)),NA(), J173)</f>
        <v>0</v>
      </c>
      <c r="K255">
        <f>IF(ISNA(L255),NA(),K173)</f>
        <v>0</v>
      </c>
      <c r="L255">
        <f>IF(OR(L173="",AND(L173=L172,L173=L174)),NA(), L173)</f>
        <v>0</v>
      </c>
      <c r="M255">
        <f>IF(ISNA(N255),NA(),M173)</f>
        <v>0</v>
      </c>
      <c r="N255">
        <f>IF(OR(N173="",AND(N173=N172,N173=N174)),NA(), N173)</f>
        <v>0</v>
      </c>
      <c r="O255">
        <f>IF(ISNA(P255),NA(),O173)</f>
        <v>0</v>
      </c>
      <c r="P255">
        <f>IF(OR(P173="",AND(P173=P172,P173=P174)),NA(), P173)</f>
        <v>0</v>
      </c>
      <c r="Q255">
        <f>IF(ISNA(R255),NA(),Q173)</f>
        <v>0</v>
      </c>
      <c r="R255">
        <f>IF(OR(R173="",AND(R173=R172,R173=R174)),NA(), R173)</f>
        <v>0</v>
      </c>
      <c r="S255">
        <f>IF(ISNA(T255),NA(),S173)</f>
        <v>0</v>
      </c>
      <c r="T255">
        <f>IF(OR(T173="",AND(T173=T172,T173=T174)),NA(), T173)</f>
        <v>0</v>
      </c>
      <c r="U255">
        <f>IF(ISNA(V255),NA(),U173)</f>
        <v>0</v>
      </c>
      <c r="V255">
        <f>IF(OR(V173="",AND(V173=V172,V173=V174)),NA(), V173)</f>
        <v>0</v>
      </c>
      <c r="W255">
        <f>IF(ISNA(X255),NA(),W173)</f>
        <v>0</v>
      </c>
      <c r="X255">
        <f>IF(OR(X173="",AND(X173=X172,X173=X174)),NA(), X173)</f>
        <v>0</v>
      </c>
      <c r="Y255">
        <f>IF(ISNA(Z255),NA(),Y173)</f>
        <v>0</v>
      </c>
      <c r="Z255">
        <f>IF(OR(Z173="",AND(Z173=Z172,Z173=Z174)),NA(), Z173)</f>
        <v>0</v>
      </c>
      <c r="AA255">
        <f>IF(ISNA(AB255),NA(),AA173)</f>
        <v>0</v>
      </c>
      <c r="AB255">
        <f>IF(OR(AB173="",AND(AB173=AB172,AB173=AB174)),NA(), AB173)</f>
        <v>0</v>
      </c>
      <c r="AC255">
        <f>IF(ISNA(AD255),NA(),AC173)</f>
        <v>0</v>
      </c>
      <c r="AD255">
        <f>IF(OR(AD173="",AND(AD173=AD172,AD173=AD174)),NA(), AD173)</f>
        <v>0</v>
      </c>
      <c r="AE255">
        <f>IF(ISNA(AF255),NA(),AE173)</f>
        <v>0</v>
      </c>
      <c r="AF255">
        <f>IF(OR(AF173="",AND(AF173=AF172,AF173=AF174)),NA(), AF173)</f>
        <v>0</v>
      </c>
      <c r="AG255">
        <f>IF(ISNA(AH255),NA(),AG173)</f>
        <v>0</v>
      </c>
      <c r="AH255">
        <f>IF(OR(AH173="",AND(AH173=AH172,AH173=AH174)),NA(), AH173)</f>
        <v>0</v>
      </c>
      <c r="AI255">
        <f>IF(ISNA(AJ255),NA(),AI173)</f>
        <v>0</v>
      </c>
      <c r="AJ255">
        <f>IF(OR(AJ173="",AND(AJ173=AJ172,AJ173=AJ174)),NA(), AJ173)</f>
        <v>0</v>
      </c>
      <c r="AK255">
        <f>IF(ISNA(AL255),NA(),AK173)</f>
        <v>0</v>
      </c>
      <c r="AL255">
        <f>IF(OR(AL173="",AND(AL173=AL172,AL173=AL174)),NA(), AL173)</f>
        <v>0</v>
      </c>
      <c r="AM255">
        <f>IF(ISNA(AN255),NA(),AM173)</f>
        <v>0</v>
      </c>
      <c r="AN255">
        <f>IF(OR(AN173="",AND(AN173=AN172,AN173=AN174)),NA(), AN173)</f>
        <v>0</v>
      </c>
      <c r="AO255">
        <f>IF(ISNA(AP255),NA(),AO173)</f>
        <v>0</v>
      </c>
      <c r="AP255">
        <f>IF(OR(AP173="",AND(AP173=AP172,AP173=AP174)),NA(), AP173)</f>
        <v>0</v>
      </c>
      <c r="AQ255">
        <f>IF(ISNA(AR255),NA(),AQ173)</f>
        <v>0</v>
      </c>
      <c r="AR255">
        <f>IF(OR(AR173="",AND(AR173=AR172,AR173=AR174)),NA(), AR173)</f>
        <v>0</v>
      </c>
      <c r="AS255">
        <f>IF(ISNA(AT255),NA(),AS173)</f>
        <v>0</v>
      </c>
      <c r="AT255">
        <f>IF(OR(AT173="",AND(AT173=AT172,AT173=AT174)),NA(), AT173)</f>
        <v>0</v>
      </c>
      <c r="AU255">
        <f>IF(ISNA(AV255),NA(),AU173)</f>
        <v>0</v>
      </c>
      <c r="AV255">
        <f>IF(OR(AV173="",AND(AV173=AV172,AV173=AV174)),NA(), AV173)</f>
        <v>0</v>
      </c>
      <c r="AW255">
        <f>IF(ISNA(AX255),NA(),AW173)</f>
        <v>0</v>
      </c>
      <c r="AX255">
        <f>IF(OR(AX173="",AND(AX173=AX172,AX173=AX174)),NA(), AX173)</f>
        <v>0</v>
      </c>
      <c r="AY255">
        <f>IF(ISNA(AZ255),NA(),AY173)</f>
        <v>0</v>
      </c>
      <c r="AZ255">
        <f>IF(OR(AZ173="",AND(AZ173=AZ172,AZ173=AZ174)),NA(), AZ173)</f>
        <v>0</v>
      </c>
      <c r="BA255">
        <f>IF(ISNA(BB255),NA(),BA173)</f>
        <v>0</v>
      </c>
      <c r="BB255">
        <f>IF(OR(BB173="",AND(BB173=BB172,BB173=BB174)),NA(), BB173)</f>
        <v>0</v>
      </c>
      <c r="BC255">
        <f>IF(ISNA(BD255),NA(),BC173)</f>
        <v>0</v>
      </c>
      <c r="BD255">
        <f>IF(OR(BD173="",AND(BD173=BD172,BD173=BD174)),NA(), BD173)</f>
        <v>0</v>
      </c>
      <c r="BE255">
        <f>IF(ISNA(BF255),NA(),BE173)</f>
        <v>0</v>
      </c>
      <c r="BF255">
        <f>IF(OR(BF173="",AND(BF173=BF172,BF173=BF174)),NA(), BF173)</f>
        <v>0</v>
      </c>
      <c r="BG255">
        <f>IF(ISNA(BH255),NA(),BG173)</f>
        <v>0</v>
      </c>
      <c r="BH255">
        <f>IF(OR(BH173="",AND(BH173=BH172,BH173=BH174)),NA(), BH173)</f>
        <v>0</v>
      </c>
      <c r="BI255">
        <f>IF(ISNA(BJ255),NA(),BI173)</f>
        <v>0</v>
      </c>
      <c r="BJ255">
        <f>IF(OR(BJ173="",AND(BJ173=BJ172,BJ173=BJ174)),NA(), BJ173)</f>
        <v>0</v>
      </c>
      <c r="BK255">
        <f>IF(ISNA(BL255),NA(),BK173)</f>
        <v>0</v>
      </c>
      <c r="BL255">
        <f>IF(OR(BL173="",AND(BL173=BL172,BL173=BL174)),NA(), BL173)</f>
        <v>0</v>
      </c>
      <c r="BM255">
        <f>IF(ISNA(BN255),NA(),BM173)</f>
        <v>0</v>
      </c>
      <c r="BN255">
        <f>IF(OR(BN173="",AND(BN173=BN172,BN173=BN174)),NA(), BN173)</f>
        <v>0</v>
      </c>
      <c r="BO255">
        <f>IF(ISNA(BP255),NA(),BO173)</f>
        <v>0</v>
      </c>
      <c r="BP255">
        <f>IF(OR(BP173="",AND(BP173=BP172,BP173=BP174)),NA(), BP173)</f>
        <v>0</v>
      </c>
      <c r="BQ255">
        <f>IF(ISNA(BR255),NA(),BQ173)</f>
        <v>0</v>
      </c>
      <c r="BR255">
        <f>IF(OR(BR173="",AND(BR173=BR172,BR173=BR174)),NA(), BR173)</f>
        <v>0</v>
      </c>
      <c r="BS255">
        <f>IF(ISNA(BT255),NA(),BS173)</f>
        <v>0</v>
      </c>
      <c r="BT255">
        <f>IF(OR(BT173="",AND(BT173=BT172,BT173=BT174)),NA(), BT173)</f>
        <v>0</v>
      </c>
      <c r="BU255">
        <f>IF(ISNA(BV255),NA(),BU173)</f>
        <v>0</v>
      </c>
      <c r="BV255">
        <f>IF(OR(BV173="",AND(BV173=BV172,BV173=BV174)),NA(), BV173)</f>
        <v>0</v>
      </c>
      <c r="BW255">
        <f>IF(ISNA(BX255),NA(),BW173)</f>
        <v>0</v>
      </c>
      <c r="BX255">
        <f>IF(OR(BX173="",AND(BX173=BX172,BX173=BX174)),NA(), BX173)</f>
        <v>0</v>
      </c>
      <c r="BY255">
        <f>IF(ISNA(BZ255),NA(),BY173)</f>
        <v>0</v>
      </c>
      <c r="BZ255">
        <f>IF(OR(BZ173="",AND(BZ173=BZ172,BZ173=BZ174)),NA(), BZ173)</f>
        <v>0</v>
      </c>
      <c r="CA255">
        <f>IF(ISNA(CB255),NA(),CA173)</f>
        <v>0</v>
      </c>
      <c r="CB255">
        <f>IF(OR(CB173="",AND(CB173=CB172,CB173=CB174)),NA(), CB173)</f>
        <v>0</v>
      </c>
      <c r="CC255">
        <f>IF(ISNA(CD255),NA(),CC173)</f>
        <v>0</v>
      </c>
      <c r="CD255">
        <f>IF(OR(CD173="",AND(CD173=CD172,CD173=CD174)),NA(), CD173)</f>
        <v>0</v>
      </c>
      <c r="CE255">
        <f>IF(ISNA(CF255),NA(),CE173)</f>
        <v>0</v>
      </c>
      <c r="CF255">
        <f>IF(OR(CF173="",AND(CF173=CF172,CF173=CF174)),NA(), CF173)</f>
        <v>0</v>
      </c>
      <c r="CG255">
        <f>IF(ISNA(CH255),NA(),CG173)</f>
        <v>0</v>
      </c>
      <c r="CH255">
        <f>IF(OR(CH173="",AND(CH173=CH172,CH173=CH174)),NA(), CH173)</f>
        <v>0</v>
      </c>
      <c r="CI255">
        <f>IF(ISNA(CJ255),NA(),CI173)</f>
        <v>0</v>
      </c>
      <c r="CJ255">
        <f>IF(OR(CJ173="",AND(CJ173=CJ172,CJ173=CJ174)),NA(), CJ173)</f>
        <v>0</v>
      </c>
      <c r="CK255">
        <f>IF(ISNA(CL255),NA(),CK173)</f>
        <v>0</v>
      </c>
      <c r="CL255">
        <f>IF(OR(CL173="",AND(CL173=CL172,CL173=CL174)),NA(), CL173)</f>
        <v>0</v>
      </c>
      <c r="CM255">
        <f>IF(ISNA(CN255),NA(),CM173)</f>
        <v>0</v>
      </c>
      <c r="CN255">
        <f>IF(OR(CN173="",AND(CN173=CN172,CN173=CN174)),NA(), CN173)</f>
        <v>0</v>
      </c>
      <c r="CO255">
        <f>IF(ISNA(CP255),NA(),CO173)</f>
        <v>0</v>
      </c>
      <c r="CP255">
        <f>IF(OR(CP173="",AND(CP173=CP172,CP173=CP174)),NA(), CP173)</f>
        <v>0</v>
      </c>
      <c r="CQ255">
        <f>IF(ISNA(CR255),NA(),CQ173)</f>
        <v>0</v>
      </c>
      <c r="CR255">
        <f>IF(OR(CR173="",AND(CR173=CR172,CR173=CR174)),NA(), CR173)</f>
        <v>0</v>
      </c>
      <c r="CS255">
        <f>IF(ISNA(CT255),NA(),CS173)</f>
        <v>0</v>
      </c>
      <c r="CT255">
        <f>IF(OR(CT173="",AND(CT173=CT172,CT173=CT174)),NA(), CT173)</f>
        <v>0</v>
      </c>
      <c r="CU255">
        <f>IF(ISNA(CV255),NA(),CU173)</f>
        <v>0</v>
      </c>
      <c r="CV255">
        <f>IF(OR(CV173="",AND(CV173=CV172,CV173=CV174)),NA(), CV173)</f>
        <v>0</v>
      </c>
      <c r="CW255">
        <f>IF(ISNA(CX255),NA(),CW173)</f>
        <v>0</v>
      </c>
      <c r="CX255">
        <f>IF(OR(CX173="",AND(CX173=CX172,CX173=CX174)),NA(), CX173)</f>
        <v>0</v>
      </c>
      <c r="CY255">
        <f>IF(ISNA(CZ255),NA(),CY173)</f>
        <v>0</v>
      </c>
      <c r="CZ255">
        <f>IF(OR(CZ173="",AND(CZ173=CZ172,CZ173=CZ174)),NA(), CZ173)</f>
        <v>0</v>
      </c>
      <c r="DA255">
        <f>IF(ISNA(DB255),NA(),DA173)</f>
        <v>0</v>
      </c>
      <c r="DB255">
        <f>IF(OR(DB173="",AND(DB173=DB172,DB173=DB174)),NA(), DB173)</f>
        <v>0</v>
      </c>
      <c r="DC255">
        <f>IF(ISNA(DD255),NA(),DC173)</f>
        <v>0</v>
      </c>
      <c r="DD255">
        <f>IF(OR(DD173="",AND(DD173=DD172,DD173=DD174)),NA(), DD173)</f>
        <v>0</v>
      </c>
      <c r="DE255">
        <f>IF(ISNA(DF255),NA(),DE173)</f>
        <v>0</v>
      </c>
      <c r="DF255">
        <f>IF(OR(DF173="",AND(DF173=DF172,DF173=DF174)),NA(), DF173)</f>
        <v>0</v>
      </c>
      <c r="DG255">
        <f>IF(ISNA(DH255),NA(),DG173)</f>
        <v>0</v>
      </c>
      <c r="DH255">
        <f>IF(OR(DH173="",AND(DH173=DH172,DH173=DH174)),NA(), DH173)</f>
        <v>0</v>
      </c>
      <c r="DI255">
        <f>IF(ISNA(DJ255),NA(),DI173)</f>
        <v>0</v>
      </c>
      <c r="DJ255">
        <f>IF(OR(DJ173="",AND(DJ173=DJ172,DJ173=DJ174)),NA(), DJ173)</f>
        <v>0</v>
      </c>
      <c r="DK255">
        <f>IF(ISNA(DL255),NA(),DK173)</f>
        <v>0</v>
      </c>
      <c r="DL255">
        <f>IF(OR(DL173="",AND(DL173=DL172,DL173=DL174)),NA(), DL173)</f>
        <v>0</v>
      </c>
      <c r="DM255">
        <f>IF(ISNA(DN255),NA(),DM173)</f>
        <v>0</v>
      </c>
      <c r="DN255">
        <f>IF(OR(DN173="",AND(DN173=DN172,DN173=DN174)),NA(), DN173)</f>
        <v>0</v>
      </c>
      <c r="DO255">
        <f>IF(ISNA(DP255),NA(),DO173)</f>
        <v>0</v>
      </c>
      <c r="DP255">
        <f>IF(OR(DP173="",AND(DP173=DP172,DP173=DP174)),NA(), DP173)</f>
        <v>0</v>
      </c>
      <c r="DS255">
        <f>IF(ISNA(DT255),NA(),DS173)</f>
        <v>0</v>
      </c>
      <c r="DT255">
        <f>IF(OR(DT173="",AND(DT173=DT172,DT173=DT174)),NA(), DT173)</f>
        <v>0</v>
      </c>
      <c r="DU255">
        <f>IF(ISNA(DV255),NA(),DU173)</f>
        <v>0</v>
      </c>
      <c r="DV255">
        <f>IF(OR(DV173="",AND(DV173=DV172,DV173=DV174)),NA(), DV173)</f>
        <v>0</v>
      </c>
      <c r="DW255">
        <f>IF(ISNA(DX255),NA(),DW173)</f>
        <v>0</v>
      </c>
      <c r="DX255">
        <f>IF(OR(DX173="",AND(DX173=DX172,DX173=DX174)),NA(), DX173)</f>
        <v>0</v>
      </c>
      <c r="DY255">
        <f>IF(ISNA(DZ255),NA(),DY173)</f>
        <v>0</v>
      </c>
      <c r="DZ255">
        <f>IF(OR(DZ173="",AND(DZ173=DZ172,DZ173=DZ174)),NA(), DZ173)</f>
        <v>0</v>
      </c>
      <c r="EA255">
        <f>IF(ISNA(EB255),NA(),EA173)</f>
        <v>0</v>
      </c>
      <c r="EB255">
        <f>IF(OR(EB173="",AND(EB173=EB172,EB173=EB174)),NA(), EB173)</f>
        <v>0</v>
      </c>
      <c r="EC255">
        <f>IF(ISNA(ED255),NA(),EC173)</f>
        <v>0</v>
      </c>
      <c r="ED255">
        <f>IF(OR(ED173="",AND(ED173=ED172,ED173=ED174)),NA(), ED173)</f>
        <v>0</v>
      </c>
      <c r="EE255">
        <f>IF(ISNA(EF255),NA(),EE173)</f>
        <v>0</v>
      </c>
      <c r="EF255">
        <f>IF(OR(EF173="",AND(EF173=EF172,EF173=EF174)),NA(), EF173)</f>
        <v>0</v>
      </c>
      <c r="EG255">
        <f>IF(ISNA(EH255),NA(),EG173)</f>
        <v>0</v>
      </c>
      <c r="EH255">
        <f>IF(OR(EH173="",AND(EH173=EH172,EH173=EH174)),NA(), EH173)</f>
        <v>0</v>
      </c>
      <c r="EI255">
        <f>IF(ISNA(EJ255),NA(),EI173)</f>
        <v>0</v>
      </c>
      <c r="EJ255">
        <f>IF(OR(EJ173="",AND(EJ173=EJ172,EJ173=EJ174)),NA(), EJ173)</f>
        <v>0</v>
      </c>
      <c r="EK255">
        <f>IF(ISNA(EL255),NA(),EK173)</f>
        <v>0</v>
      </c>
      <c r="EL255">
        <f>IF(OR(EL173="",AND(EL173=EL172,EL173=EL174)),NA(), EL173)</f>
        <v>0</v>
      </c>
      <c r="EM255">
        <f>IF(ISNA(EN255),NA(),EM173)</f>
        <v>0</v>
      </c>
      <c r="EN255">
        <f>IF(OR(EN173="",AND(EN173=EN172,EN173=EN174)),NA(), EN173)</f>
        <v>0</v>
      </c>
      <c r="EO255">
        <f>IF(ISNA(EP255),NA(),EO173)</f>
        <v>0</v>
      </c>
      <c r="EP255">
        <f>IF(OR(EP173="",AND(EP173=EP172,EP173=EP174)),NA(), EP173)</f>
        <v>0</v>
      </c>
      <c r="EQ255">
        <f>IF(ISNA(ER255),NA(),EQ173)</f>
        <v>0</v>
      </c>
      <c r="ER255">
        <f>IF(OR(ER173="",AND(ER173=ER172,ER173=ER174)),NA(), ER173)</f>
        <v>0</v>
      </c>
      <c r="ES255">
        <f>IF(ISNA(ET255),NA(),ES173)</f>
        <v>0</v>
      </c>
      <c r="ET255">
        <f>IF(OR(ET173="",AND(ET173=ET172,ET173=ET174)),NA(), ET173)</f>
        <v>0</v>
      </c>
      <c r="EU255">
        <f>IF(ISNA(EV255),NA(),EU173)</f>
        <v>0</v>
      </c>
      <c r="EV255">
        <f>IF(OR(EV173="",AND(EV173=EV172,EV173=EV174)),NA(), EV173)</f>
        <v>0</v>
      </c>
      <c r="EW255">
        <f>IF(ISNA(EX255),NA(),EW173)</f>
        <v>0</v>
      </c>
      <c r="EX255">
        <f>IF(OR(EX173="",AND(EX173=EX172,EX173=EX174)),NA(), EX173)</f>
        <v>0</v>
      </c>
      <c r="EY255">
        <f>IF(ISNA(EZ255),NA(),EY173)</f>
        <v>0</v>
      </c>
      <c r="EZ255">
        <f>IF(OR(EZ173="",AND(EZ173=EZ172,EZ173=EZ174)),NA(), EZ173)</f>
        <v>0</v>
      </c>
      <c r="FA255">
        <f>IF(ISNA(FB255),NA(),FA173)</f>
        <v>0</v>
      </c>
      <c r="FB255">
        <f>IF(OR(FB173="",AND(FB173=FB172,FB173=FB174)),NA(), FB173)</f>
        <v>0</v>
      </c>
      <c r="FC255">
        <f>IF(ISNA(FD255),NA(),FC173)</f>
        <v>0</v>
      </c>
      <c r="FD255">
        <f>IF(OR(FD173="",AND(FD173=FD172,FD173=FD174)),NA(), FD173)</f>
        <v>0</v>
      </c>
      <c r="FE255">
        <f>IF(ISNA(FF255),NA(),FE173)</f>
        <v>0</v>
      </c>
      <c r="FF255">
        <f>IF(OR(FF173="",AND(FF173=FF172,FF173=FF174)),NA(), FF173)</f>
        <v>0</v>
      </c>
      <c r="FG255">
        <f>IF(ISNA(FH255),NA(),FG173)</f>
        <v>0</v>
      </c>
      <c r="FH255">
        <f>IF(OR(FH173="",AND(FH173=FH172,FH173=FH174)),NA(), FH173)</f>
        <v>0</v>
      </c>
      <c r="FI255">
        <f>IF(ISNA(FJ255),NA(),FI173)</f>
        <v>0</v>
      </c>
      <c r="FJ255">
        <f>IF(OR(FJ173="",AND(FJ173=FJ172,FJ173=FJ174)),NA(), FJ173)</f>
        <v>0</v>
      </c>
      <c r="FK255">
        <f>IF(ISNA(FL255),NA(),FK173)</f>
        <v>0</v>
      </c>
      <c r="FL255">
        <f>IF(OR(FL173="",AND(FL173=FL172,FL173=FL174)),NA(), FL173)</f>
        <v>0</v>
      </c>
      <c r="FM255">
        <f>IF(ISNA(FN255),NA(),FM173)</f>
        <v>0</v>
      </c>
      <c r="FN255">
        <f>IF(OR(FN173="",AND(FN173=FN172,FN173=FN174)),NA(), FN173)</f>
        <v>0</v>
      </c>
      <c r="FO255">
        <f>IF(ISNA(FP255),NA(),FO173)</f>
        <v>0</v>
      </c>
      <c r="FP255">
        <f>IF(OR(FP173="",AND(FP173=FP172,FP173=FP174)),NA(), FP173)</f>
        <v>0</v>
      </c>
      <c r="FQ255">
        <f>IF(ISNA(FR255),NA(),FQ173)</f>
        <v>0</v>
      </c>
      <c r="FR255">
        <f>IF(OR(FR173="",AND(FR173=FR172,FR173=FR174)),NA(), FR173)</f>
        <v>0</v>
      </c>
      <c r="FS255">
        <f>IF(ISNA(FT255),NA(),FS173)</f>
        <v>0</v>
      </c>
      <c r="FT255">
        <f>IF(OR(FT173="",AND(FT173=FT172,FT173=FT174)),NA(), FT173)</f>
        <v>0</v>
      </c>
      <c r="FU255">
        <f>IF(ISNA(FV255),NA(),FU173)</f>
        <v>0</v>
      </c>
      <c r="FV255">
        <f>IF(OR(FV173="",AND(FV173=FV172,FV173=FV174)),NA(), FV173)</f>
        <v>0</v>
      </c>
      <c r="FW255">
        <f>IF(ISNA(FX255),NA(),FW173)</f>
        <v>0</v>
      </c>
      <c r="FX255">
        <f>IF(OR(FX173="",AND(FX173=FX172,FX173=FX174)),NA(), FX173)</f>
        <v>0</v>
      </c>
      <c r="FY255">
        <f>IF(ISNA(FZ255),NA(),FY173)</f>
        <v>0</v>
      </c>
      <c r="FZ255">
        <f>IF(OR(FZ173="",AND(FZ173=FZ172,FZ173=FZ174)),NA(), FZ173)</f>
        <v>0</v>
      </c>
      <c r="GA255">
        <f>IF(ISNA(GB255),NA(),GA173)</f>
        <v>0</v>
      </c>
      <c r="GB255">
        <f>IF(OR(GB173="",AND(GB173=GB172,GB173=GB174)),NA(), GB173)</f>
        <v>0</v>
      </c>
      <c r="GC255">
        <f>IF(ISNA(GD255),NA(),GC173)</f>
        <v>0</v>
      </c>
      <c r="GD255">
        <f>IF(OR(GD173="",AND(GD173=GD172,GD173=GD174)),NA(), GD173)</f>
        <v>0</v>
      </c>
      <c r="GE255">
        <f>IF(ISNA(GF255),NA(),GE173)</f>
        <v>0</v>
      </c>
      <c r="GF255">
        <f>IF(OR(GF173="",AND(GF173=GF172,GF173=GF174)),NA(), GF173)</f>
        <v>0</v>
      </c>
      <c r="GG255">
        <f>IF(ISNA(GH255),NA(),GG173)</f>
        <v>0</v>
      </c>
      <c r="GH255">
        <f>IF(OR(GH173="",AND(GH173=GH172,GH173=GH174)),NA(), GH173)</f>
        <v>0</v>
      </c>
      <c r="GI255">
        <f>IF(ISNA(GJ255),NA(),GI173)</f>
        <v>0</v>
      </c>
      <c r="GJ255">
        <f>IF(OR(GJ173="",AND(GJ173=GJ172,GJ173=GJ174)),NA(), GJ173)</f>
        <v>0</v>
      </c>
      <c r="GK255">
        <f>IF(ISNA(GL255),NA(),GK173)</f>
        <v>0</v>
      </c>
      <c r="GL255">
        <f>IF(OR(GL173="",AND(GL173=GL172,GL173=GL174)),NA(), GL173)</f>
        <v>0</v>
      </c>
      <c r="GM255">
        <f>IF(ISNA(GN255),NA(),GM173)</f>
        <v>0</v>
      </c>
      <c r="GN255">
        <f>IF(OR(GN173="",AND(GN173=GN172,GN173=GN174)),NA(), GN173)</f>
        <v>0</v>
      </c>
      <c r="GO255">
        <f>IF(ISNA(GP255),NA(),GO173)</f>
        <v>0</v>
      </c>
      <c r="GP255">
        <f>IF(OR(GP173="",AND(GP173=GP172,GP173=GP174)),NA(), GP173)</f>
        <v>0</v>
      </c>
      <c r="GQ255">
        <f>IF(ISNA(GR255),NA(),GQ173)</f>
        <v>0</v>
      </c>
      <c r="GR255">
        <f>IF(OR(GR173="",AND(GR173=GR172,GR173=GR174)),NA(), GR173)</f>
        <v>0</v>
      </c>
      <c r="GS255">
        <f>IF(ISNA(GT255),NA(),GS173)</f>
        <v>0</v>
      </c>
      <c r="GT255">
        <f>IF(OR(GT173="",AND(GT173=GT172,GT173=GT174)),NA(), GT173)</f>
        <v>0</v>
      </c>
      <c r="GU255">
        <f>IF(ISNA(GV255),NA(),GU173)</f>
        <v>0</v>
      </c>
      <c r="GV255">
        <f>IF(OR(GV173="",AND(GV173=GV172,GV173=GV174)),NA(), GV173)</f>
        <v>0</v>
      </c>
      <c r="GW255">
        <f>IF(ISNA(GX255),NA(),GW173)</f>
        <v>0</v>
      </c>
      <c r="GX255">
        <f>IF(OR(GX173="",AND(GX173=GX172,GX173=GX174)),NA(), GX173)</f>
        <v>0</v>
      </c>
      <c r="GY255">
        <f>IF(ISNA(GZ255),NA(),GY173)</f>
        <v>0</v>
      </c>
      <c r="GZ255">
        <f>IF(OR(GZ173="",AND(GZ173=GZ172,GZ173=GZ174)),NA(), GZ173)</f>
        <v>0</v>
      </c>
      <c r="HA255">
        <f>IF(ISNA(HB255),NA(),HA173)</f>
        <v>0</v>
      </c>
      <c r="HB255">
        <f>IF(OR(HB173="",AND(HB173=HB172,HB173=HB174)),NA(), HB173)</f>
        <v>0</v>
      </c>
      <c r="HC255">
        <f>IF(ISNA(HD255),NA(),HC173)</f>
        <v>0</v>
      </c>
      <c r="HD255">
        <f>IF(OR(HD173="",AND(HD173=HD172,HD173=HD174)),NA(), HD173)</f>
        <v>0</v>
      </c>
      <c r="HE255">
        <f>IF(ISNA(HF255),NA(),HE173)</f>
        <v>0</v>
      </c>
      <c r="HF255">
        <f>IF(OR(HF173="",AND(HF173=HF172,HF173=HF174)),NA(), HF173)</f>
        <v>0</v>
      </c>
      <c r="HG255">
        <f>IF(ISNA(HH255),NA(),HG173)</f>
        <v>0</v>
      </c>
      <c r="HH255">
        <f>IF(OR(HH173="",AND(HH173=HH172,HH173=HH174)),NA(), HH173)</f>
        <v>0</v>
      </c>
      <c r="HI255">
        <f>IF(ISNA(HJ255),NA(),HI173)</f>
        <v>0</v>
      </c>
      <c r="HJ255">
        <f>IF(OR(HJ173="",AND(HJ173=HJ172,HJ173=HJ174)),NA(), HJ173)</f>
        <v>0</v>
      </c>
      <c r="HK255">
        <f>IF(ISNA(HL255),NA(),HK173)</f>
        <v>0</v>
      </c>
      <c r="HL255">
        <f>IF(OR(HL173="",AND(HL173=HL172,HL173=HL174)),NA(), HL173)</f>
        <v>0</v>
      </c>
      <c r="HM255">
        <f>IF(ISNA(HN255),NA(),HM173)</f>
        <v>0</v>
      </c>
      <c r="HN255">
        <f>IF(OR(HN173="",AND(HN173=HN172,HN173=HN174)),NA(), HN173)</f>
        <v>0</v>
      </c>
      <c r="HO255">
        <f>IF(ISNA(HP255),NA(),HO173)</f>
        <v>0</v>
      </c>
      <c r="HP255">
        <f>IF(OR(HP173="",AND(HP173=HP172,HP173=HP174)),NA(), HP173)</f>
        <v>0</v>
      </c>
      <c r="HQ255">
        <f>IF(ISNA(HR255),NA(),HQ173)</f>
        <v>0</v>
      </c>
      <c r="HR255">
        <f>IF(OR(HR173="",AND(HR173=HR172,HR173=HR174)),NA(), HR173)</f>
        <v>0</v>
      </c>
      <c r="HS255">
        <f>IF(ISNA(HT255),NA(),HS173)</f>
        <v>0</v>
      </c>
      <c r="HT255">
        <f>IF(OR(HT173="",AND(HT173=HT172,HT173=HT174)),NA(), HT173)</f>
        <v>0</v>
      </c>
      <c r="HU255">
        <f>IF(ISNA(HV255),NA(),HU173)</f>
        <v>0</v>
      </c>
      <c r="HV255">
        <f>IF(OR(HV173="",AND(HV173=HV172,HV173=HV174)),NA(), HV173)</f>
        <v>0</v>
      </c>
      <c r="HW255">
        <f>IF(ISNA(HX255),NA(),HW173)</f>
        <v>0</v>
      </c>
      <c r="HX255">
        <f>IF(OR(HX173="",AND(HX173=HX172,HX173=HX174)),NA(), HX173)</f>
        <v>0</v>
      </c>
      <c r="HY255">
        <f>IF(ISNA(HZ255),NA(),HY173)</f>
        <v>0</v>
      </c>
      <c r="HZ255">
        <f>IF(OR(HZ173="",AND(HZ173=HZ172,HZ173=HZ174)),NA(), HZ173)</f>
        <v>0</v>
      </c>
      <c r="IA255">
        <f>IF(ISNA(IB255),NA(),IA173)</f>
        <v>0</v>
      </c>
      <c r="IB255">
        <f>IF(OR(IB173="",AND(IB173=IB172,IB173=IB174)),NA(), IB173)</f>
        <v>0</v>
      </c>
      <c r="IC255">
        <f>IF(ISNA(ID255),NA(),IC173)</f>
        <v>0</v>
      </c>
      <c r="ID255">
        <f>IF(OR(ID173="",AND(ID173=ID172,ID173=ID174)),NA(), ID173)</f>
        <v>0</v>
      </c>
    </row>
    <row r="256" spans="5:238">
      <c r="E256">
        <f>IF(ISNA(F256),NA(),E174)</f>
        <v>0</v>
      </c>
      <c r="F256">
        <f>IF(OR(F174="",AND(F174=F173,F174=F175)),NA(), F174)</f>
        <v>0</v>
      </c>
      <c r="G256">
        <f>IF(ISNA(H256),NA(),G174)</f>
        <v>0</v>
      </c>
      <c r="H256">
        <f>IF(OR(H174="",AND(H174=H173,H174=H175)),NA(), H174)</f>
        <v>0</v>
      </c>
      <c r="I256">
        <f>IF(ISNA(J256),NA(),I174)</f>
        <v>0</v>
      </c>
      <c r="J256">
        <f>IF(OR(J174="",AND(J174=J173,J174=J175)),NA(), J174)</f>
        <v>0</v>
      </c>
      <c r="K256">
        <f>IF(ISNA(L256),NA(),K174)</f>
        <v>0</v>
      </c>
      <c r="L256">
        <f>IF(OR(L174="",AND(L174=L173,L174=L175)),NA(), L174)</f>
        <v>0</v>
      </c>
      <c r="M256">
        <f>IF(ISNA(N256),NA(),M174)</f>
        <v>0</v>
      </c>
      <c r="N256">
        <f>IF(OR(N174="",AND(N174=N173,N174=N175)),NA(), N174)</f>
        <v>0</v>
      </c>
      <c r="O256">
        <f>IF(ISNA(P256),NA(),O174)</f>
        <v>0</v>
      </c>
      <c r="P256">
        <f>IF(OR(P174="",AND(P174=P173,P174=P175)),NA(), P174)</f>
        <v>0</v>
      </c>
      <c r="Q256">
        <f>IF(ISNA(R256),NA(),Q174)</f>
        <v>0</v>
      </c>
      <c r="R256">
        <f>IF(OR(R174="",AND(R174=R173,R174=R175)),NA(), R174)</f>
        <v>0</v>
      </c>
      <c r="S256">
        <f>IF(ISNA(T256),NA(),S174)</f>
        <v>0</v>
      </c>
      <c r="T256">
        <f>IF(OR(T174="",AND(T174=T173,T174=T175)),NA(), T174)</f>
        <v>0</v>
      </c>
      <c r="U256">
        <f>IF(ISNA(V256),NA(),U174)</f>
        <v>0</v>
      </c>
      <c r="V256">
        <f>IF(OR(V174="",AND(V174=V173,V174=V175)),NA(), V174)</f>
        <v>0</v>
      </c>
      <c r="W256">
        <f>IF(ISNA(X256),NA(),W174)</f>
        <v>0</v>
      </c>
      <c r="X256">
        <f>IF(OR(X174="",AND(X174=X173,X174=X175)),NA(), X174)</f>
        <v>0</v>
      </c>
      <c r="Y256">
        <f>IF(ISNA(Z256),NA(),Y174)</f>
        <v>0</v>
      </c>
      <c r="Z256">
        <f>IF(OR(Z174="",AND(Z174=Z173,Z174=Z175)),NA(), Z174)</f>
        <v>0</v>
      </c>
      <c r="AA256">
        <f>IF(ISNA(AB256),NA(),AA174)</f>
        <v>0</v>
      </c>
      <c r="AB256">
        <f>IF(OR(AB174="",AND(AB174=AB173,AB174=AB175)),NA(), AB174)</f>
        <v>0</v>
      </c>
      <c r="AC256">
        <f>IF(ISNA(AD256),NA(),AC174)</f>
        <v>0</v>
      </c>
      <c r="AD256">
        <f>IF(OR(AD174="",AND(AD174=AD173,AD174=AD175)),NA(), AD174)</f>
        <v>0</v>
      </c>
      <c r="AE256">
        <f>IF(ISNA(AF256),NA(),AE174)</f>
        <v>0</v>
      </c>
      <c r="AF256">
        <f>IF(OR(AF174="",AND(AF174=AF173,AF174=AF175)),NA(), AF174)</f>
        <v>0</v>
      </c>
      <c r="AG256">
        <f>IF(ISNA(AH256),NA(),AG174)</f>
        <v>0</v>
      </c>
      <c r="AH256">
        <f>IF(OR(AH174="",AND(AH174=AH173,AH174=AH175)),NA(), AH174)</f>
        <v>0</v>
      </c>
      <c r="AI256">
        <f>IF(ISNA(AJ256),NA(),AI174)</f>
        <v>0</v>
      </c>
      <c r="AJ256">
        <f>IF(OR(AJ174="",AND(AJ174=AJ173,AJ174=AJ175)),NA(), AJ174)</f>
        <v>0</v>
      </c>
      <c r="AK256">
        <f>IF(ISNA(AL256),NA(),AK174)</f>
        <v>0</v>
      </c>
      <c r="AL256">
        <f>IF(OR(AL174="",AND(AL174=AL173,AL174=AL175)),NA(), AL174)</f>
        <v>0</v>
      </c>
      <c r="AM256">
        <f>IF(ISNA(AN256),NA(),AM174)</f>
        <v>0</v>
      </c>
      <c r="AN256">
        <f>IF(OR(AN174="",AND(AN174=AN173,AN174=AN175)),NA(), AN174)</f>
        <v>0</v>
      </c>
      <c r="AO256">
        <f>IF(ISNA(AP256),NA(),AO174)</f>
        <v>0</v>
      </c>
      <c r="AP256">
        <f>IF(OR(AP174="",AND(AP174=AP173,AP174=AP175)),NA(), AP174)</f>
        <v>0</v>
      </c>
      <c r="AQ256">
        <f>IF(ISNA(AR256),NA(),AQ174)</f>
        <v>0</v>
      </c>
      <c r="AR256">
        <f>IF(OR(AR174="",AND(AR174=AR173,AR174=AR175)),NA(), AR174)</f>
        <v>0</v>
      </c>
      <c r="AS256">
        <f>IF(ISNA(AT256),NA(),AS174)</f>
        <v>0</v>
      </c>
      <c r="AT256">
        <f>IF(OR(AT174="",AND(AT174=AT173,AT174=AT175)),NA(), AT174)</f>
        <v>0</v>
      </c>
      <c r="AU256">
        <f>IF(ISNA(AV256),NA(),AU174)</f>
        <v>0</v>
      </c>
      <c r="AV256">
        <f>IF(OR(AV174="",AND(AV174=AV173,AV174=AV175)),NA(), AV174)</f>
        <v>0</v>
      </c>
      <c r="AW256">
        <f>IF(ISNA(AX256),NA(),AW174)</f>
        <v>0</v>
      </c>
      <c r="AX256">
        <f>IF(OR(AX174="",AND(AX174=AX173,AX174=AX175)),NA(), AX174)</f>
        <v>0</v>
      </c>
      <c r="AY256">
        <f>IF(ISNA(AZ256),NA(),AY174)</f>
        <v>0</v>
      </c>
      <c r="AZ256">
        <f>IF(OR(AZ174="",AND(AZ174=AZ173,AZ174=AZ175)),NA(), AZ174)</f>
        <v>0</v>
      </c>
      <c r="BA256">
        <f>IF(ISNA(BB256),NA(),BA174)</f>
        <v>0</v>
      </c>
      <c r="BB256">
        <f>IF(OR(BB174="",AND(BB174=BB173,BB174=BB175)),NA(), BB174)</f>
        <v>0</v>
      </c>
      <c r="BC256">
        <f>IF(ISNA(BD256),NA(),BC174)</f>
        <v>0</v>
      </c>
      <c r="BD256">
        <f>IF(OR(BD174="",AND(BD174=BD173,BD174=BD175)),NA(), BD174)</f>
        <v>0</v>
      </c>
      <c r="BE256">
        <f>IF(ISNA(BF256),NA(),BE174)</f>
        <v>0</v>
      </c>
      <c r="BF256">
        <f>IF(OR(BF174="",AND(BF174=BF173,BF174=BF175)),NA(), BF174)</f>
        <v>0</v>
      </c>
      <c r="BG256">
        <f>IF(ISNA(BH256),NA(),BG174)</f>
        <v>0</v>
      </c>
      <c r="BH256">
        <f>IF(OR(BH174="",AND(BH174=BH173,BH174=BH175)),NA(), BH174)</f>
        <v>0</v>
      </c>
      <c r="BI256">
        <f>IF(ISNA(BJ256),NA(),BI174)</f>
        <v>0</v>
      </c>
      <c r="BJ256">
        <f>IF(OR(BJ174="",AND(BJ174=BJ173,BJ174=BJ175)),NA(), BJ174)</f>
        <v>0</v>
      </c>
      <c r="BK256">
        <f>IF(ISNA(BL256),NA(),BK174)</f>
        <v>0</v>
      </c>
      <c r="BL256">
        <f>IF(OR(BL174="",AND(BL174=BL173,BL174=BL175)),NA(), BL174)</f>
        <v>0</v>
      </c>
      <c r="BM256">
        <f>IF(ISNA(BN256),NA(),BM174)</f>
        <v>0</v>
      </c>
      <c r="BN256">
        <f>IF(OR(BN174="",AND(BN174=BN173,BN174=BN175)),NA(), BN174)</f>
        <v>0</v>
      </c>
      <c r="BO256">
        <f>IF(ISNA(BP256),NA(),BO174)</f>
        <v>0</v>
      </c>
      <c r="BP256">
        <f>IF(OR(BP174="",AND(BP174=BP173,BP174=BP175)),NA(), BP174)</f>
        <v>0</v>
      </c>
      <c r="BQ256">
        <f>IF(ISNA(BR256),NA(),BQ174)</f>
        <v>0</v>
      </c>
      <c r="BR256">
        <f>IF(OR(BR174="",AND(BR174=BR173,BR174=BR175)),NA(), BR174)</f>
        <v>0</v>
      </c>
      <c r="BS256">
        <f>IF(ISNA(BT256),NA(),BS174)</f>
        <v>0</v>
      </c>
      <c r="BT256">
        <f>IF(OR(BT174="",AND(BT174=BT173,BT174=BT175)),NA(), BT174)</f>
        <v>0</v>
      </c>
      <c r="BU256">
        <f>IF(ISNA(BV256),NA(),BU174)</f>
        <v>0</v>
      </c>
      <c r="BV256">
        <f>IF(OR(BV174="",AND(BV174=BV173,BV174=BV175)),NA(), BV174)</f>
        <v>0</v>
      </c>
      <c r="BW256">
        <f>IF(ISNA(BX256),NA(),BW174)</f>
        <v>0</v>
      </c>
      <c r="BX256">
        <f>IF(OR(BX174="",AND(BX174=BX173,BX174=BX175)),NA(), BX174)</f>
        <v>0</v>
      </c>
      <c r="BY256">
        <f>IF(ISNA(BZ256),NA(),BY174)</f>
        <v>0</v>
      </c>
      <c r="BZ256">
        <f>IF(OR(BZ174="",AND(BZ174=BZ173,BZ174=BZ175)),NA(), BZ174)</f>
        <v>0</v>
      </c>
      <c r="CA256">
        <f>IF(ISNA(CB256),NA(),CA174)</f>
        <v>0</v>
      </c>
      <c r="CB256">
        <f>IF(OR(CB174="",AND(CB174=CB173,CB174=CB175)),NA(), CB174)</f>
        <v>0</v>
      </c>
      <c r="CC256">
        <f>IF(ISNA(CD256),NA(),CC174)</f>
        <v>0</v>
      </c>
      <c r="CD256">
        <f>IF(OR(CD174="",AND(CD174=CD173,CD174=CD175)),NA(), CD174)</f>
        <v>0</v>
      </c>
      <c r="CE256">
        <f>IF(ISNA(CF256),NA(),CE174)</f>
        <v>0</v>
      </c>
      <c r="CF256">
        <f>IF(OR(CF174="",AND(CF174=CF173,CF174=CF175)),NA(), CF174)</f>
        <v>0</v>
      </c>
      <c r="CG256">
        <f>IF(ISNA(CH256),NA(),CG174)</f>
        <v>0</v>
      </c>
      <c r="CH256">
        <f>IF(OR(CH174="",AND(CH174=CH173,CH174=CH175)),NA(), CH174)</f>
        <v>0</v>
      </c>
      <c r="CI256">
        <f>IF(ISNA(CJ256),NA(),CI174)</f>
        <v>0</v>
      </c>
      <c r="CJ256">
        <f>IF(OR(CJ174="",AND(CJ174=CJ173,CJ174=CJ175)),NA(), CJ174)</f>
        <v>0</v>
      </c>
      <c r="CK256">
        <f>IF(ISNA(CL256),NA(),CK174)</f>
        <v>0</v>
      </c>
      <c r="CL256">
        <f>IF(OR(CL174="",AND(CL174=CL173,CL174=CL175)),NA(), CL174)</f>
        <v>0</v>
      </c>
      <c r="CM256">
        <f>IF(ISNA(CN256),NA(),CM174)</f>
        <v>0</v>
      </c>
      <c r="CN256">
        <f>IF(OR(CN174="",AND(CN174=CN173,CN174=CN175)),NA(), CN174)</f>
        <v>0</v>
      </c>
      <c r="CO256">
        <f>IF(ISNA(CP256),NA(),CO174)</f>
        <v>0</v>
      </c>
      <c r="CP256">
        <f>IF(OR(CP174="",AND(CP174=CP173,CP174=CP175)),NA(), CP174)</f>
        <v>0</v>
      </c>
      <c r="CQ256">
        <f>IF(ISNA(CR256),NA(),CQ174)</f>
        <v>0</v>
      </c>
      <c r="CR256">
        <f>IF(OR(CR174="",AND(CR174=CR173,CR174=CR175)),NA(), CR174)</f>
        <v>0</v>
      </c>
      <c r="CS256">
        <f>IF(ISNA(CT256),NA(),CS174)</f>
        <v>0</v>
      </c>
      <c r="CT256">
        <f>IF(OR(CT174="",AND(CT174=CT173,CT174=CT175)),NA(), CT174)</f>
        <v>0</v>
      </c>
      <c r="CU256">
        <f>IF(ISNA(CV256),NA(),CU174)</f>
        <v>0</v>
      </c>
      <c r="CV256">
        <f>IF(OR(CV174="",AND(CV174=CV173,CV174=CV175)),NA(), CV174)</f>
        <v>0</v>
      </c>
      <c r="CW256">
        <f>IF(ISNA(CX256),NA(),CW174)</f>
        <v>0</v>
      </c>
      <c r="CX256">
        <f>IF(OR(CX174="",AND(CX174=CX173,CX174=CX175)),NA(), CX174)</f>
        <v>0</v>
      </c>
      <c r="CY256">
        <f>IF(ISNA(CZ256),NA(),CY174)</f>
        <v>0</v>
      </c>
      <c r="CZ256">
        <f>IF(OR(CZ174="",AND(CZ174=CZ173,CZ174=CZ175)),NA(), CZ174)</f>
        <v>0</v>
      </c>
      <c r="DA256">
        <f>IF(ISNA(DB256),NA(),DA174)</f>
        <v>0</v>
      </c>
      <c r="DB256">
        <f>IF(OR(DB174="",AND(DB174=DB173,DB174=DB175)),NA(), DB174)</f>
        <v>0</v>
      </c>
      <c r="DC256">
        <f>IF(ISNA(DD256),NA(),DC174)</f>
        <v>0</v>
      </c>
      <c r="DD256">
        <f>IF(OR(DD174="",AND(DD174=DD173,DD174=DD175)),NA(), DD174)</f>
        <v>0</v>
      </c>
      <c r="DE256">
        <f>IF(ISNA(DF256),NA(),DE174)</f>
        <v>0</v>
      </c>
      <c r="DF256">
        <f>IF(OR(DF174="",AND(DF174=DF173,DF174=DF175)),NA(), DF174)</f>
        <v>0</v>
      </c>
      <c r="DG256">
        <f>IF(ISNA(DH256),NA(),DG174)</f>
        <v>0</v>
      </c>
      <c r="DH256">
        <f>IF(OR(DH174="",AND(DH174=DH173,DH174=DH175)),NA(), DH174)</f>
        <v>0</v>
      </c>
      <c r="DI256">
        <f>IF(ISNA(DJ256),NA(),DI174)</f>
        <v>0</v>
      </c>
      <c r="DJ256">
        <f>IF(OR(DJ174="",AND(DJ174=DJ173,DJ174=DJ175)),NA(), DJ174)</f>
        <v>0</v>
      </c>
      <c r="DK256">
        <f>IF(ISNA(DL256),NA(),DK174)</f>
        <v>0</v>
      </c>
      <c r="DL256">
        <f>IF(OR(DL174="",AND(DL174=DL173,DL174=DL175)),NA(), DL174)</f>
        <v>0</v>
      </c>
      <c r="DM256">
        <f>IF(ISNA(DN256),NA(),DM174)</f>
        <v>0</v>
      </c>
      <c r="DN256">
        <f>IF(OR(DN174="",AND(DN174=DN173,DN174=DN175)),NA(), DN174)</f>
        <v>0</v>
      </c>
      <c r="DO256">
        <f>IF(ISNA(DP256),NA(),DO174)</f>
        <v>0</v>
      </c>
      <c r="DP256">
        <f>IF(OR(DP174="",AND(DP174=DP173,DP174=DP175)),NA(), DP174)</f>
        <v>0</v>
      </c>
      <c r="DS256">
        <f>IF(ISNA(DT256),NA(),DS174)</f>
        <v>0</v>
      </c>
      <c r="DT256">
        <f>IF(OR(DT174="",AND(DT174=DT173,DT174=DT175)),NA(), DT174)</f>
        <v>0</v>
      </c>
      <c r="DU256">
        <f>IF(ISNA(DV256),NA(),DU174)</f>
        <v>0</v>
      </c>
      <c r="DV256">
        <f>IF(OR(DV174="",AND(DV174=DV173,DV174=DV175)),NA(), DV174)</f>
        <v>0</v>
      </c>
      <c r="DW256">
        <f>IF(ISNA(DX256),NA(),DW174)</f>
        <v>0</v>
      </c>
      <c r="DX256">
        <f>IF(OR(DX174="",AND(DX174=DX173,DX174=DX175)),NA(), DX174)</f>
        <v>0</v>
      </c>
      <c r="DY256">
        <f>IF(ISNA(DZ256),NA(),DY174)</f>
        <v>0</v>
      </c>
      <c r="DZ256">
        <f>IF(OR(DZ174="",AND(DZ174=DZ173,DZ174=DZ175)),NA(), DZ174)</f>
        <v>0</v>
      </c>
      <c r="EA256">
        <f>IF(ISNA(EB256),NA(),EA174)</f>
        <v>0</v>
      </c>
      <c r="EB256">
        <f>IF(OR(EB174="",AND(EB174=EB173,EB174=EB175)),NA(), EB174)</f>
        <v>0</v>
      </c>
      <c r="EC256">
        <f>IF(ISNA(ED256),NA(),EC174)</f>
        <v>0</v>
      </c>
      <c r="ED256">
        <f>IF(OR(ED174="",AND(ED174=ED173,ED174=ED175)),NA(), ED174)</f>
        <v>0</v>
      </c>
      <c r="EE256">
        <f>IF(ISNA(EF256),NA(),EE174)</f>
        <v>0</v>
      </c>
      <c r="EF256">
        <f>IF(OR(EF174="",AND(EF174=EF173,EF174=EF175)),NA(), EF174)</f>
        <v>0</v>
      </c>
      <c r="EG256">
        <f>IF(ISNA(EH256),NA(),EG174)</f>
        <v>0</v>
      </c>
      <c r="EH256">
        <f>IF(OR(EH174="",AND(EH174=EH173,EH174=EH175)),NA(), EH174)</f>
        <v>0</v>
      </c>
      <c r="EI256">
        <f>IF(ISNA(EJ256),NA(),EI174)</f>
        <v>0</v>
      </c>
      <c r="EJ256">
        <f>IF(OR(EJ174="",AND(EJ174=EJ173,EJ174=EJ175)),NA(), EJ174)</f>
        <v>0</v>
      </c>
      <c r="EK256">
        <f>IF(ISNA(EL256),NA(),EK174)</f>
        <v>0</v>
      </c>
      <c r="EL256">
        <f>IF(OR(EL174="",AND(EL174=EL173,EL174=EL175)),NA(), EL174)</f>
        <v>0</v>
      </c>
      <c r="EM256">
        <f>IF(ISNA(EN256),NA(),EM174)</f>
        <v>0</v>
      </c>
      <c r="EN256">
        <f>IF(OR(EN174="",AND(EN174=EN173,EN174=EN175)),NA(), EN174)</f>
        <v>0</v>
      </c>
      <c r="EO256">
        <f>IF(ISNA(EP256),NA(),EO174)</f>
        <v>0</v>
      </c>
      <c r="EP256">
        <f>IF(OR(EP174="",AND(EP174=EP173,EP174=EP175)),NA(), EP174)</f>
        <v>0</v>
      </c>
      <c r="EQ256">
        <f>IF(ISNA(ER256),NA(),EQ174)</f>
        <v>0</v>
      </c>
      <c r="ER256">
        <f>IF(OR(ER174="",AND(ER174=ER173,ER174=ER175)),NA(), ER174)</f>
        <v>0</v>
      </c>
      <c r="ES256">
        <f>IF(ISNA(ET256),NA(),ES174)</f>
        <v>0</v>
      </c>
      <c r="ET256">
        <f>IF(OR(ET174="",AND(ET174=ET173,ET174=ET175)),NA(), ET174)</f>
        <v>0</v>
      </c>
      <c r="EU256">
        <f>IF(ISNA(EV256),NA(),EU174)</f>
        <v>0</v>
      </c>
      <c r="EV256">
        <f>IF(OR(EV174="",AND(EV174=EV173,EV174=EV175)),NA(), EV174)</f>
        <v>0</v>
      </c>
      <c r="EW256">
        <f>IF(ISNA(EX256),NA(),EW174)</f>
        <v>0</v>
      </c>
      <c r="EX256">
        <f>IF(OR(EX174="",AND(EX174=EX173,EX174=EX175)),NA(), EX174)</f>
        <v>0</v>
      </c>
      <c r="EY256">
        <f>IF(ISNA(EZ256),NA(),EY174)</f>
        <v>0</v>
      </c>
      <c r="EZ256">
        <f>IF(OR(EZ174="",AND(EZ174=EZ173,EZ174=EZ175)),NA(), EZ174)</f>
        <v>0</v>
      </c>
      <c r="FA256">
        <f>IF(ISNA(FB256),NA(),FA174)</f>
        <v>0</v>
      </c>
      <c r="FB256">
        <f>IF(OR(FB174="",AND(FB174=FB173,FB174=FB175)),NA(), FB174)</f>
        <v>0</v>
      </c>
      <c r="FC256">
        <f>IF(ISNA(FD256),NA(),FC174)</f>
        <v>0</v>
      </c>
      <c r="FD256">
        <f>IF(OR(FD174="",AND(FD174=FD173,FD174=FD175)),NA(), FD174)</f>
        <v>0</v>
      </c>
      <c r="FE256">
        <f>IF(ISNA(FF256),NA(),FE174)</f>
        <v>0</v>
      </c>
      <c r="FF256">
        <f>IF(OR(FF174="",AND(FF174=FF173,FF174=FF175)),NA(), FF174)</f>
        <v>0</v>
      </c>
      <c r="FG256">
        <f>IF(ISNA(FH256),NA(),FG174)</f>
        <v>0</v>
      </c>
      <c r="FH256">
        <f>IF(OR(FH174="",AND(FH174=FH173,FH174=FH175)),NA(), FH174)</f>
        <v>0</v>
      </c>
      <c r="FI256">
        <f>IF(ISNA(FJ256),NA(),FI174)</f>
        <v>0</v>
      </c>
      <c r="FJ256">
        <f>IF(OR(FJ174="",AND(FJ174=FJ173,FJ174=FJ175)),NA(), FJ174)</f>
        <v>0</v>
      </c>
      <c r="FK256">
        <f>IF(ISNA(FL256),NA(),FK174)</f>
        <v>0</v>
      </c>
      <c r="FL256">
        <f>IF(OR(FL174="",AND(FL174=FL173,FL174=FL175)),NA(), FL174)</f>
        <v>0</v>
      </c>
      <c r="FM256">
        <f>IF(ISNA(FN256),NA(),FM174)</f>
        <v>0</v>
      </c>
      <c r="FN256">
        <f>IF(OR(FN174="",AND(FN174=FN173,FN174=FN175)),NA(), FN174)</f>
        <v>0</v>
      </c>
      <c r="FO256">
        <f>IF(ISNA(FP256),NA(),FO174)</f>
        <v>0</v>
      </c>
      <c r="FP256">
        <f>IF(OR(FP174="",AND(FP174=FP173,FP174=FP175)),NA(), FP174)</f>
        <v>0</v>
      </c>
      <c r="FQ256">
        <f>IF(ISNA(FR256),NA(),FQ174)</f>
        <v>0</v>
      </c>
      <c r="FR256">
        <f>IF(OR(FR174="",AND(FR174=FR173,FR174=FR175)),NA(), FR174)</f>
        <v>0</v>
      </c>
      <c r="FS256">
        <f>IF(ISNA(FT256),NA(),FS174)</f>
        <v>0</v>
      </c>
      <c r="FT256">
        <f>IF(OR(FT174="",AND(FT174=FT173,FT174=FT175)),NA(), FT174)</f>
        <v>0</v>
      </c>
      <c r="FU256">
        <f>IF(ISNA(FV256),NA(),FU174)</f>
        <v>0</v>
      </c>
      <c r="FV256">
        <f>IF(OR(FV174="",AND(FV174=FV173,FV174=FV175)),NA(), FV174)</f>
        <v>0</v>
      </c>
      <c r="FW256">
        <f>IF(ISNA(FX256),NA(),FW174)</f>
        <v>0</v>
      </c>
      <c r="FX256">
        <f>IF(OR(FX174="",AND(FX174=FX173,FX174=FX175)),NA(), FX174)</f>
        <v>0</v>
      </c>
      <c r="FY256">
        <f>IF(ISNA(FZ256),NA(),FY174)</f>
        <v>0</v>
      </c>
      <c r="FZ256">
        <f>IF(OR(FZ174="",AND(FZ174=FZ173,FZ174=FZ175)),NA(), FZ174)</f>
        <v>0</v>
      </c>
      <c r="GA256">
        <f>IF(ISNA(GB256),NA(),GA174)</f>
        <v>0</v>
      </c>
      <c r="GB256">
        <f>IF(OR(GB174="",AND(GB174=GB173,GB174=GB175)),NA(), GB174)</f>
        <v>0</v>
      </c>
      <c r="GC256">
        <f>IF(ISNA(GD256),NA(),GC174)</f>
        <v>0</v>
      </c>
      <c r="GD256">
        <f>IF(OR(GD174="",AND(GD174=GD173,GD174=GD175)),NA(), GD174)</f>
        <v>0</v>
      </c>
      <c r="GE256">
        <f>IF(ISNA(GF256),NA(),GE174)</f>
        <v>0</v>
      </c>
      <c r="GF256">
        <f>IF(OR(GF174="",AND(GF174=GF173,GF174=GF175)),NA(), GF174)</f>
        <v>0</v>
      </c>
      <c r="GG256">
        <f>IF(ISNA(GH256),NA(),GG174)</f>
        <v>0</v>
      </c>
      <c r="GH256">
        <f>IF(OR(GH174="",AND(GH174=GH173,GH174=GH175)),NA(), GH174)</f>
        <v>0</v>
      </c>
      <c r="GI256">
        <f>IF(ISNA(GJ256),NA(),GI174)</f>
        <v>0</v>
      </c>
      <c r="GJ256">
        <f>IF(OR(GJ174="",AND(GJ174=GJ173,GJ174=GJ175)),NA(), GJ174)</f>
        <v>0</v>
      </c>
      <c r="GK256">
        <f>IF(ISNA(GL256),NA(),GK174)</f>
        <v>0</v>
      </c>
      <c r="GL256">
        <f>IF(OR(GL174="",AND(GL174=GL173,GL174=GL175)),NA(), GL174)</f>
        <v>0</v>
      </c>
      <c r="GM256">
        <f>IF(ISNA(GN256),NA(),GM174)</f>
        <v>0</v>
      </c>
      <c r="GN256">
        <f>IF(OR(GN174="",AND(GN174=GN173,GN174=GN175)),NA(), GN174)</f>
        <v>0</v>
      </c>
      <c r="GO256">
        <f>IF(ISNA(GP256),NA(),GO174)</f>
        <v>0</v>
      </c>
      <c r="GP256">
        <f>IF(OR(GP174="",AND(GP174=GP173,GP174=GP175)),NA(), GP174)</f>
        <v>0</v>
      </c>
      <c r="GQ256">
        <f>IF(ISNA(GR256),NA(),GQ174)</f>
        <v>0</v>
      </c>
      <c r="GR256">
        <f>IF(OR(GR174="",AND(GR174=GR173,GR174=GR175)),NA(), GR174)</f>
        <v>0</v>
      </c>
      <c r="GS256">
        <f>IF(ISNA(GT256),NA(),GS174)</f>
        <v>0</v>
      </c>
      <c r="GT256">
        <f>IF(OR(GT174="",AND(GT174=GT173,GT174=GT175)),NA(), GT174)</f>
        <v>0</v>
      </c>
      <c r="GU256">
        <f>IF(ISNA(GV256),NA(),GU174)</f>
        <v>0</v>
      </c>
      <c r="GV256">
        <f>IF(OR(GV174="",AND(GV174=GV173,GV174=GV175)),NA(), GV174)</f>
        <v>0</v>
      </c>
      <c r="GW256">
        <f>IF(ISNA(GX256),NA(),GW174)</f>
        <v>0</v>
      </c>
      <c r="GX256">
        <f>IF(OR(GX174="",AND(GX174=GX173,GX174=GX175)),NA(), GX174)</f>
        <v>0</v>
      </c>
      <c r="GY256">
        <f>IF(ISNA(GZ256),NA(),GY174)</f>
        <v>0</v>
      </c>
      <c r="GZ256">
        <f>IF(OR(GZ174="",AND(GZ174=GZ173,GZ174=GZ175)),NA(), GZ174)</f>
        <v>0</v>
      </c>
      <c r="HA256">
        <f>IF(ISNA(HB256),NA(),HA174)</f>
        <v>0</v>
      </c>
      <c r="HB256">
        <f>IF(OR(HB174="",AND(HB174=HB173,HB174=HB175)),NA(), HB174)</f>
        <v>0</v>
      </c>
      <c r="HC256">
        <f>IF(ISNA(HD256),NA(),HC174)</f>
        <v>0</v>
      </c>
      <c r="HD256">
        <f>IF(OR(HD174="",AND(HD174=HD173,HD174=HD175)),NA(), HD174)</f>
        <v>0</v>
      </c>
      <c r="HE256">
        <f>IF(ISNA(HF256),NA(),HE174)</f>
        <v>0</v>
      </c>
      <c r="HF256">
        <f>IF(OR(HF174="",AND(HF174=HF173,HF174=HF175)),NA(), HF174)</f>
        <v>0</v>
      </c>
      <c r="HG256">
        <f>IF(ISNA(HH256),NA(),HG174)</f>
        <v>0</v>
      </c>
      <c r="HH256">
        <f>IF(OR(HH174="",AND(HH174=HH173,HH174=HH175)),NA(), HH174)</f>
        <v>0</v>
      </c>
      <c r="HI256">
        <f>IF(ISNA(HJ256),NA(),HI174)</f>
        <v>0</v>
      </c>
      <c r="HJ256">
        <f>IF(OR(HJ174="",AND(HJ174=HJ173,HJ174=HJ175)),NA(), HJ174)</f>
        <v>0</v>
      </c>
      <c r="HK256">
        <f>IF(ISNA(HL256),NA(),HK174)</f>
        <v>0</v>
      </c>
      <c r="HL256">
        <f>IF(OR(HL174="",AND(HL174=HL173,HL174=HL175)),NA(), HL174)</f>
        <v>0</v>
      </c>
      <c r="HM256">
        <f>IF(ISNA(HN256),NA(),HM174)</f>
        <v>0</v>
      </c>
      <c r="HN256">
        <f>IF(OR(HN174="",AND(HN174=HN173,HN174=HN175)),NA(), HN174)</f>
        <v>0</v>
      </c>
      <c r="HO256">
        <f>IF(ISNA(HP256),NA(),HO174)</f>
        <v>0</v>
      </c>
      <c r="HP256">
        <f>IF(OR(HP174="",AND(HP174=HP173,HP174=HP175)),NA(), HP174)</f>
        <v>0</v>
      </c>
      <c r="HQ256">
        <f>IF(ISNA(HR256),NA(),HQ174)</f>
        <v>0</v>
      </c>
      <c r="HR256">
        <f>IF(OR(HR174="",AND(HR174=HR173,HR174=HR175)),NA(), HR174)</f>
        <v>0</v>
      </c>
      <c r="HS256">
        <f>IF(ISNA(HT256),NA(),HS174)</f>
        <v>0</v>
      </c>
      <c r="HT256">
        <f>IF(OR(HT174="",AND(HT174=HT173,HT174=HT175)),NA(), HT174)</f>
        <v>0</v>
      </c>
      <c r="HU256">
        <f>IF(ISNA(HV256),NA(),HU174)</f>
        <v>0</v>
      </c>
      <c r="HV256">
        <f>IF(OR(HV174="",AND(HV174=HV173,HV174=HV175)),NA(), HV174)</f>
        <v>0</v>
      </c>
      <c r="HW256">
        <f>IF(ISNA(HX256),NA(),HW174)</f>
        <v>0</v>
      </c>
      <c r="HX256">
        <f>IF(OR(HX174="",AND(HX174=HX173,HX174=HX175)),NA(), HX174)</f>
        <v>0</v>
      </c>
      <c r="HY256">
        <f>IF(ISNA(HZ256),NA(),HY174)</f>
        <v>0</v>
      </c>
      <c r="HZ256">
        <f>IF(OR(HZ174="",AND(HZ174=HZ173,HZ174=HZ175)),NA(), HZ174)</f>
        <v>0</v>
      </c>
      <c r="IA256">
        <f>IF(ISNA(IB256),NA(),IA174)</f>
        <v>0</v>
      </c>
      <c r="IB256">
        <f>IF(OR(IB174="",AND(IB174=IB173,IB174=IB175)),NA(), IB174)</f>
        <v>0</v>
      </c>
      <c r="IC256">
        <f>IF(ISNA(ID256),NA(),IC174)</f>
        <v>0</v>
      </c>
      <c r="ID256">
        <f>IF(OR(ID174="",AND(ID174=ID173,ID174=ID175)),NA(), ID174)</f>
        <v>0</v>
      </c>
    </row>
    <row r="257" spans="5:238">
      <c r="E257">
        <f>IF(ISNA(F257),NA(),E175)</f>
        <v>0</v>
      </c>
      <c r="F257">
        <f>IF(OR(F175="",AND(F175=F174,F175=F176)),NA(), F175)</f>
        <v>0</v>
      </c>
      <c r="G257">
        <f>IF(ISNA(H257),NA(),G175)</f>
        <v>0</v>
      </c>
      <c r="H257">
        <f>IF(OR(H175="",AND(H175=H174,H175=H176)),NA(), H175)</f>
        <v>0</v>
      </c>
      <c r="I257">
        <f>IF(ISNA(J257),NA(),I175)</f>
        <v>0</v>
      </c>
      <c r="J257">
        <f>IF(OR(J175="",AND(J175=J174,J175=J176)),NA(), J175)</f>
        <v>0</v>
      </c>
      <c r="K257">
        <f>IF(ISNA(L257),NA(),K175)</f>
        <v>0</v>
      </c>
      <c r="L257">
        <f>IF(OR(L175="",AND(L175=L174,L175=L176)),NA(), L175)</f>
        <v>0</v>
      </c>
      <c r="M257">
        <f>IF(ISNA(N257),NA(),M175)</f>
        <v>0</v>
      </c>
      <c r="N257">
        <f>IF(OR(N175="",AND(N175=N174,N175=N176)),NA(), N175)</f>
        <v>0</v>
      </c>
      <c r="O257">
        <f>IF(ISNA(P257),NA(),O175)</f>
        <v>0</v>
      </c>
      <c r="P257">
        <f>IF(OR(P175="",AND(P175=P174,P175=P176)),NA(), P175)</f>
        <v>0</v>
      </c>
      <c r="Q257">
        <f>IF(ISNA(R257),NA(),Q175)</f>
        <v>0</v>
      </c>
      <c r="R257">
        <f>IF(OR(R175="",AND(R175=R174,R175=R176)),NA(), R175)</f>
        <v>0</v>
      </c>
      <c r="S257">
        <f>IF(ISNA(T257),NA(),S175)</f>
        <v>0</v>
      </c>
      <c r="T257">
        <f>IF(OR(T175="",AND(T175=T174,T175=T176)),NA(), T175)</f>
        <v>0</v>
      </c>
      <c r="U257">
        <f>IF(ISNA(V257),NA(),U175)</f>
        <v>0</v>
      </c>
      <c r="V257">
        <f>IF(OR(V175="",AND(V175=V174,V175=V176)),NA(), V175)</f>
        <v>0</v>
      </c>
      <c r="W257">
        <f>IF(ISNA(X257),NA(),W175)</f>
        <v>0</v>
      </c>
      <c r="X257">
        <f>IF(OR(X175="",AND(X175=X174,X175=X176)),NA(), X175)</f>
        <v>0</v>
      </c>
      <c r="Y257">
        <f>IF(ISNA(Z257),NA(),Y175)</f>
        <v>0</v>
      </c>
      <c r="Z257">
        <f>IF(OR(Z175="",AND(Z175=Z174,Z175=Z176)),NA(), Z175)</f>
        <v>0</v>
      </c>
      <c r="AA257">
        <f>IF(ISNA(AB257),NA(),AA175)</f>
        <v>0</v>
      </c>
      <c r="AB257">
        <f>IF(OR(AB175="",AND(AB175=AB174,AB175=AB176)),NA(), AB175)</f>
        <v>0</v>
      </c>
      <c r="AC257">
        <f>IF(ISNA(AD257),NA(),AC175)</f>
        <v>0</v>
      </c>
      <c r="AD257">
        <f>IF(OR(AD175="",AND(AD175=AD174,AD175=AD176)),NA(), AD175)</f>
        <v>0</v>
      </c>
      <c r="AE257">
        <f>IF(ISNA(AF257),NA(),AE175)</f>
        <v>0</v>
      </c>
      <c r="AF257">
        <f>IF(OR(AF175="",AND(AF175=AF174,AF175=AF176)),NA(), AF175)</f>
        <v>0</v>
      </c>
      <c r="AG257">
        <f>IF(ISNA(AH257),NA(),AG175)</f>
        <v>0</v>
      </c>
      <c r="AH257">
        <f>IF(OR(AH175="",AND(AH175=AH174,AH175=AH176)),NA(), AH175)</f>
        <v>0</v>
      </c>
      <c r="AI257">
        <f>IF(ISNA(AJ257),NA(),AI175)</f>
        <v>0</v>
      </c>
      <c r="AJ257">
        <f>IF(OR(AJ175="",AND(AJ175=AJ174,AJ175=AJ176)),NA(), AJ175)</f>
        <v>0</v>
      </c>
      <c r="AK257">
        <f>IF(ISNA(AL257),NA(),AK175)</f>
        <v>0</v>
      </c>
      <c r="AL257">
        <f>IF(OR(AL175="",AND(AL175=AL174,AL175=AL176)),NA(), AL175)</f>
        <v>0</v>
      </c>
      <c r="AM257">
        <f>IF(ISNA(AN257),NA(),AM175)</f>
        <v>0</v>
      </c>
      <c r="AN257">
        <f>IF(OR(AN175="",AND(AN175=AN174,AN175=AN176)),NA(), AN175)</f>
        <v>0</v>
      </c>
      <c r="AO257">
        <f>IF(ISNA(AP257),NA(),AO175)</f>
        <v>0</v>
      </c>
      <c r="AP257">
        <f>IF(OR(AP175="",AND(AP175=AP174,AP175=AP176)),NA(), AP175)</f>
        <v>0</v>
      </c>
      <c r="AQ257">
        <f>IF(ISNA(AR257),NA(),AQ175)</f>
        <v>0</v>
      </c>
      <c r="AR257">
        <f>IF(OR(AR175="",AND(AR175=AR174,AR175=AR176)),NA(), AR175)</f>
        <v>0</v>
      </c>
      <c r="AS257">
        <f>IF(ISNA(AT257),NA(),AS175)</f>
        <v>0</v>
      </c>
      <c r="AT257">
        <f>IF(OR(AT175="",AND(AT175=AT174,AT175=AT176)),NA(), AT175)</f>
        <v>0</v>
      </c>
      <c r="AU257">
        <f>IF(ISNA(AV257),NA(),AU175)</f>
        <v>0</v>
      </c>
      <c r="AV257">
        <f>IF(OR(AV175="",AND(AV175=AV174,AV175=AV176)),NA(), AV175)</f>
        <v>0</v>
      </c>
      <c r="AW257">
        <f>IF(ISNA(AX257),NA(),AW175)</f>
        <v>0</v>
      </c>
      <c r="AX257">
        <f>IF(OR(AX175="",AND(AX175=AX174,AX175=AX176)),NA(), AX175)</f>
        <v>0</v>
      </c>
      <c r="AY257">
        <f>IF(ISNA(AZ257),NA(),AY175)</f>
        <v>0</v>
      </c>
      <c r="AZ257">
        <f>IF(OR(AZ175="",AND(AZ175=AZ174,AZ175=AZ176)),NA(), AZ175)</f>
        <v>0</v>
      </c>
      <c r="BA257">
        <f>IF(ISNA(BB257),NA(),BA175)</f>
        <v>0</v>
      </c>
      <c r="BB257">
        <f>IF(OR(BB175="",AND(BB175=BB174,BB175=BB176)),NA(), BB175)</f>
        <v>0</v>
      </c>
      <c r="BC257">
        <f>IF(ISNA(BD257),NA(),BC175)</f>
        <v>0</v>
      </c>
      <c r="BD257">
        <f>IF(OR(BD175="",AND(BD175=BD174,BD175=BD176)),NA(), BD175)</f>
        <v>0</v>
      </c>
      <c r="BE257">
        <f>IF(ISNA(BF257),NA(),BE175)</f>
        <v>0</v>
      </c>
      <c r="BF257">
        <f>IF(OR(BF175="",AND(BF175=BF174,BF175=BF176)),NA(), BF175)</f>
        <v>0</v>
      </c>
      <c r="BG257">
        <f>IF(ISNA(BH257),NA(),BG175)</f>
        <v>0</v>
      </c>
      <c r="BH257">
        <f>IF(OR(BH175="",AND(BH175=BH174,BH175=BH176)),NA(), BH175)</f>
        <v>0</v>
      </c>
      <c r="BI257">
        <f>IF(ISNA(BJ257),NA(),BI175)</f>
        <v>0</v>
      </c>
      <c r="BJ257">
        <f>IF(OR(BJ175="",AND(BJ175=BJ174,BJ175=BJ176)),NA(), BJ175)</f>
        <v>0</v>
      </c>
      <c r="BK257">
        <f>IF(ISNA(BL257),NA(),BK175)</f>
        <v>0</v>
      </c>
      <c r="BL257">
        <f>IF(OR(BL175="",AND(BL175=BL174,BL175=BL176)),NA(), BL175)</f>
        <v>0</v>
      </c>
      <c r="BM257">
        <f>IF(ISNA(BN257),NA(),BM175)</f>
        <v>0</v>
      </c>
      <c r="BN257">
        <f>IF(OR(BN175="",AND(BN175=BN174,BN175=BN176)),NA(), BN175)</f>
        <v>0</v>
      </c>
      <c r="BO257">
        <f>IF(ISNA(BP257),NA(),BO175)</f>
        <v>0</v>
      </c>
      <c r="BP257">
        <f>IF(OR(BP175="",AND(BP175=BP174,BP175=BP176)),NA(), BP175)</f>
        <v>0</v>
      </c>
      <c r="BQ257">
        <f>IF(ISNA(BR257),NA(),BQ175)</f>
        <v>0</v>
      </c>
      <c r="BR257">
        <f>IF(OR(BR175="",AND(BR175=BR174,BR175=BR176)),NA(), BR175)</f>
        <v>0</v>
      </c>
      <c r="BS257">
        <f>IF(ISNA(BT257),NA(),BS175)</f>
        <v>0</v>
      </c>
      <c r="BT257">
        <f>IF(OR(BT175="",AND(BT175=BT174,BT175=BT176)),NA(), BT175)</f>
        <v>0</v>
      </c>
      <c r="BU257">
        <f>IF(ISNA(BV257),NA(),BU175)</f>
        <v>0</v>
      </c>
      <c r="BV257">
        <f>IF(OR(BV175="",AND(BV175=BV174,BV175=BV176)),NA(), BV175)</f>
        <v>0</v>
      </c>
      <c r="BW257">
        <f>IF(ISNA(BX257),NA(),BW175)</f>
        <v>0</v>
      </c>
      <c r="BX257">
        <f>IF(OR(BX175="",AND(BX175=BX174,BX175=BX176)),NA(), BX175)</f>
        <v>0</v>
      </c>
      <c r="BY257">
        <f>IF(ISNA(BZ257),NA(),BY175)</f>
        <v>0</v>
      </c>
      <c r="BZ257">
        <f>IF(OR(BZ175="",AND(BZ175=BZ174,BZ175=BZ176)),NA(), BZ175)</f>
        <v>0</v>
      </c>
      <c r="CA257">
        <f>IF(ISNA(CB257),NA(),CA175)</f>
        <v>0</v>
      </c>
      <c r="CB257">
        <f>IF(OR(CB175="",AND(CB175=CB174,CB175=CB176)),NA(), CB175)</f>
        <v>0</v>
      </c>
      <c r="CC257">
        <f>IF(ISNA(CD257),NA(),CC175)</f>
        <v>0</v>
      </c>
      <c r="CD257">
        <f>IF(OR(CD175="",AND(CD175=CD174,CD175=CD176)),NA(), CD175)</f>
        <v>0</v>
      </c>
      <c r="CE257">
        <f>IF(ISNA(CF257),NA(),CE175)</f>
        <v>0</v>
      </c>
      <c r="CF257">
        <f>IF(OR(CF175="",AND(CF175=CF174,CF175=CF176)),NA(), CF175)</f>
        <v>0</v>
      </c>
      <c r="CG257">
        <f>IF(ISNA(CH257),NA(),CG175)</f>
        <v>0</v>
      </c>
      <c r="CH257">
        <f>IF(OR(CH175="",AND(CH175=CH174,CH175=CH176)),NA(), CH175)</f>
        <v>0</v>
      </c>
      <c r="CI257">
        <f>IF(ISNA(CJ257),NA(),CI175)</f>
        <v>0</v>
      </c>
      <c r="CJ257">
        <f>IF(OR(CJ175="",AND(CJ175=CJ174,CJ175=CJ176)),NA(), CJ175)</f>
        <v>0</v>
      </c>
      <c r="CK257">
        <f>IF(ISNA(CL257),NA(),CK175)</f>
        <v>0</v>
      </c>
      <c r="CL257">
        <f>IF(OR(CL175="",AND(CL175=CL174,CL175=CL176)),NA(), CL175)</f>
        <v>0</v>
      </c>
      <c r="CM257">
        <f>IF(ISNA(CN257),NA(),CM175)</f>
        <v>0</v>
      </c>
      <c r="CN257">
        <f>IF(OR(CN175="",AND(CN175=CN174,CN175=CN176)),NA(), CN175)</f>
        <v>0</v>
      </c>
      <c r="CO257">
        <f>IF(ISNA(CP257),NA(),CO175)</f>
        <v>0</v>
      </c>
      <c r="CP257">
        <f>IF(OR(CP175="",AND(CP175=CP174,CP175=CP176)),NA(), CP175)</f>
        <v>0</v>
      </c>
      <c r="CQ257">
        <f>IF(ISNA(CR257),NA(),CQ175)</f>
        <v>0</v>
      </c>
      <c r="CR257">
        <f>IF(OR(CR175="",AND(CR175=CR174,CR175=CR176)),NA(), CR175)</f>
        <v>0</v>
      </c>
      <c r="CS257">
        <f>IF(ISNA(CT257),NA(),CS175)</f>
        <v>0</v>
      </c>
      <c r="CT257">
        <f>IF(OR(CT175="",AND(CT175=CT174,CT175=CT176)),NA(), CT175)</f>
        <v>0</v>
      </c>
      <c r="CU257">
        <f>IF(ISNA(CV257),NA(),CU175)</f>
        <v>0</v>
      </c>
      <c r="CV257">
        <f>IF(OR(CV175="",AND(CV175=CV174,CV175=CV176)),NA(), CV175)</f>
        <v>0</v>
      </c>
      <c r="CW257">
        <f>IF(ISNA(CX257),NA(),CW175)</f>
        <v>0</v>
      </c>
      <c r="CX257">
        <f>IF(OR(CX175="",AND(CX175=CX174,CX175=CX176)),NA(), CX175)</f>
        <v>0</v>
      </c>
      <c r="CY257">
        <f>IF(ISNA(CZ257),NA(),CY175)</f>
        <v>0</v>
      </c>
      <c r="CZ257">
        <f>IF(OR(CZ175="",AND(CZ175=CZ174,CZ175=CZ176)),NA(), CZ175)</f>
        <v>0</v>
      </c>
      <c r="DA257">
        <f>IF(ISNA(DB257),NA(),DA175)</f>
        <v>0</v>
      </c>
      <c r="DB257">
        <f>IF(OR(DB175="",AND(DB175=DB174,DB175=DB176)),NA(), DB175)</f>
        <v>0</v>
      </c>
      <c r="DC257">
        <f>IF(ISNA(DD257),NA(),DC175)</f>
        <v>0</v>
      </c>
      <c r="DD257">
        <f>IF(OR(DD175="",AND(DD175=DD174,DD175=DD176)),NA(), DD175)</f>
        <v>0</v>
      </c>
      <c r="DE257">
        <f>IF(ISNA(DF257),NA(),DE175)</f>
        <v>0</v>
      </c>
      <c r="DF257">
        <f>IF(OR(DF175="",AND(DF175=DF174,DF175=DF176)),NA(), DF175)</f>
        <v>0</v>
      </c>
      <c r="DG257">
        <f>IF(ISNA(DH257),NA(),DG175)</f>
        <v>0</v>
      </c>
      <c r="DH257">
        <f>IF(OR(DH175="",AND(DH175=DH174,DH175=DH176)),NA(), DH175)</f>
        <v>0</v>
      </c>
      <c r="DI257">
        <f>IF(ISNA(DJ257),NA(),DI175)</f>
        <v>0</v>
      </c>
      <c r="DJ257">
        <f>IF(OR(DJ175="",AND(DJ175=DJ174,DJ175=DJ176)),NA(), DJ175)</f>
        <v>0</v>
      </c>
      <c r="DK257">
        <f>IF(ISNA(DL257),NA(),DK175)</f>
        <v>0</v>
      </c>
      <c r="DL257">
        <f>IF(OR(DL175="",AND(DL175=DL174,DL175=DL176)),NA(), DL175)</f>
        <v>0</v>
      </c>
      <c r="DM257">
        <f>IF(ISNA(DN257),NA(),DM175)</f>
        <v>0</v>
      </c>
      <c r="DN257">
        <f>IF(OR(DN175="",AND(DN175=DN174,DN175=DN176)),NA(), DN175)</f>
        <v>0</v>
      </c>
      <c r="DO257">
        <f>IF(ISNA(DP257),NA(),DO175)</f>
        <v>0</v>
      </c>
      <c r="DP257">
        <f>IF(OR(DP175="",AND(DP175=DP174,DP175=DP176)),NA(), DP175)</f>
        <v>0</v>
      </c>
      <c r="DS257">
        <f>IF(ISNA(DT257),NA(),DS175)</f>
        <v>0</v>
      </c>
      <c r="DT257">
        <f>IF(OR(DT175="",AND(DT175=DT174,DT175=DT176)),NA(), DT175)</f>
        <v>0</v>
      </c>
      <c r="DU257">
        <f>IF(ISNA(DV257),NA(),DU175)</f>
        <v>0</v>
      </c>
      <c r="DV257">
        <f>IF(OR(DV175="",AND(DV175=DV174,DV175=DV176)),NA(), DV175)</f>
        <v>0</v>
      </c>
      <c r="DW257">
        <f>IF(ISNA(DX257),NA(),DW175)</f>
        <v>0</v>
      </c>
      <c r="DX257">
        <f>IF(OR(DX175="",AND(DX175=DX174,DX175=DX176)),NA(), DX175)</f>
        <v>0</v>
      </c>
      <c r="DY257">
        <f>IF(ISNA(DZ257),NA(),DY175)</f>
        <v>0</v>
      </c>
      <c r="DZ257">
        <f>IF(OR(DZ175="",AND(DZ175=DZ174,DZ175=DZ176)),NA(), DZ175)</f>
        <v>0</v>
      </c>
      <c r="EA257">
        <f>IF(ISNA(EB257),NA(),EA175)</f>
        <v>0</v>
      </c>
      <c r="EB257">
        <f>IF(OR(EB175="",AND(EB175=EB174,EB175=EB176)),NA(), EB175)</f>
        <v>0</v>
      </c>
      <c r="EC257">
        <f>IF(ISNA(ED257),NA(),EC175)</f>
        <v>0</v>
      </c>
      <c r="ED257">
        <f>IF(OR(ED175="",AND(ED175=ED174,ED175=ED176)),NA(), ED175)</f>
        <v>0</v>
      </c>
      <c r="EE257">
        <f>IF(ISNA(EF257),NA(),EE175)</f>
        <v>0</v>
      </c>
      <c r="EF257">
        <f>IF(OR(EF175="",AND(EF175=EF174,EF175=EF176)),NA(), EF175)</f>
        <v>0</v>
      </c>
      <c r="EG257">
        <f>IF(ISNA(EH257),NA(),EG175)</f>
        <v>0</v>
      </c>
      <c r="EH257">
        <f>IF(OR(EH175="",AND(EH175=EH174,EH175=EH176)),NA(), EH175)</f>
        <v>0</v>
      </c>
      <c r="EI257">
        <f>IF(ISNA(EJ257),NA(),EI175)</f>
        <v>0</v>
      </c>
      <c r="EJ257">
        <f>IF(OR(EJ175="",AND(EJ175=EJ174,EJ175=EJ176)),NA(), EJ175)</f>
        <v>0</v>
      </c>
      <c r="EK257">
        <f>IF(ISNA(EL257),NA(),EK175)</f>
        <v>0</v>
      </c>
      <c r="EL257">
        <f>IF(OR(EL175="",AND(EL175=EL174,EL175=EL176)),NA(), EL175)</f>
        <v>0</v>
      </c>
      <c r="EM257">
        <f>IF(ISNA(EN257),NA(),EM175)</f>
        <v>0</v>
      </c>
      <c r="EN257">
        <f>IF(OR(EN175="",AND(EN175=EN174,EN175=EN176)),NA(), EN175)</f>
        <v>0</v>
      </c>
      <c r="EO257">
        <f>IF(ISNA(EP257),NA(),EO175)</f>
        <v>0</v>
      </c>
      <c r="EP257">
        <f>IF(OR(EP175="",AND(EP175=EP174,EP175=EP176)),NA(), EP175)</f>
        <v>0</v>
      </c>
      <c r="EQ257">
        <f>IF(ISNA(ER257),NA(),EQ175)</f>
        <v>0</v>
      </c>
      <c r="ER257">
        <f>IF(OR(ER175="",AND(ER175=ER174,ER175=ER176)),NA(), ER175)</f>
        <v>0</v>
      </c>
      <c r="ES257">
        <f>IF(ISNA(ET257),NA(),ES175)</f>
        <v>0</v>
      </c>
      <c r="ET257">
        <f>IF(OR(ET175="",AND(ET175=ET174,ET175=ET176)),NA(), ET175)</f>
        <v>0</v>
      </c>
      <c r="EU257">
        <f>IF(ISNA(EV257),NA(),EU175)</f>
        <v>0</v>
      </c>
      <c r="EV257">
        <f>IF(OR(EV175="",AND(EV175=EV174,EV175=EV176)),NA(), EV175)</f>
        <v>0</v>
      </c>
      <c r="EW257">
        <f>IF(ISNA(EX257),NA(),EW175)</f>
        <v>0</v>
      </c>
      <c r="EX257">
        <f>IF(OR(EX175="",AND(EX175=EX174,EX175=EX176)),NA(), EX175)</f>
        <v>0</v>
      </c>
      <c r="EY257">
        <f>IF(ISNA(EZ257),NA(),EY175)</f>
        <v>0</v>
      </c>
      <c r="EZ257">
        <f>IF(OR(EZ175="",AND(EZ175=EZ174,EZ175=EZ176)),NA(), EZ175)</f>
        <v>0</v>
      </c>
      <c r="FA257">
        <f>IF(ISNA(FB257),NA(),FA175)</f>
        <v>0</v>
      </c>
      <c r="FB257">
        <f>IF(OR(FB175="",AND(FB175=FB174,FB175=FB176)),NA(), FB175)</f>
        <v>0</v>
      </c>
      <c r="FC257">
        <f>IF(ISNA(FD257),NA(),FC175)</f>
        <v>0</v>
      </c>
      <c r="FD257">
        <f>IF(OR(FD175="",AND(FD175=FD174,FD175=FD176)),NA(), FD175)</f>
        <v>0</v>
      </c>
      <c r="FE257">
        <f>IF(ISNA(FF257),NA(),FE175)</f>
        <v>0</v>
      </c>
      <c r="FF257">
        <f>IF(OR(FF175="",AND(FF175=FF174,FF175=FF176)),NA(), FF175)</f>
        <v>0</v>
      </c>
      <c r="FG257">
        <f>IF(ISNA(FH257),NA(),FG175)</f>
        <v>0</v>
      </c>
      <c r="FH257">
        <f>IF(OR(FH175="",AND(FH175=FH174,FH175=FH176)),NA(), FH175)</f>
        <v>0</v>
      </c>
      <c r="FI257">
        <f>IF(ISNA(FJ257),NA(),FI175)</f>
        <v>0</v>
      </c>
      <c r="FJ257">
        <f>IF(OR(FJ175="",AND(FJ175=FJ174,FJ175=FJ176)),NA(), FJ175)</f>
        <v>0</v>
      </c>
      <c r="FK257">
        <f>IF(ISNA(FL257),NA(),FK175)</f>
        <v>0</v>
      </c>
      <c r="FL257">
        <f>IF(OR(FL175="",AND(FL175=FL174,FL175=FL176)),NA(), FL175)</f>
        <v>0</v>
      </c>
      <c r="FM257">
        <f>IF(ISNA(FN257),NA(),FM175)</f>
        <v>0</v>
      </c>
      <c r="FN257">
        <f>IF(OR(FN175="",AND(FN175=FN174,FN175=FN176)),NA(), FN175)</f>
        <v>0</v>
      </c>
      <c r="FO257">
        <f>IF(ISNA(FP257),NA(),FO175)</f>
        <v>0</v>
      </c>
      <c r="FP257">
        <f>IF(OR(FP175="",AND(FP175=FP174,FP175=FP176)),NA(), FP175)</f>
        <v>0</v>
      </c>
      <c r="FQ257">
        <f>IF(ISNA(FR257),NA(),FQ175)</f>
        <v>0</v>
      </c>
      <c r="FR257">
        <f>IF(OR(FR175="",AND(FR175=FR174,FR175=FR176)),NA(), FR175)</f>
        <v>0</v>
      </c>
      <c r="FS257">
        <f>IF(ISNA(FT257),NA(),FS175)</f>
        <v>0</v>
      </c>
      <c r="FT257">
        <f>IF(OR(FT175="",AND(FT175=FT174,FT175=FT176)),NA(), FT175)</f>
        <v>0</v>
      </c>
      <c r="FU257">
        <f>IF(ISNA(FV257),NA(),FU175)</f>
        <v>0</v>
      </c>
      <c r="FV257">
        <f>IF(OR(FV175="",AND(FV175=FV174,FV175=FV176)),NA(), FV175)</f>
        <v>0</v>
      </c>
      <c r="FW257">
        <f>IF(ISNA(FX257),NA(),FW175)</f>
        <v>0</v>
      </c>
      <c r="FX257">
        <f>IF(OR(FX175="",AND(FX175=FX174,FX175=FX176)),NA(), FX175)</f>
        <v>0</v>
      </c>
      <c r="FY257">
        <f>IF(ISNA(FZ257),NA(),FY175)</f>
        <v>0</v>
      </c>
      <c r="FZ257">
        <f>IF(OR(FZ175="",AND(FZ175=FZ174,FZ175=FZ176)),NA(), FZ175)</f>
        <v>0</v>
      </c>
      <c r="GA257">
        <f>IF(ISNA(GB257),NA(),GA175)</f>
        <v>0</v>
      </c>
      <c r="GB257">
        <f>IF(OR(GB175="",AND(GB175=GB174,GB175=GB176)),NA(), GB175)</f>
        <v>0</v>
      </c>
      <c r="GC257">
        <f>IF(ISNA(GD257),NA(),GC175)</f>
        <v>0</v>
      </c>
      <c r="GD257">
        <f>IF(OR(GD175="",AND(GD175=GD174,GD175=GD176)),NA(), GD175)</f>
        <v>0</v>
      </c>
      <c r="GE257">
        <f>IF(ISNA(GF257),NA(),GE175)</f>
        <v>0</v>
      </c>
      <c r="GF257">
        <f>IF(OR(GF175="",AND(GF175=GF174,GF175=GF176)),NA(), GF175)</f>
        <v>0</v>
      </c>
      <c r="GG257">
        <f>IF(ISNA(GH257),NA(),GG175)</f>
        <v>0</v>
      </c>
      <c r="GH257">
        <f>IF(OR(GH175="",AND(GH175=GH174,GH175=GH176)),NA(), GH175)</f>
        <v>0</v>
      </c>
      <c r="GI257">
        <f>IF(ISNA(GJ257),NA(),GI175)</f>
        <v>0</v>
      </c>
      <c r="GJ257">
        <f>IF(OR(GJ175="",AND(GJ175=GJ174,GJ175=GJ176)),NA(), GJ175)</f>
        <v>0</v>
      </c>
      <c r="GK257">
        <f>IF(ISNA(GL257),NA(),GK175)</f>
        <v>0</v>
      </c>
      <c r="GL257">
        <f>IF(OR(GL175="",AND(GL175=GL174,GL175=GL176)),NA(), GL175)</f>
        <v>0</v>
      </c>
      <c r="GM257">
        <f>IF(ISNA(GN257),NA(),GM175)</f>
        <v>0</v>
      </c>
      <c r="GN257">
        <f>IF(OR(GN175="",AND(GN175=GN174,GN175=GN176)),NA(), GN175)</f>
        <v>0</v>
      </c>
      <c r="GO257">
        <f>IF(ISNA(GP257),NA(),GO175)</f>
        <v>0</v>
      </c>
      <c r="GP257">
        <f>IF(OR(GP175="",AND(GP175=GP174,GP175=GP176)),NA(), GP175)</f>
        <v>0</v>
      </c>
      <c r="GQ257">
        <f>IF(ISNA(GR257),NA(),GQ175)</f>
        <v>0</v>
      </c>
      <c r="GR257">
        <f>IF(OR(GR175="",AND(GR175=GR174,GR175=GR176)),NA(), GR175)</f>
        <v>0</v>
      </c>
      <c r="GS257">
        <f>IF(ISNA(GT257),NA(),GS175)</f>
        <v>0</v>
      </c>
      <c r="GT257">
        <f>IF(OR(GT175="",AND(GT175=GT174,GT175=GT176)),NA(), GT175)</f>
        <v>0</v>
      </c>
      <c r="GU257">
        <f>IF(ISNA(GV257),NA(),GU175)</f>
        <v>0</v>
      </c>
      <c r="GV257">
        <f>IF(OR(GV175="",AND(GV175=GV174,GV175=GV176)),NA(), GV175)</f>
        <v>0</v>
      </c>
      <c r="GW257">
        <f>IF(ISNA(GX257),NA(),GW175)</f>
        <v>0</v>
      </c>
      <c r="GX257">
        <f>IF(OR(GX175="",AND(GX175=GX174,GX175=GX176)),NA(), GX175)</f>
        <v>0</v>
      </c>
      <c r="GY257">
        <f>IF(ISNA(GZ257),NA(),GY175)</f>
        <v>0</v>
      </c>
      <c r="GZ257">
        <f>IF(OR(GZ175="",AND(GZ175=GZ174,GZ175=GZ176)),NA(), GZ175)</f>
        <v>0</v>
      </c>
      <c r="HA257">
        <f>IF(ISNA(HB257),NA(),HA175)</f>
        <v>0</v>
      </c>
      <c r="HB257">
        <f>IF(OR(HB175="",AND(HB175=HB174,HB175=HB176)),NA(), HB175)</f>
        <v>0</v>
      </c>
      <c r="HC257">
        <f>IF(ISNA(HD257),NA(),HC175)</f>
        <v>0</v>
      </c>
      <c r="HD257">
        <f>IF(OR(HD175="",AND(HD175=HD174,HD175=HD176)),NA(), HD175)</f>
        <v>0</v>
      </c>
      <c r="HE257">
        <f>IF(ISNA(HF257),NA(),HE175)</f>
        <v>0</v>
      </c>
      <c r="HF257">
        <f>IF(OR(HF175="",AND(HF175=HF174,HF175=HF176)),NA(), HF175)</f>
        <v>0</v>
      </c>
      <c r="HG257">
        <f>IF(ISNA(HH257),NA(),HG175)</f>
        <v>0</v>
      </c>
      <c r="HH257">
        <f>IF(OR(HH175="",AND(HH175=HH174,HH175=HH176)),NA(), HH175)</f>
        <v>0</v>
      </c>
      <c r="HI257">
        <f>IF(ISNA(HJ257),NA(),HI175)</f>
        <v>0</v>
      </c>
      <c r="HJ257">
        <f>IF(OR(HJ175="",AND(HJ175=HJ174,HJ175=HJ176)),NA(), HJ175)</f>
        <v>0</v>
      </c>
      <c r="HK257">
        <f>IF(ISNA(HL257),NA(),HK175)</f>
        <v>0</v>
      </c>
      <c r="HL257">
        <f>IF(OR(HL175="",AND(HL175=HL174,HL175=HL176)),NA(), HL175)</f>
        <v>0</v>
      </c>
      <c r="HM257">
        <f>IF(ISNA(HN257),NA(),HM175)</f>
        <v>0</v>
      </c>
      <c r="HN257">
        <f>IF(OR(HN175="",AND(HN175=HN174,HN175=HN176)),NA(), HN175)</f>
        <v>0</v>
      </c>
      <c r="HO257">
        <f>IF(ISNA(HP257),NA(),HO175)</f>
        <v>0</v>
      </c>
      <c r="HP257">
        <f>IF(OR(HP175="",AND(HP175=HP174,HP175=HP176)),NA(), HP175)</f>
        <v>0</v>
      </c>
      <c r="HQ257">
        <f>IF(ISNA(HR257),NA(),HQ175)</f>
        <v>0</v>
      </c>
      <c r="HR257">
        <f>IF(OR(HR175="",AND(HR175=HR174,HR175=HR176)),NA(), HR175)</f>
        <v>0</v>
      </c>
      <c r="HS257">
        <f>IF(ISNA(HT257),NA(),HS175)</f>
        <v>0</v>
      </c>
      <c r="HT257">
        <f>IF(OR(HT175="",AND(HT175=HT174,HT175=HT176)),NA(), HT175)</f>
        <v>0</v>
      </c>
      <c r="HU257">
        <f>IF(ISNA(HV257),NA(),HU175)</f>
        <v>0</v>
      </c>
      <c r="HV257">
        <f>IF(OR(HV175="",AND(HV175=HV174,HV175=HV176)),NA(), HV175)</f>
        <v>0</v>
      </c>
      <c r="HW257">
        <f>IF(ISNA(HX257),NA(),HW175)</f>
        <v>0</v>
      </c>
      <c r="HX257">
        <f>IF(OR(HX175="",AND(HX175=HX174,HX175=HX176)),NA(), HX175)</f>
        <v>0</v>
      </c>
      <c r="HY257">
        <f>IF(ISNA(HZ257),NA(),HY175)</f>
        <v>0</v>
      </c>
      <c r="HZ257">
        <f>IF(OR(HZ175="",AND(HZ175=HZ174,HZ175=HZ176)),NA(), HZ175)</f>
        <v>0</v>
      </c>
      <c r="IA257">
        <f>IF(ISNA(IB257),NA(),IA175)</f>
        <v>0</v>
      </c>
      <c r="IB257">
        <f>IF(OR(IB175="",AND(IB175=IB174,IB175=IB176)),NA(), IB175)</f>
        <v>0</v>
      </c>
      <c r="IC257">
        <f>IF(ISNA(ID257),NA(),IC175)</f>
        <v>0</v>
      </c>
      <c r="ID257">
        <f>IF(OR(ID175="",AND(ID175=ID174,ID175=ID176)),NA(), ID175)</f>
        <v>0</v>
      </c>
    </row>
    <row r="258" spans="5:238">
      <c r="E258">
        <f>IF(ISNA(F258),NA(),E176)</f>
        <v>0</v>
      </c>
      <c r="F258">
        <f>IF(OR(F176="",AND(F176=F175,F176=F177)),NA(), F176)</f>
        <v>0</v>
      </c>
      <c r="G258">
        <f>IF(ISNA(H258),NA(),G176)</f>
        <v>0</v>
      </c>
      <c r="H258">
        <f>IF(OR(H176="",AND(H176=H175,H176=H177)),NA(), H176)</f>
        <v>0</v>
      </c>
      <c r="I258">
        <f>IF(ISNA(J258),NA(),I176)</f>
        <v>0</v>
      </c>
      <c r="J258">
        <f>IF(OR(J176="",AND(J176=J175,J176=J177)),NA(), J176)</f>
        <v>0</v>
      </c>
      <c r="K258">
        <f>IF(ISNA(L258),NA(),K176)</f>
        <v>0</v>
      </c>
      <c r="L258">
        <f>IF(OR(L176="",AND(L176=L175,L176=L177)),NA(), L176)</f>
        <v>0</v>
      </c>
      <c r="M258">
        <f>IF(ISNA(N258),NA(),M176)</f>
        <v>0</v>
      </c>
      <c r="N258">
        <f>IF(OR(N176="",AND(N176=N175,N176=N177)),NA(), N176)</f>
        <v>0</v>
      </c>
      <c r="O258">
        <f>IF(ISNA(P258),NA(),O176)</f>
        <v>0</v>
      </c>
      <c r="P258">
        <f>IF(OR(P176="",AND(P176=P175,P176=P177)),NA(), P176)</f>
        <v>0</v>
      </c>
      <c r="Q258">
        <f>IF(ISNA(R258),NA(),Q176)</f>
        <v>0</v>
      </c>
      <c r="R258">
        <f>IF(OR(R176="",AND(R176=R175,R176=R177)),NA(), R176)</f>
        <v>0</v>
      </c>
      <c r="S258">
        <f>IF(ISNA(T258),NA(),S176)</f>
        <v>0</v>
      </c>
      <c r="T258">
        <f>IF(OR(T176="",AND(T176=T175,T176=T177)),NA(), T176)</f>
        <v>0</v>
      </c>
      <c r="U258">
        <f>IF(ISNA(V258),NA(),U176)</f>
        <v>0</v>
      </c>
      <c r="V258">
        <f>IF(OR(V176="",AND(V176=V175,V176=V177)),NA(), V176)</f>
        <v>0</v>
      </c>
      <c r="W258">
        <f>IF(ISNA(X258),NA(),W176)</f>
        <v>0</v>
      </c>
      <c r="X258">
        <f>IF(OR(X176="",AND(X176=X175,X176=X177)),NA(), X176)</f>
        <v>0</v>
      </c>
      <c r="Y258">
        <f>IF(ISNA(Z258),NA(),Y176)</f>
        <v>0</v>
      </c>
      <c r="Z258">
        <f>IF(OR(Z176="",AND(Z176=Z175,Z176=Z177)),NA(), Z176)</f>
        <v>0</v>
      </c>
      <c r="AA258">
        <f>IF(ISNA(AB258),NA(),AA176)</f>
        <v>0</v>
      </c>
      <c r="AB258">
        <f>IF(OR(AB176="",AND(AB176=AB175,AB176=AB177)),NA(), AB176)</f>
        <v>0</v>
      </c>
      <c r="AC258">
        <f>IF(ISNA(AD258),NA(),AC176)</f>
        <v>0</v>
      </c>
      <c r="AD258">
        <f>IF(OR(AD176="",AND(AD176=AD175,AD176=AD177)),NA(), AD176)</f>
        <v>0</v>
      </c>
      <c r="AE258">
        <f>IF(ISNA(AF258),NA(),AE176)</f>
        <v>0</v>
      </c>
      <c r="AF258">
        <f>IF(OR(AF176="",AND(AF176=AF175,AF176=AF177)),NA(), AF176)</f>
        <v>0</v>
      </c>
      <c r="AG258">
        <f>IF(ISNA(AH258),NA(),AG176)</f>
        <v>0</v>
      </c>
      <c r="AH258">
        <f>IF(OR(AH176="",AND(AH176=AH175,AH176=AH177)),NA(), AH176)</f>
        <v>0</v>
      </c>
      <c r="AI258">
        <f>IF(ISNA(AJ258),NA(),AI176)</f>
        <v>0</v>
      </c>
      <c r="AJ258">
        <f>IF(OR(AJ176="",AND(AJ176=AJ175,AJ176=AJ177)),NA(), AJ176)</f>
        <v>0</v>
      </c>
      <c r="AK258">
        <f>IF(ISNA(AL258),NA(),AK176)</f>
        <v>0</v>
      </c>
      <c r="AL258">
        <f>IF(OR(AL176="",AND(AL176=AL175,AL176=AL177)),NA(), AL176)</f>
        <v>0</v>
      </c>
      <c r="AM258">
        <f>IF(ISNA(AN258),NA(),AM176)</f>
        <v>0</v>
      </c>
      <c r="AN258">
        <f>IF(OR(AN176="",AND(AN176=AN175,AN176=AN177)),NA(), AN176)</f>
        <v>0</v>
      </c>
      <c r="AO258">
        <f>IF(ISNA(AP258),NA(),AO176)</f>
        <v>0</v>
      </c>
      <c r="AP258">
        <f>IF(OR(AP176="",AND(AP176=AP175,AP176=AP177)),NA(), AP176)</f>
        <v>0</v>
      </c>
      <c r="AQ258">
        <f>IF(ISNA(AR258),NA(),AQ176)</f>
        <v>0</v>
      </c>
      <c r="AR258">
        <f>IF(OR(AR176="",AND(AR176=AR175,AR176=AR177)),NA(), AR176)</f>
        <v>0</v>
      </c>
      <c r="AS258">
        <f>IF(ISNA(AT258),NA(),AS176)</f>
        <v>0</v>
      </c>
      <c r="AT258">
        <f>IF(OR(AT176="",AND(AT176=AT175,AT176=AT177)),NA(), AT176)</f>
        <v>0</v>
      </c>
      <c r="AU258">
        <f>IF(ISNA(AV258),NA(),AU176)</f>
        <v>0</v>
      </c>
      <c r="AV258">
        <f>IF(OR(AV176="",AND(AV176=AV175,AV176=AV177)),NA(), AV176)</f>
        <v>0</v>
      </c>
      <c r="AW258">
        <f>IF(ISNA(AX258),NA(),AW176)</f>
        <v>0</v>
      </c>
      <c r="AX258">
        <f>IF(OR(AX176="",AND(AX176=AX175,AX176=AX177)),NA(), AX176)</f>
        <v>0</v>
      </c>
      <c r="AY258">
        <f>IF(ISNA(AZ258),NA(),AY176)</f>
        <v>0</v>
      </c>
      <c r="AZ258">
        <f>IF(OR(AZ176="",AND(AZ176=AZ175,AZ176=AZ177)),NA(), AZ176)</f>
        <v>0</v>
      </c>
      <c r="BA258">
        <f>IF(ISNA(BB258),NA(),BA176)</f>
        <v>0</v>
      </c>
      <c r="BB258">
        <f>IF(OR(BB176="",AND(BB176=BB175,BB176=BB177)),NA(), BB176)</f>
        <v>0</v>
      </c>
      <c r="BC258">
        <f>IF(ISNA(BD258),NA(),BC176)</f>
        <v>0</v>
      </c>
      <c r="BD258">
        <f>IF(OR(BD176="",AND(BD176=BD175,BD176=BD177)),NA(), BD176)</f>
        <v>0</v>
      </c>
      <c r="BE258">
        <f>IF(ISNA(BF258),NA(),BE176)</f>
        <v>0</v>
      </c>
      <c r="BF258">
        <f>IF(OR(BF176="",AND(BF176=BF175,BF176=BF177)),NA(), BF176)</f>
        <v>0</v>
      </c>
      <c r="BG258">
        <f>IF(ISNA(BH258),NA(),BG176)</f>
        <v>0</v>
      </c>
      <c r="BH258">
        <f>IF(OR(BH176="",AND(BH176=BH175,BH176=BH177)),NA(), BH176)</f>
        <v>0</v>
      </c>
      <c r="BI258">
        <f>IF(ISNA(BJ258),NA(),BI176)</f>
        <v>0</v>
      </c>
      <c r="BJ258">
        <f>IF(OR(BJ176="",AND(BJ176=BJ175,BJ176=BJ177)),NA(), BJ176)</f>
        <v>0</v>
      </c>
      <c r="BK258">
        <f>IF(ISNA(BL258),NA(),BK176)</f>
        <v>0</v>
      </c>
      <c r="BL258">
        <f>IF(OR(BL176="",AND(BL176=BL175,BL176=BL177)),NA(), BL176)</f>
        <v>0</v>
      </c>
      <c r="BM258">
        <f>IF(ISNA(BN258),NA(),BM176)</f>
        <v>0</v>
      </c>
      <c r="BN258">
        <f>IF(OR(BN176="",AND(BN176=BN175,BN176=BN177)),NA(), BN176)</f>
        <v>0</v>
      </c>
      <c r="BO258">
        <f>IF(ISNA(BP258),NA(),BO176)</f>
        <v>0</v>
      </c>
      <c r="BP258">
        <f>IF(OR(BP176="",AND(BP176=BP175,BP176=BP177)),NA(), BP176)</f>
        <v>0</v>
      </c>
      <c r="BQ258">
        <f>IF(ISNA(BR258),NA(),BQ176)</f>
        <v>0</v>
      </c>
      <c r="BR258">
        <f>IF(OR(BR176="",AND(BR176=BR175,BR176=BR177)),NA(), BR176)</f>
        <v>0</v>
      </c>
      <c r="BS258">
        <f>IF(ISNA(BT258),NA(),BS176)</f>
        <v>0</v>
      </c>
      <c r="BT258">
        <f>IF(OR(BT176="",AND(BT176=BT175,BT176=BT177)),NA(), BT176)</f>
        <v>0</v>
      </c>
      <c r="BU258">
        <f>IF(ISNA(BV258),NA(),BU176)</f>
        <v>0</v>
      </c>
      <c r="BV258">
        <f>IF(OR(BV176="",AND(BV176=BV175,BV176=BV177)),NA(), BV176)</f>
        <v>0</v>
      </c>
      <c r="BW258">
        <f>IF(ISNA(BX258),NA(),BW176)</f>
        <v>0</v>
      </c>
      <c r="BX258">
        <f>IF(OR(BX176="",AND(BX176=BX175,BX176=BX177)),NA(), BX176)</f>
        <v>0</v>
      </c>
      <c r="BY258">
        <f>IF(ISNA(BZ258),NA(),BY176)</f>
        <v>0</v>
      </c>
      <c r="BZ258">
        <f>IF(OR(BZ176="",AND(BZ176=BZ175,BZ176=BZ177)),NA(), BZ176)</f>
        <v>0</v>
      </c>
      <c r="CA258">
        <f>IF(ISNA(CB258),NA(),CA176)</f>
        <v>0</v>
      </c>
      <c r="CB258">
        <f>IF(OR(CB176="",AND(CB176=CB175,CB176=CB177)),NA(), CB176)</f>
        <v>0</v>
      </c>
      <c r="CC258">
        <f>IF(ISNA(CD258),NA(),CC176)</f>
        <v>0</v>
      </c>
      <c r="CD258">
        <f>IF(OR(CD176="",AND(CD176=CD175,CD176=CD177)),NA(), CD176)</f>
        <v>0</v>
      </c>
      <c r="CE258">
        <f>IF(ISNA(CF258),NA(),CE176)</f>
        <v>0</v>
      </c>
      <c r="CF258">
        <f>IF(OR(CF176="",AND(CF176=CF175,CF176=CF177)),NA(), CF176)</f>
        <v>0</v>
      </c>
      <c r="CG258">
        <f>IF(ISNA(CH258),NA(),CG176)</f>
        <v>0</v>
      </c>
      <c r="CH258">
        <f>IF(OR(CH176="",AND(CH176=CH175,CH176=CH177)),NA(), CH176)</f>
        <v>0</v>
      </c>
      <c r="CI258">
        <f>IF(ISNA(CJ258),NA(),CI176)</f>
        <v>0</v>
      </c>
      <c r="CJ258">
        <f>IF(OR(CJ176="",AND(CJ176=CJ175,CJ176=CJ177)),NA(), CJ176)</f>
        <v>0</v>
      </c>
      <c r="CK258">
        <f>IF(ISNA(CL258),NA(),CK176)</f>
        <v>0</v>
      </c>
      <c r="CL258">
        <f>IF(OR(CL176="",AND(CL176=CL175,CL176=CL177)),NA(), CL176)</f>
        <v>0</v>
      </c>
      <c r="CM258">
        <f>IF(ISNA(CN258),NA(),CM176)</f>
        <v>0</v>
      </c>
      <c r="CN258">
        <f>IF(OR(CN176="",AND(CN176=CN175,CN176=CN177)),NA(), CN176)</f>
        <v>0</v>
      </c>
      <c r="CO258">
        <f>IF(ISNA(CP258),NA(),CO176)</f>
        <v>0</v>
      </c>
      <c r="CP258">
        <f>IF(OR(CP176="",AND(CP176=CP175,CP176=CP177)),NA(), CP176)</f>
        <v>0</v>
      </c>
      <c r="CQ258">
        <f>IF(ISNA(CR258),NA(),CQ176)</f>
        <v>0</v>
      </c>
      <c r="CR258">
        <f>IF(OR(CR176="",AND(CR176=CR175,CR176=CR177)),NA(), CR176)</f>
        <v>0</v>
      </c>
      <c r="CS258">
        <f>IF(ISNA(CT258),NA(),CS176)</f>
        <v>0</v>
      </c>
      <c r="CT258">
        <f>IF(OR(CT176="",AND(CT176=CT175,CT176=CT177)),NA(), CT176)</f>
        <v>0</v>
      </c>
      <c r="CU258">
        <f>IF(ISNA(CV258),NA(),CU176)</f>
        <v>0</v>
      </c>
      <c r="CV258">
        <f>IF(OR(CV176="",AND(CV176=CV175,CV176=CV177)),NA(), CV176)</f>
        <v>0</v>
      </c>
      <c r="CW258">
        <f>IF(ISNA(CX258),NA(),CW176)</f>
        <v>0</v>
      </c>
      <c r="CX258">
        <f>IF(OR(CX176="",AND(CX176=CX175,CX176=CX177)),NA(), CX176)</f>
        <v>0</v>
      </c>
      <c r="CY258">
        <f>IF(ISNA(CZ258),NA(),CY176)</f>
        <v>0</v>
      </c>
      <c r="CZ258">
        <f>IF(OR(CZ176="",AND(CZ176=CZ175,CZ176=CZ177)),NA(), CZ176)</f>
        <v>0</v>
      </c>
      <c r="DA258">
        <f>IF(ISNA(DB258),NA(),DA176)</f>
        <v>0</v>
      </c>
      <c r="DB258">
        <f>IF(OR(DB176="",AND(DB176=DB175,DB176=DB177)),NA(), DB176)</f>
        <v>0</v>
      </c>
      <c r="DC258">
        <f>IF(ISNA(DD258),NA(),DC176)</f>
        <v>0</v>
      </c>
      <c r="DD258">
        <f>IF(OR(DD176="",AND(DD176=DD175,DD176=DD177)),NA(), DD176)</f>
        <v>0</v>
      </c>
      <c r="DE258">
        <f>IF(ISNA(DF258),NA(),DE176)</f>
        <v>0</v>
      </c>
      <c r="DF258">
        <f>IF(OR(DF176="",AND(DF176=DF175,DF176=DF177)),NA(), DF176)</f>
        <v>0</v>
      </c>
      <c r="DG258">
        <f>IF(ISNA(DH258),NA(),DG176)</f>
        <v>0</v>
      </c>
      <c r="DH258">
        <f>IF(OR(DH176="",AND(DH176=DH175,DH176=DH177)),NA(), DH176)</f>
        <v>0</v>
      </c>
      <c r="DI258">
        <f>IF(ISNA(DJ258),NA(),DI176)</f>
        <v>0</v>
      </c>
      <c r="DJ258">
        <f>IF(OR(DJ176="",AND(DJ176=DJ175,DJ176=DJ177)),NA(), DJ176)</f>
        <v>0</v>
      </c>
      <c r="DK258">
        <f>IF(ISNA(DL258),NA(),DK176)</f>
        <v>0</v>
      </c>
      <c r="DL258">
        <f>IF(OR(DL176="",AND(DL176=DL175,DL176=DL177)),NA(), DL176)</f>
        <v>0</v>
      </c>
      <c r="DM258">
        <f>IF(ISNA(DN258),NA(),DM176)</f>
        <v>0</v>
      </c>
      <c r="DN258">
        <f>IF(OR(DN176="",AND(DN176=DN175,DN176=DN177)),NA(), DN176)</f>
        <v>0</v>
      </c>
      <c r="DO258">
        <f>IF(ISNA(DP258),NA(),DO176)</f>
        <v>0</v>
      </c>
      <c r="DP258">
        <f>IF(OR(DP176="",AND(DP176=DP175,DP176=DP177)),NA(), DP176)</f>
        <v>0</v>
      </c>
      <c r="DS258">
        <f>IF(ISNA(DT258),NA(),DS176)</f>
        <v>0</v>
      </c>
      <c r="DT258">
        <f>IF(OR(DT176="",AND(DT176=DT175,DT176=DT177)),NA(), DT176)</f>
        <v>0</v>
      </c>
      <c r="DU258">
        <f>IF(ISNA(DV258),NA(),DU176)</f>
        <v>0</v>
      </c>
      <c r="DV258">
        <f>IF(OR(DV176="",AND(DV176=DV175,DV176=DV177)),NA(), DV176)</f>
        <v>0</v>
      </c>
      <c r="DW258">
        <f>IF(ISNA(DX258),NA(),DW176)</f>
        <v>0</v>
      </c>
      <c r="DX258">
        <f>IF(OR(DX176="",AND(DX176=DX175,DX176=DX177)),NA(), DX176)</f>
        <v>0</v>
      </c>
      <c r="DY258">
        <f>IF(ISNA(DZ258),NA(),DY176)</f>
        <v>0</v>
      </c>
      <c r="DZ258">
        <f>IF(OR(DZ176="",AND(DZ176=DZ175,DZ176=DZ177)),NA(), DZ176)</f>
        <v>0</v>
      </c>
      <c r="EA258">
        <f>IF(ISNA(EB258),NA(),EA176)</f>
        <v>0</v>
      </c>
      <c r="EB258">
        <f>IF(OR(EB176="",AND(EB176=EB175,EB176=EB177)),NA(), EB176)</f>
        <v>0</v>
      </c>
      <c r="EC258">
        <f>IF(ISNA(ED258),NA(),EC176)</f>
        <v>0</v>
      </c>
      <c r="ED258">
        <f>IF(OR(ED176="",AND(ED176=ED175,ED176=ED177)),NA(), ED176)</f>
        <v>0</v>
      </c>
      <c r="EE258">
        <f>IF(ISNA(EF258),NA(),EE176)</f>
        <v>0</v>
      </c>
      <c r="EF258">
        <f>IF(OR(EF176="",AND(EF176=EF175,EF176=EF177)),NA(), EF176)</f>
        <v>0</v>
      </c>
      <c r="EG258">
        <f>IF(ISNA(EH258),NA(),EG176)</f>
        <v>0</v>
      </c>
      <c r="EH258">
        <f>IF(OR(EH176="",AND(EH176=EH175,EH176=EH177)),NA(), EH176)</f>
        <v>0</v>
      </c>
      <c r="EI258">
        <f>IF(ISNA(EJ258),NA(),EI176)</f>
        <v>0</v>
      </c>
      <c r="EJ258">
        <f>IF(OR(EJ176="",AND(EJ176=EJ175,EJ176=EJ177)),NA(), EJ176)</f>
        <v>0</v>
      </c>
      <c r="EK258">
        <f>IF(ISNA(EL258),NA(),EK176)</f>
        <v>0</v>
      </c>
      <c r="EL258">
        <f>IF(OR(EL176="",AND(EL176=EL175,EL176=EL177)),NA(), EL176)</f>
        <v>0</v>
      </c>
      <c r="EM258">
        <f>IF(ISNA(EN258),NA(),EM176)</f>
        <v>0</v>
      </c>
      <c r="EN258">
        <f>IF(OR(EN176="",AND(EN176=EN175,EN176=EN177)),NA(), EN176)</f>
        <v>0</v>
      </c>
      <c r="EO258">
        <f>IF(ISNA(EP258),NA(),EO176)</f>
        <v>0</v>
      </c>
      <c r="EP258">
        <f>IF(OR(EP176="",AND(EP176=EP175,EP176=EP177)),NA(), EP176)</f>
        <v>0</v>
      </c>
      <c r="EQ258">
        <f>IF(ISNA(ER258),NA(),EQ176)</f>
        <v>0</v>
      </c>
      <c r="ER258">
        <f>IF(OR(ER176="",AND(ER176=ER175,ER176=ER177)),NA(), ER176)</f>
        <v>0</v>
      </c>
      <c r="ES258">
        <f>IF(ISNA(ET258),NA(),ES176)</f>
        <v>0</v>
      </c>
      <c r="ET258">
        <f>IF(OR(ET176="",AND(ET176=ET175,ET176=ET177)),NA(), ET176)</f>
        <v>0</v>
      </c>
      <c r="EU258">
        <f>IF(ISNA(EV258),NA(),EU176)</f>
        <v>0</v>
      </c>
      <c r="EV258">
        <f>IF(OR(EV176="",AND(EV176=EV175,EV176=EV177)),NA(), EV176)</f>
        <v>0</v>
      </c>
      <c r="EW258">
        <f>IF(ISNA(EX258),NA(),EW176)</f>
        <v>0</v>
      </c>
      <c r="EX258">
        <f>IF(OR(EX176="",AND(EX176=EX175,EX176=EX177)),NA(), EX176)</f>
        <v>0</v>
      </c>
      <c r="EY258">
        <f>IF(ISNA(EZ258),NA(),EY176)</f>
        <v>0</v>
      </c>
      <c r="EZ258">
        <f>IF(OR(EZ176="",AND(EZ176=EZ175,EZ176=EZ177)),NA(), EZ176)</f>
        <v>0</v>
      </c>
      <c r="FA258">
        <f>IF(ISNA(FB258),NA(),FA176)</f>
        <v>0</v>
      </c>
      <c r="FB258">
        <f>IF(OR(FB176="",AND(FB176=FB175,FB176=FB177)),NA(), FB176)</f>
        <v>0</v>
      </c>
      <c r="FC258">
        <f>IF(ISNA(FD258),NA(),FC176)</f>
        <v>0</v>
      </c>
      <c r="FD258">
        <f>IF(OR(FD176="",AND(FD176=FD175,FD176=FD177)),NA(), FD176)</f>
        <v>0</v>
      </c>
      <c r="FE258">
        <f>IF(ISNA(FF258),NA(),FE176)</f>
        <v>0</v>
      </c>
      <c r="FF258">
        <f>IF(OR(FF176="",AND(FF176=FF175,FF176=FF177)),NA(), FF176)</f>
        <v>0</v>
      </c>
      <c r="FG258">
        <f>IF(ISNA(FH258),NA(),FG176)</f>
        <v>0</v>
      </c>
      <c r="FH258">
        <f>IF(OR(FH176="",AND(FH176=FH175,FH176=FH177)),NA(), FH176)</f>
        <v>0</v>
      </c>
      <c r="FI258">
        <f>IF(ISNA(FJ258),NA(),FI176)</f>
        <v>0</v>
      </c>
      <c r="FJ258">
        <f>IF(OR(FJ176="",AND(FJ176=FJ175,FJ176=FJ177)),NA(), FJ176)</f>
        <v>0</v>
      </c>
      <c r="FK258">
        <f>IF(ISNA(FL258),NA(),FK176)</f>
        <v>0</v>
      </c>
      <c r="FL258">
        <f>IF(OR(FL176="",AND(FL176=FL175,FL176=FL177)),NA(), FL176)</f>
        <v>0</v>
      </c>
      <c r="FM258">
        <f>IF(ISNA(FN258),NA(),FM176)</f>
        <v>0</v>
      </c>
      <c r="FN258">
        <f>IF(OR(FN176="",AND(FN176=FN175,FN176=FN177)),NA(), FN176)</f>
        <v>0</v>
      </c>
      <c r="FO258">
        <f>IF(ISNA(FP258),NA(),FO176)</f>
        <v>0</v>
      </c>
      <c r="FP258">
        <f>IF(OR(FP176="",AND(FP176=FP175,FP176=FP177)),NA(), FP176)</f>
        <v>0</v>
      </c>
      <c r="FQ258">
        <f>IF(ISNA(FR258),NA(),FQ176)</f>
        <v>0</v>
      </c>
      <c r="FR258">
        <f>IF(OR(FR176="",AND(FR176=FR175,FR176=FR177)),NA(), FR176)</f>
        <v>0</v>
      </c>
      <c r="FS258">
        <f>IF(ISNA(FT258),NA(),FS176)</f>
        <v>0</v>
      </c>
      <c r="FT258">
        <f>IF(OR(FT176="",AND(FT176=FT175,FT176=FT177)),NA(), FT176)</f>
        <v>0</v>
      </c>
      <c r="FU258">
        <f>IF(ISNA(FV258),NA(),FU176)</f>
        <v>0</v>
      </c>
      <c r="FV258">
        <f>IF(OR(FV176="",AND(FV176=FV175,FV176=FV177)),NA(), FV176)</f>
        <v>0</v>
      </c>
      <c r="FW258">
        <f>IF(ISNA(FX258),NA(),FW176)</f>
        <v>0</v>
      </c>
      <c r="FX258">
        <f>IF(OR(FX176="",AND(FX176=FX175,FX176=FX177)),NA(), FX176)</f>
        <v>0</v>
      </c>
      <c r="FY258">
        <f>IF(ISNA(FZ258),NA(),FY176)</f>
        <v>0</v>
      </c>
      <c r="FZ258">
        <f>IF(OR(FZ176="",AND(FZ176=FZ175,FZ176=FZ177)),NA(), FZ176)</f>
        <v>0</v>
      </c>
      <c r="GA258">
        <f>IF(ISNA(GB258),NA(),GA176)</f>
        <v>0</v>
      </c>
      <c r="GB258">
        <f>IF(OR(GB176="",AND(GB176=GB175,GB176=GB177)),NA(), GB176)</f>
        <v>0</v>
      </c>
      <c r="GC258">
        <f>IF(ISNA(GD258),NA(),GC176)</f>
        <v>0</v>
      </c>
      <c r="GD258">
        <f>IF(OR(GD176="",AND(GD176=GD175,GD176=GD177)),NA(), GD176)</f>
        <v>0</v>
      </c>
      <c r="GE258">
        <f>IF(ISNA(GF258),NA(),GE176)</f>
        <v>0</v>
      </c>
      <c r="GF258">
        <f>IF(OR(GF176="",AND(GF176=GF175,GF176=GF177)),NA(), GF176)</f>
        <v>0</v>
      </c>
      <c r="GG258">
        <f>IF(ISNA(GH258),NA(),GG176)</f>
        <v>0</v>
      </c>
      <c r="GH258">
        <f>IF(OR(GH176="",AND(GH176=GH175,GH176=GH177)),NA(), GH176)</f>
        <v>0</v>
      </c>
      <c r="GI258">
        <f>IF(ISNA(GJ258),NA(),GI176)</f>
        <v>0</v>
      </c>
      <c r="GJ258">
        <f>IF(OR(GJ176="",AND(GJ176=GJ175,GJ176=GJ177)),NA(), GJ176)</f>
        <v>0</v>
      </c>
      <c r="GK258">
        <f>IF(ISNA(GL258),NA(),GK176)</f>
        <v>0</v>
      </c>
      <c r="GL258">
        <f>IF(OR(GL176="",AND(GL176=GL175,GL176=GL177)),NA(), GL176)</f>
        <v>0</v>
      </c>
      <c r="GM258">
        <f>IF(ISNA(GN258),NA(),GM176)</f>
        <v>0</v>
      </c>
      <c r="GN258">
        <f>IF(OR(GN176="",AND(GN176=GN175,GN176=GN177)),NA(), GN176)</f>
        <v>0</v>
      </c>
      <c r="GO258">
        <f>IF(ISNA(GP258),NA(),GO176)</f>
        <v>0</v>
      </c>
      <c r="GP258">
        <f>IF(OR(GP176="",AND(GP176=GP175,GP176=GP177)),NA(), GP176)</f>
        <v>0</v>
      </c>
      <c r="GQ258">
        <f>IF(ISNA(GR258),NA(),GQ176)</f>
        <v>0</v>
      </c>
      <c r="GR258">
        <f>IF(OR(GR176="",AND(GR176=GR175,GR176=GR177)),NA(), GR176)</f>
        <v>0</v>
      </c>
      <c r="GS258">
        <f>IF(ISNA(GT258),NA(),GS176)</f>
        <v>0</v>
      </c>
      <c r="GT258">
        <f>IF(OR(GT176="",AND(GT176=GT175,GT176=GT177)),NA(), GT176)</f>
        <v>0</v>
      </c>
      <c r="GU258">
        <f>IF(ISNA(GV258),NA(),GU176)</f>
        <v>0</v>
      </c>
      <c r="GV258">
        <f>IF(OR(GV176="",AND(GV176=GV175,GV176=GV177)),NA(), GV176)</f>
        <v>0</v>
      </c>
      <c r="GW258">
        <f>IF(ISNA(GX258),NA(),GW176)</f>
        <v>0</v>
      </c>
      <c r="GX258">
        <f>IF(OR(GX176="",AND(GX176=GX175,GX176=GX177)),NA(), GX176)</f>
        <v>0</v>
      </c>
      <c r="GY258">
        <f>IF(ISNA(GZ258),NA(),GY176)</f>
        <v>0</v>
      </c>
      <c r="GZ258">
        <f>IF(OR(GZ176="",AND(GZ176=GZ175,GZ176=GZ177)),NA(), GZ176)</f>
        <v>0</v>
      </c>
      <c r="HA258">
        <f>IF(ISNA(HB258),NA(),HA176)</f>
        <v>0</v>
      </c>
      <c r="HB258">
        <f>IF(OR(HB176="",AND(HB176=HB175,HB176=HB177)),NA(), HB176)</f>
        <v>0</v>
      </c>
      <c r="HC258">
        <f>IF(ISNA(HD258),NA(),HC176)</f>
        <v>0</v>
      </c>
      <c r="HD258">
        <f>IF(OR(HD176="",AND(HD176=HD175,HD176=HD177)),NA(), HD176)</f>
        <v>0</v>
      </c>
      <c r="HE258">
        <f>IF(ISNA(HF258),NA(),HE176)</f>
        <v>0</v>
      </c>
      <c r="HF258">
        <f>IF(OR(HF176="",AND(HF176=HF175,HF176=HF177)),NA(), HF176)</f>
        <v>0</v>
      </c>
      <c r="HG258">
        <f>IF(ISNA(HH258),NA(),HG176)</f>
        <v>0</v>
      </c>
      <c r="HH258">
        <f>IF(OR(HH176="",AND(HH176=HH175,HH176=HH177)),NA(), HH176)</f>
        <v>0</v>
      </c>
      <c r="HI258">
        <f>IF(ISNA(HJ258),NA(),HI176)</f>
        <v>0</v>
      </c>
      <c r="HJ258">
        <f>IF(OR(HJ176="",AND(HJ176=HJ175,HJ176=HJ177)),NA(), HJ176)</f>
        <v>0</v>
      </c>
      <c r="HK258">
        <f>IF(ISNA(HL258),NA(),HK176)</f>
        <v>0</v>
      </c>
      <c r="HL258">
        <f>IF(OR(HL176="",AND(HL176=HL175,HL176=HL177)),NA(), HL176)</f>
        <v>0</v>
      </c>
      <c r="HM258">
        <f>IF(ISNA(HN258),NA(),HM176)</f>
        <v>0</v>
      </c>
      <c r="HN258">
        <f>IF(OR(HN176="",AND(HN176=HN175,HN176=HN177)),NA(), HN176)</f>
        <v>0</v>
      </c>
      <c r="HO258">
        <f>IF(ISNA(HP258),NA(),HO176)</f>
        <v>0</v>
      </c>
      <c r="HP258">
        <f>IF(OR(HP176="",AND(HP176=HP175,HP176=HP177)),NA(), HP176)</f>
        <v>0</v>
      </c>
      <c r="HQ258">
        <f>IF(ISNA(HR258),NA(),HQ176)</f>
        <v>0</v>
      </c>
      <c r="HR258">
        <f>IF(OR(HR176="",AND(HR176=HR175,HR176=HR177)),NA(), HR176)</f>
        <v>0</v>
      </c>
      <c r="HS258">
        <f>IF(ISNA(HT258),NA(),HS176)</f>
        <v>0</v>
      </c>
      <c r="HT258">
        <f>IF(OR(HT176="",AND(HT176=HT175,HT176=HT177)),NA(), HT176)</f>
        <v>0</v>
      </c>
      <c r="HU258">
        <f>IF(ISNA(HV258),NA(),HU176)</f>
        <v>0</v>
      </c>
      <c r="HV258">
        <f>IF(OR(HV176="",AND(HV176=HV175,HV176=HV177)),NA(), HV176)</f>
        <v>0</v>
      </c>
      <c r="HW258">
        <f>IF(ISNA(HX258),NA(),HW176)</f>
        <v>0</v>
      </c>
      <c r="HX258">
        <f>IF(OR(HX176="",AND(HX176=HX175,HX176=HX177)),NA(), HX176)</f>
        <v>0</v>
      </c>
      <c r="HY258">
        <f>IF(ISNA(HZ258),NA(),HY176)</f>
        <v>0</v>
      </c>
      <c r="HZ258">
        <f>IF(OR(HZ176="",AND(HZ176=HZ175,HZ176=HZ177)),NA(), HZ176)</f>
        <v>0</v>
      </c>
      <c r="IA258">
        <f>IF(ISNA(IB258),NA(),IA176)</f>
        <v>0</v>
      </c>
      <c r="IB258">
        <f>IF(OR(IB176="",AND(IB176=IB175,IB176=IB177)),NA(), IB176)</f>
        <v>0</v>
      </c>
      <c r="IC258">
        <f>IF(ISNA(ID258),NA(),IC176)</f>
        <v>0</v>
      </c>
      <c r="ID258">
        <f>IF(OR(ID176="",AND(ID176=ID175,ID176=ID177)),NA(), ID176)</f>
        <v>0</v>
      </c>
    </row>
    <row r="259" spans="5:238">
      <c r="E259">
        <f>IF(ISNA(F259),NA(),E177)</f>
        <v>0</v>
      </c>
      <c r="F259">
        <f>IF(OR(F177="",AND(F177=F176,F177=F178)),NA(), F177)</f>
        <v>0</v>
      </c>
      <c r="G259">
        <f>IF(ISNA(H259),NA(),G177)</f>
        <v>0</v>
      </c>
      <c r="H259">
        <f>IF(OR(H177="",AND(H177=H176,H177=H178)),NA(), H177)</f>
        <v>0</v>
      </c>
      <c r="I259">
        <f>IF(ISNA(J259),NA(),I177)</f>
        <v>0</v>
      </c>
      <c r="J259">
        <f>IF(OR(J177="",AND(J177=J176,J177=J178)),NA(), J177)</f>
        <v>0</v>
      </c>
      <c r="K259">
        <f>IF(ISNA(L259),NA(),K177)</f>
        <v>0</v>
      </c>
      <c r="L259">
        <f>IF(OR(L177="",AND(L177=L176,L177=L178)),NA(), L177)</f>
        <v>0</v>
      </c>
      <c r="M259">
        <f>IF(ISNA(N259),NA(),M177)</f>
        <v>0</v>
      </c>
      <c r="N259">
        <f>IF(OR(N177="",AND(N177=N176,N177=N178)),NA(), N177)</f>
        <v>0</v>
      </c>
      <c r="O259">
        <f>IF(ISNA(P259),NA(),O177)</f>
        <v>0</v>
      </c>
      <c r="P259">
        <f>IF(OR(P177="",AND(P177=P176,P177=P178)),NA(), P177)</f>
        <v>0</v>
      </c>
      <c r="Q259">
        <f>IF(ISNA(R259),NA(),Q177)</f>
        <v>0</v>
      </c>
      <c r="R259">
        <f>IF(OR(R177="",AND(R177=R176,R177=R178)),NA(), R177)</f>
        <v>0</v>
      </c>
      <c r="S259">
        <f>IF(ISNA(T259),NA(),S177)</f>
        <v>0</v>
      </c>
      <c r="T259">
        <f>IF(OR(T177="",AND(T177=T176,T177=T178)),NA(), T177)</f>
        <v>0</v>
      </c>
      <c r="U259">
        <f>IF(ISNA(V259),NA(),U177)</f>
        <v>0</v>
      </c>
      <c r="V259">
        <f>IF(OR(V177="",AND(V177=V176,V177=V178)),NA(), V177)</f>
        <v>0</v>
      </c>
      <c r="W259">
        <f>IF(ISNA(X259),NA(),W177)</f>
        <v>0</v>
      </c>
      <c r="X259">
        <f>IF(OR(X177="",AND(X177=X176,X177=X178)),NA(), X177)</f>
        <v>0</v>
      </c>
      <c r="Y259">
        <f>IF(ISNA(Z259),NA(),Y177)</f>
        <v>0</v>
      </c>
      <c r="Z259">
        <f>IF(OR(Z177="",AND(Z177=Z176,Z177=Z178)),NA(), Z177)</f>
        <v>0</v>
      </c>
      <c r="AA259">
        <f>IF(ISNA(AB259),NA(),AA177)</f>
        <v>0</v>
      </c>
      <c r="AB259">
        <f>IF(OR(AB177="",AND(AB177=AB176,AB177=AB178)),NA(), AB177)</f>
        <v>0</v>
      </c>
      <c r="AC259">
        <f>IF(ISNA(AD259),NA(),AC177)</f>
        <v>0</v>
      </c>
      <c r="AD259">
        <f>IF(OR(AD177="",AND(AD177=AD176,AD177=AD178)),NA(), AD177)</f>
        <v>0</v>
      </c>
      <c r="AE259">
        <f>IF(ISNA(AF259),NA(),AE177)</f>
        <v>0</v>
      </c>
      <c r="AF259">
        <f>IF(OR(AF177="",AND(AF177=AF176,AF177=AF178)),NA(), AF177)</f>
        <v>0</v>
      </c>
      <c r="AG259">
        <f>IF(ISNA(AH259),NA(),AG177)</f>
        <v>0</v>
      </c>
      <c r="AH259">
        <f>IF(OR(AH177="",AND(AH177=AH176,AH177=AH178)),NA(), AH177)</f>
        <v>0</v>
      </c>
      <c r="AI259">
        <f>IF(ISNA(AJ259),NA(),AI177)</f>
        <v>0</v>
      </c>
      <c r="AJ259">
        <f>IF(OR(AJ177="",AND(AJ177=AJ176,AJ177=AJ178)),NA(), AJ177)</f>
        <v>0</v>
      </c>
      <c r="AK259">
        <f>IF(ISNA(AL259),NA(),AK177)</f>
        <v>0</v>
      </c>
      <c r="AL259">
        <f>IF(OR(AL177="",AND(AL177=AL176,AL177=AL178)),NA(), AL177)</f>
        <v>0</v>
      </c>
      <c r="AM259">
        <f>IF(ISNA(AN259),NA(),AM177)</f>
        <v>0</v>
      </c>
      <c r="AN259">
        <f>IF(OR(AN177="",AND(AN177=AN176,AN177=AN178)),NA(), AN177)</f>
        <v>0</v>
      </c>
      <c r="AO259">
        <f>IF(ISNA(AP259),NA(),AO177)</f>
        <v>0</v>
      </c>
      <c r="AP259">
        <f>IF(OR(AP177="",AND(AP177=AP176,AP177=AP178)),NA(), AP177)</f>
        <v>0</v>
      </c>
      <c r="AQ259">
        <f>IF(ISNA(AR259),NA(),AQ177)</f>
        <v>0</v>
      </c>
      <c r="AR259">
        <f>IF(OR(AR177="",AND(AR177=AR176,AR177=AR178)),NA(), AR177)</f>
        <v>0</v>
      </c>
      <c r="AS259">
        <f>IF(ISNA(AT259),NA(),AS177)</f>
        <v>0</v>
      </c>
      <c r="AT259">
        <f>IF(OR(AT177="",AND(AT177=AT176,AT177=AT178)),NA(), AT177)</f>
        <v>0</v>
      </c>
      <c r="AU259">
        <f>IF(ISNA(AV259),NA(),AU177)</f>
        <v>0</v>
      </c>
      <c r="AV259">
        <f>IF(OR(AV177="",AND(AV177=AV176,AV177=AV178)),NA(), AV177)</f>
        <v>0</v>
      </c>
      <c r="AW259">
        <f>IF(ISNA(AX259),NA(),AW177)</f>
        <v>0</v>
      </c>
      <c r="AX259">
        <f>IF(OR(AX177="",AND(AX177=AX176,AX177=AX178)),NA(), AX177)</f>
        <v>0</v>
      </c>
      <c r="AY259">
        <f>IF(ISNA(AZ259),NA(),AY177)</f>
        <v>0</v>
      </c>
      <c r="AZ259">
        <f>IF(OR(AZ177="",AND(AZ177=AZ176,AZ177=AZ178)),NA(), AZ177)</f>
        <v>0</v>
      </c>
      <c r="BA259">
        <f>IF(ISNA(BB259),NA(),BA177)</f>
        <v>0</v>
      </c>
      <c r="BB259">
        <f>IF(OR(BB177="",AND(BB177=BB176,BB177=BB178)),NA(), BB177)</f>
        <v>0</v>
      </c>
      <c r="BC259">
        <f>IF(ISNA(BD259),NA(),BC177)</f>
        <v>0</v>
      </c>
      <c r="BD259">
        <f>IF(OR(BD177="",AND(BD177=BD176,BD177=BD178)),NA(), BD177)</f>
        <v>0</v>
      </c>
      <c r="BE259">
        <f>IF(ISNA(BF259),NA(),BE177)</f>
        <v>0</v>
      </c>
      <c r="BF259">
        <f>IF(OR(BF177="",AND(BF177=BF176,BF177=BF178)),NA(), BF177)</f>
        <v>0</v>
      </c>
      <c r="BG259">
        <f>IF(ISNA(BH259),NA(),BG177)</f>
        <v>0</v>
      </c>
      <c r="BH259">
        <f>IF(OR(BH177="",AND(BH177=BH176,BH177=BH178)),NA(), BH177)</f>
        <v>0</v>
      </c>
      <c r="BI259">
        <f>IF(ISNA(BJ259),NA(),BI177)</f>
        <v>0</v>
      </c>
      <c r="BJ259">
        <f>IF(OR(BJ177="",AND(BJ177=BJ176,BJ177=BJ178)),NA(), BJ177)</f>
        <v>0</v>
      </c>
      <c r="BK259">
        <f>IF(ISNA(BL259),NA(),BK177)</f>
        <v>0</v>
      </c>
      <c r="BL259">
        <f>IF(OR(BL177="",AND(BL177=BL176,BL177=BL178)),NA(), BL177)</f>
        <v>0</v>
      </c>
      <c r="BM259">
        <f>IF(ISNA(BN259),NA(),BM177)</f>
        <v>0</v>
      </c>
      <c r="BN259">
        <f>IF(OR(BN177="",AND(BN177=BN176,BN177=BN178)),NA(), BN177)</f>
        <v>0</v>
      </c>
      <c r="BO259">
        <f>IF(ISNA(BP259),NA(),BO177)</f>
        <v>0</v>
      </c>
      <c r="BP259">
        <f>IF(OR(BP177="",AND(BP177=BP176,BP177=BP178)),NA(), BP177)</f>
        <v>0</v>
      </c>
      <c r="BQ259">
        <f>IF(ISNA(BR259),NA(),BQ177)</f>
        <v>0</v>
      </c>
      <c r="BR259">
        <f>IF(OR(BR177="",AND(BR177=BR176,BR177=BR178)),NA(), BR177)</f>
        <v>0</v>
      </c>
      <c r="BS259">
        <f>IF(ISNA(BT259),NA(),BS177)</f>
        <v>0</v>
      </c>
      <c r="BT259">
        <f>IF(OR(BT177="",AND(BT177=BT176,BT177=BT178)),NA(), BT177)</f>
        <v>0</v>
      </c>
      <c r="BU259">
        <f>IF(ISNA(BV259),NA(),BU177)</f>
        <v>0</v>
      </c>
      <c r="BV259">
        <f>IF(OR(BV177="",AND(BV177=BV176,BV177=BV178)),NA(), BV177)</f>
        <v>0</v>
      </c>
      <c r="BW259">
        <f>IF(ISNA(BX259),NA(),BW177)</f>
        <v>0</v>
      </c>
      <c r="BX259">
        <f>IF(OR(BX177="",AND(BX177=BX176,BX177=BX178)),NA(), BX177)</f>
        <v>0</v>
      </c>
      <c r="BY259">
        <f>IF(ISNA(BZ259),NA(),BY177)</f>
        <v>0</v>
      </c>
      <c r="BZ259">
        <f>IF(OR(BZ177="",AND(BZ177=BZ176,BZ177=BZ178)),NA(), BZ177)</f>
        <v>0</v>
      </c>
      <c r="CA259">
        <f>IF(ISNA(CB259),NA(),CA177)</f>
        <v>0</v>
      </c>
      <c r="CB259">
        <f>IF(OR(CB177="",AND(CB177=CB176,CB177=CB178)),NA(), CB177)</f>
        <v>0</v>
      </c>
      <c r="CC259">
        <f>IF(ISNA(CD259),NA(),CC177)</f>
        <v>0</v>
      </c>
      <c r="CD259">
        <f>IF(OR(CD177="",AND(CD177=CD176,CD177=CD178)),NA(), CD177)</f>
        <v>0</v>
      </c>
      <c r="CE259">
        <f>IF(ISNA(CF259),NA(),CE177)</f>
        <v>0</v>
      </c>
      <c r="CF259">
        <f>IF(OR(CF177="",AND(CF177=CF176,CF177=CF178)),NA(), CF177)</f>
        <v>0</v>
      </c>
      <c r="CG259">
        <f>IF(ISNA(CH259),NA(),CG177)</f>
        <v>0</v>
      </c>
      <c r="CH259">
        <f>IF(OR(CH177="",AND(CH177=CH176,CH177=CH178)),NA(), CH177)</f>
        <v>0</v>
      </c>
      <c r="CI259">
        <f>IF(ISNA(CJ259),NA(),CI177)</f>
        <v>0</v>
      </c>
      <c r="CJ259">
        <f>IF(OR(CJ177="",AND(CJ177=CJ176,CJ177=CJ178)),NA(), CJ177)</f>
        <v>0</v>
      </c>
      <c r="CK259">
        <f>IF(ISNA(CL259),NA(),CK177)</f>
        <v>0</v>
      </c>
      <c r="CL259">
        <f>IF(OR(CL177="",AND(CL177=CL176,CL177=CL178)),NA(), CL177)</f>
        <v>0</v>
      </c>
      <c r="CM259">
        <f>IF(ISNA(CN259),NA(),CM177)</f>
        <v>0</v>
      </c>
      <c r="CN259">
        <f>IF(OR(CN177="",AND(CN177=CN176,CN177=CN178)),NA(), CN177)</f>
        <v>0</v>
      </c>
      <c r="CO259">
        <f>IF(ISNA(CP259),NA(),CO177)</f>
        <v>0</v>
      </c>
      <c r="CP259">
        <f>IF(OR(CP177="",AND(CP177=CP176,CP177=CP178)),NA(), CP177)</f>
        <v>0</v>
      </c>
      <c r="CQ259">
        <f>IF(ISNA(CR259),NA(),CQ177)</f>
        <v>0</v>
      </c>
      <c r="CR259">
        <f>IF(OR(CR177="",AND(CR177=CR176,CR177=CR178)),NA(), CR177)</f>
        <v>0</v>
      </c>
      <c r="CS259">
        <f>IF(ISNA(CT259),NA(),CS177)</f>
        <v>0</v>
      </c>
      <c r="CT259">
        <f>IF(OR(CT177="",AND(CT177=CT176,CT177=CT178)),NA(), CT177)</f>
        <v>0</v>
      </c>
      <c r="CU259">
        <f>IF(ISNA(CV259),NA(),CU177)</f>
        <v>0</v>
      </c>
      <c r="CV259">
        <f>IF(OR(CV177="",AND(CV177=CV176,CV177=CV178)),NA(), CV177)</f>
        <v>0</v>
      </c>
      <c r="CW259">
        <f>IF(ISNA(CX259),NA(),CW177)</f>
        <v>0</v>
      </c>
      <c r="CX259">
        <f>IF(OR(CX177="",AND(CX177=CX176,CX177=CX178)),NA(), CX177)</f>
        <v>0</v>
      </c>
      <c r="CY259">
        <f>IF(ISNA(CZ259),NA(),CY177)</f>
        <v>0</v>
      </c>
      <c r="CZ259">
        <f>IF(OR(CZ177="",AND(CZ177=CZ176,CZ177=CZ178)),NA(), CZ177)</f>
        <v>0</v>
      </c>
      <c r="DA259">
        <f>IF(ISNA(DB259),NA(),DA177)</f>
        <v>0</v>
      </c>
      <c r="DB259">
        <f>IF(OR(DB177="",AND(DB177=DB176,DB177=DB178)),NA(), DB177)</f>
        <v>0</v>
      </c>
      <c r="DC259">
        <f>IF(ISNA(DD259),NA(),DC177)</f>
        <v>0</v>
      </c>
      <c r="DD259">
        <f>IF(OR(DD177="",AND(DD177=DD176,DD177=DD178)),NA(), DD177)</f>
        <v>0</v>
      </c>
      <c r="DE259">
        <f>IF(ISNA(DF259),NA(),DE177)</f>
        <v>0</v>
      </c>
      <c r="DF259">
        <f>IF(OR(DF177="",AND(DF177=DF176,DF177=DF178)),NA(), DF177)</f>
        <v>0</v>
      </c>
      <c r="DG259">
        <f>IF(ISNA(DH259),NA(),DG177)</f>
        <v>0</v>
      </c>
      <c r="DH259">
        <f>IF(OR(DH177="",AND(DH177=DH176,DH177=DH178)),NA(), DH177)</f>
        <v>0</v>
      </c>
      <c r="DI259">
        <f>IF(ISNA(DJ259),NA(),DI177)</f>
        <v>0</v>
      </c>
      <c r="DJ259">
        <f>IF(OR(DJ177="",AND(DJ177=DJ176,DJ177=DJ178)),NA(), DJ177)</f>
        <v>0</v>
      </c>
      <c r="DK259">
        <f>IF(ISNA(DL259),NA(),DK177)</f>
        <v>0</v>
      </c>
      <c r="DL259">
        <f>IF(OR(DL177="",AND(DL177=DL176,DL177=DL178)),NA(), DL177)</f>
        <v>0</v>
      </c>
      <c r="DM259">
        <f>IF(ISNA(DN259),NA(),DM177)</f>
        <v>0</v>
      </c>
      <c r="DN259">
        <f>IF(OR(DN177="",AND(DN177=DN176,DN177=DN178)),NA(), DN177)</f>
        <v>0</v>
      </c>
      <c r="DO259">
        <f>IF(ISNA(DP259),NA(),DO177)</f>
        <v>0</v>
      </c>
      <c r="DP259">
        <f>IF(OR(DP177="",AND(DP177=DP176,DP177=DP178)),NA(), DP177)</f>
        <v>0</v>
      </c>
      <c r="DS259">
        <f>IF(ISNA(DT259),NA(),DS177)</f>
        <v>0</v>
      </c>
      <c r="DT259">
        <f>IF(OR(DT177="",AND(DT177=DT176,DT177=DT178)),NA(), DT177)</f>
        <v>0</v>
      </c>
      <c r="DU259">
        <f>IF(ISNA(DV259),NA(),DU177)</f>
        <v>0</v>
      </c>
      <c r="DV259">
        <f>IF(OR(DV177="",AND(DV177=DV176,DV177=DV178)),NA(), DV177)</f>
        <v>0</v>
      </c>
      <c r="DW259">
        <f>IF(ISNA(DX259),NA(),DW177)</f>
        <v>0</v>
      </c>
      <c r="DX259">
        <f>IF(OR(DX177="",AND(DX177=DX176,DX177=DX178)),NA(), DX177)</f>
        <v>0</v>
      </c>
      <c r="DY259">
        <f>IF(ISNA(DZ259),NA(),DY177)</f>
        <v>0</v>
      </c>
      <c r="DZ259">
        <f>IF(OR(DZ177="",AND(DZ177=DZ176,DZ177=DZ178)),NA(), DZ177)</f>
        <v>0</v>
      </c>
      <c r="EA259">
        <f>IF(ISNA(EB259),NA(),EA177)</f>
        <v>0</v>
      </c>
      <c r="EB259">
        <f>IF(OR(EB177="",AND(EB177=EB176,EB177=EB178)),NA(), EB177)</f>
        <v>0</v>
      </c>
      <c r="EC259">
        <f>IF(ISNA(ED259),NA(),EC177)</f>
        <v>0</v>
      </c>
      <c r="ED259">
        <f>IF(OR(ED177="",AND(ED177=ED176,ED177=ED178)),NA(), ED177)</f>
        <v>0</v>
      </c>
      <c r="EE259">
        <f>IF(ISNA(EF259),NA(),EE177)</f>
        <v>0</v>
      </c>
      <c r="EF259">
        <f>IF(OR(EF177="",AND(EF177=EF176,EF177=EF178)),NA(), EF177)</f>
        <v>0</v>
      </c>
      <c r="EG259">
        <f>IF(ISNA(EH259),NA(),EG177)</f>
        <v>0</v>
      </c>
      <c r="EH259">
        <f>IF(OR(EH177="",AND(EH177=EH176,EH177=EH178)),NA(), EH177)</f>
        <v>0</v>
      </c>
      <c r="EI259">
        <f>IF(ISNA(EJ259),NA(),EI177)</f>
        <v>0</v>
      </c>
      <c r="EJ259">
        <f>IF(OR(EJ177="",AND(EJ177=EJ176,EJ177=EJ178)),NA(), EJ177)</f>
        <v>0</v>
      </c>
      <c r="EK259">
        <f>IF(ISNA(EL259),NA(),EK177)</f>
        <v>0</v>
      </c>
      <c r="EL259">
        <f>IF(OR(EL177="",AND(EL177=EL176,EL177=EL178)),NA(), EL177)</f>
        <v>0</v>
      </c>
      <c r="EM259">
        <f>IF(ISNA(EN259),NA(),EM177)</f>
        <v>0</v>
      </c>
      <c r="EN259">
        <f>IF(OR(EN177="",AND(EN177=EN176,EN177=EN178)),NA(), EN177)</f>
        <v>0</v>
      </c>
      <c r="EO259">
        <f>IF(ISNA(EP259),NA(),EO177)</f>
        <v>0</v>
      </c>
      <c r="EP259">
        <f>IF(OR(EP177="",AND(EP177=EP176,EP177=EP178)),NA(), EP177)</f>
        <v>0</v>
      </c>
      <c r="EQ259">
        <f>IF(ISNA(ER259),NA(),EQ177)</f>
        <v>0</v>
      </c>
      <c r="ER259">
        <f>IF(OR(ER177="",AND(ER177=ER176,ER177=ER178)),NA(), ER177)</f>
        <v>0</v>
      </c>
      <c r="ES259">
        <f>IF(ISNA(ET259),NA(),ES177)</f>
        <v>0</v>
      </c>
      <c r="ET259">
        <f>IF(OR(ET177="",AND(ET177=ET176,ET177=ET178)),NA(), ET177)</f>
        <v>0</v>
      </c>
      <c r="EU259">
        <f>IF(ISNA(EV259),NA(),EU177)</f>
        <v>0</v>
      </c>
      <c r="EV259">
        <f>IF(OR(EV177="",AND(EV177=EV176,EV177=EV178)),NA(), EV177)</f>
        <v>0</v>
      </c>
      <c r="EW259">
        <f>IF(ISNA(EX259),NA(),EW177)</f>
        <v>0</v>
      </c>
      <c r="EX259">
        <f>IF(OR(EX177="",AND(EX177=EX176,EX177=EX178)),NA(), EX177)</f>
        <v>0</v>
      </c>
      <c r="EY259">
        <f>IF(ISNA(EZ259),NA(),EY177)</f>
        <v>0</v>
      </c>
      <c r="EZ259">
        <f>IF(OR(EZ177="",AND(EZ177=EZ176,EZ177=EZ178)),NA(), EZ177)</f>
        <v>0</v>
      </c>
      <c r="FA259">
        <f>IF(ISNA(FB259),NA(),FA177)</f>
        <v>0</v>
      </c>
      <c r="FB259">
        <f>IF(OR(FB177="",AND(FB177=FB176,FB177=FB178)),NA(), FB177)</f>
        <v>0</v>
      </c>
      <c r="FC259">
        <f>IF(ISNA(FD259),NA(),FC177)</f>
        <v>0</v>
      </c>
      <c r="FD259">
        <f>IF(OR(FD177="",AND(FD177=FD176,FD177=FD178)),NA(), FD177)</f>
        <v>0</v>
      </c>
      <c r="FE259">
        <f>IF(ISNA(FF259),NA(),FE177)</f>
        <v>0</v>
      </c>
      <c r="FF259">
        <f>IF(OR(FF177="",AND(FF177=FF176,FF177=FF178)),NA(), FF177)</f>
        <v>0</v>
      </c>
      <c r="FG259">
        <f>IF(ISNA(FH259),NA(),FG177)</f>
        <v>0</v>
      </c>
      <c r="FH259">
        <f>IF(OR(FH177="",AND(FH177=FH176,FH177=FH178)),NA(), FH177)</f>
        <v>0</v>
      </c>
      <c r="FI259">
        <f>IF(ISNA(FJ259),NA(),FI177)</f>
        <v>0</v>
      </c>
      <c r="FJ259">
        <f>IF(OR(FJ177="",AND(FJ177=FJ176,FJ177=FJ178)),NA(), FJ177)</f>
        <v>0</v>
      </c>
      <c r="FK259">
        <f>IF(ISNA(FL259),NA(),FK177)</f>
        <v>0</v>
      </c>
      <c r="FL259">
        <f>IF(OR(FL177="",AND(FL177=FL176,FL177=FL178)),NA(), FL177)</f>
        <v>0</v>
      </c>
      <c r="FM259">
        <f>IF(ISNA(FN259),NA(),FM177)</f>
        <v>0</v>
      </c>
      <c r="FN259">
        <f>IF(OR(FN177="",AND(FN177=FN176,FN177=FN178)),NA(), FN177)</f>
        <v>0</v>
      </c>
      <c r="FO259">
        <f>IF(ISNA(FP259),NA(),FO177)</f>
        <v>0</v>
      </c>
      <c r="FP259">
        <f>IF(OR(FP177="",AND(FP177=FP176,FP177=FP178)),NA(), FP177)</f>
        <v>0</v>
      </c>
      <c r="FQ259">
        <f>IF(ISNA(FR259),NA(),FQ177)</f>
        <v>0</v>
      </c>
      <c r="FR259">
        <f>IF(OR(FR177="",AND(FR177=FR176,FR177=FR178)),NA(), FR177)</f>
        <v>0</v>
      </c>
      <c r="FS259">
        <f>IF(ISNA(FT259),NA(),FS177)</f>
        <v>0</v>
      </c>
      <c r="FT259">
        <f>IF(OR(FT177="",AND(FT177=FT176,FT177=FT178)),NA(), FT177)</f>
        <v>0</v>
      </c>
      <c r="FU259">
        <f>IF(ISNA(FV259),NA(),FU177)</f>
        <v>0</v>
      </c>
      <c r="FV259">
        <f>IF(OR(FV177="",AND(FV177=FV176,FV177=FV178)),NA(), FV177)</f>
        <v>0</v>
      </c>
      <c r="FW259">
        <f>IF(ISNA(FX259),NA(),FW177)</f>
        <v>0</v>
      </c>
      <c r="FX259">
        <f>IF(OR(FX177="",AND(FX177=FX176,FX177=FX178)),NA(), FX177)</f>
        <v>0</v>
      </c>
      <c r="FY259">
        <f>IF(ISNA(FZ259),NA(),FY177)</f>
        <v>0</v>
      </c>
      <c r="FZ259">
        <f>IF(OR(FZ177="",AND(FZ177=FZ176,FZ177=FZ178)),NA(), FZ177)</f>
        <v>0</v>
      </c>
      <c r="GA259">
        <f>IF(ISNA(GB259),NA(),GA177)</f>
        <v>0</v>
      </c>
      <c r="GB259">
        <f>IF(OR(GB177="",AND(GB177=GB176,GB177=GB178)),NA(), GB177)</f>
        <v>0</v>
      </c>
      <c r="GC259">
        <f>IF(ISNA(GD259),NA(),GC177)</f>
        <v>0</v>
      </c>
      <c r="GD259">
        <f>IF(OR(GD177="",AND(GD177=GD176,GD177=GD178)),NA(), GD177)</f>
        <v>0</v>
      </c>
      <c r="GE259">
        <f>IF(ISNA(GF259),NA(),GE177)</f>
        <v>0</v>
      </c>
      <c r="GF259">
        <f>IF(OR(GF177="",AND(GF177=GF176,GF177=GF178)),NA(), GF177)</f>
        <v>0</v>
      </c>
      <c r="GG259">
        <f>IF(ISNA(GH259),NA(),GG177)</f>
        <v>0</v>
      </c>
      <c r="GH259">
        <f>IF(OR(GH177="",AND(GH177=GH176,GH177=GH178)),NA(), GH177)</f>
        <v>0</v>
      </c>
      <c r="GI259">
        <f>IF(ISNA(GJ259),NA(),GI177)</f>
        <v>0</v>
      </c>
      <c r="GJ259">
        <f>IF(OR(GJ177="",AND(GJ177=GJ176,GJ177=GJ178)),NA(), GJ177)</f>
        <v>0</v>
      </c>
      <c r="GK259">
        <f>IF(ISNA(GL259),NA(),GK177)</f>
        <v>0</v>
      </c>
      <c r="GL259">
        <f>IF(OR(GL177="",AND(GL177=GL176,GL177=GL178)),NA(), GL177)</f>
        <v>0</v>
      </c>
      <c r="GM259">
        <f>IF(ISNA(GN259),NA(),GM177)</f>
        <v>0</v>
      </c>
      <c r="GN259">
        <f>IF(OR(GN177="",AND(GN177=GN176,GN177=GN178)),NA(), GN177)</f>
        <v>0</v>
      </c>
      <c r="GO259">
        <f>IF(ISNA(GP259),NA(),GO177)</f>
        <v>0</v>
      </c>
      <c r="GP259">
        <f>IF(OR(GP177="",AND(GP177=GP176,GP177=GP178)),NA(), GP177)</f>
        <v>0</v>
      </c>
      <c r="GQ259">
        <f>IF(ISNA(GR259),NA(),GQ177)</f>
        <v>0</v>
      </c>
      <c r="GR259">
        <f>IF(OR(GR177="",AND(GR177=GR176,GR177=GR178)),NA(), GR177)</f>
        <v>0</v>
      </c>
      <c r="GS259">
        <f>IF(ISNA(GT259),NA(),GS177)</f>
        <v>0</v>
      </c>
      <c r="GT259">
        <f>IF(OR(GT177="",AND(GT177=GT176,GT177=GT178)),NA(), GT177)</f>
        <v>0</v>
      </c>
      <c r="GU259">
        <f>IF(ISNA(GV259),NA(),GU177)</f>
        <v>0</v>
      </c>
      <c r="GV259">
        <f>IF(OR(GV177="",AND(GV177=GV176,GV177=GV178)),NA(), GV177)</f>
        <v>0</v>
      </c>
      <c r="GW259">
        <f>IF(ISNA(GX259),NA(),GW177)</f>
        <v>0</v>
      </c>
      <c r="GX259">
        <f>IF(OR(GX177="",AND(GX177=GX176,GX177=GX178)),NA(), GX177)</f>
        <v>0</v>
      </c>
      <c r="GY259">
        <f>IF(ISNA(GZ259),NA(),GY177)</f>
        <v>0</v>
      </c>
      <c r="GZ259">
        <f>IF(OR(GZ177="",AND(GZ177=GZ176,GZ177=GZ178)),NA(), GZ177)</f>
        <v>0</v>
      </c>
      <c r="HA259">
        <f>IF(ISNA(HB259),NA(),HA177)</f>
        <v>0</v>
      </c>
      <c r="HB259">
        <f>IF(OR(HB177="",AND(HB177=HB176,HB177=HB178)),NA(), HB177)</f>
        <v>0</v>
      </c>
      <c r="HC259">
        <f>IF(ISNA(HD259),NA(),HC177)</f>
        <v>0</v>
      </c>
      <c r="HD259">
        <f>IF(OR(HD177="",AND(HD177=HD176,HD177=HD178)),NA(), HD177)</f>
        <v>0</v>
      </c>
      <c r="HE259">
        <f>IF(ISNA(HF259),NA(),HE177)</f>
        <v>0</v>
      </c>
      <c r="HF259">
        <f>IF(OR(HF177="",AND(HF177=HF176,HF177=HF178)),NA(), HF177)</f>
        <v>0</v>
      </c>
      <c r="HG259">
        <f>IF(ISNA(HH259),NA(),HG177)</f>
        <v>0</v>
      </c>
      <c r="HH259">
        <f>IF(OR(HH177="",AND(HH177=HH176,HH177=HH178)),NA(), HH177)</f>
        <v>0</v>
      </c>
      <c r="HI259">
        <f>IF(ISNA(HJ259),NA(),HI177)</f>
        <v>0</v>
      </c>
      <c r="HJ259">
        <f>IF(OR(HJ177="",AND(HJ177=HJ176,HJ177=HJ178)),NA(), HJ177)</f>
        <v>0</v>
      </c>
      <c r="HK259">
        <f>IF(ISNA(HL259),NA(),HK177)</f>
        <v>0</v>
      </c>
      <c r="HL259">
        <f>IF(OR(HL177="",AND(HL177=HL176,HL177=HL178)),NA(), HL177)</f>
        <v>0</v>
      </c>
      <c r="HM259">
        <f>IF(ISNA(HN259),NA(),HM177)</f>
        <v>0</v>
      </c>
      <c r="HN259">
        <f>IF(OR(HN177="",AND(HN177=HN176,HN177=HN178)),NA(), HN177)</f>
        <v>0</v>
      </c>
      <c r="HO259">
        <f>IF(ISNA(HP259),NA(),HO177)</f>
        <v>0</v>
      </c>
      <c r="HP259">
        <f>IF(OR(HP177="",AND(HP177=HP176,HP177=HP178)),NA(), HP177)</f>
        <v>0</v>
      </c>
      <c r="HQ259">
        <f>IF(ISNA(HR259),NA(),HQ177)</f>
        <v>0</v>
      </c>
      <c r="HR259">
        <f>IF(OR(HR177="",AND(HR177=HR176,HR177=HR178)),NA(), HR177)</f>
        <v>0</v>
      </c>
      <c r="HS259">
        <f>IF(ISNA(HT259),NA(),HS177)</f>
        <v>0</v>
      </c>
      <c r="HT259">
        <f>IF(OR(HT177="",AND(HT177=HT176,HT177=HT178)),NA(), HT177)</f>
        <v>0</v>
      </c>
      <c r="HU259">
        <f>IF(ISNA(HV259),NA(),HU177)</f>
        <v>0</v>
      </c>
      <c r="HV259">
        <f>IF(OR(HV177="",AND(HV177=HV176,HV177=HV178)),NA(), HV177)</f>
        <v>0</v>
      </c>
      <c r="HW259">
        <f>IF(ISNA(HX259),NA(),HW177)</f>
        <v>0</v>
      </c>
      <c r="HX259">
        <f>IF(OR(HX177="",AND(HX177=HX176,HX177=HX178)),NA(), HX177)</f>
        <v>0</v>
      </c>
      <c r="HY259">
        <f>IF(ISNA(HZ259),NA(),HY177)</f>
        <v>0</v>
      </c>
      <c r="HZ259">
        <f>IF(OR(HZ177="",AND(HZ177=HZ176,HZ177=HZ178)),NA(), HZ177)</f>
        <v>0</v>
      </c>
      <c r="IA259">
        <f>IF(ISNA(IB259),NA(),IA177)</f>
        <v>0</v>
      </c>
      <c r="IB259">
        <f>IF(OR(IB177="",AND(IB177=IB176,IB177=IB178)),NA(), IB177)</f>
        <v>0</v>
      </c>
      <c r="IC259">
        <f>IF(ISNA(ID259),NA(),IC177)</f>
        <v>0</v>
      </c>
      <c r="ID259">
        <f>IF(OR(ID177="",AND(ID177=ID176,ID177=ID178)),NA(), ID177)</f>
        <v>0</v>
      </c>
    </row>
    <row r="260" spans="5:238">
      <c r="E260">
        <f>IF(ISNA(F260),NA(),E178)</f>
        <v>0</v>
      </c>
      <c r="F260">
        <f>IF(OR(F178="",AND(F178=F177,F178=F179)),NA(), F178)</f>
        <v>0</v>
      </c>
      <c r="G260">
        <f>IF(ISNA(H260),NA(),G178)</f>
        <v>0</v>
      </c>
      <c r="H260">
        <f>IF(OR(H178="",AND(H178=H177,H178=H179)),NA(), H178)</f>
        <v>0</v>
      </c>
      <c r="I260">
        <f>IF(ISNA(J260),NA(),I178)</f>
        <v>0</v>
      </c>
      <c r="J260">
        <f>IF(OR(J178="",AND(J178=J177,J178=J179)),NA(), J178)</f>
        <v>0</v>
      </c>
      <c r="K260">
        <f>IF(ISNA(L260),NA(),K178)</f>
        <v>0</v>
      </c>
      <c r="L260">
        <f>IF(OR(L178="",AND(L178=L177,L178=L179)),NA(), L178)</f>
        <v>0</v>
      </c>
      <c r="M260">
        <f>IF(ISNA(N260),NA(),M178)</f>
        <v>0</v>
      </c>
      <c r="N260">
        <f>IF(OR(N178="",AND(N178=N177,N178=N179)),NA(), N178)</f>
        <v>0</v>
      </c>
      <c r="O260">
        <f>IF(ISNA(P260),NA(),O178)</f>
        <v>0</v>
      </c>
      <c r="P260">
        <f>IF(OR(P178="",AND(P178=P177,P178=P179)),NA(), P178)</f>
        <v>0</v>
      </c>
      <c r="Q260">
        <f>IF(ISNA(R260),NA(),Q178)</f>
        <v>0</v>
      </c>
      <c r="R260">
        <f>IF(OR(R178="",AND(R178=R177,R178=R179)),NA(), R178)</f>
        <v>0</v>
      </c>
      <c r="S260">
        <f>IF(ISNA(T260),NA(),S178)</f>
        <v>0</v>
      </c>
      <c r="T260">
        <f>IF(OR(T178="",AND(T178=T177,T178=T179)),NA(), T178)</f>
        <v>0</v>
      </c>
      <c r="U260">
        <f>IF(ISNA(V260),NA(),U178)</f>
        <v>0</v>
      </c>
      <c r="V260">
        <f>IF(OR(V178="",AND(V178=V177,V178=V179)),NA(), V178)</f>
        <v>0</v>
      </c>
      <c r="W260">
        <f>IF(ISNA(X260),NA(),W178)</f>
        <v>0</v>
      </c>
      <c r="X260">
        <f>IF(OR(X178="",AND(X178=X177,X178=X179)),NA(), X178)</f>
        <v>0</v>
      </c>
      <c r="Y260">
        <f>IF(ISNA(Z260),NA(),Y178)</f>
        <v>0</v>
      </c>
      <c r="Z260">
        <f>IF(OR(Z178="",AND(Z178=Z177,Z178=Z179)),NA(), Z178)</f>
        <v>0</v>
      </c>
      <c r="AA260">
        <f>IF(ISNA(AB260),NA(),AA178)</f>
        <v>0</v>
      </c>
      <c r="AB260">
        <f>IF(OR(AB178="",AND(AB178=AB177,AB178=AB179)),NA(), AB178)</f>
        <v>0</v>
      </c>
      <c r="AC260">
        <f>IF(ISNA(AD260),NA(),AC178)</f>
        <v>0</v>
      </c>
      <c r="AD260">
        <f>IF(OR(AD178="",AND(AD178=AD177,AD178=AD179)),NA(), AD178)</f>
        <v>0</v>
      </c>
      <c r="AE260">
        <f>IF(ISNA(AF260),NA(),AE178)</f>
        <v>0</v>
      </c>
      <c r="AF260">
        <f>IF(OR(AF178="",AND(AF178=AF177,AF178=AF179)),NA(), AF178)</f>
        <v>0</v>
      </c>
      <c r="AG260">
        <f>IF(ISNA(AH260),NA(),AG178)</f>
        <v>0</v>
      </c>
      <c r="AH260">
        <f>IF(OR(AH178="",AND(AH178=AH177,AH178=AH179)),NA(), AH178)</f>
        <v>0</v>
      </c>
      <c r="AI260">
        <f>IF(ISNA(AJ260),NA(),AI178)</f>
        <v>0</v>
      </c>
      <c r="AJ260">
        <f>IF(OR(AJ178="",AND(AJ178=AJ177,AJ178=AJ179)),NA(), AJ178)</f>
        <v>0</v>
      </c>
      <c r="AK260">
        <f>IF(ISNA(AL260),NA(),AK178)</f>
        <v>0</v>
      </c>
      <c r="AL260">
        <f>IF(OR(AL178="",AND(AL178=AL177,AL178=AL179)),NA(), AL178)</f>
        <v>0</v>
      </c>
      <c r="AM260">
        <f>IF(ISNA(AN260),NA(),AM178)</f>
        <v>0</v>
      </c>
      <c r="AN260">
        <f>IF(OR(AN178="",AND(AN178=AN177,AN178=AN179)),NA(), AN178)</f>
        <v>0</v>
      </c>
      <c r="AO260">
        <f>IF(ISNA(AP260),NA(),AO178)</f>
        <v>0</v>
      </c>
      <c r="AP260">
        <f>IF(OR(AP178="",AND(AP178=AP177,AP178=AP179)),NA(), AP178)</f>
        <v>0</v>
      </c>
      <c r="AQ260">
        <f>IF(ISNA(AR260),NA(),AQ178)</f>
        <v>0</v>
      </c>
      <c r="AR260">
        <f>IF(OR(AR178="",AND(AR178=AR177,AR178=AR179)),NA(), AR178)</f>
        <v>0</v>
      </c>
      <c r="AS260">
        <f>IF(ISNA(AT260),NA(),AS178)</f>
        <v>0</v>
      </c>
      <c r="AT260">
        <f>IF(OR(AT178="",AND(AT178=AT177,AT178=AT179)),NA(), AT178)</f>
        <v>0</v>
      </c>
      <c r="AU260">
        <f>IF(ISNA(AV260),NA(),AU178)</f>
        <v>0</v>
      </c>
      <c r="AV260">
        <f>IF(OR(AV178="",AND(AV178=AV177,AV178=AV179)),NA(), AV178)</f>
        <v>0</v>
      </c>
      <c r="AW260">
        <f>IF(ISNA(AX260),NA(),AW178)</f>
        <v>0</v>
      </c>
      <c r="AX260">
        <f>IF(OR(AX178="",AND(AX178=AX177,AX178=AX179)),NA(), AX178)</f>
        <v>0</v>
      </c>
      <c r="AY260">
        <f>IF(ISNA(AZ260),NA(),AY178)</f>
        <v>0</v>
      </c>
      <c r="AZ260">
        <f>IF(OR(AZ178="",AND(AZ178=AZ177,AZ178=AZ179)),NA(), AZ178)</f>
        <v>0</v>
      </c>
      <c r="BA260">
        <f>IF(ISNA(BB260),NA(),BA178)</f>
        <v>0</v>
      </c>
      <c r="BB260">
        <f>IF(OR(BB178="",AND(BB178=BB177,BB178=BB179)),NA(), BB178)</f>
        <v>0</v>
      </c>
      <c r="BC260">
        <f>IF(ISNA(BD260),NA(),BC178)</f>
        <v>0</v>
      </c>
      <c r="BD260">
        <f>IF(OR(BD178="",AND(BD178=BD177,BD178=BD179)),NA(), BD178)</f>
        <v>0</v>
      </c>
      <c r="BE260">
        <f>IF(ISNA(BF260),NA(),BE178)</f>
        <v>0</v>
      </c>
      <c r="BF260">
        <f>IF(OR(BF178="",AND(BF178=BF177,BF178=BF179)),NA(), BF178)</f>
        <v>0</v>
      </c>
      <c r="BG260">
        <f>IF(ISNA(BH260),NA(),BG178)</f>
        <v>0</v>
      </c>
      <c r="BH260">
        <f>IF(OR(BH178="",AND(BH178=BH177,BH178=BH179)),NA(), BH178)</f>
        <v>0</v>
      </c>
      <c r="BI260">
        <f>IF(ISNA(BJ260),NA(),BI178)</f>
        <v>0</v>
      </c>
      <c r="BJ260">
        <f>IF(OR(BJ178="",AND(BJ178=BJ177,BJ178=BJ179)),NA(), BJ178)</f>
        <v>0</v>
      </c>
      <c r="BK260">
        <f>IF(ISNA(BL260),NA(),BK178)</f>
        <v>0</v>
      </c>
      <c r="BL260">
        <f>IF(OR(BL178="",AND(BL178=BL177,BL178=BL179)),NA(), BL178)</f>
        <v>0</v>
      </c>
      <c r="BM260">
        <f>IF(ISNA(BN260),NA(),BM178)</f>
        <v>0</v>
      </c>
      <c r="BN260">
        <f>IF(OR(BN178="",AND(BN178=BN177,BN178=BN179)),NA(), BN178)</f>
        <v>0</v>
      </c>
      <c r="BO260">
        <f>IF(ISNA(BP260),NA(),BO178)</f>
        <v>0</v>
      </c>
      <c r="BP260">
        <f>IF(OR(BP178="",AND(BP178=BP177,BP178=BP179)),NA(), BP178)</f>
        <v>0</v>
      </c>
      <c r="BQ260">
        <f>IF(ISNA(BR260),NA(),BQ178)</f>
        <v>0</v>
      </c>
      <c r="BR260">
        <f>IF(OR(BR178="",AND(BR178=BR177,BR178=BR179)),NA(), BR178)</f>
        <v>0</v>
      </c>
      <c r="BS260">
        <f>IF(ISNA(BT260),NA(),BS178)</f>
        <v>0</v>
      </c>
      <c r="BT260">
        <f>IF(OR(BT178="",AND(BT178=BT177,BT178=BT179)),NA(), BT178)</f>
        <v>0</v>
      </c>
      <c r="BU260">
        <f>IF(ISNA(BV260),NA(),BU178)</f>
        <v>0</v>
      </c>
      <c r="BV260">
        <f>IF(OR(BV178="",AND(BV178=BV177,BV178=BV179)),NA(), BV178)</f>
        <v>0</v>
      </c>
      <c r="BW260">
        <f>IF(ISNA(BX260),NA(),BW178)</f>
        <v>0</v>
      </c>
      <c r="BX260">
        <f>IF(OR(BX178="",AND(BX178=BX177,BX178=BX179)),NA(), BX178)</f>
        <v>0</v>
      </c>
      <c r="BY260">
        <f>IF(ISNA(BZ260),NA(),BY178)</f>
        <v>0</v>
      </c>
      <c r="BZ260">
        <f>IF(OR(BZ178="",AND(BZ178=BZ177,BZ178=BZ179)),NA(), BZ178)</f>
        <v>0</v>
      </c>
      <c r="CA260">
        <f>IF(ISNA(CB260),NA(),CA178)</f>
        <v>0</v>
      </c>
      <c r="CB260">
        <f>IF(OR(CB178="",AND(CB178=CB177,CB178=CB179)),NA(), CB178)</f>
        <v>0</v>
      </c>
      <c r="CC260">
        <f>IF(ISNA(CD260),NA(),CC178)</f>
        <v>0</v>
      </c>
      <c r="CD260">
        <f>IF(OR(CD178="",AND(CD178=CD177,CD178=CD179)),NA(), CD178)</f>
        <v>0</v>
      </c>
      <c r="CE260">
        <f>IF(ISNA(CF260),NA(),CE178)</f>
        <v>0</v>
      </c>
      <c r="CF260">
        <f>IF(OR(CF178="",AND(CF178=CF177,CF178=CF179)),NA(), CF178)</f>
        <v>0</v>
      </c>
      <c r="CG260">
        <f>IF(ISNA(CH260),NA(),CG178)</f>
        <v>0</v>
      </c>
      <c r="CH260">
        <f>IF(OR(CH178="",AND(CH178=CH177,CH178=CH179)),NA(), CH178)</f>
        <v>0</v>
      </c>
      <c r="CI260">
        <f>IF(ISNA(CJ260),NA(),CI178)</f>
        <v>0</v>
      </c>
      <c r="CJ260">
        <f>IF(OR(CJ178="",AND(CJ178=CJ177,CJ178=CJ179)),NA(), CJ178)</f>
        <v>0</v>
      </c>
      <c r="CK260">
        <f>IF(ISNA(CL260),NA(),CK178)</f>
        <v>0</v>
      </c>
      <c r="CL260">
        <f>IF(OR(CL178="",AND(CL178=CL177,CL178=CL179)),NA(), CL178)</f>
        <v>0</v>
      </c>
      <c r="CM260">
        <f>IF(ISNA(CN260),NA(),CM178)</f>
        <v>0</v>
      </c>
      <c r="CN260">
        <f>IF(OR(CN178="",AND(CN178=CN177,CN178=CN179)),NA(), CN178)</f>
        <v>0</v>
      </c>
      <c r="CO260">
        <f>IF(ISNA(CP260),NA(),CO178)</f>
        <v>0</v>
      </c>
      <c r="CP260">
        <f>IF(OR(CP178="",AND(CP178=CP177,CP178=CP179)),NA(), CP178)</f>
        <v>0</v>
      </c>
      <c r="CQ260">
        <f>IF(ISNA(CR260),NA(),CQ178)</f>
        <v>0</v>
      </c>
      <c r="CR260">
        <f>IF(OR(CR178="",AND(CR178=CR177,CR178=CR179)),NA(), CR178)</f>
        <v>0</v>
      </c>
      <c r="CS260">
        <f>IF(ISNA(CT260),NA(),CS178)</f>
        <v>0</v>
      </c>
      <c r="CT260">
        <f>IF(OR(CT178="",AND(CT178=CT177,CT178=CT179)),NA(), CT178)</f>
        <v>0</v>
      </c>
      <c r="CU260">
        <f>IF(ISNA(CV260),NA(),CU178)</f>
        <v>0</v>
      </c>
      <c r="CV260">
        <f>IF(OR(CV178="",AND(CV178=CV177,CV178=CV179)),NA(), CV178)</f>
        <v>0</v>
      </c>
      <c r="CW260">
        <f>IF(ISNA(CX260),NA(),CW178)</f>
        <v>0</v>
      </c>
      <c r="CX260">
        <f>IF(OR(CX178="",AND(CX178=CX177,CX178=CX179)),NA(), CX178)</f>
        <v>0</v>
      </c>
      <c r="CY260">
        <f>IF(ISNA(CZ260),NA(),CY178)</f>
        <v>0</v>
      </c>
      <c r="CZ260">
        <f>IF(OR(CZ178="",AND(CZ178=CZ177,CZ178=CZ179)),NA(), CZ178)</f>
        <v>0</v>
      </c>
      <c r="DA260">
        <f>IF(ISNA(DB260),NA(),DA178)</f>
        <v>0</v>
      </c>
      <c r="DB260">
        <f>IF(OR(DB178="",AND(DB178=DB177,DB178=DB179)),NA(), DB178)</f>
        <v>0</v>
      </c>
      <c r="DC260">
        <f>IF(ISNA(DD260),NA(),DC178)</f>
        <v>0</v>
      </c>
      <c r="DD260">
        <f>IF(OR(DD178="",AND(DD178=DD177,DD178=DD179)),NA(), DD178)</f>
        <v>0</v>
      </c>
      <c r="DE260">
        <f>IF(ISNA(DF260),NA(),DE178)</f>
        <v>0</v>
      </c>
      <c r="DF260">
        <f>IF(OR(DF178="",AND(DF178=DF177,DF178=DF179)),NA(), DF178)</f>
        <v>0</v>
      </c>
      <c r="DG260">
        <f>IF(ISNA(DH260),NA(),DG178)</f>
        <v>0</v>
      </c>
      <c r="DH260">
        <f>IF(OR(DH178="",AND(DH178=DH177,DH178=DH179)),NA(), DH178)</f>
        <v>0</v>
      </c>
      <c r="DI260">
        <f>IF(ISNA(DJ260),NA(),DI178)</f>
        <v>0</v>
      </c>
      <c r="DJ260">
        <f>IF(OR(DJ178="",AND(DJ178=DJ177,DJ178=DJ179)),NA(), DJ178)</f>
        <v>0</v>
      </c>
      <c r="DK260">
        <f>IF(ISNA(DL260),NA(),DK178)</f>
        <v>0</v>
      </c>
      <c r="DL260">
        <f>IF(OR(DL178="",AND(DL178=DL177,DL178=DL179)),NA(), DL178)</f>
        <v>0</v>
      </c>
      <c r="DM260">
        <f>IF(ISNA(DN260),NA(),DM178)</f>
        <v>0</v>
      </c>
      <c r="DN260">
        <f>IF(OR(DN178="",AND(DN178=DN177,DN178=DN179)),NA(), DN178)</f>
        <v>0</v>
      </c>
      <c r="DO260">
        <f>IF(ISNA(DP260),NA(),DO178)</f>
        <v>0</v>
      </c>
      <c r="DP260">
        <f>IF(OR(DP178="",AND(DP178=DP177,DP178=DP179)),NA(), DP178)</f>
        <v>0</v>
      </c>
      <c r="DS260">
        <f>IF(ISNA(DT260),NA(),DS178)</f>
        <v>0</v>
      </c>
      <c r="DT260">
        <f>IF(OR(DT178="",AND(DT178=DT177,DT178=DT179)),NA(), DT178)</f>
        <v>0</v>
      </c>
      <c r="DU260">
        <f>IF(ISNA(DV260),NA(),DU178)</f>
        <v>0</v>
      </c>
      <c r="DV260">
        <f>IF(OR(DV178="",AND(DV178=DV177,DV178=DV179)),NA(), DV178)</f>
        <v>0</v>
      </c>
      <c r="DW260">
        <f>IF(ISNA(DX260),NA(),DW178)</f>
        <v>0</v>
      </c>
      <c r="DX260">
        <f>IF(OR(DX178="",AND(DX178=DX177,DX178=DX179)),NA(), DX178)</f>
        <v>0</v>
      </c>
      <c r="DY260">
        <f>IF(ISNA(DZ260),NA(),DY178)</f>
        <v>0</v>
      </c>
      <c r="DZ260">
        <f>IF(OR(DZ178="",AND(DZ178=DZ177,DZ178=DZ179)),NA(), DZ178)</f>
        <v>0</v>
      </c>
      <c r="EA260">
        <f>IF(ISNA(EB260),NA(),EA178)</f>
        <v>0</v>
      </c>
      <c r="EB260">
        <f>IF(OR(EB178="",AND(EB178=EB177,EB178=EB179)),NA(), EB178)</f>
        <v>0</v>
      </c>
      <c r="EC260">
        <f>IF(ISNA(ED260),NA(),EC178)</f>
        <v>0</v>
      </c>
      <c r="ED260">
        <f>IF(OR(ED178="",AND(ED178=ED177,ED178=ED179)),NA(), ED178)</f>
        <v>0</v>
      </c>
      <c r="EE260">
        <f>IF(ISNA(EF260),NA(),EE178)</f>
        <v>0</v>
      </c>
      <c r="EF260">
        <f>IF(OR(EF178="",AND(EF178=EF177,EF178=EF179)),NA(), EF178)</f>
        <v>0</v>
      </c>
      <c r="EG260">
        <f>IF(ISNA(EH260),NA(),EG178)</f>
        <v>0</v>
      </c>
      <c r="EH260">
        <f>IF(OR(EH178="",AND(EH178=EH177,EH178=EH179)),NA(), EH178)</f>
        <v>0</v>
      </c>
      <c r="EI260">
        <f>IF(ISNA(EJ260),NA(),EI178)</f>
        <v>0</v>
      </c>
      <c r="EJ260">
        <f>IF(OR(EJ178="",AND(EJ178=EJ177,EJ178=EJ179)),NA(), EJ178)</f>
        <v>0</v>
      </c>
      <c r="EK260">
        <f>IF(ISNA(EL260),NA(),EK178)</f>
        <v>0</v>
      </c>
      <c r="EL260">
        <f>IF(OR(EL178="",AND(EL178=EL177,EL178=EL179)),NA(), EL178)</f>
        <v>0</v>
      </c>
      <c r="EM260">
        <f>IF(ISNA(EN260),NA(),EM178)</f>
        <v>0</v>
      </c>
      <c r="EN260">
        <f>IF(OR(EN178="",AND(EN178=EN177,EN178=EN179)),NA(), EN178)</f>
        <v>0</v>
      </c>
      <c r="EO260">
        <f>IF(ISNA(EP260),NA(),EO178)</f>
        <v>0</v>
      </c>
      <c r="EP260">
        <f>IF(OR(EP178="",AND(EP178=EP177,EP178=EP179)),NA(), EP178)</f>
        <v>0</v>
      </c>
      <c r="EQ260">
        <f>IF(ISNA(ER260),NA(),EQ178)</f>
        <v>0</v>
      </c>
      <c r="ER260">
        <f>IF(OR(ER178="",AND(ER178=ER177,ER178=ER179)),NA(), ER178)</f>
        <v>0</v>
      </c>
      <c r="ES260">
        <f>IF(ISNA(ET260),NA(),ES178)</f>
        <v>0</v>
      </c>
      <c r="ET260">
        <f>IF(OR(ET178="",AND(ET178=ET177,ET178=ET179)),NA(), ET178)</f>
        <v>0</v>
      </c>
      <c r="EU260">
        <f>IF(ISNA(EV260),NA(),EU178)</f>
        <v>0</v>
      </c>
      <c r="EV260">
        <f>IF(OR(EV178="",AND(EV178=EV177,EV178=EV179)),NA(), EV178)</f>
        <v>0</v>
      </c>
      <c r="EW260">
        <f>IF(ISNA(EX260),NA(),EW178)</f>
        <v>0</v>
      </c>
      <c r="EX260">
        <f>IF(OR(EX178="",AND(EX178=EX177,EX178=EX179)),NA(), EX178)</f>
        <v>0</v>
      </c>
      <c r="EY260">
        <f>IF(ISNA(EZ260),NA(),EY178)</f>
        <v>0</v>
      </c>
      <c r="EZ260">
        <f>IF(OR(EZ178="",AND(EZ178=EZ177,EZ178=EZ179)),NA(), EZ178)</f>
        <v>0</v>
      </c>
      <c r="FA260">
        <f>IF(ISNA(FB260),NA(),FA178)</f>
        <v>0</v>
      </c>
      <c r="FB260">
        <f>IF(OR(FB178="",AND(FB178=FB177,FB178=FB179)),NA(), FB178)</f>
        <v>0</v>
      </c>
      <c r="FC260">
        <f>IF(ISNA(FD260),NA(),FC178)</f>
        <v>0</v>
      </c>
      <c r="FD260">
        <f>IF(OR(FD178="",AND(FD178=FD177,FD178=FD179)),NA(), FD178)</f>
        <v>0</v>
      </c>
      <c r="FE260">
        <f>IF(ISNA(FF260),NA(),FE178)</f>
        <v>0</v>
      </c>
      <c r="FF260">
        <f>IF(OR(FF178="",AND(FF178=FF177,FF178=FF179)),NA(), FF178)</f>
        <v>0</v>
      </c>
      <c r="FG260">
        <f>IF(ISNA(FH260),NA(),FG178)</f>
        <v>0</v>
      </c>
      <c r="FH260">
        <f>IF(OR(FH178="",AND(FH178=FH177,FH178=FH179)),NA(), FH178)</f>
        <v>0</v>
      </c>
      <c r="FI260">
        <f>IF(ISNA(FJ260),NA(),FI178)</f>
        <v>0</v>
      </c>
      <c r="FJ260">
        <f>IF(OR(FJ178="",AND(FJ178=FJ177,FJ178=FJ179)),NA(), FJ178)</f>
        <v>0</v>
      </c>
      <c r="FK260">
        <f>IF(ISNA(FL260),NA(),FK178)</f>
        <v>0</v>
      </c>
      <c r="FL260">
        <f>IF(OR(FL178="",AND(FL178=FL177,FL178=FL179)),NA(), FL178)</f>
        <v>0</v>
      </c>
      <c r="FM260">
        <f>IF(ISNA(FN260),NA(),FM178)</f>
        <v>0</v>
      </c>
      <c r="FN260">
        <f>IF(OR(FN178="",AND(FN178=FN177,FN178=FN179)),NA(), FN178)</f>
        <v>0</v>
      </c>
      <c r="FO260">
        <f>IF(ISNA(FP260),NA(),FO178)</f>
        <v>0</v>
      </c>
      <c r="FP260">
        <f>IF(OR(FP178="",AND(FP178=FP177,FP178=FP179)),NA(), FP178)</f>
        <v>0</v>
      </c>
      <c r="FQ260">
        <f>IF(ISNA(FR260),NA(),FQ178)</f>
        <v>0</v>
      </c>
      <c r="FR260">
        <f>IF(OR(FR178="",AND(FR178=FR177,FR178=FR179)),NA(), FR178)</f>
        <v>0</v>
      </c>
      <c r="FS260">
        <f>IF(ISNA(FT260),NA(),FS178)</f>
        <v>0</v>
      </c>
      <c r="FT260">
        <f>IF(OR(FT178="",AND(FT178=FT177,FT178=FT179)),NA(), FT178)</f>
        <v>0</v>
      </c>
      <c r="FU260">
        <f>IF(ISNA(FV260),NA(),FU178)</f>
        <v>0</v>
      </c>
      <c r="FV260">
        <f>IF(OR(FV178="",AND(FV178=FV177,FV178=FV179)),NA(), FV178)</f>
        <v>0</v>
      </c>
      <c r="FW260">
        <f>IF(ISNA(FX260),NA(),FW178)</f>
        <v>0</v>
      </c>
      <c r="FX260">
        <f>IF(OR(FX178="",AND(FX178=FX177,FX178=FX179)),NA(), FX178)</f>
        <v>0</v>
      </c>
      <c r="FY260">
        <f>IF(ISNA(FZ260),NA(),FY178)</f>
        <v>0</v>
      </c>
      <c r="FZ260">
        <f>IF(OR(FZ178="",AND(FZ178=FZ177,FZ178=FZ179)),NA(), FZ178)</f>
        <v>0</v>
      </c>
      <c r="GA260">
        <f>IF(ISNA(GB260),NA(),GA178)</f>
        <v>0</v>
      </c>
      <c r="GB260">
        <f>IF(OR(GB178="",AND(GB178=GB177,GB178=GB179)),NA(), GB178)</f>
        <v>0</v>
      </c>
      <c r="GC260">
        <f>IF(ISNA(GD260),NA(),GC178)</f>
        <v>0</v>
      </c>
      <c r="GD260">
        <f>IF(OR(GD178="",AND(GD178=GD177,GD178=GD179)),NA(), GD178)</f>
        <v>0</v>
      </c>
      <c r="GE260">
        <f>IF(ISNA(GF260),NA(),GE178)</f>
        <v>0</v>
      </c>
      <c r="GF260">
        <f>IF(OR(GF178="",AND(GF178=GF177,GF178=GF179)),NA(), GF178)</f>
        <v>0</v>
      </c>
      <c r="GG260">
        <f>IF(ISNA(GH260),NA(),GG178)</f>
        <v>0</v>
      </c>
      <c r="GH260">
        <f>IF(OR(GH178="",AND(GH178=GH177,GH178=GH179)),NA(), GH178)</f>
        <v>0</v>
      </c>
      <c r="GI260">
        <f>IF(ISNA(GJ260),NA(),GI178)</f>
        <v>0</v>
      </c>
      <c r="GJ260">
        <f>IF(OR(GJ178="",AND(GJ178=GJ177,GJ178=GJ179)),NA(), GJ178)</f>
        <v>0</v>
      </c>
      <c r="GK260">
        <f>IF(ISNA(GL260),NA(),GK178)</f>
        <v>0</v>
      </c>
      <c r="GL260">
        <f>IF(OR(GL178="",AND(GL178=GL177,GL178=GL179)),NA(), GL178)</f>
        <v>0</v>
      </c>
      <c r="GM260">
        <f>IF(ISNA(GN260),NA(),GM178)</f>
        <v>0</v>
      </c>
      <c r="GN260">
        <f>IF(OR(GN178="",AND(GN178=GN177,GN178=GN179)),NA(), GN178)</f>
        <v>0</v>
      </c>
      <c r="GO260">
        <f>IF(ISNA(GP260),NA(),GO178)</f>
        <v>0</v>
      </c>
      <c r="GP260">
        <f>IF(OR(GP178="",AND(GP178=GP177,GP178=GP179)),NA(), GP178)</f>
        <v>0</v>
      </c>
      <c r="GQ260">
        <f>IF(ISNA(GR260),NA(),GQ178)</f>
        <v>0</v>
      </c>
      <c r="GR260">
        <f>IF(OR(GR178="",AND(GR178=GR177,GR178=GR179)),NA(), GR178)</f>
        <v>0</v>
      </c>
      <c r="GS260">
        <f>IF(ISNA(GT260),NA(),GS178)</f>
        <v>0</v>
      </c>
      <c r="GT260">
        <f>IF(OR(GT178="",AND(GT178=GT177,GT178=GT179)),NA(), GT178)</f>
        <v>0</v>
      </c>
      <c r="GU260">
        <f>IF(ISNA(GV260),NA(),GU178)</f>
        <v>0</v>
      </c>
      <c r="GV260">
        <f>IF(OR(GV178="",AND(GV178=GV177,GV178=GV179)),NA(), GV178)</f>
        <v>0</v>
      </c>
      <c r="GW260">
        <f>IF(ISNA(GX260),NA(),GW178)</f>
        <v>0</v>
      </c>
      <c r="GX260">
        <f>IF(OR(GX178="",AND(GX178=GX177,GX178=GX179)),NA(), GX178)</f>
        <v>0</v>
      </c>
      <c r="GY260">
        <f>IF(ISNA(GZ260),NA(),GY178)</f>
        <v>0</v>
      </c>
      <c r="GZ260">
        <f>IF(OR(GZ178="",AND(GZ178=GZ177,GZ178=GZ179)),NA(), GZ178)</f>
        <v>0</v>
      </c>
      <c r="HA260">
        <f>IF(ISNA(HB260),NA(),HA178)</f>
        <v>0</v>
      </c>
      <c r="HB260">
        <f>IF(OR(HB178="",AND(HB178=HB177,HB178=HB179)),NA(), HB178)</f>
        <v>0</v>
      </c>
      <c r="HC260">
        <f>IF(ISNA(HD260),NA(),HC178)</f>
        <v>0</v>
      </c>
      <c r="HD260">
        <f>IF(OR(HD178="",AND(HD178=HD177,HD178=HD179)),NA(), HD178)</f>
        <v>0</v>
      </c>
      <c r="HE260">
        <f>IF(ISNA(HF260),NA(),HE178)</f>
        <v>0</v>
      </c>
      <c r="HF260">
        <f>IF(OR(HF178="",AND(HF178=HF177,HF178=HF179)),NA(), HF178)</f>
        <v>0</v>
      </c>
      <c r="HG260">
        <f>IF(ISNA(HH260),NA(),HG178)</f>
        <v>0</v>
      </c>
      <c r="HH260">
        <f>IF(OR(HH178="",AND(HH178=HH177,HH178=HH179)),NA(), HH178)</f>
        <v>0</v>
      </c>
      <c r="HI260">
        <f>IF(ISNA(HJ260),NA(),HI178)</f>
        <v>0</v>
      </c>
      <c r="HJ260">
        <f>IF(OR(HJ178="",AND(HJ178=HJ177,HJ178=HJ179)),NA(), HJ178)</f>
        <v>0</v>
      </c>
      <c r="HK260">
        <f>IF(ISNA(HL260),NA(),HK178)</f>
        <v>0</v>
      </c>
      <c r="HL260">
        <f>IF(OR(HL178="",AND(HL178=HL177,HL178=HL179)),NA(), HL178)</f>
        <v>0</v>
      </c>
      <c r="HM260">
        <f>IF(ISNA(HN260),NA(),HM178)</f>
        <v>0</v>
      </c>
      <c r="HN260">
        <f>IF(OR(HN178="",AND(HN178=HN177,HN178=HN179)),NA(), HN178)</f>
        <v>0</v>
      </c>
      <c r="HO260">
        <f>IF(ISNA(HP260),NA(),HO178)</f>
        <v>0</v>
      </c>
      <c r="HP260">
        <f>IF(OR(HP178="",AND(HP178=HP177,HP178=HP179)),NA(), HP178)</f>
        <v>0</v>
      </c>
      <c r="HQ260">
        <f>IF(ISNA(HR260),NA(),HQ178)</f>
        <v>0</v>
      </c>
      <c r="HR260">
        <f>IF(OR(HR178="",AND(HR178=HR177,HR178=HR179)),NA(), HR178)</f>
        <v>0</v>
      </c>
      <c r="HS260">
        <f>IF(ISNA(HT260),NA(),HS178)</f>
        <v>0</v>
      </c>
      <c r="HT260">
        <f>IF(OR(HT178="",AND(HT178=HT177,HT178=HT179)),NA(), HT178)</f>
        <v>0</v>
      </c>
      <c r="HU260">
        <f>IF(ISNA(HV260),NA(),HU178)</f>
        <v>0</v>
      </c>
      <c r="HV260">
        <f>IF(OR(HV178="",AND(HV178=HV177,HV178=HV179)),NA(), HV178)</f>
        <v>0</v>
      </c>
      <c r="HW260">
        <f>IF(ISNA(HX260),NA(),HW178)</f>
        <v>0</v>
      </c>
      <c r="HX260">
        <f>IF(OR(HX178="",AND(HX178=HX177,HX178=HX179)),NA(), HX178)</f>
        <v>0</v>
      </c>
      <c r="HY260">
        <f>IF(ISNA(HZ260),NA(),HY178)</f>
        <v>0</v>
      </c>
      <c r="HZ260">
        <f>IF(OR(HZ178="",AND(HZ178=HZ177,HZ178=HZ179)),NA(), HZ178)</f>
        <v>0</v>
      </c>
      <c r="IA260">
        <f>IF(ISNA(IB260),NA(),IA178)</f>
        <v>0</v>
      </c>
      <c r="IB260">
        <f>IF(OR(IB178="",AND(IB178=IB177,IB178=IB179)),NA(), IB178)</f>
        <v>0</v>
      </c>
      <c r="IC260">
        <f>IF(ISNA(ID260),NA(),IC178)</f>
        <v>0</v>
      </c>
      <c r="ID260">
        <f>IF(OR(ID178="",AND(ID178=ID177,ID178=ID179)),NA(), ID178)</f>
        <v>0</v>
      </c>
    </row>
    <row r="261" spans="5:238">
      <c r="E261">
        <f>IF(ISNA(F261),NA(),E179)</f>
        <v>0</v>
      </c>
      <c r="F261">
        <f>IF(OR(F179="",AND(F179=F178,F179=F180)),NA(), F179)</f>
        <v>0</v>
      </c>
      <c r="G261">
        <f>IF(ISNA(H261),NA(),G179)</f>
        <v>0</v>
      </c>
      <c r="H261">
        <f>IF(OR(H179="",AND(H179=H178,H179=H180)),NA(), H179)</f>
        <v>0</v>
      </c>
      <c r="I261">
        <f>IF(ISNA(J261),NA(),I179)</f>
        <v>0</v>
      </c>
      <c r="J261">
        <f>IF(OR(J179="",AND(J179=J178,J179=J180)),NA(), J179)</f>
        <v>0</v>
      </c>
      <c r="K261">
        <f>IF(ISNA(L261),NA(),K179)</f>
        <v>0</v>
      </c>
      <c r="L261">
        <f>IF(OR(L179="",AND(L179=L178,L179=L180)),NA(), L179)</f>
        <v>0</v>
      </c>
      <c r="M261">
        <f>IF(ISNA(N261),NA(),M179)</f>
        <v>0</v>
      </c>
      <c r="N261">
        <f>IF(OR(N179="",AND(N179=N178,N179=N180)),NA(), N179)</f>
        <v>0</v>
      </c>
      <c r="O261">
        <f>IF(ISNA(P261),NA(),O179)</f>
        <v>0</v>
      </c>
      <c r="P261">
        <f>IF(OR(P179="",AND(P179=P178,P179=P180)),NA(), P179)</f>
        <v>0</v>
      </c>
      <c r="Q261">
        <f>IF(ISNA(R261),NA(),Q179)</f>
        <v>0</v>
      </c>
      <c r="R261">
        <f>IF(OR(R179="",AND(R179=R178,R179=R180)),NA(), R179)</f>
        <v>0</v>
      </c>
      <c r="S261">
        <f>IF(ISNA(T261),NA(),S179)</f>
        <v>0</v>
      </c>
      <c r="T261">
        <f>IF(OR(T179="",AND(T179=T178,T179=T180)),NA(), T179)</f>
        <v>0</v>
      </c>
      <c r="U261">
        <f>IF(ISNA(V261),NA(),U179)</f>
        <v>0</v>
      </c>
      <c r="V261">
        <f>IF(OR(V179="",AND(V179=V178,V179=V180)),NA(), V179)</f>
        <v>0</v>
      </c>
      <c r="W261">
        <f>IF(ISNA(X261),NA(),W179)</f>
        <v>0</v>
      </c>
      <c r="X261">
        <f>IF(OR(X179="",AND(X179=X178,X179=X180)),NA(), X179)</f>
        <v>0</v>
      </c>
      <c r="Y261">
        <f>IF(ISNA(Z261),NA(),Y179)</f>
        <v>0</v>
      </c>
      <c r="Z261">
        <f>IF(OR(Z179="",AND(Z179=Z178,Z179=Z180)),NA(), Z179)</f>
        <v>0</v>
      </c>
      <c r="AA261">
        <f>IF(ISNA(AB261),NA(),AA179)</f>
        <v>0</v>
      </c>
      <c r="AB261">
        <f>IF(OR(AB179="",AND(AB179=AB178,AB179=AB180)),NA(), AB179)</f>
        <v>0</v>
      </c>
      <c r="AC261">
        <f>IF(ISNA(AD261),NA(),AC179)</f>
        <v>0</v>
      </c>
      <c r="AD261">
        <f>IF(OR(AD179="",AND(AD179=AD178,AD179=AD180)),NA(), AD179)</f>
        <v>0</v>
      </c>
      <c r="AE261">
        <f>IF(ISNA(AF261),NA(),AE179)</f>
        <v>0</v>
      </c>
      <c r="AF261">
        <f>IF(OR(AF179="",AND(AF179=AF178,AF179=AF180)),NA(), AF179)</f>
        <v>0</v>
      </c>
      <c r="AG261">
        <f>IF(ISNA(AH261),NA(),AG179)</f>
        <v>0</v>
      </c>
      <c r="AH261">
        <f>IF(OR(AH179="",AND(AH179=AH178,AH179=AH180)),NA(), AH179)</f>
        <v>0</v>
      </c>
      <c r="AI261">
        <f>IF(ISNA(AJ261),NA(),AI179)</f>
        <v>0</v>
      </c>
      <c r="AJ261">
        <f>IF(OR(AJ179="",AND(AJ179=AJ178,AJ179=AJ180)),NA(), AJ179)</f>
        <v>0</v>
      </c>
      <c r="AK261">
        <f>IF(ISNA(AL261),NA(),AK179)</f>
        <v>0</v>
      </c>
      <c r="AL261">
        <f>IF(OR(AL179="",AND(AL179=AL178,AL179=AL180)),NA(), AL179)</f>
        <v>0</v>
      </c>
      <c r="AM261">
        <f>IF(ISNA(AN261),NA(),AM179)</f>
        <v>0</v>
      </c>
      <c r="AN261">
        <f>IF(OR(AN179="",AND(AN179=AN178,AN179=AN180)),NA(), AN179)</f>
        <v>0</v>
      </c>
      <c r="AO261">
        <f>IF(ISNA(AP261),NA(),AO179)</f>
        <v>0</v>
      </c>
      <c r="AP261">
        <f>IF(OR(AP179="",AND(AP179=AP178,AP179=AP180)),NA(), AP179)</f>
        <v>0</v>
      </c>
      <c r="AQ261">
        <f>IF(ISNA(AR261),NA(),AQ179)</f>
        <v>0</v>
      </c>
      <c r="AR261">
        <f>IF(OR(AR179="",AND(AR179=AR178,AR179=AR180)),NA(), AR179)</f>
        <v>0</v>
      </c>
      <c r="AS261">
        <f>IF(ISNA(AT261),NA(),AS179)</f>
        <v>0</v>
      </c>
      <c r="AT261">
        <f>IF(OR(AT179="",AND(AT179=AT178,AT179=AT180)),NA(), AT179)</f>
        <v>0</v>
      </c>
      <c r="AU261">
        <f>IF(ISNA(AV261),NA(),AU179)</f>
        <v>0</v>
      </c>
      <c r="AV261">
        <f>IF(OR(AV179="",AND(AV179=AV178,AV179=AV180)),NA(), AV179)</f>
        <v>0</v>
      </c>
      <c r="AW261">
        <f>IF(ISNA(AX261),NA(),AW179)</f>
        <v>0</v>
      </c>
      <c r="AX261">
        <f>IF(OR(AX179="",AND(AX179=AX178,AX179=AX180)),NA(), AX179)</f>
        <v>0</v>
      </c>
      <c r="AY261">
        <f>IF(ISNA(AZ261),NA(),AY179)</f>
        <v>0</v>
      </c>
      <c r="AZ261">
        <f>IF(OR(AZ179="",AND(AZ179=AZ178,AZ179=AZ180)),NA(), AZ179)</f>
        <v>0</v>
      </c>
      <c r="BA261">
        <f>IF(ISNA(BB261),NA(),BA179)</f>
        <v>0</v>
      </c>
      <c r="BB261">
        <f>IF(OR(BB179="",AND(BB179=BB178,BB179=BB180)),NA(), BB179)</f>
        <v>0</v>
      </c>
      <c r="BC261">
        <f>IF(ISNA(BD261),NA(),BC179)</f>
        <v>0</v>
      </c>
      <c r="BD261">
        <f>IF(OR(BD179="",AND(BD179=BD178,BD179=BD180)),NA(), BD179)</f>
        <v>0</v>
      </c>
      <c r="BE261">
        <f>IF(ISNA(BF261),NA(),BE179)</f>
        <v>0</v>
      </c>
      <c r="BF261">
        <f>IF(OR(BF179="",AND(BF179=BF178,BF179=BF180)),NA(), BF179)</f>
        <v>0</v>
      </c>
      <c r="BG261">
        <f>IF(ISNA(BH261),NA(),BG179)</f>
        <v>0</v>
      </c>
      <c r="BH261">
        <f>IF(OR(BH179="",AND(BH179=BH178,BH179=BH180)),NA(), BH179)</f>
        <v>0</v>
      </c>
      <c r="BI261">
        <f>IF(ISNA(BJ261),NA(),BI179)</f>
        <v>0</v>
      </c>
      <c r="BJ261">
        <f>IF(OR(BJ179="",AND(BJ179=BJ178,BJ179=BJ180)),NA(), BJ179)</f>
        <v>0</v>
      </c>
      <c r="BK261">
        <f>IF(ISNA(BL261),NA(),BK179)</f>
        <v>0</v>
      </c>
      <c r="BL261">
        <f>IF(OR(BL179="",AND(BL179=BL178,BL179=BL180)),NA(), BL179)</f>
        <v>0</v>
      </c>
      <c r="BM261">
        <f>IF(ISNA(BN261),NA(),BM179)</f>
        <v>0</v>
      </c>
      <c r="BN261">
        <f>IF(OR(BN179="",AND(BN179=BN178,BN179=BN180)),NA(), BN179)</f>
        <v>0</v>
      </c>
      <c r="BO261">
        <f>IF(ISNA(BP261),NA(),BO179)</f>
        <v>0</v>
      </c>
      <c r="BP261">
        <f>IF(OR(BP179="",AND(BP179=BP178,BP179=BP180)),NA(), BP179)</f>
        <v>0</v>
      </c>
      <c r="BQ261">
        <f>IF(ISNA(BR261),NA(),BQ179)</f>
        <v>0</v>
      </c>
      <c r="BR261">
        <f>IF(OR(BR179="",AND(BR179=BR178,BR179=BR180)),NA(), BR179)</f>
        <v>0</v>
      </c>
      <c r="BS261">
        <f>IF(ISNA(BT261),NA(),BS179)</f>
        <v>0</v>
      </c>
      <c r="BT261">
        <f>IF(OR(BT179="",AND(BT179=BT178,BT179=BT180)),NA(), BT179)</f>
        <v>0</v>
      </c>
      <c r="BU261">
        <f>IF(ISNA(BV261),NA(),BU179)</f>
        <v>0</v>
      </c>
      <c r="BV261">
        <f>IF(OR(BV179="",AND(BV179=BV178,BV179=BV180)),NA(), BV179)</f>
        <v>0</v>
      </c>
      <c r="BW261">
        <f>IF(ISNA(BX261),NA(),BW179)</f>
        <v>0</v>
      </c>
      <c r="BX261">
        <f>IF(OR(BX179="",AND(BX179=BX178,BX179=BX180)),NA(), BX179)</f>
        <v>0</v>
      </c>
      <c r="BY261">
        <f>IF(ISNA(BZ261),NA(),BY179)</f>
        <v>0</v>
      </c>
      <c r="BZ261">
        <f>IF(OR(BZ179="",AND(BZ179=BZ178,BZ179=BZ180)),NA(), BZ179)</f>
        <v>0</v>
      </c>
      <c r="CA261">
        <f>IF(ISNA(CB261),NA(),CA179)</f>
        <v>0</v>
      </c>
      <c r="CB261">
        <f>IF(OR(CB179="",AND(CB179=CB178,CB179=CB180)),NA(), CB179)</f>
        <v>0</v>
      </c>
      <c r="CC261">
        <f>IF(ISNA(CD261),NA(),CC179)</f>
        <v>0</v>
      </c>
      <c r="CD261">
        <f>IF(OR(CD179="",AND(CD179=CD178,CD179=CD180)),NA(), CD179)</f>
        <v>0</v>
      </c>
      <c r="CE261">
        <f>IF(ISNA(CF261),NA(),CE179)</f>
        <v>0</v>
      </c>
      <c r="CF261">
        <f>IF(OR(CF179="",AND(CF179=CF178,CF179=CF180)),NA(), CF179)</f>
        <v>0</v>
      </c>
      <c r="CG261">
        <f>IF(ISNA(CH261),NA(),CG179)</f>
        <v>0</v>
      </c>
      <c r="CH261">
        <f>IF(OR(CH179="",AND(CH179=CH178,CH179=CH180)),NA(), CH179)</f>
        <v>0</v>
      </c>
      <c r="CI261">
        <f>IF(ISNA(CJ261),NA(),CI179)</f>
        <v>0</v>
      </c>
      <c r="CJ261">
        <f>IF(OR(CJ179="",AND(CJ179=CJ178,CJ179=CJ180)),NA(), CJ179)</f>
        <v>0</v>
      </c>
      <c r="CK261">
        <f>IF(ISNA(CL261),NA(),CK179)</f>
        <v>0</v>
      </c>
      <c r="CL261">
        <f>IF(OR(CL179="",AND(CL179=CL178,CL179=CL180)),NA(), CL179)</f>
        <v>0</v>
      </c>
      <c r="CM261">
        <f>IF(ISNA(CN261),NA(),CM179)</f>
        <v>0</v>
      </c>
      <c r="CN261">
        <f>IF(OR(CN179="",AND(CN179=CN178,CN179=CN180)),NA(), CN179)</f>
        <v>0</v>
      </c>
      <c r="CO261">
        <f>IF(ISNA(CP261),NA(),CO179)</f>
        <v>0</v>
      </c>
      <c r="CP261">
        <f>IF(OR(CP179="",AND(CP179=CP178,CP179=CP180)),NA(), CP179)</f>
        <v>0</v>
      </c>
      <c r="CQ261">
        <f>IF(ISNA(CR261),NA(),CQ179)</f>
        <v>0</v>
      </c>
      <c r="CR261">
        <f>IF(OR(CR179="",AND(CR179=CR178,CR179=CR180)),NA(), CR179)</f>
        <v>0</v>
      </c>
      <c r="CS261">
        <f>IF(ISNA(CT261),NA(),CS179)</f>
        <v>0</v>
      </c>
      <c r="CT261">
        <f>IF(OR(CT179="",AND(CT179=CT178,CT179=CT180)),NA(), CT179)</f>
        <v>0</v>
      </c>
      <c r="CU261">
        <f>IF(ISNA(CV261),NA(),CU179)</f>
        <v>0</v>
      </c>
      <c r="CV261">
        <f>IF(OR(CV179="",AND(CV179=CV178,CV179=CV180)),NA(), CV179)</f>
        <v>0</v>
      </c>
      <c r="CW261">
        <f>IF(ISNA(CX261),NA(),CW179)</f>
        <v>0</v>
      </c>
      <c r="CX261">
        <f>IF(OR(CX179="",AND(CX179=CX178,CX179=CX180)),NA(), CX179)</f>
        <v>0</v>
      </c>
      <c r="CY261">
        <f>IF(ISNA(CZ261),NA(),CY179)</f>
        <v>0</v>
      </c>
      <c r="CZ261">
        <f>IF(OR(CZ179="",AND(CZ179=CZ178,CZ179=CZ180)),NA(), CZ179)</f>
        <v>0</v>
      </c>
      <c r="DA261">
        <f>IF(ISNA(DB261),NA(),DA179)</f>
        <v>0</v>
      </c>
      <c r="DB261">
        <f>IF(OR(DB179="",AND(DB179=DB178,DB179=DB180)),NA(), DB179)</f>
        <v>0</v>
      </c>
      <c r="DC261">
        <f>IF(ISNA(DD261),NA(),DC179)</f>
        <v>0</v>
      </c>
      <c r="DD261">
        <f>IF(OR(DD179="",AND(DD179=DD178,DD179=DD180)),NA(), DD179)</f>
        <v>0</v>
      </c>
      <c r="DE261">
        <f>IF(ISNA(DF261),NA(),DE179)</f>
        <v>0</v>
      </c>
      <c r="DF261">
        <f>IF(OR(DF179="",AND(DF179=DF178,DF179=DF180)),NA(), DF179)</f>
        <v>0</v>
      </c>
      <c r="DG261">
        <f>IF(ISNA(DH261),NA(),DG179)</f>
        <v>0</v>
      </c>
      <c r="DH261">
        <f>IF(OR(DH179="",AND(DH179=DH178,DH179=DH180)),NA(), DH179)</f>
        <v>0</v>
      </c>
      <c r="DI261">
        <f>IF(ISNA(DJ261),NA(),DI179)</f>
        <v>0</v>
      </c>
      <c r="DJ261">
        <f>IF(OR(DJ179="",AND(DJ179=DJ178,DJ179=DJ180)),NA(), DJ179)</f>
        <v>0</v>
      </c>
      <c r="DK261">
        <f>IF(ISNA(DL261),NA(),DK179)</f>
        <v>0</v>
      </c>
      <c r="DL261">
        <f>IF(OR(DL179="",AND(DL179=DL178,DL179=DL180)),NA(), DL179)</f>
        <v>0</v>
      </c>
      <c r="DM261">
        <f>IF(ISNA(DN261),NA(),DM179)</f>
        <v>0</v>
      </c>
      <c r="DN261">
        <f>IF(OR(DN179="",AND(DN179=DN178,DN179=DN180)),NA(), DN179)</f>
        <v>0</v>
      </c>
      <c r="DO261">
        <f>IF(ISNA(DP261),NA(),DO179)</f>
        <v>0</v>
      </c>
      <c r="DP261">
        <f>IF(OR(DP179="",AND(DP179=DP178,DP179=DP180)),NA(), DP179)</f>
        <v>0</v>
      </c>
      <c r="DS261">
        <f>IF(ISNA(DT261),NA(),DS179)</f>
        <v>0</v>
      </c>
      <c r="DT261">
        <f>IF(OR(DT179="",AND(DT179=DT178,DT179=DT180)),NA(), DT179)</f>
        <v>0</v>
      </c>
      <c r="DU261">
        <f>IF(ISNA(DV261),NA(),DU179)</f>
        <v>0</v>
      </c>
      <c r="DV261">
        <f>IF(OR(DV179="",AND(DV179=DV178,DV179=DV180)),NA(), DV179)</f>
        <v>0</v>
      </c>
      <c r="DW261">
        <f>IF(ISNA(DX261),NA(),DW179)</f>
        <v>0</v>
      </c>
      <c r="DX261">
        <f>IF(OR(DX179="",AND(DX179=DX178,DX179=DX180)),NA(), DX179)</f>
        <v>0</v>
      </c>
      <c r="DY261">
        <f>IF(ISNA(DZ261),NA(),DY179)</f>
        <v>0</v>
      </c>
      <c r="DZ261">
        <f>IF(OR(DZ179="",AND(DZ179=DZ178,DZ179=DZ180)),NA(), DZ179)</f>
        <v>0</v>
      </c>
      <c r="EA261">
        <f>IF(ISNA(EB261),NA(),EA179)</f>
        <v>0</v>
      </c>
      <c r="EB261">
        <f>IF(OR(EB179="",AND(EB179=EB178,EB179=EB180)),NA(), EB179)</f>
        <v>0</v>
      </c>
      <c r="EC261">
        <f>IF(ISNA(ED261),NA(),EC179)</f>
        <v>0</v>
      </c>
      <c r="ED261">
        <f>IF(OR(ED179="",AND(ED179=ED178,ED179=ED180)),NA(), ED179)</f>
        <v>0</v>
      </c>
      <c r="EE261">
        <f>IF(ISNA(EF261),NA(),EE179)</f>
        <v>0</v>
      </c>
      <c r="EF261">
        <f>IF(OR(EF179="",AND(EF179=EF178,EF179=EF180)),NA(), EF179)</f>
        <v>0</v>
      </c>
      <c r="EG261">
        <f>IF(ISNA(EH261),NA(),EG179)</f>
        <v>0</v>
      </c>
      <c r="EH261">
        <f>IF(OR(EH179="",AND(EH179=EH178,EH179=EH180)),NA(), EH179)</f>
        <v>0</v>
      </c>
      <c r="EI261">
        <f>IF(ISNA(EJ261),NA(),EI179)</f>
        <v>0</v>
      </c>
      <c r="EJ261">
        <f>IF(OR(EJ179="",AND(EJ179=EJ178,EJ179=EJ180)),NA(), EJ179)</f>
        <v>0</v>
      </c>
      <c r="EK261">
        <f>IF(ISNA(EL261),NA(),EK179)</f>
        <v>0</v>
      </c>
      <c r="EL261">
        <f>IF(OR(EL179="",AND(EL179=EL178,EL179=EL180)),NA(), EL179)</f>
        <v>0</v>
      </c>
      <c r="EM261">
        <f>IF(ISNA(EN261),NA(),EM179)</f>
        <v>0</v>
      </c>
      <c r="EN261">
        <f>IF(OR(EN179="",AND(EN179=EN178,EN179=EN180)),NA(), EN179)</f>
        <v>0</v>
      </c>
      <c r="EO261">
        <f>IF(ISNA(EP261),NA(),EO179)</f>
        <v>0</v>
      </c>
      <c r="EP261">
        <f>IF(OR(EP179="",AND(EP179=EP178,EP179=EP180)),NA(), EP179)</f>
        <v>0</v>
      </c>
      <c r="EQ261">
        <f>IF(ISNA(ER261),NA(),EQ179)</f>
        <v>0</v>
      </c>
      <c r="ER261">
        <f>IF(OR(ER179="",AND(ER179=ER178,ER179=ER180)),NA(), ER179)</f>
        <v>0</v>
      </c>
      <c r="ES261">
        <f>IF(ISNA(ET261),NA(),ES179)</f>
        <v>0</v>
      </c>
      <c r="ET261">
        <f>IF(OR(ET179="",AND(ET179=ET178,ET179=ET180)),NA(), ET179)</f>
        <v>0</v>
      </c>
      <c r="EU261">
        <f>IF(ISNA(EV261),NA(),EU179)</f>
        <v>0</v>
      </c>
      <c r="EV261">
        <f>IF(OR(EV179="",AND(EV179=EV178,EV179=EV180)),NA(), EV179)</f>
        <v>0</v>
      </c>
      <c r="EW261">
        <f>IF(ISNA(EX261),NA(),EW179)</f>
        <v>0</v>
      </c>
      <c r="EX261">
        <f>IF(OR(EX179="",AND(EX179=EX178,EX179=EX180)),NA(), EX179)</f>
        <v>0</v>
      </c>
      <c r="EY261">
        <f>IF(ISNA(EZ261),NA(),EY179)</f>
        <v>0</v>
      </c>
      <c r="EZ261">
        <f>IF(OR(EZ179="",AND(EZ179=EZ178,EZ179=EZ180)),NA(), EZ179)</f>
        <v>0</v>
      </c>
      <c r="FA261">
        <f>IF(ISNA(FB261),NA(),FA179)</f>
        <v>0</v>
      </c>
      <c r="FB261">
        <f>IF(OR(FB179="",AND(FB179=FB178,FB179=FB180)),NA(), FB179)</f>
        <v>0</v>
      </c>
      <c r="FC261">
        <f>IF(ISNA(FD261),NA(),FC179)</f>
        <v>0</v>
      </c>
      <c r="FD261">
        <f>IF(OR(FD179="",AND(FD179=FD178,FD179=FD180)),NA(), FD179)</f>
        <v>0</v>
      </c>
      <c r="FE261">
        <f>IF(ISNA(FF261),NA(),FE179)</f>
        <v>0</v>
      </c>
      <c r="FF261">
        <f>IF(OR(FF179="",AND(FF179=FF178,FF179=FF180)),NA(), FF179)</f>
        <v>0</v>
      </c>
      <c r="FG261">
        <f>IF(ISNA(FH261),NA(),FG179)</f>
        <v>0</v>
      </c>
      <c r="FH261">
        <f>IF(OR(FH179="",AND(FH179=FH178,FH179=FH180)),NA(), FH179)</f>
        <v>0</v>
      </c>
      <c r="FI261">
        <f>IF(ISNA(FJ261),NA(),FI179)</f>
        <v>0</v>
      </c>
      <c r="FJ261">
        <f>IF(OR(FJ179="",AND(FJ179=FJ178,FJ179=FJ180)),NA(), FJ179)</f>
        <v>0</v>
      </c>
      <c r="FK261">
        <f>IF(ISNA(FL261),NA(),FK179)</f>
        <v>0</v>
      </c>
      <c r="FL261">
        <f>IF(OR(FL179="",AND(FL179=FL178,FL179=FL180)),NA(), FL179)</f>
        <v>0</v>
      </c>
      <c r="FM261">
        <f>IF(ISNA(FN261),NA(),FM179)</f>
        <v>0</v>
      </c>
      <c r="FN261">
        <f>IF(OR(FN179="",AND(FN179=FN178,FN179=FN180)),NA(), FN179)</f>
        <v>0</v>
      </c>
      <c r="FO261">
        <f>IF(ISNA(FP261),NA(),FO179)</f>
        <v>0</v>
      </c>
      <c r="FP261">
        <f>IF(OR(FP179="",AND(FP179=FP178,FP179=FP180)),NA(), FP179)</f>
        <v>0</v>
      </c>
      <c r="FQ261">
        <f>IF(ISNA(FR261),NA(),FQ179)</f>
        <v>0</v>
      </c>
      <c r="FR261">
        <f>IF(OR(FR179="",AND(FR179=FR178,FR179=FR180)),NA(), FR179)</f>
        <v>0</v>
      </c>
      <c r="FS261">
        <f>IF(ISNA(FT261),NA(),FS179)</f>
        <v>0</v>
      </c>
      <c r="FT261">
        <f>IF(OR(FT179="",AND(FT179=FT178,FT179=FT180)),NA(), FT179)</f>
        <v>0</v>
      </c>
      <c r="FU261">
        <f>IF(ISNA(FV261),NA(),FU179)</f>
        <v>0</v>
      </c>
      <c r="FV261">
        <f>IF(OR(FV179="",AND(FV179=FV178,FV179=FV180)),NA(), FV179)</f>
        <v>0</v>
      </c>
      <c r="FW261">
        <f>IF(ISNA(FX261),NA(),FW179)</f>
        <v>0</v>
      </c>
      <c r="FX261">
        <f>IF(OR(FX179="",AND(FX179=FX178,FX179=FX180)),NA(), FX179)</f>
        <v>0</v>
      </c>
      <c r="FY261">
        <f>IF(ISNA(FZ261),NA(),FY179)</f>
        <v>0</v>
      </c>
      <c r="FZ261">
        <f>IF(OR(FZ179="",AND(FZ179=FZ178,FZ179=FZ180)),NA(), FZ179)</f>
        <v>0</v>
      </c>
      <c r="GA261">
        <f>IF(ISNA(GB261),NA(),GA179)</f>
        <v>0</v>
      </c>
      <c r="GB261">
        <f>IF(OR(GB179="",AND(GB179=GB178,GB179=GB180)),NA(), GB179)</f>
        <v>0</v>
      </c>
      <c r="GC261">
        <f>IF(ISNA(GD261),NA(),GC179)</f>
        <v>0</v>
      </c>
      <c r="GD261">
        <f>IF(OR(GD179="",AND(GD179=GD178,GD179=GD180)),NA(), GD179)</f>
        <v>0</v>
      </c>
      <c r="GE261">
        <f>IF(ISNA(GF261),NA(),GE179)</f>
        <v>0</v>
      </c>
      <c r="GF261">
        <f>IF(OR(GF179="",AND(GF179=GF178,GF179=GF180)),NA(), GF179)</f>
        <v>0</v>
      </c>
      <c r="GG261">
        <f>IF(ISNA(GH261),NA(),GG179)</f>
        <v>0</v>
      </c>
      <c r="GH261">
        <f>IF(OR(GH179="",AND(GH179=GH178,GH179=GH180)),NA(), GH179)</f>
        <v>0</v>
      </c>
      <c r="GI261">
        <f>IF(ISNA(GJ261),NA(),GI179)</f>
        <v>0</v>
      </c>
      <c r="GJ261">
        <f>IF(OR(GJ179="",AND(GJ179=GJ178,GJ179=GJ180)),NA(), GJ179)</f>
        <v>0</v>
      </c>
      <c r="GK261">
        <f>IF(ISNA(GL261),NA(),GK179)</f>
        <v>0</v>
      </c>
      <c r="GL261">
        <f>IF(OR(GL179="",AND(GL179=GL178,GL179=GL180)),NA(), GL179)</f>
        <v>0</v>
      </c>
      <c r="GM261">
        <f>IF(ISNA(GN261),NA(),GM179)</f>
        <v>0</v>
      </c>
      <c r="GN261">
        <f>IF(OR(GN179="",AND(GN179=GN178,GN179=GN180)),NA(), GN179)</f>
        <v>0</v>
      </c>
      <c r="GO261">
        <f>IF(ISNA(GP261),NA(),GO179)</f>
        <v>0</v>
      </c>
      <c r="GP261">
        <f>IF(OR(GP179="",AND(GP179=GP178,GP179=GP180)),NA(), GP179)</f>
        <v>0</v>
      </c>
      <c r="GQ261">
        <f>IF(ISNA(GR261),NA(),GQ179)</f>
        <v>0</v>
      </c>
      <c r="GR261">
        <f>IF(OR(GR179="",AND(GR179=GR178,GR179=GR180)),NA(), GR179)</f>
        <v>0</v>
      </c>
      <c r="GS261">
        <f>IF(ISNA(GT261),NA(),GS179)</f>
        <v>0</v>
      </c>
      <c r="GT261">
        <f>IF(OR(GT179="",AND(GT179=GT178,GT179=GT180)),NA(), GT179)</f>
        <v>0</v>
      </c>
      <c r="GU261">
        <f>IF(ISNA(GV261),NA(),GU179)</f>
        <v>0</v>
      </c>
      <c r="GV261">
        <f>IF(OR(GV179="",AND(GV179=GV178,GV179=GV180)),NA(), GV179)</f>
        <v>0</v>
      </c>
      <c r="GW261">
        <f>IF(ISNA(GX261),NA(),GW179)</f>
        <v>0</v>
      </c>
      <c r="GX261">
        <f>IF(OR(GX179="",AND(GX179=GX178,GX179=GX180)),NA(), GX179)</f>
        <v>0</v>
      </c>
      <c r="GY261">
        <f>IF(ISNA(GZ261),NA(),GY179)</f>
        <v>0</v>
      </c>
      <c r="GZ261">
        <f>IF(OR(GZ179="",AND(GZ179=GZ178,GZ179=GZ180)),NA(), GZ179)</f>
        <v>0</v>
      </c>
      <c r="HA261">
        <f>IF(ISNA(HB261),NA(),HA179)</f>
        <v>0</v>
      </c>
      <c r="HB261">
        <f>IF(OR(HB179="",AND(HB179=HB178,HB179=HB180)),NA(), HB179)</f>
        <v>0</v>
      </c>
      <c r="HC261">
        <f>IF(ISNA(HD261),NA(),HC179)</f>
        <v>0</v>
      </c>
      <c r="HD261">
        <f>IF(OR(HD179="",AND(HD179=HD178,HD179=HD180)),NA(), HD179)</f>
        <v>0</v>
      </c>
      <c r="HE261">
        <f>IF(ISNA(HF261),NA(),HE179)</f>
        <v>0</v>
      </c>
      <c r="HF261">
        <f>IF(OR(HF179="",AND(HF179=HF178,HF179=HF180)),NA(), HF179)</f>
        <v>0</v>
      </c>
      <c r="HG261">
        <f>IF(ISNA(HH261),NA(),HG179)</f>
        <v>0</v>
      </c>
      <c r="HH261">
        <f>IF(OR(HH179="",AND(HH179=HH178,HH179=HH180)),NA(), HH179)</f>
        <v>0</v>
      </c>
      <c r="HI261">
        <f>IF(ISNA(HJ261),NA(),HI179)</f>
        <v>0</v>
      </c>
      <c r="HJ261">
        <f>IF(OR(HJ179="",AND(HJ179=HJ178,HJ179=HJ180)),NA(), HJ179)</f>
        <v>0</v>
      </c>
      <c r="HK261">
        <f>IF(ISNA(HL261),NA(),HK179)</f>
        <v>0</v>
      </c>
      <c r="HL261">
        <f>IF(OR(HL179="",AND(HL179=HL178,HL179=HL180)),NA(), HL179)</f>
        <v>0</v>
      </c>
      <c r="HM261">
        <f>IF(ISNA(HN261),NA(),HM179)</f>
        <v>0</v>
      </c>
      <c r="HN261">
        <f>IF(OR(HN179="",AND(HN179=HN178,HN179=HN180)),NA(), HN179)</f>
        <v>0</v>
      </c>
      <c r="HO261">
        <f>IF(ISNA(HP261),NA(),HO179)</f>
        <v>0</v>
      </c>
      <c r="HP261">
        <f>IF(OR(HP179="",AND(HP179=HP178,HP179=HP180)),NA(), HP179)</f>
        <v>0</v>
      </c>
      <c r="HQ261">
        <f>IF(ISNA(HR261),NA(),HQ179)</f>
        <v>0</v>
      </c>
      <c r="HR261">
        <f>IF(OR(HR179="",AND(HR179=HR178,HR179=HR180)),NA(), HR179)</f>
        <v>0</v>
      </c>
      <c r="HS261">
        <f>IF(ISNA(HT261),NA(),HS179)</f>
        <v>0</v>
      </c>
      <c r="HT261">
        <f>IF(OR(HT179="",AND(HT179=HT178,HT179=HT180)),NA(), HT179)</f>
        <v>0</v>
      </c>
      <c r="HU261">
        <f>IF(ISNA(HV261),NA(),HU179)</f>
        <v>0</v>
      </c>
      <c r="HV261">
        <f>IF(OR(HV179="",AND(HV179=HV178,HV179=HV180)),NA(), HV179)</f>
        <v>0</v>
      </c>
      <c r="HW261">
        <f>IF(ISNA(HX261),NA(),HW179)</f>
        <v>0</v>
      </c>
      <c r="HX261">
        <f>IF(OR(HX179="",AND(HX179=HX178,HX179=HX180)),NA(), HX179)</f>
        <v>0</v>
      </c>
      <c r="HY261">
        <f>IF(ISNA(HZ261),NA(),HY179)</f>
        <v>0</v>
      </c>
      <c r="HZ261">
        <f>IF(OR(HZ179="",AND(HZ179=HZ178,HZ179=HZ180)),NA(), HZ179)</f>
        <v>0</v>
      </c>
      <c r="IA261">
        <f>IF(ISNA(IB261),NA(),IA179)</f>
        <v>0</v>
      </c>
      <c r="IB261">
        <f>IF(OR(IB179="",AND(IB179=IB178,IB179=IB180)),NA(), IB179)</f>
        <v>0</v>
      </c>
      <c r="IC261">
        <f>IF(ISNA(ID261),NA(),IC179)</f>
        <v>0</v>
      </c>
      <c r="ID261">
        <f>IF(OR(ID179="",AND(ID179=ID178,ID179=ID180)),NA(), ID179)</f>
        <v>0</v>
      </c>
    </row>
    <row r="262" spans="5:238">
      <c r="E262">
        <f>IF(ISNA(F262),NA(),E180)</f>
        <v>0</v>
      </c>
      <c r="F262">
        <f>IF(OR(F180="",AND(F180=F179,F180=F181)),NA(), F180)</f>
        <v>0</v>
      </c>
      <c r="G262">
        <f>IF(ISNA(H262),NA(),G180)</f>
        <v>0</v>
      </c>
      <c r="H262">
        <f>IF(OR(H180="",AND(H180=H179,H180=H181)),NA(), H180)</f>
        <v>0</v>
      </c>
      <c r="I262">
        <f>IF(ISNA(J262),NA(),I180)</f>
        <v>0</v>
      </c>
      <c r="J262">
        <f>IF(OR(J180="",AND(J180=J179,J180=J181)),NA(), J180)</f>
        <v>0</v>
      </c>
      <c r="K262">
        <f>IF(ISNA(L262),NA(),K180)</f>
        <v>0</v>
      </c>
      <c r="L262">
        <f>IF(OR(L180="",AND(L180=L179,L180=L181)),NA(), L180)</f>
        <v>0</v>
      </c>
      <c r="M262">
        <f>IF(ISNA(N262),NA(),M180)</f>
        <v>0</v>
      </c>
      <c r="N262">
        <f>IF(OR(N180="",AND(N180=N179,N180=N181)),NA(), N180)</f>
        <v>0</v>
      </c>
      <c r="O262">
        <f>IF(ISNA(P262),NA(),O180)</f>
        <v>0</v>
      </c>
      <c r="P262">
        <f>IF(OR(P180="",AND(P180=P179,P180=P181)),NA(), P180)</f>
        <v>0</v>
      </c>
      <c r="Q262">
        <f>IF(ISNA(R262),NA(),Q180)</f>
        <v>0</v>
      </c>
      <c r="R262">
        <f>IF(OR(R180="",AND(R180=R179,R180=R181)),NA(), R180)</f>
        <v>0</v>
      </c>
      <c r="S262">
        <f>IF(ISNA(T262),NA(),S180)</f>
        <v>0</v>
      </c>
      <c r="T262">
        <f>IF(OR(T180="",AND(T180=T179,T180=T181)),NA(), T180)</f>
        <v>0</v>
      </c>
      <c r="U262">
        <f>IF(ISNA(V262),NA(),U180)</f>
        <v>0</v>
      </c>
      <c r="V262">
        <f>IF(OR(V180="",AND(V180=V179,V180=V181)),NA(), V180)</f>
        <v>0</v>
      </c>
      <c r="W262">
        <f>IF(ISNA(X262),NA(),W180)</f>
        <v>0</v>
      </c>
      <c r="X262">
        <f>IF(OR(X180="",AND(X180=X179,X180=X181)),NA(), X180)</f>
        <v>0</v>
      </c>
      <c r="Y262">
        <f>IF(ISNA(Z262),NA(),Y180)</f>
        <v>0</v>
      </c>
      <c r="Z262">
        <f>IF(OR(Z180="",AND(Z180=Z179,Z180=Z181)),NA(), Z180)</f>
        <v>0</v>
      </c>
      <c r="AA262">
        <f>IF(ISNA(AB262),NA(),AA180)</f>
        <v>0</v>
      </c>
      <c r="AB262">
        <f>IF(OR(AB180="",AND(AB180=AB179,AB180=AB181)),NA(), AB180)</f>
        <v>0</v>
      </c>
      <c r="AC262">
        <f>IF(ISNA(AD262),NA(),AC180)</f>
        <v>0</v>
      </c>
      <c r="AD262">
        <f>IF(OR(AD180="",AND(AD180=AD179,AD180=AD181)),NA(), AD180)</f>
        <v>0</v>
      </c>
      <c r="AE262">
        <f>IF(ISNA(AF262),NA(),AE180)</f>
        <v>0</v>
      </c>
      <c r="AF262">
        <f>IF(OR(AF180="",AND(AF180=AF179,AF180=AF181)),NA(), AF180)</f>
        <v>0</v>
      </c>
      <c r="AG262">
        <f>IF(ISNA(AH262),NA(),AG180)</f>
        <v>0</v>
      </c>
      <c r="AH262">
        <f>IF(OR(AH180="",AND(AH180=AH179,AH180=AH181)),NA(), AH180)</f>
        <v>0</v>
      </c>
      <c r="AI262">
        <f>IF(ISNA(AJ262),NA(),AI180)</f>
        <v>0</v>
      </c>
      <c r="AJ262">
        <f>IF(OR(AJ180="",AND(AJ180=AJ179,AJ180=AJ181)),NA(), AJ180)</f>
        <v>0</v>
      </c>
      <c r="AK262">
        <f>IF(ISNA(AL262),NA(),AK180)</f>
        <v>0</v>
      </c>
      <c r="AL262">
        <f>IF(OR(AL180="",AND(AL180=AL179,AL180=AL181)),NA(), AL180)</f>
        <v>0</v>
      </c>
      <c r="AM262">
        <f>IF(ISNA(AN262),NA(),AM180)</f>
        <v>0</v>
      </c>
      <c r="AN262">
        <f>IF(OR(AN180="",AND(AN180=AN179,AN180=AN181)),NA(), AN180)</f>
        <v>0</v>
      </c>
      <c r="AO262">
        <f>IF(ISNA(AP262),NA(),AO180)</f>
        <v>0</v>
      </c>
      <c r="AP262">
        <f>IF(OR(AP180="",AND(AP180=AP179,AP180=AP181)),NA(), AP180)</f>
        <v>0</v>
      </c>
      <c r="AQ262">
        <f>IF(ISNA(AR262),NA(),AQ180)</f>
        <v>0</v>
      </c>
      <c r="AR262">
        <f>IF(OR(AR180="",AND(AR180=AR179,AR180=AR181)),NA(), AR180)</f>
        <v>0</v>
      </c>
      <c r="AS262">
        <f>IF(ISNA(AT262),NA(),AS180)</f>
        <v>0</v>
      </c>
      <c r="AT262">
        <f>IF(OR(AT180="",AND(AT180=AT179,AT180=AT181)),NA(), AT180)</f>
        <v>0</v>
      </c>
      <c r="AU262">
        <f>IF(ISNA(AV262),NA(),AU180)</f>
        <v>0</v>
      </c>
      <c r="AV262">
        <f>IF(OR(AV180="",AND(AV180=AV179,AV180=AV181)),NA(), AV180)</f>
        <v>0</v>
      </c>
      <c r="AW262">
        <f>IF(ISNA(AX262),NA(),AW180)</f>
        <v>0</v>
      </c>
      <c r="AX262">
        <f>IF(OR(AX180="",AND(AX180=AX179,AX180=AX181)),NA(), AX180)</f>
        <v>0</v>
      </c>
      <c r="AY262">
        <f>IF(ISNA(AZ262),NA(),AY180)</f>
        <v>0</v>
      </c>
      <c r="AZ262">
        <f>IF(OR(AZ180="",AND(AZ180=AZ179,AZ180=AZ181)),NA(), AZ180)</f>
        <v>0</v>
      </c>
      <c r="BA262">
        <f>IF(ISNA(BB262),NA(),BA180)</f>
        <v>0</v>
      </c>
      <c r="BB262">
        <f>IF(OR(BB180="",AND(BB180=BB179,BB180=BB181)),NA(), BB180)</f>
        <v>0</v>
      </c>
      <c r="BC262">
        <f>IF(ISNA(BD262),NA(),BC180)</f>
        <v>0</v>
      </c>
      <c r="BD262">
        <f>IF(OR(BD180="",AND(BD180=BD179,BD180=BD181)),NA(), BD180)</f>
        <v>0</v>
      </c>
      <c r="BE262">
        <f>IF(ISNA(BF262),NA(),BE180)</f>
        <v>0</v>
      </c>
      <c r="BF262">
        <f>IF(OR(BF180="",AND(BF180=BF179,BF180=BF181)),NA(), BF180)</f>
        <v>0</v>
      </c>
      <c r="BG262">
        <f>IF(ISNA(BH262),NA(),BG180)</f>
        <v>0</v>
      </c>
      <c r="BH262">
        <f>IF(OR(BH180="",AND(BH180=BH179,BH180=BH181)),NA(), BH180)</f>
        <v>0</v>
      </c>
      <c r="BI262">
        <f>IF(ISNA(BJ262),NA(),BI180)</f>
        <v>0</v>
      </c>
      <c r="BJ262">
        <f>IF(OR(BJ180="",AND(BJ180=BJ179,BJ180=BJ181)),NA(), BJ180)</f>
        <v>0</v>
      </c>
      <c r="BK262">
        <f>IF(ISNA(BL262),NA(),BK180)</f>
        <v>0</v>
      </c>
      <c r="BL262">
        <f>IF(OR(BL180="",AND(BL180=BL179,BL180=BL181)),NA(), BL180)</f>
        <v>0</v>
      </c>
      <c r="BM262">
        <f>IF(ISNA(BN262),NA(),BM180)</f>
        <v>0</v>
      </c>
      <c r="BN262">
        <f>IF(OR(BN180="",AND(BN180=BN179,BN180=BN181)),NA(), BN180)</f>
        <v>0</v>
      </c>
      <c r="BO262">
        <f>IF(ISNA(BP262),NA(),BO180)</f>
        <v>0</v>
      </c>
      <c r="BP262">
        <f>IF(OR(BP180="",AND(BP180=BP179,BP180=BP181)),NA(), BP180)</f>
        <v>0</v>
      </c>
      <c r="BQ262">
        <f>IF(ISNA(BR262),NA(),BQ180)</f>
        <v>0</v>
      </c>
      <c r="BR262">
        <f>IF(OR(BR180="",AND(BR180=BR179,BR180=BR181)),NA(), BR180)</f>
        <v>0</v>
      </c>
      <c r="BS262">
        <f>IF(ISNA(BT262),NA(),BS180)</f>
        <v>0</v>
      </c>
      <c r="BT262">
        <f>IF(OR(BT180="",AND(BT180=BT179,BT180=BT181)),NA(), BT180)</f>
        <v>0</v>
      </c>
      <c r="BU262">
        <f>IF(ISNA(BV262),NA(),BU180)</f>
        <v>0</v>
      </c>
      <c r="BV262">
        <f>IF(OR(BV180="",AND(BV180=BV179,BV180=BV181)),NA(), BV180)</f>
        <v>0</v>
      </c>
      <c r="BW262">
        <f>IF(ISNA(BX262),NA(),BW180)</f>
        <v>0</v>
      </c>
      <c r="BX262">
        <f>IF(OR(BX180="",AND(BX180=BX179,BX180=BX181)),NA(), BX180)</f>
        <v>0</v>
      </c>
      <c r="BY262">
        <f>IF(ISNA(BZ262),NA(),BY180)</f>
        <v>0</v>
      </c>
      <c r="BZ262">
        <f>IF(OR(BZ180="",AND(BZ180=BZ179,BZ180=BZ181)),NA(), BZ180)</f>
        <v>0</v>
      </c>
      <c r="CA262">
        <f>IF(ISNA(CB262),NA(),CA180)</f>
        <v>0</v>
      </c>
      <c r="CB262">
        <f>IF(OR(CB180="",AND(CB180=CB179,CB180=CB181)),NA(), CB180)</f>
        <v>0</v>
      </c>
      <c r="CC262">
        <f>IF(ISNA(CD262),NA(),CC180)</f>
        <v>0</v>
      </c>
      <c r="CD262">
        <f>IF(OR(CD180="",AND(CD180=CD179,CD180=CD181)),NA(), CD180)</f>
        <v>0</v>
      </c>
      <c r="CE262">
        <f>IF(ISNA(CF262),NA(),CE180)</f>
        <v>0</v>
      </c>
      <c r="CF262">
        <f>IF(OR(CF180="",AND(CF180=CF179,CF180=CF181)),NA(), CF180)</f>
        <v>0</v>
      </c>
      <c r="CG262">
        <f>IF(ISNA(CH262),NA(),CG180)</f>
        <v>0</v>
      </c>
      <c r="CH262">
        <f>IF(OR(CH180="",AND(CH180=CH179,CH180=CH181)),NA(), CH180)</f>
        <v>0</v>
      </c>
      <c r="CI262">
        <f>IF(ISNA(CJ262),NA(),CI180)</f>
        <v>0</v>
      </c>
      <c r="CJ262">
        <f>IF(OR(CJ180="",AND(CJ180=CJ179,CJ180=CJ181)),NA(), CJ180)</f>
        <v>0</v>
      </c>
      <c r="CK262">
        <f>IF(ISNA(CL262),NA(),CK180)</f>
        <v>0</v>
      </c>
      <c r="CL262">
        <f>IF(OR(CL180="",AND(CL180=CL179,CL180=CL181)),NA(), CL180)</f>
        <v>0</v>
      </c>
      <c r="CM262">
        <f>IF(ISNA(CN262),NA(),CM180)</f>
        <v>0</v>
      </c>
      <c r="CN262">
        <f>IF(OR(CN180="",AND(CN180=CN179,CN180=CN181)),NA(), CN180)</f>
        <v>0</v>
      </c>
      <c r="CO262">
        <f>IF(ISNA(CP262),NA(),CO180)</f>
        <v>0</v>
      </c>
      <c r="CP262">
        <f>IF(OR(CP180="",AND(CP180=CP179,CP180=CP181)),NA(), CP180)</f>
        <v>0</v>
      </c>
      <c r="CQ262">
        <f>IF(ISNA(CR262),NA(),CQ180)</f>
        <v>0</v>
      </c>
      <c r="CR262">
        <f>IF(OR(CR180="",AND(CR180=CR179,CR180=CR181)),NA(), CR180)</f>
        <v>0</v>
      </c>
      <c r="CS262">
        <f>IF(ISNA(CT262),NA(),CS180)</f>
        <v>0</v>
      </c>
      <c r="CT262">
        <f>IF(OR(CT180="",AND(CT180=CT179,CT180=CT181)),NA(), CT180)</f>
        <v>0</v>
      </c>
      <c r="CU262">
        <f>IF(ISNA(CV262),NA(),CU180)</f>
        <v>0</v>
      </c>
      <c r="CV262">
        <f>IF(OR(CV180="",AND(CV180=CV179,CV180=CV181)),NA(), CV180)</f>
        <v>0</v>
      </c>
      <c r="CW262">
        <f>IF(ISNA(CX262),NA(),CW180)</f>
        <v>0</v>
      </c>
      <c r="CX262">
        <f>IF(OR(CX180="",AND(CX180=CX179,CX180=CX181)),NA(), CX180)</f>
        <v>0</v>
      </c>
      <c r="CY262">
        <f>IF(ISNA(CZ262),NA(),CY180)</f>
        <v>0</v>
      </c>
      <c r="CZ262">
        <f>IF(OR(CZ180="",AND(CZ180=CZ179,CZ180=CZ181)),NA(), CZ180)</f>
        <v>0</v>
      </c>
      <c r="DA262">
        <f>IF(ISNA(DB262),NA(),DA180)</f>
        <v>0</v>
      </c>
      <c r="DB262">
        <f>IF(OR(DB180="",AND(DB180=DB179,DB180=DB181)),NA(), DB180)</f>
        <v>0</v>
      </c>
      <c r="DC262">
        <f>IF(ISNA(DD262),NA(),DC180)</f>
        <v>0</v>
      </c>
      <c r="DD262">
        <f>IF(OR(DD180="",AND(DD180=DD179,DD180=DD181)),NA(), DD180)</f>
        <v>0</v>
      </c>
      <c r="DE262">
        <f>IF(ISNA(DF262),NA(),DE180)</f>
        <v>0</v>
      </c>
      <c r="DF262">
        <f>IF(OR(DF180="",AND(DF180=DF179,DF180=DF181)),NA(), DF180)</f>
        <v>0</v>
      </c>
      <c r="DG262">
        <f>IF(ISNA(DH262),NA(),DG180)</f>
        <v>0</v>
      </c>
      <c r="DH262">
        <f>IF(OR(DH180="",AND(DH180=DH179,DH180=DH181)),NA(), DH180)</f>
        <v>0</v>
      </c>
      <c r="DI262">
        <f>IF(ISNA(DJ262),NA(),DI180)</f>
        <v>0</v>
      </c>
      <c r="DJ262">
        <f>IF(OR(DJ180="",AND(DJ180=DJ179,DJ180=DJ181)),NA(), DJ180)</f>
        <v>0</v>
      </c>
      <c r="DK262">
        <f>IF(ISNA(DL262),NA(),DK180)</f>
        <v>0</v>
      </c>
      <c r="DL262">
        <f>IF(OR(DL180="",AND(DL180=DL179,DL180=DL181)),NA(), DL180)</f>
        <v>0</v>
      </c>
      <c r="DM262">
        <f>IF(ISNA(DN262),NA(),DM180)</f>
        <v>0</v>
      </c>
      <c r="DN262">
        <f>IF(OR(DN180="",AND(DN180=DN179,DN180=DN181)),NA(), DN180)</f>
        <v>0</v>
      </c>
      <c r="DO262">
        <f>IF(ISNA(DP262),NA(),DO180)</f>
        <v>0</v>
      </c>
      <c r="DP262">
        <f>IF(OR(DP180="",AND(DP180=DP179,DP180=DP181)),NA(), DP180)</f>
        <v>0</v>
      </c>
      <c r="DS262">
        <f>IF(ISNA(DT262),NA(),DS180)</f>
        <v>0</v>
      </c>
      <c r="DT262">
        <f>IF(OR(DT180="",AND(DT180=DT179,DT180=DT181)),NA(), DT180)</f>
        <v>0</v>
      </c>
      <c r="DU262">
        <f>IF(ISNA(DV262),NA(),DU180)</f>
        <v>0</v>
      </c>
      <c r="DV262">
        <f>IF(OR(DV180="",AND(DV180=DV179,DV180=DV181)),NA(), DV180)</f>
        <v>0</v>
      </c>
      <c r="DW262">
        <f>IF(ISNA(DX262),NA(),DW180)</f>
        <v>0</v>
      </c>
      <c r="DX262">
        <f>IF(OR(DX180="",AND(DX180=DX179,DX180=DX181)),NA(), DX180)</f>
        <v>0</v>
      </c>
      <c r="DY262">
        <f>IF(ISNA(DZ262),NA(),DY180)</f>
        <v>0</v>
      </c>
      <c r="DZ262">
        <f>IF(OR(DZ180="",AND(DZ180=DZ179,DZ180=DZ181)),NA(), DZ180)</f>
        <v>0</v>
      </c>
      <c r="EA262">
        <f>IF(ISNA(EB262),NA(),EA180)</f>
        <v>0</v>
      </c>
      <c r="EB262">
        <f>IF(OR(EB180="",AND(EB180=EB179,EB180=EB181)),NA(), EB180)</f>
        <v>0</v>
      </c>
      <c r="EC262">
        <f>IF(ISNA(ED262),NA(),EC180)</f>
        <v>0</v>
      </c>
      <c r="ED262">
        <f>IF(OR(ED180="",AND(ED180=ED179,ED180=ED181)),NA(), ED180)</f>
        <v>0</v>
      </c>
      <c r="EE262">
        <f>IF(ISNA(EF262),NA(),EE180)</f>
        <v>0</v>
      </c>
      <c r="EF262">
        <f>IF(OR(EF180="",AND(EF180=EF179,EF180=EF181)),NA(), EF180)</f>
        <v>0</v>
      </c>
      <c r="EG262">
        <f>IF(ISNA(EH262),NA(),EG180)</f>
        <v>0</v>
      </c>
      <c r="EH262">
        <f>IF(OR(EH180="",AND(EH180=EH179,EH180=EH181)),NA(), EH180)</f>
        <v>0</v>
      </c>
      <c r="EI262">
        <f>IF(ISNA(EJ262),NA(),EI180)</f>
        <v>0</v>
      </c>
      <c r="EJ262">
        <f>IF(OR(EJ180="",AND(EJ180=EJ179,EJ180=EJ181)),NA(), EJ180)</f>
        <v>0</v>
      </c>
      <c r="EK262">
        <f>IF(ISNA(EL262),NA(),EK180)</f>
        <v>0</v>
      </c>
      <c r="EL262">
        <f>IF(OR(EL180="",AND(EL180=EL179,EL180=EL181)),NA(), EL180)</f>
        <v>0</v>
      </c>
      <c r="EM262">
        <f>IF(ISNA(EN262),NA(),EM180)</f>
        <v>0</v>
      </c>
      <c r="EN262">
        <f>IF(OR(EN180="",AND(EN180=EN179,EN180=EN181)),NA(), EN180)</f>
        <v>0</v>
      </c>
      <c r="EO262">
        <f>IF(ISNA(EP262),NA(),EO180)</f>
        <v>0</v>
      </c>
      <c r="EP262">
        <f>IF(OR(EP180="",AND(EP180=EP179,EP180=EP181)),NA(), EP180)</f>
        <v>0</v>
      </c>
      <c r="EQ262">
        <f>IF(ISNA(ER262),NA(),EQ180)</f>
        <v>0</v>
      </c>
      <c r="ER262">
        <f>IF(OR(ER180="",AND(ER180=ER179,ER180=ER181)),NA(), ER180)</f>
        <v>0</v>
      </c>
      <c r="ES262">
        <f>IF(ISNA(ET262),NA(),ES180)</f>
        <v>0</v>
      </c>
      <c r="ET262">
        <f>IF(OR(ET180="",AND(ET180=ET179,ET180=ET181)),NA(), ET180)</f>
        <v>0</v>
      </c>
      <c r="EU262">
        <f>IF(ISNA(EV262),NA(),EU180)</f>
        <v>0</v>
      </c>
      <c r="EV262">
        <f>IF(OR(EV180="",AND(EV180=EV179,EV180=EV181)),NA(), EV180)</f>
        <v>0</v>
      </c>
      <c r="EW262">
        <f>IF(ISNA(EX262),NA(),EW180)</f>
        <v>0</v>
      </c>
      <c r="EX262">
        <f>IF(OR(EX180="",AND(EX180=EX179,EX180=EX181)),NA(), EX180)</f>
        <v>0</v>
      </c>
      <c r="EY262">
        <f>IF(ISNA(EZ262),NA(),EY180)</f>
        <v>0</v>
      </c>
      <c r="EZ262">
        <f>IF(OR(EZ180="",AND(EZ180=EZ179,EZ180=EZ181)),NA(), EZ180)</f>
        <v>0</v>
      </c>
      <c r="FA262">
        <f>IF(ISNA(FB262),NA(),FA180)</f>
        <v>0</v>
      </c>
      <c r="FB262">
        <f>IF(OR(FB180="",AND(FB180=FB179,FB180=FB181)),NA(), FB180)</f>
        <v>0</v>
      </c>
      <c r="FC262">
        <f>IF(ISNA(FD262),NA(),FC180)</f>
        <v>0</v>
      </c>
      <c r="FD262">
        <f>IF(OR(FD180="",AND(FD180=FD179,FD180=FD181)),NA(), FD180)</f>
        <v>0</v>
      </c>
      <c r="FE262">
        <f>IF(ISNA(FF262),NA(),FE180)</f>
        <v>0</v>
      </c>
      <c r="FF262">
        <f>IF(OR(FF180="",AND(FF180=FF179,FF180=FF181)),NA(), FF180)</f>
        <v>0</v>
      </c>
      <c r="FG262">
        <f>IF(ISNA(FH262),NA(),FG180)</f>
        <v>0</v>
      </c>
      <c r="FH262">
        <f>IF(OR(FH180="",AND(FH180=FH179,FH180=FH181)),NA(), FH180)</f>
        <v>0</v>
      </c>
      <c r="FI262">
        <f>IF(ISNA(FJ262),NA(),FI180)</f>
        <v>0</v>
      </c>
      <c r="FJ262">
        <f>IF(OR(FJ180="",AND(FJ180=FJ179,FJ180=FJ181)),NA(), FJ180)</f>
        <v>0</v>
      </c>
      <c r="FK262">
        <f>IF(ISNA(FL262),NA(),FK180)</f>
        <v>0</v>
      </c>
      <c r="FL262">
        <f>IF(OR(FL180="",AND(FL180=FL179,FL180=FL181)),NA(), FL180)</f>
        <v>0</v>
      </c>
      <c r="FM262">
        <f>IF(ISNA(FN262),NA(),FM180)</f>
        <v>0</v>
      </c>
      <c r="FN262">
        <f>IF(OR(FN180="",AND(FN180=FN179,FN180=FN181)),NA(), FN180)</f>
        <v>0</v>
      </c>
      <c r="FO262">
        <f>IF(ISNA(FP262),NA(),FO180)</f>
        <v>0</v>
      </c>
      <c r="FP262">
        <f>IF(OR(FP180="",AND(FP180=FP179,FP180=FP181)),NA(), FP180)</f>
        <v>0</v>
      </c>
      <c r="FQ262">
        <f>IF(ISNA(FR262),NA(),FQ180)</f>
        <v>0</v>
      </c>
      <c r="FR262">
        <f>IF(OR(FR180="",AND(FR180=FR179,FR180=FR181)),NA(), FR180)</f>
        <v>0</v>
      </c>
      <c r="FS262">
        <f>IF(ISNA(FT262),NA(),FS180)</f>
        <v>0</v>
      </c>
      <c r="FT262">
        <f>IF(OR(FT180="",AND(FT180=FT179,FT180=FT181)),NA(), FT180)</f>
        <v>0</v>
      </c>
      <c r="FU262">
        <f>IF(ISNA(FV262),NA(),FU180)</f>
        <v>0</v>
      </c>
      <c r="FV262">
        <f>IF(OR(FV180="",AND(FV180=FV179,FV180=FV181)),NA(), FV180)</f>
        <v>0</v>
      </c>
      <c r="FW262">
        <f>IF(ISNA(FX262),NA(),FW180)</f>
        <v>0</v>
      </c>
      <c r="FX262">
        <f>IF(OR(FX180="",AND(FX180=FX179,FX180=FX181)),NA(), FX180)</f>
        <v>0</v>
      </c>
      <c r="FY262">
        <f>IF(ISNA(FZ262),NA(),FY180)</f>
        <v>0</v>
      </c>
      <c r="FZ262">
        <f>IF(OR(FZ180="",AND(FZ180=FZ179,FZ180=FZ181)),NA(), FZ180)</f>
        <v>0</v>
      </c>
      <c r="GA262">
        <f>IF(ISNA(GB262),NA(),GA180)</f>
        <v>0</v>
      </c>
      <c r="GB262">
        <f>IF(OR(GB180="",AND(GB180=GB179,GB180=GB181)),NA(), GB180)</f>
        <v>0</v>
      </c>
      <c r="GC262">
        <f>IF(ISNA(GD262),NA(),GC180)</f>
        <v>0</v>
      </c>
      <c r="GD262">
        <f>IF(OR(GD180="",AND(GD180=GD179,GD180=GD181)),NA(), GD180)</f>
        <v>0</v>
      </c>
      <c r="GE262">
        <f>IF(ISNA(GF262),NA(),GE180)</f>
        <v>0</v>
      </c>
      <c r="GF262">
        <f>IF(OR(GF180="",AND(GF180=GF179,GF180=GF181)),NA(), GF180)</f>
        <v>0</v>
      </c>
      <c r="GG262">
        <f>IF(ISNA(GH262),NA(),GG180)</f>
        <v>0</v>
      </c>
      <c r="GH262">
        <f>IF(OR(GH180="",AND(GH180=GH179,GH180=GH181)),NA(), GH180)</f>
        <v>0</v>
      </c>
      <c r="GI262">
        <f>IF(ISNA(GJ262),NA(),GI180)</f>
        <v>0</v>
      </c>
      <c r="GJ262">
        <f>IF(OR(GJ180="",AND(GJ180=GJ179,GJ180=GJ181)),NA(), GJ180)</f>
        <v>0</v>
      </c>
      <c r="GK262">
        <f>IF(ISNA(GL262),NA(),GK180)</f>
        <v>0</v>
      </c>
      <c r="GL262">
        <f>IF(OR(GL180="",AND(GL180=GL179,GL180=GL181)),NA(), GL180)</f>
        <v>0</v>
      </c>
      <c r="GM262">
        <f>IF(ISNA(GN262),NA(),GM180)</f>
        <v>0</v>
      </c>
      <c r="GN262">
        <f>IF(OR(GN180="",AND(GN180=GN179,GN180=GN181)),NA(), GN180)</f>
        <v>0</v>
      </c>
      <c r="GO262">
        <f>IF(ISNA(GP262),NA(),GO180)</f>
        <v>0</v>
      </c>
      <c r="GP262">
        <f>IF(OR(GP180="",AND(GP180=GP179,GP180=GP181)),NA(), GP180)</f>
        <v>0</v>
      </c>
      <c r="GQ262">
        <f>IF(ISNA(GR262),NA(),GQ180)</f>
        <v>0</v>
      </c>
      <c r="GR262">
        <f>IF(OR(GR180="",AND(GR180=GR179,GR180=GR181)),NA(), GR180)</f>
        <v>0</v>
      </c>
      <c r="GS262">
        <f>IF(ISNA(GT262),NA(),GS180)</f>
        <v>0</v>
      </c>
      <c r="GT262">
        <f>IF(OR(GT180="",AND(GT180=GT179,GT180=GT181)),NA(), GT180)</f>
        <v>0</v>
      </c>
      <c r="GU262">
        <f>IF(ISNA(GV262),NA(),GU180)</f>
        <v>0</v>
      </c>
      <c r="GV262">
        <f>IF(OR(GV180="",AND(GV180=GV179,GV180=GV181)),NA(), GV180)</f>
        <v>0</v>
      </c>
      <c r="GW262">
        <f>IF(ISNA(GX262),NA(),GW180)</f>
        <v>0</v>
      </c>
      <c r="GX262">
        <f>IF(OR(GX180="",AND(GX180=GX179,GX180=GX181)),NA(), GX180)</f>
        <v>0</v>
      </c>
      <c r="GY262">
        <f>IF(ISNA(GZ262),NA(),GY180)</f>
        <v>0</v>
      </c>
      <c r="GZ262">
        <f>IF(OR(GZ180="",AND(GZ180=GZ179,GZ180=GZ181)),NA(), GZ180)</f>
        <v>0</v>
      </c>
      <c r="HA262">
        <f>IF(ISNA(HB262),NA(),HA180)</f>
        <v>0</v>
      </c>
      <c r="HB262">
        <f>IF(OR(HB180="",AND(HB180=HB179,HB180=HB181)),NA(), HB180)</f>
        <v>0</v>
      </c>
      <c r="HC262">
        <f>IF(ISNA(HD262),NA(),HC180)</f>
        <v>0</v>
      </c>
      <c r="HD262">
        <f>IF(OR(HD180="",AND(HD180=HD179,HD180=HD181)),NA(), HD180)</f>
        <v>0</v>
      </c>
      <c r="HE262">
        <f>IF(ISNA(HF262),NA(),HE180)</f>
        <v>0</v>
      </c>
      <c r="HF262">
        <f>IF(OR(HF180="",AND(HF180=HF179,HF180=HF181)),NA(), HF180)</f>
        <v>0</v>
      </c>
      <c r="HG262">
        <f>IF(ISNA(HH262),NA(),HG180)</f>
        <v>0</v>
      </c>
      <c r="HH262">
        <f>IF(OR(HH180="",AND(HH180=HH179,HH180=HH181)),NA(), HH180)</f>
        <v>0</v>
      </c>
      <c r="HI262">
        <f>IF(ISNA(HJ262),NA(),HI180)</f>
        <v>0</v>
      </c>
      <c r="HJ262">
        <f>IF(OR(HJ180="",AND(HJ180=HJ179,HJ180=HJ181)),NA(), HJ180)</f>
        <v>0</v>
      </c>
      <c r="HK262">
        <f>IF(ISNA(HL262),NA(),HK180)</f>
        <v>0</v>
      </c>
      <c r="HL262">
        <f>IF(OR(HL180="",AND(HL180=HL179,HL180=HL181)),NA(), HL180)</f>
        <v>0</v>
      </c>
      <c r="HM262">
        <f>IF(ISNA(HN262),NA(),HM180)</f>
        <v>0</v>
      </c>
      <c r="HN262">
        <f>IF(OR(HN180="",AND(HN180=HN179,HN180=HN181)),NA(), HN180)</f>
        <v>0</v>
      </c>
      <c r="HO262">
        <f>IF(ISNA(HP262),NA(),HO180)</f>
        <v>0</v>
      </c>
      <c r="HP262">
        <f>IF(OR(HP180="",AND(HP180=HP179,HP180=HP181)),NA(), HP180)</f>
        <v>0</v>
      </c>
      <c r="HQ262">
        <f>IF(ISNA(HR262),NA(),HQ180)</f>
        <v>0</v>
      </c>
      <c r="HR262">
        <f>IF(OR(HR180="",AND(HR180=HR179,HR180=HR181)),NA(), HR180)</f>
        <v>0</v>
      </c>
      <c r="HS262">
        <f>IF(ISNA(HT262),NA(),HS180)</f>
        <v>0</v>
      </c>
      <c r="HT262">
        <f>IF(OR(HT180="",AND(HT180=HT179,HT180=HT181)),NA(), HT180)</f>
        <v>0</v>
      </c>
      <c r="HU262">
        <f>IF(ISNA(HV262),NA(),HU180)</f>
        <v>0</v>
      </c>
      <c r="HV262">
        <f>IF(OR(HV180="",AND(HV180=HV179,HV180=HV181)),NA(), HV180)</f>
        <v>0</v>
      </c>
      <c r="HW262">
        <f>IF(ISNA(HX262),NA(),HW180)</f>
        <v>0</v>
      </c>
      <c r="HX262">
        <f>IF(OR(HX180="",AND(HX180=HX179,HX180=HX181)),NA(), HX180)</f>
        <v>0</v>
      </c>
      <c r="HY262">
        <f>IF(ISNA(HZ262),NA(),HY180)</f>
        <v>0</v>
      </c>
      <c r="HZ262">
        <f>IF(OR(HZ180="",AND(HZ180=HZ179,HZ180=HZ181)),NA(), HZ180)</f>
        <v>0</v>
      </c>
      <c r="IA262">
        <f>IF(ISNA(IB262),NA(),IA180)</f>
        <v>0</v>
      </c>
      <c r="IB262">
        <f>IF(OR(IB180="",AND(IB180=IB179,IB180=IB181)),NA(), IB180)</f>
        <v>0</v>
      </c>
      <c r="IC262">
        <f>IF(ISNA(ID262),NA(),IC180)</f>
        <v>0</v>
      </c>
      <c r="ID262">
        <f>IF(OR(ID180="",AND(ID180=ID179,ID180=ID181)),NA(), ID180)</f>
        <v>0</v>
      </c>
    </row>
    <row r="263" spans="5:238">
      <c r="E263">
        <f>IF(ISNA(F263),NA(),E181)</f>
        <v>0</v>
      </c>
      <c r="F263">
        <f>IF(OR(F181="",AND(F181=F180,F181=F182)),NA(), F181)</f>
        <v>0</v>
      </c>
      <c r="G263">
        <f>IF(ISNA(H263),NA(),G181)</f>
        <v>0</v>
      </c>
      <c r="H263">
        <f>IF(OR(H181="",AND(H181=H180,H181=H182)),NA(), H181)</f>
        <v>0</v>
      </c>
      <c r="I263">
        <f>IF(ISNA(J263),NA(),I181)</f>
        <v>0</v>
      </c>
      <c r="J263">
        <f>IF(OR(J181="",AND(J181=J180,J181=J182)),NA(), J181)</f>
        <v>0</v>
      </c>
      <c r="K263">
        <f>IF(ISNA(L263),NA(),K181)</f>
        <v>0</v>
      </c>
      <c r="L263">
        <f>IF(OR(L181="",AND(L181=L180,L181=L182)),NA(), L181)</f>
        <v>0</v>
      </c>
      <c r="M263">
        <f>IF(ISNA(N263),NA(),M181)</f>
        <v>0</v>
      </c>
      <c r="N263">
        <f>IF(OR(N181="",AND(N181=N180,N181=N182)),NA(), N181)</f>
        <v>0</v>
      </c>
      <c r="O263">
        <f>IF(ISNA(P263),NA(),O181)</f>
        <v>0</v>
      </c>
      <c r="P263">
        <f>IF(OR(P181="",AND(P181=P180,P181=P182)),NA(), P181)</f>
        <v>0</v>
      </c>
      <c r="Q263">
        <f>IF(ISNA(R263),NA(),Q181)</f>
        <v>0</v>
      </c>
      <c r="R263">
        <f>IF(OR(R181="",AND(R181=R180,R181=R182)),NA(), R181)</f>
        <v>0</v>
      </c>
      <c r="S263">
        <f>IF(ISNA(T263),NA(),S181)</f>
        <v>0</v>
      </c>
      <c r="T263">
        <f>IF(OR(T181="",AND(T181=T180,T181=T182)),NA(), T181)</f>
        <v>0</v>
      </c>
      <c r="U263">
        <f>IF(ISNA(V263),NA(),U181)</f>
        <v>0</v>
      </c>
      <c r="V263">
        <f>IF(OR(V181="",AND(V181=V180,V181=V182)),NA(), V181)</f>
        <v>0</v>
      </c>
      <c r="W263">
        <f>IF(ISNA(X263),NA(),W181)</f>
        <v>0</v>
      </c>
      <c r="X263">
        <f>IF(OR(X181="",AND(X181=X180,X181=X182)),NA(), X181)</f>
        <v>0</v>
      </c>
      <c r="Y263">
        <f>IF(ISNA(Z263),NA(),Y181)</f>
        <v>0</v>
      </c>
      <c r="Z263">
        <f>IF(OR(Z181="",AND(Z181=Z180,Z181=Z182)),NA(), Z181)</f>
        <v>0</v>
      </c>
      <c r="AA263">
        <f>IF(ISNA(AB263),NA(),AA181)</f>
        <v>0</v>
      </c>
      <c r="AB263">
        <f>IF(OR(AB181="",AND(AB181=AB180,AB181=AB182)),NA(), AB181)</f>
        <v>0</v>
      </c>
      <c r="AC263">
        <f>IF(ISNA(AD263),NA(),AC181)</f>
        <v>0</v>
      </c>
      <c r="AD263">
        <f>IF(OR(AD181="",AND(AD181=AD180,AD181=AD182)),NA(), AD181)</f>
        <v>0</v>
      </c>
      <c r="AE263">
        <f>IF(ISNA(AF263),NA(),AE181)</f>
        <v>0</v>
      </c>
      <c r="AF263">
        <f>IF(OR(AF181="",AND(AF181=AF180,AF181=AF182)),NA(), AF181)</f>
        <v>0</v>
      </c>
      <c r="AG263">
        <f>IF(ISNA(AH263),NA(),AG181)</f>
        <v>0</v>
      </c>
      <c r="AH263">
        <f>IF(OR(AH181="",AND(AH181=AH180,AH181=AH182)),NA(), AH181)</f>
        <v>0</v>
      </c>
      <c r="AI263">
        <f>IF(ISNA(AJ263),NA(),AI181)</f>
        <v>0</v>
      </c>
      <c r="AJ263">
        <f>IF(OR(AJ181="",AND(AJ181=AJ180,AJ181=AJ182)),NA(), AJ181)</f>
        <v>0</v>
      </c>
      <c r="AK263">
        <f>IF(ISNA(AL263),NA(),AK181)</f>
        <v>0</v>
      </c>
      <c r="AL263">
        <f>IF(OR(AL181="",AND(AL181=AL180,AL181=AL182)),NA(), AL181)</f>
        <v>0</v>
      </c>
      <c r="AM263">
        <f>IF(ISNA(AN263),NA(),AM181)</f>
        <v>0</v>
      </c>
      <c r="AN263">
        <f>IF(OR(AN181="",AND(AN181=AN180,AN181=AN182)),NA(), AN181)</f>
        <v>0</v>
      </c>
      <c r="AO263">
        <f>IF(ISNA(AP263),NA(),AO181)</f>
        <v>0</v>
      </c>
      <c r="AP263">
        <f>IF(OR(AP181="",AND(AP181=AP180,AP181=AP182)),NA(), AP181)</f>
        <v>0</v>
      </c>
      <c r="AQ263">
        <f>IF(ISNA(AR263),NA(),AQ181)</f>
        <v>0</v>
      </c>
      <c r="AR263">
        <f>IF(OR(AR181="",AND(AR181=AR180,AR181=AR182)),NA(), AR181)</f>
        <v>0</v>
      </c>
      <c r="AS263">
        <f>IF(ISNA(AT263),NA(),AS181)</f>
        <v>0</v>
      </c>
      <c r="AT263">
        <f>IF(OR(AT181="",AND(AT181=AT180,AT181=AT182)),NA(), AT181)</f>
        <v>0</v>
      </c>
      <c r="AU263">
        <f>IF(ISNA(AV263),NA(),AU181)</f>
        <v>0</v>
      </c>
      <c r="AV263">
        <f>IF(OR(AV181="",AND(AV181=AV180,AV181=AV182)),NA(), AV181)</f>
        <v>0</v>
      </c>
      <c r="AW263">
        <f>IF(ISNA(AX263),NA(),AW181)</f>
        <v>0</v>
      </c>
      <c r="AX263">
        <f>IF(OR(AX181="",AND(AX181=AX180,AX181=AX182)),NA(), AX181)</f>
        <v>0</v>
      </c>
      <c r="AY263">
        <f>IF(ISNA(AZ263),NA(),AY181)</f>
        <v>0</v>
      </c>
      <c r="AZ263">
        <f>IF(OR(AZ181="",AND(AZ181=AZ180,AZ181=AZ182)),NA(), AZ181)</f>
        <v>0</v>
      </c>
      <c r="BA263">
        <f>IF(ISNA(BB263),NA(),BA181)</f>
        <v>0</v>
      </c>
      <c r="BB263">
        <f>IF(OR(BB181="",AND(BB181=BB180,BB181=BB182)),NA(), BB181)</f>
        <v>0</v>
      </c>
      <c r="BC263">
        <f>IF(ISNA(BD263),NA(),BC181)</f>
        <v>0</v>
      </c>
      <c r="BD263">
        <f>IF(OR(BD181="",AND(BD181=BD180,BD181=BD182)),NA(), BD181)</f>
        <v>0</v>
      </c>
      <c r="BE263">
        <f>IF(ISNA(BF263),NA(),BE181)</f>
        <v>0</v>
      </c>
      <c r="BF263">
        <f>IF(OR(BF181="",AND(BF181=BF180,BF181=BF182)),NA(), BF181)</f>
        <v>0</v>
      </c>
      <c r="BG263">
        <f>IF(ISNA(BH263),NA(),BG181)</f>
        <v>0</v>
      </c>
      <c r="BH263">
        <f>IF(OR(BH181="",AND(BH181=BH180,BH181=BH182)),NA(), BH181)</f>
        <v>0</v>
      </c>
      <c r="BI263">
        <f>IF(ISNA(BJ263),NA(),BI181)</f>
        <v>0</v>
      </c>
      <c r="BJ263">
        <f>IF(OR(BJ181="",AND(BJ181=BJ180,BJ181=BJ182)),NA(), BJ181)</f>
        <v>0</v>
      </c>
      <c r="BK263">
        <f>IF(ISNA(BL263),NA(),BK181)</f>
        <v>0</v>
      </c>
      <c r="BL263">
        <f>IF(OR(BL181="",AND(BL181=BL180,BL181=BL182)),NA(), BL181)</f>
        <v>0</v>
      </c>
      <c r="BM263">
        <f>IF(ISNA(BN263),NA(),BM181)</f>
        <v>0</v>
      </c>
      <c r="BN263">
        <f>IF(OR(BN181="",AND(BN181=BN180,BN181=BN182)),NA(), BN181)</f>
        <v>0</v>
      </c>
      <c r="BO263">
        <f>IF(ISNA(BP263),NA(),BO181)</f>
        <v>0</v>
      </c>
      <c r="BP263">
        <f>IF(OR(BP181="",AND(BP181=BP180,BP181=BP182)),NA(), BP181)</f>
        <v>0</v>
      </c>
      <c r="BQ263">
        <f>IF(ISNA(BR263),NA(),BQ181)</f>
        <v>0</v>
      </c>
      <c r="BR263">
        <f>IF(OR(BR181="",AND(BR181=BR180,BR181=BR182)),NA(), BR181)</f>
        <v>0</v>
      </c>
      <c r="BS263">
        <f>IF(ISNA(BT263),NA(),BS181)</f>
        <v>0</v>
      </c>
      <c r="BT263">
        <f>IF(OR(BT181="",AND(BT181=BT180,BT181=BT182)),NA(), BT181)</f>
        <v>0</v>
      </c>
      <c r="BU263">
        <f>IF(ISNA(BV263),NA(),BU181)</f>
        <v>0</v>
      </c>
      <c r="BV263">
        <f>IF(OR(BV181="",AND(BV181=BV180,BV181=BV182)),NA(), BV181)</f>
        <v>0</v>
      </c>
      <c r="BW263">
        <f>IF(ISNA(BX263),NA(),BW181)</f>
        <v>0</v>
      </c>
      <c r="BX263">
        <f>IF(OR(BX181="",AND(BX181=BX180,BX181=BX182)),NA(), BX181)</f>
        <v>0</v>
      </c>
      <c r="BY263">
        <f>IF(ISNA(BZ263),NA(),BY181)</f>
        <v>0</v>
      </c>
      <c r="BZ263">
        <f>IF(OR(BZ181="",AND(BZ181=BZ180,BZ181=BZ182)),NA(), BZ181)</f>
        <v>0</v>
      </c>
      <c r="CA263">
        <f>IF(ISNA(CB263),NA(),CA181)</f>
        <v>0</v>
      </c>
      <c r="CB263">
        <f>IF(OR(CB181="",AND(CB181=CB180,CB181=CB182)),NA(), CB181)</f>
        <v>0</v>
      </c>
      <c r="CC263">
        <f>IF(ISNA(CD263),NA(),CC181)</f>
        <v>0</v>
      </c>
      <c r="CD263">
        <f>IF(OR(CD181="",AND(CD181=CD180,CD181=CD182)),NA(), CD181)</f>
        <v>0</v>
      </c>
      <c r="CE263">
        <f>IF(ISNA(CF263),NA(),CE181)</f>
        <v>0</v>
      </c>
      <c r="CF263">
        <f>IF(OR(CF181="",AND(CF181=CF180,CF181=CF182)),NA(), CF181)</f>
        <v>0</v>
      </c>
      <c r="CG263">
        <f>IF(ISNA(CH263),NA(),CG181)</f>
        <v>0</v>
      </c>
      <c r="CH263">
        <f>IF(OR(CH181="",AND(CH181=CH180,CH181=CH182)),NA(), CH181)</f>
        <v>0</v>
      </c>
      <c r="CI263">
        <f>IF(ISNA(CJ263),NA(),CI181)</f>
        <v>0</v>
      </c>
      <c r="CJ263">
        <f>IF(OR(CJ181="",AND(CJ181=CJ180,CJ181=CJ182)),NA(), CJ181)</f>
        <v>0</v>
      </c>
      <c r="CK263">
        <f>IF(ISNA(CL263),NA(),CK181)</f>
        <v>0</v>
      </c>
      <c r="CL263">
        <f>IF(OR(CL181="",AND(CL181=CL180,CL181=CL182)),NA(), CL181)</f>
        <v>0</v>
      </c>
      <c r="CM263">
        <f>IF(ISNA(CN263),NA(),CM181)</f>
        <v>0</v>
      </c>
      <c r="CN263">
        <f>IF(OR(CN181="",AND(CN181=CN180,CN181=CN182)),NA(), CN181)</f>
        <v>0</v>
      </c>
      <c r="CO263">
        <f>IF(ISNA(CP263),NA(),CO181)</f>
        <v>0</v>
      </c>
      <c r="CP263">
        <f>IF(OR(CP181="",AND(CP181=CP180,CP181=CP182)),NA(), CP181)</f>
        <v>0</v>
      </c>
      <c r="CQ263">
        <f>IF(ISNA(CR263),NA(),CQ181)</f>
        <v>0</v>
      </c>
      <c r="CR263">
        <f>IF(OR(CR181="",AND(CR181=CR180,CR181=CR182)),NA(), CR181)</f>
        <v>0</v>
      </c>
      <c r="CS263">
        <f>IF(ISNA(CT263),NA(),CS181)</f>
        <v>0</v>
      </c>
      <c r="CT263">
        <f>IF(OR(CT181="",AND(CT181=CT180,CT181=CT182)),NA(), CT181)</f>
        <v>0</v>
      </c>
      <c r="CU263">
        <f>IF(ISNA(CV263),NA(),CU181)</f>
        <v>0</v>
      </c>
      <c r="CV263">
        <f>IF(OR(CV181="",AND(CV181=CV180,CV181=CV182)),NA(), CV181)</f>
        <v>0</v>
      </c>
      <c r="CW263">
        <f>IF(ISNA(CX263),NA(),CW181)</f>
        <v>0</v>
      </c>
      <c r="CX263">
        <f>IF(OR(CX181="",AND(CX181=CX180,CX181=CX182)),NA(), CX181)</f>
        <v>0</v>
      </c>
      <c r="CY263">
        <f>IF(ISNA(CZ263),NA(),CY181)</f>
        <v>0</v>
      </c>
      <c r="CZ263">
        <f>IF(OR(CZ181="",AND(CZ181=CZ180,CZ181=CZ182)),NA(), CZ181)</f>
        <v>0</v>
      </c>
      <c r="DA263">
        <f>IF(ISNA(DB263),NA(),DA181)</f>
        <v>0</v>
      </c>
      <c r="DB263">
        <f>IF(OR(DB181="",AND(DB181=DB180,DB181=DB182)),NA(), DB181)</f>
        <v>0</v>
      </c>
      <c r="DC263">
        <f>IF(ISNA(DD263),NA(),DC181)</f>
        <v>0</v>
      </c>
      <c r="DD263">
        <f>IF(OR(DD181="",AND(DD181=DD180,DD181=DD182)),NA(), DD181)</f>
        <v>0</v>
      </c>
      <c r="DE263">
        <f>IF(ISNA(DF263),NA(),DE181)</f>
        <v>0</v>
      </c>
      <c r="DF263">
        <f>IF(OR(DF181="",AND(DF181=DF180,DF181=DF182)),NA(), DF181)</f>
        <v>0</v>
      </c>
      <c r="DG263">
        <f>IF(ISNA(DH263),NA(),DG181)</f>
        <v>0</v>
      </c>
      <c r="DH263">
        <f>IF(OR(DH181="",AND(DH181=DH180,DH181=DH182)),NA(), DH181)</f>
        <v>0</v>
      </c>
      <c r="DI263">
        <f>IF(ISNA(DJ263),NA(),DI181)</f>
        <v>0</v>
      </c>
      <c r="DJ263">
        <f>IF(OR(DJ181="",AND(DJ181=DJ180,DJ181=DJ182)),NA(), DJ181)</f>
        <v>0</v>
      </c>
      <c r="DK263">
        <f>IF(ISNA(DL263),NA(),DK181)</f>
        <v>0</v>
      </c>
      <c r="DL263">
        <f>IF(OR(DL181="",AND(DL181=DL180,DL181=DL182)),NA(), DL181)</f>
        <v>0</v>
      </c>
      <c r="DM263">
        <f>IF(ISNA(DN263),NA(),DM181)</f>
        <v>0</v>
      </c>
      <c r="DN263">
        <f>IF(OR(DN181="",AND(DN181=DN180,DN181=DN182)),NA(), DN181)</f>
        <v>0</v>
      </c>
      <c r="DO263">
        <f>IF(ISNA(DP263),NA(),DO181)</f>
        <v>0</v>
      </c>
      <c r="DP263">
        <f>IF(OR(DP181="",AND(DP181=DP180,DP181=DP182)),NA(), DP181)</f>
        <v>0</v>
      </c>
      <c r="DS263">
        <f>IF(ISNA(DT263),NA(),DS181)</f>
        <v>0</v>
      </c>
      <c r="DT263">
        <f>IF(OR(DT181="",AND(DT181=DT180,DT181=DT182)),NA(), DT181)</f>
        <v>0</v>
      </c>
      <c r="DU263">
        <f>IF(ISNA(DV263),NA(),DU181)</f>
        <v>0</v>
      </c>
      <c r="DV263">
        <f>IF(OR(DV181="",AND(DV181=DV180,DV181=DV182)),NA(), DV181)</f>
        <v>0</v>
      </c>
      <c r="DW263">
        <f>IF(ISNA(DX263),NA(),DW181)</f>
        <v>0</v>
      </c>
      <c r="DX263">
        <f>IF(OR(DX181="",AND(DX181=DX180,DX181=DX182)),NA(), DX181)</f>
        <v>0</v>
      </c>
      <c r="DY263">
        <f>IF(ISNA(DZ263),NA(),DY181)</f>
        <v>0</v>
      </c>
      <c r="DZ263">
        <f>IF(OR(DZ181="",AND(DZ181=DZ180,DZ181=DZ182)),NA(), DZ181)</f>
        <v>0</v>
      </c>
      <c r="EA263">
        <f>IF(ISNA(EB263),NA(),EA181)</f>
        <v>0</v>
      </c>
      <c r="EB263">
        <f>IF(OR(EB181="",AND(EB181=EB180,EB181=EB182)),NA(), EB181)</f>
        <v>0</v>
      </c>
      <c r="EC263">
        <f>IF(ISNA(ED263),NA(),EC181)</f>
        <v>0</v>
      </c>
      <c r="ED263">
        <f>IF(OR(ED181="",AND(ED181=ED180,ED181=ED182)),NA(), ED181)</f>
        <v>0</v>
      </c>
      <c r="EE263">
        <f>IF(ISNA(EF263),NA(),EE181)</f>
        <v>0</v>
      </c>
      <c r="EF263">
        <f>IF(OR(EF181="",AND(EF181=EF180,EF181=EF182)),NA(), EF181)</f>
        <v>0</v>
      </c>
      <c r="EG263">
        <f>IF(ISNA(EH263),NA(),EG181)</f>
        <v>0</v>
      </c>
      <c r="EH263">
        <f>IF(OR(EH181="",AND(EH181=EH180,EH181=EH182)),NA(), EH181)</f>
        <v>0</v>
      </c>
      <c r="EI263">
        <f>IF(ISNA(EJ263),NA(),EI181)</f>
        <v>0</v>
      </c>
      <c r="EJ263">
        <f>IF(OR(EJ181="",AND(EJ181=EJ180,EJ181=EJ182)),NA(), EJ181)</f>
        <v>0</v>
      </c>
      <c r="EK263">
        <f>IF(ISNA(EL263),NA(),EK181)</f>
        <v>0</v>
      </c>
      <c r="EL263">
        <f>IF(OR(EL181="",AND(EL181=EL180,EL181=EL182)),NA(), EL181)</f>
        <v>0</v>
      </c>
      <c r="EM263">
        <f>IF(ISNA(EN263),NA(),EM181)</f>
        <v>0</v>
      </c>
      <c r="EN263">
        <f>IF(OR(EN181="",AND(EN181=EN180,EN181=EN182)),NA(), EN181)</f>
        <v>0</v>
      </c>
      <c r="EO263">
        <f>IF(ISNA(EP263),NA(),EO181)</f>
        <v>0</v>
      </c>
      <c r="EP263">
        <f>IF(OR(EP181="",AND(EP181=EP180,EP181=EP182)),NA(), EP181)</f>
        <v>0</v>
      </c>
      <c r="EQ263">
        <f>IF(ISNA(ER263),NA(),EQ181)</f>
        <v>0</v>
      </c>
      <c r="ER263">
        <f>IF(OR(ER181="",AND(ER181=ER180,ER181=ER182)),NA(), ER181)</f>
        <v>0</v>
      </c>
      <c r="ES263">
        <f>IF(ISNA(ET263),NA(),ES181)</f>
        <v>0</v>
      </c>
      <c r="ET263">
        <f>IF(OR(ET181="",AND(ET181=ET180,ET181=ET182)),NA(), ET181)</f>
        <v>0</v>
      </c>
      <c r="EU263">
        <f>IF(ISNA(EV263),NA(),EU181)</f>
        <v>0</v>
      </c>
      <c r="EV263">
        <f>IF(OR(EV181="",AND(EV181=EV180,EV181=EV182)),NA(), EV181)</f>
        <v>0</v>
      </c>
      <c r="EW263">
        <f>IF(ISNA(EX263),NA(),EW181)</f>
        <v>0</v>
      </c>
      <c r="EX263">
        <f>IF(OR(EX181="",AND(EX181=EX180,EX181=EX182)),NA(), EX181)</f>
        <v>0</v>
      </c>
      <c r="EY263">
        <f>IF(ISNA(EZ263),NA(),EY181)</f>
        <v>0</v>
      </c>
      <c r="EZ263">
        <f>IF(OR(EZ181="",AND(EZ181=EZ180,EZ181=EZ182)),NA(), EZ181)</f>
        <v>0</v>
      </c>
      <c r="FA263">
        <f>IF(ISNA(FB263),NA(),FA181)</f>
        <v>0</v>
      </c>
      <c r="FB263">
        <f>IF(OR(FB181="",AND(FB181=FB180,FB181=FB182)),NA(), FB181)</f>
        <v>0</v>
      </c>
      <c r="FC263">
        <f>IF(ISNA(FD263),NA(),FC181)</f>
        <v>0</v>
      </c>
      <c r="FD263">
        <f>IF(OR(FD181="",AND(FD181=FD180,FD181=FD182)),NA(), FD181)</f>
        <v>0</v>
      </c>
      <c r="FE263">
        <f>IF(ISNA(FF263),NA(),FE181)</f>
        <v>0</v>
      </c>
      <c r="FF263">
        <f>IF(OR(FF181="",AND(FF181=FF180,FF181=FF182)),NA(), FF181)</f>
        <v>0</v>
      </c>
      <c r="FG263">
        <f>IF(ISNA(FH263),NA(),FG181)</f>
        <v>0</v>
      </c>
      <c r="FH263">
        <f>IF(OR(FH181="",AND(FH181=FH180,FH181=FH182)),NA(), FH181)</f>
        <v>0</v>
      </c>
      <c r="FI263">
        <f>IF(ISNA(FJ263),NA(),FI181)</f>
        <v>0</v>
      </c>
      <c r="FJ263">
        <f>IF(OR(FJ181="",AND(FJ181=FJ180,FJ181=FJ182)),NA(), FJ181)</f>
        <v>0</v>
      </c>
      <c r="FK263">
        <f>IF(ISNA(FL263),NA(),FK181)</f>
        <v>0</v>
      </c>
      <c r="FL263">
        <f>IF(OR(FL181="",AND(FL181=FL180,FL181=FL182)),NA(), FL181)</f>
        <v>0</v>
      </c>
      <c r="FM263">
        <f>IF(ISNA(FN263),NA(),FM181)</f>
        <v>0</v>
      </c>
      <c r="FN263">
        <f>IF(OR(FN181="",AND(FN181=FN180,FN181=FN182)),NA(), FN181)</f>
        <v>0</v>
      </c>
      <c r="FO263">
        <f>IF(ISNA(FP263),NA(),FO181)</f>
        <v>0</v>
      </c>
      <c r="FP263">
        <f>IF(OR(FP181="",AND(FP181=FP180,FP181=FP182)),NA(), FP181)</f>
        <v>0</v>
      </c>
      <c r="FQ263">
        <f>IF(ISNA(FR263),NA(),FQ181)</f>
        <v>0</v>
      </c>
      <c r="FR263">
        <f>IF(OR(FR181="",AND(FR181=FR180,FR181=FR182)),NA(), FR181)</f>
        <v>0</v>
      </c>
      <c r="FS263">
        <f>IF(ISNA(FT263),NA(),FS181)</f>
        <v>0</v>
      </c>
      <c r="FT263">
        <f>IF(OR(FT181="",AND(FT181=FT180,FT181=FT182)),NA(), FT181)</f>
        <v>0</v>
      </c>
      <c r="FU263">
        <f>IF(ISNA(FV263),NA(),FU181)</f>
        <v>0</v>
      </c>
      <c r="FV263">
        <f>IF(OR(FV181="",AND(FV181=FV180,FV181=FV182)),NA(), FV181)</f>
        <v>0</v>
      </c>
      <c r="FW263">
        <f>IF(ISNA(FX263),NA(),FW181)</f>
        <v>0</v>
      </c>
      <c r="FX263">
        <f>IF(OR(FX181="",AND(FX181=FX180,FX181=FX182)),NA(), FX181)</f>
        <v>0</v>
      </c>
      <c r="FY263">
        <f>IF(ISNA(FZ263),NA(),FY181)</f>
        <v>0</v>
      </c>
      <c r="FZ263">
        <f>IF(OR(FZ181="",AND(FZ181=FZ180,FZ181=FZ182)),NA(), FZ181)</f>
        <v>0</v>
      </c>
      <c r="GA263">
        <f>IF(ISNA(GB263),NA(),GA181)</f>
        <v>0</v>
      </c>
      <c r="GB263">
        <f>IF(OR(GB181="",AND(GB181=GB180,GB181=GB182)),NA(), GB181)</f>
        <v>0</v>
      </c>
      <c r="GC263">
        <f>IF(ISNA(GD263),NA(),GC181)</f>
        <v>0</v>
      </c>
      <c r="GD263">
        <f>IF(OR(GD181="",AND(GD181=GD180,GD181=GD182)),NA(), GD181)</f>
        <v>0</v>
      </c>
      <c r="GE263">
        <f>IF(ISNA(GF263),NA(),GE181)</f>
        <v>0</v>
      </c>
      <c r="GF263">
        <f>IF(OR(GF181="",AND(GF181=GF180,GF181=GF182)),NA(), GF181)</f>
        <v>0</v>
      </c>
      <c r="GG263">
        <f>IF(ISNA(GH263),NA(),GG181)</f>
        <v>0</v>
      </c>
      <c r="GH263">
        <f>IF(OR(GH181="",AND(GH181=GH180,GH181=GH182)),NA(), GH181)</f>
        <v>0</v>
      </c>
      <c r="GI263">
        <f>IF(ISNA(GJ263),NA(),GI181)</f>
        <v>0</v>
      </c>
      <c r="GJ263">
        <f>IF(OR(GJ181="",AND(GJ181=GJ180,GJ181=GJ182)),NA(), GJ181)</f>
        <v>0</v>
      </c>
      <c r="GK263">
        <f>IF(ISNA(GL263),NA(),GK181)</f>
        <v>0</v>
      </c>
      <c r="GL263">
        <f>IF(OR(GL181="",AND(GL181=GL180,GL181=GL182)),NA(), GL181)</f>
        <v>0</v>
      </c>
      <c r="GM263">
        <f>IF(ISNA(GN263),NA(),GM181)</f>
        <v>0</v>
      </c>
      <c r="GN263">
        <f>IF(OR(GN181="",AND(GN181=GN180,GN181=GN182)),NA(), GN181)</f>
        <v>0</v>
      </c>
      <c r="GO263">
        <f>IF(ISNA(GP263),NA(),GO181)</f>
        <v>0</v>
      </c>
      <c r="GP263">
        <f>IF(OR(GP181="",AND(GP181=GP180,GP181=GP182)),NA(), GP181)</f>
        <v>0</v>
      </c>
      <c r="GQ263">
        <f>IF(ISNA(GR263),NA(),GQ181)</f>
        <v>0</v>
      </c>
      <c r="GR263">
        <f>IF(OR(GR181="",AND(GR181=GR180,GR181=GR182)),NA(), GR181)</f>
        <v>0</v>
      </c>
      <c r="GS263">
        <f>IF(ISNA(GT263),NA(),GS181)</f>
        <v>0</v>
      </c>
      <c r="GT263">
        <f>IF(OR(GT181="",AND(GT181=GT180,GT181=GT182)),NA(), GT181)</f>
        <v>0</v>
      </c>
      <c r="GU263">
        <f>IF(ISNA(GV263),NA(),GU181)</f>
        <v>0</v>
      </c>
      <c r="GV263">
        <f>IF(OR(GV181="",AND(GV181=GV180,GV181=GV182)),NA(), GV181)</f>
        <v>0</v>
      </c>
      <c r="GW263">
        <f>IF(ISNA(GX263),NA(),GW181)</f>
        <v>0</v>
      </c>
      <c r="GX263">
        <f>IF(OR(GX181="",AND(GX181=GX180,GX181=GX182)),NA(), GX181)</f>
        <v>0</v>
      </c>
      <c r="GY263">
        <f>IF(ISNA(GZ263),NA(),GY181)</f>
        <v>0</v>
      </c>
      <c r="GZ263">
        <f>IF(OR(GZ181="",AND(GZ181=GZ180,GZ181=GZ182)),NA(), GZ181)</f>
        <v>0</v>
      </c>
      <c r="HA263">
        <f>IF(ISNA(HB263),NA(),HA181)</f>
        <v>0</v>
      </c>
      <c r="HB263">
        <f>IF(OR(HB181="",AND(HB181=HB180,HB181=HB182)),NA(), HB181)</f>
        <v>0</v>
      </c>
      <c r="HC263">
        <f>IF(ISNA(HD263),NA(),HC181)</f>
        <v>0</v>
      </c>
      <c r="HD263">
        <f>IF(OR(HD181="",AND(HD181=HD180,HD181=HD182)),NA(), HD181)</f>
        <v>0</v>
      </c>
      <c r="HE263">
        <f>IF(ISNA(HF263),NA(),HE181)</f>
        <v>0</v>
      </c>
      <c r="HF263">
        <f>IF(OR(HF181="",AND(HF181=HF180,HF181=HF182)),NA(), HF181)</f>
        <v>0</v>
      </c>
      <c r="HG263">
        <f>IF(ISNA(HH263),NA(),HG181)</f>
        <v>0</v>
      </c>
      <c r="HH263">
        <f>IF(OR(HH181="",AND(HH181=HH180,HH181=HH182)),NA(), HH181)</f>
        <v>0</v>
      </c>
      <c r="HI263">
        <f>IF(ISNA(HJ263),NA(),HI181)</f>
        <v>0</v>
      </c>
      <c r="HJ263">
        <f>IF(OR(HJ181="",AND(HJ181=HJ180,HJ181=HJ182)),NA(), HJ181)</f>
        <v>0</v>
      </c>
      <c r="HK263">
        <f>IF(ISNA(HL263),NA(),HK181)</f>
        <v>0</v>
      </c>
      <c r="HL263">
        <f>IF(OR(HL181="",AND(HL181=HL180,HL181=HL182)),NA(), HL181)</f>
        <v>0</v>
      </c>
      <c r="HM263">
        <f>IF(ISNA(HN263),NA(),HM181)</f>
        <v>0</v>
      </c>
      <c r="HN263">
        <f>IF(OR(HN181="",AND(HN181=HN180,HN181=HN182)),NA(), HN181)</f>
        <v>0</v>
      </c>
      <c r="HO263">
        <f>IF(ISNA(HP263),NA(),HO181)</f>
        <v>0</v>
      </c>
      <c r="HP263">
        <f>IF(OR(HP181="",AND(HP181=HP180,HP181=HP182)),NA(), HP181)</f>
        <v>0</v>
      </c>
      <c r="HQ263">
        <f>IF(ISNA(HR263),NA(),HQ181)</f>
        <v>0</v>
      </c>
      <c r="HR263">
        <f>IF(OR(HR181="",AND(HR181=HR180,HR181=HR182)),NA(), HR181)</f>
        <v>0</v>
      </c>
      <c r="HS263">
        <f>IF(ISNA(HT263),NA(),HS181)</f>
        <v>0</v>
      </c>
      <c r="HT263">
        <f>IF(OR(HT181="",AND(HT181=HT180,HT181=HT182)),NA(), HT181)</f>
        <v>0</v>
      </c>
      <c r="HU263">
        <f>IF(ISNA(HV263),NA(),HU181)</f>
        <v>0</v>
      </c>
      <c r="HV263">
        <f>IF(OR(HV181="",AND(HV181=HV180,HV181=HV182)),NA(), HV181)</f>
        <v>0</v>
      </c>
      <c r="HW263">
        <f>IF(ISNA(HX263),NA(),HW181)</f>
        <v>0</v>
      </c>
      <c r="HX263">
        <f>IF(OR(HX181="",AND(HX181=HX180,HX181=HX182)),NA(), HX181)</f>
        <v>0</v>
      </c>
      <c r="HY263">
        <f>IF(ISNA(HZ263),NA(),HY181)</f>
        <v>0</v>
      </c>
      <c r="HZ263">
        <f>IF(OR(HZ181="",AND(HZ181=HZ180,HZ181=HZ182)),NA(), HZ181)</f>
        <v>0</v>
      </c>
      <c r="IA263">
        <f>IF(ISNA(IB263),NA(),IA181)</f>
        <v>0</v>
      </c>
      <c r="IB263">
        <f>IF(OR(IB181="",AND(IB181=IB180,IB181=IB182)),NA(), IB181)</f>
        <v>0</v>
      </c>
      <c r="IC263">
        <f>IF(ISNA(ID263),NA(),IC181)</f>
        <v>0</v>
      </c>
      <c r="ID263">
        <f>IF(OR(ID181="",AND(ID181=ID180,ID181=ID182)),NA(), ID181)</f>
        <v>0</v>
      </c>
    </row>
    <row r="264" spans="5:238">
      <c r="E264">
        <f>IF(ISNA(F264),NA(),E182)</f>
        <v>0</v>
      </c>
      <c r="F264">
        <f>IF(OR(F182="",AND(F182=F181,F182=F183)),NA(), F182)</f>
        <v>0</v>
      </c>
      <c r="G264">
        <f>IF(ISNA(H264),NA(),G182)</f>
        <v>0</v>
      </c>
      <c r="H264">
        <f>IF(OR(H182="",AND(H182=H181,H182=H183)),NA(), H182)</f>
        <v>0</v>
      </c>
      <c r="I264">
        <f>IF(ISNA(J264),NA(),I182)</f>
        <v>0</v>
      </c>
      <c r="J264">
        <f>IF(OR(J182="",AND(J182=J181,J182=J183)),NA(), J182)</f>
        <v>0</v>
      </c>
      <c r="K264">
        <f>IF(ISNA(L264),NA(),K182)</f>
        <v>0</v>
      </c>
      <c r="L264">
        <f>IF(OR(L182="",AND(L182=L181,L182=L183)),NA(), L182)</f>
        <v>0</v>
      </c>
      <c r="M264">
        <f>IF(ISNA(N264),NA(),M182)</f>
        <v>0</v>
      </c>
      <c r="N264">
        <f>IF(OR(N182="",AND(N182=N181,N182=N183)),NA(), N182)</f>
        <v>0</v>
      </c>
      <c r="O264">
        <f>IF(ISNA(P264),NA(),O182)</f>
        <v>0</v>
      </c>
      <c r="P264">
        <f>IF(OR(P182="",AND(P182=P181,P182=P183)),NA(), P182)</f>
        <v>0</v>
      </c>
      <c r="Q264">
        <f>IF(ISNA(R264),NA(),Q182)</f>
        <v>0</v>
      </c>
      <c r="R264">
        <f>IF(OR(R182="",AND(R182=R181,R182=R183)),NA(), R182)</f>
        <v>0</v>
      </c>
      <c r="S264">
        <f>IF(ISNA(T264),NA(),S182)</f>
        <v>0</v>
      </c>
      <c r="T264">
        <f>IF(OR(T182="",AND(T182=T181,T182=T183)),NA(), T182)</f>
        <v>0</v>
      </c>
      <c r="U264">
        <f>IF(ISNA(V264),NA(),U182)</f>
        <v>0</v>
      </c>
      <c r="V264">
        <f>IF(OR(V182="",AND(V182=V181,V182=V183)),NA(), V182)</f>
        <v>0</v>
      </c>
      <c r="W264">
        <f>IF(ISNA(X264),NA(),W182)</f>
        <v>0</v>
      </c>
      <c r="X264">
        <f>IF(OR(X182="",AND(X182=X181,X182=X183)),NA(), X182)</f>
        <v>0</v>
      </c>
      <c r="Y264">
        <f>IF(ISNA(Z264),NA(),Y182)</f>
        <v>0</v>
      </c>
      <c r="Z264">
        <f>IF(OR(Z182="",AND(Z182=Z181,Z182=Z183)),NA(), Z182)</f>
        <v>0</v>
      </c>
      <c r="AA264">
        <f>IF(ISNA(AB264),NA(),AA182)</f>
        <v>0</v>
      </c>
      <c r="AB264">
        <f>IF(OR(AB182="",AND(AB182=AB181,AB182=AB183)),NA(), AB182)</f>
        <v>0</v>
      </c>
      <c r="AC264">
        <f>IF(ISNA(AD264),NA(),AC182)</f>
        <v>0</v>
      </c>
      <c r="AD264">
        <f>IF(OR(AD182="",AND(AD182=AD181,AD182=AD183)),NA(), AD182)</f>
        <v>0</v>
      </c>
      <c r="AE264">
        <f>IF(ISNA(AF264),NA(),AE182)</f>
        <v>0</v>
      </c>
      <c r="AF264">
        <f>IF(OR(AF182="",AND(AF182=AF181,AF182=AF183)),NA(), AF182)</f>
        <v>0</v>
      </c>
      <c r="AG264">
        <f>IF(ISNA(AH264),NA(),AG182)</f>
        <v>0</v>
      </c>
      <c r="AH264">
        <f>IF(OR(AH182="",AND(AH182=AH181,AH182=AH183)),NA(), AH182)</f>
        <v>0</v>
      </c>
      <c r="AI264">
        <f>IF(ISNA(AJ264),NA(),AI182)</f>
        <v>0</v>
      </c>
      <c r="AJ264">
        <f>IF(OR(AJ182="",AND(AJ182=AJ181,AJ182=AJ183)),NA(), AJ182)</f>
        <v>0</v>
      </c>
      <c r="AK264">
        <f>IF(ISNA(AL264),NA(),AK182)</f>
        <v>0</v>
      </c>
      <c r="AL264">
        <f>IF(OR(AL182="",AND(AL182=AL181,AL182=AL183)),NA(), AL182)</f>
        <v>0</v>
      </c>
      <c r="AM264">
        <f>IF(ISNA(AN264),NA(),AM182)</f>
        <v>0</v>
      </c>
      <c r="AN264">
        <f>IF(OR(AN182="",AND(AN182=AN181,AN182=AN183)),NA(), AN182)</f>
        <v>0</v>
      </c>
      <c r="AO264">
        <f>IF(ISNA(AP264),NA(),AO182)</f>
        <v>0</v>
      </c>
      <c r="AP264">
        <f>IF(OR(AP182="",AND(AP182=AP181,AP182=AP183)),NA(), AP182)</f>
        <v>0</v>
      </c>
      <c r="AQ264">
        <f>IF(ISNA(AR264),NA(),AQ182)</f>
        <v>0</v>
      </c>
      <c r="AR264">
        <f>IF(OR(AR182="",AND(AR182=AR181,AR182=AR183)),NA(), AR182)</f>
        <v>0</v>
      </c>
      <c r="AS264">
        <f>IF(ISNA(AT264),NA(),AS182)</f>
        <v>0</v>
      </c>
      <c r="AT264">
        <f>IF(OR(AT182="",AND(AT182=AT181,AT182=AT183)),NA(), AT182)</f>
        <v>0</v>
      </c>
      <c r="AU264">
        <f>IF(ISNA(AV264),NA(),AU182)</f>
        <v>0</v>
      </c>
      <c r="AV264">
        <f>IF(OR(AV182="",AND(AV182=AV181,AV182=AV183)),NA(), AV182)</f>
        <v>0</v>
      </c>
      <c r="AW264">
        <f>IF(ISNA(AX264),NA(),AW182)</f>
        <v>0</v>
      </c>
      <c r="AX264">
        <f>IF(OR(AX182="",AND(AX182=AX181,AX182=AX183)),NA(), AX182)</f>
        <v>0</v>
      </c>
      <c r="AY264">
        <f>IF(ISNA(AZ264),NA(),AY182)</f>
        <v>0</v>
      </c>
      <c r="AZ264">
        <f>IF(OR(AZ182="",AND(AZ182=AZ181,AZ182=AZ183)),NA(), AZ182)</f>
        <v>0</v>
      </c>
      <c r="BA264">
        <f>IF(ISNA(BB264),NA(),BA182)</f>
        <v>0</v>
      </c>
      <c r="BB264">
        <f>IF(OR(BB182="",AND(BB182=BB181,BB182=BB183)),NA(), BB182)</f>
        <v>0</v>
      </c>
      <c r="BC264">
        <f>IF(ISNA(BD264),NA(),BC182)</f>
        <v>0</v>
      </c>
      <c r="BD264">
        <f>IF(OR(BD182="",AND(BD182=BD181,BD182=BD183)),NA(), BD182)</f>
        <v>0</v>
      </c>
      <c r="BE264">
        <f>IF(ISNA(BF264),NA(),BE182)</f>
        <v>0</v>
      </c>
      <c r="BF264">
        <f>IF(OR(BF182="",AND(BF182=BF181,BF182=BF183)),NA(), BF182)</f>
        <v>0</v>
      </c>
      <c r="BG264">
        <f>IF(ISNA(BH264),NA(),BG182)</f>
        <v>0</v>
      </c>
      <c r="BH264">
        <f>IF(OR(BH182="",AND(BH182=BH181,BH182=BH183)),NA(), BH182)</f>
        <v>0</v>
      </c>
      <c r="BI264">
        <f>IF(ISNA(BJ264),NA(),BI182)</f>
        <v>0</v>
      </c>
      <c r="BJ264">
        <f>IF(OR(BJ182="",AND(BJ182=BJ181,BJ182=BJ183)),NA(), BJ182)</f>
        <v>0</v>
      </c>
      <c r="BK264">
        <f>IF(ISNA(BL264),NA(),BK182)</f>
        <v>0</v>
      </c>
      <c r="BL264">
        <f>IF(OR(BL182="",AND(BL182=BL181,BL182=BL183)),NA(), BL182)</f>
        <v>0</v>
      </c>
      <c r="BM264">
        <f>IF(ISNA(BN264),NA(),BM182)</f>
        <v>0</v>
      </c>
      <c r="BN264">
        <f>IF(OR(BN182="",AND(BN182=BN181,BN182=BN183)),NA(), BN182)</f>
        <v>0</v>
      </c>
      <c r="BO264">
        <f>IF(ISNA(BP264),NA(),BO182)</f>
        <v>0</v>
      </c>
      <c r="BP264">
        <f>IF(OR(BP182="",AND(BP182=BP181,BP182=BP183)),NA(), BP182)</f>
        <v>0</v>
      </c>
      <c r="BQ264">
        <f>IF(ISNA(BR264),NA(),BQ182)</f>
        <v>0</v>
      </c>
      <c r="BR264">
        <f>IF(OR(BR182="",AND(BR182=BR181,BR182=BR183)),NA(), BR182)</f>
        <v>0</v>
      </c>
      <c r="BS264">
        <f>IF(ISNA(BT264),NA(),BS182)</f>
        <v>0</v>
      </c>
      <c r="BT264">
        <f>IF(OR(BT182="",AND(BT182=BT181,BT182=BT183)),NA(), BT182)</f>
        <v>0</v>
      </c>
      <c r="BU264">
        <f>IF(ISNA(BV264),NA(),BU182)</f>
        <v>0</v>
      </c>
      <c r="BV264">
        <f>IF(OR(BV182="",AND(BV182=BV181,BV182=BV183)),NA(), BV182)</f>
        <v>0</v>
      </c>
      <c r="BW264">
        <f>IF(ISNA(BX264),NA(),BW182)</f>
        <v>0</v>
      </c>
      <c r="BX264">
        <f>IF(OR(BX182="",AND(BX182=BX181,BX182=BX183)),NA(), BX182)</f>
        <v>0</v>
      </c>
      <c r="BY264">
        <f>IF(ISNA(BZ264),NA(),BY182)</f>
        <v>0</v>
      </c>
      <c r="BZ264">
        <f>IF(OR(BZ182="",AND(BZ182=BZ181,BZ182=BZ183)),NA(), BZ182)</f>
        <v>0</v>
      </c>
      <c r="CA264">
        <f>IF(ISNA(CB264),NA(),CA182)</f>
        <v>0</v>
      </c>
      <c r="CB264">
        <f>IF(OR(CB182="",AND(CB182=CB181,CB182=CB183)),NA(), CB182)</f>
        <v>0</v>
      </c>
      <c r="CC264">
        <f>IF(ISNA(CD264),NA(),CC182)</f>
        <v>0</v>
      </c>
      <c r="CD264">
        <f>IF(OR(CD182="",AND(CD182=CD181,CD182=CD183)),NA(), CD182)</f>
        <v>0</v>
      </c>
      <c r="CE264">
        <f>IF(ISNA(CF264),NA(),CE182)</f>
        <v>0</v>
      </c>
      <c r="CF264">
        <f>IF(OR(CF182="",AND(CF182=CF181,CF182=CF183)),NA(), CF182)</f>
        <v>0</v>
      </c>
      <c r="CG264">
        <f>IF(ISNA(CH264),NA(),CG182)</f>
        <v>0</v>
      </c>
      <c r="CH264">
        <f>IF(OR(CH182="",AND(CH182=CH181,CH182=CH183)),NA(), CH182)</f>
        <v>0</v>
      </c>
      <c r="CI264">
        <f>IF(ISNA(CJ264),NA(),CI182)</f>
        <v>0</v>
      </c>
      <c r="CJ264">
        <f>IF(OR(CJ182="",AND(CJ182=CJ181,CJ182=CJ183)),NA(), CJ182)</f>
        <v>0</v>
      </c>
      <c r="CK264">
        <f>IF(ISNA(CL264),NA(),CK182)</f>
        <v>0</v>
      </c>
      <c r="CL264">
        <f>IF(OR(CL182="",AND(CL182=CL181,CL182=CL183)),NA(), CL182)</f>
        <v>0</v>
      </c>
      <c r="CM264">
        <f>IF(ISNA(CN264),NA(),CM182)</f>
        <v>0</v>
      </c>
      <c r="CN264">
        <f>IF(OR(CN182="",AND(CN182=CN181,CN182=CN183)),NA(), CN182)</f>
        <v>0</v>
      </c>
      <c r="CO264">
        <f>IF(ISNA(CP264),NA(),CO182)</f>
        <v>0</v>
      </c>
      <c r="CP264">
        <f>IF(OR(CP182="",AND(CP182=CP181,CP182=CP183)),NA(), CP182)</f>
        <v>0</v>
      </c>
      <c r="CQ264">
        <f>IF(ISNA(CR264),NA(),CQ182)</f>
        <v>0</v>
      </c>
      <c r="CR264">
        <f>IF(OR(CR182="",AND(CR182=CR181,CR182=CR183)),NA(), CR182)</f>
        <v>0</v>
      </c>
      <c r="CS264">
        <f>IF(ISNA(CT264),NA(),CS182)</f>
        <v>0</v>
      </c>
      <c r="CT264">
        <f>IF(OR(CT182="",AND(CT182=CT181,CT182=CT183)),NA(), CT182)</f>
        <v>0</v>
      </c>
      <c r="CU264">
        <f>IF(ISNA(CV264),NA(),CU182)</f>
        <v>0</v>
      </c>
      <c r="CV264">
        <f>IF(OR(CV182="",AND(CV182=CV181,CV182=CV183)),NA(), CV182)</f>
        <v>0</v>
      </c>
      <c r="CW264">
        <f>IF(ISNA(CX264),NA(),CW182)</f>
        <v>0</v>
      </c>
      <c r="CX264">
        <f>IF(OR(CX182="",AND(CX182=CX181,CX182=CX183)),NA(), CX182)</f>
        <v>0</v>
      </c>
      <c r="CY264">
        <f>IF(ISNA(CZ264),NA(),CY182)</f>
        <v>0</v>
      </c>
      <c r="CZ264">
        <f>IF(OR(CZ182="",AND(CZ182=CZ181,CZ182=CZ183)),NA(), CZ182)</f>
        <v>0</v>
      </c>
      <c r="DA264">
        <f>IF(ISNA(DB264),NA(),DA182)</f>
        <v>0</v>
      </c>
      <c r="DB264">
        <f>IF(OR(DB182="",AND(DB182=DB181,DB182=DB183)),NA(), DB182)</f>
        <v>0</v>
      </c>
      <c r="DC264">
        <f>IF(ISNA(DD264),NA(),DC182)</f>
        <v>0</v>
      </c>
      <c r="DD264">
        <f>IF(OR(DD182="",AND(DD182=DD181,DD182=DD183)),NA(), DD182)</f>
        <v>0</v>
      </c>
      <c r="DE264">
        <f>IF(ISNA(DF264),NA(),DE182)</f>
        <v>0</v>
      </c>
      <c r="DF264">
        <f>IF(OR(DF182="",AND(DF182=DF181,DF182=DF183)),NA(), DF182)</f>
        <v>0</v>
      </c>
      <c r="DG264">
        <f>IF(ISNA(DH264),NA(),DG182)</f>
        <v>0</v>
      </c>
      <c r="DH264">
        <f>IF(OR(DH182="",AND(DH182=DH181,DH182=DH183)),NA(), DH182)</f>
        <v>0</v>
      </c>
      <c r="DI264">
        <f>IF(ISNA(DJ264),NA(),DI182)</f>
        <v>0</v>
      </c>
      <c r="DJ264">
        <f>IF(OR(DJ182="",AND(DJ182=DJ181,DJ182=DJ183)),NA(), DJ182)</f>
        <v>0</v>
      </c>
      <c r="DK264">
        <f>IF(ISNA(DL264),NA(),DK182)</f>
        <v>0</v>
      </c>
      <c r="DL264">
        <f>IF(OR(DL182="",AND(DL182=DL181,DL182=DL183)),NA(), DL182)</f>
        <v>0</v>
      </c>
      <c r="DM264">
        <f>IF(ISNA(DN264),NA(),DM182)</f>
        <v>0</v>
      </c>
      <c r="DN264">
        <f>IF(OR(DN182="",AND(DN182=DN181,DN182=DN183)),NA(), DN182)</f>
        <v>0</v>
      </c>
      <c r="DO264">
        <f>IF(ISNA(DP264),NA(),DO182)</f>
        <v>0</v>
      </c>
      <c r="DP264">
        <f>IF(OR(DP182="",AND(DP182=DP181,DP182=DP183)),NA(), DP182)</f>
        <v>0</v>
      </c>
      <c r="DS264">
        <f>IF(ISNA(DT264),NA(),DS182)</f>
        <v>0</v>
      </c>
      <c r="DT264">
        <f>IF(OR(DT182="",AND(DT182=DT181,DT182=DT183)),NA(), DT182)</f>
        <v>0</v>
      </c>
      <c r="DU264">
        <f>IF(ISNA(DV264),NA(),DU182)</f>
        <v>0</v>
      </c>
      <c r="DV264">
        <f>IF(OR(DV182="",AND(DV182=DV181,DV182=DV183)),NA(), DV182)</f>
        <v>0</v>
      </c>
      <c r="DW264">
        <f>IF(ISNA(DX264),NA(),DW182)</f>
        <v>0</v>
      </c>
      <c r="DX264">
        <f>IF(OR(DX182="",AND(DX182=DX181,DX182=DX183)),NA(), DX182)</f>
        <v>0</v>
      </c>
      <c r="DY264">
        <f>IF(ISNA(DZ264),NA(),DY182)</f>
        <v>0</v>
      </c>
      <c r="DZ264">
        <f>IF(OR(DZ182="",AND(DZ182=DZ181,DZ182=DZ183)),NA(), DZ182)</f>
        <v>0</v>
      </c>
      <c r="EA264">
        <f>IF(ISNA(EB264),NA(),EA182)</f>
        <v>0</v>
      </c>
      <c r="EB264">
        <f>IF(OR(EB182="",AND(EB182=EB181,EB182=EB183)),NA(), EB182)</f>
        <v>0</v>
      </c>
      <c r="EC264">
        <f>IF(ISNA(ED264),NA(),EC182)</f>
        <v>0</v>
      </c>
      <c r="ED264">
        <f>IF(OR(ED182="",AND(ED182=ED181,ED182=ED183)),NA(), ED182)</f>
        <v>0</v>
      </c>
      <c r="EE264">
        <f>IF(ISNA(EF264),NA(),EE182)</f>
        <v>0</v>
      </c>
      <c r="EF264">
        <f>IF(OR(EF182="",AND(EF182=EF181,EF182=EF183)),NA(), EF182)</f>
        <v>0</v>
      </c>
      <c r="EG264">
        <f>IF(ISNA(EH264),NA(),EG182)</f>
        <v>0</v>
      </c>
      <c r="EH264">
        <f>IF(OR(EH182="",AND(EH182=EH181,EH182=EH183)),NA(), EH182)</f>
        <v>0</v>
      </c>
      <c r="EI264">
        <f>IF(ISNA(EJ264),NA(),EI182)</f>
        <v>0</v>
      </c>
      <c r="EJ264">
        <f>IF(OR(EJ182="",AND(EJ182=EJ181,EJ182=EJ183)),NA(), EJ182)</f>
        <v>0</v>
      </c>
      <c r="EK264">
        <f>IF(ISNA(EL264),NA(),EK182)</f>
        <v>0</v>
      </c>
      <c r="EL264">
        <f>IF(OR(EL182="",AND(EL182=EL181,EL182=EL183)),NA(), EL182)</f>
        <v>0</v>
      </c>
      <c r="EM264">
        <f>IF(ISNA(EN264),NA(),EM182)</f>
        <v>0</v>
      </c>
      <c r="EN264">
        <f>IF(OR(EN182="",AND(EN182=EN181,EN182=EN183)),NA(), EN182)</f>
        <v>0</v>
      </c>
      <c r="EO264">
        <f>IF(ISNA(EP264),NA(),EO182)</f>
        <v>0</v>
      </c>
      <c r="EP264">
        <f>IF(OR(EP182="",AND(EP182=EP181,EP182=EP183)),NA(), EP182)</f>
        <v>0</v>
      </c>
      <c r="EQ264">
        <f>IF(ISNA(ER264),NA(),EQ182)</f>
        <v>0</v>
      </c>
      <c r="ER264">
        <f>IF(OR(ER182="",AND(ER182=ER181,ER182=ER183)),NA(), ER182)</f>
        <v>0</v>
      </c>
      <c r="ES264">
        <f>IF(ISNA(ET264),NA(),ES182)</f>
        <v>0</v>
      </c>
      <c r="ET264">
        <f>IF(OR(ET182="",AND(ET182=ET181,ET182=ET183)),NA(), ET182)</f>
        <v>0</v>
      </c>
      <c r="EU264">
        <f>IF(ISNA(EV264),NA(),EU182)</f>
        <v>0</v>
      </c>
      <c r="EV264">
        <f>IF(OR(EV182="",AND(EV182=EV181,EV182=EV183)),NA(), EV182)</f>
        <v>0</v>
      </c>
      <c r="EW264">
        <f>IF(ISNA(EX264),NA(),EW182)</f>
        <v>0</v>
      </c>
      <c r="EX264">
        <f>IF(OR(EX182="",AND(EX182=EX181,EX182=EX183)),NA(), EX182)</f>
        <v>0</v>
      </c>
      <c r="EY264">
        <f>IF(ISNA(EZ264),NA(),EY182)</f>
        <v>0</v>
      </c>
      <c r="EZ264">
        <f>IF(OR(EZ182="",AND(EZ182=EZ181,EZ182=EZ183)),NA(), EZ182)</f>
        <v>0</v>
      </c>
      <c r="FA264">
        <f>IF(ISNA(FB264),NA(),FA182)</f>
        <v>0</v>
      </c>
      <c r="FB264">
        <f>IF(OR(FB182="",AND(FB182=FB181,FB182=FB183)),NA(), FB182)</f>
        <v>0</v>
      </c>
      <c r="FC264">
        <f>IF(ISNA(FD264),NA(),FC182)</f>
        <v>0</v>
      </c>
      <c r="FD264">
        <f>IF(OR(FD182="",AND(FD182=FD181,FD182=FD183)),NA(), FD182)</f>
        <v>0</v>
      </c>
      <c r="FE264">
        <f>IF(ISNA(FF264),NA(),FE182)</f>
        <v>0</v>
      </c>
      <c r="FF264">
        <f>IF(OR(FF182="",AND(FF182=FF181,FF182=FF183)),NA(), FF182)</f>
        <v>0</v>
      </c>
      <c r="FG264">
        <f>IF(ISNA(FH264),NA(),FG182)</f>
        <v>0</v>
      </c>
      <c r="FH264">
        <f>IF(OR(FH182="",AND(FH182=FH181,FH182=FH183)),NA(), FH182)</f>
        <v>0</v>
      </c>
      <c r="FI264">
        <f>IF(ISNA(FJ264),NA(),FI182)</f>
        <v>0</v>
      </c>
      <c r="FJ264">
        <f>IF(OR(FJ182="",AND(FJ182=FJ181,FJ182=FJ183)),NA(), FJ182)</f>
        <v>0</v>
      </c>
      <c r="FK264">
        <f>IF(ISNA(FL264),NA(),FK182)</f>
        <v>0</v>
      </c>
      <c r="FL264">
        <f>IF(OR(FL182="",AND(FL182=FL181,FL182=FL183)),NA(), FL182)</f>
        <v>0</v>
      </c>
      <c r="FM264">
        <f>IF(ISNA(FN264),NA(),FM182)</f>
        <v>0</v>
      </c>
      <c r="FN264">
        <f>IF(OR(FN182="",AND(FN182=FN181,FN182=FN183)),NA(), FN182)</f>
        <v>0</v>
      </c>
      <c r="FO264">
        <f>IF(ISNA(FP264),NA(),FO182)</f>
        <v>0</v>
      </c>
      <c r="FP264">
        <f>IF(OR(FP182="",AND(FP182=FP181,FP182=FP183)),NA(), FP182)</f>
        <v>0</v>
      </c>
      <c r="FQ264">
        <f>IF(ISNA(FR264),NA(),FQ182)</f>
        <v>0</v>
      </c>
      <c r="FR264">
        <f>IF(OR(FR182="",AND(FR182=FR181,FR182=FR183)),NA(), FR182)</f>
        <v>0</v>
      </c>
      <c r="FS264">
        <f>IF(ISNA(FT264),NA(),FS182)</f>
        <v>0</v>
      </c>
      <c r="FT264">
        <f>IF(OR(FT182="",AND(FT182=FT181,FT182=FT183)),NA(), FT182)</f>
        <v>0</v>
      </c>
      <c r="FU264">
        <f>IF(ISNA(FV264),NA(),FU182)</f>
        <v>0</v>
      </c>
      <c r="FV264">
        <f>IF(OR(FV182="",AND(FV182=FV181,FV182=FV183)),NA(), FV182)</f>
        <v>0</v>
      </c>
      <c r="FW264">
        <f>IF(ISNA(FX264),NA(),FW182)</f>
        <v>0</v>
      </c>
      <c r="FX264">
        <f>IF(OR(FX182="",AND(FX182=FX181,FX182=FX183)),NA(), FX182)</f>
        <v>0</v>
      </c>
      <c r="FY264">
        <f>IF(ISNA(FZ264),NA(),FY182)</f>
        <v>0</v>
      </c>
      <c r="FZ264">
        <f>IF(OR(FZ182="",AND(FZ182=FZ181,FZ182=FZ183)),NA(), FZ182)</f>
        <v>0</v>
      </c>
      <c r="GA264">
        <f>IF(ISNA(GB264),NA(),GA182)</f>
        <v>0</v>
      </c>
      <c r="GB264">
        <f>IF(OR(GB182="",AND(GB182=GB181,GB182=GB183)),NA(), GB182)</f>
        <v>0</v>
      </c>
      <c r="GC264">
        <f>IF(ISNA(GD264),NA(),GC182)</f>
        <v>0</v>
      </c>
      <c r="GD264">
        <f>IF(OR(GD182="",AND(GD182=GD181,GD182=GD183)),NA(), GD182)</f>
        <v>0</v>
      </c>
      <c r="GE264">
        <f>IF(ISNA(GF264),NA(),GE182)</f>
        <v>0</v>
      </c>
      <c r="GF264">
        <f>IF(OR(GF182="",AND(GF182=GF181,GF182=GF183)),NA(), GF182)</f>
        <v>0</v>
      </c>
      <c r="GG264">
        <f>IF(ISNA(GH264),NA(),GG182)</f>
        <v>0</v>
      </c>
      <c r="GH264">
        <f>IF(OR(GH182="",AND(GH182=GH181,GH182=GH183)),NA(), GH182)</f>
        <v>0</v>
      </c>
      <c r="GI264">
        <f>IF(ISNA(GJ264),NA(),GI182)</f>
        <v>0</v>
      </c>
      <c r="GJ264">
        <f>IF(OR(GJ182="",AND(GJ182=GJ181,GJ182=GJ183)),NA(), GJ182)</f>
        <v>0</v>
      </c>
      <c r="GK264">
        <f>IF(ISNA(GL264),NA(),GK182)</f>
        <v>0</v>
      </c>
      <c r="GL264">
        <f>IF(OR(GL182="",AND(GL182=GL181,GL182=GL183)),NA(), GL182)</f>
        <v>0</v>
      </c>
      <c r="GM264">
        <f>IF(ISNA(GN264),NA(),GM182)</f>
        <v>0</v>
      </c>
      <c r="GN264">
        <f>IF(OR(GN182="",AND(GN182=GN181,GN182=GN183)),NA(), GN182)</f>
        <v>0</v>
      </c>
      <c r="GO264">
        <f>IF(ISNA(GP264),NA(),GO182)</f>
        <v>0</v>
      </c>
      <c r="GP264">
        <f>IF(OR(GP182="",AND(GP182=GP181,GP182=GP183)),NA(), GP182)</f>
        <v>0</v>
      </c>
      <c r="GQ264">
        <f>IF(ISNA(GR264),NA(),GQ182)</f>
        <v>0</v>
      </c>
      <c r="GR264">
        <f>IF(OR(GR182="",AND(GR182=GR181,GR182=GR183)),NA(), GR182)</f>
        <v>0</v>
      </c>
      <c r="GS264">
        <f>IF(ISNA(GT264),NA(),GS182)</f>
        <v>0</v>
      </c>
      <c r="GT264">
        <f>IF(OR(GT182="",AND(GT182=GT181,GT182=GT183)),NA(), GT182)</f>
        <v>0</v>
      </c>
      <c r="GU264">
        <f>IF(ISNA(GV264),NA(),GU182)</f>
        <v>0</v>
      </c>
      <c r="GV264">
        <f>IF(OR(GV182="",AND(GV182=GV181,GV182=GV183)),NA(), GV182)</f>
        <v>0</v>
      </c>
      <c r="GW264">
        <f>IF(ISNA(GX264),NA(),GW182)</f>
        <v>0</v>
      </c>
      <c r="GX264">
        <f>IF(OR(GX182="",AND(GX182=GX181,GX182=GX183)),NA(), GX182)</f>
        <v>0</v>
      </c>
      <c r="GY264">
        <f>IF(ISNA(GZ264),NA(),GY182)</f>
        <v>0</v>
      </c>
      <c r="GZ264">
        <f>IF(OR(GZ182="",AND(GZ182=GZ181,GZ182=GZ183)),NA(), GZ182)</f>
        <v>0</v>
      </c>
      <c r="HA264">
        <f>IF(ISNA(HB264),NA(),HA182)</f>
        <v>0</v>
      </c>
      <c r="HB264">
        <f>IF(OR(HB182="",AND(HB182=HB181,HB182=HB183)),NA(), HB182)</f>
        <v>0</v>
      </c>
      <c r="HC264">
        <f>IF(ISNA(HD264),NA(),HC182)</f>
        <v>0</v>
      </c>
      <c r="HD264">
        <f>IF(OR(HD182="",AND(HD182=HD181,HD182=HD183)),NA(), HD182)</f>
        <v>0</v>
      </c>
      <c r="HE264">
        <f>IF(ISNA(HF264),NA(),HE182)</f>
        <v>0</v>
      </c>
      <c r="HF264">
        <f>IF(OR(HF182="",AND(HF182=HF181,HF182=HF183)),NA(), HF182)</f>
        <v>0</v>
      </c>
      <c r="HG264">
        <f>IF(ISNA(HH264),NA(),HG182)</f>
        <v>0</v>
      </c>
      <c r="HH264">
        <f>IF(OR(HH182="",AND(HH182=HH181,HH182=HH183)),NA(), HH182)</f>
        <v>0</v>
      </c>
      <c r="HI264">
        <f>IF(ISNA(HJ264),NA(),HI182)</f>
        <v>0</v>
      </c>
      <c r="HJ264">
        <f>IF(OR(HJ182="",AND(HJ182=HJ181,HJ182=HJ183)),NA(), HJ182)</f>
        <v>0</v>
      </c>
      <c r="HK264">
        <f>IF(ISNA(HL264),NA(),HK182)</f>
        <v>0</v>
      </c>
      <c r="HL264">
        <f>IF(OR(HL182="",AND(HL182=HL181,HL182=HL183)),NA(), HL182)</f>
        <v>0</v>
      </c>
      <c r="HM264">
        <f>IF(ISNA(HN264),NA(),HM182)</f>
        <v>0</v>
      </c>
      <c r="HN264">
        <f>IF(OR(HN182="",AND(HN182=HN181,HN182=HN183)),NA(), HN182)</f>
        <v>0</v>
      </c>
      <c r="HO264">
        <f>IF(ISNA(HP264),NA(),HO182)</f>
        <v>0</v>
      </c>
      <c r="HP264">
        <f>IF(OR(HP182="",AND(HP182=HP181,HP182=HP183)),NA(), HP182)</f>
        <v>0</v>
      </c>
      <c r="HQ264">
        <f>IF(ISNA(HR264),NA(),HQ182)</f>
        <v>0</v>
      </c>
      <c r="HR264">
        <f>IF(OR(HR182="",AND(HR182=HR181,HR182=HR183)),NA(), HR182)</f>
        <v>0</v>
      </c>
      <c r="HS264">
        <f>IF(ISNA(HT264),NA(),HS182)</f>
        <v>0</v>
      </c>
      <c r="HT264">
        <f>IF(OR(HT182="",AND(HT182=HT181,HT182=HT183)),NA(), HT182)</f>
        <v>0</v>
      </c>
      <c r="HU264">
        <f>IF(ISNA(HV264),NA(),HU182)</f>
        <v>0</v>
      </c>
      <c r="HV264">
        <f>IF(OR(HV182="",AND(HV182=HV181,HV182=HV183)),NA(), HV182)</f>
        <v>0</v>
      </c>
      <c r="HW264">
        <f>IF(ISNA(HX264),NA(),HW182)</f>
        <v>0</v>
      </c>
      <c r="HX264">
        <f>IF(OR(HX182="",AND(HX182=HX181,HX182=HX183)),NA(), HX182)</f>
        <v>0</v>
      </c>
      <c r="HY264">
        <f>IF(ISNA(HZ264),NA(),HY182)</f>
        <v>0</v>
      </c>
      <c r="HZ264">
        <f>IF(OR(HZ182="",AND(HZ182=HZ181,HZ182=HZ183)),NA(), HZ182)</f>
        <v>0</v>
      </c>
      <c r="IA264">
        <f>IF(ISNA(IB264),NA(),IA182)</f>
        <v>0</v>
      </c>
      <c r="IB264">
        <f>IF(OR(IB182="",AND(IB182=IB181,IB182=IB183)),NA(), IB182)</f>
        <v>0</v>
      </c>
      <c r="IC264">
        <f>IF(ISNA(ID264),NA(),IC182)</f>
        <v>0</v>
      </c>
      <c r="ID264">
        <f>IF(OR(ID182="",AND(ID182=ID181,ID182=ID183)),NA(), ID182)</f>
        <v>0</v>
      </c>
    </row>
    <row r="265" spans="5:238">
      <c r="E265">
        <f>IF(ISNA(F265),NA(),E183)</f>
        <v>0</v>
      </c>
      <c r="F265">
        <f>IF(OR(F183="",AND(F183=F182,F183=F184)),NA(), F183)</f>
        <v>0</v>
      </c>
      <c r="G265">
        <f>IF(ISNA(H265),NA(),G183)</f>
        <v>0</v>
      </c>
      <c r="H265">
        <f>IF(OR(H183="",AND(H183=H182,H183=H184)),NA(), H183)</f>
        <v>0</v>
      </c>
      <c r="I265">
        <f>IF(ISNA(J265),NA(),I183)</f>
        <v>0</v>
      </c>
      <c r="J265">
        <f>IF(OR(J183="",AND(J183=J182,J183=J184)),NA(), J183)</f>
        <v>0</v>
      </c>
      <c r="K265">
        <f>IF(ISNA(L265),NA(),K183)</f>
        <v>0</v>
      </c>
      <c r="L265">
        <f>IF(OR(L183="",AND(L183=L182,L183=L184)),NA(), L183)</f>
        <v>0</v>
      </c>
      <c r="M265">
        <f>IF(ISNA(N265),NA(),M183)</f>
        <v>0</v>
      </c>
      <c r="N265">
        <f>IF(OR(N183="",AND(N183=N182,N183=N184)),NA(), N183)</f>
        <v>0</v>
      </c>
      <c r="O265">
        <f>IF(ISNA(P265),NA(),O183)</f>
        <v>0</v>
      </c>
      <c r="P265">
        <f>IF(OR(P183="",AND(P183=P182,P183=P184)),NA(), P183)</f>
        <v>0</v>
      </c>
      <c r="Q265">
        <f>IF(ISNA(R265),NA(),Q183)</f>
        <v>0</v>
      </c>
      <c r="R265">
        <f>IF(OR(R183="",AND(R183=R182,R183=R184)),NA(), R183)</f>
        <v>0</v>
      </c>
      <c r="S265">
        <f>IF(ISNA(T265),NA(),S183)</f>
        <v>0</v>
      </c>
      <c r="T265">
        <f>IF(OR(T183="",AND(T183=T182,T183=T184)),NA(), T183)</f>
        <v>0</v>
      </c>
      <c r="U265">
        <f>IF(ISNA(V265),NA(),U183)</f>
        <v>0</v>
      </c>
      <c r="V265">
        <f>IF(OR(V183="",AND(V183=V182,V183=V184)),NA(), V183)</f>
        <v>0</v>
      </c>
      <c r="W265">
        <f>IF(ISNA(X265),NA(),W183)</f>
        <v>0</v>
      </c>
      <c r="X265">
        <f>IF(OR(X183="",AND(X183=X182,X183=X184)),NA(), X183)</f>
        <v>0</v>
      </c>
      <c r="Y265">
        <f>IF(ISNA(Z265),NA(),Y183)</f>
        <v>0</v>
      </c>
      <c r="Z265">
        <f>IF(OR(Z183="",AND(Z183=Z182,Z183=Z184)),NA(), Z183)</f>
        <v>0</v>
      </c>
      <c r="AA265">
        <f>IF(ISNA(AB265),NA(),AA183)</f>
        <v>0</v>
      </c>
      <c r="AB265">
        <f>IF(OR(AB183="",AND(AB183=AB182,AB183=AB184)),NA(), AB183)</f>
        <v>0</v>
      </c>
      <c r="AC265">
        <f>IF(ISNA(AD265),NA(),AC183)</f>
        <v>0</v>
      </c>
      <c r="AD265">
        <f>IF(OR(AD183="",AND(AD183=AD182,AD183=AD184)),NA(), AD183)</f>
        <v>0</v>
      </c>
      <c r="AE265">
        <f>IF(ISNA(AF265),NA(),AE183)</f>
        <v>0</v>
      </c>
      <c r="AF265">
        <f>IF(OR(AF183="",AND(AF183=AF182,AF183=AF184)),NA(), AF183)</f>
        <v>0</v>
      </c>
      <c r="AG265">
        <f>IF(ISNA(AH265),NA(),AG183)</f>
        <v>0</v>
      </c>
      <c r="AH265">
        <f>IF(OR(AH183="",AND(AH183=AH182,AH183=AH184)),NA(), AH183)</f>
        <v>0</v>
      </c>
      <c r="AI265">
        <f>IF(ISNA(AJ265),NA(),AI183)</f>
        <v>0</v>
      </c>
      <c r="AJ265">
        <f>IF(OR(AJ183="",AND(AJ183=AJ182,AJ183=AJ184)),NA(), AJ183)</f>
        <v>0</v>
      </c>
      <c r="AK265">
        <f>IF(ISNA(AL265),NA(),AK183)</f>
        <v>0</v>
      </c>
      <c r="AL265">
        <f>IF(OR(AL183="",AND(AL183=AL182,AL183=AL184)),NA(), AL183)</f>
        <v>0</v>
      </c>
      <c r="AM265">
        <f>IF(ISNA(AN265),NA(),AM183)</f>
        <v>0</v>
      </c>
      <c r="AN265">
        <f>IF(OR(AN183="",AND(AN183=AN182,AN183=AN184)),NA(), AN183)</f>
        <v>0</v>
      </c>
      <c r="AO265">
        <f>IF(ISNA(AP265),NA(),AO183)</f>
        <v>0</v>
      </c>
      <c r="AP265">
        <f>IF(OR(AP183="",AND(AP183=AP182,AP183=AP184)),NA(), AP183)</f>
        <v>0</v>
      </c>
      <c r="AQ265">
        <f>IF(ISNA(AR265),NA(),AQ183)</f>
        <v>0</v>
      </c>
      <c r="AR265">
        <f>IF(OR(AR183="",AND(AR183=AR182,AR183=AR184)),NA(), AR183)</f>
        <v>0</v>
      </c>
      <c r="AS265">
        <f>IF(ISNA(AT265),NA(),AS183)</f>
        <v>0</v>
      </c>
      <c r="AT265">
        <f>IF(OR(AT183="",AND(AT183=AT182,AT183=AT184)),NA(), AT183)</f>
        <v>0</v>
      </c>
      <c r="AU265">
        <f>IF(ISNA(AV265),NA(),AU183)</f>
        <v>0</v>
      </c>
      <c r="AV265">
        <f>IF(OR(AV183="",AND(AV183=AV182,AV183=AV184)),NA(), AV183)</f>
        <v>0</v>
      </c>
      <c r="AW265">
        <f>IF(ISNA(AX265),NA(),AW183)</f>
        <v>0</v>
      </c>
      <c r="AX265">
        <f>IF(OR(AX183="",AND(AX183=AX182,AX183=AX184)),NA(), AX183)</f>
        <v>0</v>
      </c>
      <c r="AY265">
        <f>IF(ISNA(AZ265),NA(),AY183)</f>
        <v>0</v>
      </c>
      <c r="AZ265">
        <f>IF(OR(AZ183="",AND(AZ183=AZ182,AZ183=AZ184)),NA(), AZ183)</f>
        <v>0</v>
      </c>
      <c r="BA265">
        <f>IF(ISNA(BB265),NA(),BA183)</f>
        <v>0</v>
      </c>
      <c r="BB265">
        <f>IF(OR(BB183="",AND(BB183=BB182,BB183=BB184)),NA(), BB183)</f>
        <v>0</v>
      </c>
      <c r="BC265">
        <f>IF(ISNA(BD265),NA(),BC183)</f>
        <v>0</v>
      </c>
      <c r="BD265">
        <f>IF(OR(BD183="",AND(BD183=BD182,BD183=BD184)),NA(), BD183)</f>
        <v>0</v>
      </c>
      <c r="BE265">
        <f>IF(ISNA(BF265),NA(),BE183)</f>
        <v>0</v>
      </c>
      <c r="BF265">
        <f>IF(OR(BF183="",AND(BF183=BF182,BF183=BF184)),NA(), BF183)</f>
        <v>0</v>
      </c>
      <c r="BG265">
        <f>IF(ISNA(BH265),NA(),BG183)</f>
        <v>0</v>
      </c>
      <c r="BH265">
        <f>IF(OR(BH183="",AND(BH183=BH182,BH183=BH184)),NA(), BH183)</f>
        <v>0</v>
      </c>
      <c r="BI265">
        <f>IF(ISNA(BJ265),NA(),BI183)</f>
        <v>0</v>
      </c>
      <c r="BJ265">
        <f>IF(OR(BJ183="",AND(BJ183=BJ182,BJ183=BJ184)),NA(), BJ183)</f>
        <v>0</v>
      </c>
      <c r="BK265">
        <f>IF(ISNA(BL265),NA(),BK183)</f>
        <v>0</v>
      </c>
      <c r="BL265">
        <f>IF(OR(BL183="",AND(BL183=BL182,BL183=BL184)),NA(), BL183)</f>
        <v>0</v>
      </c>
      <c r="BM265">
        <f>IF(ISNA(BN265),NA(),BM183)</f>
        <v>0</v>
      </c>
      <c r="BN265">
        <f>IF(OR(BN183="",AND(BN183=BN182,BN183=BN184)),NA(), BN183)</f>
        <v>0</v>
      </c>
      <c r="BO265">
        <f>IF(ISNA(BP265),NA(),BO183)</f>
        <v>0</v>
      </c>
      <c r="BP265">
        <f>IF(OR(BP183="",AND(BP183=BP182,BP183=BP184)),NA(), BP183)</f>
        <v>0</v>
      </c>
      <c r="BQ265">
        <f>IF(ISNA(BR265),NA(),BQ183)</f>
        <v>0</v>
      </c>
      <c r="BR265">
        <f>IF(OR(BR183="",AND(BR183=BR182,BR183=BR184)),NA(), BR183)</f>
        <v>0</v>
      </c>
      <c r="BS265">
        <f>IF(ISNA(BT265),NA(),BS183)</f>
        <v>0</v>
      </c>
      <c r="BT265">
        <f>IF(OR(BT183="",AND(BT183=BT182,BT183=BT184)),NA(), BT183)</f>
        <v>0</v>
      </c>
      <c r="BU265">
        <f>IF(ISNA(BV265),NA(),BU183)</f>
        <v>0</v>
      </c>
      <c r="BV265">
        <f>IF(OR(BV183="",AND(BV183=BV182,BV183=BV184)),NA(), BV183)</f>
        <v>0</v>
      </c>
      <c r="BW265">
        <f>IF(ISNA(BX265),NA(),BW183)</f>
        <v>0</v>
      </c>
      <c r="BX265">
        <f>IF(OR(BX183="",AND(BX183=BX182,BX183=BX184)),NA(), BX183)</f>
        <v>0</v>
      </c>
      <c r="BY265">
        <f>IF(ISNA(BZ265),NA(),BY183)</f>
        <v>0</v>
      </c>
      <c r="BZ265">
        <f>IF(OR(BZ183="",AND(BZ183=BZ182,BZ183=BZ184)),NA(), BZ183)</f>
        <v>0</v>
      </c>
      <c r="CA265">
        <f>IF(ISNA(CB265),NA(),CA183)</f>
        <v>0</v>
      </c>
      <c r="CB265">
        <f>IF(OR(CB183="",AND(CB183=CB182,CB183=CB184)),NA(), CB183)</f>
        <v>0</v>
      </c>
      <c r="CC265">
        <f>IF(ISNA(CD265),NA(),CC183)</f>
        <v>0</v>
      </c>
      <c r="CD265">
        <f>IF(OR(CD183="",AND(CD183=CD182,CD183=CD184)),NA(), CD183)</f>
        <v>0</v>
      </c>
      <c r="CE265">
        <f>IF(ISNA(CF265),NA(),CE183)</f>
        <v>0</v>
      </c>
      <c r="CF265">
        <f>IF(OR(CF183="",AND(CF183=CF182,CF183=CF184)),NA(), CF183)</f>
        <v>0</v>
      </c>
      <c r="CG265">
        <f>IF(ISNA(CH265),NA(),CG183)</f>
        <v>0</v>
      </c>
      <c r="CH265">
        <f>IF(OR(CH183="",AND(CH183=CH182,CH183=CH184)),NA(), CH183)</f>
        <v>0</v>
      </c>
      <c r="CI265">
        <f>IF(ISNA(CJ265),NA(),CI183)</f>
        <v>0</v>
      </c>
      <c r="CJ265">
        <f>IF(OR(CJ183="",AND(CJ183=CJ182,CJ183=CJ184)),NA(), CJ183)</f>
        <v>0</v>
      </c>
      <c r="CK265">
        <f>IF(ISNA(CL265),NA(),CK183)</f>
        <v>0</v>
      </c>
      <c r="CL265">
        <f>IF(OR(CL183="",AND(CL183=CL182,CL183=CL184)),NA(), CL183)</f>
        <v>0</v>
      </c>
      <c r="CM265">
        <f>IF(ISNA(CN265),NA(),CM183)</f>
        <v>0</v>
      </c>
      <c r="CN265">
        <f>IF(OR(CN183="",AND(CN183=CN182,CN183=CN184)),NA(), CN183)</f>
        <v>0</v>
      </c>
      <c r="CO265">
        <f>IF(ISNA(CP265),NA(),CO183)</f>
        <v>0</v>
      </c>
      <c r="CP265">
        <f>IF(OR(CP183="",AND(CP183=CP182,CP183=CP184)),NA(), CP183)</f>
        <v>0</v>
      </c>
      <c r="CQ265">
        <f>IF(ISNA(CR265),NA(),CQ183)</f>
        <v>0</v>
      </c>
      <c r="CR265">
        <f>IF(OR(CR183="",AND(CR183=CR182,CR183=CR184)),NA(), CR183)</f>
        <v>0</v>
      </c>
      <c r="CS265">
        <f>IF(ISNA(CT265),NA(),CS183)</f>
        <v>0</v>
      </c>
      <c r="CT265">
        <f>IF(OR(CT183="",AND(CT183=CT182,CT183=CT184)),NA(), CT183)</f>
        <v>0</v>
      </c>
      <c r="CU265">
        <f>IF(ISNA(CV265),NA(),CU183)</f>
        <v>0</v>
      </c>
      <c r="CV265">
        <f>IF(OR(CV183="",AND(CV183=CV182,CV183=CV184)),NA(), CV183)</f>
        <v>0</v>
      </c>
      <c r="CW265">
        <f>IF(ISNA(CX265),NA(),CW183)</f>
        <v>0</v>
      </c>
      <c r="CX265">
        <f>IF(OR(CX183="",AND(CX183=CX182,CX183=CX184)),NA(), CX183)</f>
        <v>0</v>
      </c>
      <c r="CY265">
        <f>IF(ISNA(CZ265),NA(),CY183)</f>
        <v>0</v>
      </c>
      <c r="CZ265">
        <f>IF(OR(CZ183="",AND(CZ183=CZ182,CZ183=CZ184)),NA(), CZ183)</f>
        <v>0</v>
      </c>
      <c r="DA265">
        <f>IF(ISNA(DB265),NA(),DA183)</f>
        <v>0</v>
      </c>
      <c r="DB265">
        <f>IF(OR(DB183="",AND(DB183=DB182,DB183=DB184)),NA(), DB183)</f>
        <v>0</v>
      </c>
      <c r="DC265">
        <f>IF(ISNA(DD265),NA(),DC183)</f>
        <v>0</v>
      </c>
      <c r="DD265">
        <f>IF(OR(DD183="",AND(DD183=DD182,DD183=DD184)),NA(), DD183)</f>
        <v>0</v>
      </c>
      <c r="DE265">
        <f>IF(ISNA(DF265),NA(),DE183)</f>
        <v>0</v>
      </c>
      <c r="DF265">
        <f>IF(OR(DF183="",AND(DF183=DF182,DF183=DF184)),NA(), DF183)</f>
        <v>0</v>
      </c>
      <c r="DG265">
        <f>IF(ISNA(DH265),NA(),DG183)</f>
        <v>0</v>
      </c>
      <c r="DH265">
        <f>IF(OR(DH183="",AND(DH183=DH182,DH183=DH184)),NA(), DH183)</f>
        <v>0</v>
      </c>
      <c r="DI265">
        <f>IF(ISNA(DJ265),NA(),DI183)</f>
        <v>0</v>
      </c>
      <c r="DJ265">
        <f>IF(OR(DJ183="",AND(DJ183=DJ182,DJ183=DJ184)),NA(), DJ183)</f>
        <v>0</v>
      </c>
      <c r="DK265">
        <f>IF(ISNA(DL265),NA(),DK183)</f>
        <v>0</v>
      </c>
      <c r="DL265">
        <f>IF(OR(DL183="",AND(DL183=DL182,DL183=DL184)),NA(), DL183)</f>
        <v>0</v>
      </c>
      <c r="DM265">
        <f>IF(ISNA(DN265),NA(),DM183)</f>
        <v>0</v>
      </c>
      <c r="DN265">
        <f>IF(OR(DN183="",AND(DN183=DN182,DN183=DN184)),NA(), DN183)</f>
        <v>0</v>
      </c>
      <c r="DO265">
        <f>IF(ISNA(DP265),NA(),DO183)</f>
        <v>0</v>
      </c>
      <c r="DP265">
        <f>IF(OR(DP183="",AND(DP183=DP182,DP183=DP184)),NA(), DP183)</f>
        <v>0</v>
      </c>
      <c r="DS265">
        <f>IF(ISNA(DT265),NA(),DS183)</f>
        <v>0</v>
      </c>
      <c r="DT265">
        <f>IF(OR(DT183="",AND(DT183=DT182,DT183=DT184)),NA(), DT183)</f>
        <v>0</v>
      </c>
      <c r="DU265">
        <f>IF(ISNA(DV265),NA(),DU183)</f>
        <v>0</v>
      </c>
      <c r="DV265">
        <f>IF(OR(DV183="",AND(DV183=DV182,DV183=DV184)),NA(), DV183)</f>
        <v>0</v>
      </c>
      <c r="DW265">
        <f>IF(ISNA(DX265),NA(),DW183)</f>
        <v>0</v>
      </c>
      <c r="DX265">
        <f>IF(OR(DX183="",AND(DX183=DX182,DX183=DX184)),NA(), DX183)</f>
        <v>0</v>
      </c>
      <c r="DY265">
        <f>IF(ISNA(DZ265),NA(),DY183)</f>
        <v>0</v>
      </c>
      <c r="DZ265">
        <f>IF(OR(DZ183="",AND(DZ183=DZ182,DZ183=DZ184)),NA(), DZ183)</f>
        <v>0</v>
      </c>
      <c r="EA265">
        <f>IF(ISNA(EB265),NA(),EA183)</f>
        <v>0</v>
      </c>
      <c r="EB265">
        <f>IF(OR(EB183="",AND(EB183=EB182,EB183=EB184)),NA(), EB183)</f>
        <v>0</v>
      </c>
      <c r="EC265">
        <f>IF(ISNA(ED265),NA(),EC183)</f>
        <v>0</v>
      </c>
      <c r="ED265">
        <f>IF(OR(ED183="",AND(ED183=ED182,ED183=ED184)),NA(), ED183)</f>
        <v>0</v>
      </c>
      <c r="EE265">
        <f>IF(ISNA(EF265),NA(),EE183)</f>
        <v>0</v>
      </c>
      <c r="EF265">
        <f>IF(OR(EF183="",AND(EF183=EF182,EF183=EF184)),NA(), EF183)</f>
        <v>0</v>
      </c>
      <c r="EG265">
        <f>IF(ISNA(EH265),NA(),EG183)</f>
        <v>0</v>
      </c>
      <c r="EH265">
        <f>IF(OR(EH183="",AND(EH183=EH182,EH183=EH184)),NA(), EH183)</f>
        <v>0</v>
      </c>
      <c r="EI265">
        <f>IF(ISNA(EJ265),NA(),EI183)</f>
        <v>0</v>
      </c>
      <c r="EJ265">
        <f>IF(OR(EJ183="",AND(EJ183=EJ182,EJ183=EJ184)),NA(), EJ183)</f>
        <v>0</v>
      </c>
      <c r="EK265">
        <f>IF(ISNA(EL265),NA(),EK183)</f>
        <v>0</v>
      </c>
      <c r="EL265">
        <f>IF(OR(EL183="",AND(EL183=EL182,EL183=EL184)),NA(), EL183)</f>
        <v>0</v>
      </c>
      <c r="EM265">
        <f>IF(ISNA(EN265),NA(),EM183)</f>
        <v>0</v>
      </c>
      <c r="EN265">
        <f>IF(OR(EN183="",AND(EN183=EN182,EN183=EN184)),NA(), EN183)</f>
        <v>0</v>
      </c>
      <c r="EO265">
        <f>IF(ISNA(EP265),NA(),EO183)</f>
        <v>0</v>
      </c>
      <c r="EP265">
        <f>IF(OR(EP183="",AND(EP183=EP182,EP183=EP184)),NA(), EP183)</f>
        <v>0</v>
      </c>
      <c r="EQ265">
        <f>IF(ISNA(ER265),NA(),EQ183)</f>
        <v>0</v>
      </c>
      <c r="ER265">
        <f>IF(OR(ER183="",AND(ER183=ER182,ER183=ER184)),NA(), ER183)</f>
        <v>0</v>
      </c>
      <c r="ES265">
        <f>IF(ISNA(ET265),NA(),ES183)</f>
        <v>0</v>
      </c>
      <c r="ET265">
        <f>IF(OR(ET183="",AND(ET183=ET182,ET183=ET184)),NA(), ET183)</f>
        <v>0</v>
      </c>
      <c r="EU265">
        <f>IF(ISNA(EV265),NA(),EU183)</f>
        <v>0</v>
      </c>
      <c r="EV265">
        <f>IF(OR(EV183="",AND(EV183=EV182,EV183=EV184)),NA(), EV183)</f>
        <v>0</v>
      </c>
      <c r="EW265">
        <f>IF(ISNA(EX265),NA(),EW183)</f>
        <v>0</v>
      </c>
      <c r="EX265">
        <f>IF(OR(EX183="",AND(EX183=EX182,EX183=EX184)),NA(), EX183)</f>
        <v>0</v>
      </c>
      <c r="EY265">
        <f>IF(ISNA(EZ265),NA(),EY183)</f>
        <v>0</v>
      </c>
      <c r="EZ265">
        <f>IF(OR(EZ183="",AND(EZ183=EZ182,EZ183=EZ184)),NA(), EZ183)</f>
        <v>0</v>
      </c>
      <c r="FA265">
        <f>IF(ISNA(FB265),NA(),FA183)</f>
        <v>0</v>
      </c>
      <c r="FB265">
        <f>IF(OR(FB183="",AND(FB183=FB182,FB183=FB184)),NA(), FB183)</f>
        <v>0</v>
      </c>
      <c r="FC265">
        <f>IF(ISNA(FD265),NA(),FC183)</f>
        <v>0</v>
      </c>
      <c r="FD265">
        <f>IF(OR(FD183="",AND(FD183=FD182,FD183=FD184)),NA(), FD183)</f>
        <v>0</v>
      </c>
      <c r="FE265">
        <f>IF(ISNA(FF265),NA(),FE183)</f>
        <v>0</v>
      </c>
      <c r="FF265">
        <f>IF(OR(FF183="",AND(FF183=FF182,FF183=FF184)),NA(), FF183)</f>
        <v>0</v>
      </c>
      <c r="FG265">
        <f>IF(ISNA(FH265),NA(),FG183)</f>
        <v>0</v>
      </c>
      <c r="FH265">
        <f>IF(OR(FH183="",AND(FH183=FH182,FH183=FH184)),NA(), FH183)</f>
        <v>0</v>
      </c>
      <c r="FI265">
        <f>IF(ISNA(FJ265),NA(),FI183)</f>
        <v>0</v>
      </c>
      <c r="FJ265">
        <f>IF(OR(FJ183="",AND(FJ183=FJ182,FJ183=FJ184)),NA(), FJ183)</f>
        <v>0</v>
      </c>
      <c r="FK265">
        <f>IF(ISNA(FL265),NA(),FK183)</f>
        <v>0</v>
      </c>
      <c r="FL265">
        <f>IF(OR(FL183="",AND(FL183=FL182,FL183=FL184)),NA(), FL183)</f>
        <v>0</v>
      </c>
      <c r="FM265">
        <f>IF(ISNA(FN265),NA(),FM183)</f>
        <v>0</v>
      </c>
      <c r="FN265">
        <f>IF(OR(FN183="",AND(FN183=FN182,FN183=FN184)),NA(), FN183)</f>
        <v>0</v>
      </c>
      <c r="FO265">
        <f>IF(ISNA(FP265),NA(),FO183)</f>
        <v>0</v>
      </c>
      <c r="FP265">
        <f>IF(OR(FP183="",AND(FP183=FP182,FP183=FP184)),NA(), FP183)</f>
        <v>0</v>
      </c>
      <c r="FQ265">
        <f>IF(ISNA(FR265),NA(),FQ183)</f>
        <v>0</v>
      </c>
      <c r="FR265">
        <f>IF(OR(FR183="",AND(FR183=FR182,FR183=FR184)),NA(), FR183)</f>
        <v>0</v>
      </c>
      <c r="FS265">
        <f>IF(ISNA(FT265),NA(),FS183)</f>
        <v>0</v>
      </c>
      <c r="FT265">
        <f>IF(OR(FT183="",AND(FT183=FT182,FT183=FT184)),NA(), FT183)</f>
        <v>0</v>
      </c>
      <c r="FU265">
        <f>IF(ISNA(FV265),NA(),FU183)</f>
        <v>0</v>
      </c>
      <c r="FV265">
        <f>IF(OR(FV183="",AND(FV183=FV182,FV183=FV184)),NA(), FV183)</f>
        <v>0</v>
      </c>
      <c r="FW265">
        <f>IF(ISNA(FX265),NA(),FW183)</f>
        <v>0</v>
      </c>
      <c r="FX265">
        <f>IF(OR(FX183="",AND(FX183=FX182,FX183=FX184)),NA(), FX183)</f>
        <v>0</v>
      </c>
      <c r="FY265">
        <f>IF(ISNA(FZ265),NA(),FY183)</f>
        <v>0</v>
      </c>
      <c r="FZ265">
        <f>IF(OR(FZ183="",AND(FZ183=FZ182,FZ183=FZ184)),NA(), FZ183)</f>
        <v>0</v>
      </c>
      <c r="GA265">
        <f>IF(ISNA(GB265),NA(),GA183)</f>
        <v>0</v>
      </c>
      <c r="GB265">
        <f>IF(OR(GB183="",AND(GB183=GB182,GB183=GB184)),NA(), GB183)</f>
        <v>0</v>
      </c>
      <c r="GC265">
        <f>IF(ISNA(GD265),NA(),GC183)</f>
        <v>0</v>
      </c>
      <c r="GD265">
        <f>IF(OR(GD183="",AND(GD183=GD182,GD183=GD184)),NA(), GD183)</f>
        <v>0</v>
      </c>
      <c r="GE265">
        <f>IF(ISNA(GF265),NA(),GE183)</f>
        <v>0</v>
      </c>
      <c r="GF265">
        <f>IF(OR(GF183="",AND(GF183=GF182,GF183=GF184)),NA(), GF183)</f>
        <v>0</v>
      </c>
      <c r="GG265">
        <f>IF(ISNA(GH265),NA(),GG183)</f>
        <v>0</v>
      </c>
      <c r="GH265">
        <f>IF(OR(GH183="",AND(GH183=GH182,GH183=GH184)),NA(), GH183)</f>
        <v>0</v>
      </c>
      <c r="GI265">
        <f>IF(ISNA(GJ265),NA(),GI183)</f>
        <v>0</v>
      </c>
      <c r="GJ265">
        <f>IF(OR(GJ183="",AND(GJ183=GJ182,GJ183=GJ184)),NA(), GJ183)</f>
        <v>0</v>
      </c>
      <c r="GK265">
        <f>IF(ISNA(GL265),NA(),GK183)</f>
        <v>0</v>
      </c>
      <c r="GL265">
        <f>IF(OR(GL183="",AND(GL183=GL182,GL183=GL184)),NA(), GL183)</f>
        <v>0</v>
      </c>
      <c r="GM265">
        <f>IF(ISNA(GN265),NA(),GM183)</f>
        <v>0</v>
      </c>
      <c r="GN265">
        <f>IF(OR(GN183="",AND(GN183=GN182,GN183=GN184)),NA(), GN183)</f>
        <v>0</v>
      </c>
      <c r="GO265">
        <f>IF(ISNA(GP265),NA(),GO183)</f>
        <v>0</v>
      </c>
      <c r="GP265">
        <f>IF(OR(GP183="",AND(GP183=GP182,GP183=GP184)),NA(), GP183)</f>
        <v>0</v>
      </c>
      <c r="GQ265">
        <f>IF(ISNA(GR265),NA(),GQ183)</f>
        <v>0</v>
      </c>
      <c r="GR265">
        <f>IF(OR(GR183="",AND(GR183=GR182,GR183=GR184)),NA(), GR183)</f>
        <v>0</v>
      </c>
      <c r="GS265">
        <f>IF(ISNA(GT265),NA(),GS183)</f>
        <v>0</v>
      </c>
      <c r="GT265">
        <f>IF(OR(GT183="",AND(GT183=GT182,GT183=GT184)),NA(), GT183)</f>
        <v>0</v>
      </c>
      <c r="GU265">
        <f>IF(ISNA(GV265),NA(),GU183)</f>
        <v>0</v>
      </c>
      <c r="GV265">
        <f>IF(OR(GV183="",AND(GV183=GV182,GV183=GV184)),NA(), GV183)</f>
        <v>0</v>
      </c>
      <c r="GW265">
        <f>IF(ISNA(GX265),NA(),GW183)</f>
        <v>0</v>
      </c>
      <c r="GX265">
        <f>IF(OR(GX183="",AND(GX183=GX182,GX183=GX184)),NA(), GX183)</f>
        <v>0</v>
      </c>
      <c r="GY265">
        <f>IF(ISNA(GZ265),NA(),GY183)</f>
        <v>0</v>
      </c>
      <c r="GZ265">
        <f>IF(OR(GZ183="",AND(GZ183=GZ182,GZ183=GZ184)),NA(), GZ183)</f>
        <v>0</v>
      </c>
      <c r="HA265">
        <f>IF(ISNA(HB265),NA(),HA183)</f>
        <v>0</v>
      </c>
      <c r="HB265">
        <f>IF(OR(HB183="",AND(HB183=HB182,HB183=HB184)),NA(), HB183)</f>
        <v>0</v>
      </c>
      <c r="HC265">
        <f>IF(ISNA(HD265),NA(),HC183)</f>
        <v>0</v>
      </c>
      <c r="HD265">
        <f>IF(OR(HD183="",AND(HD183=HD182,HD183=HD184)),NA(), HD183)</f>
        <v>0</v>
      </c>
      <c r="HE265">
        <f>IF(ISNA(HF265),NA(),HE183)</f>
        <v>0</v>
      </c>
      <c r="HF265">
        <f>IF(OR(HF183="",AND(HF183=HF182,HF183=HF184)),NA(), HF183)</f>
        <v>0</v>
      </c>
      <c r="HG265">
        <f>IF(ISNA(HH265),NA(),HG183)</f>
        <v>0</v>
      </c>
      <c r="HH265">
        <f>IF(OR(HH183="",AND(HH183=HH182,HH183=HH184)),NA(), HH183)</f>
        <v>0</v>
      </c>
      <c r="HI265">
        <f>IF(ISNA(HJ265),NA(),HI183)</f>
        <v>0</v>
      </c>
      <c r="HJ265">
        <f>IF(OR(HJ183="",AND(HJ183=HJ182,HJ183=HJ184)),NA(), HJ183)</f>
        <v>0</v>
      </c>
      <c r="HK265">
        <f>IF(ISNA(HL265),NA(),HK183)</f>
        <v>0</v>
      </c>
      <c r="HL265">
        <f>IF(OR(HL183="",AND(HL183=HL182,HL183=HL184)),NA(), HL183)</f>
        <v>0</v>
      </c>
      <c r="HM265">
        <f>IF(ISNA(HN265),NA(),HM183)</f>
        <v>0</v>
      </c>
      <c r="HN265">
        <f>IF(OR(HN183="",AND(HN183=HN182,HN183=HN184)),NA(), HN183)</f>
        <v>0</v>
      </c>
      <c r="HO265">
        <f>IF(ISNA(HP265),NA(),HO183)</f>
        <v>0</v>
      </c>
      <c r="HP265">
        <f>IF(OR(HP183="",AND(HP183=HP182,HP183=HP184)),NA(), HP183)</f>
        <v>0</v>
      </c>
      <c r="HQ265">
        <f>IF(ISNA(HR265),NA(),HQ183)</f>
        <v>0</v>
      </c>
      <c r="HR265">
        <f>IF(OR(HR183="",AND(HR183=HR182,HR183=HR184)),NA(), HR183)</f>
        <v>0</v>
      </c>
      <c r="HS265">
        <f>IF(ISNA(HT265),NA(),HS183)</f>
        <v>0</v>
      </c>
      <c r="HT265">
        <f>IF(OR(HT183="",AND(HT183=HT182,HT183=HT184)),NA(), HT183)</f>
        <v>0</v>
      </c>
      <c r="HU265">
        <f>IF(ISNA(HV265),NA(),HU183)</f>
        <v>0</v>
      </c>
      <c r="HV265">
        <f>IF(OR(HV183="",AND(HV183=HV182,HV183=HV184)),NA(), HV183)</f>
        <v>0</v>
      </c>
      <c r="HW265">
        <f>IF(ISNA(HX265),NA(),HW183)</f>
        <v>0</v>
      </c>
      <c r="HX265">
        <f>IF(OR(HX183="",AND(HX183=HX182,HX183=HX184)),NA(), HX183)</f>
        <v>0</v>
      </c>
      <c r="HY265">
        <f>IF(ISNA(HZ265),NA(),HY183)</f>
        <v>0</v>
      </c>
      <c r="HZ265">
        <f>IF(OR(HZ183="",AND(HZ183=HZ182,HZ183=HZ184)),NA(), HZ183)</f>
        <v>0</v>
      </c>
      <c r="IA265">
        <f>IF(ISNA(IB265),NA(),IA183)</f>
        <v>0</v>
      </c>
      <c r="IB265">
        <f>IF(OR(IB183="",AND(IB183=IB182,IB183=IB184)),NA(), IB183)</f>
        <v>0</v>
      </c>
      <c r="IC265">
        <f>IF(ISNA(ID265),NA(),IC183)</f>
        <v>0</v>
      </c>
      <c r="ID265">
        <f>IF(OR(ID183="",AND(ID183=ID182,ID183=ID184)),NA(), ID183)</f>
        <v>0</v>
      </c>
    </row>
    <row r="266" spans="5:238">
      <c r="E266">
        <f>IF(ISNA(F266),NA(),E184)</f>
        <v>0</v>
      </c>
      <c r="F266">
        <f>IF(OR(F184="",AND(F184=F183,F184=F185)),NA(), F184)</f>
        <v>0</v>
      </c>
      <c r="G266">
        <f>IF(ISNA(H266),NA(),G184)</f>
        <v>0</v>
      </c>
      <c r="H266">
        <f>IF(OR(H184="",AND(H184=H183,H184=H185)),NA(), H184)</f>
        <v>0</v>
      </c>
      <c r="I266">
        <f>IF(ISNA(J266),NA(),I184)</f>
        <v>0</v>
      </c>
      <c r="J266">
        <f>IF(OR(J184="",AND(J184=J183,J184=J185)),NA(), J184)</f>
        <v>0</v>
      </c>
      <c r="K266">
        <f>IF(ISNA(L266),NA(),K184)</f>
        <v>0</v>
      </c>
      <c r="L266">
        <f>IF(OR(L184="",AND(L184=L183,L184=L185)),NA(), L184)</f>
        <v>0</v>
      </c>
      <c r="M266">
        <f>IF(ISNA(N266),NA(),M184)</f>
        <v>0</v>
      </c>
      <c r="N266">
        <f>IF(OR(N184="",AND(N184=N183,N184=N185)),NA(), N184)</f>
        <v>0</v>
      </c>
      <c r="O266">
        <f>IF(ISNA(P266),NA(),O184)</f>
        <v>0</v>
      </c>
      <c r="P266">
        <f>IF(OR(P184="",AND(P184=P183,P184=P185)),NA(), P184)</f>
        <v>0</v>
      </c>
      <c r="Q266">
        <f>IF(ISNA(R266),NA(),Q184)</f>
        <v>0</v>
      </c>
      <c r="R266">
        <f>IF(OR(R184="",AND(R184=R183,R184=R185)),NA(), R184)</f>
        <v>0</v>
      </c>
      <c r="S266">
        <f>IF(ISNA(T266),NA(),S184)</f>
        <v>0</v>
      </c>
      <c r="T266">
        <f>IF(OR(T184="",AND(T184=T183,T184=T185)),NA(), T184)</f>
        <v>0</v>
      </c>
      <c r="U266">
        <f>IF(ISNA(V266),NA(),U184)</f>
        <v>0</v>
      </c>
      <c r="V266">
        <f>IF(OR(V184="",AND(V184=V183,V184=V185)),NA(), V184)</f>
        <v>0</v>
      </c>
      <c r="W266">
        <f>IF(ISNA(X266),NA(),W184)</f>
        <v>0</v>
      </c>
      <c r="X266">
        <f>IF(OR(X184="",AND(X184=X183,X184=X185)),NA(), X184)</f>
        <v>0</v>
      </c>
      <c r="Y266">
        <f>IF(ISNA(Z266),NA(),Y184)</f>
        <v>0</v>
      </c>
      <c r="Z266">
        <f>IF(OR(Z184="",AND(Z184=Z183,Z184=Z185)),NA(), Z184)</f>
        <v>0</v>
      </c>
      <c r="AA266">
        <f>IF(ISNA(AB266),NA(),AA184)</f>
        <v>0</v>
      </c>
      <c r="AB266">
        <f>IF(OR(AB184="",AND(AB184=AB183,AB184=AB185)),NA(), AB184)</f>
        <v>0</v>
      </c>
      <c r="AC266">
        <f>IF(ISNA(AD266),NA(),AC184)</f>
        <v>0</v>
      </c>
      <c r="AD266">
        <f>IF(OR(AD184="",AND(AD184=AD183,AD184=AD185)),NA(), AD184)</f>
        <v>0</v>
      </c>
      <c r="AE266">
        <f>IF(ISNA(AF266),NA(),AE184)</f>
        <v>0</v>
      </c>
      <c r="AF266">
        <f>IF(OR(AF184="",AND(AF184=AF183,AF184=AF185)),NA(), AF184)</f>
        <v>0</v>
      </c>
      <c r="AG266">
        <f>IF(ISNA(AH266),NA(),AG184)</f>
        <v>0</v>
      </c>
      <c r="AH266">
        <f>IF(OR(AH184="",AND(AH184=AH183,AH184=AH185)),NA(), AH184)</f>
        <v>0</v>
      </c>
      <c r="AI266">
        <f>IF(ISNA(AJ266),NA(),AI184)</f>
        <v>0</v>
      </c>
      <c r="AJ266">
        <f>IF(OR(AJ184="",AND(AJ184=AJ183,AJ184=AJ185)),NA(), AJ184)</f>
        <v>0</v>
      </c>
      <c r="AK266">
        <f>IF(ISNA(AL266),NA(),AK184)</f>
        <v>0</v>
      </c>
      <c r="AL266">
        <f>IF(OR(AL184="",AND(AL184=AL183,AL184=AL185)),NA(), AL184)</f>
        <v>0</v>
      </c>
      <c r="AM266">
        <f>IF(ISNA(AN266),NA(),AM184)</f>
        <v>0</v>
      </c>
      <c r="AN266">
        <f>IF(OR(AN184="",AND(AN184=AN183,AN184=AN185)),NA(), AN184)</f>
        <v>0</v>
      </c>
      <c r="AO266">
        <f>IF(ISNA(AP266),NA(),AO184)</f>
        <v>0</v>
      </c>
      <c r="AP266">
        <f>IF(OR(AP184="",AND(AP184=AP183,AP184=AP185)),NA(), AP184)</f>
        <v>0</v>
      </c>
      <c r="AQ266">
        <f>IF(ISNA(AR266),NA(),AQ184)</f>
        <v>0</v>
      </c>
      <c r="AR266">
        <f>IF(OR(AR184="",AND(AR184=AR183,AR184=AR185)),NA(), AR184)</f>
        <v>0</v>
      </c>
      <c r="AS266">
        <f>IF(ISNA(AT266),NA(),AS184)</f>
        <v>0</v>
      </c>
      <c r="AT266">
        <f>IF(OR(AT184="",AND(AT184=AT183,AT184=AT185)),NA(), AT184)</f>
        <v>0</v>
      </c>
      <c r="AU266">
        <f>IF(ISNA(AV266),NA(),AU184)</f>
        <v>0</v>
      </c>
      <c r="AV266">
        <f>IF(OR(AV184="",AND(AV184=AV183,AV184=AV185)),NA(), AV184)</f>
        <v>0</v>
      </c>
      <c r="AW266">
        <f>IF(ISNA(AX266),NA(),AW184)</f>
        <v>0</v>
      </c>
      <c r="AX266">
        <f>IF(OR(AX184="",AND(AX184=AX183,AX184=AX185)),NA(), AX184)</f>
        <v>0</v>
      </c>
      <c r="AY266">
        <f>IF(ISNA(AZ266),NA(),AY184)</f>
        <v>0</v>
      </c>
      <c r="AZ266">
        <f>IF(OR(AZ184="",AND(AZ184=AZ183,AZ184=AZ185)),NA(), AZ184)</f>
        <v>0</v>
      </c>
      <c r="BA266">
        <f>IF(ISNA(BB266),NA(),BA184)</f>
        <v>0</v>
      </c>
      <c r="BB266">
        <f>IF(OR(BB184="",AND(BB184=BB183,BB184=BB185)),NA(), BB184)</f>
        <v>0</v>
      </c>
      <c r="BC266">
        <f>IF(ISNA(BD266),NA(),BC184)</f>
        <v>0</v>
      </c>
      <c r="BD266">
        <f>IF(OR(BD184="",AND(BD184=BD183,BD184=BD185)),NA(), BD184)</f>
        <v>0</v>
      </c>
      <c r="BE266">
        <f>IF(ISNA(BF266),NA(),BE184)</f>
        <v>0</v>
      </c>
      <c r="BF266">
        <f>IF(OR(BF184="",AND(BF184=BF183,BF184=BF185)),NA(), BF184)</f>
        <v>0</v>
      </c>
      <c r="BG266">
        <f>IF(ISNA(BH266),NA(),BG184)</f>
        <v>0</v>
      </c>
      <c r="BH266">
        <f>IF(OR(BH184="",AND(BH184=BH183,BH184=BH185)),NA(), BH184)</f>
        <v>0</v>
      </c>
      <c r="BI266">
        <f>IF(ISNA(BJ266),NA(),BI184)</f>
        <v>0</v>
      </c>
      <c r="BJ266">
        <f>IF(OR(BJ184="",AND(BJ184=BJ183,BJ184=BJ185)),NA(), BJ184)</f>
        <v>0</v>
      </c>
      <c r="BK266">
        <f>IF(ISNA(BL266),NA(),BK184)</f>
        <v>0</v>
      </c>
      <c r="BL266">
        <f>IF(OR(BL184="",AND(BL184=BL183,BL184=BL185)),NA(), BL184)</f>
        <v>0</v>
      </c>
      <c r="BM266">
        <f>IF(ISNA(BN266),NA(),BM184)</f>
        <v>0</v>
      </c>
      <c r="BN266">
        <f>IF(OR(BN184="",AND(BN184=BN183,BN184=BN185)),NA(), BN184)</f>
        <v>0</v>
      </c>
      <c r="BO266">
        <f>IF(ISNA(BP266),NA(),BO184)</f>
        <v>0</v>
      </c>
      <c r="BP266">
        <f>IF(OR(BP184="",AND(BP184=BP183,BP184=BP185)),NA(), BP184)</f>
        <v>0</v>
      </c>
      <c r="BQ266">
        <f>IF(ISNA(BR266),NA(),BQ184)</f>
        <v>0</v>
      </c>
      <c r="BR266">
        <f>IF(OR(BR184="",AND(BR184=BR183,BR184=BR185)),NA(), BR184)</f>
        <v>0</v>
      </c>
      <c r="BS266">
        <f>IF(ISNA(BT266),NA(),BS184)</f>
        <v>0</v>
      </c>
      <c r="BT266">
        <f>IF(OR(BT184="",AND(BT184=BT183,BT184=BT185)),NA(), BT184)</f>
        <v>0</v>
      </c>
      <c r="BU266">
        <f>IF(ISNA(BV266),NA(),BU184)</f>
        <v>0</v>
      </c>
      <c r="BV266">
        <f>IF(OR(BV184="",AND(BV184=BV183,BV184=BV185)),NA(), BV184)</f>
        <v>0</v>
      </c>
      <c r="BW266">
        <f>IF(ISNA(BX266),NA(),BW184)</f>
        <v>0</v>
      </c>
      <c r="BX266">
        <f>IF(OR(BX184="",AND(BX184=BX183,BX184=BX185)),NA(), BX184)</f>
        <v>0</v>
      </c>
      <c r="BY266">
        <f>IF(ISNA(BZ266),NA(),BY184)</f>
        <v>0</v>
      </c>
      <c r="BZ266">
        <f>IF(OR(BZ184="",AND(BZ184=BZ183,BZ184=BZ185)),NA(), BZ184)</f>
        <v>0</v>
      </c>
      <c r="CA266">
        <f>IF(ISNA(CB266),NA(),CA184)</f>
        <v>0</v>
      </c>
      <c r="CB266">
        <f>IF(OR(CB184="",AND(CB184=CB183,CB184=CB185)),NA(), CB184)</f>
        <v>0</v>
      </c>
      <c r="CC266">
        <f>IF(ISNA(CD266),NA(),CC184)</f>
        <v>0</v>
      </c>
      <c r="CD266">
        <f>IF(OR(CD184="",AND(CD184=CD183,CD184=CD185)),NA(), CD184)</f>
        <v>0</v>
      </c>
      <c r="CE266">
        <f>IF(ISNA(CF266),NA(),CE184)</f>
        <v>0</v>
      </c>
      <c r="CF266">
        <f>IF(OR(CF184="",AND(CF184=CF183,CF184=CF185)),NA(), CF184)</f>
        <v>0</v>
      </c>
      <c r="CG266">
        <f>IF(ISNA(CH266),NA(),CG184)</f>
        <v>0</v>
      </c>
      <c r="CH266">
        <f>IF(OR(CH184="",AND(CH184=CH183,CH184=CH185)),NA(), CH184)</f>
        <v>0</v>
      </c>
      <c r="CI266">
        <f>IF(ISNA(CJ266),NA(),CI184)</f>
        <v>0</v>
      </c>
      <c r="CJ266">
        <f>IF(OR(CJ184="",AND(CJ184=CJ183,CJ184=CJ185)),NA(), CJ184)</f>
        <v>0</v>
      </c>
      <c r="CK266">
        <f>IF(ISNA(CL266),NA(),CK184)</f>
        <v>0</v>
      </c>
      <c r="CL266">
        <f>IF(OR(CL184="",AND(CL184=CL183,CL184=CL185)),NA(), CL184)</f>
        <v>0</v>
      </c>
      <c r="CM266">
        <f>IF(ISNA(CN266),NA(),CM184)</f>
        <v>0</v>
      </c>
      <c r="CN266">
        <f>IF(OR(CN184="",AND(CN184=CN183,CN184=CN185)),NA(), CN184)</f>
        <v>0</v>
      </c>
      <c r="CO266">
        <f>IF(ISNA(CP266),NA(),CO184)</f>
        <v>0</v>
      </c>
      <c r="CP266">
        <f>IF(OR(CP184="",AND(CP184=CP183,CP184=CP185)),NA(), CP184)</f>
        <v>0</v>
      </c>
      <c r="CQ266">
        <f>IF(ISNA(CR266),NA(),CQ184)</f>
        <v>0</v>
      </c>
      <c r="CR266">
        <f>IF(OR(CR184="",AND(CR184=CR183,CR184=CR185)),NA(), CR184)</f>
        <v>0</v>
      </c>
      <c r="CS266">
        <f>IF(ISNA(CT266),NA(),CS184)</f>
        <v>0</v>
      </c>
      <c r="CT266">
        <f>IF(OR(CT184="",AND(CT184=CT183,CT184=CT185)),NA(), CT184)</f>
        <v>0</v>
      </c>
      <c r="CU266">
        <f>IF(ISNA(CV266),NA(),CU184)</f>
        <v>0</v>
      </c>
      <c r="CV266">
        <f>IF(OR(CV184="",AND(CV184=CV183,CV184=CV185)),NA(), CV184)</f>
        <v>0</v>
      </c>
      <c r="CW266">
        <f>IF(ISNA(CX266),NA(),CW184)</f>
        <v>0</v>
      </c>
      <c r="CX266">
        <f>IF(OR(CX184="",AND(CX184=CX183,CX184=CX185)),NA(), CX184)</f>
        <v>0</v>
      </c>
      <c r="CY266">
        <f>IF(ISNA(CZ266),NA(),CY184)</f>
        <v>0</v>
      </c>
      <c r="CZ266">
        <f>IF(OR(CZ184="",AND(CZ184=CZ183,CZ184=CZ185)),NA(), CZ184)</f>
        <v>0</v>
      </c>
      <c r="DA266">
        <f>IF(ISNA(DB266),NA(),DA184)</f>
        <v>0</v>
      </c>
      <c r="DB266">
        <f>IF(OR(DB184="",AND(DB184=DB183,DB184=DB185)),NA(), DB184)</f>
        <v>0</v>
      </c>
      <c r="DC266">
        <f>IF(ISNA(DD266),NA(),DC184)</f>
        <v>0</v>
      </c>
      <c r="DD266">
        <f>IF(OR(DD184="",AND(DD184=DD183,DD184=DD185)),NA(), DD184)</f>
        <v>0</v>
      </c>
      <c r="DE266">
        <f>IF(ISNA(DF266),NA(),DE184)</f>
        <v>0</v>
      </c>
      <c r="DF266">
        <f>IF(OR(DF184="",AND(DF184=DF183,DF184=DF185)),NA(), DF184)</f>
        <v>0</v>
      </c>
      <c r="DG266">
        <f>IF(ISNA(DH266),NA(),DG184)</f>
        <v>0</v>
      </c>
      <c r="DH266">
        <f>IF(OR(DH184="",AND(DH184=DH183,DH184=DH185)),NA(), DH184)</f>
        <v>0</v>
      </c>
      <c r="DI266">
        <f>IF(ISNA(DJ266),NA(),DI184)</f>
        <v>0</v>
      </c>
      <c r="DJ266">
        <f>IF(OR(DJ184="",AND(DJ184=DJ183,DJ184=DJ185)),NA(), DJ184)</f>
        <v>0</v>
      </c>
      <c r="DK266">
        <f>IF(ISNA(DL266),NA(),DK184)</f>
        <v>0</v>
      </c>
      <c r="DL266">
        <f>IF(OR(DL184="",AND(DL184=DL183,DL184=DL185)),NA(), DL184)</f>
        <v>0</v>
      </c>
      <c r="DM266">
        <f>IF(ISNA(DN266),NA(),DM184)</f>
        <v>0</v>
      </c>
      <c r="DN266">
        <f>IF(OR(DN184="",AND(DN184=DN183,DN184=DN185)),NA(), DN184)</f>
        <v>0</v>
      </c>
      <c r="DO266">
        <f>IF(ISNA(DP266),NA(),DO184)</f>
        <v>0</v>
      </c>
      <c r="DP266">
        <f>IF(OR(DP184="",AND(DP184=DP183,DP184=DP185)),NA(), DP184)</f>
        <v>0</v>
      </c>
      <c r="DS266">
        <f>IF(ISNA(DT266),NA(),DS184)</f>
        <v>0</v>
      </c>
      <c r="DT266">
        <f>IF(OR(DT184="",AND(DT184=DT183,DT184=DT185)),NA(), DT184)</f>
        <v>0</v>
      </c>
      <c r="DU266">
        <f>IF(ISNA(DV266),NA(),DU184)</f>
        <v>0</v>
      </c>
      <c r="DV266">
        <f>IF(OR(DV184="",AND(DV184=DV183,DV184=DV185)),NA(), DV184)</f>
        <v>0</v>
      </c>
      <c r="DW266">
        <f>IF(ISNA(DX266),NA(),DW184)</f>
        <v>0</v>
      </c>
      <c r="DX266">
        <f>IF(OR(DX184="",AND(DX184=DX183,DX184=DX185)),NA(), DX184)</f>
        <v>0</v>
      </c>
      <c r="DY266">
        <f>IF(ISNA(DZ266),NA(),DY184)</f>
        <v>0</v>
      </c>
      <c r="DZ266">
        <f>IF(OR(DZ184="",AND(DZ184=DZ183,DZ184=DZ185)),NA(), DZ184)</f>
        <v>0</v>
      </c>
      <c r="EA266">
        <f>IF(ISNA(EB266),NA(),EA184)</f>
        <v>0</v>
      </c>
      <c r="EB266">
        <f>IF(OR(EB184="",AND(EB184=EB183,EB184=EB185)),NA(), EB184)</f>
        <v>0</v>
      </c>
      <c r="EC266">
        <f>IF(ISNA(ED266),NA(),EC184)</f>
        <v>0</v>
      </c>
      <c r="ED266">
        <f>IF(OR(ED184="",AND(ED184=ED183,ED184=ED185)),NA(), ED184)</f>
        <v>0</v>
      </c>
      <c r="EE266">
        <f>IF(ISNA(EF266),NA(),EE184)</f>
        <v>0</v>
      </c>
      <c r="EF266">
        <f>IF(OR(EF184="",AND(EF184=EF183,EF184=EF185)),NA(), EF184)</f>
        <v>0</v>
      </c>
      <c r="EG266">
        <f>IF(ISNA(EH266),NA(),EG184)</f>
        <v>0</v>
      </c>
      <c r="EH266">
        <f>IF(OR(EH184="",AND(EH184=EH183,EH184=EH185)),NA(), EH184)</f>
        <v>0</v>
      </c>
      <c r="EI266">
        <f>IF(ISNA(EJ266),NA(),EI184)</f>
        <v>0</v>
      </c>
      <c r="EJ266">
        <f>IF(OR(EJ184="",AND(EJ184=EJ183,EJ184=EJ185)),NA(), EJ184)</f>
        <v>0</v>
      </c>
      <c r="EK266">
        <f>IF(ISNA(EL266),NA(),EK184)</f>
        <v>0</v>
      </c>
      <c r="EL266">
        <f>IF(OR(EL184="",AND(EL184=EL183,EL184=EL185)),NA(), EL184)</f>
        <v>0</v>
      </c>
      <c r="EM266">
        <f>IF(ISNA(EN266),NA(),EM184)</f>
        <v>0</v>
      </c>
      <c r="EN266">
        <f>IF(OR(EN184="",AND(EN184=EN183,EN184=EN185)),NA(), EN184)</f>
        <v>0</v>
      </c>
      <c r="EO266">
        <f>IF(ISNA(EP266),NA(),EO184)</f>
        <v>0</v>
      </c>
      <c r="EP266">
        <f>IF(OR(EP184="",AND(EP184=EP183,EP184=EP185)),NA(), EP184)</f>
        <v>0</v>
      </c>
      <c r="EQ266">
        <f>IF(ISNA(ER266),NA(),EQ184)</f>
        <v>0</v>
      </c>
      <c r="ER266">
        <f>IF(OR(ER184="",AND(ER184=ER183,ER184=ER185)),NA(), ER184)</f>
        <v>0</v>
      </c>
      <c r="ES266">
        <f>IF(ISNA(ET266),NA(),ES184)</f>
        <v>0</v>
      </c>
      <c r="ET266">
        <f>IF(OR(ET184="",AND(ET184=ET183,ET184=ET185)),NA(), ET184)</f>
        <v>0</v>
      </c>
      <c r="EU266">
        <f>IF(ISNA(EV266),NA(),EU184)</f>
        <v>0</v>
      </c>
      <c r="EV266">
        <f>IF(OR(EV184="",AND(EV184=EV183,EV184=EV185)),NA(), EV184)</f>
        <v>0</v>
      </c>
      <c r="EW266">
        <f>IF(ISNA(EX266),NA(),EW184)</f>
        <v>0</v>
      </c>
      <c r="EX266">
        <f>IF(OR(EX184="",AND(EX184=EX183,EX184=EX185)),NA(), EX184)</f>
        <v>0</v>
      </c>
      <c r="EY266">
        <f>IF(ISNA(EZ266),NA(),EY184)</f>
        <v>0</v>
      </c>
      <c r="EZ266">
        <f>IF(OR(EZ184="",AND(EZ184=EZ183,EZ184=EZ185)),NA(), EZ184)</f>
        <v>0</v>
      </c>
      <c r="FA266">
        <f>IF(ISNA(FB266),NA(),FA184)</f>
        <v>0</v>
      </c>
      <c r="FB266">
        <f>IF(OR(FB184="",AND(FB184=FB183,FB184=FB185)),NA(), FB184)</f>
        <v>0</v>
      </c>
      <c r="FC266">
        <f>IF(ISNA(FD266),NA(),FC184)</f>
        <v>0</v>
      </c>
      <c r="FD266">
        <f>IF(OR(FD184="",AND(FD184=FD183,FD184=FD185)),NA(), FD184)</f>
        <v>0</v>
      </c>
      <c r="FE266">
        <f>IF(ISNA(FF266),NA(),FE184)</f>
        <v>0</v>
      </c>
      <c r="FF266">
        <f>IF(OR(FF184="",AND(FF184=FF183,FF184=FF185)),NA(), FF184)</f>
        <v>0</v>
      </c>
      <c r="FG266">
        <f>IF(ISNA(FH266),NA(),FG184)</f>
        <v>0</v>
      </c>
      <c r="FH266">
        <f>IF(OR(FH184="",AND(FH184=FH183,FH184=FH185)),NA(), FH184)</f>
        <v>0</v>
      </c>
      <c r="FI266">
        <f>IF(ISNA(FJ266),NA(),FI184)</f>
        <v>0</v>
      </c>
      <c r="FJ266">
        <f>IF(OR(FJ184="",AND(FJ184=FJ183,FJ184=FJ185)),NA(), FJ184)</f>
        <v>0</v>
      </c>
      <c r="FK266">
        <f>IF(ISNA(FL266),NA(),FK184)</f>
        <v>0</v>
      </c>
      <c r="FL266">
        <f>IF(OR(FL184="",AND(FL184=FL183,FL184=FL185)),NA(), FL184)</f>
        <v>0</v>
      </c>
      <c r="FM266">
        <f>IF(ISNA(FN266),NA(),FM184)</f>
        <v>0</v>
      </c>
      <c r="FN266">
        <f>IF(OR(FN184="",AND(FN184=FN183,FN184=FN185)),NA(), FN184)</f>
        <v>0</v>
      </c>
      <c r="FO266">
        <f>IF(ISNA(FP266),NA(),FO184)</f>
        <v>0</v>
      </c>
      <c r="FP266">
        <f>IF(OR(FP184="",AND(FP184=FP183,FP184=FP185)),NA(), FP184)</f>
        <v>0</v>
      </c>
      <c r="FQ266">
        <f>IF(ISNA(FR266),NA(),FQ184)</f>
        <v>0</v>
      </c>
      <c r="FR266">
        <f>IF(OR(FR184="",AND(FR184=FR183,FR184=FR185)),NA(), FR184)</f>
        <v>0</v>
      </c>
      <c r="FS266">
        <f>IF(ISNA(FT266),NA(),FS184)</f>
        <v>0</v>
      </c>
      <c r="FT266">
        <f>IF(OR(FT184="",AND(FT184=FT183,FT184=FT185)),NA(), FT184)</f>
        <v>0</v>
      </c>
      <c r="FU266">
        <f>IF(ISNA(FV266),NA(),FU184)</f>
        <v>0</v>
      </c>
      <c r="FV266">
        <f>IF(OR(FV184="",AND(FV184=FV183,FV184=FV185)),NA(), FV184)</f>
        <v>0</v>
      </c>
      <c r="FW266">
        <f>IF(ISNA(FX266),NA(),FW184)</f>
        <v>0</v>
      </c>
      <c r="FX266">
        <f>IF(OR(FX184="",AND(FX184=FX183,FX184=FX185)),NA(), FX184)</f>
        <v>0</v>
      </c>
      <c r="FY266">
        <f>IF(ISNA(FZ266),NA(),FY184)</f>
        <v>0</v>
      </c>
      <c r="FZ266">
        <f>IF(OR(FZ184="",AND(FZ184=FZ183,FZ184=FZ185)),NA(), FZ184)</f>
        <v>0</v>
      </c>
      <c r="GA266">
        <f>IF(ISNA(GB266),NA(),GA184)</f>
        <v>0</v>
      </c>
      <c r="GB266">
        <f>IF(OR(GB184="",AND(GB184=GB183,GB184=GB185)),NA(), GB184)</f>
        <v>0</v>
      </c>
      <c r="GC266">
        <f>IF(ISNA(GD266),NA(),GC184)</f>
        <v>0</v>
      </c>
      <c r="GD266">
        <f>IF(OR(GD184="",AND(GD184=GD183,GD184=GD185)),NA(), GD184)</f>
        <v>0</v>
      </c>
      <c r="GE266">
        <f>IF(ISNA(GF266),NA(),GE184)</f>
        <v>0</v>
      </c>
      <c r="GF266">
        <f>IF(OR(GF184="",AND(GF184=GF183,GF184=GF185)),NA(), GF184)</f>
        <v>0</v>
      </c>
      <c r="GG266">
        <f>IF(ISNA(GH266),NA(),GG184)</f>
        <v>0</v>
      </c>
      <c r="GH266">
        <f>IF(OR(GH184="",AND(GH184=GH183,GH184=GH185)),NA(), GH184)</f>
        <v>0</v>
      </c>
      <c r="GI266">
        <f>IF(ISNA(GJ266),NA(),GI184)</f>
        <v>0</v>
      </c>
      <c r="GJ266">
        <f>IF(OR(GJ184="",AND(GJ184=GJ183,GJ184=GJ185)),NA(), GJ184)</f>
        <v>0</v>
      </c>
      <c r="GK266">
        <f>IF(ISNA(GL266),NA(),GK184)</f>
        <v>0</v>
      </c>
      <c r="GL266">
        <f>IF(OR(GL184="",AND(GL184=GL183,GL184=GL185)),NA(), GL184)</f>
        <v>0</v>
      </c>
      <c r="GM266">
        <f>IF(ISNA(GN266),NA(),GM184)</f>
        <v>0</v>
      </c>
      <c r="GN266">
        <f>IF(OR(GN184="",AND(GN184=GN183,GN184=GN185)),NA(), GN184)</f>
        <v>0</v>
      </c>
      <c r="GO266">
        <f>IF(ISNA(GP266),NA(),GO184)</f>
        <v>0</v>
      </c>
      <c r="GP266">
        <f>IF(OR(GP184="",AND(GP184=GP183,GP184=GP185)),NA(), GP184)</f>
        <v>0</v>
      </c>
      <c r="GQ266">
        <f>IF(ISNA(GR266),NA(),GQ184)</f>
        <v>0</v>
      </c>
      <c r="GR266">
        <f>IF(OR(GR184="",AND(GR184=GR183,GR184=GR185)),NA(), GR184)</f>
        <v>0</v>
      </c>
      <c r="GS266">
        <f>IF(ISNA(GT266),NA(),GS184)</f>
        <v>0</v>
      </c>
      <c r="GT266">
        <f>IF(OR(GT184="",AND(GT184=GT183,GT184=GT185)),NA(), GT184)</f>
        <v>0</v>
      </c>
      <c r="GU266">
        <f>IF(ISNA(GV266),NA(),GU184)</f>
        <v>0</v>
      </c>
      <c r="GV266">
        <f>IF(OR(GV184="",AND(GV184=GV183,GV184=GV185)),NA(), GV184)</f>
        <v>0</v>
      </c>
      <c r="GW266">
        <f>IF(ISNA(GX266),NA(),GW184)</f>
        <v>0</v>
      </c>
      <c r="GX266">
        <f>IF(OR(GX184="",AND(GX184=GX183,GX184=GX185)),NA(), GX184)</f>
        <v>0</v>
      </c>
      <c r="GY266">
        <f>IF(ISNA(GZ266),NA(),GY184)</f>
        <v>0</v>
      </c>
      <c r="GZ266">
        <f>IF(OR(GZ184="",AND(GZ184=GZ183,GZ184=GZ185)),NA(), GZ184)</f>
        <v>0</v>
      </c>
      <c r="HA266">
        <f>IF(ISNA(HB266),NA(),HA184)</f>
        <v>0</v>
      </c>
      <c r="HB266">
        <f>IF(OR(HB184="",AND(HB184=HB183,HB184=HB185)),NA(), HB184)</f>
        <v>0</v>
      </c>
      <c r="HC266">
        <f>IF(ISNA(HD266),NA(),HC184)</f>
        <v>0</v>
      </c>
      <c r="HD266">
        <f>IF(OR(HD184="",AND(HD184=HD183,HD184=HD185)),NA(), HD184)</f>
        <v>0</v>
      </c>
      <c r="HE266">
        <f>IF(ISNA(HF266),NA(),HE184)</f>
        <v>0</v>
      </c>
      <c r="HF266">
        <f>IF(OR(HF184="",AND(HF184=HF183,HF184=HF185)),NA(), HF184)</f>
        <v>0</v>
      </c>
      <c r="HG266">
        <f>IF(ISNA(HH266),NA(),HG184)</f>
        <v>0</v>
      </c>
      <c r="HH266">
        <f>IF(OR(HH184="",AND(HH184=HH183,HH184=HH185)),NA(), HH184)</f>
        <v>0</v>
      </c>
      <c r="HI266">
        <f>IF(ISNA(HJ266),NA(),HI184)</f>
        <v>0</v>
      </c>
      <c r="HJ266">
        <f>IF(OR(HJ184="",AND(HJ184=HJ183,HJ184=HJ185)),NA(), HJ184)</f>
        <v>0</v>
      </c>
      <c r="HK266">
        <f>IF(ISNA(HL266),NA(),HK184)</f>
        <v>0</v>
      </c>
      <c r="HL266">
        <f>IF(OR(HL184="",AND(HL184=HL183,HL184=HL185)),NA(), HL184)</f>
        <v>0</v>
      </c>
      <c r="HM266">
        <f>IF(ISNA(HN266),NA(),HM184)</f>
        <v>0</v>
      </c>
      <c r="HN266">
        <f>IF(OR(HN184="",AND(HN184=HN183,HN184=HN185)),NA(), HN184)</f>
        <v>0</v>
      </c>
      <c r="HO266">
        <f>IF(ISNA(HP266),NA(),HO184)</f>
        <v>0</v>
      </c>
      <c r="HP266">
        <f>IF(OR(HP184="",AND(HP184=HP183,HP184=HP185)),NA(), HP184)</f>
        <v>0</v>
      </c>
      <c r="HQ266">
        <f>IF(ISNA(HR266),NA(),HQ184)</f>
        <v>0</v>
      </c>
      <c r="HR266">
        <f>IF(OR(HR184="",AND(HR184=HR183,HR184=HR185)),NA(), HR184)</f>
        <v>0</v>
      </c>
      <c r="HS266">
        <f>IF(ISNA(HT266),NA(),HS184)</f>
        <v>0</v>
      </c>
      <c r="HT266">
        <f>IF(OR(HT184="",AND(HT184=HT183,HT184=HT185)),NA(), HT184)</f>
        <v>0</v>
      </c>
      <c r="HU266">
        <f>IF(ISNA(HV266),NA(),HU184)</f>
        <v>0</v>
      </c>
      <c r="HV266">
        <f>IF(OR(HV184="",AND(HV184=HV183,HV184=HV185)),NA(), HV184)</f>
        <v>0</v>
      </c>
      <c r="HW266">
        <f>IF(ISNA(HX266),NA(),HW184)</f>
        <v>0</v>
      </c>
      <c r="HX266">
        <f>IF(OR(HX184="",AND(HX184=HX183,HX184=HX185)),NA(), HX184)</f>
        <v>0</v>
      </c>
      <c r="HY266">
        <f>IF(ISNA(HZ266),NA(),HY184)</f>
        <v>0</v>
      </c>
      <c r="HZ266">
        <f>IF(OR(HZ184="",AND(HZ184=HZ183,HZ184=HZ185)),NA(), HZ184)</f>
        <v>0</v>
      </c>
      <c r="IA266">
        <f>IF(ISNA(IB266),NA(),IA184)</f>
        <v>0</v>
      </c>
      <c r="IB266">
        <f>IF(OR(IB184="",AND(IB184=IB183,IB184=IB185)),NA(), IB184)</f>
        <v>0</v>
      </c>
      <c r="IC266">
        <f>IF(ISNA(ID266),NA(),IC184)</f>
        <v>0</v>
      </c>
      <c r="ID266">
        <f>IF(OR(ID184="",AND(ID184=ID183,ID184=ID185)),NA(), ID184)</f>
        <v>0</v>
      </c>
    </row>
    <row r="267" spans="5:238">
      <c r="E267">
        <f>IF(ISNA(F267),NA(),E185)</f>
        <v>0</v>
      </c>
      <c r="F267">
        <f>IF(OR(F185="",AND(F185=F184,F185=F186)),NA(), F185)</f>
        <v>0</v>
      </c>
      <c r="G267">
        <f>IF(ISNA(H267),NA(),G185)</f>
        <v>0</v>
      </c>
      <c r="H267">
        <f>IF(OR(H185="",AND(H185=H184,H185=H186)),NA(), H185)</f>
        <v>0</v>
      </c>
      <c r="I267">
        <f>IF(ISNA(J267),NA(),I185)</f>
        <v>0</v>
      </c>
      <c r="J267">
        <f>IF(OR(J185="",AND(J185=J184,J185=J186)),NA(), J185)</f>
        <v>0</v>
      </c>
      <c r="K267">
        <f>IF(ISNA(L267),NA(),K185)</f>
        <v>0</v>
      </c>
      <c r="L267">
        <f>IF(OR(L185="",AND(L185=L184,L185=L186)),NA(), L185)</f>
        <v>0</v>
      </c>
      <c r="M267">
        <f>IF(ISNA(N267),NA(),M185)</f>
        <v>0</v>
      </c>
      <c r="N267">
        <f>IF(OR(N185="",AND(N185=N184,N185=N186)),NA(), N185)</f>
        <v>0</v>
      </c>
      <c r="O267">
        <f>IF(ISNA(P267),NA(),O185)</f>
        <v>0</v>
      </c>
      <c r="P267">
        <f>IF(OR(P185="",AND(P185=P184,P185=P186)),NA(), P185)</f>
        <v>0</v>
      </c>
      <c r="Q267">
        <f>IF(ISNA(R267),NA(),Q185)</f>
        <v>0</v>
      </c>
      <c r="R267">
        <f>IF(OR(R185="",AND(R185=R184,R185=R186)),NA(), R185)</f>
        <v>0</v>
      </c>
      <c r="S267">
        <f>IF(ISNA(T267),NA(),S185)</f>
        <v>0</v>
      </c>
      <c r="T267">
        <f>IF(OR(T185="",AND(T185=T184,T185=T186)),NA(), T185)</f>
        <v>0</v>
      </c>
      <c r="U267">
        <f>IF(ISNA(V267),NA(),U185)</f>
        <v>0</v>
      </c>
      <c r="V267">
        <f>IF(OR(V185="",AND(V185=V184,V185=V186)),NA(), V185)</f>
        <v>0</v>
      </c>
      <c r="W267">
        <f>IF(ISNA(X267),NA(),W185)</f>
        <v>0</v>
      </c>
      <c r="X267">
        <f>IF(OR(X185="",AND(X185=X184,X185=X186)),NA(), X185)</f>
        <v>0</v>
      </c>
      <c r="Y267">
        <f>IF(ISNA(Z267),NA(),Y185)</f>
        <v>0</v>
      </c>
      <c r="Z267">
        <f>IF(OR(Z185="",AND(Z185=Z184,Z185=Z186)),NA(), Z185)</f>
        <v>0</v>
      </c>
      <c r="AA267">
        <f>IF(ISNA(AB267),NA(),AA185)</f>
        <v>0</v>
      </c>
      <c r="AB267">
        <f>IF(OR(AB185="",AND(AB185=AB184,AB185=AB186)),NA(), AB185)</f>
        <v>0</v>
      </c>
      <c r="AC267">
        <f>IF(ISNA(AD267),NA(),AC185)</f>
        <v>0</v>
      </c>
      <c r="AD267">
        <f>IF(OR(AD185="",AND(AD185=AD184,AD185=AD186)),NA(), AD185)</f>
        <v>0</v>
      </c>
      <c r="AE267">
        <f>IF(ISNA(AF267),NA(),AE185)</f>
        <v>0</v>
      </c>
      <c r="AF267">
        <f>IF(OR(AF185="",AND(AF185=AF184,AF185=AF186)),NA(), AF185)</f>
        <v>0</v>
      </c>
      <c r="AG267">
        <f>IF(ISNA(AH267),NA(),AG185)</f>
        <v>0</v>
      </c>
      <c r="AH267">
        <f>IF(OR(AH185="",AND(AH185=AH184,AH185=AH186)),NA(), AH185)</f>
        <v>0</v>
      </c>
      <c r="AI267">
        <f>IF(ISNA(AJ267),NA(),AI185)</f>
        <v>0</v>
      </c>
      <c r="AJ267">
        <f>IF(OR(AJ185="",AND(AJ185=AJ184,AJ185=AJ186)),NA(), AJ185)</f>
        <v>0</v>
      </c>
      <c r="AK267">
        <f>IF(ISNA(AL267),NA(),AK185)</f>
        <v>0</v>
      </c>
      <c r="AL267">
        <f>IF(OR(AL185="",AND(AL185=AL184,AL185=AL186)),NA(), AL185)</f>
        <v>0</v>
      </c>
      <c r="AM267">
        <f>IF(ISNA(AN267),NA(),AM185)</f>
        <v>0</v>
      </c>
      <c r="AN267">
        <f>IF(OR(AN185="",AND(AN185=AN184,AN185=AN186)),NA(), AN185)</f>
        <v>0</v>
      </c>
      <c r="AO267">
        <f>IF(ISNA(AP267),NA(),AO185)</f>
        <v>0</v>
      </c>
      <c r="AP267">
        <f>IF(OR(AP185="",AND(AP185=AP184,AP185=AP186)),NA(), AP185)</f>
        <v>0</v>
      </c>
      <c r="AQ267">
        <f>IF(ISNA(AR267),NA(),AQ185)</f>
        <v>0</v>
      </c>
      <c r="AR267">
        <f>IF(OR(AR185="",AND(AR185=AR184,AR185=AR186)),NA(), AR185)</f>
        <v>0</v>
      </c>
      <c r="AS267">
        <f>IF(ISNA(AT267),NA(),AS185)</f>
        <v>0</v>
      </c>
      <c r="AT267">
        <f>IF(OR(AT185="",AND(AT185=AT184,AT185=AT186)),NA(), AT185)</f>
        <v>0</v>
      </c>
      <c r="AU267">
        <f>IF(ISNA(AV267),NA(),AU185)</f>
        <v>0</v>
      </c>
      <c r="AV267">
        <f>IF(OR(AV185="",AND(AV185=AV184,AV185=AV186)),NA(), AV185)</f>
        <v>0</v>
      </c>
      <c r="AW267">
        <f>IF(ISNA(AX267),NA(),AW185)</f>
        <v>0</v>
      </c>
      <c r="AX267">
        <f>IF(OR(AX185="",AND(AX185=AX184,AX185=AX186)),NA(), AX185)</f>
        <v>0</v>
      </c>
      <c r="AY267">
        <f>IF(ISNA(AZ267),NA(),AY185)</f>
        <v>0</v>
      </c>
      <c r="AZ267">
        <f>IF(OR(AZ185="",AND(AZ185=AZ184,AZ185=AZ186)),NA(), AZ185)</f>
        <v>0</v>
      </c>
      <c r="BA267">
        <f>IF(ISNA(BB267),NA(),BA185)</f>
        <v>0</v>
      </c>
      <c r="BB267">
        <f>IF(OR(BB185="",AND(BB185=BB184,BB185=BB186)),NA(), BB185)</f>
        <v>0</v>
      </c>
      <c r="BC267">
        <f>IF(ISNA(BD267),NA(),BC185)</f>
        <v>0</v>
      </c>
      <c r="BD267">
        <f>IF(OR(BD185="",AND(BD185=BD184,BD185=BD186)),NA(), BD185)</f>
        <v>0</v>
      </c>
      <c r="BE267">
        <f>IF(ISNA(BF267),NA(),BE185)</f>
        <v>0</v>
      </c>
      <c r="BF267">
        <f>IF(OR(BF185="",AND(BF185=BF184,BF185=BF186)),NA(), BF185)</f>
        <v>0</v>
      </c>
      <c r="BG267">
        <f>IF(ISNA(BH267),NA(),BG185)</f>
        <v>0</v>
      </c>
      <c r="BH267">
        <f>IF(OR(BH185="",AND(BH185=BH184,BH185=BH186)),NA(), BH185)</f>
        <v>0</v>
      </c>
      <c r="BI267">
        <f>IF(ISNA(BJ267),NA(),BI185)</f>
        <v>0</v>
      </c>
      <c r="BJ267">
        <f>IF(OR(BJ185="",AND(BJ185=BJ184,BJ185=BJ186)),NA(), BJ185)</f>
        <v>0</v>
      </c>
      <c r="BK267">
        <f>IF(ISNA(BL267),NA(),BK185)</f>
        <v>0</v>
      </c>
      <c r="BL267">
        <f>IF(OR(BL185="",AND(BL185=BL184,BL185=BL186)),NA(), BL185)</f>
        <v>0</v>
      </c>
      <c r="BM267">
        <f>IF(ISNA(BN267),NA(),BM185)</f>
        <v>0</v>
      </c>
      <c r="BN267">
        <f>IF(OR(BN185="",AND(BN185=BN184,BN185=BN186)),NA(), BN185)</f>
        <v>0</v>
      </c>
      <c r="BO267">
        <f>IF(ISNA(BP267),NA(),BO185)</f>
        <v>0</v>
      </c>
      <c r="BP267">
        <f>IF(OR(BP185="",AND(BP185=BP184,BP185=BP186)),NA(), BP185)</f>
        <v>0</v>
      </c>
      <c r="BQ267">
        <f>IF(ISNA(BR267),NA(),BQ185)</f>
        <v>0</v>
      </c>
      <c r="BR267">
        <f>IF(OR(BR185="",AND(BR185=BR184,BR185=BR186)),NA(), BR185)</f>
        <v>0</v>
      </c>
      <c r="BS267">
        <f>IF(ISNA(BT267),NA(),BS185)</f>
        <v>0</v>
      </c>
      <c r="BT267">
        <f>IF(OR(BT185="",AND(BT185=BT184,BT185=BT186)),NA(), BT185)</f>
        <v>0</v>
      </c>
      <c r="BU267">
        <f>IF(ISNA(BV267),NA(),BU185)</f>
        <v>0</v>
      </c>
      <c r="BV267">
        <f>IF(OR(BV185="",AND(BV185=BV184,BV185=BV186)),NA(), BV185)</f>
        <v>0</v>
      </c>
      <c r="BW267">
        <f>IF(ISNA(BX267),NA(),BW185)</f>
        <v>0</v>
      </c>
      <c r="BX267">
        <f>IF(OR(BX185="",AND(BX185=BX184,BX185=BX186)),NA(), BX185)</f>
        <v>0</v>
      </c>
      <c r="BY267">
        <f>IF(ISNA(BZ267),NA(),BY185)</f>
        <v>0</v>
      </c>
      <c r="BZ267">
        <f>IF(OR(BZ185="",AND(BZ185=BZ184,BZ185=BZ186)),NA(), BZ185)</f>
        <v>0</v>
      </c>
      <c r="CA267">
        <f>IF(ISNA(CB267),NA(),CA185)</f>
        <v>0</v>
      </c>
      <c r="CB267">
        <f>IF(OR(CB185="",AND(CB185=CB184,CB185=CB186)),NA(), CB185)</f>
        <v>0</v>
      </c>
      <c r="CC267">
        <f>IF(ISNA(CD267),NA(),CC185)</f>
        <v>0</v>
      </c>
      <c r="CD267">
        <f>IF(OR(CD185="",AND(CD185=CD184,CD185=CD186)),NA(), CD185)</f>
        <v>0</v>
      </c>
      <c r="CE267">
        <f>IF(ISNA(CF267),NA(),CE185)</f>
        <v>0</v>
      </c>
      <c r="CF267">
        <f>IF(OR(CF185="",AND(CF185=CF184,CF185=CF186)),NA(), CF185)</f>
        <v>0</v>
      </c>
      <c r="CG267">
        <f>IF(ISNA(CH267),NA(),CG185)</f>
        <v>0</v>
      </c>
      <c r="CH267">
        <f>IF(OR(CH185="",AND(CH185=CH184,CH185=CH186)),NA(), CH185)</f>
        <v>0</v>
      </c>
      <c r="CI267">
        <f>IF(ISNA(CJ267),NA(),CI185)</f>
        <v>0</v>
      </c>
      <c r="CJ267">
        <f>IF(OR(CJ185="",AND(CJ185=CJ184,CJ185=CJ186)),NA(), CJ185)</f>
        <v>0</v>
      </c>
      <c r="CK267">
        <f>IF(ISNA(CL267),NA(),CK185)</f>
        <v>0</v>
      </c>
      <c r="CL267">
        <f>IF(OR(CL185="",AND(CL185=CL184,CL185=CL186)),NA(), CL185)</f>
        <v>0</v>
      </c>
      <c r="CM267">
        <f>IF(ISNA(CN267),NA(),CM185)</f>
        <v>0</v>
      </c>
      <c r="CN267">
        <f>IF(OR(CN185="",AND(CN185=CN184,CN185=CN186)),NA(), CN185)</f>
        <v>0</v>
      </c>
      <c r="CO267">
        <f>IF(ISNA(CP267),NA(),CO185)</f>
        <v>0</v>
      </c>
      <c r="CP267">
        <f>IF(OR(CP185="",AND(CP185=CP184,CP185=CP186)),NA(), CP185)</f>
        <v>0</v>
      </c>
      <c r="CQ267">
        <f>IF(ISNA(CR267),NA(),CQ185)</f>
        <v>0</v>
      </c>
      <c r="CR267">
        <f>IF(OR(CR185="",AND(CR185=CR184,CR185=CR186)),NA(), CR185)</f>
        <v>0</v>
      </c>
      <c r="CS267">
        <f>IF(ISNA(CT267),NA(),CS185)</f>
        <v>0</v>
      </c>
      <c r="CT267">
        <f>IF(OR(CT185="",AND(CT185=CT184,CT185=CT186)),NA(), CT185)</f>
        <v>0</v>
      </c>
      <c r="CU267">
        <f>IF(ISNA(CV267),NA(),CU185)</f>
        <v>0</v>
      </c>
      <c r="CV267">
        <f>IF(OR(CV185="",AND(CV185=CV184,CV185=CV186)),NA(), CV185)</f>
        <v>0</v>
      </c>
      <c r="CW267">
        <f>IF(ISNA(CX267),NA(),CW185)</f>
        <v>0</v>
      </c>
      <c r="CX267">
        <f>IF(OR(CX185="",AND(CX185=CX184,CX185=CX186)),NA(), CX185)</f>
        <v>0</v>
      </c>
      <c r="CY267">
        <f>IF(ISNA(CZ267),NA(),CY185)</f>
        <v>0</v>
      </c>
      <c r="CZ267">
        <f>IF(OR(CZ185="",AND(CZ185=CZ184,CZ185=CZ186)),NA(), CZ185)</f>
        <v>0</v>
      </c>
      <c r="DA267">
        <f>IF(ISNA(DB267),NA(),DA185)</f>
        <v>0</v>
      </c>
      <c r="DB267">
        <f>IF(OR(DB185="",AND(DB185=DB184,DB185=DB186)),NA(), DB185)</f>
        <v>0</v>
      </c>
      <c r="DC267">
        <f>IF(ISNA(DD267),NA(),DC185)</f>
        <v>0</v>
      </c>
      <c r="DD267">
        <f>IF(OR(DD185="",AND(DD185=DD184,DD185=DD186)),NA(), DD185)</f>
        <v>0</v>
      </c>
      <c r="DE267">
        <f>IF(ISNA(DF267),NA(),DE185)</f>
        <v>0</v>
      </c>
      <c r="DF267">
        <f>IF(OR(DF185="",AND(DF185=DF184,DF185=DF186)),NA(), DF185)</f>
        <v>0</v>
      </c>
      <c r="DG267">
        <f>IF(ISNA(DH267),NA(),DG185)</f>
        <v>0</v>
      </c>
      <c r="DH267">
        <f>IF(OR(DH185="",AND(DH185=DH184,DH185=DH186)),NA(), DH185)</f>
        <v>0</v>
      </c>
      <c r="DI267">
        <f>IF(ISNA(DJ267),NA(),DI185)</f>
        <v>0</v>
      </c>
      <c r="DJ267">
        <f>IF(OR(DJ185="",AND(DJ185=DJ184,DJ185=DJ186)),NA(), DJ185)</f>
        <v>0</v>
      </c>
      <c r="DK267">
        <f>IF(ISNA(DL267),NA(),DK185)</f>
        <v>0</v>
      </c>
      <c r="DL267">
        <f>IF(OR(DL185="",AND(DL185=DL184,DL185=DL186)),NA(), DL185)</f>
        <v>0</v>
      </c>
      <c r="DM267">
        <f>IF(ISNA(DN267),NA(),DM185)</f>
        <v>0</v>
      </c>
      <c r="DN267">
        <f>IF(OR(DN185="",AND(DN185=DN184,DN185=DN186)),NA(), DN185)</f>
        <v>0</v>
      </c>
      <c r="DO267">
        <f>IF(ISNA(DP267),NA(),DO185)</f>
        <v>0</v>
      </c>
      <c r="DP267">
        <f>IF(OR(DP185="",AND(DP185=DP184,DP185=DP186)),NA(), DP185)</f>
        <v>0</v>
      </c>
      <c r="DS267">
        <f>IF(ISNA(DT267),NA(),DS185)</f>
        <v>0</v>
      </c>
      <c r="DT267">
        <f>IF(OR(DT185="",AND(DT185=DT184,DT185=DT186)),NA(), DT185)</f>
        <v>0</v>
      </c>
      <c r="DU267">
        <f>IF(ISNA(DV267),NA(),DU185)</f>
        <v>0</v>
      </c>
      <c r="DV267">
        <f>IF(OR(DV185="",AND(DV185=DV184,DV185=DV186)),NA(), DV185)</f>
        <v>0</v>
      </c>
      <c r="DW267">
        <f>IF(ISNA(DX267),NA(),DW185)</f>
        <v>0</v>
      </c>
      <c r="DX267">
        <f>IF(OR(DX185="",AND(DX185=DX184,DX185=DX186)),NA(), DX185)</f>
        <v>0</v>
      </c>
      <c r="DY267">
        <f>IF(ISNA(DZ267),NA(),DY185)</f>
        <v>0</v>
      </c>
      <c r="DZ267">
        <f>IF(OR(DZ185="",AND(DZ185=DZ184,DZ185=DZ186)),NA(), DZ185)</f>
        <v>0</v>
      </c>
      <c r="EA267">
        <f>IF(ISNA(EB267),NA(),EA185)</f>
        <v>0</v>
      </c>
      <c r="EB267">
        <f>IF(OR(EB185="",AND(EB185=EB184,EB185=EB186)),NA(), EB185)</f>
        <v>0</v>
      </c>
      <c r="EC267">
        <f>IF(ISNA(ED267),NA(),EC185)</f>
        <v>0</v>
      </c>
      <c r="ED267">
        <f>IF(OR(ED185="",AND(ED185=ED184,ED185=ED186)),NA(), ED185)</f>
        <v>0</v>
      </c>
      <c r="EE267">
        <f>IF(ISNA(EF267),NA(),EE185)</f>
        <v>0</v>
      </c>
      <c r="EF267">
        <f>IF(OR(EF185="",AND(EF185=EF184,EF185=EF186)),NA(), EF185)</f>
        <v>0</v>
      </c>
      <c r="EG267">
        <f>IF(ISNA(EH267),NA(),EG185)</f>
        <v>0</v>
      </c>
      <c r="EH267">
        <f>IF(OR(EH185="",AND(EH185=EH184,EH185=EH186)),NA(), EH185)</f>
        <v>0</v>
      </c>
      <c r="EI267">
        <f>IF(ISNA(EJ267),NA(),EI185)</f>
        <v>0</v>
      </c>
      <c r="EJ267">
        <f>IF(OR(EJ185="",AND(EJ185=EJ184,EJ185=EJ186)),NA(), EJ185)</f>
        <v>0</v>
      </c>
      <c r="EK267">
        <f>IF(ISNA(EL267),NA(),EK185)</f>
        <v>0</v>
      </c>
      <c r="EL267">
        <f>IF(OR(EL185="",AND(EL185=EL184,EL185=EL186)),NA(), EL185)</f>
        <v>0</v>
      </c>
      <c r="EM267">
        <f>IF(ISNA(EN267),NA(),EM185)</f>
        <v>0</v>
      </c>
      <c r="EN267">
        <f>IF(OR(EN185="",AND(EN185=EN184,EN185=EN186)),NA(), EN185)</f>
        <v>0</v>
      </c>
      <c r="EO267">
        <f>IF(ISNA(EP267),NA(),EO185)</f>
        <v>0</v>
      </c>
      <c r="EP267">
        <f>IF(OR(EP185="",AND(EP185=EP184,EP185=EP186)),NA(), EP185)</f>
        <v>0</v>
      </c>
      <c r="EQ267">
        <f>IF(ISNA(ER267),NA(),EQ185)</f>
        <v>0</v>
      </c>
      <c r="ER267">
        <f>IF(OR(ER185="",AND(ER185=ER184,ER185=ER186)),NA(), ER185)</f>
        <v>0</v>
      </c>
      <c r="ES267">
        <f>IF(ISNA(ET267),NA(),ES185)</f>
        <v>0</v>
      </c>
      <c r="ET267">
        <f>IF(OR(ET185="",AND(ET185=ET184,ET185=ET186)),NA(), ET185)</f>
        <v>0</v>
      </c>
      <c r="EU267">
        <f>IF(ISNA(EV267),NA(),EU185)</f>
        <v>0</v>
      </c>
      <c r="EV267">
        <f>IF(OR(EV185="",AND(EV185=EV184,EV185=EV186)),NA(), EV185)</f>
        <v>0</v>
      </c>
      <c r="EW267">
        <f>IF(ISNA(EX267),NA(),EW185)</f>
        <v>0</v>
      </c>
      <c r="EX267">
        <f>IF(OR(EX185="",AND(EX185=EX184,EX185=EX186)),NA(), EX185)</f>
        <v>0</v>
      </c>
      <c r="EY267">
        <f>IF(ISNA(EZ267),NA(),EY185)</f>
        <v>0</v>
      </c>
      <c r="EZ267">
        <f>IF(OR(EZ185="",AND(EZ185=EZ184,EZ185=EZ186)),NA(), EZ185)</f>
        <v>0</v>
      </c>
      <c r="FA267">
        <f>IF(ISNA(FB267),NA(),FA185)</f>
        <v>0</v>
      </c>
      <c r="FB267">
        <f>IF(OR(FB185="",AND(FB185=FB184,FB185=FB186)),NA(), FB185)</f>
        <v>0</v>
      </c>
      <c r="FC267">
        <f>IF(ISNA(FD267),NA(),FC185)</f>
        <v>0</v>
      </c>
      <c r="FD267">
        <f>IF(OR(FD185="",AND(FD185=FD184,FD185=FD186)),NA(), FD185)</f>
        <v>0</v>
      </c>
      <c r="FE267">
        <f>IF(ISNA(FF267),NA(),FE185)</f>
        <v>0</v>
      </c>
      <c r="FF267">
        <f>IF(OR(FF185="",AND(FF185=FF184,FF185=FF186)),NA(), FF185)</f>
        <v>0</v>
      </c>
      <c r="FG267">
        <f>IF(ISNA(FH267),NA(),FG185)</f>
        <v>0</v>
      </c>
      <c r="FH267">
        <f>IF(OR(FH185="",AND(FH185=FH184,FH185=FH186)),NA(), FH185)</f>
        <v>0</v>
      </c>
      <c r="FI267">
        <f>IF(ISNA(FJ267),NA(),FI185)</f>
        <v>0</v>
      </c>
      <c r="FJ267">
        <f>IF(OR(FJ185="",AND(FJ185=FJ184,FJ185=FJ186)),NA(), FJ185)</f>
        <v>0</v>
      </c>
      <c r="FK267">
        <f>IF(ISNA(FL267),NA(),FK185)</f>
        <v>0</v>
      </c>
      <c r="FL267">
        <f>IF(OR(FL185="",AND(FL185=FL184,FL185=FL186)),NA(), FL185)</f>
        <v>0</v>
      </c>
      <c r="FM267">
        <f>IF(ISNA(FN267),NA(),FM185)</f>
        <v>0</v>
      </c>
      <c r="FN267">
        <f>IF(OR(FN185="",AND(FN185=FN184,FN185=FN186)),NA(), FN185)</f>
        <v>0</v>
      </c>
      <c r="FO267">
        <f>IF(ISNA(FP267),NA(),FO185)</f>
        <v>0</v>
      </c>
      <c r="FP267">
        <f>IF(OR(FP185="",AND(FP185=FP184,FP185=FP186)),NA(), FP185)</f>
        <v>0</v>
      </c>
      <c r="FQ267">
        <f>IF(ISNA(FR267),NA(),FQ185)</f>
        <v>0</v>
      </c>
      <c r="FR267">
        <f>IF(OR(FR185="",AND(FR185=FR184,FR185=FR186)),NA(), FR185)</f>
        <v>0</v>
      </c>
      <c r="FS267">
        <f>IF(ISNA(FT267),NA(),FS185)</f>
        <v>0</v>
      </c>
      <c r="FT267">
        <f>IF(OR(FT185="",AND(FT185=FT184,FT185=FT186)),NA(), FT185)</f>
        <v>0</v>
      </c>
      <c r="FU267">
        <f>IF(ISNA(FV267),NA(),FU185)</f>
        <v>0</v>
      </c>
      <c r="FV267">
        <f>IF(OR(FV185="",AND(FV185=FV184,FV185=FV186)),NA(), FV185)</f>
        <v>0</v>
      </c>
      <c r="FW267">
        <f>IF(ISNA(FX267),NA(),FW185)</f>
        <v>0</v>
      </c>
      <c r="FX267">
        <f>IF(OR(FX185="",AND(FX185=FX184,FX185=FX186)),NA(), FX185)</f>
        <v>0</v>
      </c>
      <c r="FY267">
        <f>IF(ISNA(FZ267),NA(),FY185)</f>
        <v>0</v>
      </c>
      <c r="FZ267">
        <f>IF(OR(FZ185="",AND(FZ185=FZ184,FZ185=FZ186)),NA(), FZ185)</f>
        <v>0</v>
      </c>
      <c r="GA267">
        <f>IF(ISNA(GB267),NA(),GA185)</f>
        <v>0</v>
      </c>
      <c r="GB267">
        <f>IF(OR(GB185="",AND(GB185=GB184,GB185=GB186)),NA(), GB185)</f>
        <v>0</v>
      </c>
      <c r="GC267">
        <f>IF(ISNA(GD267),NA(),GC185)</f>
        <v>0</v>
      </c>
      <c r="GD267">
        <f>IF(OR(GD185="",AND(GD185=GD184,GD185=GD186)),NA(), GD185)</f>
        <v>0</v>
      </c>
      <c r="GE267">
        <f>IF(ISNA(GF267),NA(),GE185)</f>
        <v>0</v>
      </c>
      <c r="GF267">
        <f>IF(OR(GF185="",AND(GF185=GF184,GF185=GF186)),NA(), GF185)</f>
        <v>0</v>
      </c>
      <c r="GG267">
        <f>IF(ISNA(GH267),NA(),GG185)</f>
        <v>0</v>
      </c>
      <c r="GH267">
        <f>IF(OR(GH185="",AND(GH185=GH184,GH185=GH186)),NA(), GH185)</f>
        <v>0</v>
      </c>
      <c r="GI267">
        <f>IF(ISNA(GJ267),NA(),GI185)</f>
        <v>0</v>
      </c>
      <c r="GJ267">
        <f>IF(OR(GJ185="",AND(GJ185=GJ184,GJ185=GJ186)),NA(), GJ185)</f>
        <v>0</v>
      </c>
      <c r="GK267">
        <f>IF(ISNA(GL267),NA(),GK185)</f>
        <v>0</v>
      </c>
      <c r="GL267">
        <f>IF(OR(GL185="",AND(GL185=GL184,GL185=GL186)),NA(), GL185)</f>
        <v>0</v>
      </c>
      <c r="GM267">
        <f>IF(ISNA(GN267),NA(),GM185)</f>
        <v>0</v>
      </c>
      <c r="GN267">
        <f>IF(OR(GN185="",AND(GN185=GN184,GN185=GN186)),NA(), GN185)</f>
        <v>0</v>
      </c>
      <c r="GO267">
        <f>IF(ISNA(GP267),NA(),GO185)</f>
        <v>0</v>
      </c>
      <c r="GP267">
        <f>IF(OR(GP185="",AND(GP185=GP184,GP185=GP186)),NA(), GP185)</f>
        <v>0</v>
      </c>
      <c r="GQ267">
        <f>IF(ISNA(GR267),NA(),GQ185)</f>
        <v>0</v>
      </c>
      <c r="GR267">
        <f>IF(OR(GR185="",AND(GR185=GR184,GR185=GR186)),NA(), GR185)</f>
        <v>0</v>
      </c>
      <c r="GS267">
        <f>IF(ISNA(GT267),NA(),GS185)</f>
        <v>0</v>
      </c>
      <c r="GT267">
        <f>IF(OR(GT185="",AND(GT185=GT184,GT185=GT186)),NA(), GT185)</f>
        <v>0</v>
      </c>
      <c r="GU267">
        <f>IF(ISNA(GV267),NA(),GU185)</f>
        <v>0</v>
      </c>
      <c r="GV267">
        <f>IF(OR(GV185="",AND(GV185=GV184,GV185=GV186)),NA(), GV185)</f>
        <v>0</v>
      </c>
      <c r="GW267">
        <f>IF(ISNA(GX267),NA(),GW185)</f>
        <v>0</v>
      </c>
      <c r="GX267">
        <f>IF(OR(GX185="",AND(GX185=GX184,GX185=GX186)),NA(), GX185)</f>
        <v>0</v>
      </c>
      <c r="GY267">
        <f>IF(ISNA(GZ267),NA(),GY185)</f>
        <v>0</v>
      </c>
      <c r="GZ267">
        <f>IF(OR(GZ185="",AND(GZ185=GZ184,GZ185=GZ186)),NA(), GZ185)</f>
        <v>0</v>
      </c>
      <c r="HA267">
        <f>IF(ISNA(HB267),NA(),HA185)</f>
        <v>0</v>
      </c>
      <c r="HB267">
        <f>IF(OR(HB185="",AND(HB185=HB184,HB185=HB186)),NA(), HB185)</f>
        <v>0</v>
      </c>
      <c r="HC267">
        <f>IF(ISNA(HD267),NA(),HC185)</f>
        <v>0</v>
      </c>
      <c r="HD267">
        <f>IF(OR(HD185="",AND(HD185=HD184,HD185=HD186)),NA(), HD185)</f>
        <v>0</v>
      </c>
      <c r="HE267">
        <f>IF(ISNA(HF267),NA(),HE185)</f>
        <v>0</v>
      </c>
      <c r="HF267">
        <f>IF(OR(HF185="",AND(HF185=HF184,HF185=HF186)),NA(), HF185)</f>
        <v>0</v>
      </c>
      <c r="HG267">
        <f>IF(ISNA(HH267),NA(),HG185)</f>
        <v>0</v>
      </c>
      <c r="HH267">
        <f>IF(OR(HH185="",AND(HH185=HH184,HH185=HH186)),NA(), HH185)</f>
        <v>0</v>
      </c>
      <c r="HI267">
        <f>IF(ISNA(HJ267),NA(),HI185)</f>
        <v>0</v>
      </c>
      <c r="HJ267">
        <f>IF(OR(HJ185="",AND(HJ185=HJ184,HJ185=HJ186)),NA(), HJ185)</f>
        <v>0</v>
      </c>
      <c r="HK267">
        <f>IF(ISNA(HL267),NA(),HK185)</f>
        <v>0</v>
      </c>
      <c r="HL267">
        <f>IF(OR(HL185="",AND(HL185=HL184,HL185=HL186)),NA(), HL185)</f>
        <v>0</v>
      </c>
      <c r="HM267">
        <f>IF(ISNA(HN267),NA(),HM185)</f>
        <v>0</v>
      </c>
      <c r="HN267">
        <f>IF(OR(HN185="",AND(HN185=HN184,HN185=HN186)),NA(), HN185)</f>
        <v>0</v>
      </c>
      <c r="HO267">
        <f>IF(ISNA(HP267),NA(),HO185)</f>
        <v>0</v>
      </c>
      <c r="HP267">
        <f>IF(OR(HP185="",AND(HP185=HP184,HP185=HP186)),NA(), HP185)</f>
        <v>0</v>
      </c>
      <c r="HQ267">
        <f>IF(ISNA(HR267),NA(),HQ185)</f>
        <v>0</v>
      </c>
      <c r="HR267">
        <f>IF(OR(HR185="",AND(HR185=HR184,HR185=HR186)),NA(), HR185)</f>
        <v>0</v>
      </c>
      <c r="HS267">
        <f>IF(ISNA(HT267),NA(),HS185)</f>
        <v>0</v>
      </c>
      <c r="HT267">
        <f>IF(OR(HT185="",AND(HT185=HT184,HT185=HT186)),NA(), HT185)</f>
        <v>0</v>
      </c>
      <c r="HU267">
        <f>IF(ISNA(HV267),NA(),HU185)</f>
        <v>0</v>
      </c>
      <c r="HV267">
        <f>IF(OR(HV185="",AND(HV185=HV184,HV185=HV186)),NA(), HV185)</f>
        <v>0</v>
      </c>
      <c r="HW267">
        <f>IF(ISNA(HX267),NA(),HW185)</f>
        <v>0</v>
      </c>
      <c r="HX267">
        <f>IF(OR(HX185="",AND(HX185=HX184,HX185=HX186)),NA(), HX185)</f>
        <v>0</v>
      </c>
      <c r="HY267">
        <f>IF(ISNA(HZ267),NA(),HY185)</f>
        <v>0</v>
      </c>
      <c r="HZ267">
        <f>IF(OR(HZ185="",AND(HZ185=HZ184,HZ185=HZ186)),NA(), HZ185)</f>
        <v>0</v>
      </c>
      <c r="IA267">
        <f>IF(ISNA(IB267),NA(),IA185)</f>
        <v>0</v>
      </c>
      <c r="IB267">
        <f>IF(OR(IB185="",AND(IB185=IB184,IB185=IB186)),NA(), IB185)</f>
        <v>0</v>
      </c>
      <c r="IC267">
        <f>IF(ISNA(ID267),NA(),IC185)</f>
        <v>0</v>
      </c>
      <c r="ID267">
        <f>IF(OR(ID185="",AND(ID185=ID184,ID185=ID186)),NA(), ID185)</f>
        <v>0</v>
      </c>
    </row>
    <row r="268" spans="5:238">
      <c r="E268">
        <f>IF(ISNA(F268),NA(),E186)</f>
        <v>0</v>
      </c>
      <c r="F268">
        <f>IF(OR(F186="",AND(F186=F185,F186=F187)),NA(), F186)</f>
        <v>0</v>
      </c>
      <c r="G268">
        <f>IF(ISNA(H268),NA(),G186)</f>
        <v>0</v>
      </c>
      <c r="H268">
        <f>IF(OR(H186="",AND(H186=H185,H186=H187)),NA(), H186)</f>
        <v>0</v>
      </c>
      <c r="I268">
        <f>IF(ISNA(J268),NA(),I186)</f>
        <v>0</v>
      </c>
      <c r="J268">
        <f>IF(OR(J186="",AND(J186=J185,J186=J187)),NA(), J186)</f>
        <v>0</v>
      </c>
      <c r="K268">
        <f>IF(ISNA(L268),NA(),K186)</f>
        <v>0</v>
      </c>
      <c r="L268">
        <f>IF(OR(L186="",AND(L186=L185,L186=L187)),NA(), L186)</f>
        <v>0</v>
      </c>
      <c r="M268">
        <f>IF(ISNA(N268),NA(),M186)</f>
        <v>0</v>
      </c>
      <c r="N268">
        <f>IF(OR(N186="",AND(N186=N185,N186=N187)),NA(), N186)</f>
        <v>0</v>
      </c>
      <c r="O268">
        <f>IF(ISNA(P268),NA(),O186)</f>
        <v>0</v>
      </c>
      <c r="P268">
        <f>IF(OR(P186="",AND(P186=P185,P186=P187)),NA(), P186)</f>
        <v>0</v>
      </c>
      <c r="Q268">
        <f>IF(ISNA(R268),NA(),Q186)</f>
        <v>0</v>
      </c>
      <c r="R268">
        <f>IF(OR(R186="",AND(R186=R185,R186=R187)),NA(), R186)</f>
        <v>0</v>
      </c>
      <c r="S268">
        <f>IF(ISNA(T268),NA(),S186)</f>
        <v>0</v>
      </c>
      <c r="T268">
        <f>IF(OR(T186="",AND(T186=T185,T186=T187)),NA(), T186)</f>
        <v>0</v>
      </c>
      <c r="U268">
        <f>IF(ISNA(V268),NA(),U186)</f>
        <v>0</v>
      </c>
      <c r="V268">
        <f>IF(OR(V186="",AND(V186=V185,V186=V187)),NA(), V186)</f>
        <v>0</v>
      </c>
      <c r="W268">
        <f>IF(ISNA(X268),NA(),W186)</f>
        <v>0</v>
      </c>
      <c r="X268">
        <f>IF(OR(X186="",AND(X186=X185,X186=X187)),NA(), X186)</f>
        <v>0</v>
      </c>
      <c r="Y268">
        <f>IF(ISNA(Z268),NA(),Y186)</f>
        <v>0</v>
      </c>
      <c r="Z268">
        <f>IF(OR(Z186="",AND(Z186=Z185,Z186=Z187)),NA(), Z186)</f>
        <v>0</v>
      </c>
      <c r="AA268">
        <f>IF(ISNA(AB268),NA(),AA186)</f>
        <v>0</v>
      </c>
      <c r="AB268">
        <f>IF(OR(AB186="",AND(AB186=AB185,AB186=AB187)),NA(), AB186)</f>
        <v>0</v>
      </c>
      <c r="AC268">
        <f>IF(ISNA(AD268),NA(),AC186)</f>
        <v>0</v>
      </c>
      <c r="AD268">
        <f>IF(OR(AD186="",AND(AD186=AD185,AD186=AD187)),NA(), AD186)</f>
        <v>0</v>
      </c>
      <c r="AE268">
        <f>IF(ISNA(AF268),NA(),AE186)</f>
        <v>0</v>
      </c>
      <c r="AF268">
        <f>IF(OR(AF186="",AND(AF186=AF185,AF186=AF187)),NA(), AF186)</f>
        <v>0</v>
      </c>
      <c r="AG268">
        <f>IF(ISNA(AH268),NA(),AG186)</f>
        <v>0</v>
      </c>
      <c r="AH268">
        <f>IF(OR(AH186="",AND(AH186=AH185,AH186=AH187)),NA(), AH186)</f>
        <v>0</v>
      </c>
      <c r="AI268">
        <f>IF(ISNA(AJ268),NA(),AI186)</f>
        <v>0</v>
      </c>
      <c r="AJ268">
        <f>IF(OR(AJ186="",AND(AJ186=AJ185,AJ186=AJ187)),NA(), AJ186)</f>
        <v>0</v>
      </c>
      <c r="AK268">
        <f>IF(ISNA(AL268),NA(),AK186)</f>
        <v>0</v>
      </c>
      <c r="AL268">
        <f>IF(OR(AL186="",AND(AL186=AL185,AL186=AL187)),NA(), AL186)</f>
        <v>0</v>
      </c>
      <c r="AM268">
        <f>IF(ISNA(AN268),NA(),AM186)</f>
        <v>0</v>
      </c>
      <c r="AN268">
        <f>IF(OR(AN186="",AND(AN186=AN185,AN186=AN187)),NA(), AN186)</f>
        <v>0</v>
      </c>
      <c r="AO268">
        <f>IF(ISNA(AP268),NA(),AO186)</f>
        <v>0</v>
      </c>
      <c r="AP268">
        <f>IF(OR(AP186="",AND(AP186=AP185,AP186=AP187)),NA(), AP186)</f>
        <v>0</v>
      </c>
      <c r="AQ268">
        <f>IF(ISNA(AR268),NA(),AQ186)</f>
        <v>0</v>
      </c>
      <c r="AR268">
        <f>IF(OR(AR186="",AND(AR186=AR185,AR186=AR187)),NA(), AR186)</f>
        <v>0</v>
      </c>
      <c r="AS268">
        <f>IF(ISNA(AT268),NA(),AS186)</f>
        <v>0</v>
      </c>
      <c r="AT268">
        <f>IF(OR(AT186="",AND(AT186=AT185,AT186=AT187)),NA(), AT186)</f>
        <v>0</v>
      </c>
      <c r="AU268">
        <f>IF(ISNA(AV268),NA(),AU186)</f>
        <v>0</v>
      </c>
      <c r="AV268">
        <f>IF(OR(AV186="",AND(AV186=AV185,AV186=AV187)),NA(), AV186)</f>
        <v>0</v>
      </c>
      <c r="AW268">
        <f>IF(ISNA(AX268),NA(),AW186)</f>
        <v>0</v>
      </c>
      <c r="AX268">
        <f>IF(OR(AX186="",AND(AX186=AX185,AX186=AX187)),NA(), AX186)</f>
        <v>0</v>
      </c>
      <c r="AY268">
        <f>IF(ISNA(AZ268),NA(),AY186)</f>
        <v>0</v>
      </c>
      <c r="AZ268">
        <f>IF(OR(AZ186="",AND(AZ186=AZ185,AZ186=AZ187)),NA(), AZ186)</f>
        <v>0</v>
      </c>
      <c r="BA268">
        <f>IF(ISNA(BB268),NA(),BA186)</f>
        <v>0</v>
      </c>
      <c r="BB268">
        <f>IF(OR(BB186="",AND(BB186=BB185,BB186=BB187)),NA(), BB186)</f>
        <v>0</v>
      </c>
      <c r="BC268">
        <f>IF(ISNA(BD268),NA(),BC186)</f>
        <v>0</v>
      </c>
      <c r="BD268">
        <f>IF(OR(BD186="",AND(BD186=BD185,BD186=BD187)),NA(), BD186)</f>
        <v>0</v>
      </c>
      <c r="BE268">
        <f>IF(ISNA(BF268),NA(),BE186)</f>
        <v>0</v>
      </c>
      <c r="BF268">
        <f>IF(OR(BF186="",AND(BF186=BF185,BF186=BF187)),NA(), BF186)</f>
        <v>0</v>
      </c>
      <c r="BG268">
        <f>IF(ISNA(BH268),NA(),BG186)</f>
        <v>0</v>
      </c>
      <c r="BH268">
        <f>IF(OR(BH186="",AND(BH186=BH185,BH186=BH187)),NA(), BH186)</f>
        <v>0</v>
      </c>
      <c r="BI268">
        <f>IF(ISNA(BJ268),NA(),BI186)</f>
        <v>0</v>
      </c>
      <c r="BJ268">
        <f>IF(OR(BJ186="",AND(BJ186=BJ185,BJ186=BJ187)),NA(), BJ186)</f>
        <v>0</v>
      </c>
      <c r="BK268">
        <f>IF(ISNA(BL268),NA(),BK186)</f>
        <v>0</v>
      </c>
      <c r="BL268">
        <f>IF(OR(BL186="",AND(BL186=BL185,BL186=BL187)),NA(), BL186)</f>
        <v>0</v>
      </c>
      <c r="BM268">
        <f>IF(ISNA(BN268),NA(),BM186)</f>
        <v>0</v>
      </c>
      <c r="BN268">
        <f>IF(OR(BN186="",AND(BN186=BN185,BN186=BN187)),NA(), BN186)</f>
        <v>0</v>
      </c>
      <c r="BO268">
        <f>IF(ISNA(BP268),NA(),BO186)</f>
        <v>0</v>
      </c>
      <c r="BP268">
        <f>IF(OR(BP186="",AND(BP186=BP185,BP186=BP187)),NA(), BP186)</f>
        <v>0</v>
      </c>
      <c r="BQ268">
        <f>IF(ISNA(BR268),NA(),BQ186)</f>
        <v>0</v>
      </c>
      <c r="BR268">
        <f>IF(OR(BR186="",AND(BR186=BR185,BR186=BR187)),NA(), BR186)</f>
        <v>0</v>
      </c>
      <c r="BS268">
        <f>IF(ISNA(BT268),NA(),BS186)</f>
        <v>0</v>
      </c>
      <c r="BT268">
        <f>IF(OR(BT186="",AND(BT186=BT185,BT186=BT187)),NA(), BT186)</f>
        <v>0</v>
      </c>
      <c r="BU268">
        <f>IF(ISNA(BV268),NA(),BU186)</f>
        <v>0</v>
      </c>
      <c r="BV268">
        <f>IF(OR(BV186="",AND(BV186=BV185,BV186=BV187)),NA(), BV186)</f>
        <v>0</v>
      </c>
      <c r="BW268">
        <f>IF(ISNA(BX268),NA(),BW186)</f>
        <v>0</v>
      </c>
      <c r="BX268">
        <f>IF(OR(BX186="",AND(BX186=BX185,BX186=BX187)),NA(), BX186)</f>
        <v>0</v>
      </c>
      <c r="BY268">
        <f>IF(ISNA(BZ268),NA(),BY186)</f>
        <v>0</v>
      </c>
      <c r="BZ268">
        <f>IF(OR(BZ186="",AND(BZ186=BZ185,BZ186=BZ187)),NA(), BZ186)</f>
        <v>0</v>
      </c>
      <c r="CA268">
        <f>IF(ISNA(CB268),NA(),CA186)</f>
        <v>0</v>
      </c>
      <c r="CB268">
        <f>IF(OR(CB186="",AND(CB186=CB185,CB186=CB187)),NA(), CB186)</f>
        <v>0</v>
      </c>
      <c r="CC268">
        <f>IF(ISNA(CD268),NA(),CC186)</f>
        <v>0</v>
      </c>
      <c r="CD268">
        <f>IF(OR(CD186="",AND(CD186=CD185,CD186=CD187)),NA(), CD186)</f>
        <v>0</v>
      </c>
      <c r="CE268">
        <f>IF(ISNA(CF268),NA(),CE186)</f>
        <v>0</v>
      </c>
      <c r="CF268">
        <f>IF(OR(CF186="",AND(CF186=CF185,CF186=CF187)),NA(), CF186)</f>
        <v>0</v>
      </c>
      <c r="CG268">
        <f>IF(ISNA(CH268),NA(),CG186)</f>
        <v>0</v>
      </c>
      <c r="CH268">
        <f>IF(OR(CH186="",AND(CH186=CH185,CH186=CH187)),NA(), CH186)</f>
        <v>0</v>
      </c>
      <c r="CI268">
        <f>IF(ISNA(CJ268),NA(),CI186)</f>
        <v>0</v>
      </c>
      <c r="CJ268">
        <f>IF(OR(CJ186="",AND(CJ186=CJ185,CJ186=CJ187)),NA(), CJ186)</f>
        <v>0</v>
      </c>
      <c r="CK268">
        <f>IF(ISNA(CL268),NA(),CK186)</f>
        <v>0</v>
      </c>
      <c r="CL268">
        <f>IF(OR(CL186="",AND(CL186=CL185,CL186=CL187)),NA(), CL186)</f>
        <v>0</v>
      </c>
      <c r="CM268">
        <f>IF(ISNA(CN268),NA(),CM186)</f>
        <v>0</v>
      </c>
      <c r="CN268">
        <f>IF(OR(CN186="",AND(CN186=CN185,CN186=CN187)),NA(), CN186)</f>
        <v>0</v>
      </c>
      <c r="CO268">
        <f>IF(ISNA(CP268),NA(),CO186)</f>
        <v>0</v>
      </c>
      <c r="CP268">
        <f>IF(OR(CP186="",AND(CP186=CP185,CP186=CP187)),NA(), CP186)</f>
        <v>0</v>
      </c>
      <c r="CQ268">
        <f>IF(ISNA(CR268),NA(),CQ186)</f>
        <v>0</v>
      </c>
      <c r="CR268">
        <f>IF(OR(CR186="",AND(CR186=CR185,CR186=CR187)),NA(), CR186)</f>
        <v>0</v>
      </c>
      <c r="CS268">
        <f>IF(ISNA(CT268),NA(),CS186)</f>
        <v>0</v>
      </c>
      <c r="CT268">
        <f>IF(OR(CT186="",AND(CT186=CT185,CT186=CT187)),NA(), CT186)</f>
        <v>0</v>
      </c>
      <c r="CU268">
        <f>IF(ISNA(CV268),NA(),CU186)</f>
        <v>0</v>
      </c>
      <c r="CV268">
        <f>IF(OR(CV186="",AND(CV186=CV185,CV186=CV187)),NA(), CV186)</f>
        <v>0</v>
      </c>
      <c r="CW268">
        <f>IF(ISNA(CX268),NA(),CW186)</f>
        <v>0</v>
      </c>
      <c r="CX268">
        <f>IF(OR(CX186="",AND(CX186=CX185,CX186=CX187)),NA(), CX186)</f>
        <v>0</v>
      </c>
      <c r="CY268">
        <f>IF(ISNA(CZ268),NA(),CY186)</f>
        <v>0</v>
      </c>
      <c r="CZ268">
        <f>IF(OR(CZ186="",AND(CZ186=CZ185,CZ186=CZ187)),NA(), CZ186)</f>
        <v>0</v>
      </c>
      <c r="DA268">
        <f>IF(ISNA(DB268),NA(),DA186)</f>
        <v>0</v>
      </c>
      <c r="DB268">
        <f>IF(OR(DB186="",AND(DB186=DB185,DB186=DB187)),NA(), DB186)</f>
        <v>0</v>
      </c>
      <c r="DC268">
        <f>IF(ISNA(DD268),NA(),DC186)</f>
        <v>0</v>
      </c>
      <c r="DD268">
        <f>IF(OR(DD186="",AND(DD186=DD185,DD186=DD187)),NA(), DD186)</f>
        <v>0</v>
      </c>
      <c r="DE268">
        <f>IF(ISNA(DF268),NA(),DE186)</f>
        <v>0</v>
      </c>
      <c r="DF268">
        <f>IF(OR(DF186="",AND(DF186=DF185,DF186=DF187)),NA(), DF186)</f>
        <v>0</v>
      </c>
      <c r="DG268">
        <f>IF(ISNA(DH268),NA(),DG186)</f>
        <v>0</v>
      </c>
      <c r="DH268">
        <f>IF(OR(DH186="",AND(DH186=DH185,DH186=DH187)),NA(), DH186)</f>
        <v>0</v>
      </c>
      <c r="DI268">
        <f>IF(ISNA(DJ268),NA(),DI186)</f>
        <v>0</v>
      </c>
      <c r="DJ268">
        <f>IF(OR(DJ186="",AND(DJ186=DJ185,DJ186=DJ187)),NA(), DJ186)</f>
        <v>0</v>
      </c>
      <c r="DK268">
        <f>IF(ISNA(DL268),NA(),DK186)</f>
        <v>0</v>
      </c>
      <c r="DL268">
        <f>IF(OR(DL186="",AND(DL186=DL185,DL186=DL187)),NA(), DL186)</f>
        <v>0</v>
      </c>
      <c r="DM268">
        <f>IF(ISNA(DN268),NA(),DM186)</f>
        <v>0</v>
      </c>
      <c r="DN268">
        <f>IF(OR(DN186="",AND(DN186=DN185,DN186=DN187)),NA(), DN186)</f>
        <v>0</v>
      </c>
      <c r="DO268">
        <f>IF(ISNA(DP268),NA(),DO186)</f>
        <v>0</v>
      </c>
      <c r="DP268">
        <f>IF(OR(DP186="",AND(DP186=DP185,DP186=DP187)),NA(), DP186)</f>
        <v>0</v>
      </c>
      <c r="DS268">
        <f>IF(ISNA(DT268),NA(),DS186)</f>
        <v>0</v>
      </c>
      <c r="DT268">
        <f>IF(OR(DT186="",AND(DT186=DT185,DT186=DT187)),NA(), DT186)</f>
        <v>0</v>
      </c>
      <c r="DU268">
        <f>IF(ISNA(DV268),NA(),DU186)</f>
        <v>0</v>
      </c>
      <c r="DV268">
        <f>IF(OR(DV186="",AND(DV186=DV185,DV186=DV187)),NA(), DV186)</f>
        <v>0</v>
      </c>
      <c r="DW268">
        <f>IF(ISNA(DX268),NA(),DW186)</f>
        <v>0</v>
      </c>
      <c r="DX268">
        <f>IF(OR(DX186="",AND(DX186=DX185,DX186=DX187)),NA(), DX186)</f>
        <v>0</v>
      </c>
      <c r="DY268">
        <f>IF(ISNA(DZ268),NA(),DY186)</f>
        <v>0</v>
      </c>
      <c r="DZ268">
        <f>IF(OR(DZ186="",AND(DZ186=DZ185,DZ186=DZ187)),NA(), DZ186)</f>
        <v>0</v>
      </c>
      <c r="EA268">
        <f>IF(ISNA(EB268),NA(),EA186)</f>
        <v>0</v>
      </c>
      <c r="EB268">
        <f>IF(OR(EB186="",AND(EB186=EB185,EB186=EB187)),NA(), EB186)</f>
        <v>0</v>
      </c>
      <c r="EC268">
        <f>IF(ISNA(ED268),NA(),EC186)</f>
        <v>0</v>
      </c>
      <c r="ED268">
        <f>IF(OR(ED186="",AND(ED186=ED185,ED186=ED187)),NA(), ED186)</f>
        <v>0</v>
      </c>
      <c r="EE268">
        <f>IF(ISNA(EF268),NA(),EE186)</f>
        <v>0</v>
      </c>
      <c r="EF268">
        <f>IF(OR(EF186="",AND(EF186=EF185,EF186=EF187)),NA(), EF186)</f>
        <v>0</v>
      </c>
      <c r="EG268">
        <f>IF(ISNA(EH268),NA(),EG186)</f>
        <v>0</v>
      </c>
      <c r="EH268">
        <f>IF(OR(EH186="",AND(EH186=EH185,EH186=EH187)),NA(), EH186)</f>
        <v>0</v>
      </c>
      <c r="EI268">
        <f>IF(ISNA(EJ268),NA(),EI186)</f>
        <v>0</v>
      </c>
      <c r="EJ268">
        <f>IF(OR(EJ186="",AND(EJ186=EJ185,EJ186=EJ187)),NA(), EJ186)</f>
        <v>0</v>
      </c>
      <c r="EK268">
        <f>IF(ISNA(EL268),NA(),EK186)</f>
        <v>0</v>
      </c>
      <c r="EL268">
        <f>IF(OR(EL186="",AND(EL186=EL185,EL186=EL187)),NA(), EL186)</f>
        <v>0</v>
      </c>
      <c r="EM268">
        <f>IF(ISNA(EN268),NA(),EM186)</f>
        <v>0</v>
      </c>
      <c r="EN268">
        <f>IF(OR(EN186="",AND(EN186=EN185,EN186=EN187)),NA(), EN186)</f>
        <v>0</v>
      </c>
      <c r="EO268">
        <f>IF(ISNA(EP268),NA(),EO186)</f>
        <v>0</v>
      </c>
      <c r="EP268">
        <f>IF(OR(EP186="",AND(EP186=EP185,EP186=EP187)),NA(), EP186)</f>
        <v>0</v>
      </c>
      <c r="EQ268">
        <f>IF(ISNA(ER268),NA(),EQ186)</f>
        <v>0</v>
      </c>
      <c r="ER268">
        <f>IF(OR(ER186="",AND(ER186=ER185,ER186=ER187)),NA(), ER186)</f>
        <v>0</v>
      </c>
      <c r="ES268">
        <f>IF(ISNA(ET268),NA(),ES186)</f>
        <v>0</v>
      </c>
      <c r="ET268">
        <f>IF(OR(ET186="",AND(ET186=ET185,ET186=ET187)),NA(), ET186)</f>
        <v>0</v>
      </c>
      <c r="EU268">
        <f>IF(ISNA(EV268),NA(),EU186)</f>
        <v>0</v>
      </c>
      <c r="EV268">
        <f>IF(OR(EV186="",AND(EV186=EV185,EV186=EV187)),NA(), EV186)</f>
        <v>0</v>
      </c>
      <c r="EW268">
        <f>IF(ISNA(EX268),NA(),EW186)</f>
        <v>0</v>
      </c>
      <c r="EX268">
        <f>IF(OR(EX186="",AND(EX186=EX185,EX186=EX187)),NA(), EX186)</f>
        <v>0</v>
      </c>
      <c r="EY268">
        <f>IF(ISNA(EZ268),NA(),EY186)</f>
        <v>0</v>
      </c>
      <c r="EZ268">
        <f>IF(OR(EZ186="",AND(EZ186=EZ185,EZ186=EZ187)),NA(), EZ186)</f>
        <v>0</v>
      </c>
      <c r="FA268">
        <f>IF(ISNA(FB268),NA(),FA186)</f>
        <v>0</v>
      </c>
      <c r="FB268">
        <f>IF(OR(FB186="",AND(FB186=FB185,FB186=FB187)),NA(), FB186)</f>
        <v>0</v>
      </c>
      <c r="FC268">
        <f>IF(ISNA(FD268),NA(),FC186)</f>
        <v>0</v>
      </c>
      <c r="FD268">
        <f>IF(OR(FD186="",AND(FD186=FD185,FD186=FD187)),NA(), FD186)</f>
        <v>0</v>
      </c>
      <c r="FE268">
        <f>IF(ISNA(FF268),NA(),FE186)</f>
        <v>0</v>
      </c>
      <c r="FF268">
        <f>IF(OR(FF186="",AND(FF186=FF185,FF186=FF187)),NA(), FF186)</f>
        <v>0</v>
      </c>
      <c r="FG268">
        <f>IF(ISNA(FH268),NA(),FG186)</f>
        <v>0</v>
      </c>
      <c r="FH268">
        <f>IF(OR(FH186="",AND(FH186=FH185,FH186=FH187)),NA(), FH186)</f>
        <v>0</v>
      </c>
      <c r="FI268">
        <f>IF(ISNA(FJ268),NA(),FI186)</f>
        <v>0</v>
      </c>
      <c r="FJ268">
        <f>IF(OR(FJ186="",AND(FJ186=FJ185,FJ186=FJ187)),NA(), FJ186)</f>
        <v>0</v>
      </c>
      <c r="FK268">
        <f>IF(ISNA(FL268),NA(),FK186)</f>
        <v>0</v>
      </c>
      <c r="FL268">
        <f>IF(OR(FL186="",AND(FL186=FL185,FL186=FL187)),NA(), FL186)</f>
        <v>0</v>
      </c>
      <c r="FM268">
        <f>IF(ISNA(FN268),NA(),FM186)</f>
        <v>0</v>
      </c>
      <c r="FN268">
        <f>IF(OR(FN186="",AND(FN186=FN185,FN186=FN187)),NA(), FN186)</f>
        <v>0</v>
      </c>
      <c r="FO268">
        <f>IF(ISNA(FP268),NA(),FO186)</f>
        <v>0</v>
      </c>
      <c r="FP268">
        <f>IF(OR(FP186="",AND(FP186=FP185,FP186=FP187)),NA(), FP186)</f>
        <v>0</v>
      </c>
      <c r="FQ268">
        <f>IF(ISNA(FR268),NA(),FQ186)</f>
        <v>0</v>
      </c>
      <c r="FR268">
        <f>IF(OR(FR186="",AND(FR186=FR185,FR186=FR187)),NA(), FR186)</f>
        <v>0</v>
      </c>
      <c r="FS268">
        <f>IF(ISNA(FT268),NA(),FS186)</f>
        <v>0</v>
      </c>
      <c r="FT268">
        <f>IF(OR(FT186="",AND(FT186=FT185,FT186=FT187)),NA(), FT186)</f>
        <v>0</v>
      </c>
      <c r="FU268">
        <f>IF(ISNA(FV268),NA(),FU186)</f>
        <v>0</v>
      </c>
      <c r="FV268">
        <f>IF(OR(FV186="",AND(FV186=FV185,FV186=FV187)),NA(), FV186)</f>
        <v>0</v>
      </c>
      <c r="FW268">
        <f>IF(ISNA(FX268),NA(),FW186)</f>
        <v>0</v>
      </c>
      <c r="FX268">
        <f>IF(OR(FX186="",AND(FX186=FX185,FX186=FX187)),NA(), FX186)</f>
        <v>0</v>
      </c>
      <c r="FY268">
        <f>IF(ISNA(FZ268),NA(),FY186)</f>
        <v>0</v>
      </c>
      <c r="FZ268">
        <f>IF(OR(FZ186="",AND(FZ186=FZ185,FZ186=FZ187)),NA(), FZ186)</f>
        <v>0</v>
      </c>
      <c r="GA268">
        <f>IF(ISNA(GB268),NA(),GA186)</f>
        <v>0</v>
      </c>
      <c r="GB268">
        <f>IF(OR(GB186="",AND(GB186=GB185,GB186=GB187)),NA(), GB186)</f>
        <v>0</v>
      </c>
      <c r="GC268">
        <f>IF(ISNA(GD268),NA(),GC186)</f>
        <v>0</v>
      </c>
      <c r="GD268">
        <f>IF(OR(GD186="",AND(GD186=GD185,GD186=GD187)),NA(), GD186)</f>
        <v>0</v>
      </c>
      <c r="GE268">
        <f>IF(ISNA(GF268),NA(),GE186)</f>
        <v>0</v>
      </c>
      <c r="GF268">
        <f>IF(OR(GF186="",AND(GF186=GF185,GF186=GF187)),NA(), GF186)</f>
        <v>0</v>
      </c>
      <c r="GG268">
        <f>IF(ISNA(GH268),NA(),GG186)</f>
        <v>0</v>
      </c>
      <c r="GH268">
        <f>IF(OR(GH186="",AND(GH186=GH185,GH186=GH187)),NA(), GH186)</f>
        <v>0</v>
      </c>
      <c r="GI268">
        <f>IF(ISNA(GJ268),NA(),GI186)</f>
        <v>0</v>
      </c>
      <c r="GJ268">
        <f>IF(OR(GJ186="",AND(GJ186=GJ185,GJ186=GJ187)),NA(), GJ186)</f>
        <v>0</v>
      </c>
      <c r="GK268">
        <f>IF(ISNA(GL268),NA(),GK186)</f>
        <v>0</v>
      </c>
      <c r="GL268">
        <f>IF(OR(GL186="",AND(GL186=GL185,GL186=GL187)),NA(), GL186)</f>
        <v>0</v>
      </c>
      <c r="GM268">
        <f>IF(ISNA(GN268),NA(),GM186)</f>
        <v>0</v>
      </c>
      <c r="GN268">
        <f>IF(OR(GN186="",AND(GN186=GN185,GN186=GN187)),NA(), GN186)</f>
        <v>0</v>
      </c>
      <c r="GO268">
        <f>IF(ISNA(GP268),NA(),GO186)</f>
        <v>0</v>
      </c>
      <c r="GP268">
        <f>IF(OR(GP186="",AND(GP186=GP185,GP186=GP187)),NA(), GP186)</f>
        <v>0</v>
      </c>
      <c r="GQ268">
        <f>IF(ISNA(GR268),NA(),GQ186)</f>
        <v>0</v>
      </c>
      <c r="GR268">
        <f>IF(OR(GR186="",AND(GR186=GR185,GR186=GR187)),NA(), GR186)</f>
        <v>0</v>
      </c>
      <c r="GS268">
        <f>IF(ISNA(GT268),NA(),GS186)</f>
        <v>0</v>
      </c>
      <c r="GT268">
        <f>IF(OR(GT186="",AND(GT186=GT185,GT186=GT187)),NA(), GT186)</f>
        <v>0</v>
      </c>
      <c r="GU268">
        <f>IF(ISNA(GV268),NA(),GU186)</f>
        <v>0</v>
      </c>
      <c r="GV268">
        <f>IF(OR(GV186="",AND(GV186=GV185,GV186=GV187)),NA(), GV186)</f>
        <v>0</v>
      </c>
      <c r="GW268">
        <f>IF(ISNA(GX268),NA(),GW186)</f>
        <v>0</v>
      </c>
      <c r="GX268">
        <f>IF(OR(GX186="",AND(GX186=GX185,GX186=GX187)),NA(), GX186)</f>
        <v>0</v>
      </c>
      <c r="GY268">
        <f>IF(ISNA(GZ268),NA(),GY186)</f>
        <v>0</v>
      </c>
      <c r="GZ268">
        <f>IF(OR(GZ186="",AND(GZ186=GZ185,GZ186=GZ187)),NA(), GZ186)</f>
        <v>0</v>
      </c>
      <c r="HA268">
        <f>IF(ISNA(HB268),NA(),HA186)</f>
        <v>0</v>
      </c>
      <c r="HB268">
        <f>IF(OR(HB186="",AND(HB186=HB185,HB186=HB187)),NA(), HB186)</f>
        <v>0</v>
      </c>
      <c r="HC268">
        <f>IF(ISNA(HD268),NA(),HC186)</f>
        <v>0</v>
      </c>
      <c r="HD268">
        <f>IF(OR(HD186="",AND(HD186=HD185,HD186=HD187)),NA(), HD186)</f>
        <v>0</v>
      </c>
      <c r="HE268">
        <f>IF(ISNA(HF268),NA(),HE186)</f>
        <v>0</v>
      </c>
      <c r="HF268">
        <f>IF(OR(HF186="",AND(HF186=HF185,HF186=HF187)),NA(), HF186)</f>
        <v>0</v>
      </c>
      <c r="HG268">
        <f>IF(ISNA(HH268),NA(),HG186)</f>
        <v>0</v>
      </c>
      <c r="HH268">
        <f>IF(OR(HH186="",AND(HH186=HH185,HH186=HH187)),NA(), HH186)</f>
        <v>0</v>
      </c>
      <c r="HI268">
        <f>IF(ISNA(HJ268),NA(),HI186)</f>
        <v>0</v>
      </c>
      <c r="HJ268">
        <f>IF(OR(HJ186="",AND(HJ186=HJ185,HJ186=HJ187)),NA(), HJ186)</f>
        <v>0</v>
      </c>
      <c r="HK268">
        <f>IF(ISNA(HL268),NA(),HK186)</f>
        <v>0</v>
      </c>
      <c r="HL268">
        <f>IF(OR(HL186="",AND(HL186=HL185,HL186=HL187)),NA(), HL186)</f>
        <v>0</v>
      </c>
      <c r="HM268">
        <f>IF(ISNA(HN268),NA(),HM186)</f>
        <v>0</v>
      </c>
      <c r="HN268">
        <f>IF(OR(HN186="",AND(HN186=HN185,HN186=HN187)),NA(), HN186)</f>
        <v>0</v>
      </c>
      <c r="HO268">
        <f>IF(ISNA(HP268),NA(),HO186)</f>
        <v>0</v>
      </c>
      <c r="HP268">
        <f>IF(OR(HP186="",AND(HP186=HP185,HP186=HP187)),NA(), HP186)</f>
        <v>0</v>
      </c>
      <c r="HQ268">
        <f>IF(ISNA(HR268),NA(),HQ186)</f>
        <v>0</v>
      </c>
      <c r="HR268">
        <f>IF(OR(HR186="",AND(HR186=HR185,HR186=HR187)),NA(), HR186)</f>
        <v>0</v>
      </c>
      <c r="HS268">
        <f>IF(ISNA(HT268),NA(),HS186)</f>
        <v>0</v>
      </c>
      <c r="HT268">
        <f>IF(OR(HT186="",AND(HT186=HT185,HT186=HT187)),NA(), HT186)</f>
        <v>0</v>
      </c>
      <c r="HU268">
        <f>IF(ISNA(HV268),NA(),HU186)</f>
        <v>0</v>
      </c>
      <c r="HV268">
        <f>IF(OR(HV186="",AND(HV186=HV185,HV186=HV187)),NA(), HV186)</f>
        <v>0</v>
      </c>
      <c r="HW268">
        <f>IF(ISNA(HX268),NA(),HW186)</f>
        <v>0</v>
      </c>
      <c r="HX268">
        <f>IF(OR(HX186="",AND(HX186=HX185,HX186=HX187)),NA(), HX186)</f>
        <v>0</v>
      </c>
      <c r="HY268">
        <f>IF(ISNA(HZ268),NA(),HY186)</f>
        <v>0</v>
      </c>
      <c r="HZ268">
        <f>IF(OR(HZ186="",AND(HZ186=HZ185,HZ186=HZ187)),NA(), HZ186)</f>
        <v>0</v>
      </c>
      <c r="IA268">
        <f>IF(ISNA(IB268),NA(),IA186)</f>
        <v>0</v>
      </c>
      <c r="IB268">
        <f>IF(OR(IB186="",AND(IB186=IB185,IB186=IB187)),NA(), IB186)</f>
        <v>0</v>
      </c>
      <c r="IC268">
        <f>IF(ISNA(ID268),NA(),IC186)</f>
        <v>0</v>
      </c>
      <c r="ID268">
        <f>IF(OR(ID186="",AND(ID186=ID185,ID186=ID187)),NA(), ID186)</f>
        <v>0</v>
      </c>
    </row>
    <row r="269" spans="5:238">
      <c r="E269">
        <f>IF(ISNA(F269),NA(),E187)</f>
        <v>0</v>
      </c>
      <c r="F269">
        <f>IF(OR(F187="",AND(F187=F186,F187=F188)),NA(), F187)</f>
        <v>0</v>
      </c>
      <c r="G269">
        <f>IF(ISNA(H269),NA(),G187)</f>
        <v>0</v>
      </c>
      <c r="H269">
        <f>IF(OR(H187="",AND(H187=H186,H187=H188)),NA(), H187)</f>
        <v>0</v>
      </c>
      <c r="I269">
        <f>IF(ISNA(J269),NA(),I187)</f>
        <v>0</v>
      </c>
      <c r="J269">
        <f>IF(OR(J187="",AND(J187=J186,J187=J188)),NA(), J187)</f>
        <v>0</v>
      </c>
      <c r="K269">
        <f>IF(ISNA(L269),NA(),K187)</f>
        <v>0</v>
      </c>
      <c r="L269">
        <f>IF(OR(L187="",AND(L187=L186,L187=L188)),NA(), L187)</f>
        <v>0</v>
      </c>
      <c r="M269">
        <f>IF(ISNA(N269),NA(),M187)</f>
        <v>0</v>
      </c>
      <c r="N269">
        <f>IF(OR(N187="",AND(N187=N186,N187=N188)),NA(), N187)</f>
        <v>0</v>
      </c>
      <c r="O269">
        <f>IF(ISNA(P269),NA(),O187)</f>
        <v>0</v>
      </c>
      <c r="P269">
        <f>IF(OR(P187="",AND(P187=P186,P187=P188)),NA(), P187)</f>
        <v>0</v>
      </c>
      <c r="Q269">
        <f>IF(ISNA(R269),NA(),Q187)</f>
        <v>0</v>
      </c>
      <c r="R269">
        <f>IF(OR(R187="",AND(R187=R186,R187=R188)),NA(), R187)</f>
        <v>0</v>
      </c>
      <c r="S269">
        <f>IF(ISNA(T269),NA(),S187)</f>
        <v>0</v>
      </c>
      <c r="T269">
        <f>IF(OR(T187="",AND(T187=T186,T187=T188)),NA(), T187)</f>
        <v>0</v>
      </c>
      <c r="U269">
        <f>IF(ISNA(V269),NA(),U187)</f>
        <v>0</v>
      </c>
      <c r="V269">
        <f>IF(OR(V187="",AND(V187=V186,V187=V188)),NA(), V187)</f>
        <v>0</v>
      </c>
      <c r="W269">
        <f>IF(ISNA(X269),NA(),W187)</f>
        <v>0</v>
      </c>
      <c r="X269">
        <f>IF(OR(X187="",AND(X187=X186,X187=X188)),NA(), X187)</f>
        <v>0</v>
      </c>
      <c r="Y269">
        <f>IF(ISNA(Z269),NA(),Y187)</f>
        <v>0</v>
      </c>
      <c r="Z269">
        <f>IF(OR(Z187="",AND(Z187=Z186,Z187=Z188)),NA(), Z187)</f>
        <v>0</v>
      </c>
      <c r="AA269">
        <f>IF(ISNA(AB269),NA(),AA187)</f>
        <v>0</v>
      </c>
      <c r="AB269">
        <f>IF(OR(AB187="",AND(AB187=AB186,AB187=AB188)),NA(), AB187)</f>
        <v>0</v>
      </c>
      <c r="AC269">
        <f>IF(ISNA(AD269),NA(),AC187)</f>
        <v>0</v>
      </c>
      <c r="AD269">
        <f>IF(OR(AD187="",AND(AD187=AD186,AD187=AD188)),NA(), AD187)</f>
        <v>0</v>
      </c>
      <c r="AE269">
        <f>IF(ISNA(AF269),NA(),AE187)</f>
        <v>0</v>
      </c>
      <c r="AF269">
        <f>IF(OR(AF187="",AND(AF187=AF186,AF187=AF188)),NA(), AF187)</f>
        <v>0</v>
      </c>
      <c r="AG269">
        <f>IF(ISNA(AH269),NA(),AG187)</f>
        <v>0</v>
      </c>
      <c r="AH269">
        <f>IF(OR(AH187="",AND(AH187=AH186,AH187=AH188)),NA(), AH187)</f>
        <v>0</v>
      </c>
      <c r="AI269">
        <f>IF(ISNA(AJ269),NA(),AI187)</f>
        <v>0</v>
      </c>
      <c r="AJ269">
        <f>IF(OR(AJ187="",AND(AJ187=AJ186,AJ187=AJ188)),NA(), AJ187)</f>
        <v>0</v>
      </c>
      <c r="AK269">
        <f>IF(ISNA(AL269),NA(),AK187)</f>
        <v>0</v>
      </c>
      <c r="AL269">
        <f>IF(OR(AL187="",AND(AL187=AL186,AL187=AL188)),NA(), AL187)</f>
        <v>0</v>
      </c>
      <c r="AM269">
        <f>IF(ISNA(AN269),NA(),AM187)</f>
        <v>0</v>
      </c>
      <c r="AN269">
        <f>IF(OR(AN187="",AND(AN187=AN186,AN187=AN188)),NA(), AN187)</f>
        <v>0</v>
      </c>
      <c r="AO269">
        <f>IF(ISNA(AP269),NA(),AO187)</f>
        <v>0</v>
      </c>
      <c r="AP269">
        <f>IF(OR(AP187="",AND(AP187=AP186,AP187=AP188)),NA(), AP187)</f>
        <v>0</v>
      </c>
      <c r="AQ269">
        <f>IF(ISNA(AR269),NA(),AQ187)</f>
        <v>0</v>
      </c>
      <c r="AR269">
        <f>IF(OR(AR187="",AND(AR187=AR186,AR187=AR188)),NA(), AR187)</f>
        <v>0</v>
      </c>
      <c r="AS269">
        <f>IF(ISNA(AT269),NA(),AS187)</f>
        <v>0</v>
      </c>
      <c r="AT269">
        <f>IF(OR(AT187="",AND(AT187=AT186,AT187=AT188)),NA(), AT187)</f>
        <v>0</v>
      </c>
      <c r="AU269">
        <f>IF(ISNA(AV269),NA(),AU187)</f>
        <v>0</v>
      </c>
      <c r="AV269">
        <f>IF(OR(AV187="",AND(AV187=AV186,AV187=AV188)),NA(), AV187)</f>
        <v>0</v>
      </c>
      <c r="AW269">
        <f>IF(ISNA(AX269),NA(),AW187)</f>
        <v>0</v>
      </c>
      <c r="AX269">
        <f>IF(OR(AX187="",AND(AX187=AX186,AX187=AX188)),NA(), AX187)</f>
        <v>0</v>
      </c>
      <c r="AY269">
        <f>IF(ISNA(AZ269),NA(),AY187)</f>
        <v>0</v>
      </c>
      <c r="AZ269">
        <f>IF(OR(AZ187="",AND(AZ187=AZ186,AZ187=AZ188)),NA(), AZ187)</f>
        <v>0</v>
      </c>
      <c r="BA269">
        <f>IF(ISNA(BB269),NA(),BA187)</f>
        <v>0</v>
      </c>
      <c r="BB269">
        <f>IF(OR(BB187="",AND(BB187=BB186,BB187=BB188)),NA(), BB187)</f>
        <v>0</v>
      </c>
      <c r="BC269">
        <f>IF(ISNA(BD269),NA(),BC187)</f>
        <v>0</v>
      </c>
      <c r="BD269">
        <f>IF(OR(BD187="",AND(BD187=BD186,BD187=BD188)),NA(), BD187)</f>
        <v>0</v>
      </c>
      <c r="BE269">
        <f>IF(ISNA(BF269),NA(),BE187)</f>
        <v>0</v>
      </c>
      <c r="BF269">
        <f>IF(OR(BF187="",AND(BF187=BF186,BF187=BF188)),NA(), BF187)</f>
        <v>0</v>
      </c>
      <c r="BG269">
        <f>IF(ISNA(BH269),NA(),BG187)</f>
        <v>0</v>
      </c>
      <c r="BH269">
        <f>IF(OR(BH187="",AND(BH187=BH186,BH187=BH188)),NA(), BH187)</f>
        <v>0</v>
      </c>
      <c r="BI269">
        <f>IF(ISNA(BJ269),NA(),BI187)</f>
        <v>0</v>
      </c>
      <c r="BJ269">
        <f>IF(OR(BJ187="",AND(BJ187=BJ186,BJ187=BJ188)),NA(), BJ187)</f>
        <v>0</v>
      </c>
      <c r="BK269">
        <f>IF(ISNA(BL269),NA(),BK187)</f>
        <v>0</v>
      </c>
      <c r="BL269">
        <f>IF(OR(BL187="",AND(BL187=BL186,BL187=BL188)),NA(), BL187)</f>
        <v>0</v>
      </c>
      <c r="BM269">
        <f>IF(ISNA(BN269),NA(),BM187)</f>
        <v>0</v>
      </c>
      <c r="BN269">
        <f>IF(OR(BN187="",AND(BN187=BN186,BN187=BN188)),NA(), BN187)</f>
        <v>0</v>
      </c>
      <c r="BO269">
        <f>IF(ISNA(BP269),NA(),BO187)</f>
        <v>0</v>
      </c>
      <c r="BP269">
        <f>IF(OR(BP187="",AND(BP187=BP186,BP187=BP188)),NA(), BP187)</f>
        <v>0</v>
      </c>
      <c r="BQ269">
        <f>IF(ISNA(BR269),NA(),BQ187)</f>
        <v>0</v>
      </c>
      <c r="BR269">
        <f>IF(OR(BR187="",AND(BR187=BR186,BR187=BR188)),NA(), BR187)</f>
        <v>0</v>
      </c>
      <c r="BS269">
        <f>IF(ISNA(BT269),NA(),BS187)</f>
        <v>0</v>
      </c>
      <c r="BT269">
        <f>IF(OR(BT187="",AND(BT187=BT186,BT187=BT188)),NA(), BT187)</f>
        <v>0</v>
      </c>
      <c r="BU269">
        <f>IF(ISNA(BV269),NA(),BU187)</f>
        <v>0</v>
      </c>
      <c r="BV269">
        <f>IF(OR(BV187="",AND(BV187=BV186,BV187=BV188)),NA(), BV187)</f>
        <v>0</v>
      </c>
      <c r="BW269">
        <f>IF(ISNA(BX269),NA(),BW187)</f>
        <v>0</v>
      </c>
      <c r="BX269">
        <f>IF(OR(BX187="",AND(BX187=BX186,BX187=BX188)),NA(), BX187)</f>
        <v>0</v>
      </c>
      <c r="BY269">
        <f>IF(ISNA(BZ269),NA(),BY187)</f>
        <v>0</v>
      </c>
      <c r="BZ269">
        <f>IF(OR(BZ187="",AND(BZ187=BZ186,BZ187=BZ188)),NA(), BZ187)</f>
        <v>0</v>
      </c>
      <c r="CA269">
        <f>IF(ISNA(CB269),NA(),CA187)</f>
        <v>0</v>
      </c>
      <c r="CB269">
        <f>IF(OR(CB187="",AND(CB187=CB186,CB187=CB188)),NA(), CB187)</f>
        <v>0</v>
      </c>
      <c r="CC269">
        <f>IF(ISNA(CD269),NA(),CC187)</f>
        <v>0</v>
      </c>
      <c r="CD269">
        <f>IF(OR(CD187="",AND(CD187=CD186,CD187=CD188)),NA(), CD187)</f>
        <v>0</v>
      </c>
      <c r="CE269">
        <f>IF(ISNA(CF269),NA(),CE187)</f>
        <v>0</v>
      </c>
      <c r="CF269">
        <f>IF(OR(CF187="",AND(CF187=CF186,CF187=CF188)),NA(), CF187)</f>
        <v>0</v>
      </c>
      <c r="CG269">
        <f>IF(ISNA(CH269),NA(),CG187)</f>
        <v>0</v>
      </c>
      <c r="CH269">
        <f>IF(OR(CH187="",AND(CH187=CH186,CH187=CH188)),NA(), CH187)</f>
        <v>0</v>
      </c>
      <c r="CI269">
        <f>IF(ISNA(CJ269),NA(),CI187)</f>
        <v>0</v>
      </c>
      <c r="CJ269">
        <f>IF(OR(CJ187="",AND(CJ187=CJ186,CJ187=CJ188)),NA(), CJ187)</f>
        <v>0</v>
      </c>
      <c r="CK269">
        <f>IF(ISNA(CL269),NA(),CK187)</f>
        <v>0</v>
      </c>
      <c r="CL269">
        <f>IF(OR(CL187="",AND(CL187=CL186,CL187=CL188)),NA(), CL187)</f>
        <v>0</v>
      </c>
      <c r="CM269">
        <f>IF(ISNA(CN269),NA(),CM187)</f>
        <v>0</v>
      </c>
      <c r="CN269">
        <f>IF(OR(CN187="",AND(CN187=CN186,CN187=CN188)),NA(), CN187)</f>
        <v>0</v>
      </c>
      <c r="CO269">
        <f>IF(ISNA(CP269),NA(),CO187)</f>
        <v>0</v>
      </c>
      <c r="CP269">
        <f>IF(OR(CP187="",AND(CP187=CP186,CP187=CP188)),NA(), CP187)</f>
        <v>0</v>
      </c>
      <c r="CQ269">
        <f>IF(ISNA(CR269),NA(),CQ187)</f>
        <v>0</v>
      </c>
      <c r="CR269">
        <f>IF(OR(CR187="",AND(CR187=CR186,CR187=CR188)),NA(), CR187)</f>
        <v>0</v>
      </c>
      <c r="CS269">
        <f>IF(ISNA(CT269),NA(),CS187)</f>
        <v>0</v>
      </c>
      <c r="CT269">
        <f>IF(OR(CT187="",AND(CT187=CT186,CT187=CT188)),NA(), CT187)</f>
        <v>0</v>
      </c>
      <c r="CU269">
        <f>IF(ISNA(CV269),NA(),CU187)</f>
        <v>0</v>
      </c>
      <c r="CV269">
        <f>IF(OR(CV187="",AND(CV187=CV186,CV187=CV188)),NA(), CV187)</f>
        <v>0</v>
      </c>
      <c r="CW269">
        <f>IF(ISNA(CX269),NA(),CW187)</f>
        <v>0</v>
      </c>
      <c r="CX269">
        <f>IF(OR(CX187="",AND(CX187=CX186,CX187=CX188)),NA(), CX187)</f>
        <v>0</v>
      </c>
      <c r="CY269">
        <f>IF(ISNA(CZ269),NA(),CY187)</f>
        <v>0</v>
      </c>
      <c r="CZ269">
        <f>IF(OR(CZ187="",AND(CZ187=CZ186,CZ187=CZ188)),NA(), CZ187)</f>
        <v>0</v>
      </c>
      <c r="DA269">
        <f>IF(ISNA(DB269),NA(),DA187)</f>
        <v>0</v>
      </c>
      <c r="DB269">
        <f>IF(OR(DB187="",AND(DB187=DB186,DB187=DB188)),NA(), DB187)</f>
        <v>0</v>
      </c>
      <c r="DC269">
        <f>IF(ISNA(DD269),NA(),DC187)</f>
        <v>0</v>
      </c>
      <c r="DD269">
        <f>IF(OR(DD187="",AND(DD187=DD186,DD187=DD188)),NA(), DD187)</f>
        <v>0</v>
      </c>
      <c r="DE269">
        <f>IF(ISNA(DF269),NA(),DE187)</f>
        <v>0</v>
      </c>
      <c r="DF269">
        <f>IF(OR(DF187="",AND(DF187=DF186,DF187=DF188)),NA(), DF187)</f>
        <v>0</v>
      </c>
      <c r="DG269">
        <f>IF(ISNA(DH269),NA(),DG187)</f>
        <v>0</v>
      </c>
      <c r="DH269">
        <f>IF(OR(DH187="",AND(DH187=DH186,DH187=DH188)),NA(), DH187)</f>
        <v>0</v>
      </c>
      <c r="DI269">
        <f>IF(ISNA(DJ269),NA(),DI187)</f>
        <v>0</v>
      </c>
      <c r="DJ269">
        <f>IF(OR(DJ187="",AND(DJ187=DJ186,DJ187=DJ188)),NA(), DJ187)</f>
        <v>0</v>
      </c>
      <c r="DK269">
        <f>IF(ISNA(DL269),NA(),DK187)</f>
        <v>0</v>
      </c>
      <c r="DL269">
        <f>IF(OR(DL187="",AND(DL187=DL186,DL187=DL188)),NA(), DL187)</f>
        <v>0</v>
      </c>
      <c r="DM269">
        <f>IF(ISNA(DN269),NA(),DM187)</f>
        <v>0</v>
      </c>
      <c r="DN269">
        <f>IF(OR(DN187="",AND(DN187=DN186,DN187=DN188)),NA(), DN187)</f>
        <v>0</v>
      </c>
      <c r="DO269">
        <f>IF(ISNA(DP269),NA(),DO187)</f>
        <v>0</v>
      </c>
      <c r="DP269">
        <f>IF(OR(DP187="",AND(DP187=DP186,DP187=DP188)),NA(), DP187)</f>
        <v>0</v>
      </c>
      <c r="DS269">
        <f>IF(ISNA(DT269),NA(),DS187)</f>
        <v>0</v>
      </c>
      <c r="DT269">
        <f>IF(OR(DT187="",AND(DT187=DT186,DT187=DT188)),NA(), DT187)</f>
        <v>0</v>
      </c>
      <c r="DU269">
        <f>IF(ISNA(DV269),NA(),DU187)</f>
        <v>0</v>
      </c>
      <c r="DV269">
        <f>IF(OR(DV187="",AND(DV187=DV186,DV187=DV188)),NA(), DV187)</f>
        <v>0</v>
      </c>
      <c r="DW269">
        <f>IF(ISNA(DX269),NA(),DW187)</f>
        <v>0</v>
      </c>
      <c r="DX269">
        <f>IF(OR(DX187="",AND(DX187=DX186,DX187=DX188)),NA(), DX187)</f>
        <v>0</v>
      </c>
      <c r="DY269">
        <f>IF(ISNA(DZ269),NA(),DY187)</f>
        <v>0</v>
      </c>
      <c r="DZ269">
        <f>IF(OR(DZ187="",AND(DZ187=DZ186,DZ187=DZ188)),NA(), DZ187)</f>
        <v>0</v>
      </c>
      <c r="EA269">
        <f>IF(ISNA(EB269),NA(),EA187)</f>
        <v>0</v>
      </c>
      <c r="EB269">
        <f>IF(OR(EB187="",AND(EB187=EB186,EB187=EB188)),NA(), EB187)</f>
        <v>0</v>
      </c>
      <c r="EC269">
        <f>IF(ISNA(ED269),NA(),EC187)</f>
        <v>0</v>
      </c>
      <c r="ED269">
        <f>IF(OR(ED187="",AND(ED187=ED186,ED187=ED188)),NA(), ED187)</f>
        <v>0</v>
      </c>
      <c r="EE269">
        <f>IF(ISNA(EF269),NA(),EE187)</f>
        <v>0</v>
      </c>
      <c r="EF269">
        <f>IF(OR(EF187="",AND(EF187=EF186,EF187=EF188)),NA(), EF187)</f>
        <v>0</v>
      </c>
      <c r="EG269">
        <f>IF(ISNA(EH269),NA(),EG187)</f>
        <v>0</v>
      </c>
      <c r="EH269">
        <f>IF(OR(EH187="",AND(EH187=EH186,EH187=EH188)),NA(), EH187)</f>
        <v>0</v>
      </c>
      <c r="EI269">
        <f>IF(ISNA(EJ269),NA(),EI187)</f>
        <v>0</v>
      </c>
      <c r="EJ269">
        <f>IF(OR(EJ187="",AND(EJ187=EJ186,EJ187=EJ188)),NA(), EJ187)</f>
        <v>0</v>
      </c>
      <c r="EK269">
        <f>IF(ISNA(EL269),NA(),EK187)</f>
        <v>0</v>
      </c>
      <c r="EL269">
        <f>IF(OR(EL187="",AND(EL187=EL186,EL187=EL188)),NA(), EL187)</f>
        <v>0</v>
      </c>
      <c r="EM269">
        <f>IF(ISNA(EN269),NA(),EM187)</f>
        <v>0</v>
      </c>
      <c r="EN269">
        <f>IF(OR(EN187="",AND(EN187=EN186,EN187=EN188)),NA(), EN187)</f>
        <v>0</v>
      </c>
      <c r="EO269">
        <f>IF(ISNA(EP269),NA(),EO187)</f>
        <v>0</v>
      </c>
      <c r="EP269">
        <f>IF(OR(EP187="",AND(EP187=EP186,EP187=EP188)),NA(), EP187)</f>
        <v>0</v>
      </c>
      <c r="EQ269">
        <f>IF(ISNA(ER269),NA(),EQ187)</f>
        <v>0</v>
      </c>
      <c r="ER269">
        <f>IF(OR(ER187="",AND(ER187=ER186,ER187=ER188)),NA(), ER187)</f>
        <v>0</v>
      </c>
      <c r="ES269">
        <f>IF(ISNA(ET269),NA(),ES187)</f>
        <v>0</v>
      </c>
      <c r="ET269">
        <f>IF(OR(ET187="",AND(ET187=ET186,ET187=ET188)),NA(), ET187)</f>
        <v>0</v>
      </c>
      <c r="EU269">
        <f>IF(ISNA(EV269),NA(),EU187)</f>
        <v>0</v>
      </c>
      <c r="EV269">
        <f>IF(OR(EV187="",AND(EV187=EV186,EV187=EV188)),NA(), EV187)</f>
        <v>0</v>
      </c>
      <c r="EW269">
        <f>IF(ISNA(EX269),NA(),EW187)</f>
        <v>0</v>
      </c>
      <c r="EX269">
        <f>IF(OR(EX187="",AND(EX187=EX186,EX187=EX188)),NA(), EX187)</f>
        <v>0</v>
      </c>
      <c r="EY269">
        <f>IF(ISNA(EZ269),NA(),EY187)</f>
        <v>0</v>
      </c>
      <c r="EZ269">
        <f>IF(OR(EZ187="",AND(EZ187=EZ186,EZ187=EZ188)),NA(), EZ187)</f>
        <v>0</v>
      </c>
      <c r="FA269">
        <f>IF(ISNA(FB269),NA(),FA187)</f>
        <v>0</v>
      </c>
      <c r="FB269">
        <f>IF(OR(FB187="",AND(FB187=FB186,FB187=FB188)),NA(), FB187)</f>
        <v>0</v>
      </c>
      <c r="FC269">
        <f>IF(ISNA(FD269),NA(),FC187)</f>
        <v>0</v>
      </c>
      <c r="FD269">
        <f>IF(OR(FD187="",AND(FD187=FD186,FD187=FD188)),NA(), FD187)</f>
        <v>0</v>
      </c>
      <c r="FE269">
        <f>IF(ISNA(FF269),NA(),FE187)</f>
        <v>0</v>
      </c>
      <c r="FF269">
        <f>IF(OR(FF187="",AND(FF187=FF186,FF187=FF188)),NA(), FF187)</f>
        <v>0</v>
      </c>
      <c r="FG269">
        <f>IF(ISNA(FH269),NA(),FG187)</f>
        <v>0</v>
      </c>
      <c r="FH269">
        <f>IF(OR(FH187="",AND(FH187=FH186,FH187=FH188)),NA(), FH187)</f>
        <v>0</v>
      </c>
      <c r="FI269">
        <f>IF(ISNA(FJ269),NA(),FI187)</f>
        <v>0</v>
      </c>
      <c r="FJ269">
        <f>IF(OR(FJ187="",AND(FJ187=FJ186,FJ187=FJ188)),NA(), FJ187)</f>
        <v>0</v>
      </c>
      <c r="FK269">
        <f>IF(ISNA(FL269),NA(),FK187)</f>
        <v>0</v>
      </c>
      <c r="FL269">
        <f>IF(OR(FL187="",AND(FL187=FL186,FL187=FL188)),NA(), FL187)</f>
        <v>0</v>
      </c>
      <c r="FM269">
        <f>IF(ISNA(FN269),NA(),FM187)</f>
        <v>0</v>
      </c>
      <c r="FN269">
        <f>IF(OR(FN187="",AND(FN187=FN186,FN187=FN188)),NA(), FN187)</f>
        <v>0</v>
      </c>
      <c r="FO269">
        <f>IF(ISNA(FP269),NA(),FO187)</f>
        <v>0</v>
      </c>
      <c r="FP269">
        <f>IF(OR(FP187="",AND(FP187=FP186,FP187=FP188)),NA(), FP187)</f>
        <v>0</v>
      </c>
      <c r="FQ269">
        <f>IF(ISNA(FR269),NA(),FQ187)</f>
        <v>0</v>
      </c>
      <c r="FR269">
        <f>IF(OR(FR187="",AND(FR187=FR186,FR187=FR188)),NA(), FR187)</f>
        <v>0</v>
      </c>
      <c r="FS269">
        <f>IF(ISNA(FT269),NA(),FS187)</f>
        <v>0</v>
      </c>
      <c r="FT269">
        <f>IF(OR(FT187="",AND(FT187=FT186,FT187=FT188)),NA(), FT187)</f>
        <v>0</v>
      </c>
      <c r="FU269">
        <f>IF(ISNA(FV269),NA(),FU187)</f>
        <v>0</v>
      </c>
      <c r="FV269">
        <f>IF(OR(FV187="",AND(FV187=FV186,FV187=FV188)),NA(), FV187)</f>
        <v>0</v>
      </c>
      <c r="FW269">
        <f>IF(ISNA(FX269),NA(),FW187)</f>
        <v>0</v>
      </c>
      <c r="FX269">
        <f>IF(OR(FX187="",AND(FX187=FX186,FX187=FX188)),NA(), FX187)</f>
        <v>0</v>
      </c>
      <c r="FY269">
        <f>IF(ISNA(FZ269),NA(),FY187)</f>
        <v>0</v>
      </c>
      <c r="FZ269">
        <f>IF(OR(FZ187="",AND(FZ187=FZ186,FZ187=FZ188)),NA(), FZ187)</f>
        <v>0</v>
      </c>
      <c r="GA269">
        <f>IF(ISNA(GB269),NA(),GA187)</f>
        <v>0</v>
      </c>
      <c r="GB269">
        <f>IF(OR(GB187="",AND(GB187=GB186,GB187=GB188)),NA(), GB187)</f>
        <v>0</v>
      </c>
      <c r="GC269">
        <f>IF(ISNA(GD269),NA(),GC187)</f>
        <v>0</v>
      </c>
      <c r="GD269">
        <f>IF(OR(GD187="",AND(GD187=GD186,GD187=GD188)),NA(), GD187)</f>
        <v>0</v>
      </c>
      <c r="GE269">
        <f>IF(ISNA(GF269),NA(),GE187)</f>
        <v>0</v>
      </c>
      <c r="GF269">
        <f>IF(OR(GF187="",AND(GF187=GF186,GF187=GF188)),NA(), GF187)</f>
        <v>0</v>
      </c>
      <c r="GG269">
        <f>IF(ISNA(GH269),NA(),GG187)</f>
        <v>0</v>
      </c>
      <c r="GH269">
        <f>IF(OR(GH187="",AND(GH187=GH186,GH187=GH188)),NA(), GH187)</f>
        <v>0</v>
      </c>
      <c r="GI269">
        <f>IF(ISNA(GJ269),NA(),GI187)</f>
        <v>0</v>
      </c>
      <c r="GJ269">
        <f>IF(OR(GJ187="",AND(GJ187=GJ186,GJ187=GJ188)),NA(), GJ187)</f>
        <v>0</v>
      </c>
      <c r="GK269">
        <f>IF(ISNA(GL269),NA(),GK187)</f>
        <v>0</v>
      </c>
      <c r="GL269">
        <f>IF(OR(GL187="",AND(GL187=GL186,GL187=GL188)),NA(), GL187)</f>
        <v>0</v>
      </c>
      <c r="GM269">
        <f>IF(ISNA(GN269),NA(),GM187)</f>
        <v>0</v>
      </c>
      <c r="GN269">
        <f>IF(OR(GN187="",AND(GN187=GN186,GN187=GN188)),NA(), GN187)</f>
        <v>0</v>
      </c>
      <c r="GO269">
        <f>IF(ISNA(GP269),NA(),GO187)</f>
        <v>0</v>
      </c>
      <c r="GP269">
        <f>IF(OR(GP187="",AND(GP187=GP186,GP187=GP188)),NA(), GP187)</f>
        <v>0</v>
      </c>
      <c r="GQ269">
        <f>IF(ISNA(GR269),NA(),GQ187)</f>
        <v>0</v>
      </c>
      <c r="GR269">
        <f>IF(OR(GR187="",AND(GR187=GR186,GR187=GR188)),NA(), GR187)</f>
        <v>0</v>
      </c>
      <c r="GS269">
        <f>IF(ISNA(GT269),NA(),GS187)</f>
        <v>0</v>
      </c>
      <c r="GT269">
        <f>IF(OR(GT187="",AND(GT187=GT186,GT187=GT188)),NA(), GT187)</f>
        <v>0</v>
      </c>
      <c r="GU269">
        <f>IF(ISNA(GV269),NA(),GU187)</f>
        <v>0</v>
      </c>
      <c r="GV269">
        <f>IF(OR(GV187="",AND(GV187=GV186,GV187=GV188)),NA(), GV187)</f>
        <v>0</v>
      </c>
      <c r="GW269">
        <f>IF(ISNA(GX269),NA(),GW187)</f>
        <v>0</v>
      </c>
      <c r="GX269">
        <f>IF(OR(GX187="",AND(GX187=GX186,GX187=GX188)),NA(), GX187)</f>
        <v>0</v>
      </c>
      <c r="GY269">
        <f>IF(ISNA(GZ269),NA(),GY187)</f>
        <v>0</v>
      </c>
      <c r="GZ269">
        <f>IF(OR(GZ187="",AND(GZ187=GZ186,GZ187=GZ188)),NA(), GZ187)</f>
        <v>0</v>
      </c>
      <c r="HA269">
        <f>IF(ISNA(HB269),NA(),HA187)</f>
        <v>0</v>
      </c>
      <c r="HB269">
        <f>IF(OR(HB187="",AND(HB187=HB186,HB187=HB188)),NA(), HB187)</f>
        <v>0</v>
      </c>
      <c r="HC269">
        <f>IF(ISNA(HD269),NA(),HC187)</f>
        <v>0</v>
      </c>
      <c r="HD269">
        <f>IF(OR(HD187="",AND(HD187=HD186,HD187=HD188)),NA(), HD187)</f>
        <v>0</v>
      </c>
      <c r="HE269">
        <f>IF(ISNA(HF269),NA(),HE187)</f>
        <v>0</v>
      </c>
      <c r="HF269">
        <f>IF(OR(HF187="",AND(HF187=HF186,HF187=HF188)),NA(), HF187)</f>
        <v>0</v>
      </c>
      <c r="HG269">
        <f>IF(ISNA(HH269),NA(),HG187)</f>
        <v>0</v>
      </c>
      <c r="HH269">
        <f>IF(OR(HH187="",AND(HH187=HH186,HH187=HH188)),NA(), HH187)</f>
        <v>0</v>
      </c>
      <c r="HI269">
        <f>IF(ISNA(HJ269),NA(),HI187)</f>
        <v>0</v>
      </c>
      <c r="HJ269">
        <f>IF(OR(HJ187="",AND(HJ187=HJ186,HJ187=HJ188)),NA(), HJ187)</f>
        <v>0</v>
      </c>
      <c r="HK269">
        <f>IF(ISNA(HL269),NA(),HK187)</f>
        <v>0</v>
      </c>
      <c r="HL269">
        <f>IF(OR(HL187="",AND(HL187=HL186,HL187=HL188)),NA(), HL187)</f>
        <v>0</v>
      </c>
      <c r="HM269">
        <f>IF(ISNA(HN269),NA(),HM187)</f>
        <v>0</v>
      </c>
      <c r="HN269">
        <f>IF(OR(HN187="",AND(HN187=HN186,HN187=HN188)),NA(), HN187)</f>
        <v>0</v>
      </c>
      <c r="HO269">
        <f>IF(ISNA(HP269),NA(),HO187)</f>
        <v>0</v>
      </c>
      <c r="HP269">
        <f>IF(OR(HP187="",AND(HP187=HP186,HP187=HP188)),NA(), HP187)</f>
        <v>0</v>
      </c>
      <c r="HQ269">
        <f>IF(ISNA(HR269),NA(),HQ187)</f>
        <v>0</v>
      </c>
      <c r="HR269">
        <f>IF(OR(HR187="",AND(HR187=HR186,HR187=HR188)),NA(), HR187)</f>
        <v>0</v>
      </c>
      <c r="HS269">
        <f>IF(ISNA(HT269),NA(),HS187)</f>
        <v>0</v>
      </c>
      <c r="HT269">
        <f>IF(OR(HT187="",AND(HT187=HT186,HT187=HT188)),NA(), HT187)</f>
        <v>0</v>
      </c>
      <c r="HU269">
        <f>IF(ISNA(HV269),NA(),HU187)</f>
        <v>0</v>
      </c>
      <c r="HV269">
        <f>IF(OR(HV187="",AND(HV187=HV186,HV187=HV188)),NA(), HV187)</f>
        <v>0</v>
      </c>
      <c r="HW269">
        <f>IF(ISNA(HX269),NA(),HW187)</f>
        <v>0</v>
      </c>
      <c r="HX269">
        <f>IF(OR(HX187="",AND(HX187=HX186,HX187=HX188)),NA(), HX187)</f>
        <v>0</v>
      </c>
      <c r="HY269">
        <f>IF(ISNA(HZ269),NA(),HY187)</f>
        <v>0</v>
      </c>
      <c r="HZ269">
        <f>IF(OR(HZ187="",AND(HZ187=HZ186,HZ187=HZ188)),NA(), HZ187)</f>
        <v>0</v>
      </c>
      <c r="IA269">
        <f>IF(ISNA(IB269),NA(),IA187)</f>
        <v>0</v>
      </c>
      <c r="IB269">
        <f>IF(OR(IB187="",AND(IB187=IB186,IB187=IB188)),NA(), IB187)</f>
        <v>0</v>
      </c>
      <c r="IC269">
        <f>IF(ISNA(ID269),NA(),IC187)</f>
        <v>0</v>
      </c>
      <c r="ID269">
        <f>IF(OR(ID187="",AND(ID187=ID186,ID187=ID188)),NA(), ID187)</f>
        <v>0</v>
      </c>
    </row>
    <row r="270" spans="5:238">
      <c r="E270">
        <f>IF(ISNA(F270),NA(),E188)</f>
        <v>0</v>
      </c>
      <c r="F270">
        <f>IF(OR(F188="",AND(F188=F187,F188=F189)),NA(), F188)</f>
        <v>0</v>
      </c>
      <c r="G270">
        <f>IF(ISNA(H270),NA(),G188)</f>
        <v>0</v>
      </c>
      <c r="H270">
        <f>IF(OR(H188="",AND(H188=H187,H188=H189)),NA(), H188)</f>
        <v>0</v>
      </c>
      <c r="I270">
        <f>IF(ISNA(J270),NA(),I188)</f>
        <v>0</v>
      </c>
      <c r="J270">
        <f>IF(OR(J188="",AND(J188=J187,J188=J189)),NA(), J188)</f>
        <v>0</v>
      </c>
      <c r="K270">
        <f>IF(ISNA(L270),NA(),K188)</f>
        <v>0</v>
      </c>
      <c r="L270">
        <f>IF(OR(L188="",AND(L188=L187,L188=L189)),NA(), L188)</f>
        <v>0</v>
      </c>
      <c r="M270">
        <f>IF(ISNA(N270),NA(),M188)</f>
        <v>0</v>
      </c>
      <c r="N270">
        <f>IF(OR(N188="",AND(N188=N187,N188=N189)),NA(), N188)</f>
        <v>0</v>
      </c>
      <c r="O270">
        <f>IF(ISNA(P270),NA(),O188)</f>
        <v>0</v>
      </c>
      <c r="P270">
        <f>IF(OR(P188="",AND(P188=P187,P188=P189)),NA(), P188)</f>
        <v>0</v>
      </c>
      <c r="Q270">
        <f>IF(ISNA(R270),NA(),Q188)</f>
        <v>0</v>
      </c>
      <c r="R270">
        <f>IF(OR(R188="",AND(R188=R187,R188=R189)),NA(), R188)</f>
        <v>0</v>
      </c>
      <c r="S270">
        <f>IF(ISNA(T270),NA(),S188)</f>
        <v>0</v>
      </c>
      <c r="T270">
        <f>IF(OR(T188="",AND(T188=T187,T188=T189)),NA(), T188)</f>
        <v>0</v>
      </c>
      <c r="U270">
        <f>IF(ISNA(V270),NA(),U188)</f>
        <v>0</v>
      </c>
      <c r="V270">
        <f>IF(OR(V188="",AND(V188=V187,V188=V189)),NA(), V188)</f>
        <v>0</v>
      </c>
      <c r="W270">
        <f>IF(ISNA(X270),NA(),W188)</f>
        <v>0</v>
      </c>
      <c r="X270">
        <f>IF(OR(X188="",AND(X188=X187,X188=X189)),NA(), X188)</f>
        <v>0</v>
      </c>
      <c r="Y270">
        <f>IF(ISNA(Z270),NA(),Y188)</f>
        <v>0</v>
      </c>
      <c r="Z270">
        <f>IF(OR(Z188="",AND(Z188=Z187,Z188=Z189)),NA(), Z188)</f>
        <v>0</v>
      </c>
      <c r="AA270">
        <f>IF(ISNA(AB270),NA(),AA188)</f>
        <v>0</v>
      </c>
      <c r="AB270">
        <f>IF(OR(AB188="",AND(AB188=AB187,AB188=AB189)),NA(), AB188)</f>
        <v>0</v>
      </c>
      <c r="AC270">
        <f>IF(ISNA(AD270),NA(),AC188)</f>
        <v>0</v>
      </c>
      <c r="AD270">
        <f>IF(OR(AD188="",AND(AD188=AD187,AD188=AD189)),NA(), AD188)</f>
        <v>0</v>
      </c>
      <c r="AE270">
        <f>IF(ISNA(AF270),NA(),AE188)</f>
        <v>0</v>
      </c>
      <c r="AF270">
        <f>IF(OR(AF188="",AND(AF188=AF187,AF188=AF189)),NA(), AF188)</f>
        <v>0</v>
      </c>
      <c r="AG270">
        <f>IF(ISNA(AH270),NA(),AG188)</f>
        <v>0</v>
      </c>
      <c r="AH270">
        <f>IF(OR(AH188="",AND(AH188=AH187,AH188=AH189)),NA(), AH188)</f>
        <v>0</v>
      </c>
      <c r="AI270">
        <f>IF(ISNA(AJ270),NA(),AI188)</f>
        <v>0</v>
      </c>
      <c r="AJ270">
        <f>IF(OR(AJ188="",AND(AJ188=AJ187,AJ188=AJ189)),NA(), AJ188)</f>
        <v>0</v>
      </c>
      <c r="AK270">
        <f>IF(ISNA(AL270),NA(),AK188)</f>
        <v>0</v>
      </c>
      <c r="AL270">
        <f>IF(OR(AL188="",AND(AL188=AL187,AL188=AL189)),NA(), AL188)</f>
        <v>0</v>
      </c>
      <c r="AM270">
        <f>IF(ISNA(AN270),NA(),AM188)</f>
        <v>0</v>
      </c>
      <c r="AN270">
        <f>IF(OR(AN188="",AND(AN188=AN187,AN188=AN189)),NA(), AN188)</f>
        <v>0</v>
      </c>
      <c r="AO270">
        <f>IF(ISNA(AP270),NA(),AO188)</f>
        <v>0</v>
      </c>
      <c r="AP270">
        <f>IF(OR(AP188="",AND(AP188=AP187,AP188=AP189)),NA(), AP188)</f>
        <v>0</v>
      </c>
      <c r="AQ270">
        <f>IF(ISNA(AR270),NA(),AQ188)</f>
        <v>0</v>
      </c>
      <c r="AR270">
        <f>IF(OR(AR188="",AND(AR188=AR187,AR188=AR189)),NA(), AR188)</f>
        <v>0</v>
      </c>
      <c r="AS270">
        <f>IF(ISNA(AT270),NA(),AS188)</f>
        <v>0</v>
      </c>
      <c r="AT270">
        <f>IF(OR(AT188="",AND(AT188=AT187,AT188=AT189)),NA(), AT188)</f>
        <v>0</v>
      </c>
      <c r="AU270">
        <f>IF(ISNA(AV270),NA(),AU188)</f>
        <v>0</v>
      </c>
      <c r="AV270">
        <f>IF(OR(AV188="",AND(AV188=AV187,AV188=AV189)),NA(), AV188)</f>
        <v>0</v>
      </c>
      <c r="AW270">
        <f>IF(ISNA(AX270),NA(),AW188)</f>
        <v>0</v>
      </c>
      <c r="AX270">
        <f>IF(OR(AX188="",AND(AX188=AX187,AX188=AX189)),NA(), AX188)</f>
        <v>0</v>
      </c>
      <c r="AY270">
        <f>IF(ISNA(AZ270),NA(),AY188)</f>
        <v>0</v>
      </c>
      <c r="AZ270">
        <f>IF(OR(AZ188="",AND(AZ188=AZ187,AZ188=AZ189)),NA(), AZ188)</f>
        <v>0</v>
      </c>
      <c r="BA270">
        <f>IF(ISNA(BB270),NA(),BA188)</f>
        <v>0</v>
      </c>
      <c r="BB270">
        <f>IF(OR(BB188="",AND(BB188=BB187,BB188=BB189)),NA(), BB188)</f>
        <v>0</v>
      </c>
      <c r="BC270">
        <f>IF(ISNA(BD270),NA(),BC188)</f>
        <v>0</v>
      </c>
      <c r="BD270">
        <f>IF(OR(BD188="",AND(BD188=BD187,BD188=BD189)),NA(), BD188)</f>
        <v>0</v>
      </c>
      <c r="BE270">
        <f>IF(ISNA(BF270),NA(),BE188)</f>
        <v>0</v>
      </c>
      <c r="BF270">
        <f>IF(OR(BF188="",AND(BF188=BF187,BF188=BF189)),NA(), BF188)</f>
        <v>0</v>
      </c>
      <c r="BG270">
        <f>IF(ISNA(BH270),NA(),BG188)</f>
        <v>0</v>
      </c>
      <c r="BH270">
        <f>IF(OR(BH188="",AND(BH188=BH187,BH188=BH189)),NA(), BH188)</f>
        <v>0</v>
      </c>
      <c r="BI270">
        <f>IF(ISNA(BJ270),NA(),BI188)</f>
        <v>0</v>
      </c>
      <c r="BJ270">
        <f>IF(OR(BJ188="",AND(BJ188=BJ187,BJ188=BJ189)),NA(), BJ188)</f>
        <v>0</v>
      </c>
      <c r="BK270">
        <f>IF(ISNA(BL270),NA(),BK188)</f>
        <v>0</v>
      </c>
      <c r="BL270">
        <f>IF(OR(BL188="",AND(BL188=BL187,BL188=BL189)),NA(), BL188)</f>
        <v>0</v>
      </c>
      <c r="BM270">
        <f>IF(ISNA(BN270),NA(),BM188)</f>
        <v>0</v>
      </c>
      <c r="BN270">
        <f>IF(OR(BN188="",AND(BN188=BN187,BN188=BN189)),NA(), BN188)</f>
        <v>0</v>
      </c>
      <c r="BO270">
        <f>IF(ISNA(BP270),NA(),BO188)</f>
        <v>0</v>
      </c>
      <c r="BP270">
        <f>IF(OR(BP188="",AND(BP188=BP187,BP188=BP189)),NA(), BP188)</f>
        <v>0</v>
      </c>
      <c r="BQ270">
        <f>IF(ISNA(BR270),NA(),BQ188)</f>
        <v>0</v>
      </c>
      <c r="BR270">
        <f>IF(OR(BR188="",AND(BR188=BR187,BR188=BR189)),NA(), BR188)</f>
        <v>0</v>
      </c>
      <c r="BS270">
        <f>IF(ISNA(BT270),NA(),BS188)</f>
        <v>0</v>
      </c>
      <c r="BT270">
        <f>IF(OR(BT188="",AND(BT188=BT187,BT188=BT189)),NA(), BT188)</f>
        <v>0</v>
      </c>
      <c r="BU270">
        <f>IF(ISNA(BV270),NA(),BU188)</f>
        <v>0</v>
      </c>
      <c r="BV270">
        <f>IF(OR(BV188="",AND(BV188=BV187,BV188=BV189)),NA(), BV188)</f>
        <v>0</v>
      </c>
      <c r="BW270">
        <f>IF(ISNA(BX270),NA(),BW188)</f>
        <v>0</v>
      </c>
      <c r="BX270">
        <f>IF(OR(BX188="",AND(BX188=BX187,BX188=BX189)),NA(), BX188)</f>
        <v>0</v>
      </c>
      <c r="BY270">
        <f>IF(ISNA(BZ270),NA(),BY188)</f>
        <v>0</v>
      </c>
      <c r="BZ270">
        <f>IF(OR(BZ188="",AND(BZ188=BZ187,BZ188=BZ189)),NA(), BZ188)</f>
        <v>0</v>
      </c>
      <c r="CA270">
        <f>IF(ISNA(CB270),NA(),CA188)</f>
        <v>0</v>
      </c>
      <c r="CB270">
        <f>IF(OR(CB188="",AND(CB188=CB187,CB188=CB189)),NA(), CB188)</f>
        <v>0</v>
      </c>
      <c r="CC270">
        <f>IF(ISNA(CD270),NA(),CC188)</f>
        <v>0</v>
      </c>
      <c r="CD270">
        <f>IF(OR(CD188="",AND(CD188=CD187,CD188=CD189)),NA(), CD188)</f>
        <v>0</v>
      </c>
      <c r="CE270">
        <f>IF(ISNA(CF270),NA(),CE188)</f>
        <v>0</v>
      </c>
      <c r="CF270">
        <f>IF(OR(CF188="",AND(CF188=CF187,CF188=CF189)),NA(), CF188)</f>
        <v>0</v>
      </c>
      <c r="CG270">
        <f>IF(ISNA(CH270),NA(),CG188)</f>
        <v>0</v>
      </c>
      <c r="CH270">
        <f>IF(OR(CH188="",AND(CH188=CH187,CH188=CH189)),NA(), CH188)</f>
        <v>0</v>
      </c>
      <c r="CI270">
        <f>IF(ISNA(CJ270),NA(),CI188)</f>
        <v>0</v>
      </c>
      <c r="CJ270">
        <f>IF(OR(CJ188="",AND(CJ188=CJ187,CJ188=CJ189)),NA(), CJ188)</f>
        <v>0</v>
      </c>
      <c r="CK270">
        <f>IF(ISNA(CL270),NA(),CK188)</f>
        <v>0</v>
      </c>
      <c r="CL270">
        <f>IF(OR(CL188="",AND(CL188=CL187,CL188=CL189)),NA(), CL188)</f>
        <v>0</v>
      </c>
      <c r="CM270">
        <f>IF(ISNA(CN270),NA(),CM188)</f>
        <v>0</v>
      </c>
      <c r="CN270">
        <f>IF(OR(CN188="",AND(CN188=CN187,CN188=CN189)),NA(), CN188)</f>
        <v>0</v>
      </c>
      <c r="CO270">
        <f>IF(ISNA(CP270),NA(),CO188)</f>
        <v>0</v>
      </c>
      <c r="CP270">
        <f>IF(OR(CP188="",AND(CP188=CP187,CP188=CP189)),NA(), CP188)</f>
        <v>0</v>
      </c>
      <c r="CQ270">
        <f>IF(ISNA(CR270),NA(),CQ188)</f>
        <v>0</v>
      </c>
      <c r="CR270">
        <f>IF(OR(CR188="",AND(CR188=CR187,CR188=CR189)),NA(), CR188)</f>
        <v>0</v>
      </c>
      <c r="CS270">
        <f>IF(ISNA(CT270),NA(),CS188)</f>
        <v>0</v>
      </c>
      <c r="CT270">
        <f>IF(OR(CT188="",AND(CT188=CT187,CT188=CT189)),NA(), CT188)</f>
        <v>0</v>
      </c>
      <c r="CU270">
        <f>IF(ISNA(CV270),NA(),CU188)</f>
        <v>0</v>
      </c>
      <c r="CV270">
        <f>IF(OR(CV188="",AND(CV188=CV187,CV188=CV189)),NA(), CV188)</f>
        <v>0</v>
      </c>
      <c r="CW270">
        <f>IF(ISNA(CX270),NA(),CW188)</f>
        <v>0</v>
      </c>
      <c r="CX270">
        <f>IF(OR(CX188="",AND(CX188=CX187,CX188=CX189)),NA(), CX188)</f>
        <v>0</v>
      </c>
      <c r="CY270">
        <f>IF(ISNA(CZ270),NA(),CY188)</f>
        <v>0</v>
      </c>
      <c r="CZ270">
        <f>IF(OR(CZ188="",AND(CZ188=CZ187,CZ188=CZ189)),NA(), CZ188)</f>
        <v>0</v>
      </c>
      <c r="DA270">
        <f>IF(ISNA(DB270),NA(),DA188)</f>
        <v>0</v>
      </c>
      <c r="DB270">
        <f>IF(OR(DB188="",AND(DB188=DB187,DB188=DB189)),NA(), DB188)</f>
        <v>0</v>
      </c>
      <c r="DC270">
        <f>IF(ISNA(DD270),NA(),DC188)</f>
        <v>0</v>
      </c>
      <c r="DD270">
        <f>IF(OR(DD188="",AND(DD188=DD187,DD188=DD189)),NA(), DD188)</f>
        <v>0</v>
      </c>
      <c r="DE270">
        <f>IF(ISNA(DF270),NA(),DE188)</f>
        <v>0</v>
      </c>
      <c r="DF270">
        <f>IF(OR(DF188="",AND(DF188=DF187,DF188=DF189)),NA(), DF188)</f>
        <v>0</v>
      </c>
      <c r="DG270">
        <f>IF(ISNA(DH270),NA(),DG188)</f>
        <v>0</v>
      </c>
      <c r="DH270">
        <f>IF(OR(DH188="",AND(DH188=DH187,DH188=DH189)),NA(), DH188)</f>
        <v>0</v>
      </c>
      <c r="DI270">
        <f>IF(ISNA(DJ270),NA(),DI188)</f>
        <v>0</v>
      </c>
      <c r="DJ270">
        <f>IF(OR(DJ188="",AND(DJ188=DJ187,DJ188=DJ189)),NA(), DJ188)</f>
        <v>0</v>
      </c>
      <c r="DK270">
        <f>IF(ISNA(DL270),NA(),DK188)</f>
        <v>0</v>
      </c>
      <c r="DL270">
        <f>IF(OR(DL188="",AND(DL188=DL187,DL188=DL189)),NA(), DL188)</f>
        <v>0</v>
      </c>
      <c r="DM270">
        <f>IF(ISNA(DN270),NA(),DM188)</f>
        <v>0</v>
      </c>
      <c r="DN270">
        <f>IF(OR(DN188="",AND(DN188=DN187,DN188=DN189)),NA(), DN188)</f>
        <v>0</v>
      </c>
      <c r="DO270">
        <f>IF(ISNA(DP270),NA(),DO188)</f>
        <v>0</v>
      </c>
      <c r="DP270">
        <f>IF(OR(DP188="",AND(DP188=DP187,DP188=DP189)),NA(), DP188)</f>
        <v>0</v>
      </c>
      <c r="DS270">
        <f>IF(ISNA(DT270),NA(),DS188)</f>
        <v>0</v>
      </c>
      <c r="DT270">
        <f>IF(OR(DT188="",AND(DT188=DT187,DT188=DT189)),NA(), DT188)</f>
        <v>0</v>
      </c>
      <c r="DU270">
        <f>IF(ISNA(DV270),NA(),DU188)</f>
        <v>0</v>
      </c>
      <c r="DV270">
        <f>IF(OR(DV188="",AND(DV188=DV187,DV188=DV189)),NA(), DV188)</f>
        <v>0</v>
      </c>
      <c r="DW270">
        <f>IF(ISNA(DX270),NA(),DW188)</f>
        <v>0</v>
      </c>
      <c r="DX270">
        <f>IF(OR(DX188="",AND(DX188=DX187,DX188=DX189)),NA(), DX188)</f>
        <v>0</v>
      </c>
      <c r="DY270">
        <f>IF(ISNA(DZ270),NA(),DY188)</f>
        <v>0</v>
      </c>
      <c r="DZ270">
        <f>IF(OR(DZ188="",AND(DZ188=DZ187,DZ188=DZ189)),NA(), DZ188)</f>
        <v>0</v>
      </c>
      <c r="EA270">
        <f>IF(ISNA(EB270),NA(),EA188)</f>
        <v>0</v>
      </c>
      <c r="EB270">
        <f>IF(OR(EB188="",AND(EB188=EB187,EB188=EB189)),NA(), EB188)</f>
        <v>0</v>
      </c>
      <c r="EC270">
        <f>IF(ISNA(ED270),NA(),EC188)</f>
        <v>0</v>
      </c>
      <c r="ED270">
        <f>IF(OR(ED188="",AND(ED188=ED187,ED188=ED189)),NA(), ED188)</f>
        <v>0</v>
      </c>
      <c r="EE270">
        <f>IF(ISNA(EF270),NA(),EE188)</f>
        <v>0</v>
      </c>
      <c r="EF270">
        <f>IF(OR(EF188="",AND(EF188=EF187,EF188=EF189)),NA(), EF188)</f>
        <v>0</v>
      </c>
      <c r="EG270">
        <f>IF(ISNA(EH270),NA(),EG188)</f>
        <v>0</v>
      </c>
      <c r="EH270">
        <f>IF(OR(EH188="",AND(EH188=EH187,EH188=EH189)),NA(), EH188)</f>
        <v>0</v>
      </c>
      <c r="EI270">
        <f>IF(ISNA(EJ270),NA(),EI188)</f>
        <v>0</v>
      </c>
      <c r="EJ270">
        <f>IF(OR(EJ188="",AND(EJ188=EJ187,EJ188=EJ189)),NA(), EJ188)</f>
        <v>0</v>
      </c>
      <c r="EK270">
        <f>IF(ISNA(EL270),NA(),EK188)</f>
        <v>0</v>
      </c>
      <c r="EL270">
        <f>IF(OR(EL188="",AND(EL188=EL187,EL188=EL189)),NA(), EL188)</f>
        <v>0</v>
      </c>
      <c r="EM270">
        <f>IF(ISNA(EN270),NA(),EM188)</f>
        <v>0</v>
      </c>
      <c r="EN270">
        <f>IF(OR(EN188="",AND(EN188=EN187,EN188=EN189)),NA(), EN188)</f>
        <v>0</v>
      </c>
      <c r="EO270">
        <f>IF(ISNA(EP270),NA(),EO188)</f>
        <v>0</v>
      </c>
      <c r="EP270">
        <f>IF(OR(EP188="",AND(EP188=EP187,EP188=EP189)),NA(), EP188)</f>
        <v>0</v>
      </c>
      <c r="EQ270">
        <f>IF(ISNA(ER270),NA(),EQ188)</f>
        <v>0</v>
      </c>
      <c r="ER270">
        <f>IF(OR(ER188="",AND(ER188=ER187,ER188=ER189)),NA(), ER188)</f>
        <v>0</v>
      </c>
      <c r="ES270">
        <f>IF(ISNA(ET270),NA(),ES188)</f>
        <v>0</v>
      </c>
      <c r="ET270">
        <f>IF(OR(ET188="",AND(ET188=ET187,ET188=ET189)),NA(), ET188)</f>
        <v>0</v>
      </c>
      <c r="EU270">
        <f>IF(ISNA(EV270),NA(),EU188)</f>
        <v>0</v>
      </c>
      <c r="EV270">
        <f>IF(OR(EV188="",AND(EV188=EV187,EV188=EV189)),NA(), EV188)</f>
        <v>0</v>
      </c>
      <c r="EW270">
        <f>IF(ISNA(EX270),NA(),EW188)</f>
        <v>0</v>
      </c>
      <c r="EX270">
        <f>IF(OR(EX188="",AND(EX188=EX187,EX188=EX189)),NA(), EX188)</f>
        <v>0</v>
      </c>
      <c r="EY270">
        <f>IF(ISNA(EZ270),NA(),EY188)</f>
        <v>0</v>
      </c>
      <c r="EZ270">
        <f>IF(OR(EZ188="",AND(EZ188=EZ187,EZ188=EZ189)),NA(), EZ188)</f>
        <v>0</v>
      </c>
      <c r="FA270">
        <f>IF(ISNA(FB270),NA(),FA188)</f>
        <v>0</v>
      </c>
      <c r="FB270">
        <f>IF(OR(FB188="",AND(FB188=FB187,FB188=FB189)),NA(), FB188)</f>
        <v>0</v>
      </c>
      <c r="FC270">
        <f>IF(ISNA(FD270),NA(),FC188)</f>
        <v>0</v>
      </c>
      <c r="FD270">
        <f>IF(OR(FD188="",AND(FD188=FD187,FD188=FD189)),NA(), FD188)</f>
        <v>0</v>
      </c>
      <c r="FE270">
        <f>IF(ISNA(FF270),NA(),FE188)</f>
        <v>0</v>
      </c>
      <c r="FF270">
        <f>IF(OR(FF188="",AND(FF188=FF187,FF188=FF189)),NA(), FF188)</f>
        <v>0</v>
      </c>
      <c r="FG270">
        <f>IF(ISNA(FH270),NA(),FG188)</f>
        <v>0</v>
      </c>
      <c r="FH270">
        <f>IF(OR(FH188="",AND(FH188=FH187,FH188=FH189)),NA(), FH188)</f>
        <v>0</v>
      </c>
      <c r="FI270">
        <f>IF(ISNA(FJ270),NA(),FI188)</f>
        <v>0</v>
      </c>
      <c r="FJ270">
        <f>IF(OR(FJ188="",AND(FJ188=FJ187,FJ188=FJ189)),NA(), FJ188)</f>
        <v>0</v>
      </c>
      <c r="FK270">
        <f>IF(ISNA(FL270),NA(),FK188)</f>
        <v>0</v>
      </c>
      <c r="FL270">
        <f>IF(OR(FL188="",AND(FL188=FL187,FL188=FL189)),NA(), FL188)</f>
        <v>0</v>
      </c>
      <c r="FM270">
        <f>IF(ISNA(FN270),NA(),FM188)</f>
        <v>0</v>
      </c>
      <c r="FN270">
        <f>IF(OR(FN188="",AND(FN188=FN187,FN188=FN189)),NA(), FN188)</f>
        <v>0</v>
      </c>
      <c r="FO270">
        <f>IF(ISNA(FP270),NA(),FO188)</f>
        <v>0</v>
      </c>
      <c r="FP270">
        <f>IF(OR(FP188="",AND(FP188=FP187,FP188=FP189)),NA(), FP188)</f>
        <v>0</v>
      </c>
      <c r="FQ270">
        <f>IF(ISNA(FR270),NA(),FQ188)</f>
        <v>0</v>
      </c>
      <c r="FR270">
        <f>IF(OR(FR188="",AND(FR188=FR187,FR188=FR189)),NA(), FR188)</f>
        <v>0</v>
      </c>
      <c r="FS270">
        <f>IF(ISNA(FT270),NA(),FS188)</f>
        <v>0</v>
      </c>
      <c r="FT270">
        <f>IF(OR(FT188="",AND(FT188=FT187,FT188=FT189)),NA(), FT188)</f>
        <v>0</v>
      </c>
      <c r="FU270">
        <f>IF(ISNA(FV270),NA(),FU188)</f>
        <v>0</v>
      </c>
      <c r="FV270">
        <f>IF(OR(FV188="",AND(FV188=FV187,FV188=FV189)),NA(), FV188)</f>
        <v>0</v>
      </c>
      <c r="FW270">
        <f>IF(ISNA(FX270),NA(),FW188)</f>
        <v>0</v>
      </c>
      <c r="FX270">
        <f>IF(OR(FX188="",AND(FX188=FX187,FX188=FX189)),NA(), FX188)</f>
        <v>0</v>
      </c>
      <c r="FY270">
        <f>IF(ISNA(FZ270),NA(),FY188)</f>
        <v>0</v>
      </c>
      <c r="FZ270">
        <f>IF(OR(FZ188="",AND(FZ188=FZ187,FZ188=FZ189)),NA(), FZ188)</f>
        <v>0</v>
      </c>
      <c r="GA270">
        <f>IF(ISNA(GB270),NA(),GA188)</f>
        <v>0</v>
      </c>
      <c r="GB270">
        <f>IF(OR(GB188="",AND(GB188=GB187,GB188=GB189)),NA(), GB188)</f>
        <v>0</v>
      </c>
      <c r="GC270">
        <f>IF(ISNA(GD270),NA(),GC188)</f>
        <v>0</v>
      </c>
      <c r="GD270">
        <f>IF(OR(GD188="",AND(GD188=GD187,GD188=GD189)),NA(), GD188)</f>
        <v>0</v>
      </c>
      <c r="GE270">
        <f>IF(ISNA(GF270),NA(),GE188)</f>
        <v>0</v>
      </c>
      <c r="GF270">
        <f>IF(OR(GF188="",AND(GF188=GF187,GF188=GF189)),NA(), GF188)</f>
        <v>0</v>
      </c>
      <c r="GG270">
        <f>IF(ISNA(GH270),NA(),GG188)</f>
        <v>0</v>
      </c>
      <c r="GH270">
        <f>IF(OR(GH188="",AND(GH188=GH187,GH188=GH189)),NA(), GH188)</f>
        <v>0</v>
      </c>
      <c r="GI270">
        <f>IF(ISNA(GJ270),NA(),GI188)</f>
        <v>0</v>
      </c>
      <c r="GJ270">
        <f>IF(OR(GJ188="",AND(GJ188=GJ187,GJ188=GJ189)),NA(), GJ188)</f>
        <v>0</v>
      </c>
      <c r="GK270">
        <f>IF(ISNA(GL270),NA(),GK188)</f>
        <v>0</v>
      </c>
      <c r="GL270">
        <f>IF(OR(GL188="",AND(GL188=GL187,GL188=GL189)),NA(), GL188)</f>
        <v>0</v>
      </c>
      <c r="GM270">
        <f>IF(ISNA(GN270),NA(),GM188)</f>
        <v>0</v>
      </c>
      <c r="GN270">
        <f>IF(OR(GN188="",AND(GN188=GN187,GN188=GN189)),NA(), GN188)</f>
        <v>0</v>
      </c>
      <c r="GO270">
        <f>IF(ISNA(GP270),NA(),GO188)</f>
        <v>0</v>
      </c>
      <c r="GP270">
        <f>IF(OR(GP188="",AND(GP188=GP187,GP188=GP189)),NA(), GP188)</f>
        <v>0</v>
      </c>
      <c r="GQ270">
        <f>IF(ISNA(GR270),NA(),GQ188)</f>
        <v>0</v>
      </c>
      <c r="GR270">
        <f>IF(OR(GR188="",AND(GR188=GR187,GR188=GR189)),NA(), GR188)</f>
        <v>0</v>
      </c>
      <c r="GS270">
        <f>IF(ISNA(GT270),NA(),GS188)</f>
        <v>0</v>
      </c>
      <c r="GT270">
        <f>IF(OR(GT188="",AND(GT188=GT187,GT188=GT189)),NA(), GT188)</f>
        <v>0</v>
      </c>
      <c r="GU270">
        <f>IF(ISNA(GV270),NA(),GU188)</f>
        <v>0</v>
      </c>
      <c r="GV270">
        <f>IF(OR(GV188="",AND(GV188=GV187,GV188=GV189)),NA(), GV188)</f>
        <v>0</v>
      </c>
      <c r="GW270">
        <f>IF(ISNA(GX270),NA(),GW188)</f>
        <v>0</v>
      </c>
      <c r="GX270">
        <f>IF(OR(GX188="",AND(GX188=GX187,GX188=GX189)),NA(), GX188)</f>
        <v>0</v>
      </c>
      <c r="GY270">
        <f>IF(ISNA(GZ270),NA(),GY188)</f>
        <v>0</v>
      </c>
      <c r="GZ270">
        <f>IF(OR(GZ188="",AND(GZ188=GZ187,GZ188=GZ189)),NA(), GZ188)</f>
        <v>0</v>
      </c>
      <c r="HA270">
        <f>IF(ISNA(HB270),NA(),HA188)</f>
        <v>0</v>
      </c>
      <c r="HB270">
        <f>IF(OR(HB188="",AND(HB188=HB187,HB188=HB189)),NA(), HB188)</f>
        <v>0</v>
      </c>
      <c r="HC270">
        <f>IF(ISNA(HD270),NA(),HC188)</f>
        <v>0</v>
      </c>
      <c r="HD270">
        <f>IF(OR(HD188="",AND(HD188=HD187,HD188=HD189)),NA(), HD188)</f>
        <v>0</v>
      </c>
      <c r="HE270">
        <f>IF(ISNA(HF270),NA(),HE188)</f>
        <v>0</v>
      </c>
      <c r="HF270">
        <f>IF(OR(HF188="",AND(HF188=HF187,HF188=HF189)),NA(), HF188)</f>
        <v>0</v>
      </c>
      <c r="HG270">
        <f>IF(ISNA(HH270),NA(),HG188)</f>
        <v>0</v>
      </c>
      <c r="HH270">
        <f>IF(OR(HH188="",AND(HH188=HH187,HH188=HH189)),NA(), HH188)</f>
        <v>0</v>
      </c>
      <c r="HI270">
        <f>IF(ISNA(HJ270),NA(),HI188)</f>
        <v>0</v>
      </c>
      <c r="HJ270">
        <f>IF(OR(HJ188="",AND(HJ188=HJ187,HJ188=HJ189)),NA(), HJ188)</f>
        <v>0</v>
      </c>
      <c r="HK270">
        <f>IF(ISNA(HL270),NA(),HK188)</f>
        <v>0</v>
      </c>
      <c r="HL270">
        <f>IF(OR(HL188="",AND(HL188=HL187,HL188=HL189)),NA(), HL188)</f>
        <v>0</v>
      </c>
      <c r="HM270">
        <f>IF(ISNA(HN270),NA(),HM188)</f>
        <v>0</v>
      </c>
      <c r="HN270">
        <f>IF(OR(HN188="",AND(HN188=HN187,HN188=HN189)),NA(), HN188)</f>
        <v>0</v>
      </c>
      <c r="HO270">
        <f>IF(ISNA(HP270),NA(),HO188)</f>
        <v>0</v>
      </c>
      <c r="HP270">
        <f>IF(OR(HP188="",AND(HP188=HP187,HP188=HP189)),NA(), HP188)</f>
        <v>0</v>
      </c>
      <c r="HQ270">
        <f>IF(ISNA(HR270),NA(),HQ188)</f>
        <v>0</v>
      </c>
      <c r="HR270">
        <f>IF(OR(HR188="",AND(HR188=HR187,HR188=HR189)),NA(), HR188)</f>
        <v>0</v>
      </c>
      <c r="HS270">
        <f>IF(ISNA(HT270),NA(),HS188)</f>
        <v>0</v>
      </c>
      <c r="HT270">
        <f>IF(OR(HT188="",AND(HT188=HT187,HT188=HT189)),NA(), HT188)</f>
        <v>0</v>
      </c>
      <c r="HU270">
        <f>IF(ISNA(HV270),NA(),HU188)</f>
        <v>0</v>
      </c>
      <c r="HV270">
        <f>IF(OR(HV188="",AND(HV188=HV187,HV188=HV189)),NA(), HV188)</f>
        <v>0</v>
      </c>
      <c r="HW270">
        <f>IF(ISNA(HX270),NA(),HW188)</f>
        <v>0</v>
      </c>
      <c r="HX270">
        <f>IF(OR(HX188="",AND(HX188=HX187,HX188=HX189)),NA(), HX188)</f>
        <v>0</v>
      </c>
      <c r="HY270">
        <f>IF(ISNA(HZ270),NA(),HY188)</f>
        <v>0</v>
      </c>
      <c r="HZ270">
        <f>IF(OR(HZ188="",AND(HZ188=HZ187,HZ188=HZ189)),NA(), HZ188)</f>
        <v>0</v>
      </c>
      <c r="IA270">
        <f>IF(ISNA(IB270),NA(),IA188)</f>
        <v>0</v>
      </c>
      <c r="IB270">
        <f>IF(OR(IB188="",AND(IB188=IB187,IB188=IB189)),NA(), IB188)</f>
        <v>0</v>
      </c>
      <c r="IC270">
        <f>IF(ISNA(ID270),NA(),IC188)</f>
        <v>0</v>
      </c>
      <c r="ID270">
        <f>IF(OR(ID188="",AND(ID188=ID187,ID188=ID189)),NA(), ID188)</f>
        <v>0</v>
      </c>
    </row>
    <row r="271" spans="5:238">
      <c r="E271">
        <f>IF(ISNA(F271),NA(),E189)</f>
        <v>0</v>
      </c>
      <c r="F271">
        <f>IF(OR(F189="",AND(F189=F188,F189=F190)),NA(), F189)</f>
        <v>0</v>
      </c>
      <c r="G271">
        <f>IF(ISNA(H271),NA(),G189)</f>
        <v>0</v>
      </c>
      <c r="H271">
        <f>IF(OR(H189="",AND(H189=H188,H189=H190)),NA(), H189)</f>
        <v>0</v>
      </c>
      <c r="I271">
        <f>IF(ISNA(J271),NA(),I189)</f>
        <v>0</v>
      </c>
      <c r="J271">
        <f>IF(OR(J189="",AND(J189=J188,J189=J190)),NA(), J189)</f>
        <v>0</v>
      </c>
      <c r="K271">
        <f>IF(ISNA(L271),NA(),K189)</f>
        <v>0</v>
      </c>
      <c r="L271">
        <f>IF(OR(L189="",AND(L189=L188,L189=L190)),NA(), L189)</f>
        <v>0</v>
      </c>
      <c r="M271">
        <f>IF(ISNA(N271),NA(),M189)</f>
        <v>0</v>
      </c>
      <c r="N271">
        <f>IF(OR(N189="",AND(N189=N188,N189=N190)),NA(), N189)</f>
        <v>0</v>
      </c>
      <c r="O271">
        <f>IF(ISNA(P271),NA(),O189)</f>
        <v>0</v>
      </c>
      <c r="P271">
        <f>IF(OR(P189="",AND(P189=P188,P189=P190)),NA(), P189)</f>
        <v>0</v>
      </c>
      <c r="Q271">
        <f>IF(ISNA(R271),NA(),Q189)</f>
        <v>0</v>
      </c>
      <c r="R271">
        <f>IF(OR(R189="",AND(R189=R188,R189=R190)),NA(), R189)</f>
        <v>0</v>
      </c>
      <c r="S271">
        <f>IF(ISNA(T271),NA(),S189)</f>
        <v>0</v>
      </c>
      <c r="T271">
        <f>IF(OR(T189="",AND(T189=T188,T189=T190)),NA(), T189)</f>
        <v>0</v>
      </c>
      <c r="U271">
        <f>IF(ISNA(V271),NA(),U189)</f>
        <v>0</v>
      </c>
      <c r="V271">
        <f>IF(OR(V189="",AND(V189=V188,V189=V190)),NA(), V189)</f>
        <v>0</v>
      </c>
      <c r="W271">
        <f>IF(ISNA(X271),NA(),W189)</f>
        <v>0</v>
      </c>
      <c r="X271">
        <f>IF(OR(X189="",AND(X189=X188,X189=X190)),NA(), X189)</f>
        <v>0</v>
      </c>
      <c r="Y271">
        <f>IF(ISNA(Z271),NA(),Y189)</f>
        <v>0</v>
      </c>
      <c r="Z271">
        <f>IF(OR(Z189="",AND(Z189=Z188,Z189=Z190)),NA(), Z189)</f>
        <v>0</v>
      </c>
      <c r="AA271">
        <f>IF(ISNA(AB271),NA(),AA189)</f>
        <v>0</v>
      </c>
      <c r="AB271">
        <f>IF(OR(AB189="",AND(AB189=AB188,AB189=AB190)),NA(), AB189)</f>
        <v>0</v>
      </c>
      <c r="AC271">
        <f>IF(ISNA(AD271),NA(),AC189)</f>
        <v>0</v>
      </c>
      <c r="AD271">
        <f>IF(OR(AD189="",AND(AD189=AD188,AD189=AD190)),NA(), AD189)</f>
        <v>0</v>
      </c>
      <c r="AE271">
        <f>IF(ISNA(AF271),NA(),AE189)</f>
        <v>0</v>
      </c>
      <c r="AF271">
        <f>IF(OR(AF189="",AND(AF189=AF188,AF189=AF190)),NA(), AF189)</f>
        <v>0</v>
      </c>
      <c r="AG271">
        <f>IF(ISNA(AH271),NA(),AG189)</f>
        <v>0</v>
      </c>
      <c r="AH271">
        <f>IF(OR(AH189="",AND(AH189=AH188,AH189=AH190)),NA(), AH189)</f>
        <v>0</v>
      </c>
      <c r="AI271">
        <f>IF(ISNA(AJ271),NA(),AI189)</f>
        <v>0</v>
      </c>
      <c r="AJ271">
        <f>IF(OR(AJ189="",AND(AJ189=AJ188,AJ189=AJ190)),NA(), AJ189)</f>
        <v>0</v>
      </c>
      <c r="AK271">
        <f>IF(ISNA(AL271),NA(),AK189)</f>
        <v>0</v>
      </c>
      <c r="AL271">
        <f>IF(OR(AL189="",AND(AL189=AL188,AL189=AL190)),NA(), AL189)</f>
        <v>0</v>
      </c>
      <c r="AM271">
        <f>IF(ISNA(AN271),NA(),AM189)</f>
        <v>0</v>
      </c>
      <c r="AN271">
        <f>IF(OR(AN189="",AND(AN189=AN188,AN189=AN190)),NA(), AN189)</f>
        <v>0</v>
      </c>
      <c r="AO271">
        <f>IF(ISNA(AP271),NA(),AO189)</f>
        <v>0</v>
      </c>
      <c r="AP271">
        <f>IF(OR(AP189="",AND(AP189=AP188,AP189=AP190)),NA(), AP189)</f>
        <v>0</v>
      </c>
      <c r="AQ271">
        <f>IF(ISNA(AR271),NA(),AQ189)</f>
        <v>0</v>
      </c>
      <c r="AR271">
        <f>IF(OR(AR189="",AND(AR189=AR188,AR189=AR190)),NA(), AR189)</f>
        <v>0</v>
      </c>
      <c r="AS271">
        <f>IF(ISNA(AT271),NA(),AS189)</f>
        <v>0</v>
      </c>
      <c r="AT271">
        <f>IF(OR(AT189="",AND(AT189=AT188,AT189=AT190)),NA(), AT189)</f>
        <v>0</v>
      </c>
      <c r="AU271">
        <f>IF(ISNA(AV271),NA(),AU189)</f>
        <v>0</v>
      </c>
      <c r="AV271">
        <f>IF(OR(AV189="",AND(AV189=AV188,AV189=AV190)),NA(), AV189)</f>
        <v>0</v>
      </c>
      <c r="AW271">
        <f>IF(ISNA(AX271),NA(),AW189)</f>
        <v>0</v>
      </c>
      <c r="AX271">
        <f>IF(OR(AX189="",AND(AX189=AX188,AX189=AX190)),NA(), AX189)</f>
        <v>0</v>
      </c>
      <c r="AY271">
        <f>IF(ISNA(AZ271),NA(),AY189)</f>
        <v>0</v>
      </c>
      <c r="AZ271">
        <f>IF(OR(AZ189="",AND(AZ189=AZ188,AZ189=AZ190)),NA(), AZ189)</f>
        <v>0</v>
      </c>
      <c r="BA271">
        <f>IF(ISNA(BB271),NA(),BA189)</f>
        <v>0</v>
      </c>
      <c r="BB271">
        <f>IF(OR(BB189="",AND(BB189=BB188,BB189=BB190)),NA(), BB189)</f>
        <v>0</v>
      </c>
      <c r="BC271">
        <f>IF(ISNA(BD271),NA(),BC189)</f>
        <v>0</v>
      </c>
      <c r="BD271">
        <f>IF(OR(BD189="",AND(BD189=BD188,BD189=BD190)),NA(), BD189)</f>
        <v>0</v>
      </c>
      <c r="BE271">
        <f>IF(ISNA(BF271),NA(),BE189)</f>
        <v>0</v>
      </c>
      <c r="BF271">
        <f>IF(OR(BF189="",AND(BF189=BF188,BF189=BF190)),NA(), BF189)</f>
        <v>0</v>
      </c>
      <c r="BG271">
        <f>IF(ISNA(BH271),NA(),BG189)</f>
        <v>0</v>
      </c>
      <c r="BH271">
        <f>IF(OR(BH189="",AND(BH189=BH188,BH189=BH190)),NA(), BH189)</f>
        <v>0</v>
      </c>
      <c r="BI271">
        <f>IF(ISNA(BJ271),NA(),BI189)</f>
        <v>0</v>
      </c>
      <c r="BJ271">
        <f>IF(OR(BJ189="",AND(BJ189=BJ188,BJ189=BJ190)),NA(), BJ189)</f>
        <v>0</v>
      </c>
      <c r="BK271">
        <f>IF(ISNA(BL271),NA(),BK189)</f>
        <v>0</v>
      </c>
      <c r="BL271">
        <f>IF(OR(BL189="",AND(BL189=BL188,BL189=BL190)),NA(), BL189)</f>
        <v>0</v>
      </c>
      <c r="BM271">
        <f>IF(ISNA(BN271),NA(),BM189)</f>
        <v>0</v>
      </c>
      <c r="BN271">
        <f>IF(OR(BN189="",AND(BN189=BN188,BN189=BN190)),NA(), BN189)</f>
        <v>0</v>
      </c>
      <c r="BO271">
        <f>IF(ISNA(BP271),NA(),BO189)</f>
        <v>0</v>
      </c>
      <c r="BP271">
        <f>IF(OR(BP189="",AND(BP189=BP188,BP189=BP190)),NA(), BP189)</f>
        <v>0</v>
      </c>
      <c r="BQ271">
        <f>IF(ISNA(BR271),NA(),BQ189)</f>
        <v>0</v>
      </c>
      <c r="BR271">
        <f>IF(OR(BR189="",AND(BR189=BR188,BR189=BR190)),NA(), BR189)</f>
        <v>0</v>
      </c>
      <c r="BS271">
        <f>IF(ISNA(BT271),NA(),BS189)</f>
        <v>0</v>
      </c>
      <c r="BT271">
        <f>IF(OR(BT189="",AND(BT189=BT188,BT189=BT190)),NA(), BT189)</f>
        <v>0</v>
      </c>
      <c r="BU271">
        <f>IF(ISNA(BV271),NA(),BU189)</f>
        <v>0</v>
      </c>
      <c r="BV271">
        <f>IF(OR(BV189="",AND(BV189=BV188,BV189=BV190)),NA(), BV189)</f>
        <v>0</v>
      </c>
      <c r="BW271">
        <f>IF(ISNA(BX271),NA(),BW189)</f>
        <v>0</v>
      </c>
      <c r="BX271">
        <f>IF(OR(BX189="",AND(BX189=BX188,BX189=BX190)),NA(), BX189)</f>
        <v>0</v>
      </c>
      <c r="BY271">
        <f>IF(ISNA(BZ271),NA(),BY189)</f>
        <v>0</v>
      </c>
      <c r="BZ271">
        <f>IF(OR(BZ189="",AND(BZ189=BZ188,BZ189=BZ190)),NA(), BZ189)</f>
        <v>0</v>
      </c>
      <c r="CA271">
        <f>IF(ISNA(CB271),NA(),CA189)</f>
        <v>0</v>
      </c>
      <c r="CB271">
        <f>IF(OR(CB189="",AND(CB189=CB188,CB189=CB190)),NA(), CB189)</f>
        <v>0</v>
      </c>
      <c r="CC271">
        <f>IF(ISNA(CD271),NA(),CC189)</f>
        <v>0</v>
      </c>
      <c r="CD271">
        <f>IF(OR(CD189="",AND(CD189=CD188,CD189=CD190)),NA(), CD189)</f>
        <v>0</v>
      </c>
      <c r="CE271">
        <f>IF(ISNA(CF271),NA(),CE189)</f>
        <v>0</v>
      </c>
      <c r="CF271">
        <f>IF(OR(CF189="",AND(CF189=CF188,CF189=CF190)),NA(), CF189)</f>
        <v>0</v>
      </c>
      <c r="CG271">
        <f>IF(ISNA(CH271),NA(),CG189)</f>
        <v>0</v>
      </c>
      <c r="CH271">
        <f>IF(OR(CH189="",AND(CH189=CH188,CH189=CH190)),NA(), CH189)</f>
        <v>0</v>
      </c>
      <c r="CI271">
        <f>IF(ISNA(CJ271),NA(),CI189)</f>
        <v>0</v>
      </c>
      <c r="CJ271">
        <f>IF(OR(CJ189="",AND(CJ189=CJ188,CJ189=CJ190)),NA(), CJ189)</f>
        <v>0</v>
      </c>
      <c r="CK271">
        <f>IF(ISNA(CL271),NA(),CK189)</f>
        <v>0</v>
      </c>
      <c r="CL271">
        <f>IF(OR(CL189="",AND(CL189=CL188,CL189=CL190)),NA(), CL189)</f>
        <v>0</v>
      </c>
      <c r="CM271">
        <f>IF(ISNA(CN271),NA(),CM189)</f>
        <v>0</v>
      </c>
      <c r="CN271">
        <f>IF(OR(CN189="",AND(CN189=CN188,CN189=CN190)),NA(), CN189)</f>
        <v>0</v>
      </c>
      <c r="CO271">
        <f>IF(ISNA(CP271),NA(),CO189)</f>
        <v>0</v>
      </c>
      <c r="CP271">
        <f>IF(OR(CP189="",AND(CP189=CP188,CP189=CP190)),NA(), CP189)</f>
        <v>0</v>
      </c>
      <c r="CQ271">
        <f>IF(ISNA(CR271),NA(),CQ189)</f>
        <v>0</v>
      </c>
      <c r="CR271">
        <f>IF(OR(CR189="",AND(CR189=CR188,CR189=CR190)),NA(), CR189)</f>
        <v>0</v>
      </c>
      <c r="CS271">
        <f>IF(ISNA(CT271),NA(),CS189)</f>
        <v>0</v>
      </c>
      <c r="CT271">
        <f>IF(OR(CT189="",AND(CT189=CT188,CT189=CT190)),NA(), CT189)</f>
        <v>0</v>
      </c>
      <c r="CU271">
        <f>IF(ISNA(CV271),NA(),CU189)</f>
        <v>0</v>
      </c>
      <c r="CV271">
        <f>IF(OR(CV189="",AND(CV189=CV188,CV189=CV190)),NA(), CV189)</f>
        <v>0</v>
      </c>
      <c r="CW271">
        <f>IF(ISNA(CX271),NA(),CW189)</f>
        <v>0</v>
      </c>
      <c r="CX271">
        <f>IF(OR(CX189="",AND(CX189=CX188,CX189=CX190)),NA(), CX189)</f>
        <v>0</v>
      </c>
      <c r="CY271">
        <f>IF(ISNA(CZ271),NA(),CY189)</f>
        <v>0</v>
      </c>
      <c r="CZ271">
        <f>IF(OR(CZ189="",AND(CZ189=CZ188,CZ189=CZ190)),NA(), CZ189)</f>
        <v>0</v>
      </c>
      <c r="DA271">
        <f>IF(ISNA(DB271),NA(),DA189)</f>
        <v>0</v>
      </c>
      <c r="DB271">
        <f>IF(OR(DB189="",AND(DB189=DB188,DB189=DB190)),NA(), DB189)</f>
        <v>0</v>
      </c>
      <c r="DC271">
        <f>IF(ISNA(DD271),NA(),DC189)</f>
        <v>0</v>
      </c>
      <c r="DD271">
        <f>IF(OR(DD189="",AND(DD189=DD188,DD189=DD190)),NA(), DD189)</f>
        <v>0</v>
      </c>
      <c r="DE271">
        <f>IF(ISNA(DF271),NA(),DE189)</f>
        <v>0</v>
      </c>
      <c r="DF271">
        <f>IF(OR(DF189="",AND(DF189=DF188,DF189=DF190)),NA(), DF189)</f>
        <v>0</v>
      </c>
      <c r="DG271">
        <f>IF(ISNA(DH271),NA(),DG189)</f>
        <v>0</v>
      </c>
      <c r="DH271">
        <f>IF(OR(DH189="",AND(DH189=DH188,DH189=DH190)),NA(), DH189)</f>
        <v>0</v>
      </c>
      <c r="DI271">
        <f>IF(ISNA(DJ271),NA(),DI189)</f>
        <v>0</v>
      </c>
      <c r="DJ271">
        <f>IF(OR(DJ189="",AND(DJ189=DJ188,DJ189=DJ190)),NA(), DJ189)</f>
        <v>0</v>
      </c>
      <c r="DK271">
        <f>IF(ISNA(DL271),NA(),DK189)</f>
        <v>0</v>
      </c>
      <c r="DL271">
        <f>IF(OR(DL189="",AND(DL189=DL188,DL189=DL190)),NA(), DL189)</f>
        <v>0</v>
      </c>
      <c r="DM271">
        <f>IF(ISNA(DN271),NA(),DM189)</f>
        <v>0</v>
      </c>
      <c r="DN271">
        <f>IF(OR(DN189="",AND(DN189=DN188,DN189=DN190)),NA(), DN189)</f>
        <v>0</v>
      </c>
      <c r="DO271">
        <f>IF(ISNA(DP271),NA(),DO189)</f>
        <v>0</v>
      </c>
      <c r="DP271">
        <f>IF(OR(DP189="",AND(DP189=DP188,DP189=DP190)),NA(), DP189)</f>
        <v>0</v>
      </c>
      <c r="DS271">
        <f>IF(ISNA(DT271),NA(),DS189)</f>
        <v>0</v>
      </c>
      <c r="DT271">
        <f>IF(OR(DT189="",AND(DT189=DT188,DT189=DT190)),NA(), DT189)</f>
        <v>0</v>
      </c>
      <c r="DU271">
        <f>IF(ISNA(DV271),NA(),DU189)</f>
        <v>0</v>
      </c>
      <c r="DV271">
        <f>IF(OR(DV189="",AND(DV189=DV188,DV189=DV190)),NA(), DV189)</f>
        <v>0</v>
      </c>
      <c r="DW271">
        <f>IF(ISNA(DX271),NA(),DW189)</f>
        <v>0</v>
      </c>
      <c r="DX271">
        <f>IF(OR(DX189="",AND(DX189=DX188,DX189=DX190)),NA(), DX189)</f>
        <v>0</v>
      </c>
      <c r="DY271">
        <f>IF(ISNA(DZ271),NA(),DY189)</f>
        <v>0</v>
      </c>
      <c r="DZ271">
        <f>IF(OR(DZ189="",AND(DZ189=DZ188,DZ189=DZ190)),NA(), DZ189)</f>
        <v>0</v>
      </c>
      <c r="EA271">
        <f>IF(ISNA(EB271),NA(),EA189)</f>
        <v>0</v>
      </c>
      <c r="EB271">
        <f>IF(OR(EB189="",AND(EB189=EB188,EB189=EB190)),NA(), EB189)</f>
        <v>0</v>
      </c>
      <c r="EC271">
        <f>IF(ISNA(ED271),NA(),EC189)</f>
        <v>0</v>
      </c>
      <c r="ED271">
        <f>IF(OR(ED189="",AND(ED189=ED188,ED189=ED190)),NA(), ED189)</f>
        <v>0</v>
      </c>
      <c r="EE271">
        <f>IF(ISNA(EF271),NA(),EE189)</f>
        <v>0</v>
      </c>
      <c r="EF271">
        <f>IF(OR(EF189="",AND(EF189=EF188,EF189=EF190)),NA(), EF189)</f>
        <v>0</v>
      </c>
      <c r="EG271">
        <f>IF(ISNA(EH271),NA(),EG189)</f>
        <v>0</v>
      </c>
      <c r="EH271">
        <f>IF(OR(EH189="",AND(EH189=EH188,EH189=EH190)),NA(), EH189)</f>
        <v>0</v>
      </c>
      <c r="EI271">
        <f>IF(ISNA(EJ271),NA(),EI189)</f>
        <v>0</v>
      </c>
      <c r="EJ271">
        <f>IF(OR(EJ189="",AND(EJ189=EJ188,EJ189=EJ190)),NA(), EJ189)</f>
        <v>0</v>
      </c>
      <c r="EK271">
        <f>IF(ISNA(EL271),NA(),EK189)</f>
        <v>0</v>
      </c>
      <c r="EL271">
        <f>IF(OR(EL189="",AND(EL189=EL188,EL189=EL190)),NA(), EL189)</f>
        <v>0</v>
      </c>
      <c r="EM271">
        <f>IF(ISNA(EN271),NA(),EM189)</f>
        <v>0</v>
      </c>
      <c r="EN271">
        <f>IF(OR(EN189="",AND(EN189=EN188,EN189=EN190)),NA(), EN189)</f>
        <v>0</v>
      </c>
      <c r="EO271">
        <f>IF(ISNA(EP271),NA(),EO189)</f>
        <v>0</v>
      </c>
      <c r="EP271">
        <f>IF(OR(EP189="",AND(EP189=EP188,EP189=EP190)),NA(), EP189)</f>
        <v>0</v>
      </c>
      <c r="EQ271">
        <f>IF(ISNA(ER271),NA(),EQ189)</f>
        <v>0</v>
      </c>
      <c r="ER271">
        <f>IF(OR(ER189="",AND(ER189=ER188,ER189=ER190)),NA(), ER189)</f>
        <v>0</v>
      </c>
      <c r="ES271">
        <f>IF(ISNA(ET271),NA(),ES189)</f>
        <v>0</v>
      </c>
      <c r="ET271">
        <f>IF(OR(ET189="",AND(ET189=ET188,ET189=ET190)),NA(), ET189)</f>
        <v>0</v>
      </c>
      <c r="EU271">
        <f>IF(ISNA(EV271),NA(),EU189)</f>
        <v>0</v>
      </c>
      <c r="EV271">
        <f>IF(OR(EV189="",AND(EV189=EV188,EV189=EV190)),NA(), EV189)</f>
        <v>0</v>
      </c>
      <c r="EW271">
        <f>IF(ISNA(EX271),NA(),EW189)</f>
        <v>0</v>
      </c>
      <c r="EX271">
        <f>IF(OR(EX189="",AND(EX189=EX188,EX189=EX190)),NA(), EX189)</f>
        <v>0</v>
      </c>
      <c r="EY271">
        <f>IF(ISNA(EZ271),NA(),EY189)</f>
        <v>0</v>
      </c>
      <c r="EZ271">
        <f>IF(OR(EZ189="",AND(EZ189=EZ188,EZ189=EZ190)),NA(), EZ189)</f>
        <v>0</v>
      </c>
      <c r="FA271">
        <f>IF(ISNA(FB271),NA(),FA189)</f>
        <v>0</v>
      </c>
      <c r="FB271">
        <f>IF(OR(FB189="",AND(FB189=FB188,FB189=FB190)),NA(), FB189)</f>
        <v>0</v>
      </c>
      <c r="FC271">
        <f>IF(ISNA(FD271),NA(),FC189)</f>
        <v>0</v>
      </c>
      <c r="FD271">
        <f>IF(OR(FD189="",AND(FD189=FD188,FD189=FD190)),NA(), FD189)</f>
        <v>0</v>
      </c>
      <c r="FE271">
        <f>IF(ISNA(FF271),NA(),FE189)</f>
        <v>0</v>
      </c>
      <c r="FF271">
        <f>IF(OR(FF189="",AND(FF189=FF188,FF189=FF190)),NA(), FF189)</f>
        <v>0</v>
      </c>
      <c r="FG271">
        <f>IF(ISNA(FH271),NA(),FG189)</f>
        <v>0</v>
      </c>
      <c r="FH271">
        <f>IF(OR(FH189="",AND(FH189=FH188,FH189=FH190)),NA(), FH189)</f>
        <v>0</v>
      </c>
      <c r="FI271">
        <f>IF(ISNA(FJ271),NA(),FI189)</f>
        <v>0</v>
      </c>
      <c r="FJ271">
        <f>IF(OR(FJ189="",AND(FJ189=FJ188,FJ189=FJ190)),NA(), FJ189)</f>
        <v>0</v>
      </c>
      <c r="FK271">
        <f>IF(ISNA(FL271),NA(),FK189)</f>
        <v>0</v>
      </c>
      <c r="FL271">
        <f>IF(OR(FL189="",AND(FL189=FL188,FL189=FL190)),NA(), FL189)</f>
        <v>0</v>
      </c>
      <c r="FM271">
        <f>IF(ISNA(FN271),NA(),FM189)</f>
        <v>0</v>
      </c>
      <c r="FN271">
        <f>IF(OR(FN189="",AND(FN189=FN188,FN189=FN190)),NA(), FN189)</f>
        <v>0</v>
      </c>
      <c r="FO271">
        <f>IF(ISNA(FP271),NA(),FO189)</f>
        <v>0</v>
      </c>
      <c r="FP271">
        <f>IF(OR(FP189="",AND(FP189=FP188,FP189=FP190)),NA(), FP189)</f>
        <v>0</v>
      </c>
      <c r="FQ271">
        <f>IF(ISNA(FR271),NA(),FQ189)</f>
        <v>0</v>
      </c>
      <c r="FR271">
        <f>IF(OR(FR189="",AND(FR189=FR188,FR189=FR190)),NA(), FR189)</f>
        <v>0</v>
      </c>
      <c r="FS271">
        <f>IF(ISNA(FT271),NA(),FS189)</f>
        <v>0</v>
      </c>
      <c r="FT271">
        <f>IF(OR(FT189="",AND(FT189=FT188,FT189=FT190)),NA(), FT189)</f>
        <v>0</v>
      </c>
      <c r="FU271">
        <f>IF(ISNA(FV271),NA(),FU189)</f>
        <v>0</v>
      </c>
      <c r="FV271">
        <f>IF(OR(FV189="",AND(FV189=FV188,FV189=FV190)),NA(), FV189)</f>
        <v>0</v>
      </c>
      <c r="FW271">
        <f>IF(ISNA(FX271),NA(),FW189)</f>
        <v>0</v>
      </c>
      <c r="FX271">
        <f>IF(OR(FX189="",AND(FX189=FX188,FX189=FX190)),NA(), FX189)</f>
        <v>0</v>
      </c>
      <c r="FY271">
        <f>IF(ISNA(FZ271),NA(),FY189)</f>
        <v>0</v>
      </c>
      <c r="FZ271">
        <f>IF(OR(FZ189="",AND(FZ189=FZ188,FZ189=FZ190)),NA(), FZ189)</f>
        <v>0</v>
      </c>
      <c r="GA271">
        <f>IF(ISNA(GB271),NA(),GA189)</f>
        <v>0</v>
      </c>
      <c r="GB271">
        <f>IF(OR(GB189="",AND(GB189=GB188,GB189=GB190)),NA(), GB189)</f>
        <v>0</v>
      </c>
      <c r="GC271">
        <f>IF(ISNA(GD271),NA(),GC189)</f>
        <v>0</v>
      </c>
      <c r="GD271">
        <f>IF(OR(GD189="",AND(GD189=GD188,GD189=GD190)),NA(), GD189)</f>
        <v>0</v>
      </c>
      <c r="GE271">
        <f>IF(ISNA(GF271),NA(),GE189)</f>
        <v>0</v>
      </c>
      <c r="GF271">
        <f>IF(OR(GF189="",AND(GF189=GF188,GF189=GF190)),NA(), GF189)</f>
        <v>0</v>
      </c>
      <c r="GG271">
        <f>IF(ISNA(GH271),NA(),GG189)</f>
        <v>0</v>
      </c>
      <c r="GH271">
        <f>IF(OR(GH189="",AND(GH189=GH188,GH189=GH190)),NA(), GH189)</f>
        <v>0</v>
      </c>
      <c r="GI271">
        <f>IF(ISNA(GJ271),NA(),GI189)</f>
        <v>0</v>
      </c>
      <c r="GJ271">
        <f>IF(OR(GJ189="",AND(GJ189=GJ188,GJ189=GJ190)),NA(), GJ189)</f>
        <v>0</v>
      </c>
      <c r="GK271">
        <f>IF(ISNA(GL271),NA(),GK189)</f>
        <v>0</v>
      </c>
      <c r="GL271">
        <f>IF(OR(GL189="",AND(GL189=GL188,GL189=GL190)),NA(), GL189)</f>
        <v>0</v>
      </c>
      <c r="GM271">
        <f>IF(ISNA(GN271),NA(),GM189)</f>
        <v>0</v>
      </c>
      <c r="GN271">
        <f>IF(OR(GN189="",AND(GN189=GN188,GN189=GN190)),NA(), GN189)</f>
        <v>0</v>
      </c>
      <c r="GO271">
        <f>IF(ISNA(GP271),NA(),GO189)</f>
        <v>0</v>
      </c>
      <c r="GP271">
        <f>IF(OR(GP189="",AND(GP189=GP188,GP189=GP190)),NA(), GP189)</f>
        <v>0</v>
      </c>
      <c r="GQ271">
        <f>IF(ISNA(GR271),NA(),GQ189)</f>
        <v>0</v>
      </c>
      <c r="GR271">
        <f>IF(OR(GR189="",AND(GR189=GR188,GR189=GR190)),NA(), GR189)</f>
        <v>0</v>
      </c>
      <c r="GS271">
        <f>IF(ISNA(GT271),NA(),GS189)</f>
        <v>0</v>
      </c>
      <c r="GT271">
        <f>IF(OR(GT189="",AND(GT189=GT188,GT189=GT190)),NA(), GT189)</f>
        <v>0</v>
      </c>
      <c r="GU271">
        <f>IF(ISNA(GV271),NA(),GU189)</f>
        <v>0</v>
      </c>
      <c r="GV271">
        <f>IF(OR(GV189="",AND(GV189=GV188,GV189=GV190)),NA(), GV189)</f>
        <v>0</v>
      </c>
      <c r="GW271">
        <f>IF(ISNA(GX271),NA(),GW189)</f>
        <v>0</v>
      </c>
      <c r="GX271">
        <f>IF(OR(GX189="",AND(GX189=GX188,GX189=GX190)),NA(), GX189)</f>
        <v>0</v>
      </c>
      <c r="GY271">
        <f>IF(ISNA(GZ271),NA(),GY189)</f>
        <v>0</v>
      </c>
      <c r="GZ271">
        <f>IF(OR(GZ189="",AND(GZ189=GZ188,GZ189=GZ190)),NA(), GZ189)</f>
        <v>0</v>
      </c>
      <c r="HA271">
        <f>IF(ISNA(HB271),NA(),HA189)</f>
        <v>0</v>
      </c>
      <c r="HB271">
        <f>IF(OR(HB189="",AND(HB189=HB188,HB189=HB190)),NA(), HB189)</f>
        <v>0</v>
      </c>
      <c r="HC271">
        <f>IF(ISNA(HD271),NA(),HC189)</f>
        <v>0</v>
      </c>
      <c r="HD271">
        <f>IF(OR(HD189="",AND(HD189=HD188,HD189=HD190)),NA(), HD189)</f>
        <v>0</v>
      </c>
      <c r="HE271">
        <f>IF(ISNA(HF271),NA(),HE189)</f>
        <v>0</v>
      </c>
      <c r="HF271">
        <f>IF(OR(HF189="",AND(HF189=HF188,HF189=HF190)),NA(), HF189)</f>
        <v>0</v>
      </c>
      <c r="HG271">
        <f>IF(ISNA(HH271),NA(),HG189)</f>
        <v>0</v>
      </c>
      <c r="HH271">
        <f>IF(OR(HH189="",AND(HH189=HH188,HH189=HH190)),NA(), HH189)</f>
        <v>0</v>
      </c>
      <c r="HI271">
        <f>IF(ISNA(HJ271),NA(),HI189)</f>
        <v>0</v>
      </c>
      <c r="HJ271">
        <f>IF(OR(HJ189="",AND(HJ189=HJ188,HJ189=HJ190)),NA(), HJ189)</f>
        <v>0</v>
      </c>
      <c r="HK271">
        <f>IF(ISNA(HL271),NA(),HK189)</f>
        <v>0</v>
      </c>
      <c r="HL271">
        <f>IF(OR(HL189="",AND(HL189=HL188,HL189=HL190)),NA(), HL189)</f>
        <v>0</v>
      </c>
      <c r="HM271">
        <f>IF(ISNA(HN271),NA(),HM189)</f>
        <v>0</v>
      </c>
      <c r="HN271">
        <f>IF(OR(HN189="",AND(HN189=HN188,HN189=HN190)),NA(), HN189)</f>
        <v>0</v>
      </c>
      <c r="HO271">
        <f>IF(ISNA(HP271),NA(),HO189)</f>
        <v>0</v>
      </c>
      <c r="HP271">
        <f>IF(OR(HP189="",AND(HP189=HP188,HP189=HP190)),NA(), HP189)</f>
        <v>0</v>
      </c>
      <c r="HQ271">
        <f>IF(ISNA(HR271),NA(),HQ189)</f>
        <v>0</v>
      </c>
      <c r="HR271">
        <f>IF(OR(HR189="",AND(HR189=HR188,HR189=HR190)),NA(), HR189)</f>
        <v>0</v>
      </c>
      <c r="HS271">
        <f>IF(ISNA(HT271),NA(),HS189)</f>
        <v>0</v>
      </c>
      <c r="HT271">
        <f>IF(OR(HT189="",AND(HT189=HT188,HT189=HT190)),NA(), HT189)</f>
        <v>0</v>
      </c>
      <c r="HU271">
        <f>IF(ISNA(HV271),NA(),HU189)</f>
        <v>0</v>
      </c>
      <c r="HV271">
        <f>IF(OR(HV189="",AND(HV189=HV188,HV189=HV190)),NA(), HV189)</f>
        <v>0</v>
      </c>
      <c r="HW271">
        <f>IF(ISNA(HX271),NA(),HW189)</f>
        <v>0</v>
      </c>
      <c r="HX271">
        <f>IF(OR(HX189="",AND(HX189=HX188,HX189=HX190)),NA(), HX189)</f>
        <v>0</v>
      </c>
      <c r="HY271">
        <f>IF(ISNA(HZ271),NA(),HY189)</f>
        <v>0</v>
      </c>
      <c r="HZ271">
        <f>IF(OR(HZ189="",AND(HZ189=HZ188,HZ189=HZ190)),NA(), HZ189)</f>
        <v>0</v>
      </c>
      <c r="IA271">
        <f>IF(ISNA(IB271),NA(),IA189)</f>
        <v>0</v>
      </c>
      <c r="IB271">
        <f>IF(OR(IB189="",AND(IB189=IB188,IB189=IB190)),NA(), IB189)</f>
        <v>0</v>
      </c>
      <c r="IC271">
        <f>IF(ISNA(ID271),NA(),IC189)</f>
        <v>0</v>
      </c>
      <c r="ID271">
        <f>IF(OR(ID189="",AND(ID189=ID188,ID189=ID190)),NA(), ID189)</f>
        <v>0</v>
      </c>
    </row>
    <row r="272" spans="5:238">
      <c r="E272">
        <f>IF(ISNA(F272),NA(),E190)</f>
        <v>0</v>
      </c>
      <c r="F272">
        <f>IF(OR(F190="",AND(F190=F189,F190=F191)),NA(), F190)</f>
        <v>0</v>
      </c>
      <c r="G272">
        <f>IF(ISNA(H272),NA(),G190)</f>
        <v>0</v>
      </c>
      <c r="H272">
        <f>IF(OR(H190="",AND(H190=H189,H190=H191)),NA(), H190)</f>
        <v>0</v>
      </c>
      <c r="I272">
        <f>IF(ISNA(J272),NA(),I190)</f>
        <v>0</v>
      </c>
      <c r="J272">
        <f>IF(OR(J190="",AND(J190=J189,J190=J191)),NA(), J190)</f>
        <v>0</v>
      </c>
      <c r="K272">
        <f>IF(ISNA(L272),NA(),K190)</f>
        <v>0</v>
      </c>
      <c r="L272">
        <f>IF(OR(L190="",AND(L190=L189,L190=L191)),NA(), L190)</f>
        <v>0</v>
      </c>
      <c r="M272">
        <f>IF(ISNA(N272),NA(),M190)</f>
        <v>0</v>
      </c>
      <c r="N272">
        <f>IF(OR(N190="",AND(N190=N189,N190=N191)),NA(), N190)</f>
        <v>0</v>
      </c>
      <c r="O272">
        <f>IF(ISNA(P272),NA(),O190)</f>
        <v>0</v>
      </c>
      <c r="P272">
        <f>IF(OR(P190="",AND(P190=P189,P190=P191)),NA(), P190)</f>
        <v>0</v>
      </c>
      <c r="Q272">
        <f>IF(ISNA(R272),NA(),Q190)</f>
        <v>0</v>
      </c>
      <c r="R272">
        <f>IF(OR(R190="",AND(R190=R189,R190=R191)),NA(), R190)</f>
        <v>0</v>
      </c>
      <c r="S272">
        <f>IF(ISNA(T272),NA(),S190)</f>
        <v>0</v>
      </c>
      <c r="T272">
        <f>IF(OR(T190="",AND(T190=T189,T190=T191)),NA(), T190)</f>
        <v>0</v>
      </c>
      <c r="U272">
        <f>IF(ISNA(V272),NA(),U190)</f>
        <v>0</v>
      </c>
      <c r="V272">
        <f>IF(OR(V190="",AND(V190=V189,V190=V191)),NA(), V190)</f>
        <v>0</v>
      </c>
      <c r="W272">
        <f>IF(ISNA(X272),NA(),W190)</f>
        <v>0</v>
      </c>
      <c r="X272">
        <f>IF(OR(X190="",AND(X190=X189,X190=X191)),NA(), X190)</f>
        <v>0</v>
      </c>
      <c r="Y272">
        <f>IF(ISNA(Z272),NA(),Y190)</f>
        <v>0</v>
      </c>
      <c r="Z272">
        <f>IF(OR(Z190="",AND(Z190=Z189,Z190=Z191)),NA(), Z190)</f>
        <v>0</v>
      </c>
      <c r="AA272">
        <f>IF(ISNA(AB272),NA(),AA190)</f>
        <v>0</v>
      </c>
      <c r="AB272">
        <f>IF(OR(AB190="",AND(AB190=AB189,AB190=AB191)),NA(), AB190)</f>
        <v>0</v>
      </c>
      <c r="AC272">
        <f>IF(ISNA(AD272),NA(),AC190)</f>
        <v>0</v>
      </c>
      <c r="AD272">
        <f>IF(OR(AD190="",AND(AD190=AD189,AD190=AD191)),NA(), AD190)</f>
        <v>0</v>
      </c>
      <c r="AE272">
        <f>IF(ISNA(AF272),NA(),AE190)</f>
        <v>0</v>
      </c>
      <c r="AF272">
        <f>IF(OR(AF190="",AND(AF190=AF189,AF190=AF191)),NA(), AF190)</f>
        <v>0</v>
      </c>
      <c r="AG272">
        <f>IF(ISNA(AH272),NA(),AG190)</f>
        <v>0</v>
      </c>
      <c r="AH272">
        <f>IF(OR(AH190="",AND(AH190=AH189,AH190=AH191)),NA(), AH190)</f>
        <v>0</v>
      </c>
      <c r="AI272">
        <f>IF(ISNA(AJ272),NA(),AI190)</f>
        <v>0</v>
      </c>
      <c r="AJ272">
        <f>IF(OR(AJ190="",AND(AJ190=AJ189,AJ190=AJ191)),NA(), AJ190)</f>
        <v>0</v>
      </c>
      <c r="AK272">
        <f>IF(ISNA(AL272),NA(),AK190)</f>
        <v>0</v>
      </c>
      <c r="AL272">
        <f>IF(OR(AL190="",AND(AL190=AL189,AL190=AL191)),NA(), AL190)</f>
        <v>0</v>
      </c>
      <c r="AM272">
        <f>IF(ISNA(AN272),NA(),AM190)</f>
        <v>0</v>
      </c>
      <c r="AN272">
        <f>IF(OR(AN190="",AND(AN190=AN189,AN190=AN191)),NA(), AN190)</f>
        <v>0</v>
      </c>
      <c r="AO272">
        <f>IF(ISNA(AP272),NA(),AO190)</f>
        <v>0</v>
      </c>
      <c r="AP272">
        <f>IF(OR(AP190="",AND(AP190=AP189,AP190=AP191)),NA(), AP190)</f>
        <v>0</v>
      </c>
      <c r="AQ272">
        <f>IF(ISNA(AR272),NA(),AQ190)</f>
        <v>0</v>
      </c>
      <c r="AR272">
        <f>IF(OR(AR190="",AND(AR190=AR189,AR190=AR191)),NA(), AR190)</f>
        <v>0</v>
      </c>
      <c r="AS272">
        <f>IF(ISNA(AT272),NA(),AS190)</f>
        <v>0</v>
      </c>
      <c r="AT272">
        <f>IF(OR(AT190="",AND(AT190=AT189,AT190=AT191)),NA(), AT190)</f>
        <v>0</v>
      </c>
      <c r="AU272">
        <f>IF(ISNA(AV272),NA(),AU190)</f>
        <v>0</v>
      </c>
      <c r="AV272">
        <f>IF(OR(AV190="",AND(AV190=AV189,AV190=AV191)),NA(), AV190)</f>
        <v>0</v>
      </c>
      <c r="AW272">
        <f>IF(ISNA(AX272),NA(),AW190)</f>
        <v>0</v>
      </c>
      <c r="AX272">
        <f>IF(OR(AX190="",AND(AX190=AX189,AX190=AX191)),NA(), AX190)</f>
        <v>0</v>
      </c>
      <c r="AY272">
        <f>IF(ISNA(AZ272),NA(),AY190)</f>
        <v>0</v>
      </c>
      <c r="AZ272">
        <f>IF(OR(AZ190="",AND(AZ190=AZ189,AZ190=AZ191)),NA(), AZ190)</f>
        <v>0</v>
      </c>
      <c r="BA272">
        <f>IF(ISNA(BB272),NA(),BA190)</f>
        <v>0</v>
      </c>
      <c r="BB272">
        <f>IF(OR(BB190="",AND(BB190=BB189,BB190=BB191)),NA(), BB190)</f>
        <v>0</v>
      </c>
      <c r="BC272">
        <f>IF(ISNA(BD272),NA(),BC190)</f>
        <v>0</v>
      </c>
      <c r="BD272">
        <f>IF(OR(BD190="",AND(BD190=BD189,BD190=BD191)),NA(), BD190)</f>
        <v>0</v>
      </c>
      <c r="BE272">
        <f>IF(ISNA(BF272),NA(),BE190)</f>
        <v>0</v>
      </c>
      <c r="BF272">
        <f>IF(OR(BF190="",AND(BF190=BF189,BF190=BF191)),NA(), BF190)</f>
        <v>0</v>
      </c>
      <c r="BG272">
        <f>IF(ISNA(BH272),NA(),BG190)</f>
        <v>0</v>
      </c>
      <c r="BH272">
        <f>IF(OR(BH190="",AND(BH190=BH189,BH190=BH191)),NA(), BH190)</f>
        <v>0</v>
      </c>
      <c r="BI272">
        <f>IF(ISNA(BJ272),NA(),BI190)</f>
        <v>0</v>
      </c>
      <c r="BJ272">
        <f>IF(OR(BJ190="",AND(BJ190=BJ189,BJ190=BJ191)),NA(), BJ190)</f>
        <v>0</v>
      </c>
      <c r="BK272">
        <f>IF(ISNA(BL272),NA(),BK190)</f>
        <v>0</v>
      </c>
      <c r="BL272">
        <f>IF(OR(BL190="",AND(BL190=BL189,BL190=BL191)),NA(), BL190)</f>
        <v>0</v>
      </c>
      <c r="BM272">
        <f>IF(ISNA(BN272),NA(),BM190)</f>
        <v>0</v>
      </c>
      <c r="BN272">
        <f>IF(OR(BN190="",AND(BN190=BN189,BN190=BN191)),NA(), BN190)</f>
        <v>0</v>
      </c>
      <c r="BO272">
        <f>IF(ISNA(BP272),NA(),BO190)</f>
        <v>0</v>
      </c>
      <c r="BP272">
        <f>IF(OR(BP190="",AND(BP190=BP189,BP190=BP191)),NA(), BP190)</f>
        <v>0</v>
      </c>
      <c r="BQ272">
        <f>IF(ISNA(BR272),NA(),BQ190)</f>
        <v>0</v>
      </c>
      <c r="BR272">
        <f>IF(OR(BR190="",AND(BR190=BR189,BR190=BR191)),NA(), BR190)</f>
        <v>0</v>
      </c>
      <c r="BS272">
        <f>IF(ISNA(BT272),NA(),BS190)</f>
        <v>0</v>
      </c>
      <c r="BT272">
        <f>IF(OR(BT190="",AND(BT190=BT189,BT190=BT191)),NA(), BT190)</f>
        <v>0</v>
      </c>
      <c r="BU272">
        <f>IF(ISNA(BV272),NA(),BU190)</f>
        <v>0</v>
      </c>
      <c r="BV272">
        <f>IF(OR(BV190="",AND(BV190=BV189,BV190=BV191)),NA(), BV190)</f>
        <v>0</v>
      </c>
      <c r="BW272">
        <f>IF(ISNA(BX272),NA(),BW190)</f>
        <v>0</v>
      </c>
      <c r="BX272">
        <f>IF(OR(BX190="",AND(BX190=BX189,BX190=BX191)),NA(), BX190)</f>
        <v>0</v>
      </c>
      <c r="BY272">
        <f>IF(ISNA(BZ272),NA(),BY190)</f>
        <v>0</v>
      </c>
      <c r="BZ272">
        <f>IF(OR(BZ190="",AND(BZ190=BZ189,BZ190=BZ191)),NA(), BZ190)</f>
        <v>0</v>
      </c>
      <c r="CA272">
        <f>IF(ISNA(CB272),NA(),CA190)</f>
        <v>0</v>
      </c>
      <c r="CB272">
        <f>IF(OR(CB190="",AND(CB190=CB189,CB190=CB191)),NA(), CB190)</f>
        <v>0</v>
      </c>
      <c r="CC272">
        <f>IF(ISNA(CD272),NA(),CC190)</f>
        <v>0</v>
      </c>
      <c r="CD272">
        <f>IF(OR(CD190="",AND(CD190=CD189,CD190=CD191)),NA(), CD190)</f>
        <v>0</v>
      </c>
      <c r="CE272">
        <f>IF(ISNA(CF272),NA(),CE190)</f>
        <v>0</v>
      </c>
      <c r="CF272">
        <f>IF(OR(CF190="",AND(CF190=CF189,CF190=CF191)),NA(), CF190)</f>
        <v>0</v>
      </c>
      <c r="CG272">
        <f>IF(ISNA(CH272),NA(),CG190)</f>
        <v>0</v>
      </c>
      <c r="CH272">
        <f>IF(OR(CH190="",AND(CH190=CH189,CH190=CH191)),NA(), CH190)</f>
        <v>0</v>
      </c>
      <c r="CI272">
        <f>IF(ISNA(CJ272),NA(),CI190)</f>
        <v>0</v>
      </c>
      <c r="CJ272">
        <f>IF(OR(CJ190="",AND(CJ190=CJ189,CJ190=CJ191)),NA(), CJ190)</f>
        <v>0</v>
      </c>
      <c r="CK272">
        <f>IF(ISNA(CL272),NA(),CK190)</f>
        <v>0</v>
      </c>
      <c r="CL272">
        <f>IF(OR(CL190="",AND(CL190=CL189,CL190=CL191)),NA(), CL190)</f>
        <v>0</v>
      </c>
      <c r="CM272">
        <f>IF(ISNA(CN272),NA(),CM190)</f>
        <v>0</v>
      </c>
      <c r="CN272">
        <f>IF(OR(CN190="",AND(CN190=CN189,CN190=CN191)),NA(), CN190)</f>
        <v>0</v>
      </c>
      <c r="CO272">
        <f>IF(ISNA(CP272),NA(),CO190)</f>
        <v>0</v>
      </c>
      <c r="CP272">
        <f>IF(OR(CP190="",AND(CP190=CP189,CP190=CP191)),NA(), CP190)</f>
        <v>0</v>
      </c>
      <c r="CQ272">
        <f>IF(ISNA(CR272),NA(),CQ190)</f>
        <v>0</v>
      </c>
      <c r="CR272">
        <f>IF(OR(CR190="",AND(CR190=CR189,CR190=CR191)),NA(), CR190)</f>
        <v>0</v>
      </c>
      <c r="CS272">
        <f>IF(ISNA(CT272),NA(),CS190)</f>
        <v>0</v>
      </c>
      <c r="CT272">
        <f>IF(OR(CT190="",AND(CT190=CT189,CT190=CT191)),NA(), CT190)</f>
        <v>0</v>
      </c>
      <c r="CU272">
        <f>IF(ISNA(CV272),NA(),CU190)</f>
        <v>0</v>
      </c>
      <c r="CV272">
        <f>IF(OR(CV190="",AND(CV190=CV189,CV190=CV191)),NA(), CV190)</f>
        <v>0</v>
      </c>
      <c r="CW272">
        <f>IF(ISNA(CX272),NA(),CW190)</f>
        <v>0</v>
      </c>
      <c r="CX272">
        <f>IF(OR(CX190="",AND(CX190=CX189,CX190=CX191)),NA(), CX190)</f>
        <v>0</v>
      </c>
      <c r="CY272">
        <f>IF(ISNA(CZ272),NA(),CY190)</f>
        <v>0</v>
      </c>
      <c r="CZ272">
        <f>IF(OR(CZ190="",AND(CZ190=CZ189,CZ190=CZ191)),NA(), CZ190)</f>
        <v>0</v>
      </c>
      <c r="DA272">
        <f>IF(ISNA(DB272),NA(),DA190)</f>
        <v>0</v>
      </c>
      <c r="DB272">
        <f>IF(OR(DB190="",AND(DB190=DB189,DB190=DB191)),NA(), DB190)</f>
        <v>0</v>
      </c>
      <c r="DC272">
        <f>IF(ISNA(DD272),NA(),DC190)</f>
        <v>0</v>
      </c>
      <c r="DD272">
        <f>IF(OR(DD190="",AND(DD190=DD189,DD190=DD191)),NA(), DD190)</f>
        <v>0</v>
      </c>
      <c r="DE272">
        <f>IF(ISNA(DF272),NA(),DE190)</f>
        <v>0</v>
      </c>
      <c r="DF272">
        <f>IF(OR(DF190="",AND(DF190=DF189,DF190=DF191)),NA(), DF190)</f>
        <v>0</v>
      </c>
      <c r="DG272">
        <f>IF(ISNA(DH272),NA(),DG190)</f>
        <v>0</v>
      </c>
      <c r="DH272">
        <f>IF(OR(DH190="",AND(DH190=DH189,DH190=DH191)),NA(), DH190)</f>
        <v>0</v>
      </c>
      <c r="DI272">
        <f>IF(ISNA(DJ272),NA(),DI190)</f>
        <v>0</v>
      </c>
      <c r="DJ272">
        <f>IF(OR(DJ190="",AND(DJ190=DJ189,DJ190=DJ191)),NA(), DJ190)</f>
        <v>0</v>
      </c>
      <c r="DK272">
        <f>IF(ISNA(DL272),NA(),DK190)</f>
        <v>0</v>
      </c>
      <c r="DL272">
        <f>IF(OR(DL190="",AND(DL190=DL189,DL190=DL191)),NA(), DL190)</f>
        <v>0</v>
      </c>
      <c r="DM272">
        <f>IF(ISNA(DN272),NA(),DM190)</f>
        <v>0</v>
      </c>
      <c r="DN272">
        <f>IF(OR(DN190="",AND(DN190=DN189,DN190=DN191)),NA(), DN190)</f>
        <v>0</v>
      </c>
      <c r="DO272">
        <f>IF(ISNA(DP272),NA(),DO190)</f>
        <v>0</v>
      </c>
      <c r="DP272">
        <f>IF(OR(DP190="",AND(DP190=DP189,DP190=DP191)),NA(), DP190)</f>
        <v>0</v>
      </c>
      <c r="DS272">
        <f>IF(ISNA(DT272),NA(),DS190)</f>
        <v>0</v>
      </c>
      <c r="DT272">
        <f>IF(OR(DT190="",AND(DT190=DT189,DT190=DT191)),NA(), DT190)</f>
        <v>0</v>
      </c>
      <c r="DU272">
        <f>IF(ISNA(DV272),NA(),DU190)</f>
        <v>0</v>
      </c>
      <c r="DV272">
        <f>IF(OR(DV190="",AND(DV190=DV189,DV190=DV191)),NA(), DV190)</f>
        <v>0</v>
      </c>
      <c r="DW272">
        <f>IF(ISNA(DX272),NA(),DW190)</f>
        <v>0</v>
      </c>
      <c r="DX272">
        <f>IF(OR(DX190="",AND(DX190=DX189,DX190=DX191)),NA(), DX190)</f>
        <v>0</v>
      </c>
      <c r="DY272">
        <f>IF(ISNA(DZ272),NA(),DY190)</f>
        <v>0</v>
      </c>
      <c r="DZ272">
        <f>IF(OR(DZ190="",AND(DZ190=DZ189,DZ190=DZ191)),NA(), DZ190)</f>
        <v>0</v>
      </c>
      <c r="EA272">
        <f>IF(ISNA(EB272),NA(),EA190)</f>
        <v>0</v>
      </c>
      <c r="EB272">
        <f>IF(OR(EB190="",AND(EB190=EB189,EB190=EB191)),NA(), EB190)</f>
        <v>0</v>
      </c>
      <c r="EC272">
        <f>IF(ISNA(ED272),NA(),EC190)</f>
        <v>0</v>
      </c>
      <c r="ED272">
        <f>IF(OR(ED190="",AND(ED190=ED189,ED190=ED191)),NA(), ED190)</f>
        <v>0</v>
      </c>
      <c r="EE272">
        <f>IF(ISNA(EF272),NA(),EE190)</f>
        <v>0</v>
      </c>
      <c r="EF272">
        <f>IF(OR(EF190="",AND(EF190=EF189,EF190=EF191)),NA(), EF190)</f>
        <v>0</v>
      </c>
      <c r="EG272">
        <f>IF(ISNA(EH272),NA(),EG190)</f>
        <v>0</v>
      </c>
      <c r="EH272">
        <f>IF(OR(EH190="",AND(EH190=EH189,EH190=EH191)),NA(), EH190)</f>
        <v>0</v>
      </c>
      <c r="EI272">
        <f>IF(ISNA(EJ272),NA(),EI190)</f>
        <v>0</v>
      </c>
      <c r="EJ272">
        <f>IF(OR(EJ190="",AND(EJ190=EJ189,EJ190=EJ191)),NA(), EJ190)</f>
        <v>0</v>
      </c>
      <c r="EK272">
        <f>IF(ISNA(EL272),NA(),EK190)</f>
        <v>0</v>
      </c>
      <c r="EL272">
        <f>IF(OR(EL190="",AND(EL190=EL189,EL190=EL191)),NA(), EL190)</f>
        <v>0</v>
      </c>
      <c r="EM272">
        <f>IF(ISNA(EN272),NA(),EM190)</f>
        <v>0</v>
      </c>
      <c r="EN272">
        <f>IF(OR(EN190="",AND(EN190=EN189,EN190=EN191)),NA(), EN190)</f>
        <v>0</v>
      </c>
      <c r="EO272">
        <f>IF(ISNA(EP272),NA(),EO190)</f>
        <v>0</v>
      </c>
      <c r="EP272">
        <f>IF(OR(EP190="",AND(EP190=EP189,EP190=EP191)),NA(), EP190)</f>
        <v>0</v>
      </c>
      <c r="EQ272">
        <f>IF(ISNA(ER272),NA(),EQ190)</f>
        <v>0</v>
      </c>
      <c r="ER272">
        <f>IF(OR(ER190="",AND(ER190=ER189,ER190=ER191)),NA(), ER190)</f>
        <v>0</v>
      </c>
      <c r="ES272">
        <f>IF(ISNA(ET272),NA(),ES190)</f>
        <v>0</v>
      </c>
      <c r="ET272">
        <f>IF(OR(ET190="",AND(ET190=ET189,ET190=ET191)),NA(), ET190)</f>
        <v>0</v>
      </c>
      <c r="EU272">
        <f>IF(ISNA(EV272),NA(),EU190)</f>
        <v>0</v>
      </c>
      <c r="EV272">
        <f>IF(OR(EV190="",AND(EV190=EV189,EV190=EV191)),NA(), EV190)</f>
        <v>0</v>
      </c>
      <c r="EW272">
        <f>IF(ISNA(EX272),NA(),EW190)</f>
        <v>0</v>
      </c>
      <c r="EX272">
        <f>IF(OR(EX190="",AND(EX190=EX189,EX190=EX191)),NA(), EX190)</f>
        <v>0</v>
      </c>
      <c r="EY272">
        <f>IF(ISNA(EZ272),NA(),EY190)</f>
        <v>0</v>
      </c>
      <c r="EZ272">
        <f>IF(OR(EZ190="",AND(EZ190=EZ189,EZ190=EZ191)),NA(), EZ190)</f>
        <v>0</v>
      </c>
      <c r="FA272">
        <f>IF(ISNA(FB272),NA(),FA190)</f>
        <v>0</v>
      </c>
      <c r="FB272">
        <f>IF(OR(FB190="",AND(FB190=FB189,FB190=FB191)),NA(), FB190)</f>
        <v>0</v>
      </c>
      <c r="FC272">
        <f>IF(ISNA(FD272),NA(),FC190)</f>
        <v>0</v>
      </c>
      <c r="FD272">
        <f>IF(OR(FD190="",AND(FD190=FD189,FD190=FD191)),NA(), FD190)</f>
        <v>0</v>
      </c>
      <c r="FE272">
        <f>IF(ISNA(FF272),NA(),FE190)</f>
        <v>0</v>
      </c>
      <c r="FF272">
        <f>IF(OR(FF190="",AND(FF190=FF189,FF190=FF191)),NA(), FF190)</f>
        <v>0</v>
      </c>
      <c r="FG272">
        <f>IF(ISNA(FH272),NA(),FG190)</f>
        <v>0</v>
      </c>
      <c r="FH272">
        <f>IF(OR(FH190="",AND(FH190=FH189,FH190=FH191)),NA(), FH190)</f>
        <v>0</v>
      </c>
      <c r="FI272">
        <f>IF(ISNA(FJ272),NA(),FI190)</f>
        <v>0</v>
      </c>
      <c r="FJ272">
        <f>IF(OR(FJ190="",AND(FJ190=FJ189,FJ190=FJ191)),NA(), FJ190)</f>
        <v>0</v>
      </c>
      <c r="FK272">
        <f>IF(ISNA(FL272),NA(),FK190)</f>
        <v>0</v>
      </c>
      <c r="FL272">
        <f>IF(OR(FL190="",AND(FL190=FL189,FL190=FL191)),NA(), FL190)</f>
        <v>0</v>
      </c>
      <c r="FM272">
        <f>IF(ISNA(FN272),NA(),FM190)</f>
        <v>0</v>
      </c>
      <c r="FN272">
        <f>IF(OR(FN190="",AND(FN190=FN189,FN190=FN191)),NA(), FN190)</f>
        <v>0</v>
      </c>
      <c r="FO272">
        <f>IF(ISNA(FP272),NA(),FO190)</f>
        <v>0</v>
      </c>
      <c r="FP272">
        <f>IF(OR(FP190="",AND(FP190=FP189,FP190=FP191)),NA(), FP190)</f>
        <v>0</v>
      </c>
      <c r="FQ272">
        <f>IF(ISNA(FR272),NA(),FQ190)</f>
        <v>0</v>
      </c>
      <c r="FR272">
        <f>IF(OR(FR190="",AND(FR190=FR189,FR190=FR191)),NA(), FR190)</f>
        <v>0</v>
      </c>
      <c r="FS272">
        <f>IF(ISNA(FT272),NA(),FS190)</f>
        <v>0</v>
      </c>
      <c r="FT272">
        <f>IF(OR(FT190="",AND(FT190=FT189,FT190=FT191)),NA(), FT190)</f>
        <v>0</v>
      </c>
      <c r="FU272">
        <f>IF(ISNA(FV272),NA(),FU190)</f>
        <v>0</v>
      </c>
      <c r="FV272">
        <f>IF(OR(FV190="",AND(FV190=FV189,FV190=FV191)),NA(), FV190)</f>
        <v>0</v>
      </c>
      <c r="FW272">
        <f>IF(ISNA(FX272),NA(),FW190)</f>
        <v>0</v>
      </c>
      <c r="FX272">
        <f>IF(OR(FX190="",AND(FX190=FX189,FX190=FX191)),NA(), FX190)</f>
        <v>0</v>
      </c>
      <c r="FY272">
        <f>IF(ISNA(FZ272),NA(),FY190)</f>
        <v>0</v>
      </c>
      <c r="FZ272">
        <f>IF(OR(FZ190="",AND(FZ190=FZ189,FZ190=FZ191)),NA(), FZ190)</f>
        <v>0</v>
      </c>
      <c r="GA272">
        <f>IF(ISNA(GB272),NA(),GA190)</f>
        <v>0</v>
      </c>
      <c r="GB272">
        <f>IF(OR(GB190="",AND(GB190=GB189,GB190=GB191)),NA(), GB190)</f>
        <v>0</v>
      </c>
      <c r="GC272">
        <f>IF(ISNA(GD272),NA(),GC190)</f>
        <v>0</v>
      </c>
      <c r="GD272">
        <f>IF(OR(GD190="",AND(GD190=GD189,GD190=GD191)),NA(), GD190)</f>
        <v>0</v>
      </c>
      <c r="GE272">
        <f>IF(ISNA(GF272),NA(),GE190)</f>
        <v>0</v>
      </c>
      <c r="GF272">
        <f>IF(OR(GF190="",AND(GF190=GF189,GF190=GF191)),NA(), GF190)</f>
        <v>0</v>
      </c>
      <c r="GG272">
        <f>IF(ISNA(GH272),NA(),GG190)</f>
        <v>0</v>
      </c>
      <c r="GH272">
        <f>IF(OR(GH190="",AND(GH190=GH189,GH190=GH191)),NA(), GH190)</f>
        <v>0</v>
      </c>
      <c r="GI272">
        <f>IF(ISNA(GJ272),NA(),GI190)</f>
        <v>0</v>
      </c>
      <c r="GJ272">
        <f>IF(OR(GJ190="",AND(GJ190=GJ189,GJ190=GJ191)),NA(), GJ190)</f>
        <v>0</v>
      </c>
      <c r="GK272">
        <f>IF(ISNA(GL272),NA(),GK190)</f>
        <v>0</v>
      </c>
      <c r="GL272">
        <f>IF(OR(GL190="",AND(GL190=GL189,GL190=GL191)),NA(), GL190)</f>
        <v>0</v>
      </c>
      <c r="GM272">
        <f>IF(ISNA(GN272),NA(),GM190)</f>
        <v>0</v>
      </c>
      <c r="GN272">
        <f>IF(OR(GN190="",AND(GN190=GN189,GN190=GN191)),NA(), GN190)</f>
        <v>0</v>
      </c>
      <c r="GO272">
        <f>IF(ISNA(GP272),NA(),GO190)</f>
        <v>0</v>
      </c>
      <c r="GP272">
        <f>IF(OR(GP190="",AND(GP190=GP189,GP190=GP191)),NA(), GP190)</f>
        <v>0</v>
      </c>
      <c r="GQ272">
        <f>IF(ISNA(GR272),NA(),GQ190)</f>
        <v>0</v>
      </c>
      <c r="GR272">
        <f>IF(OR(GR190="",AND(GR190=GR189,GR190=GR191)),NA(), GR190)</f>
        <v>0</v>
      </c>
      <c r="GS272">
        <f>IF(ISNA(GT272),NA(),GS190)</f>
        <v>0</v>
      </c>
      <c r="GT272">
        <f>IF(OR(GT190="",AND(GT190=GT189,GT190=GT191)),NA(), GT190)</f>
        <v>0</v>
      </c>
      <c r="GU272">
        <f>IF(ISNA(GV272),NA(),GU190)</f>
        <v>0</v>
      </c>
      <c r="GV272">
        <f>IF(OR(GV190="",AND(GV190=GV189,GV190=GV191)),NA(), GV190)</f>
        <v>0</v>
      </c>
      <c r="GW272">
        <f>IF(ISNA(GX272),NA(),GW190)</f>
        <v>0</v>
      </c>
      <c r="GX272">
        <f>IF(OR(GX190="",AND(GX190=GX189,GX190=GX191)),NA(), GX190)</f>
        <v>0</v>
      </c>
      <c r="GY272">
        <f>IF(ISNA(GZ272),NA(),GY190)</f>
        <v>0</v>
      </c>
      <c r="GZ272">
        <f>IF(OR(GZ190="",AND(GZ190=GZ189,GZ190=GZ191)),NA(), GZ190)</f>
        <v>0</v>
      </c>
      <c r="HA272">
        <f>IF(ISNA(HB272),NA(),HA190)</f>
        <v>0</v>
      </c>
      <c r="HB272">
        <f>IF(OR(HB190="",AND(HB190=HB189,HB190=HB191)),NA(), HB190)</f>
        <v>0</v>
      </c>
      <c r="HC272">
        <f>IF(ISNA(HD272),NA(),HC190)</f>
        <v>0</v>
      </c>
      <c r="HD272">
        <f>IF(OR(HD190="",AND(HD190=HD189,HD190=HD191)),NA(), HD190)</f>
        <v>0</v>
      </c>
      <c r="HE272">
        <f>IF(ISNA(HF272),NA(),HE190)</f>
        <v>0</v>
      </c>
      <c r="HF272">
        <f>IF(OR(HF190="",AND(HF190=HF189,HF190=HF191)),NA(), HF190)</f>
        <v>0</v>
      </c>
      <c r="HG272">
        <f>IF(ISNA(HH272),NA(),HG190)</f>
        <v>0</v>
      </c>
      <c r="HH272">
        <f>IF(OR(HH190="",AND(HH190=HH189,HH190=HH191)),NA(), HH190)</f>
        <v>0</v>
      </c>
      <c r="HI272">
        <f>IF(ISNA(HJ272),NA(),HI190)</f>
        <v>0</v>
      </c>
      <c r="HJ272">
        <f>IF(OR(HJ190="",AND(HJ190=HJ189,HJ190=HJ191)),NA(), HJ190)</f>
        <v>0</v>
      </c>
      <c r="HK272">
        <f>IF(ISNA(HL272),NA(),HK190)</f>
        <v>0</v>
      </c>
      <c r="HL272">
        <f>IF(OR(HL190="",AND(HL190=HL189,HL190=HL191)),NA(), HL190)</f>
        <v>0</v>
      </c>
      <c r="HM272">
        <f>IF(ISNA(HN272),NA(),HM190)</f>
        <v>0</v>
      </c>
      <c r="HN272">
        <f>IF(OR(HN190="",AND(HN190=HN189,HN190=HN191)),NA(), HN190)</f>
        <v>0</v>
      </c>
      <c r="HO272">
        <f>IF(ISNA(HP272),NA(),HO190)</f>
        <v>0</v>
      </c>
      <c r="HP272">
        <f>IF(OR(HP190="",AND(HP190=HP189,HP190=HP191)),NA(), HP190)</f>
        <v>0</v>
      </c>
      <c r="HQ272">
        <f>IF(ISNA(HR272),NA(),HQ190)</f>
        <v>0</v>
      </c>
      <c r="HR272">
        <f>IF(OR(HR190="",AND(HR190=HR189,HR190=HR191)),NA(), HR190)</f>
        <v>0</v>
      </c>
      <c r="HS272">
        <f>IF(ISNA(HT272),NA(),HS190)</f>
        <v>0</v>
      </c>
      <c r="HT272">
        <f>IF(OR(HT190="",AND(HT190=HT189,HT190=HT191)),NA(), HT190)</f>
        <v>0</v>
      </c>
      <c r="HU272">
        <f>IF(ISNA(HV272),NA(),HU190)</f>
        <v>0</v>
      </c>
      <c r="HV272">
        <f>IF(OR(HV190="",AND(HV190=HV189,HV190=HV191)),NA(), HV190)</f>
        <v>0</v>
      </c>
      <c r="HW272">
        <f>IF(ISNA(HX272),NA(),HW190)</f>
        <v>0</v>
      </c>
      <c r="HX272">
        <f>IF(OR(HX190="",AND(HX190=HX189,HX190=HX191)),NA(), HX190)</f>
        <v>0</v>
      </c>
      <c r="HY272">
        <f>IF(ISNA(HZ272),NA(),HY190)</f>
        <v>0</v>
      </c>
      <c r="HZ272">
        <f>IF(OR(HZ190="",AND(HZ190=HZ189,HZ190=HZ191)),NA(), HZ190)</f>
        <v>0</v>
      </c>
      <c r="IA272">
        <f>IF(ISNA(IB272),NA(),IA190)</f>
        <v>0</v>
      </c>
      <c r="IB272">
        <f>IF(OR(IB190="",AND(IB190=IB189,IB190=IB191)),NA(), IB190)</f>
        <v>0</v>
      </c>
      <c r="IC272">
        <f>IF(ISNA(ID272),NA(),IC190)</f>
        <v>0</v>
      </c>
      <c r="ID272">
        <f>IF(OR(ID190="",AND(ID190=ID189,ID190=ID191)),NA(), ID190)</f>
        <v>0</v>
      </c>
    </row>
    <row r="273" spans="5:238">
      <c r="E273">
        <f>IF(ISNA(F273),NA(),E191)</f>
        <v>0</v>
      </c>
      <c r="F273">
        <f>IF(OR(F191="",AND(F191=F190,F191=F192)),NA(), F191)</f>
        <v>0</v>
      </c>
      <c r="G273">
        <f>IF(ISNA(H273),NA(),G191)</f>
        <v>0</v>
      </c>
      <c r="H273">
        <f>IF(OR(H191="",AND(H191=H190,H191=H192)),NA(), H191)</f>
        <v>0</v>
      </c>
      <c r="I273">
        <f>IF(ISNA(J273),NA(),I191)</f>
        <v>0</v>
      </c>
      <c r="J273">
        <f>IF(OR(J191="",AND(J191=J190,J191=J192)),NA(), J191)</f>
        <v>0</v>
      </c>
      <c r="K273">
        <f>IF(ISNA(L273),NA(),K191)</f>
        <v>0</v>
      </c>
      <c r="L273">
        <f>IF(OR(L191="",AND(L191=L190,L191=L192)),NA(), L191)</f>
        <v>0</v>
      </c>
      <c r="M273">
        <f>IF(ISNA(N273),NA(),M191)</f>
        <v>0</v>
      </c>
      <c r="N273">
        <f>IF(OR(N191="",AND(N191=N190,N191=N192)),NA(), N191)</f>
        <v>0</v>
      </c>
      <c r="O273">
        <f>IF(ISNA(P273),NA(),O191)</f>
        <v>0</v>
      </c>
      <c r="P273">
        <f>IF(OR(P191="",AND(P191=P190,P191=P192)),NA(), P191)</f>
        <v>0</v>
      </c>
      <c r="Q273">
        <f>IF(ISNA(R273),NA(),Q191)</f>
        <v>0</v>
      </c>
      <c r="R273">
        <f>IF(OR(R191="",AND(R191=R190,R191=R192)),NA(), R191)</f>
        <v>0</v>
      </c>
      <c r="S273">
        <f>IF(ISNA(T273),NA(),S191)</f>
        <v>0</v>
      </c>
      <c r="T273">
        <f>IF(OR(T191="",AND(T191=T190,T191=T192)),NA(), T191)</f>
        <v>0</v>
      </c>
      <c r="U273">
        <f>IF(ISNA(V273),NA(),U191)</f>
        <v>0</v>
      </c>
      <c r="V273">
        <f>IF(OR(V191="",AND(V191=V190,V191=V192)),NA(), V191)</f>
        <v>0</v>
      </c>
      <c r="W273">
        <f>IF(ISNA(X273),NA(),W191)</f>
        <v>0</v>
      </c>
      <c r="X273">
        <f>IF(OR(X191="",AND(X191=X190,X191=X192)),NA(), X191)</f>
        <v>0</v>
      </c>
      <c r="Y273">
        <f>IF(ISNA(Z273),NA(),Y191)</f>
        <v>0</v>
      </c>
      <c r="Z273">
        <f>IF(OR(Z191="",AND(Z191=Z190,Z191=Z192)),NA(), Z191)</f>
        <v>0</v>
      </c>
      <c r="AA273">
        <f>IF(ISNA(AB273),NA(),AA191)</f>
        <v>0</v>
      </c>
      <c r="AB273">
        <f>IF(OR(AB191="",AND(AB191=AB190,AB191=AB192)),NA(), AB191)</f>
        <v>0</v>
      </c>
      <c r="AC273">
        <f>IF(ISNA(AD273),NA(),AC191)</f>
        <v>0</v>
      </c>
      <c r="AD273">
        <f>IF(OR(AD191="",AND(AD191=AD190,AD191=AD192)),NA(), AD191)</f>
        <v>0</v>
      </c>
      <c r="AE273">
        <f>IF(ISNA(AF273),NA(),AE191)</f>
        <v>0</v>
      </c>
      <c r="AF273">
        <f>IF(OR(AF191="",AND(AF191=AF190,AF191=AF192)),NA(), AF191)</f>
        <v>0</v>
      </c>
      <c r="AG273">
        <f>IF(ISNA(AH273),NA(),AG191)</f>
        <v>0</v>
      </c>
      <c r="AH273">
        <f>IF(OR(AH191="",AND(AH191=AH190,AH191=AH192)),NA(), AH191)</f>
        <v>0</v>
      </c>
      <c r="AI273">
        <f>IF(ISNA(AJ273),NA(),AI191)</f>
        <v>0</v>
      </c>
      <c r="AJ273">
        <f>IF(OR(AJ191="",AND(AJ191=AJ190,AJ191=AJ192)),NA(), AJ191)</f>
        <v>0</v>
      </c>
      <c r="AK273">
        <f>IF(ISNA(AL273),NA(),AK191)</f>
        <v>0</v>
      </c>
      <c r="AL273">
        <f>IF(OR(AL191="",AND(AL191=AL190,AL191=AL192)),NA(), AL191)</f>
        <v>0</v>
      </c>
      <c r="AM273">
        <f>IF(ISNA(AN273),NA(),AM191)</f>
        <v>0</v>
      </c>
      <c r="AN273">
        <f>IF(OR(AN191="",AND(AN191=AN190,AN191=AN192)),NA(), AN191)</f>
        <v>0</v>
      </c>
      <c r="AO273">
        <f>IF(ISNA(AP273),NA(),AO191)</f>
        <v>0</v>
      </c>
      <c r="AP273">
        <f>IF(OR(AP191="",AND(AP191=AP190,AP191=AP192)),NA(), AP191)</f>
        <v>0</v>
      </c>
      <c r="AQ273">
        <f>IF(ISNA(AR273),NA(),AQ191)</f>
        <v>0</v>
      </c>
      <c r="AR273">
        <f>IF(OR(AR191="",AND(AR191=AR190,AR191=AR192)),NA(), AR191)</f>
        <v>0</v>
      </c>
      <c r="AS273">
        <f>IF(ISNA(AT273),NA(),AS191)</f>
        <v>0</v>
      </c>
      <c r="AT273">
        <f>IF(OR(AT191="",AND(AT191=AT190,AT191=AT192)),NA(), AT191)</f>
        <v>0</v>
      </c>
      <c r="AU273">
        <f>IF(ISNA(AV273),NA(),AU191)</f>
        <v>0</v>
      </c>
      <c r="AV273">
        <f>IF(OR(AV191="",AND(AV191=AV190,AV191=AV192)),NA(), AV191)</f>
        <v>0</v>
      </c>
      <c r="AW273">
        <f>IF(ISNA(AX273),NA(),AW191)</f>
        <v>0</v>
      </c>
      <c r="AX273">
        <f>IF(OR(AX191="",AND(AX191=AX190,AX191=AX192)),NA(), AX191)</f>
        <v>0</v>
      </c>
      <c r="AY273">
        <f>IF(ISNA(AZ273),NA(),AY191)</f>
        <v>0</v>
      </c>
      <c r="AZ273">
        <f>IF(OR(AZ191="",AND(AZ191=AZ190,AZ191=AZ192)),NA(), AZ191)</f>
        <v>0</v>
      </c>
      <c r="BA273">
        <f>IF(ISNA(BB273),NA(),BA191)</f>
        <v>0</v>
      </c>
      <c r="BB273">
        <f>IF(OR(BB191="",AND(BB191=BB190,BB191=BB192)),NA(), BB191)</f>
        <v>0</v>
      </c>
      <c r="BC273">
        <f>IF(ISNA(BD273),NA(),BC191)</f>
        <v>0</v>
      </c>
      <c r="BD273">
        <f>IF(OR(BD191="",AND(BD191=BD190,BD191=BD192)),NA(), BD191)</f>
        <v>0</v>
      </c>
      <c r="BE273">
        <f>IF(ISNA(BF273),NA(),BE191)</f>
        <v>0</v>
      </c>
      <c r="BF273">
        <f>IF(OR(BF191="",AND(BF191=BF190,BF191=BF192)),NA(), BF191)</f>
        <v>0</v>
      </c>
      <c r="BG273">
        <f>IF(ISNA(BH273),NA(),BG191)</f>
        <v>0</v>
      </c>
      <c r="BH273">
        <f>IF(OR(BH191="",AND(BH191=BH190,BH191=BH192)),NA(), BH191)</f>
        <v>0</v>
      </c>
      <c r="BI273">
        <f>IF(ISNA(BJ273),NA(),BI191)</f>
        <v>0</v>
      </c>
      <c r="BJ273">
        <f>IF(OR(BJ191="",AND(BJ191=BJ190,BJ191=BJ192)),NA(), BJ191)</f>
        <v>0</v>
      </c>
      <c r="BK273">
        <f>IF(ISNA(BL273),NA(),BK191)</f>
        <v>0</v>
      </c>
      <c r="BL273">
        <f>IF(OR(BL191="",AND(BL191=BL190,BL191=BL192)),NA(), BL191)</f>
        <v>0</v>
      </c>
      <c r="BM273">
        <f>IF(ISNA(BN273),NA(),BM191)</f>
        <v>0</v>
      </c>
      <c r="BN273">
        <f>IF(OR(BN191="",AND(BN191=BN190,BN191=BN192)),NA(), BN191)</f>
        <v>0</v>
      </c>
      <c r="BO273">
        <f>IF(ISNA(BP273),NA(),BO191)</f>
        <v>0</v>
      </c>
      <c r="BP273">
        <f>IF(OR(BP191="",AND(BP191=BP190,BP191=BP192)),NA(), BP191)</f>
        <v>0</v>
      </c>
      <c r="BQ273">
        <f>IF(ISNA(BR273),NA(),BQ191)</f>
        <v>0</v>
      </c>
      <c r="BR273">
        <f>IF(OR(BR191="",AND(BR191=BR190,BR191=BR192)),NA(), BR191)</f>
        <v>0</v>
      </c>
      <c r="BS273">
        <f>IF(ISNA(BT273),NA(),BS191)</f>
        <v>0</v>
      </c>
      <c r="BT273">
        <f>IF(OR(BT191="",AND(BT191=BT190,BT191=BT192)),NA(), BT191)</f>
        <v>0</v>
      </c>
      <c r="BU273">
        <f>IF(ISNA(BV273),NA(),BU191)</f>
        <v>0</v>
      </c>
      <c r="BV273">
        <f>IF(OR(BV191="",AND(BV191=BV190,BV191=BV192)),NA(), BV191)</f>
        <v>0</v>
      </c>
      <c r="BW273">
        <f>IF(ISNA(BX273),NA(),BW191)</f>
        <v>0</v>
      </c>
      <c r="BX273">
        <f>IF(OR(BX191="",AND(BX191=BX190,BX191=BX192)),NA(), BX191)</f>
        <v>0</v>
      </c>
      <c r="BY273">
        <f>IF(ISNA(BZ273),NA(),BY191)</f>
        <v>0</v>
      </c>
      <c r="BZ273">
        <f>IF(OR(BZ191="",AND(BZ191=BZ190,BZ191=BZ192)),NA(), BZ191)</f>
        <v>0</v>
      </c>
      <c r="CA273">
        <f>IF(ISNA(CB273),NA(),CA191)</f>
        <v>0</v>
      </c>
      <c r="CB273">
        <f>IF(OR(CB191="",AND(CB191=CB190,CB191=CB192)),NA(), CB191)</f>
        <v>0</v>
      </c>
      <c r="CC273">
        <f>IF(ISNA(CD273),NA(),CC191)</f>
        <v>0</v>
      </c>
      <c r="CD273">
        <f>IF(OR(CD191="",AND(CD191=CD190,CD191=CD192)),NA(), CD191)</f>
        <v>0</v>
      </c>
      <c r="CE273">
        <f>IF(ISNA(CF273),NA(),CE191)</f>
        <v>0</v>
      </c>
      <c r="CF273">
        <f>IF(OR(CF191="",AND(CF191=CF190,CF191=CF192)),NA(), CF191)</f>
        <v>0</v>
      </c>
      <c r="CG273">
        <f>IF(ISNA(CH273),NA(),CG191)</f>
        <v>0</v>
      </c>
      <c r="CH273">
        <f>IF(OR(CH191="",AND(CH191=CH190,CH191=CH192)),NA(), CH191)</f>
        <v>0</v>
      </c>
      <c r="CI273">
        <f>IF(ISNA(CJ273),NA(),CI191)</f>
        <v>0</v>
      </c>
      <c r="CJ273">
        <f>IF(OR(CJ191="",AND(CJ191=CJ190,CJ191=CJ192)),NA(), CJ191)</f>
        <v>0</v>
      </c>
      <c r="CK273">
        <f>IF(ISNA(CL273),NA(),CK191)</f>
        <v>0</v>
      </c>
      <c r="CL273">
        <f>IF(OR(CL191="",AND(CL191=CL190,CL191=CL192)),NA(), CL191)</f>
        <v>0</v>
      </c>
      <c r="CM273">
        <f>IF(ISNA(CN273),NA(),CM191)</f>
        <v>0</v>
      </c>
      <c r="CN273">
        <f>IF(OR(CN191="",AND(CN191=CN190,CN191=CN192)),NA(), CN191)</f>
        <v>0</v>
      </c>
      <c r="CO273">
        <f>IF(ISNA(CP273),NA(),CO191)</f>
        <v>0</v>
      </c>
      <c r="CP273">
        <f>IF(OR(CP191="",AND(CP191=CP190,CP191=CP192)),NA(), CP191)</f>
        <v>0</v>
      </c>
      <c r="CQ273">
        <f>IF(ISNA(CR273),NA(),CQ191)</f>
        <v>0</v>
      </c>
      <c r="CR273">
        <f>IF(OR(CR191="",AND(CR191=CR190,CR191=CR192)),NA(), CR191)</f>
        <v>0</v>
      </c>
      <c r="CS273">
        <f>IF(ISNA(CT273),NA(),CS191)</f>
        <v>0</v>
      </c>
      <c r="CT273">
        <f>IF(OR(CT191="",AND(CT191=CT190,CT191=CT192)),NA(), CT191)</f>
        <v>0</v>
      </c>
      <c r="CU273">
        <f>IF(ISNA(CV273),NA(),CU191)</f>
        <v>0</v>
      </c>
      <c r="CV273">
        <f>IF(OR(CV191="",AND(CV191=CV190,CV191=CV192)),NA(), CV191)</f>
        <v>0</v>
      </c>
      <c r="CW273">
        <f>IF(ISNA(CX273),NA(),CW191)</f>
        <v>0</v>
      </c>
      <c r="CX273">
        <f>IF(OR(CX191="",AND(CX191=CX190,CX191=CX192)),NA(), CX191)</f>
        <v>0</v>
      </c>
      <c r="CY273">
        <f>IF(ISNA(CZ273),NA(),CY191)</f>
        <v>0</v>
      </c>
      <c r="CZ273">
        <f>IF(OR(CZ191="",AND(CZ191=CZ190,CZ191=CZ192)),NA(), CZ191)</f>
        <v>0</v>
      </c>
      <c r="DA273">
        <f>IF(ISNA(DB273),NA(),DA191)</f>
        <v>0</v>
      </c>
      <c r="DB273">
        <f>IF(OR(DB191="",AND(DB191=DB190,DB191=DB192)),NA(), DB191)</f>
        <v>0</v>
      </c>
      <c r="DC273">
        <f>IF(ISNA(DD273),NA(),DC191)</f>
        <v>0</v>
      </c>
      <c r="DD273">
        <f>IF(OR(DD191="",AND(DD191=DD190,DD191=DD192)),NA(), DD191)</f>
        <v>0</v>
      </c>
      <c r="DE273">
        <f>IF(ISNA(DF273),NA(),DE191)</f>
        <v>0</v>
      </c>
      <c r="DF273">
        <f>IF(OR(DF191="",AND(DF191=DF190,DF191=DF192)),NA(), DF191)</f>
        <v>0</v>
      </c>
      <c r="DG273">
        <f>IF(ISNA(DH273),NA(),DG191)</f>
        <v>0</v>
      </c>
      <c r="DH273">
        <f>IF(OR(DH191="",AND(DH191=DH190,DH191=DH192)),NA(), DH191)</f>
        <v>0</v>
      </c>
      <c r="DI273">
        <f>IF(ISNA(DJ273),NA(),DI191)</f>
        <v>0</v>
      </c>
      <c r="DJ273">
        <f>IF(OR(DJ191="",AND(DJ191=DJ190,DJ191=DJ192)),NA(), DJ191)</f>
        <v>0</v>
      </c>
      <c r="DK273">
        <f>IF(ISNA(DL273),NA(),DK191)</f>
        <v>0</v>
      </c>
      <c r="DL273">
        <f>IF(OR(DL191="",AND(DL191=DL190,DL191=DL192)),NA(), DL191)</f>
        <v>0</v>
      </c>
      <c r="DM273">
        <f>IF(ISNA(DN273),NA(),DM191)</f>
        <v>0</v>
      </c>
      <c r="DN273">
        <f>IF(OR(DN191="",AND(DN191=DN190,DN191=DN192)),NA(), DN191)</f>
        <v>0</v>
      </c>
      <c r="DO273">
        <f>IF(ISNA(DP273),NA(),DO191)</f>
        <v>0</v>
      </c>
      <c r="DP273">
        <f>IF(OR(DP191="",AND(DP191=DP190,DP191=DP192)),NA(), DP191)</f>
        <v>0</v>
      </c>
      <c r="DS273">
        <f>IF(ISNA(DT273),NA(),DS191)</f>
        <v>0</v>
      </c>
      <c r="DT273">
        <f>IF(OR(DT191="",AND(DT191=DT190,DT191=DT192)),NA(), DT191)</f>
        <v>0</v>
      </c>
      <c r="DU273">
        <f>IF(ISNA(DV273),NA(),DU191)</f>
        <v>0</v>
      </c>
      <c r="DV273">
        <f>IF(OR(DV191="",AND(DV191=DV190,DV191=DV192)),NA(), DV191)</f>
        <v>0</v>
      </c>
      <c r="DW273">
        <f>IF(ISNA(DX273),NA(),DW191)</f>
        <v>0</v>
      </c>
      <c r="DX273">
        <f>IF(OR(DX191="",AND(DX191=DX190,DX191=DX192)),NA(), DX191)</f>
        <v>0</v>
      </c>
      <c r="DY273">
        <f>IF(ISNA(DZ273),NA(),DY191)</f>
        <v>0</v>
      </c>
      <c r="DZ273">
        <f>IF(OR(DZ191="",AND(DZ191=DZ190,DZ191=DZ192)),NA(), DZ191)</f>
        <v>0</v>
      </c>
      <c r="EA273">
        <f>IF(ISNA(EB273),NA(),EA191)</f>
        <v>0</v>
      </c>
      <c r="EB273">
        <f>IF(OR(EB191="",AND(EB191=EB190,EB191=EB192)),NA(), EB191)</f>
        <v>0</v>
      </c>
      <c r="EC273">
        <f>IF(ISNA(ED273),NA(),EC191)</f>
        <v>0</v>
      </c>
      <c r="ED273">
        <f>IF(OR(ED191="",AND(ED191=ED190,ED191=ED192)),NA(), ED191)</f>
        <v>0</v>
      </c>
      <c r="EE273">
        <f>IF(ISNA(EF273),NA(),EE191)</f>
        <v>0</v>
      </c>
      <c r="EF273">
        <f>IF(OR(EF191="",AND(EF191=EF190,EF191=EF192)),NA(), EF191)</f>
        <v>0</v>
      </c>
      <c r="EG273">
        <f>IF(ISNA(EH273),NA(),EG191)</f>
        <v>0</v>
      </c>
      <c r="EH273">
        <f>IF(OR(EH191="",AND(EH191=EH190,EH191=EH192)),NA(), EH191)</f>
        <v>0</v>
      </c>
      <c r="EI273">
        <f>IF(ISNA(EJ273),NA(),EI191)</f>
        <v>0</v>
      </c>
      <c r="EJ273">
        <f>IF(OR(EJ191="",AND(EJ191=EJ190,EJ191=EJ192)),NA(), EJ191)</f>
        <v>0</v>
      </c>
      <c r="EK273">
        <f>IF(ISNA(EL273),NA(),EK191)</f>
        <v>0</v>
      </c>
      <c r="EL273">
        <f>IF(OR(EL191="",AND(EL191=EL190,EL191=EL192)),NA(), EL191)</f>
        <v>0</v>
      </c>
      <c r="EM273">
        <f>IF(ISNA(EN273),NA(),EM191)</f>
        <v>0</v>
      </c>
      <c r="EN273">
        <f>IF(OR(EN191="",AND(EN191=EN190,EN191=EN192)),NA(), EN191)</f>
        <v>0</v>
      </c>
      <c r="EO273">
        <f>IF(ISNA(EP273),NA(),EO191)</f>
        <v>0</v>
      </c>
      <c r="EP273">
        <f>IF(OR(EP191="",AND(EP191=EP190,EP191=EP192)),NA(), EP191)</f>
        <v>0</v>
      </c>
      <c r="EQ273">
        <f>IF(ISNA(ER273),NA(),EQ191)</f>
        <v>0</v>
      </c>
      <c r="ER273">
        <f>IF(OR(ER191="",AND(ER191=ER190,ER191=ER192)),NA(), ER191)</f>
        <v>0</v>
      </c>
      <c r="ES273">
        <f>IF(ISNA(ET273),NA(),ES191)</f>
        <v>0</v>
      </c>
      <c r="ET273">
        <f>IF(OR(ET191="",AND(ET191=ET190,ET191=ET192)),NA(), ET191)</f>
        <v>0</v>
      </c>
      <c r="EU273">
        <f>IF(ISNA(EV273),NA(),EU191)</f>
        <v>0</v>
      </c>
      <c r="EV273">
        <f>IF(OR(EV191="",AND(EV191=EV190,EV191=EV192)),NA(), EV191)</f>
        <v>0</v>
      </c>
      <c r="EW273">
        <f>IF(ISNA(EX273),NA(),EW191)</f>
        <v>0</v>
      </c>
      <c r="EX273">
        <f>IF(OR(EX191="",AND(EX191=EX190,EX191=EX192)),NA(), EX191)</f>
        <v>0</v>
      </c>
      <c r="EY273">
        <f>IF(ISNA(EZ273),NA(),EY191)</f>
        <v>0</v>
      </c>
      <c r="EZ273">
        <f>IF(OR(EZ191="",AND(EZ191=EZ190,EZ191=EZ192)),NA(), EZ191)</f>
        <v>0</v>
      </c>
      <c r="FA273">
        <f>IF(ISNA(FB273),NA(),FA191)</f>
        <v>0</v>
      </c>
      <c r="FB273">
        <f>IF(OR(FB191="",AND(FB191=FB190,FB191=FB192)),NA(), FB191)</f>
        <v>0</v>
      </c>
      <c r="FC273">
        <f>IF(ISNA(FD273),NA(),FC191)</f>
        <v>0</v>
      </c>
      <c r="FD273">
        <f>IF(OR(FD191="",AND(FD191=FD190,FD191=FD192)),NA(), FD191)</f>
        <v>0</v>
      </c>
      <c r="FE273">
        <f>IF(ISNA(FF273),NA(),FE191)</f>
        <v>0</v>
      </c>
      <c r="FF273">
        <f>IF(OR(FF191="",AND(FF191=FF190,FF191=FF192)),NA(), FF191)</f>
        <v>0</v>
      </c>
      <c r="FG273">
        <f>IF(ISNA(FH273),NA(),FG191)</f>
        <v>0</v>
      </c>
      <c r="FH273">
        <f>IF(OR(FH191="",AND(FH191=FH190,FH191=FH192)),NA(), FH191)</f>
        <v>0</v>
      </c>
      <c r="FI273">
        <f>IF(ISNA(FJ273),NA(),FI191)</f>
        <v>0</v>
      </c>
      <c r="FJ273">
        <f>IF(OR(FJ191="",AND(FJ191=FJ190,FJ191=FJ192)),NA(), FJ191)</f>
        <v>0</v>
      </c>
      <c r="FK273">
        <f>IF(ISNA(FL273),NA(),FK191)</f>
        <v>0</v>
      </c>
      <c r="FL273">
        <f>IF(OR(FL191="",AND(FL191=FL190,FL191=FL192)),NA(), FL191)</f>
        <v>0</v>
      </c>
      <c r="FM273">
        <f>IF(ISNA(FN273),NA(),FM191)</f>
        <v>0</v>
      </c>
      <c r="FN273">
        <f>IF(OR(FN191="",AND(FN191=FN190,FN191=FN192)),NA(), FN191)</f>
        <v>0</v>
      </c>
      <c r="FO273">
        <f>IF(ISNA(FP273),NA(),FO191)</f>
        <v>0</v>
      </c>
      <c r="FP273">
        <f>IF(OR(FP191="",AND(FP191=FP190,FP191=FP192)),NA(), FP191)</f>
        <v>0</v>
      </c>
      <c r="FQ273">
        <f>IF(ISNA(FR273),NA(),FQ191)</f>
        <v>0</v>
      </c>
      <c r="FR273">
        <f>IF(OR(FR191="",AND(FR191=FR190,FR191=FR192)),NA(), FR191)</f>
        <v>0</v>
      </c>
      <c r="FS273">
        <f>IF(ISNA(FT273),NA(),FS191)</f>
        <v>0</v>
      </c>
      <c r="FT273">
        <f>IF(OR(FT191="",AND(FT191=FT190,FT191=FT192)),NA(), FT191)</f>
        <v>0</v>
      </c>
      <c r="FU273">
        <f>IF(ISNA(FV273),NA(),FU191)</f>
        <v>0</v>
      </c>
      <c r="FV273">
        <f>IF(OR(FV191="",AND(FV191=FV190,FV191=FV192)),NA(), FV191)</f>
        <v>0</v>
      </c>
      <c r="FW273">
        <f>IF(ISNA(FX273),NA(),FW191)</f>
        <v>0</v>
      </c>
      <c r="FX273">
        <f>IF(OR(FX191="",AND(FX191=FX190,FX191=FX192)),NA(), FX191)</f>
        <v>0</v>
      </c>
      <c r="FY273">
        <f>IF(ISNA(FZ273),NA(),FY191)</f>
        <v>0</v>
      </c>
      <c r="FZ273">
        <f>IF(OR(FZ191="",AND(FZ191=FZ190,FZ191=FZ192)),NA(), FZ191)</f>
        <v>0</v>
      </c>
      <c r="GA273">
        <f>IF(ISNA(GB273),NA(),GA191)</f>
        <v>0</v>
      </c>
      <c r="GB273">
        <f>IF(OR(GB191="",AND(GB191=GB190,GB191=GB192)),NA(), GB191)</f>
        <v>0</v>
      </c>
      <c r="GC273">
        <f>IF(ISNA(GD273),NA(),GC191)</f>
        <v>0</v>
      </c>
      <c r="GD273">
        <f>IF(OR(GD191="",AND(GD191=GD190,GD191=GD192)),NA(), GD191)</f>
        <v>0</v>
      </c>
      <c r="GE273">
        <f>IF(ISNA(GF273),NA(),GE191)</f>
        <v>0</v>
      </c>
      <c r="GF273">
        <f>IF(OR(GF191="",AND(GF191=GF190,GF191=GF192)),NA(), GF191)</f>
        <v>0</v>
      </c>
      <c r="GG273">
        <f>IF(ISNA(GH273),NA(),GG191)</f>
        <v>0</v>
      </c>
      <c r="GH273">
        <f>IF(OR(GH191="",AND(GH191=GH190,GH191=GH192)),NA(), GH191)</f>
        <v>0</v>
      </c>
      <c r="GI273">
        <f>IF(ISNA(GJ273),NA(),GI191)</f>
        <v>0</v>
      </c>
      <c r="GJ273">
        <f>IF(OR(GJ191="",AND(GJ191=GJ190,GJ191=GJ192)),NA(), GJ191)</f>
        <v>0</v>
      </c>
      <c r="GK273">
        <f>IF(ISNA(GL273),NA(),GK191)</f>
        <v>0</v>
      </c>
      <c r="GL273">
        <f>IF(OR(GL191="",AND(GL191=GL190,GL191=GL192)),NA(), GL191)</f>
        <v>0</v>
      </c>
      <c r="GM273">
        <f>IF(ISNA(GN273),NA(),GM191)</f>
        <v>0</v>
      </c>
      <c r="GN273">
        <f>IF(OR(GN191="",AND(GN191=GN190,GN191=GN192)),NA(), GN191)</f>
        <v>0</v>
      </c>
      <c r="GO273">
        <f>IF(ISNA(GP273),NA(),GO191)</f>
        <v>0</v>
      </c>
      <c r="GP273">
        <f>IF(OR(GP191="",AND(GP191=GP190,GP191=GP192)),NA(), GP191)</f>
        <v>0</v>
      </c>
      <c r="GQ273">
        <f>IF(ISNA(GR273),NA(),GQ191)</f>
        <v>0</v>
      </c>
      <c r="GR273">
        <f>IF(OR(GR191="",AND(GR191=GR190,GR191=GR192)),NA(), GR191)</f>
        <v>0</v>
      </c>
      <c r="GS273">
        <f>IF(ISNA(GT273),NA(),GS191)</f>
        <v>0</v>
      </c>
      <c r="GT273">
        <f>IF(OR(GT191="",AND(GT191=GT190,GT191=GT192)),NA(), GT191)</f>
        <v>0</v>
      </c>
      <c r="GU273">
        <f>IF(ISNA(GV273),NA(),GU191)</f>
        <v>0</v>
      </c>
      <c r="GV273">
        <f>IF(OR(GV191="",AND(GV191=GV190,GV191=GV192)),NA(), GV191)</f>
        <v>0</v>
      </c>
      <c r="GW273">
        <f>IF(ISNA(GX273),NA(),GW191)</f>
        <v>0</v>
      </c>
      <c r="GX273">
        <f>IF(OR(GX191="",AND(GX191=GX190,GX191=GX192)),NA(), GX191)</f>
        <v>0</v>
      </c>
      <c r="GY273">
        <f>IF(ISNA(GZ273),NA(),GY191)</f>
        <v>0</v>
      </c>
      <c r="GZ273">
        <f>IF(OR(GZ191="",AND(GZ191=GZ190,GZ191=GZ192)),NA(), GZ191)</f>
        <v>0</v>
      </c>
      <c r="HA273">
        <f>IF(ISNA(HB273),NA(),HA191)</f>
        <v>0</v>
      </c>
      <c r="HB273">
        <f>IF(OR(HB191="",AND(HB191=HB190,HB191=HB192)),NA(), HB191)</f>
        <v>0</v>
      </c>
      <c r="HC273">
        <f>IF(ISNA(HD273),NA(),HC191)</f>
        <v>0</v>
      </c>
      <c r="HD273">
        <f>IF(OR(HD191="",AND(HD191=HD190,HD191=HD192)),NA(), HD191)</f>
        <v>0</v>
      </c>
      <c r="HE273">
        <f>IF(ISNA(HF273),NA(),HE191)</f>
        <v>0</v>
      </c>
      <c r="HF273">
        <f>IF(OR(HF191="",AND(HF191=HF190,HF191=HF192)),NA(), HF191)</f>
        <v>0</v>
      </c>
      <c r="HG273">
        <f>IF(ISNA(HH273),NA(),HG191)</f>
        <v>0</v>
      </c>
      <c r="HH273">
        <f>IF(OR(HH191="",AND(HH191=HH190,HH191=HH192)),NA(), HH191)</f>
        <v>0</v>
      </c>
      <c r="HI273">
        <f>IF(ISNA(HJ273),NA(),HI191)</f>
        <v>0</v>
      </c>
      <c r="HJ273">
        <f>IF(OR(HJ191="",AND(HJ191=HJ190,HJ191=HJ192)),NA(), HJ191)</f>
        <v>0</v>
      </c>
      <c r="HK273">
        <f>IF(ISNA(HL273),NA(),HK191)</f>
        <v>0</v>
      </c>
      <c r="HL273">
        <f>IF(OR(HL191="",AND(HL191=HL190,HL191=HL192)),NA(), HL191)</f>
        <v>0</v>
      </c>
      <c r="HM273">
        <f>IF(ISNA(HN273),NA(),HM191)</f>
        <v>0</v>
      </c>
      <c r="HN273">
        <f>IF(OR(HN191="",AND(HN191=HN190,HN191=HN192)),NA(), HN191)</f>
        <v>0</v>
      </c>
      <c r="HO273">
        <f>IF(ISNA(HP273),NA(),HO191)</f>
        <v>0</v>
      </c>
      <c r="HP273">
        <f>IF(OR(HP191="",AND(HP191=HP190,HP191=HP192)),NA(), HP191)</f>
        <v>0</v>
      </c>
      <c r="HQ273">
        <f>IF(ISNA(HR273),NA(),HQ191)</f>
        <v>0</v>
      </c>
      <c r="HR273">
        <f>IF(OR(HR191="",AND(HR191=HR190,HR191=HR192)),NA(), HR191)</f>
        <v>0</v>
      </c>
      <c r="HS273">
        <f>IF(ISNA(HT273),NA(),HS191)</f>
        <v>0</v>
      </c>
      <c r="HT273">
        <f>IF(OR(HT191="",AND(HT191=HT190,HT191=HT192)),NA(), HT191)</f>
        <v>0</v>
      </c>
      <c r="HU273">
        <f>IF(ISNA(HV273),NA(),HU191)</f>
        <v>0</v>
      </c>
      <c r="HV273">
        <f>IF(OR(HV191="",AND(HV191=HV190,HV191=HV192)),NA(), HV191)</f>
        <v>0</v>
      </c>
      <c r="HW273">
        <f>IF(ISNA(HX273),NA(),HW191)</f>
        <v>0</v>
      </c>
      <c r="HX273">
        <f>IF(OR(HX191="",AND(HX191=HX190,HX191=HX192)),NA(), HX191)</f>
        <v>0</v>
      </c>
      <c r="HY273">
        <f>IF(ISNA(HZ273),NA(),HY191)</f>
        <v>0</v>
      </c>
      <c r="HZ273">
        <f>IF(OR(HZ191="",AND(HZ191=HZ190,HZ191=HZ192)),NA(), HZ191)</f>
        <v>0</v>
      </c>
      <c r="IA273">
        <f>IF(ISNA(IB273),NA(),IA191)</f>
        <v>0</v>
      </c>
      <c r="IB273">
        <f>IF(OR(IB191="",AND(IB191=IB190,IB191=IB192)),NA(), IB191)</f>
        <v>0</v>
      </c>
      <c r="IC273">
        <f>IF(ISNA(ID273),NA(),IC191)</f>
        <v>0</v>
      </c>
      <c r="ID273">
        <f>IF(OR(ID191="",AND(ID191=ID190,ID191=ID192)),NA(), ID191)</f>
        <v>0</v>
      </c>
    </row>
    <row r="274" spans="5:238">
      <c r="E274">
        <f>IF(ISNA(F274),NA(),E192)</f>
        <v>0</v>
      </c>
      <c r="F274">
        <f>IF(OR(F192="",AND(F192=F191,F192=F193)),NA(), F192)</f>
        <v>0</v>
      </c>
      <c r="G274">
        <f>IF(ISNA(H274),NA(),G192)</f>
        <v>0</v>
      </c>
      <c r="H274">
        <f>IF(OR(H192="",AND(H192=H191,H192=H193)),NA(), H192)</f>
        <v>0</v>
      </c>
      <c r="I274">
        <f>IF(ISNA(J274),NA(),I192)</f>
        <v>0</v>
      </c>
      <c r="J274">
        <f>IF(OR(J192="",AND(J192=J191,J192=J193)),NA(), J192)</f>
        <v>0</v>
      </c>
      <c r="K274">
        <f>IF(ISNA(L274),NA(),K192)</f>
        <v>0</v>
      </c>
      <c r="L274">
        <f>IF(OR(L192="",AND(L192=L191,L192=L193)),NA(), L192)</f>
        <v>0</v>
      </c>
      <c r="M274">
        <f>IF(ISNA(N274),NA(),M192)</f>
        <v>0</v>
      </c>
      <c r="N274">
        <f>IF(OR(N192="",AND(N192=N191,N192=N193)),NA(), N192)</f>
        <v>0</v>
      </c>
      <c r="O274">
        <f>IF(ISNA(P274),NA(),O192)</f>
        <v>0</v>
      </c>
      <c r="P274">
        <f>IF(OR(P192="",AND(P192=P191,P192=P193)),NA(), P192)</f>
        <v>0</v>
      </c>
      <c r="Q274">
        <f>IF(ISNA(R274),NA(),Q192)</f>
        <v>0</v>
      </c>
      <c r="R274">
        <f>IF(OR(R192="",AND(R192=R191,R192=R193)),NA(), R192)</f>
        <v>0</v>
      </c>
      <c r="S274">
        <f>IF(ISNA(T274),NA(),S192)</f>
        <v>0</v>
      </c>
      <c r="T274">
        <f>IF(OR(T192="",AND(T192=T191,T192=T193)),NA(), T192)</f>
        <v>0</v>
      </c>
      <c r="U274">
        <f>IF(ISNA(V274),NA(),U192)</f>
        <v>0</v>
      </c>
      <c r="V274">
        <f>IF(OR(V192="",AND(V192=V191,V192=V193)),NA(), V192)</f>
        <v>0</v>
      </c>
      <c r="W274">
        <f>IF(ISNA(X274),NA(),W192)</f>
        <v>0</v>
      </c>
      <c r="X274">
        <f>IF(OR(X192="",AND(X192=X191,X192=X193)),NA(), X192)</f>
        <v>0</v>
      </c>
      <c r="Y274">
        <f>IF(ISNA(Z274),NA(),Y192)</f>
        <v>0</v>
      </c>
      <c r="Z274">
        <f>IF(OR(Z192="",AND(Z192=Z191,Z192=Z193)),NA(), Z192)</f>
        <v>0</v>
      </c>
      <c r="AA274">
        <f>IF(ISNA(AB274),NA(),AA192)</f>
        <v>0</v>
      </c>
      <c r="AB274">
        <f>IF(OR(AB192="",AND(AB192=AB191,AB192=AB193)),NA(), AB192)</f>
        <v>0</v>
      </c>
      <c r="AC274">
        <f>IF(ISNA(AD274),NA(),AC192)</f>
        <v>0</v>
      </c>
      <c r="AD274">
        <f>IF(OR(AD192="",AND(AD192=AD191,AD192=AD193)),NA(), AD192)</f>
        <v>0</v>
      </c>
      <c r="AE274">
        <f>IF(ISNA(AF274),NA(),AE192)</f>
        <v>0</v>
      </c>
      <c r="AF274">
        <f>IF(OR(AF192="",AND(AF192=AF191,AF192=AF193)),NA(), AF192)</f>
        <v>0</v>
      </c>
      <c r="AG274">
        <f>IF(ISNA(AH274),NA(),AG192)</f>
        <v>0</v>
      </c>
      <c r="AH274">
        <f>IF(OR(AH192="",AND(AH192=AH191,AH192=AH193)),NA(), AH192)</f>
        <v>0</v>
      </c>
      <c r="AI274">
        <f>IF(ISNA(AJ274),NA(),AI192)</f>
        <v>0</v>
      </c>
      <c r="AJ274">
        <f>IF(OR(AJ192="",AND(AJ192=AJ191,AJ192=AJ193)),NA(), AJ192)</f>
        <v>0</v>
      </c>
      <c r="AK274">
        <f>IF(ISNA(AL274),NA(),AK192)</f>
        <v>0</v>
      </c>
      <c r="AL274">
        <f>IF(OR(AL192="",AND(AL192=AL191,AL192=AL193)),NA(), AL192)</f>
        <v>0</v>
      </c>
      <c r="AM274">
        <f>IF(ISNA(AN274),NA(),AM192)</f>
        <v>0</v>
      </c>
      <c r="AN274">
        <f>IF(OR(AN192="",AND(AN192=AN191,AN192=AN193)),NA(), AN192)</f>
        <v>0</v>
      </c>
      <c r="AO274">
        <f>IF(ISNA(AP274),NA(),AO192)</f>
        <v>0</v>
      </c>
      <c r="AP274">
        <f>IF(OR(AP192="",AND(AP192=AP191,AP192=AP193)),NA(), AP192)</f>
        <v>0</v>
      </c>
      <c r="AQ274">
        <f>IF(ISNA(AR274),NA(),AQ192)</f>
        <v>0</v>
      </c>
      <c r="AR274">
        <f>IF(OR(AR192="",AND(AR192=AR191,AR192=AR193)),NA(), AR192)</f>
        <v>0</v>
      </c>
      <c r="AS274">
        <f>IF(ISNA(AT274),NA(),AS192)</f>
        <v>0</v>
      </c>
      <c r="AT274">
        <f>IF(OR(AT192="",AND(AT192=AT191,AT192=AT193)),NA(), AT192)</f>
        <v>0</v>
      </c>
      <c r="AU274">
        <f>IF(ISNA(AV274),NA(),AU192)</f>
        <v>0</v>
      </c>
      <c r="AV274">
        <f>IF(OR(AV192="",AND(AV192=AV191,AV192=AV193)),NA(), AV192)</f>
        <v>0</v>
      </c>
      <c r="AW274">
        <f>IF(ISNA(AX274),NA(),AW192)</f>
        <v>0</v>
      </c>
      <c r="AX274">
        <f>IF(OR(AX192="",AND(AX192=AX191,AX192=AX193)),NA(), AX192)</f>
        <v>0</v>
      </c>
      <c r="AY274">
        <f>IF(ISNA(AZ274),NA(),AY192)</f>
        <v>0</v>
      </c>
      <c r="AZ274">
        <f>IF(OR(AZ192="",AND(AZ192=AZ191,AZ192=AZ193)),NA(), AZ192)</f>
        <v>0</v>
      </c>
      <c r="BA274">
        <f>IF(ISNA(BB274),NA(),BA192)</f>
        <v>0</v>
      </c>
      <c r="BB274">
        <f>IF(OR(BB192="",AND(BB192=BB191,BB192=BB193)),NA(), BB192)</f>
        <v>0</v>
      </c>
      <c r="BC274">
        <f>IF(ISNA(BD274),NA(),BC192)</f>
        <v>0</v>
      </c>
      <c r="BD274">
        <f>IF(OR(BD192="",AND(BD192=BD191,BD192=BD193)),NA(), BD192)</f>
        <v>0</v>
      </c>
      <c r="BE274">
        <f>IF(ISNA(BF274),NA(),BE192)</f>
        <v>0</v>
      </c>
      <c r="BF274">
        <f>IF(OR(BF192="",AND(BF192=BF191,BF192=BF193)),NA(), BF192)</f>
        <v>0</v>
      </c>
      <c r="BG274">
        <f>IF(ISNA(BH274),NA(),BG192)</f>
        <v>0</v>
      </c>
      <c r="BH274">
        <f>IF(OR(BH192="",AND(BH192=BH191,BH192=BH193)),NA(), BH192)</f>
        <v>0</v>
      </c>
      <c r="BI274">
        <f>IF(ISNA(BJ274),NA(),BI192)</f>
        <v>0</v>
      </c>
      <c r="BJ274">
        <f>IF(OR(BJ192="",AND(BJ192=BJ191,BJ192=BJ193)),NA(), BJ192)</f>
        <v>0</v>
      </c>
      <c r="BK274">
        <f>IF(ISNA(BL274),NA(),BK192)</f>
        <v>0</v>
      </c>
      <c r="BL274">
        <f>IF(OR(BL192="",AND(BL192=BL191,BL192=BL193)),NA(), BL192)</f>
        <v>0</v>
      </c>
      <c r="BM274">
        <f>IF(ISNA(BN274),NA(),BM192)</f>
        <v>0</v>
      </c>
      <c r="BN274">
        <f>IF(OR(BN192="",AND(BN192=BN191,BN192=BN193)),NA(), BN192)</f>
        <v>0</v>
      </c>
      <c r="BO274">
        <f>IF(ISNA(BP274),NA(),BO192)</f>
        <v>0</v>
      </c>
      <c r="BP274">
        <f>IF(OR(BP192="",AND(BP192=BP191,BP192=BP193)),NA(), BP192)</f>
        <v>0</v>
      </c>
      <c r="BQ274">
        <f>IF(ISNA(BR274),NA(),BQ192)</f>
        <v>0</v>
      </c>
      <c r="BR274">
        <f>IF(OR(BR192="",AND(BR192=BR191,BR192=BR193)),NA(), BR192)</f>
        <v>0</v>
      </c>
      <c r="BS274">
        <f>IF(ISNA(BT274),NA(),BS192)</f>
        <v>0</v>
      </c>
      <c r="BT274">
        <f>IF(OR(BT192="",AND(BT192=BT191,BT192=BT193)),NA(), BT192)</f>
        <v>0</v>
      </c>
      <c r="BU274">
        <f>IF(ISNA(BV274),NA(),BU192)</f>
        <v>0</v>
      </c>
      <c r="BV274">
        <f>IF(OR(BV192="",AND(BV192=BV191,BV192=BV193)),NA(), BV192)</f>
        <v>0</v>
      </c>
      <c r="BW274">
        <f>IF(ISNA(BX274),NA(),BW192)</f>
        <v>0</v>
      </c>
      <c r="BX274">
        <f>IF(OR(BX192="",AND(BX192=BX191,BX192=BX193)),NA(), BX192)</f>
        <v>0</v>
      </c>
      <c r="BY274">
        <f>IF(ISNA(BZ274),NA(),BY192)</f>
        <v>0</v>
      </c>
      <c r="BZ274">
        <f>IF(OR(BZ192="",AND(BZ192=BZ191,BZ192=BZ193)),NA(), BZ192)</f>
        <v>0</v>
      </c>
      <c r="CA274">
        <f>IF(ISNA(CB274),NA(),CA192)</f>
        <v>0</v>
      </c>
      <c r="CB274">
        <f>IF(OR(CB192="",AND(CB192=CB191,CB192=CB193)),NA(), CB192)</f>
        <v>0</v>
      </c>
      <c r="CC274">
        <f>IF(ISNA(CD274),NA(),CC192)</f>
        <v>0</v>
      </c>
      <c r="CD274">
        <f>IF(OR(CD192="",AND(CD192=CD191,CD192=CD193)),NA(), CD192)</f>
        <v>0</v>
      </c>
      <c r="CE274">
        <f>IF(ISNA(CF274),NA(),CE192)</f>
        <v>0</v>
      </c>
      <c r="CF274">
        <f>IF(OR(CF192="",AND(CF192=CF191,CF192=CF193)),NA(), CF192)</f>
        <v>0</v>
      </c>
      <c r="CG274">
        <f>IF(ISNA(CH274),NA(),CG192)</f>
        <v>0</v>
      </c>
      <c r="CH274">
        <f>IF(OR(CH192="",AND(CH192=CH191,CH192=CH193)),NA(), CH192)</f>
        <v>0</v>
      </c>
      <c r="CI274">
        <f>IF(ISNA(CJ274),NA(),CI192)</f>
        <v>0</v>
      </c>
      <c r="CJ274">
        <f>IF(OR(CJ192="",AND(CJ192=CJ191,CJ192=CJ193)),NA(), CJ192)</f>
        <v>0</v>
      </c>
      <c r="CK274">
        <f>IF(ISNA(CL274),NA(),CK192)</f>
        <v>0</v>
      </c>
      <c r="CL274">
        <f>IF(OR(CL192="",AND(CL192=CL191,CL192=CL193)),NA(), CL192)</f>
        <v>0</v>
      </c>
      <c r="CM274">
        <f>IF(ISNA(CN274),NA(),CM192)</f>
        <v>0</v>
      </c>
      <c r="CN274">
        <f>IF(OR(CN192="",AND(CN192=CN191,CN192=CN193)),NA(), CN192)</f>
        <v>0</v>
      </c>
      <c r="CO274">
        <f>IF(ISNA(CP274),NA(),CO192)</f>
        <v>0</v>
      </c>
      <c r="CP274">
        <f>IF(OR(CP192="",AND(CP192=CP191,CP192=CP193)),NA(), CP192)</f>
        <v>0</v>
      </c>
      <c r="CQ274">
        <f>IF(ISNA(CR274),NA(),CQ192)</f>
        <v>0</v>
      </c>
      <c r="CR274">
        <f>IF(OR(CR192="",AND(CR192=CR191,CR192=CR193)),NA(), CR192)</f>
        <v>0</v>
      </c>
      <c r="CS274">
        <f>IF(ISNA(CT274),NA(),CS192)</f>
        <v>0</v>
      </c>
      <c r="CT274">
        <f>IF(OR(CT192="",AND(CT192=CT191,CT192=CT193)),NA(), CT192)</f>
        <v>0</v>
      </c>
      <c r="CU274">
        <f>IF(ISNA(CV274),NA(),CU192)</f>
        <v>0</v>
      </c>
      <c r="CV274">
        <f>IF(OR(CV192="",AND(CV192=CV191,CV192=CV193)),NA(), CV192)</f>
        <v>0</v>
      </c>
      <c r="CW274">
        <f>IF(ISNA(CX274),NA(),CW192)</f>
        <v>0</v>
      </c>
      <c r="CX274">
        <f>IF(OR(CX192="",AND(CX192=CX191,CX192=CX193)),NA(), CX192)</f>
        <v>0</v>
      </c>
      <c r="CY274">
        <f>IF(ISNA(CZ274),NA(),CY192)</f>
        <v>0</v>
      </c>
      <c r="CZ274">
        <f>IF(OR(CZ192="",AND(CZ192=CZ191,CZ192=CZ193)),NA(), CZ192)</f>
        <v>0</v>
      </c>
      <c r="DA274">
        <f>IF(ISNA(DB274),NA(),DA192)</f>
        <v>0</v>
      </c>
      <c r="DB274">
        <f>IF(OR(DB192="",AND(DB192=DB191,DB192=DB193)),NA(), DB192)</f>
        <v>0</v>
      </c>
      <c r="DC274">
        <f>IF(ISNA(DD274),NA(),DC192)</f>
        <v>0</v>
      </c>
      <c r="DD274">
        <f>IF(OR(DD192="",AND(DD192=DD191,DD192=DD193)),NA(), DD192)</f>
        <v>0</v>
      </c>
      <c r="DE274">
        <f>IF(ISNA(DF274),NA(),DE192)</f>
        <v>0</v>
      </c>
      <c r="DF274">
        <f>IF(OR(DF192="",AND(DF192=DF191,DF192=DF193)),NA(), DF192)</f>
        <v>0</v>
      </c>
      <c r="DG274">
        <f>IF(ISNA(DH274),NA(),DG192)</f>
        <v>0</v>
      </c>
      <c r="DH274">
        <f>IF(OR(DH192="",AND(DH192=DH191,DH192=DH193)),NA(), DH192)</f>
        <v>0</v>
      </c>
      <c r="DI274">
        <f>IF(ISNA(DJ274),NA(),DI192)</f>
        <v>0</v>
      </c>
      <c r="DJ274">
        <f>IF(OR(DJ192="",AND(DJ192=DJ191,DJ192=DJ193)),NA(), DJ192)</f>
        <v>0</v>
      </c>
      <c r="DK274">
        <f>IF(ISNA(DL274),NA(),DK192)</f>
        <v>0</v>
      </c>
      <c r="DL274">
        <f>IF(OR(DL192="",AND(DL192=DL191,DL192=DL193)),NA(), DL192)</f>
        <v>0</v>
      </c>
      <c r="DM274">
        <f>IF(ISNA(DN274),NA(),DM192)</f>
        <v>0</v>
      </c>
      <c r="DN274">
        <f>IF(OR(DN192="",AND(DN192=DN191,DN192=DN193)),NA(), DN192)</f>
        <v>0</v>
      </c>
      <c r="DO274">
        <f>IF(ISNA(DP274),NA(),DO192)</f>
        <v>0</v>
      </c>
      <c r="DP274">
        <f>IF(OR(DP192="",AND(DP192=DP191,DP192=DP193)),NA(), DP192)</f>
        <v>0</v>
      </c>
      <c r="DS274">
        <f>IF(ISNA(DT274),NA(),DS192)</f>
        <v>0</v>
      </c>
      <c r="DT274">
        <f>IF(OR(DT192="",AND(DT192=DT191,DT192=DT193)),NA(), DT192)</f>
        <v>0</v>
      </c>
      <c r="DU274">
        <f>IF(ISNA(DV274),NA(),DU192)</f>
        <v>0</v>
      </c>
      <c r="DV274">
        <f>IF(OR(DV192="",AND(DV192=DV191,DV192=DV193)),NA(), DV192)</f>
        <v>0</v>
      </c>
      <c r="DW274">
        <f>IF(ISNA(DX274),NA(),DW192)</f>
        <v>0</v>
      </c>
      <c r="DX274">
        <f>IF(OR(DX192="",AND(DX192=DX191,DX192=DX193)),NA(), DX192)</f>
        <v>0</v>
      </c>
      <c r="DY274">
        <f>IF(ISNA(DZ274),NA(),DY192)</f>
        <v>0</v>
      </c>
      <c r="DZ274">
        <f>IF(OR(DZ192="",AND(DZ192=DZ191,DZ192=DZ193)),NA(), DZ192)</f>
        <v>0</v>
      </c>
      <c r="EA274">
        <f>IF(ISNA(EB274),NA(),EA192)</f>
        <v>0</v>
      </c>
      <c r="EB274">
        <f>IF(OR(EB192="",AND(EB192=EB191,EB192=EB193)),NA(), EB192)</f>
        <v>0</v>
      </c>
      <c r="EC274">
        <f>IF(ISNA(ED274),NA(),EC192)</f>
        <v>0</v>
      </c>
      <c r="ED274">
        <f>IF(OR(ED192="",AND(ED192=ED191,ED192=ED193)),NA(), ED192)</f>
        <v>0</v>
      </c>
      <c r="EE274">
        <f>IF(ISNA(EF274),NA(),EE192)</f>
        <v>0</v>
      </c>
      <c r="EF274">
        <f>IF(OR(EF192="",AND(EF192=EF191,EF192=EF193)),NA(), EF192)</f>
        <v>0</v>
      </c>
      <c r="EG274">
        <f>IF(ISNA(EH274),NA(),EG192)</f>
        <v>0</v>
      </c>
      <c r="EH274">
        <f>IF(OR(EH192="",AND(EH192=EH191,EH192=EH193)),NA(), EH192)</f>
        <v>0</v>
      </c>
      <c r="EI274">
        <f>IF(ISNA(EJ274),NA(),EI192)</f>
        <v>0</v>
      </c>
      <c r="EJ274">
        <f>IF(OR(EJ192="",AND(EJ192=EJ191,EJ192=EJ193)),NA(), EJ192)</f>
        <v>0</v>
      </c>
      <c r="EK274">
        <f>IF(ISNA(EL274),NA(),EK192)</f>
        <v>0</v>
      </c>
      <c r="EL274">
        <f>IF(OR(EL192="",AND(EL192=EL191,EL192=EL193)),NA(), EL192)</f>
        <v>0</v>
      </c>
      <c r="EM274">
        <f>IF(ISNA(EN274),NA(),EM192)</f>
        <v>0</v>
      </c>
      <c r="EN274">
        <f>IF(OR(EN192="",AND(EN192=EN191,EN192=EN193)),NA(), EN192)</f>
        <v>0</v>
      </c>
      <c r="EO274">
        <f>IF(ISNA(EP274),NA(),EO192)</f>
        <v>0</v>
      </c>
      <c r="EP274">
        <f>IF(OR(EP192="",AND(EP192=EP191,EP192=EP193)),NA(), EP192)</f>
        <v>0</v>
      </c>
      <c r="EQ274">
        <f>IF(ISNA(ER274),NA(),EQ192)</f>
        <v>0</v>
      </c>
      <c r="ER274">
        <f>IF(OR(ER192="",AND(ER192=ER191,ER192=ER193)),NA(), ER192)</f>
        <v>0</v>
      </c>
      <c r="ES274">
        <f>IF(ISNA(ET274),NA(),ES192)</f>
        <v>0</v>
      </c>
      <c r="ET274">
        <f>IF(OR(ET192="",AND(ET192=ET191,ET192=ET193)),NA(), ET192)</f>
        <v>0</v>
      </c>
      <c r="EU274">
        <f>IF(ISNA(EV274),NA(),EU192)</f>
        <v>0</v>
      </c>
      <c r="EV274">
        <f>IF(OR(EV192="",AND(EV192=EV191,EV192=EV193)),NA(), EV192)</f>
        <v>0</v>
      </c>
      <c r="EW274">
        <f>IF(ISNA(EX274),NA(),EW192)</f>
        <v>0</v>
      </c>
      <c r="EX274">
        <f>IF(OR(EX192="",AND(EX192=EX191,EX192=EX193)),NA(), EX192)</f>
        <v>0</v>
      </c>
      <c r="EY274">
        <f>IF(ISNA(EZ274),NA(),EY192)</f>
        <v>0</v>
      </c>
      <c r="EZ274">
        <f>IF(OR(EZ192="",AND(EZ192=EZ191,EZ192=EZ193)),NA(), EZ192)</f>
        <v>0</v>
      </c>
      <c r="FA274">
        <f>IF(ISNA(FB274),NA(),FA192)</f>
        <v>0</v>
      </c>
      <c r="FB274">
        <f>IF(OR(FB192="",AND(FB192=FB191,FB192=FB193)),NA(), FB192)</f>
        <v>0</v>
      </c>
      <c r="FC274">
        <f>IF(ISNA(FD274),NA(),FC192)</f>
        <v>0</v>
      </c>
      <c r="FD274">
        <f>IF(OR(FD192="",AND(FD192=FD191,FD192=FD193)),NA(), FD192)</f>
        <v>0</v>
      </c>
      <c r="FE274">
        <f>IF(ISNA(FF274),NA(),FE192)</f>
        <v>0</v>
      </c>
      <c r="FF274">
        <f>IF(OR(FF192="",AND(FF192=FF191,FF192=FF193)),NA(), FF192)</f>
        <v>0</v>
      </c>
      <c r="FG274">
        <f>IF(ISNA(FH274),NA(),FG192)</f>
        <v>0</v>
      </c>
      <c r="FH274">
        <f>IF(OR(FH192="",AND(FH192=FH191,FH192=FH193)),NA(), FH192)</f>
        <v>0</v>
      </c>
      <c r="FI274">
        <f>IF(ISNA(FJ274),NA(),FI192)</f>
        <v>0</v>
      </c>
      <c r="FJ274">
        <f>IF(OR(FJ192="",AND(FJ192=FJ191,FJ192=FJ193)),NA(), FJ192)</f>
        <v>0</v>
      </c>
      <c r="FK274">
        <f>IF(ISNA(FL274),NA(),FK192)</f>
        <v>0</v>
      </c>
      <c r="FL274">
        <f>IF(OR(FL192="",AND(FL192=FL191,FL192=FL193)),NA(), FL192)</f>
        <v>0</v>
      </c>
      <c r="FM274">
        <f>IF(ISNA(FN274),NA(),FM192)</f>
        <v>0</v>
      </c>
      <c r="FN274">
        <f>IF(OR(FN192="",AND(FN192=FN191,FN192=FN193)),NA(), FN192)</f>
        <v>0</v>
      </c>
      <c r="FO274">
        <f>IF(ISNA(FP274),NA(),FO192)</f>
        <v>0</v>
      </c>
      <c r="FP274">
        <f>IF(OR(FP192="",AND(FP192=FP191,FP192=FP193)),NA(), FP192)</f>
        <v>0</v>
      </c>
      <c r="FQ274">
        <f>IF(ISNA(FR274),NA(),FQ192)</f>
        <v>0</v>
      </c>
      <c r="FR274">
        <f>IF(OR(FR192="",AND(FR192=FR191,FR192=FR193)),NA(), FR192)</f>
        <v>0</v>
      </c>
      <c r="FS274">
        <f>IF(ISNA(FT274),NA(),FS192)</f>
        <v>0</v>
      </c>
      <c r="FT274">
        <f>IF(OR(FT192="",AND(FT192=FT191,FT192=FT193)),NA(), FT192)</f>
        <v>0</v>
      </c>
      <c r="FU274">
        <f>IF(ISNA(FV274),NA(),FU192)</f>
        <v>0</v>
      </c>
      <c r="FV274">
        <f>IF(OR(FV192="",AND(FV192=FV191,FV192=FV193)),NA(), FV192)</f>
        <v>0</v>
      </c>
      <c r="FW274">
        <f>IF(ISNA(FX274),NA(),FW192)</f>
        <v>0</v>
      </c>
      <c r="FX274">
        <f>IF(OR(FX192="",AND(FX192=FX191,FX192=FX193)),NA(), FX192)</f>
        <v>0</v>
      </c>
      <c r="FY274">
        <f>IF(ISNA(FZ274),NA(),FY192)</f>
        <v>0</v>
      </c>
      <c r="FZ274">
        <f>IF(OR(FZ192="",AND(FZ192=FZ191,FZ192=FZ193)),NA(), FZ192)</f>
        <v>0</v>
      </c>
      <c r="GA274">
        <f>IF(ISNA(GB274),NA(),GA192)</f>
        <v>0</v>
      </c>
      <c r="GB274">
        <f>IF(OR(GB192="",AND(GB192=GB191,GB192=GB193)),NA(), GB192)</f>
        <v>0</v>
      </c>
      <c r="GC274">
        <f>IF(ISNA(GD274),NA(),GC192)</f>
        <v>0</v>
      </c>
      <c r="GD274">
        <f>IF(OR(GD192="",AND(GD192=GD191,GD192=GD193)),NA(), GD192)</f>
        <v>0</v>
      </c>
      <c r="GE274">
        <f>IF(ISNA(GF274),NA(),GE192)</f>
        <v>0</v>
      </c>
      <c r="GF274">
        <f>IF(OR(GF192="",AND(GF192=GF191,GF192=GF193)),NA(), GF192)</f>
        <v>0</v>
      </c>
      <c r="GG274">
        <f>IF(ISNA(GH274),NA(),GG192)</f>
        <v>0</v>
      </c>
      <c r="GH274">
        <f>IF(OR(GH192="",AND(GH192=GH191,GH192=GH193)),NA(), GH192)</f>
        <v>0</v>
      </c>
      <c r="GI274">
        <f>IF(ISNA(GJ274),NA(),GI192)</f>
        <v>0</v>
      </c>
      <c r="GJ274">
        <f>IF(OR(GJ192="",AND(GJ192=GJ191,GJ192=GJ193)),NA(), GJ192)</f>
        <v>0</v>
      </c>
      <c r="GK274">
        <f>IF(ISNA(GL274),NA(),GK192)</f>
        <v>0</v>
      </c>
      <c r="GL274">
        <f>IF(OR(GL192="",AND(GL192=GL191,GL192=GL193)),NA(), GL192)</f>
        <v>0</v>
      </c>
      <c r="GM274">
        <f>IF(ISNA(GN274),NA(),GM192)</f>
        <v>0</v>
      </c>
      <c r="GN274">
        <f>IF(OR(GN192="",AND(GN192=GN191,GN192=GN193)),NA(), GN192)</f>
        <v>0</v>
      </c>
      <c r="GO274">
        <f>IF(ISNA(GP274),NA(),GO192)</f>
        <v>0</v>
      </c>
      <c r="GP274">
        <f>IF(OR(GP192="",AND(GP192=GP191,GP192=GP193)),NA(), GP192)</f>
        <v>0</v>
      </c>
      <c r="GQ274">
        <f>IF(ISNA(GR274),NA(),GQ192)</f>
        <v>0</v>
      </c>
      <c r="GR274">
        <f>IF(OR(GR192="",AND(GR192=GR191,GR192=GR193)),NA(), GR192)</f>
        <v>0</v>
      </c>
      <c r="GS274">
        <f>IF(ISNA(GT274),NA(),GS192)</f>
        <v>0</v>
      </c>
      <c r="GT274">
        <f>IF(OR(GT192="",AND(GT192=GT191,GT192=GT193)),NA(), GT192)</f>
        <v>0</v>
      </c>
      <c r="GU274">
        <f>IF(ISNA(GV274),NA(),GU192)</f>
        <v>0</v>
      </c>
      <c r="GV274">
        <f>IF(OR(GV192="",AND(GV192=GV191,GV192=GV193)),NA(), GV192)</f>
        <v>0</v>
      </c>
      <c r="GW274">
        <f>IF(ISNA(GX274),NA(),GW192)</f>
        <v>0</v>
      </c>
      <c r="GX274">
        <f>IF(OR(GX192="",AND(GX192=GX191,GX192=GX193)),NA(), GX192)</f>
        <v>0</v>
      </c>
      <c r="GY274">
        <f>IF(ISNA(GZ274),NA(),GY192)</f>
        <v>0</v>
      </c>
      <c r="GZ274">
        <f>IF(OR(GZ192="",AND(GZ192=GZ191,GZ192=GZ193)),NA(), GZ192)</f>
        <v>0</v>
      </c>
      <c r="HA274">
        <f>IF(ISNA(HB274),NA(),HA192)</f>
        <v>0</v>
      </c>
      <c r="HB274">
        <f>IF(OR(HB192="",AND(HB192=HB191,HB192=HB193)),NA(), HB192)</f>
        <v>0</v>
      </c>
      <c r="HC274">
        <f>IF(ISNA(HD274),NA(),HC192)</f>
        <v>0</v>
      </c>
      <c r="HD274">
        <f>IF(OR(HD192="",AND(HD192=HD191,HD192=HD193)),NA(), HD192)</f>
        <v>0</v>
      </c>
      <c r="HE274">
        <f>IF(ISNA(HF274),NA(),HE192)</f>
        <v>0</v>
      </c>
      <c r="HF274">
        <f>IF(OR(HF192="",AND(HF192=HF191,HF192=HF193)),NA(), HF192)</f>
        <v>0</v>
      </c>
      <c r="HG274">
        <f>IF(ISNA(HH274),NA(),HG192)</f>
        <v>0</v>
      </c>
      <c r="HH274">
        <f>IF(OR(HH192="",AND(HH192=HH191,HH192=HH193)),NA(), HH192)</f>
        <v>0</v>
      </c>
      <c r="HI274">
        <f>IF(ISNA(HJ274),NA(),HI192)</f>
        <v>0</v>
      </c>
      <c r="HJ274">
        <f>IF(OR(HJ192="",AND(HJ192=HJ191,HJ192=HJ193)),NA(), HJ192)</f>
        <v>0</v>
      </c>
      <c r="HK274">
        <f>IF(ISNA(HL274),NA(),HK192)</f>
        <v>0</v>
      </c>
      <c r="HL274">
        <f>IF(OR(HL192="",AND(HL192=HL191,HL192=HL193)),NA(), HL192)</f>
        <v>0</v>
      </c>
      <c r="HM274">
        <f>IF(ISNA(HN274),NA(),HM192)</f>
        <v>0</v>
      </c>
      <c r="HN274">
        <f>IF(OR(HN192="",AND(HN192=HN191,HN192=HN193)),NA(), HN192)</f>
        <v>0</v>
      </c>
      <c r="HO274">
        <f>IF(ISNA(HP274),NA(),HO192)</f>
        <v>0</v>
      </c>
      <c r="HP274">
        <f>IF(OR(HP192="",AND(HP192=HP191,HP192=HP193)),NA(), HP192)</f>
        <v>0</v>
      </c>
      <c r="HQ274">
        <f>IF(ISNA(HR274),NA(),HQ192)</f>
        <v>0</v>
      </c>
      <c r="HR274">
        <f>IF(OR(HR192="",AND(HR192=HR191,HR192=HR193)),NA(), HR192)</f>
        <v>0</v>
      </c>
      <c r="HS274">
        <f>IF(ISNA(HT274),NA(),HS192)</f>
        <v>0</v>
      </c>
      <c r="HT274">
        <f>IF(OR(HT192="",AND(HT192=HT191,HT192=HT193)),NA(), HT192)</f>
        <v>0</v>
      </c>
      <c r="HU274">
        <f>IF(ISNA(HV274),NA(),HU192)</f>
        <v>0</v>
      </c>
      <c r="HV274">
        <f>IF(OR(HV192="",AND(HV192=HV191,HV192=HV193)),NA(), HV192)</f>
        <v>0</v>
      </c>
      <c r="HW274">
        <f>IF(ISNA(HX274),NA(),HW192)</f>
        <v>0</v>
      </c>
      <c r="HX274">
        <f>IF(OR(HX192="",AND(HX192=HX191,HX192=HX193)),NA(), HX192)</f>
        <v>0</v>
      </c>
      <c r="HY274">
        <f>IF(ISNA(HZ274),NA(),HY192)</f>
        <v>0</v>
      </c>
      <c r="HZ274">
        <f>IF(OR(HZ192="",AND(HZ192=HZ191,HZ192=HZ193)),NA(), HZ192)</f>
        <v>0</v>
      </c>
      <c r="IA274">
        <f>IF(ISNA(IB274),NA(),IA192)</f>
        <v>0</v>
      </c>
      <c r="IB274">
        <f>IF(OR(IB192="",AND(IB192=IB191,IB192=IB193)),NA(), IB192)</f>
        <v>0</v>
      </c>
      <c r="IC274">
        <f>IF(ISNA(ID274),NA(),IC192)</f>
        <v>0</v>
      </c>
      <c r="ID274">
        <f>IF(OR(ID192="",AND(ID192=ID191,ID192=ID193)),NA(), ID192)</f>
        <v>0</v>
      </c>
    </row>
    <row r="275" spans="5:238">
      <c r="E275">
        <f>IF(ISNA(F275),NA(),E193)</f>
        <v>0</v>
      </c>
      <c r="F275">
        <f>IF(OR(F193="",AND(F193=F192,F193=F194)),NA(), F193)</f>
        <v>0</v>
      </c>
      <c r="G275">
        <f>IF(ISNA(H275),NA(),G193)</f>
        <v>0</v>
      </c>
      <c r="H275">
        <f>IF(OR(H193="",AND(H193=H192,H193=H194)),NA(), H193)</f>
        <v>0</v>
      </c>
      <c r="I275">
        <f>IF(ISNA(J275),NA(),I193)</f>
        <v>0</v>
      </c>
      <c r="J275">
        <f>IF(OR(J193="",AND(J193=J192,J193=J194)),NA(), J193)</f>
        <v>0</v>
      </c>
      <c r="K275">
        <f>IF(ISNA(L275),NA(),K193)</f>
        <v>0</v>
      </c>
      <c r="L275">
        <f>IF(OR(L193="",AND(L193=L192,L193=L194)),NA(), L193)</f>
        <v>0</v>
      </c>
      <c r="M275">
        <f>IF(ISNA(N275),NA(),M193)</f>
        <v>0</v>
      </c>
      <c r="N275">
        <f>IF(OR(N193="",AND(N193=N192,N193=N194)),NA(), N193)</f>
        <v>0</v>
      </c>
      <c r="O275">
        <f>IF(ISNA(P275),NA(),O193)</f>
        <v>0</v>
      </c>
      <c r="P275">
        <f>IF(OR(P193="",AND(P193=P192,P193=P194)),NA(), P193)</f>
        <v>0</v>
      </c>
      <c r="Q275">
        <f>IF(ISNA(R275),NA(),Q193)</f>
        <v>0</v>
      </c>
      <c r="R275">
        <f>IF(OR(R193="",AND(R193=R192,R193=R194)),NA(), R193)</f>
        <v>0</v>
      </c>
      <c r="S275">
        <f>IF(ISNA(T275),NA(),S193)</f>
        <v>0</v>
      </c>
      <c r="T275">
        <f>IF(OR(T193="",AND(T193=T192,T193=T194)),NA(), T193)</f>
        <v>0</v>
      </c>
      <c r="U275">
        <f>IF(ISNA(V275),NA(),U193)</f>
        <v>0</v>
      </c>
      <c r="V275">
        <f>IF(OR(V193="",AND(V193=V192,V193=V194)),NA(), V193)</f>
        <v>0</v>
      </c>
      <c r="W275">
        <f>IF(ISNA(X275),NA(),W193)</f>
        <v>0</v>
      </c>
      <c r="X275">
        <f>IF(OR(X193="",AND(X193=X192,X193=X194)),NA(), X193)</f>
        <v>0</v>
      </c>
      <c r="Y275">
        <f>IF(ISNA(Z275),NA(),Y193)</f>
        <v>0</v>
      </c>
      <c r="Z275">
        <f>IF(OR(Z193="",AND(Z193=Z192,Z193=Z194)),NA(), Z193)</f>
        <v>0</v>
      </c>
      <c r="AA275">
        <f>IF(ISNA(AB275),NA(),AA193)</f>
        <v>0</v>
      </c>
      <c r="AB275">
        <f>IF(OR(AB193="",AND(AB193=AB192,AB193=AB194)),NA(), AB193)</f>
        <v>0</v>
      </c>
      <c r="AC275">
        <f>IF(ISNA(AD275),NA(),AC193)</f>
        <v>0</v>
      </c>
      <c r="AD275">
        <f>IF(OR(AD193="",AND(AD193=AD192,AD193=AD194)),NA(), AD193)</f>
        <v>0</v>
      </c>
      <c r="AE275">
        <f>IF(ISNA(AF275),NA(),AE193)</f>
        <v>0</v>
      </c>
      <c r="AF275">
        <f>IF(OR(AF193="",AND(AF193=AF192,AF193=AF194)),NA(), AF193)</f>
        <v>0</v>
      </c>
      <c r="AG275">
        <f>IF(ISNA(AH275),NA(),AG193)</f>
        <v>0</v>
      </c>
      <c r="AH275">
        <f>IF(OR(AH193="",AND(AH193=AH192,AH193=AH194)),NA(), AH193)</f>
        <v>0</v>
      </c>
      <c r="AI275">
        <f>IF(ISNA(AJ275),NA(),AI193)</f>
        <v>0</v>
      </c>
      <c r="AJ275">
        <f>IF(OR(AJ193="",AND(AJ193=AJ192,AJ193=AJ194)),NA(), AJ193)</f>
        <v>0</v>
      </c>
      <c r="AK275">
        <f>IF(ISNA(AL275),NA(),AK193)</f>
        <v>0</v>
      </c>
      <c r="AL275">
        <f>IF(OR(AL193="",AND(AL193=AL192,AL193=AL194)),NA(), AL193)</f>
        <v>0</v>
      </c>
      <c r="AM275">
        <f>IF(ISNA(AN275),NA(),AM193)</f>
        <v>0</v>
      </c>
      <c r="AN275">
        <f>IF(OR(AN193="",AND(AN193=AN192,AN193=AN194)),NA(), AN193)</f>
        <v>0</v>
      </c>
      <c r="AO275">
        <f>IF(ISNA(AP275),NA(),AO193)</f>
        <v>0</v>
      </c>
      <c r="AP275">
        <f>IF(OR(AP193="",AND(AP193=AP192,AP193=AP194)),NA(), AP193)</f>
        <v>0</v>
      </c>
      <c r="AQ275">
        <f>IF(ISNA(AR275),NA(),AQ193)</f>
        <v>0</v>
      </c>
      <c r="AR275">
        <f>IF(OR(AR193="",AND(AR193=AR192,AR193=AR194)),NA(), AR193)</f>
        <v>0</v>
      </c>
      <c r="AS275">
        <f>IF(ISNA(AT275),NA(),AS193)</f>
        <v>0</v>
      </c>
      <c r="AT275">
        <f>IF(OR(AT193="",AND(AT193=AT192,AT193=AT194)),NA(), AT193)</f>
        <v>0</v>
      </c>
      <c r="AU275">
        <f>IF(ISNA(AV275),NA(),AU193)</f>
        <v>0</v>
      </c>
      <c r="AV275">
        <f>IF(OR(AV193="",AND(AV193=AV192,AV193=AV194)),NA(), AV193)</f>
        <v>0</v>
      </c>
      <c r="AW275">
        <f>IF(ISNA(AX275),NA(),AW193)</f>
        <v>0</v>
      </c>
      <c r="AX275">
        <f>IF(OR(AX193="",AND(AX193=AX192,AX193=AX194)),NA(), AX193)</f>
        <v>0</v>
      </c>
      <c r="AY275">
        <f>IF(ISNA(AZ275),NA(),AY193)</f>
        <v>0</v>
      </c>
      <c r="AZ275">
        <f>IF(OR(AZ193="",AND(AZ193=AZ192,AZ193=AZ194)),NA(), AZ193)</f>
        <v>0</v>
      </c>
      <c r="BA275">
        <f>IF(ISNA(BB275),NA(),BA193)</f>
        <v>0</v>
      </c>
      <c r="BB275">
        <f>IF(OR(BB193="",AND(BB193=BB192,BB193=BB194)),NA(), BB193)</f>
        <v>0</v>
      </c>
      <c r="BC275">
        <f>IF(ISNA(BD275),NA(),BC193)</f>
        <v>0</v>
      </c>
      <c r="BD275">
        <f>IF(OR(BD193="",AND(BD193=BD192,BD193=BD194)),NA(), BD193)</f>
        <v>0</v>
      </c>
      <c r="BE275">
        <f>IF(ISNA(BF275),NA(),BE193)</f>
        <v>0</v>
      </c>
      <c r="BF275">
        <f>IF(OR(BF193="",AND(BF193=BF192,BF193=BF194)),NA(), BF193)</f>
        <v>0</v>
      </c>
      <c r="BG275">
        <f>IF(ISNA(BH275),NA(),BG193)</f>
        <v>0</v>
      </c>
      <c r="BH275">
        <f>IF(OR(BH193="",AND(BH193=BH192,BH193=BH194)),NA(), BH193)</f>
        <v>0</v>
      </c>
      <c r="BI275">
        <f>IF(ISNA(BJ275),NA(),BI193)</f>
        <v>0</v>
      </c>
      <c r="BJ275">
        <f>IF(OR(BJ193="",AND(BJ193=BJ192,BJ193=BJ194)),NA(), BJ193)</f>
        <v>0</v>
      </c>
      <c r="BK275">
        <f>IF(ISNA(BL275),NA(),BK193)</f>
        <v>0</v>
      </c>
      <c r="BL275">
        <f>IF(OR(BL193="",AND(BL193=BL192,BL193=BL194)),NA(), BL193)</f>
        <v>0</v>
      </c>
      <c r="BM275">
        <f>IF(ISNA(BN275),NA(),BM193)</f>
        <v>0</v>
      </c>
      <c r="BN275">
        <f>IF(OR(BN193="",AND(BN193=BN192,BN193=BN194)),NA(), BN193)</f>
        <v>0</v>
      </c>
      <c r="BO275">
        <f>IF(ISNA(BP275),NA(),BO193)</f>
        <v>0</v>
      </c>
      <c r="BP275">
        <f>IF(OR(BP193="",AND(BP193=BP192,BP193=BP194)),NA(), BP193)</f>
        <v>0</v>
      </c>
      <c r="BQ275">
        <f>IF(ISNA(BR275),NA(),BQ193)</f>
        <v>0</v>
      </c>
      <c r="BR275">
        <f>IF(OR(BR193="",AND(BR193=BR192,BR193=BR194)),NA(), BR193)</f>
        <v>0</v>
      </c>
      <c r="BS275">
        <f>IF(ISNA(BT275),NA(),BS193)</f>
        <v>0</v>
      </c>
      <c r="BT275">
        <f>IF(OR(BT193="",AND(BT193=BT192,BT193=BT194)),NA(), BT193)</f>
        <v>0</v>
      </c>
      <c r="BU275">
        <f>IF(ISNA(BV275),NA(),BU193)</f>
        <v>0</v>
      </c>
      <c r="BV275">
        <f>IF(OR(BV193="",AND(BV193=BV192,BV193=BV194)),NA(), BV193)</f>
        <v>0</v>
      </c>
      <c r="BW275">
        <f>IF(ISNA(BX275),NA(),BW193)</f>
        <v>0</v>
      </c>
      <c r="BX275">
        <f>IF(OR(BX193="",AND(BX193=BX192,BX193=BX194)),NA(), BX193)</f>
        <v>0</v>
      </c>
      <c r="BY275">
        <f>IF(ISNA(BZ275),NA(),BY193)</f>
        <v>0</v>
      </c>
      <c r="BZ275">
        <f>IF(OR(BZ193="",AND(BZ193=BZ192,BZ193=BZ194)),NA(), BZ193)</f>
        <v>0</v>
      </c>
      <c r="CA275">
        <f>IF(ISNA(CB275),NA(),CA193)</f>
        <v>0</v>
      </c>
      <c r="CB275">
        <f>IF(OR(CB193="",AND(CB193=CB192,CB193=CB194)),NA(), CB193)</f>
        <v>0</v>
      </c>
      <c r="CC275">
        <f>IF(ISNA(CD275),NA(),CC193)</f>
        <v>0</v>
      </c>
      <c r="CD275">
        <f>IF(OR(CD193="",AND(CD193=CD192,CD193=CD194)),NA(), CD193)</f>
        <v>0</v>
      </c>
      <c r="CE275">
        <f>IF(ISNA(CF275),NA(),CE193)</f>
        <v>0</v>
      </c>
      <c r="CF275">
        <f>IF(OR(CF193="",AND(CF193=CF192,CF193=CF194)),NA(), CF193)</f>
        <v>0</v>
      </c>
      <c r="CG275">
        <f>IF(ISNA(CH275),NA(),CG193)</f>
        <v>0</v>
      </c>
      <c r="CH275">
        <f>IF(OR(CH193="",AND(CH193=CH192,CH193=CH194)),NA(), CH193)</f>
        <v>0</v>
      </c>
      <c r="CI275">
        <f>IF(ISNA(CJ275),NA(),CI193)</f>
        <v>0</v>
      </c>
      <c r="CJ275">
        <f>IF(OR(CJ193="",AND(CJ193=CJ192,CJ193=CJ194)),NA(), CJ193)</f>
        <v>0</v>
      </c>
      <c r="CK275">
        <f>IF(ISNA(CL275),NA(),CK193)</f>
        <v>0</v>
      </c>
      <c r="CL275">
        <f>IF(OR(CL193="",AND(CL193=CL192,CL193=CL194)),NA(), CL193)</f>
        <v>0</v>
      </c>
      <c r="CM275">
        <f>IF(ISNA(CN275),NA(),CM193)</f>
        <v>0</v>
      </c>
      <c r="CN275">
        <f>IF(OR(CN193="",AND(CN193=CN192,CN193=CN194)),NA(), CN193)</f>
        <v>0</v>
      </c>
      <c r="CO275">
        <f>IF(ISNA(CP275),NA(),CO193)</f>
        <v>0</v>
      </c>
      <c r="CP275">
        <f>IF(OR(CP193="",AND(CP193=CP192,CP193=CP194)),NA(), CP193)</f>
        <v>0</v>
      </c>
      <c r="CQ275">
        <f>IF(ISNA(CR275),NA(),CQ193)</f>
        <v>0</v>
      </c>
      <c r="CR275">
        <f>IF(OR(CR193="",AND(CR193=CR192,CR193=CR194)),NA(), CR193)</f>
        <v>0</v>
      </c>
      <c r="CS275">
        <f>IF(ISNA(CT275),NA(),CS193)</f>
        <v>0</v>
      </c>
      <c r="CT275">
        <f>IF(OR(CT193="",AND(CT193=CT192,CT193=CT194)),NA(), CT193)</f>
        <v>0</v>
      </c>
      <c r="CU275">
        <f>IF(ISNA(CV275),NA(),CU193)</f>
        <v>0</v>
      </c>
      <c r="CV275">
        <f>IF(OR(CV193="",AND(CV193=CV192,CV193=CV194)),NA(), CV193)</f>
        <v>0</v>
      </c>
      <c r="CW275">
        <f>IF(ISNA(CX275),NA(),CW193)</f>
        <v>0</v>
      </c>
      <c r="CX275">
        <f>IF(OR(CX193="",AND(CX193=CX192,CX193=CX194)),NA(), CX193)</f>
        <v>0</v>
      </c>
      <c r="CY275">
        <f>IF(ISNA(CZ275),NA(),CY193)</f>
        <v>0</v>
      </c>
      <c r="CZ275">
        <f>IF(OR(CZ193="",AND(CZ193=CZ192,CZ193=CZ194)),NA(), CZ193)</f>
        <v>0</v>
      </c>
      <c r="DA275">
        <f>IF(ISNA(DB275),NA(),DA193)</f>
        <v>0</v>
      </c>
      <c r="DB275">
        <f>IF(OR(DB193="",AND(DB193=DB192,DB193=DB194)),NA(), DB193)</f>
        <v>0</v>
      </c>
      <c r="DC275">
        <f>IF(ISNA(DD275),NA(),DC193)</f>
        <v>0</v>
      </c>
      <c r="DD275">
        <f>IF(OR(DD193="",AND(DD193=DD192,DD193=DD194)),NA(), DD193)</f>
        <v>0</v>
      </c>
      <c r="DE275">
        <f>IF(ISNA(DF275),NA(),DE193)</f>
        <v>0</v>
      </c>
      <c r="DF275">
        <f>IF(OR(DF193="",AND(DF193=DF192,DF193=DF194)),NA(), DF193)</f>
        <v>0</v>
      </c>
      <c r="DG275">
        <f>IF(ISNA(DH275),NA(),DG193)</f>
        <v>0</v>
      </c>
      <c r="DH275">
        <f>IF(OR(DH193="",AND(DH193=DH192,DH193=DH194)),NA(), DH193)</f>
        <v>0</v>
      </c>
      <c r="DI275">
        <f>IF(ISNA(DJ275),NA(),DI193)</f>
        <v>0</v>
      </c>
      <c r="DJ275">
        <f>IF(OR(DJ193="",AND(DJ193=DJ192,DJ193=DJ194)),NA(), DJ193)</f>
        <v>0</v>
      </c>
      <c r="DK275">
        <f>IF(ISNA(DL275),NA(),DK193)</f>
        <v>0</v>
      </c>
      <c r="DL275">
        <f>IF(OR(DL193="",AND(DL193=DL192,DL193=DL194)),NA(), DL193)</f>
        <v>0</v>
      </c>
      <c r="DM275">
        <f>IF(ISNA(DN275),NA(),DM193)</f>
        <v>0</v>
      </c>
      <c r="DN275">
        <f>IF(OR(DN193="",AND(DN193=DN192,DN193=DN194)),NA(), DN193)</f>
        <v>0</v>
      </c>
      <c r="DO275">
        <f>IF(ISNA(DP275),NA(),DO193)</f>
        <v>0</v>
      </c>
      <c r="DP275">
        <f>IF(OR(DP193="",AND(DP193=DP192,DP193=DP194)),NA(), DP193)</f>
        <v>0</v>
      </c>
      <c r="DS275">
        <f>IF(ISNA(DT275),NA(),DS193)</f>
        <v>0</v>
      </c>
      <c r="DT275">
        <f>IF(OR(DT193="",AND(DT193=DT192,DT193=DT194)),NA(), DT193)</f>
        <v>0</v>
      </c>
      <c r="DU275">
        <f>IF(ISNA(DV275),NA(),DU193)</f>
        <v>0</v>
      </c>
      <c r="DV275">
        <f>IF(OR(DV193="",AND(DV193=DV192,DV193=DV194)),NA(), DV193)</f>
        <v>0</v>
      </c>
      <c r="DW275">
        <f>IF(ISNA(DX275),NA(),DW193)</f>
        <v>0</v>
      </c>
      <c r="DX275">
        <f>IF(OR(DX193="",AND(DX193=DX192,DX193=DX194)),NA(), DX193)</f>
        <v>0</v>
      </c>
      <c r="DY275">
        <f>IF(ISNA(DZ275),NA(),DY193)</f>
        <v>0</v>
      </c>
      <c r="DZ275">
        <f>IF(OR(DZ193="",AND(DZ193=DZ192,DZ193=DZ194)),NA(), DZ193)</f>
        <v>0</v>
      </c>
      <c r="EA275">
        <f>IF(ISNA(EB275),NA(),EA193)</f>
        <v>0</v>
      </c>
      <c r="EB275">
        <f>IF(OR(EB193="",AND(EB193=EB192,EB193=EB194)),NA(), EB193)</f>
        <v>0</v>
      </c>
      <c r="EC275">
        <f>IF(ISNA(ED275),NA(),EC193)</f>
        <v>0</v>
      </c>
      <c r="ED275">
        <f>IF(OR(ED193="",AND(ED193=ED192,ED193=ED194)),NA(), ED193)</f>
        <v>0</v>
      </c>
      <c r="EE275">
        <f>IF(ISNA(EF275),NA(),EE193)</f>
        <v>0</v>
      </c>
      <c r="EF275">
        <f>IF(OR(EF193="",AND(EF193=EF192,EF193=EF194)),NA(), EF193)</f>
        <v>0</v>
      </c>
      <c r="EG275">
        <f>IF(ISNA(EH275),NA(),EG193)</f>
        <v>0</v>
      </c>
      <c r="EH275">
        <f>IF(OR(EH193="",AND(EH193=EH192,EH193=EH194)),NA(), EH193)</f>
        <v>0</v>
      </c>
      <c r="EI275">
        <f>IF(ISNA(EJ275),NA(),EI193)</f>
        <v>0</v>
      </c>
      <c r="EJ275">
        <f>IF(OR(EJ193="",AND(EJ193=EJ192,EJ193=EJ194)),NA(), EJ193)</f>
        <v>0</v>
      </c>
      <c r="EK275">
        <f>IF(ISNA(EL275),NA(),EK193)</f>
        <v>0</v>
      </c>
      <c r="EL275">
        <f>IF(OR(EL193="",AND(EL193=EL192,EL193=EL194)),NA(), EL193)</f>
        <v>0</v>
      </c>
      <c r="EM275">
        <f>IF(ISNA(EN275),NA(),EM193)</f>
        <v>0</v>
      </c>
      <c r="EN275">
        <f>IF(OR(EN193="",AND(EN193=EN192,EN193=EN194)),NA(), EN193)</f>
        <v>0</v>
      </c>
      <c r="EO275">
        <f>IF(ISNA(EP275),NA(),EO193)</f>
        <v>0</v>
      </c>
      <c r="EP275">
        <f>IF(OR(EP193="",AND(EP193=EP192,EP193=EP194)),NA(), EP193)</f>
        <v>0</v>
      </c>
      <c r="EQ275">
        <f>IF(ISNA(ER275),NA(),EQ193)</f>
        <v>0</v>
      </c>
      <c r="ER275">
        <f>IF(OR(ER193="",AND(ER193=ER192,ER193=ER194)),NA(), ER193)</f>
        <v>0</v>
      </c>
      <c r="ES275">
        <f>IF(ISNA(ET275),NA(),ES193)</f>
        <v>0</v>
      </c>
      <c r="ET275">
        <f>IF(OR(ET193="",AND(ET193=ET192,ET193=ET194)),NA(), ET193)</f>
        <v>0</v>
      </c>
      <c r="EU275">
        <f>IF(ISNA(EV275),NA(),EU193)</f>
        <v>0</v>
      </c>
      <c r="EV275">
        <f>IF(OR(EV193="",AND(EV193=EV192,EV193=EV194)),NA(), EV193)</f>
        <v>0</v>
      </c>
      <c r="EW275">
        <f>IF(ISNA(EX275),NA(),EW193)</f>
        <v>0</v>
      </c>
      <c r="EX275">
        <f>IF(OR(EX193="",AND(EX193=EX192,EX193=EX194)),NA(), EX193)</f>
        <v>0</v>
      </c>
      <c r="EY275">
        <f>IF(ISNA(EZ275),NA(),EY193)</f>
        <v>0</v>
      </c>
      <c r="EZ275">
        <f>IF(OR(EZ193="",AND(EZ193=EZ192,EZ193=EZ194)),NA(), EZ193)</f>
        <v>0</v>
      </c>
      <c r="FA275">
        <f>IF(ISNA(FB275),NA(),FA193)</f>
        <v>0</v>
      </c>
      <c r="FB275">
        <f>IF(OR(FB193="",AND(FB193=FB192,FB193=FB194)),NA(), FB193)</f>
        <v>0</v>
      </c>
      <c r="FC275">
        <f>IF(ISNA(FD275),NA(),FC193)</f>
        <v>0</v>
      </c>
      <c r="FD275">
        <f>IF(OR(FD193="",AND(FD193=FD192,FD193=FD194)),NA(), FD193)</f>
        <v>0</v>
      </c>
      <c r="FE275">
        <f>IF(ISNA(FF275),NA(),FE193)</f>
        <v>0</v>
      </c>
      <c r="FF275">
        <f>IF(OR(FF193="",AND(FF193=FF192,FF193=FF194)),NA(), FF193)</f>
        <v>0</v>
      </c>
      <c r="FG275">
        <f>IF(ISNA(FH275),NA(),FG193)</f>
        <v>0</v>
      </c>
      <c r="FH275">
        <f>IF(OR(FH193="",AND(FH193=FH192,FH193=FH194)),NA(), FH193)</f>
        <v>0</v>
      </c>
      <c r="FI275">
        <f>IF(ISNA(FJ275),NA(),FI193)</f>
        <v>0</v>
      </c>
      <c r="FJ275">
        <f>IF(OR(FJ193="",AND(FJ193=FJ192,FJ193=FJ194)),NA(), FJ193)</f>
        <v>0</v>
      </c>
      <c r="FK275">
        <f>IF(ISNA(FL275),NA(),FK193)</f>
        <v>0</v>
      </c>
      <c r="FL275">
        <f>IF(OR(FL193="",AND(FL193=FL192,FL193=FL194)),NA(), FL193)</f>
        <v>0</v>
      </c>
      <c r="FM275">
        <f>IF(ISNA(FN275),NA(),FM193)</f>
        <v>0</v>
      </c>
      <c r="FN275">
        <f>IF(OR(FN193="",AND(FN193=FN192,FN193=FN194)),NA(), FN193)</f>
        <v>0</v>
      </c>
      <c r="FO275">
        <f>IF(ISNA(FP275),NA(),FO193)</f>
        <v>0</v>
      </c>
      <c r="FP275">
        <f>IF(OR(FP193="",AND(FP193=FP192,FP193=FP194)),NA(), FP193)</f>
        <v>0</v>
      </c>
      <c r="FQ275">
        <f>IF(ISNA(FR275),NA(),FQ193)</f>
        <v>0</v>
      </c>
      <c r="FR275">
        <f>IF(OR(FR193="",AND(FR193=FR192,FR193=FR194)),NA(), FR193)</f>
        <v>0</v>
      </c>
      <c r="FS275">
        <f>IF(ISNA(FT275),NA(),FS193)</f>
        <v>0</v>
      </c>
      <c r="FT275">
        <f>IF(OR(FT193="",AND(FT193=FT192,FT193=FT194)),NA(), FT193)</f>
        <v>0</v>
      </c>
      <c r="FU275">
        <f>IF(ISNA(FV275),NA(),FU193)</f>
        <v>0</v>
      </c>
      <c r="FV275">
        <f>IF(OR(FV193="",AND(FV193=FV192,FV193=FV194)),NA(), FV193)</f>
        <v>0</v>
      </c>
      <c r="FW275">
        <f>IF(ISNA(FX275),NA(),FW193)</f>
        <v>0</v>
      </c>
      <c r="FX275">
        <f>IF(OR(FX193="",AND(FX193=FX192,FX193=FX194)),NA(), FX193)</f>
        <v>0</v>
      </c>
      <c r="FY275">
        <f>IF(ISNA(FZ275),NA(),FY193)</f>
        <v>0</v>
      </c>
      <c r="FZ275">
        <f>IF(OR(FZ193="",AND(FZ193=FZ192,FZ193=FZ194)),NA(), FZ193)</f>
        <v>0</v>
      </c>
      <c r="GA275">
        <f>IF(ISNA(GB275),NA(),GA193)</f>
        <v>0</v>
      </c>
      <c r="GB275">
        <f>IF(OR(GB193="",AND(GB193=GB192,GB193=GB194)),NA(), GB193)</f>
        <v>0</v>
      </c>
      <c r="GC275">
        <f>IF(ISNA(GD275),NA(),GC193)</f>
        <v>0</v>
      </c>
      <c r="GD275">
        <f>IF(OR(GD193="",AND(GD193=GD192,GD193=GD194)),NA(), GD193)</f>
        <v>0</v>
      </c>
      <c r="GE275">
        <f>IF(ISNA(GF275),NA(),GE193)</f>
        <v>0</v>
      </c>
      <c r="GF275">
        <f>IF(OR(GF193="",AND(GF193=GF192,GF193=GF194)),NA(), GF193)</f>
        <v>0</v>
      </c>
      <c r="GG275">
        <f>IF(ISNA(GH275),NA(),GG193)</f>
        <v>0</v>
      </c>
      <c r="GH275">
        <f>IF(OR(GH193="",AND(GH193=GH192,GH193=GH194)),NA(), GH193)</f>
        <v>0</v>
      </c>
      <c r="GI275">
        <f>IF(ISNA(GJ275),NA(),GI193)</f>
        <v>0</v>
      </c>
      <c r="GJ275">
        <f>IF(OR(GJ193="",AND(GJ193=GJ192,GJ193=GJ194)),NA(), GJ193)</f>
        <v>0</v>
      </c>
      <c r="GK275">
        <f>IF(ISNA(GL275),NA(),GK193)</f>
        <v>0</v>
      </c>
      <c r="GL275">
        <f>IF(OR(GL193="",AND(GL193=GL192,GL193=GL194)),NA(), GL193)</f>
        <v>0</v>
      </c>
      <c r="GM275">
        <f>IF(ISNA(GN275),NA(),GM193)</f>
        <v>0</v>
      </c>
      <c r="GN275">
        <f>IF(OR(GN193="",AND(GN193=GN192,GN193=GN194)),NA(), GN193)</f>
        <v>0</v>
      </c>
      <c r="GO275">
        <f>IF(ISNA(GP275),NA(),GO193)</f>
        <v>0</v>
      </c>
      <c r="GP275">
        <f>IF(OR(GP193="",AND(GP193=GP192,GP193=GP194)),NA(), GP193)</f>
        <v>0</v>
      </c>
      <c r="GQ275">
        <f>IF(ISNA(GR275),NA(),GQ193)</f>
        <v>0</v>
      </c>
      <c r="GR275">
        <f>IF(OR(GR193="",AND(GR193=GR192,GR193=GR194)),NA(), GR193)</f>
        <v>0</v>
      </c>
      <c r="GS275">
        <f>IF(ISNA(GT275),NA(),GS193)</f>
        <v>0</v>
      </c>
      <c r="GT275">
        <f>IF(OR(GT193="",AND(GT193=GT192,GT193=GT194)),NA(), GT193)</f>
        <v>0</v>
      </c>
      <c r="GU275">
        <f>IF(ISNA(GV275),NA(),GU193)</f>
        <v>0</v>
      </c>
      <c r="GV275">
        <f>IF(OR(GV193="",AND(GV193=GV192,GV193=GV194)),NA(), GV193)</f>
        <v>0</v>
      </c>
      <c r="GW275">
        <f>IF(ISNA(GX275),NA(),GW193)</f>
        <v>0</v>
      </c>
      <c r="GX275">
        <f>IF(OR(GX193="",AND(GX193=GX192,GX193=GX194)),NA(), GX193)</f>
        <v>0</v>
      </c>
      <c r="GY275">
        <f>IF(ISNA(GZ275),NA(),GY193)</f>
        <v>0</v>
      </c>
      <c r="GZ275">
        <f>IF(OR(GZ193="",AND(GZ193=GZ192,GZ193=GZ194)),NA(), GZ193)</f>
        <v>0</v>
      </c>
      <c r="HA275">
        <f>IF(ISNA(HB275),NA(),HA193)</f>
        <v>0</v>
      </c>
      <c r="HB275">
        <f>IF(OR(HB193="",AND(HB193=HB192,HB193=HB194)),NA(), HB193)</f>
        <v>0</v>
      </c>
      <c r="HC275">
        <f>IF(ISNA(HD275),NA(),HC193)</f>
        <v>0</v>
      </c>
      <c r="HD275">
        <f>IF(OR(HD193="",AND(HD193=HD192,HD193=HD194)),NA(), HD193)</f>
        <v>0</v>
      </c>
      <c r="HE275">
        <f>IF(ISNA(HF275),NA(),HE193)</f>
        <v>0</v>
      </c>
      <c r="HF275">
        <f>IF(OR(HF193="",AND(HF193=HF192,HF193=HF194)),NA(), HF193)</f>
        <v>0</v>
      </c>
      <c r="HG275">
        <f>IF(ISNA(HH275),NA(),HG193)</f>
        <v>0</v>
      </c>
      <c r="HH275">
        <f>IF(OR(HH193="",AND(HH193=HH192,HH193=HH194)),NA(), HH193)</f>
        <v>0</v>
      </c>
      <c r="HI275">
        <f>IF(ISNA(HJ275),NA(),HI193)</f>
        <v>0</v>
      </c>
      <c r="HJ275">
        <f>IF(OR(HJ193="",AND(HJ193=HJ192,HJ193=HJ194)),NA(), HJ193)</f>
        <v>0</v>
      </c>
      <c r="HK275">
        <f>IF(ISNA(HL275),NA(),HK193)</f>
        <v>0</v>
      </c>
      <c r="HL275">
        <f>IF(OR(HL193="",AND(HL193=HL192,HL193=HL194)),NA(), HL193)</f>
        <v>0</v>
      </c>
      <c r="HM275">
        <f>IF(ISNA(HN275),NA(),HM193)</f>
        <v>0</v>
      </c>
      <c r="HN275">
        <f>IF(OR(HN193="",AND(HN193=HN192,HN193=HN194)),NA(), HN193)</f>
        <v>0</v>
      </c>
      <c r="HO275">
        <f>IF(ISNA(HP275),NA(),HO193)</f>
        <v>0</v>
      </c>
      <c r="HP275">
        <f>IF(OR(HP193="",AND(HP193=HP192,HP193=HP194)),NA(), HP193)</f>
        <v>0</v>
      </c>
      <c r="HQ275">
        <f>IF(ISNA(HR275),NA(),HQ193)</f>
        <v>0</v>
      </c>
      <c r="HR275">
        <f>IF(OR(HR193="",AND(HR193=HR192,HR193=HR194)),NA(), HR193)</f>
        <v>0</v>
      </c>
      <c r="HS275">
        <f>IF(ISNA(HT275),NA(),HS193)</f>
        <v>0</v>
      </c>
      <c r="HT275">
        <f>IF(OR(HT193="",AND(HT193=HT192,HT193=HT194)),NA(), HT193)</f>
        <v>0</v>
      </c>
      <c r="HU275">
        <f>IF(ISNA(HV275),NA(),HU193)</f>
        <v>0</v>
      </c>
      <c r="HV275">
        <f>IF(OR(HV193="",AND(HV193=HV192,HV193=HV194)),NA(), HV193)</f>
        <v>0</v>
      </c>
      <c r="HW275">
        <f>IF(ISNA(HX275),NA(),HW193)</f>
        <v>0</v>
      </c>
      <c r="HX275">
        <f>IF(OR(HX193="",AND(HX193=HX192,HX193=HX194)),NA(), HX193)</f>
        <v>0</v>
      </c>
      <c r="HY275">
        <f>IF(ISNA(HZ275),NA(),HY193)</f>
        <v>0</v>
      </c>
      <c r="HZ275">
        <f>IF(OR(HZ193="",AND(HZ193=HZ192,HZ193=HZ194)),NA(), HZ193)</f>
        <v>0</v>
      </c>
      <c r="IA275">
        <f>IF(ISNA(IB275),NA(),IA193)</f>
        <v>0</v>
      </c>
      <c r="IB275">
        <f>IF(OR(IB193="",AND(IB193=IB192,IB193=IB194)),NA(), IB193)</f>
        <v>0</v>
      </c>
      <c r="IC275">
        <f>IF(ISNA(ID275),NA(),IC193)</f>
        <v>0</v>
      </c>
      <c r="ID275">
        <f>IF(OR(ID193="",AND(ID193=ID192,ID193=ID194)),NA(), ID193)</f>
        <v>0</v>
      </c>
    </row>
    <row r="276" spans="5:238">
      <c r="E276">
        <f>IF(ISNA(F276),NA(),E194)</f>
        <v>0</v>
      </c>
      <c r="F276">
        <f>IF(OR(F194="",AND(F194=F193,F194=F195)),NA(), F194)</f>
        <v>0</v>
      </c>
      <c r="G276">
        <f>IF(ISNA(H276),NA(),G194)</f>
        <v>0</v>
      </c>
      <c r="H276">
        <f>IF(OR(H194="",AND(H194=H193,H194=H195)),NA(), H194)</f>
        <v>0</v>
      </c>
      <c r="I276">
        <f>IF(ISNA(J276),NA(),I194)</f>
        <v>0</v>
      </c>
      <c r="J276">
        <f>IF(OR(J194="",AND(J194=J193,J194=J195)),NA(), J194)</f>
        <v>0</v>
      </c>
      <c r="K276">
        <f>IF(ISNA(L276),NA(),K194)</f>
        <v>0</v>
      </c>
      <c r="L276">
        <f>IF(OR(L194="",AND(L194=L193,L194=L195)),NA(), L194)</f>
        <v>0</v>
      </c>
      <c r="M276">
        <f>IF(ISNA(N276),NA(),M194)</f>
        <v>0</v>
      </c>
      <c r="N276">
        <f>IF(OR(N194="",AND(N194=N193,N194=N195)),NA(), N194)</f>
        <v>0</v>
      </c>
      <c r="O276">
        <f>IF(ISNA(P276),NA(),O194)</f>
        <v>0</v>
      </c>
      <c r="P276">
        <f>IF(OR(P194="",AND(P194=P193,P194=P195)),NA(), P194)</f>
        <v>0</v>
      </c>
      <c r="Q276">
        <f>IF(ISNA(R276),NA(),Q194)</f>
        <v>0</v>
      </c>
      <c r="R276">
        <f>IF(OR(R194="",AND(R194=R193,R194=R195)),NA(), R194)</f>
        <v>0</v>
      </c>
      <c r="S276">
        <f>IF(ISNA(T276),NA(),S194)</f>
        <v>0</v>
      </c>
      <c r="T276">
        <f>IF(OR(T194="",AND(T194=T193,T194=T195)),NA(), T194)</f>
        <v>0</v>
      </c>
      <c r="U276">
        <f>IF(ISNA(V276),NA(),U194)</f>
        <v>0</v>
      </c>
      <c r="V276">
        <f>IF(OR(V194="",AND(V194=V193,V194=V195)),NA(), V194)</f>
        <v>0</v>
      </c>
      <c r="W276">
        <f>IF(ISNA(X276),NA(),W194)</f>
        <v>0</v>
      </c>
      <c r="X276">
        <f>IF(OR(X194="",AND(X194=X193,X194=X195)),NA(), X194)</f>
        <v>0</v>
      </c>
      <c r="Y276">
        <f>IF(ISNA(Z276),NA(),Y194)</f>
        <v>0</v>
      </c>
      <c r="Z276">
        <f>IF(OR(Z194="",AND(Z194=Z193,Z194=Z195)),NA(), Z194)</f>
        <v>0</v>
      </c>
      <c r="AA276">
        <f>IF(ISNA(AB276),NA(),AA194)</f>
        <v>0</v>
      </c>
      <c r="AB276">
        <f>IF(OR(AB194="",AND(AB194=AB193,AB194=AB195)),NA(), AB194)</f>
        <v>0</v>
      </c>
      <c r="AC276">
        <f>IF(ISNA(AD276),NA(),AC194)</f>
        <v>0</v>
      </c>
      <c r="AD276">
        <f>IF(OR(AD194="",AND(AD194=AD193,AD194=AD195)),NA(), AD194)</f>
        <v>0</v>
      </c>
      <c r="AE276">
        <f>IF(ISNA(AF276),NA(),AE194)</f>
        <v>0</v>
      </c>
      <c r="AF276">
        <f>IF(OR(AF194="",AND(AF194=AF193,AF194=AF195)),NA(), AF194)</f>
        <v>0</v>
      </c>
      <c r="AG276">
        <f>IF(ISNA(AH276),NA(),AG194)</f>
        <v>0</v>
      </c>
      <c r="AH276">
        <f>IF(OR(AH194="",AND(AH194=AH193,AH194=AH195)),NA(), AH194)</f>
        <v>0</v>
      </c>
      <c r="AI276">
        <f>IF(ISNA(AJ276),NA(),AI194)</f>
        <v>0</v>
      </c>
      <c r="AJ276">
        <f>IF(OR(AJ194="",AND(AJ194=AJ193,AJ194=AJ195)),NA(), AJ194)</f>
        <v>0</v>
      </c>
      <c r="AK276">
        <f>IF(ISNA(AL276),NA(),AK194)</f>
        <v>0</v>
      </c>
      <c r="AL276">
        <f>IF(OR(AL194="",AND(AL194=AL193,AL194=AL195)),NA(), AL194)</f>
        <v>0</v>
      </c>
      <c r="AM276">
        <f>IF(ISNA(AN276),NA(),AM194)</f>
        <v>0</v>
      </c>
      <c r="AN276">
        <f>IF(OR(AN194="",AND(AN194=AN193,AN194=AN195)),NA(), AN194)</f>
        <v>0</v>
      </c>
      <c r="AO276">
        <f>IF(ISNA(AP276),NA(),AO194)</f>
        <v>0</v>
      </c>
      <c r="AP276">
        <f>IF(OR(AP194="",AND(AP194=AP193,AP194=AP195)),NA(), AP194)</f>
        <v>0</v>
      </c>
      <c r="AQ276">
        <f>IF(ISNA(AR276),NA(),AQ194)</f>
        <v>0</v>
      </c>
      <c r="AR276">
        <f>IF(OR(AR194="",AND(AR194=AR193,AR194=AR195)),NA(), AR194)</f>
        <v>0</v>
      </c>
      <c r="AS276">
        <f>IF(ISNA(AT276),NA(),AS194)</f>
        <v>0</v>
      </c>
      <c r="AT276">
        <f>IF(OR(AT194="",AND(AT194=AT193,AT194=AT195)),NA(), AT194)</f>
        <v>0</v>
      </c>
      <c r="AU276">
        <f>IF(ISNA(AV276),NA(),AU194)</f>
        <v>0</v>
      </c>
      <c r="AV276">
        <f>IF(OR(AV194="",AND(AV194=AV193,AV194=AV195)),NA(), AV194)</f>
        <v>0</v>
      </c>
      <c r="AW276">
        <f>IF(ISNA(AX276),NA(),AW194)</f>
        <v>0</v>
      </c>
      <c r="AX276">
        <f>IF(OR(AX194="",AND(AX194=AX193,AX194=AX195)),NA(), AX194)</f>
        <v>0</v>
      </c>
      <c r="AY276">
        <f>IF(ISNA(AZ276),NA(),AY194)</f>
        <v>0</v>
      </c>
      <c r="AZ276">
        <f>IF(OR(AZ194="",AND(AZ194=AZ193,AZ194=AZ195)),NA(), AZ194)</f>
        <v>0</v>
      </c>
      <c r="BA276">
        <f>IF(ISNA(BB276),NA(),BA194)</f>
        <v>0</v>
      </c>
      <c r="BB276">
        <f>IF(OR(BB194="",AND(BB194=BB193,BB194=BB195)),NA(), BB194)</f>
        <v>0</v>
      </c>
      <c r="BC276">
        <f>IF(ISNA(BD276),NA(),BC194)</f>
        <v>0</v>
      </c>
      <c r="BD276">
        <f>IF(OR(BD194="",AND(BD194=BD193,BD194=BD195)),NA(), BD194)</f>
        <v>0</v>
      </c>
      <c r="BE276">
        <f>IF(ISNA(BF276),NA(),BE194)</f>
        <v>0</v>
      </c>
      <c r="BF276">
        <f>IF(OR(BF194="",AND(BF194=BF193,BF194=BF195)),NA(), BF194)</f>
        <v>0</v>
      </c>
      <c r="BG276">
        <f>IF(ISNA(BH276),NA(),BG194)</f>
        <v>0</v>
      </c>
      <c r="BH276">
        <f>IF(OR(BH194="",AND(BH194=BH193,BH194=BH195)),NA(), BH194)</f>
        <v>0</v>
      </c>
      <c r="BI276">
        <f>IF(ISNA(BJ276),NA(),BI194)</f>
        <v>0</v>
      </c>
      <c r="BJ276">
        <f>IF(OR(BJ194="",AND(BJ194=BJ193,BJ194=BJ195)),NA(), BJ194)</f>
        <v>0</v>
      </c>
      <c r="BK276">
        <f>IF(ISNA(BL276),NA(),BK194)</f>
        <v>0</v>
      </c>
      <c r="BL276">
        <f>IF(OR(BL194="",AND(BL194=BL193,BL194=BL195)),NA(), BL194)</f>
        <v>0</v>
      </c>
      <c r="BM276">
        <f>IF(ISNA(BN276),NA(),BM194)</f>
        <v>0</v>
      </c>
      <c r="BN276">
        <f>IF(OR(BN194="",AND(BN194=BN193,BN194=BN195)),NA(), BN194)</f>
        <v>0</v>
      </c>
      <c r="BO276">
        <f>IF(ISNA(BP276),NA(),BO194)</f>
        <v>0</v>
      </c>
      <c r="BP276">
        <f>IF(OR(BP194="",AND(BP194=BP193,BP194=BP195)),NA(), BP194)</f>
        <v>0</v>
      </c>
      <c r="BQ276">
        <f>IF(ISNA(BR276),NA(),BQ194)</f>
        <v>0</v>
      </c>
      <c r="BR276">
        <f>IF(OR(BR194="",AND(BR194=BR193,BR194=BR195)),NA(), BR194)</f>
        <v>0</v>
      </c>
      <c r="BS276">
        <f>IF(ISNA(BT276),NA(),BS194)</f>
        <v>0</v>
      </c>
      <c r="BT276">
        <f>IF(OR(BT194="",AND(BT194=BT193,BT194=BT195)),NA(), BT194)</f>
        <v>0</v>
      </c>
      <c r="BU276">
        <f>IF(ISNA(BV276),NA(),BU194)</f>
        <v>0</v>
      </c>
      <c r="BV276">
        <f>IF(OR(BV194="",AND(BV194=BV193,BV194=BV195)),NA(), BV194)</f>
        <v>0</v>
      </c>
      <c r="BW276">
        <f>IF(ISNA(BX276),NA(),BW194)</f>
        <v>0</v>
      </c>
      <c r="BX276">
        <f>IF(OR(BX194="",AND(BX194=BX193,BX194=BX195)),NA(), BX194)</f>
        <v>0</v>
      </c>
      <c r="BY276">
        <f>IF(ISNA(BZ276),NA(),BY194)</f>
        <v>0</v>
      </c>
      <c r="BZ276">
        <f>IF(OR(BZ194="",AND(BZ194=BZ193,BZ194=BZ195)),NA(), BZ194)</f>
        <v>0</v>
      </c>
      <c r="CA276">
        <f>IF(ISNA(CB276),NA(),CA194)</f>
        <v>0</v>
      </c>
      <c r="CB276">
        <f>IF(OR(CB194="",AND(CB194=CB193,CB194=CB195)),NA(), CB194)</f>
        <v>0</v>
      </c>
      <c r="CC276">
        <f>IF(ISNA(CD276),NA(),CC194)</f>
        <v>0</v>
      </c>
      <c r="CD276">
        <f>IF(OR(CD194="",AND(CD194=CD193,CD194=CD195)),NA(), CD194)</f>
        <v>0</v>
      </c>
      <c r="CE276">
        <f>IF(ISNA(CF276),NA(),CE194)</f>
        <v>0</v>
      </c>
      <c r="CF276">
        <f>IF(OR(CF194="",AND(CF194=CF193,CF194=CF195)),NA(), CF194)</f>
        <v>0</v>
      </c>
      <c r="CG276">
        <f>IF(ISNA(CH276),NA(),CG194)</f>
        <v>0</v>
      </c>
      <c r="CH276">
        <f>IF(OR(CH194="",AND(CH194=CH193,CH194=CH195)),NA(), CH194)</f>
        <v>0</v>
      </c>
      <c r="CI276">
        <f>IF(ISNA(CJ276),NA(),CI194)</f>
        <v>0</v>
      </c>
      <c r="CJ276">
        <f>IF(OR(CJ194="",AND(CJ194=CJ193,CJ194=CJ195)),NA(), CJ194)</f>
        <v>0</v>
      </c>
      <c r="CK276">
        <f>IF(ISNA(CL276),NA(),CK194)</f>
        <v>0</v>
      </c>
      <c r="CL276">
        <f>IF(OR(CL194="",AND(CL194=CL193,CL194=CL195)),NA(), CL194)</f>
        <v>0</v>
      </c>
      <c r="CM276">
        <f>IF(ISNA(CN276),NA(),CM194)</f>
        <v>0</v>
      </c>
      <c r="CN276">
        <f>IF(OR(CN194="",AND(CN194=CN193,CN194=CN195)),NA(), CN194)</f>
        <v>0</v>
      </c>
      <c r="CO276">
        <f>IF(ISNA(CP276),NA(),CO194)</f>
        <v>0</v>
      </c>
      <c r="CP276">
        <f>IF(OR(CP194="",AND(CP194=CP193,CP194=CP195)),NA(), CP194)</f>
        <v>0</v>
      </c>
      <c r="CQ276">
        <f>IF(ISNA(CR276),NA(),CQ194)</f>
        <v>0</v>
      </c>
      <c r="CR276">
        <f>IF(OR(CR194="",AND(CR194=CR193,CR194=CR195)),NA(), CR194)</f>
        <v>0</v>
      </c>
      <c r="CS276">
        <f>IF(ISNA(CT276),NA(),CS194)</f>
        <v>0</v>
      </c>
      <c r="CT276">
        <f>IF(OR(CT194="",AND(CT194=CT193,CT194=CT195)),NA(), CT194)</f>
        <v>0</v>
      </c>
      <c r="CU276">
        <f>IF(ISNA(CV276),NA(),CU194)</f>
        <v>0</v>
      </c>
      <c r="CV276">
        <f>IF(OR(CV194="",AND(CV194=CV193,CV194=CV195)),NA(), CV194)</f>
        <v>0</v>
      </c>
      <c r="CW276">
        <f>IF(ISNA(CX276),NA(),CW194)</f>
        <v>0</v>
      </c>
      <c r="CX276">
        <f>IF(OR(CX194="",AND(CX194=CX193,CX194=CX195)),NA(), CX194)</f>
        <v>0</v>
      </c>
      <c r="CY276">
        <f>IF(ISNA(CZ276),NA(),CY194)</f>
        <v>0</v>
      </c>
      <c r="CZ276">
        <f>IF(OR(CZ194="",AND(CZ194=CZ193,CZ194=CZ195)),NA(), CZ194)</f>
        <v>0</v>
      </c>
      <c r="DA276">
        <f>IF(ISNA(DB276),NA(),DA194)</f>
        <v>0</v>
      </c>
      <c r="DB276">
        <f>IF(OR(DB194="",AND(DB194=DB193,DB194=DB195)),NA(), DB194)</f>
        <v>0</v>
      </c>
      <c r="DC276">
        <f>IF(ISNA(DD276),NA(),DC194)</f>
        <v>0</v>
      </c>
      <c r="DD276">
        <f>IF(OR(DD194="",AND(DD194=DD193,DD194=DD195)),NA(), DD194)</f>
        <v>0</v>
      </c>
      <c r="DE276">
        <f>IF(ISNA(DF276),NA(),DE194)</f>
        <v>0</v>
      </c>
      <c r="DF276">
        <f>IF(OR(DF194="",AND(DF194=DF193,DF194=DF195)),NA(), DF194)</f>
        <v>0</v>
      </c>
      <c r="DG276">
        <f>IF(ISNA(DH276),NA(),DG194)</f>
        <v>0</v>
      </c>
      <c r="DH276">
        <f>IF(OR(DH194="",AND(DH194=DH193,DH194=DH195)),NA(), DH194)</f>
        <v>0</v>
      </c>
      <c r="DI276">
        <f>IF(ISNA(DJ276),NA(),DI194)</f>
        <v>0</v>
      </c>
      <c r="DJ276">
        <f>IF(OR(DJ194="",AND(DJ194=DJ193,DJ194=DJ195)),NA(), DJ194)</f>
        <v>0</v>
      </c>
      <c r="DK276">
        <f>IF(ISNA(DL276),NA(),DK194)</f>
        <v>0</v>
      </c>
      <c r="DL276">
        <f>IF(OR(DL194="",AND(DL194=DL193,DL194=DL195)),NA(), DL194)</f>
        <v>0</v>
      </c>
      <c r="DM276">
        <f>IF(ISNA(DN276),NA(),DM194)</f>
        <v>0</v>
      </c>
      <c r="DN276">
        <f>IF(OR(DN194="",AND(DN194=DN193,DN194=DN195)),NA(), DN194)</f>
        <v>0</v>
      </c>
      <c r="DO276">
        <f>IF(ISNA(DP276),NA(),DO194)</f>
        <v>0</v>
      </c>
      <c r="DP276">
        <f>IF(OR(DP194="",AND(DP194=DP193,DP194=DP195)),NA(), DP194)</f>
        <v>0</v>
      </c>
      <c r="DS276">
        <f>IF(ISNA(DT276),NA(),DS194)</f>
        <v>0</v>
      </c>
      <c r="DT276">
        <f>IF(OR(DT194="",AND(DT194=DT193,DT194=DT195)),NA(), DT194)</f>
        <v>0</v>
      </c>
      <c r="DU276">
        <f>IF(ISNA(DV276),NA(),DU194)</f>
        <v>0</v>
      </c>
      <c r="DV276">
        <f>IF(OR(DV194="",AND(DV194=DV193,DV194=DV195)),NA(), DV194)</f>
        <v>0</v>
      </c>
      <c r="DW276">
        <f>IF(ISNA(DX276),NA(),DW194)</f>
        <v>0</v>
      </c>
      <c r="DX276">
        <f>IF(OR(DX194="",AND(DX194=DX193,DX194=DX195)),NA(), DX194)</f>
        <v>0</v>
      </c>
      <c r="DY276">
        <f>IF(ISNA(DZ276),NA(),DY194)</f>
        <v>0</v>
      </c>
      <c r="DZ276">
        <f>IF(OR(DZ194="",AND(DZ194=DZ193,DZ194=DZ195)),NA(), DZ194)</f>
        <v>0</v>
      </c>
      <c r="EA276">
        <f>IF(ISNA(EB276),NA(),EA194)</f>
        <v>0</v>
      </c>
      <c r="EB276">
        <f>IF(OR(EB194="",AND(EB194=EB193,EB194=EB195)),NA(), EB194)</f>
        <v>0</v>
      </c>
      <c r="EC276">
        <f>IF(ISNA(ED276),NA(),EC194)</f>
        <v>0</v>
      </c>
      <c r="ED276">
        <f>IF(OR(ED194="",AND(ED194=ED193,ED194=ED195)),NA(), ED194)</f>
        <v>0</v>
      </c>
      <c r="EE276">
        <f>IF(ISNA(EF276),NA(),EE194)</f>
        <v>0</v>
      </c>
      <c r="EF276">
        <f>IF(OR(EF194="",AND(EF194=EF193,EF194=EF195)),NA(), EF194)</f>
        <v>0</v>
      </c>
      <c r="EG276">
        <f>IF(ISNA(EH276),NA(),EG194)</f>
        <v>0</v>
      </c>
      <c r="EH276">
        <f>IF(OR(EH194="",AND(EH194=EH193,EH194=EH195)),NA(), EH194)</f>
        <v>0</v>
      </c>
      <c r="EI276">
        <f>IF(ISNA(EJ276),NA(),EI194)</f>
        <v>0</v>
      </c>
      <c r="EJ276">
        <f>IF(OR(EJ194="",AND(EJ194=EJ193,EJ194=EJ195)),NA(), EJ194)</f>
        <v>0</v>
      </c>
      <c r="EK276">
        <f>IF(ISNA(EL276),NA(),EK194)</f>
        <v>0</v>
      </c>
      <c r="EL276">
        <f>IF(OR(EL194="",AND(EL194=EL193,EL194=EL195)),NA(), EL194)</f>
        <v>0</v>
      </c>
      <c r="EM276">
        <f>IF(ISNA(EN276),NA(),EM194)</f>
        <v>0</v>
      </c>
      <c r="EN276">
        <f>IF(OR(EN194="",AND(EN194=EN193,EN194=EN195)),NA(), EN194)</f>
        <v>0</v>
      </c>
      <c r="EO276">
        <f>IF(ISNA(EP276),NA(),EO194)</f>
        <v>0</v>
      </c>
      <c r="EP276">
        <f>IF(OR(EP194="",AND(EP194=EP193,EP194=EP195)),NA(), EP194)</f>
        <v>0</v>
      </c>
      <c r="EQ276">
        <f>IF(ISNA(ER276),NA(),EQ194)</f>
        <v>0</v>
      </c>
      <c r="ER276">
        <f>IF(OR(ER194="",AND(ER194=ER193,ER194=ER195)),NA(), ER194)</f>
        <v>0</v>
      </c>
      <c r="ES276">
        <f>IF(ISNA(ET276),NA(),ES194)</f>
        <v>0</v>
      </c>
      <c r="ET276">
        <f>IF(OR(ET194="",AND(ET194=ET193,ET194=ET195)),NA(), ET194)</f>
        <v>0</v>
      </c>
      <c r="EU276">
        <f>IF(ISNA(EV276),NA(),EU194)</f>
        <v>0</v>
      </c>
      <c r="EV276">
        <f>IF(OR(EV194="",AND(EV194=EV193,EV194=EV195)),NA(), EV194)</f>
        <v>0</v>
      </c>
      <c r="EW276">
        <f>IF(ISNA(EX276),NA(),EW194)</f>
        <v>0</v>
      </c>
      <c r="EX276">
        <f>IF(OR(EX194="",AND(EX194=EX193,EX194=EX195)),NA(), EX194)</f>
        <v>0</v>
      </c>
      <c r="EY276">
        <f>IF(ISNA(EZ276),NA(),EY194)</f>
        <v>0</v>
      </c>
      <c r="EZ276">
        <f>IF(OR(EZ194="",AND(EZ194=EZ193,EZ194=EZ195)),NA(), EZ194)</f>
        <v>0</v>
      </c>
      <c r="FA276">
        <f>IF(ISNA(FB276),NA(),FA194)</f>
        <v>0</v>
      </c>
      <c r="FB276">
        <f>IF(OR(FB194="",AND(FB194=FB193,FB194=FB195)),NA(), FB194)</f>
        <v>0</v>
      </c>
      <c r="FC276">
        <f>IF(ISNA(FD276),NA(),FC194)</f>
        <v>0</v>
      </c>
      <c r="FD276">
        <f>IF(OR(FD194="",AND(FD194=FD193,FD194=FD195)),NA(), FD194)</f>
        <v>0</v>
      </c>
      <c r="FE276">
        <f>IF(ISNA(FF276),NA(),FE194)</f>
        <v>0</v>
      </c>
      <c r="FF276">
        <f>IF(OR(FF194="",AND(FF194=FF193,FF194=FF195)),NA(), FF194)</f>
        <v>0</v>
      </c>
      <c r="FG276">
        <f>IF(ISNA(FH276),NA(),FG194)</f>
        <v>0</v>
      </c>
      <c r="FH276">
        <f>IF(OR(FH194="",AND(FH194=FH193,FH194=FH195)),NA(), FH194)</f>
        <v>0</v>
      </c>
      <c r="FI276">
        <f>IF(ISNA(FJ276),NA(),FI194)</f>
        <v>0</v>
      </c>
      <c r="FJ276">
        <f>IF(OR(FJ194="",AND(FJ194=FJ193,FJ194=FJ195)),NA(), FJ194)</f>
        <v>0</v>
      </c>
      <c r="FK276">
        <f>IF(ISNA(FL276),NA(),FK194)</f>
        <v>0</v>
      </c>
      <c r="FL276">
        <f>IF(OR(FL194="",AND(FL194=FL193,FL194=FL195)),NA(), FL194)</f>
        <v>0</v>
      </c>
      <c r="FM276">
        <f>IF(ISNA(FN276),NA(),FM194)</f>
        <v>0</v>
      </c>
      <c r="FN276">
        <f>IF(OR(FN194="",AND(FN194=FN193,FN194=FN195)),NA(), FN194)</f>
        <v>0</v>
      </c>
      <c r="FO276">
        <f>IF(ISNA(FP276),NA(),FO194)</f>
        <v>0</v>
      </c>
      <c r="FP276">
        <f>IF(OR(FP194="",AND(FP194=FP193,FP194=FP195)),NA(), FP194)</f>
        <v>0</v>
      </c>
      <c r="FQ276">
        <f>IF(ISNA(FR276),NA(),FQ194)</f>
        <v>0</v>
      </c>
      <c r="FR276">
        <f>IF(OR(FR194="",AND(FR194=FR193,FR194=FR195)),NA(), FR194)</f>
        <v>0</v>
      </c>
      <c r="FS276">
        <f>IF(ISNA(FT276),NA(),FS194)</f>
        <v>0</v>
      </c>
      <c r="FT276">
        <f>IF(OR(FT194="",AND(FT194=FT193,FT194=FT195)),NA(), FT194)</f>
        <v>0</v>
      </c>
      <c r="FU276">
        <f>IF(ISNA(FV276),NA(),FU194)</f>
        <v>0</v>
      </c>
      <c r="FV276">
        <f>IF(OR(FV194="",AND(FV194=FV193,FV194=FV195)),NA(), FV194)</f>
        <v>0</v>
      </c>
      <c r="FW276">
        <f>IF(ISNA(FX276),NA(),FW194)</f>
        <v>0</v>
      </c>
      <c r="FX276">
        <f>IF(OR(FX194="",AND(FX194=FX193,FX194=FX195)),NA(), FX194)</f>
        <v>0</v>
      </c>
      <c r="FY276">
        <f>IF(ISNA(FZ276),NA(),FY194)</f>
        <v>0</v>
      </c>
      <c r="FZ276">
        <f>IF(OR(FZ194="",AND(FZ194=FZ193,FZ194=FZ195)),NA(), FZ194)</f>
        <v>0</v>
      </c>
      <c r="GA276">
        <f>IF(ISNA(GB276),NA(),GA194)</f>
        <v>0</v>
      </c>
      <c r="GB276">
        <f>IF(OR(GB194="",AND(GB194=GB193,GB194=GB195)),NA(), GB194)</f>
        <v>0</v>
      </c>
      <c r="GC276">
        <f>IF(ISNA(GD276),NA(),GC194)</f>
        <v>0</v>
      </c>
      <c r="GD276">
        <f>IF(OR(GD194="",AND(GD194=GD193,GD194=GD195)),NA(), GD194)</f>
        <v>0</v>
      </c>
      <c r="GE276">
        <f>IF(ISNA(GF276),NA(),GE194)</f>
        <v>0</v>
      </c>
      <c r="GF276">
        <f>IF(OR(GF194="",AND(GF194=GF193,GF194=GF195)),NA(), GF194)</f>
        <v>0</v>
      </c>
      <c r="GG276">
        <f>IF(ISNA(GH276),NA(),GG194)</f>
        <v>0</v>
      </c>
      <c r="GH276">
        <f>IF(OR(GH194="",AND(GH194=GH193,GH194=GH195)),NA(), GH194)</f>
        <v>0</v>
      </c>
      <c r="GI276">
        <f>IF(ISNA(GJ276),NA(),GI194)</f>
        <v>0</v>
      </c>
      <c r="GJ276">
        <f>IF(OR(GJ194="",AND(GJ194=GJ193,GJ194=GJ195)),NA(), GJ194)</f>
        <v>0</v>
      </c>
      <c r="GK276">
        <f>IF(ISNA(GL276),NA(),GK194)</f>
        <v>0</v>
      </c>
      <c r="GL276">
        <f>IF(OR(GL194="",AND(GL194=GL193,GL194=GL195)),NA(), GL194)</f>
        <v>0</v>
      </c>
      <c r="GM276">
        <f>IF(ISNA(GN276),NA(),GM194)</f>
        <v>0</v>
      </c>
      <c r="GN276">
        <f>IF(OR(GN194="",AND(GN194=GN193,GN194=GN195)),NA(), GN194)</f>
        <v>0</v>
      </c>
      <c r="GO276">
        <f>IF(ISNA(GP276),NA(),GO194)</f>
        <v>0</v>
      </c>
      <c r="GP276">
        <f>IF(OR(GP194="",AND(GP194=GP193,GP194=GP195)),NA(), GP194)</f>
        <v>0</v>
      </c>
      <c r="GQ276">
        <f>IF(ISNA(GR276),NA(),GQ194)</f>
        <v>0</v>
      </c>
      <c r="GR276">
        <f>IF(OR(GR194="",AND(GR194=GR193,GR194=GR195)),NA(), GR194)</f>
        <v>0</v>
      </c>
      <c r="GS276">
        <f>IF(ISNA(GT276),NA(),GS194)</f>
        <v>0</v>
      </c>
      <c r="GT276">
        <f>IF(OR(GT194="",AND(GT194=GT193,GT194=GT195)),NA(), GT194)</f>
        <v>0</v>
      </c>
      <c r="GU276">
        <f>IF(ISNA(GV276),NA(),GU194)</f>
        <v>0</v>
      </c>
      <c r="GV276">
        <f>IF(OR(GV194="",AND(GV194=GV193,GV194=GV195)),NA(), GV194)</f>
        <v>0</v>
      </c>
      <c r="GW276">
        <f>IF(ISNA(GX276),NA(),GW194)</f>
        <v>0</v>
      </c>
      <c r="GX276">
        <f>IF(OR(GX194="",AND(GX194=GX193,GX194=GX195)),NA(), GX194)</f>
        <v>0</v>
      </c>
      <c r="GY276">
        <f>IF(ISNA(GZ276),NA(),GY194)</f>
        <v>0</v>
      </c>
      <c r="GZ276">
        <f>IF(OR(GZ194="",AND(GZ194=GZ193,GZ194=GZ195)),NA(), GZ194)</f>
        <v>0</v>
      </c>
      <c r="HA276">
        <f>IF(ISNA(HB276),NA(),HA194)</f>
        <v>0</v>
      </c>
      <c r="HB276">
        <f>IF(OR(HB194="",AND(HB194=HB193,HB194=HB195)),NA(), HB194)</f>
        <v>0</v>
      </c>
      <c r="HC276">
        <f>IF(ISNA(HD276),NA(),HC194)</f>
        <v>0</v>
      </c>
      <c r="HD276">
        <f>IF(OR(HD194="",AND(HD194=HD193,HD194=HD195)),NA(), HD194)</f>
        <v>0</v>
      </c>
      <c r="HE276">
        <f>IF(ISNA(HF276),NA(),HE194)</f>
        <v>0</v>
      </c>
      <c r="HF276">
        <f>IF(OR(HF194="",AND(HF194=HF193,HF194=HF195)),NA(), HF194)</f>
        <v>0</v>
      </c>
      <c r="HG276">
        <f>IF(ISNA(HH276),NA(),HG194)</f>
        <v>0</v>
      </c>
      <c r="HH276">
        <f>IF(OR(HH194="",AND(HH194=HH193,HH194=HH195)),NA(), HH194)</f>
        <v>0</v>
      </c>
      <c r="HI276">
        <f>IF(ISNA(HJ276),NA(),HI194)</f>
        <v>0</v>
      </c>
      <c r="HJ276">
        <f>IF(OR(HJ194="",AND(HJ194=HJ193,HJ194=HJ195)),NA(), HJ194)</f>
        <v>0</v>
      </c>
      <c r="HK276">
        <f>IF(ISNA(HL276),NA(),HK194)</f>
        <v>0</v>
      </c>
      <c r="HL276">
        <f>IF(OR(HL194="",AND(HL194=HL193,HL194=HL195)),NA(), HL194)</f>
        <v>0</v>
      </c>
      <c r="HM276">
        <f>IF(ISNA(HN276),NA(),HM194)</f>
        <v>0</v>
      </c>
      <c r="HN276">
        <f>IF(OR(HN194="",AND(HN194=HN193,HN194=HN195)),NA(), HN194)</f>
        <v>0</v>
      </c>
      <c r="HO276">
        <f>IF(ISNA(HP276),NA(),HO194)</f>
        <v>0</v>
      </c>
      <c r="HP276">
        <f>IF(OR(HP194="",AND(HP194=HP193,HP194=HP195)),NA(), HP194)</f>
        <v>0</v>
      </c>
      <c r="HQ276">
        <f>IF(ISNA(HR276),NA(),HQ194)</f>
        <v>0</v>
      </c>
      <c r="HR276">
        <f>IF(OR(HR194="",AND(HR194=HR193,HR194=HR195)),NA(), HR194)</f>
        <v>0</v>
      </c>
      <c r="HS276">
        <f>IF(ISNA(HT276),NA(),HS194)</f>
        <v>0</v>
      </c>
      <c r="HT276">
        <f>IF(OR(HT194="",AND(HT194=HT193,HT194=HT195)),NA(), HT194)</f>
        <v>0</v>
      </c>
      <c r="HU276">
        <f>IF(ISNA(HV276),NA(),HU194)</f>
        <v>0</v>
      </c>
      <c r="HV276">
        <f>IF(OR(HV194="",AND(HV194=HV193,HV194=HV195)),NA(), HV194)</f>
        <v>0</v>
      </c>
      <c r="HW276">
        <f>IF(ISNA(HX276),NA(),HW194)</f>
        <v>0</v>
      </c>
      <c r="HX276">
        <f>IF(OR(HX194="",AND(HX194=HX193,HX194=HX195)),NA(), HX194)</f>
        <v>0</v>
      </c>
      <c r="HY276">
        <f>IF(ISNA(HZ276),NA(),HY194)</f>
        <v>0</v>
      </c>
      <c r="HZ276">
        <f>IF(OR(HZ194="",AND(HZ194=HZ193,HZ194=HZ195)),NA(), HZ194)</f>
        <v>0</v>
      </c>
      <c r="IA276">
        <f>IF(ISNA(IB276),NA(),IA194)</f>
        <v>0</v>
      </c>
      <c r="IB276">
        <f>IF(OR(IB194="",AND(IB194=IB193,IB194=IB195)),NA(), IB194)</f>
        <v>0</v>
      </c>
      <c r="IC276">
        <f>IF(ISNA(ID276),NA(),IC194)</f>
        <v>0</v>
      </c>
      <c r="ID276">
        <f>IF(OR(ID194="",AND(ID194=ID193,ID194=ID195)),NA(), ID194)</f>
        <v>0</v>
      </c>
    </row>
    <row r="277" spans="5:238">
      <c r="E277">
        <f>IF(ISNA(F277),NA(),E195)</f>
        <v>0</v>
      </c>
      <c r="F277">
        <f>IF(OR(F195="",AND(F195=F194,F195=F196)),NA(), F195)</f>
        <v>0</v>
      </c>
      <c r="G277">
        <f>IF(ISNA(H277),NA(),G195)</f>
        <v>0</v>
      </c>
      <c r="H277">
        <f>IF(OR(H195="",AND(H195=H194,H195=H196)),NA(), H195)</f>
        <v>0</v>
      </c>
      <c r="I277">
        <f>IF(ISNA(J277),NA(),I195)</f>
        <v>0</v>
      </c>
      <c r="J277">
        <f>IF(OR(J195="",AND(J195=J194,J195=J196)),NA(), J195)</f>
        <v>0</v>
      </c>
      <c r="K277">
        <f>IF(ISNA(L277),NA(),K195)</f>
        <v>0</v>
      </c>
      <c r="L277">
        <f>IF(OR(L195="",AND(L195=L194,L195=L196)),NA(), L195)</f>
        <v>0</v>
      </c>
      <c r="M277">
        <f>IF(ISNA(N277),NA(),M195)</f>
        <v>0</v>
      </c>
      <c r="N277">
        <f>IF(OR(N195="",AND(N195=N194,N195=N196)),NA(), N195)</f>
        <v>0</v>
      </c>
      <c r="O277">
        <f>IF(ISNA(P277),NA(),O195)</f>
        <v>0</v>
      </c>
      <c r="P277">
        <f>IF(OR(P195="",AND(P195=P194,P195=P196)),NA(), P195)</f>
        <v>0</v>
      </c>
      <c r="Q277">
        <f>IF(ISNA(R277),NA(),Q195)</f>
        <v>0</v>
      </c>
      <c r="R277">
        <f>IF(OR(R195="",AND(R195=R194,R195=R196)),NA(), R195)</f>
        <v>0</v>
      </c>
      <c r="S277">
        <f>IF(ISNA(T277),NA(),S195)</f>
        <v>0</v>
      </c>
      <c r="T277">
        <f>IF(OR(T195="",AND(T195=T194,T195=T196)),NA(), T195)</f>
        <v>0</v>
      </c>
      <c r="U277">
        <f>IF(ISNA(V277),NA(),U195)</f>
        <v>0</v>
      </c>
      <c r="V277">
        <f>IF(OR(V195="",AND(V195=V194,V195=V196)),NA(), V195)</f>
        <v>0</v>
      </c>
      <c r="W277">
        <f>IF(ISNA(X277),NA(),W195)</f>
        <v>0</v>
      </c>
      <c r="X277">
        <f>IF(OR(X195="",AND(X195=X194,X195=X196)),NA(), X195)</f>
        <v>0</v>
      </c>
      <c r="Y277">
        <f>IF(ISNA(Z277),NA(),Y195)</f>
        <v>0</v>
      </c>
      <c r="Z277">
        <f>IF(OR(Z195="",AND(Z195=Z194,Z195=Z196)),NA(), Z195)</f>
        <v>0</v>
      </c>
      <c r="AA277">
        <f>IF(ISNA(AB277),NA(),AA195)</f>
        <v>0</v>
      </c>
      <c r="AB277">
        <f>IF(OR(AB195="",AND(AB195=AB194,AB195=AB196)),NA(), AB195)</f>
        <v>0</v>
      </c>
      <c r="AC277">
        <f>IF(ISNA(AD277),NA(),AC195)</f>
        <v>0</v>
      </c>
      <c r="AD277">
        <f>IF(OR(AD195="",AND(AD195=AD194,AD195=AD196)),NA(), AD195)</f>
        <v>0</v>
      </c>
      <c r="AE277">
        <f>IF(ISNA(AF277),NA(),AE195)</f>
        <v>0</v>
      </c>
      <c r="AF277">
        <f>IF(OR(AF195="",AND(AF195=AF194,AF195=AF196)),NA(), AF195)</f>
        <v>0</v>
      </c>
      <c r="AG277">
        <f>IF(ISNA(AH277),NA(),AG195)</f>
        <v>0</v>
      </c>
      <c r="AH277">
        <f>IF(OR(AH195="",AND(AH195=AH194,AH195=AH196)),NA(), AH195)</f>
        <v>0</v>
      </c>
      <c r="AI277">
        <f>IF(ISNA(AJ277),NA(),AI195)</f>
        <v>0</v>
      </c>
      <c r="AJ277">
        <f>IF(OR(AJ195="",AND(AJ195=AJ194,AJ195=AJ196)),NA(), AJ195)</f>
        <v>0</v>
      </c>
      <c r="AK277">
        <f>IF(ISNA(AL277),NA(),AK195)</f>
        <v>0</v>
      </c>
      <c r="AL277">
        <f>IF(OR(AL195="",AND(AL195=AL194,AL195=AL196)),NA(), AL195)</f>
        <v>0</v>
      </c>
      <c r="AM277">
        <f>IF(ISNA(AN277),NA(),AM195)</f>
        <v>0</v>
      </c>
      <c r="AN277">
        <f>IF(OR(AN195="",AND(AN195=AN194,AN195=AN196)),NA(), AN195)</f>
        <v>0</v>
      </c>
      <c r="AO277">
        <f>IF(ISNA(AP277),NA(),AO195)</f>
        <v>0</v>
      </c>
      <c r="AP277">
        <f>IF(OR(AP195="",AND(AP195=AP194,AP195=AP196)),NA(), AP195)</f>
        <v>0</v>
      </c>
      <c r="AQ277">
        <f>IF(ISNA(AR277),NA(),AQ195)</f>
        <v>0</v>
      </c>
      <c r="AR277">
        <f>IF(OR(AR195="",AND(AR195=AR194,AR195=AR196)),NA(), AR195)</f>
        <v>0</v>
      </c>
      <c r="AS277">
        <f>IF(ISNA(AT277),NA(),AS195)</f>
        <v>0</v>
      </c>
      <c r="AT277">
        <f>IF(OR(AT195="",AND(AT195=AT194,AT195=AT196)),NA(), AT195)</f>
        <v>0</v>
      </c>
      <c r="AU277">
        <f>IF(ISNA(AV277),NA(),AU195)</f>
        <v>0</v>
      </c>
      <c r="AV277">
        <f>IF(OR(AV195="",AND(AV195=AV194,AV195=AV196)),NA(), AV195)</f>
        <v>0</v>
      </c>
      <c r="AW277">
        <f>IF(ISNA(AX277),NA(),AW195)</f>
        <v>0</v>
      </c>
      <c r="AX277">
        <f>IF(OR(AX195="",AND(AX195=AX194,AX195=AX196)),NA(), AX195)</f>
        <v>0</v>
      </c>
      <c r="AY277">
        <f>IF(ISNA(AZ277),NA(),AY195)</f>
        <v>0</v>
      </c>
      <c r="AZ277">
        <f>IF(OR(AZ195="",AND(AZ195=AZ194,AZ195=AZ196)),NA(), AZ195)</f>
        <v>0</v>
      </c>
      <c r="BA277">
        <f>IF(ISNA(BB277),NA(),BA195)</f>
        <v>0</v>
      </c>
      <c r="BB277">
        <f>IF(OR(BB195="",AND(BB195=BB194,BB195=BB196)),NA(), BB195)</f>
        <v>0</v>
      </c>
      <c r="BC277">
        <f>IF(ISNA(BD277),NA(),BC195)</f>
        <v>0</v>
      </c>
      <c r="BD277">
        <f>IF(OR(BD195="",AND(BD195=BD194,BD195=BD196)),NA(), BD195)</f>
        <v>0</v>
      </c>
      <c r="BE277">
        <f>IF(ISNA(BF277),NA(),BE195)</f>
        <v>0</v>
      </c>
      <c r="BF277">
        <f>IF(OR(BF195="",AND(BF195=BF194,BF195=BF196)),NA(), BF195)</f>
        <v>0</v>
      </c>
      <c r="BG277">
        <f>IF(ISNA(BH277),NA(),BG195)</f>
        <v>0</v>
      </c>
      <c r="BH277">
        <f>IF(OR(BH195="",AND(BH195=BH194,BH195=BH196)),NA(), BH195)</f>
        <v>0</v>
      </c>
      <c r="BI277">
        <f>IF(ISNA(BJ277),NA(),BI195)</f>
        <v>0</v>
      </c>
      <c r="BJ277">
        <f>IF(OR(BJ195="",AND(BJ195=BJ194,BJ195=BJ196)),NA(), BJ195)</f>
        <v>0</v>
      </c>
      <c r="BK277">
        <f>IF(ISNA(BL277),NA(),BK195)</f>
        <v>0</v>
      </c>
      <c r="BL277">
        <f>IF(OR(BL195="",AND(BL195=BL194,BL195=BL196)),NA(), BL195)</f>
        <v>0</v>
      </c>
      <c r="BM277">
        <f>IF(ISNA(BN277),NA(),BM195)</f>
        <v>0</v>
      </c>
      <c r="BN277">
        <f>IF(OR(BN195="",AND(BN195=BN194,BN195=BN196)),NA(), BN195)</f>
        <v>0</v>
      </c>
      <c r="BO277">
        <f>IF(ISNA(BP277),NA(),BO195)</f>
        <v>0</v>
      </c>
      <c r="BP277">
        <f>IF(OR(BP195="",AND(BP195=BP194,BP195=BP196)),NA(), BP195)</f>
        <v>0</v>
      </c>
      <c r="BQ277">
        <f>IF(ISNA(BR277),NA(),BQ195)</f>
        <v>0</v>
      </c>
      <c r="BR277">
        <f>IF(OR(BR195="",AND(BR195=BR194,BR195=BR196)),NA(), BR195)</f>
        <v>0</v>
      </c>
      <c r="BS277">
        <f>IF(ISNA(BT277),NA(),BS195)</f>
        <v>0</v>
      </c>
      <c r="BT277">
        <f>IF(OR(BT195="",AND(BT195=BT194,BT195=BT196)),NA(), BT195)</f>
        <v>0</v>
      </c>
      <c r="BU277">
        <f>IF(ISNA(BV277),NA(),BU195)</f>
        <v>0</v>
      </c>
      <c r="BV277">
        <f>IF(OR(BV195="",AND(BV195=BV194,BV195=BV196)),NA(), BV195)</f>
        <v>0</v>
      </c>
      <c r="BW277">
        <f>IF(ISNA(BX277),NA(),BW195)</f>
        <v>0</v>
      </c>
      <c r="BX277">
        <f>IF(OR(BX195="",AND(BX195=BX194,BX195=BX196)),NA(), BX195)</f>
        <v>0</v>
      </c>
      <c r="BY277">
        <f>IF(ISNA(BZ277),NA(),BY195)</f>
        <v>0</v>
      </c>
      <c r="BZ277">
        <f>IF(OR(BZ195="",AND(BZ195=BZ194,BZ195=BZ196)),NA(), BZ195)</f>
        <v>0</v>
      </c>
      <c r="CA277">
        <f>IF(ISNA(CB277),NA(),CA195)</f>
        <v>0</v>
      </c>
      <c r="CB277">
        <f>IF(OR(CB195="",AND(CB195=CB194,CB195=CB196)),NA(), CB195)</f>
        <v>0</v>
      </c>
      <c r="CC277">
        <f>IF(ISNA(CD277),NA(),CC195)</f>
        <v>0</v>
      </c>
      <c r="CD277">
        <f>IF(OR(CD195="",AND(CD195=CD194,CD195=CD196)),NA(), CD195)</f>
        <v>0</v>
      </c>
      <c r="CE277">
        <f>IF(ISNA(CF277),NA(),CE195)</f>
        <v>0</v>
      </c>
      <c r="CF277">
        <f>IF(OR(CF195="",AND(CF195=CF194,CF195=CF196)),NA(), CF195)</f>
        <v>0</v>
      </c>
      <c r="CG277">
        <f>IF(ISNA(CH277),NA(),CG195)</f>
        <v>0</v>
      </c>
      <c r="CH277">
        <f>IF(OR(CH195="",AND(CH195=CH194,CH195=CH196)),NA(), CH195)</f>
        <v>0</v>
      </c>
      <c r="CI277">
        <f>IF(ISNA(CJ277),NA(),CI195)</f>
        <v>0</v>
      </c>
      <c r="CJ277">
        <f>IF(OR(CJ195="",AND(CJ195=CJ194,CJ195=CJ196)),NA(), CJ195)</f>
        <v>0</v>
      </c>
      <c r="CK277">
        <f>IF(ISNA(CL277),NA(),CK195)</f>
        <v>0</v>
      </c>
      <c r="CL277">
        <f>IF(OR(CL195="",AND(CL195=CL194,CL195=CL196)),NA(), CL195)</f>
        <v>0</v>
      </c>
      <c r="CM277">
        <f>IF(ISNA(CN277),NA(),CM195)</f>
        <v>0</v>
      </c>
      <c r="CN277">
        <f>IF(OR(CN195="",AND(CN195=CN194,CN195=CN196)),NA(), CN195)</f>
        <v>0</v>
      </c>
      <c r="CO277">
        <f>IF(ISNA(CP277),NA(),CO195)</f>
        <v>0</v>
      </c>
      <c r="CP277">
        <f>IF(OR(CP195="",AND(CP195=CP194,CP195=CP196)),NA(), CP195)</f>
        <v>0</v>
      </c>
      <c r="CQ277">
        <f>IF(ISNA(CR277),NA(),CQ195)</f>
        <v>0</v>
      </c>
      <c r="CR277">
        <f>IF(OR(CR195="",AND(CR195=CR194,CR195=CR196)),NA(), CR195)</f>
        <v>0</v>
      </c>
      <c r="CS277">
        <f>IF(ISNA(CT277),NA(),CS195)</f>
        <v>0</v>
      </c>
      <c r="CT277">
        <f>IF(OR(CT195="",AND(CT195=CT194,CT195=CT196)),NA(), CT195)</f>
        <v>0</v>
      </c>
      <c r="CU277">
        <f>IF(ISNA(CV277),NA(),CU195)</f>
        <v>0</v>
      </c>
      <c r="CV277">
        <f>IF(OR(CV195="",AND(CV195=CV194,CV195=CV196)),NA(), CV195)</f>
        <v>0</v>
      </c>
      <c r="CW277">
        <f>IF(ISNA(CX277),NA(),CW195)</f>
        <v>0</v>
      </c>
      <c r="CX277">
        <f>IF(OR(CX195="",AND(CX195=CX194,CX195=CX196)),NA(), CX195)</f>
        <v>0</v>
      </c>
      <c r="CY277">
        <f>IF(ISNA(CZ277),NA(),CY195)</f>
        <v>0</v>
      </c>
      <c r="CZ277">
        <f>IF(OR(CZ195="",AND(CZ195=CZ194,CZ195=CZ196)),NA(), CZ195)</f>
        <v>0</v>
      </c>
      <c r="DA277">
        <f>IF(ISNA(DB277),NA(),DA195)</f>
        <v>0</v>
      </c>
      <c r="DB277">
        <f>IF(OR(DB195="",AND(DB195=DB194,DB195=DB196)),NA(), DB195)</f>
        <v>0</v>
      </c>
      <c r="DC277">
        <f>IF(ISNA(DD277),NA(),DC195)</f>
        <v>0</v>
      </c>
      <c r="DD277">
        <f>IF(OR(DD195="",AND(DD195=DD194,DD195=DD196)),NA(), DD195)</f>
        <v>0</v>
      </c>
      <c r="DE277">
        <f>IF(ISNA(DF277),NA(),DE195)</f>
        <v>0</v>
      </c>
      <c r="DF277">
        <f>IF(OR(DF195="",AND(DF195=DF194,DF195=DF196)),NA(), DF195)</f>
        <v>0</v>
      </c>
      <c r="DG277">
        <f>IF(ISNA(DH277),NA(),DG195)</f>
        <v>0</v>
      </c>
      <c r="DH277">
        <f>IF(OR(DH195="",AND(DH195=DH194,DH195=DH196)),NA(), DH195)</f>
        <v>0</v>
      </c>
      <c r="DI277">
        <f>IF(ISNA(DJ277),NA(),DI195)</f>
        <v>0</v>
      </c>
      <c r="DJ277">
        <f>IF(OR(DJ195="",AND(DJ195=DJ194,DJ195=DJ196)),NA(), DJ195)</f>
        <v>0</v>
      </c>
      <c r="DK277">
        <f>IF(ISNA(DL277),NA(),DK195)</f>
        <v>0</v>
      </c>
      <c r="DL277">
        <f>IF(OR(DL195="",AND(DL195=DL194,DL195=DL196)),NA(), DL195)</f>
        <v>0</v>
      </c>
      <c r="DM277">
        <f>IF(ISNA(DN277),NA(),DM195)</f>
        <v>0</v>
      </c>
      <c r="DN277">
        <f>IF(OR(DN195="",AND(DN195=DN194,DN195=DN196)),NA(), DN195)</f>
        <v>0</v>
      </c>
      <c r="DO277">
        <f>IF(ISNA(DP277),NA(),DO195)</f>
        <v>0</v>
      </c>
      <c r="DP277">
        <f>IF(OR(DP195="",AND(DP195=DP194,DP195=DP196)),NA(), DP195)</f>
        <v>0</v>
      </c>
      <c r="DS277">
        <f>IF(ISNA(DT277),NA(),DS195)</f>
        <v>0</v>
      </c>
      <c r="DT277">
        <f>IF(OR(DT195="",AND(DT195=DT194,DT195=DT196)),NA(), DT195)</f>
        <v>0</v>
      </c>
      <c r="DU277">
        <f>IF(ISNA(DV277),NA(),DU195)</f>
        <v>0</v>
      </c>
      <c r="DV277">
        <f>IF(OR(DV195="",AND(DV195=DV194,DV195=DV196)),NA(), DV195)</f>
        <v>0</v>
      </c>
      <c r="DW277">
        <f>IF(ISNA(DX277),NA(),DW195)</f>
        <v>0</v>
      </c>
      <c r="DX277">
        <f>IF(OR(DX195="",AND(DX195=DX194,DX195=DX196)),NA(), DX195)</f>
        <v>0</v>
      </c>
      <c r="DY277">
        <f>IF(ISNA(DZ277),NA(),DY195)</f>
        <v>0</v>
      </c>
      <c r="DZ277">
        <f>IF(OR(DZ195="",AND(DZ195=DZ194,DZ195=DZ196)),NA(), DZ195)</f>
        <v>0</v>
      </c>
      <c r="EA277">
        <f>IF(ISNA(EB277),NA(),EA195)</f>
        <v>0</v>
      </c>
      <c r="EB277">
        <f>IF(OR(EB195="",AND(EB195=EB194,EB195=EB196)),NA(), EB195)</f>
        <v>0</v>
      </c>
      <c r="EC277">
        <f>IF(ISNA(ED277),NA(),EC195)</f>
        <v>0</v>
      </c>
      <c r="ED277">
        <f>IF(OR(ED195="",AND(ED195=ED194,ED195=ED196)),NA(), ED195)</f>
        <v>0</v>
      </c>
      <c r="EE277">
        <f>IF(ISNA(EF277),NA(),EE195)</f>
        <v>0</v>
      </c>
      <c r="EF277">
        <f>IF(OR(EF195="",AND(EF195=EF194,EF195=EF196)),NA(), EF195)</f>
        <v>0</v>
      </c>
      <c r="EG277">
        <f>IF(ISNA(EH277),NA(),EG195)</f>
        <v>0</v>
      </c>
      <c r="EH277">
        <f>IF(OR(EH195="",AND(EH195=EH194,EH195=EH196)),NA(), EH195)</f>
        <v>0</v>
      </c>
      <c r="EI277">
        <f>IF(ISNA(EJ277),NA(),EI195)</f>
        <v>0</v>
      </c>
      <c r="EJ277">
        <f>IF(OR(EJ195="",AND(EJ195=EJ194,EJ195=EJ196)),NA(), EJ195)</f>
        <v>0</v>
      </c>
      <c r="EK277">
        <f>IF(ISNA(EL277),NA(),EK195)</f>
        <v>0</v>
      </c>
      <c r="EL277">
        <f>IF(OR(EL195="",AND(EL195=EL194,EL195=EL196)),NA(), EL195)</f>
        <v>0</v>
      </c>
      <c r="EM277">
        <f>IF(ISNA(EN277),NA(),EM195)</f>
        <v>0</v>
      </c>
      <c r="EN277">
        <f>IF(OR(EN195="",AND(EN195=EN194,EN195=EN196)),NA(), EN195)</f>
        <v>0</v>
      </c>
      <c r="EO277">
        <f>IF(ISNA(EP277),NA(),EO195)</f>
        <v>0</v>
      </c>
      <c r="EP277">
        <f>IF(OR(EP195="",AND(EP195=EP194,EP195=EP196)),NA(), EP195)</f>
        <v>0</v>
      </c>
      <c r="EQ277">
        <f>IF(ISNA(ER277),NA(),EQ195)</f>
        <v>0</v>
      </c>
      <c r="ER277">
        <f>IF(OR(ER195="",AND(ER195=ER194,ER195=ER196)),NA(), ER195)</f>
        <v>0</v>
      </c>
      <c r="ES277">
        <f>IF(ISNA(ET277),NA(),ES195)</f>
        <v>0</v>
      </c>
      <c r="ET277">
        <f>IF(OR(ET195="",AND(ET195=ET194,ET195=ET196)),NA(), ET195)</f>
        <v>0</v>
      </c>
      <c r="EU277">
        <f>IF(ISNA(EV277),NA(),EU195)</f>
        <v>0</v>
      </c>
      <c r="EV277">
        <f>IF(OR(EV195="",AND(EV195=EV194,EV195=EV196)),NA(), EV195)</f>
        <v>0</v>
      </c>
      <c r="EW277">
        <f>IF(ISNA(EX277),NA(),EW195)</f>
        <v>0</v>
      </c>
      <c r="EX277">
        <f>IF(OR(EX195="",AND(EX195=EX194,EX195=EX196)),NA(), EX195)</f>
        <v>0</v>
      </c>
      <c r="EY277">
        <f>IF(ISNA(EZ277),NA(),EY195)</f>
        <v>0</v>
      </c>
      <c r="EZ277">
        <f>IF(OR(EZ195="",AND(EZ195=EZ194,EZ195=EZ196)),NA(), EZ195)</f>
        <v>0</v>
      </c>
      <c r="FA277">
        <f>IF(ISNA(FB277),NA(),FA195)</f>
        <v>0</v>
      </c>
      <c r="FB277">
        <f>IF(OR(FB195="",AND(FB195=FB194,FB195=FB196)),NA(), FB195)</f>
        <v>0</v>
      </c>
      <c r="FC277">
        <f>IF(ISNA(FD277),NA(),FC195)</f>
        <v>0</v>
      </c>
      <c r="FD277">
        <f>IF(OR(FD195="",AND(FD195=FD194,FD195=FD196)),NA(), FD195)</f>
        <v>0</v>
      </c>
      <c r="FE277">
        <f>IF(ISNA(FF277),NA(),FE195)</f>
        <v>0</v>
      </c>
      <c r="FF277">
        <f>IF(OR(FF195="",AND(FF195=FF194,FF195=FF196)),NA(), FF195)</f>
        <v>0</v>
      </c>
      <c r="FG277">
        <f>IF(ISNA(FH277),NA(),FG195)</f>
        <v>0</v>
      </c>
      <c r="FH277">
        <f>IF(OR(FH195="",AND(FH195=FH194,FH195=FH196)),NA(), FH195)</f>
        <v>0</v>
      </c>
      <c r="FI277">
        <f>IF(ISNA(FJ277),NA(),FI195)</f>
        <v>0</v>
      </c>
      <c r="FJ277">
        <f>IF(OR(FJ195="",AND(FJ195=FJ194,FJ195=FJ196)),NA(), FJ195)</f>
        <v>0</v>
      </c>
      <c r="FK277">
        <f>IF(ISNA(FL277),NA(),FK195)</f>
        <v>0</v>
      </c>
      <c r="FL277">
        <f>IF(OR(FL195="",AND(FL195=FL194,FL195=FL196)),NA(), FL195)</f>
        <v>0</v>
      </c>
      <c r="FM277">
        <f>IF(ISNA(FN277),NA(),FM195)</f>
        <v>0</v>
      </c>
      <c r="FN277">
        <f>IF(OR(FN195="",AND(FN195=FN194,FN195=FN196)),NA(), FN195)</f>
        <v>0</v>
      </c>
      <c r="FO277">
        <f>IF(ISNA(FP277),NA(),FO195)</f>
        <v>0</v>
      </c>
      <c r="FP277">
        <f>IF(OR(FP195="",AND(FP195=FP194,FP195=FP196)),NA(), FP195)</f>
        <v>0</v>
      </c>
      <c r="FQ277">
        <f>IF(ISNA(FR277),NA(),FQ195)</f>
        <v>0</v>
      </c>
      <c r="FR277">
        <f>IF(OR(FR195="",AND(FR195=FR194,FR195=FR196)),NA(), FR195)</f>
        <v>0</v>
      </c>
      <c r="FS277">
        <f>IF(ISNA(FT277),NA(),FS195)</f>
        <v>0</v>
      </c>
      <c r="FT277">
        <f>IF(OR(FT195="",AND(FT195=FT194,FT195=FT196)),NA(), FT195)</f>
        <v>0</v>
      </c>
      <c r="FU277">
        <f>IF(ISNA(FV277),NA(),FU195)</f>
        <v>0</v>
      </c>
      <c r="FV277">
        <f>IF(OR(FV195="",AND(FV195=FV194,FV195=FV196)),NA(), FV195)</f>
        <v>0</v>
      </c>
      <c r="FW277">
        <f>IF(ISNA(FX277),NA(),FW195)</f>
        <v>0</v>
      </c>
      <c r="FX277">
        <f>IF(OR(FX195="",AND(FX195=FX194,FX195=FX196)),NA(), FX195)</f>
        <v>0</v>
      </c>
      <c r="FY277">
        <f>IF(ISNA(FZ277),NA(),FY195)</f>
        <v>0</v>
      </c>
      <c r="FZ277">
        <f>IF(OR(FZ195="",AND(FZ195=FZ194,FZ195=FZ196)),NA(), FZ195)</f>
        <v>0</v>
      </c>
      <c r="GA277">
        <f>IF(ISNA(GB277),NA(),GA195)</f>
        <v>0</v>
      </c>
      <c r="GB277">
        <f>IF(OR(GB195="",AND(GB195=GB194,GB195=GB196)),NA(), GB195)</f>
        <v>0</v>
      </c>
      <c r="GC277">
        <f>IF(ISNA(GD277),NA(),GC195)</f>
        <v>0</v>
      </c>
      <c r="GD277">
        <f>IF(OR(GD195="",AND(GD195=GD194,GD195=GD196)),NA(), GD195)</f>
        <v>0</v>
      </c>
      <c r="GE277">
        <f>IF(ISNA(GF277),NA(),GE195)</f>
        <v>0</v>
      </c>
      <c r="GF277">
        <f>IF(OR(GF195="",AND(GF195=GF194,GF195=GF196)),NA(), GF195)</f>
        <v>0</v>
      </c>
      <c r="GG277">
        <f>IF(ISNA(GH277),NA(),GG195)</f>
        <v>0</v>
      </c>
      <c r="GH277">
        <f>IF(OR(GH195="",AND(GH195=GH194,GH195=GH196)),NA(), GH195)</f>
        <v>0</v>
      </c>
      <c r="GI277">
        <f>IF(ISNA(GJ277),NA(),GI195)</f>
        <v>0</v>
      </c>
      <c r="GJ277">
        <f>IF(OR(GJ195="",AND(GJ195=GJ194,GJ195=GJ196)),NA(), GJ195)</f>
        <v>0</v>
      </c>
      <c r="GK277">
        <f>IF(ISNA(GL277),NA(),GK195)</f>
        <v>0</v>
      </c>
      <c r="GL277">
        <f>IF(OR(GL195="",AND(GL195=GL194,GL195=GL196)),NA(), GL195)</f>
        <v>0</v>
      </c>
      <c r="GM277">
        <f>IF(ISNA(GN277),NA(),GM195)</f>
        <v>0</v>
      </c>
      <c r="GN277">
        <f>IF(OR(GN195="",AND(GN195=GN194,GN195=GN196)),NA(), GN195)</f>
        <v>0</v>
      </c>
      <c r="GO277">
        <f>IF(ISNA(GP277),NA(),GO195)</f>
        <v>0</v>
      </c>
      <c r="GP277">
        <f>IF(OR(GP195="",AND(GP195=GP194,GP195=GP196)),NA(), GP195)</f>
        <v>0</v>
      </c>
      <c r="GQ277">
        <f>IF(ISNA(GR277),NA(),GQ195)</f>
        <v>0</v>
      </c>
      <c r="GR277">
        <f>IF(OR(GR195="",AND(GR195=GR194,GR195=GR196)),NA(), GR195)</f>
        <v>0</v>
      </c>
      <c r="GS277">
        <f>IF(ISNA(GT277),NA(),GS195)</f>
        <v>0</v>
      </c>
      <c r="GT277">
        <f>IF(OR(GT195="",AND(GT195=GT194,GT195=GT196)),NA(), GT195)</f>
        <v>0</v>
      </c>
      <c r="GU277">
        <f>IF(ISNA(GV277),NA(),GU195)</f>
        <v>0</v>
      </c>
      <c r="GV277">
        <f>IF(OR(GV195="",AND(GV195=GV194,GV195=GV196)),NA(), GV195)</f>
        <v>0</v>
      </c>
      <c r="GW277">
        <f>IF(ISNA(GX277),NA(),GW195)</f>
        <v>0</v>
      </c>
      <c r="GX277">
        <f>IF(OR(GX195="",AND(GX195=GX194,GX195=GX196)),NA(), GX195)</f>
        <v>0</v>
      </c>
      <c r="GY277">
        <f>IF(ISNA(GZ277),NA(),GY195)</f>
        <v>0</v>
      </c>
      <c r="GZ277">
        <f>IF(OR(GZ195="",AND(GZ195=GZ194,GZ195=GZ196)),NA(), GZ195)</f>
        <v>0</v>
      </c>
      <c r="HA277">
        <f>IF(ISNA(HB277),NA(),HA195)</f>
        <v>0</v>
      </c>
      <c r="HB277">
        <f>IF(OR(HB195="",AND(HB195=HB194,HB195=HB196)),NA(), HB195)</f>
        <v>0</v>
      </c>
      <c r="HC277">
        <f>IF(ISNA(HD277),NA(),HC195)</f>
        <v>0</v>
      </c>
      <c r="HD277">
        <f>IF(OR(HD195="",AND(HD195=HD194,HD195=HD196)),NA(), HD195)</f>
        <v>0</v>
      </c>
      <c r="HE277">
        <f>IF(ISNA(HF277),NA(),HE195)</f>
        <v>0</v>
      </c>
      <c r="HF277">
        <f>IF(OR(HF195="",AND(HF195=HF194,HF195=HF196)),NA(), HF195)</f>
        <v>0</v>
      </c>
      <c r="HG277">
        <f>IF(ISNA(HH277),NA(),HG195)</f>
        <v>0</v>
      </c>
      <c r="HH277">
        <f>IF(OR(HH195="",AND(HH195=HH194,HH195=HH196)),NA(), HH195)</f>
        <v>0</v>
      </c>
      <c r="HI277">
        <f>IF(ISNA(HJ277),NA(),HI195)</f>
        <v>0</v>
      </c>
      <c r="HJ277">
        <f>IF(OR(HJ195="",AND(HJ195=HJ194,HJ195=HJ196)),NA(), HJ195)</f>
        <v>0</v>
      </c>
      <c r="HK277">
        <f>IF(ISNA(HL277),NA(),HK195)</f>
        <v>0</v>
      </c>
      <c r="HL277">
        <f>IF(OR(HL195="",AND(HL195=HL194,HL195=HL196)),NA(), HL195)</f>
        <v>0</v>
      </c>
      <c r="HM277">
        <f>IF(ISNA(HN277),NA(),HM195)</f>
        <v>0</v>
      </c>
      <c r="HN277">
        <f>IF(OR(HN195="",AND(HN195=HN194,HN195=HN196)),NA(), HN195)</f>
        <v>0</v>
      </c>
      <c r="HO277">
        <f>IF(ISNA(HP277),NA(),HO195)</f>
        <v>0</v>
      </c>
      <c r="HP277">
        <f>IF(OR(HP195="",AND(HP195=HP194,HP195=HP196)),NA(), HP195)</f>
        <v>0</v>
      </c>
      <c r="HQ277">
        <f>IF(ISNA(HR277),NA(),HQ195)</f>
        <v>0</v>
      </c>
      <c r="HR277">
        <f>IF(OR(HR195="",AND(HR195=HR194,HR195=HR196)),NA(), HR195)</f>
        <v>0</v>
      </c>
      <c r="HS277">
        <f>IF(ISNA(HT277),NA(),HS195)</f>
        <v>0</v>
      </c>
      <c r="HT277">
        <f>IF(OR(HT195="",AND(HT195=HT194,HT195=HT196)),NA(), HT195)</f>
        <v>0</v>
      </c>
      <c r="HU277">
        <f>IF(ISNA(HV277),NA(),HU195)</f>
        <v>0</v>
      </c>
      <c r="HV277">
        <f>IF(OR(HV195="",AND(HV195=HV194,HV195=HV196)),NA(), HV195)</f>
        <v>0</v>
      </c>
      <c r="HW277">
        <f>IF(ISNA(HX277),NA(),HW195)</f>
        <v>0</v>
      </c>
      <c r="HX277">
        <f>IF(OR(HX195="",AND(HX195=HX194,HX195=HX196)),NA(), HX195)</f>
        <v>0</v>
      </c>
      <c r="HY277">
        <f>IF(ISNA(HZ277),NA(),HY195)</f>
        <v>0</v>
      </c>
      <c r="HZ277">
        <f>IF(OR(HZ195="",AND(HZ195=HZ194,HZ195=HZ196)),NA(), HZ195)</f>
        <v>0</v>
      </c>
      <c r="IA277">
        <f>IF(ISNA(IB277),NA(),IA195)</f>
        <v>0</v>
      </c>
      <c r="IB277">
        <f>IF(OR(IB195="",AND(IB195=IB194,IB195=IB196)),NA(), IB195)</f>
        <v>0</v>
      </c>
      <c r="IC277">
        <f>IF(ISNA(ID277),NA(),IC195)</f>
        <v>0</v>
      </c>
      <c r="ID277">
        <f>IF(OR(ID195="",AND(ID195=ID194,ID195=ID196)),NA(), ID195)</f>
        <v>0</v>
      </c>
    </row>
    <row r="278" spans="5:238">
      <c r="E278">
        <f>IF(ISNA(F278),NA(),E196)</f>
        <v>0</v>
      </c>
      <c r="F278">
        <f>IF(OR(F196="",AND(F196=F195,F196=F197)),NA(), F196)</f>
        <v>0</v>
      </c>
      <c r="G278">
        <f>IF(ISNA(H278),NA(),G196)</f>
        <v>0</v>
      </c>
      <c r="H278">
        <f>IF(OR(H196="",AND(H196=H195,H196=H197)),NA(), H196)</f>
        <v>0</v>
      </c>
      <c r="I278">
        <f>IF(ISNA(J278),NA(),I196)</f>
        <v>0</v>
      </c>
      <c r="J278">
        <f>IF(OR(J196="",AND(J196=J195,J196=J197)),NA(), J196)</f>
        <v>0</v>
      </c>
      <c r="K278">
        <f>IF(ISNA(L278),NA(),K196)</f>
        <v>0</v>
      </c>
      <c r="L278">
        <f>IF(OR(L196="",AND(L196=L195,L196=L197)),NA(), L196)</f>
        <v>0</v>
      </c>
      <c r="M278">
        <f>IF(ISNA(N278),NA(),M196)</f>
        <v>0</v>
      </c>
      <c r="N278">
        <f>IF(OR(N196="",AND(N196=N195,N196=N197)),NA(), N196)</f>
        <v>0</v>
      </c>
      <c r="O278">
        <f>IF(ISNA(P278),NA(),O196)</f>
        <v>0</v>
      </c>
      <c r="P278">
        <f>IF(OR(P196="",AND(P196=P195,P196=P197)),NA(), P196)</f>
        <v>0</v>
      </c>
      <c r="Q278">
        <f>IF(ISNA(R278),NA(),Q196)</f>
        <v>0</v>
      </c>
      <c r="R278">
        <f>IF(OR(R196="",AND(R196=R195,R196=R197)),NA(), R196)</f>
        <v>0</v>
      </c>
      <c r="S278">
        <f>IF(ISNA(T278),NA(),S196)</f>
        <v>0</v>
      </c>
      <c r="T278">
        <f>IF(OR(T196="",AND(T196=T195,T196=T197)),NA(), T196)</f>
        <v>0</v>
      </c>
      <c r="U278">
        <f>IF(ISNA(V278),NA(),U196)</f>
        <v>0</v>
      </c>
      <c r="V278">
        <f>IF(OR(V196="",AND(V196=V195,V196=V197)),NA(), V196)</f>
        <v>0</v>
      </c>
      <c r="W278">
        <f>IF(ISNA(X278),NA(),W196)</f>
        <v>0</v>
      </c>
      <c r="X278">
        <f>IF(OR(X196="",AND(X196=X195,X196=X197)),NA(), X196)</f>
        <v>0</v>
      </c>
      <c r="Y278">
        <f>IF(ISNA(Z278),NA(),Y196)</f>
        <v>0</v>
      </c>
      <c r="Z278">
        <f>IF(OR(Z196="",AND(Z196=Z195,Z196=Z197)),NA(), Z196)</f>
        <v>0</v>
      </c>
      <c r="AA278">
        <f>IF(ISNA(AB278),NA(),AA196)</f>
        <v>0</v>
      </c>
      <c r="AB278">
        <f>IF(OR(AB196="",AND(AB196=AB195,AB196=AB197)),NA(), AB196)</f>
        <v>0</v>
      </c>
      <c r="AC278">
        <f>IF(ISNA(AD278),NA(),AC196)</f>
        <v>0</v>
      </c>
      <c r="AD278">
        <f>IF(OR(AD196="",AND(AD196=AD195,AD196=AD197)),NA(), AD196)</f>
        <v>0</v>
      </c>
      <c r="AE278">
        <f>IF(ISNA(AF278),NA(),AE196)</f>
        <v>0</v>
      </c>
      <c r="AF278">
        <f>IF(OR(AF196="",AND(AF196=AF195,AF196=AF197)),NA(), AF196)</f>
        <v>0</v>
      </c>
      <c r="AG278">
        <f>IF(ISNA(AH278),NA(),AG196)</f>
        <v>0</v>
      </c>
      <c r="AH278">
        <f>IF(OR(AH196="",AND(AH196=AH195,AH196=AH197)),NA(), AH196)</f>
        <v>0</v>
      </c>
      <c r="AI278">
        <f>IF(ISNA(AJ278),NA(),AI196)</f>
        <v>0</v>
      </c>
      <c r="AJ278">
        <f>IF(OR(AJ196="",AND(AJ196=AJ195,AJ196=AJ197)),NA(), AJ196)</f>
        <v>0</v>
      </c>
      <c r="AK278">
        <f>IF(ISNA(AL278),NA(),AK196)</f>
        <v>0</v>
      </c>
      <c r="AL278">
        <f>IF(OR(AL196="",AND(AL196=AL195,AL196=AL197)),NA(), AL196)</f>
        <v>0</v>
      </c>
      <c r="AM278">
        <f>IF(ISNA(AN278),NA(),AM196)</f>
        <v>0</v>
      </c>
      <c r="AN278">
        <f>IF(OR(AN196="",AND(AN196=AN195,AN196=AN197)),NA(), AN196)</f>
        <v>0</v>
      </c>
      <c r="AO278">
        <f>IF(ISNA(AP278),NA(),AO196)</f>
        <v>0</v>
      </c>
      <c r="AP278">
        <f>IF(OR(AP196="",AND(AP196=AP195,AP196=AP197)),NA(), AP196)</f>
        <v>0</v>
      </c>
      <c r="AQ278">
        <f>IF(ISNA(AR278),NA(),AQ196)</f>
        <v>0</v>
      </c>
      <c r="AR278">
        <f>IF(OR(AR196="",AND(AR196=AR195,AR196=AR197)),NA(), AR196)</f>
        <v>0</v>
      </c>
      <c r="AS278">
        <f>IF(ISNA(AT278),NA(),AS196)</f>
        <v>0</v>
      </c>
      <c r="AT278">
        <f>IF(OR(AT196="",AND(AT196=AT195,AT196=AT197)),NA(), AT196)</f>
        <v>0</v>
      </c>
      <c r="AU278">
        <f>IF(ISNA(AV278),NA(),AU196)</f>
        <v>0</v>
      </c>
      <c r="AV278">
        <f>IF(OR(AV196="",AND(AV196=AV195,AV196=AV197)),NA(), AV196)</f>
        <v>0</v>
      </c>
      <c r="AW278">
        <f>IF(ISNA(AX278),NA(),AW196)</f>
        <v>0</v>
      </c>
      <c r="AX278">
        <f>IF(OR(AX196="",AND(AX196=AX195,AX196=AX197)),NA(), AX196)</f>
        <v>0</v>
      </c>
      <c r="AY278">
        <f>IF(ISNA(AZ278),NA(),AY196)</f>
        <v>0</v>
      </c>
      <c r="AZ278">
        <f>IF(OR(AZ196="",AND(AZ196=AZ195,AZ196=AZ197)),NA(), AZ196)</f>
        <v>0</v>
      </c>
      <c r="BA278">
        <f>IF(ISNA(BB278),NA(),BA196)</f>
        <v>0</v>
      </c>
      <c r="BB278">
        <f>IF(OR(BB196="",AND(BB196=BB195,BB196=BB197)),NA(), BB196)</f>
        <v>0</v>
      </c>
      <c r="BC278">
        <f>IF(ISNA(BD278),NA(),BC196)</f>
        <v>0</v>
      </c>
      <c r="BD278">
        <f>IF(OR(BD196="",AND(BD196=BD195,BD196=BD197)),NA(), BD196)</f>
        <v>0</v>
      </c>
      <c r="BE278">
        <f>IF(ISNA(BF278),NA(),BE196)</f>
        <v>0</v>
      </c>
      <c r="BF278">
        <f>IF(OR(BF196="",AND(BF196=BF195,BF196=BF197)),NA(), BF196)</f>
        <v>0</v>
      </c>
      <c r="BG278">
        <f>IF(ISNA(BH278),NA(),BG196)</f>
        <v>0</v>
      </c>
      <c r="BH278">
        <f>IF(OR(BH196="",AND(BH196=BH195,BH196=BH197)),NA(), BH196)</f>
        <v>0</v>
      </c>
      <c r="BI278">
        <f>IF(ISNA(BJ278),NA(),BI196)</f>
        <v>0</v>
      </c>
      <c r="BJ278">
        <f>IF(OR(BJ196="",AND(BJ196=BJ195,BJ196=BJ197)),NA(), BJ196)</f>
        <v>0</v>
      </c>
      <c r="BK278">
        <f>IF(ISNA(BL278),NA(),BK196)</f>
        <v>0</v>
      </c>
      <c r="BL278">
        <f>IF(OR(BL196="",AND(BL196=BL195,BL196=BL197)),NA(), BL196)</f>
        <v>0</v>
      </c>
      <c r="BM278">
        <f>IF(ISNA(BN278),NA(),BM196)</f>
        <v>0</v>
      </c>
      <c r="BN278">
        <f>IF(OR(BN196="",AND(BN196=BN195,BN196=BN197)),NA(), BN196)</f>
        <v>0</v>
      </c>
      <c r="BO278">
        <f>IF(ISNA(BP278),NA(),BO196)</f>
        <v>0</v>
      </c>
      <c r="BP278">
        <f>IF(OR(BP196="",AND(BP196=BP195,BP196=BP197)),NA(), BP196)</f>
        <v>0</v>
      </c>
      <c r="BQ278">
        <f>IF(ISNA(BR278),NA(),BQ196)</f>
        <v>0</v>
      </c>
      <c r="BR278">
        <f>IF(OR(BR196="",AND(BR196=BR195,BR196=BR197)),NA(), BR196)</f>
        <v>0</v>
      </c>
      <c r="BS278">
        <f>IF(ISNA(BT278),NA(),BS196)</f>
        <v>0</v>
      </c>
      <c r="BT278">
        <f>IF(OR(BT196="",AND(BT196=BT195,BT196=BT197)),NA(), BT196)</f>
        <v>0</v>
      </c>
      <c r="BU278">
        <f>IF(ISNA(BV278),NA(),BU196)</f>
        <v>0</v>
      </c>
      <c r="BV278">
        <f>IF(OR(BV196="",AND(BV196=BV195,BV196=BV197)),NA(), BV196)</f>
        <v>0</v>
      </c>
      <c r="BW278">
        <f>IF(ISNA(BX278),NA(),BW196)</f>
        <v>0</v>
      </c>
      <c r="BX278">
        <f>IF(OR(BX196="",AND(BX196=BX195,BX196=BX197)),NA(), BX196)</f>
        <v>0</v>
      </c>
      <c r="BY278">
        <f>IF(ISNA(BZ278),NA(),BY196)</f>
        <v>0</v>
      </c>
      <c r="BZ278">
        <f>IF(OR(BZ196="",AND(BZ196=BZ195,BZ196=BZ197)),NA(), BZ196)</f>
        <v>0</v>
      </c>
      <c r="CA278">
        <f>IF(ISNA(CB278),NA(),CA196)</f>
        <v>0</v>
      </c>
      <c r="CB278">
        <f>IF(OR(CB196="",AND(CB196=CB195,CB196=CB197)),NA(), CB196)</f>
        <v>0</v>
      </c>
      <c r="CC278">
        <f>IF(ISNA(CD278),NA(),CC196)</f>
        <v>0</v>
      </c>
      <c r="CD278">
        <f>IF(OR(CD196="",AND(CD196=CD195,CD196=CD197)),NA(), CD196)</f>
        <v>0</v>
      </c>
      <c r="CE278">
        <f>IF(ISNA(CF278),NA(),CE196)</f>
        <v>0</v>
      </c>
      <c r="CF278">
        <f>IF(OR(CF196="",AND(CF196=CF195,CF196=CF197)),NA(), CF196)</f>
        <v>0</v>
      </c>
      <c r="CG278">
        <f>IF(ISNA(CH278),NA(),CG196)</f>
        <v>0</v>
      </c>
      <c r="CH278">
        <f>IF(OR(CH196="",AND(CH196=CH195,CH196=CH197)),NA(), CH196)</f>
        <v>0</v>
      </c>
      <c r="CI278">
        <f>IF(ISNA(CJ278),NA(),CI196)</f>
        <v>0</v>
      </c>
      <c r="CJ278">
        <f>IF(OR(CJ196="",AND(CJ196=CJ195,CJ196=CJ197)),NA(), CJ196)</f>
        <v>0</v>
      </c>
      <c r="CK278">
        <f>IF(ISNA(CL278),NA(),CK196)</f>
        <v>0</v>
      </c>
      <c r="CL278">
        <f>IF(OR(CL196="",AND(CL196=CL195,CL196=CL197)),NA(), CL196)</f>
        <v>0</v>
      </c>
      <c r="CM278">
        <f>IF(ISNA(CN278),NA(),CM196)</f>
        <v>0</v>
      </c>
      <c r="CN278">
        <f>IF(OR(CN196="",AND(CN196=CN195,CN196=CN197)),NA(), CN196)</f>
        <v>0</v>
      </c>
      <c r="CO278">
        <f>IF(ISNA(CP278),NA(),CO196)</f>
        <v>0</v>
      </c>
      <c r="CP278">
        <f>IF(OR(CP196="",AND(CP196=CP195,CP196=CP197)),NA(), CP196)</f>
        <v>0</v>
      </c>
      <c r="CQ278">
        <f>IF(ISNA(CR278),NA(),CQ196)</f>
        <v>0</v>
      </c>
      <c r="CR278">
        <f>IF(OR(CR196="",AND(CR196=CR195,CR196=CR197)),NA(), CR196)</f>
        <v>0</v>
      </c>
      <c r="CS278">
        <f>IF(ISNA(CT278),NA(),CS196)</f>
        <v>0</v>
      </c>
      <c r="CT278">
        <f>IF(OR(CT196="",AND(CT196=CT195,CT196=CT197)),NA(), CT196)</f>
        <v>0</v>
      </c>
      <c r="CU278">
        <f>IF(ISNA(CV278),NA(),CU196)</f>
        <v>0</v>
      </c>
      <c r="CV278">
        <f>IF(OR(CV196="",AND(CV196=CV195,CV196=CV197)),NA(), CV196)</f>
        <v>0</v>
      </c>
      <c r="CW278">
        <f>IF(ISNA(CX278),NA(),CW196)</f>
        <v>0</v>
      </c>
      <c r="CX278">
        <f>IF(OR(CX196="",AND(CX196=CX195,CX196=CX197)),NA(), CX196)</f>
        <v>0</v>
      </c>
      <c r="CY278">
        <f>IF(ISNA(CZ278),NA(),CY196)</f>
        <v>0</v>
      </c>
      <c r="CZ278">
        <f>IF(OR(CZ196="",AND(CZ196=CZ195,CZ196=CZ197)),NA(), CZ196)</f>
        <v>0</v>
      </c>
      <c r="DA278">
        <f>IF(ISNA(DB278),NA(),DA196)</f>
        <v>0</v>
      </c>
      <c r="DB278">
        <f>IF(OR(DB196="",AND(DB196=DB195,DB196=DB197)),NA(), DB196)</f>
        <v>0</v>
      </c>
      <c r="DC278">
        <f>IF(ISNA(DD278),NA(),DC196)</f>
        <v>0</v>
      </c>
      <c r="DD278">
        <f>IF(OR(DD196="",AND(DD196=DD195,DD196=DD197)),NA(), DD196)</f>
        <v>0</v>
      </c>
      <c r="DE278">
        <f>IF(ISNA(DF278),NA(),DE196)</f>
        <v>0</v>
      </c>
      <c r="DF278">
        <f>IF(OR(DF196="",AND(DF196=DF195,DF196=DF197)),NA(), DF196)</f>
        <v>0</v>
      </c>
      <c r="DG278">
        <f>IF(ISNA(DH278),NA(),DG196)</f>
        <v>0</v>
      </c>
      <c r="DH278">
        <f>IF(OR(DH196="",AND(DH196=DH195,DH196=DH197)),NA(), DH196)</f>
        <v>0</v>
      </c>
      <c r="DI278">
        <f>IF(ISNA(DJ278),NA(),DI196)</f>
        <v>0</v>
      </c>
      <c r="DJ278">
        <f>IF(OR(DJ196="",AND(DJ196=DJ195,DJ196=DJ197)),NA(), DJ196)</f>
        <v>0</v>
      </c>
      <c r="DK278">
        <f>IF(ISNA(DL278),NA(),DK196)</f>
        <v>0</v>
      </c>
      <c r="DL278">
        <f>IF(OR(DL196="",AND(DL196=DL195,DL196=DL197)),NA(), DL196)</f>
        <v>0</v>
      </c>
      <c r="DM278">
        <f>IF(ISNA(DN278),NA(),DM196)</f>
        <v>0</v>
      </c>
      <c r="DN278">
        <f>IF(OR(DN196="",AND(DN196=DN195,DN196=DN197)),NA(), DN196)</f>
        <v>0</v>
      </c>
      <c r="DO278">
        <f>IF(ISNA(DP278),NA(),DO196)</f>
        <v>0</v>
      </c>
      <c r="DP278">
        <f>IF(OR(DP196="",AND(DP196=DP195,DP196=DP197)),NA(), DP196)</f>
        <v>0</v>
      </c>
      <c r="DS278">
        <f>IF(ISNA(DT278),NA(),DS196)</f>
        <v>0</v>
      </c>
      <c r="DT278">
        <f>IF(OR(DT196="",AND(DT196=DT195,DT196=DT197)),NA(), DT196)</f>
        <v>0</v>
      </c>
      <c r="DU278">
        <f>IF(ISNA(DV278),NA(),DU196)</f>
        <v>0</v>
      </c>
      <c r="DV278">
        <f>IF(OR(DV196="",AND(DV196=DV195,DV196=DV197)),NA(), DV196)</f>
        <v>0</v>
      </c>
      <c r="DW278">
        <f>IF(ISNA(DX278),NA(),DW196)</f>
        <v>0</v>
      </c>
      <c r="DX278">
        <f>IF(OR(DX196="",AND(DX196=DX195,DX196=DX197)),NA(), DX196)</f>
        <v>0</v>
      </c>
      <c r="DY278">
        <f>IF(ISNA(DZ278),NA(),DY196)</f>
        <v>0</v>
      </c>
      <c r="DZ278">
        <f>IF(OR(DZ196="",AND(DZ196=DZ195,DZ196=DZ197)),NA(), DZ196)</f>
        <v>0</v>
      </c>
      <c r="EA278">
        <f>IF(ISNA(EB278),NA(),EA196)</f>
        <v>0</v>
      </c>
      <c r="EB278">
        <f>IF(OR(EB196="",AND(EB196=EB195,EB196=EB197)),NA(), EB196)</f>
        <v>0</v>
      </c>
      <c r="EC278">
        <f>IF(ISNA(ED278),NA(),EC196)</f>
        <v>0</v>
      </c>
      <c r="ED278">
        <f>IF(OR(ED196="",AND(ED196=ED195,ED196=ED197)),NA(), ED196)</f>
        <v>0</v>
      </c>
      <c r="EE278">
        <f>IF(ISNA(EF278),NA(),EE196)</f>
        <v>0</v>
      </c>
      <c r="EF278">
        <f>IF(OR(EF196="",AND(EF196=EF195,EF196=EF197)),NA(), EF196)</f>
        <v>0</v>
      </c>
      <c r="EG278">
        <f>IF(ISNA(EH278),NA(),EG196)</f>
        <v>0</v>
      </c>
      <c r="EH278">
        <f>IF(OR(EH196="",AND(EH196=EH195,EH196=EH197)),NA(), EH196)</f>
        <v>0</v>
      </c>
      <c r="EI278">
        <f>IF(ISNA(EJ278),NA(),EI196)</f>
        <v>0</v>
      </c>
      <c r="EJ278">
        <f>IF(OR(EJ196="",AND(EJ196=EJ195,EJ196=EJ197)),NA(), EJ196)</f>
        <v>0</v>
      </c>
      <c r="EK278">
        <f>IF(ISNA(EL278),NA(),EK196)</f>
        <v>0</v>
      </c>
      <c r="EL278">
        <f>IF(OR(EL196="",AND(EL196=EL195,EL196=EL197)),NA(), EL196)</f>
        <v>0</v>
      </c>
      <c r="EM278">
        <f>IF(ISNA(EN278),NA(),EM196)</f>
        <v>0</v>
      </c>
      <c r="EN278">
        <f>IF(OR(EN196="",AND(EN196=EN195,EN196=EN197)),NA(), EN196)</f>
        <v>0</v>
      </c>
      <c r="EO278">
        <f>IF(ISNA(EP278),NA(),EO196)</f>
        <v>0</v>
      </c>
      <c r="EP278">
        <f>IF(OR(EP196="",AND(EP196=EP195,EP196=EP197)),NA(), EP196)</f>
        <v>0</v>
      </c>
      <c r="EQ278">
        <f>IF(ISNA(ER278),NA(),EQ196)</f>
        <v>0</v>
      </c>
      <c r="ER278">
        <f>IF(OR(ER196="",AND(ER196=ER195,ER196=ER197)),NA(), ER196)</f>
        <v>0</v>
      </c>
      <c r="ES278">
        <f>IF(ISNA(ET278),NA(),ES196)</f>
        <v>0</v>
      </c>
      <c r="ET278">
        <f>IF(OR(ET196="",AND(ET196=ET195,ET196=ET197)),NA(), ET196)</f>
        <v>0</v>
      </c>
      <c r="EU278">
        <f>IF(ISNA(EV278),NA(),EU196)</f>
        <v>0</v>
      </c>
      <c r="EV278">
        <f>IF(OR(EV196="",AND(EV196=EV195,EV196=EV197)),NA(), EV196)</f>
        <v>0</v>
      </c>
      <c r="EW278">
        <f>IF(ISNA(EX278),NA(),EW196)</f>
        <v>0</v>
      </c>
      <c r="EX278">
        <f>IF(OR(EX196="",AND(EX196=EX195,EX196=EX197)),NA(), EX196)</f>
        <v>0</v>
      </c>
      <c r="EY278">
        <f>IF(ISNA(EZ278),NA(),EY196)</f>
        <v>0</v>
      </c>
      <c r="EZ278">
        <f>IF(OR(EZ196="",AND(EZ196=EZ195,EZ196=EZ197)),NA(), EZ196)</f>
        <v>0</v>
      </c>
      <c r="FA278">
        <f>IF(ISNA(FB278),NA(),FA196)</f>
        <v>0</v>
      </c>
      <c r="FB278">
        <f>IF(OR(FB196="",AND(FB196=FB195,FB196=FB197)),NA(), FB196)</f>
        <v>0</v>
      </c>
      <c r="FC278">
        <f>IF(ISNA(FD278),NA(),FC196)</f>
        <v>0</v>
      </c>
      <c r="FD278">
        <f>IF(OR(FD196="",AND(FD196=FD195,FD196=FD197)),NA(), FD196)</f>
        <v>0</v>
      </c>
      <c r="FE278">
        <f>IF(ISNA(FF278),NA(),FE196)</f>
        <v>0</v>
      </c>
      <c r="FF278">
        <f>IF(OR(FF196="",AND(FF196=FF195,FF196=FF197)),NA(), FF196)</f>
        <v>0</v>
      </c>
      <c r="FG278">
        <f>IF(ISNA(FH278),NA(),FG196)</f>
        <v>0</v>
      </c>
      <c r="FH278">
        <f>IF(OR(FH196="",AND(FH196=FH195,FH196=FH197)),NA(), FH196)</f>
        <v>0</v>
      </c>
      <c r="FI278">
        <f>IF(ISNA(FJ278),NA(),FI196)</f>
        <v>0</v>
      </c>
      <c r="FJ278">
        <f>IF(OR(FJ196="",AND(FJ196=FJ195,FJ196=FJ197)),NA(), FJ196)</f>
        <v>0</v>
      </c>
      <c r="FK278">
        <f>IF(ISNA(FL278),NA(),FK196)</f>
        <v>0</v>
      </c>
      <c r="FL278">
        <f>IF(OR(FL196="",AND(FL196=FL195,FL196=FL197)),NA(), FL196)</f>
        <v>0</v>
      </c>
      <c r="FM278">
        <f>IF(ISNA(FN278),NA(),FM196)</f>
        <v>0</v>
      </c>
      <c r="FN278">
        <f>IF(OR(FN196="",AND(FN196=FN195,FN196=FN197)),NA(), FN196)</f>
        <v>0</v>
      </c>
      <c r="FO278">
        <f>IF(ISNA(FP278),NA(),FO196)</f>
        <v>0</v>
      </c>
      <c r="FP278">
        <f>IF(OR(FP196="",AND(FP196=FP195,FP196=FP197)),NA(), FP196)</f>
        <v>0</v>
      </c>
      <c r="FQ278">
        <f>IF(ISNA(FR278),NA(),FQ196)</f>
        <v>0</v>
      </c>
      <c r="FR278">
        <f>IF(OR(FR196="",AND(FR196=FR195,FR196=FR197)),NA(), FR196)</f>
        <v>0</v>
      </c>
      <c r="FS278">
        <f>IF(ISNA(FT278),NA(),FS196)</f>
        <v>0</v>
      </c>
      <c r="FT278">
        <f>IF(OR(FT196="",AND(FT196=FT195,FT196=FT197)),NA(), FT196)</f>
        <v>0</v>
      </c>
      <c r="FU278">
        <f>IF(ISNA(FV278),NA(),FU196)</f>
        <v>0</v>
      </c>
      <c r="FV278">
        <f>IF(OR(FV196="",AND(FV196=FV195,FV196=FV197)),NA(), FV196)</f>
        <v>0</v>
      </c>
      <c r="FW278">
        <f>IF(ISNA(FX278),NA(),FW196)</f>
        <v>0</v>
      </c>
      <c r="FX278">
        <f>IF(OR(FX196="",AND(FX196=FX195,FX196=FX197)),NA(), FX196)</f>
        <v>0</v>
      </c>
      <c r="FY278">
        <f>IF(ISNA(FZ278),NA(),FY196)</f>
        <v>0</v>
      </c>
      <c r="FZ278">
        <f>IF(OR(FZ196="",AND(FZ196=FZ195,FZ196=FZ197)),NA(), FZ196)</f>
        <v>0</v>
      </c>
      <c r="GA278">
        <f>IF(ISNA(GB278),NA(),GA196)</f>
        <v>0</v>
      </c>
      <c r="GB278">
        <f>IF(OR(GB196="",AND(GB196=GB195,GB196=GB197)),NA(), GB196)</f>
        <v>0</v>
      </c>
      <c r="GC278">
        <f>IF(ISNA(GD278),NA(),GC196)</f>
        <v>0</v>
      </c>
      <c r="GD278">
        <f>IF(OR(GD196="",AND(GD196=GD195,GD196=GD197)),NA(), GD196)</f>
        <v>0</v>
      </c>
      <c r="GE278">
        <f>IF(ISNA(GF278),NA(),GE196)</f>
        <v>0</v>
      </c>
      <c r="GF278">
        <f>IF(OR(GF196="",AND(GF196=GF195,GF196=GF197)),NA(), GF196)</f>
        <v>0</v>
      </c>
      <c r="GG278">
        <f>IF(ISNA(GH278),NA(),GG196)</f>
        <v>0</v>
      </c>
      <c r="GH278">
        <f>IF(OR(GH196="",AND(GH196=GH195,GH196=GH197)),NA(), GH196)</f>
        <v>0</v>
      </c>
      <c r="GI278">
        <f>IF(ISNA(GJ278),NA(),GI196)</f>
        <v>0</v>
      </c>
      <c r="GJ278">
        <f>IF(OR(GJ196="",AND(GJ196=GJ195,GJ196=GJ197)),NA(), GJ196)</f>
        <v>0</v>
      </c>
      <c r="GK278">
        <f>IF(ISNA(GL278),NA(),GK196)</f>
        <v>0</v>
      </c>
      <c r="GL278">
        <f>IF(OR(GL196="",AND(GL196=GL195,GL196=GL197)),NA(), GL196)</f>
        <v>0</v>
      </c>
      <c r="GM278">
        <f>IF(ISNA(GN278),NA(),GM196)</f>
        <v>0</v>
      </c>
      <c r="GN278">
        <f>IF(OR(GN196="",AND(GN196=GN195,GN196=GN197)),NA(), GN196)</f>
        <v>0</v>
      </c>
      <c r="GO278">
        <f>IF(ISNA(GP278),NA(),GO196)</f>
        <v>0</v>
      </c>
      <c r="GP278">
        <f>IF(OR(GP196="",AND(GP196=GP195,GP196=GP197)),NA(), GP196)</f>
        <v>0</v>
      </c>
      <c r="GQ278">
        <f>IF(ISNA(GR278),NA(),GQ196)</f>
        <v>0</v>
      </c>
      <c r="GR278">
        <f>IF(OR(GR196="",AND(GR196=GR195,GR196=GR197)),NA(), GR196)</f>
        <v>0</v>
      </c>
      <c r="GS278">
        <f>IF(ISNA(GT278),NA(),GS196)</f>
        <v>0</v>
      </c>
      <c r="GT278">
        <f>IF(OR(GT196="",AND(GT196=GT195,GT196=GT197)),NA(), GT196)</f>
        <v>0</v>
      </c>
      <c r="GU278">
        <f>IF(ISNA(GV278),NA(),GU196)</f>
        <v>0</v>
      </c>
      <c r="GV278">
        <f>IF(OR(GV196="",AND(GV196=GV195,GV196=GV197)),NA(), GV196)</f>
        <v>0</v>
      </c>
      <c r="GW278">
        <f>IF(ISNA(GX278),NA(),GW196)</f>
        <v>0</v>
      </c>
      <c r="GX278">
        <f>IF(OR(GX196="",AND(GX196=GX195,GX196=GX197)),NA(), GX196)</f>
        <v>0</v>
      </c>
      <c r="GY278">
        <f>IF(ISNA(GZ278),NA(),GY196)</f>
        <v>0</v>
      </c>
      <c r="GZ278">
        <f>IF(OR(GZ196="",AND(GZ196=GZ195,GZ196=GZ197)),NA(), GZ196)</f>
        <v>0</v>
      </c>
      <c r="HA278">
        <f>IF(ISNA(HB278),NA(),HA196)</f>
        <v>0</v>
      </c>
      <c r="HB278">
        <f>IF(OR(HB196="",AND(HB196=HB195,HB196=HB197)),NA(), HB196)</f>
        <v>0</v>
      </c>
      <c r="HC278">
        <f>IF(ISNA(HD278),NA(),HC196)</f>
        <v>0</v>
      </c>
      <c r="HD278">
        <f>IF(OR(HD196="",AND(HD196=HD195,HD196=HD197)),NA(), HD196)</f>
        <v>0</v>
      </c>
      <c r="HE278">
        <f>IF(ISNA(HF278),NA(),HE196)</f>
        <v>0</v>
      </c>
      <c r="HF278">
        <f>IF(OR(HF196="",AND(HF196=HF195,HF196=HF197)),NA(), HF196)</f>
        <v>0</v>
      </c>
      <c r="HG278">
        <f>IF(ISNA(HH278),NA(),HG196)</f>
        <v>0</v>
      </c>
      <c r="HH278">
        <f>IF(OR(HH196="",AND(HH196=HH195,HH196=HH197)),NA(), HH196)</f>
        <v>0</v>
      </c>
      <c r="HI278">
        <f>IF(ISNA(HJ278),NA(),HI196)</f>
        <v>0</v>
      </c>
      <c r="HJ278">
        <f>IF(OR(HJ196="",AND(HJ196=HJ195,HJ196=HJ197)),NA(), HJ196)</f>
        <v>0</v>
      </c>
      <c r="HK278">
        <f>IF(ISNA(HL278),NA(),HK196)</f>
        <v>0</v>
      </c>
      <c r="HL278">
        <f>IF(OR(HL196="",AND(HL196=HL195,HL196=HL197)),NA(), HL196)</f>
        <v>0</v>
      </c>
      <c r="HM278">
        <f>IF(ISNA(HN278),NA(),HM196)</f>
        <v>0</v>
      </c>
      <c r="HN278">
        <f>IF(OR(HN196="",AND(HN196=HN195,HN196=HN197)),NA(), HN196)</f>
        <v>0</v>
      </c>
      <c r="HO278">
        <f>IF(ISNA(HP278),NA(),HO196)</f>
        <v>0</v>
      </c>
      <c r="HP278">
        <f>IF(OR(HP196="",AND(HP196=HP195,HP196=HP197)),NA(), HP196)</f>
        <v>0</v>
      </c>
      <c r="HQ278">
        <f>IF(ISNA(HR278),NA(),HQ196)</f>
        <v>0</v>
      </c>
      <c r="HR278">
        <f>IF(OR(HR196="",AND(HR196=HR195,HR196=HR197)),NA(), HR196)</f>
        <v>0</v>
      </c>
      <c r="HS278">
        <f>IF(ISNA(HT278),NA(),HS196)</f>
        <v>0</v>
      </c>
      <c r="HT278">
        <f>IF(OR(HT196="",AND(HT196=HT195,HT196=HT197)),NA(), HT196)</f>
        <v>0</v>
      </c>
      <c r="HU278">
        <f>IF(ISNA(HV278),NA(),HU196)</f>
        <v>0</v>
      </c>
      <c r="HV278">
        <f>IF(OR(HV196="",AND(HV196=HV195,HV196=HV197)),NA(), HV196)</f>
        <v>0</v>
      </c>
      <c r="HW278">
        <f>IF(ISNA(HX278),NA(),HW196)</f>
        <v>0</v>
      </c>
      <c r="HX278">
        <f>IF(OR(HX196="",AND(HX196=HX195,HX196=HX197)),NA(), HX196)</f>
        <v>0</v>
      </c>
      <c r="HY278">
        <f>IF(ISNA(HZ278),NA(),HY196)</f>
        <v>0</v>
      </c>
      <c r="HZ278">
        <f>IF(OR(HZ196="",AND(HZ196=HZ195,HZ196=HZ197)),NA(), HZ196)</f>
        <v>0</v>
      </c>
      <c r="IA278">
        <f>IF(ISNA(IB278),NA(),IA196)</f>
        <v>0</v>
      </c>
      <c r="IB278">
        <f>IF(OR(IB196="",AND(IB196=IB195,IB196=IB197)),NA(), IB196)</f>
        <v>0</v>
      </c>
      <c r="IC278">
        <f>IF(ISNA(ID278),NA(),IC196)</f>
        <v>0</v>
      </c>
      <c r="ID278">
        <f>IF(OR(ID196="",AND(ID196=ID195,ID196=ID197)),NA(), ID196)</f>
        <v>0</v>
      </c>
    </row>
    <row r="279" spans="5:238">
      <c r="E279">
        <f>IF(ISNA(F279),NA(),E197)</f>
        <v>0</v>
      </c>
      <c r="F279">
        <f>IF(OR(F197="",AND(F197=F196,F197=F198)),NA(), F197)</f>
        <v>0</v>
      </c>
      <c r="G279">
        <f>IF(ISNA(H279),NA(),G197)</f>
        <v>0</v>
      </c>
      <c r="H279">
        <f>IF(OR(H197="",AND(H197=H196,H197=H198)),NA(), H197)</f>
        <v>0</v>
      </c>
      <c r="I279">
        <f>IF(ISNA(J279),NA(),I197)</f>
        <v>0</v>
      </c>
      <c r="J279">
        <f>IF(OR(J197="",AND(J197=J196,J197=J198)),NA(), J197)</f>
        <v>0</v>
      </c>
      <c r="K279">
        <f>IF(ISNA(L279),NA(),K197)</f>
        <v>0</v>
      </c>
      <c r="L279">
        <f>IF(OR(L197="",AND(L197=L196,L197=L198)),NA(), L197)</f>
        <v>0</v>
      </c>
      <c r="M279">
        <f>IF(ISNA(N279),NA(),M197)</f>
        <v>0</v>
      </c>
      <c r="N279">
        <f>IF(OR(N197="",AND(N197=N196,N197=N198)),NA(), N197)</f>
        <v>0</v>
      </c>
      <c r="O279">
        <f>IF(ISNA(P279),NA(),O197)</f>
        <v>0</v>
      </c>
      <c r="P279">
        <f>IF(OR(P197="",AND(P197=P196,P197=P198)),NA(), P197)</f>
        <v>0</v>
      </c>
      <c r="Q279">
        <f>IF(ISNA(R279),NA(),Q197)</f>
        <v>0</v>
      </c>
      <c r="R279">
        <f>IF(OR(R197="",AND(R197=R196,R197=R198)),NA(), R197)</f>
        <v>0</v>
      </c>
      <c r="S279">
        <f>IF(ISNA(T279),NA(),S197)</f>
        <v>0</v>
      </c>
      <c r="T279">
        <f>IF(OR(T197="",AND(T197=T196,T197=T198)),NA(), T197)</f>
        <v>0</v>
      </c>
      <c r="U279">
        <f>IF(ISNA(V279),NA(),U197)</f>
        <v>0</v>
      </c>
      <c r="V279">
        <f>IF(OR(V197="",AND(V197=V196,V197=V198)),NA(), V197)</f>
        <v>0</v>
      </c>
      <c r="W279">
        <f>IF(ISNA(X279),NA(),W197)</f>
        <v>0</v>
      </c>
      <c r="X279">
        <f>IF(OR(X197="",AND(X197=X196,X197=X198)),NA(), X197)</f>
        <v>0</v>
      </c>
      <c r="Y279">
        <f>IF(ISNA(Z279),NA(),Y197)</f>
        <v>0</v>
      </c>
      <c r="Z279">
        <f>IF(OR(Z197="",AND(Z197=Z196,Z197=Z198)),NA(), Z197)</f>
        <v>0</v>
      </c>
      <c r="AA279">
        <f>IF(ISNA(AB279),NA(),AA197)</f>
        <v>0</v>
      </c>
      <c r="AB279">
        <f>IF(OR(AB197="",AND(AB197=AB196,AB197=AB198)),NA(), AB197)</f>
        <v>0</v>
      </c>
      <c r="AC279">
        <f>IF(ISNA(AD279),NA(),AC197)</f>
        <v>0</v>
      </c>
      <c r="AD279">
        <f>IF(OR(AD197="",AND(AD197=AD196,AD197=AD198)),NA(), AD197)</f>
        <v>0</v>
      </c>
      <c r="AE279">
        <f>IF(ISNA(AF279),NA(),AE197)</f>
        <v>0</v>
      </c>
      <c r="AF279">
        <f>IF(OR(AF197="",AND(AF197=AF196,AF197=AF198)),NA(), AF197)</f>
        <v>0</v>
      </c>
      <c r="AG279">
        <f>IF(ISNA(AH279),NA(),AG197)</f>
        <v>0</v>
      </c>
      <c r="AH279">
        <f>IF(OR(AH197="",AND(AH197=AH196,AH197=AH198)),NA(), AH197)</f>
        <v>0</v>
      </c>
      <c r="AI279">
        <f>IF(ISNA(AJ279),NA(),AI197)</f>
        <v>0</v>
      </c>
      <c r="AJ279">
        <f>IF(OR(AJ197="",AND(AJ197=AJ196,AJ197=AJ198)),NA(), AJ197)</f>
        <v>0</v>
      </c>
      <c r="AK279">
        <f>IF(ISNA(AL279),NA(),AK197)</f>
        <v>0</v>
      </c>
      <c r="AL279">
        <f>IF(OR(AL197="",AND(AL197=AL196,AL197=AL198)),NA(), AL197)</f>
        <v>0</v>
      </c>
      <c r="AM279">
        <f>IF(ISNA(AN279),NA(),AM197)</f>
        <v>0</v>
      </c>
      <c r="AN279">
        <f>IF(OR(AN197="",AND(AN197=AN196,AN197=AN198)),NA(), AN197)</f>
        <v>0</v>
      </c>
      <c r="AO279">
        <f>IF(ISNA(AP279),NA(),AO197)</f>
        <v>0</v>
      </c>
      <c r="AP279">
        <f>IF(OR(AP197="",AND(AP197=AP196,AP197=AP198)),NA(), AP197)</f>
        <v>0</v>
      </c>
      <c r="AQ279">
        <f>IF(ISNA(AR279),NA(),AQ197)</f>
        <v>0</v>
      </c>
      <c r="AR279">
        <f>IF(OR(AR197="",AND(AR197=AR196,AR197=AR198)),NA(), AR197)</f>
        <v>0</v>
      </c>
      <c r="AS279">
        <f>IF(ISNA(AT279),NA(),AS197)</f>
        <v>0</v>
      </c>
      <c r="AT279">
        <f>IF(OR(AT197="",AND(AT197=AT196,AT197=AT198)),NA(), AT197)</f>
        <v>0</v>
      </c>
      <c r="AU279">
        <f>IF(ISNA(AV279),NA(),AU197)</f>
        <v>0</v>
      </c>
      <c r="AV279">
        <f>IF(OR(AV197="",AND(AV197=AV196,AV197=AV198)),NA(), AV197)</f>
        <v>0</v>
      </c>
      <c r="AW279">
        <f>IF(ISNA(AX279),NA(),AW197)</f>
        <v>0</v>
      </c>
      <c r="AX279">
        <f>IF(OR(AX197="",AND(AX197=AX196,AX197=AX198)),NA(), AX197)</f>
        <v>0</v>
      </c>
      <c r="AY279">
        <f>IF(ISNA(AZ279),NA(),AY197)</f>
        <v>0</v>
      </c>
      <c r="AZ279">
        <f>IF(OR(AZ197="",AND(AZ197=AZ196,AZ197=AZ198)),NA(), AZ197)</f>
        <v>0</v>
      </c>
      <c r="BA279">
        <f>IF(ISNA(BB279),NA(),BA197)</f>
        <v>0</v>
      </c>
      <c r="BB279">
        <f>IF(OR(BB197="",AND(BB197=BB196,BB197=BB198)),NA(), BB197)</f>
        <v>0</v>
      </c>
      <c r="BC279">
        <f>IF(ISNA(BD279),NA(),BC197)</f>
        <v>0</v>
      </c>
      <c r="BD279">
        <f>IF(OR(BD197="",AND(BD197=BD196,BD197=BD198)),NA(), BD197)</f>
        <v>0</v>
      </c>
      <c r="BE279">
        <f>IF(ISNA(BF279),NA(),BE197)</f>
        <v>0</v>
      </c>
      <c r="BF279">
        <f>IF(OR(BF197="",AND(BF197=BF196,BF197=BF198)),NA(), BF197)</f>
        <v>0</v>
      </c>
      <c r="BG279">
        <f>IF(ISNA(BH279),NA(),BG197)</f>
        <v>0</v>
      </c>
      <c r="BH279">
        <f>IF(OR(BH197="",AND(BH197=BH196,BH197=BH198)),NA(), BH197)</f>
        <v>0</v>
      </c>
      <c r="BI279">
        <f>IF(ISNA(BJ279),NA(),BI197)</f>
        <v>0</v>
      </c>
      <c r="BJ279">
        <f>IF(OR(BJ197="",AND(BJ197=BJ196,BJ197=BJ198)),NA(), BJ197)</f>
        <v>0</v>
      </c>
      <c r="BK279">
        <f>IF(ISNA(BL279),NA(),BK197)</f>
        <v>0</v>
      </c>
      <c r="BL279">
        <f>IF(OR(BL197="",AND(BL197=BL196,BL197=BL198)),NA(), BL197)</f>
        <v>0</v>
      </c>
      <c r="BM279">
        <f>IF(ISNA(BN279),NA(),BM197)</f>
        <v>0</v>
      </c>
      <c r="BN279">
        <f>IF(OR(BN197="",AND(BN197=BN196,BN197=BN198)),NA(), BN197)</f>
        <v>0</v>
      </c>
      <c r="BO279">
        <f>IF(ISNA(BP279),NA(),BO197)</f>
        <v>0</v>
      </c>
      <c r="BP279">
        <f>IF(OR(BP197="",AND(BP197=BP196,BP197=BP198)),NA(), BP197)</f>
        <v>0</v>
      </c>
      <c r="BQ279">
        <f>IF(ISNA(BR279),NA(),BQ197)</f>
        <v>0</v>
      </c>
      <c r="BR279">
        <f>IF(OR(BR197="",AND(BR197=BR196,BR197=BR198)),NA(), BR197)</f>
        <v>0</v>
      </c>
      <c r="BS279">
        <f>IF(ISNA(BT279),NA(),BS197)</f>
        <v>0</v>
      </c>
      <c r="BT279">
        <f>IF(OR(BT197="",AND(BT197=BT196,BT197=BT198)),NA(), BT197)</f>
        <v>0</v>
      </c>
      <c r="BU279">
        <f>IF(ISNA(BV279),NA(),BU197)</f>
        <v>0</v>
      </c>
      <c r="BV279">
        <f>IF(OR(BV197="",AND(BV197=BV196,BV197=BV198)),NA(), BV197)</f>
        <v>0</v>
      </c>
      <c r="BW279">
        <f>IF(ISNA(BX279),NA(),BW197)</f>
        <v>0</v>
      </c>
      <c r="BX279">
        <f>IF(OR(BX197="",AND(BX197=BX196,BX197=BX198)),NA(), BX197)</f>
        <v>0</v>
      </c>
      <c r="BY279">
        <f>IF(ISNA(BZ279),NA(),BY197)</f>
        <v>0</v>
      </c>
      <c r="BZ279">
        <f>IF(OR(BZ197="",AND(BZ197=BZ196,BZ197=BZ198)),NA(), BZ197)</f>
        <v>0</v>
      </c>
      <c r="CA279">
        <f>IF(ISNA(CB279),NA(),CA197)</f>
        <v>0</v>
      </c>
      <c r="CB279">
        <f>IF(OR(CB197="",AND(CB197=CB196,CB197=CB198)),NA(), CB197)</f>
        <v>0</v>
      </c>
      <c r="CC279">
        <f>IF(ISNA(CD279),NA(),CC197)</f>
        <v>0</v>
      </c>
      <c r="CD279">
        <f>IF(OR(CD197="",AND(CD197=CD196,CD197=CD198)),NA(), CD197)</f>
        <v>0</v>
      </c>
      <c r="CE279">
        <f>IF(ISNA(CF279),NA(),CE197)</f>
        <v>0</v>
      </c>
      <c r="CF279">
        <f>IF(OR(CF197="",AND(CF197=CF196,CF197=CF198)),NA(), CF197)</f>
        <v>0</v>
      </c>
      <c r="CG279">
        <f>IF(ISNA(CH279),NA(),CG197)</f>
        <v>0</v>
      </c>
      <c r="CH279">
        <f>IF(OR(CH197="",AND(CH197=CH196,CH197=CH198)),NA(), CH197)</f>
        <v>0</v>
      </c>
      <c r="CI279">
        <f>IF(ISNA(CJ279),NA(),CI197)</f>
        <v>0</v>
      </c>
      <c r="CJ279">
        <f>IF(OR(CJ197="",AND(CJ197=CJ196,CJ197=CJ198)),NA(), CJ197)</f>
        <v>0</v>
      </c>
      <c r="CK279">
        <f>IF(ISNA(CL279),NA(),CK197)</f>
        <v>0</v>
      </c>
      <c r="CL279">
        <f>IF(OR(CL197="",AND(CL197=CL196,CL197=CL198)),NA(), CL197)</f>
        <v>0</v>
      </c>
      <c r="CM279">
        <f>IF(ISNA(CN279),NA(),CM197)</f>
        <v>0</v>
      </c>
      <c r="CN279">
        <f>IF(OR(CN197="",AND(CN197=CN196,CN197=CN198)),NA(), CN197)</f>
        <v>0</v>
      </c>
      <c r="CO279">
        <f>IF(ISNA(CP279),NA(),CO197)</f>
        <v>0</v>
      </c>
      <c r="CP279">
        <f>IF(OR(CP197="",AND(CP197=CP196,CP197=CP198)),NA(), CP197)</f>
        <v>0</v>
      </c>
      <c r="CQ279">
        <f>IF(ISNA(CR279),NA(),CQ197)</f>
        <v>0</v>
      </c>
      <c r="CR279">
        <f>IF(OR(CR197="",AND(CR197=CR196,CR197=CR198)),NA(), CR197)</f>
        <v>0</v>
      </c>
      <c r="CS279">
        <f>IF(ISNA(CT279),NA(),CS197)</f>
        <v>0</v>
      </c>
      <c r="CT279">
        <f>IF(OR(CT197="",AND(CT197=CT196,CT197=CT198)),NA(), CT197)</f>
        <v>0</v>
      </c>
      <c r="CU279">
        <f>IF(ISNA(CV279),NA(),CU197)</f>
        <v>0</v>
      </c>
      <c r="CV279">
        <f>IF(OR(CV197="",AND(CV197=CV196,CV197=CV198)),NA(), CV197)</f>
        <v>0</v>
      </c>
      <c r="CW279">
        <f>IF(ISNA(CX279),NA(),CW197)</f>
        <v>0</v>
      </c>
      <c r="CX279">
        <f>IF(OR(CX197="",AND(CX197=CX196,CX197=CX198)),NA(), CX197)</f>
        <v>0</v>
      </c>
      <c r="CY279">
        <f>IF(ISNA(CZ279),NA(),CY197)</f>
        <v>0</v>
      </c>
      <c r="CZ279">
        <f>IF(OR(CZ197="",AND(CZ197=CZ196,CZ197=CZ198)),NA(), CZ197)</f>
        <v>0</v>
      </c>
      <c r="DA279">
        <f>IF(ISNA(DB279),NA(),DA197)</f>
        <v>0</v>
      </c>
      <c r="DB279">
        <f>IF(OR(DB197="",AND(DB197=DB196,DB197=DB198)),NA(), DB197)</f>
        <v>0</v>
      </c>
      <c r="DC279">
        <f>IF(ISNA(DD279),NA(),DC197)</f>
        <v>0</v>
      </c>
      <c r="DD279">
        <f>IF(OR(DD197="",AND(DD197=DD196,DD197=DD198)),NA(), DD197)</f>
        <v>0</v>
      </c>
      <c r="DE279">
        <f>IF(ISNA(DF279),NA(),DE197)</f>
        <v>0</v>
      </c>
      <c r="DF279">
        <f>IF(OR(DF197="",AND(DF197=DF196,DF197=DF198)),NA(), DF197)</f>
        <v>0</v>
      </c>
      <c r="DG279">
        <f>IF(ISNA(DH279),NA(),DG197)</f>
        <v>0</v>
      </c>
      <c r="DH279">
        <f>IF(OR(DH197="",AND(DH197=DH196,DH197=DH198)),NA(), DH197)</f>
        <v>0</v>
      </c>
      <c r="DI279">
        <f>IF(ISNA(DJ279),NA(),DI197)</f>
        <v>0</v>
      </c>
      <c r="DJ279">
        <f>IF(OR(DJ197="",AND(DJ197=DJ196,DJ197=DJ198)),NA(), DJ197)</f>
        <v>0</v>
      </c>
      <c r="DK279">
        <f>IF(ISNA(DL279),NA(),DK197)</f>
        <v>0</v>
      </c>
      <c r="DL279">
        <f>IF(OR(DL197="",AND(DL197=DL196,DL197=DL198)),NA(), DL197)</f>
        <v>0</v>
      </c>
      <c r="DM279">
        <f>IF(ISNA(DN279),NA(),DM197)</f>
        <v>0</v>
      </c>
      <c r="DN279">
        <f>IF(OR(DN197="",AND(DN197=DN196,DN197=DN198)),NA(), DN197)</f>
        <v>0</v>
      </c>
      <c r="DO279">
        <f>IF(ISNA(DP279),NA(),DO197)</f>
        <v>0</v>
      </c>
      <c r="DP279">
        <f>IF(OR(DP197="",AND(DP197=DP196,DP197=DP198)),NA(), DP197)</f>
        <v>0</v>
      </c>
      <c r="DS279">
        <f>IF(ISNA(DT279),NA(),DS197)</f>
        <v>0</v>
      </c>
      <c r="DT279">
        <f>IF(OR(DT197="",AND(DT197=DT196,DT197=DT198)),NA(), DT197)</f>
        <v>0</v>
      </c>
      <c r="DU279">
        <f>IF(ISNA(DV279),NA(),DU197)</f>
        <v>0</v>
      </c>
      <c r="DV279">
        <f>IF(OR(DV197="",AND(DV197=DV196,DV197=DV198)),NA(), DV197)</f>
        <v>0</v>
      </c>
      <c r="DW279">
        <f>IF(ISNA(DX279),NA(),DW197)</f>
        <v>0</v>
      </c>
      <c r="DX279">
        <f>IF(OR(DX197="",AND(DX197=DX196,DX197=DX198)),NA(), DX197)</f>
        <v>0</v>
      </c>
      <c r="DY279">
        <f>IF(ISNA(DZ279),NA(),DY197)</f>
        <v>0</v>
      </c>
      <c r="DZ279">
        <f>IF(OR(DZ197="",AND(DZ197=DZ196,DZ197=DZ198)),NA(), DZ197)</f>
        <v>0</v>
      </c>
      <c r="EA279">
        <f>IF(ISNA(EB279),NA(),EA197)</f>
        <v>0</v>
      </c>
      <c r="EB279">
        <f>IF(OR(EB197="",AND(EB197=EB196,EB197=EB198)),NA(), EB197)</f>
        <v>0</v>
      </c>
      <c r="EC279">
        <f>IF(ISNA(ED279),NA(),EC197)</f>
        <v>0</v>
      </c>
      <c r="ED279">
        <f>IF(OR(ED197="",AND(ED197=ED196,ED197=ED198)),NA(), ED197)</f>
        <v>0</v>
      </c>
      <c r="EE279">
        <f>IF(ISNA(EF279),NA(),EE197)</f>
        <v>0</v>
      </c>
      <c r="EF279">
        <f>IF(OR(EF197="",AND(EF197=EF196,EF197=EF198)),NA(), EF197)</f>
        <v>0</v>
      </c>
      <c r="EG279">
        <f>IF(ISNA(EH279),NA(),EG197)</f>
        <v>0</v>
      </c>
      <c r="EH279">
        <f>IF(OR(EH197="",AND(EH197=EH196,EH197=EH198)),NA(), EH197)</f>
        <v>0</v>
      </c>
      <c r="EI279">
        <f>IF(ISNA(EJ279),NA(),EI197)</f>
        <v>0</v>
      </c>
      <c r="EJ279">
        <f>IF(OR(EJ197="",AND(EJ197=EJ196,EJ197=EJ198)),NA(), EJ197)</f>
        <v>0</v>
      </c>
      <c r="EK279">
        <f>IF(ISNA(EL279),NA(),EK197)</f>
        <v>0</v>
      </c>
      <c r="EL279">
        <f>IF(OR(EL197="",AND(EL197=EL196,EL197=EL198)),NA(), EL197)</f>
        <v>0</v>
      </c>
      <c r="EM279">
        <f>IF(ISNA(EN279),NA(),EM197)</f>
        <v>0</v>
      </c>
      <c r="EN279">
        <f>IF(OR(EN197="",AND(EN197=EN196,EN197=EN198)),NA(), EN197)</f>
        <v>0</v>
      </c>
      <c r="EO279">
        <f>IF(ISNA(EP279),NA(),EO197)</f>
        <v>0</v>
      </c>
      <c r="EP279">
        <f>IF(OR(EP197="",AND(EP197=EP196,EP197=EP198)),NA(), EP197)</f>
        <v>0</v>
      </c>
      <c r="EQ279">
        <f>IF(ISNA(ER279),NA(),EQ197)</f>
        <v>0</v>
      </c>
      <c r="ER279">
        <f>IF(OR(ER197="",AND(ER197=ER196,ER197=ER198)),NA(), ER197)</f>
        <v>0</v>
      </c>
      <c r="ES279">
        <f>IF(ISNA(ET279),NA(),ES197)</f>
        <v>0</v>
      </c>
      <c r="ET279">
        <f>IF(OR(ET197="",AND(ET197=ET196,ET197=ET198)),NA(), ET197)</f>
        <v>0</v>
      </c>
      <c r="EU279">
        <f>IF(ISNA(EV279),NA(),EU197)</f>
        <v>0</v>
      </c>
      <c r="EV279">
        <f>IF(OR(EV197="",AND(EV197=EV196,EV197=EV198)),NA(), EV197)</f>
        <v>0</v>
      </c>
      <c r="EW279">
        <f>IF(ISNA(EX279),NA(),EW197)</f>
        <v>0</v>
      </c>
      <c r="EX279">
        <f>IF(OR(EX197="",AND(EX197=EX196,EX197=EX198)),NA(), EX197)</f>
        <v>0</v>
      </c>
      <c r="EY279">
        <f>IF(ISNA(EZ279),NA(),EY197)</f>
        <v>0</v>
      </c>
      <c r="EZ279">
        <f>IF(OR(EZ197="",AND(EZ197=EZ196,EZ197=EZ198)),NA(), EZ197)</f>
        <v>0</v>
      </c>
      <c r="FA279">
        <f>IF(ISNA(FB279),NA(),FA197)</f>
        <v>0</v>
      </c>
      <c r="FB279">
        <f>IF(OR(FB197="",AND(FB197=FB196,FB197=FB198)),NA(), FB197)</f>
        <v>0</v>
      </c>
      <c r="FC279">
        <f>IF(ISNA(FD279),NA(),FC197)</f>
        <v>0</v>
      </c>
      <c r="FD279">
        <f>IF(OR(FD197="",AND(FD197=FD196,FD197=FD198)),NA(), FD197)</f>
        <v>0</v>
      </c>
      <c r="FE279">
        <f>IF(ISNA(FF279),NA(),FE197)</f>
        <v>0</v>
      </c>
      <c r="FF279">
        <f>IF(OR(FF197="",AND(FF197=FF196,FF197=FF198)),NA(), FF197)</f>
        <v>0</v>
      </c>
      <c r="FG279">
        <f>IF(ISNA(FH279),NA(),FG197)</f>
        <v>0</v>
      </c>
      <c r="FH279">
        <f>IF(OR(FH197="",AND(FH197=FH196,FH197=FH198)),NA(), FH197)</f>
        <v>0</v>
      </c>
      <c r="FI279">
        <f>IF(ISNA(FJ279),NA(),FI197)</f>
        <v>0</v>
      </c>
      <c r="FJ279">
        <f>IF(OR(FJ197="",AND(FJ197=FJ196,FJ197=FJ198)),NA(), FJ197)</f>
        <v>0</v>
      </c>
      <c r="FK279">
        <f>IF(ISNA(FL279),NA(),FK197)</f>
        <v>0</v>
      </c>
      <c r="FL279">
        <f>IF(OR(FL197="",AND(FL197=FL196,FL197=FL198)),NA(), FL197)</f>
        <v>0</v>
      </c>
      <c r="FM279">
        <f>IF(ISNA(FN279),NA(),FM197)</f>
        <v>0</v>
      </c>
      <c r="FN279">
        <f>IF(OR(FN197="",AND(FN197=FN196,FN197=FN198)),NA(), FN197)</f>
        <v>0</v>
      </c>
      <c r="FO279">
        <f>IF(ISNA(FP279),NA(),FO197)</f>
        <v>0</v>
      </c>
      <c r="FP279">
        <f>IF(OR(FP197="",AND(FP197=FP196,FP197=FP198)),NA(), FP197)</f>
        <v>0</v>
      </c>
      <c r="FQ279">
        <f>IF(ISNA(FR279),NA(),FQ197)</f>
        <v>0</v>
      </c>
      <c r="FR279">
        <f>IF(OR(FR197="",AND(FR197=FR196,FR197=FR198)),NA(), FR197)</f>
        <v>0</v>
      </c>
      <c r="FS279">
        <f>IF(ISNA(FT279),NA(),FS197)</f>
        <v>0</v>
      </c>
      <c r="FT279">
        <f>IF(OR(FT197="",AND(FT197=FT196,FT197=FT198)),NA(), FT197)</f>
        <v>0</v>
      </c>
      <c r="FU279">
        <f>IF(ISNA(FV279),NA(),FU197)</f>
        <v>0</v>
      </c>
      <c r="FV279">
        <f>IF(OR(FV197="",AND(FV197=FV196,FV197=FV198)),NA(), FV197)</f>
        <v>0</v>
      </c>
      <c r="FW279">
        <f>IF(ISNA(FX279),NA(),FW197)</f>
        <v>0</v>
      </c>
      <c r="FX279">
        <f>IF(OR(FX197="",AND(FX197=FX196,FX197=FX198)),NA(), FX197)</f>
        <v>0</v>
      </c>
      <c r="FY279">
        <f>IF(ISNA(FZ279),NA(),FY197)</f>
        <v>0</v>
      </c>
      <c r="FZ279">
        <f>IF(OR(FZ197="",AND(FZ197=FZ196,FZ197=FZ198)),NA(), FZ197)</f>
        <v>0</v>
      </c>
      <c r="GA279">
        <f>IF(ISNA(GB279),NA(),GA197)</f>
        <v>0</v>
      </c>
      <c r="GB279">
        <f>IF(OR(GB197="",AND(GB197=GB196,GB197=GB198)),NA(), GB197)</f>
        <v>0</v>
      </c>
      <c r="GC279">
        <f>IF(ISNA(GD279),NA(),GC197)</f>
        <v>0</v>
      </c>
      <c r="GD279">
        <f>IF(OR(GD197="",AND(GD197=GD196,GD197=GD198)),NA(), GD197)</f>
        <v>0</v>
      </c>
      <c r="GE279">
        <f>IF(ISNA(GF279),NA(),GE197)</f>
        <v>0</v>
      </c>
      <c r="GF279">
        <f>IF(OR(GF197="",AND(GF197=GF196,GF197=GF198)),NA(), GF197)</f>
        <v>0</v>
      </c>
      <c r="GG279">
        <f>IF(ISNA(GH279),NA(),GG197)</f>
        <v>0</v>
      </c>
      <c r="GH279">
        <f>IF(OR(GH197="",AND(GH197=GH196,GH197=GH198)),NA(), GH197)</f>
        <v>0</v>
      </c>
      <c r="GI279">
        <f>IF(ISNA(GJ279),NA(),GI197)</f>
        <v>0</v>
      </c>
      <c r="GJ279">
        <f>IF(OR(GJ197="",AND(GJ197=GJ196,GJ197=GJ198)),NA(), GJ197)</f>
        <v>0</v>
      </c>
      <c r="GK279">
        <f>IF(ISNA(GL279),NA(),GK197)</f>
        <v>0</v>
      </c>
      <c r="GL279">
        <f>IF(OR(GL197="",AND(GL197=GL196,GL197=GL198)),NA(), GL197)</f>
        <v>0</v>
      </c>
      <c r="GM279">
        <f>IF(ISNA(GN279),NA(),GM197)</f>
        <v>0</v>
      </c>
      <c r="GN279">
        <f>IF(OR(GN197="",AND(GN197=GN196,GN197=GN198)),NA(), GN197)</f>
        <v>0</v>
      </c>
      <c r="GO279">
        <f>IF(ISNA(GP279),NA(),GO197)</f>
        <v>0</v>
      </c>
      <c r="GP279">
        <f>IF(OR(GP197="",AND(GP197=GP196,GP197=GP198)),NA(), GP197)</f>
        <v>0</v>
      </c>
      <c r="GQ279">
        <f>IF(ISNA(GR279),NA(),GQ197)</f>
        <v>0</v>
      </c>
      <c r="GR279">
        <f>IF(OR(GR197="",AND(GR197=GR196,GR197=GR198)),NA(), GR197)</f>
        <v>0</v>
      </c>
      <c r="GS279">
        <f>IF(ISNA(GT279),NA(),GS197)</f>
        <v>0</v>
      </c>
      <c r="GT279">
        <f>IF(OR(GT197="",AND(GT197=GT196,GT197=GT198)),NA(), GT197)</f>
        <v>0</v>
      </c>
      <c r="GU279">
        <f>IF(ISNA(GV279),NA(),GU197)</f>
        <v>0</v>
      </c>
      <c r="GV279">
        <f>IF(OR(GV197="",AND(GV197=GV196,GV197=GV198)),NA(), GV197)</f>
        <v>0</v>
      </c>
      <c r="GW279">
        <f>IF(ISNA(GX279),NA(),GW197)</f>
        <v>0</v>
      </c>
      <c r="GX279">
        <f>IF(OR(GX197="",AND(GX197=GX196,GX197=GX198)),NA(), GX197)</f>
        <v>0</v>
      </c>
      <c r="GY279">
        <f>IF(ISNA(GZ279),NA(),GY197)</f>
        <v>0</v>
      </c>
      <c r="GZ279">
        <f>IF(OR(GZ197="",AND(GZ197=GZ196,GZ197=GZ198)),NA(), GZ197)</f>
        <v>0</v>
      </c>
      <c r="HA279">
        <f>IF(ISNA(HB279),NA(),HA197)</f>
        <v>0</v>
      </c>
      <c r="HB279">
        <f>IF(OR(HB197="",AND(HB197=HB196,HB197=HB198)),NA(), HB197)</f>
        <v>0</v>
      </c>
      <c r="HC279">
        <f>IF(ISNA(HD279),NA(),HC197)</f>
        <v>0</v>
      </c>
      <c r="HD279">
        <f>IF(OR(HD197="",AND(HD197=HD196,HD197=HD198)),NA(), HD197)</f>
        <v>0</v>
      </c>
      <c r="HE279">
        <f>IF(ISNA(HF279),NA(),HE197)</f>
        <v>0</v>
      </c>
      <c r="HF279">
        <f>IF(OR(HF197="",AND(HF197=HF196,HF197=HF198)),NA(), HF197)</f>
        <v>0</v>
      </c>
      <c r="HG279">
        <f>IF(ISNA(HH279),NA(),HG197)</f>
        <v>0</v>
      </c>
      <c r="HH279">
        <f>IF(OR(HH197="",AND(HH197=HH196,HH197=HH198)),NA(), HH197)</f>
        <v>0</v>
      </c>
      <c r="HI279">
        <f>IF(ISNA(HJ279),NA(),HI197)</f>
        <v>0</v>
      </c>
      <c r="HJ279">
        <f>IF(OR(HJ197="",AND(HJ197=HJ196,HJ197=HJ198)),NA(), HJ197)</f>
        <v>0</v>
      </c>
      <c r="HK279">
        <f>IF(ISNA(HL279),NA(),HK197)</f>
        <v>0</v>
      </c>
      <c r="HL279">
        <f>IF(OR(HL197="",AND(HL197=HL196,HL197=HL198)),NA(), HL197)</f>
        <v>0</v>
      </c>
      <c r="HM279">
        <f>IF(ISNA(HN279),NA(),HM197)</f>
        <v>0</v>
      </c>
      <c r="HN279">
        <f>IF(OR(HN197="",AND(HN197=HN196,HN197=HN198)),NA(), HN197)</f>
        <v>0</v>
      </c>
      <c r="HO279">
        <f>IF(ISNA(HP279),NA(),HO197)</f>
        <v>0</v>
      </c>
      <c r="HP279">
        <f>IF(OR(HP197="",AND(HP197=HP196,HP197=HP198)),NA(), HP197)</f>
        <v>0</v>
      </c>
      <c r="HQ279">
        <f>IF(ISNA(HR279),NA(),HQ197)</f>
        <v>0</v>
      </c>
      <c r="HR279">
        <f>IF(OR(HR197="",AND(HR197=HR196,HR197=HR198)),NA(), HR197)</f>
        <v>0</v>
      </c>
      <c r="HS279">
        <f>IF(ISNA(HT279),NA(),HS197)</f>
        <v>0</v>
      </c>
      <c r="HT279">
        <f>IF(OR(HT197="",AND(HT197=HT196,HT197=HT198)),NA(), HT197)</f>
        <v>0</v>
      </c>
      <c r="HU279">
        <f>IF(ISNA(HV279),NA(),HU197)</f>
        <v>0</v>
      </c>
      <c r="HV279">
        <f>IF(OR(HV197="",AND(HV197=HV196,HV197=HV198)),NA(), HV197)</f>
        <v>0</v>
      </c>
      <c r="HW279">
        <f>IF(ISNA(HX279),NA(),HW197)</f>
        <v>0</v>
      </c>
      <c r="HX279">
        <f>IF(OR(HX197="",AND(HX197=HX196,HX197=HX198)),NA(), HX197)</f>
        <v>0</v>
      </c>
      <c r="HY279">
        <f>IF(ISNA(HZ279),NA(),HY197)</f>
        <v>0</v>
      </c>
      <c r="HZ279">
        <f>IF(OR(HZ197="",AND(HZ197=HZ196,HZ197=HZ198)),NA(), HZ197)</f>
        <v>0</v>
      </c>
      <c r="IA279">
        <f>IF(ISNA(IB279),NA(),IA197)</f>
        <v>0</v>
      </c>
      <c r="IB279">
        <f>IF(OR(IB197="",AND(IB197=IB196,IB197=IB198)),NA(), IB197)</f>
        <v>0</v>
      </c>
      <c r="IC279">
        <f>IF(ISNA(ID279),NA(),IC197)</f>
        <v>0</v>
      </c>
      <c r="ID279">
        <f>IF(OR(ID197="",AND(ID197=ID196,ID197=ID198)),NA(), ID197)</f>
        <v>0</v>
      </c>
    </row>
    <row r="280" spans="5:238">
      <c r="E280">
        <f>IF(ISNA(F280),NA(),E198)</f>
        <v>0</v>
      </c>
      <c r="F280">
        <f>IF(OR(F198="",AND(F198=F197,F198=F199)),NA(), F198)</f>
        <v>0</v>
      </c>
      <c r="G280">
        <f>IF(ISNA(H280),NA(),G198)</f>
        <v>0</v>
      </c>
      <c r="H280">
        <f>IF(OR(H198="",AND(H198=H197,H198=H199)),NA(), H198)</f>
        <v>0</v>
      </c>
      <c r="I280">
        <f>IF(ISNA(J280),NA(),I198)</f>
        <v>0</v>
      </c>
      <c r="J280">
        <f>IF(OR(J198="",AND(J198=J197,J198=J199)),NA(), J198)</f>
        <v>0</v>
      </c>
      <c r="K280">
        <f>IF(ISNA(L280),NA(),K198)</f>
        <v>0</v>
      </c>
      <c r="L280">
        <f>IF(OR(L198="",AND(L198=L197,L198=L199)),NA(), L198)</f>
        <v>0</v>
      </c>
      <c r="M280">
        <f>IF(ISNA(N280),NA(),M198)</f>
        <v>0</v>
      </c>
      <c r="N280">
        <f>IF(OR(N198="",AND(N198=N197,N198=N199)),NA(), N198)</f>
        <v>0</v>
      </c>
      <c r="O280">
        <f>IF(ISNA(P280),NA(),O198)</f>
        <v>0</v>
      </c>
      <c r="P280">
        <f>IF(OR(P198="",AND(P198=P197,P198=P199)),NA(), P198)</f>
        <v>0</v>
      </c>
      <c r="Q280">
        <f>IF(ISNA(R280),NA(),Q198)</f>
        <v>0</v>
      </c>
      <c r="R280">
        <f>IF(OR(R198="",AND(R198=R197,R198=R199)),NA(), R198)</f>
        <v>0</v>
      </c>
      <c r="S280">
        <f>IF(ISNA(T280),NA(),S198)</f>
        <v>0</v>
      </c>
      <c r="T280">
        <f>IF(OR(T198="",AND(T198=T197,T198=T199)),NA(), T198)</f>
        <v>0</v>
      </c>
      <c r="U280">
        <f>IF(ISNA(V280),NA(),U198)</f>
        <v>0</v>
      </c>
      <c r="V280">
        <f>IF(OR(V198="",AND(V198=V197,V198=V199)),NA(), V198)</f>
        <v>0</v>
      </c>
      <c r="W280">
        <f>IF(ISNA(X280),NA(),W198)</f>
        <v>0</v>
      </c>
      <c r="X280">
        <f>IF(OR(X198="",AND(X198=X197,X198=X199)),NA(), X198)</f>
        <v>0</v>
      </c>
      <c r="Y280">
        <f>IF(ISNA(Z280),NA(),Y198)</f>
        <v>0</v>
      </c>
      <c r="Z280">
        <f>IF(OR(Z198="",AND(Z198=Z197,Z198=Z199)),NA(), Z198)</f>
        <v>0</v>
      </c>
      <c r="AA280">
        <f>IF(ISNA(AB280),NA(),AA198)</f>
        <v>0</v>
      </c>
      <c r="AB280">
        <f>IF(OR(AB198="",AND(AB198=AB197,AB198=AB199)),NA(), AB198)</f>
        <v>0</v>
      </c>
      <c r="AC280">
        <f>IF(ISNA(AD280),NA(),AC198)</f>
        <v>0</v>
      </c>
      <c r="AD280">
        <f>IF(OR(AD198="",AND(AD198=AD197,AD198=AD199)),NA(), AD198)</f>
        <v>0</v>
      </c>
      <c r="AE280">
        <f>IF(ISNA(AF280),NA(),AE198)</f>
        <v>0</v>
      </c>
      <c r="AF280">
        <f>IF(OR(AF198="",AND(AF198=AF197,AF198=AF199)),NA(), AF198)</f>
        <v>0</v>
      </c>
      <c r="AG280">
        <f>IF(ISNA(AH280),NA(),AG198)</f>
        <v>0</v>
      </c>
      <c r="AH280">
        <f>IF(OR(AH198="",AND(AH198=AH197,AH198=AH199)),NA(), AH198)</f>
        <v>0</v>
      </c>
      <c r="AI280">
        <f>IF(ISNA(AJ280),NA(),AI198)</f>
        <v>0</v>
      </c>
      <c r="AJ280">
        <f>IF(OR(AJ198="",AND(AJ198=AJ197,AJ198=AJ199)),NA(), AJ198)</f>
        <v>0</v>
      </c>
      <c r="AK280">
        <f>IF(ISNA(AL280),NA(),AK198)</f>
        <v>0</v>
      </c>
      <c r="AL280">
        <f>IF(OR(AL198="",AND(AL198=AL197,AL198=AL199)),NA(), AL198)</f>
        <v>0</v>
      </c>
      <c r="AM280">
        <f>IF(ISNA(AN280),NA(),AM198)</f>
        <v>0</v>
      </c>
      <c r="AN280">
        <f>IF(OR(AN198="",AND(AN198=AN197,AN198=AN199)),NA(), AN198)</f>
        <v>0</v>
      </c>
      <c r="AO280">
        <f>IF(ISNA(AP280),NA(),AO198)</f>
        <v>0</v>
      </c>
      <c r="AP280">
        <f>IF(OR(AP198="",AND(AP198=AP197,AP198=AP199)),NA(), AP198)</f>
        <v>0</v>
      </c>
      <c r="AQ280">
        <f>IF(ISNA(AR280),NA(),AQ198)</f>
        <v>0</v>
      </c>
      <c r="AR280">
        <f>IF(OR(AR198="",AND(AR198=AR197,AR198=AR199)),NA(), AR198)</f>
        <v>0</v>
      </c>
      <c r="AS280">
        <f>IF(ISNA(AT280),NA(),AS198)</f>
        <v>0</v>
      </c>
      <c r="AT280">
        <f>IF(OR(AT198="",AND(AT198=AT197,AT198=AT199)),NA(), AT198)</f>
        <v>0</v>
      </c>
      <c r="AU280">
        <f>IF(ISNA(AV280),NA(),AU198)</f>
        <v>0</v>
      </c>
      <c r="AV280">
        <f>IF(OR(AV198="",AND(AV198=AV197,AV198=AV199)),NA(), AV198)</f>
        <v>0</v>
      </c>
      <c r="AW280">
        <f>IF(ISNA(AX280),NA(),AW198)</f>
        <v>0</v>
      </c>
      <c r="AX280">
        <f>IF(OR(AX198="",AND(AX198=AX197,AX198=AX199)),NA(), AX198)</f>
        <v>0</v>
      </c>
      <c r="AY280">
        <f>IF(ISNA(AZ280),NA(),AY198)</f>
        <v>0</v>
      </c>
      <c r="AZ280">
        <f>IF(OR(AZ198="",AND(AZ198=AZ197,AZ198=AZ199)),NA(), AZ198)</f>
        <v>0</v>
      </c>
      <c r="BA280">
        <f>IF(ISNA(BB280),NA(),BA198)</f>
        <v>0</v>
      </c>
      <c r="BB280">
        <f>IF(OR(BB198="",AND(BB198=BB197,BB198=BB199)),NA(), BB198)</f>
        <v>0</v>
      </c>
      <c r="BC280">
        <f>IF(ISNA(BD280),NA(),BC198)</f>
        <v>0</v>
      </c>
      <c r="BD280">
        <f>IF(OR(BD198="",AND(BD198=BD197,BD198=BD199)),NA(), BD198)</f>
        <v>0</v>
      </c>
      <c r="BE280">
        <f>IF(ISNA(BF280),NA(),BE198)</f>
        <v>0</v>
      </c>
      <c r="BF280">
        <f>IF(OR(BF198="",AND(BF198=BF197,BF198=BF199)),NA(), BF198)</f>
        <v>0</v>
      </c>
      <c r="BG280">
        <f>IF(ISNA(BH280),NA(),BG198)</f>
        <v>0</v>
      </c>
      <c r="BH280">
        <f>IF(OR(BH198="",AND(BH198=BH197,BH198=BH199)),NA(), BH198)</f>
        <v>0</v>
      </c>
      <c r="BI280">
        <f>IF(ISNA(BJ280),NA(),BI198)</f>
        <v>0</v>
      </c>
      <c r="BJ280">
        <f>IF(OR(BJ198="",AND(BJ198=BJ197,BJ198=BJ199)),NA(), BJ198)</f>
        <v>0</v>
      </c>
      <c r="BK280">
        <f>IF(ISNA(BL280),NA(),BK198)</f>
        <v>0</v>
      </c>
      <c r="BL280">
        <f>IF(OR(BL198="",AND(BL198=BL197,BL198=BL199)),NA(), BL198)</f>
        <v>0</v>
      </c>
      <c r="BM280">
        <f>IF(ISNA(BN280),NA(),BM198)</f>
        <v>0</v>
      </c>
      <c r="BN280">
        <f>IF(OR(BN198="",AND(BN198=BN197,BN198=BN199)),NA(), BN198)</f>
        <v>0</v>
      </c>
      <c r="BO280">
        <f>IF(ISNA(BP280),NA(),BO198)</f>
        <v>0</v>
      </c>
      <c r="BP280">
        <f>IF(OR(BP198="",AND(BP198=BP197,BP198=BP199)),NA(), BP198)</f>
        <v>0</v>
      </c>
      <c r="BQ280">
        <f>IF(ISNA(BR280),NA(),BQ198)</f>
        <v>0</v>
      </c>
      <c r="BR280">
        <f>IF(OR(BR198="",AND(BR198=BR197,BR198=BR199)),NA(), BR198)</f>
        <v>0</v>
      </c>
      <c r="BS280">
        <f>IF(ISNA(BT280),NA(),BS198)</f>
        <v>0</v>
      </c>
      <c r="BT280">
        <f>IF(OR(BT198="",AND(BT198=BT197,BT198=BT199)),NA(), BT198)</f>
        <v>0</v>
      </c>
      <c r="BU280">
        <f>IF(ISNA(BV280),NA(),BU198)</f>
        <v>0</v>
      </c>
      <c r="BV280">
        <f>IF(OR(BV198="",AND(BV198=BV197,BV198=BV199)),NA(), BV198)</f>
        <v>0</v>
      </c>
      <c r="BW280">
        <f>IF(ISNA(BX280),NA(),BW198)</f>
        <v>0</v>
      </c>
      <c r="BX280">
        <f>IF(OR(BX198="",AND(BX198=BX197,BX198=BX199)),NA(), BX198)</f>
        <v>0</v>
      </c>
      <c r="BY280">
        <f>IF(ISNA(BZ280),NA(),BY198)</f>
        <v>0</v>
      </c>
      <c r="BZ280">
        <f>IF(OR(BZ198="",AND(BZ198=BZ197,BZ198=BZ199)),NA(), BZ198)</f>
        <v>0</v>
      </c>
      <c r="CA280">
        <f>IF(ISNA(CB280),NA(),CA198)</f>
        <v>0</v>
      </c>
      <c r="CB280">
        <f>IF(OR(CB198="",AND(CB198=CB197,CB198=CB199)),NA(), CB198)</f>
        <v>0</v>
      </c>
      <c r="CC280">
        <f>IF(ISNA(CD280),NA(),CC198)</f>
        <v>0</v>
      </c>
      <c r="CD280">
        <f>IF(OR(CD198="",AND(CD198=CD197,CD198=CD199)),NA(), CD198)</f>
        <v>0</v>
      </c>
      <c r="CE280">
        <f>IF(ISNA(CF280),NA(),CE198)</f>
        <v>0</v>
      </c>
      <c r="CF280">
        <f>IF(OR(CF198="",AND(CF198=CF197,CF198=CF199)),NA(), CF198)</f>
        <v>0</v>
      </c>
      <c r="CG280">
        <f>IF(ISNA(CH280),NA(),CG198)</f>
        <v>0</v>
      </c>
      <c r="CH280">
        <f>IF(OR(CH198="",AND(CH198=CH197,CH198=CH199)),NA(), CH198)</f>
        <v>0</v>
      </c>
      <c r="CI280">
        <f>IF(ISNA(CJ280),NA(),CI198)</f>
        <v>0</v>
      </c>
      <c r="CJ280">
        <f>IF(OR(CJ198="",AND(CJ198=CJ197,CJ198=CJ199)),NA(), CJ198)</f>
        <v>0</v>
      </c>
      <c r="CK280">
        <f>IF(ISNA(CL280),NA(),CK198)</f>
        <v>0</v>
      </c>
      <c r="CL280">
        <f>IF(OR(CL198="",AND(CL198=CL197,CL198=CL199)),NA(), CL198)</f>
        <v>0</v>
      </c>
      <c r="CM280">
        <f>IF(ISNA(CN280),NA(),CM198)</f>
        <v>0</v>
      </c>
      <c r="CN280">
        <f>IF(OR(CN198="",AND(CN198=CN197,CN198=CN199)),NA(), CN198)</f>
        <v>0</v>
      </c>
      <c r="CO280">
        <f>IF(ISNA(CP280),NA(),CO198)</f>
        <v>0</v>
      </c>
      <c r="CP280">
        <f>IF(OR(CP198="",AND(CP198=CP197,CP198=CP199)),NA(), CP198)</f>
        <v>0</v>
      </c>
      <c r="CQ280">
        <f>IF(ISNA(CR280),NA(),CQ198)</f>
        <v>0</v>
      </c>
      <c r="CR280">
        <f>IF(OR(CR198="",AND(CR198=CR197,CR198=CR199)),NA(), CR198)</f>
        <v>0</v>
      </c>
      <c r="CS280">
        <f>IF(ISNA(CT280),NA(),CS198)</f>
        <v>0</v>
      </c>
      <c r="CT280">
        <f>IF(OR(CT198="",AND(CT198=CT197,CT198=CT199)),NA(), CT198)</f>
        <v>0</v>
      </c>
      <c r="CU280">
        <f>IF(ISNA(CV280),NA(),CU198)</f>
        <v>0</v>
      </c>
      <c r="CV280">
        <f>IF(OR(CV198="",AND(CV198=CV197,CV198=CV199)),NA(), CV198)</f>
        <v>0</v>
      </c>
      <c r="CW280">
        <f>IF(ISNA(CX280),NA(),CW198)</f>
        <v>0</v>
      </c>
      <c r="CX280">
        <f>IF(OR(CX198="",AND(CX198=CX197,CX198=CX199)),NA(), CX198)</f>
        <v>0</v>
      </c>
      <c r="CY280">
        <f>IF(ISNA(CZ280),NA(),CY198)</f>
        <v>0</v>
      </c>
      <c r="CZ280">
        <f>IF(OR(CZ198="",AND(CZ198=CZ197,CZ198=CZ199)),NA(), CZ198)</f>
        <v>0</v>
      </c>
      <c r="DA280">
        <f>IF(ISNA(DB280),NA(),DA198)</f>
        <v>0</v>
      </c>
      <c r="DB280">
        <f>IF(OR(DB198="",AND(DB198=DB197,DB198=DB199)),NA(), DB198)</f>
        <v>0</v>
      </c>
      <c r="DC280">
        <f>IF(ISNA(DD280),NA(),DC198)</f>
        <v>0</v>
      </c>
      <c r="DD280">
        <f>IF(OR(DD198="",AND(DD198=DD197,DD198=DD199)),NA(), DD198)</f>
        <v>0</v>
      </c>
      <c r="DE280">
        <f>IF(ISNA(DF280),NA(),DE198)</f>
        <v>0</v>
      </c>
      <c r="DF280">
        <f>IF(OR(DF198="",AND(DF198=DF197,DF198=DF199)),NA(), DF198)</f>
        <v>0</v>
      </c>
      <c r="DG280">
        <f>IF(ISNA(DH280),NA(),DG198)</f>
        <v>0</v>
      </c>
      <c r="DH280">
        <f>IF(OR(DH198="",AND(DH198=DH197,DH198=DH199)),NA(), DH198)</f>
        <v>0</v>
      </c>
      <c r="DI280">
        <f>IF(ISNA(DJ280),NA(),DI198)</f>
        <v>0</v>
      </c>
      <c r="DJ280">
        <f>IF(OR(DJ198="",AND(DJ198=DJ197,DJ198=DJ199)),NA(), DJ198)</f>
        <v>0</v>
      </c>
      <c r="DK280">
        <f>IF(ISNA(DL280),NA(),DK198)</f>
        <v>0</v>
      </c>
      <c r="DL280">
        <f>IF(OR(DL198="",AND(DL198=DL197,DL198=DL199)),NA(), DL198)</f>
        <v>0</v>
      </c>
      <c r="DM280">
        <f>IF(ISNA(DN280),NA(),DM198)</f>
        <v>0</v>
      </c>
      <c r="DN280">
        <f>IF(OR(DN198="",AND(DN198=DN197,DN198=DN199)),NA(), DN198)</f>
        <v>0</v>
      </c>
      <c r="DO280">
        <f>IF(ISNA(DP280),NA(),DO198)</f>
        <v>0</v>
      </c>
      <c r="DP280">
        <f>IF(OR(DP198="",AND(DP198=DP197,DP198=DP199)),NA(), DP198)</f>
        <v>0</v>
      </c>
      <c r="DS280">
        <f>IF(ISNA(DT280),NA(),DS198)</f>
        <v>0</v>
      </c>
      <c r="DT280">
        <f>IF(OR(DT198="",AND(DT198=DT197,DT198=DT199)),NA(), DT198)</f>
        <v>0</v>
      </c>
      <c r="DU280">
        <f>IF(ISNA(DV280),NA(),DU198)</f>
        <v>0</v>
      </c>
      <c r="DV280">
        <f>IF(OR(DV198="",AND(DV198=DV197,DV198=DV199)),NA(), DV198)</f>
        <v>0</v>
      </c>
      <c r="DW280">
        <f>IF(ISNA(DX280),NA(),DW198)</f>
        <v>0</v>
      </c>
      <c r="DX280">
        <f>IF(OR(DX198="",AND(DX198=DX197,DX198=DX199)),NA(), DX198)</f>
        <v>0</v>
      </c>
      <c r="DY280">
        <f>IF(ISNA(DZ280),NA(),DY198)</f>
        <v>0</v>
      </c>
      <c r="DZ280">
        <f>IF(OR(DZ198="",AND(DZ198=DZ197,DZ198=DZ199)),NA(), DZ198)</f>
        <v>0</v>
      </c>
      <c r="EA280">
        <f>IF(ISNA(EB280),NA(),EA198)</f>
        <v>0</v>
      </c>
      <c r="EB280">
        <f>IF(OR(EB198="",AND(EB198=EB197,EB198=EB199)),NA(), EB198)</f>
        <v>0</v>
      </c>
      <c r="EC280">
        <f>IF(ISNA(ED280),NA(),EC198)</f>
        <v>0</v>
      </c>
      <c r="ED280">
        <f>IF(OR(ED198="",AND(ED198=ED197,ED198=ED199)),NA(), ED198)</f>
        <v>0</v>
      </c>
      <c r="EE280">
        <f>IF(ISNA(EF280),NA(),EE198)</f>
        <v>0</v>
      </c>
      <c r="EF280">
        <f>IF(OR(EF198="",AND(EF198=EF197,EF198=EF199)),NA(), EF198)</f>
        <v>0</v>
      </c>
      <c r="EG280">
        <f>IF(ISNA(EH280),NA(),EG198)</f>
        <v>0</v>
      </c>
      <c r="EH280">
        <f>IF(OR(EH198="",AND(EH198=EH197,EH198=EH199)),NA(), EH198)</f>
        <v>0</v>
      </c>
      <c r="EI280">
        <f>IF(ISNA(EJ280),NA(),EI198)</f>
        <v>0</v>
      </c>
      <c r="EJ280">
        <f>IF(OR(EJ198="",AND(EJ198=EJ197,EJ198=EJ199)),NA(), EJ198)</f>
        <v>0</v>
      </c>
      <c r="EK280">
        <f>IF(ISNA(EL280),NA(),EK198)</f>
        <v>0</v>
      </c>
      <c r="EL280">
        <f>IF(OR(EL198="",AND(EL198=EL197,EL198=EL199)),NA(), EL198)</f>
        <v>0</v>
      </c>
      <c r="EM280">
        <f>IF(ISNA(EN280),NA(),EM198)</f>
        <v>0</v>
      </c>
      <c r="EN280">
        <f>IF(OR(EN198="",AND(EN198=EN197,EN198=EN199)),NA(), EN198)</f>
        <v>0</v>
      </c>
      <c r="EO280">
        <f>IF(ISNA(EP280),NA(),EO198)</f>
        <v>0</v>
      </c>
      <c r="EP280">
        <f>IF(OR(EP198="",AND(EP198=EP197,EP198=EP199)),NA(), EP198)</f>
        <v>0</v>
      </c>
      <c r="EQ280">
        <f>IF(ISNA(ER280),NA(),EQ198)</f>
        <v>0</v>
      </c>
      <c r="ER280">
        <f>IF(OR(ER198="",AND(ER198=ER197,ER198=ER199)),NA(), ER198)</f>
        <v>0</v>
      </c>
      <c r="ES280">
        <f>IF(ISNA(ET280),NA(),ES198)</f>
        <v>0</v>
      </c>
      <c r="ET280">
        <f>IF(OR(ET198="",AND(ET198=ET197,ET198=ET199)),NA(), ET198)</f>
        <v>0</v>
      </c>
      <c r="EU280">
        <f>IF(ISNA(EV280),NA(),EU198)</f>
        <v>0</v>
      </c>
      <c r="EV280">
        <f>IF(OR(EV198="",AND(EV198=EV197,EV198=EV199)),NA(), EV198)</f>
        <v>0</v>
      </c>
      <c r="EW280">
        <f>IF(ISNA(EX280),NA(),EW198)</f>
        <v>0</v>
      </c>
      <c r="EX280">
        <f>IF(OR(EX198="",AND(EX198=EX197,EX198=EX199)),NA(), EX198)</f>
        <v>0</v>
      </c>
      <c r="EY280">
        <f>IF(ISNA(EZ280),NA(),EY198)</f>
        <v>0</v>
      </c>
      <c r="EZ280">
        <f>IF(OR(EZ198="",AND(EZ198=EZ197,EZ198=EZ199)),NA(), EZ198)</f>
        <v>0</v>
      </c>
      <c r="FA280">
        <f>IF(ISNA(FB280),NA(),FA198)</f>
        <v>0</v>
      </c>
      <c r="FB280">
        <f>IF(OR(FB198="",AND(FB198=FB197,FB198=FB199)),NA(), FB198)</f>
        <v>0</v>
      </c>
      <c r="FC280">
        <f>IF(ISNA(FD280),NA(),FC198)</f>
        <v>0</v>
      </c>
      <c r="FD280">
        <f>IF(OR(FD198="",AND(FD198=FD197,FD198=FD199)),NA(), FD198)</f>
        <v>0</v>
      </c>
      <c r="FE280">
        <f>IF(ISNA(FF280),NA(),FE198)</f>
        <v>0</v>
      </c>
      <c r="FF280">
        <f>IF(OR(FF198="",AND(FF198=FF197,FF198=FF199)),NA(), FF198)</f>
        <v>0</v>
      </c>
      <c r="FG280">
        <f>IF(ISNA(FH280),NA(),FG198)</f>
        <v>0</v>
      </c>
      <c r="FH280">
        <f>IF(OR(FH198="",AND(FH198=FH197,FH198=FH199)),NA(), FH198)</f>
        <v>0</v>
      </c>
      <c r="FI280">
        <f>IF(ISNA(FJ280),NA(),FI198)</f>
        <v>0</v>
      </c>
      <c r="FJ280">
        <f>IF(OR(FJ198="",AND(FJ198=FJ197,FJ198=FJ199)),NA(), FJ198)</f>
        <v>0</v>
      </c>
      <c r="FK280">
        <f>IF(ISNA(FL280),NA(),FK198)</f>
        <v>0</v>
      </c>
      <c r="FL280">
        <f>IF(OR(FL198="",AND(FL198=FL197,FL198=FL199)),NA(), FL198)</f>
        <v>0</v>
      </c>
      <c r="FM280">
        <f>IF(ISNA(FN280),NA(),FM198)</f>
        <v>0</v>
      </c>
      <c r="FN280">
        <f>IF(OR(FN198="",AND(FN198=FN197,FN198=FN199)),NA(), FN198)</f>
        <v>0</v>
      </c>
      <c r="FO280">
        <f>IF(ISNA(FP280),NA(),FO198)</f>
        <v>0</v>
      </c>
      <c r="FP280">
        <f>IF(OR(FP198="",AND(FP198=FP197,FP198=FP199)),NA(), FP198)</f>
        <v>0</v>
      </c>
      <c r="FQ280">
        <f>IF(ISNA(FR280),NA(),FQ198)</f>
        <v>0</v>
      </c>
      <c r="FR280">
        <f>IF(OR(FR198="",AND(FR198=FR197,FR198=FR199)),NA(), FR198)</f>
        <v>0</v>
      </c>
      <c r="FS280">
        <f>IF(ISNA(FT280),NA(),FS198)</f>
        <v>0</v>
      </c>
      <c r="FT280">
        <f>IF(OR(FT198="",AND(FT198=FT197,FT198=FT199)),NA(), FT198)</f>
        <v>0</v>
      </c>
      <c r="FU280">
        <f>IF(ISNA(FV280),NA(),FU198)</f>
        <v>0</v>
      </c>
      <c r="FV280">
        <f>IF(OR(FV198="",AND(FV198=FV197,FV198=FV199)),NA(), FV198)</f>
        <v>0</v>
      </c>
      <c r="FW280">
        <f>IF(ISNA(FX280),NA(),FW198)</f>
        <v>0</v>
      </c>
      <c r="FX280">
        <f>IF(OR(FX198="",AND(FX198=FX197,FX198=FX199)),NA(), FX198)</f>
        <v>0</v>
      </c>
      <c r="FY280">
        <f>IF(ISNA(FZ280),NA(),FY198)</f>
        <v>0</v>
      </c>
      <c r="FZ280">
        <f>IF(OR(FZ198="",AND(FZ198=FZ197,FZ198=FZ199)),NA(), FZ198)</f>
        <v>0</v>
      </c>
      <c r="GA280">
        <f>IF(ISNA(GB280),NA(),GA198)</f>
        <v>0</v>
      </c>
      <c r="GB280">
        <f>IF(OR(GB198="",AND(GB198=GB197,GB198=GB199)),NA(), GB198)</f>
        <v>0</v>
      </c>
      <c r="GC280">
        <f>IF(ISNA(GD280),NA(),GC198)</f>
        <v>0</v>
      </c>
      <c r="GD280">
        <f>IF(OR(GD198="",AND(GD198=GD197,GD198=GD199)),NA(), GD198)</f>
        <v>0</v>
      </c>
      <c r="GE280">
        <f>IF(ISNA(GF280),NA(),GE198)</f>
        <v>0</v>
      </c>
      <c r="GF280">
        <f>IF(OR(GF198="",AND(GF198=GF197,GF198=GF199)),NA(), GF198)</f>
        <v>0</v>
      </c>
      <c r="GG280">
        <f>IF(ISNA(GH280),NA(),GG198)</f>
        <v>0</v>
      </c>
      <c r="GH280">
        <f>IF(OR(GH198="",AND(GH198=GH197,GH198=GH199)),NA(), GH198)</f>
        <v>0</v>
      </c>
      <c r="GI280">
        <f>IF(ISNA(GJ280),NA(),GI198)</f>
        <v>0</v>
      </c>
      <c r="GJ280">
        <f>IF(OR(GJ198="",AND(GJ198=GJ197,GJ198=GJ199)),NA(), GJ198)</f>
        <v>0</v>
      </c>
      <c r="GK280">
        <f>IF(ISNA(GL280),NA(),GK198)</f>
        <v>0</v>
      </c>
      <c r="GL280">
        <f>IF(OR(GL198="",AND(GL198=GL197,GL198=GL199)),NA(), GL198)</f>
        <v>0</v>
      </c>
      <c r="GM280">
        <f>IF(ISNA(GN280),NA(),GM198)</f>
        <v>0</v>
      </c>
      <c r="GN280">
        <f>IF(OR(GN198="",AND(GN198=GN197,GN198=GN199)),NA(), GN198)</f>
        <v>0</v>
      </c>
      <c r="GO280">
        <f>IF(ISNA(GP280),NA(),GO198)</f>
        <v>0</v>
      </c>
      <c r="GP280">
        <f>IF(OR(GP198="",AND(GP198=GP197,GP198=GP199)),NA(), GP198)</f>
        <v>0</v>
      </c>
      <c r="GQ280">
        <f>IF(ISNA(GR280),NA(),GQ198)</f>
        <v>0</v>
      </c>
      <c r="GR280">
        <f>IF(OR(GR198="",AND(GR198=GR197,GR198=GR199)),NA(), GR198)</f>
        <v>0</v>
      </c>
      <c r="GS280">
        <f>IF(ISNA(GT280),NA(),GS198)</f>
        <v>0</v>
      </c>
      <c r="GT280">
        <f>IF(OR(GT198="",AND(GT198=GT197,GT198=GT199)),NA(), GT198)</f>
        <v>0</v>
      </c>
      <c r="GU280">
        <f>IF(ISNA(GV280),NA(),GU198)</f>
        <v>0</v>
      </c>
      <c r="GV280">
        <f>IF(OR(GV198="",AND(GV198=GV197,GV198=GV199)),NA(), GV198)</f>
        <v>0</v>
      </c>
      <c r="GW280">
        <f>IF(ISNA(GX280),NA(),GW198)</f>
        <v>0</v>
      </c>
      <c r="GX280">
        <f>IF(OR(GX198="",AND(GX198=GX197,GX198=GX199)),NA(), GX198)</f>
        <v>0</v>
      </c>
      <c r="GY280">
        <f>IF(ISNA(GZ280),NA(),GY198)</f>
        <v>0</v>
      </c>
      <c r="GZ280">
        <f>IF(OR(GZ198="",AND(GZ198=GZ197,GZ198=GZ199)),NA(), GZ198)</f>
        <v>0</v>
      </c>
      <c r="HA280">
        <f>IF(ISNA(HB280),NA(),HA198)</f>
        <v>0</v>
      </c>
      <c r="HB280">
        <f>IF(OR(HB198="",AND(HB198=HB197,HB198=HB199)),NA(), HB198)</f>
        <v>0</v>
      </c>
      <c r="HC280">
        <f>IF(ISNA(HD280),NA(),HC198)</f>
        <v>0</v>
      </c>
      <c r="HD280">
        <f>IF(OR(HD198="",AND(HD198=HD197,HD198=HD199)),NA(), HD198)</f>
        <v>0</v>
      </c>
      <c r="HE280">
        <f>IF(ISNA(HF280),NA(),HE198)</f>
        <v>0</v>
      </c>
      <c r="HF280">
        <f>IF(OR(HF198="",AND(HF198=HF197,HF198=HF199)),NA(), HF198)</f>
        <v>0</v>
      </c>
      <c r="HG280">
        <f>IF(ISNA(HH280),NA(),HG198)</f>
        <v>0</v>
      </c>
      <c r="HH280">
        <f>IF(OR(HH198="",AND(HH198=HH197,HH198=HH199)),NA(), HH198)</f>
        <v>0</v>
      </c>
      <c r="HI280">
        <f>IF(ISNA(HJ280),NA(),HI198)</f>
        <v>0</v>
      </c>
      <c r="HJ280">
        <f>IF(OR(HJ198="",AND(HJ198=HJ197,HJ198=HJ199)),NA(), HJ198)</f>
        <v>0</v>
      </c>
      <c r="HK280">
        <f>IF(ISNA(HL280),NA(),HK198)</f>
        <v>0</v>
      </c>
      <c r="HL280">
        <f>IF(OR(HL198="",AND(HL198=HL197,HL198=HL199)),NA(), HL198)</f>
        <v>0</v>
      </c>
      <c r="HM280">
        <f>IF(ISNA(HN280),NA(),HM198)</f>
        <v>0</v>
      </c>
      <c r="HN280">
        <f>IF(OR(HN198="",AND(HN198=HN197,HN198=HN199)),NA(), HN198)</f>
        <v>0</v>
      </c>
      <c r="HO280">
        <f>IF(ISNA(HP280),NA(),HO198)</f>
        <v>0</v>
      </c>
      <c r="HP280">
        <f>IF(OR(HP198="",AND(HP198=HP197,HP198=HP199)),NA(), HP198)</f>
        <v>0</v>
      </c>
      <c r="HQ280">
        <f>IF(ISNA(HR280),NA(),HQ198)</f>
        <v>0</v>
      </c>
      <c r="HR280">
        <f>IF(OR(HR198="",AND(HR198=HR197,HR198=HR199)),NA(), HR198)</f>
        <v>0</v>
      </c>
      <c r="HS280">
        <f>IF(ISNA(HT280),NA(),HS198)</f>
        <v>0</v>
      </c>
      <c r="HT280">
        <f>IF(OR(HT198="",AND(HT198=HT197,HT198=HT199)),NA(), HT198)</f>
        <v>0</v>
      </c>
      <c r="HU280">
        <f>IF(ISNA(HV280),NA(),HU198)</f>
        <v>0</v>
      </c>
      <c r="HV280">
        <f>IF(OR(HV198="",AND(HV198=HV197,HV198=HV199)),NA(), HV198)</f>
        <v>0</v>
      </c>
      <c r="HW280">
        <f>IF(ISNA(HX280),NA(),HW198)</f>
        <v>0</v>
      </c>
      <c r="HX280">
        <f>IF(OR(HX198="",AND(HX198=HX197,HX198=HX199)),NA(), HX198)</f>
        <v>0</v>
      </c>
      <c r="HY280">
        <f>IF(ISNA(HZ280),NA(),HY198)</f>
        <v>0</v>
      </c>
      <c r="HZ280">
        <f>IF(OR(HZ198="",AND(HZ198=HZ197,HZ198=HZ199)),NA(), HZ198)</f>
        <v>0</v>
      </c>
      <c r="IA280">
        <f>IF(ISNA(IB280),NA(),IA198)</f>
        <v>0</v>
      </c>
      <c r="IB280">
        <f>IF(OR(IB198="",AND(IB198=IB197,IB198=IB199)),NA(), IB198)</f>
        <v>0</v>
      </c>
      <c r="IC280">
        <f>IF(ISNA(ID280),NA(),IC198)</f>
        <v>0</v>
      </c>
      <c r="ID280">
        <f>IF(OR(ID198="",AND(ID198=ID197,ID198=ID199)),NA(), ID198)</f>
        <v>0</v>
      </c>
    </row>
    <row r="281" spans="5:238">
      <c r="E281">
        <f>IF(ISNA(F281),NA(),E199)</f>
        <v>0</v>
      </c>
      <c r="F281">
        <f>IF(OR(F199="",AND(F199=F198,F199=F200)),NA(), F199)</f>
        <v>0</v>
      </c>
      <c r="G281">
        <f>IF(ISNA(H281),NA(),G199)</f>
        <v>0</v>
      </c>
      <c r="H281">
        <f>IF(OR(H199="",AND(H199=H198,H199=H200)),NA(), H199)</f>
        <v>0</v>
      </c>
      <c r="I281">
        <f>IF(ISNA(J281),NA(),I199)</f>
        <v>0</v>
      </c>
      <c r="J281">
        <f>IF(OR(J199="",AND(J199=J198,J199=J200)),NA(), J199)</f>
        <v>0</v>
      </c>
      <c r="K281">
        <f>IF(ISNA(L281),NA(),K199)</f>
        <v>0</v>
      </c>
      <c r="L281">
        <f>IF(OR(L199="",AND(L199=L198,L199=L200)),NA(), L199)</f>
        <v>0</v>
      </c>
      <c r="M281">
        <f>IF(ISNA(N281),NA(),M199)</f>
        <v>0</v>
      </c>
      <c r="N281">
        <f>IF(OR(N199="",AND(N199=N198,N199=N200)),NA(), N199)</f>
        <v>0</v>
      </c>
      <c r="O281">
        <f>IF(ISNA(P281),NA(),O199)</f>
        <v>0</v>
      </c>
      <c r="P281">
        <f>IF(OR(P199="",AND(P199=P198,P199=P200)),NA(), P199)</f>
        <v>0</v>
      </c>
      <c r="Q281">
        <f>IF(ISNA(R281),NA(),Q199)</f>
        <v>0</v>
      </c>
      <c r="R281">
        <f>IF(OR(R199="",AND(R199=R198,R199=R200)),NA(), R199)</f>
        <v>0</v>
      </c>
      <c r="S281">
        <f>IF(ISNA(T281),NA(),S199)</f>
        <v>0</v>
      </c>
      <c r="T281">
        <f>IF(OR(T199="",AND(T199=T198,T199=T200)),NA(), T199)</f>
        <v>0</v>
      </c>
      <c r="U281">
        <f>IF(ISNA(V281),NA(),U199)</f>
        <v>0</v>
      </c>
      <c r="V281">
        <f>IF(OR(V199="",AND(V199=V198,V199=V200)),NA(), V199)</f>
        <v>0</v>
      </c>
      <c r="W281">
        <f>IF(ISNA(X281),NA(),W199)</f>
        <v>0</v>
      </c>
      <c r="X281">
        <f>IF(OR(X199="",AND(X199=X198,X199=X200)),NA(), X199)</f>
        <v>0</v>
      </c>
      <c r="Y281">
        <f>IF(ISNA(Z281),NA(),Y199)</f>
        <v>0</v>
      </c>
      <c r="Z281">
        <f>IF(OR(Z199="",AND(Z199=Z198,Z199=Z200)),NA(), Z199)</f>
        <v>0</v>
      </c>
      <c r="AA281">
        <f>IF(ISNA(AB281),NA(),AA199)</f>
        <v>0</v>
      </c>
      <c r="AB281">
        <f>IF(OR(AB199="",AND(AB199=AB198,AB199=AB200)),NA(), AB199)</f>
        <v>0</v>
      </c>
      <c r="AC281">
        <f>IF(ISNA(AD281),NA(),AC199)</f>
        <v>0</v>
      </c>
      <c r="AD281">
        <f>IF(OR(AD199="",AND(AD199=AD198,AD199=AD200)),NA(), AD199)</f>
        <v>0</v>
      </c>
      <c r="AE281">
        <f>IF(ISNA(AF281),NA(),AE199)</f>
        <v>0</v>
      </c>
      <c r="AF281">
        <f>IF(OR(AF199="",AND(AF199=AF198,AF199=AF200)),NA(), AF199)</f>
        <v>0</v>
      </c>
      <c r="AG281">
        <f>IF(ISNA(AH281),NA(),AG199)</f>
        <v>0</v>
      </c>
      <c r="AH281">
        <f>IF(OR(AH199="",AND(AH199=AH198,AH199=AH200)),NA(), AH199)</f>
        <v>0</v>
      </c>
      <c r="AI281">
        <f>IF(ISNA(AJ281),NA(),AI199)</f>
        <v>0</v>
      </c>
      <c r="AJ281">
        <f>IF(OR(AJ199="",AND(AJ199=AJ198,AJ199=AJ200)),NA(), AJ199)</f>
        <v>0</v>
      </c>
      <c r="AK281">
        <f>IF(ISNA(AL281),NA(),AK199)</f>
        <v>0</v>
      </c>
      <c r="AL281">
        <f>IF(OR(AL199="",AND(AL199=AL198,AL199=AL200)),NA(), AL199)</f>
        <v>0</v>
      </c>
      <c r="AM281">
        <f>IF(ISNA(AN281),NA(),AM199)</f>
        <v>0</v>
      </c>
      <c r="AN281">
        <f>IF(OR(AN199="",AND(AN199=AN198,AN199=AN200)),NA(), AN199)</f>
        <v>0</v>
      </c>
      <c r="AO281">
        <f>IF(ISNA(AP281),NA(),AO199)</f>
        <v>0</v>
      </c>
      <c r="AP281">
        <f>IF(OR(AP199="",AND(AP199=AP198,AP199=AP200)),NA(), AP199)</f>
        <v>0</v>
      </c>
      <c r="AQ281">
        <f>IF(ISNA(AR281),NA(),AQ199)</f>
        <v>0</v>
      </c>
      <c r="AR281">
        <f>IF(OR(AR199="",AND(AR199=AR198,AR199=AR200)),NA(), AR199)</f>
        <v>0</v>
      </c>
      <c r="AS281">
        <f>IF(ISNA(AT281),NA(),AS199)</f>
        <v>0</v>
      </c>
      <c r="AT281">
        <f>IF(OR(AT199="",AND(AT199=AT198,AT199=AT200)),NA(), AT199)</f>
        <v>0</v>
      </c>
      <c r="AU281">
        <f>IF(ISNA(AV281),NA(),AU199)</f>
        <v>0</v>
      </c>
      <c r="AV281">
        <f>IF(OR(AV199="",AND(AV199=AV198,AV199=AV200)),NA(), AV199)</f>
        <v>0</v>
      </c>
      <c r="AW281">
        <f>IF(ISNA(AX281),NA(),AW199)</f>
        <v>0</v>
      </c>
      <c r="AX281">
        <f>IF(OR(AX199="",AND(AX199=AX198,AX199=AX200)),NA(), AX199)</f>
        <v>0</v>
      </c>
      <c r="AY281">
        <f>IF(ISNA(AZ281),NA(),AY199)</f>
        <v>0</v>
      </c>
      <c r="AZ281">
        <f>IF(OR(AZ199="",AND(AZ199=AZ198,AZ199=AZ200)),NA(), AZ199)</f>
        <v>0</v>
      </c>
      <c r="BA281">
        <f>IF(ISNA(BB281),NA(),BA199)</f>
        <v>0</v>
      </c>
      <c r="BB281">
        <f>IF(OR(BB199="",AND(BB199=BB198,BB199=BB200)),NA(), BB199)</f>
        <v>0</v>
      </c>
      <c r="BC281">
        <f>IF(ISNA(BD281),NA(),BC199)</f>
        <v>0</v>
      </c>
      <c r="BD281">
        <f>IF(OR(BD199="",AND(BD199=BD198,BD199=BD200)),NA(), BD199)</f>
        <v>0</v>
      </c>
      <c r="BE281">
        <f>IF(ISNA(BF281),NA(),BE199)</f>
        <v>0</v>
      </c>
      <c r="BF281">
        <f>IF(OR(BF199="",AND(BF199=BF198,BF199=BF200)),NA(), BF199)</f>
        <v>0</v>
      </c>
      <c r="BG281">
        <f>IF(ISNA(BH281),NA(),BG199)</f>
        <v>0</v>
      </c>
      <c r="BH281">
        <f>IF(OR(BH199="",AND(BH199=BH198,BH199=BH200)),NA(), BH199)</f>
        <v>0</v>
      </c>
      <c r="BI281">
        <f>IF(ISNA(BJ281),NA(),BI199)</f>
        <v>0</v>
      </c>
      <c r="BJ281">
        <f>IF(OR(BJ199="",AND(BJ199=BJ198,BJ199=BJ200)),NA(), BJ199)</f>
        <v>0</v>
      </c>
      <c r="BK281">
        <f>IF(ISNA(BL281),NA(),BK199)</f>
        <v>0</v>
      </c>
      <c r="BL281">
        <f>IF(OR(BL199="",AND(BL199=BL198,BL199=BL200)),NA(), BL199)</f>
        <v>0</v>
      </c>
      <c r="BM281">
        <f>IF(ISNA(BN281),NA(),BM199)</f>
        <v>0</v>
      </c>
      <c r="BN281">
        <f>IF(OR(BN199="",AND(BN199=BN198,BN199=BN200)),NA(), BN199)</f>
        <v>0</v>
      </c>
      <c r="BO281">
        <f>IF(ISNA(BP281),NA(),BO199)</f>
        <v>0</v>
      </c>
      <c r="BP281">
        <f>IF(OR(BP199="",AND(BP199=BP198,BP199=BP200)),NA(), BP199)</f>
        <v>0</v>
      </c>
      <c r="BQ281">
        <f>IF(ISNA(BR281),NA(),BQ199)</f>
        <v>0</v>
      </c>
      <c r="BR281">
        <f>IF(OR(BR199="",AND(BR199=BR198,BR199=BR200)),NA(), BR199)</f>
        <v>0</v>
      </c>
      <c r="BS281">
        <f>IF(ISNA(BT281),NA(),BS199)</f>
        <v>0</v>
      </c>
      <c r="BT281">
        <f>IF(OR(BT199="",AND(BT199=BT198,BT199=BT200)),NA(), BT199)</f>
        <v>0</v>
      </c>
      <c r="BU281">
        <f>IF(ISNA(BV281),NA(),BU199)</f>
        <v>0</v>
      </c>
      <c r="BV281">
        <f>IF(OR(BV199="",AND(BV199=BV198,BV199=BV200)),NA(), BV199)</f>
        <v>0</v>
      </c>
      <c r="BW281">
        <f>IF(ISNA(BX281),NA(),BW199)</f>
        <v>0</v>
      </c>
      <c r="BX281">
        <f>IF(OR(BX199="",AND(BX199=BX198,BX199=BX200)),NA(), BX199)</f>
        <v>0</v>
      </c>
      <c r="BY281">
        <f>IF(ISNA(BZ281),NA(),BY199)</f>
        <v>0</v>
      </c>
      <c r="BZ281">
        <f>IF(OR(BZ199="",AND(BZ199=BZ198,BZ199=BZ200)),NA(), BZ199)</f>
        <v>0</v>
      </c>
      <c r="CA281">
        <f>IF(ISNA(CB281),NA(),CA199)</f>
        <v>0</v>
      </c>
      <c r="CB281">
        <f>IF(OR(CB199="",AND(CB199=CB198,CB199=CB200)),NA(), CB199)</f>
        <v>0</v>
      </c>
      <c r="CC281">
        <f>IF(ISNA(CD281),NA(),CC199)</f>
        <v>0</v>
      </c>
      <c r="CD281">
        <f>IF(OR(CD199="",AND(CD199=CD198,CD199=CD200)),NA(), CD199)</f>
        <v>0</v>
      </c>
      <c r="CE281">
        <f>IF(ISNA(CF281),NA(),CE199)</f>
        <v>0</v>
      </c>
      <c r="CF281">
        <f>IF(OR(CF199="",AND(CF199=CF198,CF199=CF200)),NA(), CF199)</f>
        <v>0</v>
      </c>
      <c r="CG281">
        <f>IF(ISNA(CH281),NA(),CG199)</f>
        <v>0</v>
      </c>
      <c r="CH281">
        <f>IF(OR(CH199="",AND(CH199=CH198,CH199=CH200)),NA(), CH199)</f>
        <v>0</v>
      </c>
      <c r="CI281">
        <f>IF(ISNA(CJ281),NA(),CI199)</f>
        <v>0</v>
      </c>
      <c r="CJ281">
        <f>IF(OR(CJ199="",AND(CJ199=CJ198,CJ199=CJ200)),NA(), CJ199)</f>
        <v>0</v>
      </c>
      <c r="CK281">
        <f>IF(ISNA(CL281),NA(),CK199)</f>
        <v>0</v>
      </c>
      <c r="CL281">
        <f>IF(OR(CL199="",AND(CL199=CL198,CL199=CL200)),NA(), CL199)</f>
        <v>0</v>
      </c>
      <c r="CM281">
        <f>IF(ISNA(CN281),NA(),CM199)</f>
        <v>0</v>
      </c>
      <c r="CN281">
        <f>IF(OR(CN199="",AND(CN199=CN198,CN199=CN200)),NA(), CN199)</f>
        <v>0</v>
      </c>
      <c r="CO281">
        <f>IF(ISNA(CP281),NA(),CO199)</f>
        <v>0</v>
      </c>
      <c r="CP281">
        <f>IF(OR(CP199="",AND(CP199=CP198,CP199=CP200)),NA(), CP199)</f>
        <v>0</v>
      </c>
      <c r="CQ281">
        <f>IF(ISNA(CR281),NA(),CQ199)</f>
        <v>0</v>
      </c>
      <c r="CR281">
        <f>IF(OR(CR199="",AND(CR199=CR198,CR199=CR200)),NA(), CR199)</f>
        <v>0</v>
      </c>
      <c r="CS281">
        <f>IF(ISNA(CT281),NA(),CS199)</f>
        <v>0</v>
      </c>
      <c r="CT281">
        <f>IF(OR(CT199="",AND(CT199=CT198,CT199=CT200)),NA(), CT199)</f>
        <v>0</v>
      </c>
      <c r="CU281">
        <f>IF(ISNA(CV281),NA(),CU199)</f>
        <v>0</v>
      </c>
      <c r="CV281">
        <f>IF(OR(CV199="",AND(CV199=CV198,CV199=CV200)),NA(), CV199)</f>
        <v>0</v>
      </c>
      <c r="CW281">
        <f>IF(ISNA(CX281),NA(),CW199)</f>
        <v>0</v>
      </c>
      <c r="CX281">
        <f>IF(OR(CX199="",AND(CX199=CX198,CX199=CX200)),NA(), CX199)</f>
        <v>0</v>
      </c>
      <c r="CY281">
        <f>IF(ISNA(CZ281),NA(),CY199)</f>
        <v>0</v>
      </c>
      <c r="CZ281">
        <f>IF(OR(CZ199="",AND(CZ199=CZ198,CZ199=CZ200)),NA(), CZ199)</f>
        <v>0</v>
      </c>
      <c r="DA281">
        <f>IF(ISNA(DB281),NA(),DA199)</f>
        <v>0</v>
      </c>
      <c r="DB281">
        <f>IF(OR(DB199="",AND(DB199=DB198,DB199=DB200)),NA(), DB199)</f>
        <v>0</v>
      </c>
      <c r="DC281">
        <f>IF(ISNA(DD281),NA(),DC199)</f>
        <v>0</v>
      </c>
      <c r="DD281">
        <f>IF(OR(DD199="",AND(DD199=DD198,DD199=DD200)),NA(), DD199)</f>
        <v>0</v>
      </c>
      <c r="DE281">
        <f>IF(ISNA(DF281),NA(),DE199)</f>
        <v>0</v>
      </c>
      <c r="DF281">
        <f>IF(OR(DF199="",AND(DF199=DF198,DF199=DF200)),NA(), DF199)</f>
        <v>0</v>
      </c>
      <c r="DG281">
        <f>IF(ISNA(DH281),NA(),DG199)</f>
        <v>0</v>
      </c>
      <c r="DH281">
        <f>IF(OR(DH199="",AND(DH199=DH198,DH199=DH200)),NA(), DH199)</f>
        <v>0</v>
      </c>
      <c r="DI281">
        <f>IF(ISNA(DJ281),NA(),DI199)</f>
        <v>0</v>
      </c>
      <c r="DJ281">
        <f>IF(OR(DJ199="",AND(DJ199=DJ198,DJ199=DJ200)),NA(), DJ199)</f>
        <v>0</v>
      </c>
      <c r="DK281">
        <f>IF(ISNA(DL281),NA(),DK199)</f>
        <v>0</v>
      </c>
      <c r="DL281">
        <f>IF(OR(DL199="",AND(DL199=DL198,DL199=DL200)),NA(), DL199)</f>
        <v>0</v>
      </c>
      <c r="DM281">
        <f>IF(ISNA(DN281),NA(),DM199)</f>
        <v>0</v>
      </c>
      <c r="DN281">
        <f>IF(OR(DN199="",AND(DN199=DN198,DN199=DN200)),NA(), DN199)</f>
        <v>0</v>
      </c>
      <c r="DO281">
        <f>IF(ISNA(DP281),NA(),DO199)</f>
        <v>0</v>
      </c>
      <c r="DP281">
        <f>IF(OR(DP199="",AND(DP199=DP198,DP199=DP200)),NA(), DP199)</f>
        <v>0</v>
      </c>
      <c r="DS281">
        <f>IF(ISNA(DT281),NA(),DS199)</f>
        <v>0</v>
      </c>
      <c r="DT281">
        <f>IF(OR(DT199="",AND(DT199=DT198,DT199=DT200)),NA(), DT199)</f>
        <v>0</v>
      </c>
      <c r="DU281">
        <f>IF(ISNA(DV281),NA(),DU199)</f>
        <v>0</v>
      </c>
      <c r="DV281">
        <f>IF(OR(DV199="",AND(DV199=DV198,DV199=DV200)),NA(), DV199)</f>
        <v>0</v>
      </c>
      <c r="DW281">
        <f>IF(ISNA(DX281),NA(),DW199)</f>
        <v>0</v>
      </c>
      <c r="DX281">
        <f>IF(OR(DX199="",AND(DX199=DX198,DX199=DX200)),NA(), DX199)</f>
        <v>0</v>
      </c>
      <c r="DY281">
        <f>IF(ISNA(DZ281),NA(),DY199)</f>
        <v>0</v>
      </c>
      <c r="DZ281">
        <f>IF(OR(DZ199="",AND(DZ199=DZ198,DZ199=DZ200)),NA(), DZ199)</f>
        <v>0</v>
      </c>
      <c r="EA281">
        <f>IF(ISNA(EB281),NA(),EA199)</f>
        <v>0</v>
      </c>
      <c r="EB281">
        <f>IF(OR(EB199="",AND(EB199=EB198,EB199=EB200)),NA(), EB199)</f>
        <v>0</v>
      </c>
      <c r="EC281">
        <f>IF(ISNA(ED281),NA(),EC199)</f>
        <v>0</v>
      </c>
      <c r="ED281">
        <f>IF(OR(ED199="",AND(ED199=ED198,ED199=ED200)),NA(), ED199)</f>
        <v>0</v>
      </c>
      <c r="EE281">
        <f>IF(ISNA(EF281),NA(),EE199)</f>
        <v>0</v>
      </c>
      <c r="EF281">
        <f>IF(OR(EF199="",AND(EF199=EF198,EF199=EF200)),NA(), EF199)</f>
        <v>0</v>
      </c>
      <c r="EG281">
        <f>IF(ISNA(EH281),NA(),EG199)</f>
        <v>0</v>
      </c>
      <c r="EH281">
        <f>IF(OR(EH199="",AND(EH199=EH198,EH199=EH200)),NA(), EH199)</f>
        <v>0</v>
      </c>
      <c r="EI281">
        <f>IF(ISNA(EJ281),NA(),EI199)</f>
        <v>0</v>
      </c>
      <c r="EJ281">
        <f>IF(OR(EJ199="",AND(EJ199=EJ198,EJ199=EJ200)),NA(), EJ199)</f>
        <v>0</v>
      </c>
      <c r="EK281">
        <f>IF(ISNA(EL281),NA(),EK199)</f>
        <v>0</v>
      </c>
      <c r="EL281">
        <f>IF(OR(EL199="",AND(EL199=EL198,EL199=EL200)),NA(), EL199)</f>
        <v>0</v>
      </c>
      <c r="EM281">
        <f>IF(ISNA(EN281),NA(),EM199)</f>
        <v>0</v>
      </c>
      <c r="EN281">
        <f>IF(OR(EN199="",AND(EN199=EN198,EN199=EN200)),NA(), EN199)</f>
        <v>0</v>
      </c>
      <c r="EO281">
        <f>IF(ISNA(EP281),NA(),EO199)</f>
        <v>0</v>
      </c>
      <c r="EP281">
        <f>IF(OR(EP199="",AND(EP199=EP198,EP199=EP200)),NA(), EP199)</f>
        <v>0</v>
      </c>
      <c r="EQ281">
        <f>IF(ISNA(ER281),NA(),EQ199)</f>
        <v>0</v>
      </c>
      <c r="ER281">
        <f>IF(OR(ER199="",AND(ER199=ER198,ER199=ER200)),NA(), ER199)</f>
        <v>0</v>
      </c>
      <c r="ES281">
        <f>IF(ISNA(ET281),NA(),ES199)</f>
        <v>0</v>
      </c>
      <c r="ET281">
        <f>IF(OR(ET199="",AND(ET199=ET198,ET199=ET200)),NA(), ET199)</f>
        <v>0</v>
      </c>
      <c r="EU281">
        <f>IF(ISNA(EV281),NA(),EU199)</f>
        <v>0</v>
      </c>
      <c r="EV281">
        <f>IF(OR(EV199="",AND(EV199=EV198,EV199=EV200)),NA(), EV199)</f>
        <v>0</v>
      </c>
      <c r="EW281">
        <f>IF(ISNA(EX281),NA(),EW199)</f>
        <v>0</v>
      </c>
      <c r="EX281">
        <f>IF(OR(EX199="",AND(EX199=EX198,EX199=EX200)),NA(), EX199)</f>
        <v>0</v>
      </c>
      <c r="EY281">
        <f>IF(ISNA(EZ281),NA(),EY199)</f>
        <v>0</v>
      </c>
      <c r="EZ281">
        <f>IF(OR(EZ199="",AND(EZ199=EZ198,EZ199=EZ200)),NA(), EZ199)</f>
        <v>0</v>
      </c>
      <c r="FA281">
        <f>IF(ISNA(FB281),NA(),FA199)</f>
        <v>0</v>
      </c>
      <c r="FB281">
        <f>IF(OR(FB199="",AND(FB199=FB198,FB199=FB200)),NA(), FB199)</f>
        <v>0</v>
      </c>
      <c r="FC281">
        <f>IF(ISNA(FD281),NA(),FC199)</f>
        <v>0</v>
      </c>
      <c r="FD281">
        <f>IF(OR(FD199="",AND(FD199=FD198,FD199=FD200)),NA(), FD199)</f>
        <v>0</v>
      </c>
      <c r="FE281">
        <f>IF(ISNA(FF281),NA(),FE199)</f>
        <v>0</v>
      </c>
      <c r="FF281">
        <f>IF(OR(FF199="",AND(FF199=FF198,FF199=FF200)),NA(), FF199)</f>
        <v>0</v>
      </c>
      <c r="FG281">
        <f>IF(ISNA(FH281),NA(),FG199)</f>
        <v>0</v>
      </c>
      <c r="FH281">
        <f>IF(OR(FH199="",AND(FH199=FH198,FH199=FH200)),NA(), FH199)</f>
        <v>0</v>
      </c>
      <c r="FI281">
        <f>IF(ISNA(FJ281),NA(),FI199)</f>
        <v>0</v>
      </c>
      <c r="FJ281">
        <f>IF(OR(FJ199="",AND(FJ199=FJ198,FJ199=FJ200)),NA(), FJ199)</f>
        <v>0</v>
      </c>
      <c r="FK281">
        <f>IF(ISNA(FL281),NA(),FK199)</f>
        <v>0</v>
      </c>
      <c r="FL281">
        <f>IF(OR(FL199="",AND(FL199=FL198,FL199=FL200)),NA(), FL199)</f>
        <v>0</v>
      </c>
      <c r="FM281">
        <f>IF(ISNA(FN281),NA(),FM199)</f>
        <v>0</v>
      </c>
      <c r="FN281">
        <f>IF(OR(FN199="",AND(FN199=FN198,FN199=FN200)),NA(), FN199)</f>
        <v>0</v>
      </c>
      <c r="FO281">
        <f>IF(ISNA(FP281),NA(),FO199)</f>
        <v>0</v>
      </c>
      <c r="FP281">
        <f>IF(OR(FP199="",AND(FP199=FP198,FP199=FP200)),NA(), FP199)</f>
        <v>0</v>
      </c>
      <c r="FQ281">
        <f>IF(ISNA(FR281),NA(),FQ199)</f>
        <v>0</v>
      </c>
      <c r="FR281">
        <f>IF(OR(FR199="",AND(FR199=FR198,FR199=FR200)),NA(), FR199)</f>
        <v>0</v>
      </c>
      <c r="FS281">
        <f>IF(ISNA(FT281),NA(),FS199)</f>
        <v>0</v>
      </c>
      <c r="FT281">
        <f>IF(OR(FT199="",AND(FT199=FT198,FT199=FT200)),NA(), FT199)</f>
        <v>0</v>
      </c>
      <c r="FU281">
        <f>IF(ISNA(FV281),NA(),FU199)</f>
        <v>0</v>
      </c>
      <c r="FV281">
        <f>IF(OR(FV199="",AND(FV199=FV198,FV199=FV200)),NA(), FV199)</f>
        <v>0</v>
      </c>
      <c r="FW281">
        <f>IF(ISNA(FX281),NA(),FW199)</f>
        <v>0</v>
      </c>
      <c r="FX281">
        <f>IF(OR(FX199="",AND(FX199=FX198,FX199=FX200)),NA(), FX199)</f>
        <v>0</v>
      </c>
      <c r="FY281">
        <f>IF(ISNA(FZ281),NA(),FY199)</f>
        <v>0</v>
      </c>
      <c r="FZ281">
        <f>IF(OR(FZ199="",AND(FZ199=FZ198,FZ199=FZ200)),NA(), FZ199)</f>
        <v>0</v>
      </c>
      <c r="GA281">
        <f>IF(ISNA(GB281),NA(),GA199)</f>
        <v>0</v>
      </c>
      <c r="GB281">
        <f>IF(OR(GB199="",AND(GB199=GB198,GB199=GB200)),NA(), GB199)</f>
        <v>0</v>
      </c>
      <c r="GC281">
        <f>IF(ISNA(GD281),NA(),GC199)</f>
        <v>0</v>
      </c>
      <c r="GD281">
        <f>IF(OR(GD199="",AND(GD199=GD198,GD199=GD200)),NA(), GD199)</f>
        <v>0</v>
      </c>
      <c r="GE281">
        <f>IF(ISNA(GF281),NA(),GE199)</f>
        <v>0</v>
      </c>
      <c r="GF281">
        <f>IF(OR(GF199="",AND(GF199=GF198,GF199=GF200)),NA(), GF199)</f>
        <v>0</v>
      </c>
      <c r="GG281">
        <f>IF(ISNA(GH281),NA(),GG199)</f>
        <v>0</v>
      </c>
      <c r="GH281">
        <f>IF(OR(GH199="",AND(GH199=GH198,GH199=GH200)),NA(), GH199)</f>
        <v>0</v>
      </c>
      <c r="GI281">
        <f>IF(ISNA(GJ281),NA(),GI199)</f>
        <v>0</v>
      </c>
      <c r="GJ281">
        <f>IF(OR(GJ199="",AND(GJ199=GJ198,GJ199=GJ200)),NA(), GJ199)</f>
        <v>0</v>
      </c>
      <c r="GK281">
        <f>IF(ISNA(GL281),NA(),GK199)</f>
        <v>0</v>
      </c>
      <c r="GL281">
        <f>IF(OR(GL199="",AND(GL199=GL198,GL199=GL200)),NA(), GL199)</f>
        <v>0</v>
      </c>
      <c r="GM281">
        <f>IF(ISNA(GN281),NA(),GM199)</f>
        <v>0</v>
      </c>
      <c r="GN281">
        <f>IF(OR(GN199="",AND(GN199=GN198,GN199=GN200)),NA(), GN199)</f>
        <v>0</v>
      </c>
      <c r="GO281">
        <f>IF(ISNA(GP281),NA(),GO199)</f>
        <v>0</v>
      </c>
      <c r="GP281">
        <f>IF(OR(GP199="",AND(GP199=GP198,GP199=GP200)),NA(), GP199)</f>
        <v>0</v>
      </c>
      <c r="GQ281">
        <f>IF(ISNA(GR281),NA(),GQ199)</f>
        <v>0</v>
      </c>
      <c r="GR281">
        <f>IF(OR(GR199="",AND(GR199=GR198,GR199=GR200)),NA(), GR199)</f>
        <v>0</v>
      </c>
      <c r="GS281">
        <f>IF(ISNA(GT281),NA(),GS199)</f>
        <v>0</v>
      </c>
      <c r="GT281">
        <f>IF(OR(GT199="",AND(GT199=GT198,GT199=GT200)),NA(), GT199)</f>
        <v>0</v>
      </c>
      <c r="GU281">
        <f>IF(ISNA(GV281),NA(),GU199)</f>
        <v>0</v>
      </c>
      <c r="GV281">
        <f>IF(OR(GV199="",AND(GV199=GV198,GV199=GV200)),NA(), GV199)</f>
        <v>0</v>
      </c>
      <c r="GW281">
        <f>IF(ISNA(GX281),NA(),GW199)</f>
        <v>0</v>
      </c>
      <c r="GX281">
        <f>IF(OR(GX199="",AND(GX199=GX198,GX199=GX200)),NA(), GX199)</f>
        <v>0</v>
      </c>
      <c r="GY281">
        <f>IF(ISNA(GZ281),NA(),GY199)</f>
        <v>0</v>
      </c>
      <c r="GZ281">
        <f>IF(OR(GZ199="",AND(GZ199=GZ198,GZ199=GZ200)),NA(), GZ199)</f>
        <v>0</v>
      </c>
      <c r="HA281">
        <f>IF(ISNA(HB281),NA(),HA199)</f>
        <v>0</v>
      </c>
      <c r="HB281">
        <f>IF(OR(HB199="",AND(HB199=HB198,HB199=HB200)),NA(), HB199)</f>
        <v>0</v>
      </c>
      <c r="HC281">
        <f>IF(ISNA(HD281),NA(),HC199)</f>
        <v>0</v>
      </c>
      <c r="HD281">
        <f>IF(OR(HD199="",AND(HD199=HD198,HD199=HD200)),NA(), HD199)</f>
        <v>0</v>
      </c>
      <c r="HE281">
        <f>IF(ISNA(HF281),NA(),HE199)</f>
        <v>0</v>
      </c>
      <c r="HF281">
        <f>IF(OR(HF199="",AND(HF199=HF198,HF199=HF200)),NA(), HF199)</f>
        <v>0</v>
      </c>
      <c r="HG281">
        <f>IF(ISNA(HH281),NA(),HG199)</f>
        <v>0</v>
      </c>
      <c r="HH281">
        <f>IF(OR(HH199="",AND(HH199=HH198,HH199=HH200)),NA(), HH199)</f>
        <v>0</v>
      </c>
      <c r="HI281">
        <f>IF(ISNA(HJ281),NA(),HI199)</f>
        <v>0</v>
      </c>
      <c r="HJ281">
        <f>IF(OR(HJ199="",AND(HJ199=HJ198,HJ199=HJ200)),NA(), HJ199)</f>
        <v>0</v>
      </c>
      <c r="HK281">
        <f>IF(ISNA(HL281),NA(),HK199)</f>
        <v>0</v>
      </c>
      <c r="HL281">
        <f>IF(OR(HL199="",AND(HL199=HL198,HL199=HL200)),NA(), HL199)</f>
        <v>0</v>
      </c>
      <c r="HM281">
        <f>IF(ISNA(HN281),NA(),HM199)</f>
        <v>0</v>
      </c>
      <c r="HN281">
        <f>IF(OR(HN199="",AND(HN199=HN198,HN199=HN200)),NA(), HN199)</f>
        <v>0</v>
      </c>
      <c r="HO281">
        <f>IF(ISNA(HP281),NA(),HO199)</f>
        <v>0</v>
      </c>
      <c r="HP281">
        <f>IF(OR(HP199="",AND(HP199=HP198,HP199=HP200)),NA(), HP199)</f>
        <v>0</v>
      </c>
      <c r="HQ281">
        <f>IF(ISNA(HR281),NA(),HQ199)</f>
        <v>0</v>
      </c>
      <c r="HR281">
        <f>IF(OR(HR199="",AND(HR199=HR198,HR199=HR200)),NA(), HR199)</f>
        <v>0</v>
      </c>
      <c r="HS281">
        <f>IF(ISNA(HT281),NA(),HS199)</f>
        <v>0</v>
      </c>
      <c r="HT281">
        <f>IF(OR(HT199="",AND(HT199=HT198,HT199=HT200)),NA(), HT199)</f>
        <v>0</v>
      </c>
      <c r="HU281">
        <f>IF(ISNA(HV281),NA(),HU199)</f>
        <v>0</v>
      </c>
      <c r="HV281">
        <f>IF(OR(HV199="",AND(HV199=HV198,HV199=HV200)),NA(), HV199)</f>
        <v>0</v>
      </c>
      <c r="HW281">
        <f>IF(ISNA(HX281),NA(),HW199)</f>
        <v>0</v>
      </c>
      <c r="HX281">
        <f>IF(OR(HX199="",AND(HX199=HX198,HX199=HX200)),NA(), HX199)</f>
        <v>0</v>
      </c>
      <c r="HY281">
        <f>IF(ISNA(HZ281),NA(),HY199)</f>
        <v>0</v>
      </c>
      <c r="HZ281">
        <f>IF(OR(HZ199="",AND(HZ199=HZ198,HZ199=HZ200)),NA(), HZ199)</f>
        <v>0</v>
      </c>
      <c r="IA281">
        <f>IF(ISNA(IB281),NA(),IA199)</f>
        <v>0</v>
      </c>
      <c r="IB281">
        <f>IF(OR(IB199="",AND(IB199=IB198,IB199=IB200)),NA(), IB199)</f>
        <v>0</v>
      </c>
      <c r="IC281">
        <f>IF(ISNA(ID281),NA(),IC199)</f>
        <v>0</v>
      </c>
      <c r="ID281">
        <f>IF(OR(ID199="",AND(ID199=ID198,ID199=ID200)),NA(), ID199)</f>
        <v>0</v>
      </c>
    </row>
    <row r="282" spans="5:238">
      <c r="E282">
        <f>IF(ISNA(F282),NA(),E200)</f>
        <v>0</v>
      </c>
      <c r="F282">
        <f>IF(OR(F200="",AND(F200=F199,F200=F201)),NA(), F200)</f>
        <v>0</v>
      </c>
      <c r="G282">
        <f>IF(ISNA(H282),NA(),G200)</f>
        <v>0</v>
      </c>
      <c r="H282">
        <f>IF(OR(H200="",AND(H200=H199,H200=H201)),NA(), H200)</f>
        <v>0</v>
      </c>
      <c r="I282">
        <f>IF(ISNA(J282),NA(),I200)</f>
        <v>0</v>
      </c>
      <c r="J282">
        <f>IF(OR(J200="",AND(J200=J199,J200=J201)),NA(), J200)</f>
        <v>0</v>
      </c>
      <c r="K282">
        <f>IF(ISNA(L282),NA(),K200)</f>
        <v>0</v>
      </c>
      <c r="L282">
        <f>IF(OR(L200="",AND(L200=L199,L200=L201)),NA(), L200)</f>
        <v>0</v>
      </c>
      <c r="M282">
        <f>IF(ISNA(N282),NA(),M200)</f>
        <v>0</v>
      </c>
      <c r="N282">
        <f>IF(OR(N200="",AND(N200=N199,N200=N201)),NA(), N200)</f>
        <v>0</v>
      </c>
      <c r="O282">
        <f>IF(ISNA(P282),NA(),O200)</f>
        <v>0</v>
      </c>
      <c r="P282">
        <f>IF(OR(P200="",AND(P200=P199,P200=P201)),NA(), P200)</f>
        <v>0</v>
      </c>
      <c r="Q282">
        <f>IF(ISNA(R282),NA(),Q200)</f>
        <v>0</v>
      </c>
      <c r="R282">
        <f>IF(OR(R200="",AND(R200=R199,R200=R201)),NA(), R200)</f>
        <v>0</v>
      </c>
      <c r="S282">
        <f>IF(ISNA(T282),NA(),S200)</f>
        <v>0</v>
      </c>
      <c r="T282">
        <f>IF(OR(T200="",AND(T200=T199,T200=T201)),NA(), T200)</f>
        <v>0</v>
      </c>
      <c r="U282">
        <f>IF(ISNA(V282),NA(),U200)</f>
        <v>0</v>
      </c>
      <c r="V282">
        <f>IF(OR(V200="",AND(V200=V199,V200=V201)),NA(), V200)</f>
        <v>0</v>
      </c>
      <c r="W282">
        <f>IF(ISNA(X282),NA(),W200)</f>
        <v>0</v>
      </c>
      <c r="X282">
        <f>IF(OR(X200="",AND(X200=X199,X200=X201)),NA(), X200)</f>
        <v>0</v>
      </c>
      <c r="Y282">
        <f>IF(ISNA(Z282),NA(),Y200)</f>
        <v>0</v>
      </c>
      <c r="Z282">
        <f>IF(OR(Z200="",AND(Z200=Z199,Z200=Z201)),NA(), Z200)</f>
        <v>0</v>
      </c>
      <c r="AA282">
        <f>IF(ISNA(AB282),NA(),AA200)</f>
        <v>0</v>
      </c>
      <c r="AB282">
        <f>IF(OR(AB200="",AND(AB200=AB199,AB200=AB201)),NA(), AB200)</f>
        <v>0</v>
      </c>
      <c r="AC282">
        <f>IF(ISNA(AD282),NA(),AC200)</f>
        <v>0</v>
      </c>
      <c r="AD282">
        <f>IF(OR(AD200="",AND(AD200=AD199,AD200=AD201)),NA(), AD200)</f>
        <v>0</v>
      </c>
      <c r="AE282">
        <f>IF(ISNA(AF282),NA(),AE200)</f>
        <v>0</v>
      </c>
      <c r="AF282">
        <f>IF(OR(AF200="",AND(AF200=AF199,AF200=AF201)),NA(), AF200)</f>
        <v>0</v>
      </c>
      <c r="AG282">
        <f>IF(ISNA(AH282),NA(),AG200)</f>
        <v>0</v>
      </c>
      <c r="AH282">
        <f>IF(OR(AH200="",AND(AH200=AH199,AH200=AH201)),NA(), AH200)</f>
        <v>0</v>
      </c>
      <c r="AI282">
        <f>IF(ISNA(AJ282),NA(),AI200)</f>
        <v>0</v>
      </c>
      <c r="AJ282">
        <f>IF(OR(AJ200="",AND(AJ200=AJ199,AJ200=AJ201)),NA(), AJ200)</f>
        <v>0</v>
      </c>
      <c r="AK282">
        <f>IF(ISNA(AL282),NA(),AK200)</f>
        <v>0</v>
      </c>
      <c r="AL282">
        <f>IF(OR(AL200="",AND(AL200=AL199,AL200=AL201)),NA(), AL200)</f>
        <v>0</v>
      </c>
      <c r="AM282">
        <f>IF(ISNA(AN282),NA(),AM200)</f>
        <v>0</v>
      </c>
      <c r="AN282">
        <f>IF(OR(AN200="",AND(AN200=AN199,AN200=AN201)),NA(), AN200)</f>
        <v>0</v>
      </c>
      <c r="AO282">
        <f>IF(ISNA(AP282),NA(),AO200)</f>
        <v>0</v>
      </c>
      <c r="AP282">
        <f>IF(OR(AP200="",AND(AP200=AP199,AP200=AP201)),NA(), AP200)</f>
        <v>0</v>
      </c>
      <c r="AQ282">
        <f>IF(ISNA(AR282),NA(),AQ200)</f>
        <v>0</v>
      </c>
      <c r="AR282">
        <f>IF(OR(AR200="",AND(AR200=AR199,AR200=AR201)),NA(), AR200)</f>
        <v>0</v>
      </c>
      <c r="AS282">
        <f>IF(ISNA(AT282),NA(),AS200)</f>
        <v>0</v>
      </c>
      <c r="AT282">
        <f>IF(OR(AT200="",AND(AT200=AT199,AT200=AT201)),NA(), AT200)</f>
        <v>0</v>
      </c>
      <c r="AU282">
        <f>IF(ISNA(AV282),NA(),AU200)</f>
        <v>0</v>
      </c>
      <c r="AV282">
        <f>IF(OR(AV200="",AND(AV200=AV199,AV200=AV201)),NA(), AV200)</f>
        <v>0</v>
      </c>
      <c r="AW282">
        <f>IF(ISNA(AX282),NA(),AW200)</f>
        <v>0</v>
      </c>
      <c r="AX282">
        <f>IF(OR(AX200="",AND(AX200=AX199,AX200=AX201)),NA(), AX200)</f>
        <v>0</v>
      </c>
      <c r="AY282">
        <f>IF(ISNA(AZ282),NA(),AY200)</f>
        <v>0</v>
      </c>
      <c r="AZ282">
        <f>IF(OR(AZ200="",AND(AZ200=AZ199,AZ200=AZ201)),NA(), AZ200)</f>
        <v>0</v>
      </c>
      <c r="BA282">
        <f>IF(ISNA(BB282),NA(),BA200)</f>
        <v>0</v>
      </c>
      <c r="BB282">
        <f>IF(OR(BB200="",AND(BB200=BB199,BB200=BB201)),NA(), BB200)</f>
        <v>0</v>
      </c>
      <c r="BC282">
        <f>IF(ISNA(BD282),NA(),BC200)</f>
        <v>0</v>
      </c>
      <c r="BD282">
        <f>IF(OR(BD200="",AND(BD200=BD199,BD200=BD201)),NA(), BD200)</f>
        <v>0</v>
      </c>
      <c r="BE282">
        <f>IF(ISNA(BF282),NA(),BE200)</f>
        <v>0</v>
      </c>
      <c r="BF282">
        <f>IF(OR(BF200="",AND(BF200=BF199,BF200=BF201)),NA(), BF200)</f>
        <v>0</v>
      </c>
      <c r="BG282">
        <f>IF(ISNA(BH282),NA(),BG200)</f>
        <v>0</v>
      </c>
      <c r="BH282">
        <f>IF(OR(BH200="",AND(BH200=BH199,BH200=BH201)),NA(), BH200)</f>
        <v>0</v>
      </c>
      <c r="BI282">
        <f>IF(ISNA(BJ282),NA(),BI200)</f>
        <v>0</v>
      </c>
      <c r="BJ282">
        <f>IF(OR(BJ200="",AND(BJ200=BJ199,BJ200=BJ201)),NA(), BJ200)</f>
        <v>0</v>
      </c>
      <c r="BK282">
        <f>IF(ISNA(BL282),NA(),BK200)</f>
        <v>0</v>
      </c>
      <c r="BL282">
        <f>IF(OR(BL200="",AND(BL200=BL199,BL200=BL201)),NA(), BL200)</f>
        <v>0</v>
      </c>
      <c r="BM282">
        <f>IF(ISNA(BN282),NA(),BM200)</f>
        <v>0</v>
      </c>
      <c r="BN282">
        <f>IF(OR(BN200="",AND(BN200=BN199,BN200=BN201)),NA(), BN200)</f>
        <v>0</v>
      </c>
      <c r="BO282">
        <f>IF(ISNA(BP282),NA(),BO200)</f>
        <v>0</v>
      </c>
      <c r="BP282">
        <f>IF(OR(BP200="",AND(BP200=BP199,BP200=BP201)),NA(), BP200)</f>
        <v>0</v>
      </c>
      <c r="BQ282">
        <f>IF(ISNA(BR282),NA(),BQ200)</f>
        <v>0</v>
      </c>
      <c r="BR282">
        <f>IF(OR(BR200="",AND(BR200=BR199,BR200=BR201)),NA(), BR200)</f>
        <v>0</v>
      </c>
      <c r="BS282">
        <f>IF(ISNA(BT282),NA(),BS200)</f>
        <v>0</v>
      </c>
      <c r="BT282">
        <f>IF(OR(BT200="",AND(BT200=BT199,BT200=BT201)),NA(), BT200)</f>
        <v>0</v>
      </c>
      <c r="BU282">
        <f>IF(ISNA(BV282),NA(),BU200)</f>
        <v>0</v>
      </c>
      <c r="BV282">
        <f>IF(OR(BV200="",AND(BV200=BV199,BV200=BV201)),NA(), BV200)</f>
        <v>0</v>
      </c>
      <c r="BW282">
        <f>IF(ISNA(BX282),NA(),BW200)</f>
        <v>0</v>
      </c>
      <c r="BX282">
        <f>IF(OR(BX200="",AND(BX200=BX199,BX200=BX201)),NA(), BX200)</f>
        <v>0</v>
      </c>
      <c r="BY282">
        <f>IF(ISNA(BZ282),NA(),BY200)</f>
        <v>0</v>
      </c>
      <c r="BZ282">
        <f>IF(OR(BZ200="",AND(BZ200=BZ199,BZ200=BZ201)),NA(), BZ200)</f>
        <v>0</v>
      </c>
      <c r="CA282">
        <f>IF(ISNA(CB282),NA(),CA200)</f>
        <v>0</v>
      </c>
      <c r="CB282">
        <f>IF(OR(CB200="",AND(CB200=CB199,CB200=CB201)),NA(), CB200)</f>
        <v>0</v>
      </c>
      <c r="CC282">
        <f>IF(ISNA(CD282),NA(),CC200)</f>
        <v>0</v>
      </c>
      <c r="CD282">
        <f>IF(OR(CD200="",AND(CD200=CD199,CD200=CD201)),NA(), CD200)</f>
        <v>0</v>
      </c>
      <c r="CE282">
        <f>IF(ISNA(CF282),NA(),CE200)</f>
        <v>0</v>
      </c>
      <c r="CF282">
        <f>IF(OR(CF200="",AND(CF200=CF199,CF200=CF201)),NA(), CF200)</f>
        <v>0</v>
      </c>
      <c r="CG282">
        <f>IF(ISNA(CH282),NA(),CG200)</f>
        <v>0</v>
      </c>
      <c r="CH282">
        <f>IF(OR(CH200="",AND(CH200=CH199,CH200=CH201)),NA(), CH200)</f>
        <v>0</v>
      </c>
      <c r="CI282">
        <f>IF(ISNA(CJ282),NA(),CI200)</f>
        <v>0</v>
      </c>
      <c r="CJ282">
        <f>IF(OR(CJ200="",AND(CJ200=CJ199,CJ200=CJ201)),NA(), CJ200)</f>
        <v>0</v>
      </c>
      <c r="CK282">
        <f>IF(ISNA(CL282),NA(),CK200)</f>
        <v>0</v>
      </c>
      <c r="CL282">
        <f>IF(OR(CL200="",AND(CL200=CL199,CL200=CL201)),NA(), CL200)</f>
        <v>0</v>
      </c>
      <c r="CM282">
        <f>IF(ISNA(CN282),NA(),CM200)</f>
        <v>0</v>
      </c>
      <c r="CN282">
        <f>IF(OR(CN200="",AND(CN200=CN199,CN200=CN201)),NA(), CN200)</f>
        <v>0</v>
      </c>
      <c r="CO282">
        <f>IF(ISNA(CP282),NA(),CO200)</f>
        <v>0</v>
      </c>
      <c r="CP282">
        <f>IF(OR(CP200="",AND(CP200=CP199,CP200=CP201)),NA(), CP200)</f>
        <v>0</v>
      </c>
      <c r="CQ282">
        <f>IF(ISNA(CR282),NA(),CQ200)</f>
        <v>0</v>
      </c>
      <c r="CR282">
        <f>IF(OR(CR200="",AND(CR200=CR199,CR200=CR201)),NA(), CR200)</f>
        <v>0</v>
      </c>
      <c r="CS282">
        <f>IF(ISNA(CT282),NA(),CS200)</f>
        <v>0</v>
      </c>
      <c r="CT282">
        <f>IF(OR(CT200="",AND(CT200=CT199,CT200=CT201)),NA(), CT200)</f>
        <v>0</v>
      </c>
      <c r="CU282">
        <f>IF(ISNA(CV282),NA(),CU200)</f>
        <v>0</v>
      </c>
      <c r="CV282">
        <f>IF(OR(CV200="",AND(CV200=CV199,CV200=CV201)),NA(), CV200)</f>
        <v>0</v>
      </c>
      <c r="CW282">
        <f>IF(ISNA(CX282),NA(),CW200)</f>
        <v>0</v>
      </c>
      <c r="CX282">
        <f>IF(OR(CX200="",AND(CX200=CX199,CX200=CX201)),NA(), CX200)</f>
        <v>0</v>
      </c>
      <c r="CY282">
        <f>IF(ISNA(CZ282),NA(),CY200)</f>
        <v>0</v>
      </c>
      <c r="CZ282">
        <f>IF(OR(CZ200="",AND(CZ200=CZ199,CZ200=CZ201)),NA(), CZ200)</f>
        <v>0</v>
      </c>
      <c r="DA282">
        <f>IF(ISNA(DB282),NA(),DA200)</f>
        <v>0</v>
      </c>
      <c r="DB282">
        <f>IF(OR(DB200="",AND(DB200=DB199,DB200=DB201)),NA(), DB200)</f>
        <v>0</v>
      </c>
      <c r="DC282">
        <f>IF(ISNA(DD282),NA(),DC200)</f>
        <v>0</v>
      </c>
      <c r="DD282">
        <f>IF(OR(DD200="",AND(DD200=DD199,DD200=DD201)),NA(), DD200)</f>
        <v>0</v>
      </c>
      <c r="DE282">
        <f>IF(ISNA(DF282),NA(),DE200)</f>
        <v>0</v>
      </c>
      <c r="DF282">
        <f>IF(OR(DF200="",AND(DF200=DF199,DF200=DF201)),NA(), DF200)</f>
        <v>0</v>
      </c>
      <c r="DG282">
        <f>IF(ISNA(DH282),NA(),DG200)</f>
        <v>0</v>
      </c>
      <c r="DH282">
        <f>IF(OR(DH200="",AND(DH200=DH199,DH200=DH201)),NA(), DH200)</f>
        <v>0</v>
      </c>
      <c r="DI282">
        <f>IF(ISNA(DJ282),NA(),DI200)</f>
        <v>0</v>
      </c>
      <c r="DJ282">
        <f>IF(OR(DJ200="",AND(DJ200=DJ199,DJ200=DJ201)),NA(), DJ200)</f>
        <v>0</v>
      </c>
      <c r="DK282">
        <f>IF(ISNA(DL282),NA(),DK200)</f>
        <v>0</v>
      </c>
      <c r="DL282">
        <f>IF(OR(DL200="",AND(DL200=DL199,DL200=DL201)),NA(), DL200)</f>
        <v>0</v>
      </c>
      <c r="DM282">
        <f>IF(ISNA(DN282),NA(),DM200)</f>
        <v>0</v>
      </c>
      <c r="DN282">
        <f>IF(OR(DN200="",AND(DN200=DN199,DN200=DN201)),NA(), DN200)</f>
        <v>0</v>
      </c>
      <c r="DO282">
        <f>IF(ISNA(DP282),NA(),DO200)</f>
        <v>0</v>
      </c>
      <c r="DP282">
        <f>IF(OR(DP200="",AND(DP200=DP199,DP200=DP201)),NA(), DP200)</f>
        <v>0</v>
      </c>
      <c r="DS282">
        <f>IF(ISNA(DT282),NA(),DS200)</f>
        <v>0</v>
      </c>
      <c r="DT282">
        <f>IF(OR(DT200="",AND(DT200=DT199,DT200=DT201)),NA(), DT200)</f>
        <v>0</v>
      </c>
      <c r="DU282">
        <f>IF(ISNA(DV282),NA(),DU200)</f>
        <v>0</v>
      </c>
      <c r="DV282">
        <f>IF(OR(DV200="",AND(DV200=DV199,DV200=DV201)),NA(), DV200)</f>
        <v>0</v>
      </c>
      <c r="DW282">
        <f>IF(ISNA(DX282),NA(),DW200)</f>
        <v>0</v>
      </c>
      <c r="DX282">
        <f>IF(OR(DX200="",AND(DX200=DX199,DX200=DX201)),NA(), DX200)</f>
        <v>0</v>
      </c>
      <c r="DY282">
        <f>IF(ISNA(DZ282),NA(),DY200)</f>
        <v>0</v>
      </c>
      <c r="DZ282">
        <f>IF(OR(DZ200="",AND(DZ200=DZ199,DZ200=DZ201)),NA(), DZ200)</f>
        <v>0</v>
      </c>
      <c r="EA282">
        <f>IF(ISNA(EB282),NA(),EA200)</f>
        <v>0</v>
      </c>
      <c r="EB282">
        <f>IF(OR(EB200="",AND(EB200=EB199,EB200=EB201)),NA(), EB200)</f>
        <v>0</v>
      </c>
      <c r="EC282">
        <f>IF(ISNA(ED282),NA(),EC200)</f>
        <v>0</v>
      </c>
      <c r="ED282">
        <f>IF(OR(ED200="",AND(ED200=ED199,ED200=ED201)),NA(), ED200)</f>
        <v>0</v>
      </c>
      <c r="EE282">
        <f>IF(ISNA(EF282),NA(),EE200)</f>
        <v>0</v>
      </c>
      <c r="EF282">
        <f>IF(OR(EF200="",AND(EF200=EF199,EF200=EF201)),NA(), EF200)</f>
        <v>0</v>
      </c>
      <c r="EG282">
        <f>IF(ISNA(EH282),NA(),EG200)</f>
        <v>0</v>
      </c>
      <c r="EH282">
        <f>IF(OR(EH200="",AND(EH200=EH199,EH200=EH201)),NA(), EH200)</f>
        <v>0</v>
      </c>
      <c r="EI282">
        <f>IF(ISNA(EJ282),NA(),EI200)</f>
        <v>0</v>
      </c>
      <c r="EJ282">
        <f>IF(OR(EJ200="",AND(EJ200=EJ199,EJ200=EJ201)),NA(), EJ200)</f>
        <v>0</v>
      </c>
      <c r="EK282">
        <f>IF(ISNA(EL282),NA(),EK200)</f>
        <v>0</v>
      </c>
      <c r="EL282">
        <f>IF(OR(EL200="",AND(EL200=EL199,EL200=EL201)),NA(), EL200)</f>
        <v>0</v>
      </c>
      <c r="EM282">
        <f>IF(ISNA(EN282),NA(),EM200)</f>
        <v>0</v>
      </c>
      <c r="EN282">
        <f>IF(OR(EN200="",AND(EN200=EN199,EN200=EN201)),NA(), EN200)</f>
        <v>0</v>
      </c>
      <c r="EO282">
        <f>IF(ISNA(EP282),NA(),EO200)</f>
        <v>0</v>
      </c>
      <c r="EP282">
        <f>IF(OR(EP200="",AND(EP200=EP199,EP200=EP201)),NA(), EP200)</f>
        <v>0</v>
      </c>
      <c r="EQ282">
        <f>IF(ISNA(ER282),NA(),EQ200)</f>
        <v>0</v>
      </c>
      <c r="ER282">
        <f>IF(OR(ER200="",AND(ER200=ER199,ER200=ER201)),NA(), ER200)</f>
        <v>0</v>
      </c>
      <c r="ES282">
        <f>IF(ISNA(ET282),NA(),ES200)</f>
        <v>0</v>
      </c>
      <c r="ET282">
        <f>IF(OR(ET200="",AND(ET200=ET199,ET200=ET201)),NA(), ET200)</f>
        <v>0</v>
      </c>
      <c r="EU282">
        <f>IF(ISNA(EV282),NA(),EU200)</f>
        <v>0</v>
      </c>
      <c r="EV282">
        <f>IF(OR(EV200="",AND(EV200=EV199,EV200=EV201)),NA(), EV200)</f>
        <v>0</v>
      </c>
      <c r="EW282">
        <f>IF(ISNA(EX282),NA(),EW200)</f>
        <v>0</v>
      </c>
      <c r="EX282">
        <f>IF(OR(EX200="",AND(EX200=EX199,EX200=EX201)),NA(), EX200)</f>
        <v>0</v>
      </c>
      <c r="EY282">
        <f>IF(ISNA(EZ282),NA(),EY200)</f>
        <v>0</v>
      </c>
      <c r="EZ282">
        <f>IF(OR(EZ200="",AND(EZ200=EZ199,EZ200=EZ201)),NA(), EZ200)</f>
        <v>0</v>
      </c>
      <c r="FA282">
        <f>IF(ISNA(FB282),NA(),FA200)</f>
        <v>0</v>
      </c>
      <c r="FB282">
        <f>IF(OR(FB200="",AND(FB200=FB199,FB200=FB201)),NA(), FB200)</f>
        <v>0</v>
      </c>
      <c r="FC282">
        <f>IF(ISNA(FD282),NA(),FC200)</f>
        <v>0</v>
      </c>
      <c r="FD282">
        <f>IF(OR(FD200="",AND(FD200=FD199,FD200=FD201)),NA(), FD200)</f>
        <v>0</v>
      </c>
      <c r="FE282">
        <f>IF(ISNA(FF282),NA(),FE200)</f>
        <v>0</v>
      </c>
      <c r="FF282">
        <f>IF(OR(FF200="",AND(FF200=FF199,FF200=FF201)),NA(), FF200)</f>
        <v>0</v>
      </c>
      <c r="FG282">
        <f>IF(ISNA(FH282),NA(),FG200)</f>
        <v>0</v>
      </c>
      <c r="FH282">
        <f>IF(OR(FH200="",AND(FH200=FH199,FH200=FH201)),NA(), FH200)</f>
        <v>0</v>
      </c>
      <c r="FI282">
        <f>IF(ISNA(FJ282),NA(),FI200)</f>
        <v>0</v>
      </c>
      <c r="FJ282">
        <f>IF(OR(FJ200="",AND(FJ200=FJ199,FJ200=FJ201)),NA(), FJ200)</f>
        <v>0</v>
      </c>
      <c r="FK282">
        <f>IF(ISNA(FL282),NA(),FK200)</f>
        <v>0</v>
      </c>
      <c r="FL282">
        <f>IF(OR(FL200="",AND(FL200=FL199,FL200=FL201)),NA(), FL200)</f>
        <v>0</v>
      </c>
      <c r="FM282">
        <f>IF(ISNA(FN282),NA(),FM200)</f>
        <v>0</v>
      </c>
      <c r="FN282">
        <f>IF(OR(FN200="",AND(FN200=FN199,FN200=FN201)),NA(), FN200)</f>
        <v>0</v>
      </c>
      <c r="FO282">
        <f>IF(ISNA(FP282),NA(),FO200)</f>
        <v>0</v>
      </c>
      <c r="FP282">
        <f>IF(OR(FP200="",AND(FP200=FP199,FP200=FP201)),NA(), FP200)</f>
        <v>0</v>
      </c>
      <c r="FQ282">
        <f>IF(ISNA(FR282),NA(),FQ200)</f>
        <v>0</v>
      </c>
      <c r="FR282">
        <f>IF(OR(FR200="",AND(FR200=FR199,FR200=FR201)),NA(), FR200)</f>
        <v>0</v>
      </c>
      <c r="FS282">
        <f>IF(ISNA(FT282),NA(),FS200)</f>
        <v>0</v>
      </c>
      <c r="FT282">
        <f>IF(OR(FT200="",AND(FT200=FT199,FT200=FT201)),NA(), FT200)</f>
        <v>0</v>
      </c>
      <c r="FU282">
        <f>IF(ISNA(FV282),NA(),FU200)</f>
        <v>0</v>
      </c>
      <c r="FV282">
        <f>IF(OR(FV200="",AND(FV200=FV199,FV200=FV201)),NA(), FV200)</f>
        <v>0</v>
      </c>
      <c r="FW282">
        <f>IF(ISNA(FX282),NA(),FW200)</f>
        <v>0</v>
      </c>
      <c r="FX282">
        <f>IF(OR(FX200="",AND(FX200=FX199,FX200=FX201)),NA(), FX200)</f>
        <v>0</v>
      </c>
      <c r="FY282">
        <f>IF(ISNA(FZ282),NA(),FY200)</f>
        <v>0</v>
      </c>
      <c r="FZ282">
        <f>IF(OR(FZ200="",AND(FZ200=FZ199,FZ200=FZ201)),NA(), FZ200)</f>
        <v>0</v>
      </c>
      <c r="GA282">
        <f>IF(ISNA(GB282),NA(),GA200)</f>
        <v>0</v>
      </c>
      <c r="GB282">
        <f>IF(OR(GB200="",AND(GB200=GB199,GB200=GB201)),NA(), GB200)</f>
        <v>0</v>
      </c>
      <c r="GC282">
        <f>IF(ISNA(GD282),NA(),GC200)</f>
        <v>0</v>
      </c>
      <c r="GD282">
        <f>IF(OR(GD200="",AND(GD200=GD199,GD200=GD201)),NA(), GD200)</f>
        <v>0</v>
      </c>
      <c r="GE282">
        <f>IF(ISNA(GF282),NA(),GE200)</f>
        <v>0</v>
      </c>
      <c r="GF282">
        <f>IF(OR(GF200="",AND(GF200=GF199,GF200=GF201)),NA(), GF200)</f>
        <v>0</v>
      </c>
      <c r="GG282">
        <f>IF(ISNA(GH282),NA(),GG200)</f>
        <v>0</v>
      </c>
      <c r="GH282">
        <f>IF(OR(GH200="",AND(GH200=GH199,GH200=GH201)),NA(), GH200)</f>
        <v>0</v>
      </c>
      <c r="GI282">
        <f>IF(ISNA(GJ282),NA(),GI200)</f>
        <v>0</v>
      </c>
      <c r="GJ282">
        <f>IF(OR(GJ200="",AND(GJ200=GJ199,GJ200=GJ201)),NA(), GJ200)</f>
        <v>0</v>
      </c>
      <c r="GK282">
        <f>IF(ISNA(GL282),NA(),GK200)</f>
        <v>0</v>
      </c>
      <c r="GL282">
        <f>IF(OR(GL200="",AND(GL200=GL199,GL200=GL201)),NA(), GL200)</f>
        <v>0</v>
      </c>
      <c r="GM282">
        <f>IF(ISNA(GN282),NA(),GM200)</f>
        <v>0</v>
      </c>
      <c r="GN282">
        <f>IF(OR(GN200="",AND(GN200=GN199,GN200=GN201)),NA(), GN200)</f>
        <v>0</v>
      </c>
      <c r="GO282">
        <f>IF(ISNA(GP282),NA(),GO200)</f>
        <v>0</v>
      </c>
      <c r="GP282">
        <f>IF(OR(GP200="",AND(GP200=GP199,GP200=GP201)),NA(), GP200)</f>
        <v>0</v>
      </c>
      <c r="GQ282">
        <f>IF(ISNA(GR282),NA(),GQ200)</f>
        <v>0</v>
      </c>
      <c r="GR282">
        <f>IF(OR(GR200="",AND(GR200=GR199,GR200=GR201)),NA(), GR200)</f>
        <v>0</v>
      </c>
      <c r="GS282">
        <f>IF(ISNA(GT282),NA(),GS200)</f>
        <v>0</v>
      </c>
      <c r="GT282">
        <f>IF(OR(GT200="",AND(GT200=GT199,GT200=GT201)),NA(), GT200)</f>
        <v>0</v>
      </c>
      <c r="GU282">
        <f>IF(ISNA(GV282),NA(),GU200)</f>
        <v>0</v>
      </c>
      <c r="GV282">
        <f>IF(OR(GV200="",AND(GV200=GV199,GV200=GV201)),NA(), GV200)</f>
        <v>0</v>
      </c>
      <c r="GW282">
        <f>IF(ISNA(GX282),NA(),GW200)</f>
        <v>0</v>
      </c>
      <c r="GX282">
        <f>IF(OR(GX200="",AND(GX200=GX199,GX200=GX201)),NA(), GX200)</f>
        <v>0</v>
      </c>
      <c r="GY282">
        <f>IF(ISNA(GZ282),NA(),GY200)</f>
        <v>0</v>
      </c>
      <c r="GZ282">
        <f>IF(OR(GZ200="",AND(GZ200=GZ199,GZ200=GZ201)),NA(), GZ200)</f>
        <v>0</v>
      </c>
      <c r="HA282">
        <f>IF(ISNA(HB282),NA(),HA200)</f>
        <v>0</v>
      </c>
      <c r="HB282">
        <f>IF(OR(HB200="",AND(HB200=HB199,HB200=HB201)),NA(), HB200)</f>
        <v>0</v>
      </c>
      <c r="HC282">
        <f>IF(ISNA(HD282),NA(),HC200)</f>
        <v>0</v>
      </c>
      <c r="HD282">
        <f>IF(OR(HD200="",AND(HD200=HD199,HD200=HD201)),NA(), HD200)</f>
        <v>0</v>
      </c>
      <c r="HE282">
        <f>IF(ISNA(HF282),NA(),HE200)</f>
        <v>0</v>
      </c>
      <c r="HF282">
        <f>IF(OR(HF200="",AND(HF200=HF199,HF200=HF201)),NA(), HF200)</f>
        <v>0</v>
      </c>
      <c r="HG282">
        <f>IF(ISNA(HH282),NA(),HG200)</f>
        <v>0</v>
      </c>
      <c r="HH282">
        <f>IF(OR(HH200="",AND(HH200=HH199,HH200=HH201)),NA(), HH200)</f>
        <v>0</v>
      </c>
      <c r="HI282">
        <f>IF(ISNA(HJ282),NA(),HI200)</f>
        <v>0</v>
      </c>
      <c r="HJ282">
        <f>IF(OR(HJ200="",AND(HJ200=HJ199,HJ200=HJ201)),NA(), HJ200)</f>
        <v>0</v>
      </c>
      <c r="HK282">
        <f>IF(ISNA(HL282),NA(),HK200)</f>
        <v>0</v>
      </c>
      <c r="HL282">
        <f>IF(OR(HL200="",AND(HL200=HL199,HL200=HL201)),NA(), HL200)</f>
        <v>0</v>
      </c>
      <c r="HM282">
        <f>IF(ISNA(HN282),NA(),HM200)</f>
        <v>0</v>
      </c>
      <c r="HN282">
        <f>IF(OR(HN200="",AND(HN200=HN199,HN200=HN201)),NA(), HN200)</f>
        <v>0</v>
      </c>
      <c r="HO282">
        <f>IF(ISNA(HP282),NA(),HO200)</f>
        <v>0</v>
      </c>
      <c r="HP282">
        <f>IF(OR(HP200="",AND(HP200=HP199,HP200=HP201)),NA(), HP200)</f>
        <v>0</v>
      </c>
      <c r="HQ282">
        <f>IF(ISNA(HR282),NA(),HQ200)</f>
        <v>0</v>
      </c>
      <c r="HR282">
        <f>IF(OR(HR200="",AND(HR200=HR199,HR200=HR201)),NA(), HR200)</f>
        <v>0</v>
      </c>
      <c r="HS282">
        <f>IF(ISNA(HT282),NA(),HS200)</f>
        <v>0</v>
      </c>
      <c r="HT282">
        <f>IF(OR(HT200="",AND(HT200=HT199,HT200=HT201)),NA(), HT200)</f>
        <v>0</v>
      </c>
      <c r="HU282">
        <f>IF(ISNA(HV282),NA(),HU200)</f>
        <v>0</v>
      </c>
      <c r="HV282">
        <f>IF(OR(HV200="",AND(HV200=HV199,HV200=HV201)),NA(), HV200)</f>
        <v>0</v>
      </c>
      <c r="HW282">
        <f>IF(ISNA(HX282),NA(),HW200)</f>
        <v>0</v>
      </c>
      <c r="HX282">
        <f>IF(OR(HX200="",AND(HX200=HX199,HX200=HX201)),NA(), HX200)</f>
        <v>0</v>
      </c>
      <c r="HY282">
        <f>IF(ISNA(HZ282),NA(),HY200)</f>
        <v>0</v>
      </c>
      <c r="HZ282">
        <f>IF(OR(HZ200="",AND(HZ200=HZ199,HZ200=HZ201)),NA(), HZ200)</f>
        <v>0</v>
      </c>
      <c r="IA282">
        <f>IF(ISNA(IB282),NA(),IA200)</f>
        <v>0</v>
      </c>
      <c r="IB282">
        <f>IF(OR(IB200="",AND(IB200=IB199,IB200=IB201)),NA(), IB200)</f>
        <v>0</v>
      </c>
      <c r="IC282">
        <f>IF(ISNA(ID282),NA(),IC200)</f>
        <v>0</v>
      </c>
      <c r="ID282">
        <f>IF(OR(ID200="",AND(ID200=ID199,ID200=ID201)),NA(), ID200)</f>
        <v>0</v>
      </c>
    </row>
    <row r="283" spans="5:238">
      <c r="E283">
        <f>IF(ISNA(F283),NA(),E201)</f>
        <v>0</v>
      </c>
      <c r="F283">
        <f>IF(OR(F201="",AND(F201=F200,F201=F202)),NA(), F201)</f>
        <v>0</v>
      </c>
      <c r="G283">
        <f>IF(ISNA(H283),NA(),G201)</f>
        <v>0</v>
      </c>
      <c r="H283">
        <f>IF(OR(H201="",AND(H201=H200,H201=H202)),NA(), H201)</f>
        <v>0</v>
      </c>
      <c r="I283">
        <f>IF(ISNA(J283),NA(),I201)</f>
        <v>0</v>
      </c>
      <c r="J283">
        <f>IF(OR(J201="",AND(J201=J200,J201=J202)),NA(), J201)</f>
        <v>0</v>
      </c>
      <c r="K283">
        <f>IF(ISNA(L283),NA(),K201)</f>
        <v>0</v>
      </c>
      <c r="L283">
        <f>IF(OR(L201="",AND(L201=L200,L201=L202)),NA(), L201)</f>
        <v>0</v>
      </c>
      <c r="M283">
        <f>IF(ISNA(N283),NA(),M201)</f>
        <v>0</v>
      </c>
      <c r="N283">
        <f>IF(OR(N201="",AND(N201=N200,N201=N202)),NA(), N201)</f>
        <v>0</v>
      </c>
      <c r="O283">
        <f>IF(ISNA(P283),NA(),O201)</f>
        <v>0</v>
      </c>
      <c r="P283">
        <f>IF(OR(P201="",AND(P201=P200,P201=P202)),NA(), P201)</f>
        <v>0</v>
      </c>
      <c r="Q283">
        <f>IF(ISNA(R283),NA(),Q201)</f>
        <v>0</v>
      </c>
      <c r="R283">
        <f>IF(OR(R201="",AND(R201=R200,R201=R202)),NA(), R201)</f>
        <v>0</v>
      </c>
      <c r="S283">
        <f>IF(ISNA(T283),NA(),S201)</f>
        <v>0</v>
      </c>
      <c r="T283">
        <f>IF(OR(T201="",AND(T201=T200,T201=T202)),NA(), T201)</f>
        <v>0</v>
      </c>
      <c r="U283">
        <f>IF(ISNA(V283),NA(),U201)</f>
        <v>0</v>
      </c>
      <c r="V283">
        <f>IF(OR(V201="",AND(V201=V200,V201=V202)),NA(), V201)</f>
        <v>0</v>
      </c>
      <c r="W283">
        <f>IF(ISNA(X283),NA(),W201)</f>
        <v>0</v>
      </c>
      <c r="X283">
        <f>IF(OR(X201="",AND(X201=X200,X201=X202)),NA(), X201)</f>
        <v>0</v>
      </c>
      <c r="Y283">
        <f>IF(ISNA(Z283),NA(),Y201)</f>
        <v>0</v>
      </c>
      <c r="Z283">
        <f>IF(OR(Z201="",AND(Z201=Z200,Z201=Z202)),NA(), Z201)</f>
        <v>0</v>
      </c>
      <c r="AA283">
        <f>IF(ISNA(AB283),NA(),AA201)</f>
        <v>0</v>
      </c>
      <c r="AB283">
        <f>IF(OR(AB201="",AND(AB201=AB200,AB201=AB202)),NA(), AB201)</f>
        <v>0</v>
      </c>
      <c r="AC283">
        <f>IF(ISNA(AD283),NA(),AC201)</f>
        <v>0</v>
      </c>
      <c r="AD283">
        <f>IF(OR(AD201="",AND(AD201=AD200,AD201=AD202)),NA(), AD201)</f>
        <v>0</v>
      </c>
      <c r="AE283">
        <f>IF(ISNA(AF283),NA(),AE201)</f>
        <v>0</v>
      </c>
      <c r="AF283">
        <f>IF(OR(AF201="",AND(AF201=AF200,AF201=AF202)),NA(), AF201)</f>
        <v>0</v>
      </c>
      <c r="AG283">
        <f>IF(ISNA(AH283),NA(),AG201)</f>
        <v>0</v>
      </c>
      <c r="AH283">
        <f>IF(OR(AH201="",AND(AH201=AH200,AH201=AH202)),NA(), AH201)</f>
        <v>0</v>
      </c>
      <c r="AI283">
        <f>IF(ISNA(AJ283),NA(),AI201)</f>
        <v>0</v>
      </c>
      <c r="AJ283">
        <f>IF(OR(AJ201="",AND(AJ201=AJ200,AJ201=AJ202)),NA(), AJ201)</f>
        <v>0</v>
      </c>
      <c r="AK283">
        <f>IF(ISNA(AL283),NA(),AK201)</f>
        <v>0</v>
      </c>
      <c r="AL283">
        <f>IF(OR(AL201="",AND(AL201=AL200,AL201=AL202)),NA(), AL201)</f>
        <v>0</v>
      </c>
      <c r="AM283">
        <f>IF(ISNA(AN283),NA(),AM201)</f>
        <v>0</v>
      </c>
      <c r="AN283">
        <f>IF(OR(AN201="",AND(AN201=AN200,AN201=AN202)),NA(), AN201)</f>
        <v>0</v>
      </c>
      <c r="AO283">
        <f>IF(ISNA(AP283),NA(),AO201)</f>
        <v>0</v>
      </c>
      <c r="AP283">
        <f>IF(OR(AP201="",AND(AP201=AP200,AP201=AP202)),NA(), AP201)</f>
        <v>0</v>
      </c>
      <c r="AQ283">
        <f>IF(ISNA(AR283),NA(),AQ201)</f>
        <v>0</v>
      </c>
      <c r="AR283">
        <f>IF(OR(AR201="",AND(AR201=AR200,AR201=AR202)),NA(), AR201)</f>
        <v>0</v>
      </c>
      <c r="AS283">
        <f>IF(ISNA(AT283),NA(),AS201)</f>
        <v>0</v>
      </c>
      <c r="AT283">
        <f>IF(OR(AT201="",AND(AT201=AT200,AT201=AT202)),NA(), AT201)</f>
        <v>0</v>
      </c>
      <c r="AU283">
        <f>IF(ISNA(AV283),NA(),AU201)</f>
        <v>0</v>
      </c>
      <c r="AV283">
        <f>IF(OR(AV201="",AND(AV201=AV200,AV201=AV202)),NA(), AV201)</f>
        <v>0</v>
      </c>
      <c r="AW283">
        <f>IF(ISNA(AX283),NA(),AW201)</f>
        <v>0</v>
      </c>
      <c r="AX283">
        <f>IF(OR(AX201="",AND(AX201=AX200,AX201=AX202)),NA(), AX201)</f>
        <v>0</v>
      </c>
      <c r="AY283">
        <f>IF(ISNA(AZ283),NA(),AY201)</f>
        <v>0</v>
      </c>
      <c r="AZ283">
        <f>IF(OR(AZ201="",AND(AZ201=AZ200,AZ201=AZ202)),NA(), AZ201)</f>
        <v>0</v>
      </c>
      <c r="BA283">
        <f>IF(ISNA(BB283),NA(),BA201)</f>
        <v>0</v>
      </c>
      <c r="BB283">
        <f>IF(OR(BB201="",AND(BB201=BB200,BB201=BB202)),NA(), BB201)</f>
        <v>0</v>
      </c>
      <c r="BC283">
        <f>IF(ISNA(BD283),NA(),BC201)</f>
        <v>0</v>
      </c>
      <c r="BD283">
        <f>IF(OR(BD201="",AND(BD201=BD200,BD201=BD202)),NA(), BD201)</f>
        <v>0</v>
      </c>
      <c r="BE283">
        <f>IF(ISNA(BF283),NA(),BE201)</f>
        <v>0</v>
      </c>
      <c r="BF283">
        <f>IF(OR(BF201="",AND(BF201=BF200,BF201=BF202)),NA(), BF201)</f>
        <v>0</v>
      </c>
      <c r="BG283">
        <f>IF(ISNA(BH283),NA(),BG201)</f>
        <v>0</v>
      </c>
      <c r="BH283">
        <f>IF(OR(BH201="",AND(BH201=BH200,BH201=BH202)),NA(), BH201)</f>
        <v>0</v>
      </c>
      <c r="BI283">
        <f>IF(ISNA(BJ283),NA(),BI201)</f>
        <v>0</v>
      </c>
      <c r="BJ283">
        <f>IF(OR(BJ201="",AND(BJ201=BJ200,BJ201=BJ202)),NA(), BJ201)</f>
        <v>0</v>
      </c>
      <c r="BK283">
        <f>IF(ISNA(BL283),NA(),BK201)</f>
        <v>0</v>
      </c>
      <c r="BL283">
        <f>IF(OR(BL201="",AND(BL201=BL200,BL201=BL202)),NA(), BL201)</f>
        <v>0</v>
      </c>
      <c r="BM283">
        <f>IF(ISNA(BN283),NA(),BM201)</f>
        <v>0</v>
      </c>
      <c r="BN283">
        <f>IF(OR(BN201="",AND(BN201=BN200,BN201=BN202)),NA(), BN201)</f>
        <v>0</v>
      </c>
      <c r="BO283">
        <f>IF(ISNA(BP283),NA(),BO201)</f>
        <v>0</v>
      </c>
      <c r="BP283">
        <f>IF(OR(BP201="",AND(BP201=BP200,BP201=BP202)),NA(), BP201)</f>
        <v>0</v>
      </c>
      <c r="BQ283">
        <f>IF(ISNA(BR283),NA(),BQ201)</f>
        <v>0</v>
      </c>
      <c r="BR283">
        <f>IF(OR(BR201="",AND(BR201=BR200,BR201=BR202)),NA(), BR201)</f>
        <v>0</v>
      </c>
      <c r="BS283">
        <f>IF(ISNA(BT283),NA(),BS201)</f>
        <v>0</v>
      </c>
      <c r="BT283">
        <f>IF(OR(BT201="",AND(BT201=BT200,BT201=BT202)),NA(), BT201)</f>
        <v>0</v>
      </c>
      <c r="BU283">
        <f>IF(ISNA(BV283),NA(),BU201)</f>
        <v>0</v>
      </c>
      <c r="BV283">
        <f>IF(OR(BV201="",AND(BV201=BV200,BV201=BV202)),NA(), BV201)</f>
        <v>0</v>
      </c>
      <c r="BW283">
        <f>IF(ISNA(BX283),NA(),BW201)</f>
        <v>0</v>
      </c>
      <c r="BX283">
        <f>IF(OR(BX201="",AND(BX201=BX200,BX201=BX202)),NA(), BX201)</f>
        <v>0</v>
      </c>
      <c r="BY283">
        <f>IF(ISNA(BZ283),NA(),BY201)</f>
        <v>0</v>
      </c>
      <c r="BZ283">
        <f>IF(OR(BZ201="",AND(BZ201=BZ200,BZ201=BZ202)),NA(), BZ201)</f>
        <v>0</v>
      </c>
      <c r="CA283">
        <f>IF(ISNA(CB283),NA(),CA201)</f>
        <v>0</v>
      </c>
      <c r="CB283">
        <f>IF(OR(CB201="",AND(CB201=CB200,CB201=CB202)),NA(), CB201)</f>
        <v>0</v>
      </c>
      <c r="CC283">
        <f>IF(ISNA(CD283),NA(),CC201)</f>
        <v>0</v>
      </c>
      <c r="CD283">
        <f>IF(OR(CD201="",AND(CD201=CD200,CD201=CD202)),NA(), CD201)</f>
        <v>0</v>
      </c>
      <c r="CE283">
        <f>IF(ISNA(CF283),NA(),CE201)</f>
        <v>0</v>
      </c>
      <c r="CF283">
        <f>IF(OR(CF201="",AND(CF201=CF200,CF201=CF202)),NA(), CF201)</f>
        <v>0</v>
      </c>
      <c r="CG283">
        <f>IF(ISNA(CH283),NA(),CG201)</f>
        <v>0</v>
      </c>
      <c r="CH283">
        <f>IF(OR(CH201="",AND(CH201=CH200,CH201=CH202)),NA(), CH201)</f>
        <v>0</v>
      </c>
      <c r="CI283">
        <f>IF(ISNA(CJ283),NA(),CI201)</f>
        <v>0</v>
      </c>
      <c r="CJ283">
        <f>IF(OR(CJ201="",AND(CJ201=CJ200,CJ201=CJ202)),NA(), CJ201)</f>
        <v>0</v>
      </c>
      <c r="CK283">
        <f>IF(ISNA(CL283),NA(),CK201)</f>
        <v>0</v>
      </c>
      <c r="CL283">
        <f>IF(OR(CL201="",AND(CL201=CL200,CL201=CL202)),NA(), CL201)</f>
        <v>0</v>
      </c>
      <c r="CM283">
        <f>IF(ISNA(CN283),NA(),CM201)</f>
        <v>0</v>
      </c>
      <c r="CN283">
        <f>IF(OR(CN201="",AND(CN201=CN200,CN201=CN202)),NA(), CN201)</f>
        <v>0</v>
      </c>
      <c r="CO283">
        <f>IF(ISNA(CP283),NA(),CO201)</f>
        <v>0</v>
      </c>
      <c r="CP283">
        <f>IF(OR(CP201="",AND(CP201=CP200,CP201=CP202)),NA(), CP201)</f>
        <v>0</v>
      </c>
      <c r="CQ283">
        <f>IF(ISNA(CR283),NA(),CQ201)</f>
        <v>0</v>
      </c>
      <c r="CR283">
        <f>IF(OR(CR201="",AND(CR201=CR200,CR201=CR202)),NA(), CR201)</f>
        <v>0</v>
      </c>
      <c r="CS283">
        <f>IF(ISNA(CT283),NA(),CS201)</f>
        <v>0</v>
      </c>
      <c r="CT283">
        <f>IF(OR(CT201="",AND(CT201=CT200,CT201=CT202)),NA(), CT201)</f>
        <v>0</v>
      </c>
      <c r="CU283">
        <f>IF(ISNA(CV283),NA(),CU201)</f>
        <v>0</v>
      </c>
      <c r="CV283">
        <f>IF(OR(CV201="",AND(CV201=CV200,CV201=CV202)),NA(), CV201)</f>
        <v>0</v>
      </c>
      <c r="CW283">
        <f>IF(ISNA(CX283),NA(),CW201)</f>
        <v>0</v>
      </c>
      <c r="CX283">
        <f>IF(OR(CX201="",AND(CX201=CX200,CX201=CX202)),NA(), CX201)</f>
        <v>0</v>
      </c>
      <c r="CY283">
        <f>IF(ISNA(CZ283),NA(),CY201)</f>
        <v>0</v>
      </c>
      <c r="CZ283">
        <f>IF(OR(CZ201="",AND(CZ201=CZ200,CZ201=CZ202)),NA(), CZ201)</f>
        <v>0</v>
      </c>
      <c r="DA283">
        <f>IF(ISNA(DB283),NA(),DA201)</f>
        <v>0</v>
      </c>
      <c r="DB283">
        <f>IF(OR(DB201="",AND(DB201=DB200,DB201=DB202)),NA(), DB201)</f>
        <v>0</v>
      </c>
      <c r="DC283">
        <f>IF(ISNA(DD283),NA(),DC201)</f>
        <v>0</v>
      </c>
      <c r="DD283">
        <f>IF(OR(DD201="",AND(DD201=DD200,DD201=DD202)),NA(), DD201)</f>
        <v>0</v>
      </c>
      <c r="DE283">
        <f>IF(ISNA(DF283),NA(),DE201)</f>
        <v>0</v>
      </c>
      <c r="DF283">
        <f>IF(OR(DF201="",AND(DF201=DF200,DF201=DF202)),NA(), DF201)</f>
        <v>0</v>
      </c>
      <c r="DG283">
        <f>IF(ISNA(DH283),NA(),DG201)</f>
        <v>0</v>
      </c>
      <c r="DH283">
        <f>IF(OR(DH201="",AND(DH201=DH200,DH201=DH202)),NA(), DH201)</f>
        <v>0</v>
      </c>
      <c r="DI283">
        <f>IF(ISNA(DJ283),NA(),DI201)</f>
        <v>0</v>
      </c>
      <c r="DJ283">
        <f>IF(OR(DJ201="",AND(DJ201=DJ200,DJ201=DJ202)),NA(), DJ201)</f>
        <v>0</v>
      </c>
      <c r="DK283">
        <f>IF(ISNA(DL283),NA(),DK201)</f>
        <v>0</v>
      </c>
      <c r="DL283">
        <f>IF(OR(DL201="",AND(DL201=DL200,DL201=DL202)),NA(), DL201)</f>
        <v>0</v>
      </c>
      <c r="DM283">
        <f>IF(ISNA(DN283),NA(),DM201)</f>
        <v>0</v>
      </c>
      <c r="DN283">
        <f>IF(OR(DN201="",AND(DN201=DN200,DN201=DN202)),NA(), DN201)</f>
        <v>0</v>
      </c>
      <c r="DO283">
        <f>IF(ISNA(DP283),NA(),DO201)</f>
        <v>0</v>
      </c>
      <c r="DP283">
        <f>IF(OR(DP201="",AND(DP201=DP200,DP201=DP202)),NA(), DP201)</f>
        <v>0</v>
      </c>
      <c r="DS283">
        <f>IF(ISNA(DT283),NA(),DS201)</f>
        <v>0</v>
      </c>
      <c r="DT283">
        <f>IF(OR(DT201="",AND(DT201=DT200,DT201=DT202)),NA(), DT201)</f>
        <v>0</v>
      </c>
      <c r="DU283">
        <f>IF(ISNA(DV283),NA(),DU201)</f>
        <v>0</v>
      </c>
      <c r="DV283">
        <f>IF(OR(DV201="",AND(DV201=DV200,DV201=DV202)),NA(), DV201)</f>
        <v>0</v>
      </c>
      <c r="DW283">
        <f>IF(ISNA(DX283),NA(),DW201)</f>
        <v>0</v>
      </c>
      <c r="DX283">
        <f>IF(OR(DX201="",AND(DX201=DX200,DX201=DX202)),NA(), DX201)</f>
        <v>0</v>
      </c>
      <c r="DY283">
        <f>IF(ISNA(DZ283),NA(),DY201)</f>
        <v>0</v>
      </c>
      <c r="DZ283">
        <f>IF(OR(DZ201="",AND(DZ201=DZ200,DZ201=DZ202)),NA(), DZ201)</f>
        <v>0</v>
      </c>
      <c r="EA283">
        <f>IF(ISNA(EB283),NA(),EA201)</f>
        <v>0</v>
      </c>
      <c r="EB283">
        <f>IF(OR(EB201="",AND(EB201=EB200,EB201=EB202)),NA(), EB201)</f>
        <v>0</v>
      </c>
      <c r="EC283">
        <f>IF(ISNA(ED283),NA(),EC201)</f>
        <v>0</v>
      </c>
      <c r="ED283">
        <f>IF(OR(ED201="",AND(ED201=ED200,ED201=ED202)),NA(), ED201)</f>
        <v>0</v>
      </c>
      <c r="EE283">
        <f>IF(ISNA(EF283),NA(),EE201)</f>
        <v>0</v>
      </c>
      <c r="EF283">
        <f>IF(OR(EF201="",AND(EF201=EF200,EF201=EF202)),NA(), EF201)</f>
        <v>0</v>
      </c>
      <c r="EG283">
        <f>IF(ISNA(EH283),NA(),EG201)</f>
        <v>0</v>
      </c>
      <c r="EH283">
        <f>IF(OR(EH201="",AND(EH201=EH200,EH201=EH202)),NA(), EH201)</f>
        <v>0</v>
      </c>
      <c r="EI283">
        <f>IF(ISNA(EJ283),NA(),EI201)</f>
        <v>0</v>
      </c>
      <c r="EJ283">
        <f>IF(OR(EJ201="",AND(EJ201=EJ200,EJ201=EJ202)),NA(), EJ201)</f>
        <v>0</v>
      </c>
      <c r="EK283">
        <f>IF(ISNA(EL283),NA(),EK201)</f>
        <v>0</v>
      </c>
      <c r="EL283">
        <f>IF(OR(EL201="",AND(EL201=EL200,EL201=EL202)),NA(), EL201)</f>
        <v>0</v>
      </c>
      <c r="EM283">
        <f>IF(ISNA(EN283),NA(),EM201)</f>
        <v>0</v>
      </c>
      <c r="EN283">
        <f>IF(OR(EN201="",AND(EN201=EN200,EN201=EN202)),NA(), EN201)</f>
        <v>0</v>
      </c>
      <c r="EO283">
        <f>IF(ISNA(EP283),NA(),EO201)</f>
        <v>0</v>
      </c>
      <c r="EP283">
        <f>IF(OR(EP201="",AND(EP201=EP200,EP201=EP202)),NA(), EP201)</f>
        <v>0</v>
      </c>
      <c r="EQ283">
        <f>IF(ISNA(ER283),NA(),EQ201)</f>
        <v>0</v>
      </c>
      <c r="ER283">
        <f>IF(OR(ER201="",AND(ER201=ER200,ER201=ER202)),NA(), ER201)</f>
        <v>0</v>
      </c>
      <c r="ES283">
        <f>IF(ISNA(ET283),NA(),ES201)</f>
        <v>0</v>
      </c>
      <c r="ET283">
        <f>IF(OR(ET201="",AND(ET201=ET200,ET201=ET202)),NA(), ET201)</f>
        <v>0</v>
      </c>
      <c r="EU283">
        <f>IF(ISNA(EV283),NA(),EU201)</f>
        <v>0</v>
      </c>
      <c r="EV283">
        <f>IF(OR(EV201="",AND(EV201=EV200,EV201=EV202)),NA(), EV201)</f>
        <v>0</v>
      </c>
      <c r="EW283">
        <f>IF(ISNA(EX283),NA(),EW201)</f>
        <v>0</v>
      </c>
      <c r="EX283">
        <f>IF(OR(EX201="",AND(EX201=EX200,EX201=EX202)),NA(), EX201)</f>
        <v>0</v>
      </c>
      <c r="EY283">
        <f>IF(ISNA(EZ283),NA(),EY201)</f>
        <v>0</v>
      </c>
      <c r="EZ283">
        <f>IF(OR(EZ201="",AND(EZ201=EZ200,EZ201=EZ202)),NA(), EZ201)</f>
        <v>0</v>
      </c>
      <c r="FA283">
        <f>IF(ISNA(FB283),NA(),FA201)</f>
        <v>0</v>
      </c>
      <c r="FB283">
        <f>IF(OR(FB201="",AND(FB201=FB200,FB201=FB202)),NA(), FB201)</f>
        <v>0</v>
      </c>
      <c r="FC283">
        <f>IF(ISNA(FD283),NA(),FC201)</f>
        <v>0</v>
      </c>
      <c r="FD283">
        <f>IF(OR(FD201="",AND(FD201=FD200,FD201=FD202)),NA(), FD201)</f>
        <v>0</v>
      </c>
      <c r="FE283">
        <f>IF(ISNA(FF283),NA(),FE201)</f>
        <v>0</v>
      </c>
      <c r="FF283">
        <f>IF(OR(FF201="",AND(FF201=FF200,FF201=FF202)),NA(), FF201)</f>
        <v>0</v>
      </c>
      <c r="FG283">
        <f>IF(ISNA(FH283),NA(),FG201)</f>
        <v>0</v>
      </c>
      <c r="FH283">
        <f>IF(OR(FH201="",AND(FH201=FH200,FH201=FH202)),NA(), FH201)</f>
        <v>0</v>
      </c>
      <c r="FI283">
        <f>IF(ISNA(FJ283),NA(),FI201)</f>
        <v>0</v>
      </c>
      <c r="FJ283">
        <f>IF(OR(FJ201="",AND(FJ201=FJ200,FJ201=FJ202)),NA(), FJ201)</f>
        <v>0</v>
      </c>
      <c r="FK283">
        <f>IF(ISNA(FL283),NA(),FK201)</f>
        <v>0</v>
      </c>
      <c r="FL283">
        <f>IF(OR(FL201="",AND(FL201=FL200,FL201=FL202)),NA(), FL201)</f>
        <v>0</v>
      </c>
      <c r="FM283">
        <f>IF(ISNA(FN283),NA(),FM201)</f>
        <v>0</v>
      </c>
      <c r="FN283">
        <f>IF(OR(FN201="",AND(FN201=FN200,FN201=FN202)),NA(), FN201)</f>
        <v>0</v>
      </c>
      <c r="FO283">
        <f>IF(ISNA(FP283),NA(),FO201)</f>
        <v>0</v>
      </c>
      <c r="FP283">
        <f>IF(OR(FP201="",AND(FP201=FP200,FP201=FP202)),NA(), FP201)</f>
        <v>0</v>
      </c>
      <c r="FQ283">
        <f>IF(ISNA(FR283),NA(),FQ201)</f>
        <v>0</v>
      </c>
      <c r="FR283">
        <f>IF(OR(FR201="",AND(FR201=FR200,FR201=FR202)),NA(), FR201)</f>
        <v>0</v>
      </c>
      <c r="FS283">
        <f>IF(ISNA(FT283),NA(),FS201)</f>
        <v>0</v>
      </c>
      <c r="FT283">
        <f>IF(OR(FT201="",AND(FT201=FT200,FT201=FT202)),NA(), FT201)</f>
        <v>0</v>
      </c>
      <c r="FU283">
        <f>IF(ISNA(FV283),NA(),FU201)</f>
        <v>0</v>
      </c>
      <c r="FV283">
        <f>IF(OR(FV201="",AND(FV201=FV200,FV201=FV202)),NA(), FV201)</f>
        <v>0</v>
      </c>
      <c r="FW283">
        <f>IF(ISNA(FX283),NA(),FW201)</f>
        <v>0</v>
      </c>
      <c r="FX283">
        <f>IF(OR(FX201="",AND(FX201=FX200,FX201=FX202)),NA(), FX201)</f>
        <v>0</v>
      </c>
      <c r="FY283">
        <f>IF(ISNA(FZ283),NA(),FY201)</f>
        <v>0</v>
      </c>
      <c r="FZ283">
        <f>IF(OR(FZ201="",AND(FZ201=FZ200,FZ201=FZ202)),NA(), FZ201)</f>
        <v>0</v>
      </c>
      <c r="GA283">
        <f>IF(ISNA(GB283),NA(),GA201)</f>
        <v>0</v>
      </c>
      <c r="GB283">
        <f>IF(OR(GB201="",AND(GB201=GB200,GB201=GB202)),NA(), GB201)</f>
        <v>0</v>
      </c>
      <c r="GC283">
        <f>IF(ISNA(GD283),NA(),GC201)</f>
        <v>0</v>
      </c>
      <c r="GD283">
        <f>IF(OR(GD201="",AND(GD201=GD200,GD201=GD202)),NA(), GD201)</f>
        <v>0</v>
      </c>
      <c r="GE283">
        <f>IF(ISNA(GF283),NA(),GE201)</f>
        <v>0</v>
      </c>
      <c r="GF283">
        <f>IF(OR(GF201="",AND(GF201=GF200,GF201=GF202)),NA(), GF201)</f>
        <v>0</v>
      </c>
      <c r="GG283">
        <f>IF(ISNA(GH283),NA(),GG201)</f>
        <v>0</v>
      </c>
      <c r="GH283">
        <f>IF(OR(GH201="",AND(GH201=GH200,GH201=GH202)),NA(), GH201)</f>
        <v>0</v>
      </c>
      <c r="GI283">
        <f>IF(ISNA(GJ283),NA(),GI201)</f>
        <v>0</v>
      </c>
      <c r="GJ283">
        <f>IF(OR(GJ201="",AND(GJ201=GJ200,GJ201=GJ202)),NA(), GJ201)</f>
        <v>0</v>
      </c>
      <c r="GK283">
        <f>IF(ISNA(GL283),NA(),GK201)</f>
        <v>0</v>
      </c>
      <c r="GL283">
        <f>IF(OR(GL201="",AND(GL201=GL200,GL201=GL202)),NA(), GL201)</f>
        <v>0</v>
      </c>
      <c r="GM283">
        <f>IF(ISNA(GN283),NA(),GM201)</f>
        <v>0</v>
      </c>
      <c r="GN283">
        <f>IF(OR(GN201="",AND(GN201=GN200,GN201=GN202)),NA(), GN201)</f>
        <v>0</v>
      </c>
      <c r="GO283">
        <f>IF(ISNA(GP283),NA(),GO201)</f>
        <v>0</v>
      </c>
      <c r="GP283">
        <f>IF(OR(GP201="",AND(GP201=GP200,GP201=GP202)),NA(), GP201)</f>
        <v>0</v>
      </c>
      <c r="GQ283">
        <f>IF(ISNA(GR283),NA(),GQ201)</f>
        <v>0</v>
      </c>
      <c r="GR283">
        <f>IF(OR(GR201="",AND(GR201=GR200,GR201=GR202)),NA(), GR201)</f>
        <v>0</v>
      </c>
      <c r="GS283">
        <f>IF(ISNA(GT283),NA(),GS201)</f>
        <v>0</v>
      </c>
      <c r="GT283">
        <f>IF(OR(GT201="",AND(GT201=GT200,GT201=GT202)),NA(), GT201)</f>
        <v>0</v>
      </c>
      <c r="GU283">
        <f>IF(ISNA(GV283),NA(),GU201)</f>
        <v>0</v>
      </c>
      <c r="GV283">
        <f>IF(OR(GV201="",AND(GV201=GV200,GV201=GV202)),NA(), GV201)</f>
        <v>0</v>
      </c>
      <c r="GW283">
        <f>IF(ISNA(GX283),NA(),GW201)</f>
        <v>0</v>
      </c>
      <c r="GX283">
        <f>IF(OR(GX201="",AND(GX201=GX200,GX201=GX202)),NA(), GX201)</f>
        <v>0</v>
      </c>
      <c r="GY283">
        <f>IF(ISNA(GZ283),NA(),GY201)</f>
        <v>0</v>
      </c>
      <c r="GZ283">
        <f>IF(OR(GZ201="",AND(GZ201=GZ200,GZ201=GZ202)),NA(), GZ201)</f>
        <v>0</v>
      </c>
      <c r="HA283">
        <f>IF(ISNA(HB283),NA(),HA201)</f>
        <v>0</v>
      </c>
      <c r="HB283">
        <f>IF(OR(HB201="",AND(HB201=HB200,HB201=HB202)),NA(), HB201)</f>
        <v>0</v>
      </c>
      <c r="HC283">
        <f>IF(ISNA(HD283),NA(),HC201)</f>
        <v>0</v>
      </c>
      <c r="HD283">
        <f>IF(OR(HD201="",AND(HD201=HD200,HD201=HD202)),NA(), HD201)</f>
        <v>0</v>
      </c>
      <c r="HE283">
        <f>IF(ISNA(HF283),NA(),HE201)</f>
        <v>0</v>
      </c>
      <c r="HF283">
        <f>IF(OR(HF201="",AND(HF201=HF200,HF201=HF202)),NA(), HF201)</f>
        <v>0</v>
      </c>
      <c r="HG283">
        <f>IF(ISNA(HH283),NA(),HG201)</f>
        <v>0</v>
      </c>
      <c r="HH283">
        <f>IF(OR(HH201="",AND(HH201=HH200,HH201=HH202)),NA(), HH201)</f>
        <v>0</v>
      </c>
      <c r="HI283">
        <f>IF(ISNA(HJ283),NA(),HI201)</f>
        <v>0</v>
      </c>
      <c r="HJ283">
        <f>IF(OR(HJ201="",AND(HJ201=HJ200,HJ201=HJ202)),NA(), HJ201)</f>
        <v>0</v>
      </c>
      <c r="HK283">
        <f>IF(ISNA(HL283),NA(),HK201)</f>
        <v>0</v>
      </c>
      <c r="HL283">
        <f>IF(OR(HL201="",AND(HL201=HL200,HL201=HL202)),NA(), HL201)</f>
        <v>0</v>
      </c>
      <c r="HM283">
        <f>IF(ISNA(HN283),NA(),HM201)</f>
        <v>0</v>
      </c>
      <c r="HN283">
        <f>IF(OR(HN201="",AND(HN201=HN200,HN201=HN202)),NA(), HN201)</f>
        <v>0</v>
      </c>
      <c r="HO283">
        <f>IF(ISNA(HP283),NA(),HO201)</f>
        <v>0</v>
      </c>
      <c r="HP283">
        <f>IF(OR(HP201="",AND(HP201=HP200,HP201=HP202)),NA(), HP201)</f>
        <v>0</v>
      </c>
      <c r="HQ283">
        <f>IF(ISNA(HR283),NA(),HQ201)</f>
        <v>0</v>
      </c>
      <c r="HR283">
        <f>IF(OR(HR201="",AND(HR201=HR200,HR201=HR202)),NA(), HR201)</f>
        <v>0</v>
      </c>
      <c r="HS283">
        <f>IF(ISNA(HT283),NA(),HS201)</f>
        <v>0</v>
      </c>
      <c r="HT283">
        <f>IF(OR(HT201="",AND(HT201=HT200,HT201=HT202)),NA(), HT201)</f>
        <v>0</v>
      </c>
      <c r="HU283">
        <f>IF(ISNA(HV283),NA(),HU201)</f>
        <v>0</v>
      </c>
      <c r="HV283">
        <f>IF(OR(HV201="",AND(HV201=HV200,HV201=HV202)),NA(), HV201)</f>
        <v>0</v>
      </c>
      <c r="HW283">
        <f>IF(ISNA(HX283),NA(),HW201)</f>
        <v>0</v>
      </c>
      <c r="HX283">
        <f>IF(OR(HX201="",AND(HX201=HX200,HX201=HX202)),NA(), HX201)</f>
        <v>0</v>
      </c>
      <c r="HY283">
        <f>IF(ISNA(HZ283),NA(),HY201)</f>
        <v>0</v>
      </c>
      <c r="HZ283">
        <f>IF(OR(HZ201="",AND(HZ201=HZ200,HZ201=HZ202)),NA(), HZ201)</f>
        <v>0</v>
      </c>
      <c r="IA283">
        <f>IF(ISNA(IB283),NA(),IA201)</f>
        <v>0</v>
      </c>
      <c r="IB283">
        <f>IF(OR(IB201="",AND(IB201=IB200,IB201=IB202)),NA(), IB201)</f>
        <v>0</v>
      </c>
      <c r="IC283">
        <f>IF(ISNA(ID283),NA(),IC201)</f>
        <v>0</v>
      </c>
      <c r="ID283">
        <f>IF(OR(ID201="",AND(ID201=ID200,ID201=ID202)),NA(), ID201)</f>
        <v>0</v>
      </c>
    </row>
    <row r="284" spans="5:238">
      <c r="E284">
        <f>IF(ISNA(F284),NA(),E202)</f>
        <v>0</v>
      </c>
      <c r="F284">
        <f>IF(OR(F202="",AND(F202=F201,F202=F203)),NA(), F202)</f>
        <v>0</v>
      </c>
      <c r="G284">
        <f>IF(ISNA(H284),NA(),G202)</f>
        <v>0</v>
      </c>
      <c r="H284">
        <f>IF(OR(H202="",AND(H202=H201,H202=H203)),NA(), H202)</f>
        <v>0</v>
      </c>
      <c r="I284">
        <f>IF(ISNA(J284),NA(),I202)</f>
        <v>0</v>
      </c>
      <c r="J284">
        <f>IF(OR(J202="",AND(J202=J201,J202=J203)),NA(), J202)</f>
        <v>0</v>
      </c>
      <c r="K284">
        <f>IF(ISNA(L284),NA(),K202)</f>
        <v>0</v>
      </c>
      <c r="L284">
        <f>IF(OR(L202="",AND(L202=L201,L202=L203)),NA(), L202)</f>
        <v>0</v>
      </c>
      <c r="M284">
        <f>IF(ISNA(N284),NA(),M202)</f>
        <v>0</v>
      </c>
      <c r="N284">
        <f>IF(OR(N202="",AND(N202=N201,N202=N203)),NA(), N202)</f>
        <v>0</v>
      </c>
      <c r="O284">
        <f>IF(ISNA(P284),NA(),O202)</f>
        <v>0</v>
      </c>
      <c r="P284">
        <f>IF(OR(P202="",AND(P202=P201,P202=P203)),NA(), P202)</f>
        <v>0</v>
      </c>
      <c r="Q284">
        <f>IF(ISNA(R284),NA(),Q202)</f>
        <v>0</v>
      </c>
      <c r="R284">
        <f>IF(OR(R202="",AND(R202=R201,R202=R203)),NA(), R202)</f>
        <v>0</v>
      </c>
      <c r="S284">
        <f>IF(ISNA(T284),NA(),S202)</f>
        <v>0</v>
      </c>
      <c r="T284">
        <f>IF(OR(T202="",AND(T202=T201,T202=T203)),NA(), T202)</f>
        <v>0</v>
      </c>
      <c r="U284">
        <f>IF(ISNA(V284),NA(),U202)</f>
        <v>0</v>
      </c>
      <c r="V284">
        <f>IF(OR(V202="",AND(V202=V201,V202=V203)),NA(), V202)</f>
        <v>0</v>
      </c>
      <c r="W284">
        <f>IF(ISNA(X284),NA(),W202)</f>
        <v>0</v>
      </c>
      <c r="X284">
        <f>IF(OR(X202="",AND(X202=X201,X202=X203)),NA(), X202)</f>
        <v>0</v>
      </c>
      <c r="Y284">
        <f>IF(ISNA(Z284),NA(),Y202)</f>
        <v>0</v>
      </c>
      <c r="Z284">
        <f>IF(OR(Z202="",AND(Z202=Z201,Z202=Z203)),NA(), Z202)</f>
        <v>0</v>
      </c>
      <c r="AA284">
        <f>IF(ISNA(AB284),NA(),AA202)</f>
        <v>0</v>
      </c>
      <c r="AB284">
        <f>IF(OR(AB202="",AND(AB202=AB201,AB202=AB203)),NA(), AB202)</f>
        <v>0</v>
      </c>
      <c r="AC284">
        <f>IF(ISNA(AD284),NA(),AC202)</f>
        <v>0</v>
      </c>
      <c r="AD284">
        <f>IF(OR(AD202="",AND(AD202=AD201,AD202=AD203)),NA(), AD202)</f>
        <v>0</v>
      </c>
      <c r="AE284">
        <f>IF(ISNA(AF284),NA(),AE202)</f>
        <v>0</v>
      </c>
      <c r="AF284">
        <f>IF(OR(AF202="",AND(AF202=AF201,AF202=AF203)),NA(), AF202)</f>
        <v>0</v>
      </c>
      <c r="AG284">
        <f>IF(ISNA(AH284),NA(),AG202)</f>
        <v>0</v>
      </c>
      <c r="AH284">
        <f>IF(OR(AH202="",AND(AH202=AH201,AH202=AH203)),NA(), AH202)</f>
        <v>0</v>
      </c>
      <c r="AI284">
        <f>IF(ISNA(AJ284),NA(),AI202)</f>
        <v>0</v>
      </c>
      <c r="AJ284">
        <f>IF(OR(AJ202="",AND(AJ202=AJ201,AJ202=AJ203)),NA(), AJ202)</f>
        <v>0</v>
      </c>
      <c r="AK284">
        <f>IF(ISNA(AL284),NA(),AK202)</f>
        <v>0</v>
      </c>
      <c r="AL284">
        <f>IF(OR(AL202="",AND(AL202=AL201,AL202=AL203)),NA(), AL202)</f>
        <v>0</v>
      </c>
      <c r="AM284">
        <f>IF(ISNA(AN284),NA(),AM202)</f>
        <v>0</v>
      </c>
      <c r="AN284">
        <f>IF(OR(AN202="",AND(AN202=AN201,AN202=AN203)),NA(), AN202)</f>
        <v>0</v>
      </c>
      <c r="AO284">
        <f>IF(ISNA(AP284),NA(),AO202)</f>
        <v>0</v>
      </c>
      <c r="AP284">
        <f>IF(OR(AP202="",AND(AP202=AP201,AP202=AP203)),NA(), AP202)</f>
        <v>0</v>
      </c>
      <c r="AQ284">
        <f>IF(ISNA(AR284),NA(),AQ202)</f>
        <v>0</v>
      </c>
      <c r="AR284">
        <f>IF(OR(AR202="",AND(AR202=AR201,AR202=AR203)),NA(), AR202)</f>
        <v>0</v>
      </c>
      <c r="AS284">
        <f>IF(ISNA(AT284),NA(),AS202)</f>
        <v>0</v>
      </c>
      <c r="AT284">
        <f>IF(OR(AT202="",AND(AT202=AT201,AT202=AT203)),NA(), AT202)</f>
        <v>0</v>
      </c>
      <c r="AU284">
        <f>IF(ISNA(AV284),NA(),AU202)</f>
        <v>0</v>
      </c>
      <c r="AV284">
        <f>IF(OR(AV202="",AND(AV202=AV201,AV202=AV203)),NA(), AV202)</f>
        <v>0</v>
      </c>
      <c r="AW284">
        <f>IF(ISNA(AX284),NA(),AW202)</f>
        <v>0</v>
      </c>
      <c r="AX284">
        <f>IF(OR(AX202="",AND(AX202=AX201,AX202=AX203)),NA(), AX202)</f>
        <v>0</v>
      </c>
      <c r="AY284">
        <f>IF(ISNA(AZ284),NA(),AY202)</f>
        <v>0</v>
      </c>
      <c r="AZ284">
        <f>IF(OR(AZ202="",AND(AZ202=AZ201,AZ202=AZ203)),NA(), AZ202)</f>
        <v>0</v>
      </c>
      <c r="BA284">
        <f>IF(ISNA(BB284),NA(),BA202)</f>
        <v>0</v>
      </c>
      <c r="BB284">
        <f>IF(OR(BB202="",AND(BB202=BB201,BB202=BB203)),NA(), BB202)</f>
        <v>0</v>
      </c>
      <c r="BC284">
        <f>IF(ISNA(BD284),NA(),BC202)</f>
        <v>0</v>
      </c>
      <c r="BD284">
        <f>IF(OR(BD202="",AND(BD202=BD201,BD202=BD203)),NA(), BD202)</f>
        <v>0</v>
      </c>
      <c r="BE284">
        <f>IF(ISNA(BF284),NA(),BE202)</f>
        <v>0</v>
      </c>
      <c r="BF284">
        <f>IF(OR(BF202="",AND(BF202=BF201,BF202=BF203)),NA(), BF202)</f>
        <v>0</v>
      </c>
      <c r="BG284">
        <f>IF(ISNA(BH284),NA(),BG202)</f>
        <v>0</v>
      </c>
      <c r="BH284">
        <f>IF(OR(BH202="",AND(BH202=BH201,BH202=BH203)),NA(), BH202)</f>
        <v>0</v>
      </c>
      <c r="BI284">
        <f>IF(ISNA(BJ284),NA(),BI202)</f>
        <v>0</v>
      </c>
      <c r="BJ284">
        <f>IF(OR(BJ202="",AND(BJ202=BJ201,BJ202=BJ203)),NA(), BJ202)</f>
        <v>0</v>
      </c>
      <c r="BK284">
        <f>IF(ISNA(BL284),NA(),BK202)</f>
        <v>0</v>
      </c>
      <c r="BL284">
        <f>IF(OR(BL202="",AND(BL202=BL201,BL202=BL203)),NA(), BL202)</f>
        <v>0</v>
      </c>
      <c r="BM284">
        <f>IF(ISNA(BN284),NA(),BM202)</f>
        <v>0</v>
      </c>
      <c r="BN284">
        <f>IF(OR(BN202="",AND(BN202=BN201,BN202=BN203)),NA(), BN202)</f>
        <v>0</v>
      </c>
      <c r="BO284">
        <f>IF(ISNA(BP284),NA(),BO202)</f>
        <v>0</v>
      </c>
      <c r="BP284">
        <f>IF(OR(BP202="",AND(BP202=BP201,BP202=BP203)),NA(), BP202)</f>
        <v>0</v>
      </c>
      <c r="BQ284">
        <f>IF(ISNA(BR284),NA(),BQ202)</f>
        <v>0</v>
      </c>
      <c r="BR284">
        <f>IF(OR(BR202="",AND(BR202=BR201,BR202=BR203)),NA(), BR202)</f>
        <v>0</v>
      </c>
      <c r="BS284">
        <f>IF(ISNA(BT284),NA(),BS202)</f>
        <v>0</v>
      </c>
      <c r="BT284">
        <f>IF(OR(BT202="",AND(BT202=BT201,BT202=BT203)),NA(), BT202)</f>
        <v>0</v>
      </c>
      <c r="BU284">
        <f>IF(ISNA(BV284),NA(),BU202)</f>
        <v>0</v>
      </c>
      <c r="BV284">
        <f>IF(OR(BV202="",AND(BV202=BV201,BV202=BV203)),NA(), BV202)</f>
        <v>0</v>
      </c>
      <c r="BW284">
        <f>IF(ISNA(BX284),NA(),BW202)</f>
        <v>0</v>
      </c>
      <c r="BX284">
        <f>IF(OR(BX202="",AND(BX202=BX201,BX202=BX203)),NA(), BX202)</f>
        <v>0</v>
      </c>
      <c r="BY284">
        <f>IF(ISNA(BZ284),NA(),BY202)</f>
        <v>0</v>
      </c>
      <c r="BZ284">
        <f>IF(OR(BZ202="",AND(BZ202=BZ201,BZ202=BZ203)),NA(), BZ202)</f>
        <v>0</v>
      </c>
      <c r="CA284">
        <f>IF(ISNA(CB284),NA(),CA202)</f>
        <v>0</v>
      </c>
      <c r="CB284">
        <f>IF(OR(CB202="",AND(CB202=CB201,CB202=CB203)),NA(), CB202)</f>
        <v>0</v>
      </c>
      <c r="CC284">
        <f>IF(ISNA(CD284),NA(),CC202)</f>
        <v>0</v>
      </c>
      <c r="CD284">
        <f>IF(OR(CD202="",AND(CD202=CD201,CD202=CD203)),NA(), CD202)</f>
        <v>0</v>
      </c>
      <c r="CE284">
        <f>IF(ISNA(CF284),NA(),CE202)</f>
        <v>0</v>
      </c>
      <c r="CF284">
        <f>IF(OR(CF202="",AND(CF202=CF201,CF202=CF203)),NA(), CF202)</f>
        <v>0</v>
      </c>
      <c r="CG284">
        <f>IF(ISNA(CH284),NA(),CG202)</f>
        <v>0</v>
      </c>
      <c r="CH284">
        <f>IF(OR(CH202="",AND(CH202=CH201,CH202=CH203)),NA(), CH202)</f>
        <v>0</v>
      </c>
      <c r="CI284">
        <f>IF(ISNA(CJ284),NA(),CI202)</f>
        <v>0</v>
      </c>
      <c r="CJ284">
        <f>IF(OR(CJ202="",AND(CJ202=CJ201,CJ202=CJ203)),NA(), CJ202)</f>
        <v>0</v>
      </c>
      <c r="CK284">
        <f>IF(ISNA(CL284),NA(),CK202)</f>
        <v>0</v>
      </c>
      <c r="CL284">
        <f>IF(OR(CL202="",AND(CL202=CL201,CL202=CL203)),NA(), CL202)</f>
        <v>0</v>
      </c>
      <c r="CM284">
        <f>IF(ISNA(CN284),NA(),CM202)</f>
        <v>0</v>
      </c>
      <c r="CN284">
        <f>IF(OR(CN202="",AND(CN202=CN201,CN202=CN203)),NA(), CN202)</f>
        <v>0</v>
      </c>
      <c r="CO284">
        <f>IF(ISNA(CP284),NA(),CO202)</f>
        <v>0</v>
      </c>
      <c r="CP284">
        <f>IF(OR(CP202="",AND(CP202=CP201,CP202=CP203)),NA(), CP202)</f>
        <v>0</v>
      </c>
      <c r="CQ284">
        <f>IF(ISNA(CR284),NA(),CQ202)</f>
        <v>0</v>
      </c>
      <c r="CR284">
        <f>IF(OR(CR202="",AND(CR202=CR201,CR202=CR203)),NA(), CR202)</f>
        <v>0</v>
      </c>
      <c r="CS284">
        <f>IF(ISNA(CT284),NA(),CS202)</f>
        <v>0</v>
      </c>
      <c r="CT284">
        <f>IF(OR(CT202="",AND(CT202=CT201,CT202=CT203)),NA(), CT202)</f>
        <v>0</v>
      </c>
      <c r="CU284">
        <f>IF(ISNA(CV284),NA(),CU202)</f>
        <v>0</v>
      </c>
      <c r="CV284">
        <f>IF(OR(CV202="",AND(CV202=CV201,CV202=CV203)),NA(), CV202)</f>
        <v>0</v>
      </c>
      <c r="CW284">
        <f>IF(ISNA(CX284),NA(),CW202)</f>
        <v>0</v>
      </c>
      <c r="CX284">
        <f>IF(OR(CX202="",AND(CX202=CX201,CX202=CX203)),NA(), CX202)</f>
        <v>0</v>
      </c>
      <c r="CY284">
        <f>IF(ISNA(CZ284),NA(),CY202)</f>
        <v>0</v>
      </c>
      <c r="CZ284">
        <f>IF(OR(CZ202="",AND(CZ202=CZ201,CZ202=CZ203)),NA(), CZ202)</f>
        <v>0</v>
      </c>
      <c r="DA284">
        <f>IF(ISNA(DB284),NA(),DA202)</f>
        <v>0</v>
      </c>
      <c r="DB284">
        <f>IF(OR(DB202="",AND(DB202=DB201,DB202=DB203)),NA(), DB202)</f>
        <v>0</v>
      </c>
      <c r="DC284">
        <f>IF(ISNA(DD284),NA(),DC202)</f>
        <v>0</v>
      </c>
      <c r="DD284">
        <f>IF(OR(DD202="",AND(DD202=DD201,DD202=DD203)),NA(), DD202)</f>
        <v>0</v>
      </c>
      <c r="DE284">
        <f>IF(ISNA(DF284),NA(),DE202)</f>
        <v>0</v>
      </c>
      <c r="DF284">
        <f>IF(OR(DF202="",AND(DF202=DF201,DF202=DF203)),NA(), DF202)</f>
        <v>0</v>
      </c>
      <c r="DG284">
        <f>IF(ISNA(DH284),NA(),DG202)</f>
        <v>0</v>
      </c>
      <c r="DH284">
        <f>IF(OR(DH202="",AND(DH202=DH201,DH202=DH203)),NA(), DH202)</f>
        <v>0</v>
      </c>
      <c r="DI284">
        <f>IF(ISNA(DJ284),NA(),DI202)</f>
        <v>0</v>
      </c>
      <c r="DJ284">
        <f>IF(OR(DJ202="",AND(DJ202=DJ201,DJ202=DJ203)),NA(), DJ202)</f>
        <v>0</v>
      </c>
      <c r="DK284">
        <f>IF(ISNA(DL284),NA(),DK202)</f>
        <v>0</v>
      </c>
      <c r="DL284">
        <f>IF(OR(DL202="",AND(DL202=DL201,DL202=DL203)),NA(), DL202)</f>
        <v>0</v>
      </c>
      <c r="DM284">
        <f>IF(ISNA(DN284),NA(),DM202)</f>
        <v>0</v>
      </c>
      <c r="DN284">
        <f>IF(OR(DN202="",AND(DN202=DN201,DN202=DN203)),NA(), DN202)</f>
        <v>0</v>
      </c>
      <c r="DO284">
        <f>IF(ISNA(DP284),NA(),DO202)</f>
        <v>0</v>
      </c>
      <c r="DP284">
        <f>IF(OR(DP202="",AND(DP202=DP201,DP202=DP203)),NA(), DP202)</f>
        <v>0</v>
      </c>
      <c r="DS284">
        <f>IF(ISNA(DT284),NA(),DS202)</f>
        <v>0</v>
      </c>
      <c r="DT284">
        <f>IF(OR(DT202="",AND(DT202=DT201,DT202=DT203)),NA(), DT202)</f>
        <v>0</v>
      </c>
      <c r="DU284">
        <f>IF(ISNA(DV284),NA(),DU202)</f>
        <v>0</v>
      </c>
      <c r="DV284">
        <f>IF(OR(DV202="",AND(DV202=DV201,DV202=DV203)),NA(), DV202)</f>
        <v>0</v>
      </c>
      <c r="DW284">
        <f>IF(ISNA(DX284),NA(),DW202)</f>
        <v>0</v>
      </c>
      <c r="DX284">
        <f>IF(OR(DX202="",AND(DX202=DX201,DX202=DX203)),NA(), DX202)</f>
        <v>0</v>
      </c>
      <c r="DY284">
        <f>IF(ISNA(DZ284),NA(),DY202)</f>
        <v>0</v>
      </c>
      <c r="DZ284">
        <f>IF(OR(DZ202="",AND(DZ202=DZ201,DZ202=DZ203)),NA(), DZ202)</f>
        <v>0</v>
      </c>
      <c r="EA284">
        <f>IF(ISNA(EB284),NA(),EA202)</f>
        <v>0</v>
      </c>
      <c r="EB284">
        <f>IF(OR(EB202="",AND(EB202=EB201,EB202=EB203)),NA(), EB202)</f>
        <v>0</v>
      </c>
      <c r="EC284">
        <f>IF(ISNA(ED284),NA(),EC202)</f>
        <v>0</v>
      </c>
      <c r="ED284">
        <f>IF(OR(ED202="",AND(ED202=ED201,ED202=ED203)),NA(), ED202)</f>
        <v>0</v>
      </c>
      <c r="EE284">
        <f>IF(ISNA(EF284),NA(),EE202)</f>
        <v>0</v>
      </c>
      <c r="EF284">
        <f>IF(OR(EF202="",AND(EF202=EF201,EF202=EF203)),NA(), EF202)</f>
        <v>0</v>
      </c>
      <c r="EG284">
        <f>IF(ISNA(EH284),NA(),EG202)</f>
        <v>0</v>
      </c>
      <c r="EH284">
        <f>IF(OR(EH202="",AND(EH202=EH201,EH202=EH203)),NA(), EH202)</f>
        <v>0</v>
      </c>
      <c r="EI284">
        <f>IF(ISNA(EJ284),NA(),EI202)</f>
        <v>0</v>
      </c>
      <c r="EJ284">
        <f>IF(OR(EJ202="",AND(EJ202=EJ201,EJ202=EJ203)),NA(), EJ202)</f>
        <v>0</v>
      </c>
      <c r="EK284">
        <f>IF(ISNA(EL284),NA(),EK202)</f>
        <v>0</v>
      </c>
      <c r="EL284">
        <f>IF(OR(EL202="",AND(EL202=EL201,EL202=EL203)),NA(), EL202)</f>
        <v>0</v>
      </c>
      <c r="EM284">
        <f>IF(ISNA(EN284),NA(),EM202)</f>
        <v>0</v>
      </c>
      <c r="EN284">
        <f>IF(OR(EN202="",AND(EN202=EN201,EN202=EN203)),NA(), EN202)</f>
        <v>0</v>
      </c>
      <c r="EO284">
        <f>IF(ISNA(EP284),NA(),EO202)</f>
        <v>0</v>
      </c>
      <c r="EP284">
        <f>IF(OR(EP202="",AND(EP202=EP201,EP202=EP203)),NA(), EP202)</f>
        <v>0</v>
      </c>
      <c r="EQ284">
        <f>IF(ISNA(ER284),NA(),EQ202)</f>
        <v>0</v>
      </c>
      <c r="ER284">
        <f>IF(OR(ER202="",AND(ER202=ER201,ER202=ER203)),NA(), ER202)</f>
        <v>0</v>
      </c>
      <c r="ES284">
        <f>IF(ISNA(ET284),NA(),ES202)</f>
        <v>0</v>
      </c>
      <c r="ET284">
        <f>IF(OR(ET202="",AND(ET202=ET201,ET202=ET203)),NA(), ET202)</f>
        <v>0</v>
      </c>
      <c r="EU284">
        <f>IF(ISNA(EV284),NA(),EU202)</f>
        <v>0</v>
      </c>
      <c r="EV284">
        <f>IF(OR(EV202="",AND(EV202=EV201,EV202=EV203)),NA(), EV202)</f>
        <v>0</v>
      </c>
      <c r="EW284">
        <f>IF(ISNA(EX284),NA(),EW202)</f>
        <v>0</v>
      </c>
      <c r="EX284">
        <f>IF(OR(EX202="",AND(EX202=EX201,EX202=EX203)),NA(), EX202)</f>
        <v>0</v>
      </c>
      <c r="EY284">
        <f>IF(ISNA(EZ284),NA(),EY202)</f>
        <v>0</v>
      </c>
      <c r="EZ284">
        <f>IF(OR(EZ202="",AND(EZ202=EZ201,EZ202=EZ203)),NA(), EZ202)</f>
        <v>0</v>
      </c>
      <c r="FA284">
        <f>IF(ISNA(FB284),NA(),FA202)</f>
        <v>0</v>
      </c>
      <c r="FB284">
        <f>IF(OR(FB202="",AND(FB202=FB201,FB202=FB203)),NA(), FB202)</f>
        <v>0</v>
      </c>
      <c r="FC284">
        <f>IF(ISNA(FD284),NA(),FC202)</f>
        <v>0</v>
      </c>
      <c r="FD284">
        <f>IF(OR(FD202="",AND(FD202=FD201,FD202=FD203)),NA(), FD202)</f>
        <v>0</v>
      </c>
      <c r="FE284">
        <f>IF(ISNA(FF284),NA(),FE202)</f>
        <v>0</v>
      </c>
      <c r="FF284">
        <f>IF(OR(FF202="",AND(FF202=FF201,FF202=FF203)),NA(), FF202)</f>
        <v>0</v>
      </c>
      <c r="FG284">
        <f>IF(ISNA(FH284),NA(),FG202)</f>
        <v>0</v>
      </c>
      <c r="FH284">
        <f>IF(OR(FH202="",AND(FH202=FH201,FH202=FH203)),NA(), FH202)</f>
        <v>0</v>
      </c>
      <c r="FI284">
        <f>IF(ISNA(FJ284),NA(),FI202)</f>
        <v>0</v>
      </c>
      <c r="FJ284">
        <f>IF(OR(FJ202="",AND(FJ202=FJ201,FJ202=FJ203)),NA(), FJ202)</f>
        <v>0</v>
      </c>
      <c r="FK284">
        <f>IF(ISNA(FL284),NA(),FK202)</f>
        <v>0</v>
      </c>
      <c r="FL284">
        <f>IF(OR(FL202="",AND(FL202=FL201,FL202=FL203)),NA(), FL202)</f>
        <v>0</v>
      </c>
      <c r="FM284">
        <f>IF(ISNA(FN284),NA(),FM202)</f>
        <v>0</v>
      </c>
      <c r="FN284">
        <f>IF(OR(FN202="",AND(FN202=FN201,FN202=FN203)),NA(), FN202)</f>
        <v>0</v>
      </c>
      <c r="FO284">
        <f>IF(ISNA(FP284),NA(),FO202)</f>
        <v>0</v>
      </c>
      <c r="FP284">
        <f>IF(OR(FP202="",AND(FP202=FP201,FP202=FP203)),NA(), FP202)</f>
        <v>0</v>
      </c>
      <c r="FQ284">
        <f>IF(ISNA(FR284),NA(),FQ202)</f>
        <v>0</v>
      </c>
      <c r="FR284">
        <f>IF(OR(FR202="",AND(FR202=FR201,FR202=FR203)),NA(), FR202)</f>
        <v>0</v>
      </c>
      <c r="FS284">
        <f>IF(ISNA(FT284),NA(),FS202)</f>
        <v>0</v>
      </c>
      <c r="FT284">
        <f>IF(OR(FT202="",AND(FT202=FT201,FT202=FT203)),NA(), FT202)</f>
        <v>0</v>
      </c>
      <c r="FU284">
        <f>IF(ISNA(FV284),NA(),FU202)</f>
        <v>0</v>
      </c>
      <c r="FV284">
        <f>IF(OR(FV202="",AND(FV202=FV201,FV202=FV203)),NA(), FV202)</f>
        <v>0</v>
      </c>
      <c r="FW284">
        <f>IF(ISNA(FX284),NA(),FW202)</f>
        <v>0</v>
      </c>
      <c r="FX284">
        <f>IF(OR(FX202="",AND(FX202=FX201,FX202=FX203)),NA(), FX202)</f>
        <v>0</v>
      </c>
      <c r="FY284">
        <f>IF(ISNA(FZ284),NA(),FY202)</f>
        <v>0</v>
      </c>
      <c r="FZ284">
        <f>IF(OR(FZ202="",AND(FZ202=FZ201,FZ202=FZ203)),NA(), FZ202)</f>
        <v>0</v>
      </c>
      <c r="GA284">
        <f>IF(ISNA(GB284),NA(),GA202)</f>
        <v>0</v>
      </c>
      <c r="GB284">
        <f>IF(OR(GB202="",AND(GB202=GB201,GB202=GB203)),NA(), GB202)</f>
        <v>0</v>
      </c>
      <c r="GC284">
        <f>IF(ISNA(GD284),NA(),GC202)</f>
        <v>0</v>
      </c>
      <c r="GD284">
        <f>IF(OR(GD202="",AND(GD202=GD201,GD202=GD203)),NA(), GD202)</f>
        <v>0</v>
      </c>
      <c r="GE284">
        <f>IF(ISNA(GF284),NA(),GE202)</f>
        <v>0</v>
      </c>
      <c r="GF284">
        <f>IF(OR(GF202="",AND(GF202=GF201,GF202=GF203)),NA(), GF202)</f>
        <v>0</v>
      </c>
      <c r="GG284">
        <f>IF(ISNA(GH284),NA(),GG202)</f>
        <v>0</v>
      </c>
      <c r="GH284">
        <f>IF(OR(GH202="",AND(GH202=GH201,GH202=GH203)),NA(), GH202)</f>
        <v>0</v>
      </c>
      <c r="GI284">
        <f>IF(ISNA(GJ284),NA(),GI202)</f>
        <v>0</v>
      </c>
      <c r="GJ284">
        <f>IF(OR(GJ202="",AND(GJ202=GJ201,GJ202=GJ203)),NA(), GJ202)</f>
        <v>0</v>
      </c>
      <c r="GK284">
        <f>IF(ISNA(GL284),NA(),GK202)</f>
        <v>0</v>
      </c>
      <c r="GL284">
        <f>IF(OR(GL202="",AND(GL202=GL201,GL202=GL203)),NA(), GL202)</f>
        <v>0</v>
      </c>
      <c r="GM284">
        <f>IF(ISNA(GN284),NA(),GM202)</f>
        <v>0</v>
      </c>
      <c r="GN284">
        <f>IF(OR(GN202="",AND(GN202=GN201,GN202=GN203)),NA(), GN202)</f>
        <v>0</v>
      </c>
      <c r="GO284">
        <f>IF(ISNA(GP284),NA(),GO202)</f>
        <v>0</v>
      </c>
      <c r="GP284">
        <f>IF(OR(GP202="",AND(GP202=GP201,GP202=GP203)),NA(), GP202)</f>
        <v>0</v>
      </c>
      <c r="GQ284">
        <f>IF(ISNA(GR284),NA(),GQ202)</f>
        <v>0</v>
      </c>
      <c r="GR284">
        <f>IF(OR(GR202="",AND(GR202=GR201,GR202=GR203)),NA(), GR202)</f>
        <v>0</v>
      </c>
      <c r="GS284">
        <f>IF(ISNA(GT284),NA(),GS202)</f>
        <v>0</v>
      </c>
      <c r="GT284">
        <f>IF(OR(GT202="",AND(GT202=GT201,GT202=GT203)),NA(), GT202)</f>
        <v>0</v>
      </c>
      <c r="GU284">
        <f>IF(ISNA(GV284),NA(),GU202)</f>
        <v>0</v>
      </c>
      <c r="GV284">
        <f>IF(OR(GV202="",AND(GV202=GV201,GV202=GV203)),NA(), GV202)</f>
        <v>0</v>
      </c>
      <c r="GW284">
        <f>IF(ISNA(GX284),NA(),GW202)</f>
        <v>0</v>
      </c>
      <c r="GX284">
        <f>IF(OR(GX202="",AND(GX202=GX201,GX202=GX203)),NA(), GX202)</f>
        <v>0</v>
      </c>
      <c r="GY284">
        <f>IF(ISNA(GZ284),NA(),GY202)</f>
        <v>0</v>
      </c>
      <c r="GZ284">
        <f>IF(OR(GZ202="",AND(GZ202=GZ201,GZ202=GZ203)),NA(), GZ202)</f>
        <v>0</v>
      </c>
      <c r="HA284">
        <f>IF(ISNA(HB284),NA(),HA202)</f>
        <v>0</v>
      </c>
      <c r="HB284">
        <f>IF(OR(HB202="",AND(HB202=HB201,HB202=HB203)),NA(), HB202)</f>
        <v>0</v>
      </c>
      <c r="HC284">
        <f>IF(ISNA(HD284),NA(),HC202)</f>
        <v>0</v>
      </c>
      <c r="HD284">
        <f>IF(OR(HD202="",AND(HD202=HD201,HD202=HD203)),NA(), HD202)</f>
        <v>0</v>
      </c>
      <c r="HE284">
        <f>IF(ISNA(HF284),NA(),HE202)</f>
        <v>0</v>
      </c>
      <c r="HF284">
        <f>IF(OR(HF202="",AND(HF202=HF201,HF202=HF203)),NA(), HF202)</f>
        <v>0</v>
      </c>
      <c r="HG284">
        <f>IF(ISNA(HH284),NA(),HG202)</f>
        <v>0</v>
      </c>
      <c r="HH284">
        <f>IF(OR(HH202="",AND(HH202=HH201,HH202=HH203)),NA(), HH202)</f>
        <v>0</v>
      </c>
      <c r="HI284">
        <f>IF(ISNA(HJ284),NA(),HI202)</f>
        <v>0</v>
      </c>
      <c r="HJ284">
        <f>IF(OR(HJ202="",AND(HJ202=HJ201,HJ202=HJ203)),NA(), HJ202)</f>
        <v>0</v>
      </c>
      <c r="HK284">
        <f>IF(ISNA(HL284),NA(),HK202)</f>
        <v>0</v>
      </c>
      <c r="HL284">
        <f>IF(OR(HL202="",AND(HL202=HL201,HL202=HL203)),NA(), HL202)</f>
        <v>0</v>
      </c>
      <c r="HM284">
        <f>IF(ISNA(HN284),NA(),HM202)</f>
        <v>0</v>
      </c>
      <c r="HN284">
        <f>IF(OR(HN202="",AND(HN202=HN201,HN202=HN203)),NA(), HN202)</f>
        <v>0</v>
      </c>
      <c r="HO284">
        <f>IF(ISNA(HP284),NA(),HO202)</f>
        <v>0</v>
      </c>
      <c r="HP284">
        <f>IF(OR(HP202="",AND(HP202=HP201,HP202=HP203)),NA(), HP202)</f>
        <v>0</v>
      </c>
      <c r="HQ284">
        <f>IF(ISNA(HR284),NA(),HQ202)</f>
        <v>0</v>
      </c>
      <c r="HR284">
        <f>IF(OR(HR202="",AND(HR202=HR201,HR202=HR203)),NA(), HR202)</f>
        <v>0</v>
      </c>
      <c r="HS284">
        <f>IF(ISNA(HT284),NA(),HS202)</f>
        <v>0</v>
      </c>
      <c r="HT284">
        <f>IF(OR(HT202="",AND(HT202=HT201,HT202=HT203)),NA(), HT202)</f>
        <v>0</v>
      </c>
      <c r="HU284">
        <f>IF(ISNA(HV284),NA(),HU202)</f>
        <v>0</v>
      </c>
      <c r="HV284">
        <f>IF(OR(HV202="",AND(HV202=HV201,HV202=HV203)),NA(), HV202)</f>
        <v>0</v>
      </c>
      <c r="HW284">
        <f>IF(ISNA(HX284),NA(),HW202)</f>
        <v>0</v>
      </c>
      <c r="HX284">
        <f>IF(OR(HX202="",AND(HX202=HX201,HX202=HX203)),NA(), HX202)</f>
        <v>0</v>
      </c>
      <c r="HY284">
        <f>IF(ISNA(HZ284),NA(),HY202)</f>
        <v>0</v>
      </c>
      <c r="HZ284">
        <f>IF(OR(HZ202="",AND(HZ202=HZ201,HZ202=HZ203)),NA(), HZ202)</f>
        <v>0</v>
      </c>
      <c r="IA284">
        <f>IF(ISNA(IB284),NA(),IA202)</f>
        <v>0</v>
      </c>
      <c r="IB284">
        <f>IF(OR(IB202="",AND(IB202=IB201,IB202=IB203)),NA(), IB202)</f>
        <v>0</v>
      </c>
      <c r="IC284">
        <f>IF(ISNA(ID284),NA(),IC202)</f>
        <v>0</v>
      </c>
      <c r="ID284">
        <f>IF(OR(ID202="",AND(ID202=ID201,ID202=ID203)),NA(), ID202)</f>
        <v>0</v>
      </c>
    </row>
    <row r="285" spans="5:238">
      <c r="E285">
        <f>IF(ISNA(F285),NA(),E203)</f>
        <v>0</v>
      </c>
      <c r="F285">
        <f>IF(OR(F203="",AND(F203=F202,F203=F204)),NA(), F203)</f>
        <v>0</v>
      </c>
      <c r="G285">
        <f>IF(ISNA(H285),NA(),G203)</f>
        <v>0</v>
      </c>
      <c r="H285">
        <f>IF(OR(H203="",AND(H203=H202,H203=H204)),NA(), H203)</f>
        <v>0</v>
      </c>
      <c r="I285">
        <f>IF(ISNA(J285),NA(),I203)</f>
        <v>0</v>
      </c>
      <c r="J285">
        <f>IF(OR(J203="",AND(J203=J202,J203=J204)),NA(), J203)</f>
        <v>0</v>
      </c>
      <c r="K285">
        <f>IF(ISNA(L285),NA(),K203)</f>
        <v>0</v>
      </c>
      <c r="L285">
        <f>IF(OR(L203="",AND(L203=L202,L203=L204)),NA(), L203)</f>
        <v>0</v>
      </c>
      <c r="M285">
        <f>IF(ISNA(N285),NA(),M203)</f>
        <v>0</v>
      </c>
      <c r="N285">
        <f>IF(OR(N203="",AND(N203=N202,N203=N204)),NA(), N203)</f>
        <v>0</v>
      </c>
      <c r="O285">
        <f>IF(ISNA(P285),NA(),O203)</f>
        <v>0</v>
      </c>
      <c r="P285">
        <f>IF(OR(P203="",AND(P203=P202,P203=P204)),NA(), P203)</f>
        <v>0</v>
      </c>
      <c r="Q285">
        <f>IF(ISNA(R285),NA(),Q203)</f>
        <v>0</v>
      </c>
      <c r="R285">
        <f>IF(OR(R203="",AND(R203=R202,R203=R204)),NA(), R203)</f>
        <v>0</v>
      </c>
      <c r="S285">
        <f>IF(ISNA(T285),NA(),S203)</f>
        <v>0</v>
      </c>
      <c r="T285">
        <f>IF(OR(T203="",AND(T203=T202,T203=T204)),NA(), T203)</f>
        <v>0</v>
      </c>
      <c r="U285">
        <f>IF(ISNA(V285),NA(),U203)</f>
        <v>0</v>
      </c>
      <c r="V285">
        <f>IF(OR(V203="",AND(V203=V202,V203=V204)),NA(), V203)</f>
        <v>0</v>
      </c>
      <c r="W285">
        <f>IF(ISNA(X285),NA(),W203)</f>
        <v>0</v>
      </c>
      <c r="X285">
        <f>IF(OR(X203="",AND(X203=X202,X203=X204)),NA(), X203)</f>
        <v>0</v>
      </c>
      <c r="Y285">
        <f>IF(ISNA(Z285),NA(),Y203)</f>
        <v>0</v>
      </c>
      <c r="Z285">
        <f>IF(OR(Z203="",AND(Z203=Z202,Z203=Z204)),NA(), Z203)</f>
        <v>0</v>
      </c>
      <c r="AA285">
        <f>IF(ISNA(AB285),NA(),AA203)</f>
        <v>0</v>
      </c>
      <c r="AB285">
        <f>IF(OR(AB203="",AND(AB203=AB202,AB203=AB204)),NA(), AB203)</f>
        <v>0</v>
      </c>
      <c r="AC285">
        <f>IF(ISNA(AD285),NA(),AC203)</f>
        <v>0</v>
      </c>
      <c r="AD285">
        <f>IF(OR(AD203="",AND(AD203=AD202,AD203=AD204)),NA(), AD203)</f>
        <v>0</v>
      </c>
      <c r="AE285">
        <f>IF(ISNA(AF285),NA(),AE203)</f>
        <v>0</v>
      </c>
      <c r="AF285">
        <f>IF(OR(AF203="",AND(AF203=AF202,AF203=AF204)),NA(), AF203)</f>
        <v>0</v>
      </c>
      <c r="AG285">
        <f>IF(ISNA(AH285),NA(),AG203)</f>
        <v>0</v>
      </c>
      <c r="AH285">
        <f>IF(OR(AH203="",AND(AH203=AH202,AH203=AH204)),NA(), AH203)</f>
        <v>0</v>
      </c>
      <c r="AI285">
        <f>IF(ISNA(AJ285),NA(),AI203)</f>
        <v>0</v>
      </c>
      <c r="AJ285">
        <f>IF(OR(AJ203="",AND(AJ203=AJ202,AJ203=AJ204)),NA(), AJ203)</f>
        <v>0</v>
      </c>
      <c r="AK285">
        <f>IF(ISNA(AL285),NA(),AK203)</f>
        <v>0</v>
      </c>
      <c r="AL285">
        <f>IF(OR(AL203="",AND(AL203=AL202,AL203=AL204)),NA(), AL203)</f>
        <v>0</v>
      </c>
      <c r="AM285">
        <f>IF(ISNA(AN285),NA(),AM203)</f>
        <v>0</v>
      </c>
      <c r="AN285">
        <f>IF(OR(AN203="",AND(AN203=AN202,AN203=AN204)),NA(), AN203)</f>
        <v>0</v>
      </c>
      <c r="AO285">
        <f>IF(ISNA(AP285),NA(),AO203)</f>
        <v>0</v>
      </c>
      <c r="AP285">
        <f>IF(OR(AP203="",AND(AP203=AP202,AP203=AP204)),NA(), AP203)</f>
        <v>0</v>
      </c>
      <c r="AQ285">
        <f>IF(ISNA(AR285),NA(),AQ203)</f>
        <v>0</v>
      </c>
      <c r="AR285">
        <f>IF(OR(AR203="",AND(AR203=AR202,AR203=AR204)),NA(), AR203)</f>
        <v>0</v>
      </c>
      <c r="AS285">
        <f>IF(ISNA(AT285),NA(),AS203)</f>
        <v>0</v>
      </c>
      <c r="AT285">
        <f>IF(OR(AT203="",AND(AT203=AT202,AT203=AT204)),NA(), AT203)</f>
        <v>0</v>
      </c>
      <c r="AU285">
        <f>IF(ISNA(AV285),NA(),AU203)</f>
        <v>0</v>
      </c>
      <c r="AV285">
        <f>IF(OR(AV203="",AND(AV203=AV202,AV203=AV204)),NA(), AV203)</f>
        <v>0</v>
      </c>
      <c r="AW285">
        <f>IF(ISNA(AX285),NA(),AW203)</f>
        <v>0</v>
      </c>
      <c r="AX285">
        <f>IF(OR(AX203="",AND(AX203=AX202,AX203=AX204)),NA(), AX203)</f>
        <v>0</v>
      </c>
      <c r="AY285">
        <f>IF(ISNA(AZ285),NA(),AY203)</f>
        <v>0</v>
      </c>
      <c r="AZ285">
        <f>IF(OR(AZ203="",AND(AZ203=AZ202,AZ203=AZ204)),NA(), AZ203)</f>
        <v>0</v>
      </c>
      <c r="BA285">
        <f>IF(ISNA(BB285),NA(),BA203)</f>
        <v>0</v>
      </c>
      <c r="BB285">
        <f>IF(OR(BB203="",AND(BB203=BB202,BB203=BB204)),NA(), BB203)</f>
        <v>0</v>
      </c>
      <c r="BC285">
        <f>IF(ISNA(BD285),NA(),BC203)</f>
        <v>0</v>
      </c>
      <c r="BD285">
        <f>IF(OR(BD203="",AND(BD203=BD202,BD203=BD204)),NA(), BD203)</f>
        <v>0</v>
      </c>
      <c r="BE285">
        <f>IF(ISNA(BF285),NA(),BE203)</f>
        <v>0</v>
      </c>
      <c r="BF285">
        <f>IF(OR(BF203="",AND(BF203=BF202,BF203=BF204)),NA(), BF203)</f>
        <v>0</v>
      </c>
      <c r="BG285">
        <f>IF(ISNA(BH285),NA(),BG203)</f>
        <v>0</v>
      </c>
      <c r="BH285">
        <f>IF(OR(BH203="",AND(BH203=BH202,BH203=BH204)),NA(), BH203)</f>
        <v>0</v>
      </c>
      <c r="BI285">
        <f>IF(ISNA(BJ285),NA(),BI203)</f>
        <v>0</v>
      </c>
      <c r="BJ285">
        <f>IF(OR(BJ203="",AND(BJ203=BJ202,BJ203=BJ204)),NA(), BJ203)</f>
        <v>0</v>
      </c>
      <c r="BK285">
        <f>IF(ISNA(BL285),NA(),BK203)</f>
        <v>0</v>
      </c>
      <c r="BL285">
        <f>IF(OR(BL203="",AND(BL203=BL202,BL203=BL204)),NA(), BL203)</f>
        <v>0</v>
      </c>
      <c r="BM285">
        <f>IF(ISNA(BN285),NA(),BM203)</f>
        <v>0</v>
      </c>
      <c r="BN285">
        <f>IF(OR(BN203="",AND(BN203=BN202,BN203=BN204)),NA(), BN203)</f>
        <v>0</v>
      </c>
      <c r="BO285">
        <f>IF(ISNA(BP285),NA(),BO203)</f>
        <v>0</v>
      </c>
      <c r="BP285">
        <f>IF(OR(BP203="",AND(BP203=BP202,BP203=BP204)),NA(), BP203)</f>
        <v>0</v>
      </c>
      <c r="BQ285">
        <f>IF(ISNA(BR285),NA(),BQ203)</f>
        <v>0</v>
      </c>
      <c r="BR285">
        <f>IF(OR(BR203="",AND(BR203=BR202,BR203=BR204)),NA(), BR203)</f>
        <v>0</v>
      </c>
      <c r="BS285">
        <f>IF(ISNA(BT285),NA(),BS203)</f>
        <v>0</v>
      </c>
      <c r="BT285">
        <f>IF(OR(BT203="",AND(BT203=BT202,BT203=BT204)),NA(), BT203)</f>
        <v>0</v>
      </c>
      <c r="BU285">
        <f>IF(ISNA(BV285),NA(),BU203)</f>
        <v>0</v>
      </c>
      <c r="BV285">
        <f>IF(OR(BV203="",AND(BV203=BV202,BV203=BV204)),NA(), BV203)</f>
        <v>0</v>
      </c>
      <c r="BW285">
        <f>IF(ISNA(BX285),NA(),BW203)</f>
        <v>0</v>
      </c>
      <c r="BX285">
        <f>IF(OR(BX203="",AND(BX203=BX202,BX203=BX204)),NA(), BX203)</f>
        <v>0</v>
      </c>
      <c r="BY285">
        <f>IF(ISNA(BZ285),NA(),BY203)</f>
        <v>0</v>
      </c>
      <c r="BZ285">
        <f>IF(OR(BZ203="",AND(BZ203=BZ202,BZ203=BZ204)),NA(), BZ203)</f>
        <v>0</v>
      </c>
      <c r="CA285">
        <f>IF(ISNA(CB285),NA(),CA203)</f>
        <v>0</v>
      </c>
      <c r="CB285">
        <f>IF(OR(CB203="",AND(CB203=CB202,CB203=CB204)),NA(), CB203)</f>
        <v>0</v>
      </c>
      <c r="CC285">
        <f>IF(ISNA(CD285),NA(),CC203)</f>
        <v>0</v>
      </c>
      <c r="CD285">
        <f>IF(OR(CD203="",AND(CD203=CD202,CD203=CD204)),NA(), CD203)</f>
        <v>0</v>
      </c>
      <c r="CE285">
        <f>IF(ISNA(CF285),NA(),CE203)</f>
        <v>0</v>
      </c>
      <c r="CF285">
        <f>IF(OR(CF203="",AND(CF203=CF202,CF203=CF204)),NA(), CF203)</f>
        <v>0</v>
      </c>
      <c r="CG285">
        <f>IF(ISNA(CH285),NA(),CG203)</f>
        <v>0</v>
      </c>
      <c r="CH285">
        <f>IF(OR(CH203="",AND(CH203=CH202,CH203=CH204)),NA(), CH203)</f>
        <v>0</v>
      </c>
      <c r="CI285">
        <f>IF(ISNA(CJ285),NA(),CI203)</f>
        <v>0</v>
      </c>
      <c r="CJ285">
        <f>IF(OR(CJ203="",AND(CJ203=CJ202,CJ203=CJ204)),NA(), CJ203)</f>
        <v>0</v>
      </c>
      <c r="CK285">
        <f>IF(ISNA(CL285),NA(),CK203)</f>
        <v>0</v>
      </c>
      <c r="CL285">
        <f>IF(OR(CL203="",AND(CL203=CL202,CL203=CL204)),NA(), CL203)</f>
        <v>0</v>
      </c>
      <c r="CM285">
        <f>IF(ISNA(CN285),NA(),CM203)</f>
        <v>0</v>
      </c>
      <c r="CN285">
        <f>IF(OR(CN203="",AND(CN203=CN202,CN203=CN204)),NA(), CN203)</f>
        <v>0</v>
      </c>
      <c r="CO285">
        <f>IF(ISNA(CP285),NA(),CO203)</f>
        <v>0</v>
      </c>
      <c r="CP285">
        <f>IF(OR(CP203="",AND(CP203=CP202,CP203=CP204)),NA(), CP203)</f>
        <v>0</v>
      </c>
      <c r="CQ285">
        <f>IF(ISNA(CR285),NA(),CQ203)</f>
        <v>0</v>
      </c>
      <c r="CR285">
        <f>IF(OR(CR203="",AND(CR203=CR202,CR203=CR204)),NA(), CR203)</f>
        <v>0</v>
      </c>
      <c r="CS285">
        <f>IF(ISNA(CT285),NA(),CS203)</f>
        <v>0</v>
      </c>
      <c r="CT285">
        <f>IF(OR(CT203="",AND(CT203=CT202,CT203=CT204)),NA(), CT203)</f>
        <v>0</v>
      </c>
      <c r="CU285">
        <f>IF(ISNA(CV285),NA(),CU203)</f>
        <v>0</v>
      </c>
      <c r="CV285">
        <f>IF(OR(CV203="",AND(CV203=CV202,CV203=CV204)),NA(), CV203)</f>
        <v>0</v>
      </c>
      <c r="CW285">
        <f>IF(ISNA(CX285),NA(),CW203)</f>
        <v>0</v>
      </c>
      <c r="CX285">
        <f>IF(OR(CX203="",AND(CX203=CX202,CX203=CX204)),NA(), CX203)</f>
        <v>0</v>
      </c>
      <c r="CY285">
        <f>IF(ISNA(CZ285),NA(),CY203)</f>
        <v>0</v>
      </c>
      <c r="CZ285">
        <f>IF(OR(CZ203="",AND(CZ203=CZ202,CZ203=CZ204)),NA(), CZ203)</f>
        <v>0</v>
      </c>
      <c r="DA285">
        <f>IF(ISNA(DB285),NA(),DA203)</f>
        <v>0</v>
      </c>
      <c r="DB285">
        <f>IF(OR(DB203="",AND(DB203=DB202,DB203=DB204)),NA(), DB203)</f>
        <v>0</v>
      </c>
      <c r="DC285">
        <f>IF(ISNA(DD285),NA(),DC203)</f>
        <v>0</v>
      </c>
      <c r="DD285">
        <f>IF(OR(DD203="",AND(DD203=DD202,DD203=DD204)),NA(), DD203)</f>
        <v>0</v>
      </c>
      <c r="DE285">
        <f>IF(ISNA(DF285),NA(),DE203)</f>
        <v>0</v>
      </c>
      <c r="DF285">
        <f>IF(OR(DF203="",AND(DF203=DF202,DF203=DF204)),NA(), DF203)</f>
        <v>0</v>
      </c>
      <c r="DG285">
        <f>IF(ISNA(DH285),NA(),DG203)</f>
        <v>0</v>
      </c>
      <c r="DH285">
        <f>IF(OR(DH203="",AND(DH203=DH202,DH203=DH204)),NA(), DH203)</f>
        <v>0</v>
      </c>
      <c r="DI285">
        <f>IF(ISNA(DJ285),NA(),DI203)</f>
        <v>0</v>
      </c>
      <c r="DJ285">
        <f>IF(OR(DJ203="",AND(DJ203=DJ202,DJ203=DJ204)),NA(), DJ203)</f>
        <v>0</v>
      </c>
      <c r="DK285">
        <f>IF(ISNA(DL285),NA(),DK203)</f>
        <v>0</v>
      </c>
      <c r="DL285">
        <f>IF(OR(DL203="",AND(DL203=DL202,DL203=DL204)),NA(), DL203)</f>
        <v>0</v>
      </c>
      <c r="DM285">
        <f>IF(ISNA(DN285),NA(),DM203)</f>
        <v>0</v>
      </c>
      <c r="DN285">
        <f>IF(OR(DN203="",AND(DN203=DN202,DN203=DN204)),NA(), DN203)</f>
        <v>0</v>
      </c>
      <c r="DO285">
        <f>IF(ISNA(DP285),NA(),DO203)</f>
        <v>0</v>
      </c>
      <c r="DP285">
        <f>IF(OR(DP203="",AND(DP203=DP202,DP203=DP204)),NA(), DP203)</f>
        <v>0</v>
      </c>
      <c r="DS285">
        <f>IF(ISNA(DT285),NA(),DS203)</f>
        <v>0</v>
      </c>
      <c r="DT285">
        <f>IF(OR(DT203="",AND(DT203=DT202,DT203=DT204)),NA(), DT203)</f>
        <v>0</v>
      </c>
      <c r="DU285">
        <f>IF(ISNA(DV285),NA(),DU203)</f>
        <v>0</v>
      </c>
      <c r="DV285">
        <f>IF(OR(DV203="",AND(DV203=DV202,DV203=DV204)),NA(), DV203)</f>
        <v>0</v>
      </c>
      <c r="DW285">
        <f>IF(ISNA(DX285),NA(),DW203)</f>
        <v>0</v>
      </c>
      <c r="DX285">
        <f>IF(OR(DX203="",AND(DX203=DX202,DX203=DX204)),NA(), DX203)</f>
        <v>0</v>
      </c>
      <c r="DY285">
        <f>IF(ISNA(DZ285),NA(),DY203)</f>
        <v>0</v>
      </c>
      <c r="DZ285">
        <f>IF(OR(DZ203="",AND(DZ203=DZ202,DZ203=DZ204)),NA(), DZ203)</f>
        <v>0</v>
      </c>
      <c r="EA285">
        <f>IF(ISNA(EB285),NA(),EA203)</f>
        <v>0</v>
      </c>
      <c r="EB285">
        <f>IF(OR(EB203="",AND(EB203=EB202,EB203=EB204)),NA(), EB203)</f>
        <v>0</v>
      </c>
      <c r="EC285">
        <f>IF(ISNA(ED285),NA(),EC203)</f>
        <v>0</v>
      </c>
      <c r="ED285">
        <f>IF(OR(ED203="",AND(ED203=ED202,ED203=ED204)),NA(), ED203)</f>
        <v>0</v>
      </c>
      <c r="EE285">
        <f>IF(ISNA(EF285),NA(),EE203)</f>
        <v>0</v>
      </c>
      <c r="EF285">
        <f>IF(OR(EF203="",AND(EF203=EF202,EF203=EF204)),NA(), EF203)</f>
        <v>0</v>
      </c>
      <c r="EG285">
        <f>IF(ISNA(EH285),NA(),EG203)</f>
        <v>0</v>
      </c>
      <c r="EH285">
        <f>IF(OR(EH203="",AND(EH203=EH202,EH203=EH204)),NA(), EH203)</f>
        <v>0</v>
      </c>
      <c r="EI285">
        <f>IF(ISNA(EJ285),NA(),EI203)</f>
        <v>0</v>
      </c>
      <c r="EJ285">
        <f>IF(OR(EJ203="",AND(EJ203=EJ202,EJ203=EJ204)),NA(), EJ203)</f>
        <v>0</v>
      </c>
      <c r="EK285">
        <f>IF(ISNA(EL285),NA(),EK203)</f>
        <v>0</v>
      </c>
      <c r="EL285">
        <f>IF(OR(EL203="",AND(EL203=EL202,EL203=EL204)),NA(), EL203)</f>
        <v>0</v>
      </c>
      <c r="EM285">
        <f>IF(ISNA(EN285),NA(),EM203)</f>
        <v>0</v>
      </c>
      <c r="EN285">
        <f>IF(OR(EN203="",AND(EN203=EN202,EN203=EN204)),NA(), EN203)</f>
        <v>0</v>
      </c>
      <c r="EO285">
        <f>IF(ISNA(EP285),NA(),EO203)</f>
        <v>0</v>
      </c>
      <c r="EP285">
        <f>IF(OR(EP203="",AND(EP203=EP202,EP203=EP204)),NA(), EP203)</f>
        <v>0</v>
      </c>
      <c r="EQ285">
        <f>IF(ISNA(ER285),NA(),EQ203)</f>
        <v>0</v>
      </c>
      <c r="ER285">
        <f>IF(OR(ER203="",AND(ER203=ER202,ER203=ER204)),NA(), ER203)</f>
        <v>0</v>
      </c>
      <c r="ES285">
        <f>IF(ISNA(ET285),NA(),ES203)</f>
        <v>0</v>
      </c>
      <c r="ET285">
        <f>IF(OR(ET203="",AND(ET203=ET202,ET203=ET204)),NA(), ET203)</f>
        <v>0</v>
      </c>
      <c r="EU285">
        <f>IF(ISNA(EV285),NA(),EU203)</f>
        <v>0</v>
      </c>
      <c r="EV285">
        <f>IF(OR(EV203="",AND(EV203=EV202,EV203=EV204)),NA(), EV203)</f>
        <v>0</v>
      </c>
      <c r="EW285">
        <f>IF(ISNA(EX285),NA(),EW203)</f>
        <v>0</v>
      </c>
      <c r="EX285">
        <f>IF(OR(EX203="",AND(EX203=EX202,EX203=EX204)),NA(), EX203)</f>
        <v>0</v>
      </c>
      <c r="EY285">
        <f>IF(ISNA(EZ285),NA(),EY203)</f>
        <v>0</v>
      </c>
      <c r="EZ285">
        <f>IF(OR(EZ203="",AND(EZ203=EZ202,EZ203=EZ204)),NA(), EZ203)</f>
        <v>0</v>
      </c>
      <c r="FA285">
        <f>IF(ISNA(FB285),NA(),FA203)</f>
        <v>0</v>
      </c>
      <c r="FB285">
        <f>IF(OR(FB203="",AND(FB203=FB202,FB203=FB204)),NA(), FB203)</f>
        <v>0</v>
      </c>
      <c r="FC285">
        <f>IF(ISNA(FD285),NA(),FC203)</f>
        <v>0</v>
      </c>
      <c r="FD285">
        <f>IF(OR(FD203="",AND(FD203=FD202,FD203=FD204)),NA(), FD203)</f>
        <v>0</v>
      </c>
      <c r="FE285">
        <f>IF(ISNA(FF285),NA(),FE203)</f>
        <v>0</v>
      </c>
      <c r="FF285">
        <f>IF(OR(FF203="",AND(FF203=FF202,FF203=FF204)),NA(), FF203)</f>
        <v>0</v>
      </c>
      <c r="FG285">
        <f>IF(ISNA(FH285),NA(),FG203)</f>
        <v>0</v>
      </c>
      <c r="FH285">
        <f>IF(OR(FH203="",AND(FH203=FH202,FH203=FH204)),NA(), FH203)</f>
        <v>0</v>
      </c>
      <c r="FI285">
        <f>IF(ISNA(FJ285),NA(),FI203)</f>
        <v>0</v>
      </c>
      <c r="FJ285">
        <f>IF(OR(FJ203="",AND(FJ203=FJ202,FJ203=FJ204)),NA(), FJ203)</f>
        <v>0</v>
      </c>
      <c r="FK285">
        <f>IF(ISNA(FL285),NA(),FK203)</f>
        <v>0</v>
      </c>
      <c r="FL285">
        <f>IF(OR(FL203="",AND(FL203=FL202,FL203=FL204)),NA(), FL203)</f>
        <v>0</v>
      </c>
      <c r="FM285">
        <f>IF(ISNA(FN285),NA(),FM203)</f>
        <v>0</v>
      </c>
      <c r="FN285">
        <f>IF(OR(FN203="",AND(FN203=FN202,FN203=FN204)),NA(), FN203)</f>
        <v>0</v>
      </c>
      <c r="FO285">
        <f>IF(ISNA(FP285),NA(),FO203)</f>
        <v>0</v>
      </c>
      <c r="FP285">
        <f>IF(OR(FP203="",AND(FP203=FP202,FP203=FP204)),NA(), FP203)</f>
        <v>0</v>
      </c>
      <c r="FQ285">
        <f>IF(ISNA(FR285),NA(),FQ203)</f>
        <v>0</v>
      </c>
      <c r="FR285">
        <f>IF(OR(FR203="",AND(FR203=FR202,FR203=FR204)),NA(), FR203)</f>
        <v>0</v>
      </c>
      <c r="FS285">
        <f>IF(ISNA(FT285),NA(),FS203)</f>
        <v>0</v>
      </c>
      <c r="FT285">
        <f>IF(OR(FT203="",AND(FT203=FT202,FT203=FT204)),NA(), FT203)</f>
        <v>0</v>
      </c>
      <c r="FU285">
        <f>IF(ISNA(FV285),NA(),FU203)</f>
        <v>0</v>
      </c>
      <c r="FV285">
        <f>IF(OR(FV203="",AND(FV203=FV202,FV203=FV204)),NA(), FV203)</f>
        <v>0</v>
      </c>
      <c r="FW285">
        <f>IF(ISNA(FX285),NA(),FW203)</f>
        <v>0</v>
      </c>
      <c r="FX285">
        <f>IF(OR(FX203="",AND(FX203=FX202,FX203=FX204)),NA(), FX203)</f>
        <v>0</v>
      </c>
      <c r="FY285">
        <f>IF(ISNA(FZ285),NA(),FY203)</f>
        <v>0</v>
      </c>
      <c r="FZ285">
        <f>IF(OR(FZ203="",AND(FZ203=FZ202,FZ203=FZ204)),NA(), FZ203)</f>
        <v>0</v>
      </c>
      <c r="GA285">
        <f>IF(ISNA(GB285),NA(),GA203)</f>
        <v>0</v>
      </c>
      <c r="GB285">
        <f>IF(OR(GB203="",AND(GB203=GB202,GB203=GB204)),NA(), GB203)</f>
        <v>0</v>
      </c>
      <c r="GC285">
        <f>IF(ISNA(GD285),NA(),GC203)</f>
        <v>0</v>
      </c>
      <c r="GD285">
        <f>IF(OR(GD203="",AND(GD203=GD202,GD203=GD204)),NA(), GD203)</f>
        <v>0</v>
      </c>
      <c r="GE285">
        <f>IF(ISNA(GF285),NA(),GE203)</f>
        <v>0</v>
      </c>
      <c r="GF285">
        <f>IF(OR(GF203="",AND(GF203=GF202,GF203=GF204)),NA(), GF203)</f>
        <v>0</v>
      </c>
      <c r="GG285">
        <f>IF(ISNA(GH285),NA(),GG203)</f>
        <v>0</v>
      </c>
      <c r="GH285">
        <f>IF(OR(GH203="",AND(GH203=GH202,GH203=GH204)),NA(), GH203)</f>
        <v>0</v>
      </c>
      <c r="GI285">
        <f>IF(ISNA(GJ285),NA(),GI203)</f>
        <v>0</v>
      </c>
      <c r="GJ285">
        <f>IF(OR(GJ203="",AND(GJ203=GJ202,GJ203=GJ204)),NA(), GJ203)</f>
        <v>0</v>
      </c>
      <c r="GK285">
        <f>IF(ISNA(GL285),NA(),GK203)</f>
        <v>0</v>
      </c>
      <c r="GL285">
        <f>IF(OR(GL203="",AND(GL203=GL202,GL203=GL204)),NA(), GL203)</f>
        <v>0</v>
      </c>
      <c r="GM285">
        <f>IF(ISNA(GN285),NA(),GM203)</f>
        <v>0</v>
      </c>
      <c r="GN285">
        <f>IF(OR(GN203="",AND(GN203=GN202,GN203=GN204)),NA(), GN203)</f>
        <v>0</v>
      </c>
      <c r="GO285">
        <f>IF(ISNA(GP285),NA(),GO203)</f>
        <v>0</v>
      </c>
      <c r="GP285">
        <f>IF(OR(GP203="",AND(GP203=GP202,GP203=GP204)),NA(), GP203)</f>
        <v>0</v>
      </c>
      <c r="GQ285">
        <f>IF(ISNA(GR285),NA(),GQ203)</f>
        <v>0</v>
      </c>
      <c r="GR285">
        <f>IF(OR(GR203="",AND(GR203=GR202,GR203=GR204)),NA(), GR203)</f>
        <v>0</v>
      </c>
      <c r="GS285">
        <f>IF(ISNA(GT285),NA(),GS203)</f>
        <v>0</v>
      </c>
      <c r="GT285">
        <f>IF(OR(GT203="",AND(GT203=GT202,GT203=GT204)),NA(), GT203)</f>
        <v>0</v>
      </c>
      <c r="GU285">
        <f>IF(ISNA(GV285),NA(),GU203)</f>
        <v>0</v>
      </c>
      <c r="GV285">
        <f>IF(OR(GV203="",AND(GV203=GV202,GV203=GV204)),NA(), GV203)</f>
        <v>0</v>
      </c>
      <c r="GW285">
        <f>IF(ISNA(GX285),NA(),GW203)</f>
        <v>0</v>
      </c>
      <c r="GX285">
        <f>IF(OR(GX203="",AND(GX203=GX202,GX203=GX204)),NA(), GX203)</f>
        <v>0</v>
      </c>
      <c r="GY285">
        <f>IF(ISNA(GZ285),NA(),GY203)</f>
        <v>0</v>
      </c>
      <c r="GZ285">
        <f>IF(OR(GZ203="",AND(GZ203=GZ202,GZ203=GZ204)),NA(), GZ203)</f>
        <v>0</v>
      </c>
      <c r="HA285">
        <f>IF(ISNA(HB285),NA(),HA203)</f>
        <v>0</v>
      </c>
      <c r="HB285">
        <f>IF(OR(HB203="",AND(HB203=HB202,HB203=HB204)),NA(), HB203)</f>
        <v>0</v>
      </c>
      <c r="HC285">
        <f>IF(ISNA(HD285),NA(),HC203)</f>
        <v>0</v>
      </c>
      <c r="HD285">
        <f>IF(OR(HD203="",AND(HD203=HD202,HD203=HD204)),NA(), HD203)</f>
        <v>0</v>
      </c>
      <c r="HE285">
        <f>IF(ISNA(HF285),NA(),HE203)</f>
        <v>0</v>
      </c>
      <c r="HF285">
        <f>IF(OR(HF203="",AND(HF203=HF202,HF203=HF204)),NA(), HF203)</f>
        <v>0</v>
      </c>
      <c r="HG285">
        <f>IF(ISNA(HH285),NA(),HG203)</f>
        <v>0</v>
      </c>
      <c r="HH285">
        <f>IF(OR(HH203="",AND(HH203=HH202,HH203=HH204)),NA(), HH203)</f>
        <v>0</v>
      </c>
      <c r="HI285">
        <f>IF(ISNA(HJ285),NA(),HI203)</f>
        <v>0</v>
      </c>
      <c r="HJ285">
        <f>IF(OR(HJ203="",AND(HJ203=HJ202,HJ203=HJ204)),NA(), HJ203)</f>
        <v>0</v>
      </c>
      <c r="HK285">
        <f>IF(ISNA(HL285),NA(),HK203)</f>
        <v>0</v>
      </c>
      <c r="HL285">
        <f>IF(OR(HL203="",AND(HL203=HL202,HL203=HL204)),NA(), HL203)</f>
        <v>0</v>
      </c>
      <c r="HM285">
        <f>IF(ISNA(HN285),NA(),HM203)</f>
        <v>0</v>
      </c>
      <c r="HN285">
        <f>IF(OR(HN203="",AND(HN203=HN202,HN203=HN204)),NA(), HN203)</f>
        <v>0</v>
      </c>
      <c r="HO285">
        <f>IF(ISNA(HP285),NA(),HO203)</f>
        <v>0</v>
      </c>
      <c r="HP285">
        <f>IF(OR(HP203="",AND(HP203=HP202,HP203=HP204)),NA(), HP203)</f>
        <v>0</v>
      </c>
      <c r="HQ285">
        <f>IF(ISNA(HR285),NA(),HQ203)</f>
        <v>0</v>
      </c>
      <c r="HR285">
        <f>IF(OR(HR203="",AND(HR203=HR202,HR203=HR204)),NA(), HR203)</f>
        <v>0</v>
      </c>
      <c r="HS285">
        <f>IF(ISNA(HT285),NA(),HS203)</f>
        <v>0</v>
      </c>
      <c r="HT285">
        <f>IF(OR(HT203="",AND(HT203=HT202,HT203=HT204)),NA(), HT203)</f>
        <v>0</v>
      </c>
      <c r="HU285">
        <f>IF(ISNA(HV285),NA(),HU203)</f>
        <v>0</v>
      </c>
      <c r="HV285">
        <f>IF(OR(HV203="",AND(HV203=HV202,HV203=HV204)),NA(), HV203)</f>
        <v>0</v>
      </c>
      <c r="HW285">
        <f>IF(ISNA(HX285),NA(),HW203)</f>
        <v>0</v>
      </c>
      <c r="HX285">
        <f>IF(OR(HX203="",AND(HX203=HX202,HX203=HX204)),NA(), HX203)</f>
        <v>0</v>
      </c>
      <c r="HY285">
        <f>IF(ISNA(HZ285),NA(),HY203)</f>
        <v>0</v>
      </c>
      <c r="HZ285">
        <f>IF(OR(HZ203="",AND(HZ203=HZ202,HZ203=HZ204)),NA(), HZ203)</f>
        <v>0</v>
      </c>
      <c r="IA285">
        <f>IF(ISNA(IB285),NA(),IA203)</f>
        <v>0</v>
      </c>
      <c r="IB285">
        <f>IF(OR(IB203="",AND(IB203=IB202,IB203=IB204)),NA(), IB203)</f>
        <v>0</v>
      </c>
      <c r="IC285">
        <f>IF(ISNA(ID285),NA(),IC203)</f>
        <v>0</v>
      </c>
      <c r="ID285">
        <f>IF(OR(ID203="",AND(ID203=ID202,ID203=ID204)),NA(), ID203)</f>
        <v>0</v>
      </c>
    </row>
    <row r="286" spans="5:238">
      <c r="E286">
        <f>IF(ISNA(F286),NA(),E204)</f>
        <v>0</v>
      </c>
      <c r="F286">
        <f>IF(OR(F204="",AND(F204=F203,F204=F205)),NA(), F204)</f>
        <v>0</v>
      </c>
      <c r="G286">
        <f>IF(ISNA(H286),NA(),G204)</f>
        <v>0</v>
      </c>
      <c r="H286">
        <f>IF(OR(H204="",AND(H204=H203,H204=H205)),NA(), H204)</f>
        <v>0</v>
      </c>
      <c r="I286">
        <f>IF(ISNA(J286),NA(),I204)</f>
        <v>0</v>
      </c>
      <c r="J286">
        <f>IF(OR(J204="",AND(J204=J203,J204=J205)),NA(), J204)</f>
        <v>0</v>
      </c>
      <c r="K286">
        <f>IF(ISNA(L286),NA(),K204)</f>
        <v>0</v>
      </c>
      <c r="L286">
        <f>IF(OR(L204="",AND(L204=L203,L204=L205)),NA(), L204)</f>
        <v>0</v>
      </c>
      <c r="M286">
        <f>IF(ISNA(N286),NA(),M204)</f>
        <v>0</v>
      </c>
      <c r="N286">
        <f>IF(OR(N204="",AND(N204=N203,N204=N205)),NA(), N204)</f>
        <v>0</v>
      </c>
      <c r="O286">
        <f>IF(ISNA(P286),NA(),O204)</f>
        <v>0</v>
      </c>
      <c r="P286">
        <f>IF(OR(P204="",AND(P204=P203,P204=P205)),NA(), P204)</f>
        <v>0</v>
      </c>
      <c r="Q286">
        <f>IF(ISNA(R286),NA(),Q204)</f>
        <v>0</v>
      </c>
      <c r="R286">
        <f>IF(OR(R204="",AND(R204=R203,R204=R205)),NA(), R204)</f>
        <v>0</v>
      </c>
      <c r="S286">
        <f>IF(ISNA(T286),NA(),S204)</f>
        <v>0</v>
      </c>
      <c r="T286">
        <f>IF(OR(T204="",AND(T204=T203,T204=T205)),NA(), T204)</f>
        <v>0</v>
      </c>
      <c r="U286">
        <f>IF(ISNA(V286),NA(),U204)</f>
        <v>0</v>
      </c>
      <c r="V286">
        <f>IF(OR(V204="",AND(V204=V203,V204=V205)),NA(), V204)</f>
        <v>0</v>
      </c>
      <c r="W286">
        <f>IF(ISNA(X286),NA(),W204)</f>
        <v>0</v>
      </c>
      <c r="X286">
        <f>IF(OR(X204="",AND(X204=X203,X204=X205)),NA(), X204)</f>
        <v>0</v>
      </c>
      <c r="Y286">
        <f>IF(ISNA(Z286),NA(),Y204)</f>
        <v>0</v>
      </c>
      <c r="Z286">
        <f>IF(OR(Z204="",AND(Z204=Z203,Z204=Z205)),NA(), Z204)</f>
        <v>0</v>
      </c>
      <c r="AA286">
        <f>IF(ISNA(AB286),NA(),AA204)</f>
        <v>0</v>
      </c>
      <c r="AB286">
        <f>IF(OR(AB204="",AND(AB204=AB203,AB204=AB205)),NA(), AB204)</f>
        <v>0</v>
      </c>
      <c r="AC286">
        <f>IF(ISNA(AD286),NA(),AC204)</f>
        <v>0</v>
      </c>
      <c r="AD286">
        <f>IF(OR(AD204="",AND(AD204=AD203,AD204=AD205)),NA(), AD204)</f>
        <v>0</v>
      </c>
      <c r="AE286">
        <f>IF(ISNA(AF286),NA(),AE204)</f>
        <v>0</v>
      </c>
      <c r="AF286">
        <f>IF(OR(AF204="",AND(AF204=AF203,AF204=AF205)),NA(), AF204)</f>
        <v>0</v>
      </c>
      <c r="AG286">
        <f>IF(ISNA(AH286),NA(),AG204)</f>
        <v>0</v>
      </c>
      <c r="AH286">
        <f>IF(OR(AH204="",AND(AH204=AH203,AH204=AH205)),NA(), AH204)</f>
        <v>0</v>
      </c>
      <c r="AI286">
        <f>IF(ISNA(AJ286),NA(),AI204)</f>
        <v>0</v>
      </c>
      <c r="AJ286">
        <f>IF(OR(AJ204="",AND(AJ204=AJ203,AJ204=AJ205)),NA(), AJ204)</f>
        <v>0</v>
      </c>
      <c r="AK286">
        <f>IF(ISNA(AL286),NA(),AK204)</f>
        <v>0</v>
      </c>
      <c r="AL286">
        <f>IF(OR(AL204="",AND(AL204=AL203,AL204=AL205)),NA(), AL204)</f>
        <v>0</v>
      </c>
      <c r="AM286">
        <f>IF(ISNA(AN286),NA(),AM204)</f>
        <v>0</v>
      </c>
      <c r="AN286">
        <f>IF(OR(AN204="",AND(AN204=AN203,AN204=AN205)),NA(), AN204)</f>
        <v>0</v>
      </c>
      <c r="AO286">
        <f>IF(ISNA(AP286),NA(),AO204)</f>
        <v>0</v>
      </c>
      <c r="AP286">
        <f>IF(OR(AP204="",AND(AP204=AP203,AP204=AP205)),NA(), AP204)</f>
        <v>0</v>
      </c>
      <c r="AQ286">
        <f>IF(ISNA(AR286),NA(),AQ204)</f>
        <v>0</v>
      </c>
      <c r="AR286">
        <f>IF(OR(AR204="",AND(AR204=AR203,AR204=AR205)),NA(), AR204)</f>
        <v>0</v>
      </c>
      <c r="AS286">
        <f>IF(ISNA(AT286),NA(),AS204)</f>
        <v>0</v>
      </c>
      <c r="AT286">
        <f>IF(OR(AT204="",AND(AT204=AT203,AT204=AT205)),NA(), AT204)</f>
        <v>0</v>
      </c>
      <c r="AU286">
        <f>IF(ISNA(AV286),NA(),AU204)</f>
        <v>0</v>
      </c>
      <c r="AV286">
        <f>IF(OR(AV204="",AND(AV204=AV203,AV204=AV205)),NA(), AV204)</f>
        <v>0</v>
      </c>
      <c r="AW286">
        <f>IF(ISNA(AX286),NA(),AW204)</f>
        <v>0</v>
      </c>
      <c r="AX286">
        <f>IF(OR(AX204="",AND(AX204=AX203,AX204=AX205)),NA(), AX204)</f>
        <v>0</v>
      </c>
      <c r="AY286">
        <f>IF(ISNA(AZ286),NA(),AY204)</f>
        <v>0</v>
      </c>
      <c r="AZ286">
        <f>IF(OR(AZ204="",AND(AZ204=AZ203,AZ204=AZ205)),NA(), AZ204)</f>
        <v>0</v>
      </c>
      <c r="BA286">
        <f>IF(ISNA(BB286),NA(),BA204)</f>
        <v>0</v>
      </c>
      <c r="BB286">
        <f>IF(OR(BB204="",AND(BB204=BB203,BB204=BB205)),NA(), BB204)</f>
        <v>0</v>
      </c>
      <c r="BC286">
        <f>IF(ISNA(BD286),NA(),BC204)</f>
        <v>0</v>
      </c>
      <c r="BD286">
        <f>IF(OR(BD204="",AND(BD204=BD203,BD204=BD205)),NA(), BD204)</f>
        <v>0</v>
      </c>
      <c r="BE286">
        <f>IF(ISNA(BF286),NA(),BE204)</f>
        <v>0</v>
      </c>
      <c r="BF286">
        <f>IF(OR(BF204="",AND(BF204=BF203,BF204=BF205)),NA(), BF204)</f>
        <v>0</v>
      </c>
      <c r="BG286">
        <f>IF(ISNA(BH286),NA(),BG204)</f>
        <v>0</v>
      </c>
      <c r="BH286">
        <f>IF(OR(BH204="",AND(BH204=BH203,BH204=BH205)),NA(), BH204)</f>
        <v>0</v>
      </c>
      <c r="BI286">
        <f>IF(ISNA(BJ286),NA(),BI204)</f>
        <v>0</v>
      </c>
      <c r="BJ286">
        <f>IF(OR(BJ204="",AND(BJ204=BJ203,BJ204=BJ205)),NA(), BJ204)</f>
        <v>0</v>
      </c>
      <c r="BK286">
        <f>IF(ISNA(BL286),NA(),BK204)</f>
        <v>0</v>
      </c>
      <c r="BL286">
        <f>IF(OR(BL204="",AND(BL204=BL203,BL204=BL205)),NA(), BL204)</f>
        <v>0</v>
      </c>
      <c r="BM286">
        <f>IF(ISNA(BN286),NA(),BM204)</f>
        <v>0</v>
      </c>
      <c r="BN286">
        <f>IF(OR(BN204="",AND(BN204=BN203,BN204=BN205)),NA(), BN204)</f>
        <v>0</v>
      </c>
      <c r="BO286">
        <f>IF(ISNA(BP286),NA(),BO204)</f>
        <v>0</v>
      </c>
      <c r="BP286">
        <f>IF(OR(BP204="",AND(BP204=BP203,BP204=BP205)),NA(), BP204)</f>
        <v>0</v>
      </c>
      <c r="BQ286">
        <f>IF(ISNA(BR286),NA(),BQ204)</f>
        <v>0</v>
      </c>
      <c r="BR286">
        <f>IF(OR(BR204="",AND(BR204=BR203,BR204=BR205)),NA(), BR204)</f>
        <v>0</v>
      </c>
      <c r="BS286">
        <f>IF(ISNA(BT286),NA(),BS204)</f>
        <v>0</v>
      </c>
      <c r="BT286">
        <f>IF(OR(BT204="",AND(BT204=BT203,BT204=BT205)),NA(), BT204)</f>
        <v>0</v>
      </c>
      <c r="BU286">
        <f>IF(ISNA(BV286),NA(),BU204)</f>
        <v>0</v>
      </c>
      <c r="BV286">
        <f>IF(OR(BV204="",AND(BV204=BV203,BV204=BV205)),NA(), BV204)</f>
        <v>0</v>
      </c>
      <c r="BW286">
        <f>IF(ISNA(BX286),NA(),BW204)</f>
        <v>0</v>
      </c>
      <c r="BX286">
        <f>IF(OR(BX204="",AND(BX204=BX203,BX204=BX205)),NA(), BX204)</f>
        <v>0</v>
      </c>
      <c r="BY286">
        <f>IF(ISNA(BZ286),NA(),BY204)</f>
        <v>0</v>
      </c>
      <c r="BZ286">
        <f>IF(OR(BZ204="",AND(BZ204=BZ203,BZ204=BZ205)),NA(), BZ204)</f>
        <v>0</v>
      </c>
      <c r="CA286">
        <f>IF(ISNA(CB286),NA(),CA204)</f>
        <v>0</v>
      </c>
      <c r="CB286">
        <f>IF(OR(CB204="",AND(CB204=CB203,CB204=CB205)),NA(), CB204)</f>
        <v>0</v>
      </c>
      <c r="CC286">
        <f>IF(ISNA(CD286),NA(),CC204)</f>
        <v>0</v>
      </c>
      <c r="CD286">
        <f>IF(OR(CD204="",AND(CD204=CD203,CD204=CD205)),NA(), CD204)</f>
        <v>0</v>
      </c>
      <c r="CE286">
        <f>IF(ISNA(CF286),NA(),CE204)</f>
        <v>0</v>
      </c>
      <c r="CF286">
        <f>IF(OR(CF204="",AND(CF204=CF203,CF204=CF205)),NA(), CF204)</f>
        <v>0</v>
      </c>
      <c r="CG286">
        <f>IF(ISNA(CH286),NA(),CG204)</f>
        <v>0</v>
      </c>
      <c r="CH286">
        <f>IF(OR(CH204="",AND(CH204=CH203,CH204=CH205)),NA(), CH204)</f>
        <v>0</v>
      </c>
      <c r="CI286">
        <f>IF(ISNA(CJ286),NA(),CI204)</f>
        <v>0</v>
      </c>
      <c r="CJ286">
        <f>IF(OR(CJ204="",AND(CJ204=CJ203,CJ204=CJ205)),NA(), CJ204)</f>
        <v>0</v>
      </c>
      <c r="CK286">
        <f>IF(ISNA(CL286),NA(),CK204)</f>
        <v>0</v>
      </c>
      <c r="CL286">
        <f>IF(OR(CL204="",AND(CL204=CL203,CL204=CL205)),NA(), CL204)</f>
        <v>0</v>
      </c>
      <c r="CM286">
        <f>IF(ISNA(CN286),NA(),CM204)</f>
        <v>0</v>
      </c>
      <c r="CN286">
        <f>IF(OR(CN204="",AND(CN204=CN203,CN204=CN205)),NA(), CN204)</f>
        <v>0</v>
      </c>
      <c r="CO286">
        <f>IF(ISNA(CP286),NA(),CO204)</f>
        <v>0</v>
      </c>
      <c r="CP286">
        <f>IF(OR(CP204="",AND(CP204=CP203,CP204=CP205)),NA(), CP204)</f>
        <v>0</v>
      </c>
      <c r="CQ286">
        <f>IF(ISNA(CR286),NA(),CQ204)</f>
        <v>0</v>
      </c>
      <c r="CR286">
        <f>IF(OR(CR204="",AND(CR204=CR203,CR204=CR205)),NA(), CR204)</f>
        <v>0</v>
      </c>
      <c r="CS286">
        <f>IF(ISNA(CT286),NA(),CS204)</f>
        <v>0</v>
      </c>
      <c r="CT286">
        <f>IF(OR(CT204="",AND(CT204=CT203,CT204=CT205)),NA(), CT204)</f>
        <v>0</v>
      </c>
      <c r="CU286">
        <f>IF(ISNA(CV286),NA(),CU204)</f>
        <v>0</v>
      </c>
      <c r="CV286">
        <f>IF(OR(CV204="",AND(CV204=CV203,CV204=CV205)),NA(), CV204)</f>
        <v>0</v>
      </c>
      <c r="CW286">
        <f>IF(ISNA(CX286),NA(),CW204)</f>
        <v>0</v>
      </c>
      <c r="CX286">
        <f>IF(OR(CX204="",AND(CX204=CX203,CX204=CX205)),NA(), CX204)</f>
        <v>0</v>
      </c>
      <c r="CY286">
        <f>IF(ISNA(CZ286),NA(),CY204)</f>
        <v>0</v>
      </c>
      <c r="CZ286">
        <f>IF(OR(CZ204="",AND(CZ204=CZ203,CZ204=CZ205)),NA(), CZ204)</f>
        <v>0</v>
      </c>
      <c r="DA286">
        <f>IF(ISNA(DB286),NA(),DA204)</f>
        <v>0</v>
      </c>
      <c r="DB286">
        <f>IF(OR(DB204="",AND(DB204=DB203,DB204=DB205)),NA(), DB204)</f>
        <v>0</v>
      </c>
      <c r="DC286">
        <f>IF(ISNA(DD286),NA(),DC204)</f>
        <v>0</v>
      </c>
      <c r="DD286">
        <f>IF(OR(DD204="",AND(DD204=DD203,DD204=DD205)),NA(), DD204)</f>
        <v>0</v>
      </c>
      <c r="DE286">
        <f>IF(ISNA(DF286),NA(),DE204)</f>
        <v>0</v>
      </c>
      <c r="DF286">
        <f>IF(OR(DF204="",AND(DF204=DF203,DF204=DF205)),NA(), DF204)</f>
        <v>0</v>
      </c>
      <c r="DG286">
        <f>IF(ISNA(DH286),NA(),DG204)</f>
        <v>0</v>
      </c>
      <c r="DH286">
        <f>IF(OR(DH204="",AND(DH204=DH203,DH204=DH205)),NA(), DH204)</f>
        <v>0</v>
      </c>
      <c r="DI286">
        <f>IF(ISNA(DJ286),NA(),DI204)</f>
        <v>0</v>
      </c>
      <c r="DJ286">
        <f>IF(OR(DJ204="",AND(DJ204=DJ203,DJ204=DJ205)),NA(), DJ204)</f>
        <v>0</v>
      </c>
      <c r="DK286">
        <f>IF(ISNA(DL286),NA(),DK204)</f>
        <v>0</v>
      </c>
      <c r="DL286">
        <f>IF(OR(DL204="",AND(DL204=DL203,DL204=DL205)),NA(), DL204)</f>
        <v>0</v>
      </c>
      <c r="DM286">
        <f>IF(ISNA(DN286),NA(),DM204)</f>
        <v>0</v>
      </c>
      <c r="DN286">
        <f>IF(OR(DN204="",AND(DN204=DN203,DN204=DN205)),NA(), DN204)</f>
        <v>0</v>
      </c>
      <c r="DO286">
        <f>IF(ISNA(DP286),NA(),DO204)</f>
        <v>0</v>
      </c>
      <c r="DP286">
        <f>IF(OR(DP204="",AND(DP204=DP203,DP204=DP205)),NA(), DP204)</f>
        <v>0</v>
      </c>
      <c r="DS286">
        <f>IF(ISNA(DT286),NA(),DS204)</f>
        <v>0</v>
      </c>
      <c r="DT286">
        <f>IF(OR(DT204="",AND(DT204=DT203,DT204=DT205)),NA(), DT204)</f>
        <v>0</v>
      </c>
      <c r="DU286">
        <f>IF(ISNA(DV286),NA(),DU204)</f>
        <v>0</v>
      </c>
      <c r="DV286">
        <f>IF(OR(DV204="",AND(DV204=DV203,DV204=DV205)),NA(), DV204)</f>
        <v>0</v>
      </c>
      <c r="DW286">
        <f>IF(ISNA(DX286),NA(),DW204)</f>
        <v>0</v>
      </c>
      <c r="DX286">
        <f>IF(OR(DX204="",AND(DX204=DX203,DX204=DX205)),NA(), DX204)</f>
        <v>0</v>
      </c>
      <c r="DY286">
        <f>IF(ISNA(DZ286),NA(),DY204)</f>
        <v>0</v>
      </c>
      <c r="DZ286">
        <f>IF(OR(DZ204="",AND(DZ204=DZ203,DZ204=DZ205)),NA(), DZ204)</f>
        <v>0</v>
      </c>
      <c r="EA286">
        <f>IF(ISNA(EB286),NA(),EA204)</f>
        <v>0</v>
      </c>
      <c r="EB286">
        <f>IF(OR(EB204="",AND(EB204=EB203,EB204=EB205)),NA(), EB204)</f>
        <v>0</v>
      </c>
      <c r="EC286">
        <f>IF(ISNA(ED286),NA(),EC204)</f>
        <v>0</v>
      </c>
      <c r="ED286">
        <f>IF(OR(ED204="",AND(ED204=ED203,ED204=ED205)),NA(), ED204)</f>
        <v>0</v>
      </c>
      <c r="EE286">
        <f>IF(ISNA(EF286),NA(),EE204)</f>
        <v>0</v>
      </c>
      <c r="EF286">
        <f>IF(OR(EF204="",AND(EF204=EF203,EF204=EF205)),NA(), EF204)</f>
        <v>0</v>
      </c>
      <c r="EG286">
        <f>IF(ISNA(EH286),NA(),EG204)</f>
        <v>0</v>
      </c>
      <c r="EH286">
        <f>IF(OR(EH204="",AND(EH204=EH203,EH204=EH205)),NA(), EH204)</f>
        <v>0</v>
      </c>
      <c r="EI286">
        <f>IF(ISNA(EJ286),NA(),EI204)</f>
        <v>0</v>
      </c>
      <c r="EJ286">
        <f>IF(OR(EJ204="",AND(EJ204=EJ203,EJ204=EJ205)),NA(), EJ204)</f>
        <v>0</v>
      </c>
      <c r="EK286">
        <f>IF(ISNA(EL286),NA(),EK204)</f>
        <v>0</v>
      </c>
      <c r="EL286">
        <f>IF(OR(EL204="",AND(EL204=EL203,EL204=EL205)),NA(), EL204)</f>
        <v>0</v>
      </c>
      <c r="EM286">
        <f>IF(ISNA(EN286),NA(),EM204)</f>
        <v>0</v>
      </c>
      <c r="EN286">
        <f>IF(OR(EN204="",AND(EN204=EN203,EN204=EN205)),NA(), EN204)</f>
        <v>0</v>
      </c>
      <c r="EO286">
        <f>IF(ISNA(EP286),NA(),EO204)</f>
        <v>0</v>
      </c>
      <c r="EP286">
        <f>IF(OR(EP204="",AND(EP204=EP203,EP204=EP205)),NA(), EP204)</f>
        <v>0</v>
      </c>
      <c r="EQ286">
        <f>IF(ISNA(ER286),NA(),EQ204)</f>
        <v>0</v>
      </c>
      <c r="ER286">
        <f>IF(OR(ER204="",AND(ER204=ER203,ER204=ER205)),NA(), ER204)</f>
        <v>0</v>
      </c>
      <c r="ES286">
        <f>IF(ISNA(ET286),NA(),ES204)</f>
        <v>0</v>
      </c>
      <c r="ET286">
        <f>IF(OR(ET204="",AND(ET204=ET203,ET204=ET205)),NA(), ET204)</f>
        <v>0</v>
      </c>
      <c r="EU286">
        <f>IF(ISNA(EV286),NA(),EU204)</f>
        <v>0</v>
      </c>
      <c r="EV286">
        <f>IF(OR(EV204="",AND(EV204=EV203,EV204=EV205)),NA(), EV204)</f>
        <v>0</v>
      </c>
      <c r="EW286">
        <f>IF(ISNA(EX286),NA(),EW204)</f>
        <v>0</v>
      </c>
      <c r="EX286">
        <f>IF(OR(EX204="",AND(EX204=EX203,EX204=EX205)),NA(), EX204)</f>
        <v>0</v>
      </c>
      <c r="EY286">
        <f>IF(ISNA(EZ286),NA(),EY204)</f>
        <v>0</v>
      </c>
      <c r="EZ286">
        <f>IF(OR(EZ204="",AND(EZ204=EZ203,EZ204=EZ205)),NA(), EZ204)</f>
        <v>0</v>
      </c>
      <c r="FA286">
        <f>IF(ISNA(FB286),NA(),FA204)</f>
        <v>0</v>
      </c>
      <c r="FB286">
        <f>IF(OR(FB204="",AND(FB204=FB203,FB204=FB205)),NA(), FB204)</f>
        <v>0</v>
      </c>
      <c r="FC286">
        <f>IF(ISNA(FD286),NA(),FC204)</f>
        <v>0</v>
      </c>
      <c r="FD286">
        <f>IF(OR(FD204="",AND(FD204=FD203,FD204=FD205)),NA(), FD204)</f>
        <v>0</v>
      </c>
      <c r="FE286">
        <f>IF(ISNA(FF286),NA(),FE204)</f>
        <v>0</v>
      </c>
      <c r="FF286">
        <f>IF(OR(FF204="",AND(FF204=FF203,FF204=FF205)),NA(), FF204)</f>
        <v>0</v>
      </c>
      <c r="FG286">
        <f>IF(ISNA(FH286),NA(),FG204)</f>
        <v>0</v>
      </c>
      <c r="FH286">
        <f>IF(OR(FH204="",AND(FH204=FH203,FH204=FH205)),NA(), FH204)</f>
        <v>0</v>
      </c>
      <c r="FI286">
        <f>IF(ISNA(FJ286),NA(),FI204)</f>
        <v>0</v>
      </c>
      <c r="FJ286">
        <f>IF(OR(FJ204="",AND(FJ204=FJ203,FJ204=FJ205)),NA(), FJ204)</f>
        <v>0</v>
      </c>
      <c r="FK286">
        <f>IF(ISNA(FL286),NA(),FK204)</f>
        <v>0</v>
      </c>
      <c r="FL286">
        <f>IF(OR(FL204="",AND(FL204=FL203,FL204=FL205)),NA(), FL204)</f>
        <v>0</v>
      </c>
      <c r="FM286">
        <f>IF(ISNA(FN286),NA(),FM204)</f>
        <v>0</v>
      </c>
      <c r="FN286">
        <f>IF(OR(FN204="",AND(FN204=FN203,FN204=FN205)),NA(), FN204)</f>
        <v>0</v>
      </c>
      <c r="FO286">
        <f>IF(ISNA(FP286),NA(),FO204)</f>
        <v>0</v>
      </c>
      <c r="FP286">
        <f>IF(OR(FP204="",AND(FP204=FP203,FP204=FP205)),NA(), FP204)</f>
        <v>0</v>
      </c>
      <c r="FQ286">
        <f>IF(ISNA(FR286),NA(),FQ204)</f>
        <v>0</v>
      </c>
      <c r="FR286">
        <f>IF(OR(FR204="",AND(FR204=FR203,FR204=FR205)),NA(), FR204)</f>
        <v>0</v>
      </c>
      <c r="FS286">
        <f>IF(ISNA(FT286),NA(),FS204)</f>
        <v>0</v>
      </c>
      <c r="FT286">
        <f>IF(OR(FT204="",AND(FT204=FT203,FT204=FT205)),NA(), FT204)</f>
        <v>0</v>
      </c>
      <c r="FU286">
        <f>IF(ISNA(FV286),NA(),FU204)</f>
        <v>0</v>
      </c>
      <c r="FV286">
        <f>IF(OR(FV204="",AND(FV204=FV203,FV204=FV205)),NA(), FV204)</f>
        <v>0</v>
      </c>
      <c r="FW286">
        <f>IF(ISNA(FX286),NA(),FW204)</f>
        <v>0</v>
      </c>
      <c r="FX286">
        <f>IF(OR(FX204="",AND(FX204=FX203,FX204=FX205)),NA(), FX204)</f>
        <v>0</v>
      </c>
      <c r="FY286">
        <f>IF(ISNA(FZ286),NA(),FY204)</f>
        <v>0</v>
      </c>
      <c r="FZ286">
        <f>IF(OR(FZ204="",AND(FZ204=FZ203,FZ204=FZ205)),NA(), FZ204)</f>
        <v>0</v>
      </c>
      <c r="GA286">
        <f>IF(ISNA(GB286),NA(),GA204)</f>
        <v>0</v>
      </c>
      <c r="GB286">
        <f>IF(OR(GB204="",AND(GB204=GB203,GB204=GB205)),NA(), GB204)</f>
        <v>0</v>
      </c>
      <c r="GC286">
        <f>IF(ISNA(GD286),NA(),GC204)</f>
        <v>0</v>
      </c>
      <c r="GD286">
        <f>IF(OR(GD204="",AND(GD204=GD203,GD204=GD205)),NA(), GD204)</f>
        <v>0</v>
      </c>
      <c r="GE286">
        <f>IF(ISNA(GF286),NA(),GE204)</f>
        <v>0</v>
      </c>
      <c r="GF286">
        <f>IF(OR(GF204="",AND(GF204=GF203,GF204=GF205)),NA(), GF204)</f>
        <v>0</v>
      </c>
      <c r="GG286">
        <f>IF(ISNA(GH286),NA(),GG204)</f>
        <v>0</v>
      </c>
      <c r="GH286">
        <f>IF(OR(GH204="",AND(GH204=GH203,GH204=GH205)),NA(), GH204)</f>
        <v>0</v>
      </c>
      <c r="GI286">
        <f>IF(ISNA(GJ286),NA(),GI204)</f>
        <v>0</v>
      </c>
      <c r="GJ286">
        <f>IF(OR(GJ204="",AND(GJ204=GJ203,GJ204=GJ205)),NA(), GJ204)</f>
        <v>0</v>
      </c>
      <c r="GK286">
        <f>IF(ISNA(GL286),NA(),GK204)</f>
        <v>0</v>
      </c>
      <c r="GL286">
        <f>IF(OR(GL204="",AND(GL204=GL203,GL204=GL205)),NA(), GL204)</f>
        <v>0</v>
      </c>
      <c r="GM286">
        <f>IF(ISNA(GN286),NA(),GM204)</f>
        <v>0</v>
      </c>
      <c r="GN286">
        <f>IF(OR(GN204="",AND(GN204=GN203,GN204=GN205)),NA(), GN204)</f>
        <v>0</v>
      </c>
      <c r="GO286">
        <f>IF(ISNA(GP286),NA(),GO204)</f>
        <v>0</v>
      </c>
      <c r="GP286">
        <f>IF(OR(GP204="",AND(GP204=GP203,GP204=GP205)),NA(), GP204)</f>
        <v>0</v>
      </c>
      <c r="GQ286">
        <f>IF(ISNA(GR286),NA(),GQ204)</f>
        <v>0</v>
      </c>
      <c r="GR286">
        <f>IF(OR(GR204="",AND(GR204=GR203,GR204=GR205)),NA(), GR204)</f>
        <v>0</v>
      </c>
      <c r="GS286">
        <f>IF(ISNA(GT286),NA(),GS204)</f>
        <v>0</v>
      </c>
      <c r="GT286">
        <f>IF(OR(GT204="",AND(GT204=GT203,GT204=GT205)),NA(), GT204)</f>
        <v>0</v>
      </c>
      <c r="GU286">
        <f>IF(ISNA(GV286),NA(),GU204)</f>
        <v>0</v>
      </c>
      <c r="GV286">
        <f>IF(OR(GV204="",AND(GV204=GV203,GV204=GV205)),NA(), GV204)</f>
        <v>0</v>
      </c>
      <c r="GW286">
        <f>IF(ISNA(GX286),NA(),GW204)</f>
        <v>0</v>
      </c>
      <c r="GX286">
        <f>IF(OR(GX204="",AND(GX204=GX203,GX204=GX205)),NA(), GX204)</f>
        <v>0</v>
      </c>
      <c r="GY286">
        <f>IF(ISNA(GZ286),NA(),GY204)</f>
        <v>0</v>
      </c>
      <c r="GZ286">
        <f>IF(OR(GZ204="",AND(GZ204=GZ203,GZ204=GZ205)),NA(), GZ204)</f>
        <v>0</v>
      </c>
      <c r="HA286">
        <f>IF(ISNA(HB286),NA(),HA204)</f>
        <v>0</v>
      </c>
      <c r="HB286">
        <f>IF(OR(HB204="",AND(HB204=HB203,HB204=HB205)),NA(), HB204)</f>
        <v>0</v>
      </c>
      <c r="HC286">
        <f>IF(ISNA(HD286),NA(),HC204)</f>
        <v>0</v>
      </c>
      <c r="HD286">
        <f>IF(OR(HD204="",AND(HD204=HD203,HD204=HD205)),NA(), HD204)</f>
        <v>0</v>
      </c>
      <c r="HE286">
        <f>IF(ISNA(HF286),NA(),HE204)</f>
        <v>0</v>
      </c>
      <c r="HF286">
        <f>IF(OR(HF204="",AND(HF204=HF203,HF204=HF205)),NA(), HF204)</f>
        <v>0</v>
      </c>
      <c r="HG286">
        <f>IF(ISNA(HH286),NA(),HG204)</f>
        <v>0</v>
      </c>
      <c r="HH286">
        <f>IF(OR(HH204="",AND(HH204=HH203,HH204=HH205)),NA(), HH204)</f>
        <v>0</v>
      </c>
      <c r="HI286">
        <f>IF(ISNA(HJ286),NA(),HI204)</f>
        <v>0</v>
      </c>
      <c r="HJ286">
        <f>IF(OR(HJ204="",AND(HJ204=HJ203,HJ204=HJ205)),NA(), HJ204)</f>
        <v>0</v>
      </c>
      <c r="HK286">
        <f>IF(ISNA(HL286),NA(),HK204)</f>
        <v>0</v>
      </c>
      <c r="HL286">
        <f>IF(OR(HL204="",AND(HL204=HL203,HL204=HL205)),NA(), HL204)</f>
        <v>0</v>
      </c>
      <c r="HM286">
        <f>IF(ISNA(HN286),NA(),HM204)</f>
        <v>0</v>
      </c>
      <c r="HN286">
        <f>IF(OR(HN204="",AND(HN204=HN203,HN204=HN205)),NA(), HN204)</f>
        <v>0</v>
      </c>
      <c r="HO286">
        <f>IF(ISNA(HP286),NA(),HO204)</f>
        <v>0</v>
      </c>
      <c r="HP286">
        <f>IF(OR(HP204="",AND(HP204=HP203,HP204=HP205)),NA(), HP204)</f>
        <v>0</v>
      </c>
      <c r="HQ286">
        <f>IF(ISNA(HR286),NA(),HQ204)</f>
        <v>0</v>
      </c>
      <c r="HR286">
        <f>IF(OR(HR204="",AND(HR204=HR203,HR204=HR205)),NA(), HR204)</f>
        <v>0</v>
      </c>
      <c r="HS286">
        <f>IF(ISNA(HT286),NA(),HS204)</f>
        <v>0</v>
      </c>
      <c r="HT286">
        <f>IF(OR(HT204="",AND(HT204=HT203,HT204=HT205)),NA(), HT204)</f>
        <v>0</v>
      </c>
      <c r="HU286">
        <f>IF(ISNA(HV286),NA(),HU204)</f>
        <v>0</v>
      </c>
      <c r="HV286">
        <f>IF(OR(HV204="",AND(HV204=HV203,HV204=HV205)),NA(), HV204)</f>
        <v>0</v>
      </c>
      <c r="HW286">
        <f>IF(ISNA(HX286),NA(),HW204)</f>
        <v>0</v>
      </c>
      <c r="HX286">
        <f>IF(OR(HX204="",AND(HX204=HX203,HX204=HX205)),NA(), HX204)</f>
        <v>0</v>
      </c>
      <c r="HY286">
        <f>IF(ISNA(HZ286),NA(),HY204)</f>
        <v>0</v>
      </c>
      <c r="HZ286">
        <f>IF(OR(HZ204="",AND(HZ204=HZ203,HZ204=HZ205)),NA(), HZ204)</f>
        <v>0</v>
      </c>
      <c r="IA286">
        <f>IF(ISNA(IB286),NA(),IA204)</f>
        <v>0</v>
      </c>
      <c r="IB286">
        <f>IF(OR(IB204="",AND(IB204=IB203,IB204=IB205)),NA(), IB204)</f>
        <v>0</v>
      </c>
      <c r="IC286">
        <f>IF(ISNA(ID286),NA(),IC204)</f>
        <v>0</v>
      </c>
      <c r="ID286">
        <f>IF(OR(ID204="",AND(ID204=ID203,ID204=ID205)),NA(), ID204)</f>
        <v>0</v>
      </c>
    </row>
    <row r="287" spans="5:238">
      <c r="E287">
        <f>IF(ISNA(F287),NA(),E205)</f>
        <v>0</v>
      </c>
      <c r="F287">
        <f>IF(OR(F205="",AND(F205=F204,F205=F206)),NA(), F205)</f>
        <v>0</v>
      </c>
      <c r="G287">
        <f>IF(ISNA(H287),NA(),G205)</f>
        <v>0</v>
      </c>
      <c r="H287">
        <f>IF(OR(H205="",AND(H205=H204,H205=H206)),NA(), H205)</f>
        <v>0</v>
      </c>
      <c r="I287">
        <f>IF(ISNA(J287),NA(),I205)</f>
        <v>0</v>
      </c>
      <c r="J287">
        <f>IF(OR(J205="",AND(J205=J204,J205=J206)),NA(), J205)</f>
        <v>0</v>
      </c>
      <c r="K287">
        <f>IF(ISNA(L287),NA(),K205)</f>
        <v>0</v>
      </c>
      <c r="L287">
        <f>IF(OR(L205="",AND(L205=L204,L205=L206)),NA(), L205)</f>
        <v>0</v>
      </c>
      <c r="M287">
        <f>IF(ISNA(N287),NA(),M205)</f>
        <v>0</v>
      </c>
      <c r="N287">
        <f>IF(OR(N205="",AND(N205=N204,N205=N206)),NA(), N205)</f>
        <v>0</v>
      </c>
      <c r="O287">
        <f>IF(ISNA(P287),NA(),O205)</f>
        <v>0</v>
      </c>
      <c r="P287">
        <f>IF(OR(P205="",AND(P205=P204,P205=P206)),NA(), P205)</f>
        <v>0</v>
      </c>
      <c r="Q287">
        <f>IF(ISNA(R287),NA(),Q205)</f>
        <v>0</v>
      </c>
      <c r="R287">
        <f>IF(OR(R205="",AND(R205=R204,R205=R206)),NA(), R205)</f>
        <v>0</v>
      </c>
      <c r="S287">
        <f>IF(ISNA(T287),NA(),S205)</f>
        <v>0</v>
      </c>
      <c r="T287">
        <f>IF(OR(T205="",AND(T205=T204,T205=T206)),NA(), T205)</f>
        <v>0</v>
      </c>
      <c r="U287">
        <f>IF(ISNA(V287),NA(),U205)</f>
        <v>0</v>
      </c>
      <c r="V287">
        <f>IF(OR(V205="",AND(V205=V204,V205=V206)),NA(), V205)</f>
        <v>0</v>
      </c>
      <c r="W287">
        <f>IF(ISNA(X287),NA(),W205)</f>
        <v>0</v>
      </c>
      <c r="X287">
        <f>IF(OR(X205="",AND(X205=X204,X205=X206)),NA(), X205)</f>
        <v>0</v>
      </c>
      <c r="Y287">
        <f>IF(ISNA(Z287),NA(),Y205)</f>
        <v>0</v>
      </c>
      <c r="Z287">
        <f>IF(OR(Z205="",AND(Z205=Z204,Z205=Z206)),NA(), Z205)</f>
        <v>0</v>
      </c>
      <c r="AA287">
        <f>IF(ISNA(AB287),NA(),AA205)</f>
        <v>0</v>
      </c>
      <c r="AB287">
        <f>IF(OR(AB205="",AND(AB205=AB204,AB205=AB206)),NA(), AB205)</f>
        <v>0</v>
      </c>
      <c r="AC287">
        <f>IF(ISNA(AD287),NA(),AC205)</f>
        <v>0</v>
      </c>
      <c r="AD287">
        <f>IF(OR(AD205="",AND(AD205=AD204,AD205=AD206)),NA(), AD205)</f>
        <v>0</v>
      </c>
      <c r="AE287">
        <f>IF(ISNA(AF287),NA(),AE205)</f>
        <v>0</v>
      </c>
      <c r="AF287">
        <f>IF(OR(AF205="",AND(AF205=AF204,AF205=AF206)),NA(), AF205)</f>
        <v>0</v>
      </c>
      <c r="AG287">
        <f>IF(ISNA(AH287),NA(),AG205)</f>
        <v>0</v>
      </c>
      <c r="AH287">
        <f>IF(OR(AH205="",AND(AH205=AH204,AH205=AH206)),NA(), AH205)</f>
        <v>0</v>
      </c>
      <c r="AI287">
        <f>IF(ISNA(AJ287),NA(),AI205)</f>
        <v>0</v>
      </c>
      <c r="AJ287">
        <f>IF(OR(AJ205="",AND(AJ205=AJ204,AJ205=AJ206)),NA(), AJ205)</f>
        <v>0</v>
      </c>
      <c r="AK287">
        <f>IF(ISNA(AL287),NA(),AK205)</f>
        <v>0</v>
      </c>
      <c r="AL287">
        <f>IF(OR(AL205="",AND(AL205=AL204,AL205=AL206)),NA(), AL205)</f>
        <v>0</v>
      </c>
      <c r="AM287">
        <f>IF(ISNA(AN287),NA(),AM205)</f>
        <v>0</v>
      </c>
      <c r="AN287">
        <f>IF(OR(AN205="",AND(AN205=AN204,AN205=AN206)),NA(), AN205)</f>
        <v>0</v>
      </c>
      <c r="AO287">
        <f>IF(ISNA(AP287),NA(),AO205)</f>
        <v>0</v>
      </c>
      <c r="AP287">
        <f>IF(OR(AP205="",AND(AP205=AP204,AP205=AP206)),NA(), AP205)</f>
        <v>0</v>
      </c>
      <c r="AQ287">
        <f>IF(ISNA(AR287),NA(),AQ205)</f>
        <v>0</v>
      </c>
      <c r="AR287">
        <f>IF(OR(AR205="",AND(AR205=AR204,AR205=AR206)),NA(), AR205)</f>
        <v>0</v>
      </c>
      <c r="AS287">
        <f>IF(ISNA(AT287),NA(),AS205)</f>
        <v>0</v>
      </c>
      <c r="AT287">
        <f>IF(OR(AT205="",AND(AT205=AT204,AT205=AT206)),NA(), AT205)</f>
        <v>0</v>
      </c>
      <c r="AU287">
        <f>IF(ISNA(AV287),NA(),AU205)</f>
        <v>0</v>
      </c>
      <c r="AV287">
        <f>IF(OR(AV205="",AND(AV205=AV204,AV205=AV206)),NA(), AV205)</f>
        <v>0</v>
      </c>
      <c r="AW287">
        <f>IF(ISNA(AX287),NA(),AW205)</f>
        <v>0</v>
      </c>
      <c r="AX287">
        <f>IF(OR(AX205="",AND(AX205=AX204,AX205=AX206)),NA(), AX205)</f>
        <v>0</v>
      </c>
      <c r="AY287">
        <f>IF(ISNA(AZ287),NA(),AY205)</f>
        <v>0</v>
      </c>
      <c r="AZ287">
        <f>IF(OR(AZ205="",AND(AZ205=AZ204,AZ205=AZ206)),NA(), AZ205)</f>
        <v>0</v>
      </c>
      <c r="BA287">
        <f>IF(ISNA(BB287),NA(),BA205)</f>
        <v>0</v>
      </c>
      <c r="BB287">
        <f>IF(OR(BB205="",AND(BB205=BB204,BB205=BB206)),NA(), BB205)</f>
        <v>0</v>
      </c>
      <c r="BC287">
        <f>IF(ISNA(BD287),NA(),BC205)</f>
        <v>0</v>
      </c>
      <c r="BD287">
        <f>IF(OR(BD205="",AND(BD205=BD204,BD205=BD206)),NA(), BD205)</f>
        <v>0</v>
      </c>
      <c r="BE287">
        <f>IF(ISNA(BF287),NA(),BE205)</f>
        <v>0</v>
      </c>
      <c r="BF287">
        <f>IF(OR(BF205="",AND(BF205=BF204,BF205=BF206)),NA(), BF205)</f>
        <v>0</v>
      </c>
      <c r="BG287">
        <f>IF(ISNA(BH287),NA(),BG205)</f>
        <v>0</v>
      </c>
      <c r="BH287">
        <f>IF(OR(BH205="",AND(BH205=BH204,BH205=BH206)),NA(), BH205)</f>
        <v>0</v>
      </c>
      <c r="BI287">
        <f>IF(ISNA(BJ287),NA(),BI205)</f>
        <v>0</v>
      </c>
      <c r="BJ287">
        <f>IF(OR(BJ205="",AND(BJ205=BJ204,BJ205=BJ206)),NA(), BJ205)</f>
        <v>0</v>
      </c>
      <c r="BK287">
        <f>IF(ISNA(BL287),NA(),BK205)</f>
        <v>0</v>
      </c>
      <c r="BL287">
        <f>IF(OR(BL205="",AND(BL205=BL204,BL205=BL206)),NA(), BL205)</f>
        <v>0</v>
      </c>
      <c r="BM287">
        <f>IF(ISNA(BN287),NA(),BM205)</f>
        <v>0</v>
      </c>
      <c r="BN287">
        <f>IF(OR(BN205="",AND(BN205=BN204,BN205=BN206)),NA(), BN205)</f>
        <v>0</v>
      </c>
      <c r="BO287">
        <f>IF(ISNA(BP287),NA(),BO205)</f>
        <v>0</v>
      </c>
      <c r="BP287">
        <f>IF(OR(BP205="",AND(BP205=BP204,BP205=BP206)),NA(), BP205)</f>
        <v>0</v>
      </c>
      <c r="BQ287">
        <f>IF(ISNA(BR287),NA(),BQ205)</f>
        <v>0</v>
      </c>
      <c r="BR287">
        <f>IF(OR(BR205="",AND(BR205=BR204,BR205=BR206)),NA(), BR205)</f>
        <v>0</v>
      </c>
      <c r="BS287">
        <f>IF(ISNA(BT287),NA(),BS205)</f>
        <v>0</v>
      </c>
      <c r="BT287">
        <f>IF(OR(BT205="",AND(BT205=BT204,BT205=BT206)),NA(), BT205)</f>
        <v>0</v>
      </c>
      <c r="BU287">
        <f>IF(ISNA(BV287),NA(),BU205)</f>
        <v>0</v>
      </c>
      <c r="BV287">
        <f>IF(OR(BV205="",AND(BV205=BV204,BV205=BV206)),NA(), BV205)</f>
        <v>0</v>
      </c>
      <c r="BW287">
        <f>IF(ISNA(BX287),NA(),BW205)</f>
        <v>0</v>
      </c>
      <c r="BX287">
        <f>IF(OR(BX205="",AND(BX205=BX204,BX205=BX206)),NA(), BX205)</f>
        <v>0</v>
      </c>
      <c r="BY287">
        <f>IF(ISNA(BZ287),NA(),BY205)</f>
        <v>0</v>
      </c>
      <c r="BZ287">
        <f>IF(OR(BZ205="",AND(BZ205=BZ204,BZ205=BZ206)),NA(), BZ205)</f>
        <v>0</v>
      </c>
      <c r="CA287">
        <f>IF(ISNA(CB287),NA(),CA205)</f>
        <v>0</v>
      </c>
      <c r="CB287">
        <f>IF(OR(CB205="",AND(CB205=CB204,CB205=CB206)),NA(), CB205)</f>
        <v>0</v>
      </c>
      <c r="CC287">
        <f>IF(ISNA(CD287),NA(),CC205)</f>
        <v>0</v>
      </c>
      <c r="CD287">
        <f>IF(OR(CD205="",AND(CD205=CD204,CD205=CD206)),NA(), CD205)</f>
        <v>0</v>
      </c>
      <c r="CE287">
        <f>IF(ISNA(CF287),NA(),CE205)</f>
        <v>0</v>
      </c>
      <c r="CF287">
        <f>IF(OR(CF205="",AND(CF205=CF204,CF205=CF206)),NA(), CF205)</f>
        <v>0</v>
      </c>
      <c r="CG287">
        <f>IF(ISNA(CH287),NA(),CG205)</f>
        <v>0</v>
      </c>
      <c r="CH287">
        <f>IF(OR(CH205="",AND(CH205=CH204,CH205=CH206)),NA(), CH205)</f>
        <v>0</v>
      </c>
      <c r="CI287">
        <f>IF(ISNA(CJ287),NA(),CI205)</f>
        <v>0</v>
      </c>
      <c r="CJ287">
        <f>IF(OR(CJ205="",AND(CJ205=CJ204,CJ205=CJ206)),NA(), CJ205)</f>
        <v>0</v>
      </c>
      <c r="CK287">
        <f>IF(ISNA(CL287),NA(),CK205)</f>
        <v>0</v>
      </c>
      <c r="CL287">
        <f>IF(OR(CL205="",AND(CL205=CL204,CL205=CL206)),NA(), CL205)</f>
        <v>0</v>
      </c>
      <c r="CM287">
        <f>IF(ISNA(CN287),NA(),CM205)</f>
        <v>0</v>
      </c>
      <c r="CN287">
        <f>IF(OR(CN205="",AND(CN205=CN204,CN205=CN206)),NA(), CN205)</f>
        <v>0</v>
      </c>
      <c r="CO287">
        <f>IF(ISNA(CP287),NA(),CO205)</f>
        <v>0</v>
      </c>
      <c r="CP287">
        <f>IF(OR(CP205="",AND(CP205=CP204,CP205=CP206)),NA(), CP205)</f>
        <v>0</v>
      </c>
      <c r="CQ287">
        <f>IF(ISNA(CR287),NA(),CQ205)</f>
        <v>0</v>
      </c>
      <c r="CR287">
        <f>IF(OR(CR205="",AND(CR205=CR204,CR205=CR206)),NA(), CR205)</f>
        <v>0</v>
      </c>
      <c r="CS287">
        <f>IF(ISNA(CT287),NA(),CS205)</f>
        <v>0</v>
      </c>
      <c r="CT287">
        <f>IF(OR(CT205="",AND(CT205=CT204,CT205=CT206)),NA(), CT205)</f>
        <v>0</v>
      </c>
      <c r="CU287">
        <f>IF(ISNA(CV287),NA(),CU205)</f>
        <v>0</v>
      </c>
      <c r="CV287">
        <f>IF(OR(CV205="",AND(CV205=CV204,CV205=CV206)),NA(), CV205)</f>
        <v>0</v>
      </c>
      <c r="CW287">
        <f>IF(ISNA(CX287),NA(),CW205)</f>
        <v>0</v>
      </c>
      <c r="CX287">
        <f>IF(OR(CX205="",AND(CX205=CX204,CX205=CX206)),NA(), CX205)</f>
        <v>0</v>
      </c>
      <c r="CY287">
        <f>IF(ISNA(CZ287),NA(),CY205)</f>
        <v>0</v>
      </c>
      <c r="CZ287">
        <f>IF(OR(CZ205="",AND(CZ205=CZ204,CZ205=CZ206)),NA(), CZ205)</f>
        <v>0</v>
      </c>
      <c r="DA287">
        <f>IF(ISNA(DB287),NA(),DA205)</f>
        <v>0</v>
      </c>
      <c r="DB287">
        <f>IF(OR(DB205="",AND(DB205=DB204,DB205=DB206)),NA(), DB205)</f>
        <v>0</v>
      </c>
      <c r="DC287">
        <f>IF(ISNA(DD287),NA(),DC205)</f>
        <v>0</v>
      </c>
      <c r="DD287">
        <f>IF(OR(DD205="",AND(DD205=DD204,DD205=DD206)),NA(), DD205)</f>
        <v>0</v>
      </c>
      <c r="DE287">
        <f>IF(ISNA(DF287),NA(),DE205)</f>
        <v>0</v>
      </c>
      <c r="DF287">
        <f>IF(OR(DF205="",AND(DF205=DF204,DF205=DF206)),NA(), DF205)</f>
        <v>0</v>
      </c>
      <c r="DG287">
        <f>IF(ISNA(DH287),NA(),DG205)</f>
        <v>0</v>
      </c>
      <c r="DH287">
        <f>IF(OR(DH205="",AND(DH205=DH204,DH205=DH206)),NA(), DH205)</f>
        <v>0</v>
      </c>
      <c r="DI287">
        <f>IF(ISNA(DJ287),NA(),DI205)</f>
        <v>0</v>
      </c>
      <c r="DJ287">
        <f>IF(OR(DJ205="",AND(DJ205=DJ204,DJ205=DJ206)),NA(), DJ205)</f>
        <v>0</v>
      </c>
      <c r="DK287">
        <f>IF(ISNA(DL287),NA(),DK205)</f>
        <v>0</v>
      </c>
      <c r="DL287">
        <f>IF(OR(DL205="",AND(DL205=DL204,DL205=DL206)),NA(), DL205)</f>
        <v>0</v>
      </c>
      <c r="DM287">
        <f>IF(ISNA(DN287),NA(),DM205)</f>
        <v>0</v>
      </c>
      <c r="DN287">
        <f>IF(OR(DN205="",AND(DN205=DN204,DN205=DN206)),NA(), DN205)</f>
        <v>0</v>
      </c>
      <c r="DO287">
        <f>IF(ISNA(DP287),NA(),DO205)</f>
        <v>0</v>
      </c>
      <c r="DP287">
        <f>IF(OR(DP205="",AND(DP205=DP204,DP205=DP206)),NA(), DP205)</f>
        <v>0</v>
      </c>
      <c r="DS287">
        <f>IF(ISNA(DT287),NA(),DS205)</f>
        <v>0</v>
      </c>
      <c r="DT287">
        <f>IF(OR(DT205="",AND(DT205=DT204,DT205=DT206)),NA(), DT205)</f>
        <v>0</v>
      </c>
      <c r="DU287">
        <f>IF(ISNA(DV287),NA(),DU205)</f>
        <v>0</v>
      </c>
      <c r="DV287">
        <f>IF(OR(DV205="",AND(DV205=DV204,DV205=DV206)),NA(), DV205)</f>
        <v>0</v>
      </c>
      <c r="DW287">
        <f>IF(ISNA(DX287),NA(),DW205)</f>
        <v>0</v>
      </c>
      <c r="DX287">
        <f>IF(OR(DX205="",AND(DX205=DX204,DX205=DX206)),NA(), DX205)</f>
        <v>0</v>
      </c>
      <c r="DY287">
        <f>IF(ISNA(DZ287),NA(),DY205)</f>
        <v>0</v>
      </c>
      <c r="DZ287">
        <f>IF(OR(DZ205="",AND(DZ205=DZ204,DZ205=DZ206)),NA(), DZ205)</f>
        <v>0</v>
      </c>
      <c r="EA287">
        <f>IF(ISNA(EB287),NA(),EA205)</f>
        <v>0</v>
      </c>
      <c r="EB287">
        <f>IF(OR(EB205="",AND(EB205=EB204,EB205=EB206)),NA(), EB205)</f>
        <v>0</v>
      </c>
      <c r="EC287">
        <f>IF(ISNA(ED287),NA(),EC205)</f>
        <v>0</v>
      </c>
      <c r="ED287">
        <f>IF(OR(ED205="",AND(ED205=ED204,ED205=ED206)),NA(), ED205)</f>
        <v>0</v>
      </c>
      <c r="EE287">
        <f>IF(ISNA(EF287),NA(),EE205)</f>
        <v>0</v>
      </c>
      <c r="EF287">
        <f>IF(OR(EF205="",AND(EF205=EF204,EF205=EF206)),NA(), EF205)</f>
        <v>0</v>
      </c>
      <c r="EG287">
        <f>IF(ISNA(EH287),NA(),EG205)</f>
        <v>0</v>
      </c>
      <c r="EH287">
        <f>IF(OR(EH205="",AND(EH205=EH204,EH205=EH206)),NA(), EH205)</f>
        <v>0</v>
      </c>
      <c r="EI287">
        <f>IF(ISNA(EJ287),NA(),EI205)</f>
        <v>0</v>
      </c>
      <c r="EJ287">
        <f>IF(OR(EJ205="",AND(EJ205=EJ204,EJ205=EJ206)),NA(), EJ205)</f>
        <v>0</v>
      </c>
      <c r="EK287">
        <f>IF(ISNA(EL287),NA(),EK205)</f>
        <v>0</v>
      </c>
      <c r="EL287">
        <f>IF(OR(EL205="",AND(EL205=EL204,EL205=EL206)),NA(), EL205)</f>
        <v>0</v>
      </c>
      <c r="EM287">
        <f>IF(ISNA(EN287),NA(),EM205)</f>
        <v>0</v>
      </c>
      <c r="EN287">
        <f>IF(OR(EN205="",AND(EN205=EN204,EN205=EN206)),NA(), EN205)</f>
        <v>0</v>
      </c>
      <c r="EO287">
        <f>IF(ISNA(EP287),NA(),EO205)</f>
        <v>0</v>
      </c>
      <c r="EP287">
        <f>IF(OR(EP205="",AND(EP205=EP204,EP205=EP206)),NA(), EP205)</f>
        <v>0</v>
      </c>
      <c r="EQ287">
        <f>IF(ISNA(ER287),NA(),EQ205)</f>
        <v>0</v>
      </c>
      <c r="ER287">
        <f>IF(OR(ER205="",AND(ER205=ER204,ER205=ER206)),NA(), ER205)</f>
        <v>0</v>
      </c>
      <c r="ES287">
        <f>IF(ISNA(ET287),NA(),ES205)</f>
        <v>0</v>
      </c>
      <c r="ET287">
        <f>IF(OR(ET205="",AND(ET205=ET204,ET205=ET206)),NA(), ET205)</f>
        <v>0</v>
      </c>
      <c r="EU287">
        <f>IF(ISNA(EV287),NA(),EU205)</f>
        <v>0</v>
      </c>
      <c r="EV287">
        <f>IF(OR(EV205="",AND(EV205=EV204,EV205=EV206)),NA(), EV205)</f>
        <v>0</v>
      </c>
      <c r="EW287">
        <f>IF(ISNA(EX287),NA(),EW205)</f>
        <v>0</v>
      </c>
      <c r="EX287">
        <f>IF(OR(EX205="",AND(EX205=EX204,EX205=EX206)),NA(), EX205)</f>
        <v>0</v>
      </c>
      <c r="EY287">
        <f>IF(ISNA(EZ287),NA(),EY205)</f>
        <v>0</v>
      </c>
      <c r="EZ287">
        <f>IF(OR(EZ205="",AND(EZ205=EZ204,EZ205=EZ206)),NA(), EZ205)</f>
        <v>0</v>
      </c>
      <c r="FA287">
        <f>IF(ISNA(FB287),NA(),FA205)</f>
        <v>0</v>
      </c>
      <c r="FB287">
        <f>IF(OR(FB205="",AND(FB205=FB204,FB205=FB206)),NA(), FB205)</f>
        <v>0</v>
      </c>
      <c r="FC287">
        <f>IF(ISNA(FD287),NA(),FC205)</f>
        <v>0</v>
      </c>
      <c r="FD287">
        <f>IF(OR(FD205="",AND(FD205=FD204,FD205=FD206)),NA(), FD205)</f>
        <v>0</v>
      </c>
      <c r="FE287">
        <f>IF(ISNA(FF287),NA(),FE205)</f>
        <v>0</v>
      </c>
      <c r="FF287">
        <f>IF(OR(FF205="",AND(FF205=FF204,FF205=FF206)),NA(), FF205)</f>
        <v>0</v>
      </c>
      <c r="FG287">
        <f>IF(ISNA(FH287),NA(),FG205)</f>
        <v>0</v>
      </c>
      <c r="FH287">
        <f>IF(OR(FH205="",AND(FH205=FH204,FH205=FH206)),NA(), FH205)</f>
        <v>0</v>
      </c>
      <c r="FI287">
        <f>IF(ISNA(FJ287),NA(),FI205)</f>
        <v>0</v>
      </c>
      <c r="FJ287">
        <f>IF(OR(FJ205="",AND(FJ205=FJ204,FJ205=FJ206)),NA(), FJ205)</f>
        <v>0</v>
      </c>
      <c r="FK287">
        <f>IF(ISNA(FL287),NA(),FK205)</f>
        <v>0</v>
      </c>
      <c r="FL287">
        <f>IF(OR(FL205="",AND(FL205=FL204,FL205=FL206)),NA(), FL205)</f>
        <v>0</v>
      </c>
      <c r="FM287">
        <f>IF(ISNA(FN287),NA(),FM205)</f>
        <v>0</v>
      </c>
      <c r="FN287">
        <f>IF(OR(FN205="",AND(FN205=FN204,FN205=FN206)),NA(), FN205)</f>
        <v>0</v>
      </c>
      <c r="FO287">
        <f>IF(ISNA(FP287),NA(),FO205)</f>
        <v>0</v>
      </c>
      <c r="FP287">
        <f>IF(OR(FP205="",AND(FP205=FP204,FP205=FP206)),NA(), FP205)</f>
        <v>0</v>
      </c>
      <c r="FQ287">
        <f>IF(ISNA(FR287),NA(),FQ205)</f>
        <v>0</v>
      </c>
      <c r="FR287">
        <f>IF(OR(FR205="",AND(FR205=FR204,FR205=FR206)),NA(), FR205)</f>
        <v>0</v>
      </c>
      <c r="FS287">
        <f>IF(ISNA(FT287),NA(),FS205)</f>
        <v>0</v>
      </c>
      <c r="FT287">
        <f>IF(OR(FT205="",AND(FT205=FT204,FT205=FT206)),NA(), FT205)</f>
        <v>0</v>
      </c>
      <c r="FU287">
        <f>IF(ISNA(FV287),NA(),FU205)</f>
        <v>0</v>
      </c>
      <c r="FV287">
        <f>IF(OR(FV205="",AND(FV205=FV204,FV205=FV206)),NA(), FV205)</f>
        <v>0</v>
      </c>
      <c r="FW287">
        <f>IF(ISNA(FX287),NA(),FW205)</f>
        <v>0</v>
      </c>
      <c r="FX287">
        <f>IF(OR(FX205="",AND(FX205=FX204,FX205=FX206)),NA(), FX205)</f>
        <v>0</v>
      </c>
      <c r="FY287">
        <f>IF(ISNA(FZ287),NA(),FY205)</f>
        <v>0</v>
      </c>
      <c r="FZ287">
        <f>IF(OR(FZ205="",AND(FZ205=FZ204,FZ205=FZ206)),NA(), FZ205)</f>
        <v>0</v>
      </c>
      <c r="GA287">
        <f>IF(ISNA(GB287),NA(),GA205)</f>
        <v>0</v>
      </c>
      <c r="GB287">
        <f>IF(OR(GB205="",AND(GB205=GB204,GB205=GB206)),NA(), GB205)</f>
        <v>0</v>
      </c>
      <c r="GC287">
        <f>IF(ISNA(GD287),NA(),GC205)</f>
        <v>0</v>
      </c>
      <c r="GD287">
        <f>IF(OR(GD205="",AND(GD205=GD204,GD205=GD206)),NA(), GD205)</f>
        <v>0</v>
      </c>
      <c r="GE287">
        <f>IF(ISNA(GF287),NA(),GE205)</f>
        <v>0</v>
      </c>
      <c r="GF287">
        <f>IF(OR(GF205="",AND(GF205=GF204,GF205=GF206)),NA(), GF205)</f>
        <v>0</v>
      </c>
      <c r="GG287">
        <f>IF(ISNA(GH287),NA(),GG205)</f>
        <v>0</v>
      </c>
      <c r="GH287">
        <f>IF(OR(GH205="",AND(GH205=GH204,GH205=GH206)),NA(), GH205)</f>
        <v>0</v>
      </c>
      <c r="GI287">
        <f>IF(ISNA(GJ287),NA(),GI205)</f>
        <v>0</v>
      </c>
      <c r="GJ287">
        <f>IF(OR(GJ205="",AND(GJ205=GJ204,GJ205=GJ206)),NA(), GJ205)</f>
        <v>0</v>
      </c>
      <c r="GK287">
        <f>IF(ISNA(GL287),NA(),GK205)</f>
        <v>0</v>
      </c>
      <c r="GL287">
        <f>IF(OR(GL205="",AND(GL205=GL204,GL205=GL206)),NA(), GL205)</f>
        <v>0</v>
      </c>
      <c r="GM287">
        <f>IF(ISNA(GN287),NA(),GM205)</f>
        <v>0</v>
      </c>
      <c r="GN287">
        <f>IF(OR(GN205="",AND(GN205=GN204,GN205=GN206)),NA(), GN205)</f>
        <v>0</v>
      </c>
      <c r="GO287">
        <f>IF(ISNA(GP287),NA(),GO205)</f>
        <v>0</v>
      </c>
      <c r="GP287">
        <f>IF(OR(GP205="",AND(GP205=GP204,GP205=GP206)),NA(), GP205)</f>
        <v>0</v>
      </c>
      <c r="GQ287">
        <f>IF(ISNA(GR287),NA(),GQ205)</f>
        <v>0</v>
      </c>
      <c r="GR287">
        <f>IF(OR(GR205="",AND(GR205=GR204,GR205=GR206)),NA(), GR205)</f>
        <v>0</v>
      </c>
      <c r="GS287">
        <f>IF(ISNA(GT287),NA(),GS205)</f>
        <v>0</v>
      </c>
      <c r="GT287">
        <f>IF(OR(GT205="",AND(GT205=GT204,GT205=GT206)),NA(), GT205)</f>
        <v>0</v>
      </c>
      <c r="GU287">
        <f>IF(ISNA(GV287),NA(),GU205)</f>
        <v>0</v>
      </c>
      <c r="GV287">
        <f>IF(OR(GV205="",AND(GV205=GV204,GV205=GV206)),NA(), GV205)</f>
        <v>0</v>
      </c>
      <c r="GW287">
        <f>IF(ISNA(GX287),NA(),GW205)</f>
        <v>0</v>
      </c>
      <c r="GX287">
        <f>IF(OR(GX205="",AND(GX205=GX204,GX205=GX206)),NA(), GX205)</f>
        <v>0</v>
      </c>
      <c r="GY287">
        <f>IF(ISNA(GZ287),NA(),GY205)</f>
        <v>0</v>
      </c>
      <c r="GZ287">
        <f>IF(OR(GZ205="",AND(GZ205=GZ204,GZ205=GZ206)),NA(), GZ205)</f>
        <v>0</v>
      </c>
      <c r="HA287">
        <f>IF(ISNA(HB287),NA(),HA205)</f>
        <v>0</v>
      </c>
      <c r="HB287">
        <f>IF(OR(HB205="",AND(HB205=HB204,HB205=HB206)),NA(), HB205)</f>
        <v>0</v>
      </c>
      <c r="HC287">
        <f>IF(ISNA(HD287),NA(),HC205)</f>
        <v>0</v>
      </c>
      <c r="HD287">
        <f>IF(OR(HD205="",AND(HD205=HD204,HD205=HD206)),NA(), HD205)</f>
        <v>0</v>
      </c>
      <c r="HE287">
        <f>IF(ISNA(HF287),NA(),HE205)</f>
        <v>0</v>
      </c>
      <c r="HF287">
        <f>IF(OR(HF205="",AND(HF205=HF204,HF205=HF206)),NA(), HF205)</f>
        <v>0</v>
      </c>
      <c r="HG287">
        <f>IF(ISNA(HH287),NA(),HG205)</f>
        <v>0</v>
      </c>
      <c r="HH287">
        <f>IF(OR(HH205="",AND(HH205=HH204,HH205=HH206)),NA(), HH205)</f>
        <v>0</v>
      </c>
      <c r="HI287">
        <f>IF(ISNA(HJ287),NA(),HI205)</f>
        <v>0</v>
      </c>
      <c r="HJ287">
        <f>IF(OR(HJ205="",AND(HJ205=HJ204,HJ205=HJ206)),NA(), HJ205)</f>
        <v>0</v>
      </c>
      <c r="HK287">
        <f>IF(ISNA(HL287),NA(),HK205)</f>
        <v>0</v>
      </c>
      <c r="HL287">
        <f>IF(OR(HL205="",AND(HL205=HL204,HL205=HL206)),NA(), HL205)</f>
        <v>0</v>
      </c>
      <c r="HM287">
        <f>IF(ISNA(HN287),NA(),HM205)</f>
        <v>0</v>
      </c>
      <c r="HN287">
        <f>IF(OR(HN205="",AND(HN205=HN204,HN205=HN206)),NA(), HN205)</f>
        <v>0</v>
      </c>
      <c r="HO287">
        <f>IF(ISNA(HP287),NA(),HO205)</f>
        <v>0</v>
      </c>
      <c r="HP287">
        <f>IF(OR(HP205="",AND(HP205=HP204,HP205=HP206)),NA(), HP205)</f>
        <v>0</v>
      </c>
      <c r="HQ287">
        <f>IF(ISNA(HR287),NA(),HQ205)</f>
        <v>0</v>
      </c>
      <c r="HR287">
        <f>IF(OR(HR205="",AND(HR205=HR204,HR205=HR206)),NA(), HR205)</f>
        <v>0</v>
      </c>
      <c r="HS287">
        <f>IF(ISNA(HT287),NA(),HS205)</f>
        <v>0</v>
      </c>
      <c r="HT287">
        <f>IF(OR(HT205="",AND(HT205=HT204,HT205=HT206)),NA(), HT205)</f>
        <v>0</v>
      </c>
      <c r="HU287">
        <f>IF(ISNA(HV287),NA(),HU205)</f>
        <v>0</v>
      </c>
      <c r="HV287">
        <f>IF(OR(HV205="",AND(HV205=HV204,HV205=HV206)),NA(), HV205)</f>
        <v>0</v>
      </c>
      <c r="HW287">
        <f>IF(ISNA(HX287),NA(),HW205)</f>
        <v>0</v>
      </c>
      <c r="HX287">
        <f>IF(OR(HX205="",AND(HX205=HX204,HX205=HX206)),NA(), HX205)</f>
        <v>0</v>
      </c>
      <c r="HY287">
        <f>IF(ISNA(HZ287),NA(),HY205)</f>
        <v>0</v>
      </c>
      <c r="HZ287">
        <f>IF(OR(HZ205="",AND(HZ205=HZ204,HZ205=HZ206)),NA(), HZ205)</f>
        <v>0</v>
      </c>
      <c r="IA287">
        <f>IF(ISNA(IB287),NA(),IA205)</f>
        <v>0</v>
      </c>
      <c r="IB287">
        <f>IF(OR(IB205="",AND(IB205=IB204,IB205=IB206)),NA(), IB205)</f>
        <v>0</v>
      </c>
      <c r="IC287">
        <f>IF(ISNA(ID287),NA(),IC205)</f>
        <v>0</v>
      </c>
      <c r="ID287">
        <f>IF(OR(ID205="",AND(ID205=ID204,ID205=ID206)),NA(), ID205)</f>
        <v>0</v>
      </c>
    </row>
    <row r="288" spans="5:238">
      <c r="E288">
        <f>IF(ISNA(F288),NA(),E206)</f>
        <v>0</v>
      </c>
      <c r="F288">
        <f>IF(OR(F206="",AND(F206=F205,F206=F207)),NA(), F206)</f>
        <v>0</v>
      </c>
      <c r="G288">
        <f>IF(ISNA(H288),NA(),G206)</f>
        <v>0</v>
      </c>
      <c r="H288">
        <f>IF(OR(H206="",AND(H206=H205,H206=H207)),NA(), H206)</f>
        <v>0</v>
      </c>
      <c r="I288">
        <f>IF(ISNA(J288),NA(),I206)</f>
        <v>0</v>
      </c>
      <c r="J288">
        <f>IF(OR(J206="",AND(J206=J205,J206=J207)),NA(), J206)</f>
        <v>0</v>
      </c>
      <c r="K288">
        <f>IF(ISNA(L288),NA(),K206)</f>
        <v>0</v>
      </c>
      <c r="L288">
        <f>IF(OR(L206="",AND(L206=L205,L206=L207)),NA(), L206)</f>
        <v>0</v>
      </c>
      <c r="M288">
        <f>IF(ISNA(N288),NA(),M206)</f>
        <v>0</v>
      </c>
      <c r="N288">
        <f>IF(OR(N206="",AND(N206=N205,N206=N207)),NA(), N206)</f>
        <v>0</v>
      </c>
      <c r="O288">
        <f>IF(ISNA(P288),NA(),O206)</f>
        <v>0</v>
      </c>
      <c r="P288">
        <f>IF(OR(P206="",AND(P206=P205,P206=P207)),NA(), P206)</f>
        <v>0</v>
      </c>
      <c r="Q288">
        <f>IF(ISNA(R288),NA(),Q206)</f>
        <v>0</v>
      </c>
      <c r="R288">
        <f>IF(OR(R206="",AND(R206=R205,R206=R207)),NA(), R206)</f>
        <v>0</v>
      </c>
      <c r="S288">
        <f>IF(ISNA(T288),NA(),S206)</f>
        <v>0</v>
      </c>
      <c r="T288">
        <f>IF(OR(T206="",AND(T206=T205,T206=T207)),NA(), T206)</f>
        <v>0</v>
      </c>
      <c r="U288">
        <f>IF(ISNA(V288),NA(),U206)</f>
        <v>0</v>
      </c>
      <c r="V288">
        <f>IF(OR(V206="",AND(V206=V205,V206=V207)),NA(), V206)</f>
        <v>0</v>
      </c>
      <c r="W288">
        <f>IF(ISNA(X288),NA(),W206)</f>
        <v>0</v>
      </c>
      <c r="X288">
        <f>IF(OR(X206="",AND(X206=X205,X206=X207)),NA(), X206)</f>
        <v>0</v>
      </c>
      <c r="Y288">
        <f>IF(ISNA(Z288),NA(),Y206)</f>
        <v>0</v>
      </c>
      <c r="Z288">
        <f>IF(OR(Z206="",AND(Z206=Z205,Z206=Z207)),NA(), Z206)</f>
        <v>0</v>
      </c>
      <c r="AA288">
        <f>IF(ISNA(AB288),NA(),AA206)</f>
        <v>0</v>
      </c>
      <c r="AB288">
        <f>IF(OR(AB206="",AND(AB206=AB205,AB206=AB207)),NA(), AB206)</f>
        <v>0</v>
      </c>
      <c r="AC288">
        <f>IF(ISNA(AD288),NA(),AC206)</f>
        <v>0</v>
      </c>
      <c r="AD288">
        <f>IF(OR(AD206="",AND(AD206=AD205,AD206=AD207)),NA(), AD206)</f>
        <v>0</v>
      </c>
      <c r="AE288">
        <f>IF(ISNA(AF288),NA(),AE206)</f>
        <v>0</v>
      </c>
      <c r="AF288">
        <f>IF(OR(AF206="",AND(AF206=AF205,AF206=AF207)),NA(), AF206)</f>
        <v>0</v>
      </c>
      <c r="AG288">
        <f>IF(ISNA(AH288),NA(),AG206)</f>
        <v>0</v>
      </c>
      <c r="AH288">
        <f>IF(OR(AH206="",AND(AH206=AH205,AH206=AH207)),NA(), AH206)</f>
        <v>0</v>
      </c>
      <c r="AI288">
        <f>IF(ISNA(AJ288),NA(),AI206)</f>
        <v>0</v>
      </c>
      <c r="AJ288">
        <f>IF(OR(AJ206="",AND(AJ206=AJ205,AJ206=AJ207)),NA(), AJ206)</f>
        <v>0</v>
      </c>
      <c r="AK288">
        <f>IF(ISNA(AL288),NA(),AK206)</f>
        <v>0</v>
      </c>
      <c r="AL288">
        <f>IF(OR(AL206="",AND(AL206=AL205,AL206=AL207)),NA(), AL206)</f>
        <v>0</v>
      </c>
      <c r="AM288">
        <f>IF(ISNA(AN288),NA(),AM206)</f>
        <v>0</v>
      </c>
      <c r="AN288">
        <f>IF(OR(AN206="",AND(AN206=AN205,AN206=AN207)),NA(), AN206)</f>
        <v>0</v>
      </c>
      <c r="AO288">
        <f>IF(ISNA(AP288),NA(),AO206)</f>
        <v>0</v>
      </c>
      <c r="AP288">
        <f>IF(OR(AP206="",AND(AP206=AP205,AP206=AP207)),NA(), AP206)</f>
        <v>0</v>
      </c>
      <c r="AQ288">
        <f>IF(ISNA(AR288),NA(),AQ206)</f>
        <v>0</v>
      </c>
      <c r="AR288">
        <f>IF(OR(AR206="",AND(AR206=AR205,AR206=AR207)),NA(), AR206)</f>
        <v>0</v>
      </c>
      <c r="AS288">
        <f>IF(ISNA(AT288),NA(),AS206)</f>
        <v>0</v>
      </c>
      <c r="AT288">
        <f>IF(OR(AT206="",AND(AT206=AT205,AT206=AT207)),NA(), AT206)</f>
        <v>0</v>
      </c>
      <c r="AU288">
        <f>IF(ISNA(AV288),NA(),AU206)</f>
        <v>0</v>
      </c>
      <c r="AV288">
        <f>IF(OR(AV206="",AND(AV206=AV205,AV206=AV207)),NA(), AV206)</f>
        <v>0</v>
      </c>
      <c r="AW288">
        <f>IF(ISNA(AX288),NA(),AW206)</f>
        <v>0</v>
      </c>
      <c r="AX288">
        <f>IF(OR(AX206="",AND(AX206=AX205,AX206=AX207)),NA(), AX206)</f>
        <v>0</v>
      </c>
      <c r="AY288">
        <f>IF(ISNA(AZ288),NA(),AY206)</f>
        <v>0</v>
      </c>
      <c r="AZ288">
        <f>IF(OR(AZ206="",AND(AZ206=AZ205,AZ206=AZ207)),NA(), AZ206)</f>
        <v>0</v>
      </c>
      <c r="BA288">
        <f>IF(ISNA(BB288),NA(),BA206)</f>
        <v>0</v>
      </c>
      <c r="BB288">
        <f>IF(OR(BB206="",AND(BB206=BB205,BB206=BB207)),NA(), BB206)</f>
        <v>0</v>
      </c>
      <c r="BC288">
        <f>IF(ISNA(BD288),NA(),BC206)</f>
        <v>0</v>
      </c>
      <c r="BD288">
        <f>IF(OR(BD206="",AND(BD206=BD205,BD206=BD207)),NA(), BD206)</f>
        <v>0</v>
      </c>
      <c r="BE288">
        <f>IF(ISNA(BF288),NA(),BE206)</f>
        <v>0</v>
      </c>
      <c r="BF288">
        <f>IF(OR(BF206="",AND(BF206=BF205,BF206=BF207)),NA(), BF206)</f>
        <v>0</v>
      </c>
      <c r="BG288">
        <f>IF(ISNA(BH288),NA(),BG206)</f>
        <v>0</v>
      </c>
      <c r="BH288">
        <f>IF(OR(BH206="",AND(BH206=BH205,BH206=BH207)),NA(), BH206)</f>
        <v>0</v>
      </c>
      <c r="BI288">
        <f>IF(ISNA(BJ288),NA(),BI206)</f>
        <v>0</v>
      </c>
      <c r="BJ288">
        <f>IF(OR(BJ206="",AND(BJ206=BJ205,BJ206=BJ207)),NA(), BJ206)</f>
        <v>0</v>
      </c>
      <c r="BK288">
        <f>IF(ISNA(BL288),NA(),BK206)</f>
        <v>0</v>
      </c>
      <c r="BL288">
        <f>IF(OR(BL206="",AND(BL206=BL205,BL206=BL207)),NA(), BL206)</f>
        <v>0</v>
      </c>
      <c r="BM288">
        <f>IF(ISNA(BN288),NA(),BM206)</f>
        <v>0</v>
      </c>
      <c r="BN288">
        <f>IF(OR(BN206="",AND(BN206=BN205,BN206=BN207)),NA(), BN206)</f>
        <v>0</v>
      </c>
      <c r="BO288">
        <f>IF(ISNA(BP288),NA(),BO206)</f>
        <v>0</v>
      </c>
      <c r="BP288">
        <f>IF(OR(BP206="",AND(BP206=BP205,BP206=BP207)),NA(), BP206)</f>
        <v>0</v>
      </c>
      <c r="BQ288">
        <f>IF(ISNA(BR288),NA(),BQ206)</f>
        <v>0</v>
      </c>
      <c r="BR288">
        <f>IF(OR(BR206="",AND(BR206=BR205,BR206=BR207)),NA(), BR206)</f>
        <v>0</v>
      </c>
      <c r="BS288">
        <f>IF(ISNA(BT288),NA(),BS206)</f>
        <v>0</v>
      </c>
      <c r="BT288">
        <f>IF(OR(BT206="",AND(BT206=BT205,BT206=BT207)),NA(), BT206)</f>
        <v>0</v>
      </c>
      <c r="BU288">
        <f>IF(ISNA(BV288),NA(),BU206)</f>
        <v>0</v>
      </c>
      <c r="BV288">
        <f>IF(OR(BV206="",AND(BV206=BV205,BV206=BV207)),NA(), BV206)</f>
        <v>0</v>
      </c>
      <c r="BW288">
        <f>IF(ISNA(BX288),NA(),BW206)</f>
        <v>0</v>
      </c>
      <c r="BX288">
        <f>IF(OR(BX206="",AND(BX206=BX205,BX206=BX207)),NA(), BX206)</f>
        <v>0</v>
      </c>
      <c r="BY288">
        <f>IF(ISNA(BZ288),NA(),BY206)</f>
        <v>0</v>
      </c>
      <c r="BZ288">
        <f>IF(OR(BZ206="",AND(BZ206=BZ205,BZ206=BZ207)),NA(), BZ206)</f>
        <v>0</v>
      </c>
      <c r="CA288">
        <f>IF(ISNA(CB288),NA(),CA206)</f>
        <v>0</v>
      </c>
      <c r="CB288">
        <f>IF(OR(CB206="",AND(CB206=CB205,CB206=CB207)),NA(), CB206)</f>
        <v>0</v>
      </c>
      <c r="CC288">
        <f>IF(ISNA(CD288),NA(),CC206)</f>
        <v>0</v>
      </c>
      <c r="CD288">
        <f>IF(OR(CD206="",AND(CD206=CD205,CD206=CD207)),NA(), CD206)</f>
        <v>0</v>
      </c>
      <c r="CE288">
        <f>IF(ISNA(CF288),NA(),CE206)</f>
        <v>0</v>
      </c>
      <c r="CF288">
        <f>IF(OR(CF206="",AND(CF206=CF205,CF206=CF207)),NA(), CF206)</f>
        <v>0</v>
      </c>
      <c r="CG288">
        <f>IF(ISNA(CH288),NA(),CG206)</f>
        <v>0</v>
      </c>
      <c r="CH288">
        <f>IF(OR(CH206="",AND(CH206=CH205,CH206=CH207)),NA(), CH206)</f>
        <v>0</v>
      </c>
      <c r="CI288">
        <f>IF(ISNA(CJ288),NA(),CI206)</f>
        <v>0</v>
      </c>
      <c r="CJ288">
        <f>IF(OR(CJ206="",AND(CJ206=CJ205,CJ206=CJ207)),NA(), CJ206)</f>
        <v>0</v>
      </c>
      <c r="CK288">
        <f>IF(ISNA(CL288),NA(),CK206)</f>
        <v>0</v>
      </c>
      <c r="CL288">
        <f>IF(OR(CL206="",AND(CL206=CL205,CL206=CL207)),NA(), CL206)</f>
        <v>0</v>
      </c>
      <c r="CM288">
        <f>IF(ISNA(CN288),NA(),CM206)</f>
        <v>0</v>
      </c>
      <c r="CN288">
        <f>IF(OR(CN206="",AND(CN206=CN205,CN206=CN207)),NA(), CN206)</f>
        <v>0</v>
      </c>
      <c r="CO288">
        <f>IF(ISNA(CP288),NA(),CO206)</f>
        <v>0</v>
      </c>
      <c r="CP288">
        <f>IF(OR(CP206="",AND(CP206=CP205,CP206=CP207)),NA(), CP206)</f>
        <v>0</v>
      </c>
      <c r="CQ288">
        <f>IF(ISNA(CR288),NA(),CQ206)</f>
        <v>0</v>
      </c>
      <c r="CR288">
        <f>IF(OR(CR206="",AND(CR206=CR205,CR206=CR207)),NA(), CR206)</f>
        <v>0</v>
      </c>
      <c r="CS288">
        <f>IF(ISNA(CT288),NA(),CS206)</f>
        <v>0</v>
      </c>
      <c r="CT288">
        <f>IF(OR(CT206="",AND(CT206=CT205,CT206=CT207)),NA(), CT206)</f>
        <v>0</v>
      </c>
      <c r="CU288">
        <f>IF(ISNA(CV288),NA(),CU206)</f>
        <v>0</v>
      </c>
      <c r="CV288">
        <f>IF(OR(CV206="",AND(CV206=CV205,CV206=CV207)),NA(), CV206)</f>
        <v>0</v>
      </c>
      <c r="CW288">
        <f>IF(ISNA(CX288),NA(),CW206)</f>
        <v>0</v>
      </c>
      <c r="CX288">
        <f>IF(OR(CX206="",AND(CX206=CX205,CX206=CX207)),NA(), CX206)</f>
        <v>0</v>
      </c>
      <c r="CY288">
        <f>IF(ISNA(CZ288),NA(),CY206)</f>
        <v>0</v>
      </c>
      <c r="CZ288">
        <f>IF(OR(CZ206="",AND(CZ206=CZ205,CZ206=CZ207)),NA(), CZ206)</f>
        <v>0</v>
      </c>
      <c r="DA288">
        <f>IF(ISNA(DB288),NA(),DA206)</f>
        <v>0</v>
      </c>
      <c r="DB288">
        <f>IF(OR(DB206="",AND(DB206=DB205,DB206=DB207)),NA(), DB206)</f>
        <v>0</v>
      </c>
      <c r="DC288">
        <f>IF(ISNA(DD288),NA(),DC206)</f>
        <v>0</v>
      </c>
      <c r="DD288">
        <f>IF(OR(DD206="",AND(DD206=DD205,DD206=DD207)),NA(), DD206)</f>
        <v>0</v>
      </c>
      <c r="DE288">
        <f>IF(ISNA(DF288),NA(),DE206)</f>
        <v>0</v>
      </c>
      <c r="DF288">
        <f>IF(OR(DF206="",AND(DF206=DF205,DF206=DF207)),NA(), DF206)</f>
        <v>0</v>
      </c>
      <c r="DG288">
        <f>IF(ISNA(DH288),NA(),DG206)</f>
        <v>0</v>
      </c>
      <c r="DH288">
        <f>IF(OR(DH206="",AND(DH206=DH205,DH206=DH207)),NA(), DH206)</f>
        <v>0</v>
      </c>
      <c r="DI288">
        <f>IF(ISNA(DJ288),NA(),DI206)</f>
        <v>0</v>
      </c>
      <c r="DJ288">
        <f>IF(OR(DJ206="",AND(DJ206=DJ205,DJ206=DJ207)),NA(), DJ206)</f>
        <v>0</v>
      </c>
      <c r="DK288">
        <f>IF(ISNA(DL288),NA(),DK206)</f>
        <v>0</v>
      </c>
      <c r="DL288">
        <f>IF(OR(DL206="",AND(DL206=DL205,DL206=DL207)),NA(), DL206)</f>
        <v>0</v>
      </c>
      <c r="DM288">
        <f>IF(ISNA(DN288),NA(),DM206)</f>
        <v>0</v>
      </c>
      <c r="DN288">
        <f>IF(OR(DN206="",AND(DN206=DN205,DN206=DN207)),NA(), DN206)</f>
        <v>0</v>
      </c>
      <c r="DO288">
        <f>IF(ISNA(DP288),NA(),DO206)</f>
        <v>0</v>
      </c>
      <c r="DP288">
        <f>IF(OR(DP206="",AND(DP206=DP205,DP206=DP207)),NA(), DP206)</f>
        <v>0</v>
      </c>
      <c r="DS288">
        <f>IF(ISNA(DT288),NA(),DS206)</f>
        <v>0</v>
      </c>
      <c r="DT288">
        <f>IF(OR(DT206="",AND(DT206=DT205,DT206=DT207)),NA(), DT206)</f>
        <v>0</v>
      </c>
      <c r="DU288">
        <f>IF(ISNA(DV288),NA(),DU206)</f>
        <v>0</v>
      </c>
      <c r="DV288">
        <f>IF(OR(DV206="",AND(DV206=DV205,DV206=DV207)),NA(), DV206)</f>
        <v>0</v>
      </c>
      <c r="DW288">
        <f>IF(ISNA(DX288),NA(),DW206)</f>
        <v>0</v>
      </c>
      <c r="DX288">
        <f>IF(OR(DX206="",AND(DX206=DX205,DX206=DX207)),NA(), DX206)</f>
        <v>0</v>
      </c>
      <c r="DY288">
        <f>IF(ISNA(DZ288),NA(),DY206)</f>
        <v>0</v>
      </c>
      <c r="DZ288">
        <f>IF(OR(DZ206="",AND(DZ206=DZ205,DZ206=DZ207)),NA(), DZ206)</f>
        <v>0</v>
      </c>
      <c r="EA288">
        <f>IF(ISNA(EB288),NA(),EA206)</f>
        <v>0</v>
      </c>
      <c r="EB288">
        <f>IF(OR(EB206="",AND(EB206=EB205,EB206=EB207)),NA(), EB206)</f>
        <v>0</v>
      </c>
      <c r="EC288">
        <f>IF(ISNA(ED288),NA(),EC206)</f>
        <v>0</v>
      </c>
      <c r="ED288">
        <f>IF(OR(ED206="",AND(ED206=ED205,ED206=ED207)),NA(), ED206)</f>
        <v>0</v>
      </c>
      <c r="EE288">
        <f>IF(ISNA(EF288),NA(),EE206)</f>
        <v>0</v>
      </c>
      <c r="EF288">
        <f>IF(OR(EF206="",AND(EF206=EF205,EF206=EF207)),NA(), EF206)</f>
        <v>0</v>
      </c>
      <c r="EG288">
        <f>IF(ISNA(EH288),NA(),EG206)</f>
        <v>0</v>
      </c>
      <c r="EH288">
        <f>IF(OR(EH206="",AND(EH206=EH205,EH206=EH207)),NA(), EH206)</f>
        <v>0</v>
      </c>
      <c r="EI288">
        <f>IF(ISNA(EJ288),NA(),EI206)</f>
        <v>0</v>
      </c>
      <c r="EJ288">
        <f>IF(OR(EJ206="",AND(EJ206=EJ205,EJ206=EJ207)),NA(), EJ206)</f>
        <v>0</v>
      </c>
      <c r="EK288">
        <f>IF(ISNA(EL288),NA(),EK206)</f>
        <v>0</v>
      </c>
      <c r="EL288">
        <f>IF(OR(EL206="",AND(EL206=EL205,EL206=EL207)),NA(), EL206)</f>
        <v>0</v>
      </c>
      <c r="EM288">
        <f>IF(ISNA(EN288),NA(),EM206)</f>
        <v>0</v>
      </c>
      <c r="EN288">
        <f>IF(OR(EN206="",AND(EN206=EN205,EN206=EN207)),NA(), EN206)</f>
        <v>0</v>
      </c>
      <c r="EO288">
        <f>IF(ISNA(EP288),NA(),EO206)</f>
        <v>0</v>
      </c>
      <c r="EP288">
        <f>IF(OR(EP206="",AND(EP206=EP205,EP206=EP207)),NA(), EP206)</f>
        <v>0</v>
      </c>
      <c r="EQ288">
        <f>IF(ISNA(ER288),NA(),EQ206)</f>
        <v>0</v>
      </c>
      <c r="ER288">
        <f>IF(OR(ER206="",AND(ER206=ER205,ER206=ER207)),NA(), ER206)</f>
        <v>0</v>
      </c>
      <c r="ES288">
        <f>IF(ISNA(ET288),NA(),ES206)</f>
        <v>0</v>
      </c>
      <c r="ET288">
        <f>IF(OR(ET206="",AND(ET206=ET205,ET206=ET207)),NA(), ET206)</f>
        <v>0</v>
      </c>
      <c r="EU288">
        <f>IF(ISNA(EV288),NA(),EU206)</f>
        <v>0</v>
      </c>
      <c r="EV288">
        <f>IF(OR(EV206="",AND(EV206=EV205,EV206=EV207)),NA(), EV206)</f>
        <v>0</v>
      </c>
      <c r="EW288">
        <f>IF(ISNA(EX288),NA(),EW206)</f>
        <v>0</v>
      </c>
      <c r="EX288">
        <f>IF(OR(EX206="",AND(EX206=EX205,EX206=EX207)),NA(), EX206)</f>
        <v>0</v>
      </c>
      <c r="EY288">
        <f>IF(ISNA(EZ288),NA(),EY206)</f>
        <v>0</v>
      </c>
      <c r="EZ288">
        <f>IF(OR(EZ206="",AND(EZ206=EZ205,EZ206=EZ207)),NA(), EZ206)</f>
        <v>0</v>
      </c>
      <c r="FA288">
        <f>IF(ISNA(FB288),NA(),FA206)</f>
        <v>0</v>
      </c>
      <c r="FB288">
        <f>IF(OR(FB206="",AND(FB206=FB205,FB206=FB207)),NA(), FB206)</f>
        <v>0</v>
      </c>
      <c r="FC288">
        <f>IF(ISNA(FD288),NA(),FC206)</f>
        <v>0</v>
      </c>
      <c r="FD288">
        <f>IF(OR(FD206="",AND(FD206=FD205,FD206=FD207)),NA(), FD206)</f>
        <v>0</v>
      </c>
      <c r="FE288">
        <f>IF(ISNA(FF288),NA(),FE206)</f>
        <v>0</v>
      </c>
      <c r="FF288">
        <f>IF(OR(FF206="",AND(FF206=FF205,FF206=FF207)),NA(), FF206)</f>
        <v>0</v>
      </c>
      <c r="FG288">
        <f>IF(ISNA(FH288),NA(),FG206)</f>
        <v>0</v>
      </c>
      <c r="FH288">
        <f>IF(OR(FH206="",AND(FH206=FH205,FH206=FH207)),NA(), FH206)</f>
        <v>0</v>
      </c>
      <c r="FI288">
        <f>IF(ISNA(FJ288),NA(),FI206)</f>
        <v>0</v>
      </c>
      <c r="FJ288">
        <f>IF(OR(FJ206="",AND(FJ206=FJ205,FJ206=FJ207)),NA(), FJ206)</f>
        <v>0</v>
      </c>
      <c r="FK288">
        <f>IF(ISNA(FL288),NA(),FK206)</f>
        <v>0</v>
      </c>
      <c r="FL288">
        <f>IF(OR(FL206="",AND(FL206=FL205,FL206=FL207)),NA(), FL206)</f>
        <v>0</v>
      </c>
      <c r="FM288">
        <f>IF(ISNA(FN288),NA(),FM206)</f>
        <v>0</v>
      </c>
      <c r="FN288">
        <f>IF(OR(FN206="",AND(FN206=FN205,FN206=FN207)),NA(), FN206)</f>
        <v>0</v>
      </c>
      <c r="FO288">
        <f>IF(ISNA(FP288),NA(),FO206)</f>
        <v>0</v>
      </c>
      <c r="FP288">
        <f>IF(OR(FP206="",AND(FP206=FP205,FP206=FP207)),NA(), FP206)</f>
        <v>0</v>
      </c>
      <c r="FQ288">
        <f>IF(ISNA(FR288),NA(),FQ206)</f>
        <v>0</v>
      </c>
      <c r="FR288">
        <f>IF(OR(FR206="",AND(FR206=FR205,FR206=FR207)),NA(), FR206)</f>
        <v>0</v>
      </c>
      <c r="FS288">
        <f>IF(ISNA(FT288),NA(),FS206)</f>
        <v>0</v>
      </c>
      <c r="FT288">
        <f>IF(OR(FT206="",AND(FT206=FT205,FT206=FT207)),NA(), FT206)</f>
        <v>0</v>
      </c>
      <c r="FU288">
        <f>IF(ISNA(FV288),NA(),FU206)</f>
        <v>0</v>
      </c>
      <c r="FV288">
        <f>IF(OR(FV206="",AND(FV206=FV205,FV206=FV207)),NA(), FV206)</f>
        <v>0</v>
      </c>
      <c r="FW288">
        <f>IF(ISNA(FX288),NA(),FW206)</f>
        <v>0</v>
      </c>
      <c r="FX288">
        <f>IF(OR(FX206="",AND(FX206=FX205,FX206=FX207)),NA(), FX206)</f>
        <v>0</v>
      </c>
      <c r="FY288">
        <f>IF(ISNA(FZ288),NA(),FY206)</f>
        <v>0</v>
      </c>
      <c r="FZ288">
        <f>IF(OR(FZ206="",AND(FZ206=FZ205,FZ206=FZ207)),NA(), FZ206)</f>
        <v>0</v>
      </c>
      <c r="GA288">
        <f>IF(ISNA(GB288),NA(),GA206)</f>
        <v>0</v>
      </c>
      <c r="GB288">
        <f>IF(OR(GB206="",AND(GB206=GB205,GB206=GB207)),NA(), GB206)</f>
        <v>0</v>
      </c>
      <c r="GC288">
        <f>IF(ISNA(GD288),NA(),GC206)</f>
        <v>0</v>
      </c>
      <c r="GD288">
        <f>IF(OR(GD206="",AND(GD206=GD205,GD206=GD207)),NA(), GD206)</f>
        <v>0</v>
      </c>
      <c r="GE288">
        <f>IF(ISNA(GF288),NA(),GE206)</f>
        <v>0</v>
      </c>
      <c r="GF288">
        <f>IF(OR(GF206="",AND(GF206=GF205,GF206=GF207)),NA(), GF206)</f>
        <v>0</v>
      </c>
      <c r="GG288">
        <f>IF(ISNA(GH288),NA(),GG206)</f>
        <v>0</v>
      </c>
      <c r="GH288">
        <f>IF(OR(GH206="",AND(GH206=GH205,GH206=GH207)),NA(), GH206)</f>
        <v>0</v>
      </c>
      <c r="GI288">
        <f>IF(ISNA(GJ288),NA(),GI206)</f>
        <v>0</v>
      </c>
      <c r="GJ288">
        <f>IF(OR(GJ206="",AND(GJ206=GJ205,GJ206=GJ207)),NA(), GJ206)</f>
        <v>0</v>
      </c>
      <c r="GK288">
        <f>IF(ISNA(GL288),NA(),GK206)</f>
        <v>0</v>
      </c>
      <c r="GL288">
        <f>IF(OR(GL206="",AND(GL206=GL205,GL206=GL207)),NA(), GL206)</f>
        <v>0</v>
      </c>
      <c r="GM288">
        <f>IF(ISNA(GN288),NA(),GM206)</f>
        <v>0</v>
      </c>
      <c r="GN288">
        <f>IF(OR(GN206="",AND(GN206=GN205,GN206=GN207)),NA(), GN206)</f>
        <v>0</v>
      </c>
      <c r="GO288">
        <f>IF(ISNA(GP288),NA(),GO206)</f>
        <v>0</v>
      </c>
      <c r="GP288">
        <f>IF(OR(GP206="",AND(GP206=GP205,GP206=GP207)),NA(), GP206)</f>
        <v>0</v>
      </c>
      <c r="GQ288">
        <f>IF(ISNA(GR288),NA(),GQ206)</f>
        <v>0</v>
      </c>
      <c r="GR288">
        <f>IF(OR(GR206="",AND(GR206=GR205,GR206=GR207)),NA(), GR206)</f>
        <v>0</v>
      </c>
      <c r="GS288">
        <f>IF(ISNA(GT288),NA(),GS206)</f>
        <v>0</v>
      </c>
      <c r="GT288">
        <f>IF(OR(GT206="",AND(GT206=GT205,GT206=GT207)),NA(), GT206)</f>
        <v>0</v>
      </c>
      <c r="GU288">
        <f>IF(ISNA(GV288),NA(),GU206)</f>
        <v>0</v>
      </c>
      <c r="GV288">
        <f>IF(OR(GV206="",AND(GV206=GV205,GV206=GV207)),NA(), GV206)</f>
        <v>0</v>
      </c>
      <c r="GW288">
        <f>IF(ISNA(GX288),NA(),GW206)</f>
        <v>0</v>
      </c>
      <c r="GX288">
        <f>IF(OR(GX206="",AND(GX206=GX205,GX206=GX207)),NA(), GX206)</f>
        <v>0</v>
      </c>
      <c r="GY288">
        <f>IF(ISNA(GZ288),NA(),GY206)</f>
        <v>0</v>
      </c>
      <c r="GZ288">
        <f>IF(OR(GZ206="",AND(GZ206=GZ205,GZ206=GZ207)),NA(), GZ206)</f>
        <v>0</v>
      </c>
      <c r="HA288">
        <f>IF(ISNA(HB288),NA(),HA206)</f>
        <v>0</v>
      </c>
      <c r="HB288">
        <f>IF(OR(HB206="",AND(HB206=HB205,HB206=HB207)),NA(), HB206)</f>
        <v>0</v>
      </c>
      <c r="HC288">
        <f>IF(ISNA(HD288),NA(),HC206)</f>
        <v>0</v>
      </c>
      <c r="HD288">
        <f>IF(OR(HD206="",AND(HD206=HD205,HD206=HD207)),NA(), HD206)</f>
        <v>0</v>
      </c>
      <c r="HE288">
        <f>IF(ISNA(HF288),NA(),HE206)</f>
        <v>0</v>
      </c>
      <c r="HF288">
        <f>IF(OR(HF206="",AND(HF206=HF205,HF206=HF207)),NA(), HF206)</f>
        <v>0</v>
      </c>
      <c r="HG288">
        <f>IF(ISNA(HH288),NA(),HG206)</f>
        <v>0</v>
      </c>
      <c r="HH288">
        <f>IF(OR(HH206="",AND(HH206=HH205,HH206=HH207)),NA(), HH206)</f>
        <v>0</v>
      </c>
      <c r="HI288">
        <f>IF(ISNA(HJ288),NA(),HI206)</f>
        <v>0</v>
      </c>
      <c r="HJ288">
        <f>IF(OR(HJ206="",AND(HJ206=HJ205,HJ206=HJ207)),NA(), HJ206)</f>
        <v>0</v>
      </c>
      <c r="HK288">
        <f>IF(ISNA(HL288),NA(),HK206)</f>
        <v>0</v>
      </c>
      <c r="HL288">
        <f>IF(OR(HL206="",AND(HL206=HL205,HL206=HL207)),NA(), HL206)</f>
        <v>0</v>
      </c>
      <c r="HM288">
        <f>IF(ISNA(HN288),NA(),HM206)</f>
        <v>0</v>
      </c>
      <c r="HN288">
        <f>IF(OR(HN206="",AND(HN206=HN205,HN206=HN207)),NA(), HN206)</f>
        <v>0</v>
      </c>
      <c r="HO288">
        <f>IF(ISNA(HP288),NA(),HO206)</f>
        <v>0</v>
      </c>
      <c r="HP288">
        <f>IF(OR(HP206="",AND(HP206=HP205,HP206=HP207)),NA(), HP206)</f>
        <v>0</v>
      </c>
      <c r="HQ288">
        <f>IF(ISNA(HR288),NA(),HQ206)</f>
        <v>0</v>
      </c>
      <c r="HR288">
        <f>IF(OR(HR206="",AND(HR206=HR205,HR206=HR207)),NA(), HR206)</f>
        <v>0</v>
      </c>
      <c r="HS288">
        <f>IF(ISNA(HT288),NA(),HS206)</f>
        <v>0</v>
      </c>
      <c r="HT288">
        <f>IF(OR(HT206="",AND(HT206=HT205,HT206=HT207)),NA(), HT206)</f>
        <v>0</v>
      </c>
      <c r="HU288">
        <f>IF(ISNA(HV288),NA(),HU206)</f>
        <v>0</v>
      </c>
      <c r="HV288">
        <f>IF(OR(HV206="",AND(HV206=HV205,HV206=HV207)),NA(), HV206)</f>
        <v>0</v>
      </c>
      <c r="HW288">
        <f>IF(ISNA(HX288),NA(),HW206)</f>
        <v>0</v>
      </c>
      <c r="HX288">
        <f>IF(OR(HX206="",AND(HX206=HX205,HX206=HX207)),NA(), HX206)</f>
        <v>0</v>
      </c>
      <c r="HY288">
        <f>IF(ISNA(HZ288),NA(),HY206)</f>
        <v>0</v>
      </c>
      <c r="HZ288">
        <f>IF(OR(HZ206="",AND(HZ206=HZ205,HZ206=HZ207)),NA(), HZ206)</f>
        <v>0</v>
      </c>
      <c r="IA288">
        <f>IF(ISNA(IB288),NA(),IA206)</f>
        <v>0</v>
      </c>
      <c r="IB288">
        <f>IF(OR(IB206="",AND(IB206=IB205,IB206=IB207)),NA(), IB206)</f>
        <v>0</v>
      </c>
      <c r="IC288">
        <f>IF(ISNA(ID288),NA(),IC206)</f>
        <v>0</v>
      </c>
      <c r="ID288">
        <f>IF(OR(ID206="",AND(ID206=ID205,ID206=ID207)),NA(), ID206)</f>
        <v>0</v>
      </c>
    </row>
    <row r="289" spans="5:238">
      <c r="E289">
        <f>IF(ISNA(F289),NA(),E207)</f>
        <v>0</v>
      </c>
      <c r="F289">
        <f>IF(OR(F207="",AND(F207=F206,F207=F208)),NA(), F207)</f>
        <v>0</v>
      </c>
      <c r="G289">
        <f>IF(ISNA(H289),NA(),G207)</f>
        <v>0</v>
      </c>
      <c r="H289">
        <f>IF(OR(H207="",AND(H207=H206,H207=H208)),NA(), H207)</f>
        <v>0</v>
      </c>
      <c r="I289">
        <f>IF(ISNA(J289),NA(),I207)</f>
        <v>0</v>
      </c>
      <c r="J289">
        <f>IF(OR(J207="",AND(J207=J206,J207=J208)),NA(), J207)</f>
        <v>0</v>
      </c>
      <c r="K289">
        <f>IF(ISNA(L289),NA(),K207)</f>
        <v>0</v>
      </c>
      <c r="L289">
        <f>IF(OR(L207="",AND(L207=L206,L207=L208)),NA(), L207)</f>
        <v>0</v>
      </c>
      <c r="M289">
        <f>IF(ISNA(N289),NA(),M207)</f>
        <v>0</v>
      </c>
      <c r="N289">
        <f>IF(OR(N207="",AND(N207=N206,N207=N208)),NA(), N207)</f>
        <v>0</v>
      </c>
      <c r="O289">
        <f>IF(ISNA(P289),NA(),O207)</f>
        <v>0</v>
      </c>
      <c r="P289">
        <f>IF(OR(P207="",AND(P207=P206,P207=P208)),NA(), P207)</f>
        <v>0</v>
      </c>
      <c r="Q289">
        <f>IF(ISNA(R289),NA(),Q207)</f>
        <v>0</v>
      </c>
      <c r="R289">
        <f>IF(OR(R207="",AND(R207=R206,R207=R208)),NA(), R207)</f>
        <v>0</v>
      </c>
      <c r="S289">
        <f>IF(ISNA(T289),NA(),S207)</f>
        <v>0</v>
      </c>
      <c r="T289">
        <f>IF(OR(T207="",AND(T207=T206,T207=T208)),NA(), T207)</f>
        <v>0</v>
      </c>
      <c r="U289">
        <f>IF(ISNA(V289),NA(),U207)</f>
        <v>0</v>
      </c>
      <c r="V289">
        <f>IF(OR(V207="",AND(V207=V206,V207=V208)),NA(), V207)</f>
        <v>0</v>
      </c>
      <c r="W289">
        <f>IF(ISNA(X289),NA(),W207)</f>
        <v>0</v>
      </c>
      <c r="X289">
        <f>IF(OR(X207="",AND(X207=X206,X207=X208)),NA(), X207)</f>
        <v>0</v>
      </c>
      <c r="Y289">
        <f>IF(ISNA(Z289),NA(),Y207)</f>
        <v>0</v>
      </c>
      <c r="Z289">
        <f>IF(OR(Z207="",AND(Z207=Z206,Z207=Z208)),NA(), Z207)</f>
        <v>0</v>
      </c>
      <c r="AA289">
        <f>IF(ISNA(AB289),NA(),AA207)</f>
        <v>0</v>
      </c>
      <c r="AB289">
        <f>IF(OR(AB207="",AND(AB207=AB206,AB207=AB208)),NA(), AB207)</f>
        <v>0</v>
      </c>
      <c r="AC289">
        <f>IF(ISNA(AD289),NA(),AC207)</f>
        <v>0</v>
      </c>
      <c r="AD289">
        <f>IF(OR(AD207="",AND(AD207=AD206,AD207=AD208)),NA(), AD207)</f>
        <v>0</v>
      </c>
      <c r="AE289">
        <f>IF(ISNA(AF289),NA(),AE207)</f>
        <v>0</v>
      </c>
      <c r="AF289">
        <f>IF(OR(AF207="",AND(AF207=AF206,AF207=AF208)),NA(), AF207)</f>
        <v>0</v>
      </c>
      <c r="AG289">
        <f>IF(ISNA(AH289),NA(),AG207)</f>
        <v>0</v>
      </c>
      <c r="AH289">
        <f>IF(OR(AH207="",AND(AH207=AH206,AH207=AH208)),NA(), AH207)</f>
        <v>0</v>
      </c>
      <c r="AI289">
        <f>IF(ISNA(AJ289),NA(),AI207)</f>
        <v>0</v>
      </c>
      <c r="AJ289">
        <f>IF(OR(AJ207="",AND(AJ207=AJ206,AJ207=AJ208)),NA(), AJ207)</f>
        <v>0</v>
      </c>
      <c r="AK289">
        <f>IF(ISNA(AL289),NA(),AK207)</f>
        <v>0</v>
      </c>
      <c r="AL289">
        <f>IF(OR(AL207="",AND(AL207=AL206,AL207=AL208)),NA(), AL207)</f>
        <v>0</v>
      </c>
      <c r="AM289">
        <f>IF(ISNA(AN289),NA(),AM207)</f>
        <v>0</v>
      </c>
      <c r="AN289">
        <f>IF(OR(AN207="",AND(AN207=AN206,AN207=AN208)),NA(), AN207)</f>
        <v>0</v>
      </c>
      <c r="AO289">
        <f>IF(ISNA(AP289),NA(),AO207)</f>
        <v>0</v>
      </c>
      <c r="AP289">
        <f>IF(OR(AP207="",AND(AP207=AP206,AP207=AP208)),NA(), AP207)</f>
        <v>0</v>
      </c>
      <c r="AQ289">
        <f>IF(ISNA(AR289),NA(),AQ207)</f>
        <v>0</v>
      </c>
      <c r="AR289">
        <f>IF(OR(AR207="",AND(AR207=AR206,AR207=AR208)),NA(), AR207)</f>
        <v>0</v>
      </c>
      <c r="AS289">
        <f>IF(ISNA(AT289),NA(),AS207)</f>
        <v>0</v>
      </c>
      <c r="AT289">
        <f>IF(OR(AT207="",AND(AT207=AT206,AT207=AT208)),NA(), AT207)</f>
        <v>0</v>
      </c>
      <c r="AU289">
        <f>IF(ISNA(AV289),NA(),AU207)</f>
        <v>0</v>
      </c>
      <c r="AV289">
        <f>IF(OR(AV207="",AND(AV207=AV206,AV207=AV208)),NA(), AV207)</f>
        <v>0</v>
      </c>
      <c r="AW289">
        <f>IF(ISNA(AX289),NA(),AW207)</f>
        <v>0</v>
      </c>
      <c r="AX289">
        <f>IF(OR(AX207="",AND(AX207=AX206,AX207=AX208)),NA(), AX207)</f>
        <v>0</v>
      </c>
      <c r="AY289">
        <f>IF(ISNA(AZ289),NA(),AY207)</f>
        <v>0</v>
      </c>
      <c r="AZ289">
        <f>IF(OR(AZ207="",AND(AZ207=AZ206,AZ207=AZ208)),NA(), AZ207)</f>
        <v>0</v>
      </c>
      <c r="BA289">
        <f>IF(ISNA(BB289),NA(),BA207)</f>
        <v>0</v>
      </c>
      <c r="BB289">
        <f>IF(OR(BB207="",AND(BB207=BB206,BB207=BB208)),NA(), BB207)</f>
        <v>0</v>
      </c>
      <c r="BC289">
        <f>IF(ISNA(BD289),NA(),BC207)</f>
        <v>0</v>
      </c>
      <c r="BD289">
        <f>IF(OR(BD207="",AND(BD207=BD206,BD207=BD208)),NA(), BD207)</f>
        <v>0</v>
      </c>
      <c r="BE289">
        <f>IF(ISNA(BF289),NA(),BE207)</f>
        <v>0</v>
      </c>
      <c r="BF289">
        <f>IF(OR(BF207="",AND(BF207=BF206,BF207=BF208)),NA(), BF207)</f>
        <v>0</v>
      </c>
      <c r="BG289">
        <f>IF(ISNA(BH289),NA(),BG207)</f>
        <v>0</v>
      </c>
      <c r="BH289">
        <f>IF(OR(BH207="",AND(BH207=BH206,BH207=BH208)),NA(), BH207)</f>
        <v>0</v>
      </c>
      <c r="BI289">
        <f>IF(ISNA(BJ289),NA(),BI207)</f>
        <v>0</v>
      </c>
      <c r="BJ289">
        <f>IF(OR(BJ207="",AND(BJ207=BJ206,BJ207=BJ208)),NA(), BJ207)</f>
        <v>0</v>
      </c>
      <c r="BK289">
        <f>IF(ISNA(BL289),NA(),BK207)</f>
        <v>0</v>
      </c>
      <c r="BL289">
        <f>IF(OR(BL207="",AND(BL207=BL206,BL207=BL208)),NA(), BL207)</f>
        <v>0</v>
      </c>
      <c r="BM289">
        <f>IF(ISNA(BN289),NA(),BM207)</f>
        <v>0</v>
      </c>
      <c r="BN289">
        <f>IF(OR(BN207="",AND(BN207=BN206,BN207=BN208)),NA(), BN207)</f>
        <v>0</v>
      </c>
      <c r="BO289">
        <f>IF(ISNA(BP289),NA(),BO207)</f>
        <v>0</v>
      </c>
      <c r="BP289">
        <f>IF(OR(BP207="",AND(BP207=BP206,BP207=BP208)),NA(), BP207)</f>
        <v>0</v>
      </c>
      <c r="BQ289">
        <f>IF(ISNA(BR289),NA(),BQ207)</f>
        <v>0</v>
      </c>
      <c r="BR289">
        <f>IF(OR(BR207="",AND(BR207=BR206,BR207=BR208)),NA(), BR207)</f>
        <v>0</v>
      </c>
      <c r="BS289">
        <f>IF(ISNA(BT289),NA(),BS207)</f>
        <v>0</v>
      </c>
      <c r="BT289">
        <f>IF(OR(BT207="",AND(BT207=BT206,BT207=BT208)),NA(), BT207)</f>
        <v>0</v>
      </c>
      <c r="BU289">
        <f>IF(ISNA(BV289),NA(),BU207)</f>
        <v>0</v>
      </c>
      <c r="BV289">
        <f>IF(OR(BV207="",AND(BV207=BV206,BV207=BV208)),NA(), BV207)</f>
        <v>0</v>
      </c>
      <c r="BW289">
        <f>IF(ISNA(BX289),NA(),BW207)</f>
        <v>0</v>
      </c>
      <c r="BX289">
        <f>IF(OR(BX207="",AND(BX207=BX206,BX207=BX208)),NA(), BX207)</f>
        <v>0</v>
      </c>
      <c r="BY289">
        <f>IF(ISNA(BZ289),NA(),BY207)</f>
        <v>0</v>
      </c>
      <c r="BZ289">
        <f>IF(OR(BZ207="",AND(BZ207=BZ206,BZ207=BZ208)),NA(), BZ207)</f>
        <v>0</v>
      </c>
      <c r="CA289">
        <f>IF(ISNA(CB289),NA(),CA207)</f>
        <v>0</v>
      </c>
      <c r="CB289">
        <f>IF(OR(CB207="",AND(CB207=CB206,CB207=CB208)),NA(), CB207)</f>
        <v>0</v>
      </c>
      <c r="CC289">
        <f>IF(ISNA(CD289),NA(),CC207)</f>
        <v>0</v>
      </c>
      <c r="CD289">
        <f>IF(OR(CD207="",AND(CD207=CD206,CD207=CD208)),NA(), CD207)</f>
        <v>0</v>
      </c>
      <c r="CE289">
        <f>IF(ISNA(CF289),NA(),CE207)</f>
        <v>0</v>
      </c>
      <c r="CF289">
        <f>IF(OR(CF207="",AND(CF207=CF206,CF207=CF208)),NA(), CF207)</f>
        <v>0</v>
      </c>
      <c r="CG289">
        <f>IF(ISNA(CH289),NA(),CG207)</f>
        <v>0</v>
      </c>
      <c r="CH289">
        <f>IF(OR(CH207="",AND(CH207=CH206,CH207=CH208)),NA(), CH207)</f>
        <v>0</v>
      </c>
      <c r="CI289">
        <f>IF(ISNA(CJ289),NA(),CI207)</f>
        <v>0</v>
      </c>
      <c r="CJ289">
        <f>IF(OR(CJ207="",AND(CJ207=CJ206,CJ207=CJ208)),NA(), CJ207)</f>
        <v>0</v>
      </c>
      <c r="CK289">
        <f>IF(ISNA(CL289),NA(),CK207)</f>
        <v>0</v>
      </c>
      <c r="CL289">
        <f>IF(OR(CL207="",AND(CL207=CL206,CL207=CL208)),NA(), CL207)</f>
        <v>0</v>
      </c>
      <c r="CM289">
        <f>IF(ISNA(CN289),NA(),CM207)</f>
        <v>0</v>
      </c>
      <c r="CN289">
        <f>IF(OR(CN207="",AND(CN207=CN206,CN207=CN208)),NA(), CN207)</f>
        <v>0</v>
      </c>
      <c r="CO289">
        <f>IF(ISNA(CP289),NA(),CO207)</f>
        <v>0</v>
      </c>
      <c r="CP289">
        <f>IF(OR(CP207="",AND(CP207=CP206,CP207=CP208)),NA(), CP207)</f>
        <v>0</v>
      </c>
      <c r="CQ289">
        <f>IF(ISNA(CR289),NA(),CQ207)</f>
        <v>0</v>
      </c>
      <c r="CR289">
        <f>IF(OR(CR207="",AND(CR207=CR206,CR207=CR208)),NA(), CR207)</f>
        <v>0</v>
      </c>
      <c r="CS289">
        <f>IF(ISNA(CT289),NA(),CS207)</f>
        <v>0</v>
      </c>
      <c r="CT289">
        <f>IF(OR(CT207="",AND(CT207=CT206,CT207=CT208)),NA(), CT207)</f>
        <v>0</v>
      </c>
      <c r="CU289">
        <f>IF(ISNA(CV289),NA(),CU207)</f>
        <v>0</v>
      </c>
      <c r="CV289">
        <f>IF(OR(CV207="",AND(CV207=CV206,CV207=CV208)),NA(), CV207)</f>
        <v>0</v>
      </c>
      <c r="CW289">
        <f>IF(ISNA(CX289),NA(),CW207)</f>
        <v>0</v>
      </c>
      <c r="CX289">
        <f>IF(OR(CX207="",AND(CX207=CX206,CX207=CX208)),NA(), CX207)</f>
        <v>0</v>
      </c>
      <c r="CY289">
        <f>IF(ISNA(CZ289),NA(),CY207)</f>
        <v>0</v>
      </c>
      <c r="CZ289">
        <f>IF(OR(CZ207="",AND(CZ207=CZ206,CZ207=CZ208)),NA(), CZ207)</f>
        <v>0</v>
      </c>
      <c r="DA289">
        <f>IF(ISNA(DB289),NA(),DA207)</f>
        <v>0</v>
      </c>
      <c r="DB289">
        <f>IF(OR(DB207="",AND(DB207=DB206,DB207=DB208)),NA(), DB207)</f>
        <v>0</v>
      </c>
      <c r="DC289">
        <f>IF(ISNA(DD289),NA(),DC207)</f>
        <v>0</v>
      </c>
      <c r="DD289">
        <f>IF(OR(DD207="",AND(DD207=DD206,DD207=DD208)),NA(), DD207)</f>
        <v>0</v>
      </c>
      <c r="DE289">
        <f>IF(ISNA(DF289),NA(),DE207)</f>
        <v>0</v>
      </c>
      <c r="DF289">
        <f>IF(OR(DF207="",AND(DF207=DF206,DF207=DF208)),NA(), DF207)</f>
        <v>0</v>
      </c>
      <c r="DG289">
        <f>IF(ISNA(DH289),NA(),DG207)</f>
        <v>0</v>
      </c>
      <c r="DH289">
        <f>IF(OR(DH207="",AND(DH207=DH206,DH207=DH208)),NA(), DH207)</f>
        <v>0</v>
      </c>
      <c r="DI289">
        <f>IF(ISNA(DJ289),NA(),DI207)</f>
        <v>0</v>
      </c>
      <c r="DJ289">
        <f>IF(OR(DJ207="",AND(DJ207=DJ206,DJ207=DJ208)),NA(), DJ207)</f>
        <v>0</v>
      </c>
      <c r="DK289">
        <f>IF(ISNA(DL289),NA(),DK207)</f>
        <v>0</v>
      </c>
      <c r="DL289">
        <f>IF(OR(DL207="",AND(DL207=DL206,DL207=DL208)),NA(), DL207)</f>
        <v>0</v>
      </c>
      <c r="DM289">
        <f>IF(ISNA(DN289),NA(),DM207)</f>
        <v>0</v>
      </c>
      <c r="DN289">
        <f>IF(OR(DN207="",AND(DN207=DN206,DN207=DN208)),NA(), DN207)</f>
        <v>0</v>
      </c>
      <c r="DO289">
        <f>IF(ISNA(DP289),NA(),DO207)</f>
        <v>0</v>
      </c>
      <c r="DP289">
        <f>IF(OR(DP207="",AND(DP207=DP206,DP207=DP208)),NA(), DP207)</f>
        <v>0</v>
      </c>
      <c r="DS289">
        <f>IF(ISNA(DT289),NA(),DS207)</f>
        <v>0</v>
      </c>
      <c r="DT289">
        <f>IF(OR(DT207="",AND(DT207=DT206,DT207=DT208)),NA(), DT207)</f>
        <v>0</v>
      </c>
      <c r="DU289">
        <f>IF(ISNA(DV289),NA(),DU207)</f>
        <v>0</v>
      </c>
      <c r="DV289">
        <f>IF(OR(DV207="",AND(DV207=DV206,DV207=DV208)),NA(), DV207)</f>
        <v>0</v>
      </c>
      <c r="DW289">
        <f>IF(ISNA(DX289),NA(),DW207)</f>
        <v>0</v>
      </c>
      <c r="DX289">
        <f>IF(OR(DX207="",AND(DX207=DX206,DX207=DX208)),NA(), DX207)</f>
        <v>0</v>
      </c>
      <c r="DY289">
        <f>IF(ISNA(DZ289),NA(),DY207)</f>
        <v>0</v>
      </c>
      <c r="DZ289">
        <f>IF(OR(DZ207="",AND(DZ207=DZ206,DZ207=DZ208)),NA(), DZ207)</f>
        <v>0</v>
      </c>
      <c r="EA289">
        <f>IF(ISNA(EB289),NA(),EA207)</f>
        <v>0</v>
      </c>
      <c r="EB289">
        <f>IF(OR(EB207="",AND(EB207=EB206,EB207=EB208)),NA(), EB207)</f>
        <v>0</v>
      </c>
      <c r="EC289">
        <f>IF(ISNA(ED289),NA(),EC207)</f>
        <v>0</v>
      </c>
      <c r="ED289">
        <f>IF(OR(ED207="",AND(ED207=ED206,ED207=ED208)),NA(), ED207)</f>
        <v>0</v>
      </c>
      <c r="EE289">
        <f>IF(ISNA(EF289),NA(),EE207)</f>
        <v>0</v>
      </c>
      <c r="EF289">
        <f>IF(OR(EF207="",AND(EF207=EF206,EF207=EF208)),NA(), EF207)</f>
        <v>0</v>
      </c>
      <c r="EG289">
        <f>IF(ISNA(EH289),NA(),EG207)</f>
        <v>0</v>
      </c>
      <c r="EH289">
        <f>IF(OR(EH207="",AND(EH207=EH206,EH207=EH208)),NA(), EH207)</f>
        <v>0</v>
      </c>
      <c r="EI289">
        <f>IF(ISNA(EJ289),NA(),EI207)</f>
        <v>0</v>
      </c>
      <c r="EJ289">
        <f>IF(OR(EJ207="",AND(EJ207=EJ206,EJ207=EJ208)),NA(), EJ207)</f>
        <v>0</v>
      </c>
      <c r="EK289">
        <f>IF(ISNA(EL289),NA(),EK207)</f>
        <v>0</v>
      </c>
      <c r="EL289">
        <f>IF(OR(EL207="",AND(EL207=EL206,EL207=EL208)),NA(), EL207)</f>
        <v>0</v>
      </c>
      <c r="EM289">
        <f>IF(ISNA(EN289),NA(),EM207)</f>
        <v>0</v>
      </c>
      <c r="EN289">
        <f>IF(OR(EN207="",AND(EN207=EN206,EN207=EN208)),NA(), EN207)</f>
        <v>0</v>
      </c>
      <c r="EO289">
        <f>IF(ISNA(EP289),NA(),EO207)</f>
        <v>0</v>
      </c>
      <c r="EP289">
        <f>IF(OR(EP207="",AND(EP207=EP206,EP207=EP208)),NA(), EP207)</f>
        <v>0</v>
      </c>
      <c r="EQ289">
        <f>IF(ISNA(ER289),NA(),EQ207)</f>
        <v>0</v>
      </c>
      <c r="ER289">
        <f>IF(OR(ER207="",AND(ER207=ER206,ER207=ER208)),NA(), ER207)</f>
        <v>0</v>
      </c>
      <c r="ES289">
        <f>IF(ISNA(ET289),NA(),ES207)</f>
        <v>0</v>
      </c>
      <c r="ET289">
        <f>IF(OR(ET207="",AND(ET207=ET206,ET207=ET208)),NA(), ET207)</f>
        <v>0</v>
      </c>
      <c r="EU289">
        <f>IF(ISNA(EV289),NA(),EU207)</f>
        <v>0</v>
      </c>
      <c r="EV289">
        <f>IF(OR(EV207="",AND(EV207=EV206,EV207=EV208)),NA(), EV207)</f>
        <v>0</v>
      </c>
      <c r="EW289">
        <f>IF(ISNA(EX289),NA(),EW207)</f>
        <v>0</v>
      </c>
      <c r="EX289">
        <f>IF(OR(EX207="",AND(EX207=EX206,EX207=EX208)),NA(), EX207)</f>
        <v>0</v>
      </c>
      <c r="EY289">
        <f>IF(ISNA(EZ289),NA(),EY207)</f>
        <v>0</v>
      </c>
      <c r="EZ289">
        <f>IF(OR(EZ207="",AND(EZ207=EZ206,EZ207=EZ208)),NA(), EZ207)</f>
        <v>0</v>
      </c>
      <c r="FA289">
        <f>IF(ISNA(FB289),NA(),FA207)</f>
        <v>0</v>
      </c>
      <c r="FB289">
        <f>IF(OR(FB207="",AND(FB207=FB206,FB207=FB208)),NA(), FB207)</f>
        <v>0</v>
      </c>
      <c r="FC289">
        <f>IF(ISNA(FD289),NA(),FC207)</f>
        <v>0</v>
      </c>
      <c r="FD289">
        <f>IF(OR(FD207="",AND(FD207=FD206,FD207=FD208)),NA(), FD207)</f>
        <v>0</v>
      </c>
      <c r="FE289">
        <f>IF(ISNA(FF289),NA(),FE207)</f>
        <v>0</v>
      </c>
      <c r="FF289">
        <f>IF(OR(FF207="",AND(FF207=FF206,FF207=FF208)),NA(), FF207)</f>
        <v>0</v>
      </c>
      <c r="FG289">
        <f>IF(ISNA(FH289),NA(),FG207)</f>
        <v>0</v>
      </c>
      <c r="FH289">
        <f>IF(OR(FH207="",AND(FH207=FH206,FH207=FH208)),NA(), FH207)</f>
        <v>0</v>
      </c>
      <c r="FI289">
        <f>IF(ISNA(FJ289),NA(),FI207)</f>
        <v>0</v>
      </c>
      <c r="FJ289">
        <f>IF(OR(FJ207="",AND(FJ207=FJ206,FJ207=FJ208)),NA(), FJ207)</f>
        <v>0</v>
      </c>
      <c r="FK289">
        <f>IF(ISNA(FL289),NA(),FK207)</f>
        <v>0</v>
      </c>
      <c r="FL289">
        <f>IF(OR(FL207="",AND(FL207=FL206,FL207=FL208)),NA(), FL207)</f>
        <v>0</v>
      </c>
      <c r="FM289">
        <f>IF(ISNA(FN289),NA(),FM207)</f>
        <v>0</v>
      </c>
      <c r="FN289">
        <f>IF(OR(FN207="",AND(FN207=FN206,FN207=FN208)),NA(), FN207)</f>
        <v>0</v>
      </c>
      <c r="FO289">
        <f>IF(ISNA(FP289),NA(),FO207)</f>
        <v>0</v>
      </c>
      <c r="FP289">
        <f>IF(OR(FP207="",AND(FP207=FP206,FP207=FP208)),NA(), FP207)</f>
        <v>0</v>
      </c>
      <c r="FQ289">
        <f>IF(ISNA(FR289),NA(),FQ207)</f>
        <v>0</v>
      </c>
      <c r="FR289">
        <f>IF(OR(FR207="",AND(FR207=FR206,FR207=FR208)),NA(), FR207)</f>
        <v>0</v>
      </c>
      <c r="FS289">
        <f>IF(ISNA(FT289),NA(),FS207)</f>
        <v>0</v>
      </c>
      <c r="FT289">
        <f>IF(OR(FT207="",AND(FT207=FT206,FT207=FT208)),NA(), FT207)</f>
        <v>0</v>
      </c>
      <c r="FU289">
        <f>IF(ISNA(FV289),NA(),FU207)</f>
        <v>0</v>
      </c>
      <c r="FV289">
        <f>IF(OR(FV207="",AND(FV207=FV206,FV207=FV208)),NA(), FV207)</f>
        <v>0</v>
      </c>
      <c r="FW289">
        <f>IF(ISNA(FX289),NA(),FW207)</f>
        <v>0</v>
      </c>
      <c r="FX289">
        <f>IF(OR(FX207="",AND(FX207=FX206,FX207=FX208)),NA(), FX207)</f>
        <v>0</v>
      </c>
      <c r="FY289">
        <f>IF(ISNA(FZ289),NA(),FY207)</f>
        <v>0</v>
      </c>
      <c r="FZ289">
        <f>IF(OR(FZ207="",AND(FZ207=FZ206,FZ207=FZ208)),NA(), FZ207)</f>
        <v>0</v>
      </c>
      <c r="GA289">
        <f>IF(ISNA(GB289),NA(),GA207)</f>
        <v>0</v>
      </c>
      <c r="GB289">
        <f>IF(OR(GB207="",AND(GB207=GB206,GB207=GB208)),NA(), GB207)</f>
        <v>0</v>
      </c>
      <c r="GC289">
        <f>IF(ISNA(GD289),NA(),GC207)</f>
        <v>0</v>
      </c>
      <c r="GD289">
        <f>IF(OR(GD207="",AND(GD207=GD206,GD207=GD208)),NA(), GD207)</f>
        <v>0</v>
      </c>
      <c r="GE289">
        <f>IF(ISNA(GF289),NA(),GE207)</f>
        <v>0</v>
      </c>
      <c r="GF289">
        <f>IF(OR(GF207="",AND(GF207=GF206,GF207=GF208)),NA(), GF207)</f>
        <v>0</v>
      </c>
      <c r="GG289">
        <f>IF(ISNA(GH289),NA(),GG207)</f>
        <v>0</v>
      </c>
      <c r="GH289">
        <f>IF(OR(GH207="",AND(GH207=GH206,GH207=GH208)),NA(), GH207)</f>
        <v>0</v>
      </c>
      <c r="GI289">
        <f>IF(ISNA(GJ289),NA(),GI207)</f>
        <v>0</v>
      </c>
      <c r="GJ289">
        <f>IF(OR(GJ207="",AND(GJ207=GJ206,GJ207=GJ208)),NA(), GJ207)</f>
        <v>0</v>
      </c>
      <c r="GK289">
        <f>IF(ISNA(GL289),NA(),GK207)</f>
        <v>0</v>
      </c>
      <c r="GL289">
        <f>IF(OR(GL207="",AND(GL207=GL206,GL207=GL208)),NA(), GL207)</f>
        <v>0</v>
      </c>
      <c r="GM289">
        <f>IF(ISNA(GN289),NA(),GM207)</f>
        <v>0</v>
      </c>
      <c r="GN289">
        <f>IF(OR(GN207="",AND(GN207=GN206,GN207=GN208)),NA(), GN207)</f>
        <v>0</v>
      </c>
      <c r="GO289">
        <f>IF(ISNA(GP289),NA(),GO207)</f>
        <v>0</v>
      </c>
      <c r="GP289">
        <f>IF(OR(GP207="",AND(GP207=GP206,GP207=GP208)),NA(), GP207)</f>
        <v>0</v>
      </c>
      <c r="GQ289">
        <f>IF(ISNA(GR289),NA(),GQ207)</f>
        <v>0</v>
      </c>
      <c r="GR289">
        <f>IF(OR(GR207="",AND(GR207=GR206,GR207=GR208)),NA(), GR207)</f>
        <v>0</v>
      </c>
      <c r="GS289">
        <f>IF(ISNA(GT289),NA(),GS207)</f>
        <v>0</v>
      </c>
      <c r="GT289">
        <f>IF(OR(GT207="",AND(GT207=GT206,GT207=GT208)),NA(), GT207)</f>
        <v>0</v>
      </c>
      <c r="GU289">
        <f>IF(ISNA(GV289),NA(),GU207)</f>
        <v>0</v>
      </c>
      <c r="GV289">
        <f>IF(OR(GV207="",AND(GV207=GV206,GV207=GV208)),NA(), GV207)</f>
        <v>0</v>
      </c>
      <c r="GW289">
        <f>IF(ISNA(GX289),NA(),GW207)</f>
        <v>0</v>
      </c>
      <c r="GX289">
        <f>IF(OR(GX207="",AND(GX207=GX206,GX207=GX208)),NA(), GX207)</f>
        <v>0</v>
      </c>
      <c r="GY289">
        <f>IF(ISNA(GZ289),NA(),GY207)</f>
        <v>0</v>
      </c>
      <c r="GZ289">
        <f>IF(OR(GZ207="",AND(GZ207=GZ206,GZ207=GZ208)),NA(), GZ207)</f>
        <v>0</v>
      </c>
      <c r="HA289">
        <f>IF(ISNA(HB289),NA(),HA207)</f>
        <v>0</v>
      </c>
      <c r="HB289">
        <f>IF(OR(HB207="",AND(HB207=HB206,HB207=HB208)),NA(), HB207)</f>
        <v>0</v>
      </c>
      <c r="HC289">
        <f>IF(ISNA(HD289),NA(),HC207)</f>
        <v>0</v>
      </c>
      <c r="HD289">
        <f>IF(OR(HD207="",AND(HD207=HD206,HD207=HD208)),NA(), HD207)</f>
        <v>0</v>
      </c>
      <c r="HE289">
        <f>IF(ISNA(HF289),NA(),HE207)</f>
        <v>0</v>
      </c>
      <c r="HF289">
        <f>IF(OR(HF207="",AND(HF207=HF206,HF207=HF208)),NA(), HF207)</f>
        <v>0</v>
      </c>
      <c r="HG289">
        <f>IF(ISNA(HH289),NA(),HG207)</f>
        <v>0</v>
      </c>
      <c r="HH289">
        <f>IF(OR(HH207="",AND(HH207=HH206,HH207=HH208)),NA(), HH207)</f>
        <v>0</v>
      </c>
      <c r="HI289">
        <f>IF(ISNA(HJ289),NA(),HI207)</f>
        <v>0</v>
      </c>
      <c r="HJ289">
        <f>IF(OR(HJ207="",AND(HJ207=HJ206,HJ207=HJ208)),NA(), HJ207)</f>
        <v>0</v>
      </c>
      <c r="HK289">
        <f>IF(ISNA(HL289),NA(),HK207)</f>
        <v>0</v>
      </c>
      <c r="HL289">
        <f>IF(OR(HL207="",AND(HL207=HL206,HL207=HL208)),NA(), HL207)</f>
        <v>0</v>
      </c>
      <c r="HM289">
        <f>IF(ISNA(HN289),NA(),HM207)</f>
        <v>0</v>
      </c>
      <c r="HN289">
        <f>IF(OR(HN207="",AND(HN207=HN206,HN207=HN208)),NA(), HN207)</f>
        <v>0</v>
      </c>
      <c r="HO289">
        <f>IF(ISNA(HP289),NA(),HO207)</f>
        <v>0</v>
      </c>
      <c r="HP289">
        <f>IF(OR(HP207="",AND(HP207=HP206,HP207=HP208)),NA(), HP207)</f>
        <v>0</v>
      </c>
      <c r="HQ289">
        <f>IF(ISNA(HR289),NA(),HQ207)</f>
        <v>0</v>
      </c>
      <c r="HR289">
        <f>IF(OR(HR207="",AND(HR207=HR206,HR207=HR208)),NA(), HR207)</f>
        <v>0</v>
      </c>
      <c r="HS289">
        <f>IF(ISNA(HT289),NA(),HS207)</f>
        <v>0</v>
      </c>
      <c r="HT289">
        <f>IF(OR(HT207="",AND(HT207=HT206,HT207=HT208)),NA(), HT207)</f>
        <v>0</v>
      </c>
      <c r="HU289">
        <f>IF(ISNA(HV289),NA(),HU207)</f>
        <v>0</v>
      </c>
      <c r="HV289">
        <f>IF(OR(HV207="",AND(HV207=HV206,HV207=HV208)),NA(), HV207)</f>
        <v>0</v>
      </c>
      <c r="HW289">
        <f>IF(ISNA(HX289),NA(),HW207)</f>
        <v>0</v>
      </c>
      <c r="HX289">
        <f>IF(OR(HX207="",AND(HX207=HX206,HX207=HX208)),NA(), HX207)</f>
        <v>0</v>
      </c>
      <c r="HY289">
        <f>IF(ISNA(HZ289),NA(),HY207)</f>
        <v>0</v>
      </c>
      <c r="HZ289">
        <f>IF(OR(HZ207="",AND(HZ207=HZ206,HZ207=HZ208)),NA(), HZ207)</f>
        <v>0</v>
      </c>
      <c r="IA289">
        <f>IF(ISNA(IB289),NA(),IA207)</f>
        <v>0</v>
      </c>
      <c r="IB289">
        <f>IF(OR(IB207="",AND(IB207=IB206,IB207=IB208)),NA(), IB207)</f>
        <v>0</v>
      </c>
      <c r="IC289">
        <f>IF(ISNA(ID289),NA(),IC207)</f>
        <v>0</v>
      </c>
      <c r="ID289">
        <f>IF(OR(ID207="",AND(ID207=ID206,ID207=ID208)),NA(), ID207)</f>
        <v>0</v>
      </c>
    </row>
    <row r="290" spans="5:238">
      <c r="E290">
        <f>IF(ISNA(F290),NA(),E208)</f>
        <v>0</v>
      </c>
      <c r="F290">
        <f>IF(OR(F208="",AND(F208=F207,F208=F209)),NA(), F208)</f>
        <v>0</v>
      </c>
      <c r="G290">
        <f>IF(ISNA(H290),NA(),G208)</f>
        <v>0</v>
      </c>
      <c r="H290">
        <f>IF(OR(H208="",AND(H208=H207,H208=H209)),NA(), H208)</f>
        <v>0</v>
      </c>
      <c r="I290">
        <f>IF(ISNA(J290),NA(),I208)</f>
        <v>0</v>
      </c>
      <c r="J290">
        <f>IF(OR(J208="",AND(J208=J207,J208=J209)),NA(), J208)</f>
        <v>0</v>
      </c>
      <c r="K290">
        <f>IF(ISNA(L290),NA(),K208)</f>
        <v>0</v>
      </c>
      <c r="L290">
        <f>IF(OR(L208="",AND(L208=L207,L208=L209)),NA(), L208)</f>
        <v>0</v>
      </c>
      <c r="M290">
        <f>IF(ISNA(N290),NA(),M208)</f>
        <v>0</v>
      </c>
      <c r="N290">
        <f>IF(OR(N208="",AND(N208=N207,N208=N209)),NA(), N208)</f>
        <v>0</v>
      </c>
      <c r="O290">
        <f>IF(ISNA(P290),NA(),O208)</f>
        <v>0</v>
      </c>
      <c r="P290">
        <f>IF(OR(P208="",AND(P208=P207,P208=P209)),NA(), P208)</f>
        <v>0</v>
      </c>
      <c r="Q290">
        <f>IF(ISNA(R290),NA(),Q208)</f>
        <v>0</v>
      </c>
      <c r="R290">
        <f>IF(OR(R208="",AND(R208=R207,R208=R209)),NA(), R208)</f>
        <v>0</v>
      </c>
      <c r="S290">
        <f>IF(ISNA(T290),NA(),S208)</f>
        <v>0</v>
      </c>
      <c r="T290">
        <f>IF(OR(T208="",AND(T208=T207,T208=T209)),NA(), T208)</f>
        <v>0</v>
      </c>
      <c r="U290">
        <f>IF(ISNA(V290),NA(),U208)</f>
        <v>0</v>
      </c>
      <c r="V290">
        <f>IF(OR(V208="",AND(V208=V207,V208=V209)),NA(), V208)</f>
        <v>0</v>
      </c>
      <c r="W290">
        <f>IF(ISNA(X290),NA(),W208)</f>
        <v>0</v>
      </c>
      <c r="X290">
        <f>IF(OR(X208="",AND(X208=X207,X208=X209)),NA(), X208)</f>
        <v>0</v>
      </c>
      <c r="Y290">
        <f>IF(ISNA(Z290),NA(),Y208)</f>
        <v>0</v>
      </c>
      <c r="Z290">
        <f>IF(OR(Z208="",AND(Z208=Z207,Z208=Z209)),NA(), Z208)</f>
        <v>0</v>
      </c>
      <c r="AA290">
        <f>IF(ISNA(AB290),NA(),AA208)</f>
        <v>0</v>
      </c>
      <c r="AB290">
        <f>IF(OR(AB208="",AND(AB208=AB207,AB208=AB209)),NA(), AB208)</f>
        <v>0</v>
      </c>
      <c r="AC290">
        <f>IF(ISNA(AD290),NA(),AC208)</f>
        <v>0</v>
      </c>
      <c r="AD290">
        <f>IF(OR(AD208="",AND(AD208=AD207,AD208=AD209)),NA(), AD208)</f>
        <v>0</v>
      </c>
      <c r="AE290">
        <f>IF(ISNA(AF290),NA(),AE208)</f>
        <v>0</v>
      </c>
      <c r="AF290">
        <f>IF(OR(AF208="",AND(AF208=AF207,AF208=AF209)),NA(), AF208)</f>
        <v>0</v>
      </c>
      <c r="AG290">
        <f>IF(ISNA(AH290),NA(),AG208)</f>
        <v>0</v>
      </c>
      <c r="AH290">
        <f>IF(OR(AH208="",AND(AH208=AH207,AH208=AH209)),NA(), AH208)</f>
        <v>0</v>
      </c>
      <c r="AI290">
        <f>IF(ISNA(AJ290),NA(),AI208)</f>
        <v>0</v>
      </c>
      <c r="AJ290">
        <f>IF(OR(AJ208="",AND(AJ208=AJ207,AJ208=AJ209)),NA(), AJ208)</f>
        <v>0</v>
      </c>
      <c r="AK290">
        <f>IF(ISNA(AL290),NA(),AK208)</f>
        <v>0</v>
      </c>
      <c r="AL290">
        <f>IF(OR(AL208="",AND(AL208=AL207,AL208=AL209)),NA(), AL208)</f>
        <v>0</v>
      </c>
      <c r="AM290">
        <f>IF(ISNA(AN290),NA(),AM208)</f>
        <v>0</v>
      </c>
      <c r="AN290">
        <f>IF(OR(AN208="",AND(AN208=AN207,AN208=AN209)),NA(), AN208)</f>
        <v>0</v>
      </c>
      <c r="AO290">
        <f>IF(ISNA(AP290),NA(),AO208)</f>
        <v>0</v>
      </c>
      <c r="AP290">
        <f>IF(OR(AP208="",AND(AP208=AP207,AP208=AP209)),NA(), AP208)</f>
        <v>0</v>
      </c>
      <c r="AQ290">
        <f>IF(ISNA(AR290),NA(),AQ208)</f>
        <v>0</v>
      </c>
      <c r="AR290">
        <f>IF(OR(AR208="",AND(AR208=AR207,AR208=AR209)),NA(), AR208)</f>
        <v>0</v>
      </c>
      <c r="AS290">
        <f>IF(ISNA(AT290),NA(),AS208)</f>
        <v>0</v>
      </c>
      <c r="AT290">
        <f>IF(OR(AT208="",AND(AT208=AT207,AT208=AT209)),NA(), AT208)</f>
        <v>0</v>
      </c>
      <c r="AU290">
        <f>IF(ISNA(AV290),NA(),AU208)</f>
        <v>0</v>
      </c>
      <c r="AV290">
        <f>IF(OR(AV208="",AND(AV208=AV207,AV208=AV209)),NA(), AV208)</f>
        <v>0</v>
      </c>
      <c r="AW290">
        <f>IF(ISNA(AX290),NA(),AW208)</f>
        <v>0</v>
      </c>
      <c r="AX290">
        <f>IF(OR(AX208="",AND(AX208=AX207,AX208=AX209)),NA(), AX208)</f>
        <v>0</v>
      </c>
      <c r="AY290">
        <f>IF(ISNA(AZ290),NA(),AY208)</f>
        <v>0</v>
      </c>
      <c r="AZ290">
        <f>IF(OR(AZ208="",AND(AZ208=AZ207,AZ208=AZ209)),NA(), AZ208)</f>
        <v>0</v>
      </c>
      <c r="BA290">
        <f>IF(ISNA(BB290),NA(),BA208)</f>
        <v>0</v>
      </c>
      <c r="BB290">
        <f>IF(OR(BB208="",AND(BB208=BB207,BB208=BB209)),NA(), BB208)</f>
        <v>0</v>
      </c>
      <c r="BC290">
        <f>IF(ISNA(BD290),NA(),BC208)</f>
        <v>0</v>
      </c>
      <c r="BD290">
        <f>IF(OR(BD208="",AND(BD208=BD207,BD208=BD209)),NA(), BD208)</f>
        <v>0</v>
      </c>
      <c r="BE290">
        <f>IF(ISNA(BF290),NA(),BE208)</f>
        <v>0</v>
      </c>
      <c r="BF290">
        <f>IF(OR(BF208="",AND(BF208=BF207,BF208=BF209)),NA(), BF208)</f>
        <v>0</v>
      </c>
      <c r="BG290">
        <f>IF(ISNA(BH290),NA(),BG208)</f>
        <v>0</v>
      </c>
      <c r="BH290">
        <f>IF(OR(BH208="",AND(BH208=BH207,BH208=BH209)),NA(), BH208)</f>
        <v>0</v>
      </c>
      <c r="BI290">
        <f>IF(ISNA(BJ290),NA(),BI208)</f>
        <v>0</v>
      </c>
      <c r="BJ290">
        <f>IF(OR(BJ208="",AND(BJ208=BJ207,BJ208=BJ209)),NA(), BJ208)</f>
        <v>0</v>
      </c>
      <c r="BK290">
        <f>IF(ISNA(BL290),NA(),BK208)</f>
        <v>0</v>
      </c>
      <c r="BL290">
        <f>IF(OR(BL208="",AND(BL208=BL207,BL208=BL209)),NA(), BL208)</f>
        <v>0</v>
      </c>
      <c r="BM290">
        <f>IF(ISNA(BN290),NA(),BM208)</f>
        <v>0</v>
      </c>
      <c r="BN290">
        <f>IF(OR(BN208="",AND(BN208=BN207,BN208=BN209)),NA(), BN208)</f>
        <v>0</v>
      </c>
      <c r="BO290">
        <f>IF(ISNA(BP290),NA(),BO208)</f>
        <v>0</v>
      </c>
      <c r="BP290">
        <f>IF(OR(BP208="",AND(BP208=BP207,BP208=BP209)),NA(), BP208)</f>
        <v>0</v>
      </c>
      <c r="BQ290">
        <f>IF(ISNA(BR290),NA(),BQ208)</f>
        <v>0</v>
      </c>
      <c r="BR290">
        <f>IF(OR(BR208="",AND(BR208=BR207,BR208=BR209)),NA(), BR208)</f>
        <v>0</v>
      </c>
      <c r="BS290">
        <f>IF(ISNA(BT290),NA(),BS208)</f>
        <v>0</v>
      </c>
      <c r="BT290">
        <f>IF(OR(BT208="",AND(BT208=BT207,BT208=BT209)),NA(), BT208)</f>
        <v>0</v>
      </c>
      <c r="BU290">
        <f>IF(ISNA(BV290),NA(),BU208)</f>
        <v>0</v>
      </c>
      <c r="BV290">
        <f>IF(OR(BV208="",AND(BV208=BV207,BV208=BV209)),NA(), BV208)</f>
        <v>0</v>
      </c>
      <c r="BW290">
        <f>IF(ISNA(BX290),NA(),BW208)</f>
        <v>0</v>
      </c>
      <c r="BX290">
        <f>IF(OR(BX208="",AND(BX208=BX207,BX208=BX209)),NA(), BX208)</f>
        <v>0</v>
      </c>
      <c r="BY290">
        <f>IF(ISNA(BZ290),NA(),BY208)</f>
        <v>0</v>
      </c>
      <c r="BZ290">
        <f>IF(OR(BZ208="",AND(BZ208=BZ207,BZ208=BZ209)),NA(), BZ208)</f>
        <v>0</v>
      </c>
      <c r="CA290">
        <f>IF(ISNA(CB290),NA(),CA208)</f>
        <v>0</v>
      </c>
      <c r="CB290">
        <f>IF(OR(CB208="",AND(CB208=CB207,CB208=CB209)),NA(), CB208)</f>
        <v>0</v>
      </c>
      <c r="CC290">
        <f>IF(ISNA(CD290),NA(),CC208)</f>
        <v>0</v>
      </c>
      <c r="CD290">
        <f>IF(OR(CD208="",AND(CD208=CD207,CD208=CD209)),NA(), CD208)</f>
        <v>0</v>
      </c>
      <c r="CE290">
        <f>IF(ISNA(CF290),NA(),CE208)</f>
        <v>0</v>
      </c>
      <c r="CF290">
        <f>IF(OR(CF208="",AND(CF208=CF207,CF208=CF209)),NA(), CF208)</f>
        <v>0</v>
      </c>
      <c r="CG290">
        <f>IF(ISNA(CH290),NA(),CG208)</f>
        <v>0</v>
      </c>
      <c r="CH290">
        <f>IF(OR(CH208="",AND(CH208=CH207,CH208=CH209)),NA(), CH208)</f>
        <v>0</v>
      </c>
      <c r="CI290">
        <f>IF(ISNA(CJ290),NA(),CI208)</f>
        <v>0</v>
      </c>
      <c r="CJ290">
        <f>IF(OR(CJ208="",AND(CJ208=CJ207,CJ208=CJ209)),NA(), CJ208)</f>
        <v>0</v>
      </c>
      <c r="CK290">
        <f>IF(ISNA(CL290),NA(),CK208)</f>
        <v>0</v>
      </c>
      <c r="CL290">
        <f>IF(OR(CL208="",AND(CL208=CL207,CL208=CL209)),NA(), CL208)</f>
        <v>0</v>
      </c>
      <c r="CM290">
        <f>IF(ISNA(CN290),NA(),CM208)</f>
        <v>0</v>
      </c>
      <c r="CN290">
        <f>IF(OR(CN208="",AND(CN208=CN207,CN208=CN209)),NA(), CN208)</f>
        <v>0</v>
      </c>
      <c r="CO290">
        <f>IF(ISNA(CP290),NA(),CO208)</f>
        <v>0</v>
      </c>
      <c r="CP290">
        <f>IF(OR(CP208="",AND(CP208=CP207,CP208=CP209)),NA(), CP208)</f>
        <v>0</v>
      </c>
      <c r="CQ290">
        <f>IF(ISNA(CR290),NA(),CQ208)</f>
        <v>0</v>
      </c>
      <c r="CR290">
        <f>IF(OR(CR208="",AND(CR208=CR207,CR208=CR209)),NA(), CR208)</f>
        <v>0</v>
      </c>
      <c r="CS290">
        <f>IF(ISNA(CT290),NA(),CS208)</f>
        <v>0</v>
      </c>
      <c r="CT290">
        <f>IF(OR(CT208="",AND(CT208=CT207,CT208=CT209)),NA(), CT208)</f>
        <v>0</v>
      </c>
      <c r="CU290">
        <f>IF(ISNA(CV290),NA(),CU208)</f>
        <v>0</v>
      </c>
      <c r="CV290">
        <f>IF(OR(CV208="",AND(CV208=CV207,CV208=CV209)),NA(), CV208)</f>
        <v>0</v>
      </c>
      <c r="CW290">
        <f>IF(ISNA(CX290),NA(),CW208)</f>
        <v>0</v>
      </c>
      <c r="CX290">
        <f>IF(OR(CX208="",AND(CX208=CX207,CX208=CX209)),NA(), CX208)</f>
        <v>0</v>
      </c>
      <c r="CY290">
        <f>IF(ISNA(CZ290),NA(),CY208)</f>
        <v>0</v>
      </c>
      <c r="CZ290">
        <f>IF(OR(CZ208="",AND(CZ208=CZ207,CZ208=CZ209)),NA(), CZ208)</f>
        <v>0</v>
      </c>
      <c r="DA290">
        <f>IF(ISNA(DB290),NA(),DA208)</f>
        <v>0</v>
      </c>
      <c r="DB290">
        <f>IF(OR(DB208="",AND(DB208=DB207,DB208=DB209)),NA(), DB208)</f>
        <v>0</v>
      </c>
      <c r="DC290">
        <f>IF(ISNA(DD290),NA(),DC208)</f>
        <v>0</v>
      </c>
      <c r="DD290">
        <f>IF(OR(DD208="",AND(DD208=DD207,DD208=DD209)),NA(), DD208)</f>
        <v>0</v>
      </c>
      <c r="DE290">
        <f>IF(ISNA(DF290),NA(),DE208)</f>
        <v>0</v>
      </c>
      <c r="DF290">
        <f>IF(OR(DF208="",AND(DF208=DF207,DF208=DF209)),NA(), DF208)</f>
        <v>0</v>
      </c>
      <c r="DG290">
        <f>IF(ISNA(DH290),NA(),DG208)</f>
        <v>0</v>
      </c>
      <c r="DH290">
        <f>IF(OR(DH208="",AND(DH208=DH207,DH208=DH209)),NA(), DH208)</f>
        <v>0</v>
      </c>
      <c r="DI290">
        <f>IF(ISNA(DJ290),NA(),DI208)</f>
        <v>0</v>
      </c>
      <c r="DJ290">
        <f>IF(OR(DJ208="",AND(DJ208=DJ207,DJ208=DJ209)),NA(), DJ208)</f>
        <v>0</v>
      </c>
      <c r="DK290">
        <f>IF(ISNA(DL290),NA(),DK208)</f>
        <v>0</v>
      </c>
      <c r="DL290">
        <f>IF(OR(DL208="",AND(DL208=DL207,DL208=DL209)),NA(), DL208)</f>
        <v>0</v>
      </c>
      <c r="DM290">
        <f>IF(ISNA(DN290),NA(),DM208)</f>
        <v>0</v>
      </c>
      <c r="DN290">
        <f>IF(OR(DN208="",AND(DN208=DN207,DN208=DN209)),NA(), DN208)</f>
        <v>0</v>
      </c>
      <c r="DO290">
        <f>IF(ISNA(DP290),NA(),DO208)</f>
        <v>0</v>
      </c>
      <c r="DP290">
        <f>IF(OR(DP208="",AND(DP208=DP207,DP208=DP209)),NA(), DP208)</f>
        <v>0</v>
      </c>
      <c r="DS290">
        <f>IF(ISNA(DT290),NA(),DS208)</f>
        <v>0</v>
      </c>
      <c r="DT290">
        <f>IF(OR(DT208="",AND(DT208=DT207,DT208=DT209)),NA(), DT208)</f>
        <v>0</v>
      </c>
      <c r="DU290">
        <f>IF(ISNA(DV290),NA(),DU208)</f>
        <v>0</v>
      </c>
      <c r="DV290">
        <f>IF(OR(DV208="",AND(DV208=DV207,DV208=DV209)),NA(), DV208)</f>
        <v>0</v>
      </c>
      <c r="DW290">
        <f>IF(ISNA(DX290),NA(),DW208)</f>
        <v>0</v>
      </c>
      <c r="DX290">
        <f>IF(OR(DX208="",AND(DX208=DX207,DX208=DX209)),NA(), DX208)</f>
        <v>0</v>
      </c>
      <c r="DY290">
        <f>IF(ISNA(DZ290),NA(),DY208)</f>
        <v>0</v>
      </c>
      <c r="DZ290">
        <f>IF(OR(DZ208="",AND(DZ208=DZ207,DZ208=DZ209)),NA(), DZ208)</f>
        <v>0</v>
      </c>
      <c r="EA290">
        <f>IF(ISNA(EB290),NA(),EA208)</f>
        <v>0</v>
      </c>
      <c r="EB290">
        <f>IF(OR(EB208="",AND(EB208=EB207,EB208=EB209)),NA(), EB208)</f>
        <v>0</v>
      </c>
      <c r="EC290">
        <f>IF(ISNA(ED290),NA(),EC208)</f>
        <v>0</v>
      </c>
      <c r="ED290">
        <f>IF(OR(ED208="",AND(ED208=ED207,ED208=ED209)),NA(), ED208)</f>
        <v>0</v>
      </c>
      <c r="EE290">
        <f>IF(ISNA(EF290),NA(),EE208)</f>
        <v>0</v>
      </c>
      <c r="EF290">
        <f>IF(OR(EF208="",AND(EF208=EF207,EF208=EF209)),NA(), EF208)</f>
        <v>0</v>
      </c>
      <c r="EG290">
        <f>IF(ISNA(EH290),NA(),EG208)</f>
        <v>0</v>
      </c>
      <c r="EH290">
        <f>IF(OR(EH208="",AND(EH208=EH207,EH208=EH209)),NA(), EH208)</f>
        <v>0</v>
      </c>
      <c r="EI290">
        <f>IF(ISNA(EJ290),NA(),EI208)</f>
        <v>0</v>
      </c>
      <c r="EJ290">
        <f>IF(OR(EJ208="",AND(EJ208=EJ207,EJ208=EJ209)),NA(), EJ208)</f>
        <v>0</v>
      </c>
      <c r="EK290">
        <f>IF(ISNA(EL290),NA(),EK208)</f>
        <v>0</v>
      </c>
      <c r="EL290">
        <f>IF(OR(EL208="",AND(EL208=EL207,EL208=EL209)),NA(), EL208)</f>
        <v>0</v>
      </c>
      <c r="EM290">
        <f>IF(ISNA(EN290),NA(),EM208)</f>
        <v>0</v>
      </c>
      <c r="EN290">
        <f>IF(OR(EN208="",AND(EN208=EN207,EN208=EN209)),NA(), EN208)</f>
        <v>0</v>
      </c>
      <c r="EO290">
        <f>IF(ISNA(EP290),NA(),EO208)</f>
        <v>0</v>
      </c>
      <c r="EP290">
        <f>IF(OR(EP208="",AND(EP208=EP207,EP208=EP209)),NA(), EP208)</f>
        <v>0</v>
      </c>
      <c r="EQ290">
        <f>IF(ISNA(ER290),NA(),EQ208)</f>
        <v>0</v>
      </c>
      <c r="ER290">
        <f>IF(OR(ER208="",AND(ER208=ER207,ER208=ER209)),NA(), ER208)</f>
        <v>0</v>
      </c>
      <c r="ES290">
        <f>IF(ISNA(ET290),NA(),ES208)</f>
        <v>0</v>
      </c>
      <c r="ET290">
        <f>IF(OR(ET208="",AND(ET208=ET207,ET208=ET209)),NA(), ET208)</f>
        <v>0</v>
      </c>
      <c r="EU290">
        <f>IF(ISNA(EV290),NA(),EU208)</f>
        <v>0</v>
      </c>
      <c r="EV290">
        <f>IF(OR(EV208="",AND(EV208=EV207,EV208=EV209)),NA(), EV208)</f>
        <v>0</v>
      </c>
      <c r="EW290">
        <f>IF(ISNA(EX290),NA(),EW208)</f>
        <v>0</v>
      </c>
      <c r="EX290">
        <f>IF(OR(EX208="",AND(EX208=EX207,EX208=EX209)),NA(), EX208)</f>
        <v>0</v>
      </c>
      <c r="EY290">
        <f>IF(ISNA(EZ290),NA(),EY208)</f>
        <v>0</v>
      </c>
      <c r="EZ290">
        <f>IF(OR(EZ208="",AND(EZ208=EZ207,EZ208=EZ209)),NA(), EZ208)</f>
        <v>0</v>
      </c>
      <c r="FA290">
        <f>IF(ISNA(FB290),NA(),FA208)</f>
        <v>0</v>
      </c>
      <c r="FB290">
        <f>IF(OR(FB208="",AND(FB208=FB207,FB208=FB209)),NA(), FB208)</f>
        <v>0</v>
      </c>
      <c r="FC290">
        <f>IF(ISNA(FD290),NA(),FC208)</f>
        <v>0</v>
      </c>
      <c r="FD290">
        <f>IF(OR(FD208="",AND(FD208=FD207,FD208=FD209)),NA(), FD208)</f>
        <v>0</v>
      </c>
      <c r="FE290">
        <f>IF(ISNA(FF290),NA(),FE208)</f>
        <v>0</v>
      </c>
      <c r="FF290">
        <f>IF(OR(FF208="",AND(FF208=FF207,FF208=FF209)),NA(), FF208)</f>
        <v>0</v>
      </c>
      <c r="FG290">
        <f>IF(ISNA(FH290),NA(),FG208)</f>
        <v>0</v>
      </c>
      <c r="FH290">
        <f>IF(OR(FH208="",AND(FH208=FH207,FH208=FH209)),NA(), FH208)</f>
        <v>0</v>
      </c>
      <c r="FI290">
        <f>IF(ISNA(FJ290),NA(),FI208)</f>
        <v>0</v>
      </c>
      <c r="FJ290">
        <f>IF(OR(FJ208="",AND(FJ208=FJ207,FJ208=FJ209)),NA(), FJ208)</f>
        <v>0</v>
      </c>
      <c r="FK290">
        <f>IF(ISNA(FL290),NA(),FK208)</f>
        <v>0</v>
      </c>
      <c r="FL290">
        <f>IF(OR(FL208="",AND(FL208=FL207,FL208=FL209)),NA(), FL208)</f>
        <v>0</v>
      </c>
      <c r="FM290">
        <f>IF(ISNA(FN290),NA(),FM208)</f>
        <v>0</v>
      </c>
      <c r="FN290">
        <f>IF(OR(FN208="",AND(FN208=FN207,FN208=FN209)),NA(), FN208)</f>
        <v>0</v>
      </c>
      <c r="FO290">
        <f>IF(ISNA(FP290),NA(),FO208)</f>
        <v>0</v>
      </c>
      <c r="FP290">
        <f>IF(OR(FP208="",AND(FP208=FP207,FP208=FP209)),NA(), FP208)</f>
        <v>0</v>
      </c>
      <c r="FQ290">
        <f>IF(ISNA(FR290),NA(),FQ208)</f>
        <v>0</v>
      </c>
      <c r="FR290">
        <f>IF(OR(FR208="",AND(FR208=FR207,FR208=FR209)),NA(), FR208)</f>
        <v>0</v>
      </c>
      <c r="FS290">
        <f>IF(ISNA(FT290),NA(),FS208)</f>
        <v>0</v>
      </c>
      <c r="FT290">
        <f>IF(OR(FT208="",AND(FT208=FT207,FT208=FT209)),NA(), FT208)</f>
        <v>0</v>
      </c>
      <c r="FU290">
        <f>IF(ISNA(FV290),NA(),FU208)</f>
        <v>0</v>
      </c>
      <c r="FV290">
        <f>IF(OR(FV208="",AND(FV208=FV207,FV208=FV209)),NA(), FV208)</f>
        <v>0</v>
      </c>
      <c r="FW290">
        <f>IF(ISNA(FX290),NA(),FW208)</f>
        <v>0</v>
      </c>
      <c r="FX290">
        <f>IF(OR(FX208="",AND(FX208=FX207,FX208=FX209)),NA(), FX208)</f>
        <v>0</v>
      </c>
      <c r="FY290">
        <f>IF(ISNA(FZ290),NA(),FY208)</f>
        <v>0</v>
      </c>
      <c r="FZ290">
        <f>IF(OR(FZ208="",AND(FZ208=FZ207,FZ208=FZ209)),NA(), FZ208)</f>
        <v>0</v>
      </c>
      <c r="GA290">
        <f>IF(ISNA(GB290),NA(),GA208)</f>
        <v>0</v>
      </c>
      <c r="GB290">
        <f>IF(OR(GB208="",AND(GB208=GB207,GB208=GB209)),NA(), GB208)</f>
        <v>0</v>
      </c>
      <c r="GC290">
        <f>IF(ISNA(GD290),NA(),GC208)</f>
        <v>0</v>
      </c>
      <c r="GD290">
        <f>IF(OR(GD208="",AND(GD208=GD207,GD208=GD209)),NA(), GD208)</f>
        <v>0</v>
      </c>
      <c r="GE290">
        <f>IF(ISNA(GF290),NA(),GE208)</f>
        <v>0</v>
      </c>
      <c r="GF290">
        <f>IF(OR(GF208="",AND(GF208=GF207,GF208=GF209)),NA(), GF208)</f>
        <v>0</v>
      </c>
      <c r="GG290">
        <f>IF(ISNA(GH290),NA(),GG208)</f>
        <v>0</v>
      </c>
      <c r="GH290">
        <f>IF(OR(GH208="",AND(GH208=GH207,GH208=GH209)),NA(), GH208)</f>
        <v>0</v>
      </c>
      <c r="GI290">
        <f>IF(ISNA(GJ290),NA(),GI208)</f>
        <v>0</v>
      </c>
      <c r="GJ290">
        <f>IF(OR(GJ208="",AND(GJ208=GJ207,GJ208=GJ209)),NA(), GJ208)</f>
        <v>0</v>
      </c>
      <c r="GK290">
        <f>IF(ISNA(GL290),NA(),GK208)</f>
        <v>0</v>
      </c>
      <c r="GL290">
        <f>IF(OR(GL208="",AND(GL208=GL207,GL208=GL209)),NA(), GL208)</f>
        <v>0</v>
      </c>
      <c r="GM290">
        <f>IF(ISNA(GN290),NA(),GM208)</f>
        <v>0</v>
      </c>
      <c r="GN290">
        <f>IF(OR(GN208="",AND(GN208=GN207,GN208=GN209)),NA(), GN208)</f>
        <v>0</v>
      </c>
      <c r="GO290">
        <f>IF(ISNA(GP290),NA(),GO208)</f>
        <v>0</v>
      </c>
      <c r="GP290">
        <f>IF(OR(GP208="",AND(GP208=GP207,GP208=GP209)),NA(), GP208)</f>
        <v>0</v>
      </c>
      <c r="GQ290">
        <f>IF(ISNA(GR290),NA(),GQ208)</f>
        <v>0</v>
      </c>
      <c r="GR290">
        <f>IF(OR(GR208="",AND(GR208=GR207,GR208=GR209)),NA(), GR208)</f>
        <v>0</v>
      </c>
      <c r="GS290">
        <f>IF(ISNA(GT290),NA(),GS208)</f>
        <v>0</v>
      </c>
      <c r="GT290">
        <f>IF(OR(GT208="",AND(GT208=GT207,GT208=GT209)),NA(), GT208)</f>
        <v>0</v>
      </c>
      <c r="GU290">
        <f>IF(ISNA(GV290),NA(),GU208)</f>
        <v>0</v>
      </c>
      <c r="GV290">
        <f>IF(OR(GV208="",AND(GV208=GV207,GV208=GV209)),NA(), GV208)</f>
        <v>0</v>
      </c>
      <c r="GW290">
        <f>IF(ISNA(GX290),NA(),GW208)</f>
        <v>0</v>
      </c>
      <c r="GX290">
        <f>IF(OR(GX208="",AND(GX208=GX207,GX208=GX209)),NA(), GX208)</f>
        <v>0</v>
      </c>
      <c r="GY290">
        <f>IF(ISNA(GZ290),NA(),GY208)</f>
        <v>0</v>
      </c>
      <c r="GZ290">
        <f>IF(OR(GZ208="",AND(GZ208=GZ207,GZ208=GZ209)),NA(), GZ208)</f>
        <v>0</v>
      </c>
      <c r="HA290">
        <f>IF(ISNA(HB290),NA(),HA208)</f>
        <v>0</v>
      </c>
      <c r="HB290">
        <f>IF(OR(HB208="",AND(HB208=HB207,HB208=HB209)),NA(), HB208)</f>
        <v>0</v>
      </c>
      <c r="HC290">
        <f>IF(ISNA(HD290),NA(),HC208)</f>
        <v>0</v>
      </c>
      <c r="HD290">
        <f>IF(OR(HD208="",AND(HD208=HD207,HD208=HD209)),NA(), HD208)</f>
        <v>0</v>
      </c>
      <c r="HE290">
        <f>IF(ISNA(HF290),NA(),HE208)</f>
        <v>0</v>
      </c>
      <c r="HF290">
        <f>IF(OR(HF208="",AND(HF208=HF207,HF208=HF209)),NA(), HF208)</f>
        <v>0</v>
      </c>
      <c r="HG290">
        <f>IF(ISNA(HH290),NA(),HG208)</f>
        <v>0</v>
      </c>
      <c r="HH290">
        <f>IF(OR(HH208="",AND(HH208=HH207,HH208=HH209)),NA(), HH208)</f>
        <v>0</v>
      </c>
      <c r="HI290">
        <f>IF(ISNA(HJ290),NA(),HI208)</f>
        <v>0</v>
      </c>
      <c r="HJ290">
        <f>IF(OR(HJ208="",AND(HJ208=HJ207,HJ208=HJ209)),NA(), HJ208)</f>
        <v>0</v>
      </c>
      <c r="HK290">
        <f>IF(ISNA(HL290),NA(),HK208)</f>
        <v>0</v>
      </c>
      <c r="HL290">
        <f>IF(OR(HL208="",AND(HL208=HL207,HL208=HL209)),NA(), HL208)</f>
        <v>0</v>
      </c>
      <c r="HM290">
        <f>IF(ISNA(HN290),NA(),HM208)</f>
        <v>0</v>
      </c>
      <c r="HN290">
        <f>IF(OR(HN208="",AND(HN208=HN207,HN208=HN209)),NA(), HN208)</f>
        <v>0</v>
      </c>
      <c r="HO290">
        <f>IF(ISNA(HP290),NA(),HO208)</f>
        <v>0</v>
      </c>
      <c r="HP290">
        <f>IF(OR(HP208="",AND(HP208=HP207,HP208=HP209)),NA(), HP208)</f>
        <v>0</v>
      </c>
      <c r="HQ290">
        <f>IF(ISNA(HR290),NA(),HQ208)</f>
        <v>0</v>
      </c>
      <c r="HR290">
        <f>IF(OR(HR208="",AND(HR208=HR207,HR208=HR209)),NA(), HR208)</f>
        <v>0</v>
      </c>
      <c r="HS290">
        <f>IF(ISNA(HT290),NA(),HS208)</f>
        <v>0</v>
      </c>
      <c r="HT290">
        <f>IF(OR(HT208="",AND(HT208=HT207,HT208=HT209)),NA(), HT208)</f>
        <v>0</v>
      </c>
      <c r="HU290">
        <f>IF(ISNA(HV290),NA(),HU208)</f>
        <v>0</v>
      </c>
      <c r="HV290">
        <f>IF(OR(HV208="",AND(HV208=HV207,HV208=HV209)),NA(), HV208)</f>
        <v>0</v>
      </c>
      <c r="HW290">
        <f>IF(ISNA(HX290),NA(),HW208)</f>
        <v>0</v>
      </c>
      <c r="HX290">
        <f>IF(OR(HX208="",AND(HX208=HX207,HX208=HX209)),NA(), HX208)</f>
        <v>0</v>
      </c>
      <c r="HY290">
        <f>IF(ISNA(HZ290),NA(),HY208)</f>
        <v>0</v>
      </c>
      <c r="HZ290">
        <f>IF(OR(HZ208="",AND(HZ208=HZ207,HZ208=HZ209)),NA(), HZ208)</f>
        <v>0</v>
      </c>
      <c r="IA290">
        <f>IF(ISNA(IB290),NA(),IA208)</f>
        <v>0</v>
      </c>
      <c r="IB290">
        <f>IF(OR(IB208="",AND(IB208=IB207,IB208=IB209)),NA(), IB208)</f>
        <v>0</v>
      </c>
      <c r="IC290">
        <f>IF(ISNA(ID290),NA(),IC208)</f>
        <v>0</v>
      </c>
      <c r="ID290">
        <f>IF(OR(ID208="",AND(ID208=ID207,ID208=ID209)),NA(), ID208)</f>
        <v>0</v>
      </c>
    </row>
    <row r="291" spans="5:238">
      <c r="E291">
        <f>IF(ISNA(F291),NA(),E209)</f>
        <v>0</v>
      </c>
      <c r="F291">
        <f>IF(F209="",NA(),F209)</f>
        <v>0</v>
      </c>
      <c r="G291">
        <f>IF(ISNA(H291),NA(),G209)</f>
        <v>0</v>
      </c>
      <c r="H291">
        <f>IF(H209="",NA(),H209)</f>
        <v>0</v>
      </c>
      <c r="I291">
        <f>IF(ISNA(J291),NA(),I209)</f>
        <v>0</v>
      </c>
      <c r="J291">
        <f>IF(J209="",NA(),J209)</f>
        <v>0</v>
      </c>
      <c r="K291">
        <f>IF(ISNA(L291),NA(),K209)</f>
        <v>0</v>
      </c>
      <c r="L291">
        <f>IF(L209="",NA(),L209)</f>
        <v>0</v>
      </c>
      <c r="M291">
        <f>IF(ISNA(N291),NA(),M209)</f>
        <v>0</v>
      </c>
      <c r="N291">
        <f>IF(N209="",NA(),N209)</f>
        <v>0</v>
      </c>
      <c r="O291">
        <f>IF(ISNA(P291),NA(),O209)</f>
        <v>0</v>
      </c>
      <c r="P291">
        <f>IF(P209="",NA(),P209)</f>
        <v>0</v>
      </c>
      <c r="Q291">
        <f>IF(ISNA(R291),NA(),Q209)</f>
        <v>0</v>
      </c>
      <c r="R291">
        <f>IF(R209="",NA(),R209)</f>
        <v>0</v>
      </c>
      <c r="S291">
        <f>IF(ISNA(T291),NA(),S209)</f>
        <v>0</v>
      </c>
      <c r="T291">
        <f>IF(T209="",NA(),T209)</f>
        <v>0</v>
      </c>
      <c r="U291">
        <f>IF(ISNA(V291),NA(),U209)</f>
        <v>0</v>
      </c>
      <c r="V291">
        <f>IF(V209="",NA(),V209)</f>
        <v>0</v>
      </c>
      <c r="W291">
        <f>IF(ISNA(X291),NA(),W209)</f>
        <v>0</v>
      </c>
      <c r="X291">
        <f>IF(X209="",NA(),X209)</f>
        <v>0</v>
      </c>
      <c r="Y291">
        <f>IF(ISNA(Z291),NA(),Y209)</f>
        <v>0</v>
      </c>
      <c r="Z291">
        <f>IF(Z209="",NA(),Z209)</f>
        <v>0</v>
      </c>
      <c r="AA291">
        <f>IF(ISNA(AB291),NA(),AA209)</f>
        <v>0</v>
      </c>
      <c r="AB291">
        <f>IF(AB209="",NA(),AB209)</f>
        <v>0</v>
      </c>
      <c r="AC291">
        <f>IF(ISNA(AD291),NA(),AC209)</f>
        <v>0</v>
      </c>
      <c r="AD291">
        <f>IF(AD209="",NA(),AD209)</f>
        <v>0</v>
      </c>
      <c r="AE291">
        <f>IF(ISNA(AF291),NA(),AE209)</f>
        <v>0</v>
      </c>
      <c r="AF291">
        <f>IF(AF209="",NA(),AF209)</f>
        <v>0</v>
      </c>
      <c r="AG291">
        <f>IF(ISNA(AH291),NA(),AG209)</f>
        <v>0</v>
      </c>
      <c r="AH291">
        <f>IF(AH209="",NA(),AH209)</f>
        <v>0</v>
      </c>
      <c r="AI291">
        <f>IF(ISNA(AJ291),NA(),AI209)</f>
        <v>0</v>
      </c>
      <c r="AJ291">
        <f>IF(AJ209="",NA(),AJ209)</f>
        <v>0</v>
      </c>
      <c r="AK291">
        <f>IF(ISNA(AL291),NA(),AK209)</f>
        <v>0</v>
      </c>
      <c r="AL291">
        <f>IF(AL209="",NA(),AL209)</f>
        <v>0</v>
      </c>
      <c r="AM291">
        <f>IF(ISNA(AN291),NA(),AM209)</f>
        <v>0</v>
      </c>
      <c r="AN291">
        <f>IF(AN209="",NA(),AN209)</f>
        <v>0</v>
      </c>
      <c r="AO291">
        <f>IF(ISNA(AP291),NA(),AO209)</f>
        <v>0</v>
      </c>
      <c r="AP291">
        <f>IF(AP209="",NA(),AP209)</f>
        <v>0</v>
      </c>
      <c r="AQ291">
        <f>IF(ISNA(AR291),NA(),AQ209)</f>
        <v>0</v>
      </c>
      <c r="AR291">
        <f>IF(AR209="",NA(),AR209)</f>
        <v>0</v>
      </c>
      <c r="AS291">
        <f>IF(ISNA(AT291),NA(),AS209)</f>
        <v>0</v>
      </c>
      <c r="AT291">
        <f>IF(AT209="",NA(),AT209)</f>
        <v>0</v>
      </c>
      <c r="AU291">
        <f>IF(ISNA(AV291),NA(),AU209)</f>
        <v>0</v>
      </c>
      <c r="AV291">
        <f>IF(AV209="",NA(),AV209)</f>
        <v>0</v>
      </c>
      <c r="AW291">
        <f>IF(ISNA(AX291),NA(),AW209)</f>
        <v>0</v>
      </c>
      <c r="AX291">
        <f>IF(AX209="",NA(),AX209)</f>
        <v>0</v>
      </c>
      <c r="AY291">
        <f>IF(ISNA(AZ291),NA(),AY209)</f>
        <v>0</v>
      </c>
      <c r="AZ291">
        <f>IF(AZ209="",NA(),AZ209)</f>
        <v>0</v>
      </c>
      <c r="BA291">
        <f>IF(ISNA(BB291),NA(),BA209)</f>
        <v>0</v>
      </c>
      <c r="BB291">
        <f>IF(BB209="",NA(),BB209)</f>
        <v>0</v>
      </c>
      <c r="BC291">
        <f>IF(ISNA(BD291),NA(),BC209)</f>
        <v>0</v>
      </c>
      <c r="BD291">
        <f>IF(BD209="",NA(),BD209)</f>
        <v>0</v>
      </c>
      <c r="BE291">
        <f>IF(ISNA(BF291),NA(),BE209)</f>
        <v>0</v>
      </c>
      <c r="BF291">
        <f>IF(BF209="",NA(),BF209)</f>
        <v>0</v>
      </c>
      <c r="BG291">
        <f>IF(ISNA(BH291),NA(),BG209)</f>
        <v>0</v>
      </c>
      <c r="BH291">
        <f>IF(BH209="",NA(),BH209)</f>
        <v>0</v>
      </c>
      <c r="BI291">
        <f>IF(ISNA(BJ291),NA(),BI209)</f>
        <v>0</v>
      </c>
      <c r="BJ291">
        <f>IF(BJ209="",NA(),BJ209)</f>
        <v>0</v>
      </c>
      <c r="BK291">
        <f>IF(ISNA(BL291),NA(),BK209)</f>
        <v>0</v>
      </c>
      <c r="BL291">
        <f>IF(BL209="",NA(),BL209)</f>
        <v>0</v>
      </c>
      <c r="BM291">
        <f>IF(ISNA(BN291),NA(),BM209)</f>
        <v>0</v>
      </c>
      <c r="BN291">
        <f>IF(BN209="",NA(),BN209)</f>
        <v>0</v>
      </c>
      <c r="BO291">
        <f>IF(ISNA(BP291),NA(),BO209)</f>
        <v>0</v>
      </c>
      <c r="BP291">
        <f>IF(BP209="",NA(),BP209)</f>
        <v>0</v>
      </c>
      <c r="BQ291">
        <f>IF(ISNA(BR291),NA(),BQ209)</f>
        <v>0</v>
      </c>
      <c r="BR291">
        <f>IF(BR209="",NA(),BR209)</f>
        <v>0</v>
      </c>
      <c r="BS291">
        <f>IF(ISNA(BT291),NA(),BS209)</f>
        <v>0</v>
      </c>
      <c r="BT291">
        <f>IF(BT209="",NA(),BT209)</f>
        <v>0</v>
      </c>
      <c r="BU291">
        <f>IF(ISNA(BV291),NA(),BU209)</f>
        <v>0</v>
      </c>
      <c r="BV291">
        <f>IF(BV209="",NA(),BV209)</f>
        <v>0</v>
      </c>
      <c r="BW291">
        <f>IF(ISNA(BX291),NA(),BW209)</f>
        <v>0</v>
      </c>
      <c r="BX291">
        <f>IF(BX209="",NA(),BX209)</f>
        <v>0</v>
      </c>
      <c r="BY291">
        <f>IF(ISNA(BZ291),NA(),BY209)</f>
        <v>0</v>
      </c>
      <c r="BZ291">
        <f>IF(BZ209="",NA(),BZ209)</f>
        <v>0</v>
      </c>
      <c r="CA291">
        <f>IF(ISNA(CB291),NA(),CA209)</f>
        <v>0</v>
      </c>
      <c r="CB291">
        <f>IF(CB209="",NA(),CB209)</f>
        <v>0</v>
      </c>
      <c r="CC291">
        <f>IF(ISNA(CD291),NA(),CC209)</f>
        <v>0</v>
      </c>
      <c r="CD291">
        <f>IF(CD209="",NA(),CD209)</f>
        <v>0</v>
      </c>
      <c r="CE291">
        <f>IF(ISNA(CF291),NA(),CE209)</f>
        <v>0</v>
      </c>
      <c r="CF291">
        <f>IF(CF209="",NA(),CF209)</f>
        <v>0</v>
      </c>
      <c r="CG291">
        <f>IF(ISNA(CH291),NA(),CG209)</f>
        <v>0</v>
      </c>
      <c r="CH291">
        <f>IF(CH209="",NA(),CH209)</f>
        <v>0</v>
      </c>
      <c r="CI291">
        <f>IF(ISNA(CJ291),NA(),CI209)</f>
        <v>0</v>
      </c>
      <c r="CJ291">
        <f>IF(CJ209="",NA(),CJ209)</f>
        <v>0</v>
      </c>
      <c r="CK291">
        <f>IF(ISNA(CL291),NA(),CK209)</f>
        <v>0</v>
      </c>
      <c r="CL291">
        <f>IF(CL209="",NA(),CL209)</f>
        <v>0</v>
      </c>
      <c r="CM291">
        <f>IF(ISNA(CN291),NA(),CM209)</f>
        <v>0</v>
      </c>
      <c r="CN291">
        <f>IF(CN209="",NA(),CN209)</f>
        <v>0</v>
      </c>
      <c r="CO291">
        <f>IF(ISNA(CP291),NA(),CO209)</f>
        <v>0</v>
      </c>
      <c r="CP291">
        <f>IF(CP209="",NA(),CP209)</f>
        <v>0</v>
      </c>
      <c r="CQ291">
        <f>IF(ISNA(CR291),NA(),CQ209)</f>
        <v>0</v>
      </c>
      <c r="CR291">
        <f>IF(CR209="",NA(),CR209)</f>
        <v>0</v>
      </c>
      <c r="CS291">
        <f>IF(ISNA(CT291),NA(),CS209)</f>
        <v>0</v>
      </c>
      <c r="CT291">
        <f>IF(CT209="",NA(),CT209)</f>
        <v>0</v>
      </c>
      <c r="CU291">
        <f>IF(ISNA(CV291),NA(),CU209)</f>
        <v>0</v>
      </c>
      <c r="CV291">
        <f>IF(CV209="",NA(),CV209)</f>
        <v>0</v>
      </c>
      <c r="CW291">
        <f>IF(ISNA(CX291),NA(),CW209)</f>
        <v>0</v>
      </c>
      <c r="CX291">
        <f>IF(CX209="",NA(),CX209)</f>
        <v>0</v>
      </c>
      <c r="CY291">
        <f>IF(ISNA(CZ291),NA(),CY209)</f>
        <v>0</v>
      </c>
      <c r="CZ291">
        <f>IF(CZ209="",NA(),CZ209)</f>
        <v>0</v>
      </c>
      <c r="DA291">
        <f>IF(ISNA(DB291),NA(),DA209)</f>
        <v>0</v>
      </c>
      <c r="DB291">
        <f>IF(DB209="",NA(),DB209)</f>
        <v>0</v>
      </c>
      <c r="DC291">
        <f>IF(ISNA(DD291),NA(),DC209)</f>
        <v>0</v>
      </c>
      <c r="DD291">
        <f>IF(DD209="",NA(),DD209)</f>
        <v>0</v>
      </c>
      <c r="DE291">
        <f>IF(ISNA(DF291),NA(),DE209)</f>
        <v>0</v>
      </c>
      <c r="DF291">
        <f>IF(DF209="",NA(),DF209)</f>
        <v>0</v>
      </c>
      <c r="DG291">
        <f>IF(ISNA(DH291),NA(),DG209)</f>
        <v>0</v>
      </c>
      <c r="DH291">
        <f>IF(DH209="",NA(),DH209)</f>
        <v>0</v>
      </c>
      <c r="DI291">
        <f>IF(ISNA(DJ291),NA(),DI209)</f>
        <v>0</v>
      </c>
      <c r="DJ291">
        <f>IF(DJ209="",NA(),DJ209)</f>
        <v>0</v>
      </c>
      <c r="DK291">
        <f>IF(ISNA(DL291),NA(),DK209)</f>
        <v>0</v>
      </c>
      <c r="DL291">
        <f>IF(DL209="",NA(),DL209)</f>
        <v>0</v>
      </c>
      <c r="DM291">
        <f>IF(ISNA(DN291),NA(),DM209)</f>
        <v>0</v>
      </c>
      <c r="DN291">
        <f>IF(DN209="",NA(),DN209)</f>
        <v>0</v>
      </c>
      <c r="DO291">
        <f>IF(ISNA(DP291),NA(),DO209)</f>
        <v>0</v>
      </c>
      <c r="DP291">
        <f>IF(DP209="",NA(),DP209)</f>
        <v>0</v>
      </c>
      <c r="DS291">
        <f>IF(ISNA(DT291),NA(),DS209)</f>
        <v>0</v>
      </c>
      <c r="DT291">
        <f>IF(DT209="",NA(),DT209)</f>
        <v>0</v>
      </c>
      <c r="DU291">
        <f>IF(ISNA(DV291),NA(),DU209)</f>
        <v>0</v>
      </c>
      <c r="DV291">
        <f>IF(DV209="",NA(),DV209)</f>
        <v>0</v>
      </c>
      <c r="DW291">
        <f>IF(ISNA(DX291),NA(),DW209)</f>
        <v>0</v>
      </c>
      <c r="DX291">
        <f>IF(DX209="",NA(),DX209)</f>
        <v>0</v>
      </c>
      <c r="DY291">
        <f>IF(ISNA(DZ291),NA(),DY209)</f>
        <v>0</v>
      </c>
      <c r="DZ291">
        <f>IF(DZ209="",NA(),DZ209)</f>
        <v>0</v>
      </c>
      <c r="EA291">
        <f>IF(ISNA(EB291),NA(),EA209)</f>
        <v>0</v>
      </c>
      <c r="EB291">
        <f>IF(EB209="",NA(),EB209)</f>
        <v>0</v>
      </c>
      <c r="EC291">
        <f>IF(ISNA(ED291),NA(),EC209)</f>
        <v>0</v>
      </c>
      <c r="ED291">
        <f>IF(ED209="",NA(),ED209)</f>
        <v>0</v>
      </c>
      <c r="EE291">
        <f>IF(ISNA(EF291),NA(),EE209)</f>
        <v>0</v>
      </c>
      <c r="EF291">
        <f>IF(EF209="",NA(),EF209)</f>
        <v>0</v>
      </c>
      <c r="EG291">
        <f>IF(ISNA(EH291),NA(),EG209)</f>
        <v>0</v>
      </c>
      <c r="EH291">
        <f>IF(EH209="",NA(),EH209)</f>
        <v>0</v>
      </c>
      <c r="EI291">
        <f>IF(ISNA(EJ291),NA(),EI209)</f>
        <v>0</v>
      </c>
      <c r="EJ291">
        <f>IF(EJ209="",NA(),EJ209)</f>
        <v>0</v>
      </c>
      <c r="EK291">
        <f>IF(ISNA(EL291),NA(),EK209)</f>
        <v>0</v>
      </c>
      <c r="EL291">
        <f>IF(EL209="",NA(),EL209)</f>
        <v>0</v>
      </c>
      <c r="EM291">
        <f>IF(ISNA(EN291),NA(),EM209)</f>
        <v>0</v>
      </c>
      <c r="EN291">
        <f>IF(EN209="",NA(),EN209)</f>
        <v>0</v>
      </c>
      <c r="EO291">
        <f>IF(ISNA(EP291),NA(),EO209)</f>
        <v>0</v>
      </c>
      <c r="EP291">
        <f>IF(EP209="",NA(),EP209)</f>
        <v>0</v>
      </c>
      <c r="EQ291">
        <f>IF(ISNA(ER291),NA(),EQ209)</f>
        <v>0</v>
      </c>
      <c r="ER291">
        <f>IF(ER209="",NA(),ER209)</f>
        <v>0</v>
      </c>
      <c r="ES291">
        <f>IF(ISNA(ET291),NA(),ES209)</f>
        <v>0</v>
      </c>
      <c r="ET291">
        <f>IF(ET209="",NA(),ET209)</f>
        <v>0</v>
      </c>
      <c r="EU291">
        <f>IF(ISNA(EV291),NA(),EU209)</f>
        <v>0</v>
      </c>
      <c r="EV291">
        <f>IF(EV209="",NA(),EV209)</f>
        <v>0</v>
      </c>
      <c r="EW291">
        <f>IF(ISNA(EX291),NA(),EW209)</f>
        <v>0</v>
      </c>
      <c r="EX291">
        <f>IF(EX209="",NA(),EX209)</f>
        <v>0</v>
      </c>
      <c r="EY291">
        <f>IF(ISNA(EZ291),NA(),EY209)</f>
        <v>0</v>
      </c>
      <c r="EZ291">
        <f>IF(EZ209="",NA(),EZ209)</f>
        <v>0</v>
      </c>
      <c r="FA291">
        <f>IF(ISNA(FB291),NA(),FA209)</f>
        <v>0</v>
      </c>
      <c r="FB291">
        <f>IF(FB209="",NA(),FB209)</f>
        <v>0</v>
      </c>
      <c r="FC291">
        <f>IF(ISNA(FD291),NA(),FC209)</f>
        <v>0</v>
      </c>
      <c r="FD291">
        <f>IF(FD209="",NA(),FD209)</f>
        <v>0</v>
      </c>
      <c r="FE291">
        <f>IF(ISNA(FF291),NA(),FE209)</f>
        <v>0</v>
      </c>
      <c r="FF291">
        <f>IF(FF209="",NA(),FF209)</f>
        <v>0</v>
      </c>
      <c r="FG291">
        <f>IF(ISNA(FH291),NA(),FG209)</f>
        <v>0</v>
      </c>
      <c r="FH291">
        <f>IF(FH209="",NA(),FH209)</f>
        <v>0</v>
      </c>
      <c r="FI291">
        <f>IF(ISNA(FJ291),NA(),FI209)</f>
        <v>0</v>
      </c>
      <c r="FJ291">
        <f>IF(FJ209="",NA(),FJ209)</f>
        <v>0</v>
      </c>
      <c r="FK291">
        <f>IF(ISNA(FL291),NA(),FK209)</f>
        <v>0</v>
      </c>
      <c r="FL291">
        <f>IF(FL209="",NA(),FL209)</f>
        <v>0</v>
      </c>
      <c r="FM291">
        <f>IF(ISNA(FN291),NA(),FM209)</f>
        <v>0</v>
      </c>
      <c r="FN291">
        <f>IF(FN209="",NA(),FN209)</f>
        <v>0</v>
      </c>
      <c r="FO291">
        <f>IF(ISNA(FP291),NA(),FO209)</f>
        <v>0</v>
      </c>
      <c r="FP291">
        <f>IF(FP209="",NA(),FP209)</f>
        <v>0</v>
      </c>
      <c r="FQ291">
        <f>IF(ISNA(FR291),NA(),FQ209)</f>
        <v>0</v>
      </c>
      <c r="FR291">
        <f>IF(FR209="",NA(),FR209)</f>
        <v>0</v>
      </c>
      <c r="FS291">
        <f>IF(ISNA(FT291),NA(),FS209)</f>
        <v>0</v>
      </c>
      <c r="FT291">
        <f>IF(FT209="",NA(),FT209)</f>
        <v>0</v>
      </c>
      <c r="FU291">
        <f>IF(ISNA(FV291),NA(),FU209)</f>
        <v>0</v>
      </c>
      <c r="FV291">
        <f>IF(FV209="",NA(),FV209)</f>
        <v>0</v>
      </c>
      <c r="FW291">
        <f>IF(ISNA(FX291),NA(),FW209)</f>
        <v>0</v>
      </c>
      <c r="FX291">
        <f>IF(FX209="",NA(),FX209)</f>
        <v>0</v>
      </c>
      <c r="FY291">
        <f>IF(ISNA(FZ291),NA(),FY209)</f>
        <v>0</v>
      </c>
      <c r="FZ291">
        <f>IF(FZ209="",NA(),FZ209)</f>
        <v>0</v>
      </c>
      <c r="GA291">
        <f>IF(ISNA(GB291),NA(),GA209)</f>
        <v>0</v>
      </c>
      <c r="GB291">
        <f>IF(GB209="",NA(),GB209)</f>
        <v>0</v>
      </c>
      <c r="GC291">
        <f>IF(ISNA(GD291),NA(),GC209)</f>
        <v>0</v>
      </c>
      <c r="GD291">
        <f>IF(GD209="",NA(),GD209)</f>
        <v>0</v>
      </c>
      <c r="GE291">
        <f>IF(ISNA(GF291),NA(),GE209)</f>
        <v>0</v>
      </c>
      <c r="GF291">
        <f>IF(GF209="",NA(),GF209)</f>
        <v>0</v>
      </c>
      <c r="GG291">
        <f>IF(ISNA(GH291),NA(),GG209)</f>
        <v>0</v>
      </c>
      <c r="GH291">
        <f>IF(GH209="",NA(),GH209)</f>
        <v>0</v>
      </c>
      <c r="GI291">
        <f>IF(ISNA(GJ291),NA(),GI209)</f>
        <v>0</v>
      </c>
      <c r="GJ291">
        <f>IF(GJ209="",NA(),GJ209)</f>
        <v>0</v>
      </c>
      <c r="GK291">
        <f>IF(ISNA(GL291),NA(),GK209)</f>
        <v>0</v>
      </c>
      <c r="GL291">
        <f>IF(GL209="",NA(),GL209)</f>
        <v>0</v>
      </c>
      <c r="GM291">
        <f>IF(ISNA(GN291),NA(),GM209)</f>
        <v>0</v>
      </c>
      <c r="GN291">
        <f>IF(GN209="",NA(),GN209)</f>
        <v>0</v>
      </c>
      <c r="GO291">
        <f>IF(ISNA(GP291),NA(),GO209)</f>
        <v>0</v>
      </c>
      <c r="GP291">
        <f>IF(GP209="",NA(),GP209)</f>
        <v>0</v>
      </c>
      <c r="GQ291">
        <f>IF(ISNA(GR291),NA(),GQ209)</f>
        <v>0</v>
      </c>
      <c r="GR291">
        <f>IF(GR209="",NA(),GR209)</f>
        <v>0</v>
      </c>
      <c r="GS291">
        <f>IF(ISNA(GT291),NA(),GS209)</f>
        <v>0</v>
      </c>
      <c r="GT291">
        <f>IF(GT209="",NA(),GT209)</f>
        <v>0</v>
      </c>
      <c r="GU291">
        <f>IF(ISNA(GV291),NA(),GU209)</f>
        <v>0</v>
      </c>
      <c r="GV291">
        <f>IF(GV209="",NA(),GV209)</f>
        <v>0</v>
      </c>
      <c r="GW291">
        <f>IF(ISNA(GX291),NA(),GW209)</f>
        <v>0</v>
      </c>
      <c r="GX291">
        <f>IF(GX209="",NA(),GX209)</f>
        <v>0</v>
      </c>
      <c r="GY291">
        <f>IF(ISNA(GZ291),NA(),GY209)</f>
        <v>0</v>
      </c>
      <c r="GZ291">
        <f>IF(GZ209="",NA(),GZ209)</f>
        <v>0</v>
      </c>
      <c r="HA291">
        <f>IF(ISNA(HB291),NA(),HA209)</f>
        <v>0</v>
      </c>
      <c r="HB291">
        <f>IF(HB209="",NA(),HB209)</f>
        <v>0</v>
      </c>
      <c r="HC291">
        <f>IF(ISNA(HD291),NA(),HC209)</f>
        <v>0</v>
      </c>
      <c r="HD291">
        <f>IF(HD209="",NA(),HD209)</f>
        <v>0</v>
      </c>
      <c r="HE291">
        <f>IF(ISNA(HF291),NA(),HE209)</f>
        <v>0</v>
      </c>
      <c r="HF291">
        <f>IF(HF209="",NA(),HF209)</f>
        <v>0</v>
      </c>
      <c r="HG291">
        <f>IF(ISNA(HH291),NA(),HG209)</f>
        <v>0</v>
      </c>
      <c r="HH291">
        <f>IF(HH209="",NA(),HH209)</f>
        <v>0</v>
      </c>
      <c r="HI291">
        <f>IF(ISNA(HJ291),NA(),HI209)</f>
        <v>0</v>
      </c>
      <c r="HJ291">
        <f>IF(HJ209="",NA(),HJ209)</f>
        <v>0</v>
      </c>
      <c r="HK291">
        <f>IF(ISNA(HL291),NA(),HK209)</f>
        <v>0</v>
      </c>
      <c r="HL291">
        <f>IF(HL209="",NA(),HL209)</f>
        <v>0</v>
      </c>
      <c r="HM291">
        <f>IF(ISNA(HN291),NA(),HM209)</f>
        <v>0</v>
      </c>
      <c r="HN291">
        <f>IF(HN209="",NA(),HN209)</f>
        <v>0</v>
      </c>
      <c r="HO291">
        <f>IF(ISNA(HP291),NA(),HO209)</f>
        <v>0</v>
      </c>
      <c r="HP291">
        <f>IF(HP209="",NA(),HP209)</f>
        <v>0</v>
      </c>
      <c r="HQ291">
        <f>IF(ISNA(HR291),NA(),HQ209)</f>
        <v>0</v>
      </c>
      <c r="HR291">
        <f>IF(HR209="",NA(),HR209)</f>
        <v>0</v>
      </c>
      <c r="HS291">
        <f>IF(ISNA(HT291),NA(),HS209)</f>
        <v>0</v>
      </c>
      <c r="HT291">
        <f>IF(HT209="",NA(),HT209)</f>
        <v>0</v>
      </c>
      <c r="HU291">
        <f>IF(ISNA(HV291),NA(),HU209)</f>
        <v>0</v>
      </c>
      <c r="HV291">
        <f>IF(HV209="",NA(),HV209)</f>
        <v>0</v>
      </c>
      <c r="HW291">
        <f>IF(ISNA(HX291),NA(),HW209)</f>
        <v>0</v>
      </c>
      <c r="HX291">
        <f>IF(HX209="",NA(),HX209)</f>
        <v>0</v>
      </c>
      <c r="HY291">
        <f>IF(ISNA(HZ291),NA(),HY209)</f>
        <v>0</v>
      </c>
      <c r="HZ291">
        <f>IF(HZ209="",NA(),HZ209)</f>
        <v>0</v>
      </c>
      <c r="IA291">
        <f>IF(ISNA(IB291),NA(),IA209)</f>
        <v>0</v>
      </c>
      <c r="IB291">
        <f>IF(IB209="",NA(),IB209)</f>
        <v>0</v>
      </c>
      <c r="IC291">
        <f>IF(ISNA(ID291),NA(),IC209)</f>
        <v>0</v>
      </c>
      <c r="ID291">
        <f>IF(ID209="",NA(),ID209)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111</v>
      </c>
      <c r="F2" t="s">
        <v>113</v>
      </c>
    </row>
    <row r="3" spans="2:6">
      <c r="B3" s="2" t="s">
        <v>112</v>
      </c>
      <c r="F3" s="2" t="s">
        <v>49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"atoms,choices,clingo_total,conflicts,constraints,error,grounding,mem,memout,models,par2,restarts,rules,solving,time,timeout,variables"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2026-09-03T07:58:49Z</dcterms:created>
  <dcterms:modified xsi:type="dcterms:W3CDTF">2026-09-03T07:58:49Z</dcterms:modified>
</cp:coreProperties>
</file>